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uario\Documents\ESIN\Alejandro Vitesse\Hisense\Mario Hisense\"/>
    </mc:Choice>
  </mc:AlternateContent>
  <bookViews>
    <workbookView xWindow="0" yWindow="0" windowWidth="20490" windowHeight="7920"/>
  </bookViews>
  <sheets>
    <sheet name="Consolidado" sheetId="3" r:id="rId1"/>
  </sheets>
  <externalReferences>
    <externalReference r:id="rId2"/>
    <externalReference r:id="rId3"/>
    <externalReference r:id="rId4"/>
  </externalReferences>
  <definedNames>
    <definedName name="_xlnm._FilterDatabase" localSheetId="0" hidden="1">Consolidado!$A$1:$AC$70</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91" i="3" l="1"/>
  <c r="M191" i="3"/>
  <c r="P191" i="3" s="1"/>
  <c r="J191" i="3"/>
  <c r="H191" i="3"/>
  <c r="L191" i="3" s="1"/>
  <c r="E191" i="3"/>
  <c r="F191" i="3" s="1"/>
  <c r="D191" i="3"/>
  <c r="C191" i="3"/>
  <c r="M190" i="3"/>
  <c r="J190" i="3"/>
  <c r="H190" i="3"/>
  <c r="F190" i="3"/>
  <c r="E190" i="3"/>
  <c r="D190" i="3"/>
  <c r="C190" i="3"/>
  <c r="M189" i="3"/>
  <c r="J189" i="3"/>
  <c r="H189" i="3"/>
  <c r="F189" i="3"/>
  <c r="E189" i="3"/>
  <c r="D189" i="3"/>
  <c r="C189" i="3"/>
  <c r="N188" i="3"/>
  <c r="M188" i="3"/>
  <c r="P188" i="3" s="1"/>
  <c r="H188" i="3"/>
  <c r="E188" i="3"/>
  <c r="F188" i="3" s="1"/>
  <c r="D188" i="3"/>
  <c r="C188" i="3"/>
  <c r="M187" i="3"/>
  <c r="H187" i="3"/>
  <c r="F187" i="3"/>
  <c r="E187" i="3"/>
  <c r="D187" i="3"/>
  <c r="C187" i="3"/>
  <c r="N186" i="3"/>
  <c r="M186" i="3"/>
  <c r="P186" i="3" s="1"/>
  <c r="H186" i="3"/>
  <c r="F186" i="3"/>
  <c r="E186" i="3"/>
  <c r="D186" i="3"/>
  <c r="C186" i="3"/>
  <c r="N185" i="3"/>
  <c r="M185" i="3"/>
  <c r="P185" i="3" s="1"/>
  <c r="H185" i="3"/>
  <c r="F185" i="3"/>
  <c r="E185" i="3"/>
  <c r="D185" i="3"/>
  <c r="C185" i="3"/>
  <c r="U184" i="3"/>
  <c r="T184" i="3"/>
  <c r="S184" i="3"/>
  <c r="R184" i="3"/>
  <c r="Q184" i="3"/>
  <c r="N184" i="3"/>
  <c r="M184" i="3"/>
  <c r="P184" i="3" s="1"/>
  <c r="H184" i="3"/>
  <c r="I184" i="3" s="1"/>
  <c r="F184" i="3"/>
  <c r="E184" i="3"/>
  <c r="D184" i="3"/>
  <c r="C184" i="3"/>
  <c r="M183" i="3"/>
  <c r="L183" i="3"/>
  <c r="I183" i="3"/>
  <c r="H183" i="3"/>
  <c r="E183" i="3"/>
  <c r="F183" i="3" s="1"/>
  <c r="D183" i="3"/>
  <c r="C183" i="3"/>
  <c r="U182" i="3"/>
  <c r="T182" i="3"/>
  <c r="S182" i="3"/>
  <c r="R182" i="3"/>
  <c r="Q182" i="3"/>
  <c r="M182" i="3"/>
  <c r="I182" i="3"/>
  <c r="H182" i="3"/>
  <c r="E182" i="3"/>
  <c r="F182" i="3" s="1"/>
  <c r="D182" i="3"/>
  <c r="C182" i="3"/>
  <c r="N181" i="3"/>
  <c r="M181" i="3"/>
  <c r="P181" i="3" s="1"/>
  <c r="H181" i="3"/>
  <c r="E181" i="3"/>
  <c r="F181" i="3" s="1"/>
  <c r="D181" i="3"/>
  <c r="C181" i="3"/>
  <c r="P180" i="3"/>
  <c r="O180" i="3"/>
  <c r="N180" i="3"/>
  <c r="M180" i="3"/>
  <c r="L180" i="3"/>
  <c r="T180" i="3" s="1"/>
  <c r="I180" i="3"/>
  <c r="H180" i="3"/>
  <c r="E180" i="3"/>
  <c r="F180" i="3" s="1"/>
  <c r="D180" i="3"/>
  <c r="C180" i="3"/>
  <c r="N179" i="3"/>
  <c r="M179" i="3"/>
  <c r="P179" i="3" s="1"/>
  <c r="H179" i="3"/>
  <c r="E179" i="3"/>
  <c r="F179" i="3" s="1"/>
  <c r="D179" i="3"/>
  <c r="C179" i="3"/>
  <c r="S178" i="3"/>
  <c r="M178" i="3"/>
  <c r="L178" i="3"/>
  <c r="T178" i="3" s="1"/>
  <c r="I178" i="3"/>
  <c r="H178" i="3"/>
  <c r="E178" i="3"/>
  <c r="F178" i="3" s="1"/>
  <c r="D178" i="3"/>
  <c r="C178" i="3"/>
  <c r="U177" i="3"/>
  <c r="T177" i="3"/>
  <c r="S177" i="3"/>
  <c r="R177" i="3"/>
  <c r="Q177" i="3"/>
  <c r="P177" i="3"/>
  <c r="O177" i="3"/>
  <c r="N177" i="3"/>
  <c r="M177" i="3"/>
  <c r="J177" i="3"/>
  <c r="I177" i="3"/>
  <c r="H177" i="3"/>
  <c r="E177" i="3"/>
  <c r="D177" i="3"/>
  <c r="C177" i="3"/>
  <c r="N176" i="3"/>
  <c r="M176" i="3"/>
  <c r="P176" i="3" s="1"/>
  <c r="H176" i="3"/>
  <c r="L176" i="3" s="1"/>
  <c r="S176" i="3" s="1"/>
  <c r="E176" i="3"/>
  <c r="F176" i="3" s="1"/>
  <c r="D176" i="3"/>
  <c r="C176" i="3"/>
  <c r="U175" i="3"/>
  <c r="T175" i="3"/>
  <c r="S175" i="3"/>
  <c r="R175" i="3"/>
  <c r="Q175" i="3"/>
  <c r="O175" i="3"/>
  <c r="N175" i="3"/>
  <c r="M175" i="3"/>
  <c r="P175" i="3" s="1"/>
  <c r="H175" i="3"/>
  <c r="I175" i="3" s="1"/>
  <c r="E175" i="3"/>
  <c r="D175" i="3"/>
  <c r="C175" i="3"/>
  <c r="U174" i="3"/>
  <c r="T174" i="3"/>
  <c r="S174" i="3"/>
  <c r="R174" i="3"/>
  <c r="Q174" i="3"/>
  <c r="P174" i="3"/>
  <c r="M174" i="3"/>
  <c r="I174" i="3"/>
  <c r="H174" i="3"/>
  <c r="E174" i="3"/>
  <c r="D174" i="3"/>
  <c r="C174" i="3"/>
  <c r="R173" i="3"/>
  <c r="O173" i="3"/>
  <c r="N173" i="3"/>
  <c r="M173" i="3"/>
  <c r="P173" i="3" s="1"/>
  <c r="I173" i="3"/>
  <c r="H173" i="3"/>
  <c r="L173" i="3" s="1"/>
  <c r="S173" i="3" s="1"/>
  <c r="F173" i="3"/>
  <c r="E173" i="3"/>
  <c r="D173" i="3"/>
  <c r="C173" i="3"/>
  <c r="M172" i="3"/>
  <c r="H172" i="3"/>
  <c r="L172" i="3" s="1"/>
  <c r="S172" i="3" s="1"/>
  <c r="F172" i="3"/>
  <c r="E172" i="3"/>
  <c r="D172" i="3"/>
  <c r="C172" i="3"/>
  <c r="M171" i="3"/>
  <c r="H171" i="3"/>
  <c r="L171" i="3" s="1"/>
  <c r="S171" i="3" s="1"/>
  <c r="F171" i="3"/>
  <c r="E171" i="3"/>
  <c r="D171" i="3"/>
  <c r="C171" i="3"/>
  <c r="U170" i="3"/>
  <c r="T170" i="3"/>
  <c r="S170" i="3"/>
  <c r="R170" i="3"/>
  <c r="Q170" i="3"/>
  <c r="N170" i="3"/>
  <c r="M170" i="3"/>
  <c r="P170" i="3" s="1"/>
  <c r="H170" i="3"/>
  <c r="I170" i="3" s="1"/>
  <c r="E170" i="3"/>
  <c r="F170" i="3" s="1"/>
  <c r="D170" i="3"/>
  <c r="C170" i="3"/>
  <c r="M169" i="3"/>
  <c r="N169" i="3" s="1"/>
  <c r="H169" i="3"/>
  <c r="F169" i="3"/>
  <c r="E169" i="3"/>
  <c r="D169" i="3"/>
  <c r="C169" i="3"/>
  <c r="M168" i="3"/>
  <c r="N168" i="3" s="1"/>
  <c r="H168" i="3"/>
  <c r="F168" i="3"/>
  <c r="E168" i="3"/>
  <c r="D168" i="3"/>
  <c r="C168" i="3"/>
  <c r="M167" i="3"/>
  <c r="O167" i="3" s="1"/>
  <c r="L167" i="3"/>
  <c r="Q167" i="3" s="1"/>
  <c r="H167" i="3"/>
  <c r="I167" i="3" s="1"/>
  <c r="E167" i="3"/>
  <c r="F167" i="3" s="1"/>
  <c r="D167" i="3"/>
  <c r="C167" i="3"/>
  <c r="M166" i="3"/>
  <c r="H166" i="3"/>
  <c r="I166" i="3" s="1"/>
  <c r="E166" i="3"/>
  <c r="F166" i="3" s="1"/>
  <c r="D166" i="3"/>
  <c r="C166" i="3"/>
  <c r="N165" i="3"/>
  <c r="M165" i="3"/>
  <c r="O165" i="3" s="1"/>
  <c r="H165" i="3"/>
  <c r="I165" i="3" s="1"/>
  <c r="E165" i="3"/>
  <c r="F165" i="3" s="1"/>
  <c r="D165" i="3"/>
  <c r="C165" i="3"/>
  <c r="M164" i="3"/>
  <c r="H164" i="3"/>
  <c r="I164" i="3" s="1"/>
  <c r="E164" i="3"/>
  <c r="F164" i="3" s="1"/>
  <c r="D164" i="3"/>
  <c r="C164" i="3"/>
  <c r="M163" i="3"/>
  <c r="L163" i="3"/>
  <c r="H163" i="3"/>
  <c r="I163" i="3" s="1"/>
  <c r="E163" i="3"/>
  <c r="F163" i="3" s="1"/>
  <c r="D163" i="3"/>
  <c r="C163" i="3"/>
  <c r="M162" i="3"/>
  <c r="N162" i="3" s="1"/>
  <c r="H162" i="3"/>
  <c r="I162" i="3" s="1"/>
  <c r="E162" i="3"/>
  <c r="F162" i="3" s="1"/>
  <c r="D162" i="3"/>
  <c r="C162" i="3"/>
  <c r="N161" i="3"/>
  <c r="M161" i="3"/>
  <c r="O161" i="3" s="1"/>
  <c r="H161" i="3"/>
  <c r="E161" i="3"/>
  <c r="F161" i="3" s="1"/>
  <c r="D161" i="3"/>
  <c r="C161" i="3"/>
  <c r="M160" i="3"/>
  <c r="H160" i="3"/>
  <c r="I160" i="3" s="1"/>
  <c r="E160" i="3"/>
  <c r="F160" i="3" s="1"/>
  <c r="D160" i="3"/>
  <c r="C160" i="3"/>
  <c r="M159" i="3"/>
  <c r="H159" i="3"/>
  <c r="L159" i="3" s="1"/>
  <c r="E159" i="3"/>
  <c r="F159" i="3" s="1"/>
  <c r="D159" i="3"/>
  <c r="C159" i="3"/>
  <c r="M158" i="3"/>
  <c r="H158" i="3"/>
  <c r="L158" i="3" s="1"/>
  <c r="E158" i="3"/>
  <c r="F158" i="3" s="1"/>
  <c r="D158" i="3"/>
  <c r="C158" i="3"/>
  <c r="M157" i="3"/>
  <c r="L157" i="3"/>
  <c r="T157" i="3" s="1"/>
  <c r="I157" i="3"/>
  <c r="H157" i="3"/>
  <c r="E157" i="3"/>
  <c r="F157" i="3" s="1"/>
  <c r="D157" i="3"/>
  <c r="C157" i="3"/>
  <c r="O156" i="3"/>
  <c r="N156" i="3"/>
  <c r="M156" i="3"/>
  <c r="P156" i="3" s="1"/>
  <c r="H156" i="3"/>
  <c r="E156" i="3"/>
  <c r="F156" i="3" s="1"/>
  <c r="D156" i="3"/>
  <c r="C156" i="3"/>
  <c r="P155" i="3"/>
  <c r="O155" i="3"/>
  <c r="N155" i="3"/>
  <c r="M155" i="3"/>
  <c r="H155" i="3"/>
  <c r="L155" i="3" s="1"/>
  <c r="E155" i="3"/>
  <c r="F155" i="3" s="1"/>
  <c r="D155" i="3"/>
  <c r="C155" i="3"/>
  <c r="P154" i="3"/>
  <c r="O154" i="3"/>
  <c r="N154" i="3"/>
  <c r="M154" i="3"/>
  <c r="H154" i="3"/>
  <c r="L154" i="3" s="1"/>
  <c r="E154" i="3"/>
  <c r="F154" i="3" s="1"/>
  <c r="D154" i="3"/>
  <c r="C154" i="3"/>
  <c r="T153" i="3"/>
  <c r="M153" i="3"/>
  <c r="L153" i="3"/>
  <c r="I153" i="3"/>
  <c r="H153" i="3"/>
  <c r="E153" i="3"/>
  <c r="F153" i="3" s="1"/>
  <c r="D153" i="3"/>
  <c r="C153" i="3"/>
  <c r="O152" i="3"/>
  <c r="N152" i="3"/>
  <c r="M152" i="3"/>
  <c r="P152" i="3" s="1"/>
  <c r="H152" i="3"/>
  <c r="E152" i="3"/>
  <c r="F152" i="3" s="1"/>
  <c r="D152" i="3"/>
  <c r="C152" i="3"/>
  <c r="P151" i="3"/>
  <c r="O151" i="3"/>
  <c r="N151" i="3"/>
  <c r="M151" i="3"/>
  <c r="H151" i="3"/>
  <c r="L151" i="3" s="1"/>
  <c r="E151" i="3"/>
  <c r="F151" i="3" s="1"/>
  <c r="D151" i="3"/>
  <c r="C151" i="3"/>
  <c r="P150" i="3"/>
  <c r="O150" i="3"/>
  <c r="N150" i="3"/>
  <c r="M150" i="3"/>
  <c r="H150" i="3"/>
  <c r="L150" i="3" s="1"/>
  <c r="E150" i="3"/>
  <c r="F150" i="3" s="1"/>
  <c r="D150" i="3"/>
  <c r="C150" i="3"/>
  <c r="M149" i="3"/>
  <c r="L149" i="3"/>
  <c r="T149" i="3" s="1"/>
  <c r="I149" i="3"/>
  <c r="H149" i="3"/>
  <c r="E149" i="3"/>
  <c r="F149" i="3" s="1"/>
  <c r="D149" i="3"/>
  <c r="C149" i="3"/>
  <c r="O148" i="3"/>
  <c r="N148" i="3"/>
  <c r="M148" i="3"/>
  <c r="P148" i="3" s="1"/>
  <c r="H148" i="3"/>
  <c r="E148" i="3"/>
  <c r="F148" i="3" s="1"/>
  <c r="D148" i="3"/>
  <c r="C148" i="3"/>
  <c r="P147" i="3"/>
  <c r="O147" i="3"/>
  <c r="N147" i="3"/>
  <c r="M147" i="3"/>
  <c r="H147" i="3"/>
  <c r="L147" i="3" s="1"/>
  <c r="E147" i="3"/>
  <c r="F147" i="3" s="1"/>
  <c r="D147" i="3"/>
  <c r="C147" i="3"/>
  <c r="P146" i="3"/>
  <c r="O146" i="3"/>
  <c r="N146" i="3"/>
  <c r="M146" i="3"/>
  <c r="H146" i="3"/>
  <c r="L146" i="3" s="1"/>
  <c r="E146" i="3"/>
  <c r="F146" i="3" s="1"/>
  <c r="D146" i="3"/>
  <c r="C146" i="3"/>
  <c r="M145" i="3"/>
  <c r="L145" i="3"/>
  <c r="T145" i="3" s="1"/>
  <c r="I145" i="3"/>
  <c r="H145" i="3"/>
  <c r="E145" i="3"/>
  <c r="F145" i="3" s="1"/>
  <c r="D145" i="3"/>
  <c r="C145" i="3"/>
  <c r="U144" i="3"/>
  <c r="T144" i="3"/>
  <c r="S144" i="3"/>
  <c r="R144" i="3"/>
  <c r="Q144" i="3"/>
  <c r="P144" i="3"/>
  <c r="O144" i="3"/>
  <c r="N144" i="3"/>
  <c r="M144" i="3"/>
  <c r="H144" i="3"/>
  <c r="I144" i="3" s="1"/>
  <c r="F144" i="3"/>
  <c r="E144" i="3"/>
  <c r="D144" i="3"/>
  <c r="C144" i="3"/>
  <c r="O143" i="3"/>
  <c r="N143" i="3"/>
  <c r="M143" i="3"/>
  <c r="P143" i="3" s="1"/>
  <c r="H143" i="3"/>
  <c r="L143" i="3" s="1"/>
  <c r="T143" i="3" s="1"/>
  <c r="F143" i="3"/>
  <c r="E143" i="3"/>
  <c r="D143" i="3"/>
  <c r="C143" i="3"/>
  <c r="M142" i="3"/>
  <c r="P142" i="3" s="1"/>
  <c r="H142" i="3"/>
  <c r="L142" i="3" s="1"/>
  <c r="R142" i="3" s="1"/>
  <c r="F142" i="3"/>
  <c r="E142" i="3"/>
  <c r="D142" i="3"/>
  <c r="C142" i="3"/>
  <c r="S141" i="3"/>
  <c r="Q141" i="3"/>
  <c r="M141" i="3"/>
  <c r="P141" i="3" s="1"/>
  <c r="I141" i="3"/>
  <c r="H141" i="3"/>
  <c r="L141" i="3" s="1"/>
  <c r="T141" i="3" s="1"/>
  <c r="F141" i="3"/>
  <c r="E141" i="3"/>
  <c r="D141" i="3"/>
  <c r="C141" i="3"/>
  <c r="O140" i="3"/>
  <c r="N140" i="3"/>
  <c r="M140" i="3"/>
  <c r="P140" i="3" s="1"/>
  <c r="H140" i="3"/>
  <c r="L140" i="3" s="1"/>
  <c r="F140" i="3"/>
  <c r="E140" i="3"/>
  <c r="D140" i="3"/>
  <c r="C140" i="3"/>
  <c r="O139" i="3"/>
  <c r="N139" i="3"/>
  <c r="M139" i="3"/>
  <c r="P139" i="3" s="1"/>
  <c r="H139" i="3"/>
  <c r="L139" i="3" s="1"/>
  <c r="F139" i="3"/>
  <c r="E139" i="3"/>
  <c r="D139" i="3"/>
  <c r="C139" i="3"/>
  <c r="U138" i="3"/>
  <c r="T138" i="3"/>
  <c r="S138" i="3"/>
  <c r="R138" i="3"/>
  <c r="Q138" i="3"/>
  <c r="O138" i="3"/>
  <c r="N138" i="3"/>
  <c r="M138" i="3"/>
  <c r="P138" i="3" s="1"/>
  <c r="H138" i="3"/>
  <c r="I138" i="3" s="1"/>
  <c r="E138" i="3"/>
  <c r="D138" i="3"/>
  <c r="C138" i="3"/>
  <c r="P137" i="3"/>
  <c r="M137" i="3"/>
  <c r="O137" i="3" s="1"/>
  <c r="L137" i="3"/>
  <c r="S137" i="3" s="1"/>
  <c r="H137" i="3"/>
  <c r="I137" i="3" s="1"/>
  <c r="E137" i="3"/>
  <c r="F137" i="3" s="1"/>
  <c r="D137" i="3"/>
  <c r="C137" i="3"/>
  <c r="P136" i="3"/>
  <c r="M136" i="3"/>
  <c r="O136" i="3" s="1"/>
  <c r="H136" i="3"/>
  <c r="I136" i="3" s="1"/>
  <c r="E136" i="3"/>
  <c r="F136" i="3" s="1"/>
  <c r="D136" i="3"/>
  <c r="C136" i="3"/>
  <c r="P135" i="3"/>
  <c r="M135" i="3"/>
  <c r="O135" i="3" s="1"/>
  <c r="J135" i="3"/>
  <c r="H135" i="3"/>
  <c r="I135" i="3" s="1"/>
  <c r="F135" i="3"/>
  <c r="E135" i="3"/>
  <c r="D135" i="3"/>
  <c r="C135" i="3"/>
  <c r="M134" i="3"/>
  <c r="P134" i="3" s="1"/>
  <c r="J134" i="3"/>
  <c r="H134" i="3"/>
  <c r="L134" i="3" s="1"/>
  <c r="F134" i="3"/>
  <c r="E134" i="3"/>
  <c r="D134" i="3"/>
  <c r="C134" i="3"/>
  <c r="U133" i="3"/>
  <c r="T133" i="3"/>
  <c r="S133" i="3"/>
  <c r="R133" i="3"/>
  <c r="Q133" i="3"/>
  <c r="O133" i="3"/>
  <c r="N133" i="3"/>
  <c r="M133" i="3"/>
  <c r="P133" i="3" s="1"/>
  <c r="J133" i="3"/>
  <c r="H133" i="3"/>
  <c r="I133" i="3" s="1"/>
  <c r="F133" i="3"/>
  <c r="E133" i="3"/>
  <c r="D133" i="3"/>
  <c r="C133" i="3"/>
  <c r="O132" i="3"/>
  <c r="M132" i="3"/>
  <c r="H132" i="3"/>
  <c r="L132" i="3" s="1"/>
  <c r="F132" i="3"/>
  <c r="E132" i="3"/>
  <c r="D132" i="3"/>
  <c r="C132" i="3"/>
  <c r="O131" i="3"/>
  <c r="M131" i="3"/>
  <c r="H131" i="3"/>
  <c r="L131" i="3" s="1"/>
  <c r="F131" i="3"/>
  <c r="E131" i="3"/>
  <c r="D131" i="3"/>
  <c r="C131" i="3"/>
  <c r="O130" i="3"/>
  <c r="M130" i="3"/>
  <c r="H130" i="3"/>
  <c r="L130" i="3" s="1"/>
  <c r="F130" i="3"/>
  <c r="E130" i="3"/>
  <c r="D130" i="3"/>
  <c r="C130" i="3"/>
  <c r="M129" i="3"/>
  <c r="J129" i="3"/>
  <c r="I129" i="3"/>
  <c r="H129" i="3"/>
  <c r="L129" i="3" s="1"/>
  <c r="E129" i="3"/>
  <c r="F129" i="3" s="1"/>
  <c r="D129" i="3"/>
  <c r="C129" i="3"/>
  <c r="U128" i="3"/>
  <c r="T128" i="3"/>
  <c r="S128" i="3"/>
  <c r="R128" i="3"/>
  <c r="Q128" i="3"/>
  <c r="P128" i="3"/>
  <c r="O128" i="3"/>
  <c r="N128" i="3"/>
  <c r="M128" i="3"/>
  <c r="J128" i="3"/>
  <c r="I128" i="3"/>
  <c r="H128" i="3"/>
  <c r="E128" i="3"/>
  <c r="D128" i="3"/>
  <c r="C128" i="3"/>
  <c r="O127" i="3"/>
  <c r="M127" i="3"/>
  <c r="J127" i="3"/>
  <c r="I127" i="3"/>
  <c r="H127" i="3"/>
  <c r="L127" i="3" s="1"/>
  <c r="E127" i="3"/>
  <c r="F127" i="3" s="1"/>
  <c r="D127" i="3"/>
  <c r="C127" i="3"/>
  <c r="P126" i="3"/>
  <c r="O126" i="3"/>
  <c r="N126" i="3"/>
  <c r="M126" i="3"/>
  <c r="L126" i="3"/>
  <c r="J126" i="3"/>
  <c r="I126" i="3"/>
  <c r="H126" i="3"/>
  <c r="E126" i="3"/>
  <c r="F126" i="3" s="1"/>
  <c r="D126" i="3"/>
  <c r="C126" i="3"/>
  <c r="M125" i="3"/>
  <c r="L125" i="3"/>
  <c r="S125" i="3" s="1"/>
  <c r="J125" i="3"/>
  <c r="H125" i="3"/>
  <c r="I125" i="3" s="1"/>
  <c r="F125" i="3"/>
  <c r="E125" i="3"/>
  <c r="D125" i="3"/>
  <c r="C125" i="3"/>
  <c r="M124" i="3"/>
  <c r="P124" i="3" s="1"/>
  <c r="J124" i="3"/>
  <c r="H124" i="3"/>
  <c r="L124" i="3" s="1"/>
  <c r="E124" i="3"/>
  <c r="F124" i="3" s="1"/>
  <c r="D124" i="3"/>
  <c r="C124" i="3"/>
  <c r="M123" i="3"/>
  <c r="J123" i="3"/>
  <c r="H123" i="3"/>
  <c r="E123" i="3"/>
  <c r="F123" i="3" s="1"/>
  <c r="D123" i="3"/>
  <c r="C123" i="3"/>
  <c r="O122" i="3"/>
  <c r="M122" i="3"/>
  <c r="N122" i="3" s="1"/>
  <c r="L122" i="3"/>
  <c r="R122" i="3" s="1"/>
  <c r="I122" i="3"/>
  <c r="H122" i="3"/>
  <c r="E122" i="3"/>
  <c r="F122" i="3" s="1"/>
  <c r="D122" i="3"/>
  <c r="C122" i="3"/>
  <c r="O121" i="3"/>
  <c r="N121" i="3"/>
  <c r="M121" i="3"/>
  <c r="P121" i="3" s="1"/>
  <c r="H121" i="3"/>
  <c r="E121" i="3"/>
  <c r="F121" i="3" s="1"/>
  <c r="D121" i="3"/>
  <c r="C121" i="3"/>
  <c r="P120" i="3"/>
  <c r="O120" i="3"/>
  <c r="N120" i="3"/>
  <c r="M120" i="3"/>
  <c r="H120" i="3"/>
  <c r="L120" i="3" s="1"/>
  <c r="E120" i="3"/>
  <c r="F120" i="3" s="1"/>
  <c r="D120" i="3"/>
  <c r="C120" i="3"/>
  <c r="P119" i="3"/>
  <c r="O119" i="3"/>
  <c r="M119" i="3"/>
  <c r="N119" i="3" s="1"/>
  <c r="H119" i="3"/>
  <c r="L119" i="3" s="1"/>
  <c r="E119" i="3"/>
  <c r="F119" i="3" s="1"/>
  <c r="D119" i="3"/>
  <c r="C119" i="3"/>
  <c r="P118" i="3"/>
  <c r="N118" i="3"/>
  <c r="M118" i="3"/>
  <c r="O118" i="3" s="1"/>
  <c r="I118" i="3"/>
  <c r="H118" i="3"/>
  <c r="L118" i="3" s="1"/>
  <c r="E118" i="3"/>
  <c r="F118" i="3" s="1"/>
  <c r="D118" i="3"/>
  <c r="C118" i="3"/>
  <c r="P117" i="3"/>
  <c r="O117" i="3"/>
  <c r="M117" i="3"/>
  <c r="N117" i="3" s="1"/>
  <c r="L117" i="3"/>
  <c r="J117" i="3"/>
  <c r="H117" i="3"/>
  <c r="I117" i="3" s="1"/>
  <c r="E117" i="3"/>
  <c r="F117" i="3" s="1"/>
  <c r="D117" i="3"/>
  <c r="C117" i="3"/>
  <c r="M116" i="3"/>
  <c r="N116" i="3" s="1"/>
  <c r="J116" i="3"/>
  <c r="H116" i="3"/>
  <c r="F116" i="3"/>
  <c r="E116" i="3"/>
  <c r="D116" i="3"/>
  <c r="C116" i="3"/>
  <c r="M115" i="3"/>
  <c r="J115" i="3"/>
  <c r="H115" i="3"/>
  <c r="F115" i="3"/>
  <c r="E115" i="3"/>
  <c r="D115" i="3"/>
  <c r="C115" i="3"/>
  <c r="R114" i="3"/>
  <c r="N114" i="3"/>
  <c r="M114" i="3"/>
  <c r="P114" i="3" s="1"/>
  <c r="J114" i="3"/>
  <c r="I114" i="3"/>
  <c r="H114" i="3"/>
  <c r="L114" i="3" s="1"/>
  <c r="F114" i="3"/>
  <c r="D114" i="3"/>
  <c r="C114" i="3"/>
  <c r="R113" i="3"/>
  <c r="M113" i="3"/>
  <c r="J113" i="3"/>
  <c r="I113" i="3"/>
  <c r="H113" i="3"/>
  <c r="L113" i="3" s="1"/>
  <c r="E113" i="3"/>
  <c r="F113" i="3" s="1"/>
  <c r="D113" i="3"/>
  <c r="C113" i="3"/>
  <c r="P112" i="3"/>
  <c r="O112" i="3"/>
  <c r="M112" i="3"/>
  <c r="N112" i="3" s="1"/>
  <c r="J112" i="3"/>
  <c r="H112" i="3"/>
  <c r="I112" i="3" s="1"/>
  <c r="E112" i="3"/>
  <c r="F112" i="3" s="1"/>
  <c r="D112" i="3"/>
  <c r="C112" i="3"/>
  <c r="P111" i="3"/>
  <c r="O111" i="3"/>
  <c r="M111" i="3"/>
  <c r="N111" i="3" s="1"/>
  <c r="J111" i="3"/>
  <c r="H111" i="3"/>
  <c r="F111" i="3"/>
  <c r="E111" i="3"/>
  <c r="D111" i="3"/>
  <c r="C111" i="3"/>
  <c r="M110" i="3"/>
  <c r="J110" i="3"/>
  <c r="H110" i="3"/>
  <c r="F110" i="3"/>
  <c r="E110" i="3"/>
  <c r="D110" i="3"/>
  <c r="C110" i="3"/>
  <c r="N109" i="3"/>
  <c r="M109" i="3"/>
  <c r="P109" i="3" s="1"/>
  <c r="J109" i="3"/>
  <c r="I109" i="3"/>
  <c r="H109" i="3"/>
  <c r="L109" i="3" s="1"/>
  <c r="E109" i="3"/>
  <c r="F109" i="3" s="1"/>
  <c r="D109" i="3"/>
  <c r="C109" i="3"/>
  <c r="N108" i="3"/>
  <c r="M108" i="3"/>
  <c r="P108" i="3" s="1"/>
  <c r="J108" i="3"/>
  <c r="H108" i="3"/>
  <c r="L108" i="3" s="1"/>
  <c r="U108" i="3" s="1"/>
  <c r="E108" i="3"/>
  <c r="F108" i="3" s="1"/>
  <c r="D108" i="3"/>
  <c r="C108" i="3"/>
  <c r="P107" i="3"/>
  <c r="M107" i="3"/>
  <c r="L107" i="3"/>
  <c r="J107" i="3"/>
  <c r="H107" i="3"/>
  <c r="I107" i="3" s="1"/>
  <c r="F107" i="3"/>
  <c r="E107" i="3"/>
  <c r="D107" i="3"/>
  <c r="C107" i="3"/>
  <c r="M106" i="3"/>
  <c r="J106" i="3"/>
  <c r="H106" i="3"/>
  <c r="E106" i="3"/>
  <c r="F106" i="3" s="1"/>
  <c r="D106" i="3"/>
  <c r="C106" i="3"/>
  <c r="M105" i="3"/>
  <c r="J105" i="3"/>
  <c r="I105" i="3"/>
  <c r="H105" i="3"/>
  <c r="L105" i="3" s="1"/>
  <c r="R105" i="3" s="1"/>
  <c r="E105" i="3"/>
  <c r="F105" i="3" s="1"/>
  <c r="D105" i="3"/>
  <c r="C105" i="3"/>
  <c r="O104" i="3"/>
  <c r="M104" i="3"/>
  <c r="N104" i="3" s="1"/>
  <c r="J104" i="3"/>
  <c r="H104" i="3"/>
  <c r="I104" i="3" s="1"/>
  <c r="E104" i="3"/>
  <c r="F104" i="3" s="1"/>
  <c r="D104" i="3"/>
  <c r="C104" i="3"/>
  <c r="P103" i="3"/>
  <c r="O103" i="3"/>
  <c r="M103" i="3"/>
  <c r="N103" i="3" s="1"/>
  <c r="J103" i="3"/>
  <c r="H103" i="3"/>
  <c r="F103" i="3"/>
  <c r="E103" i="3"/>
  <c r="D103" i="3"/>
  <c r="C103" i="3"/>
  <c r="M102" i="3"/>
  <c r="J102" i="3"/>
  <c r="H102" i="3"/>
  <c r="F102" i="3"/>
  <c r="E102" i="3"/>
  <c r="D102" i="3"/>
  <c r="C102" i="3"/>
  <c r="N101" i="3"/>
  <c r="M101" i="3"/>
  <c r="H101" i="3"/>
  <c r="E101" i="3"/>
  <c r="F101" i="3" s="1"/>
  <c r="D101" i="3"/>
  <c r="C101" i="3"/>
  <c r="M100" i="3"/>
  <c r="N100" i="3" s="1"/>
  <c r="H100" i="3"/>
  <c r="E100" i="3"/>
  <c r="F100" i="3" s="1"/>
  <c r="D100" i="3"/>
  <c r="C100" i="3"/>
  <c r="M99" i="3"/>
  <c r="N99" i="3" s="1"/>
  <c r="H99" i="3"/>
  <c r="F99" i="3"/>
  <c r="E99" i="3"/>
  <c r="D99" i="3"/>
  <c r="C99" i="3"/>
  <c r="N98" i="3"/>
  <c r="M98" i="3"/>
  <c r="H98" i="3"/>
  <c r="F98" i="3"/>
  <c r="E98" i="3"/>
  <c r="D98" i="3"/>
  <c r="C98" i="3"/>
  <c r="S97" i="3"/>
  <c r="R97" i="3"/>
  <c r="N97" i="3"/>
  <c r="M97" i="3"/>
  <c r="P97" i="3" s="1"/>
  <c r="I97" i="3"/>
  <c r="H97" i="3"/>
  <c r="L97" i="3" s="1"/>
  <c r="T97" i="3" s="1"/>
  <c r="F97" i="3"/>
  <c r="E97" i="3"/>
  <c r="D97" i="3"/>
  <c r="C97" i="3"/>
  <c r="U96" i="3"/>
  <c r="R96" i="3"/>
  <c r="O96" i="3"/>
  <c r="M96" i="3"/>
  <c r="P96" i="3" s="1"/>
  <c r="J96" i="3"/>
  <c r="I96" i="3"/>
  <c r="H96" i="3"/>
  <c r="L96" i="3" s="1"/>
  <c r="T96" i="3" s="1"/>
  <c r="E96" i="3"/>
  <c r="F96" i="3" s="1"/>
  <c r="D96" i="3"/>
  <c r="C96" i="3"/>
  <c r="M95" i="3"/>
  <c r="O95" i="3" s="1"/>
  <c r="J95" i="3"/>
  <c r="H95" i="3"/>
  <c r="I95" i="3" s="1"/>
  <c r="F95" i="3"/>
  <c r="E95" i="3"/>
  <c r="D95" i="3"/>
  <c r="C95" i="3"/>
  <c r="P94" i="3"/>
  <c r="M94" i="3"/>
  <c r="N94" i="3" s="1"/>
  <c r="J94" i="3"/>
  <c r="H94" i="3"/>
  <c r="I94" i="3" s="1"/>
  <c r="F94" i="3"/>
  <c r="E94" i="3"/>
  <c r="D94" i="3"/>
  <c r="C94" i="3"/>
  <c r="M93" i="3"/>
  <c r="O93" i="3" s="1"/>
  <c r="J93" i="3"/>
  <c r="H93" i="3"/>
  <c r="I93" i="3" s="1"/>
  <c r="F93" i="3"/>
  <c r="E93" i="3"/>
  <c r="D93" i="3"/>
  <c r="C93" i="3"/>
  <c r="O92" i="3"/>
  <c r="M92" i="3"/>
  <c r="J92" i="3"/>
  <c r="H92" i="3"/>
  <c r="L92" i="3" s="1"/>
  <c r="T92" i="3" s="1"/>
  <c r="E92" i="3"/>
  <c r="F92" i="3" s="1"/>
  <c r="D92" i="3"/>
  <c r="C92" i="3"/>
  <c r="P91" i="3"/>
  <c r="N91" i="3"/>
  <c r="M91" i="3"/>
  <c r="O91" i="3" s="1"/>
  <c r="J91" i="3"/>
  <c r="H91" i="3"/>
  <c r="I91" i="3" s="1"/>
  <c r="E91" i="3"/>
  <c r="F91" i="3" s="1"/>
  <c r="D91" i="3"/>
  <c r="C91" i="3"/>
  <c r="P90" i="3"/>
  <c r="N90" i="3"/>
  <c r="M90" i="3"/>
  <c r="O90" i="3" s="1"/>
  <c r="J90" i="3"/>
  <c r="I90" i="3"/>
  <c r="H90" i="3"/>
  <c r="L90" i="3" s="1"/>
  <c r="E90" i="3"/>
  <c r="F90" i="3" s="1"/>
  <c r="D90" i="3"/>
  <c r="C90" i="3"/>
  <c r="M89" i="3"/>
  <c r="J89" i="3"/>
  <c r="H89" i="3"/>
  <c r="L89" i="3" s="1"/>
  <c r="E89" i="3"/>
  <c r="F89" i="3" s="1"/>
  <c r="D89" i="3"/>
  <c r="C89" i="3"/>
  <c r="N88" i="3"/>
  <c r="M88" i="3"/>
  <c r="O88" i="3" s="1"/>
  <c r="J88" i="3"/>
  <c r="I88" i="3"/>
  <c r="H88" i="3"/>
  <c r="L88" i="3" s="1"/>
  <c r="R88" i="3" s="1"/>
  <c r="F88" i="3"/>
  <c r="E88" i="3"/>
  <c r="D88" i="3"/>
  <c r="C88" i="3"/>
  <c r="U87" i="3"/>
  <c r="T87" i="3"/>
  <c r="S87" i="3"/>
  <c r="R87" i="3"/>
  <c r="Q87" i="3"/>
  <c r="M87" i="3"/>
  <c r="O87" i="3" s="1"/>
  <c r="J87" i="3"/>
  <c r="I87" i="3"/>
  <c r="H87" i="3"/>
  <c r="E87" i="3"/>
  <c r="D87" i="3"/>
  <c r="C87" i="3"/>
  <c r="N86" i="3"/>
  <c r="M86" i="3"/>
  <c r="P86" i="3" s="1"/>
  <c r="J86" i="3"/>
  <c r="I86" i="3"/>
  <c r="H86" i="3"/>
  <c r="L86" i="3" s="1"/>
  <c r="R86" i="3" s="1"/>
  <c r="F86" i="3"/>
  <c r="E86" i="3"/>
  <c r="D86" i="3"/>
  <c r="C86" i="3"/>
  <c r="M85" i="3"/>
  <c r="O85" i="3" s="1"/>
  <c r="J85" i="3"/>
  <c r="H85" i="3"/>
  <c r="I85" i="3" s="1"/>
  <c r="E85" i="3"/>
  <c r="F85" i="3" s="1"/>
  <c r="D85" i="3"/>
  <c r="C85" i="3"/>
  <c r="P84" i="3"/>
  <c r="N84" i="3"/>
  <c r="M84" i="3"/>
  <c r="O84" i="3" s="1"/>
  <c r="J84" i="3"/>
  <c r="I84" i="3"/>
  <c r="H84" i="3"/>
  <c r="L84" i="3" s="1"/>
  <c r="F84" i="3"/>
  <c r="E84" i="3"/>
  <c r="D84" i="3"/>
  <c r="C84" i="3"/>
  <c r="M83" i="3"/>
  <c r="P83" i="3" s="1"/>
  <c r="J83" i="3"/>
  <c r="I83" i="3"/>
  <c r="H83" i="3"/>
  <c r="L83" i="3" s="1"/>
  <c r="E83" i="3"/>
  <c r="F83" i="3" s="1"/>
  <c r="D83" i="3"/>
  <c r="C83" i="3"/>
  <c r="O82" i="3"/>
  <c r="N82" i="3"/>
  <c r="M82" i="3"/>
  <c r="P82" i="3" s="1"/>
  <c r="H82" i="3"/>
  <c r="L82" i="3" s="1"/>
  <c r="R82" i="3" s="1"/>
  <c r="E82" i="3"/>
  <c r="F82" i="3" s="1"/>
  <c r="D82" i="3"/>
  <c r="C82" i="3"/>
  <c r="M81" i="3"/>
  <c r="O81" i="3" s="1"/>
  <c r="L81" i="3"/>
  <c r="R81" i="3" s="1"/>
  <c r="I81" i="3"/>
  <c r="H81" i="3"/>
  <c r="E81" i="3"/>
  <c r="F81" i="3" s="1"/>
  <c r="D81" i="3"/>
  <c r="C81" i="3"/>
  <c r="O80" i="3"/>
  <c r="N80" i="3"/>
  <c r="M80" i="3"/>
  <c r="P80" i="3" s="1"/>
  <c r="J80" i="3"/>
  <c r="I80" i="3"/>
  <c r="H80" i="3"/>
  <c r="L80" i="3" s="1"/>
  <c r="R80" i="3" s="1"/>
  <c r="E80" i="3"/>
  <c r="F80" i="3" s="1"/>
  <c r="D80" i="3"/>
  <c r="C80" i="3"/>
  <c r="P81" i="3" l="1"/>
  <c r="P89" i="3"/>
  <c r="O89" i="3"/>
  <c r="T90" i="3"/>
  <c r="R90" i="3"/>
  <c r="L95" i="3"/>
  <c r="R95" i="3" s="1"/>
  <c r="N107" i="3"/>
  <c r="O107" i="3"/>
  <c r="S108" i="3"/>
  <c r="I111" i="3"/>
  <c r="L111" i="3"/>
  <c r="S111" i="3" s="1"/>
  <c r="O125" i="3"/>
  <c r="P125" i="3"/>
  <c r="P130" i="3"/>
  <c r="N130" i="3"/>
  <c r="O157" i="3"/>
  <c r="N157" i="3"/>
  <c r="P157" i="3"/>
  <c r="L179" i="3"/>
  <c r="T179" i="3" s="1"/>
  <c r="I179" i="3"/>
  <c r="L181" i="3"/>
  <c r="I181" i="3"/>
  <c r="P187" i="3"/>
  <c r="N187" i="3"/>
  <c r="O190" i="3"/>
  <c r="N190" i="3"/>
  <c r="P190" i="3"/>
  <c r="I82" i="3"/>
  <c r="U117" i="3"/>
  <c r="S117" i="3"/>
  <c r="R117" i="3"/>
  <c r="P123" i="3"/>
  <c r="O123" i="3"/>
  <c r="P129" i="3"/>
  <c r="N129" i="3"/>
  <c r="T142" i="3"/>
  <c r="Q142" i="3"/>
  <c r="O145" i="3"/>
  <c r="N145" i="3"/>
  <c r="O149" i="3"/>
  <c r="N149" i="3"/>
  <c r="O153" i="3"/>
  <c r="N153" i="3"/>
  <c r="P153" i="3"/>
  <c r="O158" i="3"/>
  <c r="N158" i="3"/>
  <c r="P158" i="3"/>
  <c r="O164" i="3"/>
  <c r="P164" i="3"/>
  <c r="P172" i="3"/>
  <c r="O172" i="3"/>
  <c r="N172" i="3"/>
  <c r="N81" i="3"/>
  <c r="N83" i="3"/>
  <c r="O86" i="3"/>
  <c r="P88" i="3"/>
  <c r="N95" i="3"/>
  <c r="P104" i="3"/>
  <c r="P105" i="3"/>
  <c r="N105" i="3"/>
  <c r="I108" i="3"/>
  <c r="O108" i="3"/>
  <c r="L112" i="3"/>
  <c r="O116" i="3"/>
  <c r="I119" i="3"/>
  <c r="I120" i="3"/>
  <c r="L121" i="3"/>
  <c r="R121" i="3" s="1"/>
  <c r="I121" i="3"/>
  <c r="P122" i="3"/>
  <c r="N123" i="3"/>
  <c r="P127" i="3"/>
  <c r="N127" i="3"/>
  <c r="O129" i="3"/>
  <c r="P132" i="3"/>
  <c r="N132" i="3"/>
  <c r="L136" i="3"/>
  <c r="S136" i="3" s="1"/>
  <c r="I142" i="3"/>
  <c r="P145" i="3"/>
  <c r="P149" i="3"/>
  <c r="I156" i="3"/>
  <c r="L156" i="3"/>
  <c r="O159" i="3"/>
  <c r="N159" i="3"/>
  <c r="P159" i="3"/>
  <c r="I190" i="3"/>
  <c r="L190" i="3"/>
  <c r="Q92" i="3"/>
  <c r="I103" i="3"/>
  <c r="L103" i="3"/>
  <c r="P113" i="3"/>
  <c r="N113" i="3"/>
  <c r="O83" i="3"/>
  <c r="P92" i="3"/>
  <c r="N92" i="3"/>
  <c r="P95" i="3"/>
  <c r="L104" i="3"/>
  <c r="R108" i="3"/>
  <c r="I116" i="3"/>
  <c r="L116" i="3"/>
  <c r="R116" i="3" s="1"/>
  <c r="P116" i="3"/>
  <c r="S122" i="3"/>
  <c r="L123" i="3"/>
  <c r="I123" i="3"/>
  <c r="R126" i="3"/>
  <c r="S126" i="3"/>
  <c r="P131" i="3"/>
  <c r="N131" i="3"/>
  <c r="L135" i="3"/>
  <c r="S135" i="3" s="1"/>
  <c r="I148" i="3"/>
  <c r="L148" i="3"/>
  <c r="I152" i="3"/>
  <c r="L152" i="3"/>
  <c r="O160" i="3"/>
  <c r="P160" i="3"/>
  <c r="Q163" i="3"/>
  <c r="R163" i="3"/>
  <c r="P171" i="3"/>
  <c r="O171" i="3"/>
  <c r="N171" i="3"/>
  <c r="O178" i="3"/>
  <c r="N178" i="3"/>
  <c r="P178" i="3"/>
  <c r="S183" i="3"/>
  <c r="Q183" i="3"/>
  <c r="U183" i="3"/>
  <c r="Q97" i="3"/>
  <c r="R141" i="3"/>
  <c r="P161" i="3"/>
  <c r="P165" i="3"/>
  <c r="O170" i="3"/>
  <c r="O176" i="3"/>
  <c r="O179" i="3"/>
  <c r="O181" i="3"/>
  <c r="U83" i="3"/>
  <c r="Q83" i="3"/>
  <c r="T83" i="3"/>
  <c r="R83" i="3"/>
  <c r="S83" i="3"/>
  <c r="U89" i="3"/>
  <c r="Q89" i="3"/>
  <c r="S89" i="3"/>
  <c r="T89" i="3"/>
  <c r="R89" i="3"/>
  <c r="T84" i="3"/>
  <c r="S84" i="3"/>
  <c r="U84" i="3"/>
  <c r="Q84" i="3"/>
  <c r="R84" i="3"/>
  <c r="T81" i="3"/>
  <c r="T82" i="3"/>
  <c r="T86" i="3"/>
  <c r="S80" i="3"/>
  <c r="S81" i="3"/>
  <c r="S82" i="3"/>
  <c r="L85" i="3"/>
  <c r="P85" i="3"/>
  <c r="S86" i="3"/>
  <c r="P87" i="3"/>
  <c r="S88" i="3"/>
  <c r="I89" i="3"/>
  <c r="N89" i="3"/>
  <c r="Q90" i="3"/>
  <c r="U90" i="3"/>
  <c r="L91" i="3"/>
  <c r="I92" i="3"/>
  <c r="U92" i="3"/>
  <c r="L93" i="3"/>
  <c r="O94" i="3"/>
  <c r="T95" i="3"/>
  <c r="N96" i="3"/>
  <c r="S96" i="3"/>
  <c r="P98" i="3"/>
  <c r="O98" i="3"/>
  <c r="P100" i="3"/>
  <c r="O100" i="3"/>
  <c r="S107" i="3"/>
  <c r="R107" i="3"/>
  <c r="U107" i="3"/>
  <c r="Q107" i="3"/>
  <c r="T107" i="3"/>
  <c r="U114" i="3"/>
  <c r="Q114" i="3"/>
  <c r="T114" i="3"/>
  <c r="S114" i="3"/>
  <c r="P115" i="3"/>
  <c r="O115" i="3"/>
  <c r="N115" i="3"/>
  <c r="R120" i="3"/>
  <c r="U120" i="3"/>
  <c r="Q120" i="3"/>
  <c r="T120" i="3"/>
  <c r="S120" i="3"/>
  <c r="U130" i="3"/>
  <c r="Q130" i="3"/>
  <c r="T130" i="3"/>
  <c r="S130" i="3"/>
  <c r="R130" i="3"/>
  <c r="U131" i="3"/>
  <c r="Q131" i="3"/>
  <c r="T131" i="3"/>
  <c r="S131" i="3"/>
  <c r="R131" i="3"/>
  <c r="U132" i="3"/>
  <c r="Q132" i="3"/>
  <c r="T132" i="3"/>
  <c r="S132" i="3"/>
  <c r="R132" i="3"/>
  <c r="U158" i="3"/>
  <c r="Q158" i="3"/>
  <c r="R158" i="3"/>
  <c r="T158" i="3"/>
  <c r="S158" i="3"/>
  <c r="U159" i="3"/>
  <c r="Q159" i="3"/>
  <c r="T159" i="3"/>
  <c r="S159" i="3"/>
  <c r="R159" i="3"/>
  <c r="T88" i="3"/>
  <c r="L99" i="3"/>
  <c r="I99" i="3"/>
  <c r="L101" i="3"/>
  <c r="I101" i="3"/>
  <c r="L106" i="3"/>
  <c r="I106" i="3"/>
  <c r="U109" i="3"/>
  <c r="Q109" i="3"/>
  <c r="T109" i="3"/>
  <c r="S109" i="3"/>
  <c r="P110" i="3"/>
  <c r="O110" i="3"/>
  <c r="N110" i="3"/>
  <c r="Q116" i="3"/>
  <c r="Q121" i="3"/>
  <c r="U123" i="3"/>
  <c r="Q123" i="3"/>
  <c r="T123" i="3"/>
  <c r="S123" i="3"/>
  <c r="R123" i="3"/>
  <c r="U146" i="3"/>
  <c r="Q146" i="3"/>
  <c r="R146" i="3"/>
  <c r="T146" i="3"/>
  <c r="S146" i="3"/>
  <c r="U147" i="3"/>
  <c r="Q147" i="3"/>
  <c r="T147" i="3"/>
  <c r="S147" i="3"/>
  <c r="R147" i="3"/>
  <c r="U150" i="3"/>
  <c r="Q150" i="3"/>
  <c r="R150" i="3"/>
  <c r="T150" i="3"/>
  <c r="S150" i="3"/>
  <c r="U151" i="3"/>
  <c r="Q151" i="3"/>
  <c r="T151" i="3"/>
  <c r="S151" i="3"/>
  <c r="R151" i="3"/>
  <c r="U154" i="3"/>
  <c r="Q154" i="3"/>
  <c r="R154" i="3"/>
  <c r="T154" i="3"/>
  <c r="S154" i="3"/>
  <c r="U155" i="3"/>
  <c r="Q155" i="3"/>
  <c r="T155" i="3"/>
  <c r="S155" i="3"/>
  <c r="R155" i="3"/>
  <c r="Q80" i="3"/>
  <c r="U80" i="3"/>
  <c r="Q81" i="3"/>
  <c r="U81" i="3"/>
  <c r="Q82" i="3"/>
  <c r="U82" i="3"/>
  <c r="N85" i="3"/>
  <c r="Q86" i="3"/>
  <c r="U86" i="3"/>
  <c r="N87" i="3"/>
  <c r="Q88" i="3"/>
  <c r="U88" i="3"/>
  <c r="S90" i="3"/>
  <c r="R92" i="3"/>
  <c r="N93" i="3"/>
  <c r="L94" i="3"/>
  <c r="Q96" i="3"/>
  <c r="O97" i="3"/>
  <c r="U97" i="3"/>
  <c r="P99" i="3"/>
  <c r="O99" i="3"/>
  <c r="P101" i="3"/>
  <c r="O101" i="3"/>
  <c r="S103" i="3"/>
  <c r="R103" i="3"/>
  <c r="U103" i="3"/>
  <c r="Q103" i="3"/>
  <c r="T103" i="3"/>
  <c r="R109" i="3"/>
  <c r="R111" i="3"/>
  <c r="L115" i="3"/>
  <c r="I115" i="3"/>
  <c r="R118" i="3"/>
  <c r="U118" i="3"/>
  <c r="Q118" i="3"/>
  <c r="T118" i="3"/>
  <c r="S118" i="3"/>
  <c r="U127" i="3"/>
  <c r="Q127" i="3"/>
  <c r="T127" i="3"/>
  <c r="S127" i="3"/>
  <c r="R127" i="3"/>
  <c r="U129" i="3"/>
  <c r="Q129" i="3"/>
  <c r="T129" i="3"/>
  <c r="S129" i="3"/>
  <c r="R129" i="3"/>
  <c r="T134" i="3"/>
  <c r="S134" i="3"/>
  <c r="R134" i="3"/>
  <c r="U134" i="3"/>
  <c r="Q134" i="3"/>
  <c r="U139" i="3"/>
  <c r="Q139" i="3"/>
  <c r="T139" i="3"/>
  <c r="S139" i="3"/>
  <c r="R139" i="3"/>
  <c r="T140" i="3"/>
  <c r="R140" i="3"/>
  <c r="Q140" i="3"/>
  <c r="U140" i="3"/>
  <c r="S140" i="3"/>
  <c r="T80" i="3"/>
  <c r="U95" i="3"/>
  <c r="Q95" i="3"/>
  <c r="P102" i="3"/>
  <c r="O102" i="3"/>
  <c r="N102" i="3"/>
  <c r="S92" i="3"/>
  <c r="P93" i="3"/>
  <c r="S95" i="3"/>
  <c r="L98" i="3"/>
  <c r="I98" i="3"/>
  <c r="L100" i="3"/>
  <c r="I100" i="3"/>
  <c r="L102" i="3"/>
  <c r="I102" i="3"/>
  <c r="U105" i="3"/>
  <c r="Q105" i="3"/>
  <c r="T105" i="3"/>
  <c r="S105" i="3"/>
  <c r="P106" i="3"/>
  <c r="O106" i="3"/>
  <c r="N106" i="3"/>
  <c r="L110" i="3"/>
  <c r="I110" i="3"/>
  <c r="U113" i="3"/>
  <c r="Q113" i="3"/>
  <c r="T113" i="3"/>
  <c r="S113" i="3"/>
  <c r="R119" i="3"/>
  <c r="U119" i="3"/>
  <c r="Q119" i="3"/>
  <c r="T119" i="3"/>
  <c r="S119" i="3"/>
  <c r="T124" i="3"/>
  <c r="S124" i="3"/>
  <c r="R124" i="3"/>
  <c r="U124" i="3"/>
  <c r="Q124" i="3"/>
  <c r="T125" i="3"/>
  <c r="T135" i="3"/>
  <c r="T136" i="3"/>
  <c r="T137" i="3"/>
  <c r="U143" i="3"/>
  <c r="U148" i="3"/>
  <c r="Q148" i="3"/>
  <c r="U152" i="3"/>
  <c r="Q152" i="3"/>
  <c r="U156" i="3"/>
  <c r="Q156" i="3"/>
  <c r="I161" i="3"/>
  <c r="L161" i="3"/>
  <c r="O163" i="3"/>
  <c r="P163" i="3"/>
  <c r="N163" i="3"/>
  <c r="T104" i="3"/>
  <c r="O105" i="3"/>
  <c r="T108" i="3"/>
  <c r="O109" i="3"/>
  <c r="O113" i="3"/>
  <c r="O114" i="3"/>
  <c r="T117" i="3"/>
  <c r="T122" i="3"/>
  <c r="I124" i="3"/>
  <c r="N124" i="3"/>
  <c r="Q125" i="3"/>
  <c r="U125" i="3"/>
  <c r="T126" i="3"/>
  <c r="I130" i="3"/>
  <c r="I131" i="3"/>
  <c r="I132" i="3"/>
  <c r="I134" i="3"/>
  <c r="N134" i="3"/>
  <c r="Q135" i="3"/>
  <c r="U135" i="3"/>
  <c r="Q136" i="3"/>
  <c r="U136" i="3"/>
  <c r="Q137" i="3"/>
  <c r="U137" i="3"/>
  <c r="I139" i="3"/>
  <c r="I140" i="3"/>
  <c r="N141" i="3"/>
  <c r="I143" i="3"/>
  <c r="Q143" i="3"/>
  <c r="U145" i="3"/>
  <c r="Q145" i="3"/>
  <c r="I146" i="3"/>
  <c r="R148" i="3"/>
  <c r="U149" i="3"/>
  <c r="Q149" i="3"/>
  <c r="I150" i="3"/>
  <c r="R152" i="3"/>
  <c r="U153" i="3"/>
  <c r="Q153" i="3"/>
  <c r="I154" i="3"/>
  <c r="R156" i="3"/>
  <c r="U157" i="3"/>
  <c r="Q157" i="3"/>
  <c r="I158" i="3"/>
  <c r="O166" i="3"/>
  <c r="N166" i="3"/>
  <c r="P166" i="3"/>
  <c r="Q104" i="3"/>
  <c r="Q108" i="3"/>
  <c r="Q112" i="3"/>
  <c r="Q117" i="3"/>
  <c r="Q122" i="3"/>
  <c r="U122" i="3"/>
  <c r="O124" i="3"/>
  <c r="N125" i="3"/>
  <c r="R125" i="3"/>
  <c r="Q126" i="3"/>
  <c r="U126" i="3"/>
  <c r="O134" i="3"/>
  <c r="N135" i="3"/>
  <c r="R135" i="3"/>
  <c r="N136" i="3"/>
  <c r="R136" i="3"/>
  <c r="N137" i="3"/>
  <c r="R137" i="3"/>
  <c r="O141" i="3"/>
  <c r="U141" i="3"/>
  <c r="N142" i="3"/>
  <c r="S142" i="3"/>
  <c r="R143" i="3"/>
  <c r="R145" i="3"/>
  <c r="I147" i="3"/>
  <c r="S148" i="3"/>
  <c r="R149" i="3"/>
  <c r="I151" i="3"/>
  <c r="S152" i="3"/>
  <c r="R153" i="3"/>
  <c r="I155" i="3"/>
  <c r="S156" i="3"/>
  <c r="R157" i="3"/>
  <c r="I159" i="3"/>
  <c r="O142" i="3"/>
  <c r="U142" i="3"/>
  <c r="S143" i="3"/>
  <c r="S145" i="3"/>
  <c r="T148" i="3"/>
  <c r="S149" i="3"/>
  <c r="T152" i="3"/>
  <c r="S153" i="3"/>
  <c r="T156" i="3"/>
  <c r="S157" i="3"/>
  <c r="L160" i="3"/>
  <c r="O162" i="3"/>
  <c r="P162" i="3"/>
  <c r="S163" i="3"/>
  <c r="U163" i="3"/>
  <c r="T163" i="3"/>
  <c r="L164" i="3"/>
  <c r="S167" i="3"/>
  <c r="R167" i="3"/>
  <c r="U167" i="3"/>
  <c r="T167" i="3"/>
  <c r="L165" i="3"/>
  <c r="N167" i="3"/>
  <c r="L169" i="3"/>
  <c r="I169" i="3"/>
  <c r="I171" i="3"/>
  <c r="R171" i="3"/>
  <c r="U176" i="3"/>
  <c r="Q176" i="3"/>
  <c r="T176" i="3"/>
  <c r="O189" i="3"/>
  <c r="N189" i="3"/>
  <c r="P189" i="3"/>
  <c r="N160" i="3"/>
  <c r="L162" i="3"/>
  <c r="N164" i="3"/>
  <c r="L166" i="3"/>
  <c r="P167" i="3"/>
  <c r="P169" i="3"/>
  <c r="O169" i="3"/>
  <c r="U173" i="3"/>
  <c r="Q173" i="3"/>
  <c r="T173" i="3"/>
  <c r="O174" i="3"/>
  <c r="N174" i="3"/>
  <c r="I176" i="3"/>
  <c r="R176" i="3"/>
  <c r="O182" i="3"/>
  <c r="N182" i="3"/>
  <c r="P182" i="3"/>
  <c r="L168" i="3"/>
  <c r="I168" i="3"/>
  <c r="U172" i="3"/>
  <c r="Q172" i="3"/>
  <c r="T172" i="3"/>
  <c r="R181" i="3"/>
  <c r="U181" i="3"/>
  <c r="Q181" i="3"/>
  <c r="S181" i="3"/>
  <c r="O183" i="3"/>
  <c r="N183" i="3"/>
  <c r="P183" i="3"/>
  <c r="L185" i="3"/>
  <c r="I185" i="3"/>
  <c r="L186" i="3"/>
  <c r="I186" i="3"/>
  <c r="L187" i="3"/>
  <c r="I187" i="3"/>
  <c r="L188" i="3"/>
  <c r="I188" i="3"/>
  <c r="I189" i="3"/>
  <c r="L189" i="3"/>
  <c r="R190" i="3"/>
  <c r="U190" i="3"/>
  <c r="Q190" i="3"/>
  <c r="S190" i="3"/>
  <c r="P168" i="3"/>
  <c r="O168" i="3"/>
  <c r="U171" i="3"/>
  <c r="Q171" i="3"/>
  <c r="T171" i="3"/>
  <c r="I172" i="3"/>
  <c r="R172" i="3"/>
  <c r="R178" i="3"/>
  <c r="U178" i="3"/>
  <c r="Q178" i="3"/>
  <c r="U179" i="3"/>
  <c r="R180" i="3"/>
  <c r="U180" i="3"/>
  <c r="Q180" i="3"/>
  <c r="S180" i="3"/>
  <c r="T181" i="3"/>
  <c r="T190" i="3"/>
  <c r="U191" i="3"/>
  <c r="Q191" i="3"/>
  <c r="T191" i="3"/>
  <c r="R191" i="3"/>
  <c r="S191" i="3"/>
  <c r="T183" i="3"/>
  <c r="I191" i="3"/>
  <c r="N191" i="3"/>
  <c r="R183" i="3"/>
  <c r="O184" i="3"/>
  <c r="O185" i="3"/>
  <c r="O186" i="3"/>
  <c r="O187" i="3"/>
  <c r="O188" i="3"/>
  <c r="S179" i="3" l="1"/>
  <c r="Q111" i="3"/>
  <c r="Q179" i="3"/>
  <c r="U111" i="3"/>
  <c r="T121" i="3"/>
  <c r="T116" i="3"/>
  <c r="S116" i="3"/>
  <c r="U104" i="3"/>
  <c r="S104" i="3"/>
  <c r="R104" i="3"/>
  <c r="U112" i="3"/>
  <c r="S112" i="3"/>
  <c r="R112" i="3"/>
  <c r="R179" i="3"/>
  <c r="T111" i="3"/>
  <c r="U121" i="3"/>
  <c r="U116" i="3"/>
  <c r="T112" i="3"/>
  <c r="S121" i="3"/>
  <c r="S160" i="3"/>
  <c r="T160" i="3"/>
  <c r="R160" i="3"/>
  <c r="U160" i="3"/>
  <c r="Q160" i="3"/>
  <c r="S161" i="3"/>
  <c r="R161" i="3"/>
  <c r="Q161" i="3"/>
  <c r="U161" i="3"/>
  <c r="T161" i="3"/>
  <c r="T110" i="3"/>
  <c r="S110" i="3"/>
  <c r="R110" i="3"/>
  <c r="U110" i="3"/>
  <c r="Q110" i="3"/>
  <c r="T101" i="3"/>
  <c r="S101" i="3"/>
  <c r="U101" i="3"/>
  <c r="R101" i="3"/>
  <c r="Q101" i="3"/>
  <c r="T188" i="3"/>
  <c r="S188" i="3"/>
  <c r="U188" i="3"/>
  <c r="Q188" i="3"/>
  <c r="R188" i="3"/>
  <c r="T186" i="3"/>
  <c r="S186" i="3"/>
  <c r="U186" i="3"/>
  <c r="Q186" i="3"/>
  <c r="R186" i="3"/>
  <c r="S166" i="3"/>
  <c r="T166" i="3"/>
  <c r="Q166" i="3"/>
  <c r="U166" i="3"/>
  <c r="R166" i="3"/>
  <c r="S165" i="3"/>
  <c r="U165" i="3"/>
  <c r="R165" i="3"/>
  <c r="Q165" i="3"/>
  <c r="T165" i="3"/>
  <c r="T102" i="3"/>
  <c r="S102" i="3"/>
  <c r="R102" i="3"/>
  <c r="U102" i="3"/>
  <c r="Q102" i="3"/>
  <c r="T98" i="3"/>
  <c r="S98" i="3"/>
  <c r="R98" i="3"/>
  <c r="Q98" i="3"/>
  <c r="U98" i="3"/>
  <c r="R94" i="3"/>
  <c r="S94" i="3"/>
  <c r="U94" i="3"/>
  <c r="Q94" i="3"/>
  <c r="T94" i="3"/>
  <c r="U91" i="3"/>
  <c r="Q91" i="3"/>
  <c r="T91" i="3"/>
  <c r="R91" i="3"/>
  <c r="S91" i="3"/>
  <c r="S189" i="3"/>
  <c r="R189" i="3"/>
  <c r="T189" i="3"/>
  <c r="U189" i="3"/>
  <c r="Q189" i="3"/>
  <c r="S164" i="3"/>
  <c r="T164" i="3"/>
  <c r="R164" i="3"/>
  <c r="U164" i="3"/>
  <c r="Q164" i="3"/>
  <c r="T115" i="3"/>
  <c r="S115" i="3"/>
  <c r="R115" i="3"/>
  <c r="U115" i="3"/>
  <c r="Q115" i="3"/>
  <c r="T106" i="3"/>
  <c r="S106" i="3"/>
  <c r="R106" i="3"/>
  <c r="U106" i="3"/>
  <c r="Q106" i="3"/>
  <c r="T99" i="3"/>
  <c r="S99" i="3"/>
  <c r="U99" i="3"/>
  <c r="R99" i="3"/>
  <c r="Q99" i="3"/>
  <c r="S93" i="3"/>
  <c r="U93" i="3"/>
  <c r="T93" i="3"/>
  <c r="R93" i="3"/>
  <c r="Q93" i="3"/>
  <c r="S85" i="3"/>
  <c r="R85" i="3"/>
  <c r="T85" i="3"/>
  <c r="U85" i="3"/>
  <c r="Q85" i="3"/>
  <c r="T187" i="3"/>
  <c r="S187" i="3"/>
  <c r="U187" i="3"/>
  <c r="Q187" i="3"/>
  <c r="R187" i="3"/>
  <c r="T185" i="3"/>
  <c r="S185" i="3"/>
  <c r="U185" i="3"/>
  <c r="Q185" i="3"/>
  <c r="R185" i="3"/>
  <c r="T168" i="3"/>
  <c r="S168" i="3"/>
  <c r="U168" i="3"/>
  <c r="R168" i="3"/>
  <c r="Q168" i="3"/>
  <c r="S162" i="3"/>
  <c r="Q162" i="3"/>
  <c r="U162" i="3"/>
  <c r="T162" i="3"/>
  <c r="R162" i="3"/>
  <c r="T169" i="3"/>
  <c r="S169" i="3"/>
  <c r="Q169" i="3"/>
  <c r="U169" i="3"/>
  <c r="R169" i="3"/>
  <c r="T100" i="3"/>
  <c r="S100" i="3"/>
  <c r="R100" i="3"/>
  <c r="Q100" i="3"/>
  <c r="U100" i="3"/>
  <c r="M79" i="3" l="1"/>
  <c r="P79" i="3" s="1"/>
  <c r="J79" i="3"/>
  <c r="H79" i="3"/>
  <c r="L79" i="3" s="1"/>
  <c r="E79" i="3"/>
  <c r="F79" i="3" s="1"/>
  <c r="D79" i="3"/>
  <c r="O78" i="3"/>
  <c r="M78" i="3"/>
  <c r="P78" i="3" s="1"/>
  <c r="J78" i="3"/>
  <c r="H78" i="3"/>
  <c r="L78" i="3" s="1"/>
  <c r="E78" i="3"/>
  <c r="F78" i="3" s="1"/>
  <c r="D78" i="3"/>
  <c r="M77" i="3"/>
  <c r="O77" i="3" s="1"/>
  <c r="L77" i="3"/>
  <c r="U77" i="3" s="1"/>
  <c r="J77" i="3"/>
  <c r="H77" i="3"/>
  <c r="I77" i="3" s="1"/>
  <c r="F77" i="3"/>
  <c r="E77" i="3"/>
  <c r="D77" i="3"/>
  <c r="M76" i="3"/>
  <c r="O76" i="3" s="1"/>
  <c r="J76" i="3"/>
  <c r="H76" i="3"/>
  <c r="I76" i="3" s="1"/>
  <c r="E76" i="3"/>
  <c r="F76" i="3" s="1"/>
  <c r="D76" i="3"/>
  <c r="N75" i="3"/>
  <c r="M75" i="3"/>
  <c r="O75" i="3" s="1"/>
  <c r="J75" i="3"/>
  <c r="I75" i="3"/>
  <c r="H75" i="3"/>
  <c r="L75" i="3" s="1"/>
  <c r="U75" i="3" s="1"/>
  <c r="E75" i="3"/>
  <c r="F75" i="3" s="1"/>
  <c r="D75" i="3"/>
  <c r="U74" i="3"/>
  <c r="T74" i="3"/>
  <c r="S74" i="3"/>
  <c r="R74" i="3"/>
  <c r="Q74" i="3"/>
  <c r="M74" i="3"/>
  <c r="O74" i="3" s="1"/>
  <c r="J74" i="3"/>
  <c r="H74" i="3"/>
  <c r="I74" i="3" s="1"/>
  <c r="E74" i="3"/>
  <c r="F74" i="3" s="1"/>
  <c r="D74" i="3"/>
  <c r="M73" i="3"/>
  <c r="P73" i="3" s="1"/>
  <c r="J73" i="3"/>
  <c r="H73" i="3"/>
  <c r="L73" i="3" s="1"/>
  <c r="E73" i="3"/>
  <c r="F73" i="3" s="1"/>
  <c r="D73" i="3"/>
  <c r="P74" i="3" l="1"/>
  <c r="N77" i="3"/>
  <c r="O79" i="3"/>
  <c r="U79" i="3"/>
  <c r="R79" i="3"/>
  <c r="U78" i="3"/>
  <c r="R78" i="3"/>
  <c r="R75" i="3"/>
  <c r="N74" i="3"/>
  <c r="P75" i="3"/>
  <c r="L76" i="3"/>
  <c r="T76" i="3" s="1"/>
  <c r="I78" i="3"/>
  <c r="N78" i="3"/>
  <c r="I79" i="3"/>
  <c r="N79" i="3"/>
  <c r="N76" i="3"/>
  <c r="P77" i="3"/>
  <c r="P76" i="3"/>
  <c r="R77" i="3"/>
  <c r="T73" i="3"/>
  <c r="S73" i="3"/>
  <c r="U73" i="3"/>
  <c r="Q73" i="3"/>
  <c r="R73" i="3"/>
  <c r="I73" i="3"/>
  <c r="N73" i="3"/>
  <c r="S75" i="3"/>
  <c r="S77" i="3"/>
  <c r="S78" i="3"/>
  <c r="S79" i="3"/>
  <c r="O73" i="3"/>
  <c r="T75" i="3"/>
  <c r="T77" i="3"/>
  <c r="T78" i="3"/>
  <c r="T79" i="3"/>
  <c r="Q75" i="3"/>
  <c r="Q76" i="3"/>
  <c r="Q77" i="3"/>
  <c r="Q78" i="3"/>
  <c r="Q79" i="3"/>
  <c r="S76" i="3" l="1"/>
  <c r="U76" i="3"/>
  <c r="R76" i="3"/>
  <c r="U72" i="3"/>
  <c r="T72" i="3"/>
  <c r="S72" i="3"/>
  <c r="R72" i="3"/>
  <c r="Q72" i="3"/>
  <c r="M72" i="3"/>
  <c r="O72" i="3" s="1"/>
  <c r="J72" i="3"/>
  <c r="H72" i="3"/>
  <c r="I72" i="3" s="1"/>
  <c r="E72" i="3"/>
  <c r="F72" i="3" s="1"/>
  <c r="D72" i="3"/>
  <c r="M71" i="3"/>
  <c r="P71" i="3" s="1"/>
  <c r="J71" i="3"/>
  <c r="H71" i="3"/>
  <c r="L71" i="3" s="1"/>
  <c r="E71" i="3"/>
  <c r="F71" i="3" s="1"/>
  <c r="D71" i="3"/>
  <c r="O71" i="3" l="1"/>
  <c r="P72" i="3"/>
  <c r="T71" i="3"/>
  <c r="S71" i="3"/>
  <c r="R71" i="3"/>
  <c r="U71" i="3"/>
  <c r="Q71" i="3"/>
  <c r="N72" i="3"/>
  <c r="I71" i="3"/>
  <c r="N71" i="3"/>
</calcChain>
</file>

<file path=xl/sharedStrings.xml><?xml version="1.0" encoding="utf-8"?>
<sst xmlns="http://schemas.openxmlformats.org/spreadsheetml/2006/main" count="1159" uniqueCount="255">
  <si>
    <t>CONTRA ENTREGA</t>
  </si>
  <si>
    <t>NORMAL</t>
  </si>
  <si>
    <t>50G155383H00231</t>
  </si>
  <si>
    <t>50G144843H03077</t>
  </si>
  <si>
    <t>PANTALLA 50</t>
  </si>
  <si>
    <t>50J140464H02871</t>
  </si>
  <si>
    <t>32J135306H07503</t>
  </si>
  <si>
    <t>PANTALLA 32</t>
  </si>
  <si>
    <t>32J134805H01325</t>
  </si>
  <si>
    <t>40G1619B0H05110</t>
  </si>
  <si>
    <t>PANTALLA 40</t>
  </si>
  <si>
    <t>40G161181H00536</t>
  </si>
  <si>
    <t>32G143053H01989</t>
  </si>
  <si>
    <t>50G145322H01953</t>
  </si>
  <si>
    <t>50G1635D3H01083</t>
  </si>
  <si>
    <t>40M154330H06492</t>
  </si>
  <si>
    <t>40G145155H00560</t>
  </si>
  <si>
    <t>55H6B</t>
  </si>
  <si>
    <t>FECHA</t>
  </si>
  <si>
    <t>ODS</t>
  </si>
  <si>
    <t>Shipping</t>
  </si>
  <si>
    <t>MODELO DAÑADO</t>
  </si>
  <si>
    <t>NO. SERIE</t>
  </si>
  <si>
    <t>LÍNEA DE PRODUCTO</t>
  </si>
  <si>
    <t>COSTO DAÑADO</t>
  </si>
  <si>
    <t>MODELO NUEVO</t>
  </si>
  <si>
    <t>COSTO NUEVO</t>
  </si>
  <si>
    <t>No. SERIE EQUIPO NUEVO</t>
  </si>
  <si>
    <t>QTY</t>
  </si>
  <si>
    <t>LINEA DE PRODUCTO</t>
  </si>
  <si>
    <t>CSA</t>
  </si>
  <si>
    <t>DIRECCIÓN</t>
  </si>
  <si>
    <t>CONTACTO</t>
  </si>
  <si>
    <t>TELÉFONO</t>
  </si>
  <si>
    <t>PESO</t>
  </si>
  <si>
    <t>ALTO</t>
  </si>
  <si>
    <t>LARGO</t>
  </si>
  <si>
    <t>ANCHO</t>
  </si>
  <si>
    <t>peso volumetrico</t>
  </si>
  <si>
    <t>INSTRUCCIONES DE ENTREGA</t>
  </si>
  <si>
    <t>TIPO DE ENTREGA</t>
  </si>
  <si>
    <t>COMENTARIOS</t>
  </si>
  <si>
    <t>43H7C</t>
  </si>
  <si>
    <t>43G1632G4H00107</t>
  </si>
  <si>
    <t>PANTALLA 43</t>
  </si>
  <si>
    <t>23 Norte No. 3413-A,Las Cuartillas,Puebla,Puebla,C.P. 72050</t>
  </si>
  <si>
    <t>Erik Ortega Méndez</t>
  </si>
  <si>
    <t>Lada:/ 222232 32 49045 22 25 97 95 48</t>
  </si>
  <si>
    <t>LC-55N6000U</t>
  </si>
  <si>
    <t>55G1623O4H00134</t>
  </si>
  <si>
    <t>PANTALLA 55</t>
  </si>
  <si>
    <t>PANTALLA LC</t>
  </si>
  <si>
    <t>Boulevard Insurgentes No. 16174 Local 8B, Plaza De Abastos Los Alamos,Los Álamos,Tijuana,Baja California,C.P. 22110</t>
  </si>
  <si>
    <t>Victor Manuel Ascencio Vazquez</t>
  </si>
  <si>
    <t>Lada:/ 664250 02 32216 81 58</t>
  </si>
  <si>
    <t>43G1618P0MH0102</t>
  </si>
  <si>
    <t>Av. Ctm No. 251 Supermanzana 71 Manzana 5 Lote 49,Cancún,Cancún,Quintana Roo,C.P. 77510</t>
  </si>
  <si>
    <t>Juan Jose Uribe</t>
  </si>
  <si>
    <t>Lada:/ 998255 73 72255 74 13</t>
  </si>
  <si>
    <t>32K20DW</t>
  </si>
  <si>
    <t>32J134902H00243</t>
  </si>
  <si>
    <t>32H3B2</t>
  </si>
  <si>
    <t>Ejército Mexicano No. 31,Centro,Minatitlán,Veracruz,C.P. 96700</t>
  </si>
  <si>
    <t>Jesus Leon Puig</t>
  </si>
  <si>
    <t>Lada:/ 922223 15 44223 12 36</t>
  </si>
  <si>
    <t>32K20D</t>
  </si>
  <si>
    <t>32J134805H01845</t>
  </si>
  <si>
    <t>Cruz De Malta No. 508,Hacienda Los Pinos,Apodaca,Nuevo León,C.P. 66636</t>
  </si>
  <si>
    <t>Esther Cortes Dávila</t>
  </si>
  <si>
    <t>Lada:/ 8183 12 59 4883 12 82 75</t>
  </si>
  <si>
    <t>32J134805H01703</t>
  </si>
  <si>
    <t>Hacienda De Corralejo Y Av. 59 No.2099,Hidalgo,Mexicali,Baja California,C.P. 21389</t>
  </si>
  <si>
    <t>Josefina Fimbres Beltran</t>
  </si>
  <si>
    <t>Lada:/ 686561  98 08290 68 17</t>
  </si>
  <si>
    <t>32H5B2</t>
  </si>
  <si>
    <t xml:space="preserve">32G1614E4H04257 </t>
  </si>
  <si>
    <t>Av. Lopez Mateos No. 894,Ladrón De Guevara,Guadalajara,Jalisco,C.P. 44600</t>
  </si>
  <si>
    <t>Drucila Valentin Ramirez</t>
  </si>
  <si>
    <t>Lada:/ 3336 16 38 0736 41 49 25</t>
  </si>
  <si>
    <t>50K20DW</t>
  </si>
  <si>
    <t>50J140464H00589</t>
  </si>
  <si>
    <t>50H5B</t>
  </si>
  <si>
    <t>50G143067H00292</t>
  </si>
  <si>
    <t>50H7GB</t>
  </si>
  <si>
    <t>Av. Xola No. 1561-B,Narvarte,Benito Juárez,Ciudad De México,C.P. 03020</t>
  </si>
  <si>
    <t>Marco Antonio Olvera Hernández</t>
  </si>
  <si>
    <t>Lada:/ 5555 38 47 6252 35 74 84, 55 30 81 05</t>
  </si>
  <si>
    <t>32J134806H01098</t>
  </si>
  <si>
    <t>50K20D</t>
  </si>
  <si>
    <t>32K21DW</t>
  </si>
  <si>
    <t xml:space="preserve">32J141022H00269  </t>
  </si>
  <si>
    <t>32H3B1</t>
  </si>
  <si>
    <t>40H5B2</t>
  </si>
  <si>
    <t>Nuevo León No. 221-A Sur,Centro,Cd. Obregon (Cajeme),Sonora,C.P. 85000</t>
  </si>
  <si>
    <t>Luis Manuel Medina Viramontes</t>
  </si>
  <si>
    <t>Lada:/ 644415 22 30415 82 09</t>
  </si>
  <si>
    <t>50H5GB</t>
  </si>
  <si>
    <t>Boulevard Revolución No. 76,Santa María Ixtulco,Tlaxcala,Tlaxcala,C.P. 90105</t>
  </si>
  <si>
    <t>Martín Mónico Claudio Sanchez</t>
  </si>
  <si>
    <t>Lada:/ 246466 52 42102 54 30</t>
  </si>
  <si>
    <t>50H3B2</t>
  </si>
  <si>
    <t>50G151264H00323</t>
  </si>
  <si>
    <t>Sierra Gorda No. 435,Las Fuentes Sección Lomas,Reynosa,Tamaulipas,C.P. 88703</t>
  </si>
  <si>
    <t>Eudenis Aguilar Ahuacatitla</t>
  </si>
  <si>
    <t>Lada:/ 899951 92 35</t>
  </si>
  <si>
    <t>50G143291H11020</t>
  </si>
  <si>
    <t>50G143291H08272</t>
  </si>
  <si>
    <t xml:space="preserve">50G143064H01207
</t>
  </si>
  <si>
    <t>32H5B</t>
  </si>
  <si>
    <t>32G163643H05397</t>
  </si>
  <si>
    <t>And. Isabel La Católica No. 1,Revolución,Xalapa,Veracruz,C.P. 91100</t>
  </si>
  <si>
    <t>Alfredo Sanchez Rodriguez</t>
  </si>
  <si>
    <t>Lada:/ 228842 41 57200 81 94</t>
  </si>
  <si>
    <t>40G1635C7H00462</t>
  </si>
  <si>
    <t>32G155365H06558</t>
  </si>
  <si>
    <t>40H4CM</t>
  </si>
  <si>
    <t>40G1623H8H01148</t>
  </si>
  <si>
    <t>Prensa No. 1253,Prensa Nacional,Tlalnepantla,Estado De México,C.P. 54170</t>
  </si>
  <si>
    <t>Daniel Alberto Morales Anguiano</t>
  </si>
  <si>
    <t>Lada:/ 5557 19 47 4457 19 47 48</t>
  </si>
  <si>
    <t>50G143067H00565</t>
  </si>
  <si>
    <t>20 De Noviembre No. 135,Centro,San Andrés Tuxtla,Veracruz,C.P. 95700</t>
  </si>
  <si>
    <t>Alvaro Rubén Aguirre Lopez</t>
  </si>
  <si>
    <t>Lada:/ 294942 61 10</t>
  </si>
  <si>
    <t>32G154814H00520</t>
  </si>
  <si>
    <t>Porfirio Díaz No. 856,Melchor Ocampo,Cd Juarez,Chihuahua,C.P. 32380</t>
  </si>
  <si>
    <t>Sergio Quiñones Alfonzo</t>
  </si>
  <si>
    <t>Lada:/ 656324 72 71251 78 22</t>
  </si>
  <si>
    <t>32G154781H01535</t>
  </si>
  <si>
    <t>50G143291H03549</t>
  </si>
  <si>
    <t>55H5C</t>
  </si>
  <si>
    <t>55G161186H00369</t>
  </si>
  <si>
    <t>Priv.  San Jose No. 102,Pedregal De San Angel,Monclova,Coahuila,C.P. 25740</t>
  </si>
  <si>
    <t>Norma Riojas Zertuche</t>
  </si>
  <si>
    <t>Lada:/ 866648 29 64633 90 94</t>
  </si>
  <si>
    <t>55H6SG</t>
  </si>
  <si>
    <t>55J135006H01089</t>
  </si>
  <si>
    <t>Juan N Alvarez No. 14 int. 9,Centro,Iguala,Guerrero,C.P. 40000</t>
  </si>
  <si>
    <t>Elodia Martinez Moctezuma</t>
  </si>
  <si>
    <t>Lada:/ 733110 34 39</t>
  </si>
  <si>
    <t>32G153355H03062</t>
  </si>
  <si>
    <t>Av. Javier Rojo Gomez No. 480 Lt. 4 Mzna. 296,Payo Obispo Iii,Chetumal (Othon P. Blanco),Quintana Roo,C.P. 77084</t>
  </si>
  <si>
    <t>Silvia Del Carmen Hernandez Santana</t>
  </si>
  <si>
    <t>Lada:/ 983837 41 96</t>
  </si>
  <si>
    <t>55K20DG</t>
  </si>
  <si>
    <t>55G134402H00768</t>
  </si>
  <si>
    <t>Carretera Mexico-Cuautitlan No. 93,Loma Bonita,Cuautitlan Izcalli,Estado De México,C.P. 54879</t>
  </si>
  <si>
    <t>Aurelio Ortega Sanchez</t>
  </si>
  <si>
    <t>Lada:/ 5558 72 28 3758 70 67 32</t>
  </si>
  <si>
    <t>50G143291H14571</t>
  </si>
  <si>
    <t>Ignacio Allende No. 103-C,Santa Julia,Pachuca De Soto,Hidalgo,C.P. 42080</t>
  </si>
  <si>
    <t>Eugenio Francisco Rafael Zarate Ignacio</t>
  </si>
  <si>
    <t>Lada:/ 771153 36 99</t>
  </si>
  <si>
    <t>32G1613D2H02511</t>
  </si>
  <si>
    <t>Maclovio Herrera No. 250-1,Magisterial,Colima,Colima,C.P. 28000</t>
  </si>
  <si>
    <t>José Antonio Hernandez Cedeño</t>
  </si>
  <si>
    <t>Lada:/ 312159 37 01</t>
  </si>
  <si>
    <t>43G1618P0MH0552</t>
  </si>
  <si>
    <t>43G161942H00034</t>
  </si>
  <si>
    <t>LC-65N5200U</t>
  </si>
  <si>
    <t>65G155271H00417</t>
  </si>
  <si>
    <t>PANTALLA 65</t>
  </si>
  <si>
    <t>50G143291H01144</t>
  </si>
  <si>
    <t>Prolongación Tecnológico No. 1A,La Piedad,Queretaro,Querétaro,C.P. 76150</t>
  </si>
  <si>
    <t>Alfredo Molina Zamora</t>
  </si>
  <si>
    <t>Lada:/ 442215 95 99419 27 45</t>
  </si>
  <si>
    <t>55G154930H00367</t>
  </si>
  <si>
    <t>Emiliano Zapata No. 165,San Mateo Tlatenango,Cuajimalpa,Ciudad De México,C.P. 05600</t>
  </si>
  <si>
    <t>Raúl Eusebio Martinez García</t>
  </si>
  <si>
    <t>Lada:/ 5558 12 44 12</t>
  </si>
  <si>
    <t>32K21D</t>
  </si>
  <si>
    <t>32J134805H02199</t>
  </si>
  <si>
    <t>32G154504H02969</t>
  </si>
  <si>
    <t>40K20D</t>
  </si>
  <si>
    <t>40G143460H08141</t>
  </si>
  <si>
    <t>40H5B</t>
  </si>
  <si>
    <t>50K20DG</t>
  </si>
  <si>
    <t xml:space="preserve">50G134403H00272 </t>
  </si>
  <si>
    <t>39H3C</t>
  </si>
  <si>
    <t xml:space="preserve">39G160354H03312 </t>
  </si>
  <si>
    <t>PANTALLA 39</t>
  </si>
  <si>
    <t xml:space="preserve">50J140916H00852  </t>
  </si>
  <si>
    <t>Escuela Naval Militar No. 754, Plaza Premier, Interior 14 Y 15,Exhacienda Coapa,Coyoacán,Ciudad De México,C.P. 04800</t>
  </si>
  <si>
    <t>Lazcano Juarez Hugo Abraham</t>
  </si>
  <si>
    <t>Lada:/ 5551 12 39 4151 12 42 73</t>
  </si>
  <si>
    <t>40D37</t>
  </si>
  <si>
    <t>40K20DW</t>
  </si>
  <si>
    <t>40G145154H03593</t>
  </si>
  <si>
    <t>Av. Chapultepec No. 360,Fraccionamiento Santa Fe,Cabo San Lucas,Baja California Sur,C.P. 23450</t>
  </si>
  <si>
    <t>Hugo Abraham Lazcano Juarez</t>
  </si>
  <si>
    <t>Lada:/ 624146 33 7955 44 49 01 99</t>
  </si>
  <si>
    <t>40G143464H00218</t>
  </si>
  <si>
    <t>46K366Wn</t>
  </si>
  <si>
    <t>46G133405H01221</t>
  </si>
  <si>
    <t>PANTALLA 46</t>
  </si>
  <si>
    <t>40J140483H00655</t>
  </si>
  <si>
    <t>Cañero No. 405A,Villa Independencia,Martinez De La Torre,Veracruz,C.P. 93610</t>
  </si>
  <si>
    <t>José Ramirez Fernandez</t>
  </si>
  <si>
    <t>Lada:/ 232324 62 68</t>
  </si>
  <si>
    <t>M012</t>
  </si>
  <si>
    <t>M010</t>
  </si>
  <si>
    <t>C20</t>
  </si>
  <si>
    <t>1MH75A91MX10D0H1BH203BF</t>
  </si>
  <si>
    <t>CELULAR</t>
  </si>
  <si>
    <t>F32GD</t>
  </si>
  <si>
    <t>REFORMA NO. 1543 REFORMA SAN MATEO ATENCO C.P. 52120 MEXICO</t>
  </si>
  <si>
    <t>ISMAEL DE LA CRUZ</t>
  </si>
  <si>
    <t>7222136480 EXT 113</t>
  </si>
  <si>
    <t>1M75A91MX10D0HDYZ6B3</t>
  </si>
  <si>
    <t>1MH75A91MX10D0HEKZ50165</t>
  </si>
  <si>
    <t>1MH75A91MX102OH1531B</t>
  </si>
  <si>
    <t>FS281</t>
  </si>
  <si>
    <t>F5281MXSJA9150689</t>
  </si>
  <si>
    <t>U989</t>
  </si>
  <si>
    <t>1MH75A91MX10D0H15H20039</t>
  </si>
  <si>
    <t>1MH75A91MX10D0HB1H2000F</t>
  </si>
  <si>
    <t>1MH75A91MX10D0H2AH201D7</t>
  </si>
  <si>
    <t>7222136480 EXT 114</t>
  </si>
  <si>
    <t>1MH75A91MX10D0H6EZ5011E</t>
  </si>
  <si>
    <t>7222136480 EXT 115</t>
  </si>
  <si>
    <t>1MH75A91MX10D0H1BH2063D</t>
  </si>
  <si>
    <t>7222136480 EXT 116</t>
  </si>
  <si>
    <t>HS-U972</t>
  </si>
  <si>
    <t>1MS75CE9MX10DOH2HD11385</t>
  </si>
  <si>
    <t>U972</t>
  </si>
  <si>
    <t>7222136480 EXT 117</t>
  </si>
  <si>
    <t>HS-C20</t>
  </si>
  <si>
    <t>1MH75A91MX10D0H1BH20369</t>
  </si>
  <si>
    <t>7222136480 EXT 118</t>
  </si>
  <si>
    <t>Status</t>
  </si>
  <si>
    <t>Entregado</t>
  </si>
  <si>
    <t>Quien recibe</t>
  </si>
  <si>
    <t>fecha entrga</t>
  </si>
  <si>
    <t>Comentarios</t>
  </si>
  <si>
    <t>Soporte</t>
  </si>
  <si>
    <t>AIRE ACONDICIONADO</t>
  </si>
  <si>
    <t>50J140472H05717</t>
  </si>
  <si>
    <t>Refrigerador 4.2'</t>
  </si>
  <si>
    <t>PROFECO</t>
  </si>
  <si>
    <t>43G161941H00486</t>
  </si>
  <si>
    <t>WSA1401P</t>
  </si>
  <si>
    <t>1WC1403BMX0WFJ3Z140702</t>
  </si>
  <si>
    <t>LAVADORA</t>
  </si>
  <si>
    <t>WSA1601PS</t>
  </si>
  <si>
    <t>50G143291H01736</t>
  </si>
  <si>
    <t>LC-43N6100U</t>
  </si>
  <si>
    <t>43G1622K3H00069</t>
  </si>
  <si>
    <t>50G143064H01109</t>
  </si>
  <si>
    <t>32G153444H02342</t>
  </si>
  <si>
    <t>55H7G</t>
  </si>
  <si>
    <t>55J1436H01872</t>
  </si>
  <si>
    <t>55H7B</t>
  </si>
  <si>
    <t>55J1135006H04453</t>
  </si>
  <si>
    <t>50H3</t>
  </si>
  <si>
    <t>50J141308H02528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</si>
</sst>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quot;$&quot;* #,##0.00_-;_-&quot;$&quot;* &quot;-&quot;??_-;_-@_-"/>
    <numFmt numFmtId="164" formatCode="_-&quot;$&quot;* #,##0_-;\-&quot;$&quot;* #,##0_-;_-&quot;$&quot;* &quot;-&quot;??_-;_-@_-"/>
    <numFmt numFmtId="165" formatCode="\$#,##0.00"/>
  </numFmts>
  <fonts count="7">
    <font>
      <sz val="11"/>
      <color theme="1"/>
      <name val="Calibri"/>
      <family val="2"/>
      <scheme val="minor"/>
    </font>
    <font>
      <sz val="11"/>
      <color theme="1"/>
      <name val="Calibri"/>
      <family val="2"/>
      <scheme val="minor"/>
    </font>
    <font>
      <sz val="10"/>
      <name val="Calibri"/>
      <family val="2"/>
      <scheme val="minor"/>
    </font>
    <font>
      <sz val="10"/>
      <color theme="1"/>
      <name val="Calibri"/>
      <family val="2"/>
      <scheme val="minor"/>
    </font>
    <font>
      <sz val="10"/>
      <name val="돋움체"/>
      <family val="3"/>
      <charset val="129"/>
    </font>
    <font>
      <b/>
      <sz val="8"/>
      <name val="Arial"/>
      <family val="2"/>
    </font>
    <font>
      <b/>
      <sz val="11"/>
      <color theme="1"/>
      <name val="Calibri"/>
      <family val="2"/>
      <scheme val="minor"/>
    </font>
  </fonts>
  <fills count="11">
    <fill>
      <patternFill patternType="none"/>
    </fill>
    <fill>
      <patternFill patternType="gray125"/>
    </fill>
    <fill>
      <patternFill patternType="solid">
        <fgColor theme="0"/>
        <bgColor indexed="64"/>
      </patternFill>
    </fill>
    <fill>
      <patternFill patternType="solid">
        <fgColor rgb="FFFFFF99"/>
        <bgColor rgb="FFFFFFCC"/>
      </patternFill>
    </fill>
    <fill>
      <patternFill patternType="solid">
        <fgColor rgb="FFCCFFFF"/>
        <bgColor rgb="FFCCFFFF"/>
      </patternFill>
    </fill>
    <fill>
      <patternFill patternType="solid">
        <fgColor theme="9" tint="0.39997558519241921"/>
        <bgColor indexed="64"/>
      </patternFill>
    </fill>
    <fill>
      <patternFill patternType="solid">
        <fgColor rgb="FFE46C0A"/>
        <bgColor rgb="FFFF9900"/>
      </patternFill>
    </fill>
    <fill>
      <patternFill patternType="solid">
        <fgColor rgb="FFFFFF00"/>
        <bgColor rgb="FFFFFF00"/>
      </patternFill>
    </fill>
    <fill>
      <patternFill patternType="solid">
        <fgColor rgb="FFFFC000"/>
        <bgColor indexed="64"/>
      </patternFill>
    </fill>
    <fill>
      <patternFill patternType="solid">
        <fgColor rgb="FFFF0000"/>
        <bgColor indexed="64"/>
      </patternFill>
    </fill>
    <fill>
      <patternFill patternType="solid">
        <fgColor theme="5" tint="0.399975585192419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
    <xf numFmtId="0" fontId="0" fillId="0" borderId="0"/>
    <xf numFmtId="44" fontId="1" fillId="0" borderId="0" applyFont="0" applyFill="0" applyBorder="0" applyAlignment="0" applyProtection="0"/>
    <xf numFmtId="0" fontId="4" fillId="0" borderId="0">
      <alignment vertical="center"/>
    </xf>
  </cellStyleXfs>
  <cellXfs count="62">
    <xf numFmtId="0" fontId="0" fillId="0" borderId="0" xfId="0"/>
    <xf numFmtId="14" fontId="2" fillId="0" borderId="1" xfId="0" applyNumberFormat="1" applyFont="1" applyFill="1" applyBorder="1" applyAlignment="1">
      <alignment horizontal="left" vertical="center"/>
    </xf>
    <xf numFmtId="0" fontId="3" fillId="2" borderId="1" xfId="0" applyFont="1" applyFill="1" applyBorder="1" applyAlignment="1">
      <alignment horizontal="center"/>
    </xf>
    <xf numFmtId="0" fontId="2" fillId="0" borderId="1" xfId="0" applyFont="1" applyFill="1" applyBorder="1" applyAlignment="1">
      <alignment horizontal="left" vertical="center"/>
    </xf>
    <xf numFmtId="164" fontId="2" fillId="0" borderId="1" xfId="1" applyNumberFormat="1" applyFont="1" applyFill="1" applyBorder="1" applyAlignment="1">
      <alignment horizontal="left" vertical="center"/>
    </xf>
    <xf numFmtId="165" fontId="2" fillId="0" borderId="1" xfId="2" applyNumberFormat="1" applyFont="1" applyFill="1" applyBorder="1" applyAlignment="1">
      <alignment horizontal="left" vertical="center" wrapText="1"/>
    </xf>
    <xf numFmtId="0" fontId="3" fillId="0" borderId="1" xfId="0" applyFont="1" applyFill="1" applyBorder="1" applyAlignment="1">
      <alignment horizontal="left"/>
    </xf>
    <xf numFmtId="0" fontId="2" fillId="0" borderId="1" xfId="0" applyFont="1" applyFill="1" applyBorder="1" applyAlignment="1">
      <alignment horizontal="left"/>
    </xf>
    <xf numFmtId="0" fontId="2" fillId="0" borderId="1" xfId="2" applyFont="1" applyFill="1" applyBorder="1" applyAlignment="1">
      <alignment horizontal="left" vertical="center"/>
    </xf>
    <xf numFmtId="0" fontId="0" fillId="0" borderId="1" xfId="0" applyFont="1" applyFill="1" applyBorder="1" applyAlignment="1">
      <alignment horizontal="left"/>
    </xf>
    <xf numFmtId="0" fontId="0" fillId="0" borderId="1" xfId="0" applyFill="1" applyBorder="1"/>
    <xf numFmtId="0" fontId="0" fillId="2" borderId="1" xfId="0" applyFill="1" applyBorder="1" applyAlignment="1">
      <alignment horizontal="center"/>
    </xf>
    <xf numFmtId="0" fontId="2" fillId="2" borderId="1" xfId="0" applyFont="1" applyFill="1" applyBorder="1" applyAlignment="1">
      <alignment horizontal="left" vertical="center"/>
    </xf>
    <xf numFmtId="0" fontId="5" fillId="3" borderId="2" xfId="2" applyFont="1" applyFill="1" applyBorder="1" applyAlignment="1">
      <alignment horizontal="center" vertical="center" wrapText="1"/>
    </xf>
    <xf numFmtId="0" fontId="5" fillId="3" borderId="3" xfId="2" applyFont="1" applyFill="1" applyBorder="1" applyAlignment="1">
      <alignment horizontal="center" vertical="center" wrapText="1"/>
    </xf>
    <xf numFmtId="0" fontId="5" fillId="3" borderId="4" xfId="2" applyFont="1" applyFill="1" applyBorder="1" applyAlignment="1">
      <alignment horizontal="center" vertical="center" wrapText="1"/>
    </xf>
    <xf numFmtId="0" fontId="5" fillId="4" borderId="4" xfId="2" applyFont="1" applyFill="1" applyBorder="1" applyAlignment="1">
      <alignment horizontal="center" vertical="center" wrapText="1"/>
    </xf>
    <xf numFmtId="0" fontId="5" fillId="0" borderId="4" xfId="2" applyFont="1" applyBorder="1" applyAlignment="1">
      <alignment horizontal="center" vertical="center"/>
    </xf>
    <xf numFmtId="0" fontId="5" fillId="5" borderId="4" xfId="2" applyFont="1" applyFill="1" applyBorder="1" applyAlignment="1">
      <alignment horizontal="center" vertical="center"/>
    </xf>
    <xf numFmtId="0" fontId="5" fillId="6" borderId="4" xfId="2" applyFont="1" applyFill="1" applyBorder="1" applyAlignment="1">
      <alignment horizontal="center" vertical="center"/>
    </xf>
    <xf numFmtId="0" fontId="5" fillId="7" borderId="4" xfId="2" applyFont="1" applyFill="1" applyBorder="1" applyAlignment="1">
      <alignment horizontal="center" vertical="center" wrapText="1"/>
    </xf>
    <xf numFmtId="0" fontId="5" fillId="7" borderId="4" xfId="2" applyFont="1" applyFill="1" applyBorder="1" applyAlignment="1">
      <alignment horizontal="center" vertical="center"/>
    </xf>
    <xf numFmtId="0" fontId="5" fillId="7" borderId="5" xfId="2" applyFont="1" applyFill="1" applyBorder="1" applyAlignment="1">
      <alignment horizontal="center" vertical="center"/>
    </xf>
    <xf numFmtId="0" fontId="0" fillId="0" borderId="1" xfId="0" applyFill="1" applyBorder="1" applyAlignment="1">
      <alignment horizontal="center"/>
    </xf>
    <xf numFmtId="0" fontId="0" fillId="8" borderId="1" xfId="0" applyFill="1" applyBorder="1" applyAlignment="1">
      <alignment horizontal="center"/>
    </xf>
    <xf numFmtId="0" fontId="0" fillId="8" borderId="1" xfId="0" applyFill="1" applyBorder="1"/>
    <xf numFmtId="0" fontId="2" fillId="8" borderId="1" xfId="0" applyFont="1" applyFill="1" applyBorder="1" applyAlignment="1">
      <alignment horizontal="left" vertical="center"/>
    </xf>
    <xf numFmtId="164" fontId="2" fillId="8" borderId="1" xfId="1" applyNumberFormat="1" applyFont="1" applyFill="1" applyBorder="1" applyAlignment="1">
      <alignment horizontal="left" vertical="center"/>
    </xf>
    <xf numFmtId="165" fontId="2" fillId="8" borderId="1" xfId="2" applyNumberFormat="1" applyFont="1" applyFill="1" applyBorder="1" applyAlignment="1">
      <alignment horizontal="left" vertical="center" wrapText="1"/>
    </xf>
    <xf numFmtId="0" fontId="3" fillId="8" borderId="1" xfId="0" applyFont="1" applyFill="1" applyBorder="1" applyAlignment="1">
      <alignment horizontal="left"/>
    </xf>
    <xf numFmtId="0" fontId="2" fillId="8" borderId="1" xfId="0" applyFont="1" applyFill="1" applyBorder="1" applyAlignment="1">
      <alignment horizontal="left"/>
    </xf>
    <xf numFmtId="0" fontId="2" fillId="8" borderId="1" xfId="2" applyFont="1" applyFill="1" applyBorder="1" applyAlignment="1">
      <alignment horizontal="left" vertical="center"/>
    </xf>
    <xf numFmtId="0" fontId="0" fillId="8" borderId="1" xfId="0" applyFont="1" applyFill="1" applyBorder="1" applyAlignment="1">
      <alignment horizontal="left"/>
    </xf>
    <xf numFmtId="14" fontId="2" fillId="8" borderId="1" xfId="0" applyNumberFormat="1" applyFont="1" applyFill="1" applyBorder="1" applyAlignment="1">
      <alignment horizontal="left" vertical="center"/>
    </xf>
    <xf numFmtId="0" fontId="6" fillId="0" borderId="0" xfId="0" applyFont="1" applyAlignment="1">
      <alignment horizontal="center" vertical="center"/>
    </xf>
    <xf numFmtId="0" fontId="6" fillId="0" borderId="0" xfId="0" applyFont="1" applyFill="1" applyBorder="1" applyAlignment="1">
      <alignment horizontal="center" vertical="center"/>
    </xf>
    <xf numFmtId="14" fontId="0" fillId="0" borderId="1" xfId="0" applyNumberFormat="1" applyFill="1" applyBorder="1" applyAlignment="1">
      <alignment horizontal="center"/>
    </xf>
    <xf numFmtId="14" fontId="2" fillId="0" borderId="1" xfId="0" applyNumberFormat="1" applyFont="1" applyFill="1" applyBorder="1" applyAlignment="1">
      <alignment horizontal="center" vertical="center"/>
    </xf>
    <xf numFmtId="14" fontId="2" fillId="8" borderId="1" xfId="0" applyNumberFormat="1" applyFont="1" applyFill="1" applyBorder="1" applyAlignment="1">
      <alignment horizontal="center" vertical="center"/>
    </xf>
    <xf numFmtId="0" fontId="2" fillId="0" borderId="1" xfId="0" applyFont="1" applyFill="1" applyBorder="1" applyAlignment="1">
      <alignment horizontal="center" vertical="center"/>
    </xf>
    <xf numFmtId="165" fontId="2" fillId="0" borderId="1" xfId="2" applyNumberFormat="1" applyFont="1" applyFill="1" applyBorder="1" applyAlignment="1">
      <alignment horizontal="left" vertical="center"/>
    </xf>
    <xf numFmtId="164" fontId="2" fillId="2" borderId="1" xfId="1" applyNumberFormat="1" applyFont="1" applyFill="1" applyBorder="1" applyAlignment="1">
      <alignment horizontal="left" vertical="center"/>
    </xf>
    <xf numFmtId="0" fontId="0" fillId="9" borderId="1" xfId="0" applyFill="1" applyBorder="1" applyAlignment="1">
      <alignment horizontal="center"/>
    </xf>
    <xf numFmtId="14" fontId="2" fillId="9" borderId="1" xfId="0" applyNumberFormat="1" applyFont="1" applyFill="1" applyBorder="1" applyAlignment="1">
      <alignment horizontal="left" vertical="center"/>
    </xf>
    <xf numFmtId="0" fontId="2" fillId="9" borderId="1" xfId="0" applyFont="1" applyFill="1" applyBorder="1" applyAlignment="1">
      <alignment horizontal="left" vertical="center"/>
    </xf>
    <xf numFmtId="164" fontId="2" fillId="9" borderId="1" xfId="1" applyNumberFormat="1" applyFont="1" applyFill="1" applyBorder="1" applyAlignment="1">
      <alignment horizontal="left" vertical="center"/>
    </xf>
    <xf numFmtId="0" fontId="2" fillId="9" borderId="1" xfId="0" applyFont="1" applyFill="1" applyBorder="1" applyAlignment="1">
      <alignment horizontal="center" vertical="center"/>
    </xf>
    <xf numFmtId="165" fontId="2" fillId="9" borderId="1" xfId="2" applyNumberFormat="1" applyFont="1" applyFill="1" applyBorder="1" applyAlignment="1">
      <alignment horizontal="left" vertical="center"/>
    </xf>
    <xf numFmtId="0" fontId="3" fillId="9" borderId="1" xfId="0" applyFont="1" applyFill="1" applyBorder="1" applyAlignment="1">
      <alignment horizontal="left"/>
    </xf>
    <xf numFmtId="0" fontId="2" fillId="9" borderId="1" xfId="0" applyFont="1" applyFill="1" applyBorder="1" applyAlignment="1">
      <alignment horizontal="left"/>
    </xf>
    <xf numFmtId="0" fontId="2" fillId="9" borderId="1" xfId="2" applyFont="1" applyFill="1" applyBorder="1" applyAlignment="1">
      <alignment horizontal="left" vertical="center"/>
    </xf>
    <xf numFmtId="0" fontId="0" fillId="9" borderId="1" xfId="0" applyFont="1" applyFill="1" applyBorder="1" applyAlignment="1">
      <alignment horizontal="left"/>
    </xf>
    <xf numFmtId="14" fontId="2" fillId="10" borderId="1" xfId="0" applyNumberFormat="1" applyFont="1" applyFill="1" applyBorder="1" applyAlignment="1">
      <alignment horizontal="left" vertical="center"/>
    </xf>
    <xf numFmtId="0" fontId="0" fillId="10" borderId="1" xfId="0" applyFill="1" applyBorder="1" applyAlignment="1">
      <alignment horizontal="center"/>
    </xf>
    <xf numFmtId="0" fontId="2" fillId="10" borderId="1" xfId="0" applyFont="1" applyFill="1" applyBorder="1" applyAlignment="1">
      <alignment horizontal="left" vertical="center"/>
    </xf>
    <xf numFmtId="164" fontId="2" fillId="10" borderId="1" xfId="1" applyNumberFormat="1" applyFont="1" applyFill="1" applyBorder="1" applyAlignment="1">
      <alignment horizontal="left" vertical="center"/>
    </xf>
    <xf numFmtId="0" fontId="2" fillId="10" borderId="1" xfId="0" applyFont="1" applyFill="1" applyBorder="1" applyAlignment="1">
      <alignment horizontal="center" vertical="center"/>
    </xf>
    <xf numFmtId="165" fontId="2" fillId="10" borderId="1" xfId="2" applyNumberFormat="1" applyFont="1" applyFill="1" applyBorder="1" applyAlignment="1">
      <alignment horizontal="left" vertical="center" wrapText="1"/>
    </xf>
    <xf numFmtId="0" fontId="3" fillId="10" borderId="1" xfId="0" applyFont="1" applyFill="1" applyBorder="1" applyAlignment="1">
      <alignment horizontal="left"/>
    </xf>
    <xf numFmtId="0" fontId="2" fillId="10" borderId="1" xfId="0" applyFont="1" applyFill="1" applyBorder="1" applyAlignment="1">
      <alignment horizontal="left"/>
    </xf>
    <xf numFmtId="0" fontId="2" fillId="10" borderId="1" xfId="2" applyFont="1" applyFill="1" applyBorder="1" applyAlignment="1">
      <alignment horizontal="left" vertical="center"/>
    </xf>
    <xf numFmtId="0" fontId="0" fillId="10" borderId="1" xfId="0" applyFont="1" applyFill="1" applyBorder="1" applyAlignment="1">
      <alignment horizontal="left"/>
    </xf>
  </cellXfs>
  <cellStyles count="3">
    <cellStyle name="Moneda" xfId="1" builtinId="4"/>
    <cellStyle name="Normal" xfId="0" builtinId="0"/>
    <cellStyle name="TableStyleLight1" xfId="2"/>
  </cellStyles>
  <dxfs count="70">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eguimiento%202/Desktop/EMBARQUE%20VITESSA%2031%20MAYO.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eguimiento%202/Desktop/M012%20VALIDACION%2031%20MAYO.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eguimiento%202/AppData/Roaming/Skype/My%20Skype%20Received%20Files/EMBARQUE%20PENDIENTE%20FMT%2002%20JUN(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SSA (2)"/>
      <sheetName val="Val STOCK"/>
      <sheetName val="Stock"/>
      <sheetName val="Deliver"/>
      <sheetName val="CF"/>
      <sheetName val="Hisense Red Servicio"/>
      <sheetName val="Volumétricos"/>
      <sheetName val="Precio  sap"/>
    </sheetNames>
    <sheetDataSet>
      <sheetData sheetId="0" refreshError="1"/>
      <sheetData sheetId="1" refreshError="1"/>
      <sheetData sheetId="2" refreshError="1"/>
      <sheetData sheetId="3" refreshError="1"/>
      <sheetData sheetId="4" refreshError="1">
        <row r="1">
          <cell r="D1" t="str">
            <v>CRM ODS</v>
          </cell>
          <cell r="E1" t="str">
            <v>Tipo de Cambio Físico</v>
          </cell>
          <cell r="F1" t="str">
            <v xml:space="preserve">  Producto</v>
          </cell>
          <cell r="G1" t="str">
            <v>Cliente</v>
          </cell>
          <cell r="H1" t="str">
            <v>Domicilio</v>
          </cell>
          <cell r="I1" t="str">
            <v>Telefono</v>
          </cell>
          <cell r="J1" t="str">
            <v>Marca</v>
          </cell>
          <cell r="K1" t="str">
            <v>Modelo</v>
          </cell>
          <cell r="L1" t="str">
            <v>Serie</v>
          </cell>
          <cell r="M1" t="str">
            <v>Num. Factura</v>
          </cell>
          <cell r="N1" t="str">
            <v>Precio de Producto en Factura</v>
          </cell>
          <cell r="O1" t="str">
            <v>Fecha de Factura</v>
          </cell>
          <cell r="P1" t="str">
            <v>Fecha de Revisión</v>
          </cell>
          <cell r="Q1" t="str">
            <v>ID CSA</v>
          </cell>
          <cell r="R1" t="str">
            <v>Razon Especifica del Cambio Fisico</v>
          </cell>
          <cell r="S1" t="str">
            <v>Comentarios</v>
          </cell>
          <cell r="T1" t="str">
            <v>Solicitado</v>
          </cell>
          <cell r="U1" t="str">
            <v xml:space="preserve">  Fecha de Aplicación</v>
          </cell>
          <cell r="V1" t="str">
            <v>Zona</v>
          </cell>
          <cell r="W1" t="str">
            <v>PROCESO</v>
          </cell>
          <cell r="X1" t="str">
            <v>Tipo de Servicio</v>
          </cell>
          <cell r="Y1" t="str">
            <v>Cread Date</v>
          </cell>
          <cell r="Z1" t="str">
            <v>ANTIGÜEDAD</v>
          </cell>
          <cell r="AA1" t="str">
            <v>Tipó de Producto</v>
          </cell>
          <cell r="AB1" t="str">
            <v># parte</v>
          </cell>
          <cell r="AC1" t="str">
            <v>OC</v>
          </cell>
          <cell r="AD1" t="str">
            <v>Suburb</v>
          </cell>
          <cell r="AE1" t="str">
            <v>Region</v>
          </cell>
          <cell r="AF1" t="str">
            <v>Country</v>
          </cell>
          <cell r="AG1" t="str">
            <v>END USER ID</v>
          </cell>
          <cell r="AH1" t="str">
            <v>END USER NAME</v>
          </cell>
          <cell r="AI1" t="str">
            <v>END USER ADDRESS</v>
          </cell>
          <cell r="AJ1" t="str">
            <v>Telephone</v>
          </cell>
          <cell r="AK1" t="str">
            <v>Mobile phone</v>
          </cell>
          <cell r="AL1" t="str">
            <v>Postl Code</v>
          </cell>
          <cell r="AM1" t="str">
            <v>notes</v>
          </cell>
          <cell r="AN1" t="str">
            <v>Material viejo</v>
          </cell>
          <cell r="AO1" t="str">
            <v>Tipo</v>
          </cell>
          <cell r="AP1" t="str">
            <v>Marca</v>
          </cell>
          <cell r="AQ1" t="str">
            <v>Sistema Operativo</v>
          </cell>
          <cell r="AR1" t="str">
            <v>Resolución</v>
          </cell>
          <cell r="AS1" t="str">
            <v>MAT/BACH</v>
          </cell>
          <cell r="AT1" t="str">
            <v>Inventario</v>
          </cell>
          <cell r="AU1" t="str">
            <v>PRODUCTO NUEVO</v>
          </cell>
          <cell r="AV1" t="str">
            <v>Material nuevo</v>
          </cell>
          <cell r="AW1" t="str">
            <v>Batch</v>
          </cell>
          <cell r="AX1" t="str">
            <v>Storage</v>
          </cell>
          <cell r="AY1" t="str">
            <v>Transaction Number (74)</v>
          </cell>
          <cell r="AZ1" t="str">
            <v>Out Order No. (51)</v>
          </cell>
          <cell r="BA1" t="str">
            <v>Outbound No.  (80)</v>
          </cell>
        </row>
        <row r="2">
          <cell r="D2">
            <v>60306443</v>
          </cell>
          <cell r="E2" t="str">
            <v>A</v>
          </cell>
          <cell r="F2" t="str">
            <v>TV</v>
          </cell>
          <cell r="G2" t="str">
            <v>BEST BUY / ADRIAN SORIA</v>
          </cell>
          <cell r="H2" t="str">
            <v>CARR. LA AURORA TEPOTZOTLAN KM 1 S/N, COL. RANCHO 4 MILPAS, CUAUTITLAN IZCALLI</v>
          </cell>
          <cell r="I2" t="str">
            <v>55 4316-2532</v>
          </cell>
          <cell r="J2" t="str">
            <v>HISENSE-SHARP</v>
          </cell>
          <cell r="K2" t="str">
            <v>LC-43N4000M</v>
          </cell>
          <cell r="L2" t="str">
            <v>43G162456H00208</v>
          </cell>
          <cell r="M2" t="str">
            <v>TICKET</v>
          </cell>
          <cell r="N2">
            <v>6699</v>
          </cell>
          <cell r="O2">
            <v>42705</v>
          </cell>
          <cell r="P2">
            <v>42725</v>
          </cell>
          <cell r="Q2">
            <v>201010</v>
          </cell>
          <cell r="R2" t="str">
            <v>PENDIENTE POR PANEL</v>
          </cell>
          <cell r="S2" t="str">
            <v>SE RECOGE EQUIPO CON CABLE AC, MANUAL,CO</v>
          </cell>
          <cell r="T2" t="str">
            <v xml:space="preserve">  VIRGINIA ANGUIANO               </v>
          </cell>
          <cell r="U2" t="str">
            <v>2017-04-10</v>
          </cell>
          <cell r="V2" t="str">
            <v>Centro</v>
          </cell>
          <cell r="W2" t="str">
            <v>COMPLETADO</v>
          </cell>
          <cell r="Y2">
            <v>42723</v>
          </cell>
          <cell r="Z2">
            <v>20</v>
          </cell>
          <cell r="AA2" t="str">
            <v>M010</v>
          </cell>
          <cell r="AD2" t="str">
            <v>cuautitlan / col rancho 4 milpas</v>
          </cell>
          <cell r="AE2" t="str">
            <v>MEX</v>
          </cell>
          <cell r="AF2" t="str">
            <v>MX</v>
          </cell>
          <cell r="AG2" t="str">
            <v>10371835</v>
          </cell>
          <cell r="AH2" t="str">
            <v>ADRIAN SORIA</v>
          </cell>
          <cell r="AI2" t="str">
            <v>carretera la aurora tepotzotlan km 1 sn</v>
          </cell>
          <cell r="AJ2" t="str">
            <v>5543162532</v>
          </cell>
          <cell r="AK2">
            <v>0</v>
          </cell>
          <cell r="AL2" t="str">
            <v>54710</v>
          </cell>
          <cell r="AM2" t="str">
            <v>11/01/2017 06 : 32 MARCO.DIAZ : TCF2***MODELO 40H5B2***SERIE40G1619B2H00977***ENVIADO A 201010***F. EMBARQUE 10 ENE 2017***CARRSA24/12/2016 02 : 08 MARIA.EUGENI : SEG: TCF122/12/2016 08 : 28 201010 :TCF1PU: ARTICULO EN EN CSA22/12/2016 07 : 26 ERNESTO.HERN : NP521/12/2016 02 : 07 201010 : P1: T194562 / PANEL LCD / OC10020/12/2016 05 : 54 201010 :SE ASIGNA A TÉCNICO PARA REVISIÓN / VALIDACIÓN DE GARANTÍA.20/12/2016 05 : 50 201010 :MODELO CORRECTO : LC-43N4000M19/12/2016 23 : 12 JUANANTONIO : ODSWTPORDEN INTERNA CSA: 37333</v>
          </cell>
          <cell r="AN2" t="str">
            <v>3TE43G1622H2</v>
          </cell>
          <cell r="AO2">
            <v>0</v>
          </cell>
          <cell r="AP2" t="e">
            <v>#N/A</v>
          </cell>
          <cell r="AQ2" t="e">
            <v>#N/A</v>
          </cell>
          <cell r="AR2" t="e">
            <v>#N/A</v>
          </cell>
          <cell r="AS2" t="str">
            <v>3TE43G1701A4G1701A4M010</v>
          </cell>
          <cell r="AT2" t="str">
            <v>0</v>
          </cell>
          <cell r="AU2" t="str">
            <v>LC-43N4000M</v>
          </cell>
          <cell r="AV2" t="str">
            <v>3TE43G1701A4</v>
          </cell>
          <cell r="AW2" t="str">
            <v>G1701A4</v>
          </cell>
          <cell r="AX2" t="str">
            <v>M010</v>
          </cell>
          <cell r="AY2">
            <v>74006572</v>
          </cell>
          <cell r="AZ2">
            <v>51008179</v>
          </cell>
          <cell r="BA2">
            <v>80122599</v>
          </cell>
        </row>
        <row r="3">
          <cell r="D3">
            <v>60306028</v>
          </cell>
          <cell r="E3" t="str">
            <v xml:space="preserve">A  </v>
          </cell>
          <cell r="F3" t="str">
            <v>TV</v>
          </cell>
          <cell r="G3" t="str">
            <v>OSCAR BRIONES</v>
          </cell>
          <cell r="H3" t="str">
            <v xml:space="preserve">ADOLFO RUIZ CORTINEZ 117        COL. SAN ANTONIO C.P. 78436    SAN LUIS POTOSI SAN LUIS POTOSI           </v>
          </cell>
          <cell r="I3" t="str">
            <v>444 279 41 12</v>
          </cell>
          <cell r="J3" t="str">
            <v>HISENSE</v>
          </cell>
          <cell r="K3" t="str">
            <v>55H7B</v>
          </cell>
          <cell r="L3" t="str">
            <v>55G1623K7H01302</v>
          </cell>
          <cell r="M3" t="str">
            <v>XIC/000180109</v>
          </cell>
          <cell r="N3">
            <v>18665.099999999999</v>
          </cell>
          <cell r="O3">
            <v>42695</v>
          </cell>
          <cell r="P3">
            <v>42734</v>
          </cell>
          <cell r="Q3">
            <v>200999</v>
          </cell>
          <cell r="R3" t="str">
            <v>17/03/2017 06 : 46  MARCO.DIAZ : TCF3 - Arribo de equipo defectuoso,Modelo: 55H7B, Serie: 55G1623K7H01302 Fecha de Llegada:01/02/2017
21/01/2017 02 : 49  MARCO.DIAZ : TCF2***MODELO LC-50N6000U***SERIE50G1618N8H00554***ENVIADO A 200999***F. DE EMBARQUE 17 ENE 2017***CARSSA
DULCE.M
13/01/2017 02 : 51  MARCO.DIAZ : TCF1, TCF1PU CSA ANGELICA MTZ
12/01/2017 01 : 06  MARCO.DIAZ : TCF174 74009765
10/01/2017 04 : 33  ERNESTO.HERN : NP5
03/01/2017 07 : 03  MARIA.EUGENI : SEG: REFACCIONES
03/01/2017 00 : 52 200999 : P1 T200592 TARJETA DE FUENTE OC-1005425.-</v>
          </cell>
          <cell r="S3" t="str">
            <v>QUIPO CORRECOLECTADO POR CARSSA Y DEJO E</v>
          </cell>
          <cell r="T3" t="str">
            <v xml:space="preserve">  ANTONIO TORRES                  </v>
          </cell>
          <cell r="U3" t="str">
            <v>2017-04-20</v>
          </cell>
          <cell r="V3" t="str">
            <v>Norte</v>
          </cell>
          <cell r="W3" t="str">
            <v>COMPLETADO</v>
          </cell>
          <cell r="X3" t="str">
            <v>TALLER</v>
          </cell>
          <cell r="Y3">
            <v>42717</v>
          </cell>
          <cell r="Z3">
            <v>39</v>
          </cell>
          <cell r="AA3" t="str">
            <v>M010</v>
          </cell>
          <cell r="AD3" t="str">
            <v>SLP/SAN ANTONIO</v>
          </cell>
          <cell r="AE3" t="str">
            <v>SLP</v>
          </cell>
          <cell r="AF3" t="str">
            <v>MX</v>
          </cell>
          <cell r="AG3" t="str">
            <v>10407030</v>
          </cell>
          <cell r="AH3" t="str">
            <v>OSCAR BRIONES</v>
          </cell>
          <cell r="AI3" t="str">
            <v>158 ADOLFO RUIZ CORTINEZ</v>
          </cell>
          <cell r="AJ3" t="str">
            <v>4448186437</v>
          </cell>
          <cell r="AK3" t="str">
            <v>4442794112</v>
          </cell>
          <cell r="AL3" t="str">
            <v>78436</v>
          </cell>
          <cell r="AM3" t="str">
            <v>21/01/2017 02 : 49 MARCO.DIAZ : TCF2***MODELO LC-50N6000U***SERIE50G1618N8H00554***ENVIADO A 200999***F. DE EMBARQUE 17 ENE 2017***CARSSADULCE.M13/01/2017 02 : 51 MARCO.DIAZ : TCF1, TCF1PU CSA ANGELICA MTZ12/01/2017 01 : 06 MARCO.DIAZ : TCF174 7400976510/01/2017 04 : 33 ERNESTO.HERN : NP505/01/2017 03 : 48 200999 : EN ESPERA DE REFAQCCIÓN PARA REPARACIÓN DELEQUIPO.-03/01/2017 07 : 03 MARIA.EUGENI : SEG: REFACCIONES03/01/2017 00 : 52 200999 : P1 T200592 TARJETA DE FUENTE OC-1005425.-03/01/2017 00 : 01 MARIA.EUGENI : SEG: CSA Favor de concluir servicio,orden con 22 dias de generada30/12/2016 00 : 38 200999 : HOY SE SOLICITA REFACCIÓN.- OK28/12/2016 05 : 37 MARIA.EUGENI : SEG: CSA Comenta que hoy 27/12/2016solicita refaccion28/12/2016 05 : 36 200999 : EQUIPO EN CSA EN DIAGNOSTICO.-20/12/2016 03 : 00 MARIA.EUGENI : SEG: CSA Favor de actualziar folio yponer OC- a la brevedad14/12/2016 00 : 25 200999 : V1 16-12-16.-13/12/2016 01 : 07 ALAN.FABIAN : ODSWTPRD%MANUEL AVILA CAMACHO Y PLUTARCO ELIAS CALLES</v>
          </cell>
          <cell r="AN3" t="str">
            <v>3TE55G1523B1</v>
          </cell>
          <cell r="AO3" t="str">
            <v>Smart</v>
          </cell>
          <cell r="AP3" t="str">
            <v>Hisense</v>
          </cell>
          <cell r="AQ3" t="str">
            <v>Opera</v>
          </cell>
          <cell r="AR3" t="str">
            <v>UHD 3840 X 2160</v>
          </cell>
          <cell r="AS3" t="str">
            <v>3TE55G1623K3G1623K3M010</v>
          </cell>
          <cell r="AT3">
            <v>14</v>
          </cell>
          <cell r="AU3" t="str">
            <v>55H7B</v>
          </cell>
          <cell r="AV3" t="str">
            <v>3TE55G1623K3</v>
          </cell>
          <cell r="AW3" t="str">
            <v>G1623K3</v>
          </cell>
          <cell r="AX3" t="str">
            <v>M010</v>
          </cell>
          <cell r="AY3">
            <v>74009765</v>
          </cell>
          <cell r="AZ3">
            <v>51010801</v>
          </cell>
          <cell r="BA3">
            <v>80136529</v>
          </cell>
        </row>
        <row r="4">
          <cell r="D4">
            <v>60310160</v>
          </cell>
          <cell r="E4" t="str">
            <v>A</v>
          </cell>
          <cell r="F4" t="str">
            <v>TV</v>
          </cell>
          <cell r="G4" t="str">
            <v>ALBERTO MORALES LIVERPOOL ECATEPEC</v>
          </cell>
          <cell r="H4" t="str">
            <v>1R.DE MAYO MZA. 4 LOTE 2 COL. LAS AMERICAS ECATEPEC,EDO.DE MEXICO</v>
          </cell>
          <cell r="I4">
            <v>58361100</v>
          </cell>
          <cell r="J4" t="str">
            <v>HISENSE</v>
          </cell>
          <cell r="K4" t="str">
            <v>43H7C</v>
          </cell>
          <cell r="L4" t="str">
            <v>43G1618PDMH0873</v>
          </cell>
          <cell r="M4" t="str">
            <v>CARTA EQUIPO PROPIEDAD DE TIENDA (PISO)</v>
          </cell>
          <cell r="N4">
            <v>0</v>
          </cell>
          <cell r="O4" t="str">
            <v>EQUIPO DE PISO</v>
          </cell>
          <cell r="P4">
            <v>42760</v>
          </cell>
          <cell r="Q4">
            <v>200997</v>
          </cell>
          <cell r="R4">
            <v>0</v>
          </cell>
          <cell r="S4" t="str">
            <v/>
          </cell>
          <cell r="T4" t="str">
            <v xml:space="preserve">      GLORIA LEON LARIOS          </v>
          </cell>
          <cell r="U4" t="str">
            <v>2017-02-08</v>
          </cell>
          <cell r="V4" t="str">
            <v>CENTRO</v>
          </cell>
          <cell r="W4" t="str">
            <v>COMPLETADO</v>
          </cell>
          <cell r="X4" t="str">
            <v>TALLER</v>
          </cell>
          <cell r="Y4">
            <v>42761</v>
          </cell>
          <cell r="AA4" t="str">
            <v>M010</v>
          </cell>
          <cell r="AD4" t="str">
            <v>Ecatepec / Las Americas</v>
          </cell>
          <cell r="AE4" t="str">
            <v>MEX</v>
          </cell>
          <cell r="AF4" t="str">
            <v>MX</v>
          </cell>
          <cell r="AG4" t="str">
            <v>10360186</v>
          </cell>
          <cell r="AH4" t="str">
            <v>ALBERTO MORALES</v>
          </cell>
          <cell r="AI4" t="str">
            <v>1ero de Mayo mz 4 LT 2</v>
          </cell>
          <cell r="AJ4" t="str">
            <v>58361100</v>
          </cell>
          <cell r="AK4">
            <v>0</v>
          </cell>
          <cell r="AL4" t="str">
            <v>55075</v>
          </cell>
          <cell r="AM4" t="str">
            <v>23/02/2017 06 : 57 MARCO.DIAZ : TCF174 7401121809/02/2017 03 : 32 MARCO.DIAZ : TCF1PU CSA08/02/2017 06 : 24 ERNESTO.HERN : TCF108/02/2017 06 : 23 ERNESTO.HERN : NP508/02/2017 01 : 35 200997 : OC-1006812 197917 DISPLAY04/02/2017 02 : 35 MA.ISABEL : DGR04/02/2017 01 : 51 200997 : EQUIPO DE PISO SE ADJUNTA FORMATO DE HISENSE04/02/2017 01 : 35 MA.ISABEL : SEG: SE CONTACTA AL CSA PARA SOLICITARDOCUMENTOS31/01/2017 06 : 26 200997 : P1: 30/01/2017 197917 DISPLAY CENTRO DESERVICIO ENVIA SOLICITUD DE REFACCION.27/01/2017 04 : 46 LAURA.HERNA : EQUIPO DE PISO</v>
          </cell>
          <cell r="AN4" t="str">
            <v>3TE43G154905</v>
          </cell>
          <cell r="AO4" t="str">
            <v>Smart</v>
          </cell>
          <cell r="AP4" t="str">
            <v>Hisense</v>
          </cell>
          <cell r="AQ4" t="str">
            <v>Opera</v>
          </cell>
          <cell r="AR4" t="str">
            <v>UHD 3840 X 2160</v>
          </cell>
          <cell r="AS4" t="str">
            <v>3TE43G1632G6G1632G6M010</v>
          </cell>
          <cell r="AT4" t="str">
            <v>0</v>
          </cell>
          <cell r="AU4" t="str">
            <v>43H7C</v>
          </cell>
          <cell r="AV4" t="str">
            <v>3TE43G1632G6</v>
          </cell>
          <cell r="AW4" t="str">
            <v>G1632G6</v>
          </cell>
          <cell r="AX4" t="str">
            <v>M010</v>
          </cell>
          <cell r="AY4">
            <v>74011218</v>
          </cell>
          <cell r="AZ4">
            <v>51008178</v>
          </cell>
          <cell r="BA4">
            <v>80123215</v>
          </cell>
        </row>
        <row r="5">
          <cell r="D5">
            <v>60315378</v>
          </cell>
          <cell r="E5" t="str">
            <v xml:space="preserve">A  </v>
          </cell>
          <cell r="F5" t="str">
            <v>TV</v>
          </cell>
          <cell r="G5" t="str">
            <v>JUANA DE LA CRUZ PEREZ</v>
          </cell>
          <cell r="H5" t="str">
            <v>CALLEJÓN EUSTAQUIO BUELNA NÚM. 180, COL. EJIDAL, GUASAVE, SINALOA C.P. 81020</v>
          </cell>
          <cell r="I5">
            <v>6871079694</v>
          </cell>
          <cell r="J5" t="str">
            <v>HISENSE</v>
          </cell>
          <cell r="K5" t="str">
            <v>50K20D</v>
          </cell>
          <cell r="L5" t="str">
            <v>50J140916H00886</v>
          </cell>
          <cell r="M5" t="str">
            <v xml:space="preserve">CARTA ACEPTACIÓN </v>
          </cell>
          <cell r="N5">
            <v>7801</v>
          </cell>
          <cell r="O5">
            <v>41867</v>
          </cell>
          <cell r="P5">
            <v>42829</v>
          </cell>
          <cell r="Q5">
            <v>201056</v>
          </cell>
          <cell r="R5" t="str">
            <v>13/04/2017 06:36 ERNESTO.HERN: NP5 P1A: T173064 PANEL OC-1009594 11/04/2017</v>
          </cell>
          <cell r="S5" t="str">
            <v>CON ACCESORIOS EXCEPTO MANUAL Y PÓLIZA</v>
          </cell>
          <cell r="T5" t="str">
            <v xml:space="preserve">LEOCADIO SÁNCHEZ CINCO       </v>
          </cell>
          <cell r="U5" t="str">
            <v>2017-04-13</v>
          </cell>
          <cell r="V5" t="str">
            <v>Norte</v>
          </cell>
          <cell r="W5" t="str">
            <v>COMPLETADO</v>
          </cell>
          <cell r="X5" t="str">
            <v>TALLER</v>
          </cell>
          <cell r="Y5">
            <v>42828</v>
          </cell>
          <cell r="Z5">
            <v>962</v>
          </cell>
          <cell r="AA5" t="str">
            <v>M012</v>
          </cell>
          <cell r="AD5" t="str">
            <v>HuasaveEjidal</v>
          </cell>
          <cell r="AE5" t="str">
            <v>SIN</v>
          </cell>
          <cell r="AF5" t="str">
            <v>MX</v>
          </cell>
          <cell r="AG5" t="str">
            <v>10415230</v>
          </cell>
          <cell r="AH5" t="str">
            <v>JUANA DE LA CRUZ PEREZ</v>
          </cell>
          <cell r="AI5" t="str">
            <v>Callejon eustaquio huelna num 180</v>
          </cell>
          <cell r="AJ5" t="str">
            <v>6871079694</v>
          </cell>
          <cell r="AK5">
            <v>0</v>
          </cell>
          <cell r="AL5" t="str">
            <v>81020</v>
          </cell>
          <cell r="AM5" t="str">
            <v>22/04/2017 05 : 17 GEARARDO.PA : TCF174:7401169813/04/2017 06 : 37 ERNESTO.HERN : TCF113/04/2017 06 : 36 ERNESTO.HERN : NP512/04/2017 07 : 23 201056 : P1A: T173064 PANEL OC-1009594 11/ABRIL/201712/04/2017 06 : 30 201056 : SE ENVIA CORREO A REFACCIONES SOLICITANDONUM PARTE CORRECTO DE PANEL 11/ABRIL/201712/04/2017 06 : 07 MARIA.EUGENI : SEG: Se le pide a CSA volver asolicitar refaccion.12/04/2017 01 : 22 ARANTXA.MON : MODELO CRM NO COINCIDE CON LOSOLICITADO11/04/2017 00 : 47 201056 : P1A: T173064 PANEL OC-1009453 06/ABRIL/201710/04/2017 23 : 51 ARANTXA.MON : P2A GUIA: 8614689086 05/04/201707/04/2017 09 : 05 201056 : P2A T173064 PANEL OC-1009453 06/ABRIL/201707/04/2017 09 : 02 201056 : SE RECIBIÓ POWER BOARD PERO NO ENCIENDE LEDSDE PANEL 06/ABRIL/201705/04/2017 07 : 35 201056 : P1A: T166794 POWER BOARD OC-100938204/ABRIL/201704/04/2017 07 : 08 201056 : SE COMUNICÓ CLIENTE Y DICE QUE A MÁS TARDARMAÑANA 04/ABRIL/2017 TRAE TV A TALLER04/04/2017 06 : 34 201056 : CLIENTE NO RESPONDE CELULAR, MANDA A BUZÓN03/ABR/201704/04/2017 05 : 00 ANA.ROSA : ODSWTPRDLAZARO CARDENAS Y RAFAEL.BUELNAATRAS DEL.COLEGIO GUASAVE</v>
          </cell>
          <cell r="AN5" t="str">
            <v>3TE50G132311</v>
          </cell>
          <cell r="AO5" t="str">
            <v>Básica</v>
          </cell>
          <cell r="AP5" t="str">
            <v>Hisense</v>
          </cell>
          <cell r="AQ5" t="str">
            <v>Opera</v>
          </cell>
          <cell r="AR5" t="str">
            <v>FHD 1920 x 1080</v>
          </cell>
          <cell r="AS5" t="str">
            <v>3TE50G154819CRMM012</v>
          </cell>
          <cell r="AT5">
            <v>6</v>
          </cell>
          <cell r="AU5" t="str">
            <v>50H5B</v>
          </cell>
          <cell r="AV5" t="str">
            <v>3TE50G154819</v>
          </cell>
          <cell r="AW5" t="str">
            <v>CRM</v>
          </cell>
          <cell r="AX5" t="str">
            <v>M012</v>
          </cell>
          <cell r="AY5">
            <v>74011698</v>
          </cell>
          <cell r="AZ5">
            <v>51012631</v>
          </cell>
        </row>
        <row r="6">
          <cell r="D6">
            <v>60313032</v>
          </cell>
          <cell r="E6" t="str">
            <v>A</v>
          </cell>
          <cell r="F6" t="str">
            <v>TV</v>
          </cell>
          <cell r="G6" t="str">
            <v>BARBARA GONZALEZ GODINEZ</v>
          </cell>
          <cell r="H6" t="str">
            <v>CALLE 18, 1445, COL. PEDRO J MENDEZ, CD. VICTORIA, TAMAULIPAS</v>
          </cell>
          <cell r="I6">
            <v>8341188517</v>
          </cell>
          <cell r="J6" t="str">
            <v>HISENSE</v>
          </cell>
          <cell r="K6" t="str">
            <v>50K20D</v>
          </cell>
          <cell r="L6" t="str">
            <v>50J140916H00847</v>
          </cell>
          <cell r="M6">
            <v>153769</v>
          </cell>
          <cell r="N6">
            <v>7801.2</v>
          </cell>
          <cell r="O6">
            <v>41887</v>
          </cell>
          <cell r="P6">
            <v>42795</v>
          </cell>
          <cell r="Q6">
            <v>202245</v>
          </cell>
          <cell r="R6" t="str">
            <v>16/03/2017 00 : 20  JORGE.VAZ : NP5
08/03/2017 08 : 23 202245 : PEDIDO DE COMPRA OC-1008311</v>
          </cell>
          <cell r="S6" t="str">
            <v/>
          </cell>
          <cell r="T6" t="str">
            <v xml:space="preserve">Alfredo Pineda                </v>
          </cell>
          <cell r="U6" t="str">
            <v>2017-03-16</v>
          </cell>
          <cell r="V6" t="str">
            <v>Norte</v>
          </cell>
          <cell r="W6" t="str">
            <v>COMPLETADO</v>
          </cell>
          <cell r="X6" t="str">
            <v>TALLER</v>
          </cell>
          <cell r="Y6">
            <v>42794</v>
          </cell>
          <cell r="Z6">
            <v>908</v>
          </cell>
          <cell r="AA6" t="str">
            <v>M012</v>
          </cell>
          <cell r="AB6" t="str">
            <v>T173064/Panel - PANEL</v>
          </cell>
          <cell r="AC6" t="str">
            <v>OC-1008311</v>
          </cell>
          <cell r="AD6" t="str">
            <v>Cd Victoria/Pedro Jose Mendez</v>
          </cell>
          <cell r="AE6" t="str">
            <v>TMS</v>
          </cell>
          <cell r="AF6" t="str">
            <v>MX</v>
          </cell>
          <cell r="AG6" t="str">
            <v>10413278</v>
          </cell>
          <cell r="AH6" t="str">
            <v>BARBARA GONZALEZ GODINEZ</v>
          </cell>
          <cell r="AI6" t="str">
            <v>1445 18</v>
          </cell>
          <cell r="AJ6" t="str">
            <v>8341188517</v>
          </cell>
          <cell r="AK6">
            <v>0</v>
          </cell>
          <cell r="AL6" t="str">
            <v>87048</v>
          </cell>
          <cell r="AM6" t="str">
            <v>22/04/2017 05 : 33 GEARARDO.PA : TCF1 74:7401171520/04/2017 00 : 35 MARIA.EUGENI : CFA30/03/2017 04 : 24 MARCO.DIAZ : TCF1PU CSA CONFIRMA LUIS FELIPE MUÑIZ.JESSICA O30/03/2017 04 : 22 MARCO.DIAZ : TCF1. JESSICA O16/03/2017 00 : 20 JORGE.VAZ : TCF116/03/2017 00 : 20 JORGE.VAZ : NP511/03/2017 07 : 51 202245 : EN ESPERA DE REFACCIONES -09/03/2017 23 : 19 SEMIRAMIS.M : CSCCte se comunica para saber el estatus del equipo se le pide menciona quese reparara el equipo se le pide tiempo para poder aplicarlo en un lapsode 5 días hábiles se contaria con un avance09/03/2017 09 : 19 202245 : EN ESPERA DE REFACCIONES -08/03/2017 08 : 23 202245 : PEDIDO DE COMPRA OC-1008311: PROCESOCOMPLETADO SATISFACTORIAMENTE08/03/2017 04 : 10 SERGIO.FER : ST2 - Se Autoriza la reparación.07/03/2017 04 : 53 202245 : EQUIPO EN TALLER - SE SUBE REPORTE TECNICO,PANTALLA SE RECIBE QUEBRADA - ENTREGA DHL EMPAQUETADA -05/03/2017 07 : 22 202245 : EQUIPO AUN NO LLEGA A TALLER01/03/2017 04 : 51 GABRIELA.B : CE1 782424107301/03/2017 01 : 59 202245 : FAVOR DE GENERAR GUIA DE ENVIO DHL01/03/2017 01 : 32 GABRIELA.B : ODSWTP28/02/2017 00 : 59 GABRIELA.B : RD % CONRADO CASTILLO Y ALEJANDROPRIETOGONZALEZGODINEZ@GMAIL.COM</v>
          </cell>
          <cell r="AN6" t="str">
            <v>3TE50G132311</v>
          </cell>
          <cell r="AO6" t="str">
            <v>Básica</v>
          </cell>
          <cell r="AP6" t="str">
            <v>Hisense</v>
          </cell>
          <cell r="AQ6" t="str">
            <v>Opera</v>
          </cell>
          <cell r="AR6" t="str">
            <v>FHD 1920 x 1080</v>
          </cell>
          <cell r="AS6" t="str">
            <v>3TE50G154819CRMM012</v>
          </cell>
          <cell r="AT6">
            <v>6</v>
          </cell>
          <cell r="AU6" t="str">
            <v>50H5B</v>
          </cell>
          <cell r="AV6" t="str">
            <v>3TE50G154819</v>
          </cell>
          <cell r="AW6" t="str">
            <v>CRM</v>
          </cell>
          <cell r="AX6" t="str">
            <v>M012</v>
          </cell>
          <cell r="AY6">
            <v>74011715</v>
          </cell>
          <cell r="AZ6">
            <v>51012648</v>
          </cell>
        </row>
        <row r="7">
          <cell r="D7">
            <v>60311657</v>
          </cell>
          <cell r="E7" t="str">
            <v>A</v>
          </cell>
          <cell r="F7" t="str">
            <v>TV</v>
          </cell>
          <cell r="G7" t="str">
            <v>JOSE QUEZADA ESCOBEDO</v>
          </cell>
          <cell r="H7" t="str">
            <v>PERSEVERANCIA NO. 314, EL CAÑIZO, MARTINEZ DE LA TORE, VER.</v>
          </cell>
          <cell r="I7" t="str">
            <v>232-321-25-25</v>
          </cell>
          <cell r="J7" t="str">
            <v>HISENSE</v>
          </cell>
          <cell r="K7" t="str">
            <v>32K20D</v>
          </cell>
          <cell r="L7" t="str">
            <v>32J140915H03831</v>
          </cell>
          <cell r="M7" t="str">
            <v>POLIZA CON SELLO FECHADOR</v>
          </cell>
          <cell r="N7">
            <v>0</v>
          </cell>
          <cell r="O7">
            <v>41806</v>
          </cell>
          <cell r="P7">
            <v>42642</v>
          </cell>
          <cell r="Q7">
            <v>201519</v>
          </cell>
          <cell r="R7" t="str">
            <v>NO ENCIENDE, NO SURTIERON EL PANEL, OC-1007478</v>
          </cell>
          <cell r="S7" t="str">
            <v/>
          </cell>
          <cell r="T7" t="str">
            <v xml:space="preserve">   DENISE AVILA GALLEGOS          </v>
          </cell>
          <cell r="U7" t="str">
            <v>2017-04-18</v>
          </cell>
          <cell r="V7" t="str">
            <v>SUR</v>
          </cell>
          <cell r="W7" t="str">
            <v>COMPLETADO</v>
          </cell>
          <cell r="X7" t="str">
            <v>TALLER</v>
          </cell>
          <cell r="Y7">
            <v>42781</v>
          </cell>
          <cell r="Z7">
            <v>836</v>
          </cell>
          <cell r="AA7" t="str">
            <v>M012</v>
          </cell>
          <cell r="AD7" t="str">
            <v>Martinez de la Torre/el cañizo</v>
          </cell>
          <cell r="AE7" t="str">
            <v>VER</v>
          </cell>
          <cell r="AF7" t="str">
            <v>MX</v>
          </cell>
          <cell r="AG7" t="str">
            <v>10388987</v>
          </cell>
          <cell r="AH7" t="str">
            <v>JOSE QUEZADA ESCOBEDO</v>
          </cell>
          <cell r="AI7" t="str">
            <v>Perseverancia no.314</v>
          </cell>
          <cell r="AJ7" t="str">
            <v>2323212525</v>
          </cell>
          <cell r="AK7" t="str">
            <v>2321206258</v>
          </cell>
          <cell r="AL7" t="str">
            <v>93600</v>
          </cell>
          <cell r="AM7" t="str">
            <v>22/04/2017 05 : 27 Ricardo Espinosa : TCF174 7401170922/02/2017 07 : 01 MARCO.DIAZ : TCF1PU CSA18/02/2017 03 : 32 ERNESTO.HERN : TCF118/02/2017 03 : 32 ERNESTO.HERN : NP516/02/2017 06 : 22 201519 : SE SOLICITA MATERIAL PARA REPARACION, PANELDAÑADO, OC-100747816/02/2017 03 : 32 RODRIGUEZ ERICK : SEGUIMIENTO ODS 60294465, SEADJUNTAN DOCUMENTOS CORRECTOS</v>
          </cell>
          <cell r="AN7" t="str">
            <v>3TE32J134805</v>
          </cell>
          <cell r="AO7" t="str">
            <v>Básica</v>
          </cell>
          <cell r="AP7" t="str">
            <v>Hisense</v>
          </cell>
          <cell r="AQ7" t="str">
            <v>?</v>
          </cell>
          <cell r="AR7" t="str">
            <v>HD 1366 X 768</v>
          </cell>
          <cell r="AS7" t="str">
            <v>3TE32G164786G164786M010</v>
          </cell>
          <cell r="AT7">
            <v>1</v>
          </cell>
          <cell r="AU7" t="str">
            <v>32H3B2</v>
          </cell>
          <cell r="AV7" t="str">
            <v>3TE32G164786</v>
          </cell>
          <cell r="AW7" t="str">
            <v>G164786</v>
          </cell>
          <cell r="AX7" t="str">
            <v>M010</v>
          </cell>
          <cell r="AY7">
            <v>77051885</v>
          </cell>
          <cell r="AZ7">
            <v>0</v>
          </cell>
        </row>
        <row r="8">
          <cell r="D8">
            <v>60305949</v>
          </cell>
          <cell r="E8" t="str">
            <v xml:space="preserve">A  </v>
          </cell>
          <cell r="F8" t="str">
            <v>TV</v>
          </cell>
          <cell r="G8" t="str">
            <v>MALLANIN MARTINEZ AGUIRRE</v>
          </cell>
          <cell r="H8" t="str">
            <v>SAN RAFAEL ATIXCO # 3472 EDIF.B-6 DEPTO.301,COL.SANTIAGO ZAPOTITLAN,TLAHUAC,CP 13300</v>
          </cell>
          <cell r="I8" t="str">
            <v>55 1254 1201</v>
          </cell>
          <cell r="J8" t="str">
            <v>HISENSE</v>
          </cell>
          <cell r="K8" t="str">
            <v>LC-55N6000U</v>
          </cell>
          <cell r="L8" t="str">
            <v>55G1623O4H00055</v>
          </cell>
          <cell r="M8" t="str">
            <v>CARTA ACEPTACION</v>
          </cell>
          <cell r="N8">
            <v>18665</v>
          </cell>
          <cell r="O8">
            <v>43792</v>
          </cell>
          <cell r="P8">
            <v>42719</v>
          </cell>
          <cell r="Q8">
            <v>201057</v>
          </cell>
          <cell r="R8" t="str">
            <v>20/12/2016 05 : 21  ERNESTO.HERN : NP5</v>
          </cell>
          <cell r="S8" t="str">
            <v>EQUIPO EN CSA CLIENTE</v>
          </cell>
          <cell r="T8" t="str">
            <v xml:space="preserve">MARIBEL SASTRE HERNANDEZ          </v>
          </cell>
          <cell r="U8" t="str">
            <v>2017-04-19</v>
          </cell>
          <cell r="V8" t="str">
            <v>CENTRO</v>
          </cell>
          <cell r="W8" t="str">
            <v>COMPLETADO</v>
          </cell>
          <cell r="X8" t="str">
            <v>CLIENTE</v>
          </cell>
          <cell r="Y8">
            <v>42716</v>
          </cell>
          <cell r="Z8">
            <v>1073</v>
          </cell>
          <cell r="AA8" t="str">
            <v>M012</v>
          </cell>
          <cell r="AD8" t="str">
            <v>tlahuac /santiago zpotitlan</v>
          </cell>
          <cell r="AE8" t="str">
            <v>DF</v>
          </cell>
          <cell r="AF8" t="str">
            <v>MX</v>
          </cell>
          <cell r="AG8" t="str">
            <v>10407027</v>
          </cell>
          <cell r="AH8" t="str">
            <v>MALLANIN MARTINEZ AGUIRRE</v>
          </cell>
          <cell r="AI8" t="str">
            <v>san rafael atixco num 3472 edif B6 Dep 301</v>
          </cell>
          <cell r="AJ8" t="str">
            <v>5512541201</v>
          </cell>
          <cell r="AK8">
            <v>0</v>
          </cell>
          <cell r="AL8" t="str">
            <v>13300</v>
          </cell>
          <cell r="AM8" t="str">
            <v>27/01/2017 08 : 12 SEMIRAMIS.M : CSCCte se comunica muy molesto por que acudio al cat el dia de hoy porindicaciones de compañero Luis Segovia sin embargo se le menciono que latienda no tiene ninguna notificacion sobre el caso ademas de que no secuenta con equipos para realizar el cambio se pide apoyo a Gabi del areade devoluciones26/01/2017 23 : 39 GERARDO.GRA : se verifica información con el área deCF e indica que estamos en espera de que la tienda nos confirmeexistencia del equipo para que acuda cliente y solicite cambio17/01/2017 07 : 37 ADRIANA.SAN : CSCSe comunica cliente muy molesto solicitando respuesta de entrega de CF,se pide apoyo con la Srta. castillo pendiente de información.07/01/2017 02 : 37 ADRIANA.SAN : CSCSe comunica cliente muy molesto solicitando respuesta con Cf, se lemenciona se esta validando la opción de una devolución, dándolerespuesta dia lunes27/12/2016 05 : 09 MARCO.DIAZ : TCFDEV27/12/2016 04 : 28 LAURA.HERNA : CSC: se le indica a cte proceso de cf.y molesto solicita sea entregado a la brevedad posible22/12/2016 06 : 18 ALAN.FABIAN : CSCSE LE INDICA PROCESO DE CF21/12/2016 01 : 13 RODRIGUEZ ERICK : TCF1. EZA20/12/2016 05 : 21 ERNESTO.HERN : NP519/12/2016 10 : 54 MA.ISABEL : SEG: SE ENVIA CORREO A REFACC PARA SABERCUANDO SE SURTE16/12/2016 01 : 39 201057 : P1A: SE SOLICITA #T200723,PCB MAIN,15/12/201615/12/2016 07 : 26 201057 : SE SOLICITA APOYO AREA REFACCIONES VIA SKYPEYA QUE LA PCB POWER, NO SE ENCUENTRA DADA DE ALTA EN OPEN BRAVO 14/12/201613/12/2016 02 : 31 201057 : V1: SE LLAMO A CTE 12/12/2016, PROGRAMAVISITA PARA MARTES 13/12/2016 HORARIO ABIERTO DE 9:00 A 18:0013/12/2016 01 : 09 GERARDO.GRA : RD ...ENTRE CALLE JUAN DE DIOS PESA YMIGUEL NEGRETE</v>
          </cell>
          <cell r="AN8" t="str">
            <v>3TE55G154930M</v>
          </cell>
          <cell r="AO8" t="str">
            <v>Smart</v>
          </cell>
          <cell r="AP8" t="str">
            <v>Sharp</v>
          </cell>
          <cell r="AQ8" t="str">
            <v>Opera</v>
          </cell>
          <cell r="AR8" t="str">
            <v>UHD 3840 X 2160</v>
          </cell>
          <cell r="AS8" t="str">
            <v>3TE55G155269CRMM012</v>
          </cell>
          <cell r="AT8">
            <v>3</v>
          </cell>
          <cell r="AU8" t="str">
            <v>LC-55N6000U</v>
          </cell>
          <cell r="AV8" t="str">
            <v>3TE55G155269</v>
          </cell>
          <cell r="AW8" t="str">
            <v>CRM</v>
          </cell>
          <cell r="AX8" t="str">
            <v>M012</v>
          </cell>
          <cell r="AY8">
            <v>77051862</v>
          </cell>
          <cell r="AZ8">
            <v>0</v>
          </cell>
        </row>
        <row r="9">
          <cell r="D9">
            <v>60313664</v>
          </cell>
          <cell r="E9" t="str">
            <v xml:space="preserve">A </v>
          </cell>
          <cell r="F9" t="str">
            <v>TV</v>
          </cell>
          <cell r="G9" t="str">
            <v xml:space="preserve">Victor Miguel Garcia Galan
</v>
          </cell>
          <cell r="H9" t="str">
            <v xml:space="preserve">Pedregal No. 28 Toluca/Tecaxic
</v>
          </cell>
          <cell r="I9" t="str">
            <v xml:space="preserve">722-164-56-47 </v>
          </cell>
          <cell r="J9" t="str">
            <v>HISENSE</v>
          </cell>
          <cell r="K9" t="str">
            <v>50K20DW</v>
          </cell>
          <cell r="L9" t="str">
            <v>50G143292H01309</v>
          </cell>
          <cell r="M9">
            <v>131543</v>
          </cell>
          <cell r="N9">
            <v>10120.86</v>
          </cell>
          <cell r="O9">
            <v>42102</v>
          </cell>
          <cell r="P9">
            <v>42808</v>
          </cell>
          <cell r="Q9">
            <v>201612</v>
          </cell>
          <cell r="R9" t="str">
            <v xml:space="preserve">DEMORA EN LLEGADA DE REFACIONES 15/03/2017 08 : 20 201612 : P1_14/03/2017 T17331 OC-1008673 SE SOLICITOREFACCION EN ESPERA DE SU LLEGADA
</v>
          </cell>
          <cell r="S9" t="str">
            <v xml:space="preserve">SIN CONTACTO CON CLIENTE  PARA SABER SI </v>
          </cell>
          <cell r="T9" t="str">
            <v xml:space="preserve">      ADRIANA BINIFACIO REYES     </v>
          </cell>
          <cell r="U9" t="str">
            <v>2017-04-24</v>
          </cell>
          <cell r="V9" t="str">
            <v>CENTRO</v>
          </cell>
          <cell r="W9" t="str">
            <v>COMPLETADO</v>
          </cell>
          <cell r="X9" t="str">
            <v>CLIENTE</v>
          </cell>
          <cell r="Y9">
            <v>42803</v>
          </cell>
          <cell r="Z9">
            <v>701</v>
          </cell>
          <cell r="AA9" t="str">
            <v>M010</v>
          </cell>
          <cell r="AD9" t="str">
            <v>Toluca/Tecaxic</v>
          </cell>
          <cell r="AE9" t="str">
            <v>MEX</v>
          </cell>
          <cell r="AF9" t="str">
            <v>MX</v>
          </cell>
          <cell r="AG9" t="str">
            <v>10413762</v>
          </cell>
          <cell r="AH9" t="str">
            <v>VICTOR MIGUEL GARCIA GALAN</v>
          </cell>
          <cell r="AI9" t="str">
            <v>Pedregal No. 28</v>
          </cell>
          <cell r="AJ9" t="str">
            <v>722-164-56-47</v>
          </cell>
          <cell r="AK9">
            <v>0</v>
          </cell>
          <cell r="AL9" t="str">
            <v>50200</v>
          </cell>
          <cell r="AM9" t="str">
            <v>04/04/2017 04 : 00 MARCO.DIAZ : TCF1PU CSA CONFIRMA NATALIE AGUIRRE.JESSICA O04/04/2017 03 : 58 MARCO.DIAZ : TCF1. JESSICA O28/03/2017 02 : 29 ERNESTO.HERN : TCF128/03/2017 02 : 29 ERNESTO.HERN : NP527/03/2017 23 : 28 201612 : PTE X RECIBIR REFACCION NAC 27/03/201725/03/2017 00 : 58 201612 : PTE X RECIBIR REFACION NAC24/03/201722/03/2017 02 : 14 MA.ISABEL : SEG: SE ENVIA DE NUEVO CORREO AREFACCIONES PARA SABER CUAND SE SURTE16/03/2017 02 : 00 MA.ISABEL : SEG: SE ENVIA CORREO A REFACCIONES PARASABER CUANDO SE SURTE15/03/2017 08 : 20 201612 : P1_14/03/2017 T17331 OC-1008673 SE SOLICITOREFACCION EN ESPERA DE SU LLEGADA15/03/2017 08 : 18 201612 : SE ADJUNTA FORMATO RMA NAC15/03/2017 03 : 49 201612 : EQ RECOLECTADO EN BANCO DE TRABAJONAC14/03/201713/03/2017 04 : 42 MA.ISABEL : SEG: SE CONTACTA AL CSA PARA VERFESTATUS DE VISITA13/03/2017 04 : 42 MA.ISABEL : SEG: DGR10/03/2017 00 : 51 201612 : V1 11/03/2017 SE RECIBE SERVICIO NAC08/03/2017 02 : 11 BRENDA.MORA : ODSWTPENTRE DURANGO Y RUIZ CORTINESANTES DE LA BASE DE LOS CAMIONESCASA COLOR GRIS</v>
          </cell>
          <cell r="AN9" t="str">
            <v>1TE50B8NUSCB</v>
          </cell>
          <cell r="AO9" t="str">
            <v>Smart</v>
          </cell>
          <cell r="AP9" t="str">
            <v>Hisense</v>
          </cell>
          <cell r="AQ9" t="str">
            <v>Opera</v>
          </cell>
          <cell r="AR9" t="str">
            <v>FHD 1920 x 1080</v>
          </cell>
          <cell r="AS9" t="str">
            <v>3TE50G165140G165140M010</v>
          </cell>
          <cell r="AT9">
            <v>28</v>
          </cell>
          <cell r="AU9" t="str">
            <v>50H7GB</v>
          </cell>
          <cell r="AV9" t="str">
            <v>3TE50G165140</v>
          </cell>
          <cell r="AW9" t="str">
            <v>G165140</v>
          </cell>
          <cell r="AX9" t="str">
            <v>M010</v>
          </cell>
          <cell r="AY9">
            <v>74012227</v>
          </cell>
          <cell r="AZ9">
            <v>51013157</v>
          </cell>
        </row>
        <row r="10">
          <cell r="D10">
            <v>60313361</v>
          </cell>
          <cell r="E10" t="str">
            <v>A</v>
          </cell>
          <cell r="F10" t="str">
            <v>TV</v>
          </cell>
          <cell r="G10" t="str">
            <v>JUAN CARLOS MARTINEZ TORRES</v>
          </cell>
          <cell r="H10" t="str">
            <v>VICENTE GUERRERO 302, COL. MORELOS, TAMPICO, TAMAULIPAS</v>
          </cell>
          <cell r="I10">
            <v>8341188517</v>
          </cell>
          <cell r="J10" t="str">
            <v>HISENSE</v>
          </cell>
          <cell r="K10" t="str">
            <v>50K20DW</v>
          </cell>
          <cell r="L10" t="str">
            <v>50G143291H17136</v>
          </cell>
          <cell r="M10">
            <v>197848</v>
          </cell>
          <cell r="N10">
            <v>11998.37</v>
          </cell>
          <cell r="O10">
            <v>42151</v>
          </cell>
          <cell r="P10">
            <v>42802</v>
          </cell>
          <cell r="Q10">
            <v>202245</v>
          </cell>
          <cell r="R10" t="str">
            <v xml:space="preserve">16/03/2017 05 : 29  JORGE.VAZ : NP5
11/03/2017 07 : 36 202245 :       OC-1008463 T173331 PANEL
</v>
          </cell>
          <cell r="S10" t="str">
            <v/>
          </cell>
          <cell r="T10" t="str">
            <v xml:space="preserve">Alfredo Pineda                </v>
          </cell>
          <cell r="U10" t="str">
            <v>2017-03-16</v>
          </cell>
          <cell r="V10" t="str">
            <v>Norte</v>
          </cell>
          <cell r="W10" t="str">
            <v>COMPLETADO</v>
          </cell>
          <cell r="X10" t="str">
            <v>TALLER</v>
          </cell>
          <cell r="Y10">
            <v>42800</v>
          </cell>
          <cell r="Z10">
            <v>651</v>
          </cell>
          <cell r="AA10" t="str">
            <v>M012</v>
          </cell>
          <cell r="AB10" t="str">
            <v>T173331/Panel - PANEL</v>
          </cell>
          <cell r="AC10" t="str">
            <v>OC-1008463</v>
          </cell>
          <cell r="AD10" t="str">
            <v>Tampico/Morelos</v>
          </cell>
          <cell r="AE10" t="str">
            <v>TMS</v>
          </cell>
          <cell r="AF10" t="str">
            <v>MX</v>
          </cell>
          <cell r="AG10" t="str">
            <v>10413306</v>
          </cell>
          <cell r="AH10" t="str">
            <v>JUAN CARLOS MARTINEZ TORRES</v>
          </cell>
          <cell r="AI10" t="str">
            <v>Av vicente guerrro num 302</v>
          </cell>
          <cell r="AJ10" t="str">
            <v>8331352416</v>
          </cell>
          <cell r="AK10" t="str">
            <v>8331352416</v>
          </cell>
          <cell r="AL10" t="str">
            <v>89290</v>
          </cell>
          <cell r="AM10" t="str">
            <v>21/04/2017 07 : 39 MARIA.EUGENI : SEG: Me comenta Gabriela Castillo quetienda si brinda el apoyo para el CF, autorizado por Axel Camargo.18/04/2017 06 : 31 ADOLFO.FER : CFA05/04/2017 05 : 38 GABRIELA.CA : TIENDA APOYARA , REALIZANDO CAMBIO ACLIENTE SE PROPORCIONA FOLIO D EDEVOLUCION 7705175505/04/2017 03 : 33 GABRIELA.CA : se solicito apoyo a Telmex en esperade respuesta//ISA MTZ05/04/2017 03 : 25 ADOLFO.FER : TCFDEV29/03/2017 06 : 34 MARCO.DIAZ : TCF1PU CSA CONFIRMA LUIS FELIPE MUÑIZ.JESSICA O29/03/2017 06 : 31 MARCO.DIAZ : TCF1. JESSICA O16/03/2017 05 : 30 JORGE.VAZ : TCF116/03/2017 05 : 29 JORGE.VAZ : NP515/03/2017 05 : 08 202245 : EN ESPERA DE REFACCIONES ----14/03/2017 04 : 51 GABRIELA.B : CSCSe Informa En Proceso de Reparación Se pide Esperar11/03/2017 07 : 36 202245 : PEDIDO DE COMPRA OC-1008463: PROCESOCOMPLETADO SATISFACTORIAMENTET173331 PANEL08/03/2017 01 : 40 202245 : V1: 08/03/2017 13:00 A 18:00HRS07/03/2017 09 : 11 GABRIELA.B : ODSWTP07/03/2017 09 : 09 GABRIELA.B : ODSWTP28/02/2017 02 : 52 ANA.ROSA : ODSWTPRDMATAMOROS Y ZARAGOZA</v>
          </cell>
          <cell r="AN10" t="str">
            <v>1TE50B8NUSCB</v>
          </cell>
          <cell r="AO10" t="str">
            <v>Smart</v>
          </cell>
          <cell r="AP10" t="str">
            <v>Hisense</v>
          </cell>
          <cell r="AQ10" t="str">
            <v>Opera</v>
          </cell>
          <cell r="AR10" t="str">
            <v>FHD 1920 x 1080</v>
          </cell>
          <cell r="AS10" t="str">
            <v>3TE55G161437G161437M010</v>
          </cell>
          <cell r="AT10">
            <v>6</v>
          </cell>
          <cell r="AU10" t="str">
            <v>55H5C</v>
          </cell>
          <cell r="AV10" t="str">
            <v>3TE55G161437</v>
          </cell>
          <cell r="AW10" t="str">
            <v>G161437</v>
          </cell>
          <cell r="AX10" t="str">
            <v>M010</v>
          </cell>
          <cell r="AY10">
            <v>77051755</v>
          </cell>
          <cell r="AZ10">
            <v>77051755</v>
          </cell>
          <cell r="BA10">
            <v>77051755</v>
          </cell>
        </row>
        <row r="11">
          <cell r="D11">
            <v>60310829</v>
          </cell>
          <cell r="E11" t="str">
            <v xml:space="preserve">A </v>
          </cell>
          <cell r="F11" t="str">
            <v>TV</v>
          </cell>
          <cell r="G11" t="str">
            <v xml:space="preserve">COSTCO </v>
          </cell>
          <cell r="H11" t="str">
            <v>AV VICENTE GUERRERO #205, COL. LOMAS DE LA SELVA, CUERNAVACA MORELOS</v>
          </cell>
          <cell r="I11">
            <v>7771010510</v>
          </cell>
          <cell r="J11" t="str">
            <v>HISENSE/SHARP</v>
          </cell>
          <cell r="K11" t="str">
            <v>50CU6000</v>
          </cell>
          <cell r="L11" t="str">
            <v>50G162680H00971</v>
          </cell>
          <cell r="M11">
            <v>0</v>
          </cell>
          <cell r="N11">
            <v>0</v>
          </cell>
          <cell r="O11">
            <v>42779</v>
          </cell>
          <cell r="P11">
            <v>42779</v>
          </cell>
          <cell r="Q11">
            <v>201069</v>
          </cell>
          <cell r="R11" t="str">
            <v xml:space="preserve">NO EXISTENCIA DE PZA T205451 OC-1007404 </v>
          </cell>
          <cell r="S11" t="str">
            <v/>
          </cell>
          <cell r="T11" t="str">
            <v xml:space="preserve"> ESTEPHANIA TOREES                </v>
          </cell>
          <cell r="U11" t="str">
            <v>2017/04/12</v>
          </cell>
          <cell r="V11" t="str">
            <v>Centro</v>
          </cell>
          <cell r="W11" t="str">
            <v>COMPLETADO</v>
          </cell>
          <cell r="Y11">
            <v>42769</v>
          </cell>
          <cell r="Z11">
            <v>0</v>
          </cell>
          <cell r="AA11" t="str">
            <v>M010</v>
          </cell>
          <cell r="AB11" t="str">
            <v>T205451/Panel - PANEL</v>
          </cell>
          <cell r="AC11" t="str">
            <v>OC-1007404</v>
          </cell>
          <cell r="AD11" t="str">
            <v>lomas de la selva/cuernavaca</v>
          </cell>
          <cell r="AE11" t="str">
            <v>MOR</v>
          </cell>
          <cell r="AF11" t="str">
            <v>MX</v>
          </cell>
          <cell r="AG11" t="str">
            <v>10406845</v>
          </cell>
          <cell r="AH11" t="str">
            <v>COSTCO CUERNAVACA</v>
          </cell>
          <cell r="AI11" t="str">
            <v>205 av vicente guerrero</v>
          </cell>
          <cell r="AJ11" t="str">
            <v>7771010510</v>
          </cell>
          <cell r="AK11">
            <v>0</v>
          </cell>
          <cell r="AL11" t="str">
            <v>62270</v>
          </cell>
          <cell r="AM11" t="str">
            <v>19/04/2017 23 : 38 GEARARDO.PA : CFA23/02/2017 03 : 11 MARCO.DIAZ : TCF1PU TIENDA23/02/2017 03 : 10 MARCO.DIAZ : TCF1DR21/02/2017 02 : 03 GABRIELA.CA : 7705148318/02/2017 02 : 13 ERNESTO.HERN : TCF118/02/2017 02 : 12 ERNESTO.HERN : NP515/02/2017 01 : 49 201069 : 14/02 P1A: T205451 PANEL, OC-100740414/02/2017 *ETPEQ. EN TIENDA *ETP12/02/2017 11 : 31 MA.ISABEL : V1P: SE CONTACTA AL CSA04/02/2017 07 : 54 BRENDA.MORA : MODOR:50CU600004/02/2017 07 : 38 BRENDA.MORA : ODSWTPEQUIPO DE TIENDA COSTCOPEDIR DOCUMENTOS EN LA VISITA</v>
          </cell>
          <cell r="AN11" t="str">
            <v>3TE50G162680</v>
          </cell>
          <cell r="AO11">
            <v>0</v>
          </cell>
          <cell r="AP11" t="e">
            <v>#N/A</v>
          </cell>
          <cell r="AQ11" t="e">
            <v>#N/A</v>
          </cell>
          <cell r="AR11" t="e">
            <v>#N/A</v>
          </cell>
          <cell r="AS11" t="str">
            <v>3TE50G162681G162681M010</v>
          </cell>
          <cell r="AT11">
            <v>6</v>
          </cell>
          <cell r="AU11" t="str">
            <v>50CU6000</v>
          </cell>
          <cell r="AV11" t="str">
            <v>3TE50G162681</v>
          </cell>
          <cell r="AW11" t="str">
            <v>G162681</v>
          </cell>
          <cell r="AX11" t="str">
            <v>M010</v>
          </cell>
          <cell r="AY11">
            <v>77051483</v>
          </cell>
          <cell r="AZ11">
            <v>77051483</v>
          </cell>
          <cell r="BA11">
            <v>77051483</v>
          </cell>
        </row>
        <row r="12">
          <cell r="D12">
            <v>60310892</v>
          </cell>
          <cell r="E12" t="str">
            <v xml:space="preserve">A </v>
          </cell>
          <cell r="F12" t="str">
            <v>TV</v>
          </cell>
          <cell r="G12" t="str">
            <v xml:space="preserve">COSTCO </v>
          </cell>
          <cell r="H12" t="str">
            <v>AV VICENTE GUERRERO #205, COL. LOMAS DE LA SELVA, CUERNAVACA MORELOS</v>
          </cell>
          <cell r="I12">
            <v>7771010510</v>
          </cell>
          <cell r="J12" t="str">
            <v>HISENSE/SHARP</v>
          </cell>
          <cell r="K12" t="str">
            <v>LC-50N6000U</v>
          </cell>
          <cell r="L12" t="str">
            <v>50G1622L2H00437</v>
          </cell>
          <cell r="M12">
            <v>0</v>
          </cell>
          <cell r="N12">
            <v>0</v>
          </cell>
          <cell r="O12">
            <v>42779</v>
          </cell>
          <cell r="P12">
            <v>42779</v>
          </cell>
          <cell r="Q12">
            <v>201069</v>
          </cell>
          <cell r="R12" t="str">
            <v xml:space="preserve">NO EXISTENCIA DE PZA T203661, T203677 OC-1007401 14/02/2017 </v>
          </cell>
          <cell r="S12" t="str">
            <v/>
          </cell>
          <cell r="T12" t="str">
            <v xml:space="preserve"> ESTEPHANIA TOREES                </v>
          </cell>
          <cell r="U12" t="str">
            <v>2017/04/12</v>
          </cell>
          <cell r="V12" t="str">
            <v>Centro</v>
          </cell>
          <cell r="W12" t="str">
            <v>COMPLETADO</v>
          </cell>
          <cell r="Y12">
            <v>42773</v>
          </cell>
          <cell r="Z12">
            <v>0</v>
          </cell>
          <cell r="AA12" t="str">
            <v>M010</v>
          </cell>
          <cell r="AB12" t="str">
            <v>T203661/Tarjeta Principal Madre - MAIN BOARD</v>
          </cell>
          <cell r="AC12" t="str">
            <v>OC-1007401</v>
          </cell>
          <cell r="AD12" t="str">
            <v>lomas de la selva/cuernavaca</v>
          </cell>
          <cell r="AE12" t="str">
            <v>MOR</v>
          </cell>
          <cell r="AF12" t="str">
            <v>MX</v>
          </cell>
          <cell r="AG12" t="str">
            <v>10406845</v>
          </cell>
          <cell r="AH12" t="str">
            <v>COSTCO CUERNAVACA</v>
          </cell>
          <cell r="AI12" t="str">
            <v>205 av vicente guerrero</v>
          </cell>
          <cell r="AJ12" t="str">
            <v>7771010510</v>
          </cell>
          <cell r="AK12">
            <v>0</v>
          </cell>
          <cell r="AL12" t="str">
            <v>62270</v>
          </cell>
          <cell r="AM12" t="str">
            <v>19/04/2017 23 : 39 GEARARDO.PA : CFA08/03/2017 07 : 32 GABRIELA.CA : 7705154001/03/2017 01 : 14 MARCO.DIAZ : TCF1PU TIENDA18/02/2017 02 : 07 ERNESTO.HERN : TCF118/02/2017 02 : 06 ERNESTO.HERN : NP515/02/2017 01 : 41 201069 : 14/02 P1A: T203677 SENSOR INFRAROJO-T203661TARJETA PRINCIPAL, OC-1007401 14/02/2017 *ETPEQ. EN TIENDA *ETP12/02/2017 11 : 30 MA.ISABEL : V1P: SE CONTACTA AL CSA08/02/2017 02 : 21 BRENDA.MORA : ODSWTP"EQUIPO DE TIENDA COSTCOPEDIR DOCUMENTOS EN VISITA"</v>
          </cell>
          <cell r="AN12" t="str">
            <v>3TE50G154927</v>
          </cell>
          <cell r="AO12" t="str">
            <v>Smart</v>
          </cell>
          <cell r="AP12" t="str">
            <v>Sharp</v>
          </cell>
          <cell r="AQ12" t="str">
            <v>Opera</v>
          </cell>
          <cell r="AR12" t="str">
            <v>UHD 3840 X 2160</v>
          </cell>
          <cell r="AS12" t="str">
            <v>3TE50G1644A0G1644A0M010</v>
          </cell>
          <cell r="AT12" t="str">
            <v>0</v>
          </cell>
          <cell r="AU12" t="str">
            <v>LC-50N6000U</v>
          </cell>
          <cell r="AV12" t="str">
            <v>3TE50G1644A0</v>
          </cell>
          <cell r="AW12" t="str">
            <v>G1644A0</v>
          </cell>
          <cell r="AX12" t="str">
            <v>M010</v>
          </cell>
          <cell r="AY12">
            <v>77051540</v>
          </cell>
          <cell r="AZ12" t="e">
            <v>#N/A</v>
          </cell>
          <cell r="BA12">
            <v>74011685</v>
          </cell>
        </row>
        <row r="13">
          <cell r="D13">
            <v>60311460</v>
          </cell>
          <cell r="E13" t="str">
            <v>B</v>
          </cell>
          <cell r="F13" t="str">
            <v>CELULAR</v>
          </cell>
          <cell r="G13" t="str">
            <v>MisaelG.RamosMendoza</v>
          </cell>
          <cell r="H13" t="str">
            <v>calle10lt12mz4Acapulco/altacuauhtemocCP39550</v>
          </cell>
          <cell r="I13" t="str">
            <v>044-7445025464</v>
          </cell>
          <cell r="J13" t="str">
            <v>HISENSE</v>
          </cell>
          <cell r="K13" t="str">
            <v>C20</v>
          </cell>
          <cell r="L13" t="str">
            <v>1M75A91MX10D0HDYZ503D7</v>
          </cell>
          <cell r="M13" t="str">
            <v xml:space="preserve">
000164409</v>
          </cell>
          <cell r="N13">
            <v>5998.65</v>
          </cell>
          <cell r="O13">
            <v>42655</v>
          </cell>
          <cell r="P13">
            <v>42779</v>
          </cell>
          <cell r="Q13">
            <v>201709</v>
          </cell>
          <cell r="R13" t="str">
            <v>CFOTORGADOPORSOPORTETECNICO(IRREPARABILIDAD)</v>
          </cell>
          <cell r="S13" t="str">
            <v>EQUIPORAYADO</v>
          </cell>
          <cell r="T13" t="str">
            <v>JUANFRANCISCOALVIZAR</v>
          </cell>
          <cell r="U13" t="str">
            <v>2017-04-18</v>
          </cell>
          <cell r="V13" t="str">
            <v>CELULARES</v>
          </cell>
          <cell r="W13" t="str">
            <v>COMPLETADO</v>
          </cell>
          <cell r="X13" t="str">
            <v>TALLER</v>
          </cell>
          <cell r="Y13">
            <v>42779</v>
          </cell>
          <cell r="Z13">
            <v>124</v>
          </cell>
          <cell r="AA13" t="str">
            <v>M010</v>
          </cell>
          <cell r="AD13" t="str">
            <v>Acapulco/alta cuauhtemoc</v>
          </cell>
          <cell r="AE13" t="str">
            <v>GRO</v>
          </cell>
          <cell r="AF13" t="str">
            <v>MX</v>
          </cell>
          <cell r="AG13" t="str">
            <v>10411158</v>
          </cell>
          <cell r="AH13" t="str">
            <v>MISAEL G. RAMOS MENDOZA</v>
          </cell>
          <cell r="AI13" t="str">
            <v>calle 10 lt12 mz4</v>
          </cell>
          <cell r="AJ13" t="str">
            <v>044-7445025464</v>
          </cell>
          <cell r="AK13">
            <v>0</v>
          </cell>
          <cell r="AL13" t="str">
            <v>39550</v>
          </cell>
          <cell r="AM13" t="str">
            <v>19/04/2017 23 : 54 EVELYN.ZEPE : SEG: CFA.13/04/2017 04 : 49 MARTINEZ.G : se envio correo a tienda para solciitarapoyo/en espera de respuesta//ISA MTZ11/04/2017 00 : 17 GABRIELA.B : Se Envia Mail a G Castillo ya queCliente ya no quiere CF y solicita Devolución no acepta cambio a C125/03/2017 00 : 19 BRENDA.MORA : CSCSe le menciona al cliente que no se ha realizado el envió debido a queno se tiene por el momento el modelo y se le comenta si se le puedecambiar por un C1 a lo cual no acepta, se le pide apoyo al área de cfpara que nos apoye y nos mencione que es lo que procede.16/03/2017 02 : 01 RUBI.G : SEG: PENDIENTE OR GENERAR 54 Y 74 POR FALTADE MODELO, SERIE DE QUIPO A EMBARCAR PARA CF RGF//25/02/2017 04 : 52 RUBI.G : SEG: PENDIENTE POR CONFIRMAR POR PARTE DECF MODELO Y SERIE DE EQUIPO REMPLAZO RGF//24/02/2017 02 : 26 DULCE.M : CSC.Cte se comunica se le indican tiempos de espera para cambio físico de 15a 20 días hábiles.23/02/2017 05 : 01 SERGIO.FER : TCF123/02/2017 05 : 00 SERGIO.FER : TCFT - Irreparabilidad22/02/2017 04 : 10 ANA.LAURA : se le informa a cte q estamos en esperade ST, llamara para saber de que manera procedera22/02/2017 02 : 25 201709 : SE ANEXO REPORTE TECNICO PARA SU VALORACION14/02/2017 23 : 45 201709 : SE ANEXARON LOS DOCUMENTOS, EL EQUIPO PASA ASERVICIO14/02/2017 07 : 30 MARCO.DIAZ : SE ANEXAN DOCUMENTOS DE COMPRA ENSISTEMA RGF//08/02/2017 23 : 42 SEMIRAMIS.M : CSCCte se comunica para mencionar que no ha recibido el correo le mencionoque se le enviara solicitando ayuda a Rubi08/02/2017 00 : 50 RUBI.G : CE1: 8431352414 RGF//04/02/2017 08 : 40 ANA.LAURA : DCEG31/01/2017 23 : 33 ANA.LAURA : ODSWTPRD.-%CALLE 13 Y CALLE 11, AL LADO DE GLORIETALINK-8881990@HOTMAIL.COMIMEI2:867532021794239</v>
          </cell>
          <cell r="AN13" t="str">
            <v>1MH75AL1MX1Z30</v>
          </cell>
          <cell r="AO13">
            <v>0</v>
          </cell>
          <cell r="AP13" t="e">
            <v>#N/A</v>
          </cell>
          <cell r="AQ13" t="e">
            <v>#N/A</v>
          </cell>
          <cell r="AR13" t="e">
            <v>#N/A</v>
          </cell>
          <cell r="AS13" t="e">
            <v>#N/A</v>
          </cell>
          <cell r="AT13" t="e">
            <v>#N/A</v>
          </cell>
          <cell r="AV13">
            <v>0</v>
          </cell>
          <cell r="AW13" t="e">
            <v>#N/A</v>
          </cell>
          <cell r="AY13">
            <v>77051826</v>
          </cell>
          <cell r="AZ13">
            <v>0</v>
          </cell>
          <cell r="BA13">
            <v>77051826</v>
          </cell>
        </row>
        <row r="14">
          <cell r="D14">
            <v>60310153</v>
          </cell>
          <cell r="E14" t="str">
            <v>B</v>
          </cell>
          <cell r="F14" t="str">
            <v>CELULAR</v>
          </cell>
          <cell r="G14" t="str">
            <v>JesusSalvadorLopezRuiz</v>
          </cell>
          <cell r="H14" t="str">
            <v xml:space="preserve">9nasur,S/N,Pinotepan/CentroCP.71600
</v>
          </cell>
          <cell r="I14" t="str">
            <v>9545432993/9541232105</v>
          </cell>
          <cell r="J14" t="str">
            <v>HISENSE</v>
          </cell>
          <cell r="K14" t="str">
            <v>C20</v>
          </cell>
          <cell r="L14" t="str">
            <v>1MH75A91MX10D0H15H20021</v>
          </cell>
          <cell r="M14">
            <v>1092163697</v>
          </cell>
          <cell r="N14">
            <v>4999</v>
          </cell>
          <cell r="O14">
            <v>42590</v>
          </cell>
          <cell r="P14">
            <v>42761</v>
          </cell>
          <cell r="Q14">
            <v>201709</v>
          </cell>
          <cell r="R14" t="str">
            <v>CFOTORGADOPORSOPORTETECNICO(IRREPARABILIDAD)</v>
          </cell>
          <cell r="S14" t="str">
            <v>RAYADO,CONPORTASIM</v>
          </cell>
          <cell r="T14" t="str">
            <v>JuanFranciscoAlvizar</v>
          </cell>
          <cell r="U14" t="str">
            <v>2017-04-11</v>
          </cell>
          <cell r="V14" t="str">
            <v>CELULARES</v>
          </cell>
          <cell r="W14" t="str">
            <v>COMPLETADO</v>
          </cell>
          <cell r="X14" t="str">
            <v>TALLER</v>
          </cell>
          <cell r="Y14">
            <v>42761</v>
          </cell>
          <cell r="Z14">
            <v>171</v>
          </cell>
          <cell r="AA14" t="str">
            <v>M010</v>
          </cell>
          <cell r="AD14" t="str">
            <v>Pinotepan/Centro</v>
          </cell>
          <cell r="AE14" t="str">
            <v>OAX</v>
          </cell>
          <cell r="AF14" t="str">
            <v>MX</v>
          </cell>
          <cell r="AG14" t="str">
            <v>10408466</v>
          </cell>
          <cell r="AH14" t="str">
            <v>JESUS SALVADOR LOPEZ RUIZ</v>
          </cell>
          <cell r="AI14" t="str">
            <v>s/n 9na sur</v>
          </cell>
          <cell r="AJ14" t="str">
            <v>9541232105</v>
          </cell>
          <cell r="AK14" t="str">
            <v>9541232105</v>
          </cell>
          <cell r="AL14" t="str">
            <v>71600</v>
          </cell>
          <cell r="AM14" t="str">
            <v>19/04/2017 23 : 54 EVELYN.ZEPE : SEG: CFA.11/04/2017 06 : 29 Ricardo Espinosa : TCFINV, TCFCN NO HAY PRODUCTODISPONIBLE.TCFDEV, NO HAY PRODUCTO DISPONIBLE BRENDA MED23/03/2017 04 : 44 ANA.LAURA : CSCse ofrece a cliente C1, pero no lo acepta, se le envía correo a CF parasaber como procederá / cliente llamara el viernes para informarle.25/02/2017 04 : 22 RUBI.G : SEG: PENDIENTE POR CONFIRMAR POR PARTE DECF MODELO Y SERIE DE EQUIPO REMPLAZO RGF//08/02/2017 07 : 39 GABRIELA.B : CSCSe proporciona información de cambio de equipo por irreparabilidad03/02/2017 04 : 49 SERGIO.FER : TCF103/02/2017 04 : 48 SERGIO.FER : TCFT - Irreparabilidad02/02/2017 05 : 51 ANA.LAURA : CSCse valida con Ismael, escalara reporte a ST / cte enterado, se le pidenos de oportunidad al viernes para saber que procedera27/01/2017 04 : 30 RUBI.G : SE ANEXAN DOC DE COMPRA EN SISTEMA RGF//27/01/2017 04 : 15 RUBI.G : SE GENERA NUEVA ODS PARA SEGUIMIENTO ELEQUIPO YA LO TIENE PROCOM LO RECIBIO CON LA GUIA 8733604224 RGF//26/01/2017 07 : 39 ANA.LAURA : CSCse pide apoyo a compañera Ruby13/01/2017 00 : 30 201709 : SE CANCELA LA ODS, EQUIPO NO ARRIBO ATALLER. SE ANEXA EVIDENCIA10/01/2017 06 : 21 201709 : EQUIPO PENDIENTE POR ARRIBAR A CSA10/01/2017 05 : 17 MARIADOLO : (WTS SE ANEXAN DOCUMENTOS DE COMPRA ENSISTEMA)30/12/2016 05 : 17 MARIADOLO : CE1:873360422429/12/2016 10 : 08 SEMIRAMIS.M : ODSWTPDCEG29/12/2016 04 : 15 SEMIRAMIS.M : ODSWTPIDENTRE LAS CALLES 7MA PTE Y 5 TA PTEHAY UNA TIENDA DE ABARROTESCORREO NAZARENOMAT.JS@HOTMAIL.COM</v>
          </cell>
          <cell r="AN14" t="e">
            <v>#N/A</v>
          </cell>
          <cell r="AO14" t="e">
            <v>#N/A</v>
          </cell>
          <cell r="AP14" t="e">
            <v>#N/A</v>
          </cell>
          <cell r="AQ14" t="e">
            <v>#N/A</v>
          </cell>
          <cell r="AR14" t="e">
            <v>#N/A</v>
          </cell>
          <cell r="AS14" t="str">
            <v/>
          </cell>
          <cell r="AT14" t="e">
            <v>#N/A</v>
          </cell>
        </row>
        <row r="15">
          <cell r="D15">
            <v>60310640</v>
          </cell>
          <cell r="E15" t="str">
            <v>B</v>
          </cell>
          <cell r="F15" t="str">
            <v>CELULAR</v>
          </cell>
          <cell r="G15" t="str">
            <v>OfeliaPerezOcampo</v>
          </cell>
          <cell r="H15" t="str">
            <v>Agustindeiturbidenum212Centro/Tamultedelasbarrancas,TAB,CP86150</v>
          </cell>
          <cell r="I15">
            <v>9933514971</v>
          </cell>
          <cell r="J15" t="str">
            <v>HISENSE</v>
          </cell>
          <cell r="K15" t="str">
            <v>C20</v>
          </cell>
          <cell r="L15" t="str">
            <v>1MH75A91MX10D0HE7Z500EC</v>
          </cell>
          <cell r="M15" t="str">
            <v>CARTADEACEPTACION</v>
          </cell>
          <cell r="N15">
            <v>4499.99</v>
          </cell>
          <cell r="O15">
            <v>42722</v>
          </cell>
          <cell r="P15">
            <v>42767</v>
          </cell>
          <cell r="Q15">
            <v>201709</v>
          </cell>
          <cell r="R15" t="str">
            <v>CFOTORGADOPORSOPORTETECNICO(IRREPARABILIDAD)</v>
          </cell>
          <cell r="S15" t="str">
            <v>RAYADOCONPORTASIM</v>
          </cell>
          <cell r="T15" t="str">
            <v>JuanFranciscoAlvizar</v>
          </cell>
          <cell r="U15" t="str">
            <v>2017-04-14</v>
          </cell>
          <cell r="V15" t="str">
            <v>CELULARES</v>
          </cell>
          <cell r="W15" t="str">
            <v>COMPLETADO</v>
          </cell>
          <cell r="X15" t="str">
            <v>TALLER</v>
          </cell>
          <cell r="Y15">
            <v>42767</v>
          </cell>
          <cell r="Z15">
            <v>45</v>
          </cell>
          <cell r="AA15" t="str">
            <v>M010</v>
          </cell>
          <cell r="AD15" t="str">
            <v>Centro/Tamulte de las barrancas</v>
          </cell>
          <cell r="AE15" t="str">
            <v>TAB</v>
          </cell>
          <cell r="AF15" t="str">
            <v>MX</v>
          </cell>
          <cell r="AG15" t="str">
            <v>10409565</v>
          </cell>
          <cell r="AH15" t="str">
            <v>OFELIA PEREZ OCAMPO</v>
          </cell>
          <cell r="AI15" t="str">
            <v>Agustin de iturbide num 212</v>
          </cell>
          <cell r="AJ15" t="str">
            <v>9933514971</v>
          </cell>
          <cell r="AK15">
            <v>0</v>
          </cell>
          <cell r="AL15" t="str">
            <v>86150</v>
          </cell>
          <cell r="AM15" t="str">
            <v>19/04/2017 23 : 57 EVELYN.ZEPE : SEG: CFA.19/04/2017 01 : 59 SEMIRAMIS.M : CSCCte se comunica para dar seguimiento de su equipo se le menciona que serealizar la devolución se le pide enviar su documentos por correo acorreo devoluciónes@hisense.com11/04/2017 06 : 38 Ricardo Espinosa : TCFINV, TCFCN, POR FALTA DE PRODUCTOTCFDEV, POR FALTA DE PRODUCTO BRENDA MED06/04/2017 23 : 49 GABRIELA.B : Cliente Acepta cambio de modelo seenvía mail a Cf06/04/2017 23 : 47 GABRIELA.B : CSCSe brinda Información de Cf de C20 a C116/03/2017 01 : 53 RUBI.G : SEG: PENDIENTE OR GENERAR 54 Y 74 POR FALTADE MODELO, SERIE DE QUIPO A EMBARCAR PARA CF RGF//14/03/2017 05 : 58 GERARDO.GRA : CSC se indica tiempo de entrega aprox20 días hábiles en base a comentario del 21/02/2017. EMC*04/03/2017 02 : 17 GERARDO.GRA : CSC se le confirmara por correo tiempode entrega aproximado. EMC*25/02/2017 04 : 25 RUBI.G : SEG: PENDIENTE POR CONFIRMAR POR PARTE DECF MODELO Y SERIE DE EQUIPO REMPLAZO RGF//21/02/2017 01 : 20 SEMIRAMIS.M : CSCCte se comunica para saber el estatus de equipo se le menciona sobre elcf en un tiempo aproximado de 20 dias habiles en que se le enviaria09/02/2017 05 : 19 BRENDA.MORA : CSCSe le hace mención de la autorización del cf y el tiempo de entrega de20 días hábiles. TCF1PU-CSA08/02/2017 23 : 40 SERGIO.FER : TCF108/02/2017 23 : 39 SERGIO.FER : TCFT - Irreparabilidad08/02/2017 03 : 29 201709 : SE ANEXA REPORTE TECNICO PARA SU VALORACION04/02/2017 00 : 48 201709 : SE ANEXARON LOS DOCUMENTOS, EL EQUIPO PASA ASERVICIO02/02/2017 02 : 31 RUBI.G : SE ANEXAN DOCUMENTOS DE COMPRA EN SISTEMARGF//31/01/2017 02 : 00 MARIELA.CHA : CSCyady_7524@Hotmail.com14/01/2017 05 : 53 MARIADOLO : CE1:960125736313/01/2017 05 : 04 ANA.ROSA : DCEG12/01/2017 05 : 42 ANA.ROSA : ODSWTPRDMANUEL DOBLADO Y NICOLAS BRAVOYADYS_7524@HOTMAIL.COM</v>
          </cell>
          <cell r="AN15" t="e">
            <v>#N/A</v>
          </cell>
          <cell r="AO15" t="e">
            <v>#N/A</v>
          </cell>
          <cell r="AP15" t="e">
            <v>#N/A</v>
          </cell>
          <cell r="AQ15" t="e">
            <v>#N/A</v>
          </cell>
          <cell r="AR15" t="e">
            <v>#N/A</v>
          </cell>
          <cell r="AS15" t="str">
            <v/>
          </cell>
          <cell r="AT15" t="e">
            <v>#N/A</v>
          </cell>
          <cell r="AY15">
            <v>74011420</v>
          </cell>
        </row>
        <row r="16">
          <cell r="D16">
            <v>60310937</v>
          </cell>
          <cell r="E16" t="str">
            <v xml:space="preserve">A  </v>
          </cell>
          <cell r="F16" t="str">
            <v>CELULAR</v>
          </cell>
          <cell r="G16" t="str">
            <v>FelipeHernandezRamirez</v>
          </cell>
          <cell r="H16" t="str">
            <v>CostaricaFranciscoIMadero/Xalapa,VER,CP91070</v>
          </cell>
          <cell r="I16">
            <v>2281507280</v>
          </cell>
          <cell r="J16" t="str">
            <v>HISENSE</v>
          </cell>
          <cell r="K16" t="str">
            <v>C1</v>
          </cell>
          <cell r="L16" t="str">
            <v>1MH75AL1MX1Z30HAJH20164</v>
          </cell>
          <cell r="M16" t="str">
            <v>JAL/000238971</v>
          </cell>
          <cell r="N16">
            <v>7465.15</v>
          </cell>
          <cell r="O16">
            <v>42601</v>
          </cell>
          <cell r="P16">
            <v>42773</v>
          </cell>
          <cell r="Q16">
            <v>201709</v>
          </cell>
          <cell r="R16" t="str">
            <v>CFPORFALTADEREFACCIONT1022328(PCBLOGIC),OC1007466</v>
          </cell>
          <cell r="S16" t="str">
            <v>EQUIPORAYADOCONPORTASIM</v>
          </cell>
          <cell r="T16" t="str">
            <v>JUANFRANCISCOALVIZAR</v>
          </cell>
          <cell r="U16" t="str">
            <v>2017-04-18</v>
          </cell>
          <cell r="V16" t="str">
            <v>CELULARES</v>
          </cell>
          <cell r="W16" t="str">
            <v>COMPLETADO</v>
          </cell>
          <cell r="X16" t="str">
            <v>TALLER</v>
          </cell>
          <cell r="Y16">
            <v>42773</v>
          </cell>
          <cell r="Z16">
            <v>172</v>
          </cell>
          <cell r="AA16" t="str">
            <v>M010</v>
          </cell>
          <cell r="AD16" t="str">
            <v>Francisco I Madero/Xalapa</v>
          </cell>
          <cell r="AE16" t="str">
            <v>VER</v>
          </cell>
          <cell r="AF16" t="str">
            <v>MX</v>
          </cell>
          <cell r="AG16" t="str">
            <v>10409287</v>
          </cell>
          <cell r="AH16" t="str">
            <v>FELIPE HERNANDEZ RAMIREZ</v>
          </cell>
          <cell r="AI16" t="str">
            <v>30 Costa rica</v>
          </cell>
          <cell r="AJ16" t="str">
            <v>2281507280</v>
          </cell>
          <cell r="AK16" t="str">
            <v>2281566373</v>
          </cell>
          <cell r="AL16" t="str">
            <v>91070</v>
          </cell>
          <cell r="AM16" t="str">
            <v>20/04/2017 00 : 40 EVELYN.ZEPE : SEG: CFA.11/04/2017 23 : 21 Ricardo Espinosa : TCFINV, TCFCN NO HAY PRODUCTODISPONIBLE.TCFDEV NO HAY PRODUCTO DISPONIBLE BRENDA MED.11/04/2017 00 : 58 SEMIRAMIS.M : CSCCte se comunica muy molesto ya que no se le entrega su equipo se lemenciona que aun no culmina el proceso de auditoria sin embargo esta muymolesto pues semana con semana se le menciona lo mismo y no se leentrega nada pide exige una solución y no pretextos pues requiere de suequipo22/03/2017 01 : 42 GABRIELA.B : Se genera Complaint 54076343 porretraso en CF16/03/2017 02 : 19 RUBI.G : SEG: PENDIENTE POR GENERAR 54 Y 74 PORFALTA DE MODELO, SERIE DE QUIPO A EMBARCAR PARA CF RGF//01/03/2017 03 : 32 ANA.LAURA : CSCse va audio en la llamada y se corta25/02/2017 07 : 19 SEMIRAMIS.M : CSCCte se comuica para saber el estatus de equipo se trata de verlo conelcsa menciona que aunno esta confirmado el cf y probablemente el proximomartes sabriamos25/02/2017 03 : 22 RUBI.G : SEG: PENDIENTE POR CONFIRMAR POR PARTE DECF MODELO Y SERIE DE EQUIPO REMPLAZO RGF//18/02/2017 03 : 24 ERNESTO.HERN : TCF118/02/2017 03 : 24 ERNESTO.HERN : NP516/02/2017 03 : 55 201709 :P1. T1022328. 1007466EQUIPO PENDIENTE POR PARTE ( PCB LOGIC )09/02/2017 00 : 34 201709 : SE ANEXARON LOS DOCUMENTOS, EL EQUIPO PASA ASERVICIO08/02/2017 06 : 07 RUBI.G : SE ANEXAN DOCUMENTOS DE COMPRA EN SISTEMARGF//28/01/2017 06 : 44 RUBI.G : CE1: 6755142881 RGF//27/01/2017 09 : 08 SEMIRAMIS.M : ODSWTPDCEG27/01/2017 08 : 53 SEMIRAMIS.M : SEMIRAMIS.M : MODOR_ C1ODSWTPENTRE LAS CALLES ROCA PARTIDA Y ROCA DE PIEDRACORREO VIKTHOR.TA@LIVE.COM.MX</v>
          </cell>
          <cell r="AN16" t="e">
            <v>#N/A</v>
          </cell>
          <cell r="AO16" t="e">
            <v>#N/A</v>
          </cell>
          <cell r="AP16" t="e">
            <v>#N/A</v>
          </cell>
          <cell r="AQ16" t="e">
            <v>#N/A</v>
          </cell>
          <cell r="AR16" t="e">
            <v>#N/A</v>
          </cell>
          <cell r="AS16" t="e">
            <v>#N/A</v>
          </cell>
          <cell r="AT16" t="e">
            <v>#N/A</v>
          </cell>
          <cell r="AV16" t="str">
            <v>1MH75AL1MX1Z30</v>
          </cell>
          <cell r="AW16" t="e">
            <v>#N/A</v>
          </cell>
          <cell r="AY16">
            <v>74012111</v>
          </cell>
          <cell r="AZ16">
            <v>51013036</v>
          </cell>
          <cell r="BA16">
            <v>80140063</v>
          </cell>
        </row>
        <row r="17">
          <cell r="D17">
            <v>60311220</v>
          </cell>
          <cell r="E17" t="str">
            <v>B</v>
          </cell>
          <cell r="F17" t="str">
            <v>CELULAR</v>
          </cell>
          <cell r="G17" t="str">
            <v>ClaudiaChigoraCorral</v>
          </cell>
          <cell r="H17" t="str">
            <v>libertad73almoloya/snfranciscotlalcilalcalpan,MEX,CP50940</v>
          </cell>
          <cell r="I17" t="str">
            <v>044-7225639898</v>
          </cell>
          <cell r="J17" t="str">
            <v>HISENSE</v>
          </cell>
          <cell r="K17" t="str">
            <v>C20</v>
          </cell>
          <cell r="L17" t="str">
            <v>1M75A91MX10D0H6EZ500B4</v>
          </cell>
          <cell r="M17" t="str">
            <v>000301661</v>
          </cell>
          <cell r="N17">
            <v>5998.65</v>
          </cell>
          <cell r="O17">
            <v>42734</v>
          </cell>
          <cell r="P17">
            <v>42775</v>
          </cell>
          <cell r="Q17">
            <v>201709</v>
          </cell>
          <cell r="R17" t="str">
            <v xml:space="preserve">CFOTORGADOPORSOPORTETECNICO(IRREPARABILIDAD)
</v>
          </cell>
          <cell r="S17" t="str">
            <v>EQUIPORAYADOCONPORTASIM</v>
          </cell>
          <cell r="T17" t="str">
            <v>JUANFRANCISCOALIVIZAR</v>
          </cell>
          <cell r="U17" t="str">
            <v>2017-04-18</v>
          </cell>
          <cell r="V17" t="str">
            <v>CELULARES</v>
          </cell>
          <cell r="W17" t="str">
            <v>COMPLETADO</v>
          </cell>
          <cell r="X17" t="str">
            <v>TALLER</v>
          </cell>
          <cell r="Y17">
            <v>42775</v>
          </cell>
          <cell r="Z17">
            <v>41</v>
          </cell>
          <cell r="AA17" t="str">
            <v>M010</v>
          </cell>
          <cell r="AD17" t="str">
            <v>almoloya /sn francisco tlalcilalcalpan</v>
          </cell>
          <cell r="AE17" t="str">
            <v>MEX</v>
          </cell>
          <cell r="AF17" t="str">
            <v>MX</v>
          </cell>
          <cell r="AG17" t="str">
            <v>10411013</v>
          </cell>
          <cell r="AH17" t="str">
            <v>CLAUDIA CHIGORA CORRAL</v>
          </cell>
          <cell r="AI17" t="str">
            <v>73 libertad</v>
          </cell>
          <cell r="AJ17" t="str">
            <v>044-7225639898</v>
          </cell>
          <cell r="AK17">
            <v>0</v>
          </cell>
          <cell r="AL17" t="str">
            <v>50940</v>
          </cell>
          <cell r="AM17" t="str">
            <v>20/04/2017 00 : 47 EVELYN.ZEPE : SEG: CFA.11/04/2017 23 : 53 SEMIRAMIS.M : CSCCte se comunica para saber cuando se le enviara se le comento que no hasido posible ya que no se cuenta por ahora con la posibilidad de poderenviarla23/03/2017 04 : 00 GERARDO.GRA : CSC se indica fecha aproximada deentrega finales de mes de marzo. EMC*18/03/2017 04 : 08 GERARDO.GRA : CSC se indica se embarque sale lapróxima semana, se pide una segunda llamada finales de próxima semanapara una fecha de entrega aproximada. EMC*16/03/2017 02 : 27 RUBI.G : SEG: PENDIENTE POR GENERAR 54 Y 74 PORFALTA DE MODELO, SERIE DE QUIPO A EMBARCAR PARA CF RGF//11/03/2017 05 : 31 DULCE.M : Cte acepta cambio de modelo c1.08/03/2017 04 : 59 GERARDO.GRA : CSC se le pide tiempo de espera mas.se pasa ods a CF. EMC*25/02/2017 04 : 47 RUBI.G : SEG: PENDIENTE POR CONFIRMAR POR PARTE DECF MODELO Y SERIE DE EQUIPO REMPLAZO RGF//21/02/2017 02 : 03 SERGIO.FER : TCF121/02/2017 02 : 03 SERGIO.FER : TCFT - Irreparabilidad17/02/2017 23 : 29 201709 : SE ANEXA REPORTE TECNICO PARA SU VALORACION10/02/2017 23 : 53 201709 : SE ANEXARON LOS DOCUMENTOS, EL EQUIPO PASA ASERVICIO10/02/2017 06 : 54 RUBI.G : SE ANEXAN DOCUMENTOS DE COMPRA EN SISTEMARGF//08/02/2017 00 : 34 RUBI.G : CE1: 8431312562 RGF//04/02/2017 09 : 09 ANA.LAURA : DCEG28/01/2017 07 : 23 ANA.LAURA : ODSWTP%NEVADO Y MONTERREYDINOSAURIO.RGC@GMAIL.COM</v>
          </cell>
          <cell r="AN17" t="e">
            <v>#N/A</v>
          </cell>
          <cell r="AO17" t="e">
            <v>#N/A</v>
          </cell>
          <cell r="AP17" t="e">
            <v>#N/A</v>
          </cell>
          <cell r="AQ17" t="e">
            <v>#N/A</v>
          </cell>
          <cell r="AR17" t="e">
            <v>#N/A</v>
          </cell>
          <cell r="AS17" t="str">
            <v/>
          </cell>
          <cell r="AT17" t="e">
            <v>#N/A</v>
          </cell>
          <cell r="AY17">
            <v>74011441</v>
          </cell>
        </row>
        <row r="18">
          <cell r="D18">
            <v>60304601</v>
          </cell>
          <cell r="E18" t="str">
            <v>B</v>
          </cell>
          <cell r="F18" t="str">
            <v>CELULAR</v>
          </cell>
          <cell r="G18" t="str">
            <v>MarioArroyoReyes</v>
          </cell>
          <cell r="H18" t="str">
            <v>HeribertojaraNo.30,FraccReforma/Veracruz,VER,CP.91919</v>
          </cell>
          <cell r="I18">
            <v>2299782713</v>
          </cell>
          <cell r="J18" t="str">
            <v>HISENSE</v>
          </cell>
          <cell r="K18" t="str">
            <v>C20</v>
          </cell>
          <cell r="L18" t="str">
            <v>1M75A91MX10D0HDYZ6B3</v>
          </cell>
          <cell r="M18" t="str">
            <v>JRD/000164670</v>
          </cell>
          <cell r="N18">
            <v>5998.5</v>
          </cell>
          <cell r="O18">
            <v>42689</v>
          </cell>
          <cell r="P18">
            <v>42699</v>
          </cell>
          <cell r="Q18">
            <v>201709</v>
          </cell>
          <cell r="R18" t="str">
            <v>CFOTORGADOPORSOPORTETECNICO(IRREPARABILIDAD)</v>
          </cell>
          <cell r="S18" t="str">
            <v>EQUIPOMALTRATADO</v>
          </cell>
          <cell r="T18" t="str">
            <v>JuanFranciscoAlvizar</v>
          </cell>
          <cell r="U18" t="str">
            <v>2017-04-21</v>
          </cell>
          <cell r="V18" t="str">
            <v>CELULARES</v>
          </cell>
          <cell r="W18" t="str">
            <v>COMPLETADO</v>
          </cell>
          <cell r="X18" t="str">
            <v>TALLER</v>
          </cell>
          <cell r="Y18">
            <v>42699</v>
          </cell>
          <cell r="Z18">
            <v>10</v>
          </cell>
          <cell r="AA18" t="str">
            <v>M010</v>
          </cell>
          <cell r="AD18" t="str">
            <v>Fracc Reforma/Veracruz</v>
          </cell>
          <cell r="AE18" t="str">
            <v>VER</v>
          </cell>
          <cell r="AF18" t="str">
            <v>MX</v>
          </cell>
          <cell r="AG18" t="str">
            <v>10404586</v>
          </cell>
          <cell r="AH18" t="str">
            <v>MARIO ARROYO REYES</v>
          </cell>
          <cell r="AI18" t="str">
            <v>30 Heriberto jara</v>
          </cell>
          <cell r="AJ18" t="str">
            <v>2299782713</v>
          </cell>
          <cell r="AK18">
            <v>0</v>
          </cell>
          <cell r="AL18" t="str">
            <v>91919</v>
          </cell>
          <cell r="AM18" t="str">
            <v>23/01/2017 23 : 56 MARCO.DIAZ : TCF2***MODELO HS-C20(BLACK)***SERIE867532020256511***ENVIADO A 201709***F. DE EMBARQUE 13 ENE 2017***CARSSA04/01/2017 03 : 36 JUANANTONIO : CSCCTE en espera del equipo24/12/2016 01 : 23 MARCO.DIAZ : TCF174 74009243 SULIKEY VILLEDATCF1PU CSA21/12/2016 07 : 03 ANA.ROSA : CSCse le indica a cte que aun están dentro del tiempo de respuesta 20 díashábiles07/12/2016 03 : 32 ANA.LAURA : CSCse le informa a cte el proceso de CF 20dias/hab07/12/2016 02 : 22 RODRIGUEZ ERICK : SEG: TCF1. EZA.30/11/2016 01 : 25 SERGIO.FER : TCFT - Irreparabilidad29/11/2016 02 : 06 201709 : SE ANEXA REPORTE TECNICO PARA SU VALORACION26/11/2016 05 : 25 MARIADOLO :(WTS SE ANEXAN DOCUMENTOS DE COMPRA EN SISTEMA)24/11/2016 00 : 02 MARIADOLO : CE1:328874054523/11/2016 01 : 19 SEMIRAMIS.M : CSCCte se comunica para saber el tiempo en que se le enviara la guia se lemenciona que es de 24 a 48 hrs habiles18/11/2016 06 : 43 ADRIANA.SAN : DCEG:17/11/2016 07 : 48 ADRIANA.SAN : ODSWTPRD% RAFAEL FREYRE Y CRISTOBAL COLONHYDRA4040@GMAIL.COM</v>
          </cell>
          <cell r="AN18" t="e">
            <v>#N/A</v>
          </cell>
          <cell r="AO18" t="e">
            <v>#N/A</v>
          </cell>
          <cell r="AP18" t="e">
            <v>#N/A</v>
          </cell>
          <cell r="AQ18" t="e">
            <v>#N/A</v>
          </cell>
          <cell r="AR18" t="e">
            <v>#N/A</v>
          </cell>
          <cell r="AS18" t="str">
            <v/>
          </cell>
          <cell r="AT18" t="e">
            <v>#N/A</v>
          </cell>
          <cell r="AY18">
            <v>74012856</v>
          </cell>
          <cell r="AZ18">
            <v>51013778</v>
          </cell>
          <cell r="BA18">
            <v>80152954</v>
          </cell>
        </row>
        <row r="19">
          <cell r="D19">
            <v>60311231</v>
          </cell>
          <cell r="E19" t="str">
            <v>B</v>
          </cell>
          <cell r="F19" t="str">
            <v>CELULAR</v>
          </cell>
          <cell r="G19" t="str">
            <v>SERGIO GONZALEZ</v>
          </cell>
          <cell r="H19" t="str">
            <v>Juan Sarabia MONTERREY 5221/Croc Infonavit,NL CP 64200</v>
          </cell>
          <cell r="I19">
            <v>8183060116</v>
          </cell>
          <cell r="J19" t="str">
            <v>HISENSE</v>
          </cell>
          <cell r="K19" t="str">
            <v xml:space="preserve">C20 </v>
          </cell>
          <cell r="L19" t="str">
            <v>SN</v>
          </cell>
          <cell r="M19" t="str">
            <v>WE/000171474</v>
          </cell>
          <cell r="N19">
            <v>5998.52</v>
          </cell>
          <cell r="O19">
            <v>42606</v>
          </cell>
          <cell r="P19">
            <v>42619</v>
          </cell>
          <cell r="Q19">
            <v>201709</v>
          </cell>
          <cell r="R19" t="str">
            <v xml:space="preserve">CF OTORGADO POR SOPORTE TECNICO (IRREPARABILIDAD) </v>
          </cell>
          <cell r="S19" t="str">
            <v xml:space="preserve">EQUIPO RAYADO Y MALTRATADO </v>
          </cell>
          <cell r="T19" t="str">
            <v xml:space="preserve">JUAN FRANCISCO ALVIZAR            </v>
          </cell>
          <cell r="U19" t="str">
            <v>2017-04-19</v>
          </cell>
          <cell r="V19" t="str">
            <v>CELULARES</v>
          </cell>
          <cell r="W19" t="str">
            <v>COMPLETADO</v>
          </cell>
          <cell r="X19" t="str">
            <v>TALLER</v>
          </cell>
          <cell r="Y19">
            <v>42775</v>
          </cell>
          <cell r="Z19">
            <v>13</v>
          </cell>
          <cell r="AA19" t="str">
            <v>M010</v>
          </cell>
          <cell r="AD19" t="str">
            <v>MONTERREY/Croc Infonavit</v>
          </cell>
          <cell r="AE19" t="str">
            <v>NL</v>
          </cell>
          <cell r="AF19" t="str">
            <v>MX</v>
          </cell>
          <cell r="AG19" t="str">
            <v>10411792</v>
          </cell>
          <cell r="AH19" t="str">
            <v>SERGIO GONZALEZ</v>
          </cell>
          <cell r="AI19" t="str">
            <v>5221 Juan Sarabia</v>
          </cell>
          <cell r="AJ19" t="str">
            <v>8183060116</v>
          </cell>
          <cell r="AK19">
            <v>0</v>
          </cell>
          <cell r="AL19" t="str">
            <v>64200</v>
          </cell>
          <cell r="AM19" t="str">
            <v>16/03/2017 01 : 59 RUBI.G : SEG: PENDIENTE OR GENERAR 54 Y 74 POR FALTADE MODELO, SERIE DE QUIPO A EMBARCAR PARA CF RGF//25/02/2017 04 : 40 RUBI.G : SEG: PENDIENTE POR CONFIRMAR POR PARTE DECF MODELO Y SERIE DE EQUIPO REMPLAZO RGF//11/02/2017 00 : 54 SERGIO.FER : TCF111/02/2017 00 : 54 SERGIO.FER : TCFT - Irreparabilidad10/02/2017 07 : 57 201709 : SE ANEXA REPORTE PARA SU VALORACION10/02/2017 07 : 45 RUBI.G : SE ANEXAN DOCUMENTOS DE COMPRA EN SISTEMARGF//10/02/2017 07 : 42 RUBI.G : TELMEX RGF//</v>
          </cell>
          <cell r="AN19" t="e">
            <v>#N/A</v>
          </cell>
          <cell r="AO19">
            <v>0</v>
          </cell>
          <cell r="AP19" t="e">
            <v>#N/A</v>
          </cell>
          <cell r="AQ19" t="e">
            <v>#N/A</v>
          </cell>
          <cell r="AR19" t="e">
            <v>#N/A</v>
          </cell>
          <cell r="AS19" t="str">
            <v/>
          </cell>
          <cell r="AT19" t="e">
            <v>#N/A</v>
          </cell>
        </row>
        <row r="20">
          <cell r="D20">
            <v>60300822</v>
          </cell>
          <cell r="E20" t="str">
            <v xml:space="preserve">A  </v>
          </cell>
          <cell r="F20" t="str">
            <v>TV</v>
          </cell>
          <cell r="G20" t="str">
            <v>IRMA MIREYA RUIZ TELLEZ</v>
          </cell>
          <cell r="H20" t="str">
            <v xml:space="preserve">ANDADOR CHOLULA NO.18 COL. LA FLORESTA. POZA RICA, VER. </v>
          </cell>
          <cell r="I20">
            <v>7828270687</v>
          </cell>
          <cell r="J20" t="str">
            <v>HISENSE</v>
          </cell>
          <cell r="K20" t="str">
            <v>32H5B</v>
          </cell>
          <cell r="L20" t="str">
            <v>32G154814H00789</v>
          </cell>
          <cell r="M20">
            <v>1746</v>
          </cell>
          <cell r="N20">
            <v>5199</v>
          </cell>
          <cell r="O20">
            <v>42482</v>
          </cell>
          <cell r="P20">
            <v>42665</v>
          </cell>
          <cell r="Q20">
            <v>201060</v>
          </cell>
          <cell r="R20" t="str">
            <v>MAIN BOARD OC-1003074</v>
          </cell>
          <cell r="S20" t="str">
            <v/>
          </cell>
          <cell r="T20" t="str">
            <v xml:space="preserve"> Zeineb Vega Fecha de Aplicación:Y</v>
          </cell>
          <cell r="U20" t="str">
            <v>2017</v>
          </cell>
          <cell r="V20" t="str">
            <v>SUR</v>
          </cell>
          <cell r="W20" t="str">
            <v>COMPLETADO</v>
          </cell>
          <cell r="X20" t="str">
            <v>TALLER</v>
          </cell>
          <cell r="Y20">
            <v>42667</v>
          </cell>
          <cell r="Z20">
            <v>183</v>
          </cell>
          <cell r="AA20" t="str">
            <v>M010</v>
          </cell>
          <cell r="AD20" t="str">
            <v>Poza rica / La floresta</v>
          </cell>
          <cell r="AE20" t="str">
            <v>VER</v>
          </cell>
          <cell r="AF20" t="str">
            <v>MX</v>
          </cell>
          <cell r="AG20" t="str">
            <v>10400812</v>
          </cell>
          <cell r="AH20" t="str">
            <v>IRMA MIREYA RUIZ TELLEZ</v>
          </cell>
          <cell r="AI20" t="str">
            <v>18 Andador cholula</v>
          </cell>
          <cell r="AJ20" t="str">
            <v>7828270687</v>
          </cell>
          <cell r="AK20">
            <v>0</v>
          </cell>
          <cell r="AL20" t="str">
            <v>93320</v>
          </cell>
          <cell r="AM20" t="str">
            <v>21/12/2016 00 : 25 SEMIRAMIS.M : CSCCte se comunica para verificar si se envio el equipo se le menciona conrespecto a la nota anterior se le pide que nos de oportunidad de quellegue07/12/2016 00 : 50 JUANANTONIO : CSCse le indican tiempos al CTE,&lt;(&gt;,&lt;)&gt;, al parecer cte saldrá el dia 19 devacaciones29/11/2016 04 : 58 Ricardo Espinosa : TCF2***MODELO32H5B2***32G1614E4H02994***ENVIADO A 201060***F. DE EMBARQUE 14 DE NOV2016***N° SHIPPING S-0003279123/11/2016 05 : 16 MARCO.DIAZ : TCF174 7400851518/11/2016 00 : 28 MARCO.DIAZ : TCF1, TCF1PU CSA ANGELICA MTZ10/11/2016 07 : 15 201060 : CTE NOTIFICADO. CEL. DE CTE 782829008309/11/2016 01 : 52 201060 : EQUIPO DAÑADO EN CSA04/11/2016 09 : 09 201060 : CTE NO CONTACTADO03/11/2016 03 : 04 ERNESTO.HERN : NP529/10/2016 07 : 52 201060 : P1: MAIN BOARD OC-100307429/10/2016 06 : 22 201060 : EQUIPO EN TALLER28/10/2016 00 : 15 201060 : PV: 28/10/1625/10/2016 01 : 09 201060 : CTE NO CONTACTADO, NO CONTESTA22/10/2016 01 : 55 MARIELA.CHA : ODSWTPALAMO Y ROBLEES LA PRIMERA CASA DE LA ESQUINA DEL ANDADOR CAOBAFACHADA AMARILLOCON ROJO</v>
          </cell>
          <cell r="AN20" t="str">
            <v>3TE32A150815</v>
          </cell>
          <cell r="AO20" t="str">
            <v>Smart</v>
          </cell>
          <cell r="AP20" t="str">
            <v>Hisense</v>
          </cell>
          <cell r="AQ20" t="str">
            <v>Opera</v>
          </cell>
          <cell r="AR20" t="str">
            <v>HD 1366 X 768</v>
          </cell>
          <cell r="AS20" t="str">
            <v>3TE32G163827G163827M010</v>
          </cell>
          <cell r="AT20" t="str">
            <v>0</v>
          </cell>
          <cell r="AU20" t="str">
            <v>32H5B2</v>
          </cell>
          <cell r="AV20" t="str">
            <v>3TE32G163827</v>
          </cell>
          <cell r="AW20" t="str">
            <v>G163827</v>
          </cell>
          <cell r="AX20" t="str">
            <v>M010</v>
          </cell>
          <cell r="AY20">
            <v>74008515</v>
          </cell>
          <cell r="AZ20">
            <v>51007469</v>
          </cell>
          <cell r="BA20">
            <v>80091946</v>
          </cell>
        </row>
        <row r="21">
          <cell r="D21">
            <v>60311994</v>
          </cell>
          <cell r="E21" t="str">
            <v xml:space="preserve">A  </v>
          </cell>
          <cell r="F21" t="str">
            <v>CELULAR</v>
          </cell>
          <cell r="G21" t="str">
            <v>Jose Martin Alfonso Mendieta</v>
          </cell>
          <cell r="H21" t="str">
            <v>Francisco I. Madero No. 210 Int 202, celaya /centro, GTO, CP. 38000</v>
          </cell>
          <cell r="I21" t="str">
            <v xml:space="preserve">461-608-34-44 </v>
          </cell>
          <cell r="J21" t="str">
            <v>HISENSE</v>
          </cell>
          <cell r="K21" t="str">
            <v>C20</v>
          </cell>
          <cell r="L21" t="str">
            <v>1MH75A91MX10D0H51Z503B9</v>
          </cell>
          <cell r="M21" t="str">
            <v>AZT/000258327</v>
          </cell>
          <cell r="N21">
            <v>5998.5</v>
          </cell>
          <cell r="O21">
            <v>42670</v>
          </cell>
          <cell r="P21">
            <v>42786</v>
          </cell>
          <cell r="Q21">
            <v>201709</v>
          </cell>
          <cell r="R21" t="str">
            <v xml:space="preserve">CF POR FALTA DE REFACCION PARTE T1019758,  PCB LOGIC, OC- 1007866
</v>
          </cell>
          <cell r="S21" t="str">
            <v>EQUIPO MALTRATDO CON PORTA SIM</v>
          </cell>
          <cell r="T21" t="str">
            <v xml:space="preserve"> Juan Francisco Alvizar           </v>
          </cell>
          <cell r="U21" t="str">
            <v>2017-04-20</v>
          </cell>
          <cell r="V21" t="str">
            <v>CELULARES</v>
          </cell>
          <cell r="W21" t="str">
            <v>COMPLETADO</v>
          </cell>
          <cell r="X21" t="str">
            <v>TALLER</v>
          </cell>
          <cell r="Y21">
            <v>42786</v>
          </cell>
          <cell r="Z21">
            <v>116</v>
          </cell>
          <cell r="AA21" t="str">
            <v>M010</v>
          </cell>
          <cell r="AD21" t="str">
            <v>celaya /centro</v>
          </cell>
          <cell r="AE21" t="str">
            <v>GTO</v>
          </cell>
          <cell r="AF21" t="str">
            <v>MX</v>
          </cell>
          <cell r="AG21" t="str">
            <v>10410754</v>
          </cell>
          <cell r="AH21" t="str">
            <v>JOSE MARTIN ALFONSO MENDIETA</v>
          </cell>
          <cell r="AI21" t="str">
            <v>Francisco I. Madero No. 210 Int 202</v>
          </cell>
          <cell r="AJ21" t="str">
            <v>461-608-34-44</v>
          </cell>
          <cell r="AK21" t="str">
            <v>461-140-20-28</v>
          </cell>
          <cell r="AL21" t="str">
            <v>38000</v>
          </cell>
          <cell r="AM21" t="str">
            <v>16/03/2017 02 : 12 RUBI.G : SEG: PENDIENTE POR GENERAR 54 Y 74 PORFALTA DE MODELO, SERIE DE QUIPO A EMBARCAR PARA CF RGF//04/03/2017 00 : 52 LAURA.HERNA : se le indica a cte proceso de cf.proporciona num telefónico 461614744828/02/2017 04 : 50 ERNESTO.HERN : TCF128/02/2017 04 : 49 ERNESTO.HERN : NP524/02/2017 08 : 06 201709 : P1. T1019758. 1007866EQUIPO PENDIENTE POR PARTE ( PCB LOGIC )21/02/2017 05 : 57 201709 : SE ANEXARON LOS DOCUMENTOS, EL EQUIPO PASA ASERVICIO21/02/2017 05 : 06 RUBI.G : SE ANEXAN DOCUMENTOS DE COMPRA EN SISTEMARGF//17/02/2017 01 : 38 RUBI.G : CE1: 3123769353 RGF//15/02/2017 23 : 19 BRENDA.MORA : DCEG15/02/2017 23 : 14 BRENDA.MORA : ODSWTP%GUANABANA Y JACARANDAS, A 5 CUADRAS DE LAS VIAS DEL FERROCARRIL</v>
          </cell>
          <cell r="AN21" t="str">
            <v>1MH75AL1MX1Z30</v>
          </cell>
          <cell r="AO21">
            <v>0</v>
          </cell>
          <cell r="AP21" t="e">
            <v>#N/A</v>
          </cell>
          <cell r="AQ21" t="e">
            <v>#N/A</v>
          </cell>
          <cell r="AR21" t="e">
            <v>#N/A</v>
          </cell>
          <cell r="AS21" t="str">
            <v/>
          </cell>
          <cell r="AT21" t="e">
            <v>#N/A</v>
          </cell>
          <cell r="AY21">
            <v>74012369</v>
          </cell>
          <cell r="AZ21">
            <v>51013293</v>
          </cell>
        </row>
        <row r="22">
          <cell r="D22">
            <v>60312930</v>
          </cell>
          <cell r="E22" t="str">
            <v xml:space="preserve">A  </v>
          </cell>
          <cell r="F22" t="str">
            <v>CELULAR</v>
          </cell>
          <cell r="G22" t="str">
            <v>Cristian Lucero Madrigal</v>
          </cell>
          <cell r="H22" t="str">
            <v>Maximino perez frias ed c dpt 2, Centro/Jose maria pino suarez,TAB, CP. 86029</v>
          </cell>
          <cell r="I22">
            <v>9932976688</v>
          </cell>
          <cell r="J22" t="str">
            <v>HISENSE</v>
          </cell>
          <cell r="K22" t="str">
            <v>C20</v>
          </cell>
          <cell r="L22" t="str">
            <v>1MH75A91MX10D0HEKZ501E2</v>
          </cell>
          <cell r="M22">
            <v>7211</v>
          </cell>
          <cell r="N22">
            <v>4999</v>
          </cell>
          <cell r="O22">
            <v>42762</v>
          </cell>
          <cell r="P22">
            <v>42793</v>
          </cell>
          <cell r="Q22">
            <v>201709</v>
          </cell>
          <cell r="R22" t="str">
            <v>CF POR FALTA DE REFACCION PCB LOGIC T1019759 OC-1008161</v>
          </cell>
          <cell r="S22" t="str">
            <v xml:space="preserve"> EQUIPO MALTRATADO CON PORTA SIM</v>
          </cell>
          <cell r="T22" t="str">
            <v xml:space="preserve"> Juan Francisco Alvizar           </v>
          </cell>
          <cell r="U22" t="str">
            <v>2017-04-20</v>
          </cell>
          <cell r="V22" t="str">
            <v>CELULARES</v>
          </cell>
          <cell r="W22" t="str">
            <v>COMPLETADO</v>
          </cell>
          <cell r="X22" t="str">
            <v>TALLER</v>
          </cell>
          <cell r="Y22">
            <v>42793</v>
          </cell>
          <cell r="Z22">
            <v>31</v>
          </cell>
          <cell r="AA22" t="str">
            <v>M010</v>
          </cell>
          <cell r="AD22" t="str">
            <v>Centro/Jose maria pinos uarez</v>
          </cell>
          <cell r="AE22" t="str">
            <v>TAB</v>
          </cell>
          <cell r="AF22" t="str">
            <v>MX</v>
          </cell>
          <cell r="AG22" t="str">
            <v>10412798</v>
          </cell>
          <cell r="AH22" t="str">
            <v>CRISTIAN LUCERO MADRIGAL</v>
          </cell>
          <cell r="AI22" t="str">
            <v>Maximino perez frias ed c dpt 2</v>
          </cell>
          <cell r="AJ22" t="str">
            <v>3155279</v>
          </cell>
          <cell r="AK22" t="str">
            <v>3155279</v>
          </cell>
          <cell r="AL22" t="str">
            <v>86029</v>
          </cell>
          <cell r="AM22" t="str">
            <v>17/03/2017 00 : 39 ERNESTO.HERN : TCF117/03/2017 00 : 39 ERNESTO.HERN : NP514/03/2017 00 : 11 201709 : RT. SE ANEXA REPORTE TECNICO PARA SUVALORACION04/03/2017 02 : 37 201709 : P1. T1019759. 1008161EQUIPO PENDIENTE POR PARTE ( PCB LOGIC )28/02/2017 05 : 11 GABRIELA.B : CSCSe proporciona Información de Orden y se indica en seguimiento28/02/2017 03 : 31 201709 : EL EQUIPO SE ENCUENTRA EN PROCESO DEREPARACION23/02/2017 08 : 16 RUBI.G : CE1: 4296054744 RGF//23/02/2017 02 : 46 DULCE.M : DCEG23/02/2017 00 : 51 DULCE.M : ENTRE CALLES MATILDE PEREZ FRIAS YFRANCISCO TRUJILLOCORREO LUCERO.12@LIVE.COMODSWTP</v>
          </cell>
          <cell r="AN22" t="e">
            <v>#N/A</v>
          </cell>
          <cell r="AO22">
            <v>0</v>
          </cell>
          <cell r="AP22" t="e">
            <v>#N/A</v>
          </cell>
          <cell r="AQ22" t="e">
            <v>#N/A</v>
          </cell>
          <cell r="AR22" t="e">
            <v>#N/A</v>
          </cell>
          <cell r="AS22" t="str">
            <v/>
          </cell>
          <cell r="AT22" t="e">
            <v>#N/A</v>
          </cell>
        </row>
        <row r="23">
          <cell r="D23">
            <v>60312982</v>
          </cell>
          <cell r="E23" t="str">
            <v xml:space="preserve">A  </v>
          </cell>
          <cell r="F23" t="str">
            <v>CELULAR</v>
          </cell>
          <cell r="G23" t="str">
            <v>Maria del Carmen Castell Anguiano</v>
          </cell>
          <cell r="H23" t="str">
            <v>AV. J. MERCED CABRERA No 1200, villa de alvarez/la comarca, COL,  CP. 28989</v>
          </cell>
          <cell r="I23">
            <v>3123163500</v>
          </cell>
          <cell r="J23" t="str">
            <v>HISENSE</v>
          </cell>
          <cell r="K23" t="str">
            <v>C20</v>
          </cell>
          <cell r="L23" t="str">
            <v>1MH75A91MX10D0HB1H2034E</v>
          </cell>
          <cell r="M23" t="str">
            <v>CFDI0009841813</v>
          </cell>
          <cell r="N23">
            <v>3102.76</v>
          </cell>
          <cell r="O23">
            <v>42727</v>
          </cell>
          <cell r="P23">
            <v>42793</v>
          </cell>
          <cell r="Q23">
            <v>201709</v>
          </cell>
          <cell r="R23" t="str">
            <v>CF POR FALTA DE REFACCION PCB T1019761. OC- 1008161</v>
          </cell>
          <cell r="S23" t="str">
            <v xml:space="preserve"> EQUIPO MALTRATADO CON PORTA SIM</v>
          </cell>
          <cell r="T23" t="str">
            <v xml:space="preserve"> Juan Francisco Alvizar           </v>
          </cell>
          <cell r="U23" t="str">
            <v>2017-04-20</v>
          </cell>
          <cell r="V23" t="str">
            <v>CELULARES</v>
          </cell>
          <cell r="W23" t="str">
            <v>COMPLETADO</v>
          </cell>
          <cell r="X23" t="str">
            <v>TALLER</v>
          </cell>
          <cell r="Y23">
            <v>42793</v>
          </cell>
          <cell r="Z23">
            <v>66</v>
          </cell>
          <cell r="AA23" t="str">
            <v>M010</v>
          </cell>
          <cell r="AD23" t="str">
            <v>villa de alvarez/la comarca</v>
          </cell>
          <cell r="AE23" t="str">
            <v>COL</v>
          </cell>
          <cell r="AF23" t="str">
            <v>MX</v>
          </cell>
          <cell r="AG23" t="str">
            <v>10412781</v>
          </cell>
          <cell r="AH23" t="str">
            <v>MARIA DEL CARMEN CASTELL ANGUIANO</v>
          </cell>
          <cell r="AI23" t="str">
            <v>1200 AV. J. MERCED CABRERA</v>
          </cell>
          <cell r="AJ23" t="str">
            <v>3123163500</v>
          </cell>
          <cell r="AK23">
            <v>0</v>
          </cell>
          <cell r="AL23" t="str">
            <v>28989</v>
          </cell>
          <cell r="AM23" t="str">
            <v>17/03/2017 00 : 40 ERNESTO.HERN : TCF117/03/2017 00 : 40 ERNESTO.HERN : NP514/03/2017 01 : 09 JUANANTONIO : correo: carmen.castell@lamarina.com.mx04/03/2017 02 : 39 201709 : P1. T1019761. 1008161EQUIPO PENDIENTE POR PARTE ( PCB LOGIC )02/03/2017 07 : 17 201709 : EL EQUIPO SE ENCUENTRA EN PROCESO DEREPARACION28/02/2017 23 : 29 201709 : EQUIPO PENDIENTE POR ARRIBA A CSA28/02/2017 07 : 52 RUBI.G : TIENDA ENVIO EQUIPOS CON ESTAS GUIA3374629753SE ANEXAN DOCUMENTOS DE COMPRA EN SISTEMA RGF//24/02/2017 06 : 43 RUBI.G : CE1: 3374649423 RGF//23/02/2017 08 : 28 RUBI.G : DCEG RGF//23/02/2017 00 : 28 RUBI.G : : DESDE QUE LO SACAMOS DE LA CAJA NOS DIMOSCUENTA QUE EL EQUIPO VIENE DESPEGADO DE LA PARTE DE LA BATERÍA Y HUELE A ACEITE COMO SI SE HUBIESE TIRADO EL LÍQUIDO DE LABATERÍA</v>
          </cell>
          <cell r="AN23" t="e">
            <v>#N/A</v>
          </cell>
          <cell r="AO23">
            <v>0</v>
          </cell>
          <cell r="AP23" t="e">
            <v>#N/A</v>
          </cell>
          <cell r="AQ23" t="e">
            <v>#N/A</v>
          </cell>
          <cell r="AR23" t="e">
            <v>#N/A</v>
          </cell>
          <cell r="AS23" t="str">
            <v/>
          </cell>
          <cell r="AT23" t="e">
            <v>#N/A</v>
          </cell>
        </row>
        <row r="24">
          <cell r="D24">
            <v>60313218</v>
          </cell>
          <cell r="E24" t="str">
            <v xml:space="preserve">A  </v>
          </cell>
          <cell r="F24" t="str">
            <v>CELULAR</v>
          </cell>
          <cell r="G24" t="str">
            <v>Zenen Beristain Rico</v>
          </cell>
          <cell r="H24" t="str">
            <v>Av. de la republica esq calle 4 cuichapa/providencia CP 94929</v>
          </cell>
          <cell r="I24" t="str">
            <v>2787330157 / 2711408634</v>
          </cell>
          <cell r="J24" t="str">
            <v>HISENSE</v>
          </cell>
          <cell r="K24" t="str">
            <v>U972</v>
          </cell>
          <cell r="L24" t="str">
            <v>1MS75CE9MX10D0HDFD10526</v>
          </cell>
          <cell r="M24" t="str">
            <v xml:space="preserve">TICKET DE COMPRA </v>
          </cell>
          <cell r="N24">
            <v>3068.03</v>
          </cell>
          <cell r="O24">
            <v>42644</v>
          </cell>
          <cell r="P24">
            <v>42769</v>
          </cell>
          <cell r="Q24">
            <v>201709</v>
          </cell>
          <cell r="R24" t="str">
            <v>CF POR FALTA DE REFACCION DISPLAY T1021644.  1008506</v>
          </cell>
          <cell r="S24" t="str">
            <v xml:space="preserve">EQUIPO RAYADO CON TAPA </v>
          </cell>
          <cell r="T24" t="str">
            <v xml:space="preserve"> JUAN FRANCISCO ALVIZAR           </v>
          </cell>
          <cell r="U24" t="str">
            <v>2017-04-20</v>
          </cell>
          <cell r="V24" t="str">
            <v>CELULARES</v>
          </cell>
          <cell r="W24" t="str">
            <v>COMPLETADO</v>
          </cell>
          <cell r="X24" t="str">
            <v>TALLER</v>
          </cell>
          <cell r="Y24">
            <v>42796</v>
          </cell>
          <cell r="Z24">
            <v>125</v>
          </cell>
          <cell r="AA24" t="str">
            <v>M010</v>
          </cell>
          <cell r="AD24" t="str">
            <v>cuichapa/providencia</v>
          </cell>
          <cell r="AE24" t="str">
            <v>VER</v>
          </cell>
          <cell r="AF24" t="str">
            <v>MX</v>
          </cell>
          <cell r="AG24" t="str">
            <v>10413206</v>
          </cell>
          <cell r="AH24" t="str">
            <v>ZENEN BERISTAIN RICO</v>
          </cell>
          <cell r="AI24" t="str">
            <v>s/n Av. de la republica esq calle 4</v>
          </cell>
          <cell r="AJ24" t="str">
            <v>2711408634</v>
          </cell>
          <cell r="AK24" t="str">
            <v>2711408634</v>
          </cell>
          <cell r="AL24" t="str">
            <v>94929</v>
          </cell>
          <cell r="AM24" t="str">
            <v>16/03/2017 06 : 24 JORGE.VAZ : TCF116/03/2017 06 : 24 JORGE.VAZ : NP513/03/2017 22 : 55 201709 : P1. T1021644. 1008506EQUIPO PENDIENTE POR PARTE ( DISPLAY )03/03/2017 23 : 31 201709 : EL EQUIPO SE ENCUENTRA EN PROCESO DEREPARACION03/03/2017 06 : 48 RUBI.G : SE ANEXAN DOCUMENTOS DE COMPRA EN SISTEMARGF//02/03/2017 00 : 18 RUBI.G : CE1: 2444378020 RGF//01/03/2017 03 : 47 ANA.LAURA : DCEG25/02/2017 05 : 05 ANA.LAURA : ODSWTPCASA CON FACHADA COLOR AZUL MARINO, ANTES DEL SEGURO SOCIALZBERISTAIN@HOTMAIL.COM</v>
          </cell>
          <cell r="AN24" t="e">
            <v>#N/A</v>
          </cell>
          <cell r="AO24">
            <v>0</v>
          </cell>
          <cell r="AP24" t="e">
            <v>#N/A</v>
          </cell>
          <cell r="AQ24" t="e">
            <v>#N/A</v>
          </cell>
          <cell r="AR24" t="e">
            <v>#N/A</v>
          </cell>
          <cell r="AS24" t="str">
            <v/>
          </cell>
          <cell r="AT24" t="e">
            <v>#N/A</v>
          </cell>
        </row>
        <row r="25">
          <cell r="D25">
            <v>60313516</v>
          </cell>
          <cell r="E25" t="str">
            <v xml:space="preserve">A  </v>
          </cell>
          <cell r="F25" t="str">
            <v>CELULAR</v>
          </cell>
          <cell r="G25" t="str">
            <v>Jesus Rodriguez</v>
          </cell>
          <cell r="H25" t="str">
            <v>Luis alcaraz nu 1546  Guadalajara/San miguel de huentitan CP 44390</v>
          </cell>
          <cell r="I25">
            <v>3336742322</v>
          </cell>
          <cell r="J25" t="str">
            <v>HISENSE</v>
          </cell>
          <cell r="K25" t="str">
            <v>E51</v>
          </cell>
          <cell r="L25" t="str">
            <v>1MH75ACAMX10D0JF5H2035C</v>
          </cell>
          <cell r="M25" t="str">
            <v xml:space="preserve">CARTA DE ACEPTACION </v>
          </cell>
          <cell r="N25">
            <v>4481.68</v>
          </cell>
          <cell r="O25">
            <v>42590</v>
          </cell>
          <cell r="P25">
            <v>42802</v>
          </cell>
          <cell r="Q25">
            <v>201709</v>
          </cell>
          <cell r="R25" t="str">
            <v xml:space="preserve">CF POR FALTA DE REFACCION DISPLAY  T10214200.   1008687
</v>
          </cell>
          <cell r="S25" t="str">
            <v>EQUIPO RAYADO CON BATERIA Y TAPA</v>
          </cell>
          <cell r="T25" t="str">
            <v xml:space="preserve">JUAN FRANCISCO ALVIZAR            </v>
          </cell>
          <cell r="U25" t="str">
            <v>2017-04-20</v>
          </cell>
          <cell r="V25" t="str">
            <v>CELULARES</v>
          </cell>
          <cell r="W25" t="str">
            <v>COMPLETADO</v>
          </cell>
          <cell r="X25" t="str">
            <v>TALLER</v>
          </cell>
          <cell r="Y25">
            <v>42802</v>
          </cell>
          <cell r="Z25">
            <v>212</v>
          </cell>
          <cell r="AA25" t="str">
            <v>M010</v>
          </cell>
          <cell r="AD25" t="str">
            <v>Guadalajara/San miguel de huentitan</v>
          </cell>
          <cell r="AE25" t="str">
            <v>JAL</v>
          </cell>
          <cell r="AF25" t="str">
            <v>MX</v>
          </cell>
          <cell r="AG25" t="str">
            <v>10412287</v>
          </cell>
          <cell r="AH25" t="str">
            <v>JESUS RODRIGUEZ</v>
          </cell>
          <cell r="AI25" t="str">
            <v>Luis alcaraz nu 1546</v>
          </cell>
          <cell r="AJ25" t="str">
            <v>3336742322</v>
          </cell>
          <cell r="AK25">
            <v>0</v>
          </cell>
          <cell r="AL25" t="str">
            <v>44390</v>
          </cell>
          <cell r="AM25" t="str">
            <v>28/03/2017 02 : 48 ERNESTO.HERN : TCF128/03/2017 02 : 48 ERNESTO.HERN : NP523/03/2017 05 : 48 EVELYN.ZEPE : SEG: EN ESPERA DE CE2 POR PARTE DEREFACCIONES.16/03/2017 05 : 27 201709 : P1. T10214200. 1008687EQUIPO PENDIENTE POR PARTE ( DISPLAY)09/03/2017 01 : 42 201709 : EL EQUIPO SE ENCUENTRA EN PROCESO DEREPARACION09/03/2017 00 : 03 RUBI.G : SE ANEXAN DOCUMENTOS DE COMPRA EN SISTEMARGF//23/02/2017 02 : 12 RUBI.G : CE1: 2493137426 RGF//22/02/2017 22 : 18 DULCE.M : DCEG17/02/2017 04 : 54 DULCE.M : ENTRE CALLES AV ARTESANOS, Y MANUELALVAREZCORREO RURIK2013@GMAIL.COMODSWTP</v>
          </cell>
          <cell r="AN25" t="e">
            <v>#N/A</v>
          </cell>
          <cell r="AO25">
            <v>0</v>
          </cell>
          <cell r="AP25" t="e">
            <v>#N/A</v>
          </cell>
          <cell r="AQ25" t="e">
            <v>#N/A</v>
          </cell>
          <cell r="AR25" t="e">
            <v>#N/A</v>
          </cell>
          <cell r="AS25" t="e">
            <v>#N/A</v>
          </cell>
          <cell r="AT25" t="e">
            <v>#N/A</v>
          </cell>
          <cell r="AV25" t="str">
            <v>GMS051NJE000</v>
          </cell>
          <cell r="AW25" t="e">
            <v>#N/A</v>
          </cell>
          <cell r="AY25">
            <v>74012296</v>
          </cell>
          <cell r="AZ25">
            <v>0</v>
          </cell>
        </row>
        <row r="26">
          <cell r="D26">
            <v>60313921</v>
          </cell>
          <cell r="E26" t="str">
            <v>B</v>
          </cell>
          <cell r="F26" t="str">
            <v>CELULAR</v>
          </cell>
          <cell r="G26" t="str">
            <v>Lariza Lopez Lopez</v>
          </cell>
          <cell r="H26" t="str">
            <v>Enrique DIaz de Leon int 6 296 Zapopan/Los maestros CP 45150</v>
          </cell>
          <cell r="I26">
            <v>3320157054</v>
          </cell>
          <cell r="J26" t="str">
            <v>HISENSE</v>
          </cell>
          <cell r="K26" t="str">
            <v>C20</v>
          </cell>
          <cell r="L26" t="str">
            <v>1MH75A91MX10D0HEKZ501ED</v>
          </cell>
          <cell r="M26" t="str">
            <v>BRNUMLQQEFRLYKGWRDCY</v>
          </cell>
          <cell r="N26">
            <v>4499</v>
          </cell>
          <cell r="O26">
            <v>42721</v>
          </cell>
          <cell r="P26">
            <v>42803</v>
          </cell>
          <cell r="Q26">
            <v>201709</v>
          </cell>
          <cell r="R26" t="str">
            <v xml:space="preserve">CF OTORGADO POR SOPORTE TECNICO (IRREPARABILIDAD) </v>
          </cell>
          <cell r="S26" t="str">
            <v xml:space="preserve">EQUIPO RAYADO CON PORTA SIM </v>
          </cell>
          <cell r="T26" t="str">
            <v xml:space="preserve"> JUAN FRANCISCO ALVIZAR           </v>
          </cell>
          <cell r="U26" t="str">
            <v>2017-04-20</v>
          </cell>
          <cell r="V26" t="str">
            <v>CELULARES</v>
          </cell>
          <cell r="W26" t="str">
            <v>COMPLETADO</v>
          </cell>
          <cell r="X26" t="str">
            <v>TALLER</v>
          </cell>
          <cell r="Y26">
            <v>42804</v>
          </cell>
          <cell r="Z26">
            <v>82</v>
          </cell>
          <cell r="AA26" t="str">
            <v>M010</v>
          </cell>
          <cell r="AD26" t="str">
            <v>Zapopan/Los maestros</v>
          </cell>
          <cell r="AE26" t="str">
            <v>JAL</v>
          </cell>
          <cell r="AF26" t="str">
            <v>MX</v>
          </cell>
          <cell r="AG26" t="str">
            <v>10413234</v>
          </cell>
          <cell r="AH26" t="str">
            <v>LARIZA LOPEZ LOPEZ</v>
          </cell>
          <cell r="AI26" t="str">
            <v>296 Enrique DIaz de Leon int 6</v>
          </cell>
          <cell r="AJ26" t="str">
            <v>3310960221</v>
          </cell>
          <cell r="AK26" t="str">
            <v>3310960221</v>
          </cell>
          <cell r="AL26" t="str">
            <v>45150</v>
          </cell>
          <cell r="AM26" t="str">
            <v>11/04/2017 23 : 08 MARCO.DIAZ : TCFINV, TCFCN por falta de productoTCFDEV. dmc29/03/2017 04 : 49 ROGER.R : TCF129/03/2017 04 : 49 ROGER.R : TCFT - Irreparabilidad.29/03/2017 03 : 18 EVELYN.ZEPE : SEG: SE ENVIA CORREO AL AREA DE SOPRTETECNICO PARA SOLUCION DE ADHESIVO.25/03/2017 03 : 50 201709 : FALTA ADHESIVO, YA SE NOTIFICO POR CORREO16/03/2017 13 : 21 ARANTXA.MON : P2 GUÌA: 808647175015/03/2017 01 : 07 201709 : SE ANEXA REPORTE TECNICO PARA SU VALORACION14/03/2017 22 : 32 201709 : P1. T1019758. 1008594EQUIPO PENDIENTE POR PARTE ( PCB LOGIC )14/03/2017 00 : 06 201709 : EL EQUIPO SE ENCUENTRA EN PROCESO DEREPARACION11/03/2017 06 : 46 RUBI.G : SE ANEXAN DOCUMENTOS DE COMPRA EN SISTEMARGF//08/03/2017 00 : 12 RUBI.G : CE1: 2449297981 RGF//07/03/2017 02 : 42 SEMIRAMIS.M : ODSWTPDCEG25/02/2017 07 : 52 SEMIRAMIS.M : ODSWTPRD/FABRICAS DE FRANCIASAN ISIDRO Y MUJICAPORTON BEIGECASETA DE VIGILANCIA TORREROJACORREO LAW4321@HOTMAIL.COM</v>
          </cell>
          <cell r="AN26" t="e">
            <v>#N/A</v>
          </cell>
          <cell r="AO26">
            <v>0</v>
          </cell>
          <cell r="AP26" t="e">
            <v>#N/A</v>
          </cell>
          <cell r="AQ26" t="e">
            <v>#N/A</v>
          </cell>
          <cell r="AR26" t="e">
            <v>#N/A</v>
          </cell>
          <cell r="AS26" t="str">
            <v/>
          </cell>
          <cell r="AT26" t="e">
            <v>#N/A</v>
          </cell>
        </row>
        <row r="27">
          <cell r="D27">
            <v>60303545</v>
          </cell>
          <cell r="E27" t="str">
            <v xml:space="preserve">A </v>
          </cell>
          <cell r="F27" t="str">
            <v>TV</v>
          </cell>
          <cell r="G27" t="str">
            <v xml:space="preserve">Cruz Hernandez Fuentes </v>
          </cell>
          <cell r="H27" t="str">
            <v xml:space="preserve">4a Daniel Gonzales  # 912                 Col. Moctezuma CP. 75740                      Tehuacan Puebla </v>
          </cell>
          <cell r="I27">
            <v>2383837984</v>
          </cell>
          <cell r="J27" t="str">
            <v>HISENSE</v>
          </cell>
          <cell r="K27" t="str">
            <v>32H5B</v>
          </cell>
          <cell r="L27" t="str">
            <v>32G154814H00107</v>
          </cell>
          <cell r="M27" t="str">
            <v xml:space="preserve">SIN FACTURA  CLIENTE  LLAMO A CALL CENTER Y LE AUTORIZARON EL SERVICIO SOLO CON LA POLIZA SELLADA </v>
          </cell>
          <cell r="N27" t="str">
            <v>??</v>
          </cell>
          <cell r="O27">
            <v>42643</v>
          </cell>
          <cell r="P27">
            <v>42693</v>
          </cell>
          <cell r="Q27">
            <v>201067</v>
          </cell>
          <cell r="R27" t="str">
            <v xml:space="preserve">28-11-16 ERNESTO HERNANDEZ NP5: P1: T179250/OC-1003952
</v>
          </cell>
          <cell r="S27" t="str">
            <v xml:space="preserve">   Equipo  en taller.   Sin caja para em</v>
          </cell>
          <cell r="T27" t="str">
            <v xml:space="preserve">   Rafael Ramirez                 </v>
          </cell>
          <cell r="U27" t="str">
            <v>2017-04-21</v>
          </cell>
          <cell r="V27" t="str">
            <v>CENTRO</v>
          </cell>
          <cell r="W27" t="str">
            <v>COMPLETADO</v>
          </cell>
          <cell r="X27" t="str">
            <v>TALLER</v>
          </cell>
          <cell r="Y27">
            <v>42691</v>
          </cell>
          <cell r="Z27">
            <v>50</v>
          </cell>
          <cell r="AA27" t="str">
            <v>M010</v>
          </cell>
          <cell r="AD27" t="str">
            <v>tehuacan/moctezuma</v>
          </cell>
          <cell r="AE27" t="str">
            <v>PUE</v>
          </cell>
          <cell r="AF27" t="str">
            <v>MX</v>
          </cell>
          <cell r="AG27" t="str">
            <v>10403581</v>
          </cell>
          <cell r="AH27" t="str">
            <v>CRUZ HERNANDEZ FUENTES</v>
          </cell>
          <cell r="AI27" t="str">
            <v>912 cyarat de daniel glez</v>
          </cell>
          <cell r="AJ27" t="str">
            <v>2383837984</v>
          </cell>
          <cell r="AK27">
            <v>0</v>
          </cell>
          <cell r="AL27" t="str">
            <v>75740</v>
          </cell>
          <cell r="AM27" t="str">
            <v>22/12/2016 08 : 55 ANA.LAURA : INFORMA MARCO QUE SE EMBARCARA EL23/12/201622/12/2016 06 : 50 ANA.LAURA : CSCCFNEse comunica Alejandra Aguilar de CSA, se le comenta q estamos en esperade la fecha de embarque, se le envia correo a CF, asi mismo confirma queel equipo dañado esta en el taller22/12/2016 06 : 43 ANA.LAURA : TCF1PU:CSA20/12/2016 08 : 05 MARTINEZ.G : CSCcsa enterado de cf // de proceso de cf //se comunica el viernes16/12/2016 23 : 41 MARCO.DIAZ : TCF1, TCF1PU CTE ANGELICA MTZ01/12/2016 01 : 58 MARCO.DIAZ : TCF101/12/2016 01 : 58 MARCO.DIAZ : TCF174 7400892728/11/2016 23 : 38 ERNESTO.HERN : NP524/11/2016 11 : 58 201067 : ORDEN DE COMPRA OC-1003952SE SOLICITA PANEL SIN TARJETAS.22/11/2016 04 : 52 201067 : PENDIENTE POR REFACCIONES.V1 19/11/201608/11/2016 04 : 38 JUANANTONIO : ODSWTPENTRE 9NTE Y 11NTESERVICIOSDIGITALESDEPUEBLA@HOTMAIL.COM</v>
          </cell>
          <cell r="AN27" t="str">
            <v>3TE32A150815</v>
          </cell>
          <cell r="AO27" t="str">
            <v>Smart</v>
          </cell>
          <cell r="AP27" t="str">
            <v>Hisense</v>
          </cell>
          <cell r="AQ27" t="str">
            <v>Opera</v>
          </cell>
          <cell r="AR27" t="str">
            <v>HD 1366 X 768</v>
          </cell>
          <cell r="AS27" t="str">
            <v>3TE32G164485G164485M010</v>
          </cell>
          <cell r="AT27">
            <v>4</v>
          </cell>
          <cell r="AU27" t="str">
            <v>32H5B2</v>
          </cell>
          <cell r="AV27" t="str">
            <v>3TE32G164485</v>
          </cell>
          <cell r="AW27" t="str">
            <v>G164485</v>
          </cell>
          <cell r="AX27" t="str">
            <v>M010</v>
          </cell>
          <cell r="AY27">
            <v>74008927</v>
          </cell>
          <cell r="AZ27">
            <v>51007768</v>
          </cell>
          <cell r="BA27">
            <v>80093913</v>
          </cell>
        </row>
        <row r="28">
          <cell r="D28">
            <v>60310983</v>
          </cell>
          <cell r="E28" t="str">
            <v>A</v>
          </cell>
          <cell r="F28" t="str">
            <v>AC</v>
          </cell>
          <cell r="G28" t="str">
            <v xml:space="preserve">SANDRA HERNANDEZ </v>
          </cell>
          <cell r="H28" t="str">
            <v xml:space="preserve">AV 100 ESQ. CALLE 28 MZ-148 LOTE 10 COL EJIDO </v>
          </cell>
          <cell r="I28">
            <v>9842062318</v>
          </cell>
          <cell r="J28" t="str">
            <v>HISENSE</v>
          </cell>
          <cell r="K28" t="str">
            <v>AS-22TR5SFBTG-IDU</v>
          </cell>
          <cell r="L28" t="str">
            <v>1KK012052N0P0K5SVSW0070</v>
          </cell>
          <cell r="M28">
            <v>22810</v>
          </cell>
          <cell r="N28">
            <v>11469.83</v>
          </cell>
          <cell r="O28">
            <v>42540</v>
          </cell>
          <cell r="P28">
            <v>42783</v>
          </cell>
          <cell r="Q28">
            <v>201033</v>
          </cell>
          <cell r="R28" t="str">
            <v>OC- 1007518</v>
          </cell>
          <cell r="S28" t="str">
            <v xml:space="preserve"> EQUIPO EN DOMICILIO DEL CLIENTE INSTALA</v>
          </cell>
          <cell r="T28" t="str">
            <v xml:space="preserve"> JUAN OSWALDO URIBE PERAZA   Fecha</v>
          </cell>
          <cell r="U28">
            <v>42845</v>
          </cell>
          <cell r="V28" t="str">
            <v>SUR</v>
          </cell>
          <cell r="W28" t="str">
            <v>COMPLETADO</v>
          </cell>
          <cell r="X28" t="str">
            <v>TALLER</v>
          </cell>
          <cell r="Y28">
            <v>42774</v>
          </cell>
          <cell r="Z28">
            <v>243</v>
          </cell>
          <cell r="AA28" t="str">
            <v>M010</v>
          </cell>
          <cell r="AD28" t="str">
            <v>solidaridad/ejido</v>
          </cell>
          <cell r="AE28" t="str">
            <v>QR</v>
          </cell>
          <cell r="AF28" t="str">
            <v>MX</v>
          </cell>
          <cell r="AG28" t="str">
            <v>10411446</v>
          </cell>
          <cell r="AH28" t="str">
            <v>SANDRA HERNANDEZ</v>
          </cell>
          <cell r="AI28" t="str">
            <v>AV. 100 con esq. calle 28 mz148 lt10</v>
          </cell>
          <cell r="AJ28" t="str">
            <v>9841054674</v>
          </cell>
          <cell r="AK28" t="str">
            <v>9841054674</v>
          </cell>
          <cell r="AL28" t="str">
            <v>77710</v>
          </cell>
          <cell r="AM28" t="str">
            <v>06/04/2017 06 : 21 ANA.LAURA : CSCCFNP54076356se le envía correo a CF y quejas solicitando envio a la brevedad ctemolesto por el tiempo que se lleva, pide se le solucione a la brevedadya que le urge para una persona enferma31/03/2017 00 : 31 BRENDA.MORA : CSCCliente pide hablar con supervisor ya que menciona que no ha recibido suequipo y requiere una solución a la brevedad, proporciona teléfonosalternos 984-206-23-18 y 198-41-68-68-5523/03/2017 01 : 58 SEMIRAMIS.M : CSCCte se comunica molesta ya que no ha recibido su equipo se genera unreporte de queja 54076356 ya que menciona que le urge el equipo pues loemplea en una habitación para una persona enferma14/03/2017 05 : 20 MARCO.DIAZ : TCF1PU CSA10/03/2017 03 : 08 GABRIELA.B : CSCSe informa Aun en Espera por CF se pide Esperar24/02/2017 01 : 06 ANA.ROSA : CSCse le indica a cte de la autorización de CF y del tiempo de respuesta(20dias hábiles)21/02/2017 05 : 28 ERNESTO.HERN : TCF121/02/2017 05 : 28 ERNESTO.HERN : NP517/02/2017 01 : 54 201033 : SKLM 130*2= 260EQUIPO CHECADO SE LE DETECTO QUE EL MOTOR FAN SE ENCUENTRA DAÑADO Y LAPCB MAIN PORLO QUE EL EQUIPO ENCIENDE Y SE APAGA Y ELÑ MOTOR SE PONE CALIENTE PARAESTE SERVICIO SE SOLICITA LA PCB MAIN Y EL MOTOR FAN DE LA EVAPORADORA ,ESTAS PIEZAS SE SOLICITAN EL DIA DE HOY 15/02/2017 CON ELNUMERO DE OC- 100751816/02/2017 06 : 21 FABIOLA.BON : V1P14/02/2017 06 : 27 FABIOLA.BON : V1P11/02/2017 00 : 42 FABIOLA.BON : V1P10/02/2017 04 : 47 ANA.LAURA : CSCse envía correo a taller, pidiendo apoyo para contactar a cte y agendarvisita / cte en espera10/02/2017 01 : 55 FABIOLA.BON : V1P04/02/2017 07 : 43 ANA.LAURA : ODSWTPTELEBODEGA RD.-</v>
          </cell>
          <cell r="AN28" t="str">
            <v>GKK022NK6193</v>
          </cell>
          <cell r="AO28">
            <v>0</v>
          </cell>
          <cell r="AP28" t="e">
            <v>#N/A</v>
          </cell>
          <cell r="AQ28" t="e">
            <v>#N/A</v>
          </cell>
          <cell r="AR28" t="e">
            <v>#N/A</v>
          </cell>
          <cell r="AS28" t="e">
            <v>#N/A</v>
          </cell>
          <cell r="AT28" t="e">
            <v>#N/A</v>
          </cell>
          <cell r="AV28">
            <v>0</v>
          </cell>
          <cell r="AW28" t="e">
            <v>#N/A</v>
          </cell>
          <cell r="AY28">
            <v>77051869</v>
          </cell>
          <cell r="AZ28">
            <v>0</v>
          </cell>
          <cell r="BA28">
            <v>77051869</v>
          </cell>
        </row>
        <row r="29">
          <cell r="D29">
            <v>60314415</v>
          </cell>
          <cell r="E29" t="str">
            <v xml:space="preserve">A </v>
          </cell>
          <cell r="F29" t="str">
            <v>CELULAR</v>
          </cell>
          <cell r="G29" t="str">
            <v>Marcia Baeza</v>
          </cell>
          <cell r="H29" t="str">
            <v>Los angeles num 21, Chihuahua/Fracc los angeles CP, 31106</v>
          </cell>
          <cell r="I29">
            <v>6141383933</v>
          </cell>
          <cell r="J29" t="str">
            <v>HISENSE</v>
          </cell>
          <cell r="K29" t="str">
            <v>E51</v>
          </cell>
          <cell r="L29" t="str">
            <v>1MH75ACAMX10D0H23H20431</v>
          </cell>
          <cell r="M29">
            <v>18474538</v>
          </cell>
          <cell r="N29">
            <v>3331.98</v>
          </cell>
          <cell r="O29">
            <v>42613</v>
          </cell>
          <cell r="P29">
            <v>42811</v>
          </cell>
          <cell r="Q29">
            <v>201709</v>
          </cell>
          <cell r="R29" t="str">
            <v>30/03/2017 00 : 54  ERNESTO.HERN : NP5
23/03/2017 22 : 19 201709 : P1. T1020165.   1008941
EL EQUIPO SE ENCUENTRA PENDIENTE POR PARTE ( PCB LOGIC )</v>
          </cell>
          <cell r="S29" t="str">
            <v>EQUIPO MALTRADO CON TAPA Y BATERIA</v>
          </cell>
          <cell r="T29" t="str">
            <v xml:space="preserve"> JUAN FRANCISCO ALZIVAR           </v>
          </cell>
          <cell r="U29" t="str">
            <v>2017-04-20</v>
          </cell>
          <cell r="V29" t="str">
            <v>CELULARES</v>
          </cell>
          <cell r="W29" t="str">
            <v>COMPLETADO</v>
          </cell>
          <cell r="X29" t="str">
            <v>TALLER</v>
          </cell>
          <cell r="Y29">
            <v>42811</v>
          </cell>
          <cell r="Z29">
            <v>198</v>
          </cell>
          <cell r="AA29" t="str">
            <v>M010</v>
          </cell>
          <cell r="AD29" t="str">
            <v>Chihuahua/Fracc los angeles</v>
          </cell>
          <cell r="AE29" t="str">
            <v>CHI</v>
          </cell>
          <cell r="AF29" t="str">
            <v>MX</v>
          </cell>
          <cell r="AG29" t="str">
            <v>10412487</v>
          </cell>
          <cell r="AH29" t="str">
            <v>MARCIA BAEZA</v>
          </cell>
          <cell r="AI29" t="str">
            <v>Los angeles num 21</v>
          </cell>
          <cell r="AJ29" t="str">
            <v>6141383933</v>
          </cell>
          <cell r="AK29" t="str">
            <v>6141266019</v>
          </cell>
          <cell r="AL29" t="str">
            <v>31106</v>
          </cell>
          <cell r="AM29" t="str">
            <v>26/04/2017 04 : 48 RUBI.G : SEG: CFA RGF//30/03/2017 00 : 54 ERNESTO.HERN : TCF130/03/2017 00 : 54 ERNESTO.HERN : NP523/03/2017 22 : 19 201709 : P1. T1020165. 1008941EL EQUIPO SE ENCUENTRA PENDIENTE POR PARTE ( PCB LOGIC )22/03/2017 00 : 33 201709 : EL EQUIPO SE ENCUENTRA EN PROCESO DEREPARACION18/03/2017 04 : 22 RUBI.G : SE ANEXAN DOCUMENTOS DE COMPRA EN SISTEMARGF//23/02/2017 03 : 07 RUBI.G : CE1: 2493284290 RGF//23/02/2017 00 : 39 ANA.ROSA : DCEG21/02/2017 05 : 12 ANA.ROSA : ODSWTPRDHERIOCO COLEGIO MILITAR Y LA GENERAL RICON JUNTO A LA CASETA DE VISTEONMARCIAGUADALUPEBAEZA@GMAIL.COM</v>
          </cell>
          <cell r="AN29" t="str">
            <v>1MS75CM9MX1H70</v>
          </cell>
          <cell r="AO29">
            <v>0</v>
          </cell>
          <cell r="AP29" t="e">
            <v>#N/A</v>
          </cell>
          <cell r="AQ29" t="e">
            <v>#N/A</v>
          </cell>
          <cell r="AR29" t="e">
            <v>#N/A</v>
          </cell>
          <cell r="AS29" t="e">
            <v>#N/A</v>
          </cell>
          <cell r="AT29" t="e">
            <v>#N/A</v>
          </cell>
          <cell r="AV29" t="str">
            <v>GMS051NJE000</v>
          </cell>
          <cell r="AW29" t="e">
            <v>#N/A</v>
          </cell>
          <cell r="AY29">
            <v>74012288</v>
          </cell>
          <cell r="AZ29">
            <v>0</v>
          </cell>
        </row>
        <row r="30">
          <cell r="D30">
            <v>60314858</v>
          </cell>
          <cell r="E30" t="str">
            <v xml:space="preserve">A </v>
          </cell>
          <cell r="F30" t="str">
            <v>CELULAR</v>
          </cell>
          <cell r="G30" t="str">
            <v>Ruben Obregon Zamora</v>
          </cell>
          <cell r="H30" t="str">
            <v>rio grijalva num 137, s.nicolas g /villas de oriente sec 3 CP. 66470</v>
          </cell>
          <cell r="I30">
            <v>6515121909</v>
          </cell>
          <cell r="J30" t="str">
            <v>HISENSE</v>
          </cell>
          <cell r="K30" t="str">
            <v>C20</v>
          </cell>
          <cell r="L30" t="str">
            <v>SN</v>
          </cell>
          <cell r="M30">
            <v>47498850</v>
          </cell>
          <cell r="N30">
            <v>5998.5</v>
          </cell>
          <cell r="O30">
            <v>42692</v>
          </cell>
          <cell r="P30">
            <v>42818</v>
          </cell>
          <cell r="Q30">
            <v>201709</v>
          </cell>
          <cell r="R30" t="str">
            <v>31/03/2017 23 : 47  ROGER.R : TCF1
31/03/2017 23 : 46  ROGER.R : TCFT - Irreparabilidad. 11/04/2017 23 : 33  MARCO.DIAZ : TCFINV, TCFCN se pasa a devolucion por falta de producto TCFDEV. Dmc</v>
          </cell>
          <cell r="S30" t="str">
            <v>EQUIPO MALTRADO CON PORTA SIM</v>
          </cell>
          <cell r="T30" t="str">
            <v xml:space="preserve"> JUAN FRANCISCO ALZIVAR           </v>
          </cell>
          <cell r="U30" t="str">
            <v>2017-04-20</v>
          </cell>
          <cell r="V30" t="str">
            <v>CELULARES</v>
          </cell>
          <cell r="W30" t="str">
            <v>COMPLETADO</v>
          </cell>
          <cell r="X30" t="str">
            <v>TALLER</v>
          </cell>
          <cell r="Y30">
            <v>42817</v>
          </cell>
          <cell r="Z30">
            <v>125</v>
          </cell>
          <cell r="AA30" t="str">
            <v>M010</v>
          </cell>
          <cell r="AD30" t="str">
            <v>s.nicolas g /villas de oriente sec 3</v>
          </cell>
          <cell r="AE30" t="str">
            <v>NL</v>
          </cell>
          <cell r="AF30" t="str">
            <v>MX</v>
          </cell>
          <cell r="AG30" t="str">
            <v>10414322</v>
          </cell>
          <cell r="AH30" t="str">
            <v>RUBEN OBREGON ZAMORA</v>
          </cell>
          <cell r="AI30" t="str">
            <v>rio grijalva num 137</v>
          </cell>
          <cell r="AJ30" t="str">
            <v>6515121909</v>
          </cell>
          <cell r="AK30">
            <v>0</v>
          </cell>
          <cell r="AL30" t="str">
            <v>66470</v>
          </cell>
          <cell r="AM30" t="str">
            <v>20/04/2017 23 : 29 GERARDO.GRA : CSCse habla con cliente , se corroboran datos de guía y correo y se editalos datos personales, ya que los datos que tenia eran erróneos11/04/2017 23 : 33 MARCO.DIAZ : TCFINV, TCFCN se pasa a devolucion porfalta de producto TCFDEV. dmc03/04/2017 02 : 14 Cecilio .R : SEG: SE ACTUALIZA ESTATUS A CANCEL PARAPORCESO DE CAMBIOS FISICOS31/03/2017 23 : 47 ROGER.R : TCF131/03/2017 23 : 46 ROGER.R : TCFT - Irreparabilidad.31/03/2017 01 : 36 EVELYN.ZEPE : SEG: ERROR DE CAPTURA EN MODELO. SECORRIGE INFORMACION EN SISTEMA.29/03/2017 04 : 22 ROGER.R : VGTR - Serial del equipo corresponde a unatelevisión, el reporte técnico refiere a un celular, informaciónincongruente.29/03/2017 02 : 40 ARANTXA.MON : P2A GUIA: 3081147661 27/03/201728/03/2017 01 : 29 201709 : RT. SE ANEXA REPORTE TECNICO PARA SUVALORACION25/03/2017 02 : 01 201709 : EL EQUIPO SE ENCUENTRA EN PROCESO DEREPARACION24/03/2017 06 : 26 RUBI.G : SE ANEXAN DOCUMENTOS DE COMPRA EN SISTEMARGF//16/03/2017 07 : 01 ANA.ROSA : CORREO DE CTElobregonz73@gmail.com16/03/2017 06 : 47 RUBI.G : CE1: 8086507052 RGF//15/03/2017 06 : 15 ANA.ROSA : DCEG14/03/2017 05 : 33 ANA.ROSA : ODSWTPRDFACHADA CON CERCO DE MADERA AFUERA HAY TRACTORES</v>
          </cell>
          <cell r="AN30" t="e">
            <v>#N/A</v>
          </cell>
          <cell r="AO30">
            <v>0</v>
          </cell>
          <cell r="AP30" t="e">
            <v>#N/A</v>
          </cell>
          <cell r="AQ30" t="e">
            <v>#N/A</v>
          </cell>
          <cell r="AR30" t="e">
            <v>#N/A</v>
          </cell>
          <cell r="AS30" t="str">
            <v/>
          </cell>
          <cell r="AT30" t="e">
            <v>#N/A</v>
          </cell>
        </row>
        <row r="31">
          <cell r="D31">
            <v>60315194</v>
          </cell>
          <cell r="E31" t="str">
            <v>B</v>
          </cell>
          <cell r="F31" t="str">
            <v>CELULAR</v>
          </cell>
          <cell r="G31" t="str">
            <v>Monica Guevara</v>
          </cell>
          <cell r="H31" t="str">
            <v>Cda Yolac mz 24, lt 44, Ampliacion tepepan/Xochimilco CP 16029</v>
          </cell>
          <cell r="I31">
            <v>5548147912</v>
          </cell>
          <cell r="J31" t="str">
            <v>HISENSE</v>
          </cell>
          <cell r="K31" t="str">
            <v>C20</v>
          </cell>
          <cell r="L31" t="str">
            <v>11MH75A91MX10D0H2AH207DA</v>
          </cell>
          <cell r="M31" t="str">
            <v>SN</v>
          </cell>
          <cell r="N31">
            <v>0</v>
          </cell>
          <cell r="O31">
            <v>42810</v>
          </cell>
          <cell r="P31">
            <v>42825</v>
          </cell>
          <cell r="Q31">
            <v>201709</v>
          </cell>
          <cell r="R31" t="str">
            <v>04/04/2017 00 : 59  ROGER.R : TCFT - Irreparabilidad. 11/04/2017 23 : 50  MARCO.DIAZ : TCFINV, TCFCN se pasa a devolucion por falta de producto TCFDEV</v>
          </cell>
          <cell r="S31" t="str">
            <v>EQUIPO MALTRADO CON PORTA SIM</v>
          </cell>
          <cell r="T31" t="str">
            <v xml:space="preserve"> JUAN FRANCISCO ALZIVAR           </v>
          </cell>
          <cell r="U31" t="str">
            <v>2017-04-20</v>
          </cell>
          <cell r="V31" t="str">
            <v>CELULARES</v>
          </cell>
          <cell r="W31" t="str">
            <v>COMPLETADO</v>
          </cell>
          <cell r="X31" t="str">
            <v>TALLER</v>
          </cell>
          <cell r="Y31">
            <v>42824</v>
          </cell>
          <cell r="Z31">
            <v>14</v>
          </cell>
          <cell r="AA31" t="str">
            <v>M010</v>
          </cell>
          <cell r="AD31" t="str">
            <v>Ampliacion tepepan/Xochimilco</v>
          </cell>
          <cell r="AE31" t="str">
            <v>DF</v>
          </cell>
          <cell r="AF31" t="str">
            <v>MX</v>
          </cell>
          <cell r="AG31" t="str">
            <v>10414647</v>
          </cell>
          <cell r="AH31" t="str">
            <v>MONICA GUEVARA</v>
          </cell>
          <cell r="AI31" t="str">
            <v>lt 44 Cda Yolac mz 24</v>
          </cell>
          <cell r="AJ31" t="str">
            <v>5548147912</v>
          </cell>
          <cell r="AK31">
            <v>0</v>
          </cell>
          <cell r="AL31" t="str">
            <v>16029</v>
          </cell>
          <cell r="AM31" t="str">
            <v>22/04/2017 00 : 34 SEMIRAMIS.M : CSCCte se comunica para verificar cuando se le entregara su equipo como nohay la actualización de si hay un cambio o devolución se le pide darnosoportunidad de que se tenga esta inf para determinarlo13/04/2017 00 : 27 ANA.LAURA : CSCse le indica a cte proceso de CF 20dias/hab/ asi mismo se le pide acliente nos de oportunidad a la sig. semana a que DV obtenga respuestapor parte de tienda11/04/2017 23 : 50 MARCO.DIAZ : TCFINV, TCFCN se pasa a devolucion porfalta de producto TCFDEV05/04/2017 09 : 47 ARANTXA.MON : P2A GUIA: 5824159751 31/03/201704/04/2017 01 : 00 ROGER.R : TCF104/04/2017 00 : 59 ROGER.R : TCFT - Irreparabilidad.01/04/2017 08 : 07 201709 : RT. SE ANEXA REPORTE TECNICO PARA SUVALORACION31/03/2017 08 : 06 201709 : P1. T1019758. 1009245EQUIPO PENDIENTE POR PARTE ( PCB LOGIC )31/03/2017 02 : 55 201709 : EL EQUIPO SE ENCUENTRA EN PROCESO DEREPARACION31/03/2017 01 : 41 RUBI.G : SE ANEXAN DOCUMENTOS DE COMPRA EN SISTEMARGF//28/03/2017 04 : 20 LAURA.HERNA : fearmoon_18@hotmail.com22/03/2017 06 : 09 RUBI.G : CE1: 4241425742 RGF//22/03/2017 02 : 14 ADRIANA.SAN : DCEG:18/03/2017 01 : 17 ADRIANA.SAN : ODSWTPRD% CDA TECAXIC Y QUETZALCOATLKOKORO_YAMI@HOTMAIL.ES</v>
          </cell>
          <cell r="AN31" t="e">
            <v>#N/A</v>
          </cell>
          <cell r="AO31">
            <v>0</v>
          </cell>
          <cell r="AP31" t="e">
            <v>#N/A</v>
          </cell>
          <cell r="AQ31" t="e">
            <v>#N/A</v>
          </cell>
          <cell r="AR31" t="e">
            <v>#N/A</v>
          </cell>
          <cell r="AS31" t="str">
            <v/>
          </cell>
          <cell r="AT31" t="e">
            <v>#N/A</v>
          </cell>
        </row>
        <row r="32">
          <cell r="D32">
            <v>60315354</v>
          </cell>
          <cell r="E32" t="str">
            <v xml:space="preserve">A </v>
          </cell>
          <cell r="F32" t="str">
            <v>CELULAR</v>
          </cell>
          <cell r="G32" t="str">
            <v>Aurelio Zavala</v>
          </cell>
          <cell r="H32" t="str">
            <v>calle rivera num 92,  col zona centro/el higo CP. 92400</v>
          </cell>
          <cell r="I32">
            <v>4893751261</v>
          </cell>
          <cell r="J32" t="str">
            <v>HISENSE</v>
          </cell>
          <cell r="K32" t="str">
            <v>U988</v>
          </cell>
          <cell r="L32" t="str">
            <v>1MS75BW9MX1010JDQH20002</v>
          </cell>
          <cell r="M32">
            <v>42747335</v>
          </cell>
          <cell r="N32">
            <v>2778.9</v>
          </cell>
          <cell r="O32">
            <v>42716</v>
          </cell>
          <cell r="P32">
            <v>42829</v>
          </cell>
          <cell r="Q32">
            <v>201709</v>
          </cell>
          <cell r="R32" t="str">
            <v>12/04/2017 04 : 15  ARANTXA.MON : NP5
11/04/2017 22 : 10 201709 : SOLICITUD DE PARTE POR CORREO
11/04/2017 21 : 10 201709 : P1. T10133063
EQUIPO PÉNDIENTE POR PARTE ( MAIN FPC ASSEMBLY )</v>
          </cell>
          <cell r="S32" t="str">
            <v>EQUIPO MALTRADO CON TAPA Y BATERIA</v>
          </cell>
          <cell r="T32" t="str">
            <v xml:space="preserve"> JUAN FRANCISCO ALZIVAR           </v>
          </cell>
          <cell r="U32" t="str">
            <v>2017-04-21</v>
          </cell>
          <cell r="V32" t="str">
            <v>CELULARES</v>
          </cell>
          <cell r="W32" t="str">
            <v>COMPLETADO</v>
          </cell>
          <cell r="X32" t="str">
            <v>TALLER</v>
          </cell>
          <cell r="Y32">
            <v>42828</v>
          </cell>
          <cell r="Z32">
            <v>112</v>
          </cell>
          <cell r="AA32" t="str">
            <v>M010</v>
          </cell>
          <cell r="AD32" t="str">
            <v>col zona centro/el higo</v>
          </cell>
          <cell r="AE32" t="str">
            <v>VER</v>
          </cell>
          <cell r="AF32" t="str">
            <v>MX</v>
          </cell>
          <cell r="AG32" t="str">
            <v>10408575</v>
          </cell>
          <cell r="AH32" t="str">
            <v>AURELIO ZAVALA</v>
          </cell>
          <cell r="AI32" t="str">
            <v>calle rivera num 92</v>
          </cell>
          <cell r="AJ32" t="str">
            <v>4893751261</v>
          </cell>
          <cell r="AK32">
            <v>0</v>
          </cell>
          <cell r="AL32" t="str">
            <v>92400</v>
          </cell>
          <cell r="AM32" t="str">
            <v>13/04/2017 04 : 37 GERARDO.GRA : CSC se indica CF y fecha aprox. deentrega 20 días hábiles a partir de NP5. EMC*12/04/2017 04 : 15 ARANTXA.MON : TCF112/04/2017 04 : 15 ARANTXA.MON : NP511/04/2017 22 : 10 201709 : SOLICITUD DE PARTE POR CORREO11/04/2017 21 : 10 201709 : P1. T10133063EQUIPO PÉNDIENTE POR PARTE ( MAIN FPC ASSEMBLY )11/04/2017 07 : 49 EVELYN.ZEPE : SEG: SE NOTIFICA A CSA LA RECPECION DELA PARTE PARA QUE SE CONCLUYA EL SVC.11/04/2017 00 : 09 ARANTXA.MON : P2A GUIA: 5603258496 06/04/201707/04/2017 01 : 30 201709 : P1. T10140515. 1009414EQUIPO PENDIENTE POR PARTE ( BOCINA )04/04/2017 03 : 36 201709 : EL EQUIPO SE ENCUENTRA EN PROCESO DEREPARACION03/04/2017 23 : 53 RUBI.G : SE ANEXAN DOCUMENTOS DE COMPRA EN SISTEMARGF//29/03/2017 01 : 02 RUBI.G : CE1: 6957400892 rgf//28/03/2017 04 : 38 GERARDO.GRA : DCEG:EMC*RD% FRENTE A OFICINAS DE INGENIO EL HIGOGATOCHIVAS2011@HOTMAIL.COMREICIDENCIA ERRONEA DE SINTOMA DE 57089332</v>
          </cell>
          <cell r="AN32" t="e">
            <v>#N/A</v>
          </cell>
          <cell r="AO32">
            <v>0</v>
          </cell>
          <cell r="AP32" t="e">
            <v>#N/A</v>
          </cell>
          <cell r="AQ32" t="e">
            <v>#N/A</v>
          </cell>
          <cell r="AR32" t="e">
            <v>#N/A</v>
          </cell>
          <cell r="AS32" t="e">
            <v>#N/A</v>
          </cell>
          <cell r="AT32" t="e">
            <v>#N/A</v>
          </cell>
          <cell r="AV32" t="str">
            <v>GMR988NK5000</v>
          </cell>
          <cell r="AW32" t="e">
            <v>#N/A</v>
          </cell>
          <cell r="AY32">
            <v>74012141</v>
          </cell>
          <cell r="AZ32">
            <v>51013064</v>
          </cell>
          <cell r="BA32">
            <v>80140097</v>
          </cell>
        </row>
        <row r="33">
          <cell r="D33">
            <v>60315761</v>
          </cell>
          <cell r="E33" t="str">
            <v xml:space="preserve">A </v>
          </cell>
          <cell r="F33" t="str">
            <v>CELULAR</v>
          </cell>
          <cell r="G33" t="str">
            <v>JESUS FAUSTO CORRAL</v>
          </cell>
          <cell r="H33" t="str">
            <v>ANTONINO DE MONTES Panamericana/Chihuahua CP 31210</v>
          </cell>
          <cell r="I33">
            <v>6141816980</v>
          </cell>
          <cell r="J33" t="str">
            <v>HISENSE</v>
          </cell>
          <cell r="K33" t="str">
            <v>E51</v>
          </cell>
          <cell r="L33" t="str">
            <v>1MH75ACAMX10D0H23H20541</v>
          </cell>
          <cell r="M33">
            <v>18462761</v>
          </cell>
          <cell r="N33">
            <v>3331.98</v>
          </cell>
          <cell r="O33">
            <v>42609</v>
          </cell>
          <cell r="P33">
            <v>42836</v>
          </cell>
          <cell r="Q33">
            <v>201709</v>
          </cell>
          <cell r="R33" t="str">
            <v xml:space="preserve">18/04/2017 05 : 53  ARANTXA.MON : NP5
14/04/2017 06 : 06 201709 : P1: T10214200  1009648  (DISPLAY TOUCH NEGRO )
</v>
          </cell>
          <cell r="S33" t="str">
            <v xml:space="preserve">EQUIPO MALTRADO CON BATERIA Y TAPA </v>
          </cell>
          <cell r="T33" t="str">
            <v xml:space="preserve"> JUAN FRANCISCO ALZIVAR           </v>
          </cell>
          <cell r="U33" t="str">
            <v>2017-04-21</v>
          </cell>
          <cell r="V33" t="str">
            <v>CELULARES</v>
          </cell>
          <cell r="W33" t="str">
            <v>COMPLETADO</v>
          </cell>
          <cell r="X33" t="str">
            <v>TALLER</v>
          </cell>
          <cell r="Y33">
            <v>42835</v>
          </cell>
          <cell r="Z33">
            <v>226</v>
          </cell>
          <cell r="AA33" t="str">
            <v>M010</v>
          </cell>
          <cell r="AD33" t="str">
            <v>Panamericana/Chihuahua</v>
          </cell>
          <cell r="AE33" t="str">
            <v>CHI</v>
          </cell>
          <cell r="AF33" t="str">
            <v>MX</v>
          </cell>
          <cell r="AG33" t="str">
            <v>10415462</v>
          </cell>
          <cell r="AH33" t="str">
            <v>JESUS FAUSTO CORRAL</v>
          </cell>
          <cell r="AI33" t="str">
            <v>5308 ANTONINO DE MONTES</v>
          </cell>
          <cell r="AJ33" t="str">
            <v>6141816980</v>
          </cell>
          <cell r="AK33">
            <v>0</v>
          </cell>
          <cell r="AL33" t="str">
            <v>31210</v>
          </cell>
          <cell r="AM33" t="str">
            <v>18/04/2017 05 : 53 ARANTXA.MON : TCF118/04/2017 05 : 53 ARANTXA.MON : NP514/04/2017 06 : 06 201709 : P1: T10214200 1009648 EQUIPO SE ENCUENTRAPENDIENTE POR PARTE (DISPLAY TOUCH NEGRO )11/04/2017 21 : 19 201709 : EL EQUIPO SE ENCUENTRA EN PROCESO DEREPARACION11/04/2017 06 : 18 RUBI.G : SE ANEXAN DOCUMENTOS DE COMPRA EN SISTEMARGF//04/04/2017 04 : 36 RUBI.G : CE1: 771369500604/04/2017 04 : 28 RUBI.G : DCEG</v>
          </cell>
          <cell r="AN33" t="str">
            <v>1MS75CM9MX1H70</v>
          </cell>
          <cell r="AO33">
            <v>0</v>
          </cell>
          <cell r="AP33" t="e">
            <v>#N/A</v>
          </cell>
          <cell r="AQ33" t="e">
            <v>#N/A</v>
          </cell>
          <cell r="AR33" t="e">
            <v>#N/A</v>
          </cell>
          <cell r="AS33" t="e">
            <v>#N/A</v>
          </cell>
          <cell r="AT33" t="e">
            <v>#N/A</v>
          </cell>
          <cell r="AV33" t="str">
            <v>GMS051NJE000</v>
          </cell>
          <cell r="AW33" t="e">
            <v>#N/A</v>
          </cell>
          <cell r="AY33">
            <v>74012291</v>
          </cell>
          <cell r="AZ33">
            <v>0</v>
          </cell>
        </row>
        <row r="34">
          <cell r="D34">
            <v>60315204</v>
          </cell>
          <cell r="E34" t="str">
            <v xml:space="preserve">A </v>
          </cell>
          <cell r="F34" t="str">
            <v>CELULAR</v>
          </cell>
          <cell r="G34" t="str">
            <v>Rene Ventura Barriga</v>
          </cell>
          <cell r="H34" t="str">
            <v>av Primavera No. 4, Verginia/corboda 94575</v>
          </cell>
          <cell r="I34">
            <v>2717140151</v>
          </cell>
          <cell r="J34" t="str">
            <v>HISENSE</v>
          </cell>
          <cell r="K34" t="str">
            <v>E51</v>
          </cell>
          <cell r="L34" t="str">
            <v>1MH75ACAMX10D0JFSH20754</v>
          </cell>
          <cell r="M34">
            <v>12160794</v>
          </cell>
          <cell r="N34">
            <v>2799</v>
          </cell>
          <cell r="O34">
            <v>42524</v>
          </cell>
          <cell r="P34">
            <v>42825</v>
          </cell>
          <cell r="Q34">
            <v>201709</v>
          </cell>
          <cell r="R34" t="str">
            <v>31/03/2017 08 : 05 201709 : P1. T1019114   1009245
EQUIPO PENDIENTE POR PARTE ( SUB BOARD ) 06/04/2017 23 : 41  ERNESTO.HERN : NP5</v>
          </cell>
          <cell r="S34" t="str">
            <v>EQUIPO MALTRADO CON TAPA Y BATERIA</v>
          </cell>
          <cell r="T34" t="str">
            <v xml:space="preserve"> JUAN FRANCISCO ALZIVAR           </v>
          </cell>
          <cell r="U34" t="str">
            <v>2017-04-21</v>
          </cell>
          <cell r="V34" t="str">
            <v>CELULARES</v>
          </cell>
          <cell r="W34" t="str">
            <v>COMPLETADO</v>
          </cell>
          <cell r="X34" t="str">
            <v>TALLER</v>
          </cell>
          <cell r="Y34">
            <v>42824</v>
          </cell>
          <cell r="Z34">
            <v>300</v>
          </cell>
          <cell r="AA34" t="str">
            <v>M010</v>
          </cell>
          <cell r="AD34" t="str">
            <v>Verginia/corboda</v>
          </cell>
          <cell r="AE34" t="str">
            <v>VER</v>
          </cell>
          <cell r="AF34" t="str">
            <v>MX</v>
          </cell>
          <cell r="AG34" t="str">
            <v>10415164</v>
          </cell>
          <cell r="AH34" t="str">
            <v>RENE VENTURA BARRIGA</v>
          </cell>
          <cell r="AI34" t="str">
            <v>4 av Primavera</v>
          </cell>
          <cell r="AJ34" t="str">
            <v>2717140151</v>
          </cell>
          <cell r="AK34">
            <v>0</v>
          </cell>
          <cell r="AL34" t="str">
            <v>94575</v>
          </cell>
          <cell r="AM34" t="str">
            <v>11/04/2017 04 : 08 GABRIELA.B : CSCSe brinda información de CF y se indica tiempo de respuesta06/04/2017 23 : 41 ERNESTO.HERN : TCF106/04/2017 23 : 41 ERNESTO.HERN : NP504/04/2017 01 : 56 EVELYN.ZEPE : SEG: EN ESPERA DE QUE REFACCIONESOTORGUE NP5. SE MANDA CORREO.31/03/2017 08 : 05 201709 : P1. T1019114 1009245EQUIPO PENDIENTE POR PARTE ( SUB BOARD )31/03/2017 03 : 25 201709 : EL EQUIPO SE ENCUENTRA EN PROCESO DEREPARACION31/03/2017 02 : 06 RUBI.G : SE ANEXAN DOCUMENTOS DE COMPRA EN SISTEMARGF//28/03/2017 04 : 41 RUBI.G : CE1: 3081057070 RGF//25/03/2017 07 : 13 ADRIANA.SAN : DCEG:25/03/2017 07 : 11 ADRIANA.SAN : ODSWTPRD%COCUITE Y FRESNOVENTURA.RENE@HOTMAIL.COM</v>
          </cell>
          <cell r="AN34" t="str">
            <v>GMS961NJ2002</v>
          </cell>
          <cell r="AO34">
            <v>0</v>
          </cell>
          <cell r="AP34" t="e">
            <v>#N/A</v>
          </cell>
          <cell r="AQ34" t="e">
            <v>#N/A</v>
          </cell>
          <cell r="AR34" t="e">
            <v>#N/A</v>
          </cell>
          <cell r="AS34" t="e">
            <v>#N/A</v>
          </cell>
          <cell r="AT34" t="e">
            <v>#N/A</v>
          </cell>
          <cell r="AV34" t="str">
            <v>GMS020NHB000</v>
          </cell>
          <cell r="AW34" t="e">
            <v>#N/A</v>
          </cell>
          <cell r="AY34">
            <v>74012300</v>
          </cell>
          <cell r="AZ34">
            <v>0</v>
          </cell>
        </row>
        <row r="35">
          <cell r="D35">
            <v>60315195</v>
          </cell>
          <cell r="E35" t="str">
            <v>B</v>
          </cell>
          <cell r="F35" t="str">
            <v>CELULAR</v>
          </cell>
          <cell r="G35" t="str">
            <v>Costco Ensenada</v>
          </cell>
          <cell r="H35" t="str">
            <v>Bulevar Reforna No. 4179, Ensenada / Ensenada. CP. 22832</v>
          </cell>
          <cell r="I35">
            <v>6461723810</v>
          </cell>
          <cell r="J35" t="str">
            <v>HISENSE</v>
          </cell>
          <cell r="K35" t="str">
            <v>C20</v>
          </cell>
          <cell r="L35" t="str">
            <v>1MH75A9IMX10D0H1BH2009F</v>
          </cell>
          <cell r="M35">
            <v>7.5401001420709102E+19</v>
          </cell>
          <cell r="N35">
            <v>3879.47</v>
          </cell>
          <cell r="O35">
            <v>42560</v>
          </cell>
          <cell r="P35">
            <v>42825</v>
          </cell>
          <cell r="Q35">
            <v>201709</v>
          </cell>
          <cell r="R35" t="str">
            <v>05/04/2017 22 : 17  ROGER.R : TCFT - Irreparabilidad. 11/04/2017 23 : 51  MARCO.DIAZ : TCFINV, TCFCN se pasa a devolucin por falta de producto TCFDEV. Dmc</v>
          </cell>
          <cell r="S35" t="str">
            <v>EQUIPO MALTRADO CON PORTA SIM</v>
          </cell>
          <cell r="T35" t="str">
            <v xml:space="preserve"> JUAN FRANCISCO ALZIVAR           </v>
          </cell>
          <cell r="U35" t="str">
            <v>2017-04-20</v>
          </cell>
          <cell r="V35" t="str">
            <v>CELULARES</v>
          </cell>
          <cell r="W35" t="str">
            <v>COMPLETADO</v>
          </cell>
          <cell r="X35" t="str">
            <v>TALLER</v>
          </cell>
          <cell r="Y35">
            <v>42824</v>
          </cell>
          <cell r="Z35">
            <v>264</v>
          </cell>
          <cell r="AA35" t="str">
            <v>M010</v>
          </cell>
          <cell r="AD35" t="str">
            <v>Ensenada / Ensenada</v>
          </cell>
          <cell r="AE35" t="str">
            <v>BC</v>
          </cell>
          <cell r="AF35" t="str">
            <v>MX</v>
          </cell>
          <cell r="AG35" t="str">
            <v>10413300</v>
          </cell>
          <cell r="AH35" t="str">
            <v>COSTCO ENSENADA</v>
          </cell>
          <cell r="AI35" t="str">
            <v>Bulevar Reforna No. 4179</v>
          </cell>
          <cell r="AJ35" t="str">
            <v>6461723810</v>
          </cell>
          <cell r="AK35">
            <v>0</v>
          </cell>
          <cell r="AL35" t="str">
            <v>22832</v>
          </cell>
          <cell r="AM35" t="str">
            <v>11/04/2017 23 : 51 MARCO.DIAZ : TCFINV, TCFCN se pasa a devolucin porfalta de producto TCFDEV. dmc10/04/2017 23 : 56 ARANTXA.MON : P2A GUIA: 8614767453 05/04/201705/04/2017 22 : 18 ROGER.R : TCF105/04/2017 22 : 17 ROGER.R : TCFT - Irreparabilidad.05/04/2017 07 : 03 201709 : P1. T1019758. 1009380EQUIPO PENDIENTE POR PARTE ( PCB LOGIC )RT. SE ANEXA REPORTE TECNICO PARA SUVALORACION04/04/2017 06 : 31 201709 : EL EQUIPO SE ENCUENTRA EN PROCESO DEREPARACION04/04/2017 00 : 33 EVELYN.ZEPE : SEG: EQUIPO COSTCO. VALIDAR FALLAANTES DE REPARAR Y ENVIAR DICTAMENT POR CORREO.04/04/2017 00 : 30 EVELYN.ZEPE : SEG: SE SOLICITA A RG SUBIR ODSFALTANTE. CSA, SE REQUIERE VALIDACION DE FALLA DE EQUIPO Y ENVIAR PORCORREO ANTES DE PROCEDER CON REPARACION.31/03/2017 22 : 23 201709 : LLEGARON 2 EQUIPOS CON EL CON ESTE NO DEGUIA, SE REPORTO POR CORREO A EVELIN Y RUBI, QUEDAMOS EN ESPERA DE INFORMACION PARA PROCEDER CON LA REPARACION31/03/2017 01 : 45 RUBI.G : SE ANEXAN DOCUMENTOS DE COMPRA EN SISTEMARGF//22/03/2017 06 : 21 RUBI.G : CE1: 4241448886EQ PARA INSPECCION FAVOR DE INFORMAR DIAGNOSTICO ANTES DE REPARAR RGF//22/03/2017 02 : 25 BRENDA.MORA : DCEGODSWTPENTRE CALLES HIERRO Y AV DE LAS ROSASCORREO CLOPEZV@COSTCO.COM.MXEQUIPO DE TIENDA COSTCO</v>
          </cell>
          <cell r="AN35" t="str">
            <v>GMS020NJ5004</v>
          </cell>
          <cell r="AO35">
            <v>0</v>
          </cell>
          <cell r="AP35" t="e">
            <v>#N/A</v>
          </cell>
          <cell r="AQ35" t="e">
            <v>#N/A</v>
          </cell>
          <cell r="AR35" t="e">
            <v>#N/A</v>
          </cell>
          <cell r="AS35" t="str">
            <v/>
          </cell>
          <cell r="AT35" t="e">
            <v>#N/A</v>
          </cell>
          <cell r="AY35">
            <v>77051882</v>
          </cell>
          <cell r="AZ35">
            <v>0</v>
          </cell>
        </row>
        <row r="36">
          <cell r="D36">
            <v>60315368</v>
          </cell>
          <cell r="E36" t="str">
            <v>B</v>
          </cell>
          <cell r="F36" t="str">
            <v>CELULAR</v>
          </cell>
          <cell r="G36" t="str">
            <v>Costco Ensenada</v>
          </cell>
          <cell r="H36" t="str">
            <v>Bulevar Reforna No. 4179, Ensenada / Ensenada CP. 22832</v>
          </cell>
          <cell r="I36">
            <v>6461723810</v>
          </cell>
          <cell r="J36" t="str">
            <v>HISENSE</v>
          </cell>
          <cell r="K36" t="str">
            <v>C20</v>
          </cell>
          <cell r="L36" t="str">
            <v>1MH75A91MX10D0H1BH2004B6</v>
          </cell>
          <cell r="M36">
            <v>7.5401002570628104E+19</v>
          </cell>
          <cell r="N36">
            <v>3879.47</v>
          </cell>
          <cell r="O36">
            <v>42549</v>
          </cell>
          <cell r="P36">
            <v>42829</v>
          </cell>
          <cell r="Q36">
            <v>201709</v>
          </cell>
          <cell r="R36" t="str">
            <v>06/04/2017 00 : 39  ROGER.R : TCF1
06/04/2017 00 : 39  ROGER.R : TCFT - Irreparabilidad. 11/04/2017 23 : 54  MARCO.DIAZ : TCFINV, TCFCN se pasa a devolucion por falta de producto .TCFDEV. Dmc</v>
          </cell>
          <cell r="S36" t="str">
            <v>EQUIPO MALTRADO CON PORTA SIM</v>
          </cell>
          <cell r="T36" t="str">
            <v xml:space="preserve"> JUAN FRANCISCO ALZIVAR           </v>
          </cell>
          <cell r="U36" t="str">
            <v>2017-04-21</v>
          </cell>
          <cell r="V36" t="str">
            <v>CELULARES</v>
          </cell>
          <cell r="W36" t="str">
            <v>COMPLETADO</v>
          </cell>
          <cell r="X36" t="str">
            <v>TALLER</v>
          </cell>
          <cell r="Y36">
            <v>42828</v>
          </cell>
          <cell r="Z36">
            <v>279</v>
          </cell>
          <cell r="AA36" t="str">
            <v>M010</v>
          </cell>
          <cell r="AD36" t="str">
            <v>Ensenada / Ensenada</v>
          </cell>
          <cell r="AE36" t="str">
            <v>BC</v>
          </cell>
          <cell r="AF36" t="str">
            <v>MX</v>
          </cell>
          <cell r="AG36" t="str">
            <v>10413300</v>
          </cell>
          <cell r="AH36" t="str">
            <v>COSTCO ENSENADA</v>
          </cell>
          <cell r="AI36" t="str">
            <v>Bulevar Reforna No. 4179</v>
          </cell>
          <cell r="AJ36" t="str">
            <v>6461723810</v>
          </cell>
          <cell r="AK36">
            <v>0</v>
          </cell>
          <cell r="AL36" t="str">
            <v>22832</v>
          </cell>
          <cell r="AM36" t="str">
            <v>11/04/2017 23 : 54 MARCO.DIAZ : TCFINV, TCFCN se pasa a devolucion porfalta de producto .TCFDEV. dmc10/04/2017 23 : 56 ARANTXA.MON : P2A GUIA: 8614767453 05/04/201706/04/2017 00 : 39 ROGER.R : TCF106/04/2017 00 : 39 ROGER.R : TCFT - Irreparabilidad.05/04/2017 06 : 58 201709 : P1. T1019758. 1009380EQUIPO PENDIENTE POR PARTE ( PCB LOGIC )RT. SE ANEXA REPORTE TECNICO PARA SU VALORACION04/04/2017 06 : 24 201709 : EL EQUIPO SE ENCUENTRA EN PROCESO DEREPARACION04/04/2017 02 : 53 201709 : EQUIPO PENDIENTE POR ARRIBAR A CSA04/04/2017 01 : 40 RUBI.G : SE ANEXAN DOCUMENTOS DE COMPRA EN SISTEMARGF//22/03/2017 06 : 32 RUBI.G : CE1: 3198114474 RGF//22/03/2017 02 : 33 BRENDA.MORA : DCEG22/03/2017 02 : 32 BRENDA.MORA : ODSWTPENTRE CALLE HIERRO Y AV DE LAS ROSAS.CLOPEZV@COSTCO.COM.MXEQUIPO DE TIENDA COSTCO</v>
          </cell>
          <cell r="AN36" t="e">
            <v>#N/A</v>
          </cell>
          <cell r="AO36">
            <v>0</v>
          </cell>
          <cell r="AP36" t="e">
            <v>#N/A</v>
          </cell>
          <cell r="AQ36" t="e">
            <v>#N/A</v>
          </cell>
          <cell r="AR36" t="e">
            <v>#N/A</v>
          </cell>
          <cell r="AS36" t="str">
            <v/>
          </cell>
          <cell r="AT36" t="e">
            <v>#N/A</v>
          </cell>
        </row>
        <row r="37">
          <cell r="D37">
            <v>60315644</v>
          </cell>
          <cell r="E37" t="str">
            <v xml:space="preserve">A </v>
          </cell>
          <cell r="F37" t="str">
            <v>CELULAR</v>
          </cell>
          <cell r="G37" t="str">
            <v>Horacio Rosendo Navarrete</v>
          </cell>
          <cell r="H37" t="str">
            <v>Navarra num 80 int 1 Benito juarez/Alamos CP 03400</v>
          </cell>
          <cell r="I37">
            <v>10541618</v>
          </cell>
          <cell r="J37" t="str">
            <v>HISENSE</v>
          </cell>
          <cell r="K37" t="str">
            <v>C20</v>
          </cell>
          <cell r="L37" t="str">
            <v>1MH75A91MX10D0HEKZ5017A</v>
          </cell>
          <cell r="M37">
            <v>1700028047</v>
          </cell>
          <cell r="N37">
            <v>4999</v>
          </cell>
          <cell r="O37">
            <v>42781</v>
          </cell>
          <cell r="P37">
            <v>42833</v>
          </cell>
          <cell r="Q37">
            <v>201709</v>
          </cell>
          <cell r="R37" t="str">
            <v>12/04/2017 03 : 38  ARANTXA.MON : NP5
11/04/2017 07 : 05 201709 : P1.  1009531.   T1019758
EQUIPO PENDIENTE POR PARTE ( PCB LOGIC</v>
          </cell>
          <cell r="S37" t="str">
            <v xml:space="preserve">EQUIPO MALTRADO CON PORTA SIM </v>
          </cell>
          <cell r="T37" t="str">
            <v xml:space="preserve"> JUAN FRANCISCO ALZIVAR           </v>
          </cell>
          <cell r="U37" t="str">
            <v>2017-04-21</v>
          </cell>
          <cell r="V37" t="str">
            <v>CELULARES</v>
          </cell>
          <cell r="W37" t="str">
            <v>COMPLETADO</v>
          </cell>
          <cell r="X37" t="str">
            <v>TALLER</v>
          </cell>
          <cell r="Y37">
            <v>42832</v>
          </cell>
          <cell r="Z37">
            <v>51</v>
          </cell>
          <cell r="AA37" t="str">
            <v>M010</v>
          </cell>
          <cell r="AD37" t="str">
            <v>Benito juarez/Alamos</v>
          </cell>
          <cell r="AE37" t="str">
            <v>DF</v>
          </cell>
          <cell r="AF37" t="str">
            <v>MX</v>
          </cell>
          <cell r="AG37" t="str">
            <v>10414591</v>
          </cell>
          <cell r="AH37" t="str">
            <v>HORACIO ROSENDO NAVARRETE</v>
          </cell>
          <cell r="AI37" t="str">
            <v>Navarra num 80 int 1</v>
          </cell>
          <cell r="AJ37" t="str">
            <v>55386839</v>
          </cell>
          <cell r="AK37" t="str">
            <v>55386839</v>
          </cell>
          <cell r="AL37" t="str">
            <v>03400</v>
          </cell>
          <cell r="AM37" t="str">
            <v>12/04/2017 04 : 37 ANA.ROSA : CSCse le indica de la autorización de CF y del tiempo de respuesta de estaárea12/04/2017 03 : 38 ARANTXA.MON : TCF112/04/2017 03 : 38 ARANTXA.MON : NP511/04/2017 07 : 05 201709 : P1. 1009531. T1019758EQUIPO PENDIENTE POR PARTE ( PCB LOGIC08/04/2017 02 : 05 201709 : EL EQUIPO SE ENCUENTRA EN PROCESO DEREPARACION08/04/2017 01 : 51 RUBI.G : SE ANEXAN DOCUMENTOS DE COMPRA EN SISTEMARGF//04/04/2017 06 : 39 RUBI.G : CE1: 6229045712 RGF//04/04/2017 04 : 10 ANA.ROSA : DCEG31/03/2017 02 : 03 SEMIRAMIS.M : CSCCte se comunica para solicitar el numero de whap para que el envió decomprobante de compra lo enviara el día de hoy17/03/2017 03 : 00 ANA.ROSA : ODSWTPRDCADIX Y SORIAHROSENDO39@GMAIL.COM</v>
          </cell>
          <cell r="AN37" t="e">
            <v>#N/A</v>
          </cell>
          <cell r="AO37">
            <v>0</v>
          </cell>
          <cell r="AP37" t="e">
            <v>#N/A</v>
          </cell>
          <cell r="AQ37" t="e">
            <v>#N/A</v>
          </cell>
          <cell r="AR37" t="e">
            <v>#N/A</v>
          </cell>
          <cell r="AS37" t="str">
            <v/>
          </cell>
          <cell r="AT37" t="e">
            <v>#N/A</v>
          </cell>
        </row>
        <row r="38">
          <cell r="D38">
            <v>60308214</v>
          </cell>
          <cell r="E38" t="str">
            <v xml:space="preserve">A </v>
          </cell>
          <cell r="F38" t="str">
            <v>CELULAR</v>
          </cell>
          <cell r="G38" t="str">
            <v>Atalia Lozano Vazquez</v>
          </cell>
          <cell r="H38" t="str">
            <v>Boulevard hilario medina 5610 leon/sta rosa de lima Guanajuato c.p. 37210</v>
          </cell>
          <cell r="I38">
            <v>4771806637</v>
          </cell>
          <cell r="J38" t="str">
            <v>HISENSE</v>
          </cell>
          <cell r="K38" t="str">
            <v>E2281</v>
          </cell>
          <cell r="L38" t="str">
            <v>E2281MXBJ2LA10544</v>
          </cell>
          <cell r="M38">
            <v>0</v>
          </cell>
          <cell r="N38">
            <v>1199.01</v>
          </cell>
          <cell r="O38">
            <v>42675</v>
          </cell>
          <cell r="P38">
            <v>42740</v>
          </cell>
          <cell r="Q38">
            <v>201709</v>
          </cell>
          <cell r="R38" t="str">
            <v>08/01/2017 02 : 16 201709 : P1. T9000-00021.  1005763
EQUIPO PENDIENTE POR PARTE ( PCB LOGIC )13/01/2017 01 : 44  ERNESTO.HERN : NP5</v>
          </cell>
          <cell r="S38" t="str">
            <v xml:space="preserve">EQUIPO RAYADO, PORTA SIM </v>
          </cell>
          <cell r="T38" t="str">
            <v xml:space="preserve"> RUBI GONZALEZ                    </v>
          </cell>
          <cell r="U38" t="str">
            <v>2017-04-21</v>
          </cell>
          <cell r="V38" t="str">
            <v>CELULARES</v>
          </cell>
          <cell r="W38" t="str">
            <v>COMPLETADO</v>
          </cell>
          <cell r="X38" t="str">
            <v>TALLER</v>
          </cell>
          <cell r="Y38">
            <v>42740</v>
          </cell>
          <cell r="Z38">
            <v>65</v>
          </cell>
          <cell r="AA38" t="str">
            <v>M010</v>
          </cell>
          <cell r="AD38" t="str">
            <v>leon/sta rosa de lima</v>
          </cell>
          <cell r="AE38" t="str">
            <v>GTO</v>
          </cell>
          <cell r="AF38" t="str">
            <v>MX</v>
          </cell>
          <cell r="AG38" t="str">
            <v>10406882</v>
          </cell>
          <cell r="AH38" t="str">
            <v>ATALIA LOZANO VAZQUEZ</v>
          </cell>
          <cell r="AI38" t="str">
            <v>5610 Boulevard hilario medina</v>
          </cell>
          <cell r="AJ38" t="str">
            <v>044-4771806637</v>
          </cell>
          <cell r="AK38">
            <v>0</v>
          </cell>
          <cell r="AL38" t="str">
            <v>37210</v>
          </cell>
          <cell r="AM38" t="str">
            <v>26/04/2017 07 : 22 RUBI.G : SEG: CFA RGF//02/02/2017 04 : 57 MARCO.DIAZ : DULCE M. TCF2***MODELO 2 equiposE2171***SERIE E2171MXBK4NA20919 / E2171MXBK4NA20920***ENVIADO A CTEFINAL***DHL***NUMERO DE GUIA 333874880318/01/2017 01 : 44 Ricardo Espinosa : TCF174 7400997613/01/2017 01 : 44 ERNESTO.HERN : NP508/01/2017 02 : 19 201709 : OMITIR EL CASO ANTERIOR ( PENDIENTE PORPARTE, BATERIA )08/01/2017 02 : 16 201709 : P1. T9000-00021. 1005763EQUIPO PENDIENTE POR PARTE ( PCB LOGIC )07/01/2017 00 : 40 201709 : EL EQUIPO SE ENCUENTRA EN PROCESO DEREPARACION06/01/2017 06 : 56 MARIADOLO : (WTS SE ANEXAN DOCUMENTOS DE COMPRA ENSISTEMA)04/01/2017 03 : 34 MARIADOLO : CE1:698171193603/01/2017 07 : 41 ANA.LAURA : DCEG03/01/2017 07 : 39 ANA.LAURA : ODSWTPWALMART RD.-%SN BENINGNO Y SN LAZAROTALILOZANOBTS@GMAIL.COMSE ANEXA REIMPRESION DE TIKET</v>
          </cell>
          <cell r="AN38" t="str">
            <v>GFC008WKA000</v>
          </cell>
          <cell r="AO38">
            <v>0</v>
          </cell>
          <cell r="AP38" t="e">
            <v>#N/A</v>
          </cell>
          <cell r="AQ38" t="e">
            <v>#N/A</v>
          </cell>
          <cell r="AR38" t="e">
            <v>#N/A</v>
          </cell>
          <cell r="AS38" t="str">
            <v/>
          </cell>
          <cell r="AT38" t="e">
            <v>#N/A</v>
          </cell>
          <cell r="AY38">
            <v>74009976</v>
          </cell>
          <cell r="AZ38">
            <v>51010908</v>
          </cell>
          <cell r="BA38">
            <v>80138553</v>
          </cell>
        </row>
        <row r="39">
          <cell r="D39">
            <v>60314137</v>
          </cell>
          <cell r="E39" t="str">
            <v xml:space="preserve">A </v>
          </cell>
          <cell r="F39" t="str">
            <v>CELULAR</v>
          </cell>
          <cell r="G39" t="str">
            <v>Jose Juan Lopez Castillo</v>
          </cell>
          <cell r="H39" t="str">
            <v>5 de mayo las canteras/Nuevo Leon C.p 67150</v>
          </cell>
          <cell r="I39">
            <v>8115510074</v>
          </cell>
          <cell r="J39" t="str">
            <v>HISENSE</v>
          </cell>
          <cell r="K39" t="str">
            <v>E51</v>
          </cell>
          <cell r="L39" t="str">
            <v>1MH75ACAMX10D0JFSH204DA</v>
          </cell>
          <cell r="M39" t="str">
            <v>FACTURA</v>
          </cell>
          <cell r="N39">
            <v>2759</v>
          </cell>
          <cell r="O39">
            <v>42789</v>
          </cell>
          <cell r="P39">
            <v>42809</v>
          </cell>
          <cell r="Q39">
            <v>201709</v>
          </cell>
          <cell r="R39" t="str">
            <v>22/03/2017 07 : 52 201709 : P1.  T10054798 ..     1008878
EL EQUIPO SE ENCUENTRA PENDIENTE POR PARTE ( BOCINA ) 06/04/2017 05 : 26  ERNESTO.HERN : TCF1
06/04/2017 05 : 25  ERNESTO.HERN : NP5</v>
          </cell>
          <cell r="S39" t="str">
            <v>EQUIPO TAYADO BATERIA Y TAPA</v>
          </cell>
          <cell r="T39" t="str">
            <v xml:space="preserve">JUAN FRANCISCO ALVIZAR            </v>
          </cell>
          <cell r="U39">
            <v>42844</v>
          </cell>
          <cell r="V39" t="str">
            <v>CELULARES</v>
          </cell>
          <cell r="W39" t="str">
            <v>COMPLETADO</v>
          </cell>
          <cell r="X39" t="str">
            <v>TALLER</v>
          </cell>
          <cell r="Y39">
            <v>42808</v>
          </cell>
          <cell r="Z39">
            <v>19</v>
          </cell>
          <cell r="AA39" t="str">
            <v>M010</v>
          </cell>
          <cell r="AD39" t="str">
            <v>Las Canteras /Nuevo Leon</v>
          </cell>
          <cell r="AE39" t="str">
            <v>NL</v>
          </cell>
          <cell r="AF39" t="str">
            <v>MX</v>
          </cell>
          <cell r="AG39" t="str">
            <v>10413095</v>
          </cell>
          <cell r="AH39" t="str">
            <v>JOSE JUAN LOPEZ CASTILLO</v>
          </cell>
          <cell r="AI39" t="str">
            <v>910 5 de mayo</v>
          </cell>
          <cell r="AJ39" t="str">
            <v>8115510074</v>
          </cell>
          <cell r="AK39">
            <v>0</v>
          </cell>
          <cell r="AL39" t="str">
            <v>67150</v>
          </cell>
          <cell r="AM39" t="str">
            <v>26/04/2017 06 : 22 IVAN.A : SEG: CFA06/04/2017 05 : 26 ERNESTO.HERN : TCF106/04/2017 05 : 25 ERNESTO.HERN : NP504/04/2017 01 : 00 EVELYN.ZEPE : SEG: EN ESPERA DE QUE REFACCIONESOTORGUE NP5.23/03/2017 06 : 26 EVELYN.ZEPE : SEG: EN ESPERA DE CE2 POR PARTE DEREFACCIONES.22/03/2017 07 : 52 201709 : P1. T10054798 .. 1008878EL EQUIPO SE ENCUENTRA PENDIENTE POR PARTE ( BOCINA )15/03/2017 23 : 41 201709 : EL EQUIPO SE ENCUENTRA EN PROCESO DEREPARACION15/03/2017 02 : 31 RUBI.G : SE ANEXAN DOCUMENTOS DE COMPRA EN SISTEMARGF//25/02/2017 08 : 22 RUBI.G : CE1: 3225240760 RGF//25/02/2017 00 : 22 ADRIANA.SAN : DCEG:24/02/2017 00 : 07 ADRIANA.SAN : ODSWTPRD% CORA Y 5 DE MAYOBMORENO@ELIZONDO.MX</v>
          </cell>
          <cell r="AN39" t="e">
            <v>#N/A</v>
          </cell>
          <cell r="AO39">
            <v>0</v>
          </cell>
          <cell r="AP39" t="e">
            <v>#N/A</v>
          </cell>
          <cell r="AQ39" t="e">
            <v>#N/A</v>
          </cell>
          <cell r="AR39" t="e">
            <v>#N/A</v>
          </cell>
          <cell r="AS39" t="e">
            <v>#N/A</v>
          </cell>
          <cell r="AT39" t="e">
            <v>#N/A</v>
          </cell>
          <cell r="AV39" t="str">
            <v>GMS051NJE000</v>
          </cell>
          <cell r="AW39" t="e">
            <v>#N/A</v>
          </cell>
          <cell r="AY39">
            <v>74012301</v>
          </cell>
          <cell r="AZ39">
            <v>0</v>
          </cell>
        </row>
        <row r="40">
          <cell r="D40">
            <v>60314146</v>
          </cell>
          <cell r="E40" t="str">
            <v>B</v>
          </cell>
          <cell r="F40" t="str">
            <v>CELULAR</v>
          </cell>
          <cell r="G40" t="str">
            <v>Sergio Yair Arevalo Rodriguez</v>
          </cell>
          <cell r="H40" t="str">
            <v>5 de mayo 910 cnteras/ guadalupe C.p 67150</v>
          </cell>
          <cell r="I40">
            <v>8115510074</v>
          </cell>
          <cell r="J40" t="str">
            <v>HISENSE</v>
          </cell>
          <cell r="K40" t="str">
            <v>C20</v>
          </cell>
          <cell r="L40" t="str">
            <v>1MH75A91MX10D0H2AH20555</v>
          </cell>
          <cell r="M40" t="str">
            <v>TICKET</v>
          </cell>
          <cell r="N40">
            <v>4967</v>
          </cell>
          <cell r="O40">
            <v>42650</v>
          </cell>
          <cell r="P40">
            <v>42809</v>
          </cell>
          <cell r="Q40">
            <v>201709</v>
          </cell>
          <cell r="R40" t="str">
            <v>18/03/2017 04 : 38  ROGER.R : TCFT - Irreparabilidad.</v>
          </cell>
          <cell r="S40" t="str">
            <v xml:space="preserve">EQUIPO RAYADO, PORTA SIM </v>
          </cell>
          <cell r="T40" t="str">
            <v xml:space="preserve">JUAN FRANCISCO ALVIZAR            </v>
          </cell>
          <cell r="U40">
            <v>42844</v>
          </cell>
          <cell r="V40" t="str">
            <v>CELULARES</v>
          </cell>
          <cell r="W40" t="str">
            <v>COMPLETADO</v>
          </cell>
          <cell r="X40" t="str">
            <v>TALLER</v>
          </cell>
          <cell r="Y40">
            <v>42808</v>
          </cell>
          <cell r="Z40">
            <v>158</v>
          </cell>
          <cell r="AA40" t="str">
            <v>M010</v>
          </cell>
          <cell r="AD40" t="str">
            <v>col canteras/guasalupe</v>
          </cell>
          <cell r="AE40" t="str">
            <v>NL</v>
          </cell>
          <cell r="AF40" t="str">
            <v>MX</v>
          </cell>
          <cell r="AG40" t="str">
            <v>10413987</v>
          </cell>
          <cell r="AH40" t="str">
            <v>SERGIO YAIR AREVALO RODRIGUEZ</v>
          </cell>
          <cell r="AI40" t="str">
            <v>5 de mayo 910</v>
          </cell>
          <cell r="AJ40" t="str">
            <v>8115510074</v>
          </cell>
          <cell r="AK40">
            <v>0</v>
          </cell>
          <cell r="AL40" t="str">
            <v>67150</v>
          </cell>
          <cell r="AM40" t="str">
            <v>26/04/2017 06 : 23 IVAN.A : SEG:CFA11/04/2017 23 : 19 MARCO.DIAZ : TCFINV, TCFCN por falta de producto.TCFDEV. dmc23/03/2017 08 : 18 ARANTXA.MON : P2A GUIA: 2520756814 17/03/1718/03/2017 04 : 38 ROGER.R : TCF118/03/2017 04 : 38 ROGER.R : TCFT - Irreparabilidad.17/03/2017 07 : 54 201709 :RT. SE ANEXA REPORTE TECNICO PARA SU VALORACION15/03/2017 07 : 12 201709 : EL EQUIPO SE ENCUENTRA EN PROCESO DEREPARACION15/03/2017 02 : 59 RUBI.G : SE ANEXAN DOCUMENTOS DE COMPRA EN SISTEMARGF//11/03/2017 05 : 24 RUBI.G : CE1: 7880102823 RGF//10/03/2017 02 : 30 LAURA.HERNA : DCEG10/03/2017 01 : 24 LAURA.HERNA : ODSWTPBMORENO@ELIZONDOMX.COM</v>
          </cell>
          <cell r="AN40" t="e">
            <v>#N/A</v>
          </cell>
          <cell r="AO40">
            <v>0</v>
          </cell>
          <cell r="AP40" t="e">
            <v>#N/A</v>
          </cell>
          <cell r="AQ40" t="e">
            <v>#N/A</v>
          </cell>
          <cell r="AR40" t="e">
            <v>#N/A</v>
          </cell>
          <cell r="AS40" t="str">
            <v/>
          </cell>
          <cell r="AT40" t="e">
            <v>#N/A</v>
          </cell>
        </row>
        <row r="41">
          <cell r="D41">
            <v>60315889</v>
          </cell>
          <cell r="E41" t="str">
            <v xml:space="preserve">A </v>
          </cell>
          <cell r="F41" t="str">
            <v>AC</v>
          </cell>
          <cell r="G41" t="str">
            <v xml:space="preserve">ERICKA DIAZ SALDAÑA </v>
          </cell>
          <cell r="H41" t="str">
            <v xml:space="preserve">312 MOREA MZ-27 LOTE 3 ISLA AZUL </v>
          </cell>
          <cell r="I41">
            <v>9981624950</v>
          </cell>
          <cell r="J41" t="str">
            <v>HISENSE</v>
          </cell>
          <cell r="K41" t="str">
            <v>AS-22TR5SFBTG-IDU</v>
          </cell>
          <cell r="L41" t="str">
            <v>1KK022052N0P0JADVJ20321</v>
          </cell>
          <cell r="M41" t="str">
            <v>T-28022</v>
          </cell>
          <cell r="N41">
            <v>13305</v>
          </cell>
          <cell r="O41" t="str">
            <v>30/07/201</v>
          </cell>
          <cell r="P41">
            <v>42838</v>
          </cell>
          <cell r="Q41">
            <v>201033</v>
          </cell>
          <cell r="R41" t="str">
            <v xml:space="preserve"> OC-1009610</v>
          </cell>
          <cell r="S41" t="str">
            <v xml:space="preserve"> EQUIPO INSTALADO EN EL DOMICILIO DEL CL</v>
          </cell>
          <cell r="T41" t="str">
            <v xml:space="preserve">  JUAN OSWALDO URIBE PERAZA     Fe</v>
          </cell>
          <cell r="U41" t="str">
            <v>2017/04/24</v>
          </cell>
          <cell r="V41" t="str">
            <v>SUR</v>
          </cell>
          <cell r="W41" t="str">
            <v>COMPLETADO</v>
          </cell>
          <cell r="X41" t="str">
            <v>TALLER</v>
          </cell>
          <cell r="Y41">
            <v>42837</v>
          </cell>
          <cell r="Z41" t="e">
            <v>#VALUE!</v>
          </cell>
          <cell r="AA41" t="str">
            <v>M010</v>
          </cell>
          <cell r="AD41" t="str">
            <v>Benito j / Isla azul</v>
          </cell>
          <cell r="AE41" t="str">
            <v>QR</v>
          </cell>
          <cell r="AF41" t="str">
            <v>MX</v>
          </cell>
          <cell r="AG41" t="str">
            <v>10413986</v>
          </cell>
          <cell r="AH41" t="str">
            <v>ERICKA DIAZ SALDAÑA</v>
          </cell>
          <cell r="AI41" t="str">
            <v>312 Morea mz 27 lt 3</v>
          </cell>
          <cell r="AJ41" t="str">
            <v>9981624950</v>
          </cell>
          <cell r="AK41">
            <v>0</v>
          </cell>
          <cell r="AL41" t="str">
            <v>77500</v>
          </cell>
          <cell r="AM41" t="str">
            <v>26/04/2017 03 : 05 FABIOLA.BON : CFA18/04/2017 06 : 00 ARANTXA.MON : TCF118/04/2017 06 : 00 ARANTXA.MON : NP513/04/2017 03 : 02 BRENDA.MORA : CSCSe le pide apoyo al área de refacciones para que nos mencione cuandorealizan el envió de la pieza, se le pide al cliente que nos deoportunidad de checar con esta área y darle una solución,disa7778@yahoo.com.mx13/04/2017 00 : 16 201033 : EQUIPO CHECADO SE LOCALIZO QUE SI LE LLEGANLOS VOLTAJES HASTA LA PCB INVERTER DE LA CONDENSADORA PERO ESTA NO ESTA DISTIBULLENDO LOS VOLTAJES HASTA LOS DEMAS COMPONENTES PORLO QUE NO ENCIENDE LA CONDENSADORA,ESTA PIEZA SE SOLICITA EL DIA DE HOY 12/04/2017 EN OPEN BRAVO CON EL NUMERO DE OC-100961012/04/2017 21 : 28 ANA.LAURA : ODSWTPDA SEGUIMIENTO A LA ODS 60313728</v>
          </cell>
          <cell r="AN41" t="str">
            <v>GKK022NK6193</v>
          </cell>
          <cell r="AO41">
            <v>0</v>
          </cell>
          <cell r="AP41" t="e">
            <v>#N/A</v>
          </cell>
          <cell r="AQ41" t="e">
            <v>#N/A</v>
          </cell>
          <cell r="AR41" t="e">
            <v>#N/A</v>
          </cell>
          <cell r="AS41" t="e">
            <v>#N/A</v>
          </cell>
          <cell r="AT41" t="e">
            <v>#N/A</v>
          </cell>
          <cell r="AV41">
            <v>0</v>
          </cell>
          <cell r="AW41" t="e">
            <v>#N/A</v>
          </cell>
          <cell r="AY41">
            <v>77051884</v>
          </cell>
          <cell r="AZ41">
            <v>0</v>
          </cell>
          <cell r="BA41">
            <v>77051875</v>
          </cell>
        </row>
        <row r="42">
          <cell r="D42">
            <v>60307457</v>
          </cell>
          <cell r="E42" t="str">
            <v>A</v>
          </cell>
          <cell r="F42" t="str">
            <v>AC</v>
          </cell>
          <cell r="G42" t="str">
            <v>Cesar Alejandro Cabrera Solis</v>
          </cell>
          <cell r="H42" t="str">
            <v>16 DE SEPTIEMBRE 4352 MZ 19 LT 8, STA. ROSA, SAN JOSE DEL CABO</v>
          </cell>
          <cell r="I42" t="str">
            <v>6241330105 / 6241240559</v>
          </cell>
          <cell r="J42" t="str">
            <v>HISENSE</v>
          </cell>
          <cell r="K42" t="str">
            <v>AS-12UR5SVETG-IDU</v>
          </cell>
          <cell r="L42" t="str">
            <v>1KK012 0T0N0P 0K 5SSSU 0282</v>
          </cell>
          <cell r="M42" t="str">
            <v>0296 433466 FACTURA TIENDA COPPEL S.A. DE C.V.</v>
          </cell>
          <cell r="N42">
            <v>9299</v>
          </cell>
          <cell r="O42">
            <v>42550</v>
          </cell>
          <cell r="P42">
            <v>42738</v>
          </cell>
          <cell r="Q42">
            <v>201767</v>
          </cell>
          <cell r="R42" t="str">
            <v>12/01/2017 01 : 03  ERNESTO.HERN : NP5 / P1A: 1820945 Y 1407678 3/01/17 SE SOLICITAVIA E-MAIL A REFACCIONES@HISENSE.COM.MX</v>
          </cell>
          <cell r="S42" t="str">
            <v>HCF-0190 EQUIPO DAÑADO EN DOMICILIO DE C</v>
          </cell>
          <cell r="T42" t="str">
            <v xml:space="preserve">   RENE ARIAS                     </v>
          </cell>
          <cell r="U42" t="str">
            <v>2017-04-25</v>
          </cell>
          <cell r="V42" t="str">
            <v>CENTRO</v>
          </cell>
          <cell r="W42" t="str">
            <v>COMPLETADO</v>
          </cell>
          <cell r="X42" t="str">
            <v>CLIENTE</v>
          </cell>
          <cell r="Y42">
            <v>42732</v>
          </cell>
          <cell r="AA42" t="str">
            <v>M012</v>
          </cell>
          <cell r="AD42" t="str">
            <v>San Jose del Cabo / Sta ROSA</v>
          </cell>
          <cell r="AE42" t="str">
            <v>BCS</v>
          </cell>
          <cell r="AF42" t="str">
            <v>MX</v>
          </cell>
          <cell r="AG42" t="str">
            <v>10395534</v>
          </cell>
          <cell r="AH42" t="str">
            <v>CESAR ALEJANDRO CABRERA SOLIS</v>
          </cell>
          <cell r="AI42" t="str">
            <v>16 DE SEPTIEMBRE 4352 MZ 19 LT 8</v>
          </cell>
          <cell r="AJ42" t="str">
            <v>66241330105</v>
          </cell>
          <cell r="AK42" t="str">
            <v>66241330105</v>
          </cell>
          <cell r="AL42" t="str">
            <v>23428</v>
          </cell>
          <cell r="AM42" t="str">
            <v>25/01/2017 07 : 48 GABRIELA.B : CSCSolicita verificar seguimiento a reparación se informa en proceso desolicitud de cambio deja numero de contacto ya que comenta ya llevabastante tiempo y un 2do cambio de equipo.13/01/2017 04 : 37 MA.ISABEL : TCF112/01/2017 23 : 42 201767 : EQUIPO SE UBICA EN DOMICILIO DEL CLIENTE12/01/2017 01 : 03 ERNESTO.HERN : NP507/01/2017 03 : 36 ADOLFO.FER : KMA: 75.8KM $151.604/01/2017 01 : 15 201767 : P1A: 1820945 Y 1407678 3/01/17 SE SOLICITAVIA E-MAIL A REFACCIONES@HISENSE.COM.MX29/12/2016 07 : 05 201767 : V1P: SE LLAMA A CLIENTE 28/12/16 A MEDIO DIAPARA PROGRAMAR VISITA, NO RESPONDE AMBOS NUMEROS. SE ADJUNTA EVIDENCIA29/12/2016 04 : 41 201767 : SKMA:75.8KM/$151.629/12/2016 02 : 32 201767 : V1:03/01/2017:HORARIO ABIERTO DE 10 AM A 18HRSH22318_T0413/10/2016 23 : 49 GABRIELA.B : CSCcte en espera de visita13/10/2016 23 : 47 ANA.ROSA : CSCSE CORTA LLAMADA DE CTE NO HAY DOC ANEXO NI ODS GENERADA, CTE MOLESTOPOR QUE AUN NO LO VISITAN.11/10/2016 06 : 19 ALAN.FABIAN : CSCSE LE INDICA A CTE QUE ESTA EN TIEMPO Y FORMA PARA AGENDAR VISITA07/10/2016 23 : 27 BRENDA.MORA : CSCSe procesan sus documentos y se le responde por whats.07/10/2016 04 : 30 SEMIRAMIS.M : ENTRE LAS CALLES DE 16 D SEPTIEMBREESQ GUANAJUATO</v>
          </cell>
          <cell r="AN42" t="str">
            <v>GKK012NK6187</v>
          </cell>
          <cell r="AO42">
            <v>0</v>
          </cell>
          <cell r="AP42" t="e">
            <v>#N/A</v>
          </cell>
          <cell r="AQ42" t="e">
            <v>#N/A</v>
          </cell>
          <cell r="AR42" t="e">
            <v>#N/A</v>
          </cell>
          <cell r="AS42" t="str">
            <v>GKK012NHD118KH5DQM010</v>
          </cell>
          <cell r="AT42">
            <v>1</v>
          </cell>
          <cell r="AU42" t="str">
            <v>AS-12UR5SVETG-IDU</v>
          </cell>
          <cell r="AV42" t="str">
            <v>GKK012NHD118</v>
          </cell>
          <cell r="AW42" t="str">
            <v>KH5DQ</v>
          </cell>
          <cell r="AX42" t="str">
            <v>M010</v>
          </cell>
          <cell r="AY42">
            <v>77051756</v>
          </cell>
          <cell r="AZ42" t="e">
            <v>#N/A</v>
          </cell>
        </row>
        <row r="43">
          <cell r="D43">
            <v>60316060</v>
          </cell>
          <cell r="E43" t="str">
            <v>D</v>
          </cell>
          <cell r="F43" t="str">
            <v>CELULAR</v>
          </cell>
          <cell r="G43" t="str">
            <v>Jose Luis Gonzalez Orozco</v>
          </cell>
          <cell r="H43" t="str">
            <v>Calle 31 #99 Col.maravillas, C.P. 57410, Nezahualcoyotl, Edo. De Mexico</v>
          </cell>
          <cell r="I43">
            <v>57357848</v>
          </cell>
          <cell r="J43" t="str">
            <v>HISENSE</v>
          </cell>
          <cell r="K43" t="str">
            <v>U989</v>
          </cell>
          <cell r="L43" t="str">
            <v>S/N</v>
          </cell>
          <cell r="M43">
            <v>303808</v>
          </cell>
          <cell r="N43">
            <v>2640</v>
          </cell>
          <cell r="O43">
            <v>42551</v>
          </cell>
          <cell r="P43">
            <v>42409</v>
          </cell>
          <cell r="Q43">
            <v>201678</v>
          </cell>
          <cell r="R43" t="str">
            <v>18/04/2017 01 : 45  ANA.LAURA : TCFL</v>
          </cell>
          <cell r="S43" t="str">
            <v>Se le realizo cambio fisico a cliente en</v>
          </cell>
          <cell r="T43" t="str">
            <v xml:space="preserve"> Ana Lemus Moreno                 </v>
          </cell>
          <cell r="U43" t="str">
            <v>2017-04-21</v>
          </cell>
          <cell r="V43" t="str">
            <v>CENTRO</v>
          </cell>
          <cell r="W43" t="str">
            <v>COMPLETADO</v>
          </cell>
          <cell r="X43" t="str">
            <v>CLIENTE</v>
          </cell>
          <cell r="Y43">
            <v>42842</v>
          </cell>
          <cell r="Z43">
            <v>291</v>
          </cell>
          <cell r="AA43" t="str">
            <v>M010</v>
          </cell>
          <cell r="AD43" t="str">
            <v>neza/maravillas</v>
          </cell>
          <cell r="AE43" t="str">
            <v>MEX</v>
          </cell>
          <cell r="AF43" t="str">
            <v>MX</v>
          </cell>
          <cell r="AG43" t="str">
            <v>10384111</v>
          </cell>
          <cell r="AH43" t="str">
            <v>JOSE LUIS GONZALEZ OROZCO</v>
          </cell>
          <cell r="AI43" t="str">
            <v>99 Calle 31</v>
          </cell>
          <cell r="AJ43" t="str">
            <v>5540796772</v>
          </cell>
          <cell r="AK43" t="str">
            <v>5540796772</v>
          </cell>
          <cell r="AL43" t="str">
            <v>57410</v>
          </cell>
          <cell r="AM43" t="str">
            <v>18/04/2017 01 : 49 ANA.LAURA : FAVOR DE RECOLECTAR EQUIPO ANTERIORES,YA QUE REFIERE CLIENTE NO SE LE HAN RECOLECTADO18/04/2017 01 : 46 ANA.LAURA : TFC1PU:Cliente18/04/2017 01 : 45 ANA.LAURA : TCFL18/04/2017 01 : 37 ANA.LAURA : LEGAL1:PFC.NEZ.B.3/005898-2016DEBIDO A LAS REINCIDENCIAS DE LOS CF DEL MODELO U972, E INSATISFACCIÓN DEL CLIENTE, SE LE AUTORIZA CF Y MODELO A U989 / ODS ANTERIORES60290475, 60301270</v>
          </cell>
          <cell r="AN43" t="e">
            <v>#N/A</v>
          </cell>
          <cell r="AO43">
            <v>0</v>
          </cell>
          <cell r="AP43" t="e">
            <v>#N/A</v>
          </cell>
          <cell r="AQ43" t="e">
            <v>#N/A</v>
          </cell>
          <cell r="AR43" t="e">
            <v>#N/A</v>
          </cell>
          <cell r="AS43" t="str">
            <v/>
          </cell>
          <cell r="AT43" t="e">
            <v>#N/A</v>
          </cell>
        </row>
        <row r="44">
          <cell r="D44">
            <v>60309994</v>
          </cell>
          <cell r="E44" t="str">
            <v>A</v>
          </cell>
          <cell r="F44" t="str">
            <v>TV</v>
          </cell>
          <cell r="G44" t="str">
            <v>BONIFACIOESTEBAN GAONA</v>
          </cell>
          <cell r="H44" t="str">
            <v>MIGUEL ALEMAN MZ21 LT15, COL. LOPEZ MATEOS HUAUCHINANGO, PUEBLA C.P. 73175</v>
          </cell>
          <cell r="I44">
            <v>7767670258</v>
          </cell>
          <cell r="J44" t="str">
            <v>HISENSE</v>
          </cell>
          <cell r="K44" t="str">
            <v>50H5GB</v>
          </cell>
          <cell r="L44" t="str">
            <v>50G150311H03175</v>
          </cell>
          <cell r="M44">
            <v>0</v>
          </cell>
          <cell r="N44">
            <v>0</v>
          </cell>
          <cell r="O44">
            <v>42324</v>
          </cell>
          <cell r="P44">
            <v>42766</v>
          </cell>
          <cell r="Q44">
            <v>200995</v>
          </cell>
          <cell r="R44" t="str">
            <v xml:space="preserve"> T182406 PANEL OC-1006871  31/01/2017                   NP5 2/02/2017 ERNETO HERN.</v>
          </cell>
          <cell r="S44" t="str">
            <v>PANTALLA LLEGO POR MESAJERIA</v>
          </cell>
          <cell r="T44" t="str">
            <v xml:space="preserve"> ALMA RAMIREZ                     </v>
          </cell>
          <cell r="U44" t="str">
            <v>2017-04-27</v>
          </cell>
          <cell r="V44" t="str">
            <v>CENTRO</v>
          </cell>
          <cell r="W44" t="str">
            <v>FIRMA</v>
          </cell>
          <cell r="X44" t="str">
            <v>TALLER</v>
          </cell>
          <cell r="Y44">
            <v>42759</v>
          </cell>
          <cell r="Z44">
            <v>435</v>
          </cell>
          <cell r="AA44" t="str">
            <v>M012</v>
          </cell>
          <cell r="AD44" t="str">
            <v>GUAUCHINANGO/ADOLFO LOPEZ MATEOS</v>
          </cell>
          <cell r="AE44" t="str">
            <v>PUE</v>
          </cell>
          <cell r="AF44" t="str">
            <v>MX</v>
          </cell>
          <cell r="AG44" t="str">
            <v>10399795</v>
          </cell>
          <cell r="AH44" t="str">
            <v>BONIFACIO ESTEBAN GAONA</v>
          </cell>
          <cell r="AI44" t="str">
            <v>46 MIGUEL ALEMAN MZ21 LT15</v>
          </cell>
          <cell r="AJ44" t="str">
            <v>7767624774</v>
          </cell>
          <cell r="AK44" t="str">
            <v>7767670258</v>
          </cell>
          <cell r="AL44" t="str">
            <v>73175</v>
          </cell>
          <cell r="AM44" t="str">
            <v>28/04/2017 02 : 22 ANA.GABRIELA : CSC se indica que el áreacorrespondiente esta diagnosticando la entrega su equipo. EMC*23/03/2017 22 : 52 MARCO.DIAZ : TCF1PU CSAINF. ALMA RAMIREZ14/03/2017 08 : 04 MARTINEZ.G : CSCSE LE INDICA A CTE SOBRE FECHAS DE EMBARQUES PROXIMAS, 2DA Y 3ER SEMANADE MZO08/02/2017 07 : 28 ANA.GABRIELA : CSCSE LE INFORMA AL CLIENTE DE CF Y EL TIEMPO DE ENTREGA DE 15 A 20 DIASHABILES02/02/2017 07 : 41 ERNESTO.HERN : TCF102/02/2017 07 : 41 ERNESTO.HERN : NP501/02/2017 07 : 23 200995 : P1: 31/01/2017 T182406 PANEL OC-100687125/01/2017 09 : 11 SEMIRAMIS.M : Se agenda visita recoleccion 3888 parael dia jueves de 9 a 18 hrs me comunique con cte25/01/2017 08 : 55 SEMIRAMIS.M : CE1: 125353474125/01/2017 07 : 29 SEMIRAMIS.M : ODSWTPFRANCISCO VILLA Y PLUTARCO ELIAS CALLES, EN LA PARTE DE ARRIBA, ESTA UNACANCHA DE BASQUETBALL EN LA ESQUINA BONY402@HOTMAIL.COM SE GENERA GUIA DE DHL PARA ENVIO</v>
          </cell>
          <cell r="AN44" t="str">
            <v>3TE50A144537</v>
          </cell>
          <cell r="AO44" t="str">
            <v>Smart</v>
          </cell>
          <cell r="AP44" t="str">
            <v>Hisense</v>
          </cell>
          <cell r="AQ44" t="str">
            <v>Opera</v>
          </cell>
          <cell r="AR44" t="str">
            <v>FHD 1920 x 1080</v>
          </cell>
          <cell r="AS44" t="str">
            <v>3TE50G154819CRMM012</v>
          </cell>
          <cell r="AT44">
            <v>6</v>
          </cell>
          <cell r="AU44" t="str">
            <v>50H5B</v>
          </cell>
          <cell r="AV44" t="str">
            <v>3TE50G154819</v>
          </cell>
          <cell r="AW44" t="str">
            <v>CRM</v>
          </cell>
          <cell r="AX44" t="str">
            <v>M012</v>
          </cell>
          <cell r="AY44">
            <v>77051889</v>
          </cell>
          <cell r="AZ44">
            <v>0</v>
          </cell>
        </row>
        <row r="45">
          <cell r="D45">
            <v>60315573</v>
          </cell>
          <cell r="E45" t="str">
            <v xml:space="preserve">A </v>
          </cell>
          <cell r="F45" t="str">
            <v>TV</v>
          </cell>
          <cell r="G45" t="str">
            <v>Bernardo Manrriquez Sanchez</v>
          </cell>
          <cell r="H45" t="str">
            <v xml:space="preserve"> san felipe progre /barrio el agostadero
Street: 
camino a flor de maria s/n ejido de san juan jalpa:</v>
          </cell>
          <cell r="I45">
            <v>7221251453</v>
          </cell>
          <cell r="J45" t="str">
            <v>HISENSE</v>
          </cell>
          <cell r="K45" t="str">
            <v>50K20DW</v>
          </cell>
          <cell r="L45" t="str">
            <v>50G143292H05843</v>
          </cell>
          <cell r="M45">
            <v>6418086686</v>
          </cell>
          <cell r="N45">
            <v>8390</v>
          </cell>
          <cell r="O45">
            <v>42088</v>
          </cell>
          <cell r="P45">
            <v>42846</v>
          </cell>
          <cell r="Q45">
            <v>201612</v>
          </cell>
          <cell r="R45" t="str">
            <v xml:space="preserve">DEMORA EN LLEGADA DE REFACION:: P1_T173331 _OC1010030 PANEL  EN ESPERA DEREFACION SOLICITADA NAC 
</v>
          </cell>
          <cell r="S45" t="str">
            <v>EQUIPO EN TALLER</v>
          </cell>
          <cell r="T45" t="str">
            <v xml:space="preserve">NATALY AGUIRREZ                   </v>
          </cell>
          <cell r="U45">
            <v>42854</v>
          </cell>
          <cell r="V45" t="str">
            <v>CENTRO</v>
          </cell>
          <cell r="W45" t="str">
            <v>COMPLETADO</v>
          </cell>
          <cell r="X45" t="str">
            <v>TALLER</v>
          </cell>
          <cell r="Y45">
            <v>42831</v>
          </cell>
          <cell r="Z45">
            <v>743</v>
          </cell>
          <cell r="AA45" t="str">
            <v>M010</v>
          </cell>
          <cell r="AD45" t="str">
            <v>san felipe progre /barrio el agostadero</v>
          </cell>
          <cell r="AE45" t="str">
            <v>MEX</v>
          </cell>
          <cell r="AF45" t="str">
            <v>MX</v>
          </cell>
          <cell r="AG45" t="str">
            <v>10366779</v>
          </cell>
          <cell r="AH45" t="str">
            <v>BERNARDO MANRRIQUEZ SANCHEZ</v>
          </cell>
          <cell r="AI45" t="str">
            <v>camino a flor de maria s/n ejido de san juan jalpa</v>
          </cell>
          <cell r="AJ45" t="str">
            <v>7221251453</v>
          </cell>
          <cell r="AK45">
            <v>0</v>
          </cell>
          <cell r="AL45" t="str">
            <v>50640</v>
          </cell>
          <cell r="AM45" t="str">
            <v>28/04/2017 08 : 24 ARANTXA.MON : TCF128/04/2017 08 : 23 ARANTXA.MON : Se autoriza NP5; numero de serie yticket correcto27/04/2017 01 : 59 201612 : P1_T173331 _OC1010030 PANEL EN ESPERA DEREFACION SOLICITADA NAC 26/04/201727/04/2017 01 : 46 201612 : PANEL DAÑADO NO PERMITE ADJUNATR SE ADJUNTAFORMATO RMA20/04/2017 05 : 56 201612 : EQUIPO RECOLECTADO EN BANCO DE TRABAJO07/04/2017 07 : 20 201612 : V1_12/04/2017 SE RECIBE SERVICIO SINCONTACTO CON CLIENTE NAC 06/04/201707/04/2017 07 : 19 201612 : SKM 160KM// $480 SE SOLICITA AUTORIZACION DEKILOMETRAJE07/04/2017 01 : 04 GERARDO.GRA : ODSWTP ELABORADA POR EMC*RD% CERCA DE KINDER "FERNANDO OROZCO" Y CERCA CAPILLA /FACHADA SIN COLOR RODEADA DE CEDROSODS CON FALLA ANTERIOR 60275893</v>
          </cell>
          <cell r="AN45" t="str">
            <v>1TE50B8NUSCB</v>
          </cell>
          <cell r="AO45" t="str">
            <v>Smart</v>
          </cell>
          <cell r="AP45" t="str">
            <v>Hisense</v>
          </cell>
          <cell r="AQ45" t="str">
            <v>Opera</v>
          </cell>
          <cell r="AR45" t="str">
            <v>FHD 1920 x 1080</v>
          </cell>
          <cell r="AS45" t="str">
            <v>3TE50G165140G165140M010</v>
          </cell>
          <cell r="AT45">
            <v>28</v>
          </cell>
          <cell r="AU45" t="str">
            <v>50H7GB</v>
          </cell>
          <cell r="AV45" t="str">
            <v>3TE50G165140</v>
          </cell>
          <cell r="AW45" t="str">
            <v>G165140</v>
          </cell>
          <cell r="AX45" t="str">
            <v>M010</v>
          </cell>
          <cell r="AY45">
            <v>74012412</v>
          </cell>
          <cell r="AZ45">
            <v>51013338</v>
          </cell>
        </row>
        <row r="46">
          <cell r="D46">
            <v>60315632</v>
          </cell>
          <cell r="E46" t="str">
            <v>A</v>
          </cell>
          <cell r="F46" t="str">
            <v>TV</v>
          </cell>
          <cell r="G46" t="str">
            <v>ALONSO GOMEZ VIDRIO</v>
          </cell>
          <cell r="H46" t="str">
            <v>AV COLON 2770 JARDINES CRUZ/1RA SECCION</v>
          </cell>
          <cell r="I46">
            <v>3331470083</v>
          </cell>
          <cell r="J46" t="str">
            <v>HISENSE</v>
          </cell>
          <cell r="K46" t="str">
            <v>50H5C</v>
          </cell>
          <cell r="L46" t="str">
            <v>50G1618N2H00517</v>
          </cell>
          <cell r="M46" t="str">
            <v xml:space="preserve">TICKET DE COMPRA </v>
          </cell>
          <cell r="N46">
            <v>8147</v>
          </cell>
          <cell r="O46">
            <v>42803</v>
          </cell>
          <cell r="P46">
            <v>42836</v>
          </cell>
          <cell r="Q46">
            <v>201109</v>
          </cell>
          <cell r="R46" t="str">
            <v>FALTA DE REFACCIONES 196886 OC-1009552</v>
          </cell>
          <cell r="S46" t="str">
            <v>CLIENTE ENTREGA EQUIPO SIN ACCESORIOS, U</v>
          </cell>
          <cell r="T46" t="str">
            <v>YURIANA HERNANDEZ HERRERA</v>
          </cell>
          <cell r="U46" t="str">
            <v>2017-ABRIL</v>
          </cell>
          <cell r="V46" t="str">
            <v>SUR</v>
          </cell>
          <cell r="W46" t="str">
            <v>COMPLETADO</v>
          </cell>
          <cell r="X46" t="str">
            <v>TALLER</v>
          </cell>
          <cell r="Y46">
            <v>42832</v>
          </cell>
          <cell r="Z46">
            <v>29</v>
          </cell>
          <cell r="AA46" t="str">
            <v>M010</v>
          </cell>
          <cell r="AD46" t="str">
            <v>Jardines Cruz /1 seccion</v>
          </cell>
          <cell r="AE46" t="str">
            <v>JAL</v>
          </cell>
          <cell r="AF46" t="str">
            <v>MX</v>
          </cell>
          <cell r="AG46" t="str">
            <v>10415691</v>
          </cell>
          <cell r="AH46" t="str">
            <v>ALONSO GOMEZ VIDRIO</v>
          </cell>
          <cell r="AI46" t="str">
            <v>2770 Av. Colón</v>
          </cell>
          <cell r="AJ46" t="str">
            <v>3331470083</v>
          </cell>
          <cell r="AK46">
            <v>0</v>
          </cell>
          <cell r="AL46" t="str">
            <v>44950</v>
          </cell>
          <cell r="AM46" t="str">
            <v>12/04/2017 04 : 03 ARANTXA.MON : TCF112/04/2017 04 : 03 ARANTXA.MON : NP511/04/2017 23 : 43 201109 : 196886 OC-100955208/04/2017 05 : 14 201109 : SE ANEXAN DOCUMENTOS EN CRM08/04/2017 01 : 35 201109 : EQUIPO EN CSA08/04/2017 00 : 05 201109 : V1 10-04-1707/04/2017 23 : 28 JUANANTONIO : ODSWTPA PETICIÓN DE COORDINADOR ERIK SE LEVANTA ODS SIN DOCS.</v>
          </cell>
          <cell r="AN46" t="str">
            <v>3TE50G1618N2</v>
          </cell>
          <cell r="AO46">
            <v>0</v>
          </cell>
          <cell r="AP46" t="e">
            <v>#N/A</v>
          </cell>
          <cell r="AQ46" t="e">
            <v>#N/A</v>
          </cell>
          <cell r="AR46" t="e">
            <v>#N/A</v>
          </cell>
          <cell r="AS46" t="e">
            <v>#N/A</v>
          </cell>
          <cell r="AT46" t="e">
            <v>#N/A</v>
          </cell>
          <cell r="AV46">
            <v>0</v>
          </cell>
          <cell r="AW46" t="e">
            <v>#N/A</v>
          </cell>
          <cell r="AY46">
            <v>77051874</v>
          </cell>
          <cell r="AZ46">
            <v>0</v>
          </cell>
        </row>
        <row r="47">
          <cell r="D47">
            <v>60287264</v>
          </cell>
          <cell r="E47" t="str">
            <v xml:space="preserve">D </v>
          </cell>
          <cell r="F47" t="str">
            <v>FRIGOBAR</v>
          </cell>
          <cell r="G47" t="str">
            <v>Jacqueline Amayrami Pino Castillo</v>
          </cell>
          <cell r="H47" t="str">
            <v>Av. san miguel 19, Col. barrio de san miguel C.P. 40380, TPilcaya, Guerrero</v>
          </cell>
          <cell r="I47" t="str">
            <v>044-7441188310</v>
          </cell>
          <cell r="J47" t="str">
            <v>HISENSE</v>
          </cell>
          <cell r="K47" t="str">
            <v>RR31D6DLX</v>
          </cell>
          <cell r="L47" t="str">
            <v>1B0087Z0000JJHOMME13057</v>
          </cell>
          <cell r="M47" t="str">
            <v>S/N</v>
          </cell>
          <cell r="N47">
            <v>2690</v>
          </cell>
          <cell r="O47">
            <v>42555</v>
          </cell>
          <cell r="P47" t="str">
            <v>S/N</v>
          </cell>
          <cell r="Q47">
            <v>201678</v>
          </cell>
          <cell r="R47" t="str">
            <v>21/09/2016 06 : 19  BRENDA.MORA :
TCFCC</v>
          </cell>
          <cell r="S47" t="str">
            <v>Se le autoriza cambio fisico,debido a qu</v>
          </cell>
          <cell r="T47" t="str">
            <v xml:space="preserve"> Ana Lemus Moreno                 </v>
          </cell>
          <cell r="U47" t="str">
            <v>2017-04-27</v>
          </cell>
          <cell r="V47" t="str">
            <v>CENTRO</v>
          </cell>
          <cell r="W47" t="str">
            <v>FIRMA</v>
          </cell>
          <cell r="X47" t="str">
            <v>CLIENTE</v>
          </cell>
          <cell r="Y47" t="e">
            <v>#N/A</v>
          </cell>
          <cell r="Z47" t="e">
            <v>#N/A</v>
          </cell>
          <cell r="AA47" t="str">
            <v>M010</v>
          </cell>
          <cell r="AD47" t="e">
            <v>#N/A</v>
          </cell>
          <cell r="AE47" t="e">
            <v>#N/A</v>
          </cell>
          <cell r="AF47" t="e">
            <v>#N/A</v>
          </cell>
          <cell r="AG47" t="e">
            <v>#N/A</v>
          </cell>
          <cell r="AH47" t="e">
            <v>#N/A</v>
          </cell>
          <cell r="AI47" t="e">
            <v>#N/A</v>
          </cell>
          <cell r="AJ47" t="e">
            <v>#N/A</v>
          </cell>
          <cell r="AK47" t="e">
            <v>#N/A</v>
          </cell>
          <cell r="AL47" t="e">
            <v>#N/A</v>
          </cell>
          <cell r="AM47" t="e">
            <v>#N/A</v>
          </cell>
          <cell r="AN47" t="str">
            <v>1B0087Z0000J</v>
          </cell>
          <cell r="AO47">
            <v>0</v>
          </cell>
          <cell r="AP47" t="e">
            <v>#N/A</v>
          </cell>
          <cell r="AQ47" t="e">
            <v>#N/A</v>
          </cell>
          <cell r="AR47" t="e">
            <v>#N/A</v>
          </cell>
          <cell r="AS47" t="str">
            <v>GB0087NJA004BHD9EM010</v>
          </cell>
          <cell r="AT47">
            <v>3</v>
          </cell>
          <cell r="AU47" t="str">
            <v>RR31D6DLX</v>
          </cell>
          <cell r="AV47" t="str">
            <v>GB0087NJA004</v>
          </cell>
          <cell r="AW47" t="str">
            <v>BHD9E</v>
          </cell>
          <cell r="AX47" t="str">
            <v>M010</v>
          </cell>
          <cell r="AY47">
            <v>74007107</v>
          </cell>
          <cell r="AZ47">
            <v>51013329</v>
          </cell>
        </row>
        <row r="48">
          <cell r="D48">
            <v>60311377</v>
          </cell>
          <cell r="E48" t="str">
            <v>A</v>
          </cell>
          <cell r="F48" t="str">
            <v>AC</v>
          </cell>
          <cell r="K48" t="str">
            <v>AS-22TR5SFBTG</v>
          </cell>
          <cell r="Q48">
            <v>201035</v>
          </cell>
          <cell r="W48" t="str">
            <v>COMPLETADO</v>
          </cell>
          <cell r="X48" t="str">
            <v>CLIENTE</v>
          </cell>
          <cell r="Y48">
            <v>42779</v>
          </cell>
          <cell r="Z48">
            <v>42779</v>
          </cell>
          <cell r="AD48" t="str">
            <v>reynosa/ col modulo 2000</v>
          </cell>
          <cell r="AE48" t="str">
            <v>TMS</v>
          </cell>
          <cell r="AF48" t="str">
            <v>MX</v>
          </cell>
          <cell r="AG48" t="str">
            <v>10386673</v>
          </cell>
          <cell r="AH48" t="str">
            <v>IVAN JAVIER ZORRILLA SALAZAR</v>
          </cell>
          <cell r="AI48" t="str">
            <v>412 felix perez marquina</v>
          </cell>
          <cell r="AJ48" t="str">
            <v>044-8991341864</v>
          </cell>
          <cell r="AK48">
            <v>0</v>
          </cell>
          <cell r="AL48" t="str">
            <v>88700</v>
          </cell>
          <cell r="AM48" t="str">
            <v>11/05/2017 01 : 17 ANA.LAURA : realizan envio de equipo de CF con laguía 979183848626/04/2017 02 : 25 MARIA.EUGENI : CFA25/03/2017 04 : 08 ANA.LAURA : se valida con Marcos D. el monto que sele reembolsara a cliente es $13,999.0023/03/2017 03 : 01 GABRIELA.CA : Se envio correo a Jessica de PAgos condoctos/ISA MTZ22/03/2017 10 : 54 GABRIELA.CA : DV 7705159215/03/2017 04 : 20 GABRIELA.CA : TRCL15/03/2017 04 : 20 GABRIELA.CA : se solicita a csa 201035 desinstalareq. ya q es devo de efec//indica pasara con cte el jueves 16/03/201710/03/2017 06 : 05 MA.ISABEL : SEG: SE ENVIA CORREO A COORDINADOR DEZONA PARA SOLICITAR ASIGNACION DE CSA Y PROCESAR ESTA O.S.10/03/2017 05 : 14 GABRIELA.CA : se contacta a cliente para solicitardoctos ya q será DV efectivo /tienda no cuenta con equipo paracambio//quedo al pendiente de los mismos//ISA MTZ08/03/2017 04 : 25 ANA.LAURA : se envía correo a DV solicitando apoyopara que tienda realice CF o bien como procedera08/03/2017 00 : 49 Ricardo Espinosa : TCFDEV FALTA DE PRODUCTODISPONIBLE BRENDA MED08/03/2017 00 : 46 Ricardo Espinosa : TCFINV, TCFCN POR FALTA DE PRODUCTO BRENDA MED22/02/2017 03 : 36 MARCO.DIAZ : TCF1PU CLIENTE15/02/2017 06 : 42 MARCO.DIAZ : TCF1PU CLIENTE13/02/2017 22 : 53 ANA.LAURA : TCFL13/02/2017 22 : 52 ANA.LAURA : LEGAL1:PFC.REY.B.3/001061-2016CLIENTE INSATISFECHO CON EL EQUIPO YA NO QUIERE REPARACIÓN, POR LO QUE SE LE AUTORIZA CAMBIO FISICO</v>
          </cell>
          <cell r="AN48" t="str">
            <v>1KK022052N0P0H31D</v>
          </cell>
          <cell r="AO48">
            <v>0</v>
          </cell>
          <cell r="AP48" t="e">
            <v>#N/A</v>
          </cell>
          <cell r="AQ48" t="e">
            <v>#N/A</v>
          </cell>
          <cell r="AR48" t="e">
            <v>#N/A</v>
          </cell>
          <cell r="AS48" t="str">
            <v>GKK012NJF161KH5DPM010</v>
          </cell>
          <cell r="AT48">
            <v>2</v>
          </cell>
          <cell r="AU48" t="str">
            <v>AS-12TR5SVETG-IDU</v>
          </cell>
          <cell r="AV48" t="str">
            <v>GKK012NJF161</v>
          </cell>
          <cell r="AW48" t="str">
            <v>KH5DP</v>
          </cell>
          <cell r="AX48" t="str">
            <v>M010</v>
          </cell>
          <cell r="AY48">
            <v>77051592</v>
          </cell>
          <cell r="AZ48" t="e">
            <v>#N/A</v>
          </cell>
        </row>
        <row r="49">
          <cell r="D49">
            <v>60315120</v>
          </cell>
          <cell r="E49" t="str">
            <v>A</v>
          </cell>
          <cell r="F49" t="str">
            <v>AC</v>
          </cell>
          <cell r="G49" t="str">
            <v>GONZALO XAVIER ALBORNOZ</v>
          </cell>
          <cell r="H49" t="str">
            <v>C. 16-A DIAG # 292 X 23-A Y 21-E             PINOS DEL NORTE                               MERIDA, YUCATAN</v>
          </cell>
          <cell r="I49">
            <v>9994169003</v>
          </cell>
          <cell r="J49" t="str">
            <v>HISENSE</v>
          </cell>
          <cell r="K49" t="str">
            <v>AS-12TR5SYDDB-IDU</v>
          </cell>
          <cell r="L49" t="str">
            <v>1KK012 11KW0P KJFF2JJ 0278</v>
          </cell>
          <cell r="M49" t="str">
            <v>NO. PEDIDO 333129</v>
          </cell>
          <cell r="N49" t="str">
            <v>SIN COSTO</v>
          </cell>
          <cell r="O49">
            <v>42694</v>
          </cell>
          <cell r="P49">
            <v>42825</v>
          </cell>
          <cell r="Q49">
            <v>201470</v>
          </cell>
          <cell r="R49" t="str">
            <v>FALTA DE REFACCIONES OC-1009327/9328/9330/9331   CF:07/04/2017 01 : 59  ERNESTO.HERN : NP5</v>
          </cell>
          <cell r="S49" t="str">
            <v>QUIPO INSTALADO EN DOM DE CLIENTE</v>
          </cell>
          <cell r="T49" t="str">
            <v xml:space="preserve">       Martha I. López Martín     </v>
          </cell>
          <cell r="U49" t="str">
            <v>2017-05-03</v>
          </cell>
          <cell r="V49" t="str">
            <v>SUR</v>
          </cell>
          <cell r="W49" t="str">
            <v>COMPLETADO</v>
          </cell>
          <cell r="X49" t="str">
            <v>TALLER</v>
          </cell>
          <cell r="Y49">
            <v>42823</v>
          </cell>
          <cell r="Z49">
            <v>129</v>
          </cell>
          <cell r="AD49" t="str">
            <v>MERIDA/PINOS DEL NORTE II</v>
          </cell>
          <cell r="AE49" t="str">
            <v>YUC</v>
          </cell>
          <cell r="AF49" t="str">
            <v>MX</v>
          </cell>
          <cell r="AG49" t="str">
            <v>10415262</v>
          </cell>
          <cell r="AH49" t="str">
            <v>GONZALO XAVIER ALBORNOZ PEÑA</v>
          </cell>
          <cell r="AI49" t="str">
            <v>292 16ª DIAGONAL</v>
          </cell>
          <cell r="AJ49" t="str">
            <v>9994169003</v>
          </cell>
          <cell r="AK49">
            <v>0</v>
          </cell>
          <cell r="AL49" t="str">
            <v>97138</v>
          </cell>
          <cell r="AM49" t="str">
            <v>07/04/2017 01 : 59 ERNESTO.HERN : TCF107/04/2017 01 : 59 ERNESTO.HERN : NP504/04/2017 04 : 43 201470 : P1D: K1850066/PCB MAIN COND REFACC DE STOCK03/04/201704/04/2017 04 : 41 201470 : P1C: K1831029/SENSORDETEMPERATURA OC-1009336SE SOLICITA EL DIA 03/04/2017 P030417L30P204/04/2017 04 : 40 201470 : P1B: K1472664/SENSORDETEMPERATURA OC-1009335SE SOLICITA EL DIA 03/04/2017 P030417L20P204/04/2017 04 : 39 201470 : P1A: K1472663/SENSORDETEMPERATURA OC-1009334SE SOLICITA EL DIA 03/04/2017 P030417L10P201/04/2017 02 : 16 FABIOLA.BON : SEG: DOCUMENTO VALIDO REPORTE TECNICOADJUNTO01/04/2017 02 : 14 FABIOLA.BON : SEG: DGR31/03/2017 09 : 16 201470 : V1: SE REVISO EQUIPO Y SE REALIZARA UNREPORTE TECNICO.30/03/2017 01 : 16 201470 : V1: SE AGENDA VISITA PARA EL 30/03/2017 DE 9A 2 PM . CLIENTE ENTERADO.29/03/2017 22 : 19 GABRIELA.B : ODSWTP29/03/2017 22 : 18 GABRIELA.B : RD % CASA BLANCA CON REJAS NEGRAS, UNARBOL GRANDE EN LA PUERTA, ENFRENTE DE PARQUE Y A 4 CASAS DE UN OXXO</v>
          </cell>
          <cell r="AN49" t="str">
            <v>1KK01211KN0P0JEJP</v>
          </cell>
          <cell r="AO49">
            <v>0</v>
          </cell>
          <cell r="AP49" t="e">
            <v>#N/A</v>
          </cell>
          <cell r="AQ49" t="e">
            <v>#N/A</v>
          </cell>
          <cell r="AR49" t="e">
            <v>#N/A</v>
          </cell>
          <cell r="AS49" t="str">
            <v>GKK012NJF161KH5DPM010</v>
          </cell>
          <cell r="AT49">
            <v>2</v>
          </cell>
          <cell r="AU49" t="str">
            <v>AS-12TR5SVETG-IDU</v>
          </cell>
          <cell r="AV49" t="str">
            <v>GKK012NJF161</v>
          </cell>
          <cell r="AW49" t="str">
            <v>KH5DP</v>
          </cell>
          <cell r="AX49" t="str">
            <v>M010</v>
          </cell>
          <cell r="AY49">
            <v>74012891</v>
          </cell>
          <cell r="AZ49">
            <v>0</v>
          </cell>
        </row>
        <row r="50">
          <cell r="D50">
            <v>60315121</v>
          </cell>
          <cell r="E50" t="str">
            <v>A</v>
          </cell>
          <cell r="F50" t="str">
            <v>AC</v>
          </cell>
          <cell r="G50" t="str">
            <v>GONZALO XAVIER ALBORNOZ</v>
          </cell>
          <cell r="H50" t="str">
            <v>C. 16-A DIAG # 292 X 23-A Y 21-E             PINOS DEL NORTE                               MERIDA, YUCATAN</v>
          </cell>
          <cell r="I50">
            <v>9994169003</v>
          </cell>
          <cell r="J50" t="str">
            <v>HISENSE</v>
          </cell>
          <cell r="K50" t="str">
            <v>AS-12TR5SYDDB-IDU</v>
          </cell>
          <cell r="L50" t="str">
            <v>1KK012 11KW0P KJEK2JE 0563</v>
          </cell>
          <cell r="M50" t="str">
            <v>NO. PEDIDO 333129</v>
          </cell>
          <cell r="N50" t="str">
            <v>SIN COSTO</v>
          </cell>
          <cell r="O50">
            <v>42694</v>
          </cell>
          <cell r="P50">
            <v>42825</v>
          </cell>
          <cell r="Q50">
            <v>201470</v>
          </cell>
          <cell r="R50" t="str">
            <v>FALTA DE REFACCIONES OC-1009334/9335/9336   CF:07/04/2017 01 : 08  ERNESTO.HERN : NP5</v>
          </cell>
          <cell r="S50" t="str">
            <v>QUIPO INSTALADO EN DOM DE CLIENTE</v>
          </cell>
          <cell r="T50" t="str">
            <v xml:space="preserve">       Martha I. López Martín     </v>
          </cell>
          <cell r="U50" t="str">
            <v>2017-05-03</v>
          </cell>
          <cell r="V50" t="str">
            <v>SUR</v>
          </cell>
          <cell r="W50" t="str">
            <v>COMPLETADO</v>
          </cell>
          <cell r="X50" t="str">
            <v>TALLER</v>
          </cell>
          <cell r="Y50">
            <v>42823</v>
          </cell>
          <cell r="Z50">
            <v>129</v>
          </cell>
          <cell r="AD50" t="str">
            <v>MERIDA/PINOS DEL NORTE II</v>
          </cell>
          <cell r="AE50" t="str">
            <v>YUC</v>
          </cell>
          <cell r="AF50" t="str">
            <v>MX</v>
          </cell>
          <cell r="AG50" t="str">
            <v>10415262</v>
          </cell>
          <cell r="AH50" t="str">
            <v>GONZALO XAVIER ALBORNOZ PEÑA</v>
          </cell>
          <cell r="AI50" t="str">
            <v>292 16ª DIAGONAL</v>
          </cell>
          <cell r="AJ50" t="str">
            <v>9994169003</v>
          </cell>
          <cell r="AK50">
            <v>0</v>
          </cell>
          <cell r="AL50" t="str">
            <v>97138</v>
          </cell>
          <cell r="AM50" t="str">
            <v>07/04/2017 01 : 08 ERNESTO.HERN : TCF107/04/2017 01 : 08 ERNESTO.HERN : NP504/04/2017 03 : 22 201470 : P1D: K1850066/PCB MAIN COND OC-1009331 SESOLICITA EL DIA 03/04/2017 P030417L40P104/04/2017 03 : 21 201470 : P1C: K1831029/SENSORDETEMPERATURA OC-1009330SE SOLICITA EL DIA 03/04/2017 P030417L30P104/04/2017 03 : 20 201470 : P1B:K1472664/SENSORDETEMPERATURA OC-1009328SE SOLICITA EL DIA 03/04/2017 P030417L20P104/04/2017 03 : 18 201470 : P1A: K1472663/SENSORDETEMPERATURA OC-1009327SE SOLICITA EL DIA 03/04/2017 P030417L10P101/04/2017 02 : 18 FABIOLA.BON : SEG: DGR DOCUMENTO VALIDO REPORTETECNICO ADJUNTO31/03/2017 09 : 15 201470 : V1: SE REVISO EL EQUIPO. SE REALIZARA UNREPORTE TECNICO30/03/2017 01 : 15 201470 : V1: SE AGENDA VISITA PARA EL 30/03/2017 DE 9A 2 PM . CLIENTE ENTERADO.29/03/2017 22 : 23 GABRIELA.B : ODSWTP29/03/2017 22 : 22 GABRIELA.B : RD % REFERENCIAS DEL DOMICILIO: CASABLANCA CON REJAS NEGRAS, UN ARBOL GRANDE EN LA PUERTA, ENFRENTE DE PARQUE Y A 4 CASAS DE UN OXXO</v>
          </cell>
          <cell r="AN50" t="str">
            <v>1KK01211KN0P0JEJP</v>
          </cell>
          <cell r="AO50">
            <v>0</v>
          </cell>
          <cell r="AP50" t="e">
            <v>#N/A</v>
          </cell>
          <cell r="AQ50" t="e">
            <v>#N/A</v>
          </cell>
          <cell r="AR50" t="e">
            <v>#N/A</v>
          </cell>
          <cell r="AS50" t="str">
            <v>GKK012NJF185KJEK3M010</v>
          </cell>
          <cell r="AT50">
            <v>1</v>
          </cell>
          <cell r="AU50" t="str">
            <v>AS-12TR5SVETG-ODU</v>
          </cell>
          <cell r="AV50" t="str">
            <v>GKK012NJF185</v>
          </cell>
          <cell r="AW50" t="str">
            <v>KJEK3</v>
          </cell>
          <cell r="AX50" t="str">
            <v>M010</v>
          </cell>
          <cell r="AY50">
            <v>74012892</v>
          </cell>
          <cell r="AZ50">
            <v>0</v>
          </cell>
        </row>
        <row r="51">
          <cell r="D51">
            <v>60295441</v>
          </cell>
          <cell r="K51" t="str">
            <v>32H5B</v>
          </cell>
          <cell r="Q51">
            <v>201017</v>
          </cell>
          <cell r="V51" t="str">
            <v>NORTE</v>
          </cell>
          <cell r="W51" t="str">
            <v>COMPLETADO</v>
          </cell>
          <cell r="X51" t="str">
            <v>TALLER</v>
          </cell>
          <cell r="Y51" t="e">
            <v>#N/A</v>
          </cell>
          <cell r="Z51" t="e">
            <v>#N/A</v>
          </cell>
          <cell r="AD51" t="e">
            <v>#N/A</v>
          </cell>
          <cell r="AE51" t="e">
            <v>#N/A</v>
          </cell>
          <cell r="AF51" t="e">
            <v>#N/A</v>
          </cell>
          <cell r="AG51" t="e">
            <v>#N/A</v>
          </cell>
          <cell r="AH51" t="e">
            <v>#N/A</v>
          </cell>
          <cell r="AI51" t="e">
            <v>#N/A</v>
          </cell>
          <cell r="AJ51" t="e">
            <v>#N/A</v>
          </cell>
          <cell r="AK51" t="e">
            <v>#N/A</v>
          </cell>
          <cell r="AL51" t="e">
            <v>#N/A</v>
          </cell>
          <cell r="AM51" t="e">
            <v>#N/A</v>
          </cell>
          <cell r="AN51" t="str">
            <v>3TE32A150815</v>
          </cell>
          <cell r="AO51" t="str">
            <v>Smart</v>
          </cell>
          <cell r="AP51" t="str">
            <v>Hisense</v>
          </cell>
          <cell r="AQ51" t="str">
            <v>Opera</v>
          </cell>
          <cell r="AR51" t="str">
            <v>HD 1366 X 768</v>
          </cell>
          <cell r="AS51" t="str">
            <v/>
          </cell>
          <cell r="AT51" t="e">
            <v>#N/A</v>
          </cell>
        </row>
        <row r="52">
          <cell r="D52">
            <v>60328077</v>
          </cell>
          <cell r="K52" t="e">
            <v>#N/A</v>
          </cell>
          <cell r="Q52">
            <v>201015</v>
          </cell>
          <cell r="V52" t="str">
            <v>NORTE</v>
          </cell>
          <cell r="W52" t="str">
            <v>COMPLETADO</v>
          </cell>
          <cell r="X52" t="str">
            <v>TALLER</v>
          </cell>
          <cell r="Y52" t="e">
            <v>#N/A</v>
          </cell>
          <cell r="Z52" t="e">
            <v>#N/A</v>
          </cell>
          <cell r="AD52" t="e">
            <v>#N/A</v>
          </cell>
          <cell r="AE52" t="e">
            <v>#N/A</v>
          </cell>
          <cell r="AF52" t="e">
            <v>#N/A</v>
          </cell>
          <cell r="AG52" t="e">
            <v>#N/A</v>
          </cell>
          <cell r="AH52" t="e">
            <v>#N/A</v>
          </cell>
          <cell r="AI52" t="e">
            <v>#N/A</v>
          </cell>
          <cell r="AJ52" t="e">
            <v>#N/A</v>
          </cell>
          <cell r="AK52" t="e">
            <v>#N/A</v>
          </cell>
          <cell r="AL52" t="e">
            <v>#N/A</v>
          </cell>
          <cell r="AM52" t="e">
            <v>#N/A</v>
          </cell>
          <cell r="AN52" t="e">
            <v>#N/A</v>
          </cell>
          <cell r="AO52">
            <v>0</v>
          </cell>
          <cell r="AP52" t="e">
            <v>#N/A</v>
          </cell>
          <cell r="AQ52" t="e">
            <v>#N/A</v>
          </cell>
          <cell r="AR52" t="e">
            <v>#N/A</v>
          </cell>
          <cell r="AS52" t="str">
            <v/>
          </cell>
          <cell r="AT52" t="e">
            <v>#N/A</v>
          </cell>
        </row>
        <row r="53">
          <cell r="D53">
            <v>60306227</v>
          </cell>
          <cell r="K53" t="str">
            <v>40H5B2</v>
          </cell>
          <cell r="Q53">
            <v>201015</v>
          </cell>
          <cell r="V53" t="str">
            <v>NORTE</v>
          </cell>
          <cell r="W53" t="str">
            <v>COMPLETADO</v>
          </cell>
          <cell r="X53" t="str">
            <v>TALLER</v>
          </cell>
          <cell r="Y53" t="e">
            <v>#N/A</v>
          </cell>
          <cell r="Z53" t="e">
            <v>#N/A</v>
          </cell>
          <cell r="AD53" t="e">
            <v>#N/A</v>
          </cell>
          <cell r="AE53" t="e">
            <v>#N/A</v>
          </cell>
          <cell r="AF53" t="e">
            <v>#N/A</v>
          </cell>
          <cell r="AG53" t="e">
            <v>#N/A</v>
          </cell>
          <cell r="AH53" t="e">
            <v>#N/A</v>
          </cell>
          <cell r="AI53" t="e">
            <v>#N/A</v>
          </cell>
          <cell r="AJ53" t="e">
            <v>#N/A</v>
          </cell>
          <cell r="AK53" t="e">
            <v>#N/A</v>
          </cell>
          <cell r="AL53" t="e">
            <v>#N/A</v>
          </cell>
          <cell r="AM53" t="e">
            <v>#N/A</v>
          </cell>
          <cell r="AN53" t="str">
            <v>3TE40G155372</v>
          </cell>
          <cell r="AO53" t="str">
            <v>Smart</v>
          </cell>
          <cell r="AP53" t="str">
            <v>Hisense</v>
          </cell>
          <cell r="AQ53" t="str">
            <v>Opera</v>
          </cell>
          <cell r="AR53" t="str">
            <v>FHD 1920 x 1080</v>
          </cell>
          <cell r="AS53" t="str">
            <v/>
          </cell>
          <cell r="AT53" t="e">
            <v>#N/A</v>
          </cell>
          <cell r="AY53">
            <v>74010847</v>
          </cell>
          <cell r="AZ53">
            <v>51008590</v>
          </cell>
          <cell r="BA53">
            <v>80122462</v>
          </cell>
        </row>
        <row r="54">
          <cell r="D54">
            <v>60274248</v>
          </cell>
          <cell r="K54" t="str">
            <v>32H5B</v>
          </cell>
          <cell r="Q54">
            <v>201076</v>
          </cell>
          <cell r="V54" t="str">
            <v>SUR</v>
          </cell>
          <cell r="W54" t="str">
            <v>COMPLETADO</v>
          </cell>
          <cell r="X54" t="str">
            <v>TALLER</v>
          </cell>
          <cell r="Y54" t="e">
            <v>#N/A</v>
          </cell>
          <cell r="Z54" t="e">
            <v>#N/A</v>
          </cell>
          <cell r="AD54" t="e">
            <v>#N/A</v>
          </cell>
          <cell r="AE54" t="e">
            <v>#N/A</v>
          </cell>
          <cell r="AF54" t="e">
            <v>#N/A</v>
          </cell>
          <cell r="AG54" t="e">
            <v>#N/A</v>
          </cell>
          <cell r="AH54" t="e">
            <v>#N/A</v>
          </cell>
          <cell r="AI54" t="e">
            <v>#N/A</v>
          </cell>
          <cell r="AJ54" t="e">
            <v>#N/A</v>
          </cell>
          <cell r="AK54" t="e">
            <v>#N/A</v>
          </cell>
          <cell r="AL54" t="e">
            <v>#N/A</v>
          </cell>
          <cell r="AM54" t="e">
            <v>#N/A</v>
          </cell>
          <cell r="AN54" t="str">
            <v>3TE32A150815</v>
          </cell>
          <cell r="AO54" t="str">
            <v>Smart</v>
          </cell>
          <cell r="AP54" t="str">
            <v>Hisense</v>
          </cell>
          <cell r="AQ54" t="str">
            <v>Opera</v>
          </cell>
          <cell r="AR54" t="str">
            <v>HD 1366 X 768</v>
          </cell>
          <cell r="AS54" t="str">
            <v/>
          </cell>
          <cell r="AT54" t="e">
            <v>#N/A</v>
          </cell>
          <cell r="AY54">
            <v>74005823</v>
          </cell>
          <cell r="AZ54">
            <v>51005411</v>
          </cell>
          <cell r="BA54">
            <v>80078641</v>
          </cell>
        </row>
        <row r="55">
          <cell r="D55">
            <v>60287491</v>
          </cell>
          <cell r="K55" t="str">
            <v>50K20DW</v>
          </cell>
          <cell r="Q55">
            <v>201076</v>
          </cell>
          <cell r="V55" t="str">
            <v>SUR</v>
          </cell>
          <cell r="W55" t="str">
            <v>COMPLETADO</v>
          </cell>
          <cell r="X55" t="str">
            <v>TALLER</v>
          </cell>
          <cell r="Y55" t="e">
            <v>#N/A</v>
          </cell>
          <cell r="Z55" t="e">
            <v>#N/A</v>
          </cell>
          <cell r="AD55" t="e">
            <v>#N/A</v>
          </cell>
          <cell r="AE55" t="e">
            <v>#N/A</v>
          </cell>
          <cell r="AF55" t="e">
            <v>#N/A</v>
          </cell>
          <cell r="AG55" t="e">
            <v>#N/A</v>
          </cell>
          <cell r="AH55" t="e">
            <v>#N/A</v>
          </cell>
          <cell r="AI55" t="e">
            <v>#N/A</v>
          </cell>
          <cell r="AJ55" t="e">
            <v>#N/A</v>
          </cell>
          <cell r="AK55" t="e">
            <v>#N/A</v>
          </cell>
          <cell r="AL55" t="e">
            <v>#N/A</v>
          </cell>
          <cell r="AM55" t="e">
            <v>#N/A</v>
          </cell>
          <cell r="AN55" t="str">
            <v>1TE50B8NUSCB</v>
          </cell>
          <cell r="AO55" t="str">
            <v>Smart</v>
          </cell>
          <cell r="AP55" t="str">
            <v>Hisense</v>
          </cell>
          <cell r="AQ55" t="str">
            <v>Opera</v>
          </cell>
          <cell r="AR55" t="str">
            <v>FHD 1920 x 1080</v>
          </cell>
          <cell r="AS55" t="str">
            <v/>
          </cell>
          <cell r="AT55" t="e">
            <v>#N/A</v>
          </cell>
          <cell r="AY55">
            <v>74006506</v>
          </cell>
          <cell r="AZ55">
            <v>51006056</v>
          </cell>
          <cell r="BA55">
            <v>80079672</v>
          </cell>
        </row>
        <row r="56">
          <cell r="D56">
            <v>60213305</v>
          </cell>
          <cell r="K56" t="str">
            <v>55H6SG</v>
          </cell>
          <cell r="Q56">
            <v>201154</v>
          </cell>
          <cell r="V56" t="str">
            <v>SUR</v>
          </cell>
          <cell r="W56" t="str">
            <v>COMPLETADO</v>
          </cell>
          <cell r="X56" t="str">
            <v>TALLER</v>
          </cell>
          <cell r="Y56" t="e">
            <v>#N/A</v>
          </cell>
          <cell r="Z56" t="e">
            <v>#N/A</v>
          </cell>
          <cell r="AD56" t="e">
            <v>#N/A</v>
          </cell>
          <cell r="AE56" t="e">
            <v>#N/A</v>
          </cell>
          <cell r="AF56" t="e">
            <v>#N/A</v>
          </cell>
          <cell r="AG56" t="e">
            <v>#N/A</v>
          </cell>
          <cell r="AH56" t="e">
            <v>#N/A</v>
          </cell>
          <cell r="AI56" t="e">
            <v>#N/A</v>
          </cell>
          <cell r="AJ56" t="e">
            <v>#N/A</v>
          </cell>
          <cell r="AK56" t="e">
            <v>#N/A</v>
          </cell>
          <cell r="AL56" t="e">
            <v>#N/A</v>
          </cell>
          <cell r="AM56" t="e">
            <v>#N/A</v>
          </cell>
          <cell r="AN56" t="str">
            <v>3TE55J135173</v>
          </cell>
          <cell r="AO56">
            <v>0</v>
          </cell>
          <cell r="AP56" t="e">
            <v>#N/A</v>
          </cell>
          <cell r="AQ56" t="e">
            <v>#N/A</v>
          </cell>
          <cell r="AR56" t="e">
            <v>#N/A</v>
          </cell>
          <cell r="AS56" t="str">
            <v/>
          </cell>
          <cell r="AT56" t="e">
            <v>#N/A</v>
          </cell>
        </row>
        <row r="57">
          <cell r="D57">
            <v>60316014</v>
          </cell>
          <cell r="E57" t="str">
            <v xml:space="preserve">A   </v>
          </cell>
          <cell r="F57" t="str">
            <v>AC</v>
          </cell>
          <cell r="G57" t="str">
            <v>ROSA ELENA MAYA</v>
          </cell>
          <cell r="H57" t="str">
            <v>POLINALA #7 COL.ARMORA, TAMPICO, TAMPS.</v>
          </cell>
          <cell r="I57">
            <v>8332170382</v>
          </cell>
          <cell r="J57" t="str">
            <v>HISENSE</v>
          </cell>
          <cell r="K57" t="str">
            <v>AS-18CR5FWATD</v>
          </cell>
          <cell r="L57" t="str">
            <v>1KK0180MXMOP0KFLMC20422</v>
          </cell>
          <cell r="M57">
            <v>7063</v>
          </cell>
          <cell r="N57">
            <v>8374</v>
          </cell>
          <cell r="O57">
            <v>42489</v>
          </cell>
          <cell r="P57">
            <v>42838</v>
          </cell>
          <cell r="Q57">
            <v>202245</v>
          </cell>
          <cell r="R57">
            <v>0</v>
          </cell>
          <cell r="S57" t="str">
            <v/>
          </cell>
          <cell r="T57" t="str">
            <v xml:space="preserve">    Alfredo Pineda                </v>
          </cell>
          <cell r="U57" t="str">
            <v>2017-04-18</v>
          </cell>
          <cell r="V57" t="str">
            <v>NORTE</v>
          </cell>
          <cell r="W57" t="str">
            <v>COMPLETADO</v>
          </cell>
          <cell r="X57" t="str">
            <v>TALLER</v>
          </cell>
          <cell r="Y57">
            <v>42837</v>
          </cell>
          <cell r="Z57">
            <v>348</v>
          </cell>
          <cell r="AD57" t="str">
            <v>tampico/armora</v>
          </cell>
          <cell r="AE57" t="str">
            <v>TMS</v>
          </cell>
          <cell r="AF57" t="str">
            <v>MX</v>
          </cell>
          <cell r="AG57" t="str">
            <v>10416015</v>
          </cell>
          <cell r="AH57" t="str">
            <v>ROSA ELENA MAYA</v>
          </cell>
          <cell r="AI57" t="str">
            <v>Polinala 7</v>
          </cell>
          <cell r="AJ57" t="str">
            <v>8333441487</v>
          </cell>
          <cell r="AK57" t="str">
            <v>8333441487</v>
          </cell>
          <cell r="AL57" t="str">
            <v>89120</v>
          </cell>
          <cell r="AM57" t="str">
            <v>18/04/2017 06 : 39 ARANTXA.MON : TCF118/04/2017 06 : 38 ARANTXA.MON : NP513/04/2017 07 : 33 202245 : P2A: PEDIDO DE COMPRA OC-1009631: PROCESOCOMPLETADO SATISFACTORIAMENTEK1575390 INTERCAMBIADOR DE CALOR13/04/2017 06 : 43 ANA.LAURA : ODSWTPCLIMAS DIAZ RD.- CERCA DE LA MISELANEA ROSITA</v>
          </cell>
          <cell r="AN57" t="str">
            <v>GKK018NK6177</v>
          </cell>
          <cell r="AO57">
            <v>0</v>
          </cell>
          <cell r="AP57" t="e">
            <v>#N/A</v>
          </cell>
          <cell r="AQ57" t="e">
            <v>#N/A</v>
          </cell>
          <cell r="AR57" t="e">
            <v>#N/A</v>
          </cell>
          <cell r="AS57" t="str">
            <v>GKK022NJF451KH13WM010</v>
          </cell>
          <cell r="AT57">
            <v>1</v>
          </cell>
          <cell r="AU57" t="str">
            <v>AS-22CR5FFBTD-IDU</v>
          </cell>
          <cell r="AV57" t="str">
            <v>GKK022NJF451</v>
          </cell>
          <cell r="AW57" t="str">
            <v>KH13W</v>
          </cell>
          <cell r="AX57" t="str">
            <v>M010</v>
          </cell>
          <cell r="AY57">
            <v>74012893</v>
          </cell>
          <cell r="AZ57">
            <v>51013811</v>
          </cell>
        </row>
        <row r="58">
          <cell r="D58">
            <v>60316184</v>
          </cell>
          <cell r="E58" t="str">
            <v xml:space="preserve">A   </v>
          </cell>
          <cell r="F58" t="str">
            <v>AC</v>
          </cell>
          <cell r="G58" t="str">
            <v>EDITH DIAZ</v>
          </cell>
          <cell r="H58" t="str">
            <v>JESUS ELIAS PIÑA #602 COL. DEL PUEBLO, TAMPICO, TAMPS.</v>
          </cell>
          <cell r="I58">
            <v>8333000989</v>
          </cell>
          <cell r="J58" t="str">
            <v>HISENSE</v>
          </cell>
          <cell r="K58" t="str">
            <v>AS-12TR2SVGVT</v>
          </cell>
          <cell r="L58" t="str">
            <v>1KK0120FVN0E0KADSSU0776</v>
          </cell>
          <cell r="M58" t="str">
            <v>NA/POLIZA</v>
          </cell>
          <cell r="N58" t="str">
            <v>NA</v>
          </cell>
          <cell r="O58">
            <v>42599</v>
          </cell>
          <cell r="P58" t="str">
            <v xml:space="preserve"> 19/04/17</v>
          </cell>
          <cell r="Q58">
            <v>202245</v>
          </cell>
          <cell r="R58">
            <v>0</v>
          </cell>
          <cell r="S58" t="str">
            <v/>
          </cell>
          <cell r="T58" t="str">
            <v xml:space="preserve">    Alfredo Pineda                </v>
          </cell>
          <cell r="U58" t="str">
            <v>2017-04-20</v>
          </cell>
          <cell r="V58" t="str">
            <v>NORTE</v>
          </cell>
          <cell r="W58" t="str">
            <v>COMPLETADO</v>
          </cell>
          <cell r="X58" t="str">
            <v>TALLER</v>
          </cell>
          <cell r="Y58">
            <v>42843</v>
          </cell>
          <cell r="Z58">
            <v>244</v>
          </cell>
          <cell r="AD58" t="str">
            <v>Tampico/Del pueblo</v>
          </cell>
          <cell r="AE58" t="str">
            <v>TMS</v>
          </cell>
          <cell r="AF58" t="str">
            <v>MX</v>
          </cell>
          <cell r="AG58" t="str">
            <v>10416165</v>
          </cell>
          <cell r="AH58" t="str">
            <v>EDITH DIAZ</v>
          </cell>
          <cell r="AI58" t="str">
            <v>602 Jesus Elias Piña</v>
          </cell>
          <cell r="AJ58" t="str">
            <v>8333000989</v>
          </cell>
          <cell r="AK58">
            <v>0</v>
          </cell>
          <cell r="AL58" t="str">
            <v>89190</v>
          </cell>
          <cell r="AM58" t="str">
            <v>20/04/2017 03 : 23 ARANTXA.MON : TCF120/04/2017 03 : 23 ARANTXA.MON : NP519/04/2017 06 : 06 202245 : P2A: PEDIDO DE COMPRA OC-1009709: PROCESOCOMPLETADO SATISFACTORIAMENTEK1380315 SENSOR DE TEMPERATURAK1380309 SENSOR DE TEMPERATURAK1205018 SENSOR DE TEMPERATURAK1543101 ENSAMBLE DE LA TARJETA PRINCIPALK1412279 DISIPADOR DE CALOR TARJETA ELECTRONICA DE CONDENSADOR QUEMADA EXPUESTA.19/04/2017 05 : 35 GABRIELA.B : ODSWTP19/04/2017 03 : 31 GABRIELA.B : RD % DR GUCHICOA Y ALARCON</v>
          </cell>
          <cell r="AN58" t="str">
            <v>GKK012NKA028</v>
          </cell>
          <cell r="AO58">
            <v>0</v>
          </cell>
          <cell r="AP58" t="e">
            <v>#N/A</v>
          </cell>
          <cell r="AQ58" t="e">
            <v>#N/A</v>
          </cell>
          <cell r="AR58" t="e">
            <v>#N/A</v>
          </cell>
          <cell r="AS58" t="str">
            <v/>
          </cell>
          <cell r="AT58" t="e">
            <v>#N/A</v>
          </cell>
        </row>
        <row r="59">
          <cell r="D59">
            <v>60315771</v>
          </cell>
          <cell r="E59" t="str">
            <v xml:space="preserve">A </v>
          </cell>
          <cell r="F59" t="str">
            <v>TV</v>
          </cell>
          <cell r="G59" t="str">
            <v>Adrian Vladimir Valencia Barajas</v>
          </cell>
          <cell r="H59" t="str">
            <v>José Antonio Valenzuela Mz29 Lt8"A", COL. ANGELES, DEL. IZTAPALAPA, C.P. 09830</v>
          </cell>
          <cell r="I59">
            <v>5522415989</v>
          </cell>
          <cell r="J59" t="str">
            <v>HISENSE</v>
          </cell>
          <cell r="K59" t="str">
            <v>50K20DW</v>
          </cell>
          <cell r="L59" t="str">
            <v>50G143064H01109</v>
          </cell>
          <cell r="M59" t="str">
            <v>POLIZA</v>
          </cell>
          <cell r="N59">
            <v>0</v>
          </cell>
          <cell r="O59">
            <v>41958</v>
          </cell>
          <cell r="P59">
            <v>42845</v>
          </cell>
          <cell r="Q59">
            <v>201767</v>
          </cell>
          <cell r="R59" t="str">
            <v>21/04/2017 03 : 34  ARANTXA.MON : NP5 / P1A: 173331 PANEL   20-04-2017  OC-1009780</v>
          </cell>
          <cell r="S59" t="str">
            <v>EQUIPO DAÑADO EN DOMICILIO DE CLIENTE</v>
          </cell>
          <cell r="T59" t="str">
            <v xml:space="preserve">   RENE ARIAS                     </v>
          </cell>
          <cell r="U59" t="str">
            <v>2017-04-24</v>
          </cell>
          <cell r="V59" t="str">
            <v>CENTRO</v>
          </cell>
          <cell r="W59" t="str">
            <v>COMPLETADO</v>
          </cell>
          <cell r="X59" t="str">
            <v>CLIENTE</v>
          </cell>
          <cell r="Y59">
            <v>42836</v>
          </cell>
          <cell r="Z59">
            <v>878</v>
          </cell>
          <cell r="AA59" t="str">
            <v>M010</v>
          </cell>
          <cell r="AD59" t="str">
            <v>Iztapalapa/Angeles</v>
          </cell>
          <cell r="AE59" t="str">
            <v>DF</v>
          </cell>
          <cell r="AF59" t="str">
            <v>MX</v>
          </cell>
          <cell r="AG59" t="str">
            <v>10415822</v>
          </cell>
          <cell r="AH59" t="str">
            <v>ADRIAN VLADIMIR VALENCIA BARAJAS</v>
          </cell>
          <cell r="AI59" t="str">
            <v>José Antonio Valenzuela Mz29 Lt8"A"</v>
          </cell>
          <cell r="AJ59" t="str">
            <v>5522415989</v>
          </cell>
          <cell r="AK59">
            <v>0</v>
          </cell>
          <cell r="AL59" t="str">
            <v>09830</v>
          </cell>
          <cell r="AM59" t="str">
            <v>21/04/2017 03 : 34 ARANTXA.MON : TCF121/04/2017 03 : 34 ARANTXA.MON : NP521/04/2017 02 : 36 201767 : P1A: 173331 PANEL 20-04-2017 OC-100978020/04/2017 05 : 56 MA.ISABEL : SEG: DGR19/04/2017 23 : 20 201767 : PANEL DAÑADOPOLIZA DE GARANTIA INDICA MODELO 50K20DW SERIE 50G143064H01109; LA CUALES IGUAL A LA PLACA DE MODELO Y SERIE12/04/2017 01 : 42 201767 : *ORDEN ASIGNADA FUERA DE HORARIOESTABLECIDO*V1. 18/04/2017: 10 A.M. - 6 P.M.H-24137 SE ASIGNA T52CAE11/04/2017 21 : 26 SEMIRAMIS.M : ODSWTPRD/BODEGA AURRERA</v>
          </cell>
          <cell r="AN59" t="str">
            <v>1TE50B8NUSCB</v>
          </cell>
          <cell r="AO59" t="str">
            <v>Smart</v>
          </cell>
          <cell r="AP59" t="str">
            <v>Hisense</v>
          </cell>
          <cell r="AQ59" t="str">
            <v>Opera</v>
          </cell>
          <cell r="AR59" t="str">
            <v>FHD 1920 x 1080</v>
          </cell>
          <cell r="AS59" t="str">
            <v>3TE50G165140G165140M010</v>
          </cell>
          <cell r="AT59">
            <v>28</v>
          </cell>
          <cell r="AU59" t="str">
            <v>50H7GB</v>
          </cell>
          <cell r="AV59" t="str">
            <v>3TE50G165140</v>
          </cell>
          <cell r="AW59" t="str">
            <v>G165140</v>
          </cell>
          <cell r="AX59" t="str">
            <v>M010</v>
          </cell>
          <cell r="AY59">
            <v>74012211</v>
          </cell>
          <cell r="AZ59">
            <v>51013141</v>
          </cell>
          <cell r="BA59" t="e">
            <v>#N/A</v>
          </cell>
        </row>
        <row r="60">
          <cell r="D60">
            <v>60317906</v>
          </cell>
          <cell r="E60" t="str">
            <v xml:space="preserve">       A</v>
          </cell>
          <cell r="F60" t="str">
            <v>TV</v>
          </cell>
          <cell r="G60" t="str">
            <v>BERTHA ESPINOZA GONZALEZ</v>
          </cell>
          <cell r="H60" t="str">
            <v>DIPUTADA SILVESTRE DORADOR 528, CONSTITUYENTES DE QUERETARO, SAN NICOLAS</v>
          </cell>
          <cell r="I60" t="str">
            <v>8183797764, 8186564862</v>
          </cell>
          <cell r="J60" t="str">
            <v>HISENSE</v>
          </cell>
          <cell r="K60" t="str">
            <v>50K610GWN</v>
          </cell>
          <cell r="L60" t="str">
            <v>50G134211H04258</v>
          </cell>
          <cell r="M60" t="str">
            <v>TIKET</v>
          </cell>
          <cell r="N60">
            <v>10991.08</v>
          </cell>
          <cell r="O60">
            <v>41773</v>
          </cell>
          <cell r="P60">
            <v>42864</v>
          </cell>
          <cell r="Q60">
            <v>201024</v>
          </cell>
          <cell r="R60" t="str">
            <v>13/05/17 10:19 ARANTXA NP5 P1A: OC 1010664 MAIN BOARD 168708 T-CON 166477</v>
          </cell>
          <cell r="S60" t="str">
            <v/>
          </cell>
          <cell r="T60" t="str">
            <v xml:space="preserve">    SOFIA VAZQUEZ                 </v>
          </cell>
          <cell r="U60">
            <v>42878</v>
          </cell>
          <cell r="V60" t="str">
            <v>NORTE</v>
          </cell>
          <cell r="X60" t="str">
            <v>TALLER</v>
          </cell>
          <cell r="Y60">
            <v>42863</v>
          </cell>
          <cell r="AD60" t="str">
            <v>San Nicolas /Cons. de Queretarro sec II</v>
          </cell>
          <cell r="AE60" t="str">
            <v>NL</v>
          </cell>
          <cell r="AF60" t="str">
            <v>MX</v>
          </cell>
          <cell r="AG60" t="str">
            <v>10417108</v>
          </cell>
          <cell r="AH60" t="str">
            <v>BERTHA ESPINOSA GONZALEZ</v>
          </cell>
          <cell r="AI60" t="str">
            <v>Diputado Silvestre Dorador No. 528</v>
          </cell>
          <cell r="AJ60" t="str">
            <v>044-81-86-56-48-62</v>
          </cell>
          <cell r="AK60" t="str">
            <v>044-81-86-56-48-62</v>
          </cell>
          <cell r="AL60" t="str">
            <v>66490</v>
          </cell>
          <cell r="AM60" t="str">
            <v>13/05/2017 10 : 19 ARANTXA.MON : TCF113/05/2017 10 : 19 ARANTXA.MON : Se autoriza NP5; numero de serie yticket correcto12/05/2017 02 : 51 201024 : P1A:OC1010664,MAINBOARD168708,TCONBOARD166477,11MAYO2017.11/05/2017 04 : 49 201024 : SE ANEXA NOTA DE COMPRA Y SE PASA A REVISION09/05/2017 08 : 16 201024 : SE VISITARA EL MIERCOLES 1008/05/2017 23 : 25 GERARDO.GRA : ODSWTPRD...CRISTOBAL CASTILLO Y ANTIGUO CAMINO APODACA</v>
          </cell>
          <cell r="AN60" t="str">
            <v>3TE50G132401</v>
          </cell>
          <cell r="AO60">
            <v>0</v>
          </cell>
          <cell r="AS60" t="str">
            <v>3TE50G165140G165140M010</v>
          </cell>
          <cell r="AU60" t="str">
            <v>50H7GB</v>
          </cell>
          <cell r="AV60" t="str">
            <v>3TE50G165140</v>
          </cell>
          <cell r="AW60" t="str">
            <v>G165140</v>
          </cell>
          <cell r="AX60" t="str">
            <v>M010</v>
          </cell>
          <cell r="AY60">
            <v>74012782</v>
          </cell>
          <cell r="AZ60">
            <v>0</v>
          </cell>
          <cell r="BA60" t="e">
            <v>#N/A</v>
          </cell>
        </row>
        <row r="61">
          <cell r="D61">
            <v>60317371</v>
          </cell>
          <cell r="E61" t="str">
            <v xml:space="preserve">       A</v>
          </cell>
          <cell r="F61" t="str">
            <v>TV</v>
          </cell>
          <cell r="G61" t="str">
            <v>Paulina Cabada Guerrero</v>
          </cell>
          <cell r="H61" t="str">
            <v>Melclhor Ocampo #401 viva reforma II</v>
          </cell>
          <cell r="I61" t="str">
            <v>6181926242 6181737028</v>
          </cell>
          <cell r="J61" t="str">
            <v>HISENSE</v>
          </cell>
          <cell r="K61" t="str">
            <v>50K610GWN</v>
          </cell>
          <cell r="L61" t="str">
            <v>50G134211H05730</v>
          </cell>
          <cell r="M61" t="str">
            <v>TELMEX</v>
          </cell>
          <cell r="N61">
            <v>11999</v>
          </cell>
          <cell r="O61">
            <v>41771</v>
          </cell>
          <cell r="P61">
            <v>42873</v>
          </cell>
          <cell r="Q61">
            <v>201034</v>
          </cell>
          <cell r="R61" t="str">
            <v>19/05/2017 04 : 18  ARANTXA.MON : TCF1
19/05/2017 04 : 18  ARANTXA.MON : Se autoriza NP5; INFORMACION CORRECTA
18/05/2017 04 : 19 201034 : PEND PANEL OC-1010888
PROBLEMA DE BACKLIGHT PROVOCA MALFUNCIONAMIENTO EN FUENTE</v>
          </cell>
          <cell r="S61" t="str">
            <v/>
          </cell>
          <cell r="T61" t="str">
            <v xml:space="preserve">     Ing. Arturo Olguin           </v>
          </cell>
          <cell r="U61">
            <v>42878</v>
          </cell>
          <cell r="V61" t="str">
            <v>NORTE</v>
          </cell>
          <cell r="X61" t="str">
            <v>TALLER</v>
          </cell>
          <cell r="Y61">
            <v>42853</v>
          </cell>
          <cell r="AD61" t="str">
            <v>Durango/Fracc Viva Reforma 2</v>
          </cell>
          <cell r="AE61" t="str">
            <v>DGO</v>
          </cell>
          <cell r="AF61" t="str">
            <v>MX</v>
          </cell>
          <cell r="AG61" t="str">
            <v>10417263</v>
          </cell>
          <cell r="AH61" t="str">
            <v>PAULINA CABADA GUERRERO</v>
          </cell>
          <cell r="AI61" t="str">
            <v>401 Melclhor Ocampo</v>
          </cell>
          <cell r="AJ61" t="str">
            <v>6181737028</v>
          </cell>
          <cell r="AK61" t="str">
            <v>6181737028</v>
          </cell>
          <cell r="AL61" t="str">
            <v>34230</v>
          </cell>
          <cell r="AM61" t="str">
            <v>19/05/2017 04 : 18 ARANTXA.MON : TCF119/05/2017 04 : 18 ARANTXA.MON : Se autoriza NP5; INFORMACION CORRECTA18/05/2017 04 : 19 201034 : PEND PANEL OC-1010888PROBLEMA DE BACKLIGHT PROVOCA MALFUNCIONAMIENTO EN FUENTE10/05/2017 23 : 38 ARANTXA.MON : P2B GUÌA: 990306198009/05/201709/05/2017 05 : 40 201034 : PENDIENTE POR TARJETA FUENTE OC-101046509/05/2017 05 : 40 201034 : SE COLOCA TARJETA MAIN, EL PRODUCTO MEJORAPERO LA FUENTE SIGUE CON VOLTAJES INESTABELS, SE PROCEDE APEDIR TARJETA FUENTE06/05/2017 03 : 23 201034 : REFACCION RECIBIDA 05-05-1705/05/2017 23 : 15 ARANTXA.MON : P2A GUÌA: 143681712604/05/201704/05/2017 00 : 41 201034 : P1 PENDIENTE POR MAIN OC-101026303/05/2017 02 : 19 201034 : EQUIPO RECOLECTADO03/05/2017 00 : 11 201034 : PROGRAMADA PARA RECOLECCION29/04/2017 03 : 59 JUANANTONIO : ODSWTP ELABORADA POR EMC*RD% ESQ CON JOSE MA. IGLESIAS Y JESUS GLEZ. FRENTE A UN JARDIN DE NIÑOS</v>
          </cell>
          <cell r="AN61" t="str">
            <v>3TE50G132401</v>
          </cell>
          <cell r="AO61">
            <v>0</v>
          </cell>
          <cell r="AS61" t="str">
            <v>3TE50G165140G165140M010</v>
          </cell>
          <cell r="AT61">
            <v>28</v>
          </cell>
          <cell r="AU61" t="str">
            <v>50H7GB</v>
          </cell>
          <cell r="AV61" t="str">
            <v>3TE50G165140</v>
          </cell>
          <cell r="AW61" t="str">
            <v>G165140</v>
          </cell>
          <cell r="AX61" t="str">
            <v>M010</v>
          </cell>
          <cell r="AY61">
            <v>74012809</v>
          </cell>
          <cell r="AZ61">
            <v>0</v>
          </cell>
          <cell r="BA61" t="e">
            <v>#N/A</v>
          </cell>
        </row>
        <row r="62">
          <cell r="D62">
            <v>60318713</v>
          </cell>
          <cell r="E62" t="str">
            <v xml:space="preserve">     A  </v>
          </cell>
          <cell r="F62" t="str">
            <v>TV</v>
          </cell>
          <cell r="G62" t="str">
            <v>JUAN GONZALEZ</v>
          </cell>
          <cell r="H62" t="str">
            <v>MATERIALISTAS NO. 59 COL. TRES CRUCES ZACATECAS, ZACATECAS</v>
          </cell>
          <cell r="I62">
            <v>4922253601</v>
          </cell>
          <cell r="J62" t="str">
            <v>HISENSE</v>
          </cell>
          <cell r="K62" t="str">
            <v>50K20DW</v>
          </cell>
          <cell r="L62" t="str">
            <v>50G143291H04561</v>
          </cell>
          <cell r="M62" t="str">
            <v>TICKET TELEFONOS DE MEXICO</v>
          </cell>
          <cell r="N62">
            <v>11998.37</v>
          </cell>
          <cell r="O62">
            <v>42198</v>
          </cell>
          <cell r="P62">
            <v>42872</v>
          </cell>
          <cell r="Q62">
            <v>201038</v>
          </cell>
          <cell r="R62" t="str">
            <v>22/05/2017  ARANTXA MON : NP5: NO. DE PEDIDO DE PANEL: OC-1010983</v>
          </cell>
          <cell r="S62" t="str">
            <v>NO HAY REFACCION Y POR ESO SE TRAMITO EL</v>
          </cell>
          <cell r="T62" t="str">
            <v xml:space="preserve">   MARIO COVARRUBIAS              </v>
          </cell>
          <cell r="U62">
            <v>42878</v>
          </cell>
          <cell r="V62" t="str">
            <v>NORTE</v>
          </cell>
          <cell r="X62" t="str">
            <v>TALLER</v>
          </cell>
          <cell r="Y62">
            <v>42873</v>
          </cell>
          <cell r="AD62" t="str">
            <v>Zacatecas/ 3 Cruces</v>
          </cell>
          <cell r="AE62" t="str">
            <v>ZAC</v>
          </cell>
          <cell r="AF62" t="str">
            <v>MX</v>
          </cell>
          <cell r="AG62" t="str">
            <v>10418509</v>
          </cell>
          <cell r="AH62" t="str">
            <v>JUAN GONZALEZ</v>
          </cell>
          <cell r="AI62" t="str">
            <v>59 Materialistas</v>
          </cell>
          <cell r="AJ62" t="str">
            <v>0444922253601</v>
          </cell>
          <cell r="AK62">
            <v>0</v>
          </cell>
          <cell r="AL62" t="str">
            <v>98064</v>
          </cell>
          <cell r="AM62" t="str">
            <v>20/05/2017 01 : 18 201038 : P1- PENDIENTE DE REFACCION SE PIDIO EL PANEL LCD 19/MAYO/2017
NO. DE PARTE: 173331
NO. DE PEDIDO DE COMPRA: OC-101098318/05/2017 04 : 37 GABRIELA.B : RD % MECÁNICOS Y VINATEROS
PERSONA DE LA 3RA EDAD ENTREGA DOCS EN VISITA</v>
          </cell>
          <cell r="AN62" t="str">
            <v>1TE50B8NUSCB</v>
          </cell>
          <cell r="AO62">
            <v>0</v>
          </cell>
          <cell r="AS62" t="str">
            <v>3TE50G170479G170479M010</v>
          </cell>
          <cell r="AU62" t="str">
            <v>50H6D</v>
          </cell>
          <cell r="AV62" t="str">
            <v>3TE50G170479</v>
          </cell>
          <cell r="AW62" t="str">
            <v>G170479</v>
          </cell>
          <cell r="AX62" t="str">
            <v>M010</v>
          </cell>
          <cell r="AY62">
            <v>74012885</v>
          </cell>
          <cell r="AZ62">
            <v>51013806</v>
          </cell>
        </row>
        <row r="63">
          <cell r="D63">
            <v>60311570</v>
          </cell>
          <cell r="E63" t="str">
            <v>A</v>
          </cell>
          <cell r="F63" t="str">
            <v>TV</v>
          </cell>
          <cell r="G63" t="str">
            <v xml:space="preserve">ZENAIDA SANCHEZ PALOMERA
</v>
          </cell>
          <cell r="H63" t="str">
            <v xml:space="preserve">Galeana 210
tecoman/sn isidro
</v>
          </cell>
          <cell r="I63">
            <v>3133244049</v>
          </cell>
          <cell r="J63" t="str">
            <v>HISENSE</v>
          </cell>
          <cell r="K63" t="str">
            <v>50K20D</v>
          </cell>
          <cell r="L63" t="str">
            <v>50J140916H00460</v>
          </cell>
          <cell r="M63" t="str">
            <v>TEM / 000045746</v>
          </cell>
          <cell r="N63">
            <v>7801.2</v>
          </cell>
          <cell r="O63" t="str">
            <v>07/23/2014</v>
          </cell>
          <cell r="P63">
            <v>42794</v>
          </cell>
          <cell r="Q63">
            <v>201518</v>
          </cell>
          <cell r="R63" t="str">
            <v>SE SOLICITO PANEL SIN SURTIMIENTO   OC-1007962 -173064</v>
          </cell>
          <cell r="S63" t="str">
            <v xml:space="preserve">CLIENTE EN ESPERA DE CF </v>
          </cell>
          <cell r="T63" t="str">
            <v xml:space="preserve"> Antonio Hernández Cedeño         </v>
          </cell>
          <cell r="U63">
            <v>42874</v>
          </cell>
          <cell r="V63" t="str">
            <v>SUR</v>
          </cell>
          <cell r="Y63">
            <v>42780</v>
          </cell>
          <cell r="AD63" t="str">
            <v>tecoman/sn isidro</v>
          </cell>
          <cell r="AE63" t="str">
            <v>COL</v>
          </cell>
          <cell r="AF63" t="str">
            <v>MX</v>
          </cell>
          <cell r="AG63" t="str">
            <v>10402205</v>
          </cell>
          <cell r="AH63" t="str">
            <v>ZENAIDA SANCHEZ PALOMERA</v>
          </cell>
          <cell r="AI63" t="str">
            <v>Galeana 210</v>
          </cell>
          <cell r="AJ63" t="str">
            <v>3133244049</v>
          </cell>
          <cell r="AK63" t="str">
            <v>3131357545</v>
          </cell>
          <cell r="AL63" t="str">
            <v>28140</v>
          </cell>
          <cell r="AM63" t="str">
            <v>14/03/2017 07 : 14 Ricardo Espinosa : TCF1PU CTE FINAL // UBICACIONCORRECTA14/03/2017 07 : 04 Ricardo Espinosa : TCF1PU CSA14/03/2017 07 : 04 Ricardo Espinosa : TCF1DR08/03/2017 01 : 47 ERNESTO.HERN : TCF108/03/2017 01 : 47 ERNESTO.HERN : NP508/03/2017 00 : 42 GABRIELA.B : CSCSe informa En proceso de Espera de Panel se pide esperar28/02/2017 03 : 03 GERARDO.GRA : CSC se pospone fecha de visita ya CSAinforma al parecer no tienen el panel. EMC*28/02/2017 01 : 24 201518 : PEDIDO NO. OC-100796228/02/2017 01 : 18 201518 : QUEDA PENDIENTE POR PANEL23/02/2017 02 : 10 201518 : SE REALIZARÁ VISITA EL DIA VIERNES22/02/2017 02 : 55 FABIOLA.BON : V1P20/02/2017 23 : 06 ANA.GABRIELA : KMA:100$200.0018/02/2017 22 : 23 201518 : REAGENDADO PROXIMA SEMANA RUTA,18/02/2017 08 : 49 201518 : SKMA: 100 KM IDA Y VUELTA16/02/2017 11 : 37 201518 : RUTA FORANEA JUEVES 16 FEB16/02/2017 06 : 55 FABIOLA.BON : V1P15/02/2017 07 : 10 ADRIANA.SAN : ODSWTPANA.LAURA : TELMEX RD.- SIN REFERENCIASKMA:96$192</v>
          </cell>
          <cell r="AN63" t="str">
            <v>3TE50G132311</v>
          </cell>
          <cell r="AO63">
            <v>0</v>
          </cell>
          <cell r="AS63" t="str">
            <v>3TE50G170479G170479M010</v>
          </cell>
          <cell r="AU63" t="str">
            <v>50H6D</v>
          </cell>
          <cell r="AV63" t="str">
            <v>3TE50G170479</v>
          </cell>
          <cell r="AW63" t="str">
            <v>G170479</v>
          </cell>
          <cell r="AX63" t="str">
            <v>M010</v>
          </cell>
          <cell r="AY63">
            <v>74012906</v>
          </cell>
          <cell r="AZ63">
            <v>51013824</v>
          </cell>
          <cell r="BA63">
            <v>80154648</v>
          </cell>
        </row>
        <row r="64">
          <cell r="D64">
            <v>60310953</v>
          </cell>
          <cell r="E64" t="str">
            <v>A</v>
          </cell>
          <cell r="F64" t="str">
            <v>TV</v>
          </cell>
          <cell r="G64" t="str">
            <v>Salvador Silva Velazquez</v>
          </cell>
          <cell r="H64" t="str">
            <v xml:space="preserve">Obregon Madero y zaragoza 50 (colima)los tepames/centro
</v>
          </cell>
          <cell r="I64">
            <v>3123210082</v>
          </cell>
          <cell r="J64" t="str">
            <v>HISENSE</v>
          </cell>
          <cell r="K64" t="str">
            <v>50K20DW</v>
          </cell>
          <cell r="L64" t="str">
            <v>50J140464H00525</v>
          </cell>
          <cell r="M64" t="str">
            <v>ticket</v>
          </cell>
          <cell r="N64">
            <v>8499</v>
          </cell>
          <cell r="O64" t="str">
            <v>09/26/2014</v>
          </cell>
          <cell r="P64" t="str">
            <v xml:space="preserve">10/02/2017
</v>
          </cell>
          <cell r="Q64">
            <v>201518</v>
          </cell>
          <cell r="R64" t="str">
            <v>se solicito panel sin surtimiento OC-1007240, 173331</v>
          </cell>
          <cell r="S64" t="str">
            <v>CLIENTE EN ESPERA DE CF</v>
          </cell>
          <cell r="T64" t="str">
            <v xml:space="preserve"> Antonio Hernández Cedeño         </v>
          </cell>
          <cell r="U64">
            <v>42874</v>
          </cell>
          <cell r="V64" t="str">
            <v>SUR</v>
          </cell>
          <cell r="Y64">
            <v>42773</v>
          </cell>
          <cell r="AD64" t="str">
            <v>(colima)los tepames/centro</v>
          </cell>
          <cell r="AE64" t="str">
            <v>COL</v>
          </cell>
          <cell r="AF64" t="str">
            <v>MX</v>
          </cell>
          <cell r="AG64" t="str">
            <v>10406970</v>
          </cell>
          <cell r="AH64" t="str">
            <v>SALVADOR SILVA VELAZQUEZ</v>
          </cell>
          <cell r="AI64" t="str">
            <v>50 Obregon %Madero y zaragoza</v>
          </cell>
          <cell r="AJ64" t="str">
            <v>3121695360</v>
          </cell>
          <cell r="AK64" t="str">
            <v>3121695360</v>
          </cell>
          <cell r="AL64" t="str">
            <v>28600</v>
          </cell>
          <cell r="AM64" t="str">
            <v>18/04/2017 22 : 14 ANA.ROSA : CSCse le pide a cte esperar a que el área de CF brinde información deembarque del equipo autorizado23/02/2017 07 : 42 MARCO.DIAZ : TCF2***MODELO 50cu6000***SERIE50G162681H00900***FECHA DE EMBARQUE 20 DE FEBRERO*** ENVIADO A CTE FINAL***CARSSA22/02/2017 00 : 31 MARCO.DIAZ : TCF174 7401118814/02/2017 07 : 58 ERNESTO.HERN : TCF114/02/2017 07 : 58 ERNESTO.HERN : NP514/02/2017 07 : 15 RODRIGUEZ ERICK : DGR: DOCUMENTOS ADJUNTOS10/02/2017 07 : 14 201518 : PEDIDO NO. OC-100724010/02/2017 02 : 52 201518 : SOLICITAR PANEL08/02/2017 07 : 55 SEMIRAMIS.M : ODSWTPRD/WALMARTENTRE ZARAGOZA Y MADERO</v>
          </cell>
          <cell r="AN64" t="str">
            <v>1TE50B8NUSCB</v>
          </cell>
          <cell r="AO64">
            <v>0</v>
          </cell>
          <cell r="AS64" t="str">
            <v>3TE50G170479G170479M010</v>
          </cell>
          <cell r="AU64" t="str">
            <v>50H6D</v>
          </cell>
          <cell r="AV64" t="str">
            <v>3TE50G170479</v>
          </cell>
          <cell r="AW64" t="str">
            <v>G170479</v>
          </cell>
          <cell r="AX64" t="str">
            <v>M010</v>
          </cell>
          <cell r="AY64">
            <v>74012907</v>
          </cell>
          <cell r="AZ64">
            <v>51013825</v>
          </cell>
          <cell r="BA64">
            <v>80154651</v>
          </cell>
        </row>
        <row r="65">
          <cell r="D65">
            <v>60311107</v>
          </cell>
          <cell r="E65" t="str">
            <v>A</v>
          </cell>
          <cell r="F65" t="str">
            <v>TV</v>
          </cell>
          <cell r="G65" t="str">
            <v>HUGO BENITEZ HUERTA</v>
          </cell>
          <cell r="H65" t="str">
            <v xml:space="preserve">calle 16 de Sep num 58
ciudad guazman /16 de Sep
</v>
          </cell>
          <cell r="I65">
            <v>3414130783</v>
          </cell>
          <cell r="J65" t="str">
            <v>HISENSE</v>
          </cell>
          <cell r="K65" t="str">
            <v>50H5GB</v>
          </cell>
          <cell r="L65" t="str">
            <v>50G150590H00771</v>
          </cell>
          <cell r="M65" t="str">
            <v>TICKET</v>
          </cell>
          <cell r="N65">
            <v>6833.42</v>
          </cell>
          <cell r="O65">
            <v>42949</v>
          </cell>
          <cell r="P65" t="str">
            <v>equipo en casa del cte.</v>
          </cell>
          <cell r="Q65">
            <v>201518</v>
          </cell>
          <cell r="R65" t="str">
            <v>SE NECESITABA PCB MAIN          OC-1007211 - 183771</v>
          </cell>
          <cell r="S65" t="str">
            <v xml:space="preserve">CLIENTE EN ESPERA DE CF          EQUIPO </v>
          </cell>
          <cell r="T65" t="str">
            <v xml:space="preserve"> Antonio Hernández Cedeño         </v>
          </cell>
          <cell r="U65">
            <v>42874</v>
          </cell>
          <cell r="V65" t="str">
            <v>SUR</v>
          </cell>
          <cell r="Y65">
            <v>42774</v>
          </cell>
          <cell r="AD65" t="str">
            <v>ciudad guazman /16 de Sep</v>
          </cell>
          <cell r="AE65" t="str">
            <v>JAL</v>
          </cell>
          <cell r="AF65" t="str">
            <v>MX</v>
          </cell>
          <cell r="AG65" t="str">
            <v>10411665</v>
          </cell>
          <cell r="AH65" t="str">
            <v>HUGO BENITEZ HUERTA</v>
          </cell>
          <cell r="AI65" t="str">
            <v>calle 16 de Sep num 58</v>
          </cell>
          <cell r="AJ65" t="str">
            <v>3414130783</v>
          </cell>
          <cell r="AK65">
            <v>0</v>
          </cell>
          <cell r="AL65" t="str">
            <v>49050</v>
          </cell>
          <cell r="AM65" t="str">
            <v>23/02/2017 08 : 14 MARCO.DIAZ : TCF2***MODELO 50cu6000***SERIE50G162681H00501***FECHA DE EMBARQUE 20 DE FEBRERO*** ENVIADO A CTE FINAL***CARSSA22/02/2017 01 : 30 MARCO.DIAZ : TCF174 7401119814/02/2017 02 : 24 ERNESTO.HERN : TCF114/02/2017 02 : 24 ERNESTO.HERN : NP510/02/2017 02 : 22 201518 : PEDIDO NO, OC-100721110/02/2017 01 : 30 201518 : SE SOLICITA PCB MAIN PRE DIAGNOSTICO09/02/2017 07 : 32 GERARDO.GRA : ODSWTPKMA: 152$304.00CST: 264RD....ENTRE CALLE 5 DE FEB Y 21 DE MARZO</v>
          </cell>
          <cell r="AN65" t="str">
            <v>3TE50A144537</v>
          </cell>
          <cell r="AO65">
            <v>0</v>
          </cell>
          <cell r="AS65" t="str">
            <v>3TE50G170479G170479M010</v>
          </cell>
          <cell r="AU65" t="str">
            <v>50H6D</v>
          </cell>
          <cell r="AV65" t="str">
            <v>3TE50G170479</v>
          </cell>
          <cell r="AW65" t="str">
            <v>G170479</v>
          </cell>
          <cell r="AX65" t="str">
            <v>M010</v>
          </cell>
          <cell r="AY65">
            <v>74012910</v>
          </cell>
          <cell r="AZ65">
            <v>51013828</v>
          </cell>
          <cell r="BA65">
            <v>80154654</v>
          </cell>
        </row>
        <row r="66">
          <cell r="D66">
            <v>60313310</v>
          </cell>
          <cell r="E66" t="str">
            <v>A</v>
          </cell>
          <cell r="F66" t="str">
            <v>TV</v>
          </cell>
          <cell r="G66" t="str">
            <v>Manuel armando miranda</v>
          </cell>
          <cell r="H66" t="str">
            <v xml:space="preserve">V Guerrero
NO.45   Manzanillo/Centro
</v>
          </cell>
          <cell r="I66">
            <v>3143332850</v>
          </cell>
          <cell r="J66" t="str">
            <v>HISENSE</v>
          </cell>
          <cell r="K66" t="str">
            <v>50K20DW</v>
          </cell>
          <cell r="L66" t="str">
            <v>50G143066H00187</v>
          </cell>
          <cell r="M66" t="str">
            <v>IBBKS4052</v>
          </cell>
          <cell r="N66">
            <v>5890</v>
          </cell>
          <cell r="O66">
            <v>42160</v>
          </cell>
          <cell r="P66">
            <v>42797</v>
          </cell>
          <cell r="Q66">
            <v>201518</v>
          </cell>
          <cell r="R66" t="str">
            <v>SE SOLICITO PANEL  NO. OC-1008418 -173331</v>
          </cell>
          <cell r="S66" t="str">
            <v>CLIENTE MOLESTO EN ESPERA DE CF</v>
          </cell>
          <cell r="T66" t="str">
            <v xml:space="preserve"> Antonio Hernández Cedeño         </v>
          </cell>
          <cell r="U66">
            <v>42874</v>
          </cell>
          <cell r="V66" t="str">
            <v>SUR</v>
          </cell>
          <cell r="Y66">
            <v>42800</v>
          </cell>
          <cell r="AD66" t="str">
            <v>Manzanillo/Centro</v>
          </cell>
          <cell r="AE66" t="str">
            <v>COL</v>
          </cell>
          <cell r="AF66" t="str">
            <v>MX</v>
          </cell>
          <cell r="AG66" t="str">
            <v>10413546</v>
          </cell>
          <cell r="AH66" t="str">
            <v>MANUEL ARMANDO MIRANDA</v>
          </cell>
          <cell r="AI66" t="str">
            <v>45 V Guerrero</v>
          </cell>
          <cell r="AJ66" t="str">
            <v>3141024057</v>
          </cell>
          <cell r="AK66" t="str">
            <v>3141024057</v>
          </cell>
          <cell r="AL66" t="str">
            <v>28860</v>
          </cell>
          <cell r="AM66" t="str">
            <v>28/04/2017 23 : 43 ANA.GABRIELA : Se pasa ODS a CF para seguimiento.EMC*28/04/2017 23 : 43 ANA.GABRIELA : CSC se indica que el áreacorrespondiente esta diagnosticando la entrega su equipo. EMC*25/03/2017 00 : 21 MARCO.DIAZ : TCF1PU CSA CONFIRMA LILIANA RIO. JESSICA O16/03/2017 02 : 56 JORGE.VAZ : TCF116/03/2017 02 : 55 JORGE.VAZ : NP510/03/2017 23 : 12 201518 : PENDIENTE POR PANEL, PEDIDO NO. OC-100841810/03/2017 05 : 52 201518 : EN REPARACION DE PANEL LCD10/03/2017 05 : 50 201518 : SE ENCUENTRA EN DIAGNÓSTICO POR TÉCNICO08/03/2017 04 : 14 ANA.GABRIELA : KMA:216$432.0008/03/2017 03 : 32 201518 : SKMA: 216 KM IDA Y VUELTA08/03/2017 03 : 32 201518 : SE AGENDA VISITA PARA EL DIA VIERNES 10MARZO YA QUE ES FORANEA08/03/2017 00 : 48 FABIOLA.BON : V1P03/03/2017 03 : 29 SEMIRAMIS.M : ODSWTPRD/WALMARTEQUIPO EN CSA</v>
          </cell>
          <cell r="AN66" t="str">
            <v>1TE50B8NUSCB</v>
          </cell>
          <cell r="AO66">
            <v>0</v>
          </cell>
          <cell r="AS66" t="str">
            <v>3TE50G170479G170479M010</v>
          </cell>
          <cell r="AU66" t="str">
            <v>50H6D</v>
          </cell>
          <cell r="AV66" t="str">
            <v>3TE50G170479</v>
          </cell>
          <cell r="AW66" t="str">
            <v>G170479</v>
          </cell>
          <cell r="AX66" t="str">
            <v>M010</v>
          </cell>
          <cell r="AY66">
            <v>74012918</v>
          </cell>
          <cell r="AZ66">
            <v>51013836</v>
          </cell>
          <cell r="BA66">
            <v>80154655</v>
          </cell>
        </row>
        <row r="67">
          <cell r="D67">
            <v>60310911</v>
          </cell>
          <cell r="E67" t="str">
            <v>A</v>
          </cell>
          <cell r="F67" t="str">
            <v>TV</v>
          </cell>
          <cell r="G67" t="str">
            <v>JEFF SCHATZMAN</v>
          </cell>
          <cell r="H67" t="str">
            <v xml:space="preserve">Boulevard miguel de la madrid hurtado 952 int.18
manzanillo/frac. las garzas
</v>
          </cell>
          <cell r="I67" t="str">
            <v xml:space="preserve">044-3141461456 </v>
          </cell>
          <cell r="J67" t="str">
            <v>HISENSE</v>
          </cell>
          <cell r="K67" t="str">
            <v>50H5GB</v>
          </cell>
          <cell r="L67" t="str">
            <v>50G150658H02596</v>
          </cell>
          <cell r="M67">
            <v>3439445</v>
          </cell>
          <cell r="N67">
            <v>11999</v>
          </cell>
          <cell r="O67" t="str">
            <v>01/20/2016</v>
          </cell>
          <cell r="P67">
            <v>42778</v>
          </cell>
          <cell r="Q67">
            <v>201518</v>
          </cell>
          <cell r="R67" t="str">
            <v>OC-1007418, T182406/Panel - PANEL</v>
          </cell>
          <cell r="S67" t="str">
            <v>equipo en domicilio de cliente se realiz</v>
          </cell>
          <cell r="T67" t="str">
            <v xml:space="preserve"> Antonio Hernández Cedeño         </v>
          </cell>
          <cell r="U67">
            <v>42874</v>
          </cell>
          <cell r="V67" t="str">
            <v>SUR</v>
          </cell>
          <cell r="Y67">
            <v>42773</v>
          </cell>
          <cell r="AD67" t="str">
            <v>manzanillo/frac. las garzas</v>
          </cell>
          <cell r="AE67" t="str">
            <v>COL</v>
          </cell>
          <cell r="AF67" t="str">
            <v>MX</v>
          </cell>
          <cell r="AG67" t="str">
            <v>10411406</v>
          </cell>
          <cell r="AH67" t="str">
            <v>JEFF SCHATZMAN</v>
          </cell>
          <cell r="AI67" t="str">
            <v>Boulevard miguel de la madrid hurtado 952 int.18</v>
          </cell>
          <cell r="AJ67" t="str">
            <v>044-3141461456</v>
          </cell>
          <cell r="AK67">
            <v>0</v>
          </cell>
          <cell r="AL67" t="str">
            <v>28218</v>
          </cell>
          <cell r="AM67" t="str">
            <v>14/03/2017 07 : 12 Ricardo Espinosa : TCF1PU CTE FINAL // UBICACIONCORRECTA14/03/2017 07 : 02 Ricardo Espinosa : TCF1PU CSA14/03/2017 07 : 02 Ricardo Espinosa : TCF1DR11/03/2017 01 : 30 MARCO.DIAZ : TCF174 7401132918/02/2017 02 : 39 ERNESTO.HERN : TCF118/02/2017 02 : 39 ERNESTO.HERN : NP515/02/2017 03 : 15 201518 : PEDIDO NO. OC-100741814/02/2017 00 : 53 201518 : NO SE PUEDE PEDIR EL PANEL AUN, YA QUE POREL BUSCADOR DE NUMEROS DE PARTE, DICE QUE LA SERIE NO APARECE, SE MANDA CORREO A REFACCIONES PARA QUE ME DEN EL NUMERO DE PANELPARA PODER SOLICITARLO12/02/2017 00 : 39 201518 : SE SOLICITA PANEL LCD DISTORCION EN MITADIZQUIERA DE LA IMAGEN INTERMITENTE SE REALIZO VISITA DIA 10FEB TV QUEDA EN CASA DE CLIENTE SE REALIZO LIMPIEZA DE CONECTORES11/02/2017 06 : 44 FABIOLA.BON : V1P11/02/2017 00 : 49 FABIOLA.BON : SEG: V1P10/02/2017 02 : 49 FABIOLA.BON : V1P09/02/2017 00 : 12 ANA.GABRIELA : KMA:216$432.0008/02/2017 23 : 15 201518 : SKMA: 216 KM IDA Y VUELTA08/02/2017 04 : 27 RODRIGUEZ ERICK : ODS PREVIA 60310814, SVC ANTERIORSIN ASIGNACION CORRECTA</v>
          </cell>
          <cell r="AN67" t="str">
            <v>3TE50A144537</v>
          </cell>
          <cell r="AO67">
            <v>0</v>
          </cell>
          <cell r="AS67" t="str">
            <v>3TE50G170479G170479M010</v>
          </cell>
          <cell r="AU67" t="str">
            <v>50H6D</v>
          </cell>
          <cell r="AV67" t="str">
            <v>3TE50G170479</v>
          </cell>
          <cell r="AW67" t="str">
            <v>G170479</v>
          </cell>
          <cell r="AX67" t="str">
            <v>M010</v>
          </cell>
          <cell r="AY67">
            <v>74012924</v>
          </cell>
          <cell r="AZ67">
            <v>51013842</v>
          </cell>
          <cell r="BA67">
            <v>80154657</v>
          </cell>
        </row>
        <row r="68">
          <cell r="D68">
            <v>60307808</v>
          </cell>
          <cell r="E68" t="str">
            <v>E</v>
          </cell>
          <cell r="F68" t="str">
            <v>TV</v>
          </cell>
          <cell r="G68" t="str">
            <v>Rosario Solis Montes</v>
          </cell>
          <cell r="H68" t="str">
            <v>gladiolas 5 Santiago Manzanillo</v>
          </cell>
          <cell r="I68">
            <v>3141383958</v>
          </cell>
          <cell r="J68" t="str">
            <v>HISENSE</v>
          </cell>
          <cell r="K68" t="str">
            <v>50K20DW</v>
          </cell>
          <cell r="L68" t="str">
            <v>50G143291H14897</v>
          </cell>
          <cell r="M68" t="str">
            <v>POLIZA SELLADA</v>
          </cell>
          <cell r="N68" t="str">
            <v>SEALED WARRANTY</v>
          </cell>
          <cell r="O68">
            <v>42174</v>
          </cell>
          <cell r="P68">
            <v>42744</v>
          </cell>
          <cell r="Q68">
            <v>201518</v>
          </cell>
          <cell r="R68" t="str">
            <v>12/01/2017 05 : 47 RODRIGUEZ ERICK : TCFR: CF POR DEMORA SURTIMIENTO DE PARTE CON NP POR PARTE DE REFACCIONES
Panel 173331 EN OC-1005833</v>
          </cell>
          <cell r="S68" t="str">
            <v>Cliente aún en espera de cambio físico.</v>
          </cell>
          <cell r="T68" t="str">
            <v xml:space="preserve"> Antonio Hernández Cedeño         </v>
          </cell>
          <cell r="U68">
            <v>42874</v>
          </cell>
          <cell r="V68" t="str">
            <v>SUR</v>
          </cell>
          <cell r="Y68">
            <v>42737</v>
          </cell>
          <cell r="AD68" t="str">
            <v>manzanillo/jdes santiago</v>
          </cell>
          <cell r="AE68" t="str">
            <v>COL</v>
          </cell>
          <cell r="AF68" t="str">
            <v>MX</v>
          </cell>
          <cell r="AG68" t="str">
            <v>10408528</v>
          </cell>
          <cell r="AH68" t="str">
            <v>ROSARIO SOLIS MONTES</v>
          </cell>
          <cell r="AI68" t="str">
            <v>5 gladiolas</v>
          </cell>
          <cell r="AJ68" t="str">
            <v>3141383958</v>
          </cell>
          <cell r="AK68" t="str">
            <v>3141041687</v>
          </cell>
          <cell r="AL68" t="str">
            <v>28864</v>
          </cell>
          <cell r="AM68" t="str">
            <v>25/01/2017 06 : 28 MARCO.DIAZ : TCF2***MODELO 55H5C***SERIE55g1613e5h00183***ENVIADO A 201518***F. DE EMBARQUE 20 ENE 2017***CARSSA19/01/2017 01 : 49 Ricardo Espinosa : TCF174 7401003219/01/2017 01 : 40 Ricardo Espinosa : TCF1PU CSA19/01/2017 01 : 40 Ricardo Espinosa : TCF1DR12/01/2017 05 : 47 RODRIGUEZ ERICK : TCF112/01/2017 05 : 47 RODRIGUEZ ERICK : TCFR: CF POR DEMORA SURTIMIENTO DEPARTE CON NP POR PARTE DE REFACCIONES10/01/2017 02 : 58 201518 : PEDIDO NO. OC-100583309/01/2017 23 : 48 201518 : SOLICITAR PANEL04/01/2017 01 : 15 201518 : SE CONFIRMO VISITA CON CLIENTE EL DIA JUEVESEN EL TRANSCURSO DE LA TARDE03/01/2017 23 : 14 GERARDO.GRA : KMA: 112$224.0003/01/2017 06 : 52 201518 : SKMA: 214 KM IDA Y VUELTA30/12/2016 00 : 54 JUANANTONIO : ODSWTPENTRE GARDENIAS Y AV DE LAS ROSASROSARIOSM711@HOTMAIL.ES</v>
          </cell>
          <cell r="AN68" t="str">
            <v>1TE50B8NUSCB</v>
          </cell>
          <cell r="AO68">
            <v>0</v>
          </cell>
          <cell r="AS68" t="str">
            <v>3TE50G170479G170479M010</v>
          </cell>
          <cell r="AU68" t="str">
            <v>50H6D</v>
          </cell>
          <cell r="AV68" t="str">
            <v>3TE50G170479</v>
          </cell>
          <cell r="AW68" t="str">
            <v>G170479</v>
          </cell>
          <cell r="AX68" t="str">
            <v>M010</v>
          </cell>
          <cell r="AY68">
            <v>74012926</v>
          </cell>
          <cell r="AZ68">
            <v>51013843</v>
          </cell>
          <cell r="BA68">
            <v>80154658</v>
          </cell>
        </row>
        <row r="69">
          <cell r="D69">
            <v>60310241</v>
          </cell>
          <cell r="E69" t="str">
            <v>A</v>
          </cell>
          <cell r="F69" t="str">
            <v>TV</v>
          </cell>
          <cell r="G69" t="str">
            <v>Francisco Apolinar</v>
          </cell>
          <cell r="H69" t="str">
            <v>Av J Merced Cabrera Villa de Álvarez /La Comarca</v>
          </cell>
          <cell r="I69">
            <v>3123122918</v>
          </cell>
          <cell r="J69" t="str">
            <v>HISENSE</v>
          </cell>
          <cell r="K69" t="str">
            <v>50K20D</v>
          </cell>
          <cell r="L69" t="str">
            <v>50G150589H01397</v>
          </cell>
          <cell r="M69" t="str">
            <v>POLIZA DE GARANTIA</v>
          </cell>
          <cell r="N69" t="str">
            <v>SEALED WARRANTY</v>
          </cell>
          <cell r="O69">
            <v>42694</v>
          </cell>
          <cell r="P69">
            <v>42766</v>
          </cell>
          <cell r="Q69">
            <v>201518</v>
          </cell>
          <cell r="R69" t="str">
            <v xml:space="preserve"> PCB MAIN 173422 EN OC-1006963</v>
          </cell>
          <cell r="S69" t="str">
            <v>Cliente aún en espera de cambio físico.</v>
          </cell>
          <cell r="T69" t="str">
            <v xml:space="preserve"> Antonio Hernández Cedeño         </v>
          </cell>
          <cell r="U69">
            <v>42874</v>
          </cell>
          <cell r="V69" t="str">
            <v>SUR</v>
          </cell>
          <cell r="Y69">
            <v>42762</v>
          </cell>
          <cell r="AD69" t="str">
            <v>Villa De Alvarez/La Comarca</v>
          </cell>
          <cell r="AE69" t="str">
            <v>COL</v>
          </cell>
          <cell r="AF69" t="str">
            <v>MX</v>
          </cell>
          <cell r="AG69" t="str">
            <v>10410755</v>
          </cell>
          <cell r="AH69" t="str">
            <v>FRANCISCO APOLINAR</v>
          </cell>
          <cell r="AI69" t="str">
            <v>1200 Av J Merced Cabrera</v>
          </cell>
          <cell r="AJ69" t="str">
            <v>3123122918</v>
          </cell>
          <cell r="AK69">
            <v>0</v>
          </cell>
          <cell r="AL69" t="str">
            <v>28989</v>
          </cell>
          <cell r="AM69" t="str">
            <v>22/02/2017 04 : 20 Ricardo Espinosa : TCF2***MODELO 50cu6000***SERIE50G162681H01947***FECHA DE EMBARQUE 20 DE FEBRERO*** ENVIADO A201518***CARSSA BRENDA MED10/02/2017 01 : 37 MARCO.DIAZ : TCF174 7401072508/02/2017 06 : 03 ERNESTO.HERN : TCF108/02/2017 06 : 03 ERNESTO.HERN : NP504/02/2017 08 : 05 201518 : PERDON PENDIENTE POR PANEL04/02/2017 08 : 04 201518 : PENDIENTE POR TARJETA MAIN. PEDIDOOC-1006963 SE HIZO EL 2/02/201704/02/2017 03 : 13 FABIOLA.BON : SEG: pendiente de diagnostico02/02/2017 05 : 40 FABIOLA.BON : SEG: PENDIENTE DE DIAGONTICO31/01/2017 07 : 13 201518 : EQUIPO EN TALLER28/01/2017 02 : 13 GABRIELA.B : ODSWTP28/01/2017 02 : 01 GABRIELA.B : RD% AUN COSTADO DE LA ENTRADA LACOMARCA, FRENTE AL FRACCIONAMIENTO PUNTA DIAMANTE</v>
          </cell>
          <cell r="AN69" t="str">
            <v>3TE50G132311</v>
          </cell>
          <cell r="AO69">
            <v>0</v>
          </cell>
          <cell r="AS69" t="str">
            <v>3TE50G170479G170479M010</v>
          </cell>
          <cell r="AU69" t="str">
            <v>50H6D</v>
          </cell>
          <cell r="AV69" t="str">
            <v>3TE50G170479</v>
          </cell>
          <cell r="AW69" t="str">
            <v>G170479</v>
          </cell>
          <cell r="AX69" t="str">
            <v>M010</v>
          </cell>
          <cell r="AY69">
            <v>74012927</v>
          </cell>
          <cell r="AZ69">
            <v>51013844</v>
          </cell>
          <cell r="BA69">
            <v>80154659</v>
          </cell>
        </row>
        <row r="70">
          <cell r="D70">
            <v>60313110</v>
          </cell>
          <cell r="E70" t="str">
            <v>B</v>
          </cell>
          <cell r="F70" t="str">
            <v>FRIGOBAR</v>
          </cell>
          <cell r="G70" t="str">
            <v xml:space="preserve"> MAINNER BARTOLON</v>
          </cell>
          <cell r="H70" t="str">
            <v>EQUIPO EN TIENDA(WALMART)                          CARRETERA A PUERTO MADERO KM 2.5 LAS HORTENSIAS TAPACHULA CHIAPAS                                                        DENTRO DE PLAZA GALERIAS</v>
          </cell>
          <cell r="I70" t="str">
            <v>01 9626284065</v>
          </cell>
          <cell r="J70" t="str">
            <v>HISENSE</v>
          </cell>
          <cell r="K70" t="str">
            <v>RR31D6DLX</v>
          </cell>
          <cell r="L70" t="str">
            <v>1B0087Z0000JBH0MNE12050</v>
          </cell>
          <cell r="M70" t="str">
            <v>Carta Factura</v>
          </cell>
          <cell r="N70">
            <v>2990</v>
          </cell>
          <cell r="O70">
            <v>42795</v>
          </cell>
          <cell r="P70">
            <v>42798</v>
          </cell>
          <cell r="Q70">
            <v>201070</v>
          </cell>
          <cell r="R70" t="str">
            <v>15/03/2017 01 : 53  SERGIO.FER : TCFT - Intervención de línea de refrigerante R600</v>
          </cell>
          <cell r="S70" t="str">
            <v>Equipo en ASC ubicando en Cd.de Tapachul</v>
          </cell>
          <cell r="T70" t="str">
            <v>Ing. Brenda Romero Flores        F</v>
          </cell>
          <cell r="U70">
            <v>42878</v>
          </cell>
          <cell r="V70" t="str">
            <v>SUR</v>
          </cell>
          <cell r="Y70">
            <v>42795</v>
          </cell>
          <cell r="AD70" t="str">
            <v>Tapachula/Las Hortensias</v>
          </cell>
          <cell r="AE70" t="str">
            <v>CHS</v>
          </cell>
          <cell r="AF70" t="str">
            <v>MX</v>
          </cell>
          <cell r="AG70" t="str">
            <v>10412293</v>
          </cell>
          <cell r="AH70" t="str">
            <v>MAINNER BARTOLON</v>
          </cell>
          <cell r="AI70" t="str">
            <v>C puerto Madero KM2.5</v>
          </cell>
          <cell r="AJ70" t="str">
            <v>044-9621904737</v>
          </cell>
          <cell r="AK70">
            <v>0</v>
          </cell>
          <cell r="AL70" t="str">
            <v>30797</v>
          </cell>
          <cell r="AM70" t="str">
            <v>15/03/2017 01 : 55 SERGIO.FER : TCF115/03/2017 01 : 53 SERGIO.FER : TCFT - Intervención de línea derefrigerante R600.14/03/2017 01 : 42 201070 : VGT: EQUIPO SIN GASSI SURTEN EL GAS R600 PARA CARGAR GAS .14/03/2017 00 : 25 FABIOLA.BON : seg: pendiente de diagnostico11/03/2017 02 : 02 FABIOLA.BON : SEG: SE LE SOLICITA A TALLERDIAGNOTICO07/03/2017 01 : 47 201070 : SE RECOLECTA EQUIPO PARA REVISION EN TALLER02/03/2017 05 : 13 201070 : V1:03-03-201702/03/2017 02 : 18 ANA.LAURA : ODSWTPWALMART RD EQUIPO DE PISO / DENTRO DE PLAZA GALERIAS / FAVOR DE LLEVARHOJA PARA EQUIPOS DE PISO</v>
          </cell>
          <cell r="AN70" t="str">
            <v>1B0087Z0000J</v>
          </cell>
          <cell r="AO70">
            <v>0</v>
          </cell>
          <cell r="AS70" t="str">
            <v>GB0087NJA004BHD9EM010</v>
          </cell>
          <cell r="AU70" t="str">
            <v>RR31D6DLX</v>
          </cell>
          <cell r="AV70" t="str">
            <v>GB0087NJA004</v>
          </cell>
          <cell r="AW70" t="str">
            <v>BHD9E</v>
          </cell>
          <cell r="AX70" t="str">
            <v>M010</v>
          </cell>
          <cell r="AY70">
            <v>74011394</v>
          </cell>
          <cell r="AZ70">
            <v>51012321</v>
          </cell>
        </row>
        <row r="71">
          <cell r="D71">
            <v>60317370</v>
          </cell>
          <cell r="E71" t="str">
            <v>A</v>
          </cell>
          <cell r="F71" t="str">
            <v>TV</v>
          </cell>
          <cell r="G71" t="str">
            <v>Nelida Martinez Manterrubio</v>
          </cell>
          <cell r="H71" t="str">
            <v>4a ote #33 entre 7a y 9a sur Tapachula Chiapas</v>
          </cell>
          <cell r="I71">
            <v>30798</v>
          </cell>
          <cell r="J71" t="str">
            <v>HISENSE</v>
          </cell>
          <cell r="K71" t="str">
            <v>50K20DW</v>
          </cell>
          <cell r="L71" t="str">
            <v>50G143292H07580</v>
          </cell>
          <cell r="M71" t="str">
            <v xml:space="preserve"> Ticket 000128242</v>
          </cell>
          <cell r="N71">
            <v>11998.37</v>
          </cell>
          <cell r="O71">
            <v>42135</v>
          </cell>
          <cell r="P71">
            <v>42863</v>
          </cell>
          <cell r="Q71">
            <v>201070</v>
          </cell>
          <cell r="R71" t="str">
            <v>P1:T173331,OC-1010459                                                     No se surtió Panel LCD</v>
          </cell>
          <cell r="S71" t="str">
            <v>Equipo en ASC ubicando en Cd.de Tapachul</v>
          </cell>
          <cell r="T71" t="str">
            <v xml:space="preserve">Ing. Brenda Romero Flores         </v>
          </cell>
          <cell r="U71">
            <v>42878</v>
          </cell>
          <cell r="V71" t="str">
            <v>SUR</v>
          </cell>
          <cell r="Y71">
            <v>42853</v>
          </cell>
          <cell r="AD71" t="str">
            <v>Tapachula/Centro</v>
          </cell>
          <cell r="AE71" t="str">
            <v>CHS</v>
          </cell>
          <cell r="AF71" t="str">
            <v>MX</v>
          </cell>
          <cell r="AG71" t="str">
            <v>10416209</v>
          </cell>
          <cell r="AH71" t="str">
            <v>NELIDA MARTINEZ MANTERRUBIO</v>
          </cell>
          <cell r="AI71" t="str">
            <v>Union Mz12 Casa22</v>
          </cell>
          <cell r="AJ71" t="str">
            <v>9622110987</v>
          </cell>
          <cell r="AK71">
            <v>0</v>
          </cell>
          <cell r="AL71" t="str">
            <v>30798</v>
          </cell>
          <cell r="AM71" t="str">
            <v>10/05/2017 05 : 11 ARANTXA.MON : TCF110/05/2017 05 : 11 ARANTXA.MON : Se autoriza NP5; numero de serie yticket TELMEX correcto09/05/2017 02 : 51 201070 : P1:T173331,OC-1010459(08-05-2017)06/05/2017 00 : 03 201070 : V2:06-05-201730/04/2017 02 : 52 201070 : V1:03-05-201719/04/2017 06 : 56 GABRIELA.B : RD % ANDADOR ECHOS Y AV SOLIDARIDAD</v>
          </cell>
          <cell r="AN71" t="str">
            <v>1TE50B8NUSCB</v>
          </cell>
          <cell r="AO71">
            <v>0</v>
          </cell>
          <cell r="AS71" t="str">
            <v>3TE50G170479G170479M010</v>
          </cell>
          <cell r="AU71" t="str">
            <v>50H6D</v>
          </cell>
          <cell r="AV71" t="str">
            <v>3TE50G170479</v>
          </cell>
          <cell r="AW71" t="str">
            <v>G170479</v>
          </cell>
          <cell r="AX71" t="str">
            <v>M010</v>
          </cell>
          <cell r="AY71">
            <v>74012928</v>
          </cell>
          <cell r="AZ71">
            <v>51013845</v>
          </cell>
          <cell r="BA71">
            <v>80154660</v>
          </cell>
        </row>
        <row r="72">
          <cell r="D72">
            <v>60315703</v>
          </cell>
          <cell r="E72" t="str">
            <v>A</v>
          </cell>
          <cell r="F72" t="str">
            <v>TV</v>
          </cell>
          <cell r="G72" t="str">
            <v>juan jose loramca</v>
          </cell>
          <cell r="H72" t="str">
            <v>Calle C2 No. 331 / 29045 Tuxtla Gutierrez/Fracc. Viva Mejor</v>
          </cell>
          <cell r="I72">
            <v>9611196944</v>
          </cell>
          <cell r="J72" t="str">
            <v>HISENSE</v>
          </cell>
          <cell r="K72" t="str">
            <v>50H5B</v>
          </cell>
          <cell r="L72" t="str">
            <v>50G160243H02611</v>
          </cell>
          <cell r="M72" t="str">
            <v>TIKET</v>
          </cell>
          <cell r="N72">
            <v>9705</v>
          </cell>
          <cell r="O72">
            <v>42680</v>
          </cell>
          <cell r="P72">
            <v>42842</v>
          </cell>
          <cell r="Q72">
            <v>200996</v>
          </cell>
          <cell r="R72" t="str">
            <v>OC-1009946, T196102/Panel - PANEL</v>
          </cell>
          <cell r="S72" t="str">
            <v/>
          </cell>
          <cell r="T72" t="str">
            <v xml:space="preserve">MARITE DE CABALLERO  </v>
          </cell>
          <cell r="U72">
            <v>42878</v>
          </cell>
          <cell r="V72" t="str">
            <v>SUR</v>
          </cell>
          <cell r="Y72">
            <v>42835</v>
          </cell>
          <cell r="AD72" t="str">
            <v>Tuxtla Gutierrez/Fracc. Viva Mejor</v>
          </cell>
          <cell r="AE72" t="str">
            <v>CHS</v>
          </cell>
          <cell r="AF72" t="str">
            <v>MX</v>
          </cell>
          <cell r="AG72" t="str">
            <v>10415359</v>
          </cell>
          <cell r="AH72" t="str">
            <v>JUAN JOSE LORAMCA</v>
          </cell>
          <cell r="AI72" t="str">
            <v>Calle C2 No. 331</v>
          </cell>
          <cell r="AJ72" t="str">
            <v>044-961-11-96-944</v>
          </cell>
          <cell r="AK72">
            <v>0</v>
          </cell>
          <cell r="AL72" t="str">
            <v>29045</v>
          </cell>
          <cell r="AM72" t="str">
            <v>26/04/2017 04 : 15 ARANTXA.MON : TCF126/04/2017 04 : 15 ARANTXA.MON : NP525/04/2017 03 : 52 200996 : SE SOLICITO PANEL OC-100994618/04/2017 02 : 58 200996 : R3ECOLECCION MARTES POR LA TARDE18/04/2017 02 : 38 FABIOLA.BON : SEG:P'ENDIENTE DE DIAGNOSTICO11/04/2017 00 : 54 200996 : VISITA ´RPGRAMADA ÁRA NIERCOLES 12 POR LATARDE31/03/2017 05 : 08 BRENDA.MORA : ODSWTPAV. PROSPERIDAD 1 Y PROSPERIDAD 2HAY UNA TORTILLERÍA EN LA ESQUINACASA BLANCA CON TRES PINOS</v>
          </cell>
          <cell r="AN72" t="str">
            <v>3TE50G151618</v>
          </cell>
          <cell r="AO72">
            <v>0</v>
          </cell>
          <cell r="AS72" t="str">
            <v>3TE50G170479G170479M010</v>
          </cell>
          <cell r="AU72" t="str">
            <v>50H6D</v>
          </cell>
          <cell r="AV72" t="str">
            <v>3TE50G170479</v>
          </cell>
          <cell r="AW72" t="str">
            <v>G170479</v>
          </cell>
          <cell r="AX72" t="str">
            <v>M010</v>
          </cell>
          <cell r="AY72">
            <v>74012929</v>
          </cell>
          <cell r="AZ72">
            <v>51013846</v>
          </cell>
          <cell r="BA72">
            <v>80154661</v>
          </cell>
        </row>
        <row r="73">
          <cell r="D73">
            <v>60316990</v>
          </cell>
          <cell r="E73" t="str">
            <v>A</v>
          </cell>
          <cell r="F73" t="str">
            <v>TV</v>
          </cell>
          <cell r="G73" t="str">
            <v>ANTONIO SALGADO MARTINEZ</v>
          </cell>
          <cell r="H73" t="str">
            <v xml:space="preserve">LOTE 1 TEOPIZCA EDIF 2 INT A MZ-3 SPM 48 FRACC, PUESTA DEL SOL </v>
          </cell>
          <cell r="I73">
            <v>9982522406</v>
          </cell>
          <cell r="J73" t="str">
            <v>HISENSE</v>
          </cell>
          <cell r="K73" t="str">
            <v>50H5B2</v>
          </cell>
          <cell r="L73" t="str">
            <v>50G160244H01343</v>
          </cell>
          <cell r="M73">
            <v>159921</v>
          </cell>
          <cell r="N73">
            <v>14664.97</v>
          </cell>
          <cell r="O73">
            <v>42599</v>
          </cell>
          <cell r="P73">
            <v>42864</v>
          </cell>
          <cell r="Q73">
            <v>201033</v>
          </cell>
          <cell r="R73" t="str">
            <v xml:space="preserve">12/05/2017 ARANTXA MON.: NP5  OC-1010587 , 196102 PANEL DISPLAY </v>
          </cell>
          <cell r="S73" t="str">
            <v xml:space="preserve"> EQUIPO EN RESGUARDO DE CSA CON TODOS SU</v>
          </cell>
          <cell r="T73" t="str">
            <v xml:space="preserve">        JUAN OSWALDO URIBE PERAZA </v>
          </cell>
          <cell r="U73">
            <v>42878</v>
          </cell>
          <cell r="V73" t="str">
            <v>SUR</v>
          </cell>
          <cell r="Y73">
            <v>42850</v>
          </cell>
          <cell r="AD73" t="str">
            <v>Cancun/ Puesta del Sol</v>
          </cell>
          <cell r="AE73" t="str">
            <v>QR</v>
          </cell>
          <cell r="AF73" t="str">
            <v>MX</v>
          </cell>
          <cell r="AG73" t="str">
            <v>10416913</v>
          </cell>
          <cell r="AH73" t="str">
            <v>ANTONIO SALGADO MARTINEZ</v>
          </cell>
          <cell r="AI73" t="str">
            <v>Lt1 Teopizca Edfi 2 Int a Mz3 SM 48</v>
          </cell>
          <cell r="AJ73" t="str">
            <v>9982522406</v>
          </cell>
          <cell r="AK73">
            <v>0</v>
          </cell>
          <cell r="AL73" t="str">
            <v>67506</v>
          </cell>
          <cell r="AM73" t="str">
            <v>12/05/2017 06 : 31 ARANTXA.MON : TCF112/05/2017 06 : 30 ARANTXA.MON : Se autoriza NP5; numero de serie yticket correcto10/05/2017 23 : 47 201033 : EQUIPO CHECADO SE LE DETECTO QUE SI LE LLEGAEL VOLTAJE AL PANEL PERO ESTE AL ENCENDER Y PRESENTAR IMAGEN PRESENTA UNA LINEA PRODUCIDA POR PIXEL MUERTO.ESTE PANEL SE SOLICITAEL DIA DE HOY 10/05/2017 CON EL NUMERO DE OC-101058709/05/2017 03 : 41 201033 : SE ENVIA CORREO NUEVAMENTE PARA SOLICITARLISTA DE PARTES PARA SOLICITUD DE LA PIEZA08/05/2017 23 : 57 201033 : PARA ESTE SERVICIO SE ENVIO CORREO ALADIRECCION JVAZQUEZ@HISENSE CON COPIA A LA SRTA FABIOLA Y AL DIA DE HOY NO SE AH TENIDO RESPUESTA DE LA LISTA DE PARTES PARA SOLICITARREFACCION05/05/2017 00 : 27 201033 : SE ENVIA CORREO PARA SOLICITUD DE LISTA DEPARTES 03/05/2017 A JVAZQUEZ@...26/04/2017 03 : 51 201033 : V1 29/04/2017 10:00AM Y 06:00PM26/04/2017 03 : 49 GABRIELA.B : ODSWTP Elaborado por */RG26/04/2017 02 : 59 GABRIELA.B : RD % LAZA Y AV LA LUNA</v>
          </cell>
          <cell r="AN73" t="str">
            <v>3TE50G155377</v>
          </cell>
          <cell r="AO73">
            <v>0</v>
          </cell>
          <cell r="AS73" t="str">
            <v>3TE50G170479G170479M010</v>
          </cell>
          <cell r="AU73" t="str">
            <v>50H6D</v>
          </cell>
          <cell r="AV73" t="str">
            <v>3TE50G170479</v>
          </cell>
          <cell r="AW73" t="str">
            <v>G170479</v>
          </cell>
          <cell r="AX73" t="str">
            <v>M010</v>
          </cell>
          <cell r="AY73">
            <v>74012930</v>
          </cell>
          <cell r="AZ73">
            <v>51013847</v>
          </cell>
          <cell r="BA73">
            <v>80154662</v>
          </cell>
        </row>
        <row r="74">
          <cell r="D74">
            <v>60317607</v>
          </cell>
          <cell r="E74" t="str">
            <v>A</v>
          </cell>
          <cell r="F74" t="str">
            <v>TV</v>
          </cell>
          <cell r="G74" t="str">
            <v>GABRIEL HERNANDEZ MARIN</v>
          </cell>
          <cell r="H74" t="str">
            <v xml:space="preserve">ANTEPEC SPM 48 MZ-10 EDIF-3 DEP A FRACC.PUESTA DEL SOL </v>
          </cell>
          <cell r="I74">
            <v>9982314997</v>
          </cell>
          <cell r="J74" t="str">
            <v>HISENSE</v>
          </cell>
          <cell r="K74" t="str">
            <v>50H3B2</v>
          </cell>
          <cell r="L74" t="str">
            <v>50G151262H00453</v>
          </cell>
          <cell r="M74">
            <v>154725</v>
          </cell>
          <cell r="N74">
            <v>11168.02</v>
          </cell>
          <cell r="O74">
            <v>42377</v>
          </cell>
          <cell r="P74">
            <v>42864</v>
          </cell>
          <cell r="Q74">
            <v>201033</v>
          </cell>
          <cell r="R74" t="str">
            <v xml:space="preserve">10/05/2017 ARANTXA MON.: NP5 OC-1010448 , 186903 PANEL DISPLAY </v>
          </cell>
          <cell r="S74" t="str">
            <v xml:space="preserve"> EQUIPO EN RESGUARDO DE CSA CON TODOS SU</v>
          </cell>
          <cell r="T74" t="str">
            <v xml:space="preserve">        JUAN OSWALDO URIBE PERAZA </v>
          </cell>
          <cell r="U74">
            <v>42878</v>
          </cell>
          <cell r="V74" t="str">
            <v>SUR</v>
          </cell>
          <cell r="Y74">
            <v>42858</v>
          </cell>
          <cell r="AD74" t="str">
            <v>Cancun/Puesta Del Sol</v>
          </cell>
          <cell r="AE74" t="str">
            <v>QR</v>
          </cell>
          <cell r="AF74" t="str">
            <v>MX</v>
          </cell>
          <cell r="AG74" t="str">
            <v>10417514</v>
          </cell>
          <cell r="AH74" t="str">
            <v>GABRIEL HERNANDEZ MARIN</v>
          </cell>
          <cell r="AI74" t="str">
            <v>Antepec SM48 MZ10 Edif 3 Depto A</v>
          </cell>
          <cell r="AJ74" t="str">
            <v>9982314997</v>
          </cell>
          <cell r="AK74">
            <v>0</v>
          </cell>
          <cell r="AL74" t="str">
            <v>77506</v>
          </cell>
          <cell r="AM74" t="str">
            <v>18/05/2017 06 : 05 ANA.LAURA : CSC se le da información posible cf enespera de indicación de las áreas correspondientes cte indica regresarallamada la sig semana para verificar su estatus y tiempos derespuestas. TVJ10/05/2017 05 : 01 ARANTXA.MON : TCF110/05/2017 05 : 01 ARANTXA.MON : Se autoriza NP5; numero de serie yticket TELMEX correcto09/05/2017 00 : 58 201033 : EQUIPO CHECADO SE LE DETECTO QUE SI LELLEGAN LOS VOLTAJES HASTA EL PANEL Y ESTE ENCIENDE DE MANERTA CORRECTA PERO AL PRESENTARSE LA IMAGEN ESTA PRESENTA UNA RAYA EN LAMITAD DE LA PANTALLA,SE ENCUENTRA DAÑADO EL PANEL.ESTA PIEZA SE SOLICITA EL DIA DE HOY 08/05/2017 CON EL NUMERO DE OC-101044804/05/2017 03 : 25 GABRIELA.B : ODSWTP04/05/2017 03 : 09 GABRIELA.B : Elaborado por */RG04/05/2017 03 : 08 GABRIELA.B : RD % HUIXTLA Y TUMBALA</v>
          </cell>
          <cell r="AN74" t="str">
            <v>3TE50G151262</v>
          </cell>
          <cell r="AO74">
            <v>0</v>
          </cell>
          <cell r="AS74" t="str">
            <v>3TE50G170479G170479M010</v>
          </cell>
          <cell r="AU74" t="str">
            <v>50H6D</v>
          </cell>
          <cell r="AV74" t="str">
            <v>3TE50G170479</v>
          </cell>
          <cell r="AW74" t="str">
            <v>G170479</v>
          </cell>
          <cell r="AX74" t="str">
            <v>M010</v>
          </cell>
          <cell r="AY74">
            <v>74012931</v>
          </cell>
          <cell r="AZ74">
            <v>51013848</v>
          </cell>
          <cell r="BA74">
            <v>80154663</v>
          </cell>
        </row>
        <row r="75">
          <cell r="D75">
            <v>60316178</v>
          </cell>
          <cell r="E75" t="str">
            <v>A</v>
          </cell>
          <cell r="F75" t="str">
            <v>AC</v>
          </cell>
          <cell r="G75" t="str">
            <v xml:space="preserve">ANTONIO GARRIDO </v>
          </cell>
          <cell r="H75" t="str">
            <v>AV CONJULUYCHS MZ-2 LOTE-3 REG-45</v>
          </cell>
          <cell r="I75">
            <v>9982427280</v>
          </cell>
          <cell r="J75" t="str">
            <v>HISENSE</v>
          </cell>
          <cell r="K75" t="str">
            <v>AS-12TR2SVGVT-idu</v>
          </cell>
          <cell r="L75" t="str">
            <v>1KK0120FVN0P0KADSSU1100</v>
          </cell>
          <cell r="M75" t="str">
            <v>127492T</v>
          </cell>
          <cell r="N75">
            <v>6750</v>
          </cell>
          <cell r="O75">
            <v>42526</v>
          </cell>
          <cell r="P75">
            <v>42769</v>
          </cell>
          <cell r="Q75">
            <v>201033</v>
          </cell>
          <cell r="R75" t="str">
            <v xml:space="preserve">23/04/2017 ARANTXA MON.: NP5 OC-1009811 , 1552730 PCB MAIN,1543101 PCB INVERTER </v>
          </cell>
          <cell r="S75" t="str">
            <v xml:space="preserve"> EQUIPO INSTALADO EN DOMICILIO DEL CLIEN</v>
          </cell>
          <cell r="T75" t="str">
            <v xml:space="preserve">        JUAN OSWALDO URIBE PERAZA </v>
          </cell>
          <cell r="U75">
            <v>42878</v>
          </cell>
          <cell r="V75" t="str">
            <v>SUR</v>
          </cell>
          <cell r="Y75">
            <v>42843</v>
          </cell>
          <cell r="AD75" t="str">
            <v>Benito JUraez / Asienda vallarta</v>
          </cell>
          <cell r="AE75" t="str">
            <v>QR</v>
          </cell>
          <cell r="AF75" t="str">
            <v>MX</v>
          </cell>
          <cell r="AG75" t="str">
            <v>10415897</v>
          </cell>
          <cell r="AH75" t="str">
            <v>ANTONIO GARRIDO</v>
          </cell>
          <cell r="AI75" t="str">
            <v>sn AV conjoluychs mz 2 lt 3</v>
          </cell>
          <cell r="AJ75" t="str">
            <v>9982427280</v>
          </cell>
          <cell r="AK75" t="str">
            <v>9988806138</v>
          </cell>
          <cell r="AL75" t="str">
            <v>77506</v>
          </cell>
          <cell r="AM75" t="str">
            <v>19/05/2017 01 : 09 ANA.ROSA : CSCse le informa a cte que aun estamos en epsera de confirmacionpor partede Hisense, hay un NP5 pero no confirmación de CF (CFA) se pide acoordinador solicitar el formato a CSA23/04/2017 13 : 00 ARANTXA.MON : TCF123/04/2017 13 : 00 ARANTXA.MON : NP521/04/2017 02 : 58 201033 : EQUIPO CHECADO SE LE DETECTO QUE LA PCB MAINDE LA CONDENSADORA Y DE LA EVAPORADORA SE ENCUENTRAN DAÑADAS,SI RECIBE LOS VOLTAJES PERO ESTOS NO SALEN DE LAS TARJETAS PARADISTRIBUIR LOS VOLTAJES PARA QUE LOS DEMAS COMPONENTES FUNCIONEN.ESTA PIEZA SE SOLICITA EL DIA DE HOY 20/04/2017 EN OPEN BRAVO CON ELNUMERO DE OC-100981121/04/2017 00 : 16 201033 : SE ENVIA CORREO PARA SOLICITUD DE LISTA DEPARTES,Y SOLICITAR PIEZAS.19/04/2017 08 : 16 201033 : V1 20/04/2017 10:00AM Y 06:00PM19/04/2017 05 : 22 GABRIELA.B : ODSWTP12/04/2017 05 : 14 MARIELA.CHA : ODSWTPREAL DE MINA Y RETORNO NUMERO 3FACHADA LOCAL BLANCO LETRAS NEGRASDOS CUANDRAS ANTES DE LA PLAZA TUCANES ENTRANDO POR ADRES</v>
          </cell>
          <cell r="AN75" t="str">
            <v>GKK012NKA028</v>
          </cell>
          <cell r="AO75">
            <v>0</v>
          </cell>
          <cell r="AS75" t="str">
            <v>GKK012NJF161KJFF3M010</v>
          </cell>
          <cell r="AT75">
            <v>2</v>
          </cell>
          <cell r="AU75" t="str">
            <v>AS-12TR5SVETG-IDU</v>
          </cell>
          <cell r="AV75" t="str">
            <v>GKK012NJF161</v>
          </cell>
          <cell r="AW75" t="str">
            <v>KJFF3</v>
          </cell>
          <cell r="AX75" t="str">
            <v>M010</v>
          </cell>
          <cell r="AY75">
            <v>74012977</v>
          </cell>
          <cell r="AZ75">
            <v>51013893</v>
          </cell>
        </row>
        <row r="76">
          <cell r="D76">
            <v>60316926</v>
          </cell>
          <cell r="E76" t="str">
            <v>A</v>
          </cell>
          <cell r="F76" t="str">
            <v>TV</v>
          </cell>
          <cell r="G76" t="str">
            <v>JUAN DURAND</v>
          </cell>
          <cell r="H76" t="str">
            <v xml:space="preserve">127 CALLE HOM MZ-17 LOTE 1 PLAYA DEL CARMEN </v>
          </cell>
          <cell r="I76">
            <v>9841095715</v>
          </cell>
          <cell r="J76" t="str">
            <v>HISENSE</v>
          </cell>
          <cell r="K76" t="str">
            <v>50H3</v>
          </cell>
          <cell r="L76" t="str">
            <v>50J141202H02182</v>
          </cell>
          <cell r="M76">
            <v>53152</v>
          </cell>
          <cell r="N76">
            <v>10401</v>
          </cell>
          <cell r="O76">
            <v>42027</v>
          </cell>
          <cell r="P76">
            <v>42858</v>
          </cell>
          <cell r="Q76">
            <v>201033</v>
          </cell>
          <cell r="R76" t="str">
            <v>05/05/2017 ARANTXA MON.: NP5 OC-1010271 , 173331 PANEL DISPLAY</v>
          </cell>
          <cell r="S76" t="str">
            <v xml:space="preserve"> EQUIPO EN RESGUARDO DE CSA CON TODOS SU</v>
          </cell>
          <cell r="T76" t="str">
            <v xml:space="preserve">        JUAN OSWALDO URIBE PERAZA </v>
          </cell>
          <cell r="U76">
            <v>42878</v>
          </cell>
          <cell r="V76" t="str">
            <v>SUR</v>
          </cell>
          <cell r="Y76">
            <v>42850</v>
          </cell>
          <cell r="AD76" t="str">
            <v>Solidaridad/Playa del CarmCol. Balam Tun</v>
          </cell>
          <cell r="AE76" t="str">
            <v>QR</v>
          </cell>
          <cell r="AF76" t="str">
            <v>MX</v>
          </cell>
          <cell r="AG76" t="str">
            <v>10416784</v>
          </cell>
          <cell r="AH76" t="str">
            <v>JUAN DURAND</v>
          </cell>
          <cell r="AI76" t="str">
            <v>127 Calle Hom Mz 17 Lt 1</v>
          </cell>
          <cell r="AJ76" t="str">
            <v>9841414913</v>
          </cell>
          <cell r="AK76" t="str">
            <v>9841414913</v>
          </cell>
          <cell r="AL76" t="str">
            <v>77727</v>
          </cell>
          <cell r="AM76" t="str">
            <v>16/05/2017 06 : 31 JUANANTONIO : CSC via correo se indica fecha aproxde entrega 20 días hábiles a partir de NP5. EMC*09/05/2017 23 : 49 JUANANTONIO : CSC se indica que el áreacorrespondiente esta diagnosticando la entrega de su equipo, se pasa ODS a CF para seguimiento. EMC*05/05/2017 05 : 59 ARANTXA.MON : TCF105/05/2017 05 : 59 ARANTXA.MON : Se autoriza NP5; numero de serie yticket correcto04/05/2017 01 : 44 201033 : SKLM 130*2= $260EQUIPO CHEADO PARA ESTE SERVICIO SE SOLICITA EL PANEL,SE ENCUENTRADAÑADO SI LE LLEGAN LOS VOLTJAES HASTA EL PANEL TFT PERO ESTE NO ENCIENDE AUNQUE ESTENENCENDIDOS LOS LED’S ESTE PANEL SE SOLICITA EL DIA DE HOY 03/005/2017 EN SISTEMA OPEN BRAVO CON NUMERO DE OC-101027125/04/2017 23 : 32 201033 : SKLM 130*2= 260V1 28/04/2017 10:00AM Y 06.00PM25/04/2017 02 : 14 GERARDO.GRA : ODSWTP ELABORADA POR EMC*RD% CALLE CERRADA QUE CRUZA CON CALLE LUNNAH. PORTON DE MADERA.</v>
          </cell>
          <cell r="AN76" t="str">
            <v>3TE50J141202</v>
          </cell>
          <cell r="AO76">
            <v>0</v>
          </cell>
          <cell r="AS76" t="str">
            <v>3TE50G170479G170479M010</v>
          </cell>
          <cell r="AU76" t="str">
            <v>50H6D</v>
          </cell>
          <cell r="AV76" t="str">
            <v>3TE50G170479</v>
          </cell>
          <cell r="AW76" t="str">
            <v>G170479</v>
          </cell>
          <cell r="AX76" t="str">
            <v>M010</v>
          </cell>
          <cell r="AY76">
            <v>74012932</v>
          </cell>
          <cell r="AZ76">
            <v>51013849</v>
          </cell>
          <cell r="BA76">
            <v>80154664</v>
          </cell>
        </row>
        <row r="77">
          <cell r="D77">
            <v>60317384</v>
          </cell>
          <cell r="E77" t="str">
            <v>A</v>
          </cell>
          <cell r="F77" t="str">
            <v>TV</v>
          </cell>
          <cell r="G77" t="str">
            <v xml:space="preserve">GUADALUPE DEL CARMEN MEJIA </v>
          </cell>
          <cell r="H77" t="str">
            <v xml:space="preserve">CALLE IRIS CASA 45 MZ-11 LOTE 3 MISION DE LAS FLORES </v>
          </cell>
          <cell r="I77">
            <v>9841790383</v>
          </cell>
          <cell r="J77" t="str">
            <v>HISENSE</v>
          </cell>
          <cell r="K77" t="str">
            <v>40H5B2</v>
          </cell>
          <cell r="L77" t="str">
            <v>40G1619B0H03900</v>
          </cell>
          <cell r="M77" t="str">
            <v>EY12475</v>
          </cell>
          <cell r="N77">
            <v>5999</v>
          </cell>
          <cell r="O77">
            <v>42652</v>
          </cell>
          <cell r="P77">
            <v>42864</v>
          </cell>
          <cell r="Q77">
            <v>201033</v>
          </cell>
          <cell r="R77" t="str">
            <v>12/05/2017 ARANTXA MON.: NP5  OC-1010589 , 202232 PANEL DISPLAY</v>
          </cell>
          <cell r="S77" t="str">
            <v xml:space="preserve"> EQUIPO EN RESGUARDO DE CSA CON TODOS SU</v>
          </cell>
          <cell r="T77" t="str">
            <v xml:space="preserve">        JUAN OSWALDO URIBE PERAZA </v>
          </cell>
          <cell r="U77">
            <v>42878</v>
          </cell>
          <cell r="V77" t="str">
            <v>SUR</v>
          </cell>
          <cell r="Y77">
            <v>42853</v>
          </cell>
          <cell r="AD77" t="str">
            <v>Playa del carmen/Mision las flores</v>
          </cell>
          <cell r="AE77" t="str">
            <v>QR</v>
          </cell>
          <cell r="AF77" t="str">
            <v>MX</v>
          </cell>
          <cell r="AG77" t="str">
            <v>10417187</v>
          </cell>
          <cell r="AH77" t="str">
            <v>GUADALUPE DEL CRAMEN MEJIA</v>
          </cell>
          <cell r="AI77" t="str">
            <v>Calle iris casa 45 mz 11 lt 13</v>
          </cell>
          <cell r="AJ77" t="str">
            <v>9841790383</v>
          </cell>
          <cell r="AK77">
            <v>0</v>
          </cell>
          <cell r="AL77" t="str">
            <v>67723</v>
          </cell>
          <cell r="AM77" t="str">
            <v>12/05/2017 06 : 35 ARANTXA.MON : TCF112/05/2017 06 : 35 ARANTXA.MON : Se autoriza NP5; numero de serie yticket correcto10/05/2017 23 : 59 201033 : EQUIPO CHEADO PARA ESTE SERVICIO SE SOLICITAEL PANEL,SE ENCUENTRA DAÑADO SI LE LLEGAN LOS VOLTJAES HASTA EL PANEL TFT PERO ESTE NO ENCIENDE AUNQUE ESTEN ENCENDIDOS LOS LED’SESTE PANEL SE SOLICITA EL DIA DE HOY 10/05/2017 EN SISTEMA OPEN BRAVO CON NUMERO DE OC-101058909/05/2017 03 : 40 201033 : TODABIA NO SE CUENTA CON AUT DE KILOMETRAJE.SE ENVIA CORREO SOLICITANDO LISTA DE PARTES PARA SOLICITAR REFACCION.29/04/2017 07 : 16 201033 : SKLM 130*2 = 260SERVICIO FORANEO V1 02/05/2017 10:00AM Y 06:00PM28/04/2017 06 : 05 ANA.ROSA : ODSWTPRDDEL OXXO A LA 2DA REJA MANO DERECHA</v>
          </cell>
          <cell r="AN77" t="str">
            <v>3TE40G155372</v>
          </cell>
          <cell r="AO77">
            <v>0</v>
          </cell>
          <cell r="AS77" t="str">
            <v>3TE40G164489G164489M010</v>
          </cell>
          <cell r="AT77">
            <v>1</v>
          </cell>
          <cell r="AU77" t="str">
            <v>40H5B2</v>
          </cell>
          <cell r="AV77" t="str">
            <v>3TE40G164489</v>
          </cell>
          <cell r="AW77" t="str">
            <v>G164489</v>
          </cell>
          <cell r="AX77" t="str">
            <v>M010</v>
          </cell>
        </row>
        <row r="78">
          <cell r="D78">
            <v>60316426</v>
          </cell>
          <cell r="F78" t="str">
            <v>TV</v>
          </cell>
          <cell r="K78" t="str">
            <v>50K20DW</v>
          </cell>
          <cell r="L78" t="str">
            <v>50G143292H00592</v>
          </cell>
          <cell r="Q78">
            <v>202632</v>
          </cell>
          <cell r="Y78">
            <v>42845</v>
          </cell>
          <cell r="AD78" t="str">
            <v>MEZQUITES / CHIHUAHUA</v>
          </cell>
          <cell r="AE78" t="str">
            <v>CHI</v>
          </cell>
          <cell r="AF78" t="str">
            <v>MX</v>
          </cell>
          <cell r="AG78" t="str">
            <v>10416365</v>
          </cell>
          <cell r="AH78" t="str">
            <v>CONCEPCION CHACON NIETO</v>
          </cell>
          <cell r="AI78" t="str">
            <v>6533 PEDRO ROBLES</v>
          </cell>
          <cell r="AJ78" t="str">
            <v>016144221906</v>
          </cell>
          <cell r="AK78" t="str">
            <v>0456142288050</v>
          </cell>
          <cell r="AL78" t="str">
            <v>31110</v>
          </cell>
          <cell r="AM78" t="str">
            <v>19/05/2017 23 : 59 RODRIGUEZ ERICK : CAPACITACION PARA SOLICITUD DEREFACIONES SE DIO DESDE EL 09.05.17, SE HACE SOLICITUD DE PANEL T173331,OC-101097919/05/2017 00 : 27 202632 : SE NECESITA PEDIR PANEL PERO ALA FECHA NO EHRECIBIDO LA CAPACITACION NO SE REALIZAR PEDIDOS 18/05/201711/05/2017 23 : 41 ARANTXA.MON : P2A GUÌA: 992624309510/05/201710/05/2017 06 : 41 202632 : P1: OC-1010565, T173192/TARJETA PRINCIPALMADRE - MAIN BOARD Y T171496/TARJETA DE SUMINISTRO ELÉCTRICO - POWER BOARD26/04/2017 06 : 02 GABRIELA.B : CSCcte en espera de visita20/04/2017 23 : 28 RAUL.CALDER : ODSWTPRD% ENTRE MANUEL LOPEZ MORIN Y JACINTO CANEK</v>
          </cell>
          <cell r="AN78" t="str">
            <v>1TE50B8NUSCB</v>
          </cell>
          <cell r="AO78">
            <v>0</v>
          </cell>
          <cell r="AS78" t="str">
            <v>3TE55G154930MCRMM012</v>
          </cell>
          <cell r="AT78">
            <v>3</v>
          </cell>
          <cell r="AU78" t="str">
            <v>LC-55N6000U</v>
          </cell>
          <cell r="AV78" t="str">
            <v>3TE55G154930M</v>
          </cell>
          <cell r="AW78" t="str">
            <v>CRM</v>
          </cell>
          <cell r="AX78" t="str">
            <v>M012</v>
          </cell>
          <cell r="AY78">
            <v>74012902</v>
          </cell>
          <cell r="AZ78">
            <v>51013820</v>
          </cell>
          <cell r="BA78">
            <v>80155125</v>
          </cell>
        </row>
        <row r="79">
          <cell r="D79">
            <v>60318136</v>
          </cell>
          <cell r="E79" t="str">
            <v>A</v>
          </cell>
          <cell r="F79" t="str">
            <v>TV</v>
          </cell>
          <cell r="G79" t="str">
            <v>MARIA DEL SOCORRO DZUL CAAMAL</v>
          </cell>
          <cell r="H79" t="str">
            <v>Col. Poligono 2, calle andador 25 lt 5 mz 24 entre Cicilia y andador Díaz C-P 77036</v>
          </cell>
          <cell r="I79" t="str">
            <v>9831090176/9831006355</v>
          </cell>
          <cell r="J79" t="str">
            <v>HISENSE</v>
          </cell>
          <cell r="K79" t="str">
            <v>40H5B2</v>
          </cell>
          <cell r="L79" t="str">
            <v>40G1618N4H00641</v>
          </cell>
          <cell r="M79">
            <v>291819</v>
          </cell>
          <cell r="N79">
            <v>0</v>
          </cell>
          <cell r="O79">
            <v>42748</v>
          </cell>
          <cell r="P79">
            <v>42866</v>
          </cell>
          <cell r="Q79">
            <v>201154</v>
          </cell>
          <cell r="R79" t="str">
            <v>CF por Falta de partes, PANEL dañado, salen lineas, (OC-1010629, T202232)</v>
          </cell>
          <cell r="S79" t="str">
            <v/>
          </cell>
          <cell r="T79" t="str">
            <v xml:space="preserve"> ADRIANA BEATRIZ BALAM HERNANDEZ  </v>
          </cell>
          <cell r="U79">
            <v>42880</v>
          </cell>
          <cell r="V79" t="str">
            <v>SUR</v>
          </cell>
          <cell r="AN79" t="str">
            <v>3TE40G155372</v>
          </cell>
          <cell r="AO79">
            <v>0</v>
          </cell>
          <cell r="AS79" t="str">
            <v>3TE40G164489G164489M010</v>
          </cell>
          <cell r="AT79">
            <v>1</v>
          </cell>
          <cell r="AU79" t="str">
            <v>40H5B2</v>
          </cell>
          <cell r="AV79" t="str">
            <v>3TE40G164489</v>
          </cell>
          <cell r="AW79" t="str">
            <v>G164489</v>
          </cell>
          <cell r="AX79" t="str">
            <v>M010</v>
          </cell>
          <cell r="AY79">
            <v>77051898</v>
          </cell>
          <cell r="AZ79">
            <v>0</v>
          </cell>
        </row>
        <row r="80">
          <cell r="D80">
            <v>60316186</v>
          </cell>
          <cell r="E80" t="str">
            <v>A</v>
          </cell>
          <cell r="F80" t="str">
            <v>TV</v>
          </cell>
          <cell r="G80" t="str">
            <v>TERESA DE JESUS PLACENCIA HERNANDEZ</v>
          </cell>
          <cell r="H80" t="str">
            <v>GARDENIAS 22 COLINA PPG IGUALA GRO</v>
          </cell>
          <cell r="I80">
            <v>7626221561</v>
          </cell>
          <cell r="J80" t="str">
            <v>HISENSE</v>
          </cell>
          <cell r="K80" t="str">
            <v>50K20DW</v>
          </cell>
          <cell r="L80" t="str">
            <v>50J140464H04657</v>
          </cell>
          <cell r="M80" t="str">
            <v>presento poliza de garnatia como comprobante de compra</v>
          </cell>
          <cell r="N80" t="str">
            <v>POLIZA SELLADA</v>
          </cell>
          <cell r="O80">
            <v>41927</v>
          </cell>
          <cell r="P80">
            <v>42846</v>
          </cell>
          <cell r="Q80">
            <v>201611</v>
          </cell>
          <cell r="R80" t="str">
            <v>FALTA DE REFACCION (panel 50") OC-1009842</v>
          </cell>
          <cell r="S80" t="str">
            <v/>
          </cell>
          <cell r="T80" t="str">
            <v xml:space="preserve"> ELODIA MARTINEZ                  </v>
          </cell>
          <cell r="U80">
            <v>42880</v>
          </cell>
          <cell r="V80" t="str">
            <v>SUR</v>
          </cell>
          <cell r="Y80">
            <v>42843</v>
          </cell>
          <cell r="AD80" t="str">
            <v>Taxco/Panoramica</v>
          </cell>
          <cell r="AE80" t="str">
            <v>GRO</v>
          </cell>
          <cell r="AF80" t="str">
            <v>MX</v>
          </cell>
          <cell r="AG80" t="str">
            <v>10416154</v>
          </cell>
          <cell r="AH80" t="str">
            <v>TERESA DE JESUS PLACENCIA HERNANDEZ</v>
          </cell>
          <cell r="AI80" t="str">
            <v>21 Terromotes</v>
          </cell>
          <cell r="AJ80" t="str">
            <v>7621009759</v>
          </cell>
          <cell r="AK80" t="str">
            <v>7621009759</v>
          </cell>
          <cell r="AL80" t="str">
            <v>40240</v>
          </cell>
          <cell r="AM80" t="str">
            <v>16/05/2017 03 : 39 RODRIGUEZ ERICK : KMA2: 144 KM VIAJE REDONDO $288.00POR CF05/05/2017 01 : 34 ARANTXA.MON : TCF105/05/2017 01 : 33 ARANTXA.MON : Se autoriza NP5; numero de serie yticket correcto03/05/2017 23 : 20 RODRIGUEZ ERICK : DGR: MODELO CORREGIDO26/04/2017 12 : 37 201611 : SE ANEXA IMAGEN DE LA SERIE CORRECTA25/04/2017 01 : 10 201611 : SERIE CORRECTA 50J140464H0465724/04/2017 23 : 21 ARANTXA.MON : SERIE EN POLIZA "50J140464H04657" NOCOINCIDE CON LA SERIE EN SISTEMA "50J1464H04659"21/04/2017 16 : 19 201611 : REFACCION SOLICITADA OC-100984221/04/2017 15 : 03 201611 : CLIENTE NO CUENTA CON CARTA DE ACEPTACION YCOMENTA QUE CALL CENTER LE AUTORIZO LA GARANTIA SOLO CON LA POLIZA SELLADA20/04/2017 22 : 39 SEMIRAMIS.M : KMA: 144$ 288.0020/04/2017 06 : 35 FABIOLA.BON : SEG: SE SOLICITA AUT DE KM SEMIRAMIS19/04/2017 08 : 14 201611 : SE SOLICITA SKMA 72 KM19/04/2017 02 : 41 SEMIRAMIS.M : ODSWTPRD/TELMEXREFERENCIAS ESTA POR LA FUENTE DE LOS PINOS FRENTE JARDIN DE NIÑOSFEDERICOFROEBEL</v>
          </cell>
          <cell r="AN80" t="str">
            <v>1TE50B8NUSCB</v>
          </cell>
          <cell r="AO80">
            <v>0</v>
          </cell>
          <cell r="AS80" t="str">
            <v>3TE50G170479G170479M010</v>
          </cell>
          <cell r="AT80">
            <v>36</v>
          </cell>
          <cell r="AU80" t="str">
            <v>50H6D</v>
          </cell>
          <cell r="AV80" t="str">
            <v>3TE50G170479</v>
          </cell>
          <cell r="AW80" t="str">
            <v>G170479</v>
          </cell>
          <cell r="AX80" t="str">
            <v>M010</v>
          </cell>
          <cell r="AY80">
            <v>74012933</v>
          </cell>
          <cell r="AZ80">
            <v>51013850</v>
          </cell>
          <cell r="BA80">
            <v>80154665</v>
          </cell>
        </row>
        <row r="81">
          <cell r="D81">
            <v>60316301</v>
          </cell>
          <cell r="E81" t="str">
            <v>A</v>
          </cell>
          <cell r="F81" t="str">
            <v>TV</v>
          </cell>
          <cell r="G81" t="str">
            <v>MARIA DE JESUS RODRIGUEZ VALENZUELA</v>
          </cell>
          <cell r="H81" t="str">
            <v>JOSE COBOS RICOH #38, NORA QUINTANA, COSAMALOAPAN, VER.</v>
          </cell>
          <cell r="I81" t="str">
            <v>045 2881309531</v>
          </cell>
          <cell r="J81" t="str">
            <v>HISENSE</v>
          </cell>
          <cell r="K81" t="str">
            <v>50K20DW</v>
          </cell>
          <cell r="L81" t="str">
            <v>50G144287H00173</v>
          </cell>
          <cell r="M81" t="str">
            <v>TICKET</v>
          </cell>
          <cell r="N81">
            <v>11998.37</v>
          </cell>
          <cell r="O81">
            <v>42538</v>
          </cell>
          <cell r="P81">
            <v>42860</v>
          </cell>
          <cell r="Q81">
            <v>201711</v>
          </cell>
          <cell r="R81" t="str">
            <v>PANEL T173331 EN OC-1010345</v>
          </cell>
          <cell r="S81" t="str">
            <v/>
          </cell>
          <cell r="T81" t="str">
            <v xml:space="preserve"> JOSE ANGEL SANTIAGO TOLEDO       </v>
          </cell>
          <cell r="U81">
            <v>42880</v>
          </cell>
          <cell r="V81" t="str">
            <v>SUR</v>
          </cell>
          <cell r="Y81">
            <v>42844</v>
          </cell>
          <cell r="AD81" t="str">
            <v>Nora Quintana/Cosamaloapan de Carpio</v>
          </cell>
          <cell r="AE81" t="str">
            <v>VER</v>
          </cell>
          <cell r="AF81" t="str">
            <v>MX</v>
          </cell>
          <cell r="AG81" t="str">
            <v>10409861</v>
          </cell>
          <cell r="AH81" t="str">
            <v>MARIA DE JESUS RODRIGUEZ VALENZUELA</v>
          </cell>
          <cell r="AI81" t="str">
            <v>38 Jose Cobos Ricoh</v>
          </cell>
          <cell r="AJ81" t="str">
            <v>2881309531</v>
          </cell>
          <cell r="AK81">
            <v>0</v>
          </cell>
          <cell r="AL81" t="str">
            <v>95394</v>
          </cell>
          <cell r="AM81" t="str">
            <v>06/05/2017 06 : 26 ARANTXA.MON : TCF106/05/2017 06 : 25 ARANTXA.MON : Se autoriza NP5; numero de serie yticket correcto05/05/2017 02 : 56 201711 : PANEL T173331 EN OC-101034523/04/2017 00 : 21 201711 : SOLICITO AUT. KM. TUXTEPEC OAXACA -COSAMALOAPAN VERACRUZ 122KM TOTALES22/04/2017 23 : 12 201711 : 1V 25/0420/04/2017 01 : 04 GABRIELA.B : RD% CIRILO LARA Y SEFERINO MARTINEZREINCIDENCIA DE ORDEN 60312844</v>
          </cell>
          <cell r="AN81" t="str">
            <v>1TE50B8NUSCB</v>
          </cell>
          <cell r="AO81">
            <v>0</v>
          </cell>
          <cell r="AS81" t="str">
            <v>3TE50G170479G170479M010</v>
          </cell>
          <cell r="AT81">
            <v>36</v>
          </cell>
          <cell r="AU81" t="str">
            <v>50H6D</v>
          </cell>
          <cell r="AV81" t="str">
            <v>3TE50G170479</v>
          </cell>
          <cell r="AW81" t="str">
            <v>G170479</v>
          </cell>
          <cell r="AX81" t="str">
            <v>M010</v>
          </cell>
          <cell r="AY81">
            <v>74012934</v>
          </cell>
          <cell r="AZ81">
            <v>51013851</v>
          </cell>
          <cell r="BA81">
            <v>80154666</v>
          </cell>
        </row>
        <row r="82">
          <cell r="D82">
            <v>60317148</v>
          </cell>
          <cell r="E82" t="str">
            <v>A</v>
          </cell>
          <cell r="F82" t="str">
            <v>TV</v>
          </cell>
          <cell r="G82" t="str">
            <v>LUIS MIGUEL MARTINEZ RAMIREZ</v>
          </cell>
          <cell r="H82" t="str">
            <v>CALLE 13, NO. 61B, COL. ICACOS</v>
          </cell>
          <cell r="I82">
            <v>7441153596</v>
          </cell>
          <cell r="J82" t="str">
            <v>HISENSE</v>
          </cell>
          <cell r="K82" t="str">
            <v>50K20D</v>
          </cell>
          <cell r="L82" t="str">
            <v>50J140472H02051</v>
          </cell>
          <cell r="M82" t="str">
            <v>TICKET DE COMPRA</v>
          </cell>
          <cell r="N82">
            <v>6999</v>
          </cell>
          <cell r="O82" t="str">
            <v>11/0/2014</v>
          </cell>
          <cell r="P82">
            <v>42853</v>
          </cell>
          <cell r="Q82">
            <v>201610</v>
          </cell>
          <cell r="R82" t="str">
            <v>PANEL(173064)
PEDIDO: OC-1010128</v>
          </cell>
          <cell r="S82" t="str">
            <v/>
          </cell>
          <cell r="T82" t="str">
            <v xml:space="preserve"> MAYRA HERNENDEZ BERNAL           </v>
          </cell>
          <cell r="U82">
            <v>42880</v>
          </cell>
          <cell r="V82" t="str">
            <v>SUR</v>
          </cell>
          <cell r="Y82">
            <v>42851</v>
          </cell>
          <cell r="AD82" t="str">
            <v>col. icacos/acapulco</v>
          </cell>
          <cell r="AE82" t="str">
            <v>GRO</v>
          </cell>
          <cell r="AF82" t="str">
            <v>MX</v>
          </cell>
          <cell r="AG82" t="str">
            <v>10408211</v>
          </cell>
          <cell r="AH82" t="str">
            <v>LUIS MIGUEL MARTINEZ RAMIREZ</v>
          </cell>
          <cell r="AI82" t="str">
            <v>calle #13 n°61 b</v>
          </cell>
          <cell r="AJ82" t="str">
            <v>74-45-04-03-23</v>
          </cell>
          <cell r="AK82" t="str">
            <v>74-45-04-03-23</v>
          </cell>
          <cell r="AL82" t="str">
            <v>39860</v>
          </cell>
          <cell r="AM82" t="str">
            <v>29/04/2017 07 : 19 ARANTXA.MON : TCF129/04/2017 07 : 19 ARANTXA.MON : NP528/04/2017 06 : 29 201610 : PST: SE SOLICITA PANEL(173064) PEDIDO:OC-101012828/04/2017 04 : 30 201610 : SE RECOLECTA EQUIPO AL ASC.28/04/2017 03 : 25 201610 : V1: 28 ABRIL, HORARIO ABIERTO27/04/2017 07 : 05 GABRIELA.B : RD % CALLE#8 Y CALLE #11 COL. ICACOSACAPULCO, GRO.LUIS.HOSPITALSANTALUCIA@HOTMAIL.COMELABORADO POR */RGREINCIDENCIA DE ORDEN 60307228</v>
          </cell>
          <cell r="AN82" t="str">
            <v>3TE50G132311</v>
          </cell>
          <cell r="AO82">
            <v>0</v>
          </cell>
          <cell r="AS82" t="str">
            <v>3TE50G170479G170479M010</v>
          </cell>
          <cell r="AT82">
            <v>36</v>
          </cell>
          <cell r="AU82" t="str">
            <v>50H6D</v>
          </cell>
          <cell r="AV82" t="str">
            <v>3TE50G170479</v>
          </cell>
          <cell r="AW82" t="str">
            <v>G170479</v>
          </cell>
          <cell r="AX82" t="str">
            <v>M010</v>
          </cell>
          <cell r="AY82">
            <v>74012935</v>
          </cell>
          <cell r="AZ82">
            <v>51013852</v>
          </cell>
          <cell r="BA82">
            <v>80154667</v>
          </cell>
        </row>
        <row r="83">
          <cell r="D83">
            <v>60315975</v>
          </cell>
          <cell r="E83" t="str">
            <v>A</v>
          </cell>
          <cell r="F83" t="str">
            <v>TV</v>
          </cell>
          <cell r="G83" t="str">
            <v>SANCHEZ FLORES OSCAR ARGI</v>
          </cell>
          <cell r="H83" t="str">
            <v>AND. RAUL MADERO, NO. 7, COL. FRANCISCO VILLA</v>
          </cell>
          <cell r="I83">
            <v>7444460511</v>
          </cell>
          <cell r="J83" t="str">
            <v>HISENSE</v>
          </cell>
          <cell r="K83" t="str">
            <v>50K20DW</v>
          </cell>
          <cell r="L83" t="str">
            <v>50G143291H09532</v>
          </cell>
          <cell r="M83" t="str">
            <v>CARTA DE ACEPTACION</v>
          </cell>
          <cell r="N83">
            <v>7189</v>
          </cell>
          <cell r="O83">
            <v>42132</v>
          </cell>
          <cell r="P83">
            <v>42842</v>
          </cell>
          <cell r="Q83">
            <v>201610</v>
          </cell>
          <cell r="R83" t="str">
            <v>SE SOLICITA PANEL(173331)</v>
          </cell>
          <cell r="S83" t="str">
            <v/>
          </cell>
          <cell r="T83" t="str">
            <v xml:space="preserve"> MAYRA HERNENDEZ BERNAL           </v>
          </cell>
          <cell r="U83">
            <v>42880</v>
          </cell>
          <cell r="V83" t="str">
            <v>SUR</v>
          </cell>
          <cell r="Y83">
            <v>42837</v>
          </cell>
          <cell r="AD83" t="str">
            <v>Acapulco/Francisco Villa</v>
          </cell>
          <cell r="AE83" t="str">
            <v>GRO</v>
          </cell>
          <cell r="AF83" t="str">
            <v>MX</v>
          </cell>
          <cell r="AG83" t="str">
            <v>10415466</v>
          </cell>
          <cell r="AH83" t="str">
            <v>OSCAR SANCHEZ</v>
          </cell>
          <cell r="AI83" t="str">
            <v>7 And Raul Madero</v>
          </cell>
          <cell r="AJ83" t="str">
            <v>7444460511</v>
          </cell>
          <cell r="AK83">
            <v>0</v>
          </cell>
          <cell r="AL83" t="str">
            <v>39610</v>
          </cell>
          <cell r="AM83" t="str">
            <v>20/04/2017 03 : 25 ARANTXA.MON : TCF120/04/2017 03 : 25 ARANTXA.MON : NP519/04/2017 06 : 48 201610 : SE RECIBE PCB FUENTE RECUPERADA (USADA) SEENVIAN FOTOS A ERNESTO, QUEDAMOS EN ESPERA YA QUE TAMBIENSE SOLICITO PANEL.19/04/2017 06 : 23 ARANTXA.MON : P2A GUÌA: 1288404902 17/04/201719/04/2017 06 : 14 201610 : SE SOLICITO PANEL Y FUENTE, SOLO ENVIARON LAFUENTE14/04/2017 05 : 30 201610 : PST: SE SOLICITA PANEL(173331) POR CORREO YAQUE SISTEMA MARCA ERROR Y NO PERMITE CONCLUIR EL PEDIDO Y PCB FUENTE(171496) PEDIDO: OC-100964014/04/2017 03 : 04 201610 : SE RECOLECTA EQUIPO AL ASC.14/04/2017 00 : 17 201610 : NO HAY CONTACTO CON CLIENTE, NO CONTESTA ELTELEFONO.13/04/2017 05 : 14 201610 : V1: 13 ABRIL, HORARIO ABIERTO13/04/2017 04 : 19 GABRIELA.B : ODSWTP12/04/2017 01 : 57 GABRIELA.B : Se Cancela reporte no se recibedocumentacion04/04/2017 05 : 09 GABRIELA.B : RD % RUMBO AL CAÑON</v>
          </cell>
          <cell r="AN83" t="str">
            <v>1TE50B8NUSCB</v>
          </cell>
          <cell r="AO83">
            <v>0</v>
          </cell>
          <cell r="AS83" t="str">
            <v>3TE50G170479G170479M010</v>
          </cell>
          <cell r="AT83">
            <v>36</v>
          </cell>
          <cell r="AU83" t="str">
            <v>50H6D</v>
          </cell>
          <cell r="AV83" t="str">
            <v>3TE50G170479</v>
          </cell>
          <cell r="AW83" t="str">
            <v>G170479</v>
          </cell>
          <cell r="AX83" t="str">
            <v>M010</v>
          </cell>
          <cell r="AY83">
            <v>74012947</v>
          </cell>
          <cell r="AZ83">
            <v>51013864</v>
          </cell>
          <cell r="BA83">
            <v>80154668</v>
          </cell>
        </row>
        <row r="84">
          <cell r="D84">
            <v>60316446</v>
          </cell>
          <cell r="E84" t="str">
            <v>A</v>
          </cell>
          <cell r="F84" t="str">
            <v>TV</v>
          </cell>
          <cell r="G84" t="str">
            <v>JAVIER SUAREZ MIRANDA</v>
          </cell>
          <cell r="H84" t="str">
            <v>CIRCUITO INT. MZA.193, LT. 19, SEC. 2, COL. RENACIMIENTO</v>
          </cell>
          <cell r="I84" t="str">
            <v>7444416557 Y 7442274108</v>
          </cell>
          <cell r="J84" t="str">
            <v>HISENSE</v>
          </cell>
          <cell r="K84" t="str">
            <v>50K20DW</v>
          </cell>
          <cell r="L84" t="str">
            <v>50G143292H05703</v>
          </cell>
          <cell r="M84" t="str">
            <v>CARTA DE ACEPTACION</v>
          </cell>
          <cell r="N84">
            <v>10120</v>
          </cell>
          <cell r="O84">
            <v>42100</v>
          </cell>
          <cell r="P84">
            <v>42850</v>
          </cell>
          <cell r="Q84">
            <v>201610</v>
          </cell>
          <cell r="R84" t="str">
            <v>SE SOLICITA PANEL(173331)</v>
          </cell>
          <cell r="S84" t="str">
            <v/>
          </cell>
          <cell r="T84" t="str">
            <v xml:space="preserve"> MAYRA HERNENDEZ BERNAL           </v>
          </cell>
          <cell r="U84">
            <v>42880</v>
          </cell>
          <cell r="V84" t="str">
            <v>SUR</v>
          </cell>
          <cell r="Y84">
            <v>42845</v>
          </cell>
          <cell r="AD84" t="str">
            <v>Acapulco/Sector 2 Renaciemiento</v>
          </cell>
          <cell r="AE84" t="str">
            <v>GRO</v>
          </cell>
          <cell r="AF84" t="str">
            <v>MX</v>
          </cell>
          <cell r="AG84" t="str">
            <v>10415714</v>
          </cell>
          <cell r="AH84" t="str">
            <v>JAVIER SUAREZ MIRANDA</v>
          </cell>
          <cell r="AI84" t="str">
            <v>Circuito Interior mz 193 lt 19</v>
          </cell>
          <cell r="AJ84" t="str">
            <v>7442274108</v>
          </cell>
          <cell r="AK84" t="str">
            <v>7442274108</v>
          </cell>
          <cell r="AL84" t="str">
            <v>39715</v>
          </cell>
          <cell r="AM84" t="str">
            <v>26/04/2017 04 : 19 ARANTXA.MON : TCF126/04/2017 04 : 19 ARANTXA.MON : NP525/04/2017 01 : 11 201610 : PST: SE SOLICITA PANEL(173331) Y FUENTE(171496) POR CORREO YA QUE SISTEMA MARCA ERROR Y NO PERMITE CONLCUIR EL PEDIDO.24/04/2017 23 : 20 201610 : SE RECOLECTA EQUIPO AL ASC22/04/2017 23 : 10 201610 : V2: 22 ABRIL, HORARIO ABIERTO21/04/2017 01 : 05 201610 : V1: 21 ABRIL, HORARIO ABIERTO12/04/2017 22 : 39 SEMIRAMIS.M : CSCCte se comunica para verificar la recepción de envio de documentación sienvía la papelería sin embargo no es posible validarla08/04/2017 02 : 41 SEMIRAMIS.M : ODSWTPRD/TELMEXPOLLOS ASADOS Y CHINOS MORENOS A UNA CLINICA MEDICA SAN ANTONIO AUNCOSTADO</v>
          </cell>
          <cell r="AN84" t="str">
            <v>1TE50B8NUSCB</v>
          </cell>
          <cell r="AO84">
            <v>0</v>
          </cell>
          <cell r="AS84" t="str">
            <v>3TE50G170479G170479M010</v>
          </cell>
          <cell r="AT84">
            <v>36</v>
          </cell>
          <cell r="AU84" t="str">
            <v>50H6D</v>
          </cell>
          <cell r="AV84" t="str">
            <v>3TE50G170479</v>
          </cell>
          <cell r="AW84" t="str">
            <v>G170479</v>
          </cell>
          <cell r="AX84" t="str">
            <v>M010</v>
          </cell>
          <cell r="AY84">
            <v>74012948</v>
          </cell>
          <cell r="AZ84">
            <v>51013865</v>
          </cell>
          <cell r="BA84">
            <v>80154669</v>
          </cell>
        </row>
        <row r="85">
          <cell r="D85">
            <v>60316561</v>
          </cell>
          <cell r="E85" t="str">
            <v>A</v>
          </cell>
          <cell r="F85" t="str">
            <v>TV</v>
          </cell>
          <cell r="G85" t="str">
            <v>MARIANA ESTRADA TAPIA</v>
          </cell>
          <cell r="H85" t="str">
            <v>AND. AMATER, MZA.43, LT.10, COL. GENERACION 2000</v>
          </cell>
          <cell r="I85">
            <v>7442365826</v>
          </cell>
          <cell r="J85" t="str">
            <v>HISENSE</v>
          </cell>
          <cell r="K85" t="str">
            <v>50K20DW</v>
          </cell>
          <cell r="L85" t="str">
            <v>50G143292H06155</v>
          </cell>
          <cell r="M85" t="str">
            <v>TICKET 152170</v>
          </cell>
          <cell r="N85">
            <v>11998.37</v>
          </cell>
          <cell r="O85">
            <v>42117</v>
          </cell>
          <cell r="P85">
            <v>42848</v>
          </cell>
          <cell r="Q85">
            <v>201610</v>
          </cell>
          <cell r="R85" t="str">
            <v>SE SOLICITA PANEL(173331) PEDIDO. OC:1009900</v>
          </cell>
          <cell r="S85" t="str">
            <v/>
          </cell>
          <cell r="T85" t="str">
            <v xml:space="preserve"> MAYRA HERNENDEZ BERNAL           </v>
          </cell>
          <cell r="U85">
            <v>42880</v>
          </cell>
          <cell r="V85" t="str">
            <v>SUR</v>
          </cell>
          <cell r="Y85">
            <v>42845</v>
          </cell>
          <cell r="AD85" t="str">
            <v>Acapulco/Generacion 2000</v>
          </cell>
          <cell r="AE85" t="str">
            <v>GRO</v>
          </cell>
          <cell r="AF85" t="str">
            <v>MX</v>
          </cell>
          <cell r="AG85" t="str">
            <v>10416439</v>
          </cell>
          <cell r="AH85" t="str">
            <v>MARIANA ESTRADA TAPIA</v>
          </cell>
          <cell r="AI85" t="str">
            <v>Lt10 Andador Amater Mz43</v>
          </cell>
          <cell r="AJ85" t="str">
            <v>7442365826</v>
          </cell>
          <cell r="AK85">
            <v>0</v>
          </cell>
          <cell r="AL85" t="str">
            <v>39422</v>
          </cell>
          <cell r="AM85" t="str">
            <v>25/04/2017 03 : 22 ARANTXA.MON : TCF125/04/2017 03 : 22 ARANTXA.MON : NP523/04/2017 02 : 24 201610 : SE SOLICITA PANEL(173331) PEDIDO. OC:100990023/04/2017 00 : 11 201610 : SE SOLICITA PANEL(173331) POR CORREO YA QUENO HAY ACCESO A LA PAGINA OPEN BRAVO.22/04/2017 23 : 00 201610 : SE RECOLECTA EQUIPO AL ASC21/04/2017 22 : 32 201610 : V1: 22 ABRIL, HORARIO ABIERTO21/04/2017 07 : 39 GABRIELA.B : ODSWTP21/04/2017 05 : 17 SEMIRAMIS.M : CSCCte se comunica para confirmar la recepción de documentación mencionacompañero Ricardo confirma la recepción de documentación por la tarde sele brindara el servicio21/04/2017 03 : 31 GABRIELA.B : RD % AV UNIVERSIDAD Y TAMARINDOS</v>
          </cell>
          <cell r="AN85" t="str">
            <v>1TE50B8NUSCB</v>
          </cell>
          <cell r="AO85">
            <v>0</v>
          </cell>
          <cell r="AS85" t="str">
            <v>3TE50G170479G170479M010</v>
          </cell>
          <cell r="AT85">
            <v>36</v>
          </cell>
          <cell r="AU85" t="str">
            <v>50H6D</v>
          </cell>
          <cell r="AV85" t="str">
            <v>3TE50G170479</v>
          </cell>
          <cell r="AW85" t="str">
            <v>G170479</v>
          </cell>
          <cell r="AX85" t="str">
            <v>M010</v>
          </cell>
          <cell r="AY85">
            <v>74012949</v>
          </cell>
          <cell r="AZ85">
            <v>51013866</v>
          </cell>
          <cell r="BA85">
            <v>80154670</v>
          </cell>
        </row>
        <row r="86">
          <cell r="D86">
            <v>60317145</v>
          </cell>
          <cell r="E86" t="str">
            <v>A</v>
          </cell>
          <cell r="F86" t="str">
            <v>TV</v>
          </cell>
          <cell r="G86" t="str">
            <v>MA. EUFROSINA JIMENEZ PEREZ</v>
          </cell>
          <cell r="H86" t="str">
            <v>CALLEJON AZTECA SN</v>
          </cell>
          <cell r="I86">
            <v>2323732457</v>
          </cell>
          <cell r="J86" t="str">
            <v>HISENSE</v>
          </cell>
          <cell r="K86" t="str">
            <v>50K20DW</v>
          </cell>
          <cell r="L86" t="str">
            <v>50G144844H01912</v>
          </cell>
          <cell r="M86" t="str">
            <v>MTZ/000129965</v>
          </cell>
          <cell r="N86">
            <v>10121</v>
          </cell>
          <cell r="O86">
            <v>42109</v>
          </cell>
          <cell r="P86">
            <v>42856</v>
          </cell>
          <cell r="Q86">
            <v>201519</v>
          </cell>
          <cell r="R86" t="str">
            <v>NO HAY IMAGEN,  NO SE SURTIO PANEL, OC-1010252</v>
          </cell>
          <cell r="S86" t="str">
            <v/>
          </cell>
          <cell r="T86" t="str">
            <v xml:space="preserve">   DENISE AVILA GALLEGOS          </v>
          </cell>
          <cell r="U86">
            <v>42880</v>
          </cell>
          <cell r="V86" t="str">
            <v>SUR</v>
          </cell>
          <cell r="Y86">
            <v>42851</v>
          </cell>
          <cell r="AD86" t="str">
            <v>mtz de la torre/villa indep</v>
          </cell>
          <cell r="AE86" t="str">
            <v>VER</v>
          </cell>
          <cell r="AF86" t="str">
            <v>MX</v>
          </cell>
          <cell r="AG86" t="str">
            <v>10412728</v>
          </cell>
          <cell r="AH86" t="str">
            <v>MARIA EUFROSINA JIMENEZ PEREZ</v>
          </cell>
          <cell r="AI86" t="str">
            <v>s/n callejon azteca</v>
          </cell>
          <cell r="AJ86" t="str">
            <v>2323732457</v>
          </cell>
          <cell r="AK86" t="str">
            <v>2321355552</v>
          </cell>
          <cell r="AL86" t="str">
            <v>93600</v>
          </cell>
          <cell r="AM86" t="str">
            <v>09/05/2017 04 : 23 ARANTXA.MON : TCF109/05/2017 04 : 23 ARANTXA.MON : Se autoriza NP5; por correccion dedocumentos04/05/2017 04 : 40 ARANTXA.MON : NO HAY NINGUN DOCUMENTO ADJUNTO,FAVOR DE AGREGAR, TICKET, FACTURA, GARANTIA SELLADA Y COMPLETADA, PLACANUMERO DE SERIE03/05/2017 07 : 38 201519 : SE SOLICITA MATERIAL OC-1010252, QUEDAMOSEN ESPERA, NECESITAMOS EL PANEL28/04/2017 02 : 56 201519 : SE COTACTA A CLIENTE PARA RECOLECCION DEEQUIPO27/04/2017 06 : 57 MARIELA.CHA : ODSWTPREINCIDENCIA POR LAS MISMA FALLATELMEX RD.-%CAÑERO Y ADALBERTO TEJEDA</v>
          </cell>
          <cell r="AN86" t="str">
            <v>1TE50B8NUSCB</v>
          </cell>
          <cell r="AO86">
            <v>0</v>
          </cell>
          <cell r="AS86" t="str">
            <v>3TE50G170479G170479M010</v>
          </cell>
          <cell r="AT86">
            <v>36</v>
          </cell>
          <cell r="AU86" t="str">
            <v>50H6D</v>
          </cell>
          <cell r="AV86" t="str">
            <v>3TE50G170479</v>
          </cell>
          <cell r="AW86" t="str">
            <v>G170479</v>
          </cell>
          <cell r="AX86" t="str">
            <v>M010</v>
          </cell>
          <cell r="AY86">
            <v>74012950</v>
          </cell>
          <cell r="AZ86">
            <v>51013867</v>
          </cell>
          <cell r="BA86">
            <v>80154671</v>
          </cell>
        </row>
        <row r="87">
          <cell r="D87">
            <v>60317484</v>
          </cell>
          <cell r="E87" t="str">
            <v>A</v>
          </cell>
          <cell r="F87" t="str">
            <v>TV</v>
          </cell>
          <cell r="G87" t="str">
            <v>CARLOS HERNANDEZ CONDE</v>
          </cell>
          <cell r="H87" t="str">
            <v>ANTONIO SOTO Y GAMA NO. 201, COL. EJIDAL, MARTINEZ DE LA TORRE, VER.</v>
          </cell>
          <cell r="I87">
            <v>2321004291</v>
          </cell>
          <cell r="J87" t="str">
            <v>HISENSE</v>
          </cell>
          <cell r="K87" t="str">
            <v>50H5B</v>
          </cell>
          <cell r="L87" t="str">
            <v>50G155376H01078</v>
          </cell>
          <cell r="M87">
            <v>144013</v>
          </cell>
          <cell r="N87">
            <v>8999</v>
          </cell>
          <cell r="O87">
            <v>42499</v>
          </cell>
          <cell r="P87">
            <v>42859</v>
          </cell>
          <cell r="Q87">
            <v>201519</v>
          </cell>
          <cell r="R87" t="str">
            <v>PANEL DAÑADO,  NO SURTIERON MATERIAL, OC-1010307</v>
          </cell>
          <cell r="S87" t="str">
            <v/>
          </cell>
          <cell r="T87" t="str">
            <v xml:space="preserve">   DENISE AVILA GALLEGOS          </v>
          </cell>
          <cell r="U87">
            <v>42880</v>
          </cell>
          <cell r="V87" t="str">
            <v>SUR</v>
          </cell>
          <cell r="Y87">
            <v>42857</v>
          </cell>
          <cell r="AD87" t="str">
            <v>el pital/sn rafael</v>
          </cell>
          <cell r="AE87" t="str">
            <v>VER</v>
          </cell>
          <cell r="AF87" t="str">
            <v>MX</v>
          </cell>
          <cell r="AG87" t="str">
            <v>10415831</v>
          </cell>
          <cell r="AH87" t="str">
            <v>CARLOS HERNANDEZ CONDE</v>
          </cell>
          <cell r="AI87" t="str">
            <v>francisco i madero s/n</v>
          </cell>
          <cell r="AJ87" t="str">
            <v>2321004291</v>
          </cell>
          <cell r="AK87">
            <v>0</v>
          </cell>
          <cell r="AL87" t="str">
            <v>93628</v>
          </cell>
          <cell r="AM87" t="str">
            <v>10/05/2017 06 : 04 ARANTXA.MON : TCF110/05/2017 06 : 04 ARANTXA.MON : Se autoriza NP5; por correccion dedocumentos09/05/2017 06 : 53 RODRIGUEZ ERICK : DGR: DOCUMENTOS ADJUNTOS09/05/2017 06 : 22 201519 : SE INGRESA EL TICKET DE COMPRA Y LA FOTO DELEQUIPO05/05/2017 06 : 20 ARANTXA.MON : NO HAY NINGUN DOCUMENTO ADJUNTO; FAVORDE AGREGAR, TICKET, FACTURA, GARANTIA SELLADA Y COMPLETADA, PLACA NUMERODE SERIE04/05/2017 06 : 54 201519 : SE SOLICITA PANEL PARA REPARAR EQUIPOOC-101030703/05/2017 02 : 33 RODRIGUEZ ERICK : SE GENERA ODS SIN DOCUMENTOS DEBIDOA QUE NO LE HA DADO SEGUIMIENTO CALL CENTER, DOCTOS CON EL CSA11/04/2017 22 : 40 LAURA.HERNA : ODSWTPRD%DEL SALON DE BAULE A LA IZQUIERDA LA ULTIMA CASA.</v>
          </cell>
          <cell r="AN87" t="str">
            <v>3TE50G151618</v>
          </cell>
          <cell r="AO87">
            <v>0</v>
          </cell>
          <cell r="AS87" t="str">
            <v>3TE50G170479G170479M010</v>
          </cell>
          <cell r="AT87">
            <v>36</v>
          </cell>
          <cell r="AU87" t="str">
            <v>50H6D</v>
          </cell>
          <cell r="AV87" t="str">
            <v>3TE50G170479</v>
          </cell>
          <cell r="AW87" t="str">
            <v>G170479</v>
          </cell>
          <cell r="AX87" t="str">
            <v>M010</v>
          </cell>
          <cell r="AY87">
            <v>74012951</v>
          </cell>
          <cell r="AZ87">
            <v>51013868</v>
          </cell>
          <cell r="BA87">
            <v>80154672</v>
          </cell>
        </row>
        <row r="88">
          <cell r="D88">
            <v>60315747</v>
          </cell>
          <cell r="E88" t="str">
            <v>A</v>
          </cell>
          <cell r="F88" t="str">
            <v>TV</v>
          </cell>
          <cell r="G88" t="str">
            <v>MONICA ORTEGA DOMINGUEZ</v>
          </cell>
          <cell r="H88" t="str">
            <v xml:space="preserve">GUILLERMO PRIETO NO. 321 COL. 2 DE ABRIL </v>
          </cell>
          <cell r="I88">
            <v>2288121336</v>
          </cell>
          <cell r="J88" t="str">
            <v>HISENSE</v>
          </cell>
          <cell r="K88" t="str">
            <v>50K20D</v>
          </cell>
          <cell r="L88" t="str">
            <v>50J140916H00252</v>
          </cell>
          <cell r="M88" t="str">
            <v>TICKET 3176092</v>
          </cell>
          <cell r="N88" t="str">
            <v>8,800,00</v>
          </cell>
          <cell r="O88">
            <v>41871</v>
          </cell>
          <cell r="P88">
            <v>43012</v>
          </cell>
          <cell r="Q88">
            <v>201068</v>
          </cell>
          <cell r="R88" t="str">
            <v xml:space="preserve"> PANEL (173064)  OC-1009696
</v>
          </cell>
          <cell r="S88" t="str">
            <v/>
          </cell>
          <cell r="T88" t="str">
            <v xml:space="preserve"> KAREN BAUTISTA                   </v>
          </cell>
          <cell r="U88">
            <v>42880</v>
          </cell>
          <cell r="V88" t="str">
            <v>SUR</v>
          </cell>
          <cell r="Y88">
            <v>42835</v>
          </cell>
          <cell r="AD88" t="str">
            <v>Xalapa/2 de abril</v>
          </cell>
          <cell r="AE88" t="str">
            <v>VER</v>
          </cell>
          <cell r="AF88" t="str">
            <v>MX</v>
          </cell>
          <cell r="AG88" t="str">
            <v>10415309</v>
          </cell>
          <cell r="AH88" t="str">
            <v>MONICA ORTEGA DOMINGUEZ</v>
          </cell>
          <cell r="AI88" t="str">
            <v>Guillermo prieto num 321</v>
          </cell>
          <cell r="AJ88" t="str">
            <v>2288121336</v>
          </cell>
          <cell r="AK88">
            <v>0</v>
          </cell>
          <cell r="AL88" t="str">
            <v>91033</v>
          </cell>
          <cell r="AM88" t="str">
            <v>20/04/2017 01 : 50 ARANTXA.MON : TCF120/04/2017 01 : 50 ARANTXA.MON : NP519/04/2017 01 : 28 201068 : SE REALIZO SOLICITUD DE REFACCION PANEL(173064) OC-100969611/04/2017 07 : 52 201068 : LA VISITA SE REALIZARA EL DIA 11/04/2017 ENUN HORARIO ABIERTO30/03/2017 07 : 54 ANA.ROSA : ODSWTPRDCENTENARIO Y CALLE DEL 57</v>
          </cell>
          <cell r="AN88" t="str">
            <v>3TE50G132311</v>
          </cell>
          <cell r="AO88">
            <v>0</v>
          </cell>
          <cell r="AS88" t="str">
            <v>3TE50G170479G170479M010</v>
          </cell>
          <cell r="AT88">
            <v>36</v>
          </cell>
          <cell r="AU88" t="str">
            <v>50H6D</v>
          </cell>
          <cell r="AV88" t="str">
            <v>3TE50G170479</v>
          </cell>
          <cell r="AW88" t="str">
            <v>G170479</v>
          </cell>
          <cell r="AX88" t="str">
            <v>M010</v>
          </cell>
          <cell r="AY88">
            <v>74012952</v>
          </cell>
          <cell r="AZ88">
            <v>51013869</v>
          </cell>
          <cell r="BA88">
            <v>80154673</v>
          </cell>
        </row>
        <row r="89">
          <cell r="D89">
            <v>60315097</v>
          </cell>
          <cell r="E89" t="str">
            <v>A</v>
          </cell>
          <cell r="F89" t="str">
            <v>TV</v>
          </cell>
          <cell r="G89" t="str">
            <v>IGNACIO GONZALEZ CRUZ</v>
          </cell>
          <cell r="H89" t="str">
            <v xml:space="preserve">RIO PANUCO S/N MARTINEZ DE LA TORRE </v>
          </cell>
          <cell r="I89">
            <v>2321258901</v>
          </cell>
          <cell r="J89" t="str">
            <v>HISENSE</v>
          </cell>
          <cell r="K89" t="str">
            <v>50K20DW</v>
          </cell>
          <cell r="L89" t="str">
            <v>50G143291H19341</v>
          </cell>
          <cell r="M89" t="str">
            <v>TICKET 000129326</v>
          </cell>
          <cell r="N89" t="str">
            <v>10,120,86</v>
          </cell>
          <cell r="O89">
            <v>42083</v>
          </cell>
          <cell r="P89" t="str">
            <v>03/28/2017</v>
          </cell>
          <cell r="Q89">
            <v>201068</v>
          </cell>
          <cell r="R89" t="str">
            <v xml:space="preserve">PANEL (173331) OC-1009595
</v>
          </cell>
          <cell r="S89" t="str">
            <v/>
          </cell>
          <cell r="T89" t="str">
            <v xml:space="preserve">  KAREN BAUTISTA               Fec</v>
          </cell>
          <cell r="U89">
            <v>42880</v>
          </cell>
          <cell r="V89" t="str">
            <v>SUR</v>
          </cell>
          <cell r="Y89">
            <v>42822</v>
          </cell>
          <cell r="AD89" t="str">
            <v>Martinez de la Torre/Sn Jose de la union</v>
          </cell>
          <cell r="AE89" t="str">
            <v>VER</v>
          </cell>
          <cell r="AF89" t="str">
            <v>MX</v>
          </cell>
          <cell r="AG89" t="str">
            <v>10415165</v>
          </cell>
          <cell r="AH89" t="str">
            <v>IGNACIO GONZALEZ CRUZ</v>
          </cell>
          <cell r="AI89" t="str">
            <v>S/n Rio Panuco</v>
          </cell>
          <cell r="AJ89" t="str">
            <v>0442321258901</v>
          </cell>
          <cell r="AK89">
            <v>0</v>
          </cell>
          <cell r="AL89" t="str">
            <v>93600</v>
          </cell>
          <cell r="AM89" t="str">
            <v>13/04/2017 06 : 17 ERNESTO.HERN : TCF113/04/2017 06 : 17 ERNESTO.HERN : NP512/04/2017 07 : 20 201068 : SE REALIZO SOLICITUD DE REFACCION PANEL(173331) OC-100959508/04/2017 06 : 08 FABIOLA.BON : seg: pendiente de diagnostico06/04/2017 01 : 45 201068 : CLIENTE AGENDO VISITA PARA EL DIA 7/05/2017EN UN HORARIO ABIERTO06/04/2017 01 : 16 FABIOLA.BON : V1P04/04/2017 02 : 53 FABIOLA.BON : V1P31/03/2017 07 : 23 FABIOLA.BON : V1P30/03/2017 07 : 11 GABRIELA.B : KMA 248 Km $ 49630/03/2017 07 : 10 FABIOLA.BON : seg: se solicita aut de km29/03/2017 07 : 18 201068 : KMA: FAVOR DE AUTORIZARME KILOMETRAJE 248 KMVIAJE REDONDO29/03/2017 07 : 13 201068 : LA VISITA SE REALIZARA EL DIA 30/03/2017 ENUN HORARIO ABIERTO29/03/2017 06 : 12 GABRIELA.B : ODSWTP25/03/2017 07 : 18 GABRIELA.B : RD % LOS REYES Y AV MEXICO</v>
          </cell>
          <cell r="AN89" t="str">
            <v>1TE50B8NUSCB</v>
          </cell>
          <cell r="AO89">
            <v>0</v>
          </cell>
          <cell r="AS89" t="str">
            <v>3TE50G170479G170479M010</v>
          </cell>
          <cell r="AT89">
            <v>36</v>
          </cell>
          <cell r="AU89" t="str">
            <v>50H6D</v>
          </cell>
          <cell r="AV89" t="str">
            <v>3TE50G170479</v>
          </cell>
          <cell r="AW89" t="str">
            <v>G170479</v>
          </cell>
          <cell r="AX89" t="str">
            <v>M010</v>
          </cell>
          <cell r="AY89">
            <v>74012955</v>
          </cell>
          <cell r="AZ89">
            <v>51013872</v>
          </cell>
          <cell r="BA89">
            <v>80154674</v>
          </cell>
        </row>
        <row r="90">
          <cell r="D90">
            <v>60315635</v>
          </cell>
          <cell r="E90" t="str">
            <v>A</v>
          </cell>
          <cell r="F90" t="str">
            <v>TV</v>
          </cell>
          <cell r="G90" t="str">
            <v>JORGE LANDA MENDEZ</v>
          </cell>
          <cell r="H90" t="str">
            <v>ADOLFO LOPEZ MATEOS NO. 55 COACOATZINTLA</v>
          </cell>
          <cell r="I90">
            <v>2281129300</v>
          </cell>
          <cell r="J90" t="str">
            <v>HISENSE</v>
          </cell>
          <cell r="K90" t="str">
            <v>50K20DW</v>
          </cell>
          <cell r="L90" t="str">
            <v>50G143291H06670</v>
          </cell>
          <cell r="M90" t="str">
            <v>TICKET 00182858</v>
          </cell>
          <cell r="N90">
            <v>10120.879999999999</v>
          </cell>
          <cell r="O90">
            <v>42086</v>
          </cell>
          <cell r="P90" t="str">
            <v xml:space="preserve">04/04/2017
</v>
          </cell>
          <cell r="Q90">
            <v>201068</v>
          </cell>
          <cell r="R90" t="str">
            <v xml:space="preserve"> PANEL (173331)  OC-1009628
</v>
          </cell>
          <cell r="S90" t="str">
            <v/>
          </cell>
          <cell r="T90" t="str">
            <v xml:space="preserve">  KAREN BAUTISTA                  </v>
          </cell>
          <cell r="U90">
            <v>42880</v>
          </cell>
          <cell r="V90" t="str">
            <v>SUR</v>
          </cell>
          <cell r="Y90">
            <v>42832</v>
          </cell>
          <cell r="AD90" t="str">
            <v>centro/coaotzinla</v>
          </cell>
          <cell r="AE90" t="str">
            <v>VER</v>
          </cell>
          <cell r="AF90" t="str">
            <v>MX</v>
          </cell>
          <cell r="AG90" t="str">
            <v>10414970</v>
          </cell>
          <cell r="AH90" t="str">
            <v>JORGE LANDA MENDEZ</v>
          </cell>
          <cell r="AI90" t="str">
            <v>adolfo lopez mateos 55</v>
          </cell>
          <cell r="AJ90" t="str">
            <v>2281129300</v>
          </cell>
          <cell r="AK90">
            <v>0</v>
          </cell>
          <cell r="AL90" t="str">
            <v>91370</v>
          </cell>
          <cell r="AM90" t="str">
            <v>18/04/2017 06 : 37 ARANTXA.MON : TCF118/04/2017 06 : 37 ARANTXA.MON : NP513/04/2017 07 : 25 201068 : SE REALIZO SOLICITUD DE REFACCION PANEL(173331) OC-100962808/04/2017 03 : 14 201068 : LA VISITA SE REALIZARA EL DIA 10/04/2017 ENUN HORARIO ABIERTO07/04/2017 23 : 41 LAURA.HERNA : cte proporciona num correcto2282566860 o 228842819207/04/2017 23 : 39 LAURA.HERNA : ODSWTP</v>
          </cell>
          <cell r="AN90" t="str">
            <v>1TE50B8NUSCB</v>
          </cell>
          <cell r="AO90">
            <v>0</v>
          </cell>
          <cell r="AS90" t="str">
            <v>3TE50G170479G170479M010</v>
          </cell>
          <cell r="AT90">
            <v>36</v>
          </cell>
          <cell r="AU90" t="str">
            <v>50H6D</v>
          </cell>
          <cell r="AV90" t="str">
            <v>3TE50G170479</v>
          </cell>
          <cell r="AW90" t="str">
            <v>G170479</v>
          </cell>
          <cell r="AX90" t="str">
            <v>M010</v>
          </cell>
          <cell r="AY90">
            <v>74012959</v>
          </cell>
          <cell r="AZ90">
            <v>51013876</v>
          </cell>
          <cell r="BA90">
            <v>80154675</v>
          </cell>
        </row>
        <row r="91">
          <cell r="D91">
            <v>60314967</v>
          </cell>
          <cell r="E91" t="str">
            <v>A</v>
          </cell>
          <cell r="F91" t="str">
            <v>TV</v>
          </cell>
          <cell r="G91" t="str">
            <v>MARIA FRANCO PASTOR</v>
          </cell>
          <cell r="H91" t="str">
            <v xml:space="preserve">PRIV. AGUA SANTA 2 NO.3 COL. BADILLO </v>
          </cell>
          <cell r="I91">
            <v>2281144882</v>
          </cell>
          <cell r="J91" t="str">
            <v>HISENSE</v>
          </cell>
          <cell r="K91" t="str">
            <v>50K20D</v>
          </cell>
          <cell r="L91" t="str">
            <v>50J140472H00347</v>
          </cell>
          <cell r="M91" t="str">
            <v>CARTA FACTURA</v>
          </cell>
          <cell r="N91" t="str">
            <v>CARTA FACTURA</v>
          </cell>
          <cell r="O91">
            <v>41960</v>
          </cell>
          <cell r="P91" t="str">
            <v>03/24/2017</v>
          </cell>
          <cell r="Q91">
            <v>201068</v>
          </cell>
          <cell r="R91" t="str">
            <v xml:space="preserve"> PANEL (173064)  OC-1009211
</v>
          </cell>
          <cell r="S91" t="str">
            <v/>
          </cell>
          <cell r="T91" t="str">
            <v xml:space="preserve"> KAREN BAUTISTA            Fecha d</v>
          </cell>
          <cell r="U91">
            <v>42880</v>
          </cell>
          <cell r="V91" t="str">
            <v>SUR</v>
          </cell>
          <cell r="Y91">
            <v>42818</v>
          </cell>
          <cell r="AD91" t="str">
            <v>Xalapa/Badillo</v>
          </cell>
          <cell r="AE91" t="str">
            <v>VER</v>
          </cell>
          <cell r="AF91" t="str">
            <v>MX</v>
          </cell>
          <cell r="AG91" t="str">
            <v>10414615</v>
          </cell>
          <cell r="AH91" t="str">
            <v>MARIA FRANCO PASTOR</v>
          </cell>
          <cell r="AI91" t="str">
            <v>Priv de agua santa 2 num 3</v>
          </cell>
          <cell r="AJ91" t="str">
            <v>2281144882</v>
          </cell>
          <cell r="AK91">
            <v>0</v>
          </cell>
          <cell r="AL91" t="str">
            <v>91190</v>
          </cell>
          <cell r="AM91" t="str">
            <v>07/04/2017 05 : 17 ERNESTO.HERN : TCF107/04/2017 05 : 17 ERNESTO.HERN : NP506/04/2017 10 : 59 ARANTXA.MON : FDD EL DOCUMENTO NO ES VALIDO31/03/2017 01 : 40 201068 : SE REALIZO SOLICITUD DE REFACCION PANEL(173064) OC-100921130/03/2017 07 : 06 FABIOLA.BON : seg: pendiente de diagnostico25/03/2017 07 : 36 201068 : LA VISITA SE REALIZARA EL DIA 25/03/2017 ENUN HORARIO ABIERTO17/03/2017 07 : 00 ANA.ROSA : ODSWTPRDLAZARO CARDENAS Y AV DE LA REPUBLICA</v>
          </cell>
          <cell r="AN91" t="str">
            <v>3TE50G132311</v>
          </cell>
          <cell r="AO91">
            <v>0</v>
          </cell>
          <cell r="AS91" t="str">
            <v>3TE50G170479G170479M010</v>
          </cell>
          <cell r="AT91">
            <v>36</v>
          </cell>
          <cell r="AU91" t="str">
            <v>50H6D</v>
          </cell>
          <cell r="AV91" t="str">
            <v>3TE50G170479</v>
          </cell>
          <cell r="AW91" t="str">
            <v>G170479</v>
          </cell>
          <cell r="AX91" t="str">
            <v>M010</v>
          </cell>
          <cell r="AY91">
            <v>74012961</v>
          </cell>
          <cell r="AZ91">
            <v>51013878</v>
          </cell>
          <cell r="BA91">
            <v>80154676</v>
          </cell>
        </row>
        <row r="92">
          <cell r="D92">
            <v>60313754</v>
          </cell>
          <cell r="E92" t="str">
            <v>A</v>
          </cell>
          <cell r="F92" t="str">
            <v>TV</v>
          </cell>
          <cell r="G92" t="str">
            <v>MARIA ANGELICA CINTA CASTILLO</v>
          </cell>
          <cell r="H92" t="str">
            <v>CALLE DOS NO. 59 A COL. BUENAVISTA</v>
          </cell>
          <cell r="I92">
            <v>2288410039</v>
          </cell>
          <cell r="J92" t="str">
            <v>HISENSE</v>
          </cell>
          <cell r="K92" t="str">
            <v>50H5B</v>
          </cell>
          <cell r="L92" t="str">
            <v>50G154817H00964</v>
          </cell>
          <cell r="M92" t="str">
            <v>TICKET 000003771</v>
          </cell>
          <cell r="N92" t="str">
            <v>13,310,88</v>
          </cell>
          <cell r="O92">
            <v>42013</v>
          </cell>
          <cell r="P92">
            <v>42981</v>
          </cell>
          <cell r="Q92">
            <v>201068</v>
          </cell>
          <cell r="R92" t="str">
            <v>CAMBIO FISICO DAÑADO</v>
          </cell>
          <cell r="S92" t="str">
            <v/>
          </cell>
          <cell r="T92" t="str">
            <v xml:space="preserve"> KAREN BAUTISTA                   </v>
          </cell>
          <cell r="U92">
            <v>42880</v>
          </cell>
          <cell r="V92" t="str">
            <v>SUR</v>
          </cell>
          <cell r="Y92">
            <v>42803</v>
          </cell>
          <cell r="AD92" t="str">
            <v>XALAPA/BUENAVISTA</v>
          </cell>
          <cell r="AE92" t="str">
            <v>VER</v>
          </cell>
          <cell r="AF92" t="str">
            <v>MX</v>
          </cell>
          <cell r="AG92" t="str">
            <v>10246203</v>
          </cell>
          <cell r="AH92" t="str">
            <v>MARIA ANGELICA CINTA CASTILLO</v>
          </cell>
          <cell r="AI92" t="str">
            <v>CALLE DOS NO. 59 A</v>
          </cell>
          <cell r="AJ92" t="str">
            <v>044-2287761796</v>
          </cell>
          <cell r="AK92" t="str">
            <v>044-2287761796</v>
          </cell>
          <cell r="AL92" t="str">
            <v>91080</v>
          </cell>
          <cell r="AM92" t="str">
            <v>17/03/2017 04 : 32 GABRIELA.B : CSCSe informa en Seguimiento se pide Esperar14/03/2017 06 : 11 MARCO.DIAZ : TCF1PU CSA10/03/2017 02 : 50 MARTINEZ.G : TCF110/03/2017 02 : 48 MARTINEZ.G : TCFERPENDIENTE CF DE LA ODS: 60309397</v>
          </cell>
          <cell r="AN92" t="str">
            <v>3TE50G151618</v>
          </cell>
          <cell r="AO92">
            <v>0</v>
          </cell>
          <cell r="AS92" t="str">
            <v>3TE50G170479G170479M010</v>
          </cell>
          <cell r="AT92">
            <v>36</v>
          </cell>
          <cell r="AU92" t="str">
            <v>50H6D</v>
          </cell>
          <cell r="AV92" t="str">
            <v>3TE50G170479</v>
          </cell>
          <cell r="AW92" t="str">
            <v>G170479</v>
          </cell>
          <cell r="AX92" t="str">
            <v>M010</v>
          </cell>
          <cell r="AY92">
            <v>74012965</v>
          </cell>
          <cell r="AZ92">
            <v>51013882</v>
          </cell>
          <cell r="BA92">
            <v>80154677</v>
          </cell>
        </row>
        <row r="93">
          <cell r="D93">
            <v>60316837</v>
          </cell>
          <cell r="E93" t="str">
            <v>A</v>
          </cell>
          <cell r="F93" t="str">
            <v>TV</v>
          </cell>
          <cell r="G93" t="str">
            <v>FABIAN SOLORZA  (OFFICE DEPOT)</v>
          </cell>
          <cell r="H93" t="str">
            <v xml:space="preserve">AV LAZARO CARDENAS NO. 48 COL. BADILLO </v>
          </cell>
          <cell r="I93">
            <v>2288128900</v>
          </cell>
          <cell r="J93" t="str">
            <v>HISENSE</v>
          </cell>
          <cell r="K93" t="str">
            <v>50H5B</v>
          </cell>
          <cell r="L93" t="str">
            <v>50G154816H00771</v>
          </cell>
          <cell r="M93" t="str">
            <v>CARTA EQUIPO PROPIEDAD DE TIENDA</v>
          </cell>
          <cell r="N93" t="str">
            <v>EQUIPO DE PISO</v>
          </cell>
          <cell r="O93" t="str">
            <v>EQUIPÓ DE PISO</v>
          </cell>
          <cell r="P93" t="str">
            <v>04/24/2017</v>
          </cell>
          <cell r="Q93">
            <v>201068</v>
          </cell>
          <cell r="R93" t="str">
            <v xml:space="preserve">PANEL (196102)  OC-1010074
</v>
          </cell>
          <cell r="S93" t="str">
            <v/>
          </cell>
          <cell r="T93" t="str">
            <v xml:space="preserve"> KAREN BAUTISTA             Fecha </v>
          </cell>
          <cell r="U93">
            <v>42880</v>
          </cell>
          <cell r="V93" t="str">
            <v>SUR</v>
          </cell>
          <cell r="Y93">
            <v>42849</v>
          </cell>
          <cell r="AD93" t="str">
            <v>XALAPA/BADILLO</v>
          </cell>
          <cell r="AE93" t="str">
            <v>VER</v>
          </cell>
          <cell r="AF93" t="str">
            <v>MX</v>
          </cell>
          <cell r="AG93" t="str">
            <v>10408433</v>
          </cell>
          <cell r="AH93" t="str">
            <v>FABIAN SOLORZA</v>
          </cell>
          <cell r="AI93" t="str">
            <v>48 AV LAZARO CARDENAS</v>
          </cell>
          <cell r="AJ93" t="str">
            <v>2288128900</v>
          </cell>
          <cell r="AK93" t="str">
            <v>2288532248</v>
          </cell>
          <cell r="AL93" t="str">
            <v>91190</v>
          </cell>
          <cell r="AM93" t="str">
            <v>28/04/2017 09 : 13 ARANTXA.MON : TCF128/04/2017 09 : 12 ARANTXA.MON : Se autoriza NP5; numero de serie yticket correcto27/04/2017 07 : 46 201068 : SE REALIZO SOLICITUD DE REFACCION PANEL(196102) OC-101007425/04/2017 00 : 20 ANA.ROSA : ODSWTPRD%ES EQUIPO DE PISO</v>
          </cell>
          <cell r="AN93" t="str">
            <v>3TE50G151618</v>
          </cell>
          <cell r="AO93">
            <v>0</v>
          </cell>
          <cell r="AS93" t="str">
            <v>3TE50G170479G170479M010</v>
          </cell>
          <cell r="AT93">
            <v>36</v>
          </cell>
          <cell r="AU93" t="str">
            <v>50H6D</v>
          </cell>
          <cell r="AV93" t="str">
            <v>3TE50G170479</v>
          </cell>
          <cell r="AW93" t="str">
            <v>G170479</v>
          </cell>
          <cell r="AX93" t="str">
            <v>M010</v>
          </cell>
          <cell r="AY93">
            <v>74012884</v>
          </cell>
          <cell r="AZ93">
            <v>51013805</v>
          </cell>
          <cell r="BA93">
            <v>80154496</v>
          </cell>
        </row>
        <row r="94">
          <cell r="D94">
            <v>60316208</v>
          </cell>
          <cell r="E94" t="str">
            <v>A</v>
          </cell>
          <cell r="F94" t="str">
            <v>TV</v>
          </cell>
          <cell r="G94" t="str">
            <v>ROSA MARIA GARRIDO</v>
          </cell>
          <cell r="H94" t="str">
            <v>PRIV. JAIME NUNO INT. 9D COL. REFORMA</v>
          </cell>
          <cell r="I94">
            <v>2288268156</v>
          </cell>
          <cell r="J94" t="str">
            <v>HISENSE</v>
          </cell>
          <cell r="K94" t="str">
            <v>50K20DW</v>
          </cell>
          <cell r="L94" t="str">
            <v>50G143291H15</v>
          </cell>
          <cell r="M94" t="str">
            <v xml:space="preserve">CARTA FACTURA </v>
          </cell>
          <cell r="N94" t="str">
            <v>8,499,00</v>
          </cell>
          <cell r="O94">
            <v>42019</v>
          </cell>
          <cell r="P94" t="str">
            <v>04/18/2017</v>
          </cell>
          <cell r="Q94">
            <v>201068</v>
          </cell>
          <cell r="R94" t="str">
            <v xml:space="preserve">PANEL (173331)  OC-1009923
</v>
          </cell>
          <cell r="S94" t="str">
            <v/>
          </cell>
          <cell r="T94" t="str">
            <v xml:space="preserve"> KAREN BAUTISTA                   </v>
          </cell>
          <cell r="U94">
            <v>42880</v>
          </cell>
          <cell r="V94" t="str">
            <v>SUR</v>
          </cell>
          <cell r="Y94">
            <v>42843</v>
          </cell>
          <cell r="AD94" t="str">
            <v>Xalapa/ReForma</v>
          </cell>
          <cell r="AE94" t="str">
            <v>VER</v>
          </cell>
          <cell r="AF94" t="str">
            <v>MX</v>
          </cell>
          <cell r="AG94" t="str">
            <v>10416170</v>
          </cell>
          <cell r="AH94" t="str">
            <v>ROSA MARIA GARRIDO</v>
          </cell>
          <cell r="AI94" t="str">
            <v>245 Priv de Jaime Nuno int 9B</v>
          </cell>
          <cell r="AJ94" t="str">
            <v>2288121896</v>
          </cell>
          <cell r="AK94">
            <v>0</v>
          </cell>
          <cell r="AL94" t="str">
            <v>91080</v>
          </cell>
          <cell r="AM94" t="str">
            <v>28/04/2017 05 : 09 ANA.GABRIELA : CSC se indica que el áreacorrespondiente esta diagnosticando la entrega su equipo. EMC*25/04/2017 03 : 56 ARANTXA.MON : TCF125/04/2017 03 : 56 ARANTXA.MON : NP524/04/2017 23 : 10 201068 : SE REALIZO SOLICITUD DE REFACCION PANEL(173331) OC-100992321/04/2017 04 : 56 ANA.LAURA : CSCse le pide a cte nos de oportunidad que el área correspondiente, realiceel proceso de envio de pza, molesta ya que quiere solución a la brevedad/ taller solicitara hoy pza19/04/2017 08 : 13 201068 : LA VISITA SE REALIZARA EL DIA 19/04/2017 ENUN HORARIO ABIERTO19/04/2017 06 : 56 GABRIELA.B : ODSWTP19/04/2017 04 : 08 GABRIELA.B : RD % JAIME NUNO Y BRASIL</v>
          </cell>
          <cell r="AN94" t="str">
            <v>1TE50B8NUSCB</v>
          </cell>
          <cell r="AO94">
            <v>0</v>
          </cell>
          <cell r="AS94" t="str">
            <v>3TE50G170479G170479M010</v>
          </cell>
          <cell r="AT94">
            <v>36</v>
          </cell>
          <cell r="AU94" t="str">
            <v>50H6D</v>
          </cell>
          <cell r="AV94" t="str">
            <v>3TE50G170479</v>
          </cell>
          <cell r="AW94" t="str">
            <v>G170479</v>
          </cell>
          <cell r="AX94" t="str">
            <v>M010</v>
          </cell>
          <cell r="AY94">
            <v>74012889</v>
          </cell>
          <cell r="AZ94">
            <v>51013809</v>
          </cell>
          <cell r="BA94">
            <v>80154500</v>
          </cell>
        </row>
        <row r="95">
          <cell r="D95">
            <v>60318242</v>
          </cell>
          <cell r="E95" t="str">
            <v>A</v>
          </cell>
          <cell r="F95" t="str">
            <v>TV</v>
          </cell>
          <cell r="G95" t="str">
            <v>JOSE FERNANDO PONCE SAHAGUN</v>
          </cell>
          <cell r="H95" t="str">
            <v>DIONISIO RODRIGUEZ 3916, TETLAN, GUADALAJARA, JALISCO</v>
          </cell>
          <cell r="I95">
            <v>3334973027</v>
          </cell>
          <cell r="J95" t="str">
            <v>HISENSE</v>
          </cell>
          <cell r="K95" t="str">
            <v>50H6B</v>
          </cell>
          <cell r="L95" t="str">
            <v>50G151623H00087</v>
          </cell>
          <cell r="M95">
            <v>208542</v>
          </cell>
          <cell r="N95">
            <v>14999</v>
          </cell>
          <cell r="O95">
            <v>42841</v>
          </cell>
          <cell r="P95">
            <v>42865</v>
          </cell>
          <cell r="Q95">
            <v>201076</v>
          </cell>
          <cell r="R95" t="str">
            <v>NP5 T185195/TARJETA PRINCIPAL/OC-1010733</v>
          </cell>
          <cell r="S95" t="str">
            <v xml:space="preserve"> </v>
          </cell>
          <cell r="T95" t="str">
            <v>Carlos Muñiz</v>
          </cell>
          <cell r="U95">
            <v>42880</v>
          </cell>
          <cell r="V95" t="str">
            <v>SUR</v>
          </cell>
          <cell r="Y95">
            <v>42865</v>
          </cell>
          <cell r="AD95" t="str">
            <v>GUADALAJARA/TETLAN</v>
          </cell>
          <cell r="AE95" t="str">
            <v>JAL</v>
          </cell>
          <cell r="AF95" t="str">
            <v>MX</v>
          </cell>
          <cell r="AG95" t="str">
            <v>10418045</v>
          </cell>
          <cell r="AH95" t="str">
            <v>JOSE GERNANDO PONCE SAHAGUN</v>
          </cell>
          <cell r="AI95" t="str">
            <v>DIONISIO RODRIGUEZ 3916</v>
          </cell>
          <cell r="AJ95" t="str">
            <v>3336690200</v>
          </cell>
          <cell r="AK95">
            <v>0</v>
          </cell>
          <cell r="AL95" t="str">
            <v>44820</v>
          </cell>
          <cell r="AM95" t="str">
            <v>16/05/2017 07 : 08 ARANTXA.MON : TCF116/05/2017 07 : 08 ARANTXA.MON : Se autoriza NP5; INFORMACION CORRECTA13/05/2017 01 : 38 201076 : P1: T185195/TARJETA PRINCIPAL/OC-101073311/05/2017 07 : 15 201076 : SE ATIENDE CON N DE ORDEN 128829VISITA PROGRAMADA 11/05/201711/05/2017 05 : 58 SEMIRAMIS.M : ODSWTPRD/SEARSEQUIPO DE PISO DE VENTAGUINEA Y ELEUTERIO GONZALEZ</v>
          </cell>
          <cell r="AN95" t="str">
            <v>3TE50G151275</v>
          </cell>
          <cell r="AO95">
            <v>0</v>
          </cell>
          <cell r="AS95" t="str">
            <v>3TE50G162681G162681M010</v>
          </cell>
          <cell r="AT95">
            <v>6</v>
          </cell>
          <cell r="AU95" t="str">
            <v>50CU6000</v>
          </cell>
          <cell r="AV95" t="str">
            <v>3TE50G162681</v>
          </cell>
          <cell r="AW95" t="str">
            <v>G162681</v>
          </cell>
          <cell r="AX95" t="str">
            <v>M010</v>
          </cell>
          <cell r="AY95">
            <v>74012874</v>
          </cell>
          <cell r="AZ95">
            <v>51013796</v>
          </cell>
          <cell r="BA95">
            <v>80154502</v>
          </cell>
        </row>
        <row r="96">
          <cell r="D96">
            <v>60318259</v>
          </cell>
          <cell r="E96" t="str">
            <v>A</v>
          </cell>
          <cell r="F96" t="str">
            <v>AC</v>
          </cell>
          <cell r="G96" t="str">
            <v>HOME DEPOT TLAQUEPAQUE</v>
          </cell>
          <cell r="H96" t="str">
            <v>MARCELINO GARCIA BARRAGAN 1455, SAN PEDRO, TLAQUEPAQUE, JALISCO</v>
          </cell>
          <cell r="I96" t="str">
            <v>FRANCISCO ALVAREZ</v>
          </cell>
          <cell r="J96" t="str">
            <v>HISENSE</v>
          </cell>
          <cell r="K96" t="str">
            <v>AP-12CR1SEJS</v>
          </cell>
          <cell r="L96" t="str">
            <v>1KK0120GXZ0PKH5E5JG0317</v>
          </cell>
          <cell r="M96" t="str">
            <v>Carta de equipo propiedad de tienda</v>
          </cell>
          <cell r="N96">
            <v>0</v>
          </cell>
          <cell r="O96">
            <v>42850</v>
          </cell>
          <cell r="P96">
            <v>42866</v>
          </cell>
          <cell r="Q96">
            <v>201076</v>
          </cell>
          <cell r="R96" t="str">
            <v>NP5 K1554064/CHASIS TURBINA/OC-1010826 K1559952/TURBINA CENTRIFUGA/OC-1010827</v>
          </cell>
          <cell r="S96" t="str">
            <v xml:space="preserve"> Comprobante no muestra el importe del e</v>
          </cell>
          <cell r="T96" t="str">
            <v>Carlos Muñiz</v>
          </cell>
          <cell r="U96">
            <v>42880</v>
          </cell>
          <cell r="V96" t="str">
            <v>SUR</v>
          </cell>
          <cell r="Y96">
            <v>42866</v>
          </cell>
          <cell r="AD96" t="str">
            <v>Tlaquepaque/Col Sn Pedro Pescador</v>
          </cell>
          <cell r="AE96" t="str">
            <v>JAL</v>
          </cell>
          <cell r="AF96" t="str">
            <v>MX</v>
          </cell>
          <cell r="AG96" t="str">
            <v>10418037</v>
          </cell>
          <cell r="AH96" t="str">
            <v>HOME DEPOT FRANCISCO J. ALVAREZ</v>
          </cell>
          <cell r="AI96" t="str">
            <v>1455 Gnal. Marcelino Garcia Barragan</v>
          </cell>
          <cell r="AJ96" t="str">
            <v>3338377800</v>
          </cell>
          <cell r="AK96" t="str">
            <v>EXT 2731 2405</v>
          </cell>
          <cell r="AL96" t="str">
            <v>45500</v>
          </cell>
          <cell r="AM96" t="str">
            <v>18/05/2017 07 : 02 ARANTXA.MON : TCF118/05/2017 07 : 02 ARANTXA.MON : Se autoriza NP5; INFORMACION CORRECTA17/05/2017 00 : 22 201076 : P1: K1554064/CHASIS TURBINA/OC-1010826K1559952/TURBINA CENTRIFUGA/OC-101082712/05/2017 00 : 19 201076 : SE ATIENDE CON N DE ORDEN 128840VISITA PROGRAMADA PARA EL DIA 12/05/201711/05/2017 05 : 16 JUANANTONIO : ODSWTP ELABORADA POR EMC*RD% HOME DEPOT A LADO DE PLAZA FORUM</v>
          </cell>
          <cell r="AN96" t="str">
            <v>GKK012NKF054</v>
          </cell>
          <cell r="AO96">
            <v>0</v>
          </cell>
          <cell r="AS96" t="str">
            <v/>
          </cell>
          <cell r="AT96" t="e">
            <v>#N/A</v>
          </cell>
        </row>
        <row r="97">
          <cell r="D97">
            <v>60300074</v>
          </cell>
          <cell r="E97" t="str">
            <v>A</v>
          </cell>
          <cell r="F97" t="str">
            <v>TV</v>
          </cell>
          <cell r="G97" t="str">
            <v>MA. ENRIQUETA RAMOS</v>
          </cell>
          <cell r="H97" t="str">
            <v>PACIENCIA #  125 PRADOS DE STO DOMINGO SAN NICOLAS  DE LOS GARZA , N.L.</v>
          </cell>
          <cell r="I97" t="str">
            <v>83-50-81.-33</v>
          </cell>
          <cell r="J97" t="str">
            <v>HISENSE</v>
          </cell>
          <cell r="K97" t="str">
            <v>40H5B2</v>
          </cell>
          <cell r="L97" t="str">
            <v>40G155372H02235</v>
          </cell>
          <cell r="M97" t="str">
            <v>CARTA DE  ACEPTACION</v>
          </cell>
          <cell r="N97">
            <v>0</v>
          </cell>
          <cell r="O97">
            <v>42550</v>
          </cell>
          <cell r="P97">
            <v>42664</v>
          </cell>
          <cell r="Q97">
            <v>201024</v>
          </cell>
          <cell r="R97" t="str">
            <v>27-10-16- 14:11 ERNESTO HDZ NP5 P1: O.C. 1002861-MAINBOARD 192199</v>
          </cell>
          <cell r="S97" t="str">
            <v/>
          </cell>
          <cell r="T97" t="str">
            <v xml:space="preserve">  Sofia Vazquez                   </v>
          </cell>
          <cell r="U97" t="str">
            <v>2017-04-13</v>
          </cell>
          <cell r="V97" t="str">
            <v>Norte</v>
          </cell>
          <cell r="W97" t="str">
            <v>COMPLETADO</v>
          </cell>
          <cell r="X97" t="str">
            <v>TALLER</v>
          </cell>
          <cell r="Y97">
            <v>42663</v>
          </cell>
          <cell r="Z97">
            <v>114</v>
          </cell>
          <cell r="AA97" t="str">
            <v>M010</v>
          </cell>
          <cell r="AB97" t="str">
            <v>T192199/Tarjeta Principal Madre - MAIN BOARD\Power</v>
          </cell>
          <cell r="AC97" t="str">
            <v>OC-1002861</v>
          </cell>
          <cell r="AD97" t="str">
            <v>sn Nicolas/Padros de Sto Domingo</v>
          </cell>
          <cell r="AE97" t="str">
            <v>NL</v>
          </cell>
          <cell r="AF97" t="str">
            <v>MX</v>
          </cell>
          <cell r="AG97" t="str">
            <v>10388165</v>
          </cell>
          <cell r="AH97" t="str">
            <v>MARIA ENRIQUETA RAMOS</v>
          </cell>
          <cell r="AI97" t="str">
            <v>Calle pasiencia no 125</v>
          </cell>
          <cell r="AJ97" t="str">
            <v>8183508133</v>
          </cell>
          <cell r="AK97">
            <v>0</v>
          </cell>
          <cell r="AL97" t="str">
            <v>66444</v>
          </cell>
          <cell r="AM97" t="str">
            <v>10/11/2016 04 : 25 MARCO.DIAZ : TCF2**MODELO40H5B2**40G160586H05451**F. EMBARQUE NOV/03/2016**CARSSA**SHIPPING S-0003239127/10/2016 14 : 11 ERNESTO.HERN : NP525/10/2016 02 : 50 201024 : P1: OC 1002861.......MAIN BOARD....24 OCT201624/10/2016 23 : 54 201024 : SE PASA A REVISION Y SEANEXA CARTA DE ACEPTACION21/10/2016 07 : 11 201024 : SE VISITARA EL LUNES 2421/10/2016 02 : 44 SEMIRAMIS.M : ODSWTPMODOL_ 40H5B2APOLO Y MANUEL RIVERAESTA ENFRENTE DE UNA ESCUELAFACHADA MELÓN</v>
          </cell>
          <cell r="AN97" t="str">
            <v>3TE50G155377</v>
          </cell>
          <cell r="AO97" t="str">
            <v>Smart</v>
          </cell>
          <cell r="AP97" t="str">
            <v>Hisense</v>
          </cell>
          <cell r="AQ97" t="str">
            <v>Opera</v>
          </cell>
          <cell r="AR97" t="str">
            <v>FHD 1920 x 1080</v>
          </cell>
          <cell r="AS97" t="str">
            <v>3TE40G164489G164489M010</v>
          </cell>
          <cell r="AT97">
            <v>1</v>
          </cell>
          <cell r="AU97" t="str">
            <v>40H5B2</v>
          </cell>
          <cell r="AV97" t="str">
            <v>3TE40G164489</v>
          </cell>
          <cell r="AW97" t="str">
            <v>G164489</v>
          </cell>
          <cell r="AX97" t="str">
            <v>M010</v>
          </cell>
          <cell r="AY97">
            <v>74008237</v>
          </cell>
          <cell r="AZ97">
            <v>51012431</v>
          </cell>
          <cell r="BA97">
            <v>80152943</v>
          </cell>
        </row>
        <row r="98">
          <cell r="D98">
            <v>60313834</v>
          </cell>
          <cell r="E98" t="str">
            <v>E</v>
          </cell>
          <cell r="F98" t="str">
            <v>TV</v>
          </cell>
          <cell r="G98" t="str">
            <v xml:space="preserve">Alfonso Hernandez Campos </v>
          </cell>
          <cell r="H98" t="str">
            <v>Hacienda del castillo 2344, residencial plutarco sect libertad, Guadalajara, Jalisco.</v>
          </cell>
          <cell r="I98">
            <v>3334764506</v>
          </cell>
          <cell r="J98" t="str">
            <v>HISENSE</v>
          </cell>
          <cell r="K98" t="str">
            <v>50K20DG</v>
          </cell>
          <cell r="L98" t="str">
            <v>50G134403H00304</v>
          </cell>
          <cell r="M98" t="str">
            <v>NOTA MUEBLERIA</v>
          </cell>
          <cell r="N98">
            <v>12900</v>
          </cell>
          <cell r="O98">
            <v>41839</v>
          </cell>
          <cell r="P98">
            <v>42552</v>
          </cell>
          <cell r="Q98">
            <v>201076</v>
          </cell>
          <cell r="R98" t="str">
            <v>11/03/2017 00 : 23  DULCE.M : TCFER.</v>
          </cell>
          <cell r="S98" t="str">
            <v xml:space="preserve"> </v>
          </cell>
          <cell r="T98" t="str">
            <v xml:space="preserve"> Carlos Muñiz                     </v>
          </cell>
          <cell r="U98" t="str">
            <v>2017-04-18</v>
          </cell>
          <cell r="V98" t="str">
            <v>SUR</v>
          </cell>
          <cell r="W98" t="str">
            <v>COMPLETADO</v>
          </cell>
          <cell r="X98" t="str">
            <v>TALLER</v>
          </cell>
          <cell r="Y98">
            <v>42804</v>
          </cell>
          <cell r="AD98" t="str">
            <v>guadala /rdcial plutarco sect libertad</v>
          </cell>
          <cell r="AE98" t="str">
            <v>NL</v>
          </cell>
          <cell r="AF98" t="str">
            <v>MX</v>
          </cell>
          <cell r="AG98" t="str">
            <v>10363107</v>
          </cell>
          <cell r="AH98" t="str">
            <v>ALFONSO HERNANDEZ CAMPOS</v>
          </cell>
          <cell r="AI98" t="str">
            <v>hacienda del castillo 2344</v>
          </cell>
          <cell r="AJ98" t="str">
            <v>0443334764506</v>
          </cell>
          <cell r="AK98">
            <v>0</v>
          </cell>
          <cell r="AL98" t="str">
            <v>44720</v>
          </cell>
          <cell r="AM98" t="str">
            <v>19/05/2017 00 : 27 MARCO.DIAZ : TCF174 7401259211/03/2017 00 : 23 DULCE.M : TCFER.Cte no acepta cambio físicoTCF1</v>
          </cell>
          <cell r="AN98" t="str">
            <v>3TE50G134403</v>
          </cell>
          <cell r="AO98">
            <v>0</v>
          </cell>
          <cell r="AP98" t="e">
            <v>#N/A</v>
          </cell>
          <cell r="AQ98" t="e">
            <v>#N/A</v>
          </cell>
          <cell r="AR98" t="e">
            <v>#N/A</v>
          </cell>
          <cell r="AS98" t="str">
            <v>3TE50G160244G160244M010</v>
          </cell>
          <cell r="AT98">
            <v>1</v>
          </cell>
          <cell r="AU98" t="str">
            <v>50H5B2</v>
          </cell>
          <cell r="AV98" t="str">
            <v>3TE50G160244</v>
          </cell>
          <cell r="AW98" t="str">
            <v>G160244</v>
          </cell>
          <cell r="AX98" t="str">
            <v>M010</v>
          </cell>
          <cell r="AY98">
            <v>74012592</v>
          </cell>
          <cell r="AZ98">
            <v>51013511</v>
          </cell>
          <cell r="BA98">
            <v>80154505</v>
          </cell>
        </row>
        <row r="99">
          <cell r="D99">
            <v>60318098</v>
          </cell>
          <cell r="E99" t="str">
            <v xml:space="preserve">A   </v>
          </cell>
          <cell r="F99" t="str">
            <v>TV</v>
          </cell>
          <cell r="G99" t="str">
            <v>Rogelio Rangel</v>
          </cell>
          <cell r="H99" t="str">
            <v>FLOR SILVESTRE #309, CEL. BENITO JUAREZ, NEZAHUALCOYOTL, C.P. 57000</v>
          </cell>
          <cell r="I99" t="str">
            <v>57308746 / 5560499784</v>
          </cell>
          <cell r="J99" t="str">
            <v>HISENSE</v>
          </cell>
          <cell r="K99" t="str">
            <v>55H6SG</v>
          </cell>
          <cell r="L99" t="str">
            <v>55J1135006H04453</v>
          </cell>
          <cell r="M99" t="str">
            <v>CARTA DE ACEPTACION TIENDA TELMEX</v>
          </cell>
          <cell r="N99" t="str">
            <v>CARTA DE ACEPTACION</v>
          </cell>
          <cell r="O99">
            <v>42010</v>
          </cell>
          <cell r="P99">
            <v>42807</v>
          </cell>
          <cell r="Q99">
            <v>201767</v>
          </cell>
          <cell r="R99" t="str">
            <v>25/03/2017 04 : 21  ERNESTO.HERN : NP5 / P1A: 173567MAIN   13.03.2017   OC-1008576</v>
          </cell>
          <cell r="S99" t="str">
            <v>EQUIPO DAÑADO EN DOMICILIO DE CLIENTE</v>
          </cell>
          <cell r="T99" t="str">
            <v xml:space="preserve">   RENE ARIAS                     </v>
          </cell>
          <cell r="U99">
            <v>42880</v>
          </cell>
          <cell r="V99" t="str">
            <v>CENTRO</v>
          </cell>
          <cell r="W99" t="str">
            <v>COMPLETADO</v>
          </cell>
          <cell r="X99" t="str">
            <v>CLIENTE</v>
          </cell>
          <cell r="Y99">
            <v>42865</v>
          </cell>
          <cell r="AD99" t="str">
            <v>Nezahualcoyotl/Benito Juarez</v>
          </cell>
          <cell r="AE99" t="str">
            <v>MEX</v>
          </cell>
          <cell r="AF99" t="str">
            <v>MX</v>
          </cell>
          <cell r="AG99" t="str">
            <v>10413856</v>
          </cell>
          <cell r="AH99" t="str">
            <v>ROGELIO RANGEL</v>
          </cell>
          <cell r="AI99" t="str">
            <v>Flor silvestre num 309</v>
          </cell>
          <cell r="AJ99" t="str">
            <v>5560499784</v>
          </cell>
          <cell r="AK99" t="str">
            <v>5560499784</v>
          </cell>
          <cell r="AL99" t="str">
            <v>57000</v>
          </cell>
          <cell r="AM99" t="str">
            <v>11/05/2017 22 : 56 201767 : FALTA AUTORIZACION DE CF10/05/2017 07 : 09 201767 : H-24582 TECNICO ASIGNADO T87TAR
10/05/2017 03 : 24 JUANANTONIO : TCFER:
ODSWTP ELABORADA POR EMC*
CLIENTE REPORTA EQUIPO GOLPEADO LLEGO 27 DE ABRIL, CSA SE LLEVA EL EQUIPO</v>
          </cell>
          <cell r="AN99" t="str">
            <v>3TE55J135173</v>
          </cell>
          <cell r="AO99">
            <v>0</v>
          </cell>
          <cell r="AS99" t="str">
            <v>3TE55G170485G170485M010</v>
          </cell>
          <cell r="AT99">
            <v>2</v>
          </cell>
          <cell r="AU99" t="str">
            <v>55H7B</v>
          </cell>
          <cell r="AV99" t="str">
            <v>3TE55G170485</v>
          </cell>
          <cell r="AW99" t="str">
            <v>G170485</v>
          </cell>
          <cell r="AX99" t="str">
            <v>M010</v>
          </cell>
          <cell r="AY99">
            <v>74012875</v>
          </cell>
          <cell r="AZ99">
            <v>51013797</v>
          </cell>
          <cell r="BA99">
            <v>80154506</v>
          </cell>
        </row>
        <row r="100">
          <cell r="D100">
            <v>60318020</v>
          </cell>
          <cell r="E100" t="str">
            <v xml:space="preserve">A   </v>
          </cell>
          <cell r="F100" t="str">
            <v>TV</v>
          </cell>
          <cell r="G100" t="str">
            <v>Marco Antonio Lopez Corona</v>
          </cell>
          <cell r="H100" t="str">
            <v>ZAUCE #110, COL. LAS TIJERAS, TEXCOCO, C.P. 56250</v>
          </cell>
          <cell r="I100" t="str">
            <v>5531787559 / 5532160410</v>
          </cell>
          <cell r="J100" t="str">
            <v>HISENSE</v>
          </cell>
          <cell r="K100" t="str">
            <v>32H3B1</v>
          </cell>
          <cell r="L100" t="str">
            <v>32G153444H02342</v>
          </cell>
          <cell r="M100" t="str">
            <v>POLIZA</v>
          </cell>
          <cell r="N100" t="str">
            <v>POLIZA</v>
          </cell>
          <cell r="O100">
            <v>42556</v>
          </cell>
          <cell r="P100">
            <v>42877</v>
          </cell>
          <cell r="Q100">
            <v>201767</v>
          </cell>
          <cell r="R100" t="str">
            <v>24/05/2017 05 : 34  ARANTXA.MON : NP5    23/05/2017 TCF1 / P1A:  190877 MAIN  22-05-2017  OC- 1011084</v>
          </cell>
          <cell r="S100" t="str">
            <v>EQUIPO DAÑADO EN DOMICILIO DE CLIENTE</v>
          </cell>
          <cell r="T100" t="str">
            <v xml:space="preserve">   RENE ARIAS                     </v>
          </cell>
          <cell r="U100">
            <v>42880</v>
          </cell>
          <cell r="V100" t="str">
            <v>CENTRO</v>
          </cell>
          <cell r="W100" t="str">
            <v>COMPLETADO</v>
          </cell>
          <cell r="X100" t="str">
            <v>CLIENTE</v>
          </cell>
          <cell r="Y100">
            <v>42864</v>
          </cell>
          <cell r="AD100" t="str">
            <v>las tigeras/texcoco</v>
          </cell>
          <cell r="AE100" t="str">
            <v>MEX</v>
          </cell>
          <cell r="AF100" t="str">
            <v>MX</v>
          </cell>
          <cell r="AG100" t="str">
            <v>10417786</v>
          </cell>
          <cell r="AH100" t="str">
            <v>MARCO ANTONIO LOPEZ CORONA</v>
          </cell>
          <cell r="AI100" t="str">
            <v>110 zauce</v>
          </cell>
          <cell r="AJ100" t="str">
            <v>5532160410</v>
          </cell>
          <cell r="AK100" t="str">
            <v>5532160410</v>
          </cell>
          <cell r="AL100" t="str">
            <v>56250</v>
          </cell>
          <cell r="AM100" t="str">
            <v>10/05/2017 00 : 52 201767 : V1. 12/05/2017: 10 A.M. - 6 P.M.
H-24564 SE ASIGNA T52CAE
09/05/2017 00 : 14 GABRIELA.B : ODSWTP
CIPRES Y PALMA, CASA COLOR TERRACOTA, SAGUAN BLANCO</v>
          </cell>
          <cell r="AN100" t="str">
            <v>3TE32G153442</v>
          </cell>
          <cell r="AO100">
            <v>0</v>
          </cell>
          <cell r="AS100" t="str">
            <v>3TE32G164485G164485M010</v>
          </cell>
          <cell r="AT100">
            <v>4</v>
          </cell>
          <cell r="AU100" t="str">
            <v>32H5B2</v>
          </cell>
          <cell r="AV100" t="str">
            <v>3TE32G164485</v>
          </cell>
          <cell r="AW100" t="str">
            <v>G164485</v>
          </cell>
          <cell r="AX100" t="str">
            <v>M010</v>
          </cell>
          <cell r="AY100">
            <v>74012876</v>
          </cell>
          <cell r="AZ100">
            <v>51013798</v>
          </cell>
          <cell r="BA100">
            <v>80154508</v>
          </cell>
        </row>
        <row r="101">
          <cell r="D101">
            <v>60318025</v>
          </cell>
          <cell r="E101" t="str">
            <v xml:space="preserve">A   </v>
          </cell>
          <cell r="F101" t="str">
            <v>TV</v>
          </cell>
          <cell r="G101" t="str">
            <v>Angelica Maria Doñan Cardenas</v>
          </cell>
          <cell r="H101" t="str">
            <v>AV. FRANCISCO ZARCO #36, COL. VIRGENCITAS, NEZAHUALCOYOTL, C.P. 57300</v>
          </cell>
          <cell r="I101">
            <v>5534101259</v>
          </cell>
          <cell r="J101" t="str">
            <v>HISENSE</v>
          </cell>
          <cell r="K101" t="str">
            <v>55H7G</v>
          </cell>
          <cell r="L101" t="str">
            <v>55J1436H01872</v>
          </cell>
          <cell r="M101" t="str">
            <v>NE / 000261127 TICKET DE COMPRA TIENDA TELMEX S.A. DE C.V.</v>
          </cell>
          <cell r="N101">
            <v>12440.76</v>
          </cell>
          <cell r="O101">
            <v>42027</v>
          </cell>
          <cell r="P101">
            <v>42877</v>
          </cell>
          <cell r="Q101">
            <v>201767</v>
          </cell>
          <cell r="R101" t="str">
            <v>24/05/2017 05 : 30  ARANTXA.MON : NP5 23/05/2017 TCF1 /  P1A: 174138 PANEL      173377 MAIN    22-05-2017    OC-1011079</v>
          </cell>
          <cell r="S101" t="str">
            <v>EQUIPO DAÑADO EN DOMICILIO DE CLIENTE</v>
          </cell>
          <cell r="T101" t="str">
            <v xml:space="preserve">   RENE ARIAS                     </v>
          </cell>
          <cell r="U101">
            <v>42880</v>
          </cell>
          <cell r="V101" t="str">
            <v>CENTRO</v>
          </cell>
          <cell r="W101" t="str">
            <v>COMPLETADO</v>
          </cell>
          <cell r="X101" t="str">
            <v>CLIENTE</v>
          </cell>
          <cell r="Y101">
            <v>42864</v>
          </cell>
          <cell r="AD101" t="str">
            <v>Nezahuatlcoyotl/Virgencitas</v>
          </cell>
          <cell r="AE101" t="str">
            <v>MEX</v>
          </cell>
          <cell r="AF101" t="str">
            <v>MX</v>
          </cell>
          <cell r="AG101" t="str">
            <v>10417788</v>
          </cell>
          <cell r="AH101" t="str">
            <v>ANGELICA MARIA DOÑAN CARDENAS</v>
          </cell>
          <cell r="AI101" t="str">
            <v>36 Av Francisco Zarco</v>
          </cell>
          <cell r="AJ101" t="str">
            <v>0445534101259</v>
          </cell>
          <cell r="AK101">
            <v>0</v>
          </cell>
          <cell r="AL101" t="str">
            <v>57300</v>
          </cell>
          <cell r="AM101" t="str">
            <v>13/05/2017 05 : 02 SEMIRAMIS.M : CSCCte se comunica para verificar cuando se le visitara se le comenta quela visita es del dia de hoy de 10 a 18 hrs con base a la nota anteriordel csa10/05/2017 01 : 02 201767 : V1. 12/05/2017: 10 A.M. - 6 P.M.H-24565 SE ASIGNA T87TAR09/05/2017 22 : 02 GABRIELA.B : ODSWTP Elaborado por */RG09/05/2017 00 : 15 GABRIELA.B : AV CHIMALHUACAN Y 7MA AV</v>
          </cell>
          <cell r="AN101" t="str">
            <v>3TE55J141036</v>
          </cell>
          <cell r="AO101">
            <v>0</v>
          </cell>
          <cell r="AS101" t="str">
            <v>3TE55G170485G170485M010</v>
          </cell>
          <cell r="AT101">
            <v>2</v>
          </cell>
          <cell r="AU101" t="str">
            <v>55H7B</v>
          </cell>
          <cell r="AV101" t="str">
            <v>3TE55G170485</v>
          </cell>
          <cell r="AW101" t="str">
            <v>G170485</v>
          </cell>
          <cell r="AX101" t="str">
            <v>M010</v>
          </cell>
          <cell r="AY101">
            <v>74012877</v>
          </cell>
          <cell r="AZ101">
            <v>51013799</v>
          </cell>
          <cell r="BA101">
            <v>80154512</v>
          </cell>
        </row>
        <row r="102">
          <cell r="D102">
            <v>60315812</v>
          </cell>
          <cell r="E102" t="str">
            <v xml:space="preserve">A   </v>
          </cell>
          <cell r="F102" t="str">
            <v>TV</v>
          </cell>
          <cell r="G102" t="str">
            <v>MANUEL GUTIERREZ PEREZ</v>
          </cell>
          <cell r="H102" t="str">
            <v xml:space="preserve">OMBIA #148 COLONIA AVIACION </v>
          </cell>
          <cell r="I102">
            <v>8714032878</v>
          </cell>
          <cell r="J102" t="str">
            <v>HISENSE</v>
          </cell>
          <cell r="K102" t="str">
            <v>40H5B2</v>
          </cell>
          <cell r="L102" t="str">
            <v>40G155372H04958</v>
          </cell>
          <cell r="M102" t="str">
            <v>TICKET: 486822</v>
          </cell>
          <cell r="N102">
            <v>7258.2</v>
          </cell>
          <cell r="O102">
            <v>42565</v>
          </cell>
          <cell r="P102">
            <v>42837</v>
          </cell>
          <cell r="Q102">
            <v>201036</v>
          </cell>
          <cell r="R102" t="str">
            <v xml:space="preserve">21/04/2017 01 : 50  ARANTXA.MON : TCF1
21/04/2017 01 : 50  ARANTXA.MON : NP5
20/04/2017 03 : 22 201036 : SE SOLICITA REFACCIÓN CON OC-1009755 </v>
          </cell>
          <cell r="S102" t="str">
            <v>EQUIPO COMPLETO</v>
          </cell>
          <cell r="T102" t="str">
            <v xml:space="preserve">      JAVIER LOPEZ                </v>
          </cell>
          <cell r="U102">
            <v>42880</v>
          </cell>
          <cell r="V102" t="str">
            <v>NORTE</v>
          </cell>
          <cell r="W102" t="str">
            <v>COMPLETADO</v>
          </cell>
          <cell r="X102" t="str">
            <v>TALLER</v>
          </cell>
          <cell r="Y102">
            <v>42836</v>
          </cell>
          <cell r="AD102" t="str">
            <v>Torreón/Aviación</v>
          </cell>
          <cell r="AE102" t="str">
            <v>COA</v>
          </cell>
          <cell r="AF102" t="str">
            <v>MX</v>
          </cell>
          <cell r="AG102" t="str">
            <v>10415872</v>
          </cell>
          <cell r="AH102" t="str">
            <v>MANUEL GUTIERREZ PEREZ</v>
          </cell>
          <cell r="AI102" t="str">
            <v>148 OMBIA</v>
          </cell>
          <cell r="AJ102" t="str">
            <v>8714032878</v>
          </cell>
          <cell r="AK102">
            <v>0</v>
          </cell>
          <cell r="AL102" t="str">
            <v>27000</v>
          </cell>
          <cell r="AM102" t="str">
            <v>17/05/2017 01 : 57 ANA.ROSA : CSCse le informa a cte. que esta en espera de refacción, ya que no hayautorización de cambio aun por parte de hisense (CFA)21/04/2017 01 : 50 ARANTXA.MON : TCF121/04/2017 01 : 50 ARANTXA.MON : NP520/04/2017 03 : 22 201036 : SE SOLICITA REFACCIÓN CON OC-100975520/04/2017 02 : 56 201036 : SE SUBE Y ENVIA FORMATO RMA17/04/2017 23 : 58 201036 : EQUIPO EN REVISION13/04/2017 00 : 31 201036 : CLIENTE TRAE PANTALLA EL DIA 12/04/1712/04/2017 23 : 37 MARIA.EUGENI : SEG: CSA Favor de solicitar a clientefecha compromiso.12/04/2017 23 : 35 201036 : EN ESPERA DE QUE CLIENTE TRAIGA EQUIPO A CSA12/04/2017 02 : 59 GABRIELA.B : ODSWTP12/04/2017 02 : 52 GABRIELA.B : RD LLEVAN EQUIPO A CSA</v>
          </cell>
          <cell r="AN102" t="str">
            <v>3TE40G155372</v>
          </cell>
          <cell r="AO102">
            <v>0</v>
          </cell>
          <cell r="AS102" t="str">
            <v>3TE40G164489G164489M010</v>
          </cell>
          <cell r="AT102">
            <v>1</v>
          </cell>
          <cell r="AU102" t="str">
            <v>40H5B2</v>
          </cell>
          <cell r="AV102" t="str">
            <v>3TE40G164489</v>
          </cell>
          <cell r="AW102" t="str">
            <v>G164489</v>
          </cell>
          <cell r="AX102" t="str">
            <v>M010</v>
          </cell>
          <cell r="AY102">
            <v>74012878</v>
          </cell>
          <cell r="AZ102">
            <v>51013800</v>
          </cell>
          <cell r="BA102">
            <v>80154513</v>
          </cell>
        </row>
        <row r="103">
          <cell r="D103">
            <v>60315698</v>
          </cell>
          <cell r="E103" t="str">
            <v xml:space="preserve">A   </v>
          </cell>
          <cell r="F103" t="str">
            <v>TV</v>
          </cell>
          <cell r="G103" t="str">
            <v>JOSE DE JESUS MARIN GALLEGOS</v>
          </cell>
          <cell r="H103" t="str">
            <v>SILINDRERO NO. 122 COL. FCO. GOITIA FRESNILLO, ZACATECAS</v>
          </cell>
          <cell r="I103">
            <v>4931004524</v>
          </cell>
          <cell r="J103" t="str">
            <v>HISENSE</v>
          </cell>
          <cell r="K103" t="str">
            <v>55H7B</v>
          </cell>
          <cell r="L103" t="str">
            <v>55G1632G0H00217</v>
          </cell>
          <cell r="M103" t="str">
            <v>TICKET WALMART</v>
          </cell>
          <cell r="N103">
            <v>12999</v>
          </cell>
          <cell r="O103">
            <v>42760</v>
          </cell>
          <cell r="P103">
            <v>42835</v>
          </cell>
          <cell r="Q103">
            <v>201038</v>
          </cell>
          <cell r="R103" t="str">
            <v>19/04/2017 03: 04 ARANTXA. MON : TCF1 19/04/2017 03 : 04 ARANTXA.MON: NP5  18/04/2017 08 :09 201038:P1- PENDIENTE DE REFACCION SE PIDIO EL PANEL 17-04-2017    NO. DE PARTE 1203716       NO. DE PEDIDO: OC-1009687</v>
          </cell>
          <cell r="S103" t="str">
            <v>NO HAY REFACCION Y POR ESO SE TRAMITO EL</v>
          </cell>
          <cell r="T103" t="str">
            <v xml:space="preserve">   MARIO COVARRUBIAS              </v>
          </cell>
          <cell r="U103">
            <v>42880</v>
          </cell>
          <cell r="V103" t="str">
            <v>NORTE</v>
          </cell>
          <cell r="W103" t="str">
            <v>COMPLETADO</v>
          </cell>
          <cell r="X103" t="str">
            <v>CLIENTE</v>
          </cell>
          <cell r="Y103">
            <v>42835</v>
          </cell>
          <cell r="AD103" t="str">
            <v>francisco goitia/fresnillo</v>
          </cell>
          <cell r="AE103" t="str">
            <v>ZAC</v>
          </cell>
          <cell r="AF103" t="str">
            <v>MX</v>
          </cell>
          <cell r="AG103" t="str">
            <v>10415751</v>
          </cell>
          <cell r="AH103" t="str">
            <v>JOSE DE JESUS MARIN GALLEGOS</v>
          </cell>
          <cell r="AI103" t="str">
            <v>no. 122 Silindrero</v>
          </cell>
          <cell r="AJ103" t="str">
            <v>0444931004524</v>
          </cell>
          <cell r="AK103">
            <v>0</v>
          </cell>
          <cell r="AL103" t="str">
            <v>99020</v>
          </cell>
          <cell r="AM103" t="str">
            <v>19/04/2017 03 : 04 ARANTXA.MON : TCF119/04/2017 03 : 04 ARANTXA.MON : NP518/04/2017 08 : 09 201038 : P1- PENDIENTE DE REFACCION SE PIDIO EL PANEL17-04-2017NO. DE PARTE: 203716NO. DE PEDIDO: OC-100968712/04/2017 07 : 10 ARANTXA.MON : P2A GUÌA: 177968649511/04/2017 08 : 07 201038 : P1- PENDIENTE DE REFACCION SE PIDIO LATARGETA T-CON BOARD10-04-17NO. DE PARTE: 198792NO. DE PEDIDO DE COMPRA. OC-100954010/04/2017 21 : 43 GABRIELA.B : ODSWTP</v>
          </cell>
          <cell r="AN103" t="str">
            <v>3TE55G1523B1</v>
          </cell>
          <cell r="AO103">
            <v>0</v>
          </cell>
          <cell r="AS103" t="str">
            <v>3TE55G164499G164499M010</v>
          </cell>
          <cell r="AT103">
            <v>2</v>
          </cell>
          <cell r="AU103" t="str">
            <v>55H7B</v>
          </cell>
          <cell r="AV103" t="str">
            <v>3TE55G164499</v>
          </cell>
          <cell r="AW103" t="str">
            <v>G164499</v>
          </cell>
          <cell r="AX103" t="str">
            <v>M010</v>
          </cell>
          <cell r="AY103">
            <v>74012879</v>
          </cell>
          <cell r="AZ103">
            <v>51013801</v>
          </cell>
          <cell r="BA103">
            <v>80154514</v>
          </cell>
        </row>
        <row r="104">
          <cell r="D104">
            <v>60318427</v>
          </cell>
          <cell r="E104" t="str">
            <v xml:space="preserve">A   </v>
          </cell>
          <cell r="F104" t="str">
            <v>TV</v>
          </cell>
          <cell r="G104" t="str">
            <v>MEX-DEV DESARROLLOS, S.A. DE C.V</v>
          </cell>
          <cell r="H104" t="str">
            <v>CARRETERA A BARRA DE NAVIDAD 601, COL. AMAPAS</v>
          </cell>
          <cell r="I104" t="str">
            <v>322 1889783</v>
          </cell>
          <cell r="J104" t="str">
            <v>HISENSE</v>
          </cell>
          <cell r="K104" t="str">
            <v>32D33</v>
          </cell>
          <cell r="L104" t="str">
            <v>32M140843H00428</v>
          </cell>
          <cell r="M104" t="str">
            <v xml:space="preserve">IWAMS33048 </v>
          </cell>
          <cell r="N104">
            <v>2585.34</v>
          </cell>
          <cell r="O104">
            <v>42385</v>
          </cell>
          <cell r="P104">
            <v>42873</v>
          </cell>
          <cell r="Q104">
            <v>201023</v>
          </cell>
          <cell r="R104" t="str">
            <v>SE REALIZO PEDIDO DE PANEL LCD-171862, MAIN BOARD-168828, CON EL OC1010940, NO SURTIDAS</v>
          </cell>
          <cell r="S104" t="str">
            <v>FALLA: MALA IMAGEN, SE REALIZO PEDIDO DE</v>
          </cell>
          <cell r="T104" t="str">
            <v xml:space="preserve">    GABRIELA RIVAS DELGADO        </v>
          </cell>
          <cell r="U104">
            <v>42880</v>
          </cell>
          <cell r="V104" t="str">
            <v>NORTE</v>
          </cell>
          <cell r="W104" t="str">
            <v>COMPLETADO</v>
          </cell>
          <cell r="X104" t="str">
            <v>CLIENTE</v>
          </cell>
          <cell r="Y104">
            <v>42870</v>
          </cell>
          <cell r="AD104" t="str">
            <v>puerto vallarta / col amapas</v>
          </cell>
          <cell r="AE104" t="str">
            <v>JAL</v>
          </cell>
          <cell r="AF104" t="str">
            <v>MX</v>
          </cell>
          <cell r="AG104" t="str">
            <v>10410230</v>
          </cell>
          <cell r="AH104" t="str">
            <v>MEX-DEV DESARROLLOS, S.A. DE C.V.</v>
          </cell>
          <cell r="AI104" t="str">
            <v>601 carretera a barra navidad</v>
          </cell>
          <cell r="AJ104" t="str">
            <v>3221889783</v>
          </cell>
          <cell r="AK104" t="str">
            <v>3222220018</v>
          </cell>
          <cell r="AL104" t="str">
            <v>48399</v>
          </cell>
          <cell r="AM104" t="str">
            <v>20/05/2017 04 : 06 ARANTXA.MON : TCF120/05/2017 04 : 06 ARANTXA.MON : Se autoriza NP5; INFORMACION CORRECTA19/05/2017 03 : 40 201023 : P1-171862-PANEL, 168828-MAIN, OC1010940, SEENVIO FORMATO DE PANEL17/05/2017 03 : 17 201023 : CLIENTE CONTACTADO, ENVIARA EVIDENCIA DEFALLA Y ETIQUETA DE EQUIPO...ES FORANEOKMD-170 X 4 X 2 = $ 1360.0015/05/2017 23 : 28 ANA.LAURA : ODSWTPTVJ KMA: 332KM= $664</v>
          </cell>
          <cell r="AN104" t="str">
            <v>3TE32M134512</v>
          </cell>
          <cell r="AO104">
            <v>0</v>
          </cell>
          <cell r="AS104" t="str">
            <v>3TE32G1614E4G1614E4M012</v>
          </cell>
          <cell r="AT104" t="str">
            <v>0</v>
          </cell>
          <cell r="AU104" t="str">
            <v>32H5B2</v>
          </cell>
          <cell r="AV104" t="str">
            <v>3TE32G1614E4</v>
          </cell>
          <cell r="AW104" t="str">
            <v>G1614E4</v>
          </cell>
          <cell r="AX104" t="str">
            <v>M012</v>
          </cell>
          <cell r="AY104">
            <v>74012880</v>
          </cell>
          <cell r="AZ104">
            <v>51013802</v>
          </cell>
          <cell r="BA104">
            <v>80154515</v>
          </cell>
        </row>
        <row r="105">
          <cell r="D105">
            <v>60318304</v>
          </cell>
          <cell r="E105" t="str">
            <v xml:space="preserve">A   </v>
          </cell>
          <cell r="F105" t="str">
            <v>TV</v>
          </cell>
          <cell r="G105" t="str">
            <v>JORGE LUIS PEREZ HUERTA</v>
          </cell>
          <cell r="H105" t="str">
            <v>AMADO NERVO NO. 1 COL. NOVILLERO</v>
          </cell>
          <cell r="I105" t="str">
            <v>311 1363364</v>
          </cell>
          <cell r="J105" t="str">
            <v>HISENSE</v>
          </cell>
          <cell r="K105" t="str">
            <v>32H5B2</v>
          </cell>
          <cell r="L105" t="str">
            <v>32G163667H02929</v>
          </cell>
          <cell r="M105" t="str">
            <v xml:space="preserve">TIKET COPPEL </v>
          </cell>
          <cell r="N105">
            <v>0</v>
          </cell>
          <cell r="O105">
            <v>42655</v>
          </cell>
          <cell r="P105">
            <v>42863</v>
          </cell>
          <cell r="Q105">
            <v>201023</v>
          </cell>
          <cell r="R105" t="str">
            <v>SE REALIZO PEDIDO DE MAIN BOARD-207448-CON EL OC1010851, NO SURTIDA</v>
          </cell>
          <cell r="S105" t="str">
            <v>FALLA: NO GUARDA CANALES LOCALES, SE REA</v>
          </cell>
          <cell r="T105" t="str">
            <v xml:space="preserve">    GABRIELA RIVAS DELGADO        </v>
          </cell>
          <cell r="U105">
            <v>42880</v>
          </cell>
          <cell r="V105" t="str">
            <v>NORTE</v>
          </cell>
          <cell r="W105" t="str">
            <v>COMPLETADO</v>
          </cell>
          <cell r="X105" t="str">
            <v>CLIENTE</v>
          </cell>
          <cell r="Y105">
            <v>42867</v>
          </cell>
          <cell r="AD105" t="str">
            <v>novillero/tepic</v>
          </cell>
          <cell r="AE105" t="str">
            <v>NAY</v>
          </cell>
          <cell r="AF105" t="str">
            <v>MX</v>
          </cell>
          <cell r="AG105" t="str">
            <v>10417781</v>
          </cell>
          <cell r="AH105" t="str">
            <v>JORGE LUIS PEREZ HUERTA</v>
          </cell>
          <cell r="AI105" t="str">
            <v>1 mado nervo</v>
          </cell>
          <cell r="AJ105" t="str">
            <v>3111364765</v>
          </cell>
          <cell r="AK105" t="str">
            <v>3111364765</v>
          </cell>
          <cell r="AL105" t="str">
            <v>63511</v>
          </cell>
          <cell r="AM105" t="str">
            <v>20/05/2017 07 : 47 201023 : SE ENVIO REPORTE TECNICO POR QUE EL SINTOMA LO REALIZA DE IGUAL FORMA CON TARJETA MAIN NUEVA Y LA DELEQUIPO19/05/2017 04 : 35 ROGER.R : ST2 - Diagnóstico correcto, solicitarrefacción.18/05/2017 23 : 11 ARANTXA.MON : P2B GUÌA: 533174620617/05/201717/05/2017 06 : 25 201023 : P1-207448-MAIN BOARD-OC101085115/05/2017 23 : 44 ARANTXA.MON : P2A GUÌA: 275025362312/05/201712/05/2017 06 : 43 201023 : P1-191148-MAIN BOARD-OC101070108/05/2017 23 : 58 GABRIELA.B : ODSWTPPEZ SANCHEZ Y VACA CALDERÓN CASA COLOR BLANCA</v>
          </cell>
          <cell r="AN105" t="str">
            <v>3TE32G155369</v>
          </cell>
          <cell r="AO105">
            <v>0</v>
          </cell>
          <cell r="AS105" t="str">
            <v>3TE32G164485G164485M010</v>
          </cell>
          <cell r="AT105">
            <v>4</v>
          </cell>
          <cell r="AU105" t="str">
            <v>32H5B2</v>
          </cell>
          <cell r="AV105" t="str">
            <v>3TE32G164485</v>
          </cell>
          <cell r="AW105" t="str">
            <v>G164485</v>
          </cell>
          <cell r="AX105" t="str">
            <v>M010</v>
          </cell>
          <cell r="AY105">
            <v>74012881</v>
          </cell>
          <cell r="AZ105">
            <v>51013803</v>
          </cell>
          <cell r="BA105">
            <v>80154517</v>
          </cell>
        </row>
        <row r="106">
          <cell r="D106">
            <v>60304285</v>
          </cell>
          <cell r="E106" t="str">
            <v xml:space="preserve">D </v>
          </cell>
          <cell r="F106" t="str">
            <v>TV</v>
          </cell>
          <cell r="G106" t="str">
            <v>ANA SILVIA GUTIERREZ SANDOVAL</v>
          </cell>
          <cell r="H106" t="str">
            <v>GRANADA MZ 2 LT 168A,UNIDAD HAB HOMEX,ZUMPANGO</v>
          </cell>
          <cell r="I106">
            <v>5539571972</v>
          </cell>
          <cell r="J106" t="str">
            <v>HISENSE</v>
          </cell>
          <cell r="K106" t="str">
            <v>50H5GB</v>
          </cell>
          <cell r="L106" t="str">
            <v>50G150658H02200</v>
          </cell>
          <cell r="M106" t="str">
            <v>TICKET</v>
          </cell>
          <cell r="N106">
            <v>15968.27</v>
          </cell>
          <cell r="O106">
            <v>42374</v>
          </cell>
          <cell r="P106">
            <v>42699</v>
          </cell>
          <cell r="Q106">
            <v>201679</v>
          </cell>
          <cell r="R106" t="str">
            <v>PANEL T182406 OC 1004094</v>
          </cell>
          <cell r="S106" t="str">
            <v>EQUIPO EN CASA DE CLIENTE,REFIERE QUE NO</v>
          </cell>
          <cell r="T106" t="str">
            <v xml:space="preserve"> GUADALUPE GIRON                  </v>
          </cell>
          <cell r="U106" t="str">
            <v>2017-04-19</v>
          </cell>
          <cell r="V106" t="str">
            <v>CENTRO</v>
          </cell>
          <cell r="W106" t="str">
            <v>COMPLETADO</v>
          </cell>
          <cell r="X106" t="str">
            <v>CLIENTE</v>
          </cell>
          <cell r="Y106">
            <v>42698</v>
          </cell>
          <cell r="Z106">
            <v>325</v>
          </cell>
          <cell r="AA106" t="str">
            <v>M010</v>
          </cell>
          <cell r="AD106" t="str">
            <v>Zumpango /unid hab homez santa fe</v>
          </cell>
          <cell r="AE106" t="str">
            <v>MEX</v>
          </cell>
          <cell r="AF106" t="str">
            <v>MX</v>
          </cell>
          <cell r="AG106" t="str">
            <v>10405396</v>
          </cell>
          <cell r="AH106" t="str">
            <v>ANA SILVIA GUTIERREZ SANDOVAL</v>
          </cell>
          <cell r="AI106" t="str">
            <v>calle granada MZ 2 LT 168-A</v>
          </cell>
          <cell r="AJ106" t="str">
            <v>5916906741</v>
          </cell>
          <cell r="AK106">
            <v>0</v>
          </cell>
          <cell r="AL106" t="str">
            <v>55630</v>
          </cell>
          <cell r="AM106" t="str">
            <v>24/12/2016 01 : 51 ANA.ROSA : TCF2***MODELO LC-50N6000U***SERIE50G1622L3H00501***ENVIADO A CTE FINAL***F. EMBARQUE 16/12/2016***SHIPPING S-0003406107/12/2016 01 : 50 MA.ISABEL : TCF101/12/2016 03 : 35 ERNESTO.HERN : NP529/11/2016 08 : 20 201679 : P1:PANEL T182406 OC 100409426/11/2016 08 : 30 201679 : SE QUEDA EQUIPO EN CASA DE CLIENTE25/11/2016 08 : 00 201679 : V1:26/11/201624/11/2016 23 : 36 GERARDO.GRA : RD...VALLE PASEO DE LA CANELA Y PASEODEL MANGO</v>
          </cell>
          <cell r="AN106" t="str">
            <v>3TE50A144537</v>
          </cell>
          <cell r="AO106" t="str">
            <v>Smart</v>
          </cell>
          <cell r="AP106" t="str">
            <v>Hisense</v>
          </cell>
          <cell r="AQ106" t="str">
            <v>Opera</v>
          </cell>
          <cell r="AR106" t="str">
            <v>FHD 1920 x 1080</v>
          </cell>
          <cell r="AS106" t="str">
            <v>3TE50G165140G165140M010</v>
          </cell>
          <cell r="AT106">
            <v>28</v>
          </cell>
          <cell r="AU106" t="str">
            <v>50H7GB</v>
          </cell>
          <cell r="AV106" t="str">
            <v>3TE50G165140</v>
          </cell>
          <cell r="AW106" t="str">
            <v>G165140</v>
          </cell>
          <cell r="AX106" t="str">
            <v>M010</v>
          </cell>
          <cell r="AY106">
            <v>74012755</v>
          </cell>
          <cell r="AZ106">
            <v>51013673</v>
          </cell>
          <cell r="BA106">
            <v>80152278</v>
          </cell>
        </row>
        <row r="107">
          <cell r="D107">
            <v>60311454</v>
          </cell>
          <cell r="E107" t="str">
            <v>A</v>
          </cell>
          <cell r="F107" t="str">
            <v>TV</v>
          </cell>
          <cell r="G107" t="str">
            <v>JAIME DOMINGUEZ PEñALOZA</v>
          </cell>
          <cell r="H107" t="str">
            <v>CALLE ISLA ASENCION 4019, COL. GUADALAJARA DERECHA</v>
          </cell>
          <cell r="I107" t="str">
            <v>6566326540/6561682121</v>
          </cell>
          <cell r="J107" t="str">
            <v>HISENSE</v>
          </cell>
          <cell r="K107" t="str">
            <v>50K20DW</v>
          </cell>
          <cell r="L107" t="str">
            <v>50G143292H07832</v>
          </cell>
          <cell r="M107" t="str">
            <v>TICKET DE COMPRA</v>
          </cell>
          <cell r="N107">
            <v>11998.37</v>
          </cell>
          <cell r="O107">
            <v>42536</v>
          </cell>
          <cell r="P107">
            <v>42410</v>
          </cell>
          <cell r="Q107">
            <v>202246</v>
          </cell>
          <cell r="R107" t="str">
            <v xml:space="preserve">21/02/2017 06 : 26  ERNESTO.HERN : NP5
18/02/2017 02 : 14 202246 : P1: T173331,   OC-1007576
</v>
          </cell>
          <cell r="S107" t="str">
            <v/>
          </cell>
          <cell r="T107" t="str">
            <v xml:space="preserve">IDALIA LOZA                     </v>
          </cell>
          <cell r="U107" t="str">
            <v>2017/04/12</v>
          </cell>
          <cell r="V107" t="str">
            <v>Norte</v>
          </cell>
          <cell r="W107" t="str">
            <v>COMPLETADO</v>
          </cell>
          <cell r="X107" t="str">
            <v>TALLER</v>
          </cell>
          <cell r="Y107">
            <v>42779</v>
          </cell>
          <cell r="Z107">
            <v>-126</v>
          </cell>
          <cell r="AA107" t="str">
            <v>M010</v>
          </cell>
          <cell r="AD107" t="str">
            <v>cd. juarez/guadalajara derecha</v>
          </cell>
          <cell r="AE107" t="str">
            <v>CHI</v>
          </cell>
          <cell r="AF107" t="str">
            <v>MX</v>
          </cell>
          <cell r="AG107" t="str">
            <v>10411316</v>
          </cell>
          <cell r="AH107" t="str">
            <v>JAIME DOMINGUEZ PEÑALOZA</v>
          </cell>
          <cell r="AI107" t="str">
            <v>4019 Calle isla asencion</v>
          </cell>
          <cell r="AJ107" t="str">
            <v>6561682121</v>
          </cell>
          <cell r="AK107" t="str">
            <v>6561682121</v>
          </cell>
          <cell r="AL107" t="str">
            <v>32220</v>
          </cell>
          <cell r="AM107" t="str">
            <v>18/04/2017 02 : 55 ADOLFO.FER : CFA14/03/2017 04 : 46 MARCO.DIAZ : TCF1PU CSA25/02/2017 01 : 38 MARCO.DIAZ : TCF174 7401122321/02/2017 06 : 27 ERNESTO.HERN : TCF121/02/2017 06 : 26 ERNESTO.HERN : NP518/02/2017 02 : 14 202246 : P1: T173331, OC-100757615/02/2017 04 : 04 MARIA.EUGENI : SEG: CSA Favor de poner fecha devisita15/02/2017 04 : 03 MARIA.EUGENI : SEG: DGR14/02/2017 06 : 55 GABRIELA.B : ODSWTP14/02/2017 06 : 54 GABRIELA.B : %ANGEL MOLINA E ISLA VALEARARES</v>
          </cell>
          <cell r="AN107" t="str">
            <v>1TE50B8NUSCB</v>
          </cell>
          <cell r="AO107" t="str">
            <v>Smart</v>
          </cell>
          <cell r="AP107" t="str">
            <v>Hisense</v>
          </cell>
          <cell r="AQ107" t="str">
            <v>Opera</v>
          </cell>
          <cell r="AR107" t="str">
            <v>FHD 1920 x 1080</v>
          </cell>
          <cell r="AS107" t="str">
            <v>3TE50G165140G165140M010</v>
          </cell>
          <cell r="AT107">
            <v>28</v>
          </cell>
          <cell r="AU107" t="str">
            <v>50H7GB</v>
          </cell>
          <cell r="AV107" t="str">
            <v>3TE50G165140</v>
          </cell>
          <cell r="AW107" t="str">
            <v>G165140</v>
          </cell>
          <cell r="AX107" t="str">
            <v>M010</v>
          </cell>
          <cell r="AY107">
            <v>74012764</v>
          </cell>
          <cell r="AZ107">
            <v>51013682</v>
          </cell>
          <cell r="BA107">
            <v>80152300</v>
          </cell>
        </row>
        <row r="108">
          <cell r="D108">
            <v>60311039</v>
          </cell>
          <cell r="E108" t="str">
            <v xml:space="preserve">A  </v>
          </cell>
          <cell r="F108" t="str">
            <v>TV</v>
          </cell>
          <cell r="G108" t="str">
            <v>Claudia Carbajal</v>
          </cell>
          <cell r="H108" t="str">
            <v>Tlatelolco mz 610 lt 19 Col. Ciudad Azteca Municipio Ecatepec de Morelos C.P. 55120</v>
          </cell>
          <cell r="I108">
            <v>57777321</v>
          </cell>
          <cell r="J108" t="str">
            <v>HISENSE</v>
          </cell>
          <cell r="K108" t="str">
            <v>50H5B</v>
          </cell>
          <cell r="L108" t="str">
            <v>50G151618H01740</v>
          </cell>
          <cell r="M108" t="str">
            <v>G41388 SALYERI, S. A. DE C.V. / Folio fiscal a16d757d-0e54-4426-ac32-af9c22319708</v>
          </cell>
          <cell r="N108">
            <v>8363.6</v>
          </cell>
          <cell r="O108">
            <v>42620</v>
          </cell>
          <cell r="P108">
            <v>42789</v>
          </cell>
          <cell r="Q108">
            <v>201767</v>
          </cell>
          <cell r="R108" t="str">
            <v>28/02/2017 03 : 01  ERNESTO.HERN : NP5 / P1A: 187573 PANEL     189586 MAIN    23-02-2017 OC-1007849</v>
          </cell>
          <cell r="S108" t="str">
            <v>EQUIPO DAÑADO EN DOMICILIO DE CLIENTE (Z</v>
          </cell>
          <cell r="T108" t="str">
            <v xml:space="preserve">   RENE ARIAS                     </v>
          </cell>
          <cell r="U108" t="str">
            <v>2017-04-10</v>
          </cell>
          <cell r="V108" t="str">
            <v>CENTRO</v>
          </cell>
          <cell r="W108" t="str">
            <v>COMPLETADO</v>
          </cell>
          <cell r="X108" t="str">
            <v>CLIENTE</v>
          </cell>
          <cell r="Y108">
            <v>42774</v>
          </cell>
          <cell r="Z108">
            <v>169</v>
          </cell>
          <cell r="AA108" t="str">
            <v>M010</v>
          </cell>
          <cell r="AD108" t="str">
            <v>col cd azteca /ecatepec</v>
          </cell>
          <cell r="AE108" t="str">
            <v>MEX</v>
          </cell>
          <cell r="AF108" t="str">
            <v>MX</v>
          </cell>
          <cell r="AG108" t="str">
            <v>10411598</v>
          </cell>
          <cell r="AH108" t="str">
            <v>CLAUDIA CARBAJAL</v>
          </cell>
          <cell r="AI108" t="str">
            <v>tlatelolco mz 610 lt 19</v>
          </cell>
          <cell r="AJ108" t="str">
            <v>57777321</v>
          </cell>
          <cell r="AK108">
            <v>0</v>
          </cell>
          <cell r="AL108" t="str">
            <v>55120</v>
          </cell>
          <cell r="AM108" t="str">
            <v>01/04/2017 07 : 39 MARCO.DIAZ : TCF1 TCF1PU CLIENTEINF. JOSUE. DMC18/03/2017 04 : 52 MARCO.DIAZ : TCF174 7401134328/02/2017 03 : 01 ERNESTO.HERN : TCF128/02/2017 03 : 01 ERNESTO.HERN : NP524/02/2017 04 : 31 201767 : P1A: 187573 PANEL 189586 MAIN 23-02-20'17 OC-100784922/02/2017 05 : 24 201767 : 3 INTENTOS, VERIFICAR NUMERO DE TELEFONO09/02/2017 04 : 00 201767 : V1:13/02/2017:HORARIO ABIERTO DE 10 AM A 18HRS_H23103_T5109/02/2017 02 : 04 LAURA.HERNA : ODSWTPJUNTO A CASA CON SAGUAN ROJOEL SAGUAN DE DOMICILIO DE CTE ES AZUL</v>
          </cell>
          <cell r="AN108" t="str">
            <v>3TE50G151618</v>
          </cell>
          <cell r="AO108" t="str">
            <v>Smart</v>
          </cell>
          <cell r="AP108" t="str">
            <v>Hisense</v>
          </cell>
          <cell r="AQ108" t="str">
            <v>Opera</v>
          </cell>
          <cell r="AR108" t="str">
            <v>HD 1366 X 768</v>
          </cell>
          <cell r="AS108" t="str">
            <v>3TE50G165140G165140M010</v>
          </cell>
          <cell r="AT108">
            <v>28</v>
          </cell>
          <cell r="AU108" t="str">
            <v>50H7GB</v>
          </cell>
          <cell r="AV108" t="str">
            <v>3TE50G165140</v>
          </cell>
          <cell r="AW108" t="str">
            <v>G165140</v>
          </cell>
          <cell r="AX108" t="str">
            <v>M010</v>
          </cell>
          <cell r="AY108">
            <v>74012766</v>
          </cell>
          <cell r="AZ108">
            <v>51013684</v>
          </cell>
          <cell r="BA108">
            <v>80152310</v>
          </cell>
        </row>
        <row r="109">
          <cell r="D109">
            <v>60310711</v>
          </cell>
          <cell r="E109" t="str">
            <v>B</v>
          </cell>
          <cell r="F109" t="str">
            <v>CELULAR</v>
          </cell>
          <cell r="G109" t="str">
            <v>Antonio Velasco</v>
          </cell>
          <cell r="H109" t="str">
            <v>Km 2.5 Carretera Chamapa Lecheria MCDS 11 C.IZCALLI/SAN MARTIN OBISPO MEXICO C.P. 54769</v>
          </cell>
          <cell r="I109">
            <v>58618570</v>
          </cell>
          <cell r="J109" t="str">
            <v>HISENSE</v>
          </cell>
          <cell r="K109" t="str">
            <v>HS-C20</v>
          </cell>
          <cell r="L109" t="str">
            <v>IMH75A91MX10D0HEKZ501B1</v>
          </cell>
          <cell r="M109" t="str">
            <v>EMPLEADO HISENSE</v>
          </cell>
          <cell r="N109">
            <v>0</v>
          </cell>
          <cell r="O109">
            <v>0</v>
          </cell>
          <cell r="P109">
            <v>42831</v>
          </cell>
          <cell r="Q109">
            <v>201709</v>
          </cell>
          <cell r="R109" t="str">
            <v>20/04/2017 22 : 18  ROGER.R : TCFT - Irreparabilidad.</v>
          </cell>
          <cell r="S109" t="str">
            <v xml:space="preserve">EQUIPO RAYADO, PORTA SIM </v>
          </cell>
          <cell r="T109" t="str">
            <v xml:space="preserve"> RUBI GONZALEZ                    </v>
          </cell>
          <cell r="U109" t="str">
            <v>2017-04-21</v>
          </cell>
          <cell r="V109" t="str">
            <v>CELULARES</v>
          </cell>
          <cell r="W109" t="str">
            <v>COMPLETADO</v>
          </cell>
          <cell r="X109" t="str">
            <v>TALLER</v>
          </cell>
          <cell r="Y109">
            <v>42768</v>
          </cell>
          <cell r="AA109" t="str">
            <v>M010</v>
          </cell>
          <cell r="AD109" t="str">
            <v>Apatzingan/Infonavit Los Pochotes</v>
          </cell>
          <cell r="AE109" t="str">
            <v>MCH</v>
          </cell>
          <cell r="AF109" t="str">
            <v>MX</v>
          </cell>
          <cell r="AG109" t="str">
            <v>10389777</v>
          </cell>
          <cell r="AH109" t="str">
            <v>TERESA ALVAREZ DÍAZ</v>
          </cell>
          <cell r="AI109" t="str">
            <v>Calle 10 No. 17-A</v>
          </cell>
          <cell r="AJ109" t="str">
            <v>045-453-112-42-61</v>
          </cell>
          <cell r="AK109" t="str">
            <v>045-453-112-42-61</v>
          </cell>
          <cell r="AL109" t="str">
            <v>60618</v>
          </cell>
          <cell r="AM109" t="str">
            <v>26/04/2017 07 : 23 RUBI.G : SEG: CFA RGF//07/04/2017 05 : 38 SEMIRAMIS.M : CSCCte se comunica para saber que estatus de su equipo se le pide que senos proporcione un tiempo para que se le pueda enviar el equipo toda vezque se culmine con el inventario31/03/2017 01 : 12 GABRIELA.B : CSCSe confirma información de envío con CSA por CF indica Ismael que envíanen el transcurso del día10/03/2017 00 : 18 BRENDA.MORA : CSCSe le hace mención de la autorización del cf y el tiempo de entrega de20 días hábiles. TCF1PU-CSA07/03/2017 08 : 01 EVELYN.ZEPE : TCF174 74011317 RGF//07/03/2017 04 : 31 MARCO.DIAZ : TCF2***MODELO U972***SERIE1MS75CE9MX10D0H5QD10D86***F. DE EMBARQUE 03 MARZO 2017***ENVIADO A 201709***CARSSA25/02/2017 05 : 15 RUBI.G : SEG: PENDIENTE POR CONFIRMAR POR PARTE DECF MODELO Y SERIE DE EQUIPO REMPLAZO RGF//23/02/2017 07 : 53 ERNESTO.HERN : TCF123/02/2017 07 : 53 ERNESTO.HERN : NP523/02/2017 07 : 01 EVELYN.ZEPE : DGR. SE ANEXAN DOCUMENTOS VALIDOS. SEAPRECIA DESCRIPCION DE EQUIPO, MARCA Y FECHA DE COMPRA.22/02/2017 23 : 12 RUBI.G : SE ANEXAN DOCUMENTOS CORRECTOS SON UN POCOILEGIBLES PERO SI SE PERSIBE QUE ES UN PHABLET HISENSE Y FECHA DE COMPRA DE COMPRA EN SISTEMA RGF//22/02/2017 03 : 50 EVELYN.ZEPE : SEG: EN ESPERA DE DOCTOS VALIDOS. CTEACORDO ENVIARLOS POR WHATSAAP.21/02/2017 08 : 10 ANA.LAURA : se habla con cte y se le pide envio dedocs, via whatsapp18/02/2017 06 : 16 EVELYN.ZEPE : SEG: DGR. DOCTO CON FECHA DE COMPRALEGIBLE Y MODELO DEL EQUIPO.16/02/2017 03 : 56 201709 : P1. T1023967. 1007466EQUIPO PENDIENTE POR PARTE ( PCB LOGIC )04/02/2017 01 : 01 201709 : SE ANEXARON LOS DOCUMENTOS, EL EQUIPO PASA ASERVICIO03/02/2017 07 : 48 RUBI.G : SE ANEXAN DOCUMENTOS DE COMPRA EN SISTEMARGF//24/01/2017 06 : 43 RUBI.G : CE1: 6404779301 RGF//23/01/2017 23 : 22 ANA.LAURA : DCEGODSWTP%CALLE 2 Y CALLE 3, A MEDIA CUADRA EL AGUA ALFARO,CASA COLOR NARANJA EN SEGUNDO PISO,REYSHELRA@HOTMAIL.COMREINCIDENCIA DE LA ODS 60295674</v>
          </cell>
          <cell r="AN109" t="e">
            <v>#N/A</v>
          </cell>
          <cell r="AO109" t="e">
            <v>#N/A</v>
          </cell>
          <cell r="AP109" t="e">
            <v>#N/A</v>
          </cell>
          <cell r="AQ109" t="e">
            <v>#N/A</v>
          </cell>
          <cell r="AR109" t="e">
            <v>#N/A</v>
          </cell>
          <cell r="AS109" t="str">
            <v/>
          </cell>
          <cell r="AT109" t="e">
            <v>#N/A</v>
          </cell>
          <cell r="AY109">
            <v>74012282</v>
          </cell>
          <cell r="AZ109">
            <v>51013210</v>
          </cell>
          <cell r="BA109">
            <v>80141955</v>
          </cell>
        </row>
        <row r="110">
          <cell r="D110">
            <v>60311248</v>
          </cell>
          <cell r="E110" t="str">
            <v>A</v>
          </cell>
          <cell r="F110" t="str">
            <v>TV</v>
          </cell>
          <cell r="G110" t="str">
            <v>ELSA LARA DIAZ</v>
          </cell>
          <cell r="H110" t="str">
            <v>OYAMEL MZ 13 LT 14 COL. EL MOLINO IZTAPALAPA</v>
          </cell>
          <cell r="I110" t="str">
            <v>13124267</v>
          </cell>
          <cell r="J110" t="str">
            <v>HISENSE</v>
          </cell>
          <cell r="K110" t="str">
            <v>50K20DW</v>
          </cell>
          <cell r="L110" t="str">
            <v>50G143291H03473</v>
          </cell>
          <cell r="M110" t="str">
            <v>000203146</v>
          </cell>
          <cell r="N110">
            <v>13310.88</v>
          </cell>
          <cell r="O110">
            <v>42156</v>
          </cell>
          <cell r="P110">
            <v>42783</v>
          </cell>
          <cell r="Q110">
            <v>201767</v>
          </cell>
          <cell r="R110" t="str">
            <v xml:space="preserve">21/02/2017 06 : 15  ERNESTO.HERN : NP5 / 17/02/2017 08 : 54 201767 : P1A: 173331 PANEL   16-02-2017   OC-1007566
</v>
          </cell>
          <cell r="S110" t="str">
            <v>EQUIPO DAÑADO EN DOMICILIO DE CLIENTE</v>
          </cell>
          <cell r="T110" t="str">
            <v xml:space="preserve">ABRAHAM LAZCANO                </v>
          </cell>
          <cell r="U110" t="str">
            <v>2017-04-10</v>
          </cell>
          <cell r="V110" t="str">
            <v>Centro</v>
          </cell>
          <cell r="W110" t="str">
            <v>COMPLETADO</v>
          </cell>
          <cell r="Y110">
            <v>42776</v>
          </cell>
          <cell r="Z110">
            <v>627</v>
          </cell>
          <cell r="AA110" t="str">
            <v>M012</v>
          </cell>
          <cell r="AB110" t="str">
            <v>T173331/Panel - PANEL</v>
          </cell>
          <cell r="AC110" t="str">
            <v>OC-1007566</v>
          </cell>
          <cell r="AD110" t="str">
            <v>Iztapalapa/ El Molino</v>
          </cell>
          <cell r="AE110" t="str">
            <v>DF</v>
          </cell>
          <cell r="AF110" t="str">
            <v>MX</v>
          </cell>
          <cell r="AG110" t="str">
            <v>10411282</v>
          </cell>
          <cell r="AH110" t="str">
            <v>ELSA LARA DIAZ</v>
          </cell>
          <cell r="AI110" t="str">
            <v>Lt 14 Oyamel Mz 13</v>
          </cell>
          <cell r="AJ110" t="str">
            <v>13124267</v>
          </cell>
          <cell r="AK110">
            <v>0</v>
          </cell>
          <cell r="AL110" t="str">
            <v>09960</v>
          </cell>
          <cell r="AM110" t="str">
            <v>22/04/2017 01 : 02 SEMIRAMIS.M : CSCCte se comunica para verificar cuando se le enviara se le menciona quecon base a las notas se le enviaran en el siguiente embarque se le pidióayuda a Miguel para el envio de equipo19/04/2017 03 : 26 PETERSON.NO : TCF174 7401152313/04/2017 00 : 18 GEARARDO.PA : CFA01/04/2017 08 : 04 MARCO.DIAZ : TCF1. TCF1PU CLIENTEINF. JOSUE. DMC18/03/2017 06 : 39 MARCO.DIAZ : TCF174 7401135221/02/2017 06 : 15 ERNESTO.HERN : TCF121/02/2017 06 : 15 ERNESTO.HERN : NP517/02/2017 08 : 54 201767 : P1A: 173331 PANEL 16-02-2017 OC-100756610/02/2017 23 : 45 201767 : V1:15/02/2017:HORARIO ABIERTO DE 10 AM A 18HRS_H23152_T5202/02/2017 03 : 10 GABRIELA.B : RD % OCOTE Y JACARANDAS, FACHADA BEIGEY PORTON NEGRO, EN LA ESQUINA HAY TLAPALERIA</v>
          </cell>
          <cell r="AN110" t="str">
            <v>1TE50B8NUSCB</v>
          </cell>
          <cell r="AO110" t="str">
            <v>Smart</v>
          </cell>
          <cell r="AP110" t="str">
            <v>Hisense</v>
          </cell>
          <cell r="AQ110" t="str">
            <v>Opera</v>
          </cell>
          <cell r="AR110" t="str">
            <v>FHD 1920 x 1080</v>
          </cell>
          <cell r="AS110" t="str">
            <v>3TE50G165140G165140M010</v>
          </cell>
          <cell r="AT110">
            <v>28</v>
          </cell>
          <cell r="AU110" t="str">
            <v>50H7GB</v>
          </cell>
          <cell r="AV110" t="str">
            <v>3TE50G165140</v>
          </cell>
          <cell r="AW110" t="str">
            <v>G165140</v>
          </cell>
          <cell r="AX110" t="str">
            <v>M010</v>
          </cell>
          <cell r="AY110">
            <v>74011523</v>
          </cell>
          <cell r="AZ110">
            <v>51012458</v>
          </cell>
          <cell r="BA110">
            <v>80151752</v>
          </cell>
        </row>
        <row r="111">
          <cell r="D111">
            <v>60314109</v>
          </cell>
          <cell r="E111" t="str">
            <v xml:space="preserve">A  </v>
          </cell>
          <cell r="F111" t="str">
            <v>TV</v>
          </cell>
          <cell r="G111" t="str">
            <v>LUZ BARRAÑON MOPE</v>
          </cell>
          <cell r="H111" t="str">
            <v>ESTADO SINALOA 11 PROVIDENCIA GUSTAVO A MADERO CP. 06550</v>
          </cell>
          <cell r="I111">
            <v>5551202200</v>
          </cell>
          <cell r="J111" t="str">
            <v>HISENSE</v>
          </cell>
          <cell r="K111" t="str">
            <v>50K20DW</v>
          </cell>
          <cell r="L111" t="str">
            <v>50G143291H05051</v>
          </cell>
          <cell r="M111" t="str">
            <v>CARTA DE ACEPTACION TELMEX</v>
          </cell>
          <cell r="N111">
            <v>0</v>
          </cell>
          <cell r="O111">
            <v>42057</v>
          </cell>
          <cell r="P111">
            <v>42816</v>
          </cell>
          <cell r="Q111">
            <v>201767</v>
          </cell>
          <cell r="R111" t="str">
            <v>06/04/2017 01 : 23  ARANTXA.MON : NP5/23/03/2017 05 : 21 201767 : P1A: 173331 PANEL   22-03-2017   OC-1008926</v>
          </cell>
          <cell r="S111" t="str">
            <v>EQUIPO EN DOMICILIO DE CLIENTE</v>
          </cell>
          <cell r="T111" t="str">
            <v xml:space="preserve">ANDREA LEGORRETA               </v>
          </cell>
          <cell r="U111" t="str">
            <v>2017-04-11</v>
          </cell>
          <cell r="V111" t="str">
            <v>Centro</v>
          </cell>
          <cell r="W111" t="str">
            <v>COMPLETADO</v>
          </cell>
          <cell r="X111" t="str">
            <v>CLIENTE</v>
          </cell>
          <cell r="Y111">
            <v>42808</v>
          </cell>
          <cell r="Z111">
            <v>759</v>
          </cell>
          <cell r="AA111" t="str">
            <v>M012</v>
          </cell>
          <cell r="AB111" t="str">
            <v>T173331/Panel - PANEL</v>
          </cell>
          <cell r="AC111" t="str">
            <v>OC-1008926</v>
          </cell>
          <cell r="AD111" t="str">
            <v>Gustavo A Madero/Providencia</v>
          </cell>
          <cell r="AE111" t="str">
            <v>DF</v>
          </cell>
          <cell r="AF111" t="str">
            <v>MX</v>
          </cell>
          <cell r="AG111" t="str">
            <v>10414335</v>
          </cell>
          <cell r="AH111" t="str">
            <v>LUZ BARRAÑON MOPE</v>
          </cell>
          <cell r="AI111" t="str">
            <v>Estado sinaloa num 11</v>
          </cell>
          <cell r="AJ111" t="str">
            <v>5551202200</v>
          </cell>
          <cell r="AK111">
            <v>0</v>
          </cell>
          <cell r="AL111" t="str">
            <v>06550</v>
          </cell>
          <cell r="AM111" t="str">
            <v>22/04/2017 06 : 56 MARIELA.CHA : CSCse le menciona que se le autorizo un cambio y 20 días hábiles para laentregacliente cuenta con aparato dañado en domicilio51202200 móvil 5582066975 o 5582066977pide que se comunique con ellosantes de asistir al domicilio20/04/2017 22 : 39 GEARARDO.PA : CFA19/04/2017 02 : 45 ADOLFO.FER : TCF174: 7401150106/04/2017 01 : 24 ARANTXA.MON : TCF106/04/2017 01 : 23 ARANTXA.MON : NP505/04/2017 00 : 24 201767 : SEG 01-04-2017 SE ENVIA CORREO POR 5TAOCASION A REFACCIONES DEBIDO A QUE NO HAY INFORMACION DE FECHADE SURTIMIENTO O SOLUCION A CLIENTE FINAL EN CRM; P1A: 173331 PANEL 22-03-2017 OC-1008926; A0326/03/2017 00 : 47 201767 : SE ANEXA REPORTE RMA23/03/2017 05 : 21 201767 : P1A: 173331 PANEL 22-03-2017 OC-100892623/03/2017 05 : 02 201767 : PANEL DAÑADO15/03/2017 02 : 52 201767 : V1. 17/03/2017: 10 A.M. - 6 P.M.H-23746 SE ASIGNA T14COJ14/03/2017 06 : 29 ANA.ROSA : ODSWTPRDAV MORA SAN Y ESTADO DE PUEBLA</v>
          </cell>
          <cell r="AN111" t="str">
            <v>1TE50B8NUSCB</v>
          </cell>
          <cell r="AO111" t="str">
            <v>Smart</v>
          </cell>
          <cell r="AP111" t="str">
            <v>Hisense</v>
          </cell>
          <cell r="AQ111" t="str">
            <v>Opera</v>
          </cell>
          <cell r="AR111" t="str">
            <v>FHD 1920 x 1080</v>
          </cell>
          <cell r="AS111" t="str">
            <v>3TE50G165140G165140M010</v>
          </cell>
          <cell r="AT111">
            <v>28</v>
          </cell>
          <cell r="AU111" t="str">
            <v>50H7GB</v>
          </cell>
          <cell r="AV111" t="str">
            <v>3TE50G165140</v>
          </cell>
          <cell r="AW111" t="str">
            <v>G165140</v>
          </cell>
          <cell r="AX111" t="str">
            <v>M010</v>
          </cell>
          <cell r="AY111">
            <v>74011501</v>
          </cell>
          <cell r="AZ111">
            <v>51012436</v>
          </cell>
          <cell r="BA111">
            <v>80151758</v>
          </cell>
        </row>
        <row r="112">
          <cell r="D112">
            <v>60313205</v>
          </cell>
          <cell r="E112" t="str">
            <v xml:space="preserve">A  </v>
          </cell>
          <cell r="F112" t="str">
            <v>TV</v>
          </cell>
          <cell r="G112" t="str">
            <v>MARIA CRISTINA OROZCO MENDOZA</v>
          </cell>
          <cell r="H112" t="str">
            <v>CALLE LEO MZ 6 LT 17 SAGITARIO 7 JOSEFA ORTIZ DE DOMINGUEZ ECATEPEC CP. 55117</v>
          </cell>
          <cell r="I112">
            <v>5534475907</v>
          </cell>
          <cell r="J112" t="str">
            <v>HISENSE</v>
          </cell>
          <cell r="K112" t="str">
            <v>50K20DW</v>
          </cell>
          <cell r="L112" t="str">
            <v>50G143291H05618</v>
          </cell>
          <cell r="M112" t="str">
            <v>TICKET TELMEX VDC 000144966</v>
          </cell>
          <cell r="N112">
            <v>10120.879999999999</v>
          </cell>
          <cell r="O112">
            <v>42094</v>
          </cell>
          <cell r="P112">
            <v>42816</v>
          </cell>
          <cell r="Q112">
            <v>201767</v>
          </cell>
          <cell r="R112" t="str">
            <v>06/04/2017 01 : 07  ARANTXA.MON : NP5/201767 : P1A: 173331 PANEL    22-03-2017   OC-1008921</v>
          </cell>
          <cell r="S112" t="str">
            <v>EQUIPO EN DOMICILIO DE CLIENTE - ZONA FO</v>
          </cell>
          <cell r="T112" t="str">
            <v xml:space="preserve">ANDREA LEGORRETA               </v>
          </cell>
          <cell r="U112" t="str">
            <v>2017-04-11</v>
          </cell>
          <cell r="V112" t="str">
            <v>Centro</v>
          </cell>
          <cell r="W112" t="str">
            <v>COMPLETADO</v>
          </cell>
          <cell r="X112" t="str">
            <v>CLIENTE</v>
          </cell>
          <cell r="Y112">
            <v>42796</v>
          </cell>
          <cell r="Z112">
            <v>722</v>
          </cell>
          <cell r="AA112" t="str">
            <v>M012</v>
          </cell>
          <cell r="AB112" t="str">
            <v>T173331/Panel - PANEL</v>
          </cell>
          <cell r="AC112" t="str">
            <v>OC-1008921</v>
          </cell>
          <cell r="AD112" t="str">
            <v>Ecatep/sagitario 7(josefa O. de Domin.)</v>
          </cell>
          <cell r="AE112" t="str">
            <v>MEX</v>
          </cell>
          <cell r="AF112" t="str">
            <v>MX</v>
          </cell>
          <cell r="AG112" t="str">
            <v>10413112</v>
          </cell>
          <cell r="AH112" t="str">
            <v>MARIA CRISTINA OROZCO MENDOZA</v>
          </cell>
          <cell r="AI112" t="str">
            <v>Calle leo mz6 lt17</v>
          </cell>
          <cell r="AJ112" t="str">
            <v>26469930</v>
          </cell>
          <cell r="AK112" t="str">
            <v>5534475907</v>
          </cell>
          <cell r="AL112" t="str">
            <v>55117</v>
          </cell>
          <cell r="AM112" t="str">
            <v>20/04/2017 22 : 35 GEARARDO.PA : CFA20/04/2017 05 : 50 BRENDA.MORA : CSCSe le hace mención de la autorización del cf y el tiempo de entrega de20 días hábiles. TCF1PU-Cliente.19/04/2017 02 : 52 ADOLFO.FER : TCF174: 7401150506/04/2017 01 : 07 ARANTXA.MON : TCF106/04/2017 01 : 07 ARANTXA.MON : NP504/04/2017 01 : 32 201767 : SEG 01-04-2017 SE SOLICITA INFORMACION VIACORREO ELECTRONICO POR 4TA OCASION A REFACCIONES RESPECTO A LA FECHA DE SURTIMIENTO DE LA PIEZA, YA QUE NO HAY ACTUALIZACION ENCRM; P1A: 173331 PANEL 22-03-2017 OC-1008921; A0331/03/2017 08 : 06 201767 : SEG 30-03-2017 SE SOLICITA INFORMACION VIACORREO ELECTRONICOPOR 3RA OCASION A REFACCIONES RESPECTO ALA FECHA DE SURTIMIENTO DE LA PIEZA, YA QUE NO HAY ACTUALIZACION EN CRM;P1A: 173331 PANEL 22-03-2017 OC-1008921; A0331/03/2017 07 : 18 GEARARDO.PA : SEG: DGR MA. ISABEL25/03/2017 05 : 35 201767 : SE ADJUNTA REPORTE RMA23/03/2017 05 : 16 201767 : P1A: 173331 PANEL 22-03-2017 OC-100892118/03/2017 04 : 39 201767 : PANEL (LEDS) DAÑADOS10/03/2017 01 : 23 ANA.LAURA : KMA:70$14008/03/2017 08 : 14 201767 : SKMA 70 KM $140.0003/03/2017 07 : 19 201767 : V1. 07/03/2017: 10 A.M. - 6 P.M.H-23549 SE ASIGNA T51OMJ03/03/2017 05 : 52 ANA.LAURA : CSCse corta llamada28/02/2017 05 : 56 GABRIELA.B : CSCSe Encuentra en atención por la recepción de documentos se pide Esperar24/02/2017 01 : 26 ANA.LAURA : ODSWTPTELMEX RD.-%AV. CENTRAL Y CAPRICORNIO</v>
          </cell>
          <cell r="AN112" t="str">
            <v>1TE50B8NUSCB</v>
          </cell>
          <cell r="AO112" t="str">
            <v>Smart</v>
          </cell>
          <cell r="AP112" t="str">
            <v>Hisense</v>
          </cell>
          <cell r="AQ112" t="str">
            <v>Opera</v>
          </cell>
          <cell r="AR112" t="str">
            <v>FHD 1920 x 1080</v>
          </cell>
          <cell r="AS112" t="str">
            <v>3TE50G165140G165140M010</v>
          </cell>
          <cell r="AT112">
            <v>28</v>
          </cell>
          <cell r="AU112" t="str">
            <v>50H7GB</v>
          </cell>
          <cell r="AV112" t="str">
            <v>3TE50G165140</v>
          </cell>
          <cell r="AW112" t="str">
            <v>G165140</v>
          </cell>
          <cell r="AX112" t="str">
            <v>M010</v>
          </cell>
          <cell r="AY112">
            <v>74011505</v>
          </cell>
          <cell r="AZ112">
            <v>51012440</v>
          </cell>
          <cell r="BA112">
            <v>80151753</v>
          </cell>
        </row>
        <row r="113">
          <cell r="D113">
            <v>60313816</v>
          </cell>
          <cell r="E113" t="str">
            <v xml:space="preserve">A  </v>
          </cell>
          <cell r="F113" t="str">
            <v>TV</v>
          </cell>
          <cell r="G113" t="str">
            <v>BLANCA RIZO</v>
          </cell>
          <cell r="H113" t="str">
            <v>FRANCISCO VILLA 59 COL. SANTA CRUZ TLALPIZAHUAC MUNICIPIO IXTAPALUCA CP 56560</v>
          </cell>
          <cell r="I113" t="str">
            <v>13142916</v>
          </cell>
          <cell r="J113" t="str">
            <v>HISENSE</v>
          </cell>
          <cell r="K113" t="str">
            <v>50K20DW</v>
          </cell>
          <cell r="L113" t="str">
            <v>50J140464H04994</v>
          </cell>
          <cell r="M113" t="str">
            <v>TC# 8769 4855 8844 4771 2797 2476 BODEGA DE AURRERA</v>
          </cell>
          <cell r="N113">
            <v>8390</v>
          </cell>
          <cell r="O113">
            <v>41977</v>
          </cell>
          <cell r="P113">
            <v>42809</v>
          </cell>
          <cell r="Q113">
            <v>201767</v>
          </cell>
          <cell r="R113" t="str">
            <v>28/03/2017 04 : 23  ERNESTO.HERN : NP5 / P1A: 173331 PANEL    15-03-2017   OC-1008706</v>
          </cell>
          <cell r="S113" t="str">
            <v>EQUIPO DAÑADO EN DOMICILIO DE CLIENTE (Z</v>
          </cell>
          <cell r="T113" t="str">
            <v xml:space="preserve">   ABRAHAM LAZCANO                </v>
          </cell>
          <cell r="U113" t="str">
            <v>2017-04-10</v>
          </cell>
          <cell r="V113" t="str">
            <v>Centro</v>
          </cell>
          <cell r="W113" t="str">
            <v>COMPLETADO</v>
          </cell>
          <cell r="X113" t="str">
            <v>CLIENTE</v>
          </cell>
          <cell r="Y113">
            <v>42803</v>
          </cell>
          <cell r="Z113">
            <v>832</v>
          </cell>
          <cell r="AA113" t="str">
            <v>M012</v>
          </cell>
          <cell r="AB113" t="str">
            <v>T173331/Panel - PANEL</v>
          </cell>
          <cell r="AC113" t="str">
            <v>OC-1008706</v>
          </cell>
          <cell r="AD113" t="str">
            <v>Ixtapaluca/Sta Cruz Tlatizahuac</v>
          </cell>
          <cell r="AE113" t="str">
            <v>MEX</v>
          </cell>
          <cell r="AF113" t="str">
            <v>MX</v>
          </cell>
          <cell r="AG113" t="str">
            <v>10414055</v>
          </cell>
          <cell r="AH113" t="str">
            <v>BLANCA RIZO</v>
          </cell>
          <cell r="AI113" t="str">
            <v>59 Francisco Villa</v>
          </cell>
          <cell r="AJ113" t="str">
            <v>13142916</v>
          </cell>
          <cell r="AK113">
            <v>0</v>
          </cell>
          <cell r="AL113" t="str">
            <v>56560</v>
          </cell>
          <cell r="AM113" t="str">
            <v>19/04/2017 03 : 10 ADOLFO.FER : TCF174:7401151512/04/2017 05 : 21 GABRIELA.B : CSCSe Brinda información de CF Se pide Esperar07/04/2017 22 : 50 GABRIELA.B : CSCSe brinda información de CF se informa tiempo de espera01/04/2017 10 : 14 MARCO.DIAZ : TCF1 TCF1PU CLIENTEINF. JOSUE. DMC28/03/2017 04 : 23 ERNESTO.HERN : TCF128/03/2017 04 : 23 ERNESTO.HERN : NP520/03/2017 10 : 07 201767 : SEG SE MANDA CORREO A REFACCIONES PARASOLICITAR FECHA DE SURTIMIENTO O SOLUCION PARA CLIENTE FINAL, YA QUE AL DIA DE HOY NO HAY RESPUESTA VIA CORREO O CRM. A03; P1A: 173331PANEL 15-03-2017 OC-100870617/03/2017 23 : 38 ANA.LAURA : KMA:72$14416/03/2017 23 : 40 201767 : SE ANEXA REPORTE RMA16/03/2017 03 : 04 201767 : P1A: 173331 PANEL 15-03-2017 OC-100870616/03/2017 02 : 15 201767 : PENDIENTE SKMA 72 $ 14416/03/2017 00 : 13 201767 : PANEL DAÑADO14/03/2017 08 : 33 201767 : SKMA. 72 KM / $144.00 /13/03/2017 09 : 36 MA.ISABEL : SEG: DGR10/03/2017 09 : 14 201767 : V1. 14/03/2017: 10 A.M. - 6 P.M.H-23685 SE ASIGNA T52CAE10/03/2017 07 : 59 GABRIELA.B : ODSWTP10/03/2017 07 : 16 GABRIELA.B : RD % LEY 6 DE ENERO Y PLAN DE AYALA</v>
          </cell>
          <cell r="AN113" t="str">
            <v>1TE50B8NUSCB</v>
          </cell>
          <cell r="AO113" t="str">
            <v>Smart</v>
          </cell>
          <cell r="AP113" t="str">
            <v>Hisense</v>
          </cell>
          <cell r="AQ113" t="str">
            <v>Opera</v>
          </cell>
          <cell r="AR113" t="str">
            <v>FHD 1920 x 1080</v>
          </cell>
          <cell r="AS113" t="str">
            <v>3TE50G165140G165140M010</v>
          </cell>
          <cell r="AT113">
            <v>28</v>
          </cell>
          <cell r="AU113" t="str">
            <v>50H7GB</v>
          </cell>
          <cell r="AV113" t="str">
            <v>3TE50G165140</v>
          </cell>
          <cell r="AW113" t="str">
            <v>G165140</v>
          </cell>
          <cell r="AX113" t="str">
            <v>M010</v>
          </cell>
          <cell r="AY113">
            <v>74011515</v>
          </cell>
          <cell r="AZ113">
            <v>51012450</v>
          </cell>
          <cell r="BA113">
            <v>80151754</v>
          </cell>
        </row>
        <row r="114">
          <cell r="D114">
            <v>60313807</v>
          </cell>
          <cell r="E114" t="str">
            <v xml:space="preserve">A  </v>
          </cell>
          <cell r="F114" t="str">
            <v>TV</v>
          </cell>
          <cell r="G114" t="str">
            <v>DANIELA ORTEGA</v>
          </cell>
          <cell r="H114" t="str">
            <v>MIXTECAS MZ 428A LOTE 3 COL. CIUDAD AZTECA 2DA SECCION ECATEPEC CP 55120</v>
          </cell>
          <cell r="I114" t="str">
            <v>5568153155</v>
          </cell>
          <cell r="J114" t="str">
            <v>HISENSE</v>
          </cell>
          <cell r="K114" t="str">
            <v>50K20DW</v>
          </cell>
          <cell r="L114" t="str">
            <v>50J140464H00541</v>
          </cell>
          <cell r="M114" t="str">
            <v>POLIZA DE GARANTIA</v>
          </cell>
          <cell r="N114">
            <v>0</v>
          </cell>
          <cell r="O114">
            <v>41873</v>
          </cell>
          <cell r="P114">
            <v>42816</v>
          </cell>
          <cell r="Q114">
            <v>201767</v>
          </cell>
          <cell r="R114" t="str">
            <v>30/03/2017 01 : 15  ERNESTO.HERN : NP5 / P1A: 173331 PANEL   22-03-2017    OC-1008953</v>
          </cell>
          <cell r="S114" t="str">
            <v>EQUIPO DAÑADO EN DOMICILIO DE CLIENTE (Z</v>
          </cell>
          <cell r="T114" t="str">
            <v xml:space="preserve">   ABRAHAM LAZCANO                </v>
          </cell>
          <cell r="U114" t="str">
            <v>2017-04-10</v>
          </cell>
          <cell r="V114" t="str">
            <v>Centro</v>
          </cell>
          <cell r="W114" t="str">
            <v>COMPLETADO</v>
          </cell>
          <cell r="X114" t="str">
            <v>CLIENTE</v>
          </cell>
          <cell r="Y114">
            <v>42803</v>
          </cell>
          <cell r="Z114">
            <v>943</v>
          </cell>
          <cell r="AA114" t="str">
            <v>M012</v>
          </cell>
          <cell r="AB114" t="str">
            <v>T173331/Panel - PANEL</v>
          </cell>
          <cell r="AC114" t="str">
            <v>OC-1008953</v>
          </cell>
          <cell r="AD114" t="str">
            <v>ciudad azteca 2da seccion</v>
          </cell>
          <cell r="AE114" t="str">
            <v>MEX</v>
          </cell>
          <cell r="AF114" t="str">
            <v>MX</v>
          </cell>
          <cell r="AG114" t="str">
            <v>10410812</v>
          </cell>
          <cell r="AH114" t="str">
            <v>DANIELA ORTEGA</v>
          </cell>
          <cell r="AI114" t="str">
            <v>mixtecas mz 428A Lote 3</v>
          </cell>
          <cell r="AJ114" t="str">
            <v>5568153155</v>
          </cell>
          <cell r="AK114">
            <v>0</v>
          </cell>
          <cell r="AL114" t="str">
            <v>55120</v>
          </cell>
          <cell r="AM114" t="str">
            <v>19/04/2017 03 : 18 ADOLFO.FER : TCF174: 7401152001/04/2017 10 : 13 MARCO.DIAZ : TCF1 TCF1PU CLIENTEINF. JOSUE. DMC30/03/2017 01 : 15 ERNESTO.HERN : TCF130/03/2017 01 : 15 ERNESTO.HERN : NP525/03/2017 05 : 16 201767 : SE ANEXA REPORTE RMA23/03/2017 08 : 35 201767 : P1A: 173331 PANEL 22-03-2017 OC-100895321/03/2017 22 : 40 ANA.LAURA : KMA:60$12018/03/2017 04 : 41 201767 : PANEL (LEDS) DAÑADO15/03/2017 04 : 49 ANA.LAURA : se envía correo a CSA14/03/2017 08 : 32 201767 : SKMA. 60 KM / $120.00 /13/03/2017 09 : 40 MA.ISABEL : SEG: DGR10/03/2017 09 : 03 201767 : V1. 14/03/2017: 10 A.M. - 6 P.M.H-23683 SE ASIGNA T51OMJ10/03/2017 07 : 31 ANA.LAURA : ODSWTPDA SEGUIMIENTO A LA ODS 60310876, 60310073 / SE VALIDA DON TALLER YCONFIRMA VISITA, SE ADJUNTA POLIZA</v>
          </cell>
          <cell r="AN114" t="str">
            <v>1TE50B8NUSCB</v>
          </cell>
          <cell r="AO114" t="str">
            <v>Smart</v>
          </cell>
          <cell r="AP114" t="str">
            <v>Hisense</v>
          </cell>
          <cell r="AQ114" t="str">
            <v>Opera</v>
          </cell>
          <cell r="AR114" t="str">
            <v>FHD 1920 x 1080</v>
          </cell>
          <cell r="AS114" t="str">
            <v>3TE50G165140G165140M010</v>
          </cell>
          <cell r="AT114">
            <v>28</v>
          </cell>
          <cell r="AU114" t="str">
            <v>50H7GB</v>
          </cell>
          <cell r="AV114" t="str">
            <v>3TE50G165140</v>
          </cell>
          <cell r="AW114" t="str">
            <v>G165140</v>
          </cell>
          <cell r="AX114" t="str">
            <v>M010</v>
          </cell>
          <cell r="AY114">
            <v>74011520</v>
          </cell>
          <cell r="AZ114">
            <v>51012455</v>
          </cell>
          <cell r="BA114">
            <v>80151755</v>
          </cell>
        </row>
        <row r="115">
          <cell r="D115">
            <v>60306877</v>
          </cell>
          <cell r="E115" t="str">
            <v>A</v>
          </cell>
          <cell r="F115" t="str">
            <v>TV</v>
          </cell>
          <cell r="G115" t="str">
            <v>BEST BUY / ADRIAN SORIA</v>
          </cell>
          <cell r="H115" t="str">
            <v>CARR. LA AURORA TEPOTZOTLAN KM 1 S/N, COL. RANCHO 4 MILPAS, CUAUTITLAN IZCALLI</v>
          </cell>
          <cell r="I115" t="str">
            <v>55 4316-2532</v>
          </cell>
          <cell r="J115" t="str">
            <v>HISENSE-SHARP</v>
          </cell>
          <cell r="K115" t="str">
            <v>LC-60N7000U</v>
          </cell>
          <cell r="L115" t="str">
            <v>60G1609J6H00541</v>
          </cell>
          <cell r="M115" t="str">
            <v>TICKET</v>
          </cell>
          <cell r="N115">
            <v>17999</v>
          </cell>
          <cell r="O115">
            <v>42694</v>
          </cell>
          <cell r="P115">
            <v>42731</v>
          </cell>
          <cell r="Q115">
            <v>201010</v>
          </cell>
          <cell r="R115" t="str">
            <v>PENDIENTE POR PANEL</v>
          </cell>
          <cell r="S115" t="str">
            <v>SE RECOGE EQUIPO SIN NINGUN ACCESORIO</v>
          </cell>
          <cell r="T115" t="str">
            <v xml:space="preserve">  VIRGINIA ANGUIANO               </v>
          </cell>
          <cell r="U115" t="str">
            <v>2017-01-04</v>
          </cell>
          <cell r="V115" t="str">
            <v>Centro</v>
          </cell>
          <cell r="W115" t="str">
            <v>COMPLETADO</v>
          </cell>
          <cell r="Y115">
            <v>42727</v>
          </cell>
          <cell r="Z115">
            <v>37</v>
          </cell>
          <cell r="AA115" t="str">
            <v>M010</v>
          </cell>
          <cell r="AD115" t="str">
            <v>Villa hermosa / onansa</v>
          </cell>
          <cell r="AE115" t="str">
            <v>TAB</v>
          </cell>
          <cell r="AF115" t="str">
            <v>MX</v>
          </cell>
          <cell r="AG115" t="str">
            <v>10407660</v>
          </cell>
          <cell r="AH115" t="str">
            <v>HECTOR ADOLFO LETRAN</v>
          </cell>
          <cell r="AI115" t="str">
            <v>99 4</v>
          </cell>
          <cell r="AJ115" t="str">
            <v>9932431147</v>
          </cell>
          <cell r="AK115" t="str">
            <v>9933973364</v>
          </cell>
          <cell r="AL115" t="str">
            <v>86030</v>
          </cell>
          <cell r="AM115" t="str">
            <v>30/12/2016 01 : 41 202419 : REPARACION DE SINTONIZADOR DE CANALES28/12/2016 00 : 48 202419 : RECOLECTADO.25/12/2016 01 : 48 202419 : V1:26-12-2016 A LAS 12:0020/12/2016 08 : 07 MARIELA.CHA : ODSWTP
NUEVA IMAGEN Y BONANZA 
FCAHADA BLANCA</v>
          </cell>
          <cell r="AN115" t="str">
            <v>3TE60G155268</v>
          </cell>
          <cell r="AO115" t="str">
            <v>Smart</v>
          </cell>
          <cell r="AP115" t="str">
            <v>Sharp</v>
          </cell>
          <cell r="AQ115" t="str">
            <v>Opera</v>
          </cell>
          <cell r="AR115" t="str">
            <v>UHD 3840 X 2160</v>
          </cell>
          <cell r="AS115" t="str">
            <v>3TE60G155268G155268M010</v>
          </cell>
          <cell r="AT115" t="str">
            <v>0</v>
          </cell>
          <cell r="AU115" t="str">
            <v>LC-60N7000U</v>
          </cell>
          <cell r="AV115" t="str">
            <v>3TE60G155268</v>
          </cell>
          <cell r="AW115" t="str">
            <v>G155268</v>
          </cell>
          <cell r="AX115" t="str">
            <v>M010</v>
          </cell>
          <cell r="AY115">
            <v>74011643</v>
          </cell>
          <cell r="AZ115">
            <v>51012579</v>
          </cell>
          <cell r="BA115">
            <v>80141038</v>
          </cell>
        </row>
        <row r="116">
          <cell r="D116">
            <v>60309359</v>
          </cell>
          <cell r="E116" t="str">
            <v>A</v>
          </cell>
          <cell r="F116" t="str">
            <v>TV</v>
          </cell>
          <cell r="G116" t="str">
            <v xml:space="preserve">ROSSANA RODARTE </v>
          </cell>
          <cell r="H116" t="str">
            <v>MATAMOROS NO. 334 COL PIEDRAS NEGRAS , ENSENADA B.C.</v>
          </cell>
          <cell r="I116">
            <v>6461375591</v>
          </cell>
          <cell r="J116" t="str">
            <v xml:space="preserve">HISENSE </v>
          </cell>
          <cell r="K116" t="str">
            <v>32H3B2</v>
          </cell>
          <cell r="L116" t="str">
            <v>32G1613E4H01554</v>
          </cell>
          <cell r="M116" t="str">
            <v>TICKET 1045237</v>
          </cell>
          <cell r="N116">
            <v>5331</v>
          </cell>
          <cell r="O116">
            <v>42562</v>
          </cell>
          <cell r="P116">
            <v>42852</v>
          </cell>
          <cell r="Q116">
            <v>201015</v>
          </cell>
          <cell r="R116" t="str">
            <v xml:space="preserve">
25/01/2017 06 : 21  ERNESTO.HERN : NP5
25/01/2017 04 : 07  LAURA.HERNA : ODSWTP
24/01/2017 04 : 51 201015 : P1 / PANEL , T190930 / OC - 1006520 </v>
          </cell>
          <cell r="S116" t="str">
            <v>SE PIDIO PANEL Y NO LO SURTIERON</v>
          </cell>
          <cell r="T116" t="str">
            <v xml:space="preserve">  Ricardo Sanchez Paniagua        </v>
          </cell>
          <cell r="U116" t="str">
            <v>2017/04/27</v>
          </cell>
          <cell r="V116" t="str">
            <v>Norte</v>
          </cell>
          <cell r="W116" t="str">
            <v>FIRMA</v>
          </cell>
          <cell r="X116" t="str">
            <v>TALLER</v>
          </cell>
          <cell r="Y116">
            <v>42753</v>
          </cell>
          <cell r="Z116">
            <v>191</v>
          </cell>
          <cell r="AA116" t="str">
            <v>M010</v>
          </cell>
          <cell r="AD116" t="str">
            <v>col piedras negras/ensenada</v>
          </cell>
          <cell r="AE116" t="str">
            <v>BC</v>
          </cell>
          <cell r="AF116" t="str">
            <v>MX</v>
          </cell>
          <cell r="AG116" t="str">
            <v>10410007</v>
          </cell>
          <cell r="AH116" t="str">
            <v>ROSSANA RODARTE</v>
          </cell>
          <cell r="AI116" t="str">
            <v>matamoros num 334</v>
          </cell>
          <cell r="AJ116" t="str">
            <v>66461375591</v>
          </cell>
          <cell r="AK116">
            <v>0</v>
          </cell>
          <cell r="AL116" t="str">
            <v>22830</v>
          </cell>
          <cell r="AM116" t="str">
            <v>11/02/2017 04 : 19 GERARDO.GRA : CSCse le indica a cliente proceso de CF y que estamos en espera de que seentregue equipo02/02/2017 06 : 47 MARCO.DIAZ : DULCE M TCF2***MODELO 32H5B2***SERIE32G163668H02062***ENVIADO A CTE FINAL***F. EMBARQUE 01 FEB 2017***CARSSA01/02/2017 05 : 36 MARCO.DIAZ : TCF174 7401039025/01/2017 06 : 21 ERNESTO.HERN : TCF125/01/2017 06 : 21 ERNESTO.HERN : NP525/01/2017 04 : 07 LAURA.HERNA : ODSWTP24/01/2017 04 : 51 201015 : P1 / PANEL , T190930 / OC - 1006520 SE HIZOPREDIAGNOSTICO DE ACUERDO A LA PLATICA SOSTENIDA CON EL CLIENTE / TCF1PU EQUIPO EN CASA DE CLIENTE24/01/2017 02 : 56 201015 : SPKA / TIJUANA - ENSENADA 222 KM IDA YVUELTA = $ 444.0018/01/2017 02 : 17 LAURA.HERNA : RD%CONSTITUYENTES Y NUEVA ROSITACERCA DE UN JARDIN DE NIÑOS ]"AMADO NERVO"</v>
          </cell>
          <cell r="AN116" t="str">
            <v>3TE32G155364</v>
          </cell>
          <cell r="AO116" t="str">
            <v>Básica</v>
          </cell>
          <cell r="AP116" t="str">
            <v>Hisense</v>
          </cell>
          <cell r="AQ116" t="str">
            <v>Opera</v>
          </cell>
          <cell r="AR116" t="str">
            <v>HD 1366 X 768</v>
          </cell>
          <cell r="AS116" t="str">
            <v>3TE32G1633F1G1633F1M010</v>
          </cell>
          <cell r="AT116" t="str">
            <v>0</v>
          </cell>
          <cell r="AU116" t="str">
            <v>32H3B2</v>
          </cell>
          <cell r="AV116" t="str">
            <v>3TE32G1633F1</v>
          </cell>
          <cell r="AW116" t="str">
            <v>G1633F1</v>
          </cell>
          <cell r="AX116" t="str">
            <v>M010</v>
          </cell>
          <cell r="AY116">
            <v>74012495</v>
          </cell>
          <cell r="AZ116">
            <v>51013421</v>
          </cell>
          <cell r="BA116">
            <v>80149537</v>
          </cell>
        </row>
        <row r="117">
          <cell r="D117">
            <v>60303248</v>
          </cell>
          <cell r="E117" t="str">
            <v xml:space="preserve"> D </v>
          </cell>
          <cell r="F117" t="str">
            <v>AC</v>
          </cell>
          <cell r="G117" t="str">
            <v>Raquel Cardenas</v>
          </cell>
          <cell r="H117" t="str">
            <v>Calle 3 Depto.5, # 141, Col. Lucero, C.P.87370, Matamoros, Tamaulipas</v>
          </cell>
          <cell r="I117">
            <v>8682473617</v>
          </cell>
          <cell r="J117" t="str">
            <v>HISENSE</v>
          </cell>
          <cell r="K117" t="str">
            <v>AS-12HR5FVNVQ-idu</v>
          </cell>
          <cell r="L117" t="str">
            <v>1KK0120T3N0POKFLMJ40110</v>
          </cell>
          <cell r="M117">
            <v>7281</v>
          </cell>
          <cell r="N117">
            <v>4045</v>
          </cell>
          <cell r="O117">
            <v>42249</v>
          </cell>
          <cell r="P117">
            <v>42703</v>
          </cell>
          <cell r="Q117">
            <v>201035</v>
          </cell>
          <cell r="R117" t="str">
            <v>14/12/2016 00 : 22  ERNESTO.HERN : NP5
29/11/2016 23 : 44 201607 :  OC-1004106 PEDIDO DE OPEN BRAVO</v>
          </cell>
          <cell r="S117" t="str">
            <v>Se le autoriza cambio fisico, dedido a l</v>
          </cell>
          <cell r="T117" t="str">
            <v xml:space="preserve"> Ana Lemus Moreno                 </v>
          </cell>
          <cell r="U117">
            <v>42881</v>
          </cell>
          <cell r="V117" t="str">
            <v>CENTRO</v>
          </cell>
          <cell r="X117" t="str">
            <v>CLIENTE</v>
          </cell>
          <cell r="Y117" t="e">
            <v>#N/A</v>
          </cell>
          <cell r="AD117" t="e">
            <v>#N/A</v>
          </cell>
          <cell r="AE117" t="e">
            <v>#N/A</v>
          </cell>
          <cell r="AF117" t="e">
            <v>#N/A</v>
          </cell>
          <cell r="AG117" t="e">
            <v>#N/A</v>
          </cell>
          <cell r="AH117" t="e">
            <v>#N/A</v>
          </cell>
          <cell r="AI117" t="e">
            <v>#N/A</v>
          </cell>
          <cell r="AJ117" t="e">
            <v>#N/A</v>
          </cell>
          <cell r="AK117" t="e">
            <v>#N/A</v>
          </cell>
          <cell r="AL117" t="e">
            <v>#N/A</v>
          </cell>
          <cell r="AM117" t="e">
            <v>#N/A</v>
          </cell>
          <cell r="AN117" t="str">
            <v>GKK012NKA026</v>
          </cell>
          <cell r="AO117" t="e">
            <v>#N/A</v>
          </cell>
          <cell r="AP117" t="e">
            <v>#N/A</v>
          </cell>
          <cell r="AQ117" t="e">
            <v>#N/A</v>
          </cell>
          <cell r="AR117" t="e">
            <v>#N/A</v>
          </cell>
          <cell r="AS117" t="str">
            <v/>
          </cell>
          <cell r="AT117" t="e">
            <v>#N/A</v>
          </cell>
        </row>
        <row r="118">
          <cell r="D118">
            <v>60318456</v>
          </cell>
          <cell r="E118" t="str">
            <v xml:space="preserve">A   </v>
          </cell>
          <cell r="F118" t="str">
            <v>TV</v>
          </cell>
          <cell r="G118" t="str">
            <v>JUAN JOSE REYES NAVA</v>
          </cell>
          <cell r="H118" t="str">
            <v>ALVARO OBREGON 73,COL.SANTA ANITA,IZTACALCO CP 08300</v>
          </cell>
          <cell r="I118" t="str">
            <v>55 3949 7351 / 5531 2300</v>
          </cell>
          <cell r="J118" t="str">
            <v>HISENSE</v>
          </cell>
          <cell r="K118" t="str">
            <v>32K20DW</v>
          </cell>
          <cell r="L118" t="str">
            <v>32J140915H07490</v>
          </cell>
          <cell r="M118">
            <v>792201892139</v>
          </cell>
          <cell r="N118">
            <v>0</v>
          </cell>
          <cell r="O118">
            <v>42884</v>
          </cell>
          <cell r="P118">
            <v>42872</v>
          </cell>
          <cell r="Q118">
            <v>201057</v>
          </cell>
          <cell r="R118" t="str">
            <v>19/05/2017 04 : 23  ARANTXA.MON : TCF1
19/05/2017 04 : 23  ARANTXA.MON : Se autoriza NP5; INFORMACION CORRECTA
18/05/2017 05 : 43 201057 : P1A: SE SOLICITA #T171979,PANEL,OC-1010892</v>
          </cell>
          <cell r="S118" t="str">
            <v xml:space="preserve"> EQUIPO EN CSA</v>
          </cell>
          <cell r="T118" t="str">
            <v xml:space="preserve"> MARIBEL SASTRE HERNANDEZ         </v>
          </cell>
          <cell r="U118">
            <v>42881</v>
          </cell>
          <cell r="X118" t="str">
            <v>TALLER</v>
          </cell>
          <cell r="Y118">
            <v>42870</v>
          </cell>
          <cell r="AD118" t="str">
            <v>santa anita/Iztacalco</v>
          </cell>
          <cell r="AE118" t="str">
            <v>DF</v>
          </cell>
          <cell r="AF118" t="str">
            <v>MX</v>
          </cell>
          <cell r="AG118" t="str">
            <v>10418213</v>
          </cell>
          <cell r="AH118" t="str">
            <v>JUAN JOSE REYES NAVA</v>
          </cell>
          <cell r="AI118" t="str">
            <v>73 alvaro obregon</v>
          </cell>
          <cell r="AJ118" t="str">
            <v>55312300</v>
          </cell>
          <cell r="AK118" t="str">
            <v>santa anita/Iztacalco</v>
          </cell>
          <cell r="AL118" t="str">
            <v>08300</v>
          </cell>
          <cell r="AM118" t="str">
            <v>19/05/2017 04 : 23 ARANTXA.MON : TCF119/05/2017 04 : 23 ARANTXA.MON : Se autoriza NP5; INFORMACION CORRECTA18/05/2017 05 : 43 201057 : P1A: SE SOLICITA #T171979,PANEL,OC-1010892,17/05/201716/05/2017 05 : 10 201057 : V1: SE LLAMO A CTE 15/05/2017, SE AGENDAVISITA PARA MARTES 16/05/2017, HORARIO ABIERTO DE 9:00 A 18:0013/05/2017 05 : 14 GABRIELA.B : ODSWTPCONGRESO DE LAUNION Y EMILIO CARRANZA,CERCA DEL METRO SANTA ANITA</v>
          </cell>
          <cell r="AN118" t="str">
            <v>3TE32G143053</v>
          </cell>
          <cell r="AO118" t="str">
            <v>Smart</v>
          </cell>
          <cell r="AP118" t="str">
            <v>Hisense</v>
          </cell>
          <cell r="AQ118" t="str">
            <v>Opera</v>
          </cell>
          <cell r="AR118" t="str">
            <v>HD 1366 X 768</v>
          </cell>
          <cell r="AS118" t="str">
            <v>GTE32G153355CRMM012</v>
          </cell>
          <cell r="AT118">
            <v>4</v>
          </cell>
          <cell r="AU118" t="str">
            <v>32H5B</v>
          </cell>
          <cell r="AV118" t="str">
            <v>GTE32G153355</v>
          </cell>
          <cell r="AW118" t="str">
            <v>CRM</v>
          </cell>
          <cell r="AX118" t="str">
            <v>M012</v>
          </cell>
          <cell r="AY118">
            <v>74012915</v>
          </cell>
          <cell r="AZ118">
            <v>51013833</v>
          </cell>
        </row>
        <row r="119">
          <cell r="D119">
            <v>60318463</v>
          </cell>
          <cell r="E119" t="str">
            <v xml:space="preserve">A   </v>
          </cell>
          <cell r="F119" t="str">
            <v>TV</v>
          </cell>
          <cell r="G119" t="str">
            <v>JUAN ANTONIO DOMINGUEZ GONZALEZ</v>
          </cell>
          <cell r="H119" t="str">
            <v>OBRERO MUNDIAL SUR MZ.15 LT.11,COL.UHALLEPETLALLI,IZTAPALAPA CP 09960</v>
          </cell>
          <cell r="I119" t="str">
            <v>55 3268 4283</v>
          </cell>
          <cell r="J119" t="str">
            <v>SHARP</v>
          </cell>
          <cell r="K119" t="str">
            <v>LC-40N5000U</v>
          </cell>
          <cell r="L119" t="str">
            <v>40G161734H00699</v>
          </cell>
          <cell r="M119">
            <v>590156</v>
          </cell>
          <cell r="N119">
            <v>6265</v>
          </cell>
          <cell r="O119">
            <v>42856</v>
          </cell>
          <cell r="P119">
            <v>42872</v>
          </cell>
          <cell r="Q119">
            <v>201057</v>
          </cell>
          <cell r="R119" t="str">
            <v>19/05/2017 04 : 24  ARANTXA.MON : TCF1
19/05/2017 04 : 24  ARANTXA.MON : Se autoriza NP5; INFORMACION CORRECTA
18/05/2017 05 : 42 201057 : P1A:SE SOLICITA #T197203,PCB MAIN,OC-1010893</v>
          </cell>
          <cell r="S119" t="str">
            <v xml:space="preserve"> EQUIPO EN CSA DE CLIENTE</v>
          </cell>
          <cell r="T119" t="str">
            <v xml:space="preserve"> MARIBEL SASTRE HERNANDEZ         </v>
          </cell>
          <cell r="U119">
            <v>42881</v>
          </cell>
          <cell r="X119" t="str">
            <v>CLIENTE</v>
          </cell>
          <cell r="Y119">
            <v>42870</v>
          </cell>
          <cell r="AD119" t="str">
            <v>Iztapalapa/Uhallepetlalli</v>
          </cell>
          <cell r="AE119" t="str">
            <v>DF</v>
          </cell>
          <cell r="AF119" t="str">
            <v>MX</v>
          </cell>
          <cell r="AG119" t="str">
            <v>10418071</v>
          </cell>
          <cell r="AH119" t="str">
            <v>JUAN ANTONIO DOMINGUEZ GONZALEZ</v>
          </cell>
          <cell r="AI119" t="str">
            <v>Obrero Mundial Sur Mz 15 Lt11</v>
          </cell>
          <cell r="AJ119" t="str">
            <v>0445532684283</v>
          </cell>
          <cell r="AK119" t="str">
            <v>Iztapalapa/Uhallepetlalli</v>
          </cell>
          <cell r="AL119" t="str">
            <v>09960</v>
          </cell>
          <cell r="AM119" t="str">
            <v>19/05/2017 04 : 24 ARANTXA.MON : TCF119/05/2017 04 : 24 ARANTXA.MON : Se autoriza NP5; INFORMACION CORRECTA18/05/2017 05 : 42 201057 : P1A:SE SOLICITA #T197203,PCB MAIN,OC-1010893,17/05/201716/05/2017 05 : 07 201057 : V1: SE LLAMO A CTE 15/05/2017, SE AGENDAVISITA PARA MARTES 16/05/2017, HORARIO ABIERTO DE 9:00 A 18:0016/05/2017 04 : 25 BRENDA.MORA : ODSWTPENTRE PIRAÑA Y EJERCITO DEL SUR</v>
          </cell>
          <cell r="AN119" t="str">
            <v>3TE40G155275</v>
          </cell>
          <cell r="AO119" t="str">
            <v>Smart</v>
          </cell>
          <cell r="AP119" t="str">
            <v>Sharp</v>
          </cell>
          <cell r="AQ119" t="str">
            <v>Opera</v>
          </cell>
          <cell r="AR119" t="str">
            <v>FHD 1920 x 1080</v>
          </cell>
          <cell r="AS119" t="str">
            <v>3TE40G163212G163212M010</v>
          </cell>
          <cell r="AT119">
            <v>1</v>
          </cell>
          <cell r="AU119" t="str">
            <v>LC-40N5000U</v>
          </cell>
          <cell r="AV119" t="str">
            <v>3TE40G163212</v>
          </cell>
          <cell r="AW119" t="str">
            <v>G163212</v>
          </cell>
          <cell r="AX119" t="str">
            <v>M010</v>
          </cell>
          <cell r="AY119">
            <v>74012916</v>
          </cell>
          <cell r="AZ119">
            <v>51013834</v>
          </cell>
        </row>
        <row r="120">
          <cell r="D120">
            <v>60318440</v>
          </cell>
          <cell r="E120" t="str">
            <v xml:space="preserve">A   </v>
          </cell>
          <cell r="F120" t="str">
            <v>TV</v>
          </cell>
          <cell r="G120" t="str">
            <v>YURACY ALEXANDRE MONNIER</v>
          </cell>
          <cell r="H120" t="str">
            <v>PARROQUIA 517 DEPTO.2,COL.DEL VALLE,BENITO JUAREZ CP 03100</v>
          </cell>
          <cell r="I120" t="str">
            <v>3666 4642 / 55 2970 4896</v>
          </cell>
          <cell r="J120" t="str">
            <v>HISENSE</v>
          </cell>
          <cell r="K120" t="str">
            <v>55H7B</v>
          </cell>
          <cell r="L120" t="str">
            <v>55G1623K3H00526</v>
          </cell>
          <cell r="M120">
            <v>74563502</v>
          </cell>
          <cell r="N120">
            <v>14624.44</v>
          </cell>
          <cell r="O120">
            <v>42825</v>
          </cell>
          <cell r="P120">
            <v>42871</v>
          </cell>
          <cell r="Q120">
            <v>201057</v>
          </cell>
          <cell r="R120" t="str">
            <v>19/05/2017 04 : 28  ARANTXA.MON : TCF1
19/05/2017 04 : 27  ARANTXA.MON : Se autoriza NP5; INFORMACION CORRECTA
18/05/2017 05 : 36 201057 : P1A: SE SOLICITA #T203716,OC-1010897,PANEL</v>
          </cell>
          <cell r="S120" t="str">
            <v xml:space="preserve"> EQUIPO EN CSA DE CLIENTE</v>
          </cell>
          <cell r="T120" t="str">
            <v xml:space="preserve"> MARIBEL SASTRE HERNANDEZ         </v>
          </cell>
          <cell r="U120">
            <v>42881</v>
          </cell>
          <cell r="X120" t="str">
            <v>CLIENTE</v>
          </cell>
          <cell r="Y120">
            <v>42870</v>
          </cell>
          <cell r="AD120" t="str">
            <v>col del valle/benito juarez</v>
          </cell>
          <cell r="AE120" t="str">
            <v>DF</v>
          </cell>
          <cell r="AF120" t="str">
            <v>MX</v>
          </cell>
          <cell r="AG120" t="str">
            <v>10417671</v>
          </cell>
          <cell r="AH120" t="str">
            <v>YURACY ALEXANDRE MONNIER</v>
          </cell>
          <cell r="AI120" t="str">
            <v>517 Parroquia Depto 2</v>
          </cell>
          <cell r="AJ120" t="str">
            <v>0445529704896</v>
          </cell>
          <cell r="AK120" t="str">
            <v>col del valle/benito juarez</v>
          </cell>
          <cell r="AL120" t="str">
            <v>03100</v>
          </cell>
          <cell r="AM120" t="str">
            <v>19/05/2017 04 : 28 ARANTXA.MON : TCF119/05/2017 04 : 27 ARANTXA.MON : Se autoriza NP5; INFORMACION CORRECTA18/05/2017 05 : 36 201057 : P1A: SE SOLICITA #T203716,OC-1010897,PANEL,17/05/201716/05/2017 03 : 08 201057 : V1: SE LLAMO A CTE 15/05/2017, SE CONFIRMAVISITA PARA MARTES 16/05/2017, HORARIO ABIERTO DE 9:00 A 18:0016/05/2017 00 : 28 GABRIELA.B : RD%EN LA ESQ. DE JOSÉ LINARES UNACUADRA ANTES DE AV. COYOACÁN A UN LADO DE LA FARMACIA UNIÓN.</v>
          </cell>
          <cell r="AN120" t="str">
            <v>3TE55G1523B1</v>
          </cell>
          <cell r="AO120" t="str">
            <v>Smart</v>
          </cell>
          <cell r="AP120" t="str">
            <v>Hisense</v>
          </cell>
          <cell r="AQ120" t="str">
            <v>Opera</v>
          </cell>
          <cell r="AR120" t="str">
            <v>UHD 3840 X 2160</v>
          </cell>
          <cell r="AS120" t="str">
            <v>3TE55G1623K3G1623K3M010</v>
          </cell>
          <cell r="AT120">
            <v>14</v>
          </cell>
          <cell r="AU120" t="str">
            <v>55H7B</v>
          </cell>
          <cell r="AV120" t="str">
            <v>3TE55G1623K3</v>
          </cell>
          <cell r="AW120" t="str">
            <v>G1623K3</v>
          </cell>
          <cell r="AX120" t="str">
            <v>M010</v>
          </cell>
          <cell r="AY120">
            <v>74012917</v>
          </cell>
          <cell r="AZ120">
            <v>51013835</v>
          </cell>
        </row>
        <row r="121">
          <cell r="D121">
            <v>60318384</v>
          </cell>
          <cell r="E121" t="str">
            <v xml:space="preserve">A   </v>
          </cell>
          <cell r="F121" t="str">
            <v>TV</v>
          </cell>
          <cell r="G121" t="str">
            <v>ALEJANDRO GALVAN CALDERON</v>
          </cell>
          <cell r="H121" t="str">
            <v>MANATI # 36,COL.SAN PEDRO SACATENCO,GAM CP 07360</v>
          </cell>
          <cell r="I121" t="str">
            <v>55 6572 1060</v>
          </cell>
          <cell r="J121" t="str">
            <v>HISENSE</v>
          </cell>
          <cell r="K121" t="str">
            <v>55H7G</v>
          </cell>
          <cell r="L121" t="str">
            <v>55J141036H00416</v>
          </cell>
          <cell r="M121">
            <v>245814</v>
          </cell>
          <cell r="N121">
            <v>12195.78</v>
          </cell>
          <cell r="O121">
            <v>41960</v>
          </cell>
          <cell r="P121">
            <v>42871</v>
          </cell>
          <cell r="Q121">
            <v>201057</v>
          </cell>
          <cell r="R121" t="str">
            <v>19/05/2017 04 : 30  ARANTXA.MON : TCF1
19/05/2017 04 : 30  ARANTXA.MON : Se autoriza NP5; INFORMACION CORRECTA
18/05/2017 05 : 30 201057 : P1A: SE SOLICITA #T174138,PANEL,OC-1010899,</v>
          </cell>
          <cell r="S121" t="str">
            <v xml:space="preserve"> EQUIPO EN CSA DE CLIENTE</v>
          </cell>
          <cell r="T121" t="str">
            <v xml:space="preserve"> MARIBEL SASTRE HERNANDEZ         </v>
          </cell>
          <cell r="U121">
            <v>42881</v>
          </cell>
          <cell r="X121" t="str">
            <v>CLIENTE</v>
          </cell>
          <cell r="Y121">
            <v>42867</v>
          </cell>
          <cell r="AD121" t="str">
            <v>Gustavo Madero/San pedro sacatenco</v>
          </cell>
          <cell r="AE121" t="str">
            <v>DF</v>
          </cell>
          <cell r="AF121" t="str">
            <v>MX</v>
          </cell>
          <cell r="AG121" t="str">
            <v>10417017</v>
          </cell>
          <cell r="AH121" t="str">
            <v>ALEJANDRO GALVAN CALDERON</v>
          </cell>
          <cell r="AI121" t="str">
            <v>MANATI NUM 36</v>
          </cell>
          <cell r="AJ121" t="str">
            <v>5565721060</v>
          </cell>
          <cell r="AK121" t="str">
            <v>Gustavo Madero/San pedro sacatenco</v>
          </cell>
          <cell r="AL121" t="str">
            <v>07360</v>
          </cell>
          <cell r="AM121" t="str">
            <v>19/05/2017 04 : 30 ARANTXA.MON : TCF119/05/2017 04 : 30 ARANTXA.MON : Se autoriza NP5; INFORMACION CORRECTA18/05/2017 05 : 30 201057 : P1A: SE SOLICITA #T174138,PANEL,OC-1010899,17/05/201713/05/2017 05 : 56 201057 : V1: SE LLAMA A CLIENTE 12/05/2017 16:50 SECONFIRMA VISITA DEL TECNICO PARA EL DIA LUNES 15/05/2017 EN UN HORARIO ABIERTO DE 9 AM A 6 PM13/05/2017 05 : 42 ANA.ROSA : ODSWTP ODSWTPRDARACAZU Y MANAOS</v>
          </cell>
          <cell r="AN121" t="str">
            <v>3TE55J141036</v>
          </cell>
          <cell r="AO121" t="e">
            <v>#N/A</v>
          </cell>
          <cell r="AP121" t="e">
            <v>#N/A</v>
          </cell>
          <cell r="AQ121" t="e">
            <v>#N/A</v>
          </cell>
          <cell r="AR121" t="e">
            <v>#N/A</v>
          </cell>
          <cell r="AS121" t="str">
            <v>3TE55G1623K3G1623K3M010</v>
          </cell>
          <cell r="AT121">
            <v>14</v>
          </cell>
          <cell r="AU121" t="str">
            <v>55H7B</v>
          </cell>
          <cell r="AV121" t="str">
            <v>3TE55G1623K3</v>
          </cell>
          <cell r="AW121" t="str">
            <v>G1623K3</v>
          </cell>
          <cell r="AX121" t="str">
            <v>M010</v>
          </cell>
          <cell r="AY121">
            <v>74012919</v>
          </cell>
          <cell r="AZ121">
            <v>51013837</v>
          </cell>
        </row>
        <row r="122">
          <cell r="D122">
            <v>60318372</v>
          </cell>
          <cell r="E122" t="str">
            <v xml:space="preserve">A   </v>
          </cell>
          <cell r="F122" t="str">
            <v>TV</v>
          </cell>
          <cell r="G122" t="str">
            <v>SERGIO JIMENEZ</v>
          </cell>
          <cell r="H122" t="str">
            <v>ESCUADRON 201 # 3,COL.SAN MATEO TEZOQUILPAN,CHALCO CP 56647</v>
          </cell>
          <cell r="I122" t="str">
            <v>2586 1314 / 55 6020 2256</v>
          </cell>
          <cell r="J122" t="str">
            <v>HISENSE</v>
          </cell>
          <cell r="K122" t="str">
            <v>50K20DW</v>
          </cell>
          <cell r="L122" t="str">
            <v>50J14064H00261</v>
          </cell>
          <cell r="M122">
            <v>194070</v>
          </cell>
          <cell r="N122">
            <v>10120.950000000001</v>
          </cell>
          <cell r="O122">
            <v>41914</v>
          </cell>
          <cell r="P122">
            <v>42870</v>
          </cell>
          <cell r="Q122">
            <v>201057</v>
          </cell>
          <cell r="R122" t="str">
            <v>119/05/2017 04 : 30  ARANTXA.MON : TCF1
19/05/2017 04 : 30  ARANTXA.MON : Se autoriza NP5; INFORMACION CORRECTA
18/05/2017 05 : 30 201057 : P1A: SE SOLICITA #T174138,PANEL,OC-1010899</v>
          </cell>
          <cell r="S122" t="str">
            <v xml:space="preserve"> EQUIPO EN CSA</v>
          </cell>
          <cell r="T122" t="str">
            <v xml:space="preserve"> MARIBEL SASTRE HERNANDEZ         </v>
          </cell>
          <cell r="U122">
            <v>42881</v>
          </cell>
          <cell r="X122" t="str">
            <v>TALLER</v>
          </cell>
          <cell r="Y122">
            <v>42867</v>
          </cell>
          <cell r="AD122" t="str">
            <v>chalco /san mateo tezoquilpan</v>
          </cell>
          <cell r="AE122" t="str">
            <v>MEX</v>
          </cell>
          <cell r="AF122" t="str">
            <v>MX</v>
          </cell>
          <cell r="AG122" t="str">
            <v>10418203</v>
          </cell>
          <cell r="AH122" t="str">
            <v>SERGIO JIMENEZ</v>
          </cell>
          <cell r="AI122" t="str">
            <v>escuadron 201 num 3</v>
          </cell>
          <cell r="AJ122" t="str">
            <v>5560202256</v>
          </cell>
          <cell r="AK122" t="str">
            <v>chalco /san mateo tezoquilpan</v>
          </cell>
          <cell r="AL122" t="str">
            <v>56647</v>
          </cell>
          <cell r="AM122" t="str">
            <v>18/05/2017 07 : 50 ARANTXA.MON : TCF118/05/2017 07 : 50 ARANTXA.MON : Se autoriza NP5; INFORMACION CORRECTA17/05/2017 06 : 43 201057 : P1A: SE SOLICITA #T173331,PANEL,OC-1010855,16/05/201713/05/2017 04 : 40 201057 : V1: SE LE LLAMO A CLIENTE 12/05/2017 15:38 YSE CONFIRMA VISITA DEL TECNICO PARA EL LUNES 15/05/2017 EN UN HORARIO ABIERTO DE 9 AM A 6 PM13/05/2017 04 : 15 GERARDO.GRA : CSCSeñor de la 3ra Edad, no sabe utilizar whatss ni correo , clientepresentara documentos en cuanto acudan a la visita13/05/2017 04 : 12 GERARDO.GRA : ODSWTPRD...ENTRE LA CALLE DE NICOLAS ROMERO EUGENIO ZAPATA, JUNTO A UNAIGLESIA</v>
          </cell>
          <cell r="AN122" t="str">
            <v>1TE50B8NUSCB</v>
          </cell>
          <cell r="AO122" t="str">
            <v>Smart</v>
          </cell>
          <cell r="AP122" t="str">
            <v>Hisense</v>
          </cell>
          <cell r="AQ122" t="str">
            <v>Opera</v>
          </cell>
          <cell r="AR122" t="str">
            <v>FHD 1920 x 1080</v>
          </cell>
          <cell r="AS122" t="str">
            <v>3TE55G1623K3G1623K3M010</v>
          </cell>
          <cell r="AT122">
            <v>14</v>
          </cell>
          <cell r="AU122" t="str">
            <v>55H7B</v>
          </cell>
          <cell r="AV122" t="str">
            <v>3TE55G1623K3</v>
          </cell>
          <cell r="AW122" t="str">
            <v>G1623K3</v>
          </cell>
          <cell r="AX122" t="str">
            <v>M010</v>
          </cell>
          <cell r="AY122">
            <v>74012920</v>
          </cell>
          <cell r="AZ122">
            <v>51013838</v>
          </cell>
        </row>
        <row r="123">
          <cell r="D123">
            <v>60317957</v>
          </cell>
          <cell r="E123" t="str">
            <v>E</v>
          </cell>
          <cell r="F123" t="str">
            <v>TV</v>
          </cell>
          <cell r="G123" t="str">
            <v>ALBERTO SARAIN LIMA MERINO</v>
          </cell>
          <cell r="H123" t="str">
            <v>CALLE TALES DE MILETO N. 161 COLONIA VALLE DEL SOL C.P 72565, PUEBLA, PUE.</v>
          </cell>
          <cell r="I123" t="str">
            <v>222 2454310-2222457074</v>
          </cell>
          <cell r="J123" t="str">
            <v>HISENSE</v>
          </cell>
          <cell r="K123" t="str">
            <v>40D37</v>
          </cell>
          <cell r="L123" t="str">
            <v>40M154812H04114</v>
          </cell>
          <cell r="M123" t="str">
            <v>FACTURA:IWADN166415</v>
          </cell>
          <cell r="N123">
            <v>4309.4799999999996</v>
          </cell>
          <cell r="O123">
            <v>42400</v>
          </cell>
          <cell r="P123">
            <v>42816</v>
          </cell>
          <cell r="Q123">
            <v>201032</v>
          </cell>
          <cell r="R123" t="str">
            <v>09/05/2017 03 : 11  ANA.ROSA : TCFER
CLIENTE NO ACEPTA CF DEL ODS  60313990</v>
          </cell>
          <cell r="S123" t="str">
            <v>CLIENTE NO ACEPTA CF POR PANEL RAYADO</v>
          </cell>
          <cell r="T123" t="str">
            <v xml:space="preserve">  ERIK ORTEGA MÉNDEZ              </v>
          </cell>
          <cell r="U123">
            <v>42881</v>
          </cell>
          <cell r="X123" t="str">
            <v>CLIENTE</v>
          </cell>
          <cell r="Y123">
            <v>42863</v>
          </cell>
          <cell r="AD123" t="str">
            <v>PUE / Valle del sol</v>
          </cell>
          <cell r="AE123" t="str">
            <v>PUE</v>
          </cell>
          <cell r="AF123" t="str">
            <v>MX</v>
          </cell>
          <cell r="AG123" t="str">
            <v>10414255</v>
          </cell>
          <cell r="AH123" t="str">
            <v>ALABETRO SARAIN LIMA MEDINO</v>
          </cell>
          <cell r="AI123" t="str">
            <v>161 Tales de mileto</v>
          </cell>
          <cell r="AJ123" t="str">
            <v>2222454310</v>
          </cell>
          <cell r="AK123" t="str">
            <v>PUE / Valle del sol</v>
          </cell>
          <cell r="AL123" t="str">
            <v>72565</v>
          </cell>
          <cell r="AM123" t="str">
            <v>09/05/2017 03 : 11 ANA.ROSA : TCFER
CLIENTE NO ACEPTA CF DEL ODS 60313990</v>
          </cell>
          <cell r="AN123" t="str">
            <v>3TE40G144668</v>
          </cell>
          <cell r="AO123" t="str">
            <v>Básica</v>
          </cell>
          <cell r="AP123" t="str">
            <v>Hisense</v>
          </cell>
          <cell r="AQ123" t="str">
            <v>Opera</v>
          </cell>
          <cell r="AR123" t="str">
            <v>FHD 1920 x 1080</v>
          </cell>
          <cell r="AS123" t="str">
            <v>3TE43G1632G6CRMM012</v>
          </cell>
          <cell r="AT123" t="str">
            <v>0</v>
          </cell>
          <cell r="AU123" t="str">
            <v>43H7C</v>
          </cell>
          <cell r="AV123" t="str">
            <v>3TE43G1632G6</v>
          </cell>
          <cell r="AW123" t="str">
            <v>CRM</v>
          </cell>
          <cell r="AX123" t="str">
            <v>M012</v>
          </cell>
          <cell r="AY123">
            <v>74012921</v>
          </cell>
          <cell r="AZ123">
            <v>51013839</v>
          </cell>
        </row>
        <row r="124">
          <cell r="D124">
            <v>60318233</v>
          </cell>
          <cell r="E124" t="str">
            <v xml:space="preserve">A   </v>
          </cell>
          <cell r="F124" t="str">
            <v>TV</v>
          </cell>
          <cell r="G124" t="str">
            <v>GUADALUPE LOPEZ</v>
          </cell>
          <cell r="H124" t="str">
            <v xml:space="preserve">CALLE COAPILCO N.4 A COLONIA MISIONES DE SAN FRANCISCO CUAUTLANCINGO, PUEBLA, C.P 72710 </v>
          </cell>
          <cell r="I124">
            <v>2221104097</v>
          </cell>
          <cell r="J124" t="str">
            <v>HISENSE</v>
          </cell>
          <cell r="K124" t="str">
            <v>32K20DW</v>
          </cell>
          <cell r="L124" t="str">
            <v>32J141116H01549</v>
          </cell>
          <cell r="M124" t="str">
            <v>PÓLIZA SELLADA</v>
          </cell>
          <cell r="N124" t="str">
            <v>N/A</v>
          </cell>
          <cell r="O124">
            <v>41630</v>
          </cell>
          <cell r="P124">
            <v>42867</v>
          </cell>
          <cell r="Q124">
            <v>201032</v>
          </cell>
          <cell r="R124" t="str">
            <v>19/05/2017 04 : 20  ARANTXA.MON : Se autoriza NP5; INFORMACION CORRECTA
18/05/2017 04 : 27 201032 : P1A: T171937 PANEL OC-1010889</v>
          </cell>
          <cell r="S124" t="str">
            <v>SE SOLICITA CAJA PARA ENVÍO</v>
          </cell>
          <cell r="T124" t="str">
            <v xml:space="preserve"> ERIK ORTEGA MÉNDEZ               </v>
          </cell>
          <cell r="U124">
            <v>42881</v>
          </cell>
          <cell r="X124" t="str">
            <v>TALLER</v>
          </cell>
          <cell r="Y124">
            <v>42865</v>
          </cell>
          <cell r="AD124" t="str">
            <v>Misiones de San Francisco/Cuautlancingo</v>
          </cell>
          <cell r="AE124" t="str">
            <v>PUE</v>
          </cell>
          <cell r="AF124" t="str">
            <v>MX</v>
          </cell>
          <cell r="AG124" t="str">
            <v>10417475</v>
          </cell>
          <cell r="AH124" t="str">
            <v>GUADALUPE LOPEZ</v>
          </cell>
          <cell r="AI124" t="str">
            <v>4a Coapilco</v>
          </cell>
          <cell r="AJ124" t="str">
            <v>2221104097</v>
          </cell>
          <cell r="AK124" t="str">
            <v>Misiones de San Francisco/Cuautlancingo</v>
          </cell>
          <cell r="AL124" t="str">
            <v>72680</v>
          </cell>
          <cell r="AM124" t="str">
            <v>19/05/2017 04 : 20 ARANTXA.MON : TCF119/05/2017 04 : 20 ARANTXA.MON : Se autoriza NP5; INFORMACION CORRECTA18/05/2017 23 : 12 ARANTXA.MON : P2A GUÌA: 533175445517/05/201718/05/2017 04 : 27 201032 : P1A: T171937 PANEL OC-101088917/05/2017 06 : 54 201032 : P1A: T168593 KEY BOARD OC-1010857, T167118PANEL LED SE ENVÍA CORREO PARA SURTIMEINTO YA QUE NO SE ENCUENTRA NÚMERO DE PARTE EN OB13/05/2017 00 : 26 201032 : V1P: 12/05/2017 11:00-17:00 VISITACONFIRMADA A CLIENTE03/05/2017 23 : 42 ADRIANA.SAN : ODSWTPRD% ANALCO Y CDA</v>
          </cell>
          <cell r="AN124" t="str">
            <v>3TE32G143053</v>
          </cell>
          <cell r="AO124" t="str">
            <v>Smart</v>
          </cell>
          <cell r="AP124" t="str">
            <v>Hisense</v>
          </cell>
          <cell r="AQ124" t="str">
            <v>Opera</v>
          </cell>
          <cell r="AR124" t="str">
            <v>HD 1366 X 768</v>
          </cell>
          <cell r="AS124" t="str">
            <v>GTE32G153355CRMM012</v>
          </cell>
          <cell r="AT124">
            <v>4</v>
          </cell>
          <cell r="AU124" t="str">
            <v>32H5B</v>
          </cell>
          <cell r="AV124" t="str">
            <v>GTE32G153355</v>
          </cell>
          <cell r="AW124" t="str">
            <v>CRM</v>
          </cell>
          <cell r="AX124" t="str">
            <v>M012</v>
          </cell>
          <cell r="AY124">
            <v>74012922</v>
          </cell>
          <cell r="AZ124">
            <v>51013840</v>
          </cell>
        </row>
        <row r="125">
          <cell r="D125">
            <v>60316463</v>
          </cell>
          <cell r="E125" t="str">
            <v xml:space="preserve"> A</v>
          </cell>
          <cell r="F125" t="str">
            <v>TV</v>
          </cell>
          <cell r="G125" t="str">
            <v>MARIA ELENA DIAZ</v>
          </cell>
          <cell r="H125" t="str">
            <v>2 AV. XALOSTOC LOTE 20 COL. TABLAS DEL POZO ECATEPEC,EDO.DE MEXICO</v>
          </cell>
          <cell r="I125">
            <v>15402058</v>
          </cell>
          <cell r="J125" t="str">
            <v>HISENSE</v>
          </cell>
          <cell r="K125" t="str">
            <v>50K20DW</v>
          </cell>
          <cell r="L125" t="str">
            <v>50J140472H03025</v>
          </cell>
          <cell r="M125" t="str">
            <v>TICKET</v>
          </cell>
          <cell r="N125">
            <v>7499</v>
          </cell>
          <cell r="O125">
            <v>41865</v>
          </cell>
          <cell r="P125">
            <v>0</v>
          </cell>
          <cell r="Q125">
            <v>200997</v>
          </cell>
          <cell r="R125" t="str">
            <v xml:space="preserve">05/05/2017 02 : 59  ARANTXA.MON : TCF1
05/05/2017 02 : 59  ARANTXA.MON : Se autoriza NP5; por correccion de documentos
05/05/2017 00 : 53  MA.ISABEL : SEG: DGR
05/05/2017 00 : 50 200997 : SE ADJUNTA FOTO DEL STICKER DE LA PANTALLA SOLICITADA POR DEPTO. DE REFACCIONES.
28/04/2017 08 : 33  ARANTXA.MON : Falta informacion de placa de numero de serie
27/04/2017 02 : 56 200997 : P1: 26/04/2017 179250  DISPLAY CENTRO DE SERVICIO ENVIA SOLICITUD DE REFACCION OC-1010038 </v>
          </cell>
          <cell r="S125" t="str">
            <v>EQUIPO EN CENTRO DE SERVICIO SIN ACCESOR</v>
          </cell>
          <cell r="T125" t="str">
            <v xml:space="preserve">    GLORIA LEON LARIOS            </v>
          </cell>
          <cell r="U125">
            <v>42881</v>
          </cell>
          <cell r="X125" t="str">
            <v>TALLER</v>
          </cell>
          <cell r="Y125">
            <v>42845</v>
          </cell>
          <cell r="AD125" t="str">
            <v>ECATEPEC/TABLAS DEL POZO</v>
          </cell>
          <cell r="AE125" t="str">
            <v>MEX</v>
          </cell>
          <cell r="AF125" t="str">
            <v>MX</v>
          </cell>
          <cell r="AG125" t="str">
            <v>10201436</v>
          </cell>
          <cell r="AH125" t="str">
            <v>MARIA ELENA DIAZ</v>
          </cell>
          <cell r="AI125" t="str">
            <v>2 AVE. XALOSTOC LTE 20 MZA</v>
          </cell>
          <cell r="AJ125" t="str">
            <v>15402058</v>
          </cell>
          <cell r="AK125" t="str">
            <v>ECATEPEC/TABLAS DEL POZO</v>
          </cell>
          <cell r="AL125" t="str">
            <v>55510</v>
          </cell>
          <cell r="AM125" t="str">
            <v>05/05/2017 02 : 59 ARANTXA.MON : TCF105/05/2017 02 : 59 ARANTXA.MON : Se autoriza NP5; por correccion dedocumentos05/05/2017 00 : 53 MA.ISABEL : SEG: DGR05/05/2017 00 : 50 200997 : SE ADJUNTA FOTO DEL STICKER DE LA PANTALLASOLICITADA POR DEPTO. DE REFACCIONES.28/04/2017 08 : 33 ARANTXA.MON : Falta informacion de placa de numerode serie27/04/2017 02 : 56 200997 : P1: 26/04/2017 179250 DISPLAY CENTRO DESERVICIO ENVIA SOLICITUD DE REFACCION OC-1010038 SE ENVIA POR MAIL PEDIDO RMA DE REFACCION SOLICITADA.27/04/2017 02 : 34 200997 : P1: SE ENVIA RMA SE SOLICITA APOYO DEHISENSE CON ESTE INGRESO EQUIPO LLEVA CUATRO INGRESOS CLIENTE SOLICITA CAMBIO POR EQUIPO NUEVO.21/04/2017 01 : 28 MARIELA.CHA : ODSWTPCUARTA VEZ QUE ASISTE AL CSACSA SUBIRÁ DOCUMENTACIÓNENTRE PERON Y TUNAREINCIDENCIA ODS 60277747</v>
          </cell>
          <cell r="AN125" t="str">
            <v>1TE50B8NUSCB</v>
          </cell>
          <cell r="AO125" t="str">
            <v>Smart</v>
          </cell>
          <cell r="AP125" t="str">
            <v>Hisense</v>
          </cell>
          <cell r="AQ125" t="str">
            <v>Opera</v>
          </cell>
          <cell r="AR125" t="str">
            <v>FHD 1920 x 1080</v>
          </cell>
          <cell r="AS125" t="str">
            <v>3TE55G1623K3G1623K3M010</v>
          </cell>
          <cell r="AT125">
            <v>14</v>
          </cell>
          <cell r="AU125" t="str">
            <v>55H7B</v>
          </cell>
          <cell r="AV125" t="str">
            <v>3TE55G1623K3</v>
          </cell>
          <cell r="AW125" t="str">
            <v>G1623K3</v>
          </cell>
          <cell r="AX125" t="str">
            <v>M010</v>
          </cell>
          <cell r="AY125">
            <v>74012923</v>
          </cell>
          <cell r="AZ125">
            <v>51013841</v>
          </cell>
        </row>
        <row r="126">
          <cell r="D126">
            <v>60318739</v>
          </cell>
          <cell r="E126" t="str">
            <v xml:space="preserve"> A</v>
          </cell>
          <cell r="F126" t="str">
            <v>TV</v>
          </cell>
          <cell r="G126" t="str">
            <v>MAURICIO APARICIO QUEZADA</v>
          </cell>
          <cell r="H126" t="str">
            <v>CHIMALPOPOCA MZ 27 LT 7, STA ISABEL TOLA</v>
          </cell>
          <cell r="I126" t="str">
            <v>5577-0553</v>
          </cell>
          <cell r="J126" t="str">
            <v>HISENSE</v>
          </cell>
          <cell r="K126" t="str">
            <v>43H7C</v>
          </cell>
          <cell r="L126" t="str">
            <v>43G160913H00218</v>
          </cell>
          <cell r="M126" t="str">
            <v>LWAW183890</v>
          </cell>
          <cell r="N126">
            <v>9187.5</v>
          </cell>
          <cell r="O126">
            <v>42580</v>
          </cell>
          <cell r="P126">
            <v>42877</v>
          </cell>
          <cell r="Q126">
            <v>201010</v>
          </cell>
          <cell r="R126" t="str">
            <v>24/05/2017 05 : 24  ARANTXA.MON : NP5    23/05/2017 TCF1
23/05/2017 03 : 06 201009 : P1: T197917 / PANEL LCD / OC101106022-05-2017</v>
          </cell>
          <cell r="S126" t="str">
            <v xml:space="preserve"> SE RECOGE SÓLO PANTALLA, SIN NINGÚN OTR</v>
          </cell>
          <cell r="T126" t="str">
            <v xml:space="preserve">  Virginia Anguiano               </v>
          </cell>
          <cell r="U126">
            <v>42885</v>
          </cell>
          <cell r="V126" t="str">
            <v>CENTRO</v>
          </cell>
          <cell r="X126" t="str">
            <v>TALLER</v>
          </cell>
          <cell r="Y126">
            <v>42872</v>
          </cell>
          <cell r="AD126" t="str">
            <v>Gustavo A Madero/Col Sta Isabel Tola</v>
          </cell>
          <cell r="AE126" t="str">
            <v>DF</v>
          </cell>
          <cell r="AF126" t="str">
            <v>MX</v>
          </cell>
          <cell r="AG126" t="str">
            <v>10418523</v>
          </cell>
          <cell r="AH126" t="str">
            <v>MAURICIO APARICIO QUEZADA</v>
          </cell>
          <cell r="AI126" t="str">
            <v>Chimalpopoca Mz 27 Lt 7</v>
          </cell>
          <cell r="AJ126" t="str">
            <v>5528899852 CEL</v>
          </cell>
          <cell r="AK126" t="str">
            <v>5528899852 CEL</v>
          </cell>
          <cell r="AL126" t="str">
            <v>07010</v>
          </cell>
          <cell r="AM126" t="str">
            <v>24/05/2017 05 : 24 ARANTXA.MON : NP5 23/05/2017 TCF123/05/2017 03 : 06 201009 : P1: T197917 / PANEL LCD / OC101106022-05-201719/05/2017 05 : 28 201009 : V1: 22/05/2017*** SE PEDIRÁ TICKET AL CLIENTE YA QUE EL QUE ENVÍO NO INDICA FECHA DECOMPRA NI EL PRODUCTO ADQUIRIDO***18/05/2017 06 : 06 JUANANTONIO : ODSWTP ELABORADA POR EMC*RD% MOCTEZUMA E ITZTLAZIHUATL</v>
          </cell>
          <cell r="AN126" t="str">
            <v>3TE43G154905</v>
          </cell>
          <cell r="AS126" t="str">
            <v>3TE43G160588CRMM012</v>
          </cell>
          <cell r="AT126">
            <v>2</v>
          </cell>
          <cell r="AU126" t="str">
            <v>43H7C</v>
          </cell>
          <cell r="AV126" t="str">
            <v>3TE43G160588</v>
          </cell>
          <cell r="AW126" t="str">
            <v>CRM</v>
          </cell>
          <cell r="AX126" t="str">
            <v>M012</v>
          </cell>
        </row>
        <row r="127">
          <cell r="D127">
            <v>60319398</v>
          </cell>
          <cell r="E127" t="str">
            <v xml:space="preserve"> A</v>
          </cell>
          <cell r="F127" t="str">
            <v>TV</v>
          </cell>
          <cell r="G127" t="str">
            <v xml:space="preserve">HILDA LECUONA </v>
          </cell>
          <cell r="H127" t="str">
            <v>PONIENTE 140 NO 656, INDUSTRIAL VALLEJO</v>
          </cell>
          <cell r="I127" t="str">
            <v>5227-8000</v>
          </cell>
          <cell r="J127" t="str">
            <v>HISENSE</v>
          </cell>
          <cell r="K127" t="str">
            <v>50H7GB</v>
          </cell>
          <cell r="L127" t="str">
            <v>50G1611D4H00022</v>
          </cell>
          <cell r="M127" t="str">
            <v>TICKET</v>
          </cell>
          <cell r="N127">
            <v>9881.02</v>
          </cell>
          <cell r="O127">
            <v>42692</v>
          </cell>
          <cell r="P127">
            <v>42880</v>
          </cell>
          <cell r="Q127">
            <v>201010</v>
          </cell>
          <cell r="R127" t="str">
            <v>27/05/2017 06 : 24  ARANTXA.MON : NP5 26/05/2017 TCF1
26/05/2017 02 : 13 201010 : P1: T192673 / PCB MAIN / OC101119025-05-2017</v>
          </cell>
          <cell r="S127" t="str">
            <v xml:space="preserve"> SÓLO PANTALLA</v>
          </cell>
          <cell r="T127" t="str">
            <v xml:space="preserve">  Virginia Anguiano               </v>
          </cell>
          <cell r="U127">
            <v>42885</v>
          </cell>
          <cell r="V127" t="str">
            <v>CENTRO</v>
          </cell>
          <cell r="X127" t="str">
            <v>TALLER</v>
          </cell>
          <cell r="Y127">
            <v>42880</v>
          </cell>
          <cell r="AD127" t="str">
            <v>AZCAPOTZALCO/INDUSTRIAL VALLEJO</v>
          </cell>
          <cell r="AE127" t="str">
            <v>DF</v>
          </cell>
          <cell r="AF127" t="str">
            <v>MX</v>
          </cell>
          <cell r="AG127" t="str">
            <v>10209073</v>
          </cell>
          <cell r="AH127" t="str">
            <v>HILDA LECUANA</v>
          </cell>
          <cell r="AI127" t="str">
            <v>656 PONIENTE 140</v>
          </cell>
          <cell r="AJ127" t="str">
            <v>52278000</v>
          </cell>
          <cell r="AK127">
            <v>0</v>
          </cell>
          <cell r="AL127" t="str">
            <v>02300</v>
          </cell>
          <cell r="AM127" t="str">
            <v>27/05/2017 06 : 24 ARANTXA.MON : NP5 26/05/2017 TCF126/05/2017 02 : 13 201010 : P1: T192673 / PCB MAIN / OC101119025-05-201725/05/2017 23 : 46 201010 :SE ASIGNA A TÉCNICO PARA REVISIÓN / VALIDACIÓN DE GARANTÍA.25/05/2017 22 : 20 GABRIELA.B : ODSWTP Elaborado por */RG25/05/2017 22 : 19 GABRIELA.B : ORDEN INTERNA CSA: 38080</v>
          </cell>
          <cell r="AN127" t="str">
            <v>3TE50G1523B0</v>
          </cell>
          <cell r="AS127" t="str">
            <v/>
          </cell>
          <cell r="AT127" t="e">
            <v>#N/A</v>
          </cell>
        </row>
        <row r="128">
          <cell r="D128">
            <v>60319281</v>
          </cell>
          <cell r="E128" t="str">
            <v xml:space="preserve"> A</v>
          </cell>
          <cell r="F128" t="str">
            <v>TV</v>
          </cell>
          <cell r="G128" t="str">
            <v>MATIAS CAMARGO VAZQUEZ</v>
          </cell>
          <cell r="H128" t="str">
            <v>PALMAS MZ 54 LT 9, LAS HUERTAS 2SECC</v>
          </cell>
          <cell r="I128" t="str">
            <v>5555-5555</v>
          </cell>
          <cell r="J128" t="str">
            <v>HISENSE</v>
          </cell>
          <cell r="K128" t="str">
            <v>32H3B1</v>
          </cell>
          <cell r="L128" t="str">
            <v>32G153442H17470</v>
          </cell>
          <cell r="M128" t="str">
            <v>C009823</v>
          </cell>
          <cell r="N128">
            <v>3299</v>
          </cell>
          <cell r="O128">
            <v>42355</v>
          </cell>
          <cell r="P128">
            <v>42880</v>
          </cell>
          <cell r="Q128">
            <v>201010</v>
          </cell>
          <cell r="R128" t="str">
            <v>27/05/2017 06 : 25  ARANTXA.MON : NP5 26/05/2017 TCF1
26/05/2017 02 : 15 201010 : P1: T190877 / PCB MAIN / OC101119225-05-2017</v>
          </cell>
          <cell r="S128" t="str">
            <v xml:space="preserve"> SE RECOGE SÓLO PANTALLA Y BASE; SIN NIN</v>
          </cell>
          <cell r="T128" t="str">
            <v xml:space="preserve">  Virginia Anguiano               </v>
          </cell>
          <cell r="U128">
            <v>42885</v>
          </cell>
          <cell r="V128" t="str">
            <v>CENTRO</v>
          </cell>
          <cell r="X128" t="str">
            <v>TALLER</v>
          </cell>
          <cell r="Y128">
            <v>42879</v>
          </cell>
          <cell r="AD128" t="str">
            <v>NAUCALPAN / LAS HUERTAS 2DA SECC.</v>
          </cell>
          <cell r="AE128" t="str">
            <v>MEX</v>
          </cell>
          <cell r="AF128" t="str">
            <v>MX</v>
          </cell>
          <cell r="AG128" t="str">
            <v>10418871</v>
          </cell>
          <cell r="AH128" t="str">
            <v>MATÍAS CAMARGO VAZQUEZ</v>
          </cell>
          <cell r="AI128" t="str">
            <v>PALMAS MZ.54 LT. 9</v>
          </cell>
          <cell r="AJ128" t="str">
            <v>5555555555</v>
          </cell>
          <cell r="AK128">
            <v>0</v>
          </cell>
          <cell r="AL128" t="str">
            <v>53427</v>
          </cell>
          <cell r="AM128" t="str">
            <v>27/05/2017 06 : 25 ARANTXA.MON : NP5 26/05/2017 TCF126/05/2017 02 : 15 201010 : P1: T190877 / PCB MAIN / OC101119225-05-201725/05/2017 02 : 38 201010 :SE ASIGNA A TÉCNICO PARA REVISIÓN / VALIDACIÓN DE GARANTÍA.25/05/2017 01 : 08 GABRIELA.B : ODSWTP Elaborado por */RG25/05/2017 01 : 05 GABRIELA.B : ORDEN INTERNA CSA: 38072</v>
          </cell>
          <cell r="AN128" t="str">
            <v>3TE32G153442</v>
          </cell>
          <cell r="AS128" t="str">
            <v>3TE32G164485G164485M010</v>
          </cell>
          <cell r="AT128">
            <v>4</v>
          </cell>
          <cell r="AU128" t="str">
            <v>32H5B2</v>
          </cell>
          <cell r="AV128" t="str">
            <v>3TE32G164485</v>
          </cell>
          <cell r="AW128" t="str">
            <v>G164485</v>
          </cell>
          <cell r="AX128" t="str">
            <v>M010</v>
          </cell>
        </row>
        <row r="129">
          <cell r="D129">
            <v>60319394</v>
          </cell>
          <cell r="E129" t="str">
            <v xml:space="preserve"> A</v>
          </cell>
          <cell r="F129" t="str">
            <v>TV</v>
          </cell>
          <cell r="G129" t="str">
            <v xml:space="preserve">HILDA LECUONA </v>
          </cell>
          <cell r="H129" t="str">
            <v>PONIENTE 140 NO 656, INDUSTRIAL VALLEJO</v>
          </cell>
          <cell r="I129" t="str">
            <v>5227-8000</v>
          </cell>
          <cell r="J129" t="str">
            <v>SHARP</v>
          </cell>
          <cell r="K129" t="str">
            <v>LC-40N5000U</v>
          </cell>
          <cell r="L129" t="str">
            <v>40G1632F6H00768</v>
          </cell>
          <cell r="M129" t="str">
            <v>CARATA</v>
          </cell>
          <cell r="N129" t="str">
            <v>NO INDICA</v>
          </cell>
          <cell r="O129" t="str">
            <v>NO INDICA</v>
          </cell>
          <cell r="P129">
            <v>42880</v>
          </cell>
          <cell r="Q129">
            <v>201010</v>
          </cell>
          <cell r="R129" t="str">
            <v>27/05/2017 06 : 25  ARANTXA.MON : NP5 26/05/2017 TCF1
26/05/2017 02 : 23 201010 : P1: T197203 / PCB MAIN / OC1011196 25-05-2017</v>
          </cell>
          <cell r="S129" t="str">
            <v xml:space="preserve"> SOLO PANTALLA</v>
          </cell>
          <cell r="T129" t="str">
            <v xml:space="preserve">  Virginia Anguiano               </v>
          </cell>
          <cell r="U129">
            <v>42885</v>
          </cell>
          <cell r="V129" t="str">
            <v>CENTRO</v>
          </cell>
          <cell r="X129" t="str">
            <v>TALLER</v>
          </cell>
          <cell r="Y129">
            <v>42880</v>
          </cell>
          <cell r="AD129" t="str">
            <v>AZCAPOTZALCO/INDUSTRIAL VALLEJO</v>
          </cell>
          <cell r="AE129" t="str">
            <v>DF</v>
          </cell>
          <cell r="AF129" t="str">
            <v>MX</v>
          </cell>
          <cell r="AG129" t="str">
            <v>10209073</v>
          </cell>
          <cell r="AH129" t="str">
            <v>HILDA LECUANA</v>
          </cell>
          <cell r="AI129" t="str">
            <v>656 PONIENTE 140</v>
          </cell>
          <cell r="AJ129" t="str">
            <v>52278000</v>
          </cell>
          <cell r="AK129">
            <v>0</v>
          </cell>
          <cell r="AL129" t="str">
            <v>02300</v>
          </cell>
          <cell r="AM129" t="str">
            <v>27/05/2017 06 : 25 ARANTXA.MON : NP5 26/05/2017 TCF126/05/2017 02 : 23 201010 : P1: T197203 / PCB MAIN / OC1011196 25-05-201725/05/2017 23 : 33 201010 :SE ASIGNA A TÉCNICO PARA REVISIÓN / VALIDACIÓN DE GARANTÍA.25/05/2017 22 : 18 GABRIELA.B : ODSWTP Elaborado por */RG25/05/2017 22 : 16 GABRIELA.B : ORDEN INTERNA CSA: 38078SERVICIO A PISO</v>
          </cell>
          <cell r="AN129" t="str">
            <v>3TE40G155275</v>
          </cell>
          <cell r="AS129" t="str">
            <v>3TE40G163212G163212M010</v>
          </cell>
          <cell r="AT129">
            <v>1</v>
          </cell>
          <cell r="AU129" t="str">
            <v>LC-40N5000U</v>
          </cell>
          <cell r="AV129" t="str">
            <v>3TE40G163212</v>
          </cell>
          <cell r="AW129" t="str">
            <v>G163212</v>
          </cell>
          <cell r="AX129" t="str">
            <v>M010</v>
          </cell>
        </row>
        <row r="130">
          <cell r="D130">
            <v>60318926</v>
          </cell>
          <cell r="E130" t="str">
            <v xml:space="preserve"> A</v>
          </cell>
          <cell r="F130" t="str">
            <v>TV</v>
          </cell>
          <cell r="G130" t="str">
            <v>RUIZ IBARRA ALBERTO</v>
          </cell>
          <cell r="H130" t="str">
            <v>JUAN ESCUTIA 1985</v>
          </cell>
          <cell r="I130">
            <v>6681160892</v>
          </cell>
          <cell r="J130" t="str">
            <v>HISENSE</v>
          </cell>
          <cell r="K130" t="str">
            <v>50K20DW</v>
          </cell>
          <cell r="L130" t="str">
            <v>50J140916H00900</v>
          </cell>
          <cell r="M130" t="str">
            <v>CARTA DE ACEPTACION</v>
          </cell>
          <cell r="N130" t="str">
            <v>CARTA DE ACEPTACION</v>
          </cell>
          <cell r="O130">
            <v>41857</v>
          </cell>
          <cell r="P130">
            <v>42875</v>
          </cell>
          <cell r="Q130">
            <v>201018</v>
          </cell>
          <cell r="R130" t="str">
            <v>24/05/2017 05 : 25  ARANTXA.MON : NP5 23/05/2017 TCF123/05/2017 05 : 22 201018 : LEDS DEL PANEL FALLANDO  OC-1011062</v>
          </cell>
          <cell r="S130" t="str">
            <v/>
          </cell>
          <cell r="T130" t="str">
            <v xml:space="preserve"> Rosa María Jaime Valdivia        </v>
          </cell>
          <cell r="U130">
            <v>42885</v>
          </cell>
          <cell r="V130" t="str">
            <v>NORTE</v>
          </cell>
          <cell r="X130" t="str">
            <v>CLIENTE</v>
          </cell>
          <cell r="Y130">
            <v>42874</v>
          </cell>
          <cell r="AD130" t="str">
            <v>SAN FERNANDO MOCHIS</v>
          </cell>
          <cell r="AE130" t="str">
            <v>SIN</v>
          </cell>
          <cell r="AF130" t="str">
            <v>MX</v>
          </cell>
          <cell r="AG130" t="str">
            <v>10418115</v>
          </cell>
          <cell r="AH130" t="str">
            <v>ALBERTO RUIZ IBARRA</v>
          </cell>
          <cell r="AI130" t="str">
            <v>1985 JUAN ESCUTIA</v>
          </cell>
          <cell r="AJ130" t="str">
            <v>6681160892</v>
          </cell>
          <cell r="AK130">
            <v>0</v>
          </cell>
          <cell r="AL130" t="str">
            <v>81270</v>
          </cell>
          <cell r="AM130" t="str">
            <v>24/05/2017 05 : 25 ARANTXA.MON : NP5 23/05/2017 TCF123/05/2017 05 : 22 201018 : LEDS DEL PANEL FALLANDO OC-1011062 SE ANEXARMA12/05/2017 04 : 28 ANA.LAURA : ODSWTPTVJ</v>
          </cell>
          <cell r="AN130" t="str">
            <v>1TE50B8NUSCB</v>
          </cell>
          <cell r="AS130" t="str">
            <v>3TE50G170479G170479M010</v>
          </cell>
          <cell r="AT130">
            <v>36</v>
          </cell>
          <cell r="AU130" t="str">
            <v>50H6D</v>
          </cell>
          <cell r="AV130" t="str">
            <v>3TE50G170479</v>
          </cell>
          <cell r="AW130" t="str">
            <v>G170479</v>
          </cell>
          <cell r="AX130" t="str">
            <v>M010</v>
          </cell>
        </row>
        <row r="131">
          <cell r="D131">
            <v>60317575</v>
          </cell>
          <cell r="E131" t="str">
            <v xml:space="preserve"> A</v>
          </cell>
          <cell r="F131" t="str">
            <v>TV</v>
          </cell>
          <cell r="G131" t="str">
            <v>Cesar Joel Alvarado Fuentes</v>
          </cell>
          <cell r="H131" t="str">
            <v>RAYON #706, JUCHITEPEC, JUCHITEPEC, C.P. 56860</v>
          </cell>
          <cell r="I131">
            <v>5528803743</v>
          </cell>
          <cell r="J131" t="str">
            <v>HISENSE</v>
          </cell>
          <cell r="K131" t="str">
            <v>50K20DW</v>
          </cell>
          <cell r="L131" t="str">
            <v>50J140464</v>
          </cell>
          <cell r="M131" t="str">
            <v>POLIZA</v>
          </cell>
          <cell r="N131" t="str">
            <v>POLIZA</v>
          </cell>
          <cell r="O131">
            <v>41969</v>
          </cell>
          <cell r="P131">
            <v>42864</v>
          </cell>
          <cell r="Q131">
            <v>201767</v>
          </cell>
          <cell r="R131" t="str">
            <v>11/05/2017 05 : 38  ARANTXA.MON : Se autoriza NP5; numero de serie yticket correct / P1A: 173331 PANEL   09-05-2017   OC-1010522</v>
          </cell>
          <cell r="S131" t="str">
            <v>EQUIPO DAÑADO EN DOMICILIO DE CLIENTE</v>
          </cell>
          <cell r="T131" t="str">
            <v xml:space="preserve">   RENE ARIAS                     </v>
          </cell>
          <cell r="U131">
            <v>42885</v>
          </cell>
          <cell r="V131" t="str">
            <v>CENTRO</v>
          </cell>
          <cell r="X131" t="str">
            <v>CLIENTE</v>
          </cell>
          <cell r="Y131">
            <v>42858</v>
          </cell>
          <cell r="AD131" t="str">
            <v>juchitepec /juchitepec</v>
          </cell>
          <cell r="AE131" t="str">
            <v>MEX</v>
          </cell>
          <cell r="AF131" t="str">
            <v>MX</v>
          </cell>
          <cell r="AG131" t="str">
            <v>10417367</v>
          </cell>
          <cell r="AH131" t="str">
            <v>CESAR JOEL ALVARADO FUENTES</v>
          </cell>
          <cell r="AI131" t="str">
            <v>rayon num 706</v>
          </cell>
          <cell r="AJ131" t="str">
            <v>5528803743</v>
          </cell>
          <cell r="AK131">
            <v>0</v>
          </cell>
          <cell r="AL131" t="str">
            <v>56860</v>
          </cell>
          <cell r="AM131" t="str">
            <v>25/05/2017 04 : 52 ANA.LAURA : CSC pide status se le indica se esta enespera de aprobación de posible cf se le pide tiempo de espera, sigsemana llamara para dar información. TVJ11/05/2017 05 : 39 ARANTXA.MON : TCF111/05/2017 05 : 38 ARANTXA.MON : Se autoriza NP5; numero de serie yticket correcto10/05/2017 23 : 15 GABRIELA.B : CSCse le explica a cte conforme a comentario anterior10/05/2017 03 : 22 ANA.LAURA : KMA:160$32010/05/2017 01 : 49 201767 : P1A: 173331 PANEL 09-05-2017 OC-101052206/05/2017 01 : 50 201767 : SKMA. 160 KM / $320.00 /05/05/2017 01 : 02 201767 : V1. 09/05/2017: 10 A.M. - 6 P.M.H-24475 SE ASIGNA T34RMA03/05/2017 00 : 37 GERARDO.GRA : ODSWTPRD...ENTRE CALLE MINA Y ARISTA</v>
          </cell>
          <cell r="AN131" t="str">
            <v>1TE50B8NUSCB</v>
          </cell>
          <cell r="AS131" t="str">
            <v/>
          </cell>
          <cell r="AT131" t="e">
            <v>#N/A</v>
          </cell>
        </row>
        <row r="132">
          <cell r="D132">
            <v>60317208</v>
          </cell>
          <cell r="E132" t="str">
            <v xml:space="preserve"> A</v>
          </cell>
          <cell r="F132" t="str">
            <v>TV</v>
          </cell>
          <cell r="G132" t="str">
            <v>SARA GRANADOS CALZADILLA</v>
          </cell>
          <cell r="H132" t="str">
            <v>CERRADA DE CERRO TETENCO MZ 5 LT 21, COL. ESTHER DE ECHEVERRIA, DEL. TLALPAN, C.P. 14659</v>
          </cell>
          <cell r="I132" t="str">
            <v>5558492819 / 5566355414</v>
          </cell>
          <cell r="J132" t="str">
            <v>HISENSE</v>
          </cell>
          <cell r="K132" t="str">
            <v>50K20DW</v>
          </cell>
          <cell r="L132" t="str">
            <v>50G144844H02313</v>
          </cell>
          <cell r="M132" t="str">
            <v>CARTA DE ACEPTACION TIENDA TELMEX S.A. DE C.V.</v>
          </cell>
          <cell r="N132" t="str">
            <v>CARTA DE ACEPTACION</v>
          </cell>
          <cell r="O132">
            <v>42752</v>
          </cell>
          <cell r="P132">
            <v>42859</v>
          </cell>
          <cell r="Q132">
            <v>201767</v>
          </cell>
          <cell r="R132" t="str">
            <v>6/05/2017 06 : 34  ARANTXA.MON : Se autoriza NP5; numero de serie yticket correcto / P1A: 173331 PANEL    04-05-2017   OC-1010372</v>
          </cell>
          <cell r="S132" t="str">
            <v>EQUIPO DAÑADO EN DOMICILIO DE CLIENTE</v>
          </cell>
          <cell r="T132" t="str">
            <v xml:space="preserve">   ABRAHAM LAZCANO                </v>
          </cell>
          <cell r="U132">
            <v>42885</v>
          </cell>
          <cell r="V132" t="str">
            <v>CENTRO</v>
          </cell>
          <cell r="X132" t="str">
            <v>CLIENTE</v>
          </cell>
          <cell r="Y132">
            <v>42852</v>
          </cell>
          <cell r="AD132" t="str">
            <v>Tlalpan/Maria Esther de Echeverria</v>
          </cell>
          <cell r="AE132" t="str">
            <v>DF</v>
          </cell>
          <cell r="AF132" t="str">
            <v>MX</v>
          </cell>
          <cell r="AG132" t="str">
            <v>10409944</v>
          </cell>
          <cell r="AH132" t="str">
            <v>SARA GRANADOS CALZADILLA</v>
          </cell>
          <cell r="AI132" t="str">
            <v>Cerrada de Cerro Tetenco mz 5 lote 21</v>
          </cell>
          <cell r="AJ132" t="str">
            <v>5566355414</v>
          </cell>
          <cell r="AK132" t="str">
            <v>5566355414</v>
          </cell>
          <cell r="AL132" t="str">
            <v>14659</v>
          </cell>
          <cell r="AM132" t="str">
            <v>27/05/2017 02 : 35 ANA.LAURA : CSCCFNE54077983se le informa a cte el CF - la autorización esta desde ENERO-, molestopor el tiempo que lleva sin darle solución, pide hablar con sup. se lemencióna esta en junta, refiere que en caso de no dar una respuestaacudirá a ofcs / se llama a taller para el envio del formato, paraprocesar / se envía correo a quejas y CF25/05/2017 23 : 12 GABRIELA.B : CSCSe informa que esta en proceso de solicitud de liberación de CF18/05/2017 02 : 19 ANA.ROSA : CSCse le indica a cte. que aun estamos en espera de refacciones, no hayautorización de cf (CFA)06/05/2017 06 : 35 ARANTXA.MON : TCF106/05/2017 06 : 34 ARANTXA.MON : Se autoriza NP5; numero de serie yticket correcto05/05/2017 23 : 40 201767 : P1A: 173331 PANEL 04-05-2017 OC-101037205/05/2017 03 : 37 JUANANTONIO : CSC se indica en proceso dediagnostico. EMC*28/04/2017 05 : 56 201767 : V1. 02/05/2017: 10 A.M. - 6 P.M.H-24398 SE ASIGNA T34RMA28/04/2017 01 : 36 LUIS.D : Reincidencia de la ODS 6030999316/02/2017 02 : 46 MARCO.DIAZ : TCF174 7401105114/02/2017 00 : 49 MARCO.DIAZ : TCF2***MODELO 50k20dw***SERIE50G144844H02313***ENVIADO A CTE FINAL***F. EMBARQUE 08.02.2017***CARSSA08/02/2017 07 : 10 MARCO.DIAZ : TCF1PU CLIENTE31/01/2017 23 : 44 ERNESTO.HERN : TCF131/01/2017 23 : 44 ERNESTO.HERN : NP527/01/2017 04 : 44 201767 : P1A: 173331 26/01/17 OC-100671725/01/2017 08 : 33 201767 : V1:30/01/2017:HORARIO ABIERTO DE 10 AM A 18HRS_H22849_T3418/01/2017 04 : 15 MARTINEZ.G : se solicito a cte ticket o carta deaceptacion//ya q envia foto de recibo17/01/2017 07 : 28 MARTINEZ.G : ODSWTPTELMEXENTRE LA TROJE Y TLALPUENTE</v>
          </cell>
          <cell r="AN132" t="str">
            <v>1TE50B8NUSCB</v>
          </cell>
          <cell r="AS132" t="str">
            <v/>
          </cell>
          <cell r="AT132" t="e">
            <v>#N/A</v>
          </cell>
        </row>
        <row r="133">
          <cell r="D133">
            <v>60311906</v>
          </cell>
          <cell r="E133" t="str">
            <v xml:space="preserve"> A</v>
          </cell>
          <cell r="F133" t="str">
            <v>TV</v>
          </cell>
          <cell r="G133" t="str">
            <v xml:space="preserve">FLOR ESTELA DE ALEJANDRO LUNA </v>
          </cell>
          <cell r="H133" t="str">
            <v>PASEO DEL PARQUE 320, MONTERREAL, ESCOBEDO</v>
          </cell>
          <cell r="I133">
            <v>8124058124</v>
          </cell>
          <cell r="J133" t="str">
            <v>HISENSE</v>
          </cell>
          <cell r="K133" t="str">
            <v>32K20D</v>
          </cell>
          <cell r="L133" t="str">
            <v>32J134805H00403</v>
          </cell>
          <cell r="M133" t="str">
            <v>POLIZA</v>
          </cell>
          <cell r="N133">
            <v>0</v>
          </cell>
          <cell r="O133">
            <v>42446</v>
          </cell>
          <cell r="P133">
            <v>42786</v>
          </cell>
          <cell r="Q133">
            <v>201024</v>
          </cell>
          <cell r="R133" t="str">
            <v>23/02/17 00:21 ERNESTO HDZ NP5 P1 OC 1007684 PANEL 171979 20/02/17</v>
          </cell>
          <cell r="S133" t="str">
            <v/>
          </cell>
          <cell r="T133" t="str">
            <v xml:space="preserve"> SOFIA VAZQUEZ                    </v>
          </cell>
          <cell r="U133">
            <v>42885</v>
          </cell>
          <cell r="V133" t="str">
            <v>NORTE</v>
          </cell>
          <cell r="Y133">
            <v>42783</v>
          </cell>
          <cell r="AD133" t="str">
            <v>Escobedo/Montereal</v>
          </cell>
          <cell r="AE133" t="str">
            <v>NL</v>
          </cell>
          <cell r="AF133" t="str">
            <v>MX</v>
          </cell>
          <cell r="AG133" t="str">
            <v>10412242</v>
          </cell>
          <cell r="AH133" t="str">
            <v>FLOR ESTELA DE ALEJANDRO LUNA</v>
          </cell>
          <cell r="AI133" t="str">
            <v>Paseo del Parque No. 320</v>
          </cell>
          <cell r="AJ133" t="str">
            <v>044-81-24-05-81-24</v>
          </cell>
          <cell r="AK133">
            <v>0</v>
          </cell>
          <cell r="AL133" t="str">
            <v>66050</v>
          </cell>
          <cell r="AM133" t="str">
            <v>10/05/2017 02 : 08 JUANANTONIO : CSC se indica que el áreacorrespondiente esta diagnosticando la entrega de su equipo, se pasa ODS a CF para seguimiento. EMC*01/03/2017 22 : 26 MARCO.DIAZ : TCF1PU CSA23/02/2017 00 : 21 ERNESTO.HERN : TCF123/02/2017 00 : 21 ERNESTO.HERN : NP521/02/2017 06 : 24 201024 : P1: OC 1007684 , PANEL LED 171979 , 20 FEB2017 :(21/02/2017 05 : 28 201024 : SE ANEXANOTA DE COMPRA Y SE PASA AREVISION20/02/2017 23 : 18 201024 : SE VISITARA ELMARTES 2117/02/2017 00 : 43 BRENDA.MORA : ODSWTPENTRE PRIMERO Y SENDON ANDADOR DE LA CULTURAA UN COSTADO HAY UNA ESCUELA LLAMADA JOSÉMARÍA MORELOSCASA COLOR BEIGE</v>
          </cell>
          <cell r="AN133" t="str">
            <v>3TE32J134805</v>
          </cell>
          <cell r="AS133" t="str">
            <v>3TE32G164485G164485M010</v>
          </cell>
          <cell r="AT133">
            <v>4</v>
          </cell>
          <cell r="AU133" t="str">
            <v>32H5B2</v>
          </cell>
          <cell r="AV133" t="str">
            <v>3TE32G164485</v>
          </cell>
          <cell r="AW133" t="str">
            <v>G164485</v>
          </cell>
          <cell r="AX133" t="str">
            <v>M010</v>
          </cell>
        </row>
        <row r="134">
          <cell r="D134">
            <v>60312139</v>
          </cell>
          <cell r="E134" t="str">
            <v xml:space="preserve"> A</v>
          </cell>
          <cell r="F134" t="str">
            <v>TV</v>
          </cell>
          <cell r="G134" t="str">
            <v xml:space="preserve">MIGUEL FLORES </v>
          </cell>
          <cell r="H134" t="str">
            <v xml:space="preserve">TRATADO DE LIBRE COMERCIO 1000, PARQUE INDUSTRIAL STIVA, APODACA </v>
          </cell>
          <cell r="I134">
            <v>8181450017</v>
          </cell>
          <cell r="J134" t="str">
            <v>HISENSE</v>
          </cell>
          <cell r="K134" t="str">
            <v>40D37</v>
          </cell>
          <cell r="L134" t="str">
            <v>40G151183H01501</v>
          </cell>
          <cell r="M134" t="str">
            <v>FACTURA</v>
          </cell>
          <cell r="N134" t="str">
            <v>FACTURA</v>
          </cell>
          <cell r="O134">
            <v>42167</v>
          </cell>
          <cell r="P134">
            <v>42795</v>
          </cell>
          <cell r="Q134">
            <v>201024</v>
          </cell>
          <cell r="R134" t="str">
            <v>17/03/17 00:04 ERNESTO HDZ NP5 P1B OC 1008135 PANEL 182882 02/03/17</v>
          </cell>
          <cell r="S134" t="str">
            <v/>
          </cell>
          <cell r="T134" t="str">
            <v xml:space="preserve"> SOFIA VAZQUEZ                    </v>
          </cell>
          <cell r="U134">
            <v>42885</v>
          </cell>
          <cell r="V134" t="str">
            <v>NORTE</v>
          </cell>
          <cell r="Y134">
            <v>42787</v>
          </cell>
          <cell r="AD134" t="str">
            <v>apodaca /parque industrial stiva</v>
          </cell>
          <cell r="AE134" t="str">
            <v>NL</v>
          </cell>
          <cell r="AF134" t="str">
            <v>MX</v>
          </cell>
          <cell r="AG134" t="str">
            <v>10405383</v>
          </cell>
          <cell r="AH134" t="str">
            <v>MIGUEL FLORES</v>
          </cell>
          <cell r="AI134" t="str">
            <v>tratado de libre comercio num 1000</v>
          </cell>
          <cell r="AJ134" t="str">
            <v>01-8181450017</v>
          </cell>
          <cell r="AK134">
            <v>0</v>
          </cell>
          <cell r="AL134" t="str">
            <v>66626</v>
          </cell>
          <cell r="AM134" t="str">
            <v>27/03/2017 23 : 58 MARCO.DIAZ : TCF1PU CONFIRMA CSA SOFIA VAZQUEZ.JESSICA O27/03/2017 23 : 55 MARCO.DIAZ : TCF1. JESSICA O17/03/2017 00 : 04 ERNESTO.HERN : TCF117/03/2017 00 : 04 ERNESTO.HERN : NP516/03/2017 02 : 36 MARIA.EUGENI : SEG: OC- Correcta en Open BravoDGR10/03/2017 07 : 19 201024 : # 2189803/03/2017 08 : 00 201024 : P1B : OC 1008135 , PANEL 182882 , 2 MARZO201703/03/2017 01 : 31 201024 : SE ANXA NOTA DECOMPRA Y SE PASA A REVIISON28/02/2017 05 : 01 MARIA.EUGENI : SEG: CSA Favor de actualizar folio,llego refaccion el 27/02/201725/02/2017 01 : 43 ERNESTO.HERN : EM-P2A GUIA: 735169380124/02/2017 11 : 00 201024 : NOS CAMBIAROON LA CITA PARA ELLUNES 28 ENCARGADO DE VACACIONES22/02/2017 08 : 58 201024 : P1A:O.C. 1007743, MAIN BOARD, # DEPARTE 178894 PREDIAGNOSTICO FEB-2122/02/2017 07 : 06 201024 : SE CHECA CON RAC PARA AGENDAR CITA PARAEL JUEVES 2321/02/2017 02 : 57 ANA.ROSA : ODSWTPRDA UN COSTADO DE LA EMPRESA PARKER</v>
          </cell>
          <cell r="AN134" t="str">
            <v>3TE40G144668</v>
          </cell>
          <cell r="AS134" t="str">
            <v>GTE40G153352CRMM012</v>
          </cell>
          <cell r="AT134">
            <v>1</v>
          </cell>
          <cell r="AU134" t="str">
            <v>40H5B</v>
          </cell>
          <cell r="AV134" t="str">
            <v>GTE40G153352</v>
          </cell>
          <cell r="AW134" t="str">
            <v>CRM</v>
          </cell>
          <cell r="AX134" t="str">
            <v>M012</v>
          </cell>
        </row>
        <row r="135">
          <cell r="D135">
            <v>60311939</v>
          </cell>
          <cell r="E135" t="str">
            <v xml:space="preserve"> A</v>
          </cell>
          <cell r="F135" t="str">
            <v>TV</v>
          </cell>
          <cell r="G135" t="str">
            <v xml:space="preserve">BEATRIZ CASTAÑEDA DURAN </v>
          </cell>
          <cell r="H135" t="str">
            <v xml:space="preserve">REYES DE LEON 217, REAL DE APODACA, APODACA </v>
          </cell>
          <cell r="I135">
            <v>8112074962</v>
          </cell>
          <cell r="J135" t="str">
            <v>HISENSE</v>
          </cell>
          <cell r="K135" t="str">
            <v>50H7GB</v>
          </cell>
          <cell r="L135" t="str">
            <v>50G1614F6MH7504</v>
          </cell>
          <cell r="M135" t="str">
            <v xml:space="preserve">TIKET </v>
          </cell>
          <cell r="N135">
            <v>13331.89</v>
          </cell>
          <cell r="O135">
            <v>42693</v>
          </cell>
          <cell r="P135">
            <v>42790</v>
          </cell>
          <cell r="Q135">
            <v>201024</v>
          </cell>
          <cell r="R135" t="str">
            <v>15/03/17 05:16 JORGE VAZ NP5 P1 OC 984 PANEL, 202207 27/02/17</v>
          </cell>
          <cell r="S135" t="str">
            <v/>
          </cell>
          <cell r="T135" t="str">
            <v xml:space="preserve"> SOFIA VAZQUEZ                    </v>
          </cell>
          <cell r="U135">
            <v>42885</v>
          </cell>
          <cell r="V135" t="str">
            <v>NORTE</v>
          </cell>
          <cell r="Y135">
            <v>42786</v>
          </cell>
          <cell r="AD135" t="str">
            <v>apodaca/real de apodaca</v>
          </cell>
          <cell r="AE135" t="str">
            <v>NL</v>
          </cell>
          <cell r="AF135" t="str">
            <v>MX</v>
          </cell>
          <cell r="AG135" t="str">
            <v>10412286</v>
          </cell>
          <cell r="AH135" t="str">
            <v>BEATRIZ CATAÑEDA DURAN</v>
          </cell>
          <cell r="AI135" t="str">
            <v>Reyes de leon 217</v>
          </cell>
          <cell r="AJ135" t="str">
            <v>044-8112074962</v>
          </cell>
          <cell r="AK135">
            <v>0</v>
          </cell>
          <cell r="AL135" t="str">
            <v>66040</v>
          </cell>
          <cell r="AM135" t="str">
            <v>27/05/2017 02 : 18 GEARARDO.PA : SE SOLICITO FORMATO C.F. AL C.S.A.27/05/2017 00 : 09 GABRIELA.B : CFNESe envía mail al área de Coordinación para liberación de Equipo20/04/2017 06 : 26 GERARDO.GRA : CSC se indica entrega en proceso, sepasa ODS a CF para seguimiento. EMC*07/04/2017 23 : 40 MARCO.DIAZ : TCF1 TCF1PU CSA . INF. SOFIA VAZQUEZ.DMC28/03/2017 00 : 38 ADOLFO.FER : SEG: NO SE HA ENVIADO EQUIPO DE CFEQUIPO DAÑADO EN TALLER18/03/2017 05 : 57 GABRIELA.B : CSCSe Brinda información de Cf Se Indica tiempo de Respuesta15/03/2017 05 : 17 JORGE.VAZ : TCF115/03/2017 05 : 16 JORGE.VAZ : NP511/03/2017 07 : 57 GERARDO.GRA : CSC se indica en espera de refaccion.tiempo de entrega aproximado próxima semana. EMC*28/02/2017 05 : 25 201024 : P1: OC 1007984 , PANEL 202207 , 27 FEB 2017:(26/02/2017 00 : 25 201024 : SE ANEXA NOTA DE COMPRA Y SE PASA A REVIISON25/02/2017 04 : 02 201024 : ESTA EN RUTA HOY VIERNES 2425/02/2017 03 : 20 MARIA.EUGENI : SEG: CSA Favor de llamar a cliente yacualizar folio.22/02/2017 23 : 33 201024 : P1A: SERIE INCORECTA,SE LE LLAMO 9.25 A.M. PARA VISITARLE PERO NO NOS PUEDE ALTENDER, TODOSTRABAJAN Y DICE QUE VA A PEDIR UN DIA PARA AEDERNOS SE LE DIJO QUE SUORDEN SOLO SE QUEARA ABIERTA HASTA EL VIERNES Y SE CANCELA SI NO NOS AVISA PARA DARLE EL SERVICIO17/02/2017 04 : 52 ANA.LAURA : ODSWTP%CAMINO A CHARCO BLANCO Y REYES DE LA BARRA</v>
          </cell>
          <cell r="AN135" t="str">
            <v>3TE50G1523B0</v>
          </cell>
          <cell r="AS135" t="str">
            <v/>
          </cell>
          <cell r="AT135" t="e">
            <v>#N/A</v>
          </cell>
        </row>
        <row r="136">
          <cell r="D136">
            <v>60312180</v>
          </cell>
          <cell r="E136" t="str">
            <v xml:space="preserve"> A</v>
          </cell>
          <cell r="F136" t="str">
            <v>TV</v>
          </cell>
          <cell r="G136" t="str">
            <v xml:space="preserve">ALFREDO ORTIZ RAMIREZ </v>
          </cell>
          <cell r="H136" t="str">
            <v xml:space="preserve">CAÑON DE PELLOTILLOS 139, LAS SOMBRILLAS, SANTA CATARINA </v>
          </cell>
          <cell r="I136">
            <v>8122718101</v>
          </cell>
          <cell r="J136" t="str">
            <v>HISENSE</v>
          </cell>
          <cell r="K136" t="str">
            <v>50K20DW</v>
          </cell>
          <cell r="L136" t="str">
            <v>50G144844H01032</v>
          </cell>
          <cell r="M136" t="str">
            <v>154928-12</v>
          </cell>
          <cell r="N136">
            <v>14434</v>
          </cell>
          <cell r="O136">
            <v>42235</v>
          </cell>
          <cell r="P136">
            <v>42793</v>
          </cell>
          <cell r="Q136">
            <v>201024</v>
          </cell>
          <cell r="R136" t="str">
            <v xml:space="preserve">16/03/17 23:29 ERNESTO HDZ NP5 P1 OC 1008075 PANEL 173331 01/03/17 </v>
          </cell>
          <cell r="S136" t="str">
            <v/>
          </cell>
          <cell r="T136" t="str">
            <v xml:space="preserve"> SOFIA VAZQUEZ                    </v>
          </cell>
          <cell r="U136">
            <v>42885</v>
          </cell>
          <cell r="V136" t="str">
            <v>NORTE</v>
          </cell>
          <cell r="Y136">
            <v>42787</v>
          </cell>
          <cell r="AD136" t="str">
            <v>Sta catarina/Las sombrillas</v>
          </cell>
          <cell r="AE136" t="str">
            <v>NL</v>
          </cell>
          <cell r="AF136" t="str">
            <v>MX</v>
          </cell>
          <cell r="AG136" t="str">
            <v>10412396</v>
          </cell>
          <cell r="AH136" t="str">
            <v>ALFREDO ORTIZ RAMIREZ</v>
          </cell>
          <cell r="AI136" t="str">
            <v>cañon pellotillos num 139</v>
          </cell>
          <cell r="AJ136" t="str">
            <v>8122718101</v>
          </cell>
          <cell r="AK136">
            <v>0</v>
          </cell>
          <cell r="AL136" t="str">
            <v>66369</v>
          </cell>
          <cell r="AM136" t="str">
            <v>28/03/2017 00 : 49 ADOLFO.FER : SEG: NO SE HA ENVIADO EQUIPO DE CFEQUIPO DAÑADO EN TALLER28/03/2017 00 : 02 MARCO.DIAZ : TCF1PU CONFIRMA CSA SOFIA VAZQUEZ.JESSICA O27/03/2017 23 : 59 MARCO.DIAZ : TCF1. JESSICA O16/03/2017 23 : 29 ERNESTO.HERN : TCF116/03/2017 23 : 29 ERNESTO.HERN : NP516/03/2017 02 : 38 MARIA.EUGENI : SEG: OC- Solicitud correcta en OpenBravoDGR02/03/2017 02 : 53 201024 : P1: OC 1008075 , PANEL 173331 , 1 MZO 201701/03/2017 02 : 57 201024 : SE ANEXA NOTA DE COMPRA Y SE PAS A REVISION28/02/2017 02 : 54 201024 : ESTA EN RUTA HOY LUNES 2726/02/2017 02 : 20 201024 : VISITARA ELLUNES 2725/02/2017 03 : 43 MARIA.EUGENI : SEG :CSA Favor de actuazizar follio ycolocar OC-23/02/2017 03 : 50 ADOLFO.FER : KMA: 74KM, $14822/02/2017 07 : 04 201024 : SKMA: 74 KILOMETROS $ 148.00 SISE AUTORIZA SE VISITARA EL VIERNES 2418/02/2017 07 : 26 ANA.ROSA : ODSWTPRDSAN PABLO Y STA CRUZ</v>
          </cell>
          <cell r="AN136" t="str">
            <v>1TE50B8NUSCB</v>
          </cell>
          <cell r="AS136" t="str">
            <v/>
          </cell>
          <cell r="AT136" t="e">
            <v>#N/A</v>
          </cell>
        </row>
        <row r="137">
          <cell r="D137">
            <v>60311980</v>
          </cell>
          <cell r="E137" t="str">
            <v xml:space="preserve"> A</v>
          </cell>
          <cell r="F137" t="str">
            <v>TV</v>
          </cell>
          <cell r="G137" t="str">
            <v xml:space="preserve">RUTH DEYANIRA HERRERA GALINDO </v>
          </cell>
          <cell r="H137" t="str">
            <v xml:space="preserve">RIO TAJOL 310, DOS RIOS SECTOR 14, GUADALUPE </v>
          </cell>
          <cell r="I137" t="str">
            <v>NO CUENTA CON TEL.</v>
          </cell>
          <cell r="J137" t="str">
            <v>HISENSE</v>
          </cell>
          <cell r="K137" t="str">
            <v>50K20DW</v>
          </cell>
          <cell r="L137" t="str">
            <v>50G143064H00692</v>
          </cell>
          <cell r="M137" t="str">
            <v>30138-18</v>
          </cell>
          <cell r="N137">
            <v>13755</v>
          </cell>
          <cell r="O137">
            <v>42015</v>
          </cell>
          <cell r="P137">
            <v>42787</v>
          </cell>
          <cell r="Q137">
            <v>201024</v>
          </cell>
          <cell r="R137" t="str">
            <v>23/02/17 00:35 ERNESTO HDZ NP5 P1A OC 1007695, PANEL, 173331</v>
          </cell>
          <cell r="S137" t="str">
            <v/>
          </cell>
          <cell r="T137" t="str">
            <v xml:space="preserve"> SOFIA VAZQUEZ                    </v>
          </cell>
          <cell r="U137">
            <v>42885</v>
          </cell>
          <cell r="V137" t="str">
            <v>NORTE</v>
          </cell>
          <cell r="Y137">
            <v>42786</v>
          </cell>
          <cell r="AD137" t="str">
            <v>Dos Rios/guadalupe</v>
          </cell>
          <cell r="AE137" t="str">
            <v>NL</v>
          </cell>
          <cell r="AF137" t="str">
            <v>MX</v>
          </cell>
          <cell r="AG137" t="str">
            <v>10412473</v>
          </cell>
          <cell r="AH137" t="str">
            <v>RUTH DEYANIRA HERRERA GALINDO</v>
          </cell>
          <cell r="AI137" t="str">
            <v>310 Rio Tajo</v>
          </cell>
          <cell r="AJ137" t="str">
            <v>000000</v>
          </cell>
          <cell r="AK137">
            <v>0</v>
          </cell>
          <cell r="AL137" t="str">
            <v>00000</v>
          </cell>
          <cell r="AM137" t="str">
            <v>20/05/2017 07 : 09 GABRIELA.B : S manda Mail para Liberación de Orden28/03/2017 00 : 35 ADOLFO.FER : SEG: NO SE HA ENVIADO EQUIPO DE CFEQUIPO DAÑADO EN TALLER01/03/2017 22 : 27 MARCO.DIAZ : TCF1PU CSA23/02/2017 00 : 35 ERNESTO.HERN : TCF123/02/2017 00 : 35 ERNESTO.HERN : NP522/02/2017 06 : 14 201024 : ESTA EN RUTA HOY MARTES 2121/02/2017 09 : 20 201024 : P1A: O.C. 1007695, PANEL, # PARTE 173331 REDIAGNOSTICO FEB-2021/02/2017 08 : 08 201024 : SE VISITARA EL VIERNES 2421/02/2017 04 : 09 ANA.GABRIELA : RD% RIO DEL EMPRESARIO Y RIO SERONA</v>
          </cell>
          <cell r="AN137" t="str">
            <v>1TE50B8NUSCB</v>
          </cell>
          <cell r="AS137" t="str">
            <v/>
          </cell>
          <cell r="AT137" t="e">
            <v>#N/A</v>
          </cell>
        </row>
        <row r="138">
          <cell r="D138">
            <v>60312341</v>
          </cell>
          <cell r="E138" t="str">
            <v xml:space="preserve"> A</v>
          </cell>
          <cell r="F138" t="str">
            <v>TV</v>
          </cell>
          <cell r="G138" t="str">
            <v xml:space="preserve">ADAN RAMIREZ RODRIGUEZ </v>
          </cell>
          <cell r="H138" t="str">
            <v xml:space="preserve">VALLE DE LAS AGUILAS 933, VALLE DE CHAPULTEPEC, GUADALUPE </v>
          </cell>
          <cell r="I138" t="str">
            <v>81737603, 8184768833</v>
          </cell>
          <cell r="J138" t="str">
            <v>HISENSE</v>
          </cell>
          <cell r="K138" t="str">
            <v>43H7C</v>
          </cell>
          <cell r="L138" t="str">
            <v xml:space="preserve">43G160588H03915 </v>
          </cell>
          <cell r="M138" t="str">
            <v>TIKET</v>
          </cell>
          <cell r="N138">
            <v>8499</v>
          </cell>
          <cell r="O138">
            <v>42642</v>
          </cell>
          <cell r="P138">
            <v>42795</v>
          </cell>
          <cell r="Q138">
            <v>201024</v>
          </cell>
          <cell r="R138" t="str">
            <v xml:space="preserve">28/02/17 06:08 ERNESTO HDZ NP5 P1A OC 1007798 MAIN BOARD 198397 </v>
          </cell>
          <cell r="S138" t="str">
            <v/>
          </cell>
          <cell r="T138" t="str">
            <v xml:space="preserve"> SOFIA VAZQUEZ                    </v>
          </cell>
          <cell r="U138">
            <v>42885</v>
          </cell>
          <cell r="V138" t="str">
            <v>NORTE</v>
          </cell>
          <cell r="Y138">
            <v>42788</v>
          </cell>
          <cell r="AD138" t="str">
            <v>Gudalupe/Valle de chapultepec</v>
          </cell>
          <cell r="AE138" t="str">
            <v>NL</v>
          </cell>
          <cell r="AF138" t="str">
            <v>MX</v>
          </cell>
          <cell r="AG138" t="str">
            <v>10412631</v>
          </cell>
          <cell r="AH138" t="str">
            <v>ADAN RAMIREZ</v>
          </cell>
          <cell r="AI138" t="str">
            <v>Valle de las aguilas num 933</v>
          </cell>
          <cell r="AJ138" t="str">
            <v>8184768833</v>
          </cell>
          <cell r="AK138" t="str">
            <v>8184768833</v>
          </cell>
          <cell r="AL138" t="str">
            <v>67140</v>
          </cell>
          <cell r="AM138" t="str">
            <v>19/04/2017 05 : 29 GABRIELA.B : CSCSe brinda información de CF Se pide Esperar14/03/2017 05 : 43 MARCO.DIAZ : TCF1PU CSA28/02/2017 06 : 08 ERNESTO.HERN : TCF128/02/2017 06 : 08 ERNESTO.HERN : NP526/02/2017 01 : 58 201024 : SE LE LLMARA DE NUEVO Y SE VISITARA ELMARTES2826/02/2017 00 : 22 201024 : SE VISITO PERO NO HUBO GENTE SOLOMENOR Y NO SE DIO EL SERVICIO,SELEHA ESTADO LLAMANDO HOY SABADO PERO NO CONTESTA NADIE 10.15.A.M.25/02/2017 04 : 23 201024 : ESTA EN RUTA VIERNES 2425/02/2017 04 : 12 MARIA.EUGENI : SEG: REFACCIONES25/02/2017 02 : 59 ADOLFO.FER : DGR23/02/2017 05 : 15 201024 : P1A: O.C. 1007798,MAIN BOARD, # DE PARTE198397 PREDIAGNOSTICO FEB- 2223/02/2017 02 : 34 201024 : SE VISITARA ELMARTES 2822/02/2017 03 : 08 ANA.ROSA : ODSWTPRDJUVENTINO ROSAS Y VALLESILLOS</v>
          </cell>
          <cell r="AN138" t="str">
            <v>3TE43G154905</v>
          </cell>
          <cell r="AS138" t="str">
            <v>3TE43G160588CRMM012</v>
          </cell>
          <cell r="AT138">
            <v>2</v>
          </cell>
          <cell r="AU138" t="str">
            <v>43H7C</v>
          </cell>
          <cell r="AV138" t="str">
            <v>3TE43G160588</v>
          </cell>
          <cell r="AW138" t="str">
            <v>CRM</v>
          </cell>
          <cell r="AX138" t="str">
            <v>M012</v>
          </cell>
        </row>
        <row r="139">
          <cell r="D139">
            <v>60318298</v>
          </cell>
          <cell r="E139" t="str">
            <v xml:space="preserve"> A</v>
          </cell>
          <cell r="F139" t="str">
            <v>TV</v>
          </cell>
          <cell r="G139" t="str">
            <v>JOSE CONTRERAS LOPEZ</v>
          </cell>
          <cell r="H139" t="str">
            <v>ISLA CANARIAS 1036, BOSQUES DE ESCOBEDO, ESCOBEDO</v>
          </cell>
          <cell r="I139" t="str">
            <v>8112960512, 8117017953</v>
          </cell>
          <cell r="J139" t="str">
            <v>HISENSE</v>
          </cell>
          <cell r="K139" t="str">
            <v>50K20DW</v>
          </cell>
          <cell r="L139" t="str">
            <v>50J140464H01807</v>
          </cell>
          <cell r="M139" t="str">
            <v xml:space="preserve">CARTA DE ACEPTACION </v>
          </cell>
          <cell r="N139">
            <v>6725</v>
          </cell>
          <cell r="O139">
            <v>41813</v>
          </cell>
          <cell r="P139">
            <v>42873</v>
          </cell>
          <cell r="Q139">
            <v>201024</v>
          </cell>
          <cell r="R139" t="str">
            <v>24/05/17 5:28 ARANTXA NP5 P1A OC. 1011069 PANEL 173331</v>
          </cell>
          <cell r="S139" t="str">
            <v/>
          </cell>
          <cell r="T139" t="str">
            <v xml:space="preserve">    SOFIA VAZQUEZ                 </v>
          </cell>
          <cell r="U139">
            <v>42885</v>
          </cell>
          <cell r="Y139">
            <v>42866</v>
          </cell>
          <cell r="AD139" t="str">
            <v>Escobedo/Col Bosques de Escobedo</v>
          </cell>
          <cell r="AE139" t="str">
            <v>NL</v>
          </cell>
          <cell r="AF139" t="str">
            <v>MX</v>
          </cell>
          <cell r="AG139" t="str">
            <v>10418067</v>
          </cell>
          <cell r="AH139" t="str">
            <v>JOSE CONTRERAS LOPEZ</v>
          </cell>
          <cell r="AI139" t="str">
            <v>1038 Isalas Canarias</v>
          </cell>
          <cell r="AJ139" t="str">
            <v>8117017953</v>
          </cell>
          <cell r="AK139" t="str">
            <v>8117017953</v>
          </cell>
          <cell r="AL139" t="str">
            <v>66072</v>
          </cell>
          <cell r="AM139" t="str">
            <v>24/05/2017 05 : 28 ARANTXA.MON : NP5 23/05/2017 TCF123/05/2017 05 : 05 201024 : P1A:OC1011069,PANEL173331,22MAYO2017.20/05/2017 01 : 35 201024 : SE ANEXA OTA DE COMPRA Y SE PAS A REVISION12/05/2017 08 : 33 201024 : SE VISITARA ELMARTES 1611/05/2017 23 : 34 JUANANTONIO : ODSWTP ELABORADA POR EMC*RD% ISLA DEL SUR E ISLA CORTEZ</v>
          </cell>
          <cell r="AN139" t="str">
            <v>1TE50B8NUSCB</v>
          </cell>
          <cell r="AS139" t="str">
            <v/>
          </cell>
          <cell r="AT139" t="e">
            <v>#N/A</v>
          </cell>
        </row>
        <row r="140">
          <cell r="D140">
            <v>60318462</v>
          </cell>
          <cell r="E140" t="str">
            <v xml:space="preserve"> A</v>
          </cell>
          <cell r="F140" t="str">
            <v>TV</v>
          </cell>
          <cell r="G140" t="str">
            <v xml:space="preserve">JAIME GUSTAVO PALACIO RODRIGUEZ </v>
          </cell>
          <cell r="H140" t="str">
            <v xml:space="preserve">TLAVAC 457, JARDINES DE XOCHIMILCO, GUADALUPE </v>
          </cell>
          <cell r="I140" t="str">
            <v>8180118598, 8116341720</v>
          </cell>
          <cell r="J140" t="str">
            <v>HISENSE</v>
          </cell>
          <cell r="K140" t="str">
            <v>50K20DW</v>
          </cell>
          <cell r="L140" t="str">
            <v>50G143065H00573</v>
          </cell>
          <cell r="M140" t="str">
            <v>229929-6</v>
          </cell>
          <cell r="N140">
            <v>8299</v>
          </cell>
          <cell r="O140">
            <v>42018</v>
          </cell>
          <cell r="P140">
            <v>42871</v>
          </cell>
          <cell r="Q140">
            <v>201024</v>
          </cell>
          <cell r="R140" t="str">
            <v>20/05/17 4:11 ARANTXA NP5 P1A OC. 1010951 PANEL 173331</v>
          </cell>
          <cell r="S140" t="str">
            <v/>
          </cell>
          <cell r="T140" t="str">
            <v xml:space="preserve">    SOFIA VAZQUEZ                 </v>
          </cell>
          <cell r="U140">
            <v>42885</v>
          </cell>
          <cell r="Y140">
            <v>42870</v>
          </cell>
          <cell r="AD140" t="str">
            <v>guadalupe / jardines de xochimilco</v>
          </cell>
          <cell r="AE140" t="str">
            <v>NL</v>
          </cell>
          <cell r="AF140" t="str">
            <v>MX</v>
          </cell>
          <cell r="AG140" t="str">
            <v>10418157</v>
          </cell>
          <cell r="AH140" t="str">
            <v>JAIME GUSTAVO PALACIOS RODRIGUEZ</v>
          </cell>
          <cell r="AI140" t="str">
            <v>tlahuac num 457</v>
          </cell>
          <cell r="AJ140" t="str">
            <v>0448116341720</v>
          </cell>
          <cell r="AK140" t="str">
            <v>0448116341720</v>
          </cell>
          <cell r="AL140" t="str">
            <v>67190</v>
          </cell>
          <cell r="AM140" t="str">
            <v>20/05/2017 04 : 11 ARANTXA.MON : TCF120/05/2017 04 : 11 ARANTXA.MON : Se autoriza NP5; INFORMACION CORRECTA19/05/2017 05 : 16 201024 : P1A:OC1010951,PANEL173331,18MAYO2017.18/05/2017 09 : 24 201024 : SE ANEA NOTA DE COMPRA Y SE PAS A REVISION16/05/2017 07 : 26 201024 : SE VISITARA ELMIERCOLES 1712/05/2017 23 : 53 GERARDO.GRA : ODSWTPRD....ENTRE CALLE ACOPILCO Y CUAUTITLAN</v>
          </cell>
          <cell r="AN140" t="str">
            <v>1TE50B8NUSCB</v>
          </cell>
          <cell r="AS140" t="str">
            <v/>
          </cell>
          <cell r="AT140" t="e">
            <v>#N/A</v>
          </cell>
        </row>
        <row r="141">
          <cell r="D141">
            <v>60318357</v>
          </cell>
          <cell r="E141" t="str">
            <v xml:space="preserve"> A</v>
          </cell>
          <cell r="F141" t="str">
            <v>TV</v>
          </cell>
          <cell r="G141" t="str">
            <v xml:space="preserve"> ALEJANDRO CARDONA MENA</v>
          </cell>
          <cell r="H141" t="str">
            <v>ANDA LUCIA 169, RESERVA SAN ROQUE, JUAREZ</v>
          </cell>
          <cell r="I141" t="str">
            <v>8183607996, 8117640772</v>
          </cell>
          <cell r="J141" t="str">
            <v>HISENSE</v>
          </cell>
          <cell r="K141" t="str">
            <v>50K20DW</v>
          </cell>
          <cell r="L141" t="str">
            <v>50J140472H05907</v>
          </cell>
          <cell r="M141" t="str">
            <v>POLIZA</v>
          </cell>
          <cell r="N141" t="str">
            <v>POLIZA</v>
          </cell>
          <cell r="O141">
            <v>41987</v>
          </cell>
          <cell r="P141">
            <v>42874</v>
          </cell>
          <cell r="Q141">
            <v>201024</v>
          </cell>
          <cell r="R141" t="str">
            <v>25/05/2017 5:20 ARANTXA P1A O.C. 1011110 PANEL 173064</v>
          </cell>
          <cell r="S141" t="str">
            <v/>
          </cell>
          <cell r="T141" t="str">
            <v xml:space="preserve">    SOFIA VAZQUEZ                 </v>
          </cell>
          <cell r="U141">
            <v>42885</v>
          </cell>
          <cell r="Y141">
            <v>42867</v>
          </cell>
          <cell r="AD141" t="str">
            <v>Juarez/reserva de san roque</v>
          </cell>
          <cell r="AE141" t="str">
            <v>NL</v>
          </cell>
          <cell r="AF141" t="str">
            <v>MX</v>
          </cell>
          <cell r="AG141" t="str">
            <v>10409045</v>
          </cell>
          <cell r="AH141" t="str">
            <v>ALEJANDRO CARDONA MENA</v>
          </cell>
          <cell r="AI141" t="str">
            <v>Calle de Ana lucia no. 169</v>
          </cell>
          <cell r="AJ141" t="str">
            <v>8117640772</v>
          </cell>
          <cell r="AK141" t="str">
            <v>8117640772</v>
          </cell>
          <cell r="AL141" t="str">
            <v>67280</v>
          </cell>
          <cell r="AM141" t="str">
            <v>25/05/2017 05 : 20 ARANTXA.MON : NP5 24/05/2017 TCF124/05/2017 05 : 03 201024 : P1A:OC1011110,PANEL173064,23MAYO2017.20/05/2017 23 : 52 201024 : SE ANEXA NOTA DECOMPRA Y SEPASA REVISION16/05/2017 23 : 41 201024 : LA SEÑORITA ANA SANDOVAL NO SABE NADA LA T.V. ES DE SU CUÑADO PERO NO ESTA EL TRABAJA13/05/2017 05 : 12 201024 : SKMA. 70 KM $ 140.0013/05/2017 02 : 30 GABRIELA.B : ODSWTP Elaborado por */RG12/05/2017 04 : 12 GABRIELA.B : WALMARTENTRE ZIRANDARO</v>
          </cell>
          <cell r="AN141" t="str">
            <v>1TE50B8NUSCB</v>
          </cell>
          <cell r="AS141" t="str">
            <v/>
          </cell>
          <cell r="AT141" t="e">
            <v>#N/A</v>
          </cell>
        </row>
        <row r="142">
          <cell r="D142">
            <v>60318526</v>
          </cell>
          <cell r="E142" t="str">
            <v xml:space="preserve"> A</v>
          </cell>
          <cell r="F142" t="str">
            <v>TV</v>
          </cell>
          <cell r="G142" t="str">
            <v>JUAN DE JESUS MACIAS</v>
          </cell>
          <cell r="H142" t="str">
            <v>ROSA 513, HACIENDA LAS MARGARITAS, APODACA</v>
          </cell>
          <cell r="I142">
            <v>8184532123</v>
          </cell>
          <cell r="J142" t="str">
            <v>HISENSE</v>
          </cell>
          <cell r="K142" t="str">
            <v>50K20DW</v>
          </cell>
          <cell r="L142" t="str">
            <v>50G143067H00118</v>
          </cell>
          <cell r="M142" t="str">
            <v xml:space="preserve">CARTA DE ACEPTACION </v>
          </cell>
          <cell r="N142">
            <v>8999</v>
          </cell>
          <cell r="O142">
            <v>42090</v>
          </cell>
          <cell r="P142">
            <v>42874</v>
          </cell>
          <cell r="Q142">
            <v>201024</v>
          </cell>
          <cell r="R142" t="str">
            <v>26/05/2017 7:04 ARANTXA NP5 P1A. OC. 1011164 PANEL 173331</v>
          </cell>
          <cell r="S142" t="str">
            <v/>
          </cell>
          <cell r="T142" t="str">
            <v xml:space="preserve">    SOFIA VAZQUEZ                 </v>
          </cell>
          <cell r="U142">
            <v>42885</v>
          </cell>
          <cell r="Y142">
            <v>42871</v>
          </cell>
          <cell r="AD142" t="str">
            <v>hacienda las margaritas/apodaca</v>
          </cell>
          <cell r="AE142" t="str">
            <v>NL</v>
          </cell>
          <cell r="AF142" t="str">
            <v>MX</v>
          </cell>
          <cell r="AG142" t="str">
            <v>10418246</v>
          </cell>
          <cell r="AH142" t="str">
            <v>JUAN DE JESUS MACIAS</v>
          </cell>
          <cell r="AI142" t="str">
            <v>513 rosa</v>
          </cell>
          <cell r="AJ142" t="str">
            <v>8184532123</v>
          </cell>
          <cell r="AK142">
            <v>0</v>
          </cell>
          <cell r="AL142" t="str">
            <v>66347</v>
          </cell>
          <cell r="AM142" t="str">
            <v>26/05/2017 07 : 04 ARANTXA.MON : NP5 25/05/2017 TCF125/05/2017 03 : 37 201024 : P1A:OC1011164,PANEL173331,24MAYO2017.20/05/2017 23 : 49 201024 : SEANEXANOTA DECOMPRA Y SE PAS A REVISION18/05/2017 07 : 04 201024 : SE VISITARA ELMARTES 2315/05/2017 22 : 43 LAURA.HERNA : ODSWTPRD%LIRIOS Y GIRASOL.</v>
          </cell>
          <cell r="AN142" t="str">
            <v>1TE50B8NUSCB</v>
          </cell>
          <cell r="AS142" t="str">
            <v/>
          </cell>
          <cell r="AT142" t="e">
            <v>#N/A</v>
          </cell>
        </row>
        <row r="143">
          <cell r="D143">
            <v>60318719</v>
          </cell>
          <cell r="E143" t="str">
            <v xml:space="preserve"> A</v>
          </cell>
          <cell r="F143" t="str">
            <v>TV</v>
          </cell>
          <cell r="G143" t="str">
            <v>LUIS ANTONIO MEJORADO GOMEZ</v>
          </cell>
          <cell r="H143" t="str">
            <v>BEGONIA 520, FRACC. VALLE DE LAS FLORES, APODACA</v>
          </cell>
          <cell r="I143" t="str">
            <v>8140006919, 8111249104</v>
          </cell>
          <cell r="J143" t="str">
            <v>HISENSE</v>
          </cell>
          <cell r="K143" t="str">
            <v>50K20DW</v>
          </cell>
          <cell r="L143" t="str">
            <v>50G14484417H00938</v>
          </cell>
          <cell r="M143" t="str">
            <v>TIKET</v>
          </cell>
          <cell r="N143">
            <v>10499</v>
          </cell>
          <cell r="O143">
            <v>42284</v>
          </cell>
          <cell r="P143">
            <v>42874</v>
          </cell>
          <cell r="Q143">
            <v>201024</v>
          </cell>
          <cell r="R143" t="str">
            <v>25/05/17 5:21 ARANTXA NP5 P1A. OC. 1011116 PANEL 173331</v>
          </cell>
          <cell r="S143" t="str">
            <v/>
          </cell>
          <cell r="T143" t="str">
            <v xml:space="preserve">    SOFIA VAZQUEZ                 </v>
          </cell>
          <cell r="U143">
            <v>42885</v>
          </cell>
          <cell r="Y143">
            <v>42872</v>
          </cell>
          <cell r="AD143" t="str">
            <v>apodaca / fracc valle de las flores</v>
          </cell>
          <cell r="AE143" t="str">
            <v>NL</v>
          </cell>
          <cell r="AF143" t="str">
            <v>MX</v>
          </cell>
          <cell r="AG143" t="str">
            <v>10418515</v>
          </cell>
          <cell r="AH143" t="str">
            <v>LUIS ANTONIO MEJORADO GOMEZ</v>
          </cell>
          <cell r="AI143" t="str">
            <v>begonia num 520</v>
          </cell>
          <cell r="AJ143" t="str">
            <v>0448111249104</v>
          </cell>
          <cell r="AK143" t="str">
            <v>0448111249104</v>
          </cell>
          <cell r="AL143" t="str">
            <v>66600</v>
          </cell>
          <cell r="AM143" t="str">
            <v>26/05/2017 05 : 05 ANA.LAURA : CSC cte pide estatus de svc se lemenciona se esta en proceso de posible cf se le pide regresar llamada lasig semana,TVJ25/05/2017 05 : 21 ARANTXA.MON : NP5 24/05/2017 TCF124/05/2017 06 : 03 201024 : P1A:OC1011116,PANEL173331,23MAYO201720/05/2017 23 : 50 201024 : SE ANEXANOTA DE COMPRA Y SE PASA A REVIISON18/05/2017 07 : 44 201024 : SE VISITARA MARTES 2318/05/2017 05 : 12 GERARDO.GRA : ODSWTPRD....ENTRE CALLE ORQUIDIA Y JAZMIN</v>
          </cell>
          <cell r="AN143" t="str">
            <v>1TE50B8NUSCB</v>
          </cell>
          <cell r="AS143" t="str">
            <v/>
          </cell>
          <cell r="AT143" t="e">
            <v>#N/A</v>
          </cell>
        </row>
        <row r="144">
          <cell r="D144">
            <v>60318531</v>
          </cell>
          <cell r="E144" t="str">
            <v xml:space="preserve"> A</v>
          </cell>
          <cell r="F144" t="str">
            <v>TV</v>
          </cell>
          <cell r="G144" t="str">
            <v>JESUS FRANCISCO PEREZ GUERRERO</v>
          </cell>
          <cell r="H144" t="str">
            <v>VALLE DE LOS CEDROS 715, VALLE DE LAS PALMAS, APODACA</v>
          </cell>
          <cell r="I144">
            <v>8110188751</v>
          </cell>
          <cell r="J144" t="str">
            <v>HISENSE</v>
          </cell>
          <cell r="K144" t="str">
            <v>50K20DW</v>
          </cell>
          <cell r="L144" t="str">
            <v>50J140464H00334</v>
          </cell>
          <cell r="M144" t="str">
            <v>TIKET</v>
          </cell>
          <cell r="N144">
            <v>8499</v>
          </cell>
          <cell r="O144">
            <v>41884</v>
          </cell>
          <cell r="P144">
            <v>42874</v>
          </cell>
          <cell r="Q144">
            <v>201024</v>
          </cell>
          <cell r="R144" t="str">
            <v xml:space="preserve"> 25/05/17 5:28 ARANTXA P1A. OC. 1011127 PANEL 173331</v>
          </cell>
          <cell r="S144" t="str">
            <v/>
          </cell>
          <cell r="T144" t="str">
            <v xml:space="preserve">    SOFIA VAZQUEZ                 </v>
          </cell>
          <cell r="U144">
            <v>42885</v>
          </cell>
          <cell r="Y144">
            <v>42871</v>
          </cell>
          <cell r="AD144" t="str">
            <v>apodaca /valle de las palmas 1er sec</v>
          </cell>
          <cell r="AE144" t="str">
            <v>NL</v>
          </cell>
          <cell r="AF144" t="str">
            <v>MX</v>
          </cell>
          <cell r="AG144" t="str">
            <v>10418033</v>
          </cell>
          <cell r="AH144" t="str">
            <v>JESUS FRANCISCO PEREZ GUERRERO</v>
          </cell>
          <cell r="AI144" t="str">
            <v>valle de los cedros num 715</v>
          </cell>
          <cell r="AJ144" t="str">
            <v>0448110188751</v>
          </cell>
          <cell r="AK144">
            <v>0</v>
          </cell>
          <cell r="AL144" t="str">
            <v>66600</v>
          </cell>
          <cell r="AM144" t="str">
            <v>25/05/2017 05 : 28 ARANTXA.MON : NP5 24/05/2017 TCF124/05/2017 07 : 04 201024 : P1A:OC1011127,PANEL173331,23MAYO2017.20/05/2017 23 : 47 201024 : SEANEXA NOTA DECOMPRA YSEPASA A REVISION18/05/2017 06 : 19 201024 : VISITA VIERNES 1916/05/2017 23 : 48 GABRIELA.B : ODSWTP11/05/2017 04 : 42 GERARDO.GRA : ODSWTPRD....ENTRE CALLE LA ESPERANZA Y DE LOS SAUCES</v>
          </cell>
          <cell r="AN144" t="str">
            <v>1TE50B8NUSCB</v>
          </cell>
          <cell r="AS144" t="str">
            <v/>
          </cell>
          <cell r="AT144" t="e">
            <v>#N/A</v>
          </cell>
        </row>
        <row r="145">
          <cell r="D145">
            <v>60318813</v>
          </cell>
          <cell r="E145" t="str">
            <v xml:space="preserve"> A</v>
          </cell>
          <cell r="F145" t="str">
            <v>TV</v>
          </cell>
          <cell r="G145" t="str">
            <v xml:space="preserve">RICARDO LOPEZ GARCIA </v>
          </cell>
          <cell r="H145" t="str">
            <v>VERDI 240, RESC LOS ROBLES, APODACA</v>
          </cell>
          <cell r="I145" t="str">
            <v>818349998, 8180772251</v>
          </cell>
          <cell r="J145" t="str">
            <v>HISENSE</v>
          </cell>
          <cell r="K145" t="str">
            <v>50K20DW</v>
          </cell>
          <cell r="L145" t="str">
            <v>50G143291H15111</v>
          </cell>
          <cell r="M145" t="str">
            <v>TIKET</v>
          </cell>
          <cell r="N145">
            <v>11998.37</v>
          </cell>
          <cell r="O145">
            <v>42137</v>
          </cell>
          <cell r="P145">
            <v>42874</v>
          </cell>
          <cell r="Q145">
            <v>201024</v>
          </cell>
          <cell r="R145" t="str">
            <v>25/05/17 6:35 ARANTXA NP5 P1A OC. 1011120 PANEL 173331</v>
          </cell>
          <cell r="S145" t="str">
            <v/>
          </cell>
          <cell r="T145" t="str">
            <v xml:space="preserve">    SOFIA VAZQUEZ                 </v>
          </cell>
          <cell r="U145">
            <v>42885</v>
          </cell>
          <cell r="Y145">
            <v>42873</v>
          </cell>
          <cell r="AD145" t="str">
            <v>Apodaca/Residencial los Robles</v>
          </cell>
          <cell r="AE145" t="str">
            <v>NL</v>
          </cell>
          <cell r="AF145" t="str">
            <v>MX</v>
          </cell>
          <cell r="AG145" t="str">
            <v>10418555</v>
          </cell>
          <cell r="AH145" t="str">
            <v>RICARDO LOPEZ GARCÍA</v>
          </cell>
          <cell r="AI145" t="str">
            <v>240 Calle Verdi</v>
          </cell>
          <cell r="AJ145" t="str">
            <v>8180772251 CEL</v>
          </cell>
          <cell r="AK145" t="str">
            <v>8180772251 CEL</v>
          </cell>
          <cell r="AL145" t="str">
            <v>66636</v>
          </cell>
          <cell r="AM145" t="str">
            <v>25/05/2017 05 : 22 ARANTXA.MON : NP5 24/05/2017 TCF124/05/2017 06 : 35 201024 : P1A:OC1011120,PANEL173331,23MAYO2017.20/05/2017 23 : 55 201024 : SEANEXA NOTA DE COMPRA Y SE PASA A REVIION20/05/2017 06 : 54 ANA.LAURA : CSC indica técnico quedo de pasar adomicilio a las 4pm, se valida con Esther de csa menciona que técnicopasara el dia de hoy antes de las 7 pm cte espera visita.TVJ19/05/2017 07 : 17 201024 : VISITA MARTES 2319/05/2017 01 : 09 JUANANTONIO : ODSWTP ELABORADA POR EMC*RD% LIZT Y WAGNER</v>
          </cell>
          <cell r="AN145" t="str">
            <v>1TE50B8NUSCB</v>
          </cell>
          <cell r="AS145" t="str">
            <v/>
          </cell>
          <cell r="AT145" t="e">
            <v>#N/A</v>
          </cell>
        </row>
        <row r="146">
          <cell r="D146">
            <v>60305190</v>
          </cell>
          <cell r="E146" t="str">
            <v xml:space="preserve"> A</v>
          </cell>
          <cell r="F146" t="str">
            <v>TV</v>
          </cell>
          <cell r="G146" t="str">
            <v xml:space="preserve"> BEATRIZ DE LA HUERTA</v>
          </cell>
          <cell r="H146" t="str">
            <v xml:space="preserve"> 
VALLE DE GUADALUPE 19 ACAMBARO GTO</v>
          </cell>
          <cell r="I146" t="str">
            <v>´444171115687</v>
          </cell>
          <cell r="J146" t="str">
            <v>HISENSE</v>
          </cell>
          <cell r="K146" t="str">
            <v>40K20D</v>
          </cell>
          <cell r="L146" t="str">
            <v>40G143660H07427</v>
          </cell>
          <cell r="M146" t="str">
            <v>CARTA DE APLICACIÓN</v>
          </cell>
          <cell r="N146">
            <v>4320.6400000000003</v>
          </cell>
          <cell r="O146">
            <v>42020</v>
          </cell>
          <cell r="P146">
            <v>42710</v>
          </cell>
          <cell r="Q146">
            <v>201055</v>
          </cell>
          <cell r="R146" t="str">
            <v xml:space="preserve">
15/02/2017 02 : 58  MARCO.DIAZ : TCF174 7401019820/12/2016 05 : 58 RODRIGUEZ ERICK : TCF1
18/12/2016 00 : 35  ERNESTO.HERN : NP506/12/2016 08 : 10 201055 : REVISADO PRESENTA DAÑO EN PCB MAIN</v>
          </cell>
          <cell r="S146" t="str">
            <v/>
          </cell>
          <cell r="T146" t="str">
            <v xml:space="preserve">  VANESA AGUILAR VAZQUEZ          </v>
          </cell>
          <cell r="U146">
            <v>42885</v>
          </cell>
          <cell r="Y146" t="e">
            <v>#N/A</v>
          </cell>
          <cell r="AD146" t="e">
            <v>#N/A</v>
          </cell>
          <cell r="AE146" t="e">
            <v>#N/A</v>
          </cell>
          <cell r="AF146" t="e">
            <v>#N/A</v>
          </cell>
          <cell r="AG146" t="e">
            <v>#N/A</v>
          </cell>
          <cell r="AH146" t="e">
            <v>#N/A</v>
          </cell>
          <cell r="AI146" t="e">
            <v>#N/A</v>
          </cell>
          <cell r="AJ146" t="e">
            <v>#N/A</v>
          </cell>
          <cell r="AK146" t="e">
            <v>#N/A</v>
          </cell>
          <cell r="AL146" t="e">
            <v>#N/A</v>
          </cell>
          <cell r="AM146" t="e">
            <v>#N/A</v>
          </cell>
          <cell r="AN146" t="str">
            <v>3TE40G134207</v>
          </cell>
          <cell r="AS146" t="str">
            <v>GTE40G153352CRMM012</v>
          </cell>
          <cell r="AT146">
            <v>1</v>
          </cell>
          <cell r="AU146" t="str">
            <v>40H5B</v>
          </cell>
          <cell r="AV146" t="str">
            <v>GTE40G153352</v>
          </cell>
          <cell r="AW146" t="str">
            <v>CRM</v>
          </cell>
          <cell r="AX146" t="str">
            <v>M012</v>
          </cell>
        </row>
        <row r="147">
          <cell r="D147">
            <v>60316799</v>
          </cell>
          <cell r="E147" t="str">
            <v xml:space="preserve">D </v>
          </cell>
          <cell r="F147" t="str">
            <v>TV</v>
          </cell>
          <cell r="G147" t="str">
            <v>Jaime Javier Ruiz Lopez</v>
          </cell>
          <cell r="H147" t="str">
            <v>Jumil 46, Col.Pedregal de Santo Domingo, C.P.04369, Coyoacan, CDMX</v>
          </cell>
          <cell r="I147">
            <v>15172012</v>
          </cell>
          <cell r="J147" t="str">
            <v>HISENSE</v>
          </cell>
          <cell r="K147" t="str">
            <v>50K20DW</v>
          </cell>
          <cell r="L147" t="str">
            <v>50G143291H12140</v>
          </cell>
          <cell r="M147" t="str">
            <v>Carta de aceptacion</v>
          </cell>
          <cell r="N147">
            <v>13310.88</v>
          </cell>
          <cell r="O147">
            <v>42067</v>
          </cell>
          <cell r="P147">
            <v>42852</v>
          </cell>
          <cell r="Q147">
            <v>201767</v>
          </cell>
          <cell r="R147" t="str">
            <v xml:space="preserve">27/04/2017 08 : 46  ARANTXA.MON : Se autoriza NP5
27/04/2017 00 : 01 201767 : P1A:   173331 PANEL   25-04-2017   OC-1009994
</v>
          </cell>
          <cell r="S147" t="str">
            <v>Se le autoriza cambio fisico, dedido a l</v>
          </cell>
          <cell r="T147" t="str">
            <v xml:space="preserve"> Ana Lemus Moreno                 </v>
          </cell>
          <cell r="U147">
            <v>42885</v>
          </cell>
          <cell r="Y147">
            <v>42846</v>
          </cell>
          <cell r="AD147" t="str">
            <v>Coyoacan/Pedregal de Santo Domingo</v>
          </cell>
          <cell r="AE147" t="str">
            <v>DF</v>
          </cell>
          <cell r="AF147" t="str">
            <v>MX</v>
          </cell>
          <cell r="AG147" t="str">
            <v>10412190</v>
          </cell>
          <cell r="AH147" t="str">
            <v>JAIME JAVIER RUIZ LOPEZ</v>
          </cell>
          <cell r="AI147" t="str">
            <v>46 Jumil</v>
          </cell>
          <cell r="AJ147" t="str">
            <v>15172012</v>
          </cell>
          <cell r="AK147">
            <v>0</v>
          </cell>
          <cell r="AL147" t="str">
            <v>04369</v>
          </cell>
          <cell r="AM147" t="str">
            <v>30/05/2017 05 : 32 ANA.LAURA : se envía formato para CF27/04/2017 08 : 47 ARANTXA.MON : TCF127/04/2017 08 : 46 ARANTXA.MON : Se autoriza NP5; numero de serie yticket correcto27/04/2017 00 : 01 201767 : P1A: 173331 PANEL 25-04-2017 OC-100999422/04/2017 08 : 15 201767 : V1. 26/04/2017: 10 A.M. - 6 P.M.H-24310 SE ASIGNA T38RLO22/04/2017 06 : 54 ANA.LAURA : LEGAL1:PFC.SDF.B.3/000595-2017RD.-%COYAMEL Y ESCUINAPAN A 1 CUADRA DEL EJE10</v>
          </cell>
          <cell r="AN147" t="str">
            <v>1TE50B8NUSCB</v>
          </cell>
          <cell r="AS147" t="str">
            <v/>
          </cell>
          <cell r="AT147" t="e">
            <v>#N/A</v>
          </cell>
        </row>
        <row r="148">
          <cell r="D148">
            <v>60318288</v>
          </cell>
          <cell r="E148" t="str">
            <v xml:space="preserve">    A   </v>
          </cell>
          <cell r="F148" t="str">
            <v>TV</v>
          </cell>
          <cell r="G148" t="str">
            <v>ROBERTO GONZALEZ SALDIVAR</v>
          </cell>
          <cell r="H148" t="str">
            <v>CIRCUITO CRONISTA 157, SATELITE</v>
          </cell>
          <cell r="I148" t="str">
            <v>55 1378-1079</v>
          </cell>
          <cell r="J148" t="str">
            <v>HISENSE</v>
          </cell>
          <cell r="K148" t="str">
            <v>50H7GB</v>
          </cell>
          <cell r="L148" t="str">
            <v>50G155380H00117</v>
          </cell>
          <cell r="M148" t="str">
            <v>TICKET</v>
          </cell>
          <cell r="N148">
            <v>10177.65</v>
          </cell>
          <cell r="O148">
            <v>42722</v>
          </cell>
          <cell r="P148">
            <v>42871</v>
          </cell>
          <cell r="Q148">
            <v>201010</v>
          </cell>
          <cell r="R148" t="str">
            <v>18/05/2017 07 : 04  ARANTXA.MON : TCF1
18/05/2017 07 : 03  ARANTXA.MON : Se autoriza NP5; INFORMACION CORRECTA
17/05/2017 01 : 15 201010 : P1:194562 / PANEL LCD / OC1010830 16-05-2017</v>
          </cell>
          <cell r="S148" t="str">
            <v xml:space="preserve"> SE RECOGE SÓLO PANTALLA, SIN NINGÚN OTR</v>
          </cell>
          <cell r="T148" t="str">
            <v xml:space="preserve">  Virginia Anguiano               </v>
          </cell>
          <cell r="U148">
            <v>42885</v>
          </cell>
          <cell r="Y148">
            <v>42866</v>
          </cell>
          <cell r="AD148" t="str">
            <v>Naucalpan/Satelite</v>
          </cell>
          <cell r="AE148" t="str">
            <v>MEX</v>
          </cell>
          <cell r="AF148" t="str">
            <v>MX</v>
          </cell>
          <cell r="AG148" t="str">
            <v>10415705</v>
          </cell>
          <cell r="AH148" t="str">
            <v>ROBETO GONZALEZ ZALDIVAR</v>
          </cell>
          <cell r="AI148" t="str">
            <v>Circuito cronista num 177</v>
          </cell>
          <cell r="AJ148" t="str">
            <v>5513781079</v>
          </cell>
          <cell r="AK148">
            <v>0</v>
          </cell>
          <cell r="AL148" t="str">
            <v>53100</v>
          </cell>
          <cell r="AM148" t="str">
            <v>27/05/2017 04 : 55 ANA.ROSA : CSCCSA: no responde es necesario envíen formato de CF, para dar seguimientoa esta ODS18/05/2017 07 : 04 ARANTXA.MON : TCF118/05/2017 07 : 03 ARANTXA.MON : Se autoriza NP5; INFORMACION CORRECTA17/05/2017 01 : 15 201010 : P1:194562 / PANEL LCD / OC1010830 16-05-201716/05/2017 02 : 39 201010 :SE ASIGNA A TÉCNICO PARA REVISIÓN / VALIDACIÓN DE GARANTÍA.13/05/2017 00 : 15 201010 : V1: 16/05/201712/05/2017 02 : 30 ANA.ROSA : ODSWTPRDFRAY DIEGO DE ANDA Y AV ADOLFO LOPEZ MATEOS</v>
          </cell>
          <cell r="AN148" t="str">
            <v>3TE50G1523B0</v>
          </cell>
          <cell r="AS148" t="str">
            <v/>
          </cell>
          <cell r="AT148" t="e">
            <v>#N/A</v>
          </cell>
        </row>
        <row r="149">
          <cell r="D149">
            <v>60318725</v>
          </cell>
          <cell r="E149" t="str">
            <v xml:space="preserve">    A   </v>
          </cell>
          <cell r="F149" t="str">
            <v>TV</v>
          </cell>
          <cell r="G149" t="str">
            <v>HILDA LECUONA / SEARS VALLEJO</v>
          </cell>
          <cell r="H149" t="str">
            <v>PONIENTE 140 NO 656, INDUSTRIAL VALLEJO</v>
          </cell>
          <cell r="I149" t="str">
            <v>5227-8000</v>
          </cell>
          <cell r="J149" t="str">
            <v>HISENSE</v>
          </cell>
          <cell r="K149" t="str">
            <v>32H3B2</v>
          </cell>
          <cell r="L149" t="str">
            <v>32G1633F1H00256</v>
          </cell>
          <cell r="M149" t="str">
            <v>TICKET</v>
          </cell>
          <cell r="N149">
            <v>3216.82</v>
          </cell>
          <cell r="O149">
            <v>42845</v>
          </cell>
          <cell r="P149">
            <v>42872</v>
          </cell>
          <cell r="Q149">
            <v>201010</v>
          </cell>
          <cell r="R149" t="str">
            <v>19/05/2017 04 : 35  ARANTXA.MON : TCF1
19/05/2017 04 : 34  ARANTXA.MON : Se autoriza NP5; INFORMACION CORRECTA
18/05/2017 09 : 09 201010 : P1A: T187177 / PANEL LCD / OC101090617-05-2017</v>
          </cell>
          <cell r="S149" t="str">
            <v xml:space="preserve"> SE RECOGE SÓLO PANTALLA Y BASE; SIN NIN</v>
          </cell>
          <cell r="T149" t="str">
            <v xml:space="preserve">  Virginia Anguiano               </v>
          </cell>
          <cell r="U149">
            <v>42885</v>
          </cell>
          <cell r="Y149">
            <v>42872</v>
          </cell>
          <cell r="AD149" t="str">
            <v>AZCAPOTZALCO/INDUSTRIAL VALLEJO</v>
          </cell>
          <cell r="AE149" t="str">
            <v>DF</v>
          </cell>
          <cell r="AF149" t="str">
            <v>MX</v>
          </cell>
          <cell r="AG149" t="str">
            <v>10209073</v>
          </cell>
          <cell r="AH149" t="str">
            <v>HILDA LECUANA</v>
          </cell>
          <cell r="AI149" t="str">
            <v>656 PONIENTE 140</v>
          </cell>
          <cell r="AJ149" t="str">
            <v>52278000</v>
          </cell>
          <cell r="AK149">
            <v>0</v>
          </cell>
          <cell r="AL149" t="str">
            <v>02300</v>
          </cell>
          <cell r="AM149" t="str">
            <v>19/05/2017 04 : 35 ARANTXA.MON : TCF119/05/2017 04 : 34 ARANTXA.MON : Se autoriza NP5; INFORMACION CORRECTA18/05/2017 09 : 09 201010 : P1A: T187177 / PANEL LCD / OC101090617-05-2017P1B: T187160 / PCB MAIN / OC1010905 17-05-201718/05/2017 06 : 35 201010 :SE ASIGNA A TÉCNICO PARA REVISIÓN / VALIDACIÓN DE GARANTÍA.18/05/2017 05 : 39 GABRIELA.B : ODSWTP Elaborado por */RG18/05/2017 05 : 33 GABRIELA.B : ORDEN INTERNA CSA: 38021</v>
          </cell>
          <cell r="AN149" t="str">
            <v>3TE32G155364</v>
          </cell>
          <cell r="AS149" t="str">
            <v>3TE32G164485G164485M010</v>
          </cell>
          <cell r="AT149">
            <v>4</v>
          </cell>
          <cell r="AU149" t="str">
            <v>32H5B2</v>
          </cell>
          <cell r="AV149" t="str">
            <v>3TE32G164485</v>
          </cell>
          <cell r="AW149" t="str">
            <v>G164485</v>
          </cell>
          <cell r="AX149" t="str">
            <v>M010</v>
          </cell>
        </row>
        <row r="150">
          <cell r="D150">
            <v>60318330</v>
          </cell>
          <cell r="E150" t="str">
            <v xml:space="preserve">    A   </v>
          </cell>
          <cell r="F150" t="str">
            <v>TV</v>
          </cell>
          <cell r="G150" t="str">
            <v>CAROLINA LOPEZ PEREZ</v>
          </cell>
          <cell r="H150" t="str">
            <v>HACIENDA DEL CIERVO NO 35 INT 1101, HACIENDA DE PALMAS</v>
          </cell>
          <cell r="I150" t="str">
            <v>55 1601-5795</v>
          </cell>
          <cell r="J150" t="str">
            <v>HISENSE</v>
          </cell>
          <cell r="K150" t="str">
            <v>50K20D</v>
          </cell>
          <cell r="L150" t="str">
            <v>50J140472H05764</v>
          </cell>
          <cell r="M150" t="str">
            <v>TICKET</v>
          </cell>
          <cell r="N150">
            <v>6999</v>
          </cell>
          <cell r="O150">
            <v>41804</v>
          </cell>
          <cell r="P150">
            <v>42872</v>
          </cell>
          <cell r="Q150">
            <v>201010</v>
          </cell>
          <cell r="R150" t="str">
            <v>19/05/2017 04 : 11  ARANTXA.MON : TCF1
19/05/2017 04 : 11  ARANTXA.MON : Se autoriza NP5; INFORMACION CORRECTA
18/05/2017 01 : 42 201010 : P1: T173064 / PANEL LCD / OC101087817-05-2017</v>
          </cell>
          <cell r="S150" t="str">
            <v xml:space="preserve"> PANTALLA Y BASE</v>
          </cell>
          <cell r="T150" t="str">
            <v xml:space="preserve">  Virginia Anguiano               </v>
          </cell>
          <cell r="U150">
            <v>42885</v>
          </cell>
          <cell r="Y150">
            <v>42867</v>
          </cell>
          <cell r="AD150" t="str">
            <v>Huixquilucan / Hda Palmas</v>
          </cell>
          <cell r="AE150" t="str">
            <v>MEX</v>
          </cell>
          <cell r="AF150" t="str">
            <v>MX</v>
          </cell>
          <cell r="AG150" t="str">
            <v>10417911</v>
          </cell>
          <cell r="AH150" t="str">
            <v>CAROLINA LOPEZ PEREZ</v>
          </cell>
          <cell r="AI150" t="str">
            <v>35 Hacienda el Ciervo int 1101</v>
          </cell>
          <cell r="AJ150" t="str">
            <v>5516015795</v>
          </cell>
          <cell r="AK150">
            <v>0</v>
          </cell>
          <cell r="AL150" t="str">
            <v>52763</v>
          </cell>
          <cell r="AM150" t="str">
            <v>19/05/2017 04 : 11 ARANTXA.MON : TCF119/05/2017 04 : 11 ARANTXA.MON : Se autoriza NP5; INFORMACION CORRECTA18/05/2017 01 : 42 201010 : P1: T173064 / PANEL LCD / OC101087817-05-201716/05/2017 01 : 54 201010 : V1: 20/05/2017CLIENTE SE COMUNICA EL 15/05 E INDICA QUE NO SERÁ POSIBLE ATENDERNOS ELDÍA DE MAÑANA,PIDE SE CAMBIE VISITA PARA EL SÁBADO 20/05/2017 ANTES DE 2PM.13/05/2017 00 : 02 201010 : V1: 16/05/2017***SERVICIO ASIGNADO EL 12/05/2017***10/05/2017 00 : 44 SEMIRAMIS.M : ODSWTPRD WALMARTENTRE CALLES; ESTA CERCA HOSPITAL ANGELES DE INTERLOMAS ACUDIR CONIDENTIFICACIÓN PARA INGRESAR</v>
          </cell>
          <cell r="AN150" t="str">
            <v>3TE50G132311</v>
          </cell>
          <cell r="AS150" t="str">
            <v/>
          </cell>
          <cell r="AT150" t="e">
            <v>#N/A</v>
          </cell>
        </row>
        <row r="151">
          <cell r="D151">
            <v>60318369</v>
          </cell>
          <cell r="E151" t="str">
            <v xml:space="preserve"> A </v>
          </cell>
          <cell r="F151" t="str">
            <v>TV</v>
          </cell>
          <cell r="G151" t="str">
            <v>ISRAEL CAMACHO</v>
          </cell>
          <cell r="H151" t="str">
            <v>AV SAN ROQUE # 5,FRACC LA TOSCANA,CUAUTITLAN</v>
          </cell>
          <cell r="I151">
            <v>5537964045</v>
          </cell>
          <cell r="J151" t="str">
            <v>SHARP</v>
          </cell>
          <cell r="K151" t="str">
            <v>LC-55N5300U</v>
          </cell>
          <cell r="L151" t="str">
            <v>55G1622K7H00777</v>
          </cell>
          <cell r="M151" t="str">
            <v>COMPRA EN LINEA</v>
          </cell>
          <cell r="N151">
            <v>8999</v>
          </cell>
          <cell r="O151">
            <v>42699</v>
          </cell>
          <cell r="P151">
            <v>42870</v>
          </cell>
          <cell r="Q151">
            <v>201679</v>
          </cell>
          <cell r="R151" t="str">
            <v>16/05/2017 03 : 46 201679 : P1A:PCB MAIN T202901 OC 1010814                                                                                         19/05/2017 05 : 28  ARANTXA.MON : TCF1
19/05/2017 05 : 28  ARANTXA.MON : Se autoriza NP5; por corre</v>
          </cell>
          <cell r="S151" t="str">
            <v>EQUIPO EN CS CON ACCESORIOS</v>
          </cell>
          <cell r="T151" t="str">
            <v xml:space="preserve">GUADALUPE GIRON                   </v>
          </cell>
          <cell r="U151">
            <v>42885</v>
          </cell>
          <cell r="Y151">
            <v>42867</v>
          </cell>
          <cell r="AD151" t="str">
            <v>Cuautitlán Fraccionamiento La Toscana</v>
          </cell>
          <cell r="AE151" t="str">
            <v>MEX</v>
          </cell>
          <cell r="AF151" t="str">
            <v>MX</v>
          </cell>
          <cell r="AG151" t="str">
            <v>10414707</v>
          </cell>
          <cell r="AH151" t="str">
            <v>ISRAEL CAMACHO</v>
          </cell>
          <cell r="AI151" t="str">
            <v>Av. San Roque Fraccionamiento La Toscana, Giovanna #5</v>
          </cell>
          <cell r="AJ151" t="str">
            <v>5537964045</v>
          </cell>
          <cell r="AK151">
            <v>0</v>
          </cell>
          <cell r="AL151" t="str">
            <v>54800</v>
          </cell>
          <cell r="AM151" t="str">
            <v>19/05/2017 05 : 28 ARANTXA.MON : TCF119/05/2017 05 : 28 ARANTXA.MON : Se autoriza NP5; por correccion dedocumentos18/05/2017 23 : 49 GEARARDO.PA : DGR: EL DOCUMENTO DE COMPRA EN LINEAYA ESTA EN SISTEMA18/05/2017 23 : 00 GEARARDO.PA : DGR SE SOLICITO DOCUMENTOS AL C.S.A.17/05/2017 06 : 20 ARANTXA.MON : NO HAY NINGUN DOCUMENTO ADJUNTO; FAVORDE AGREGAR, TICKET, FACTURA, GARANTIA SELLADA Y COMPLETADA, PLACA NUMERODE SERIE16/05/2017 03 : 46 201679 : P1A:PCB MAIN T202901 OC 1010814P1B:KEY/BUTTON BOARD T202895 SE SOLICITA VIA CORREO ELECTRONICO YA QUE EL NUMERO DE PARTE NO SE ENCUENTRA DADO DE ALTA EN OPEN BRAVO15/05/201713/05/2017 04 : 12 201679 : V1:13/5/201713/05/2017 04 : 03 MA.ISABEL : SEG: EL CLIENTE INFORMA QUE VOLVIO AFALLAR, SE LE INFORMA AL CSA PARA REVISION DE EQUIPO05/04/2017 06 : 42 201679 : EQR; PST ; SE CAMBIO PCB MAIN CON STOK DELCS03/04/2017 23 : 01 201679 : SE LLAMO NUEVAMENTE SE CONCERTO VISITA PARAMAÑANA 04/04/2017 DE 9 A 10:30PM01/04/2017 02 : 06 201679 : SE LE LLAMO PARA VISITA YA QUE SE QUEDO DEPASAR DE 9 A 10AM HOY PERO INDICO QUE NO ESTABA EN DOMICILIO Y SE CORTO LA LLAMADA,SE VOLVIO A LLAMAR EN VARIAS OCASIONES Y YA NOCONTESTO TELEFONO .29/03/2017 05 : 22 201679 : V2:31/03/201729/03/2017 02 : 38 MA.ISABEL : P4: 28/03/2017 AURELIO29/03/2017 02 : 35 CINTHYA V.CINTHYA : EQUIPO DE VENTA EMPLEADO29/03/2017 02 : 29 ARANTXA.MON : P2A GUIA: 3081136155 27/03/201726/03/2017 05 : 24 201679 : P1A:PCB MAIN T202901 OC 100909122/03/2017 00 : 56 201679 : CLIENTE REFIERE QUE NO PUEDE ATENDERNOS SINOSOLO LOS DIAS SABADOS SE AGENDA PARA EL 25/03/201722/03/2017 00 : 01 LUIS.D : se autoriza visita sin documentos jls21/03/2017 23 : 55 201679 : V1:21/03/201721/03/2017 23 : 32 LUIS.D : SIN REFERENCIAS</v>
          </cell>
          <cell r="AN151" t="str">
            <v>3TE55G1612D8</v>
          </cell>
          <cell r="AS151" t="str">
            <v>3TE55G154930MCRMM012</v>
          </cell>
          <cell r="AT151">
            <v>3</v>
          </cell>
          <cell r="AU151" t="str">
            <v>LC-55N6000U</v>
          </cell>
          <cell r="AV151" t="str">
            <v>3TE55G154930M</v>
          </cell>
          <cell r="AW151" t="str">
            <v>CRM</v>
          </cell>
          <cell r="AX151" t="str">
            <v>M012</v>
          </cell>
        </row>
        <row r="152">
          <cell r="D152">
            <v>60316197</v>
          </cell>
          <cell r="E152" t="str">
            <v xml:space="preserve">    A   </v>
          </cell>
          <cell r="F152" t="str">
            <v>TV</v>
          </cell>
          <cell r="G152" t="str">
            <v xml:space="preserve">LEVI CARLOS GONZALEZ </v>
          </cell>
          <cell r="H152" t="str">
            <v>CTO COMERCIAL 2251, SATELITE</v>
          </cell>
          <cell r="I152" t="str">
            <v>5366-2700</v>
          </cell>
          <cell r="J152" t="str">
            <v>HISENSE</v>
          </cell>
          <cell r="K152" t="str">
            <v>50CU6000</v>
          </cell>
          <cell r="L152" t="str">
            <v>50G162680H02934</v>
          </cell>
          <cell r="M152" t="str">
            <v>CARTA</v>
          </cell>
          <cell r="N152" t="str">
            <v>CARTA</v>
          </cell>
          <cell r="O152" t="str">
            <v>S/F</v>
          </cell>
          <cell r="P152">
            <v>42850</v>
          </cell>
          <cell r="Q152">
            <v>201010</v>
          </cell>
          <cell r="R152" t="str">
            <v>17/05/2017 06 : 44  ARANTXA.MON : Se autoriza NP5; por correccion dedocumentos
26/04/2017 02 : 06 201010 : P1: T205546 /MAIN PCB/ OC-1009967 25/04/2017</v>
          </cell>
          <cell r="S152" t="str">
            <v xml:space="preserve"> PANTALLA Y BASE</v>
          </cell>
          <cell r="T152" t="str">
            <v xml:space="preserve">  Virginia Anguiano               </v>
          </cell>
          <cell r="U152">
            <v>42885</v>
          </cell>
          <cell r="Y152">
            <v>42843</v>
          </cell>
          <cell r="AD152" t="str">
            <v>NAUCALPAN/SATELITE</v>
          </cell>
          <cell r="AE152" t="str">
            <v>MEX</v>
          </cell>
          <cell r="AF152" t="str">
            <v>MX</v>
          </cell>
          <cell r="AG152" t="str">
            <v>10416196</v>
          </cell>
          <cell r="AH152" t="str">
            <v>LEVI CARLOS GONZALEZ</v>
          </cell>
          <cell r="AI152" t="str">
            <v>CTO CENTRO COMERCIAL 2251</v>
          </cell>
          <cell r="AJ152" t="str">
            <v>53662700</v>
          </cell>
          <cell r="AK152">
            <v>0</v>
          </cell>
          <cell r="AL152" t="str">
            <v>53100</v>
          </cell>
          <cell r="AM152" t="str">
            <v>17/05/2017 06 : 44 ARANTXA.MON : TCF117/05/2017 06 : 44 ARANTXA.MON : Se autoriza NP5; por correccion dedocumentos17/05/2017 00 : 37 201010 : SEGUIMOS EN ESPERA DE PCB MAIN OC100996712/05/2017 03 : 38 MA.ISABEL : SEG: SE CONTACTA A REFACCIONES VIS SKYPEPARA SABER ESTATUS DE ENTREGA DE REFACCION, EN ESPERA DE RESPUESTA12/05/2017 02 : 48 201010 : SEGUIMOS EN ESPERA DE PCB MAIN OC100996704/05/2017 01 : 39 201010 : EN ESPERA DE LA LLEGADA DE REFACCIONES, SEENVÍA CORREO A REFACCIONES PARA PREGUNTAR SOBRE LA FECHA DE LLEGADA.26/04/2017 02 : 06 201010 : P1: T205546 /MAIN PCB/ OC-1009967 25/04/201719/04/2017 22 : 59 201010 : V1: 22/04/201719/04/2017 06 : 16 SEMIRAMIS.M : ODSWTPEQUIPO DE PISO DE VENTA RD PALACIO DE HIERRO</v>
          </cell>
          <cell r="AN152" t="str">
            <v>3TE50G162680</v>
          </cell>
          <cell r="AS152" t="str">
            <v>3TE50G162681G162681M010</v>
          </cell>
          <cell r="AT152">
            <v>6</v>
          </cell>
          <cell r="AU152" t="str">
            <v>50CU6000</v>
          </cell>
          <cell r="AV152" t="str">
            <v>3TE50G162681</v>
          </cell>
          <cell r="AW152" t="str">
            <v>G162681</v>
          </cell>
          <cell r="AX152" t="str">
            <v>M010</v>
          </cell>
        </row>
        <row r="153">
          <cell r="D153">
            <v>60318718</v>
          </cell>
          <cell r="E153" t="str">
            <v xml:space="preserve">    A   </v>
          </cell>
          <cell r="F153" t="str">
            <v>TV</v>
          </cell>
          <cell r="G153" t="str">
            <v>RAUL HERNANDEZ / MEGA AUDIO</v>
          </cell>
          <cell r="H153" t="str">
            <v>REPRUBLICA DEL SALVADOR 33C, CENTRO</v>
          </cell>
          <cell r="I153" t="str">
            <v>5709-8081</v>
          </cell>
          <cell r="J153" t="str">
            <v>SHARP</v>
          </cell>
          <cell r="K153" t="str">
            <v>LC-65N5200U</v>
          </cell>
          <cell r="L153" t="str">
            <v>65G1622M0H00163</v>
          </cell>
          <cell r="M153" t="str">
            <v>SERVICIO A PISO</v>
          </cell>
          <cell r="N153" t="str">
            <v>NO INDICA</v>
          </cell>
          <cell r="O153" t="str">
            <v>SERVICIO A PISO</v>
          </cell>
          <cell r="P153">
            <v>42872</v>
          </cell>
          <cell r="Q153">
            <v>201010</v>
          </cell>
          <cell r="R153" t="str">
            <v>19/05/2017 04 : 37  ARANTXA.MON : TCF1
19/05/2017 04 : 37  ARANTXA.MON : Se autoriza NP5; INFORMACION CORRECTA
18/05/2017 08 : 53 201010 : P1: T197213 / PANEL LCD / OC101090817-05-2017</v>
          </cell>
          <cell r="S153" t="str">
            <v xml:space="preserve"> EQUIPO COMPLETO</v>
          </cell>
          <cell r="T153" t="str">
            <v xml:space="preserve">  Virginia Anguiano             Fe</v>
          </cell>
          <cell r="U153">
            <v>42885</v>
          </cell>
          <cell r="Y153">
            <v>42872</v>
          </cell>
          <cell r="AD153" t="str">
            <v>cuauhtemo/ ecntro</v>
          </cell>
          <cell r="AE153" t="str">
            <v>DF</v>
          </cell>
          <cell r="AF153" t="str">
            <v>MX</v>
          </cell>
          <cell r="AG153" t="str">
            <v>10296221</v>
          </cell>
          <cell r="AH153" t="str">
            <v>RAUL HERNANDEZ</v>
          </cell>
          <cell r="AI153" t="str">
            <v>#33-C REPUBLICA DE SALVADOR</v>
          </cell>
          <cell r="AJ153" t="str">
            <v>57098133</v>
          </cell>
          <cell r="AK153" t="str">
            <v>57098133</v>
          </cell>
          <cell r="AL153" t="str">
            <v>06080</v>
          </cell>
          <cell r="AM153" t="str">
            <v>19/05/2017 04 : 37 ARANTXA.MON : TCF119/05/2017 04 : 37 ARANTXA.MON : Se autoriza NP5; INFORMACION CORRECTA18/05/2017 08 : 53 201010 : P1: T197213 / PANEL LCD / OC101090817-05-201718/05/2017 06 : 24 201010 :SE ASIGNA A TÉCNICO PARA REVISIÓN / VALIDACIÓN DE GARANTÍA.18/05/2017 05 : 10 GABRIELA.B : ODSWTP Elaborado por */RG18/05/2017 05 : 06 GABRIELA.B : ORDEN INTERNA CSA: 37975SERVICIO A PISO</v>
          </cell>
          <cell r="AN153" t="str">
            <v>3TE65G155271</v>
          </cell>
          <cell r="AS153" t="str">
            <v>3TE65G1614E6G1614E6M010</v>
          </cell>
          <cell r="AT153" t="str">
            <v>0</v>
          </cell>
          <cell r="AU153" t="str">
            <v>LC-65N9000U</v>
          </cell>
          <cell r="AV153" t="str">
            <v>3TE65G1614E6</v>
          </cell>
          <cell r="AW153" t="str">
            <v>G1614E6</v>
          </cell>
          <cell r="AX153" t="str">
            <v>M010</v>
          </cell>
        </row>
        <row r="154">
          <cell r="D154">
            <v>60318709</v>
          </cell>
          <cell r="E154" t="str">
            <v xml:space="preserve">    A   </v>
          </cell>
          <cell r="F154" t="str">
            <v>TV</v>
          </cell>
          <cell r="G154" t="str">
            <v xml:space="preserve">ADRIAN SORIA </v>
          </cell>
          <cell r="H154" t="str">
            <v>CARR. LA AURORA TEPOTZOTLAN KM 1 SN, RANCHO CUATRO MILPAS</v>
          </cell>
          <cell r="I154" t="str">
            <v>55 4816-2532</v>
          </cell>
          <cell r="J154" t="str">
            <v>HISENSE</v>
          </cell>
          <cell r="K154" t="str">
            <v>65H7B</v>
          </cell>
          <cell r="L154" t="str">
            <v>65G1622J9H00084</v>
          </cell>
          <cell r="M154" t="str">
            <v>CARTA</v>
          </cell>
          <cell r="N154" t="str">
            <v>CARTA</v>
          </cell>
          <cell r="O154" t="str">
            <v>S/F</v>
          </cell>
          <cell r="P154">
            <v>42872</v>
          </cell>
          <cell r="Q154">
            <v>201010</v>
          </cell>
          <cell r="R154" t="str">
            <v>19/05/2017 04 : 36  ARANTXA.MON : TCF1
19/05/2017 04 : 35  ARANTXA.MON : Se autoriza NP5; INFORMACION CORRECTA
18/05/2017 08 : 47 201010 : P1: T189992 / PANEL LCD / OC101090717-05-2017</v>
          </cell>
          <cell r="S154" t="str">
            <v xml:space="preserve"> PANTALLA Y BASE</v>
          </cell>
          <cell r="T154" t="str">
            <v xml:space="preserve">  Virginia Anguiano            Fec</v>
          </cell>
          <cell r="U154">
            <v>42885</v>
          </cell>
          <cell r="Y154">
            <v>42872</v>
          </cell>
          <cell r="AD154" t="str">
            <v>cuautitlan / col rancho 4 milpas</v>
          </cell>
          <cell r="AE154" t="str">
            <v>MEX</v>
          </cell>
          <cell r="AF154" t="str">
            <v>MX</v>
          </cell>
          <cell r="AG154" t="str">
            <v>10371835</v>
          </cell>
          <cell r="AH154" t="str">
            <v>ADRIAN SORIA</v>
          </cell>
          <cell r="AI154" t="str">
            <v>carretera la aurora tepotzotlan km 1 sn</v>
          </cell>
          <cell r="AJ154" t="str">
            <v>5543162532</v>
          </cell>
          <cell r="AK154">
            <v>0</v>
          </cell>
          <cell r="AL154" t="str">
            <v>54710</v>
          </cell>
          <cell r="AM154" t="str">
            <v>19/05/2017 04 : 36 ARANTXA.MON : TCF119/05/2017 04 : 35 ARANTXA.MON : Se autoriza NP5; INFORMACION CORRECTA18/05/2017 08 : 47 201010 : P1: T189992 / PANEL LCD / OC101090717-05-201718/05/2017 04 : 19 GABRIELA.B : ODSWTP Elaborado por */RG18/05/2017 04 : 18 GABRIELA.B : ORDEN INTERNA CSA: 38009SERVICIO A PISO</v>
          </cell>
          <cell r="AN154" t="str">
            <v>3TE65G152018</v>
          </cell>
          <cell r="AS154" t="str">
            <v>3TE65G164998G164998M010</v>
          </cell>
          <cell r="AT154">
            <v>1</v>
          </cell>
          <cell r="AU154" t="str">
            <v>65CU6200</v>
          </cell>
          <cell r="AV154" t="str">
            <v>3TE65G164998</v>
          </cell>
          <cell r="AW154" t="str">
            <v>G164998</v>
          </cell>
          <cell r="AX154" t="str">
            <v>M010</v>
          </cell>
        </row>
        <row r="155">
          <cell r="D155">
            <v>60281672</v>
          </cell>
          <cell r="E155" t="str">
            <v>A</v>
          </cell>
          <cell r="F155" t="str">
            <v>TV</v>
          </cell>
          <cell r="G155" t="str">
            <v>FERNANDO RUIZ MONTES</v>
          </cell>
          <cell r="H155" t="str">
            <v xml:space="preserve"> LAS JIMENEZ 174, LAS GARZAS, ETZATLAN, JALISCO</v>
          </cell>
          <cell r="I155">
            <v>3314020244</v>
          </cell>
          <cell r="J155" t="str">
            <v>HISENSE</v>
          </cell>
          <cell r="K155" t="str">
            <v>40K20DW</v>
          </cell>
          <cell r="L155" t="str">
            <v>40G150586H01313</v>
          </cell>
          <cell r="M155" t="str">
            <v>615661557178
49838329</v>
          </cell>
          <cell r="N155">
            <v>5999</v>
          </cell>
          <cell r="O155">
            <v>41973</v>
          </cell>
          <cell r="P155">
            <v>42590</v>
          </cell>
          <cell r="Q155">
            <v>201076</v>
          </cell>
          <cell r="R155" t="str">
            <v>NP5  T172750/PANEL/ OC-1000382</v>
          </cell>
          <cell r="S155" t="str">
            <v xml:space="preserve"> </v>
          </cell>
          <cell r="T155" t="str">
            <v xml:space="preserve">Carlos Muñiz    </v>
          </cell>
          <cell r="U155">
            <v>42885</v>
          </cell>
          <cell r="V155" t="str">
            <v>SUR</v>
          </cell>
          <cell r="Y155" t="e">
            <v>#N/A</v>
          </cell>
          <cell r="AD155" t="e">
            <v>#N/A</v>
          </cell>
          <cell r="AE155" t="e">
            <v>#N/A</v>
          </cell>
          <cell r="AF155" t="e">
            <v>#N/A</v>
          </cell>
          <cell r="AG155" t="e">
            <v>#N/A</v>
          </cell>
          <cell r="AH155" t="e">
            <v>#N/A</v>
          </cell>
          <cell r="AI155" t="e">
            <v>#N/A</v>
          </cell>
          <cell r="AJ155" t="e">
            <v>#N/A</v>
          </cell>
          <cell r="AK155" t="e">
            <v>#N/A</v>
          </cell>
          <cell r="AL155" t="e">
            <v>#N/A</v>
          </cell>
          <cell r="AM155" t="e">
            <v>#N/A</v>
          </cell>
          <cell r="AN155" t="str">
            <v>3TE40A144716</v>
          </cell>
          <cell r="AS155" t="str">
            <v>GTE40G153352CRMM012</v>
          </cell>
          <cell r="AT155">
            <v>1</v>
          </cell>
          <cell r="AU155" t="str">
            <v>40H5B</v>
          </cell>
          <cell r="AV155" t="str">
            <v>GTE40G153352</v>
          </cell>
          <cell r="AW155" t="str">
            <v>CRM</v>
          </cell>
          <cell r="AX155" t="str">
            <v>M012</v>
          </cell>
        </row>
        <row r="156">
          <cell r="D156">
            <v>60318309</v>
          </cell>
          <cell r="E156" t="str">
            <v>A</v>
          </cell>
          <cell r="F156" t="str">
            <v>TV</v>
          </cell>
          <cell r="G156" t="str">
            <v>DIEGO CRUZ</v>
          </cell>
          <cell r="H156" t="str">
            <v>Col. Jesus Martinez Ross, av. Benito Juarez 919, Felipe Carrillo Puerto, c.p 77200</v>
          </cell>
          <cell r="I156">
            <v>9831399321</v>
          </cell>
          <cell r="J156" t="str">
            <v>HISENSE</v>
          </cell>
          <cell r="K156" t="str">
            <v>50K20DW</v>
          </cell>
          <cell r="L156" t="str">
            <v>50G143291H00453</v>
          </cell>
          <cell r="M156" t="str">
            <v>792202799567</v>
          </cell>
          <cell r="N156">
            <v>10120.879999999999</v>
          </cell>
          <cell r="O156">
            <v>42076</v>
          </cell>
          <cell r="P156">
            <v>42873</v>
          </cell>
          <cell r="Q156">
            <v>201154</v>
          </cell>
          <cell r="R156" t="str">
            <v xml:space="preserve">CF por Falta de partes,  no hay imagen, se determina panel dañado, (NP:T173331), OC-1010923 </v>
          </cell>
          <cell r="S156" t="str">
            <v/>
          </cell>
          <cell r="T156" t="str">
            <v xml:space="preserve"> ADRIANA BEATRIZ BALAM HERNANDEZ  </v>
          </cell>
          <cell r="U156">
            <v>42885</v>
          </cell>
          <cell r="V156" t="str">
            <v>SUR</v>
          </cell>
          <cell r="Y156">
            <v>42866</v>
          </cell>
          <cell r="AD156" t="str">
            <v>Felipe Carrilo/Jesus Martinez</v>
          </cell>
          <cell r="AE156" t="str">
            <v>QR</v>
          </cell>
          <cell r="AF156" t="str">
            <v>MX</v>
          </cell>
          <cell r="AG156" t="str">
            <v>10418013</v>
          </cell>
          <cell r="AH156" t="str">
            <v>DIEGO CRUZ</v>
          </cell>
          <cell r="AI156" t="str">
            <v>919 Av Benito Juarez</v>
          </cell>
          <cell r="AJ156" t="str">
            <v>9831399321</v>
          </cell>
          <cell r="AK156">
            <v>0</v>
          </cell>
          <cell r="AL156" t="str">
            <v>77200</v>
          </cell>
          <cell r="AM156" t="str">
            <v>20/05/2017 03 : 56 ARANTXA.MON : TCF120/05/2017 03 : 55 ARANTXA.MON : Se autoriza NP5; INFORMACION CORRECTA19/05/2017 01 : 24 201154 : P1: EN ESPERA DE REPUESTOS 18-05-2017/OC-1010923 PANEL CON NUMERO DE PARTE 173331/EQUIPO DAÑADO EN CSA19/05/2017 01 : 08 201154 : V1:SE RECOLECTO EQUIPO EL DIA 17/05/1717/05/2017 22 : 06 ANA.LAURA : SE CORRIGE AUTORIZACIONKMA:306$61217/05/2017 22 : 05 ANA.LAURA : KMA:153$30617/05/2017 01 : 25 GABRIELA.B : KMA 153km $30617/05/2017 01 : 11 FABIOLA.BON : SEG: SE SOLICITA AUT DE KM CALL CENTER12/05/2017 03 : 52 GABRIELA.B : ODSWTP Elaborado por */RG11/05/2017 02 : 00 GABRIELA.B : RD % 81 Y 83</v>
          </cell>
          <cell r="AN156" t="str">
            <v>1TE50B8NUSCB</v>
          </cell>
          <cell r="AS156" t="str">
            <v/>
          </cell>
          <cell r="AT156" t="e">
            <v>#N/A</v>
          </cell>
        </row>
        <row r="157">
          <cell r="D157">
            <v>60311500</v>
          </cell>
          <cell r="E157" t="str">
            <v>A</v>
          </cell>
          <cell r="F157" t="str">
            <v>TV</v>
          </cell>
          <cell r="G157" t="str">
            <v>ROBERTO CASADOS</v>
          </cell>
          <cell r="H157" t="str">
            <v xml:space="preserve">ESPINO SUAREZ NO. 3 NUEVO PROGRESO TAZIUTLAN </v>
          </cell>
          <cell r="I157">
            <v>7821336358</v>
          </cell>
          <cell r="J157" t="str">
            <v>HISENSE</v>
          </cell>
          <cell r="K157" t="str">
            <v>50K20D</v>
          </cell>
          <cell r="L157" t="str">
            <v>50J140472H02273</v>
          </cell>
          <cell r="M157" t="str">
            <v>TICKET 76427</v>
          </cell>
          <cell r="N157">
            <v>0</v>
          </cell>
          <cell r="O157">
            <v>41923</v>
          </cell>
          <cell r="P157">
            <v>42783</v>
          </cell>
          <cell r="Q157">
            <v>201068</v>
          </cell>
          <cell r="R157" t="str">
            <v xml:space="preserve">SOLICITUD DE MAIN T172965 Y FUENTE T166749 OC-1007533, FALTA DE REFACCION </v>
          </cell>
          <cell r="S157" t="str">
            <v/>
          </cell>
          <cell r="T157" t="str">
            <v xml:space="preserve"> KAREN BAUTISTA                   </v>
          </cell>
          <cell r="U157">
            <v>42885</v>
          </cell>
          <cell r="V157" t="str">
            <v>SUR</v>
          </cell>
          <cell r="Y157">
            <v>42780</v>
          </cell>
          <cell r="AD157" t="str">
            <v>nuevo progreso/Tihuatlan</v>
          </cell>
          <cell r="AE157" t="str">
            <v>VER</v>
          </cell>
          <cell r="AF157" t="str">
            <v>MX</v>
          </cell>
          <cell r="AG157" t="str">
            <v>10411309</v>
          </cell>
          <cell r="AH157" t="str">
            <v>ROBERTO CASADOS</v>
          </cell>
          <cell r="AI157" t="str">
            <v>espino suarez num 3</v>
          </cell>
          <cell r="AJ157" t="str">
            <v>7821336358</v>
          </cell>
          <cell r="AK157">
            <v>0</v>
          </cell>
          <cell r="AL157" t="str">
            <v>92911</v>
          </cell>
          <cell r="AM157" t="str">
            <v>23/03/2017 05 : 49 ANA.LAURA : CSCCFNP54076360, se le pide a cliente nos de oportunidad de que se reanuden losembarques la sig. semana / cte molesto por el tiempo que se lleve01/03/2017 01 : 53 MARCO.DIAZ : TCF1PU CLIENTE01/03/2017 00 : 59 MARIELA.CHA : CSCSe le menciona que se le autorizo un cambio y son de 20 días hábilespara la entrega del aparatoAPARATO DAÑADO LO TIENE CLIENTE23/02/2017 00 : 41 ERNESTO.HERN : TCF123/02/2017 00 : 41 ERNESTO.HERN : NP522/02/2017 00 : 49 LAURA.HERNA : KMA: 184 km= $27822/02/2017 00 : 41 FABIOLA.BON : SEG: DGR17/02/2017 06 : 17 201068 : SE REALIZO SOLICITUD DE REFACCION MAIN(172965) Y FUENTE (166794) OC-100753316/02/2017 00 : 31 201068 : SKM FAVOR DE AUTORIZARME KILOMETRAJE 184 KMVIAJE REDONDO Y CASETAS $278.00 IDA Y VUELTA15/02/2017 23 : 36 MARTINEZ.G : CSCSE LE CONFIRMA FECHA DE VSITA PROGRAMADA 15/02/201715/02/2017 00 : 41 201068 : LA VISITA SE REALIZARA EL DIA 15/02/2017 ENUN HORARIO ABIERTO14/02/2017 23 : 58 LAURA.HERNA : RD%ADALBERTO TEJEDA Y ADOLFO LOPE</v>
          </cell>
          <cell r="AN157" t="str">
            <v>3TE50G132311</v>
          </cell>
          <cell r="AS157" t="str">
            <v/>
          </cell>
          <cell r="AT157" t="e">
            <v>#N/A</v>
          </cell>
        </row>
        <row r="158">
          <cell r="D158">
            <v>60317025</v>
          </cell>
          <cell r="E158" t="str">
            <v>A</v>
          </cell>
          <cell r="F158" t="str">
            <v>TV</v>
          </cell>
          <cell r="G158" t="str">
            <v xml:space="preserve">JUAN SANCHEZ COBARRUBIAS  </v>
          </cell>
          <cell r="H158" t="str">
            <v>JUAN ALVAREZ 110 JUAN ALVAREZ 110 48930 CASIMIRO CASTILLO JALISCO</v>
          </cell>
          <cell r="I158">
            <v>3312301369</v>
          </cell>
          <cell r="J158" t="str">
            <v>HISENSE</v>
          </cell>
          <cell r="K158" t="str">
            <v>50H7GB</v>
          </cell>
          <cell r="L158" t="str">
            <v>50G161943MH5248</v>
          </cell>
          <cell r="M158" t="str">
            <v>Ticket de compra</v>
          </cell>
          <cell r="N158">
            <v>14665</v>
          </cell>
          <cell r="O158">
            <v>42710</v>
          </cell>
          <cell r="P158">
            <v>42851</v>
          </cell>
          <cell r="Q158">
            <v>201076</v>
          </cell>
          <cell r="R158" t="str">
            <v>No hay refacciones para surtir y realizar la reparacion del equipo</v>
          </cell>
          <cell r="S158" t="str">
            <v xml:space="preserve"> </v>
          </cell>
          <cell r="T158" t="str">
            <v xml:space="preserve"> Carlos Muñiz                     </v>
          </cell>
          <cell r="U158">
            <v>42885</v>
          </cell>
          <cell r="V158" t="str">
            <v>SUR</v>
          </cell>
          <cell r="Y158">
            <v>42850</v>
          </cell>
          <cell r="AD158" t="str">
            <v>CASTILLO/JALISCO</v>
          </cell>
          <cell r="AE158" t="str">
            <v>JAL</v>
          </cell>
          <cell r="AF158" t="str">
            <v>MX</v>
          </cell>
          <cell r="AG158" t="str">
            <v>10413737</v>
          </cell>
          <cell r="AH158" t="str">
            <v>JUAN SANCHEZ COBARRUBIAS</v>
          </cell>
          <cell r="AI158" t="str">
            <v>110 JUAN ALVAREZ</v>
          </cell>
          <cell r="AJ158" t="str">
            <v>3573880761</v>
          </cell>
          <cell r="AK158" t="str">
            <v>0453312301369</v>
          </cell>
          <cell r="AL158" t="str">
            <v>48930</v>
          </cell>
          <cell r="AM158" t="str">
            <v>09/05/2017 04 : 01 ARANTXA.MON : TCF109/05/2017 04 : 01 ARANTXA.MON : Se autoriza NP5; numero de serie yticket TELMEX correcto07/05/2017 01 : 51 201076 : P1: T192764/PANEL/OC-101043004/05/2017 22 : 59 201076 : YA RECIBIMOS LA DOCUMENTACION, PROCEDEREMOSCON LA REVISION Y SOLUCION. ADJUNTO INFORMACION04/05/2017 00 : 38 201076 : CLIENTE AUN NO NOS ENVÍA COMPROBANTE27/04/2017 02 : 38 201076 : SE ATIENDE CON ORDEN 128326EN ESPERA DE EQUIPO LLEGUE POR DHL26/04/2017 07 : 39 GABRIELA.B : Folio Recolección 344226/04/2017 07 : 20 GABRIELA.B : CE1 772675860526/04/2017 07 : 11 GABRIELA.B : Pípila y Josefa Ortiz de Domínguez26/04/2017 06 : 37 GABRIELA.B : RD ****CLIENTE ENTREGA DOCUMENTACIÓNEN VISITA ****LÍNEA ROJA EN IMAGEN DE PANTALLA DE LADOA LADO DE FORMA VERTICAL. ELABORADO POR */RGSANCOBAJU1964@HOTMAIL.COM</v>
          </cell>
          <cell r="AN158" t="str">
            <v>3TE50G1523B0</v>
          </cell>
          <cell r="AS158" t="str">
            <v/>
          </cell>
          <cell r="AT158" t="e">
            <v>#N/A</v>
          </cell>
        </row>
        <row r="159">
          <cell r="D159">
            <v>60309514</v>
          </cell>
          <cell r="E159" t="str">
            <v>A</v>
          </cell>
          <cell r="F159" t="str">
            <v>TV</v>
          </cell>
          <cell r="G159" t="str">
            <v>Gildardo Silva Rodriguez</v>
          </cell>
          <cell r="H159" t="str">
            <v>Bajos de chila  calle palmera  S/N San Pedro Mixtepec</v>
          </cell>
          <cell r="I159">
            <v>9541110579</v>
          </cell>
          <cell r="J159" t="str">
            <v>HISENSE</v>
          </cell>
          <cell r="K159" t="str">
            <v>50K20DW</v>
          </cell>
          <cell r="L159" t="str">
            <v>50G143291H00308</v>
          </cell>
          <cell r="M159" t="str">
            <v>CARTA BIMBO</v>
          </cell>
          <cell r="N159" t="str">
            <v>CARTA BIMBO</v>
          </cell>
          <cell r="O159" t="str">
            <v>18 de Marzo 2016</v>
          </cell>
          <cell r="P159" t="str">
            <v>22  de Enero 2017</v>
          </cell>
          <cell r="Q159">
            <v>201058</v>
          </cell>
          <cell r="R159" t="str">
            <v>25/01/17 06:51 Ernesto hern NP5 PANEL 173331 25/01/2017 06:51 Ernesto Hern TCF1</v>
          </cell>
          <cell r="S159" t="str">
            <v xml:space="preserve"> se tramite cambio  fisico por falta de </v>
          </cell>
          <cell r="T159" t="str">
            <v xml:space="preserve">   Everardo Santiago Reyes        </v>
          </cell>
          <cell r="U159">
            <v>42885</v>
          </cell>
          <cell r="V159" t="str">
            <v>SUR</v>
          </cell>
          <cell r="Y159" t="e">
            <v>#N/A</v>
          </cell>
          <cell r="AD159" t="e">
            <v>#N/A</v>
          </cell>
          <cell r="AE159" t="e">
            <v>#N/A</v>
          </cell>
          <cell r="AF159" t="e">
            <v>#N/A</v>
          </cell>
          <cell r="AG159" t="e">
            <v>#N/A</v>
          </cell>
          <cell r="AH159" t="e">
            <v>#N/A</v>
          </cell>
          <cell r="AI159" t="e">
            <v>#N/A</v>
          </cell>
          <cell r="AJ159" t="e">
            <v>#N/A</v>
          </cell>
          <cell r="AK159" t="e">
            <v>#N/A</v>
          </cell>
          <cell r="AL159" t="e">
            <v>#N/A</v>
          </cell>
          <cell r="AM159" t="e">
            <v>#N/A</v>
          </cell>
          <cell r="AN159" t="str">
            <v>1TE50B8NUSCB</v>
          </cell>
          <cell r="AS159" t="str">
            <v/>
          </cell>
          <cell r="AT159" t="e">
            <v>#N/A</v>
          </cell>
        </row>
        <row r="160">
          <cell r="D160">
            <v>60296403</v>
          </cell>
          <cell r="E160" t="str">
            <v>A</v>
          </cell>
          <cell r="F160" t="str">
            <v>TV</v>
          </cell>
          <cell r="G160" t="str">
            <v>JOVANA CASTILLO CRUZ</v>
          </cell>
          <cell r="H160" t="str">
            <v>CAlle 23 sur poniente entre 10 y 12 poniente / 29020 Tuxtla GTz/31 de mayo</v>
          </cell>
          <cell r="I160">
            <v>9611215443</v>
          </cell>
          <cell r="J160" t="str">
            <v>HISENSE</v>
          </cell>
          <cell r="K160" t="str">
            <v>50K20DW</v>
          </cell>
          <cell r="L160" t="str">
            <v>50G143291H15546</v>
          </cell>
          <cell r="M160" t="str">
            <v>TICKET</v>
          </cell>
          <cell r="N160">
            <v>7814.14</v>
          </cell>
          <cell r="O160">
            <v>42680</v>
          </cell>
          <cell r="P160">
            <v>42634</v>
          </cell>
          <cell r="Q160">
            <v>200996</v>
          </cell>
          <cell r="R160" t="str">
            <v>OC-1002155, T173331/Panel - PANEL</v>
          </cell>
          <cell r="S160" t="str">
            <v/>
          </cell>
          <cell r="T160" t="str">
            <v xml:space="preserve">              MARITE DE CABALERO  </v>
          </cell>
          <cell r="U160">
            <v>42885</v>
          </cell>
          <cell r="V160" t="str">
            <v>SUR</v>
          </cell>
          <cell r="Y160" t="e">
            <v>#N/A</v>
          </cell>
          <cell r="AD160" t="e">
            <v>#N/A</v>
          </cell>
          <cell r="AE160" t="e">
            <v>#N/A</v>
          </cell>
          <cell r="AF160" t="e">
            <v>#N/A</v>
          </cell>
          <cell r="AG160" t="e">
            <v>#N/A</v>
          </cell>
          <cell r="AH160" t="e">
            <v>#N/A</v>
          </cell>
          <cell r="AI160" t="e">
            <v>#N/A</v>
          </cell>
          <cell r="AJ160" t="e">
            <v>#N/A</v>
          </cell>
          <cell r="AK160" t="e">
            <v>#N/A</v>
          </cell>
          <cell r="AL160" t="e">
            <v>#N/A</v>
          </cell>
          <cell r="AM160" t="e">
            <v>#N/A</v>
          </cell>
          <cell r="AN160" t="str">
            <v>1TE50B8NUSCB</v>
          </cell>
          <cell r="AS160" t="str">
            <v/>
          </cell>
          <cell r="AT160" t="e">
            <v>#N/A</v>
          </cell>
        </row>
        <row r="161">
          <cell r="D161">
            <v>60317285</v>
          </cell>
          <cell r="E161" t="str">
            <v>A</v>
          </cell>
          <cell r="F161" t="str">
            <v>TV</v>
          </cell>
          <cell r="G161" t="str">
            <v>MIGUEL ANGEL GONZALEZ HDZ.</v>
          </cell>
          <cell r="H161" t="str">
            <v>COL. AGRICOLA LIBRADO RIVERA # 28 1 BIS  CP,94380</v>
          </cell>
          <cell r="I161" t="str">
            <v>2721572561 Y 27263495</v>
          </cell>
          <cell r="J161" t="str">
            <v>HISENSE</v>
          </cell>
          <cell r="K161" t="str">
            <v>40K21D</v>
          </cell>
          <cell r="L161" t="str">
            <v xml:space="preserve">40J140478H01092 </v>
          </cell>
          <cell r="M161" t="str">
            <v>TICKET ORI/000149992</v>
          </cell>
          <cell r="N161" t="str">
            <v>$ 5,760,85</v>
          </cell>
          <cell r="O161">
            <v>41984</v>
          </cell>
          <cell r="P161">
            <v>42860</v>
          </cell>
          <cell r="Q161">
            <v>201472</v>
          </cell>
          <cell r="R161" t="str">
            <v>SE SOLICITA DISPLAY  T170339  OC-1010409</v>
          </cell>
          <cell r="S161" t="str">
            <v/>
          </cell>
          <cell r="T161" t="str">
            <v xml:space="preserve"> LETICIA ROMERO O.                </v>
          </cell>
          <cell r="U161">
            <v>42885</v>
          </cell>
          <cell r="V161" t="str">
            <v>SUR</v>
          </cell>
          <cell r="Y161">
            <v>42853</v>
          </cell>
          <cell r="AD161" t="str">
            <v>agricola librado rivera/orizaba</v>
          </cell>
          <cell r="AE161" t="str">
            <v>VER</v>
          </cell>
          <cell r="AF161" t="str">
            <v>MX</v>
          </cell>
          <cell r="AG161" t="str">
            <v>10417174</v>
          </cell>
          <cell r="AH161" t="str">
            <v>MIGUEL GONZALEZ</v>
          </cell>
          <cell r="AI161" t="str">
            <v>28 1 bis</v>
          </cell>
          <cell r="AJ161" t="str">
            <v>7263495</v>
          </cell>
          <cell r="AK161" t="str">
            <v>7263495</v>
          </cell>
          <cell r="AL161" t="str">
            <v>94380</v>
          </cell>
          <cell r="AM161" t="str">
            <v>09/05/2017 03 : 47 ARANTXA.MON : TCF109/05/2017 03 : 46 ARANTXA.MON : Se autoriza NP5; numero de serie yticket TELMEX correcto06/05/2017 03 : 08 201472 : EL EQUIPO PRESENTS LINEA HORIZONTAL. Y PARASU REPARACION SE SOLICITA.P1- DISPLAY OC-1010409 T17033904/05/2017 00 : 29 201472 : SE LE LLAMARA HOY PARA VISITAR EL DOMICILIOA REVISION DEL EQUIPO...28/04/2017 05 : 33 GABRIELA.B : % calles Av 1 y av 2 en la calleprincipal esta la iglesia san juan de los lagos, casa de mosaico cafécon rojo28/04/2017 05 : 29 GABRIELA.B : ODSWPD</v>
          </cell>
          <cell r="AN161" t="str">
            <v>3TE40J140474</v>
          </cell>
          <cell r="AS161" t="str">
            <v>GTE40G153352CRMM012</v>
          </cell>
          <cell r="AT161">
            <v>1</v>
          </cell>
          <cell r="AU161" t="str">
            <v>40H5B</v>
          </cell>
          <cell r="AV161" t="str">
            <v>GTE40G153352</v>
          </cell>
          <cell r="AW161" t="str">
            <v>CRM</v>
          </cell>
          <cell r="AX161" t="str">
            <v>M012</v>
          </cell>
        </row>
        <row r="162">
          <cell r="D162">
            <v>60317991</v>
          </cell>
          <cell r="E162" t="str">
            <v>A</v>
          </cell>
          <cell r="F162" t="str">
            <v>TV</v>
          </cell>
          <cell r="G162" t="str">
            <v xml:space="preserve">JONATHAN ROSAS </v>
          </cell>
          <cell r="H162" t="str">
            <v>FRACC EL BOSQUE PONIENTE 20 # 57 IXTACZOQUITLAN, VER</v>
          </cell>
          <cell r="I162">
            <v>2721248802</v>
          </cell>
          <cell r="J162" t="str">
            <v>HISENSE</v>
          </cell>
          <cell r="K162" t="str">
            <v>50K20DW</v>
          </cell>
          <cell r="L162" t="str">
            <v>50G143292H09464</v>
          </cell>
          <cell r="M162" t="str">
            <v>TICKET ORI/000155095</v>
          </cell>
          <cell r="N162" t="str">
            <v>$11,998,37</v>
          </cell>
          <cell r="O162">
            <v>42138</v>
          </cell>
          <cell r="P162">
            <v>42867</v>
          </cell>
          <cell r="Q162">
            <v>201472</v>
          </cell>
          <cell r="R162" t="str">
            <v>SE SOLICITA DISPLAY DAÑADO T173331  OC-1010734</v>
          </cell>
          <cell r="S162" t="str">
            <v/>
          </cell>
          <cell r="T162" t="str">
            <v xml:space="preserve"> LETICIA ROMERO O.                </v>
          </cell>
          <cell r="U162">
            <v>42885</v>
          </cell>
          <cell r="V162" t="str">
            <v>SUR</v>
          </cell>
          <cell r="Y162">
            <v>42863</v>
          </cell>
          <cell r="AD162" t="str">
            <v>FRAC,EL BOSQUE IXTACZQUITALN/VERACRUZ</v>
          </cell>
          <cell r="AE162" t="str">
            <v>VER</v>
          </cell>
          <cell r="AF162" t="str">
            <v>MX</v>
          </cell>
          <cell r="AG162" t="str">
            <v>10417516</v>
          </cell>
          <cell r="AH162" t="str">
            <v>JONATAN ROSAS</v>
          </cell>
          <cell r="AI162" t="str">
            <v>57 PONIENTE 20</v>
          </cell>
          <cell r="AJ162" t="str">
            <v>2721248802</v>
          </cell>
          <cell r="AK162">
            <v>0</v>
          </cell>
          <cell r="AL162" t="str">
            <v>94450</v>
          </cell>
          <cell r="AM162" t="str">
            <v>16/05/2017 07 : 10 ARANTXA.MON : TCF116/05/2017 07 : 10 ARANTXA.MON : Se autoriza NP5; INFORMACION CORRECTA13/05/2017 01 : 48 201472 : LA FALLA SE ENCUENTRA EN LOS LEDS DISPLAY.P1- SE SOLICITA DISPLAY T173331 OC-101073411/05/2017 01 : 13 201472 : SE LE LLAMARA A CLIENTE PARA AGENDAR VISITA09/05/2017 06 : 02 RAUL.CALDER : ODSWTPRD% ENTRE NORTE 3 Y 4</v>
          </cell>
          <cell r="AN162" t="str">
            <v>1TE50B8NUSCB</v>
          </cell>
          <cell r="AS162" t="str">
            <v/>
          </cell>
          <cell r="AT162" t="e">
            <v>#N/A</v>
          </cell>
        </row>
        <row r="163">
          <cell r="D163">
            <v>60307405</v>
          </cell>
          <cell r="E163" t="str">
            <v>A</v>
          </cell>
          <cell r="F163" t="str">
            <v>TV</v>
          </cell>
          <cell r="G163" t="str">
            <v>JESUS ZAVALA GARCIA</v>
          </cell>
          <cell r="H163" t="str">
            <v>NIÑOS HEROES 3, EL ZAPOTE, TLAJOMULCO DE ZUÑIGA, JALISCO</v>
          </cell>
          <cell r="I163" t="str">
            <v>3315713819</v>
          </cell>
          <cell r="J163" t="str">
            <v>HISENSE</v>
          </cell>
          <cell r="K163" t="str">
            <v>LC-50N5000U</v>
          </cell>
          <cell r="L163" t="str">
            <v>50G155274H01034</v>
          </cell>
          <cell r="M163" t="str">
            <v xml:space="preserve"> 0202206739562 0161207</v>
          </cell>
          <cell r="N163">
            <v>4499</v>
          </cell>
          <cell r="O163">
            <v>42711</v>
          </cell>
          <cell r="P163">
            <v>42732</v>
          </cell>
          <cell r="Q163">
            <v>201076</v>
          </cell>
          <cell r="R163" t="str">
            <v xml:space="preserve"> NP5 T1157138/CABLE LVDS/OC-1005488     </v>
          </cell>
          <cell r="S163" t="str">
            <v xml:space="preserve"> </v>
          </cell>
          <cell r="T163" t="str">
            <v>Carlos Muñiz</v>
          </cell>
          <cell r="U163">
            <v>42885</v>
          </cell>
          <cell r="V163" t="str">
            <v>SUR</v>
          </cell>
          <cell r="Y163" t="e">
            <v>#N/A</v>
          </cell>
          <cell r="AD163" t="e">
            <v>#N/A</v>
          </cell>
          <cell r="AE163" t="e">
            <v>#N/A</v>
          </cell>
          <cell r="AF163" t="e">
            <v>#N/A</v>
          </cell>
          <cell r="AG163" t="e">
            <v>#N/A</v>
          </cell>
          <cell r="AH163" t="e">
            <v>#N/A</v>
          </cell>
          <cell r="AI163" t="e">
            <v>#N/A</v>
          </cell>
          <cell r="AJ163" t="e">
            <v>#N/A</v>
          </cell>
          <cell r="AK163" t="e">
            <v>#N/A</v>
          </cell>
          <cell r="AL163" t="e">
            <v>#N/A</v>
          </cell>
          <cell r="AM163" t="e">
            <v>#N/A</v>
          </cell>
          <cell r="AN163" t="str">
            <v>3TE50G155274</v>
          </cell>
          <cell r="AS163" t="str">
            <v>3TE55G154930MCRMM012</v>
          </cell>
          <cell r="AT163">
            <v>3</v>
          </cell>
          <cell r="AU163" t="str">
            <v>LC-55N6000U</v>
          </cell>
          <cell r="AV163" t="str">
            <v>3TE55G154930M</v>
          </cell>
          <cell r="AW163" t="str">
            <v>CRM</v>
          </cell>
          <cell r="AX163" t="str">
            <v>M012</v>
          </cell>
        </row>
        <row r="164">
          <cell r="D164">
            <v>60318147</v>
          </cell>
          <cell r="E164" t="str">
            <v>A</v>
          </cell>
          <cell r="F164" t="str">
            <v>TV</v>
          </cell>
          <cell r="G164" t="str">
            <v>GABRIELA SANTANA GUZMAN</v>
          </cell>
          <cell r="H164" t="str">
            <v>CALLEJON FLOR DE LA CAÑA,LOTE 4,CPL.CENTRO VHSA TAB.</v>
          </cell>
          <cell r="I164">
            <v>9933609693</v>
          </cell>
          <cell r="J164" t="str">
            <v>HISENSE</v>
          </cell>
          <cell r="K164" t="str">
            <v>50H3B2</v>
          </cell>
          <cell r="L164" t="str">
            <v>50G151263H00027</v>
          </cell>
          <cell r="M164" t="str">
            <v>TICKET</v>
          </cell>
          <cell r="N164">
            <v>5999</v>
          </cell>
          <cell r="O164">
            <v>42578</v>
          </cell>
          <cell r="P164">
            <v>42877</v>
          </cell>
          <cell r="Q164">
            <v>202419</v>
          </cell>
          <cell r="R164" t="str">
            <v>PANEL..NO.DE PEDIDO  OC-1011092..  NO DE PARTE:186903.</v>
          </cell>
          <cell r="S164" t="str">
            <v>ducto en Factura</v>
          </cell>
          <cell r="T164" t="str">
            <v xml:space="preserve">            RUBEN JUAREZ LEON     </v>
          </cell>
          <cell r="U164">
            <v>42885</v>
          </cell>
          <cell r="V164" t="str">
            <v>SUR</v>
          </cell>
          <cell r="Y164">
            <v>42864</v>
          </cell>
          <cell r="AD164" t="str">
            <v>Villahermosa/Centro</v>
          </cell>
          <cell r="AE164" t="str">
            <v>TAB</v>
          </cell>
          <cell r="AF164" t="str">
            <v>MX</v>
          </cell>
          <cell r="AG164" t="str">
            <v>10417967</v>
          </cell>
          <cell r="AH164" t="str">
            <v>GABRIELA SANTANA GUZMAN</v>
          </cell>
          <cell r="AI164" t="str">
            <v>callejón flor de la caña int 4</v>
          </cell>
          <cell r="AJ164" t="str">
            <v>9933609693</v>
          </cell>
          <cell r="AK164" t="str">
            <v>9933609693</v>
          </cell>
          <cell r="AL164" t="str">
            <v>86049</v>
          </cell>
          <cell r="AM164" t="str">
            <v>24/05/2017 05 : 38 ARANTXA.MON : NP5 23/05/2017 TCF123/05/2017 07 : 15 202419 : P1:SE SOLICITA PANEL NO.DE PEDIDO OC-1011092.17/05/2017 22 : 25 BRENDA.MORA : CSCSe trato de contactar al CSA pero no se tuvo éxito , cliente mencionaque ya acudieron a realizar la vista pero quedaron en regresar y no lohan hecho, se le pide al cliente que este en espera de llama del CSA.11/05/2017 23 : 00 202419 : V1: 11.05.2017 10:30 AM10/05/2017 08 : 34 SEMIRAMIS.M : ODSWTPRD/TELMEXENTRE 27 DE FEBRERO Y IGNACIO RAMIREZ</v>
          </cell>
          <cell r="AN164" t="str">
            <v>3TE50G151262</v>
          </cell>
          <cell r="AS164" t="str">
            <v/>
          </cell>
          <cell r="AT164" t="e">
            <v>#N/A</v>
          </cell>
        </row>
        <row r="165">
          <cell r="D165">
            <v>60318499</v>
          </cell>
          <cell r="E165" t="str">
            <v>A</v>
          </cell>
          <cell r="F165" t="str">
            <v>TV</v>
          </cell>
          <cell r="G165" t="str">
            <v>FCO. JAVIER CARRIZOSA</v>
          </cell>
          <cell r="H165" t="str">
            <v>AV. DE LA INDUSTRIA # 403, COL. INDUSTRIAL</v>
          </cell>
          <cell r="I165" t="str">
            <v>686 8387666</v>
          </cell>
          <cell r="J165" t="str">
            <v>HISENSE</v>
          </cell>
          <cell r="K165" t="str">
            <v>40D37</v>
          </cell>
          <cell r="L165" t="str">
            <v>40M154811H02621</v>
          </cell>
          <cell r="M165">
            <v>6613</v>
          </cell>
          <cell r="N165">
            <v>6635</v>
          </cell>
          <cell r="O165">
            <v>42865</v>
          </cell>
          <cell r="P165">
            <v>42871</v>
          </cell>
          <cell r="Q165">
            <v>201000</v>
          </cell>
          <cell r="R165" t="str">
            <v>23/05/2017: 12 ARANTXA.MON: SE AUTORIZA NP5: INFORMACION CORRECTA
T188708 PANEL, OC-1010989</v>
          </cell>
          <cell r="S165" t="str">
            <v/>
          </cell>
          <cell r="T165" t="str">
            <v xml:space="preserve">MONICA ARREDONDO              </v>
          </cell>
          <cell r="U165">
            <v>42885</v>
          </cell>
          <cell r="V165" t="str">
            <v>SUR</v>
          </cell>
          <cell r="Y165">
            <v>42871</v>
          </cell>
          <cell r="AD165" t="str">
            <v>MEXICALI, COL. INDUSTRIAL</v>
          </cell>
          <cell r="AE165" t="str">
            <v>BCS</v>
          </cell>
          <cell r="AF165" t="str">
            <v>MX</v>
          </cell>
          <cell r="AG165" t="str">
            <v>10418341</v>
          </cell>
          <cell r="AH165" t="str">
            <v>FRANCISCO CARRIZOZA BLANCO</v>
          </cell>
          <cell r="AI165" t="str">
            <v>AV. DE LA INDUSTRIA NO. 403</v>
          </cell>
          <cell r="AJ165" t="str">
            <v>6868387666</v>
          </cell>
          <cell r="AK165">
            <v>0</v>
          </cell>
          <cell r="AL165" t="str">
            <v>21010</v>
          </cell>
          <cell r="AM165" t="str">
            <v>26/05/2017 04 : 43 JUANANTONIO : CSC se indica que el áreacorrespondiente esta diagnosticando la entrega de su equipo. EMC*23/05/2017 06 : 12 ARANTXA.MON : TCF123/05/2017 06 : 12 ARANTXA.MON : Se autoriza NP5; INFORMACION CORRECTA20/05/2017 06 : 52 JUANANTONIO : CSC se pide otra llamada dia lunespara status, ya que taller ya no contesta. EMC*20/05/2017 02 : 38 201000 : 19/05/2017---- EQUIPO RECIBIDO, TIENE LAPANTALLA ESTRELLADA, NECESITA LA SIGUIENTE REFACCION, T188708----PANEL --- OC---1010989 . MONICA16/05/2017 22 : 09 LAURA.HERNA : ODSWTPDISTRIBUIDOR HACE MENCIÓN QUE EL EQUIPO LLEGO DE FORMA ESTRELLADA SEADJUNTAN IMÁGENESDEL EQUIPO LA CAJA Y NOTA DE COMPRA.</v>
          </cell>
          <cell r="AN165" t="str">
            <v>3TE40G144668</v>
          </cell>
          <cell r="AS165" t="str">
            <v>GTE40G153352CRMM012</v>
          </cell>
          <cell r="AT165">
            <v>1</v>
          </cell>
          <cell r="AU165" t="str">
            <v>40H5B</v>
          </cell>
          <cell r="AV165" t="str">
            <v>GTE40G153352</v>
          </cell>
          <cell r="AW165" t="str">
            <v>CRM</v>
          </cell>
          <cell r="AX165" t="str">
            <v>M012</v>
          </cell>
        </row>
        <row r="166">
          <cell r="D166">
            <v>60311393</v>
          </cell>
          <cell r="E166" t="str">
            <v>A</v>
          </cell>
          <cell r="F166" t="str">
            <v>TV</v>
          </cell>
          <cell r="G166" t="str">
            <v>ERICA ANGELINA SANCHEZ RODRIGUEZ</v>
          </cell>
          <cell r="H166" t="str">
            <v xml:space="preserve">AV DE LOS ALAMOS EDIF  ALMENDROS E4 DPTO 33 LA PRADERA </v>
          </cell>
          <cell r="I166">
            <v>2282707772</v>
          </cell>
          <cell r="J166" t="str">
            <v>HISENSE</v>
          </cell>
          <cell r="K166" t="str">
            <v>50K20D</v>
          </cell>
          <cell r="L166" t="str">
            <v>50J140472H03204</v>
          </cell>
          <cell r="M166" t="str">
            <v>CARTA FACTURA</v>
          </cell>
          <cell r="N166" t="str">
            <v>7,900,00</v>
          </cell>
          <cell r="O166">
            <v>41791</v>
          </cell>
          <cell r="P166">
            <v>42781</v>
          </cell>
          <cell r="Q166">
            <v>201068</v>
          </cell>
          <cell r="R166" t="str">
            <v xml:space="preserve">SOLICITUD DE PANEL T173064  OC-1007449, FALTA DE REFACCION </v>
          </cell>
          <cell r="S166" t="str">
            <v/>
          </cell>
          <cell r="T166" t="str">
            <v xml:space="preserve">KAREN BAUTISTA                  </v>
          </cell>
          <cell r="U166">
            <v>42885</v>
          </cell>
          <cell r="V166" t="str">
            <v>SUR</v>
          </cell>
          <cell r="Y166">
            <v>42779</v>
          </cell>
          <cell r="AD166" t="str">
            <v>PRADERA / EMILIANO ZAPATA</v>
          </cell>
          <cell r="AE166" t="str">
            <v>VER</v>
          </cell>
          <cell r="AF166" t="str">
            <v>MX</v>
          </cell>
          <cell r="AG166" t="str">
            <v>10411901</v>
          </cell>
          <cell r="AH166" t="str">
            <v>ERICA ANGELINA SANCHEZ RODRIGUEZ</v>
          </cell>
          <cell r="AI166" t="str">
            <v>DEPTO 33 AV DE LOS ALAMOS EDIF ALMENDROS E4</v>
          </cell>
          <cell r="AJ166" t="str">
            <v>2282707772</v>
          </cell>
          <cell r="AK166">
            <v>0</v>
          </cell>
          <cell r="AL166" t="str">
            <v>91097</v>
          </cell>
          <cell r="AM166" t="str">
            <v>27/05/2017 00 : 48 GABRIELA.B : CFNESe Manda mail al Área de coordinación para Liberación de CF26/05/2017 03 : 33 GERARDO.GRA : CSCse le comenta a cliente que estamos en espera de CFA para que seembarque equipo y se entregue, indica cliente que se va a cambiar dedomicilio y va a llevar equipo dañado al taller para que ahí se haga lacontra entrega15/03/2017 07 : 12 SEMIRAMIS.M : CSCCte se comunica para saber cuando se le enviara no se a que porcuestiones a un inventario el equipo no se ha enviado se le pide tiempopara poder enviarlo01/03/2017 07 : 22 GABRIELA.B : CSCSe Brinda información de CF se informa tiempo de espera por el mismo23/02/2017 02 : 59 MARCO.DIAZ : TCF1PU CTE FINAL23/02/2017 02 : 58 MARCO.DIAZ : TCF1DR18/02/2017 03 : 10 ERNESTO.HERN : TCF118/02/2017 03 : 10 ERNESTO.HERN : NP515/02/2017 23 : 54 201068 : SE REALIZO SOLICITUD DE REFACCION PANEL(173064) OC-100744915/02/2017 06 : 34 FABIOLA.BON : SEG: DGR14/02/2017 02 : 42 201068 : LA VISITA SE REALIZRA EL DIA 14/02/2017 ENUN HORARIO ABIERTO14/02/2017 00 : 32 RAUL.CALDER : ODSWTPRD% SALON CONVIVES</v>
          </cell>
          <cell r="AN166" t="str">
            <v>3TE50G132311</v>
          </cell>
          <cell r="AS166" t="str">
            <v/>
          </cell>
          <cell r="AT166" t="e">
            <v>#N/A</v>
          </cell>
        </row>
        <row r="167">
          <cell r="D167">
            <v>60319343</v>
          </cell>
          <cell r="E167" t="str">
            <v>A</v>
          </cell>
          <cell r="F167" t="str">
            <v>TV</v>
          </cell>
          <cell r="G167" t="str">
            <v>CARIDAD DE MARIA MENDEZ PEREZ</v>
          </cell>
          <cell r="H167" t="str">
            <v>COL.NUEVA VHSA..NO 112</v>
          </cell>
          <cell r="I167">
            <v>1313605</v>
          </cell>
          <cell r="J167" t="str">
            <v>SHARP-HISENSE</v>
          </cell>
          <cell r="K167" t="str">
            <v>LC-50N6000U</v>
          </cell>
          <cell r="L167" t="str">
            <v>50G155270H00779</v>
          </cell>
          <cell r="M167">
            <v>8485</v>
          </cell>
          <cell r="N167">
            <v>9783</v>
          </cell>
          <cell r="O167">
            <v>42693</v>
          </cell>
          <cell r="P167">
            <v>42879</v>
          </cell>
          <cell r="Q167">
            <v>202419</v>
          </cell>
          <cell r="R167" t="str">
            <v>FALTA DE REFACCION MAIN-.NO.DE PARTE 197341..NO DE PEDIDO  OC-1011170</v>
          </cell>
          <cell r="S167" t="str">
            <v/>
          </cell>
          <cell r="T167" t="str">
            <v>RUBEN JUAREZ</v>
          </cell>
          <cell r="U167">
            <v>42885</v>
          </cell>
          <cell r="V167" t="str">
            <v>SUR</v>
          </cell>
          <cell r="Y167">
            <v>42879</v>
          </cell>
          <cell r="AD167" t="str">
            <v>CENTRO VHSA</v>
          </cell>
          <cell r="AE167" t="str">
            <v>TAB</v>
          </cell>
          <cell r="AF167" t="str">
            <v>MX</v>
          </cell>
          <cell r="AG167" t="str">
            <v>10418900</v>
          </cell>
          <cell r="AH167" t="str">
            <v>CARIDAD DE MARIA MENDEZ PEREZ</v>
          </cell>
          <cell r="AI167" t="str">
            <v>COL.VUEVA VHSA.NO 112</v>
          </cell>
          <cell r="AJ167" t="str">
            <v>1313605</v>
          </cell>
          <cell r="AK167">
            <v>0</v>
          </cell>
          <cell r="AL167" t="str">
            <v>86070</v>
          </cell>
          <cell r="AM167" t="str">
            <v>26/05/2017 07 : 05 ARANTXA.MON : NP5 25/05/2017 TCF125/05/2017 05 : 22 202419 : P1:SE SOLICITA TARJETA MAIN..NO.DE PEDIDO OC-1011170.25/05/2017 04 : 16 LAURA.HERNA : ODSWTP</v>
          </cell>
          <cell r="AN167" t="str">
            <v>3TE50G154927</v>
          </cell>
          <cell r="AS167" t="str">
            <v>3TE55G154930MCRMM012</v>
          </cell>
          <cell r="AT167">
            <v>3</v>
          </cell>
          <cell r="AU167" t="str">
            <v>LC-55N6000U</v>
          </cell>
          <cell r="AV167" t="str">
            <v>3TE55G154930M</v>
          </cell>
          <cell r="AW167" t="str">
            <v>CRM</v>
          </cell>
          <cell r="AX167" t="str">
            <v>M012</v>
          </cell>
        </row>
        <row r="168">
          <cell r="D168">
            <v>60316717</v>
          </cell>
          <cell r="E168" t="str">
            <v>A</v>
          </cell>
          <cell r="F168" t="str">
            <v>TV</v>
          </cell>
          <cell r="G168" t="str">
            <v>ANGEL ARZAT VAZQUEZ</v>
          </cell>
          <cell r="H168" t="str">
            <v>PICHUCALCO CHIAPAS,COL CENTRO</v>
          </cell>
          <cell r="I168">
            <v>9323233014</v>
          </cell>
          <cell r="J168" t="str">
            <v>HISENSE</v>
          </cell>
          <cell r="K168" t="str">
            <v>50K20D</v>
          </cell>
          <cell r="L168" t="str">
            <v>50G144843H05186</v>
          </cell>
          <cell r="M168">
            <v>2501</v>
          </cell>
          <cell r="N168">
            <v>14280</v>
          </cell>
          <cell r="O168">
            <v>42433</v>
          </cell>
          <cell r="P168">
            <v>42849</v>
          </cell>
          <cell r="Q168">
            <v>202419</v>
          </cell>
          <cell r="R168" t="str">
            <v>PANEL:NO DE PARTE 174313..NO.DE PEDIDO:OC-1009935</v>
          </cell>
          <cell r="S168" t="str">
            <v/>
          </cell>
          <cell r="T168" t="str">
            <v>RUBEN JUAREZ</v>
          </cell>
          <cell r="U168">
            <v>42885</v>
          </cell>
          <cell r="V168" t="str">
            <v>SUR</v>
          </cell>
          <cell r="Y168">
            <v>42846</v>
          </cell>
          <cell r="AD168" t="str">
            <v>PICHUCALCO CHIAPAS</v>
          </cell>
          <cell r="AE168" t="str">
            <v>CHS</v>
          </cell>
          <cell r="AF168" t="str">
            <v>MX</v>
          </cell>
          <cell r="AG168" t="str">
            <v>10416668</v>
          </cell>
          <cell r="AH168" t="str">
            <v>ANGEL ARZAT VAZQUEZ</v>
          </cell>
          <cell r="AI168" t="str">
            <v>TRINIDAD PLAZA 07 COL.CENTRO</v>
          </cell>
          <cell r="AJ168" t="str">
            <v>9323233014</v>
          </cell>
          <cell r="AK168">
            <v>0</v>
          </cell>
          <cell r="AL168" t="str">
            <v>29520</v>
          </cell>
          <cell r="AM168" t="str">
            <v>25/05/2017 06 : 09 ARANTXA.MON : NP5 24/05/2017 TCF124/05/2017 06 : 24 RODRIGUEZ ERICK : DGR: DOCUMENTO DE COMPRA VALIDO, SEREVISO CON LEGAL Y CUMPLE CON TODOS LOS ELEMENTOS19/05/2017 05 : 25 ARANTXA.MON : NO HAY NINGUN DOCUMENTO ADJUNTO; FAVORDE AGREGAR, TICKET, FACTURA, GARANTIA SELLADA Y COMPLETADA, PLACA NUMERODE SERIE09/05/2017 01 : 42 202419 : EN ESPERA DE SURTIMIENTO DE PANEL.25/04/2017 02 : 05 202419 : P1:SE SOLICITA PANEL NO.DE PEDIDOOC-100993525/04/2017 01 : 15 LAURA.HERNA : KMA: 164KM=$32825/04/2017 00 : 49 FABIOLA.BON : SEG: SE SOLICITA AUT DE KM LAURAHERNANDEZ22/04/2017 22 : 33 202419 : SKMA:164KM VILLAHERMOSA-PICHUCALCO.22/04/2017 04 : 49 LAURA.HERNA : ODSWTP</v>
          </cell>
          <cell r="AN168" t="str">
            <v>3TE50G132311</v>
          </cell>
          <cell r="AS168" t="str">
            <v/>
          </cell>
          <cell r="AT168" t="e">
            <v>#N/A</v>
          </cell>
        </row>
        <row r="169">
          <cell r="D169">
            <v>60308854</v>
          </cell>
          <cell r="E169" t="str">
            <v>A</v>
          </cell>
          <cell r="F169" t="str">
            <v>TV</v>
          </cell>
          <cell r="G169" t="str">
            <v>FELIX FERNANDEZ</v>
          </cell>
          <cell r="H169" t="str">
            <v xml:space="preserve">CALLEJON 70 MZ-26 LOTE 37 REGION 211 LAS LAJAS 2 </v>
          </cell>
          <cell r="I169">
            <v>9982079449</v>
          </cell>
          <cell r="J169" t="str">
            <v>HISENSE</v>
          </cell>
          <cell r="K169" t="str">
            <v>AS-12TR5SVETG-IDU</v>
          </cell>
          <cell r="L169" t="str">
            <v>1KK0120SZN0P0KFLQJ20231</v>
          </cell>
          <cell r="M169" t="str">
            <v>067722T</v>
          </cell>
          <cell r="N169">
            <v>6750</v>
          </cell>
          <cell r="O169">
            <v>42235</v>
          </cell>
          <cell r="P169">
            <v>42760</v>
          </cell>
          <cell r="Q169">
            <v>201033</v>
          </cell>
          <cell r="R169" t="str">
            <v>26/01/2017 ERNESTO HDZ: NP5  #1821592  pcb main,1820978 pcb inverter,oc-1006581</v>
          </cell>
          <cell r="S169" t="str">
            <v xml:space="preserve"> EQUIPO INSTALADO EN DOMICILIO DEL CLIEN</v>
          </cell>
          <cell r="T169" t="str">
            <v xml:space="preserve">JUAN OSWALDO URIBE PERAZA </v>
          </cell>
          <cell r="U169">
            <v>42885</v>
          </cell>
          <cell r="V169" t="str">
            <v>SUR</v>
          </cell>
          <cell r="Y169" t="e">
            <v>#N/A</v>
          </cell>
          <cell r="AD169" t="e">
            <v>#N/A</v>
          </cell>
          <cell r="AE169" t="e">
            <v>#N/A</v>
          </cell>
          <cell r="AF169" t="e">
            <v>#N/A</v>
          </cell>
          <cell r="AG169" t="e">
            <v>#N/A</v>
          </cell>
          <cell r="AH169" t="e">
            <v>#N/A</v>
          </cell>
          <cell r="AI169" t="e">
            <v>#N/A</v>
          </cell>
          <cell r="AJ169" t="e">
            <v>#N/A</v>
          </cell>
          <cell r="AK169" t="e">
            <v>#N/A</v>
          </cell>
          <cell r="AL169" t="e">
            <v>#N/A</v>
          </cell>
          <cell r="AM169" t="e">
            <v>#N/A</v>
          </cell>
          <cell r="AN169" t="str">
            <v>GKK012NK6185</v>
          </cell>
          <cell r="AS169" t="str">
            <v/>
          </cell>
          <cell r="AT169" t="e">
            <v>#N/A</v>
          </cell>
        </row>
        <row r="170">
          <cell r="D170">
            <v>60316106</v>
          </cell>
          <cell r="E170" t="str">
            <v>E</v>
          </cell>
          <cell r="F170" t="str">
            <v>TV</v>
          </cell>
          <cell r="G170" t="str">
            <v xml:space="preserve">ADRIANA RODARTE </v>
          </cell>
          <cell r="H170" t="str">
            <v xml:space="preserve">AND MANUEL OCARRANZA 636 GUADALAJARA/MIRAVALLE </v>
          </cell>
          <cell r="I170" t="str">
            <v>3313981788 3312722728</v>
          </cell>
          <cell r="J170" t="str">
            <v>HISENSE</v>
          </cell>
          <cell r="K170" t="str">
            <v>50K20DW</v>
          </cell>
          <cell r="L170" t="str">
            <v>50G143291H05601</v>
          </cell>
          <cell r="M170" t="str">
            <v>POLIZA DE GARANTIA</v>
          </cell>
          <cell r="N170" t="str">
            <v>POLIZA DE GARANTIA</v>
          </cell>
          <cell r="O170">
            <v>41958</v>
          </cell>
          <cell r="P170">
            <v>42844</v>
          </cell>
          <cell r="Q170">
            <v>201109</v>
          </cell>
          <cell r="R170" t="str">
            <v>TCFER: CLIENTE NO ACEPTA CAMBIO FISICO DE ODS ANTERIOR 60310102 POR NO SER NUEVO, NO TIENE TODOS LOS TORNILLOS, ESTA SUCIO Y CONTROL REMOTO ESTA MALTRATADO</v>
          </cell>
          <cell r="S170" t="str">
            <v>El numero de serie corresponde al equipo</v>
          </cell>
          <cell r="T170" t="str">
            <v xml:space="preserve"> YURIANA HERNANDEZ HERRERA        </v>
          </cell>
          <cell r="U170">
            <v>42885</v>
          </cell>
          <cell r="V170" t="str">
            <v>SUR</v>
          </cell>
          <cell r="Y170">
            <v>42842</v>
          </cell>
          <cell r="AD170" t="str">
            <v>Guadalajara/Miravalle</v>
          </cell>
          <cell r="AE170" t="str">
            <v>JAL</v>
          </cell>
          <cell r="AF170" t="str">
            <v>MX</v>
          </cell>
          <cell r="AG170" t="str">
            <v>10410332</v>
          </cell>
          <cell r="AH170" t="str">
            <v>ADRIANA RODARTE</v>
          </cell>
          <cell r="AI170" t="str">
            <v>636 And Manuel Ocarranza</v>
          </cell>
          <cell r="AJ170" t="str">
            <v>3312722728</v>
          </cell>
          <cell r="AK170" t="str">
            <v>3312722728</v>
          </cell>
          <cell r="AL170" t="str">
            <v>44990</v>
          </cell>
          <cell r="AM170" t="str">
            <v>25/05/2017 01 : 40 BRENDA.MORA : CSCSe le pide apoyo al área de CF para que nos informen cuando se estarárealizando el cambio del equipo pero no se tuvo respuesta, se le pide alcliente que nos de oportunidad de verificarlo para que pueda entregado ala brevedad.23/05/2017 01 : 47 ANA.LAURA : Legal1:PFC.JAL.B.3/002462-201719/04/2017 06 : 05 201109 : EQUIPO EN CASA DE CLIENTE SE ANEXA RT18/04/2017 08 : 38 SEMIRAMIS.M : CTE NO ACEPTA CAMBIO FÍSICO DE LAORDEN 60310102TCFER</v>
          </cell>
          <cell r="AN170" t="str">
            <v>1TE50B8NUSCB</v>
          </cell>
          <cell r="AS170" t="str">
            <v/>
          </cell>
          <cell r="AT170" t="e">
            <v>#N/A</v>
          </cell>
        </row>
        <row r="171">
          <cell r="D171">
            <v>60310434</v>
          </cell>
          <cell r="E171" t="str">
            <v>B</v>
          </cell>
          <cell r="F171" t="str">
            <v>CELULAR</v>
          </cell>
          <cell r="G171" t="str">
            <v>KarinaAlejandraJaramilloDavila</v>
          </cell>
          <cell r="H171" t="str">
            <v>avobservatorio94inti7,coltacubaya/miguelhidalgo,DF.CP11870</v>
          </cell>
          <cell r="I171">
            <v>5539375886</v>
          </cell>
          <cell r="J171" t="str">
            <v>HISENSE</v>
          </cell>
          <cell r="K171" t="str">
            <v>C20</v>
          </cell>
          <cell r="L171" t="str">
            <v>1MH75A91MX10D0H1BH203BF</v>
          </cell>
          <cell r="M171" t="str">
            <v>0506</v>
          </cell>
          <cell r="N171">
            <v>3879</v>
          </cell>
          <cell r="O171">
            <v>42526</v>
          </cell>
          <cell r="P171">
            <v>42765</v>
          </cell>
          <cell r="Q171">
            <v>201709</v>
          </cell>
          <cell r="R171" t="str">
            <v>CFOTORGADOPORSOPORTETECNICO(IRREPARABILIDAD)</v>
          </cell>
          <cell r="S171" t="str">
            <v>RAYADOYESTRELLADOCONPORTASIM</v>
          </cell>
          <cell r="T171" t="str">
            <v>JuanFranciscoAlvizar</v>
          </cell>
          <cell r="U171" t="str">
            <v>2017-04-13</v>
          </cell>
          <cell r="V171" t="str">
            <v>CELULARES</v>
          </cell>
          <cell r="W171" t="str">
            <v>COMPLETADO</v>
          </cell>
          <cell r="X171" t="str">
            <v>TALLER</v>
          </cell>
          <cell r="Y171">
            <v>42765</v>
          </cell>
          <cell r="Z171">
            <v>239</v>
          </cell>
          <cell r="AA171" t="str">
            <v>M010</v>
          </cell>
          <cell r="AD171" t="str">
            <v>col tacubaya/miguel hidalgo</v>
          </cell>
          <cell r="AE171" t="str">
            <v>DF</v>
          </cell>
          <cell r="AF171" t="str">
            <v>MX</v>
          </cell>
          <cell r="AG171" t="str">
            <v>10409768</v>
          </cell>
          <cell r="AH171" t="str">
            <v>KARINA ALEJANDRA JARAMILLO DAVILA</v>
          </cell>
          <cell r="AI171" t="str">
            <v>av observatorio 94 int i7</v>
          </cell>
          <cell r="AJ171" t="str">
            <v>5539375886</v>
          </cell>
          <cell r="AK171">
            <v>0</v>
          </cell>
          <cell r="AL171" t="str">
            <v>11870</v>
          </cell>
          <cell r="AM171" t="str">
            <v>19/04/2017 23 : 55 EVELYN.ZEPE : SEG: CFA.13/04/2017 01 : 30 SEMIRAMIS.M : CSCCte se comunica para mencionar que no acepta el cambio de modelo sesolicita ayuda a Isabel de devoluciones para dar una solución quedo enespera de observaciones del área11/04/2017 06 : 33 Ricardo Espinosa : TCFINV, TCFCN, POR FALTA DE PRODUCTOTCFDEV POR FALTA DE PRODUCTO. BRENDA MED04/04/2017 05 : 37 BRENDA.MORA : CSCSe le comenta al cliente que por el momento no contamos con el modelo desu equipo, se le ofrece cambio de modelo C1, pero menciona que deseaesperar la llegada del equipo C20. llamara la próxima semana.22/03/2017 02 : 06 SEMIRAMIS.M : CSCCte se comunica para verificar cuando se le entregar su equipo severifica con Rubi menciona que se reemplazara el equipo toda vez que sehaya concluido con la auditoria y estos aproximadamente es de 8diasHABILES16/03/2017 01 : 52 RUBI.G : SEG: PENDIENTE OR GENERAR 54 Y 74 POR FALTADE MODELO, SERIE DE QUIPO A EMBARCAR PARA CF RGF//25/02/2017 04 : 23 RUBI.G : SEG: PENDIENTE POR CONFIRMAR POR PARTE DECF MODELO Y SERIE DE EQUIPO REMPLAZO RGF//10/02/2017 05 : 57 DULCE.M : CSC.SE LE INDICA EL PROCESO DE CAMBIO FISICO CTE DE ACUERDO08/02/2017 23 : 44 SERGIO.FER : TCF108/02/2017 23 : 43 SERGIO.FER : TCFT - Irreparabilidad08/02/2017 06 : 05 ANA.LAURA : CSCse le comenta a cliente que estamos en espera de diagnostico, se validacon Mary de CSA / cte en espera04/02/2017 02 : 30 201709 : SE ANEXA REPORTE TECNICO PARA SU VALORACION01/02/2017 01 : 53 201709 : SE ANEXARON LOS DOCUMENTOS, EL EQUIPO PASA ASERVICIO31/01/2017 05 : 01 RUBI.G : SE ANEXAN DOC DE COMPRA EN SISTEMA RGF//31/01/2017 04 : 59 RUBI.G : 5708700826/01/2017 02 : 36 RUBI.G : CE1: 3541976325 RGF//25/01/2017 10 : 20 SEMIRAMIS.M : DCEGODSWTPRD%VULEBARD ADOLFO LOPEZ MATEOS Y GRAL FUEROEJARAMILLO0211@GMAIL.COM</v>
          </cell>
          <cell r="AN171" t="e">
            <v>#N/A</v>
          </cell>
          <cell r="AO171" t="e">
            <v>#N/A</v>
          </cell>
          <cell r="AP171" t="e">
            <v>#N/A</v>
          </cell>
          <cell r="AQ171" t="e">
            <v>#N/A</v>
          </cell>
          <cell r="AR171" t="e">
            <v>#N/A</v>
          </cell>
          <cell r="AS171" t="str">
            <v/>
          </cell>
          <cell r="AT171" t="e">
            <v>#N/A</v>
          </cell>
          <cell r="AY171">
            <v>74012855</v>
          </cell>
          <cell r="AZ171">
            <v>51013777</v>
          </cell>
          <cell r="BA171">
            <v>80152953</v>
          </cell>
        </row>
        <row r="172">
          <cell r="D172">
            <v>60316081</v>
          </cell>
          <cell r="E172" t="str">
            <v xml:space="preserve">A  </v>
          </cell>
          <cell r="F172" t="str">
            <v>TV</v>
          </cell>
          <cell r="G172" t="str">
            <v>SEARS PISO</v>
          </cell>
          <cell r="H172" t="str">
            <v>PADRE MIER 153, CENTRO, MONTERREY</v>
          </cell>
          <cell r="I172">
            <v>8183180484</v>
          </cell>
          <cell r="J172" t="str">
            <v>HISENSE</v>
          </cell>
          <cell r="K172" t="str">
            <v>65H7B</v>
          </cell>
          <cell r="L172" t="str">
            <v>65G153335H00126</v>
          </cell>
          <cell r="M172" t="str">
            <v>CARTA</v>
          </cell>
          <cell r="N172">
            <v>0</v>
          </cell>
          <cell r="O172">
            <v>42814</v>
          </cell>
          <cell r="P172">
            <v>42843</v>
          </cell>
          <cell r="Q172">
            <v>201024</v>
          </cell>
          <cell r="R172" t="str">
            <v>11/5/17 00:06 ARANTXA NP5 P1A.OC.1009694 MAIN BOARD 189986</v>
          </cell>
          <cell r="S172" t="str">
            <v/>
          </cell>
          <cell r="T172" t="str">
            <v xml:space="preserve">    SOFIA VAZQUEZ                 </v>
          </cell>
          <cell r="U172" t="str">
            <v>2017-05-16</v>
          </cell>
          <cell r="V172" t="str">
            <v>NORTE</v>
          </cell>
          <cell r="W172" t="str">
            <v>COMPLETADO</v>
          </cell>
          <cell r="X172" t="str">
            <v>TALLER</v>
          </cell>
          <cell r="Y172">
            <v>42842</v>
          </cell>
          <cell r="Z172">
            <v>28</v>
          </cell>
          <cell r="AD172" t="str">
            <v>Monterrey/Centro</v>
          </cell>
          <cell r="AE172" t="str">
            <v>NL</v>
          </cell>
          <cell r="AF172" t="str">
            <v>MX</v>
          </cell>
          <cell r="AG172" t="str">
            <v>10415883</v>
          </cell>
          <cell r="AH172" t="str">
            <v>SEARS CENTRO</v>
          </cell>
          <cell r="AI172" t="str">
            <v>153 Padre mier</v>
          </cell>
          <cell r="AJ172" t="str">
            <v>8183180484</v>
          </cell>
          <cell r="AK172">
            <v>0</v>
          </cell>
          <cell r="AL172" t="str">
            <v>66400</v>
          </cell>
          <cell r="AM172" t="str">
            <v>11/05/2017 00 : 06 ARANTXA.MON : TCF111/05/2017 00 : 06 ARANTXA.MON : Se autoriza NP5; por correccion dedocumentos19/04/2017 04 : 52 201024 : SE ANEXA CARTA APARATO DEPISO SEARS Y SEPAS A EVIISON19/04/2017 01 : 11 201024 : P1A: O.C. 1009694, MAIN BOARD, 189986 PREDIAGNOSTICO ABRIL-1818/04/2017 07 : 44 201024 : SE VISITARA ELMIERCOLES 1918/04/2017 04 : 43 GABRIELA.B : ODSWTP12/04/2017 04 : 22 GABRIELA.B : RD % MATAMOROSEQUIPO DE PISO</v>
          </cell>
          <cell r="AN172" t="str">
            <v>3TE65G152018</v>
          </cell>
          <cell r="AO172" t="str">
            <v>Smart</v>
          </cell>
          <cell r="AP172" t="str">
            <v>Hisense</v>
          </cell>
          <cell r="AQ172" t="str">
            <v>Opera</v>
          </cell>
          <cell r="AR172" t="str">
            <v>UHD 3840 X 2160</v>
          </cell>
          <cell r="AS172" t="str">
            <v>3TE65G154826G154826M010</v>
          </cell>
          <cell r="AT172">
            <v>0</v>
          </cell>
          <cell r="AU172" t="str">
            <v>65H7B</v>
          </cell>
          <cell r="AV172" t="str">
            <v>3TE65G154826</v>
          </cell>
          <cell r="AW172" t="str">
            <v>G154826</v>
          </cell>
          <cell r="AX172" t="str">
            <v>M010</v>
          </cell>
          <cell r="AY172">
            <v>74012780</v>
          </cell>
          <cell r="AZ172">
            <v>51013698</v>
          </cell>
          <cell r="BA172">
            <v>80152321</v>
          </cell>
        </row>
        <row r="173">
          <cell r="D173">
            <v>60317629</v>
          </cell>
          <cell r="E173" t="str">
            <v xml:space="preserve">       A</v>
          </cell>
          <cell r="F173" t="str">
            <v>TV</v>
          </cell>
          <cell r="G173" t="str">
            <v>FRANCISCO JAVIER RIVERA ESPINOZA</v>
          </cell>
          <cell r="H173" t="str">
            <v>ALAMO 417, HACIENDA DE JUAREZ, JUAREZ</v>
          </cell>
          <cell r="I173" t="str">
            <v>8110217832, 82322647</v>
          </cell>
          <cell r="J173" t="str">
            <v>HISENSE</v>
          </cell>
          <cell r="K173" t="str">
            <v>50K20D</v>
          </cell>
          <cell r="L173" t="str">
            <v>50J140916H00230</v>
          </cell>
          <cell r="M173" t="str">
            <v>TIKET</v>
          </cell>
          <cell r="N173">
            <v>8800</v>
          </cell>
          <cell r="O173">
            <v>41852</v>
          </cell>
          <cell r="P173">
            <v>42871</v>
          </cell>
          <cell r="Q173">
            <v>201024</v>
          </cell>
          <cell r="R173" t="str">
            <v>19/05/17 4:22 ARANTXA P1A OC 1010890 PANEL 173064</v>
          </cell>
          <cell r="S173" t="str">
            <v/>
          </cell>
          <cell r="T173" t="str">
            <v xml:space="preserve">    SOFIA VAZQUEZ                 </v>
          </cell>
          <cell r="U173">
            <v>42878</v>
          </cell>
          <cell r="V173" t="str">
            <v>NORTE</v>
          </cell>
          <cell r="X173" t="str">
            <v>TALLER</v>
          </cell>
          <cell r="Y173">
            <v>42858</v>
          </cell>
          <cell r="AD173" t="str">
            <v>JUAREZ/HACIENDA DE JUAREZ</v>
          </cell>
          <cell r="AE173" t="str">
            <v>NL</v>
          </cell>
          <cell r="AF173" t="str">
            <v>MX</v>
          </cell>
          <cell r="AG173" t="str">
            <v>10417339</v>
          </cell>
          <cell r="AH173" t="str">
            <v>FRANCISCO JAVIER RIVERA ESPINOZA</v>
          </cell>
          <cell r="AI173" t="str">
            <v>417 ALAMO</v>
          </cell>
          <cell r="AJ173" t="str">
            <v>8182322647</v>
          </cell>
          <cell r="AK173" t="str">
            <v>8110217832</v>
          </cell>
          <cell r="AL173" t="str">
            <v>67250</v>
          </cell>
          <cell r="AM173" t="str">
            <v>19/05/2017 04 : 22 ARANTXA.MON : TCF119/05/2017 04 : 21 ARANTXA.MON : Se autoriza NP5; INFORMACION CORRECTA18/05/2017 04 : 31 201024 : P1A:OC1010890,PANEL173064,17MAYO2017.18/05/2017 01 : 16 201024 : SE ANEXA NOTA DE COMPRA Y SE PAS A REVISION16/05/2017 23 : 14 SEMIRAMIS.M : CSCCte se comunica para saber cuando se le brindara el servicio Esther decsa menciona que se le visita el día de hoy de 10 a 18 hrs12/05/2017 01 : 06 JUANANTONIO : CSC se autoriza kilometraje y se pasaODS a CSA para seguimiento. EMC*12/05/2017 01 : 04 JUANANTONIO : KMA:70$14008/05/2017 06 : 32 201024 : EN ESPERA DE LA AUTORIZACION DELKILOMETRAJE PARA VSITA MARTES 904/05/2017 07 : 19 201024 : SKMA: 70 KILOMETROS $ 140.0002/05/2017 23 : 25 ANA.GABRIELA : ODSTWPCOMENTA EL CLIENTE QUE NO HAY IMAGEN</v>
          </cell>
          <cell r="AN173" t="str">
            <v>3TE50G132311</v>
          </cell>
          <cell r="AO173">
            <v>0</v>
          </cell>
          <cell r="AS173" t="str">
            <v>3TE50G154819G154819M010</v>
          </cell>
          <cell r="AU173" t="str">
            <v>50H5B</v>
          </cell>
          <cell r="AV173" t="str">
            <v>3TE50G154819</v>
          </cell>
          <cell r="AW173" t="str">
            <v>G154819</v>
          </cell>
          <cell r="AX173" t="str">
            <v>M010</v>
          </cell>
          <cell r="AY173">
            <v>74012783</v>
          </cell>
          <cell r="AZ173">
            <v>51013699</v>
          </cell>
          <cell r="BA173">
            <v>80152323</v>
          </cell>
        </row>
        <row r="174">
          <cell r="D174">
            <v>60318221</v>
          </cell>
          <cell r="E174" t="str">
            <v xml:space="preserve">       A</v>
          </cell>
          <cell r="F174" t="str">
            <v>TV</v>
          </cell>
          <cell r="G174" t="str">
            <v>MINERVA CHAVARRIA BAEZ</v>
          </cell>
          <cell r="H174" t="str">
            <v>AV. SAN SEBASTIAN 450, VILLAS DE SAN SEBASTIAN, GUADALUPE</v>
          </cell>
          <cell r="I174" t="str">
            <v>81348044, 8186861747</v>
          </cell>
          <cell r="J174" t="str">
            <v>HISENSE</v>
          </cell>
          <cell r="K174" t="str">
            <v>50K20DW</v>
          </cell>
          <cell r="L174" t="str">
            <v>50G143064H00162</v>
          </cell>
          <cell r="M174" t="str">
            <v>TIKET</v>
          </cell>
          <cell r="N174">
            <v>7590.01</v>
          </cell>
          <cell r="O174">
            <v>42148</v>
          </cell>
          <cell r="P174">
            <v>42871</v>
          </cell>
          <cell r="Q174">
            <v>201024</v>
          </cell>
          <cell r="R174" t="str">
            <v>19/05/17 4:12 ARANTXA NP5 P1A. OC. 1010881 PANEL 173331</v>
          </cell>
          <cell r="S174" t="str">
            <v/>
          </cell>
          <cell r="T174" t="str">
            <v xml:space="preserve">    SOFIA VAZQUEZ                 </v>
          </cell>
          <cell r="U174">
            <v>42878</v>
          </cell>
          <cell r="V174" t="str">
            <v>NORTE</v>
          </cell>
          <cell r="X174" t="str">
            <v>TALLER</v>
          </cell>
          <cell r="Y174">
            <v>42865</v>
          </cell>
          <cell r="AD174" t="str">
            <v>villas de sn sebastian/guadalupe</v>
          </cell>
          <cell r="AE174" t="str">
            <v>NL</v>
          </cell>
          <cell r="AF174" t="str">
            <v>MX</v>
          </cell>
          <cell r="AG174" t="str">
            <v>10417882</v>
          </cell>
          <cell r="AH174" t="str">
            <v>MINERVA CHAVARRIA BAEZ</v>
          </cell>
          <cell r="AI174" t="str">
            <v>av sn sebastian 450</v>
          </cell>
          <cell r="AJ174" t="str">
            <v>8186861747</v>
          </cell>
          <cell r="AK174" t="str">
            <v>8186861747</v>
          </cell>
          <cell r="AL174" t="str">
            <v>67184</v>
          </cell>
          <cell r="AM174" t="str">
            <v>19/05/2017 04 : 13 ARANTXA.MON : TCF119/05/2017 04 : 12 ARANTXA.MON : Se autoriza NP5; INFORMACION CORRECTA18/05/2017 02 : 05 201024 : P1A:OC1010881,PANEL173331,17MAYO201718/05/2017 01 : 06 201024 : SE PASA A REVIISON Y SE ANEA NOTA DECOMPRA11/05/2017 05 : 16 201024 : SE VISITARA EL VIERNES 1209/05/2017 22 : 23 LAURA.HERNA : ODSWTPRD%AV LAS TORRESENFRENTE DE DONDE SELLAN LOS BOTELLONES DE AGUA</v>
          </cell>
          <cell r="AN174" t="str">
            <v>1TE50B8NUSCB</v>
          </cell>
          <cell r="AO174">
            <v>0</v>
          </cell>
          <cell r="AS174" t="str">
            <v>3TE50G165140G165140M010</v>
          </cell>
          <cell r="AT174">
            <v>0</v>
          </cell>
          <cell r="AU174" t="str">
            <v>50H7GB</v>
          </cell>
          <cell r="AV174" t="str">
            <v>3TE50G165140</v>
          </cell>
          <cell r="AW174" t="str">
            <v>G165140</v>
          </cell>
          <cell r="AX174" t="str">
            <v>M010</v>
          </cell>
          <cell r="AY174">
            <v>74012784</v>
          </cell>
          <cell r="AZ174">
            <v>51013700</v>
          </cell>
          <cell r="BA174">
            <v>80152324</v>
          </cell>
        </row>
        <row r="175">
          <cell r="D175">
            <v>60318430</v>
          </cell>
          <cell r="E175" t="str">
            <v xml:space="preserve">       A</v>
          </cell>
          <cell r="F175" t="str">
            <v>TV</v>
          </cell>
          <cell r="G175" t="str">
            <v xml:space="preserve">VIRGINIA BENITEZ CABELLO </v>
          </cell>
          <cell r="H175" t="str">
            <v xml:space="preserve">SALTILLO 6117, VALLE DE INFONAVIT 4TO SECTOR, MONTERREY </v>
          </cell>
          <cell r="I175">
            <v>8114546766</v>
          </cell>
          <cell r="J175" t="str">
            <v>HISENSE</v>
          </cell>
          <cell r="K175" t="str">
            <v>LC-50N5000U</v>
          </cell>
          <cell r="L175" t="str">
            <v>50G1609J2H00761</v>
          </cell>
          <cell r="M175" t="str">
            <v>FACTURA</v>
          </cell>
          <cell r="N175">
            <v>11868.65</v>
          </cell>
          <cell r="O175">
            <v>42732</v>
          </cell>
          <cell r="P175">
            <v>42871</v>
          </cell>
          <cell r="Q175">
            <v>201024</v>
          </cell>
          <cell r="R175" t="str">
            <v>19/05/17 4:14 ARANTXA P1A. OC 1010883 PANEL LVDS. 1157138</v>
          </cell>
          <cell r="S175" t="str">
            <v/>
          </cell>
          <cell r="T175" t="str">
            <v xml:space="preserve">    SOFIA VAZQUEZ                 </v>
          </cell>
          <cell r="U175">
            <v>42878</v>
          </cell>
          <cell r="V175" t="str">
            <v>NORTE</v>
          </cell>
          <cell r="X175" t="str">
            <v>TALLER</v>
          </cell>
          <cell r="Y175">
            <v>42870</v>
          </cell>
          <cell r="AD175" t="str">
            <v>Monterrey/Valle de infonavit 4to sector</v>
          </cell>
          <cell r="AE175" t="str">
            <v>NL</v>
          </cell>
          <cell r="AF175" t="str">
            <v>MX</v>
          </cell>
          <cell r="AG175" t="str">
            <v>10418077</v>
          </cell>
          <cell r="AH175" t="str">
            <v>CECILIA BENITEZ</v>
          </cell>
          <cell r="AI175" t="str">
            <v>Saltillo num 6117</v>
          </cell>
          <cell r="AJ175" t="str">
            <v>8114546766</v>
          </cell>
          <cell r="AK175">
            <v>0</v>
          </cell>
          <cell r="AL175" t="str">
            <v>64350</v>
          </cell>
          <cell r="AM175" t="str">
            <v>19/05/2017 04 : 14 ARANTXA.MON : TCF119/05/2017 04 : 14 ARANTXA.MON : Se autoriza NP5; INFORMACION CORRECTA18/05/2017 02 : 29 201024 : P1A:OC1010883,LVDS1157138,17MAYO201718/05/2017 01 : 20 201024 : SE ANEXA NOTA DE COMPRA Y SE PAS AREVIISON17/05/2017 01 : 50 201024 : STA EN RUTA HOY MARTES 1712/05/2017 00 : 43 ANA.ROSA : ODSWTPRDALEJANDRO RODAS Y EDIPO</v>
          </cell>
          <cell r="AN175" t="str">
            <v>3TE50G155274</v>
          </cell>
          <cell r="AO175">
            <v>0</v>
          </cell>
          <cell r="AS175" t="str">
            <v>3TE50G1609J3G1609J3M010</v>
          </cell>
          <cell r="AT175">
            <v>0</v>
          </cell>
          <cell r="AU175" t="str">
            <v>LC-50N6000U</v>
          </cell>
          <cell r="AV175" t="str">
            <v>3TE50G1609J3</v>
          </cell>
          <cell r="AW175" t="str">
            <v>G1609J3</v>
          </cell>
          <cell r="AX175" t="str">
            <v>M010</v>
          </cell>
          <cell r="AY175">
            <v>74012785</v>
          </cell>
          <cell r="AZ175">
            <v>51013701</v>
          </cell>
          <cell r="BA175">
            <v>80152325</v>
          </cell>
        </row>
        <row r="176">
          <cell r="D176">
            <v>60318480</v>
          </cell>
          <cell r="E176" t="str">
            <v xml:space="preserve">       A</v>
          </cell>
          <cell r="F176" t="str">
            <v>TV</v>
          </cell>
          <cell r="G176" t="str">
            <v>GUADALUPE CONTRERAS</v>
          </cell>
          <cell r="H176" t="str">
            <v xml:space="preserve">ARTURO CARRANZA 421, VILLAS DE SAN SEBASTIAN, GUADALUPE </v>
          </cell>
          <cell r="I176" t="str">
            <v>10937379, 811864395</v>
          </cell>
          <cell r="J176" t="str">
            <v>HISENSE</v>
          </cell>
          <cell r="K176" t="str">
            <v>50K20DW</v>
          </cell>
          <cell r="L176" t="str">
            <v>50G143291H16347</v>
          </cell>
          <cell r="M176" t="str">
            <v>TIKET</v>
          </cell>
          <cell r="N176">
            <v>10121</v>
          </cell>
          <cell r="O176">
            <v>42108</v>
          </cell>
          <cell r="P176">
            <v>42871</v>
          </cell>
          <cell r="Q176">
            <v>201024</v>
          </cell>
          <cell r="R176" t="str">
            <v>19/05/17 4:17 ARANTXA P1A. OC. 1010887 PANEL 173331</v>
          </cell>
          <cell r="S176" t="str">
            <v/>
          </cell>
          <cell r="T176" t="str">
            <v xml:space="preserve">    SOFIA VAZQUEZ                 </v>
          </cell>
          <cell r="U176">
            <v>42878</v>
          </cell>
          <cell r="V176" t="str">
            <v>NORTE</v>
          </cell>
          <cell r="X176" t="str">
            <v>TALLER</v>
          </cell>
          <cell r="Y176">
            <v>42870</v>
          </cell>
          <cell r="AD176" t="str">
            <v>Gpe/villas de sn sebastian</v>
          </cell>
          <cell r="AE176" t="str">
            <v>NL</v>
          </cell>
          <cell r="AF176" t="str">
            <v>MX</v>
          </cell>
          <cell r="AG176" t="str">
            <v>10418242</v>
          </cell>
          <cell r="AH176" t="str">
            <v>GUADALUPE CONTRERAS</v>
          </cell>
          <cell r="AI176" t="str">
            <v>arturo carranza 421</v>
          </cell>
          <cell r="AJ176" t="str">
            <v>8118643952</v>
          </cell>
          <cell r="AK176" t="str">
            <v>8118643952</v>
          </cell>
          <cell r="AL176" t="str">
            <v>67184</v>
          </cell>
          <cell r="AM176" t="str">
            <v>19/05/2017 04 : 17 ARANTXA.MON : TCF119/05/2017 04 : 16 ARANTXA.MON : Se autoriza NP5; INFORMACION CORRECTA18/05/2017 04 : 14 201024 : P1A:OC1010887,PANEL173331,17MAYO2017.18/05/2017 01 : 00 201024 : SE ANEXA NOTA DE COMPRA Y SE PAS AREVISION18/05/2017 00 : 58 201024 : SE VISITARA EL MARTES 2317/05/2017 02 : 12 SEMIRAMIS.M : CSCCte se comunica para verificar cuando es la fecha de visita con base ala nota anterior se le menciona que la visita es el día 17/05/201716/05/2017 07 : 19 201024 : SE VISITARA EL MIERCOLES 1715/05/2017 22 : 30 ANA.LAURA : ODSWTPRD.- ESQUINA CON SAN MIGUEL</v>
          </cell>
          <cell r="AN176" t="str">
            <v>1TE50B8NUSCB</v>
          </cell>
          <cell r="AO176">
            <v>0</v>
          </cell>
          <cell r="AS176" t="str">
            <v>3TE50G165140G165140M010</v>
          </cell>
          <cell r="AT176">
            <v>0</v>
          </cell>
          <cell r="AU176" t="str">
            <v>50H7GB</v>
          </cell>
          <cell r="AV176" t="str">
            <v>3TE50G165140</v>
          </cell>
          <cell r="AW176" t="str">
            <v>G165140</v>
          </cell>
          <cell r="AX176" t="str">
            <v>M010</v>
          </cell>
          <cell r="AY176">
            <v>74012786</v>
          </cell>
          <cell r="AZ176">
            <v>51013702</v>
          </cell>
          <cell r="BA176">
            <v>80152326</v>
          </cell>
        </row>
        <row r="177">
          <cell r="D177">
            <v>60318109</v>
          </cell>
          <cell r="E177" t="str">
            <v xml:space="preserve">       A</v>
          </cell>
          <cell r="F177" t="str">
            <v>TV</v>
          </cell>
          <cell r="G177" t="str">
            <v xml:space="preserve">ALEJANDRO REYNA </v>
          </cell>
          <cell r="H177" t="str">
            <v>KIWI 246, PASEO SANTA ROSA, APODACA</v>
          </cell>
          <cell r="I177">
            <v>8122328831</v>
          </cell>
          <cell r="J177" t="str">
            <v>HISENSE</v>
          </cell>
          <cell r="K177" t="str">
            <v>50K20DW</v>
          </cell>
          <cell r="L177" t="str">
            <v>50G143291H13514</v>
          </cell>
          <cell r="M177" t="str">
            <v>75121-17</v>
          </cell>
          <cell r="N177">
            <v>10272</v>
          </cell>
          <cell r="O177">
            <v>42150</v>
          </cell>
          <cell r="P177">
            <v>42865</v>
          </cell>
          <cell r="Q177">
            <v>201024</v>
          </cell>
          <cell r="R177" t="str">
            <v>16/05/17 7:34 ARANTXA NP5 P1A O.C. 1010746 PANEL 173331</v>
          </cell>
          <cell r="S177" t="str">
            <v/>
          </cell>
          <cell r="T177" t="str">
            <v xml:space="preserve">    SOFIA VAZQUEZ                 </v>
          </cell>
          <cell r="U177">
            <v>42878</v>
          </cell>
          <cell r="V177" t="str">
            <v>NORTE</v>
          </cell>
          <cell r="X177" t="str">
            <v>TALLER</v>
          </cell>
          <cell r="Y177">
            <v>42864</v>
          </cell>
          <cell r="AD177" t="str">
            <v>Paseo santa rosa Apodaca</v>
          </cell>
          <cell r="AE177" t="str">
            <v>NL</v>
          </cell>
          <cell r="AF177" t="str">
            <v>MX</v>
          </cell>
          <cell r="AG177" t="str">
            <v>10417328</v>
          </cell>
          <cell r="AH177" t="str">
            <v>ALEJANDRO REYNO</v>
          </cell>
          <cell r="AI177" t="str">
            <v>246 Calle:Kiwii</v>
          </cell>
          <cell r="AJ177" t="str">
            <v>8122328831</v>
          </cell>
          <cell r="AK177">
            <v>0</v>
          </cell>
          <cell r="AL177" t="str">
            <v>66610</v>
          </cell>
          <cell r="AM177" t="str">
            <v>16/05/2017 07 : 35 ARANTXA.MON : TCF116/05/2017 07 : 34 ARANTXA.MON : Se autoriza NP5; INFORMACION CORRECTA13/05/2017 03 : 39 201024 : P1A:OC1010746,PANEL173331,12MAYO201711/05/2017 23 : 10 201024 : SE ANEXA NOTA DE COMPRA Y SE PASA A REVISION10/05/2017 06 : 53 201024 : SE VISITARA ELVIERNES 1202/05/2017 23 : 06 ANA.LAURA : ODSWTPTVJ</v>
          </cell>
          <cell r="AN177" t="str">
            <v>1TE50B8NUSCB</v>
          </cell>
          <cell r="AO177">
            <v>0</v>
          </cell>
          <cell r="AS177" t="str">
            <v>3TE50G165140G165140M010</v>
          </cell>
          <cell r="AT177">
            <v>0</v>
          </cell>
          <cell r="AU177" t="str">
            <v>50H7GB</v>
          </cell>
          <cell r="AV177" t="str">
            <v>3TE50G165140</v>
          </cell>
          <cell r="AW177" t="str">
            <v>G165140</v>
          </cell>
          <cell r="AX177" t="str">
            <v>M010</v>
          </cell>
          <cell r="AY177">
            <v>74012787</v>
          </cell>
          <cell r="AZ177">
            <v>51013703</v>
          </cell>
          <cell r="BA177">
            <v>80152327</v>
          </cell>
        </row>
        <row r="178">
          <cell r="D178">
            <v>60317553</v>
          </cell>
          <cell r="E178" t="str">
            <v xml:space="preserve">       A</v>
          </cell>
          <cell r="F178" t="str">
            <v>TV</v>
          </cell>
          <cell r="G178" t="str">
            <v>GONZALO GARZA LOPEZ</v>
          </cell>
          <cell r="H178" t="str">
            <v>PUERTO DORADO 3407, REAL DE PALMAS, ZUAZUA</v>
          </cell>
          <cell r="I178">
            <v>8112618553</v>
          </cell>
          <cell r="J178" t="str">
            <v>HISENSE</v>
          </cell>
          <cell r="K178" t="str">
            <v>50K20DW</v>
          </cell>
          <cell r="L178" t="str">
            <v>50J140464H04326</v>
          </cell>
          <cell r="M178" t="str">
            <v>30305-18</v>
          </cell>
          <cell r="N178">
            <v>13755</v>
          </cell>
          <cell r="O178">
            <v>42021</v>
          </cell>
          <cell r="P178">
            <v>42866</v>
          </cell>
          <cell r="Q178">
            <v>201024</v>
          </cell>
          <cell r="R178" t="str">
            <v>16/05/17 7:52 ARANTXA P1A. O.C. 1010757 PANEL 173331</v>
          </cell>
          <cell r="S178" t="str">
            <v/>
          </cell>
          <cell r="T178" t="str">
            <v xml:space="preserve">    SOFIA VAZQUEZ                 </v>
          </cell>
          <cell r="U178">
            <v>42878</v>
          </cell>
          <cell r="V178" t="str">
            <v>NORTE</v>
          </cell>
          <cell r="X178" t="str">
            <v>TALLER</v>
          </cell>
          <cell r="Y178">
            <v>42858</v>
          </cell>
          <cell r="AD178" t="str">
            <v>Gnal Zuazua/ Col Real Sector puertos</v>
          </cell>
          <cell r="AE178" t="str">
            <v>NL</v>
          </cell>
          <cell r="AF178" t="str">
            <v>MX</v>
          </cell>
          <cell r="AG178" t="str">
            <v>10417453</v>
          </cell>
          <cell r="AH178" t="str">
            <v>GONZALO GARZA LOPEZ</v>
          </cell>
          <cell r="AI178" t="str">
            <v>Calle:Puerto dorado num 3407</v>
          </cell>
          <cell r="AJ178" t="str">
            <v>8112618553</v>
          </cell>
          <cell r="AK178">
            <v>0</v>
          </cell>
          <cell r="AL178" t="str">
            <v>66750</v>
          </cell>
          <cell r="AM178" t="str">
            <v>16/05/2017 07 : 53 ARANTXA.MON : TCF116/05/2017 07 : 52 ARANTXA.MON : Se autoriza NP5; INFORMACION CORRECTA13/05/2017 06 : 51 201024 : P1A:OC1010757,PANEL173331,12MAYO2017.12/05/2017 23 : 47 201024 : SE ANEXA NOTA DE COMPRA Y SE PASA A REVIISON12/05/2017 01 : 53 RAUL.CALDER : CSCCte solicita saber cuando acuden por su pantalla, se le indica que eldía de hoy 11/05/2017, cte de acuerdo10/05/2017 22 : 10 SEMIRAMIS.M : CSCCte se comunica para verificar cuando se le visitara se comenta con basea nota anterior10/05/2017 21 : 42 JUANANTONIO : KMA:62$12410/05/2017 07 : 32 201024 : SKMA: 62 KM. $ 124.00 SE VISITARA EL JUEVES 1110/05/2017 05 : 48 JUANANTONIO : CSC, se añade municipio se envíacorreo electrónica a CSA para apoyo de visita, se confirma celular estacorrecto. EMC*04/05/2017 06 : 19 201024 : LELLAMAMOS ALCLINETE PERO NO CONTESTA ,PARA SABER A QUE MUNICIPIO PERTENECE YA QUE NO SE PUEDEVER EN EL MAPA SE LE SEGUIRA L LAMANDO03/05/2017 22 : 29 ANA.LAURA : ODSWTPTVJ</v>
          </cell>
          <cell r="AN178" t="str">
            <v>1TE50B8NUSCB</v>
          </cell>
          <cell r="AO178">
            <v>0</v>
          </cell>
          <cell r="AS178" t="str">
            <v>3TE50G165140G165140M010</v>
          </cell>
          <cell r="AT178">
            <v>0</v>
          </cell>
          <cell r="AU178" t="str">
            <v>50H7GB</v>
          </cell>
          <cell r="AV178" t="str">
            <v>3TE50G165140</v>
          </cell>
          <cell r="AW178" t="str">
            <v>G165140</v>
          </cell>
          <cell r="AX178" t="str">
            <v>M010</v>
          </cell>
          <cell r="AY178">
            <v>74012788</v>
          </cell>
          <cell r="AZ178">
            <v>51013704</v>
          </cell>
          <cell r="BA178">
            <v>80152328</v>
          </cell>
        </row>
        <row r="179">
          <cell r="D179">
            <v>60318273</v>
          </cell>
          <cell r="E179" t="str">
            <v xml:space="preserve">       A</v>
          </cell>
          <cell r="F179" t="str">
            <v>TV</v>
          </cell>
          <cell r="G179" t="str">
            <v>TERESA DE LOS SANTOS LOPEZ</v>
          </cell>
          <cell r="H179" t="str">
            <v>TURIN 1012, LOS ANGELES 2DO SECTOR, SAN NICOLAS</v>
          </cell>
          <cell r="I179" t="str">
            <v>8180234321, 8124752287</v>
          </cell>
          <cell r="J179" t="str">
            <v>HISENSE</v>
          </cell>
          <cell r="K179" t="str">
            <v>50K20DW</v>
          </cell>
          <cell r="L179" t="str">
            <v>50G144844H07142</v>
          </cell>
          <cell r="M179" t="str">
            <v>181735-9</v>
          </cell>
          <cell r="N179">
            <v>10272</v>
          </cell>
          <cell r="O179">
            <v>42862</v>
          </cell>
          <cell r="P179">
            <v>42870</v>
          </cell>
          <cell r="Q179">
            <v>201024</v>
          </cell>
          <cell r="R179" t="str">
            <v>18/05/17 7:49 ARANTXA NP5 P1A. OC. 1010852 PANEL 1010852</v>
          </cell>
          <cell r="S179" t="str">
            <v/>
          </cell>
          <cell r="T179" t="str">
            <v xml:space="preserve">    SOFIA VAZQUEZ                 </v>
          </cell>
          <cell r="U179">
            <v>42878</v>
          </cell>
          <cell r="V179" t="str">
            <v>NORTE</v>
          </cell>
          <cell r="X179" t="str">
            <v>TALLER</v>
          </cell>
          <cell r="Y179">
            <v>42866</v>
          </cell>
          <cell r="AD179" t="str">
            <v>infonavit los angeles 2 /San Nicolás de</v>
          </cell>
          <cell r="AE179" t="str">
            <v>NL</v>
          </cell>
          <cell r="AF179" t="str">
            <v>MX</v>
          </cell>
          <cell r="AG179" t="str">
            <v>10418062</v>
          </cell>
          <cell r="AH179" t="str">
            <v>TERESA DE LOS SANTOS LOPEZ</v>
          </cell>
          <cell r="AI179" t="str">
            <v>1012 turin</v>
          </cell>
          <cell r="AJ179" t="str">
            <v>8124752287</v>
          </cell>
          <cell r="AK179" t="str">
            <v>8124752287</v>
          </cell>
          <cell r="AL179" t="str">
            <v>66400</v>
          </cell>
          <cell r="AM179" t="str">
            <v>18/05/2017 07 : 49 ARANTXA.MON : TCF118/05/2017 07 : 49 ARANTXA.MON : Se autoriza NP5; INFORMACION CORRECTA17/05/2017 06 : 36 201024 : P1A:OC101085216/05/2017 23 : 17 201024 : SE ANEXA NOTA DE COMPRA Y SEPAS A AREVIISON12/05/2017 08 : 42 201024 : TIENESERIE INCORRECTA SE VISITARA PARACHECAR LA SERIE12/05/2017 02 : 01 201024 : VISITA MARTES 1611/05/2017 22 : 53 GABRIELA.B : ODSWTPCAS DE SOL Y MONTECARLO, CASA COLOR CAFÉ, ENFRENTE DE LA SEC 45, POR ELLADO DE LOS CAMPOS DE LA SEC</v>
          </cell>
          <cell r="AN179" t="str">
            <v>1TE50B8NUSCB</v>
          </cell>
          <cell r="AO179">
            <v>0</v>
          </cell>
          <cell r="AS179" t="str">
            <v>3TE50G165140G165140M010</v>
          </cell>
          <cell r="AT179">
            <v>0</v>
          </cell>
          <cell r="AU179" t="str">
            <v>50H7GB</v>
          </cell>
          <cell r="AV179" t="str">
            <v>3TE50G165140</v>
          </cell>
          <cell r="AW179" t="str">
            <v>G165140</v>
          </cell>
          <cell r="AX179" t="str">
            <v>M010</v>
          </cell>
          <cell r="AY179">
            <v>74012789</v>
          </cell>
          <cell r="AZ179">
            <v>51013705</v>
          </cell>
          <cell r="BA179">
            <v>80152329</v>
          </cell>
        </row>
        <row r="180">
          <cell r="D180">
            <v>60318183</v>
          </cell>
          <cell r="E180" t="str">
            <v xml:space="preserve">       A</v>
          </cell>
          <cell r="F180" t="str">
            <v>TV</v>
          </cell>
          <cell r="G180" t="str">
            <v>JOSE FELIX ESCOBEDO CUELLAR</v>
          </cell>
          <cell r="H180" t="str">
            <v>5 DE MAYO 910, CANTERAS, GUADALUPE</v>
          </cell>
          <cell r="I180">
            <v>8115510074</v>
          </cell>
          <cell r="J180" t="str">
            <v>HISENSE</v>
          </cell>
          <cell r="K180" t="str">
            <v>32H5B</v>
          </cell>
          <cell r="L180" t="str">
            <v>32G155367H00528</v>
          </cell>
          <cell r="M180" t="str">
            <v>260530-6</v>
          </cell>
          <cell r="N180">
            <v>4499</v>
          </cell>
          <cell r="O180">
            <v>42500</v>
          </cell>
          <cell r="P180">
            <v>42866</v>
          </cell>
          <cell r="Q180">
            <v>201024</v>
          </cell>
          <cell r="R180" t="str">
            <v>13/05/17 10:14 ARANTXA NP5 P1B. O.C 101660 PANEL 185960</v>
          </cell>
          <cell r="S180" t="str">
            <v/>
          </cell>
          <cell r="T180" t="str">
            <v xml:space="preserve">    SOFIA VAZQUEZ                 </v>
          </cell>
          <cell r="U180">
            <v>42878</v>
          </cell>
          <cell r="V180" t="str">
            <v>NORTE</v>
          </cell>
          <cell r="X180" t="str">
            <v>TALLER</v>
          </cell>
          <cell r="Y180">
            <v>42865</v>
          </cell>
          <cell r="AD180" t="str">
            <v>Guadalupe/Canteras</v>
          </cell>
          <cell r="AE180" t="str">
            <v>NL</v>
          </cell>
          <cell r="AF180" t="str">
            <v>MX</v>
          </cell>
          <cell r="AG180" t="str">
            <v>10417997</v>
          </cell>
          <cell r="AH180" t="str">
            <v>JOSE FELIZ ESCOBEDO CUELLAR</v>
          </cell>
          <cell r="AI180" t="str">
            <v>910 5 de Mayo</v>
          </cell>
          <cell r="AJ180" t="str">
            <v>8115510074</v>
          </cell>
          <cell r="AK180">
            <v>0</v>
          </cell>
          <cell r="AL180" t="str">
            <v>67150</v>
          </cell>
          <cell r="AM180" t="str">
            <v>13/05/2017 10 : 14 ARANTXA.MON : TCF113/05/2017 10 : 14 ARANTXA.MON : Se autoriza NP5; numero de serie yticket correcto13/05/2017 01 : 44 ARANTXA.MON : P2A GUÌA: 543993144211/05/201712/05/2017 02 : 11 201024 : P1B:OC1010660,PANEL185960,11MAYO2017.12/05/2017 01 : 04 201024 : SE ANEXA NOTA DE COMPRA Y SE PASA A REVIISON11/05/2017 05 : 43 201024 : P1A: O.C. 1010620, MAI BOARD, 191148 PREDIAGNOSTICO11/05/2017 02 : 51 201024 : CEDIS ELIZONDO VISITA JUEVES 1111/05/2017 01 : 00 GABRIELA.B : ODSWTP Elaborado por */RG11/05/2017 00 : 57 GABRIELA.B : RD CORA Y MORONES PRIETO</v>
          </cell>
          <cell r="AN180" t="str">
            <v>3TE32A150815</v>
          </cell>
          <cell r="AO180">
            <v>0</v>
          </cell>
          <cell r="AS180" t="str">
            <v>3TE32G164485G164485M010</v>
          </cell>
          <cell r="AT180">
            <v>0</v>
          </cell>
          <cell r="AU180" t="str">
            <v>32H5B2</v>
          </cell>
          <cell r="AV180" t="str">
            <v>3TE32G164485</v>
          </cell>
          <cell r="AW180" t="str">
            <v>G164485</v>
          </cell>
          <cell r="AX180" t="str">
            <v>M010</v>
          </cell>
          <cell r="AY180">
            <v>74012792</v>
          </cell>
          <cell r="AZ180">
            <v>51013708</v>
          </cell>
          <cell r="BA180">
            <v>80152336</v>
          </cell>
        </row>
        <row r="181">
          <cell r="D181">
            <v>60318142</v>
          </cell>
          <cell r="E181" t="str">
            <v xml:space="preserve">       A</v>
          </cell>
          <cell r="F181" t="str">
            <v>TV</v>
          </cell>
          <cell r="G181" t="str">
            <v>ROBERTO GONZALEZ DIAZ</v>
          </cell>
          <cell r="H181" t="str">
            <v>FRANCISCO MARQUEZ 405, HEROES DE MEXICO, SAN NICOLAS</v>
          </cell>
          <cell r="I181">
            <v>8183135207</v>
          </cell>
          <cell r="J181" t="str">
            <v>HISENSE</v>
          </cell>
          <cell r="K181" t="str">
            <v>50K20DW</v>
          </cell>
          <cell r="L181" t="str">
            <v>50G143064H01816</v>
          </cell>
          <cell r="M181" t="str">
            <v>229929-6</v>
          </cell>
          <cell r="N181">
            <v>8299</v>
          </cell>
          <cell r="O181">
            <v>42018</v>
          </cell>
          <cell r="P181">
            <v>42870</v>
          </cell>
          <cell r="Q181">
            <v>201024</v>
          </cell>
          <cell r="R181" t="str">
            <v>18/05/17 7:52 ARANTXA NP5 P1A. O.C. 1010860 PANEL 173331</v>
          </cell>
          <cell r="S181" t="str">
            <v/>
          </cell>
          <cell r="T181" t="str">
            <v xml:space="preserve">    SOFIA VAZQUEZ                 </v>
          </cell>
          <cell r="U181">
            <v>42878</v>
          </cell>
          <cell r="V181" t="str">
            <v>NORTE</v>
          </cell>
          <cell r="X181" t="str">
            <v>TALLER</v>
          </cell>
          <cell r="Y181">
            <v>42864</v>
          </cell>
          <cell r="AD181" t="str">
            <v>san nicolas garza /heroes de mexico</v>
          </cell>
          <cell r="AE181" t="str">
            <v>NL</v>
          </cell>
          <cell r="AF181" t="str">
            <v>MX</v>
          </cell>
          <cell r="AG181" t="str">
            <v>10417964</v>
          </cell>
          <cell r="AH181" t="str">
            <v>ROBERTO GONZALEZ DIAZ</v>
          </cell>
          <cell r="AI181" t="str">
            <v>francisco marquez num 405</v>
          </cell>
          <cell r="AJ181" t="str">
            <v>8183135207</v>
          </cell>
          <cell r="AK181" t="str">
            <v>0448114705154</v>
          </cell>
          <cell r="AL181" t="str">
            <v>66415</v>
          </cell>
          <cell r="AM181" t="str">
            <v>18/05/2017 07 : 52 ARANTXA.MON : TCF118/05/2017 07 : 52 ARANTXA.MON : Se autoriza NP5; INFORMACION CORRECTA17/05/2017 07 : 16 201024 : P1A:OC1010860,PANEL173331,16MAYO2017.16/05/2017 22 : 53 201024 : SE ANEXA NOTA DE COMPRAY SE PAS A A REVISIO10/05/2017 08 : 01 201024 : SE VISITARA EL VIERNES 1210/05/2017 06 : 43 GERARDO.GRA : ODSWTPRD....MONTE DE BERNESES Y JUAN ESCUTIA</v>
          </cell>
          <cell r="AN181" t="str">
            <v>1TE50B8NUSCB</v>
          </cell>
          <cell r="AO181">
            <v>0</v>
          </cell>
          <cell r="AS181" t="str">
            <v>3TE50G165140G165140M010</v>
          </cell>
          <cell r="AT181">
            <v>0</v>
          </cell>
          <cell r="AU181" t="str">
            <v>50H7GB</v>
          </cell>
          <cell r="AV181" t="str">
            <v>3TE50G165140</v>
          </cell>
          <cell r="AW181" t="str">
            <v>G165140</v>
          </cell>
          <cell r="AX181" t="str">
            <v>M010</v>
          </cell>
          <cell r="AY181">
            <v>74012793</v>
          </cell>
          <cell r="AZ181">
            <v>51013709</v>
          </cell>
          <cell r="BA181">
            <v>80152338</v>
          </cell>
        </row>
        <row r="182">
          <cell r="D182">
            <v>60318379</v>
          </cell>
          <cell r="E182" t="str">
            <v xml:space="preserve">       A</v>
          </cell>
          <cell r="F182" t="str">
            <v>TV</v>
          </cell>
          <cell r="G182" t="str">
            <v>YOLANDA SANCHEZ CORONA</v>
          </cell>
          <cell r="H182" t="str">
            <v>PEATONAL GARANTIAS INDIVIDUALES 704, CONSTITUYENTES DE QUERETARO, SAN NICOLAS</v>
          </cell>
          <cell r="I182">
            <v>83342411</v>
          </cell>
          <cell r="J182" t="str">
            <v>HISENSE</v>
          </cell>
          <cell r="K182" t="str">
            <v>50K20DW</v>
          </cell>
          <cell r="L182" t="str">
            <v>50G143291H15732</v>
          </cell>
          <cell r="M182" t="str">
            <v>TIKET</v>
          </cell>
          <cell r="N182">
            <v>10121</v>
          </cell>
          <cell r="O182">
            <v>42128</v>
          </cell>
          <cell r="P182">
            <v>42870</v>
          </cell>
          <cell r="Q182">
            <v>201024</v>
          </cell>
          <cell r="R182" t="str">
            <v>18/05/17 7:53 ARANTXA NP5 P1A OC. 1010862 PANEL 173331</v>
          </cell>
          <cell r="S182" t="str">
            <v/>
          </cell>
          <cell r="T182" t="str">
            <v xml:space="preserve">    SOFIA VAZQUEZ                 </v>
          </cell>
          <cell r="U182">
            <v>42878</v>
          </cell>
          <cell r="V182" t="str">
            <v>NORTE</v>
          </cell>
          <cell r="X182" t="str">
            <v>TALLER</v>
          </cell>
          <cell r="Y182">
            <v>42867</v>
          </cell>
          <cell r="AD182" t="str">
            <v>La constituyentes 4to sector nicolas</v>
          </cell>
          <cell r="AE182" t="str">
            <v>NL</v>
          </cell>
          <cell r="AF182" t="str">
            <v>MX</v>
          </cell>
          <cell r="AG182" t="str">
            <v>10417392</v>
          </cell>
          <cell r="AH182" t="str">
            <v>YOLANDA SANCHEZ CORONA</v>
          </cell>
          <cell r="AI182" t="str">
            <v>Garantias individuales num 704</v>
          </cell>
          <cell r="AJ182" t="str">
            <v>0183342411</v>
          </cell>
          <cell r="AK182">
            <v>0</v>
          </cell>
          <cell r="AL182" t="str">
            <v>66490</v>
          </cell>
          <cell r="AM182" t="str">
            <v>18/05/2017 07 : 53 ARANTXA.MON : TCF118/05/2017 07 : 53 ARANTXA.MON : Se autoriza NP5; INFORMACION CORRECTA17/05/2017 07 : 36 201024 : P1A:OC1010862,PANEL173331,16MAYO2017.16/05/2017 23 : 14 201024 : SE ANEXA NOTA DE COMPRA Y SE PAS A AEVISION13/05/2017 07 : 22 201024 : VISITA ELMARTES 1613/05/2017 05 : 14 ANA.LAURA : ODSWTPTVJ</v>
          </cell>
          <cell r="AN182" t="str">
            <v>1TE50B8NUSCB</v>
          </cell>
          <cell r="AO182">
            <v>0</v>
          </cell>
          <cell r="AS182" t="str">
            <v>3TE50G165140G165140M010</v>
          </cell>
          <cell r="AT182">
            <v>0</v>
          </cell>
          <cell r="AU182" t="str">
            <v>50H7GB</v>
          </cell>
          <cell r="AV182" t="str">
            <v>3TE50G165140</v>
          </cell>
          <cell r="AW182" t="str">
            <v>G165140</v>
          </cell>
          <cell r="AX182" t="str">
            <v>M010</v>
          </cell>
          <cell r="AY182">
            <v>74012794</v>
          </cell>
          <cell r="AZ182">
            <v>51013710</v>
          </cell>
          <cell r="BA182">
            <v>80152339</v>
          </cell>
        </row>
        <row r="183">
          <cell r="D183">
            <v>60318363</v>
          </cell>
          <cell r="E183" t="str">
            <v xml:space="preserve">       A</v>
          </cell>
          <cell r="F183" t="str">
            <v>TV</v>
          </cell>
          <cell r="G183" t="str">
            <v>ROGELIO CAMPOS VEGA</v>
          </cell>
          <cell r="H183" t="str">
            <v xml:space="preserve">RIO SAN LORENZO- MIRA AZUL 135, MIRA AZUL, ESCOBEDO </v>
          </cell>
          <cell r="I183">
            <v>8180330185</v>
          </cell>
          <cell r="J183" t="str">
            <v>HISENSE</v>
          </cell>
          <cell r="K183" t="str">
            <v>40H5B2</v>
          </cell>
          <cell r="L183" t="str">
            <v>40G1623H9H00273</v>
          </cell>
          <cell r="M183" t="str">
            <v>FACTURA</v>
          </cell>
          <cell r="N183">
            <v>4912.93</v>
          </cell>
          <cell r="O183">
            <v>42682</v>
          </cell>
          <cell r="P183">
            <v>42870</v>
          </cell>
          <cell r="Q183">
            <v>201024</v>
          </cell>
          <cell r="R183" t="str">
            <v>18/05/17 7:55 P1A O.C. 1010863 PANEL 202332</v>
          </cell>
          <cell r="S183" t="str">
            <v/>
          </cell>
          <cell r="T183" t="str">
            <v xml:space="preserve">    SOFIA VAZQUEZ                 </v>
          </cell>
          <cell r="U183">
            <v>42878</v>
          </cell>
          <cell r="V183" t="str">
            <v>NORTE</v>
          </cell>
          <cell r="X183" t="str">
            <v>TALLER</v>
          </cell>
          <cell r="Y183">
            <v>42867</v>
          </cell>
          <cell r="AD183" t="str">
            <v>Escobedo / Mira azul</v>
          </cell>
          <cell r="AE183" t="str">
            <v>NL</v>
          </cell>
          <cell r="AF183" t="str">
            <v>MX</v>
          </cell>
          <cell r="AG183" t="str">
            <v>10414593</v>
          </cell>
          <cell r="AH183" t="str">
            <v>ROGELIO CAMPOS VEGA</v>
          </cell>
          <cell r="AI183" t="str">
            <v>135 san lorenzo</v>
          </cell>
          <cell r="AJ183" t="str">
            <v>8180830185</v>
          </cell>
          <cell r="AK183">
            <v>0</v>
          </cell>
          <cell r="AL183" t="str">
            <v>66704</v>
          </cell>
          <cell r="AM183" t="str">
            <v>18/05/2017 07 : 56 ARANTXA.MON : TCF118/05/2017 07 : 55 ARANTXA.MON : Se autoriza NP5; INFORMACION CORRECTA17/05/2017 08 : 08 201024 : P1A:OC1010863,PANEL202232,16MAYO2017.16/05/2017 22 : 32 201024 : SE ANEXA NOTA DE COMPRA Y SE PAS A REVISION13/05/2017 08 : 24 201024 : SRIE INCORRECSITAA EN VITA SEVERIFICAR13/05/2017 05 : 06 201024 : SE VISITARA EL MARTES 1613/05/2017 03 : 35 BRENDA.MORA : ODSWTPFACHADA PUERTA DORADA OCRE</v>
          </cell>
          <cell r="AN183" t="str">
            <v>3TE40G155372</v>
          </cell>
          <cell r="AO183">
            <v>0</v>
          </cell>
          <cell r="AS183" t="str">
            <v>3TE40G164782G164782M010</v>
          </cell>
          <cell r="AT183">
            <v>0</v>
          </cell>
          <cell r="AU183" t="str">
            <v>40H5B2</v>
          </cell>
          <cell r="AV183" t="str">
            <v>3TE40G164782</v>
          </cell>
          <cell r="AW183" t="str">
            <v>G164782</v>
          </cell>
          <cell r="AX183" t="str">
            <v>M010</v>
          </cell>
          <cell r="AY183">
            <v>74012796</v>
          </cell>
          <cell r="AZ183">
            <v>51013712</v>
          </cell>
          <cell r="BA183">
            <v>80152340</v>
          </cell>
        </row>
        <row r="184">
          <cell r="D184">
            <v>60317423</v>
          </cell>
          <cell r="E184" t="str">
            <v xml:space="preserve">       A</v>
          </cell>
          <cell r="F184" t="str">
            <v>TV</v>
          </cell>
          <cell r="G184" t="str">
            <v>SAN JUANA RODRIGUEZ SANCHEZ</v>
          </cell>
          <cell r="H184" t="str">
            <v>OCTAVIO 3219, CAMINO REAL, GUADALUPE</v>
          </cell>
          <cell r="I184" t="str">
            <v>18730353, 8117963730</v>
          </cell>
          <cell r="J184" t="str">
            <v>HISENSE</v>
          </cell>
          <cell r="K184" t="str">
            <v>50K20DW</v>
          </cell>
          <cell r="L184" t="str">
            <v>50G143291H01603</v>
          </cell>
          <cell r="M184" t="str">
            <v>TIKET</v>
          </cell>
          <cell r="N184">
            <v>7598.01</v>
          </cell>
          <cell r="O184">
            <v>42116</v>
          </cell>
          <cell r="P184">
            <v>42865</v>
          </cell>
          <cell r="Q184">
            <v>201024</v>
          </cell>
          <cell r="R184" t="str">
            <v>13/05/17 10:41 ARANTXA NP5 P1A OC. 1010679 PANEL 1010679</v>
          </cell>
          <cell r="S184" t="str">
            <v/>
          </cell>
          <cell r="T184" t="str">
            <v xml:space="preserve">    SOFIA VAZQUEZ                 </v>
          </cell>
          <cell r="U184">
            <v>42878</v>
          </cell>
          <cell r="V184" t="str">
            <v>NORTE</v>
          </cell>
          <cell r="X184" t="str">
            <v>TALLER</v>
          </cell>
          <cell r="Y184">
            <v>42857</v>
          </cell>
          <cell r="AD184" t="str">
            <v>Camino real Guadalupe</v>
          </cell>
          <cell r="AE184" t="str">
            <v>NL</v>
          </cell>
          <cell r="AF184" t="str">
            <v>MX</v>
          </cell>
          <cell r="AG184" t="str">
            <v>10417286</v>
          </cell>
          <cell r="AH184" t="str">
            <v>SANJUANA RODRIGUEZ SANCHEZ</v>
          </cell>
          <cell r="AI184" t="str">
            <v>3219 Calle: Octavio num</v>
          </cell>
          <cell r="AJ184" t="str">
            <v>18730353</v>
          </cell>
          <cell r="AK184" t="str">
            <v>8117963730</v>
          </cell>
          <cell r="AL184" t="str">
            <v>67176</v>
          </cell>
          <cell r="AM184" t="str">
            <v>13/05/2017 10 : 42 ARANTXA.MON : TCF113/05/2017 10 : 41 ARANTXA.MON : Se autoriza NP5; numero de serie yticket correcto12/05/2017 05 : 45 201024 : P1A:OC101067911/05/2017 23 : 13 201024 : SE ANEXA NOTA DE COMPRA Y SEPASAAREVIISON07/05/2017 07 : 51 201024 : SE ELAMO LCLIENTE PARA DARLE EL SEVICIOEL MARTES 9 YA QUE LACAMIONETA FALLO Y ESTUVO DEACUERDO04/05/2017 07 : 02 201024 : V1.- SE VISITARA EL VIERNES 529/04/2017 05 : 48 ANA.LAURA : ODSWTPTVJ% AV CAMINO REAL Y PASEO DE LOS CEZARES</v>
          </cell>
          <cell r="AN184" t="str">
            <v>1TE50B8NUSCB</v>
          </cell>
          <cell r="AO184">
            <v>0</v>
          </cell>
          <cell r="AS184" t="str">
            <v>3TE50G165140G165140M010</v>
          </cell>
          <cell r="AT184">
            <v>0</v>
          </cell>
          <cell r="AU184" t="str">
            <v>50H7GB</v>
          </cell>
          <cell r="AV184" t="str">
            <v>3TE50G165140</v>
          </cell>
          <cell r="AW184" t="str">
            <v>G165140</v>
          </cell>
          <cell r="AX184" t="str">
            <v>M010</v>
          </cell>
          <cell r="AY184">
            <v>74012798</v>
          </cell>
          <cell r="AZ184">
            <v>51013714</v>
          </cell>
          <cell r="BA184">
            <v>80152341</v>
          </cell>
        </row>
        <row r="185">
          <cell r="D185">
            <v>60317881</v>
          </cell>
          <cell r="E185" t="str">
            <v xml:space="preserve">       A</v>
          </cell>
          <cell r="F185" t="str">
            <v>TV</v>
          </cell>
          <cell r="G185" t="str">
            <v>ESTHELA VERONICA MENDOZA HERNANDEZ</v>
          </cell>
          <cell r="H185" t="str">
            <v xml:space="preserve">JUAN ESCUTIA 133, NIÑOS HEROES, ESCOBEDO </v>
          </cell>
          <cell r="I185" t="str">
            <v>8180582145, 8110304666</v>
          </cell>
          <cell r="J185" t="str">
            <v>HISENSE</v>
          </cell>
          <cell r="K185" t="str">
            <v>50K20DW</v>
          </cell>
          <cell r="L185" t="str">
            <v>50G143064H03093</v>
          </cell>
          <cell r="M185" t="str">
            <v>POLIZA</v>
          </cell>
          <cell r="N185">
            <v>0</v>
          </cell>
          <cell r="O185">
            <v>42205</v>
          </cell>
          <cell r="P185">
            <v>42866</v>
          </cell>
          <cell r="Q185">
            <v>201024</v>
          </cell>
          <cell r="R185" t="str">
            <v>16/05/17 7:54 ARANTXA P1A O.C. 1010761 PANEL 173331</v>
          </cell>
          <cell r="S185" t="str">
            <v/>
          </cell>
          <cell r="T185" t="str">
            <v xml:space="preserve">    SOFIA VAZQUEZ                 </v>
          </cell>
          <cell r="U185">
            <v>42878</v>
          </cell>
          <cell r="V185" t="str">
            <v>NORTE</v>
          </cell>
          <cell r="X185" t="str">
            <v>TALLER</v>
          </cell>
          <cell r="Y185">
            <v>42863</v>
          </cell>
          <cell r="AD185" t="str">
            <v>Escobedo/Niños Heroes</v>
          </cell>
          <cell r="AE185" t="str">
            <v>NL</v>
          </cell>
          <cell r="AF185" t="str">
            <v>MX</v>
          </cell>
          <cell r="AG185" t="str">
            <v>10417452</v>
          </cell>
          <cell r="AH185" t="str">
            <v>ESTHELA MENDOZA HERNANDEZ</v>
          </cell>
          <cell r="AI185" t="str">
            <v>133 Juan Escutia</v>
          </cell>
          <cell r="AJ185" t="str">
            <v>8110304666</v>
          </cell>
          <cell r="AK185" t="str">
            <v>8110304666</v>
          </cell>
          <cell r="AL185" t="str">
            <v>66052</v>
          </cell>
          <cell r="AM185" t="str">
            <v>16/05/2017 07 : 55 ARANTXA.MON : TCF116/05/2017 07 : 54 ARANTXA.MON : Se autoriza NP5; INFORMACION CORRECTA13/05/2017 07 : 15 201024 : P1A:OC1010761,PANEL173331,12MAYO201613/05/2017 00 : 15 201024 : SE ANEXA NOT DE COMPRA Y SE PASA A REVIISON09/05/2017 08 : 20 201024 : VISITARA JUEVES 1105/05/2017 22 : 35 GABRIELA.B : ODSWTPJUAN DE LA BARRERA Y MOTES DE OCA, CASA COLOR AZUL, CON ROMBOS BLANCOS</v>
          </cell>
          <cell r="AN185" t="str">
            <v>1TE50B8NUSCB</v>
          </cell>
          <cell r="AO185">
            <v>0</v>
          </cell>
          <cell r="AS185" t="str">
            <v>3TE50G165140G165140M010</v>
          </cell>
          <cell r="AT185">
            <v>0</v>
          </cell>
          <cell r="AU185" t="str">
            <v>50H7GB</v>
          </cell>
          <cell r="AV185" t="str">
            <v>3TE50G165140</v>
          </cell>
          <cell r="AW185" t="str">
            <v>G165140</v>
          </cell>
          <cell r="AX185" t="str">
            <v>M010</v>
          </cell>
          <cell r="AY185">
            <v>74012802</v>
          </cell>
          <cell r="AZ185">
            <v>51013718</v>
          </cell>
          <cell r="BA185">
            <v>80152356</v>
          </cell>
        </row>
        <row r="186">
          <cell r="D186">
            <v>60318117</v>
          </cell>
          <cell r="E186" t="str">
            <v xml:space="preserve">       A</v>
          </cell>
          <cell r="F186" t="str">
            <v>TV</v>
          </cell>
          <cell r="G186" t="str">
            <v>MARICELA RUIZ SANCHEZ</v>
          </cell>
          <cell r="H186" t="str">
            <v>CRISOLITA 201, PARQUES DIAMANTES, GARCIA</v>
          </cell>
          <cell r="I186">
            <v>8110349662</v>
          </cell>
          <cell r="J186" t="str">
            <v>HISENSE</v>
          </cell>
          <cell r="K186" t="str">
            <v>50K20DW</v>
          </cell>
          <cell r="L186" t="str">
            <v>50G143291H15822</v>
          </cell>
          <cell r="M186" t="str">
            <v>TIKET</v>
          </cell>
          <cell r="N186">
            <v>11998.37</v>
          </cell>
          <cell r="O186">
            <v>42152</v>
          </cell>
          <cell r="P186">
            <v>42866</v>
          </cell>
          <cell r="Q186">
            <v>201024</v>
          </cell>
          <cell r="R186" t="str">
            <v>16/05/17 7:38 ARANTXA NP5 P1A O.C. 1010749 PANEL 173331</v>
          </cell>
          <cell r="S186" t="str">
            <v/>
          </cell>
          <cell r="T186" t="str">
            <v xml:space="preserve">    SOFIA VAZQUEZ                 </v>
          </cell>
          <cell r="U186">
            <v>42878</v>
          </cell>
          <cell r="V186" t="str">
            <v>NORTE</v>
          </cell>
          <cell r="X186" t="str">
            <v>TALLER</v>
          </cell>
          <cell r="Y186">
            <v>42864</v>
          </cell>
          <cell r="AD186" t="str">
            <v>garcia /parques diamante</v>
          </cell>
          <cell r="AE186" t="str">
            <v>NL</v>
          </cell>
          <cell r="AF186" t="str">
            <v>MX</v>
          </cell>
          <cell r="AG186" t="str">
            <v>10417904</v>
          </cell>
          <cell r="AH186" t="str">
            <v>MARICELA RUIZ SANCHEZ</v>
          </cell>
          <cell r="AI186" t="str">
            <v>calle crisolita num 201</v>
          </cell>
          <cell r="AJ186" t="str">
            <v>8120871789</v>
          </cell>
          <cell r="AK186">
            <v>0</v>
          </cell>
          <cell r="AL186" t="str">
            <v>66023</v>
          </cell>
          <cell r="AM186" t="str">
            <v>16/05/2017 07 : 39 ARANTXA.MON : TCF116/05/2017 07 : 38 ARANTXA.MON : Se autoriza NP5; INFORMACION CORRECTA13/05/2017 05 : 22 201024 : P1A:OC1010749,PANEL17331,12MAYO2017.12/05/2017 23 : 26 201024 : SE ANEXA NOTA DE COMPRA Y SE PAS A A EVIISON10/05/2017 06 : 50 201024 : SKMA: 106KM $ 212.0010/05/2017 06 : 48 201024 : VISITARA EL JUEVES 1110/05/2017 00 : 18 GERARDO.GRA : ODSWTPRD....ENTRE POTASIO Y DIAMANTE REY</v>
          </cell>
          <cell r="AN186" t="str">
            <v>1TE50B8NUSCB</v>
          </cell>
          <cell r="AO186">
            <v>0</v>
          </cell>
          <cell r="AS186" t="str">
            <v>3TE50G165140G165140M010</v>
          </cell>
          <cell r="AT186">
            <v>0</v>
          </cell>
          <cell r="AU186" t="str">
            <v>50H7GB</v>
          </cell>
          <cell r="AV186" t="str">
            <v>3TE50G165140</v>
          </cell>
          <cell r="AW186" t="str">
            <v>G165140</v>
          </cell>
          <cell r="AX186" t="str">
            <v>M010</v>
          </cell>
          <cell r="AY186">
            <v>74012803</v>
          </cell>
          <cell r="AZ186">
            <v>51013719</v>
          </cell>
          <cell r="BA186">
            <v>80152357</v>
          </cell>
        </row>
        <row r="187">
          <cell r="D187">
            <v>60318120</v>
          </cell>
          <cell r="E187" t="str">
            <v xml:space="preserve">       A</v>
          </cell>
          <cell r="F187" t="str">
            <v>TV</v>
          </cell>
          <cell r="G187" t="str">
            <v>MACARIO CUEVAS Y FUENTES</v>
          </cell>
          <cell r="H187" t="str">
            <v>ARTURO B. GARZA 4620, SAN FRANCISCO DE ASIS, MONTERREY</v>
          </cell>
          <cell r="I187" t="str">
            <v>8111913433, 83111491</v>
          </cell>
          <cell r="J187" t="str">
            <v>HISENSE</v>
          </cell>
          <cell r="K187" t="str">
            <v>50K20DW</v>
          </cell>
          <cell r="L187" t="str">
            <v>50G143065H01256</v>
          </cell>
          <cell r="M187" t="str">
            <v>9264-21</v>
          </cell>
          <cell r="N187">
            <v>13845</v>
          </cell>
          <cell r="O187">
            <v>41993</v>
          </cell>
          <cell r="P187">
            <v>42866</v>
          </cell>
          <cell r="Q187">
            <v>201024</v>
          </cell>
          <cell r="R187" t="str">
            <v>16/05/17 7:51 ARANTXA NP5 P1A. OC. 1010756 PANEL 173331</v>
          </cell>
          <cell r="S187" t="str">
            <v/>
          </cell>
          <cell r="T187" t="str">
            <v xml:space="preserve">    SOFIA VAZQUEZ                 </v>
          </cell>
          <cell r="U187">
            <v>42878</v>
          </cell>
          <cell r="V187" t="str">
            <v>NORTE</v>
          </cell>
          <cell r="X187" t="str">
            <v>TALLER</v>
          </cell>
          <cell r="Y187">
            <v>42864</v>
          </cell>
          <cell r="AD187" t="str">
            <v>san francisco de asis/monterrey</v>
          </cell>
          <cell r="AE187" t="str">
            <v>NL</v>
          </cell>
          <cell r="AF187" t="str">
            <v>MX</v>
          </cell>
          <cell r="AG187" t="str">
            <v>10417940</v>
          </cell>
          <cell r="AH187" t="str">
            <v>MACARIO PRUEBAS Y FUENTES</v>
          </cell>
          <cell r="AI187" t="str">
            <v>4620 arturo b de la garza</v>
          </cell>
          <cell r="AJ187" t="str">
            <v>83111491</v>
          </cell>
          <cell r="AK187" t="str">
            <v>83111491</v>
          </cell>
          <cell r="AL187" t="str">
            <v>64170</v>
          </cell>
          <cell r="AM187" t="str">
            <v>16/05/2017 07 : 51 ARANTXA.MON : TCF116/05/2017 07 : 50 ARANTXA.MON : Se autoriza NP5; INFORMACION CORRECTA13/05/2017 06 : 34 201024 : P1A:OC1010756,PANEL173331,12MAYO201713/05/2017 06 : 31 201024 : P1A:OC101012/05/2017 23 : 13 201024 : SE ANEXANOTA DECOMPRA Y SE PASA A REVISION10/05/2017 06 : 47 201024 : V1SE VISITARA JUEVES 1210/05/2017 03 : 19 GABRIELA.B : ODSWTP MATIA RAMOS, CASA COLOR AZUL, BARANDAL BLANCO</v>
          </cell>
          <cell r="AN187" t="str">
            <v>1TE50B8NUSCB</v>
          </cell>
          <cell r="AO187">
            <v>0</v>
          </cell>
          <cell r="AS187" t="str">
            <v>3TE50G165140G165140M010</v>
          </cell>
          <cell r="AT187">
            <v>0</v>
          </cell>
          <cell r="AU187" t="str">
            <v>50H7GB</v>
          </cell>
          <cell r="AV187" t="str">
            <v>3TE50G165140</v>
          </cell>
          <cell r="AW187" t="str">
            <v>G165140</v>
          </cell>
          <cell r="AX187" t="str">
            <v>M010</v>
          </cell>
          <cell r="AY187">
            <v>74012804</v>
          </cell>
          <cell r="AZ187">
            <v>51013720</v>
          </cell>
          <cell r="BA187">
            <v>80152358</v>
          </cell>
        </row>
        <row r="188">
          <cell r="D188">
            <v>60318160</v>
          </cell>
          <cell r="E188" t="str">
            <v xml:space="preserve">       A</v>
          </cell>
          <cell r="F188" t="str">
            <v>TV</v>
          </cell>
          <cell r="G188" t="str">
            <v>SOTERO OVALLE SAUCEDO</v>
          </cell>
          <cell r="H188" t="str">
            <v>CANTERA 118, INFONAVIT GUASTECA, SANTA CATARINA</v>
          </cell>
          <cell r="I188" t="str">
            <v>83885000, 8121506445</v>
          </cell>
          <cell r="J188" t="str">
            <v>HISENSE</v>
          </cell>
          <cell r="K188" t="str">
            <v>50K20DW</v>
          </cell>
          <cell r="L188" t="str">
            <v>50G143291H07369</v>
          </cell>
          <cell r="M188" t="str">
            <v xml:space="preserve">CARTA DE ACEPTACION </v>
          </cell>
          <cell r="N188">
            <v>10120.879999999999</v>
          </cell>
          <cell r="O188">
            <v>42087</v>
          </cell>
          <cell r="P188">
            <v>42866</v>
          </cell>
          <cell r="Q188">
            <v>201024</v>
          </cell>
          <cell r="R188" t="str">
            <v>16/05/17 7:46 ARANTXA NP5 P1A O.C. 1010754 PANEL 173331</v>
          </cell>
          <cell r="S188" t="str">
            <v/>
          </cell>
          <cell r="T188" t="str">
            <v xml:space="preserve">    SOFIA VAZQUEZ                 </v>
          </cell>
          <cell r="U188">
            <v>42878</v>
          </cell>
          <cell r="V188" t="str">
            <v>NORTE</v>
          </cell>
          <cell r="X188" t="str">
            <v>TALLER</v>
          </cell>
          <cell r="Y188">
            <v>42865</v>
          </cell>
          <cell r="AD188" t="str">
            <v>infonavit huasteca/santa catarina</v>
          </cell>
          <cell r="AE188" t="str">
            <v>NL</v>
          </cell>
          <cell r="AF188" t="str">
            <v>MX</v>
          </cell>
          <cell r="AG188" t="str">
            <v>10417152</v>
          </cell>
          <cell r="AH188" t="str">
            <v>SOTERO OVALLE SAUCEDO</v>
          </cell>
          <cell r="AI188" t="str">
            <v>118 cantera</v>
          </cell>
          <cell r="AJ188" t="str">
            <v>8121506445</v>
          </cell>
          <cell r="AK188" t="str">
            <v>8121506445</v>
          </cell>
          <cell r="AL188" t="str">
            <v>66354</v>
          </cell>
          <cell r="AM188" t="str">
            <v>16/05/2017 07 : 46 ARANTXA.MON : TCF116/05/2017 07 : 46 ARANTXA.MON : Se autoriza NP5; INFORMACION CORRECTA13/05/2017 06 : 15 201024 : P1A:OC1010754,PANEL173331,12MAYO201712/05/2017 23 : 14 201024 : SE ANEXA NOTA DE COMPRA11/05/2017 22 : 37 201024 : KILOMETRAJE CORRECTO ES $ 148.0011/05/2017 03 : 04 201024 : SKMA: 74 KM. $ 148.00 VISITAJUEVES 1110/05/2017 21 : 55 GABRIELA.B : KMA: 74$ 174.00CAÑADA Y CRESTA, CASA DE AZULEJO BEGAE</v>
          </cell>
          <cell r="AN188" t="str">
            <v>1TE50B8NUSCB</v>
          </cell>
          <cell r="AO188">
            <v>0</v>
          </cell>
          <cell r="AS188" t="str">
            <v>3TE50G165140G165140M010</v>
          </cell>
          <cell r="AT188">
            <v>0</v>
          </cell>
          <cell r="AU188" t="str">
            <v>50H7GB</v>
          </cell>
          <cell r="AV188" t="str">
            <v>3TE50G165140</v>
          </cell>
          <cell r="AW188" t="str">
            <v>G165140</v>
          </cell>
          <cell r="AX188" t="str">
            <v>M010</v>
          </cell>
          <cell r="AY188">
            <v>74012805</v>
          </cell>
          <cell r="AZ188">
            <v>51013721</v>
          </cell>
          <cell r="BA188">
            <v>80152359</v>
          </cell>
        </row>
        <row r="189">
          <cell r="D189">
            <v>60318032</v>
          </cell>
          <cell r="E189" t="str">
            <v xml:space="preserve">       A</v>
          </cell>
          <cell r="F189" t="str">
            <v>TV</v>
          </cell>
          <cell r="G189" t="str">
            <v>MIGUEL SOTO</v>
          </cell>
          <cell r="H189" t="str">
            <v xml:space="preserve">RIO DEL FUERTE 120, JARDINES DEL CANADA, ESCOBEDO </v>
          </cell>
          <cell r="I189">
            <v>8119936566</v>
          </cell>
          <cell r="J189" t="str">
            <v>HISENSE</v>
          </cell>
          <cell r="K189" t="str">
            <v>50K20DW</v>
          </cell>
          <cell r="L189" t="str">
            <v>50J140464H00969</v>
          </cell>
          <cell r="M189" t="str">
            <v>TIKET</v>
          </cell>
          <cell r="N189">
            <v>8499</v>
          </cell>
          <cell r="O189">
            <v>41799</v>
          </cell>
          <cell r="P189">
            <v>42866</v>
          </cell>
          <cell r="Q189">
            <v>201024</v>
          </cell>
          <cell r="R189" t="str">
            <v>16/05/17 7:40 ARANTXA NP5 P1A OC. 1010750 PANEL 173331</v>
          </cell>
          <cell r="S189" t="str">
            <v/>
          </cell>
          <cell r="T189" t="str">
            <v xml:space="preserve">    SOFIA VAZQUEZ                 </v>
          </cell>
          <cell r="U189">
            <v>42878</v>
          </cell>
          <cell r="V189" t="str">
            <v>NORTE</v>
          </cell>
          <cell r="X189" t="str">
            <v>TALLER</v>
          </cell>
          <cell r="Y189">
            <v>42864</v>
          </cell>
          <cell r="AD189" t="str">
            <v>escobedo/col jardines del canada</v>
          </cell>
          <cell r="AE189" t="str">
            <v>NL</v>
          </cell>
          <cell r="AF189" t="str">
            <v>MX</v>
          </cell>
          <cell r="AG189" t="str">
            <v>10318515</v>
          </cell>
          <cell r="AH189" t="str">
            <v>MIGUEL SOTO</v>
          </cell>
          <cell r="AI189" t="str">
            <v>120 rio del fuerte</v>
          </cell>
          <cell r="AJ189" t="str">
            <v>8119936566</v>
          </cell>
          <cell r="AK189">
            <v>0</v>
          </cell>
          <cell r="AL189" t="str">
            <v>76050</v>
          </cell>
          <cell r="AM189" t="str">
            <v>16/05/2017 07 : 41 ARANTXA.MON : TCF116/05/2017 07 : 40 ARANTXA.MON : Se autoriza NP5; INFORMACION CORRECTA13/05/2017 05 : 40 201024 : P1A:OC1010750,PANEL173331,12MAYO201712/05/2017 23 : 28 201024 : SE ANEXA NOTA D COMPRA Y SE PASA A REVISION10/05/2017 01 : 40 201024 : V1.- SE VS ISIT EL JUEVES 1109/05/2017 22 : 34 GABRIELA.B : ODSWTP Elaborado por */RG09/05/2017 01 : 50 GABRIELA.B : RD// % AV JARDINES DEL VANDA</v>
          </cell>
          <cell r="AN189" t="str">
            <v>1TE50B8NUSCB</v>
          </cell>
          <cell r="AO189">
            <v>0</v>
          </cell>
          <cell r="AS189" t="str">
            <v>3TE50G165140G165140M010</v>
          </cell>
          <cell r="AT189">
            <v>0</v>
          </cell>
          <cell r="AU189" t="str">
            <v>50H7GB</v>
          </cell>
          <cell r="AV189" t="str">
            <v>3TE50G165140</v>
          </cell>
          <cell r="AW189" t="str">
            <v>G165140</v>
          </cell>
          <cell r="AX189" t="str">
            <v>M010</v>
          </cell>
          <cell r="AY189">
            <v>74012806</v>
          </cell>
          <cell r="AZ189">
            <v>51013722</v>
          </cell>
          <cell r="BA189">
            <v>80152360</v>
          </cell>
        </row>
        <row r="190">
          <cell r="D190">
            <v>60318088</v>
          </cell>
          <cell r="E190" t="str">
            <v xml:space="preserve">       A</v>
          </cell>
          <cell r="F190" t="str">
            <v>TV</v>
          </cell>
          <cell r="G190" t="str">
            <v>MARIA MAGDALENA ORTEGA</v>
          </cell>
          <cell r="H190" t="str">
            <v>CALLE 8 132, INFONAVIT SANTA CATARINA, SANTA CATARINA</v>
          </cell>
          <cell r="I190" t="str">
            <v>83385425, 8117432204</v>
          </cell>
          <cell r="J190" t="str">
            <v>HISENSE</v>
          </cell>
          <cell r="K190" t="str">
            <v>50K20DW</v>
          </cell>
          <cell r="L190" t="str">
            <v>50G144844H04455</v>
          </cell>
          <cell r="M190" t="str">
            <v xml:space="preserve">CARTA DE ACEPTACION </v>
          </cell>
          <cell r="N190">
            <v>0</v>
          </cell>
          <cell r="O190">
            <v>42089</v>
          </cell>
          <cell r="P190">
            <v>42866</v>
          </cell>
          <cell r="Q190">
            <v>201024</v>
          </cell>
          <cell r="R190" t="str">
            <v>16/05/17 7:44 ARANTXA NP5 P1A. O.C. 1010753 PANEL 173331</v>
          </cell>
          <cell r="S190" t="str">
            <v/>
          </cell>
          <cell r="T190" t="str">
            <v xml:space="preserve">    SOFIA VAZQUEZ                 </v>
          </cell>
          <cell r="U190">
            <v>42878</v>
          </cell>
          <cell r="V190" t="str">
            <v>NORTE</v>
          </cell>
          <cell r="X190" t="str">
            <v>TALLER</v>
          </cell>
          <cell r="Y190">
            <v>42864</v>
          </cell>
          <cell r="AD190" t="str">
            <v>sta catarina/infonavit sta catarina</v>
          </cell>
          <cell r="AE190" t="str">
            <v>NL</v>
          </cell>
          <cell r="AF190" t="str">
            <v>MX</v>
          </cell>
          <cell r="AG190" t="str">
            <v>10417927</v>
          </cell>
          <cell r="AH190" t="str">
            <v>MARIA MAGALENA ORTEGA</v>
          </cell>
          <cell r="AI190" t="str">
            <v>132 calle 8</v>
          </cell>
          <cell r="AJ190" t="str">
            <v>833885425</v>
          </cell>
          <cell r="AK190" t="str">
            <v>8117432204</v>
          </cell>
          <cell r="AL190" t="str">
            <v>66354</v>
          </cell>
          <cell r="AM190" t="str">
            <v>16/05/2017 07 : 45 ARANTXA.MON : TCF116/05/2017 07 : 44 ARANTXA.MON : Se autoriza NP5; INFORMACION CORRECTA13/05/2017 05 : 57 201024 : P1A:OC1010753,PANEL173331,12MAYO201712/05/2017 23 : 19 201024 : SE ANEXA NOTA DE COMPRA Y SE PAS AREVISION10/05/2017 03 : 40 201024 : SKMA: 74 KM. $ 148.00 FAVOR DE AUTORIZAR10/05/2017 02 : 12 ANA.LAURA : ODSWTPRD.-%MONTAÑA Y CALLE 1</v>
          </cell>
          <cell r="AN190" t="str">
            <v>1TE50B8NUSCB</v>
          </cell>
          <cell r="AO190">
            <v>0</v>
          </cell>
          <cell r="AS190" t="str">
            <v>3TE50G165140G165140M010</v>
          </cell>
          <cell r="AT190">
            <v>0</v>
          </cell>
          <cell r="AU190" t="str">
            <v>50H7GB</v>
          </cell>
          <cell r="AV190" t="str">
            <v>3TE50G165140</v>
          </cell>
          <cell r="AW190" t="str">
            <v>G165140</v>
          </cell>
          <cell r="AX190" t="str">
            <v>M010</v>
          </cell>
          <cell r="AY190">
            <v>74012807</v>
          </cell>
          <cell r="AZ190">
            <v>51013723</v>
          </cell>
          <cell r="BA190">
            <v>80152361</v>
          </cell>
        </row>
        <row r="191">
          <cell r="D191">
            <v>60317198</v>
          </cell>
          <cell r="E191" t="str">
            <v xml:space="preserve">    A   </v>
          </cell>
          <cell r="F191" t="str">
            <v>TV</v>
          </cell>
          <cell r="G191" t="str">
            <v>MIGUEL ANGEL BOLAÑOS ONTIVEROS</v>
          </cell>
          <cell r="H191" t="str">
            <v>CIRC. FRAGUA DE PLATINOS # 106</v>
          </cell>
          <cell r="I191">
            <v>4778637320</v>
          </cell>
          <cell r="J191" t="str">
            <v>HISENSE</v>
          </cell>
          <cell r="K191" t="str">
            <v>43H7C</v>
          </cell>
          <cell r="L191" t="str">
            <v>43G1618P0MH1550</v>
          </cell>
          <cell r="M191">
            <v>2.0660036273201099E+19</v>
          </cell>
          <cell r="N191">
            <v>8999</v>
          </cell>
          <cell r="O191">
            <v>42791</v>
          </cell>
          <cell r="P191">
            <v>42853</v>
          </cell>
          <cell r="Q191">
            <v>201107</v>
          </cell>
          <cell r="R191" t="str">
            <v>29/04/2017 ARANTXA MON: NP5 P1: 197919/OC-1010151</v>
          </cell>
          <cell r="S191" t="str">
            <v/>
          </cell>
          <cell r="T191" t="str">
            <v xml:space="preserve"> NORMA RAMIREZ                    </v>
          </cell>
          <cell r="U191">
            <v>42878</v>
          </cell>
          <cell r="V191" t="str">
            <v>NORTE</v>
          </cell>
          <cell r="X191" t="str">
            <v>TALLER</v>
          </cell>
          <cell r="Y191">
            <v>42852</v>
          </cell>
          <cell r="AD191" t="str">
            <v>Leon/Colinas de la fraguas plus</v>
          </cell>
          <cell r="AE191" t="str">
            <v>GTO</v>
          </cell>
          <cell r="AF191" t="str">
            <v>MX</v>
          </cell>
          <cell r="AG191" t="str">
            <v>10416995</v>
          </cell>
          <cell r="AH191" t="str">
            <v>MIGUEL ANGEL BOLAÑOS ONTIVEROS</v>
          </cell>
          <cell r="AI191" t="str">
            <v>Circuito fragua de platino num 106</v>
          </cell>
          <cell r="AJ191" t="str">
            <v>4772637320</v>
          </cell>
          <cell r="AK191">
            <v>0</v>
          </cell>
          <cell r="AL191" t="str">
            <v>37358</v>
          </cell>
          <cell r="AM191" t="str">
            <v>20/05/2017 01 : 06 ANA.LAURA : CSCse pide apoyo a Norma para el envio del formato / a cte se le pide nosde oportunidad a que el área correspondiente nos indique como seprocederá, pide solución a la brevedad llamara el prox. martes, dedidoal tiempon que se lleva29/04/2017 07 : 39 ARANTXA.MON : TCF129/04/2017 07 : 39 ARANTXA.MON : NP528/04/2017 23 : 23 201107 : P1:197917/OC-101015128/04/2017 23 : 19 201107 : SE ADJUNTA REPORTE RMA28/04/2017 05 : 35 SEMIRAMIS.M : CSCCte se comunica para saber el proceso de garantía se despejan sus dudasse le pide tiempo para que se agende el servicio27/04/2017 00 : 27 ANA.ROSA : ODSWTPRDBULEVARD MALAQUITA Y AV FRAGUA</v>
          </cell>
          <cell r="AN191" t="str">
            <v>3TE43G154905</v>
          </cell>
          <cell r="AO191">
            <v>0</v>
          </cell>
          <cell r="AS191" t="str">
            <v>3TE43G1618P0MG1618P0MM010</v>
          </cell>
          <cell r="AT191">
            <v>0</v>
          </cell>
          <cell r="AU191" t="str">
            <v>43H7C</v>
          </cell>
          <cell r="AV191" t="str">
            <v>3TE43G1618P0M</v>
          </cell>
          <cell r="AW191" t="str">
            <v>G1618P0M</v>
          </cell>
          <cell r="AX191" t="str">
            <v>M010</v>
          </cell>
          <cell r="AY191">
            <v>74012813</v>
          </cell>
          <cell r="AZ191">
            <v>51013728</v>
          </cell>
          <cell r="BA191">
            <v>80152362</v>
          </cell>
        </row>
        <row r="192">
          <cell r="D192">
            <v>60315334</v>
          </cell>
          <cell r="E192" t="str">
            <v xml:space="preserve">    A   </v>
          </cell>
          <cell r="F192" t="str">
            <v>TV</v>
          </cell>
          <cell r="G192" t="str">
            <v>VICENTE DIAZ</v>
          </cell>
          <cell r="H192" t="str">
            <v>TUDELA 2401 NORTE COL. RESIDENCIAL VALENCIIA C.P.80058 CULIACAN SINALOA</v>
          </cell>
          <cell r="I192">
            <v>6677548579</v>
          </cell>
          <cell r="J192" t="str">
            <v>HISENSE</v>
          </cell>
          <cell r="K192" t="str">
            <v>50H3B2</v>
          </cell>
          <cell r="L192" t="str">
            <v>50J141308H02721</v>
          </cell>
          <cell r="M192">
            <v>24839</v>
          </cell>
          <cell r="N192">
            <v>10401.1</v>
          </cell>
          <cell r="O192">
            <v>42260</v>
          </cell>
          <cell r="P192">
            <v>42846</v>
          </cell>
          <cell r="Q192">
            <v>201050</v>
          </cell>
          <cell r="R192" t="str">
            <v>FALTA DE REFACCIONES</v>
          </cell>
          <cell r="S192" t="str">
            <v xml:space="preserve">EQUIPO EN TALLER </v>
          </cell>
          <cell r="T192" t="str">
            <v xml:space="preserve">  JAZMIN PADILLA                  </v>
          </cell>
          <cell r="U192">
            <v>42878</v>
          </cell>
          <cell r="V192" t="str">
            <v>NORTE</v>
          </cell>
          <cell r="X192" t="str">
            <v>TALLER</v>
          </cell>
          <cell r="Y192">
            <v>42828</v>
          </cell>
          <cell r="AD192" t="str">
            <v>col residencial valencia/culiacan</v>
          </cell>
          <cell r="AE192" t="str">
            <v>SIN</v>
          </cell>
          <cell r="AF192" t="str">
            <v>MX</v>
          </cell>
          <cell r="AG192" t="str">
            <v>10409233</v>
          </cell>
          <cell r="AH192" t="str">
            <v>VICENTE DIAZ</v>
          </cell>
          <cell r="AI192" t="str">
            <v>tudela 2401 norte</v>
          </cell>
          <cell r="AJ192" t="str">
            <v>6677548579</v>
          </cell>
          <cell r="AK192" t="str">
            <v>6672243368</v>
          </cell>
          <cell r="AL192" t="str">
            <v>80058</v>
          </cell>
          <cell r="AM192" t="str">
            <v>24/04/2017 23 : 35 ARANTXA.MON : TCF124/04/2017 23 : 35 ARANTXA.MON : SE AUTORIZA EL NP5 POR MODOR 50H3/50H3B2/ 50K20D (EQUIVALENTES)23/04/2017 12 : 53 ARANTXA.MON : MODELO CRM NO COINCIDE CON LOS DOCUMENTOS21/04/2017 01 : 40 201050 : PENDIENTE POR LCD Y FUENTE N.D 10009533 O.C100979821/04/2017 00 : 37 201050 : SE REENVIA CORREO, SIGUEN SIN REPONDER20/04/2017 22 : 37 SEMIRAMIS.M : CSCCte se comunica para verificar si se realizara la reparación o cambio sele pide que nos de oportunidad de determinar que es lo que se aplicaraen su equipo si se realiza por reparación o no20/04/2017 22 : 26 BRENDA.MORA : CSCEn espera de respuesta por parte del área de refacciones, cliente cortollamada.17/04/2017 23 : 27 GERARDO.GRA : CSC se envía correo arefacciones@hisense.com.mx para seguimiento. EMC*11/04/2017 06 : 31 201050 : SE MANDÒ CORREO POR DUDA CON OPENBRAVO PARAASESORIA08/04/2017 01 : 58 SERGIO.FER : ST2 - Modelo correcto LTDN50K20DUS(1),BOM en drive.07/04/2017 22 : 44 201050 : SE NECESITA PANEL Y FUENTE ANEXO REPORTETECNICO06/04/2017 07 : 03 201050 : EQUIPO EN TALLER PARA REVISION05/04/2017 05 : 18 MARIA.EUGENI : SEG: CSA Favor de poner fecha devisita a la brevedad. Orden con 1 dia.04/04/2017 23 : 10 ANA.LAURA : CSCse corta llamada04/04/2017 05 : 49 201050 : SE LLAMA A CLIENTE PARA QUE MANDE EVIDENCIASY REALIZAR UN PREDIAGNOSTICO, Y CLIENTE SE NIEGA A ENVIARLO, SE ESTARA PROGRAMANDO VISITA PARA PASAR POR EQUIPO03/04/2017 22 : 32 ANA.LAURA : REINCIDENCIA DE LA ODS 60308457RD%BOULEVARD VALENCIA Y CALLE ORDUÑA,CASA DE LADO DERECHO</v>
          </cell>
          <cell r="AN192" t="str">
            <v>3TE50G151262</v>
          </cell>
          <cell r="AO192">
            <v>0</v>
          </cell>
          <cell r="AS192" t="str">
            <v>3TE50G165140G165140M010</v>
          </cell>
          <cell r="AT192">
            <v>0</v>
          </cell>
          <cell r="AU192" t="str">
            <v>50H7GB</v>
          </cell>
          <cell r="AV192" t="str">
            <v>3TE50G165140</v>
          </cell>
          <cell r="AW192" t="str">
            <v>G165140</v>
          </cell>
          <cell r="AX192" t="str">
            <v>M010</v>
          </cell>
          <cell r="AY192">
            <v>74012814</v>
          </cell>
          <cell r="AZ192">
            <v>51013729</v>
          </cell>
          <cell r="BA192">
            <v>80152365</v>
          </cell>
        </row>
        <row r="193">
          <cell r="D193">
            <v>60317363</v>
          </cell>
          <cell r="E193" t="str">
            <v xml:space="preserve">    A   </v>
          </cell>
          <cell r="F193" t="str">
            <v>TV</v>
          </cell>
          <cell r="G193" t="str">
            <v xml:space="preserve">ALMA VALLE CASTRO </v>
          </cell>
          <cell r="H193" t="str">
            <v>TIGRIS 186 COL. RIO LIRIOS C.P. 80018 CULIACAN SINALOA</v>
          </cell>
          <cell r="I193">
            <v>6672838475</v>
          </cell>
          <cell r="J193" t="str">
            <v>HISENSE</v>
          </cell>
          <cell r="K193" t="str">
            <v>55K680GWN</v>
          </cell>
          <cell r="L193" t="str">
            <v>50G143462H00616</v>
          </cell>
          <cell r="M193">
            <v>110306</v>
          </cell>
          <cell r="N193">
            <v>13999</v>
          </cell>
          <cell r="O193">
            <v>42260</v>
          </cell>
          <cell r="P193">
            <v>42865</v>
          </cell>
          <cell r="Q193">
            <v>201050</v>
          </cell>
          <cell r="R193" t="str">
            <v>FALTA DE REFACCIONES</v>
          </cell>
          <cell r="S193" t="str">
            <v xml:space="preserve">EQUIPO EN TALLER </v>
          </cell>
          <cell r="T193" t="str">
            <v xml:space="preserve">  JAZMIN PADILLA                  </v>
          </cell>
          <cell r="U193">
            <v>42878</v>
          </cell>
          <cell r="V193" t="str">
            <v>NORTE</v>
          </cell>
          <cell r="X193" t="str">
            <v>TALLER</v>
          </cell>
          <cell r="Y193">
            <v>42853</v>
          </cell>
          <cell r="AD193" t="str">
            <v>Culiacan/Rio Lirios</v>
          </cell>
          <cell r="AE193" t="str">
            <v>SIN</v>
          </cell>
          <cell r="AF193" t="str">
            <v>MX</v>
          </cell>
          <cell r="AG193" t="str">
            <v>10414670</v>
          </cell>
          <cell r="AH193" t="str">
            <v>ALMA VALLE CASTRO</v>
          </cell>
          <cell r="AI193" t="str">
            <v>186 Tigris</v>
          </cell>
          <cell r="AJ193" t="str">
            <v>0446871569720</v>
          </cell>
          <cell r="AK193" t="str">
            <v>0446871569720</v>
          </cell>
          <cell r="AL193" t="str">
            <v>80018</v>
          </cell>
          <cell r="AM193" t="str">
            <v>11/05/2017 05 : 26 ARANTXA.MON : TCF111/05/2017 05 : 26 ARANTXA.MON : Se autoriza NP5; numero de serie yticket correcto10/05/2017 00 : 57 MA.ISABEL : SEG: DGR10/05/2017 00 : 01 201050 : PENDIENTE LCD N.D. 10010439 O.C. 101050309/05/2017 05 : 08 MA.ISABEL : SEG: SE CONTACTA AL CSA PARA VERFESTATUS DE REPARACION05/05/2017 04 : 42 201050 : EQUIPO EN TALLER PARA REVISION04/05/2017 08 : 06 201050 : SE LLAMARA A CLIENTA PARA PROGRAMAR VISITA29/04/2017 05 : 29 SEMIRAMIS.M : ODSWTPRIO USUMAZINTA Y RIO ZUCHIATE</v>
          </cell>
          <cell r="AN193" t="str">
            <v>3TE55G142919</v>
          </cell>
          <cell r="AO193">
            <v>0</v>
          </cell>
          <cell r="AS193" t="str">
            <v>3TE55G170485G170485M010</v>
          </cell>
          <cell r="AT193">
            <v>0</v>
          </cell>
          <cell r="AU193" t="str">
            <v>55H7B</v>
          </cell>
          <cell r="AV193" t="str">
            <v>3TE55G170485</v>
          </cell>
          <cell r="AW193" t="str">
            <v>G170485</v>
          </cell>
          <cell r="AX193" t="str">
            <v>M010</v>
          </cell>
          <cell r="AY193">
            <v>74012815</v>
          </cell>
          <cell r="AZ193">
            <v>51013730</v>
          </cell>
          <cell r="BA193">
            <v>80152366</v>
          </cell>
        </row>
        <row r="194">
          <cell r="D194">
            <v>60318592</v>
          </cell>
          <cell r="E194" t="str">
            <v xml:space="preserve">    A   </v>
          </cell>
          <cell r="F194" t="str">
            <v>TV</v>
          </cell>
          <cell r="G194" t="str">
            <v>MARIA ESTHER RAMIREZ GARCIA</v>
          </cell>
          <cell r="H194" t="str">
            <v>SANALONA 13  1016 COL. LAS QUINTAS C.P 80060 CULIACAN SINALOA</v>
          </cell>
          <cell r="I194">
            <v>6677167172</v>
          </cell>
          <cell r="J194" t="str">
            <v xml:space="preserve">SHARP </v>
          </cell>
          <cell r="K194" t="str">
            <v>LC-50N6000U</v>
          </cell>
          <cell r="L194" t="str">
            <v>50G154927H06141</v>
          </cell>
          <cell r="M194">
            <v>7290080028111810</v>
          </cell>
          <cell r="N194">
            <v>9699.98</v>
          </cell>
          <cell r="O194">
            <v>42692</v>
          </cell>
          <cell r="P194">
            <v>42873</v>
          </cell>
          <cell r="Q194">
            <v>201050</v>
          </cell>
          <cell r="R194" t="str">
            <v>FALTA DE REFACCIONES</v>
          </cell>
          <cell r="S194" t="str">
            <v xml:space="preserve">EQUIPO EN TALLER </v>
          </cell>
          <cell r="T194" t="str">
            <v xml:space="preserve">  JAZMIN PADILLA                  </v>
          </cell>
          <cell r="U194">
            <v>42878</v>
          </cell>
          <cell r="V194" t="str">
            <v>NORTE</v>
          </cell>
          <cell r="X194" t="str">
            <v>TALLER</v>
          </cell>
          <cell r="Y194">
            <v>42871</v>
          </cell>
          <cell r="AD194" t="str">
            <v>Culiacan/Las Quintas</v>
          </cell>
          <cell r="AE194" t="str">
            <v>SIN</v>
          </cell>
          <cell r="AF194" t="str">
            <v>MX</v>
          </cell>
          <cell r="AG194" t="str">
            <v>10414496</v>
          </cell>
          <cell r="AH194" t="str">
            <v>MARIA ESTHER RAMIREZ GARCIA</v>
          </cell>
          <cell r="AI194" t="str">
            <v>1016 13 Sanalona</v>
          </cell>
          <cell r="AJ194" t="str">
            <v>6677167172</v>
          </cell>
          <cell r="AK194">
            <v>0</v>
          </cell>
          <cell r="AL194" t="str">
            <v>80060</v>
          </cell>
          <cell r="AM194" t="str">
            <v>20/05/2017 04 : 10 ARANTXA.MON : TCF120/05/2017 04 : 09 ARANTXA.MON : Se autoriza NP5; INFORMACION CORRECTA19/05/2017 04 : 39 201050 : PEDIDO DE MAIN N.D. 10010835 O.C. 101094919/05/2017 03 : 39 201050 : EQUIPO EN TALLER PARA REVISION17/05/2017 05 : 30 ANA.ROSA : ODSWTPPRESA BALSEQUILLO Y PRESA SAN MARTIN</v>
          </cell>
          <cell r="AN194" t="str">
            <v>3TE50G154927</v>
          </cell>
          <cell r="AO194">
            <v>0</v>
          </cell>
          <cell r="AS194" t="str">
            <v>3TE50G1609J3G1609J3M010</v>
          </cell>
          <cell r="AT194">
            <v>0</v>
          </cell>
          <cell r="AU194" t="str">
            <v>LC-50N6000U</v>
          </cell>
          <cell r="AV194" t="str">
            <v>3TE50G1609J3</v>
          </cell>
          <cell r="AW194" t="str">
            <v>G1609J3</v>
          </cell>
          <cell r="AX194" t="str">
            <v>M010</v>
          </cell>
          <cell r="AY194">
            <v>74012816</v>
          </cell>
          <cell r="AZ194">
            <v>51013731</v>
          </cell>
          <cell r="BA194">
            <v>80152367</v>
          </cell>
        </row>
        <row r="195">
          <cell r="D195">
            <v>60317931</v>
          </cell>
          <cell r="E195" t="str">
            <v xml:space="preserve">    A   </v>
          </cell>
          <cell r="F195" t="str">
            <v>TV</v>
          </cell>
          <cell r="G195" t="str">
            <v>HAYDEE LOPEZ BELTRAN</v>
          </cell>
          <cell r="H195" t="str">
            <v>CALLE PEDRO ALTAMIRANO NO. 92 COLONIA SAN PABLO GUELATAO</v>
          </cell>
          <cell r="I195" t="str">
            <v xml:space="preserve"> 612-128-86-87</v>
          </cell>
          <cell r="J195" t="str">
            <v>HISENSE</v>
          </cell>
          <cell r="K195" t="str">
            <v>50K20DW</v>
          </cell>
          <cell r="L195" t="str">
            <v>50G144844H05744</v>
          </cell>
          <cell r="M195" t="str">
            <v>POLIZA</v>
          </cell>
          <cell r="N195" t="str">
            <v>POLIZA</v>
          </cell>
          <cell r="O195">
            <v>42091</v>
          </cell>
          <cell r="P195">
            <v>42865</v>
          </cell>
          <cell r="Q195">
            <v>202494</v>
          </cell>
          <cell r="R195" t="str">
            <v>18/05/2017 07 : 10  ARANTXA.MON : TCF1
18/05/2017 07 : 10  ARANTXA.MON : Se autoriza NP5; INFORMACION CORRECTA
17/05/2017 04 : 31 202494 : P1A: 173331 16/05/17 OC-1010848 PANEL</v>
          </cell>
          <cell r="S195" t="str">
            <v/>
          </cell>
          <cell r="T195" t="str">
            <v xml:space="preserve"> JONATHAN ALMARO                Fe</v>
          </cell>
          <cell r="U195">
            <v>42878</v>
          </cell>
          <cell r="V195" t="str">
            <v>NORTE</v>
          </cell>
          <cell r="X195" t="str">
            <v>TALLER</v>
          </cell>
          <cell r="Y195">
            <v>42863</v>
          </cell>
          <cell r="AD195" t="str">
            <v>La Paz/San Pablo Guelatao</v>
          </cell>
          <cell r="AE195" t="str">
            <v>BCS</v>
          </cell>
          <cell r="AF195" t="str">
            <v>MX</v>
          </cell>
          <cell r="AG195" t="str">
            <v>10414618</v>
          </cell>
          <cell r="AH195" t="str">
            <v>HAYDEE LOPEZ BELTRAN</v>
          </cell>
          <cell r="AI195" t="str">
            <v>Pedro Altamirano No. 92</v>
          </cell>
          <cell r="AJ195" t="str">
            <v>612-128-86-87</v>
          </cell>
          <cell r="AK195">
            <v>0</v>
          </cell>
          <cell r="AL195" t="str">
            <v>23030</v>
          </cell>
          <cell r="AM195" t="str">
            <v>18/05/2017 07 : 10 ARANTXA.MON : TCF118/05/2017 07 : 10 ARANTXA.MON : Se autoriza NP5; INFORMACION CORRECTA17/05/2017 04 : 31 202494 : P1A: 173331 16/05/17 OC-101084811/05/2017 01 : 00 ANA.LAURA : KMA:316$63210/05/2017 22 : 46 202494 : SKMA: 316 KM $63209/05/2017 00 : 58 ANA.ROSA : ODSWTPMURICIO CASTRO Y ALFONSO GREENHAY UN REMOLQUE A FUERA DEL DOMICULIO CASA COLOR SALMONKMA:320$6403ER FOLIO, LOS ANTERIORES SON CANCELADO POR TALLER POR NO CONTACTO CTEDEMACIADO MOLESTO</v>
          </cell>
          <cell r="AN195" t="str">
            <v>1TE50B8NUSCB</v>
          </cell>
          <cell r="AO195">
            <v>0</v>
          </cell>
          <cell r="AS195" t="str">
            <v>3TE50G165140G165140M010</v>
          </cell>
          <cell r="AT195">
            <v>0</v>
          </cell>
          <cell r="AU195" t="str">
            <v>50H7GB</v>
          </cell>
          <cell r="AV195" t="str">
            <v>3TE50G165140</v>
          </cell>
          <cell r="AW195" t="str">
            <v>G165140</v>
          </cell>
          <cell r="AX195" t="str">
            <v>M010</v>
          </cell>
          <cell r="AY195">
            <v>74012817</v>
          </cell>
          <cell r="AZ195">
            <v>51013732</v>
          </cell>
          <cell r="BA195">
            <v>80152368</v>
          </cell>
        </row>
        <row r="196">
          <cell r="D196">
            <v>60318275</v>
          </cell>
          <cell r="E196" t="str">
            <v xml:space="preserve">      A </v>
          </cell>
          <cell r="F196" t="str">
            <v>TV</v>
          </cell>
          <cell r="G196" t="str">
            <v>AGUSTIN PARRA PANTOJA</v>
          </cell>
          <cell r="H196" t="str">
            <v>CONVENTO DE LA SOLEDAD MZ 3 LT 11,MEXICO COLONIAL 2 ECATEPEC</v>
          </cell>
          <cell r="I196" t="str">
            <v>57779778 /5527753115</v>
          </cell>
          <cell r="J196" t="str">
            <v>HISENSE</v>
          </cell>
          <cell r="K196" t="str">
            <v>50K20DW</v>
          </cell>
          <cell r="L196" t="str">
            <v>50J140464H02972</v>
          </cell>
          <cell r="M196" t="str">
            <v>TICKET</v>
          </cell>
          <cell r="N196">
            <v>8499</v>
          </cell>
          <cell r="O196">
            <v>41863</v>
          </cell>
          <cell r="P196">
            <v>42872</v>
          </cell>
          <cell r="Q196">
            <v>201679</v>
          </cell>
          <cell r="R196" t="str">
            <v>19/05/2017 04 : 31  ARANTXA.MON : TCF1
19/05/2017 04 : 31  ARANTXA.MON : Se autoriza NP5; INFORMACION CORRECTA
18/05/2017 05 : 49 201679 : P1A:PANEL T173331 OC 1010900</v>
          </cell>
          <cell r="S196" t="str">
            <v>EQUIPO EN CENTRO DE SERVICIO CON ACCESOR</v>
          </cell>
          <cell r="T196" t="str">
            <v xml:space="preserve">GUADALUPE GIRON                   </v>
          </cell>
          <cell r="U196">
            <v>42878</v>
          </cell>
          <cell r="V196" t="str">
            <v>CENTRO</v>
          </cell>
          <cell r="X196" t="str">
            <v>TALLER</v>
          </cell>
          <cell r="Y196">
            <v>42866</v>
          </cell>
          <cell r="AD196" t="str">
            <v>MEXICO COLONIAL 2 / ECATEPEC</v>
          </cell>
          <cell r="AE196" t="str">
            <v>MEX</v>
          </cell>
          <cell r="AF196" t="str">
            <v>MX</v>
          </cell>
          <cell r="AG196" t="str">
            <v>10418064</v>
          </cell>
          <cell r="AH196" t="str">
            <v>AGUSTIN PARRA PANTOJA</v>
          </cell>
          <cell r="AI196" t="str">
            <v>LOT 11 COVENTO DE LA SOLEDAD MZA 3</v>
          </cell>
          <cell r="AJ196" t="str">
            <v>0445527753115</v>
          </cell>
          <cell r="AK196" t="str">
            <v>0445527753115</v>
          </cell>
          <cell r="AL196" t="str">
            <v>55180</v>
          </cell>
          <cell r="AM196" t="str">
            <v>19/05/2017 04 : 31 ARANTXA.MON : TCF119/05/2017 04 : 31 ARANTXA.MON : Se autoriza NP5; INFORMACION CORRECTA18/05/2017 05 : 49 201679 : P1A:PANEL T173331 OC 101090017/05/2017 02 : 11 201679 : EQUIPO INGRESA AL CS EL 15/05/201712/05/2017 00 : 56 201679 : V1:13/05/201711/05/2017 23 : 22 RAUL.CALDER : ODSWTPRD% ENTRE AVE ARDILLAS Y AV TEPOZOTLAN</v>
          </cell>
          <cell r="AN196" t="str">
            <v>1TE50B8NUSCB</v>
          </cell>
          <cell r="AO196">
            <v>0</v>
          </cell>
          <cell r="AS196" t="str">
            <v>3TE50G165140G165140M010</v>
          </cell>
          <cell r="AT196">
            <v>0</v>
          </cell>
          <cell r="AU196" t="str">
            <v>50H7GB</v>
          </cell>
          <cell r="AV196" t="str">
            <v>3TE50G165140</v>
          </cell>
          <cell r="AW196" t="str">
            <v>G165140</v>
          </cell>
          <cell r="AX196" t="str">
            <v>M010</v>
          </cell>
          <cell r="AY196">
            <v>74012819</v>
          </cell>
          <cell r="AZ196">
            <v>51013734</v>
          </cell>
          <cell r="BA196">
            <v>80152369</v>
          </cell>
        </row>
        <row r="197">
          <cell r="D197">
            <v>60318818</v>
          </cell>
          <cell r="E197" t="str">
            <v xml:space="preserve">      A </v>
          </cell>
          <cell r="F197" t="str">
            <v>TV</v>
          </cell>
          <cell r="G197" t="str">
            <v>SALVADOR RIO GUERRERO</v>
          </cell>
          <cell r="H197" t="str">
            <v>5 DE MAYO # 63,CENTRO ,MELCHOR OCAMPO</v>
          </cell>
          <cell r="I197">
            <v>58781708</v>
          </cell>
          <cell r="J197" t="str">
            <v>HISENSE</v>
          </cell>
          <cell r="K197" t="str">
            <v>50H5B</v>
          </cell>
          <cell r="L197" t="str">
            <v>50G154819H00860</v>
          </cell>
          <cell r="M197" t="str">
            <v>T17637</v>
          </cell>
          <cell r="N197">
            <v>8325</v>
          </cell>
          <cell r="O197">
            <v>42863</v>
          </cell>
          <cell r="P197">
            <v>42873</v>
          </cell>
          <cell r="Q197">
            <v>201679</v>
          </cell>
          <cell r="R197" t="str">
            <v>20/05/2017 04 : 08  ARANTXA.MON : TCF1
20/05/2017 04 : 08  ARANTXA.MON : Se autoriza NP5; INFORMACION CORRECTA
19/05/2017 05 : 26 201679 : P1A:PANEL T196102 OC 1010946
P1B:PCB MAIN T196064 OC 1010946</v>
          </cell>
          <cell r="S197" t="str">
            <v>EQUIPO EN CENTRO DE SERVICIO CON ACCESOR</v>
          </cell>
          <cell r="T197" t="str">
            <v xml:space="preserve">GUADALUPE GIRON                   </v>
          </cell>
          <cell r="U197">
            <v>42878</v>
          </cell>
          <cell r="V197" t="str">
            <v>CENTRO</v>
          </cell>
          <cell r="X197" t="str">
            <v>TALLER</v>
          </cell>
          <cell r="Y197">
            <v>42873</v>
          </cell>
          <cell r="AD197" t="str">
            <v>Melchor Ocampo/Centro</v>
          </cell>
          <cell r="AE197" t="str">
            <v>MEX</v>
          </cell>
          <cell r="AF197" t="str">
            <v>MX</v>
          </cell>
          <cell r="AG197" t="str">
            <v>10418586</v>
          </cell>
          <cell r="AH197" t="str">
            <v>SALVADOR RIO GUERRERO</v>
          </cell>
          <cell r="AI197" t="str">
            <v>5 de maya num 63</v>
          </cell>
          <cell r="AJ197" t="str">
            <v>58781708</v>
          </cell>
          <cell r="AK197">
            <v>0</v>
          </cell>
          <cell r="AL197" t="str">
            <v>54880</v>
          </cell>
          <cell r="AM197" t="str">
            <v>20/05/2017 04 : 08 ARANTXA.MON : TCF120/05/2017 04 : 08 ARANTXA.MON : Se autoriza NP5; INFORMACION CORRECTA19/05/2017 05 : 26 201679 : P1A:PANEL T196102 OC 1010946P1B:PCB MAIN T196064 OC 101094619/05/2017 03 : 42 ANA.ROSA : ODSWTPRDPROLONGACION 5 DE MAYO Y PASEO DE TEPETONGO</v>
          </cell>
          <cell r="AN197" t="str">
            <v>3TE50G151618</v>
          </cell>
          <cell r="AO197">
            <v>0</v>
          </cell>
          <cell r="AS197" t="str">
            <v>3TE50G165140G165140M010</v>
          </cell>
          <cell r="AT197">
            <v>0</v>
          </cell>
          <cell r="AU197" t="str">
            <v>50H7GB</v>
          </cell>
          <cell r="AV197" t="str">
            <v>3TE50G165140</v>
          </cell>
          <cell r="AW197" t="str">
            <v>G165140</v>
          </cell>
          <cell r="AX197" t="str">
            <v>M010</v>
          </cell>
          <cell r="AY197">
            <v>74012820</v>
          </cell>
          <cell r="AZ197">
            <v>51013735</v>
          </cell>
          <cell r="BA197">
            <v>80152371</v>
          </cell>
        </row>
        <row r="198">
          <cell r="D198">
            <v>60317693</v>
          </cell>
          <cell r="E198" t="str">
            <v xml:space="preserve">    A   </v>
          </cell>
          <cell r="F198" t="str">
            <v>TV</v>
          </cell>
          <cell r="G198" t="str">
            <v>NANCY DELGADO RAMIREZ</v>
          </cell>
          <cell r="H198" t="str">
            <v>SEGUROS POSTALES 1,COL. GIROS POSTALES Y REMBOLSO,BENITO JUAREZ CP 03410</v>
          </cell>
          <cell r="I198" t="str">
            <v>55 1679 1194</v>
          </cell>
          <cell r="J198" t="str">
            <v>HISENSE</v>
          </cell>
          <cell r="K198" t="str">
            <v>50H7GB</v>
          </cell>
          <cell r="L198" t="str">
            <v>50J140464H01803</v>
          </cell>
          <cell r="M198">
            <v>0</v>
          </cell>
          <cell r="N198">
            <v>3165.95</v>
          </cell>
          <cell r="O198">
            <v>42540</v>
          </cell>
          <cell r="P198">
            <v>42863</v>
          </cell>
          <cell r="Q198">
            <v>201057</v>
          </cell>
          <cell r="R198" t="str">
            <v>10/05/2017 05 : 22  ARANTXA.MON : TCF1
10/05/2017 05 : 22  ARANTXA.MON : Se autoriza NP5; numero de serie y ticket correcto
09/05/2017 07 : 20 201057 : P1A: SE SOLICITA #T194562,PANEL,OC-1010481</v>
          </cell>
          <cell r="S198" t="str">
            <v xml:space="preserve"> EQUIPO EN CSA</v>
          </cell>
          <cell r="T198" t="str">
            <v xml:space="preserve"> MARIBEL SASTRE HERNANDEZ         </v>
          </cell>
          <cell r="U198">
            <v>42878</v>
          </cell>
          <cell r="V198" t="str">
            <v>CENTRO</v>
          </cell>
          <cell r="X198" t="str">
            <v>TALLER</v>
          </cell>
          <cell r="Y198">
            <v>42859</v>
          </cell>
          <cell r="AD198" t="str">
            <v>benito juarez /postal</v>
          </cell>
          <cell r="AE198" t="str">
            <v>DF</v>
          </cell>
          <cell r="AF198" t="str">
            <v>MX</v>
          </cell>
          <cell r="AG198" t="str">
            <v>10416846</v>
          </cell>
          <cell r="AH198" t="str">
            <v>NANCY DELGADO RAMIREZ</v>
          </cell>
          <cell r="AI198" t="str">
            <v>SEGUROS POSTALES 1</v>
          </cell>
          <cell r="AJ198" t="str">
            <v>5516791194</v>
          </cell>
          <cell r="AK198">
            <v>0</v>
          </cell>
          <cell r="AL198" t="str">
            <v>03410</v>
          </cell>
          <cell r="AM198" t="str">
            <v>10/05/2017 05 : 22 ARANTXA.MON : TCF110/05/2017 05 : 22 ARANTXA.MON : Se autoriza NP5; numero de serie yticket correcto09/05/2017 07 : 20 201057 : P1A: SE SOLICITA #T194562,PANEL,OC-1010481,08/05/201705/05/2017 01 : 49 201057 : V1: SE AGENDO VISITA PARA SABADO 06/05/2017HORARIO DE 9:00 A 14:00NOS REASIGNAN ODS 04/05/2017,SE COMUNICA EJECUTIVO GERARDO GRA PONE EN CONFERENCIA A CLIENTE25/04/2017 22 : 57 ANA.GABRIELA : ODSDTPGIROS POSTALES Y REMBOLSOS</v>
          </cell>
          <cell r="AN198" t="str">
            <v>3TE50G1523B0</v>
          </cell>
          <cell r="AO198">
            <v>0</v>
          </cell>
          <cell r="AS198" t="str">
            <v>3TE50G165140G165140M010</v>
          </cell>
          <cell r="AT198">
            <v>0</v>
          </cell>
          <cell r="AU198" t="str">
            <v>50H7GB</v>
          </cell>
          <cell r="AV198" t="str">
            <v>3TE50G165140</v>
          </cell>
          <cell r="AW198" t="str">
            <v>G165140</v>
          </cell>
          <cell r="AX198" t="str">
            <v>M010</v>
          </cell>
          <cell r="AY198">
            <v>74012821</v>
          </cell>
          <cell r="AZ198">
            <v>51013736</v>
          </cell>
          <cell r="BA198">
            <v>80152372</v>
          </cell>
        </row>
        <row r="199">
          <cell r="D199">
            <v>60317928</v>
          </cell>
          <cell r="E199" t="str">
            <v xml:space="preserve">    A   </v>
          </cell>
          <cell r="F199" t="str">
            <v>TV</v>
          </cell>
          <cell r="G199" t="str">
            <v>SONIA ROMERO AVILA</v>
          </cell>
          <cell r="H199" t="str">
            <v>HEROES DE 1810 # 62 INT.19,COL.TACUBAYA,MIGUEL HIDALGO CP 11870</v>
          </cell>
          <cell r="I199" t="str">
            <v>5276 2911</v>
          </cell>
          <cell r="J199" t="str">
            <v>HISENSE</v>
          </cell>
          <cell r="K199" t="str">
            <v>50K20D</v>
          </cell>
          <cell r="L199" t="str">
            <v>50J141126H00870</v>
          </cell>
          <cell r="M199">
            <v>243616</v>
          </cell>
          <cell r="N199">
            <v>7801</v>
          </cell>
          <cell r="O199">
            <v>41807</v>
          </cell>
          <cell r="P199">
            <v>42865</v>
          </cell>
          <cell r="Q199">
            <v>201057</v>
          </cell>
          <cell r="R199" t="str">
            <v>12/05/2017 06 : 53  ARANTXA.MON : TCF1
12/05/2017 06 : 53  ARANTXA.MON : Se autoriza NP5; numero de serie y ticket correcto
11/05/2017 03 : 21 201057 : P1A: SE SOLICITA #T174313,PANEL,OC-1010617</v>
          </cell>
          <cell r="S199" t="str">
            <v xml:space="preserve"> EQUIPO EN CSA</v>
          </cell>
          <cell r="T199" t="str">
            <v xml:space="preserve"> MARIBEL SASTRE HERNANDEZ         </v>
          </cell>
          <cell r="U199">
            <v>42878</v>
          </cell>
          <cell r="V199" t="str">
            <v>CENTRO</v>
          </cell>
          <cell r="X199" t="str">
            <v>TALLER</v>
          </cell>
          <cell r="Y199">
            <v>42863</v>
          </cell>
          <cell r="AD199" t="str">
            <v>Miguel Hidalgo/Tacubaya</v>
          </cell>
          <cell r="AE199" t="str">
            <v>DF</v>
          </cell>
          <cell r="AF199" t="str">
            <v>MX</v>
          </cell>
          <cell r="AG199" t="str">
            <v>10417773</v>
          </cell>
          <cell r="AH199" t="str">
            <v>SONIA ROMERO AVILA</v>
          </cell>
          <cell r="AI199" t="str">
            <v>62 int 19 Heroes de 1810</v>
          </cell>
          <cell r="AJ199" t="str">
            <v>5510035992</v>
          </cell>
          <cell r="AK199" t="str">
            <v>5510035992</v>
          </cell>
          <cell r="AL199" t="str">
            <v>11870</v>
          </cell>
          <cell r="AM199" t="str">
            <v>12/05/2017 06 : 53 ARANTXA.MON : TCF112/05/2017 06 : 53 ARANTXA.MON : Se autoriza NP5; numero de serie yticket correcto11/05/2017 03 : 21 201057 : P1A: SE SOLICITA #T174313,PANEL,OC-1010617,10/05/201709/05/2017 02 : 26 201057 : V1: SE LLAMO A CLIENTE 08/05/2017, SECONFIRMA VISITA PARA LUNES 08/05/2017, HORARIO ABIERTO DE 14:00A 18:0008/05/2017 23 : 21 SEMIRAMIS.M : ODSWTPRD/TELMEXESQ BECERRA</v>
          </cell>
          <cell r="AN199" t="str">
            <v>3TE50G132311</v>
          </cell>
          <cell r="AO199">
            <v>0</v>
          </cell>
          <cell r="AS199" t="str">
            <v>3TE50G165140G165140M010</v>
          </cell>
          <cell r="AT199">
            <v>0</v>
          </cell>
          <cell r="AU199" t="str">
            <v>50H7GB</v>
          </cell>
          <cell r="AV199" t="str">
            <v>3TE50G165140</v>
          </cell>
          <cell r="AW199" t="str">
            <v>G165140</v>
          </cell>
          <cell r="AX199" t="str">
            <v>M010</v>
          </cell>
          <cell r="AY199">
            <v>74012822</v>
          </cell>
          <cell r="AZ199">
            <v>51013737</v>
          </cell>
          <cell r="BA199">
            <v>80152374</v>
          </cell>
        </row>
        <row r="200">
          <cell r="D200">
            <v>60317627</v>
          </cell>
          <cell r="E200" t="str">
            <v xml:space="preserve">    A   </v>
          </cell>
          <cell r="F200" t="str">
            <v>TV</v>
          </cell>
          <cell r="G200" t="str">
            <v>VICTOR MANUEL TORRES MEJIA</v>
          </cell>
          <cell r="H200" t="str">
            <v>CERRADA SORA 13,COL.TEPEACA,ALVARO OBREGON CP 01550</v>
          </cell>
          <cell r="I200" t="str">
            <v>045 64  6125 4136</v>
          </cell>
          <cell r="J200" t="str">
            <v>HISENSE</v>
          </cell>
          <cell r="K200" t="str">
            <v>50K20DW</v>
          </cell>
          <cell r="L200" t="str">
            <v>50J140464H01803</v>
          </cell>
          <cell r="M200" t="str">
            <v>POLIZA</v>
          </cell>
          <cell r="N200">
            <v>0</v>
          </cell>
          <cell r="O200">
            <v>41883</v>
          </cell>
          <cell r="P200">
            <v>42863</v>
          </cell>
          <cell r="Q200">
            <v>201057</v>
          </cell>
          <cell r="R200" t="str">
            <v>10/05/2017 05 : 21  ARANTXA.MON : TCF1
10/05/2017 05 : 20  ARANTXA.MON : Se autoriza NP5; numero de serie y ticket correcto
09/05/2017 07 : 13 201057 : P1A: SE SOLICITA PANEL,#T173331,OC-1010480</v>
          </cell>
          <cell r="S200" t="str">
            <v xml:space="preserve"> EQUIPO EN CSA</v>
          </cell>
          <cell r="T200" t="str">
            <v xml:space="preserve"> MARIBEL SASTRE HERNANDEZ         </v>
          </cell>
          <cell r="U200">
            <v>42878</v>
          </cell>
          <cell r="V200" t="str">
            <v>CENTRO</v>
          </cell>
          <cell r="X200" t="str">
            <v>TALLER</v>
          </cell>
          <cell r="Y200">
            <v>42858</v>
          </cell>
          <cell r="AD200" t="str">
            <v>TEPEACA / ALVARO OBREGON</v>
          </cell>
          <cell r="AE200" t="str">
            <v>DF</v>
          </cell>
          <cell r="AF200" t="str">
            <v>MX</v>
          </cell>
          <cell r="AG200" t="str">
            <v>10417552</v>
          </cell>
          <cell r="AH200" t="str">
            <v>VICTOR MANUEL TORRES MEJIA</v>
          </cell>
          <cell r="AI200" t="str">
            <v>13 CERRADA SORA</v>
          </cell>
          <cell r="AJ200" t="str">
            <v>0456461433788</v>
          </cell>
          <cell r="AK200" t="str">
            <v>0456461433788</v>
          </cell>
          <cell r="AL200" t="str">
            <v>01550</v>
          </cell>
          <cell r="AM200" t="str">
            <v>10/05/2017 05 : 21 ARANTXA.MON : TCF110/05/2017 05 : 20 ARANTXA.MON : Se autoriza NP5; numero de serie yticket correcto09/05/2017 07 : 13 201057 : P1A: SE SOLICITA PANEL,#T173331,OC-1010480,08/05/201705/05/2017 05 : 12 201057 : V1: SE LLAMO A CTE 04/05/2017 SE AGENDAVISITA PARA VIERNES 05/05/201704/05/2017 06 : 32 RAUL.CALDER : ODSWTPRD% ENTRE AV DEL ROSAL Y PAJUIL</v>
          </cell>
          <cell r="AN200" t="str">
            <v>1TE50B8NUSCB</v>
          </cell>
          <cell r="AO200">
            <v>0</v>
          </cell>
          <cell r="AS200" t="str">
            <v>3TE50G165140G165140M010</v>
          </cell>
          <cell r="AT200">
            <v>0</v>
          </cell>
          <cell r="AU200" t="str">
            <v>50H7GB</v>
          </cell>
          <cell r="AV200" t="str">
            <v>3TE50G165140</v>
          </cell>
          <cell r="AW200" t="str">
            <v>G165140</v>
          </cell>
          <cell r="AX200" t="str">
            <v>M010</v>
          </cell>
          <cell r="AY200">
            <v>74012824</v>
          </cell>
          <cell r="AZ200">
            <v>51013739</v>
          </cell>
          <cell r="BA200">
            <v>80152376</v>
          </cell>
        </row>
        <row r="201">
          <cell r="D201">
            <v>60308394</v>
          </cell>
          <cell r="E201" t="str">
            <v xml:space="preserve">     A  </v>
          </cell>
          <cell r="F201" t="str">
            <v>TV</v>
          </cell>
          <cell r="G201" t="str">
            <v>FERNANDO ROJANO GARCÍA</v>
          </cell>
          <cell r="H201" t="str">
            <v>10 NORTE N. 2420 COLONIA SAN GERMAN CHOLULA, PUEBLA C.P 72770</v>
          </cell>
          <cell r="I201">
            <v>0</v>
          </cell>
          <cell r="J201" t="str">
            <v>HISENSE</v>
          </cell>
          <cell r="K201" t="str">
            <v>55H7B</v>
          </cell>
          <cell r="L201" t="str">
            <v>55G1618P7MH0327</v>
          </cell>
          <cell r="M201" t="str">
            <v>TICKET</v>
          </cell>
          <cell r="N201">
            <v>14705</v>
          </cell>
          <cell r="O201">
            <v>42707</v>
          </cell>
          <cell r="P201">
            <v>42748</v>
          </cell>
          <cell r="Q201">
            <v>201032</v>
          </cell>
          <cell r="R201" t="str">
            <v>19/01/2017 06 : 58  ERNESTO.HERN : NP5
18/01/2017 04 : 31 201032 : P1A: T203716 PANEL LED OC-1006266</v>
          </cell>
          <cell r="S201" t="str">
            <v>SE SOLICITA QUE PRIMERO SE ENVÍE EL EQUI</v>
          </cell>
          <cell r="T201" t="str">
            <v xml:space="preserve"> ERIK ORTEGA MÉNDEZ               </v>
          </cell>
          <cell r="U201">
            <v>42878</v>
          </cell>
          <cell r="V201" t="str">
            <v>CENTRO</v>
          </cell>
          <cell r="X201" t="str">
            <v>TALLER</v>
          </cell>
          <cell r="Y201">
            <v>42744</v>
          </cell>
          <cell r="AD201" t="str">
            <v>Cholula /San german</v>
          </cell>
          <cell r="AE201" t="str">
            <v>PUE</v>
          </cell>
          <cell r="AF201" t="str">
            <v>MX</v>
          </cell>
          <cell r="AG201" t="str">
            <v>10407618</v>
          </cell>
          <cell r="AH201" t="str">
            <v>FERNANDO ROJANO GARCIA</v>
          </cell>
          <cell r="AI201" t="str">
            <v>2420 10 NORTE</v>
          </cell>
          <cell r="AJ201" t="str">
            <v>2225984603</v>
          </cell>
          <cell r="AK201" t="str">
            <v>2223061903</v>
          </cell>
          <cell r="AL201" t="str">
            <v>72770</v>
          </cell>
          <cell r="AM201" t="str">
            <v>16/05/2017 05 : 24 ANA.ROSA : CSCse le pide apoyo al área de CF y a coordinadores de zona para el envióde formato de CF y poder realizar el proceso correspondiente e envió delequipo de cte.04/02/2017 02 : 50 MARCO.DIAZ : DULCE M TCF2***MODELO 50CU6000***SERIE50g162681h02489***ENVIADO A Pantalla 55"***F. EMBARQUE 25.01.2017**CARSSA02/02/2017 02 : 20 MARCO.DIAZ : TCF174 7401050027/01/2017 22 : 49 MARCO.DIAZ : TCF1PU CLIENTE19/01/2017 06 : 58 ERNESTO.HERN : TCF119/01/2017 06 : 58 ERNESTO.HERN : NP518/01/2017 04 : 31 201032 : P1A: T203716 PANEL LED OC-1006266EQUIPO EN DOMICILIO DE CLIENTE13/01/2017 07 : 57 201032 : V1: 13/01/2017 11:00-17:00 VISITA CONFIRMADAA CLIENTE10/01/2017 00 : 01 ADRIANA.SAN : MARIELA.CHA : ODSWTPFACHADA REJA CAFÉHAY UN DEPORTIVO ALFA CHOLULA ENFRENTE</v>
          </cell>
          <cell r="AN201" t="str">
            <v>3TE55G1523B1</v>
          </cell>
          <cell r="AO201">
            <v>0</v>
          </cell>
          <cell r="AS201" t="str">
            <v>3TE55G164499G164499M010</v>
          </cell>
          <cell r="AT201">
            <v>0</v>
          </cell>
          <cell r="AU201" t="str">
            <v>55H7B</v>
          </cell>
          <cell r="AV201" t="str">
            <v>3TE55G164499</v>
          </cell>
          <cell r="AW201" t="str">
            <v>G164499</v>
          </cell>
          <cell r="AX201" t="str">
            <v>M010</v>
          </cell>
          <cell r="AY201">
            <v>74012826</v>
          </cell>
          <cell r="AZ201">
            <v>51013741</v>
          </cell>
          <cell r="BA201">
            <v>80152378</v>
          </cell>
        </row>
        <row r="202">
          <cell r="D202">
            <v>60317340</v>
          </cell>
          <cell r="E202" t="str">
            <v xml:space="preserve">     A  </v>
          </cell>
          <cell r="F202" t="str">
            <v>TV</v>
          </cell>
          <cell r="G202" t="str">
            <v>SANDRA FLORES</v>
          </cell>
          <cell r="H202" t="str">
            <v>PROL. 3 SUR MZ-1 LT-14 COLONIA BALCONES DEL SUR C.P 72499, PUEBLA, PUE.</v>
          </cell>
          <cell r="I202" t="str">
            <v>2223922624-2225103155</v>
          </cell>
          <cell r="J202" t="str">
            <v>HISENSE</v>
          </cell>
          <cell r="K202" t="str">
            <v>50K20DW</v>
          </cell>
          <cell r="L202" t="str">
            <v>50G143292H02863</v>
          </cell>
          <cell r="M202" t="str">
            <v>000154364</v>
          </cell>
          <cell r="N202">
            <v>12423.84</v>
          </cell>
          <cell r="O202">
            <v>42067</v>
          </cell>
          <cell r="P202">
            <v>42860</v>
          </cell>
          <cell r="Q202">
            <v>201032</v>
          </cell>
          <cell r="R202" t="str">
            <v>17/05/2017 06 : 24  ARANTXA.MON : Se autoriza NP5; INFORMACION CORRECTA
16/05/2017 06 : 25 201032 : P1A: T173331 PANEL LED OC-1010818</v>
          </cell>
          <cell r="S202" t="str">
            <v xml:space="preserve"> SE SOLICITA CAJA PARA RETORNO DE EQUIPO</v>
          </cell>
          <cell r="T202" t="str">
            <v xml:space="preserve"> ERIK ORTEGA MÉNDEZ               </v>
          </cell>
          <cell r="U202">
            <v>42878</v>
          </cell>
          <cell r="V202" t="str">
            <v>CENTRO</v>
          </cell>
          <cell r="X202" t="str">
            <v>TALLER</v>
          </cell>
          <cell r="Y202">
            <v>42853</v>
          </cell>
          <cell r="AD202" t="str">
            <v>Puebla/Balcones de sur</v>
          </cell>
          <cell r="AE202" t="str">
            <v>PUE</v>
          </cell>
          <cell r="AF202" t="str">
            <v>MX</v>
          </cell>
          <cell r="AG202" t="str">
            <v>10416874</v>
          </cell>
          <cell r="AH202" t="str">
            <v>SANDRA FLORES</v>
          </cell>
          <cell r="AI202" t="str">
            <v>Prol 3 sur mz 1 lt 14</v>
          </cell>
          <cell r="AJ202" t="str">
            <v>2225103155</v>
          </cell>
          <cell r="AK202" t="str">
            <v>2225103155</v>
          </cell>
          <cell r="AL202" t="str">
            <v>72499</v>
          </cell>
          <cell r="AM202" t="str">
            <v>17/05/2017 06 : 25 ARANTXA.MON : TCF117/05/2017 06 : 24 ARANTXA.MON : Se autoriza NP5; INFORMACION CORRECTA16/05/2017 06 : 25 201032 : P1A: T173331 PANEL LED OC-101081803/05/2017 06 : 08 201032 : V1P: 03/05/2017 10:00-18:00 VISITACONFIRMADA A CLIENTE26/04/2017 00 : 19 SEMIRAMIS.M : ODSWTPRD/TELMEXENTRE CALLES DE JOSE NERI Y PABLO NERUDA</v>
          </cell>
          <cell r="AN202" t="str">
            <v>1TE50B8NUSCB</v>
          </cell>
          <cell r="AO202">
            <v>0</v>
          </cell>
          <cell r="AS202" t="str">
            <v>3TE50G165140G165140M010</v>
          </cell>
          <cell r="AT202">
            <v>0</v>
          </cell>
          <cell r="AU202" t="str">
            <v>50H7GB</v>
          </cell>
          <cell r="AV202" t="str">
            <v>3TE50G165140</v>
          </cell>
          <cell r="AW202" t="str">
            <v>G165140</v>
          </cell>
          <cell r="AX202" t="str">
            <v>M010</v>
          </cell>
          <cell r="AY202">
            <v>74012827</v>
          </cell>
          <cell r="AZ202">
            <v>51013742</v>
          </cell>
          <cell r="BA202">
            <v>80152379</v>
          </cell>
        </row>
        <row r="203">
          <cell r="D203">
            <v>60317815</v>
          </cell>
          <cell r="E203" t="str">
            <v xml:space="preserve">     A  </v>
          </cell>
          <cell r="F203" t="str">
            <v>TV</v>
          </cell>
          <cell r="G203" t="str">
            <v>JOEL DIAZ MUÑOZ</v>
          </cell>
          <cell r="H203" t="str">
            <v>DIAGONAL BENITO JUAREZ N. 5426 COLONIA CUAUHTEMOC C.P 72230</v>
          </cell>
          <cell r="I203" t="str">
            <v>222 2200684</v>
          </cell>
          <cell r="J203" t="str">
            <v>HISENSE</v>
          </cell>
          <cell r="K203" t="str">
            <v>50K20DW</v>
          </cell>
          <cell r="L203" t="str">
            <v>50G144288H00066</v>
          </cell>
          <cell r="M203" t="str">
            <v>N/A</v>
          </cell>
          <cell r="N203" t="str">
            <v>N/A</v>
          </cell>
          <cell r="O203">
            <v>42447</v>
          </cell>
          <cell r="P203">
            <v>42864</v>
          </cell>
          <cell r="Q203">
            <v>201032</v>
          </cell>
          <cell r="R203" t="str">
            <v>13/05/2017 10 : 25  ARANTXA.MON : Se autoriza NP5; numero de serie yticket correcto
12/05/2017 03 : 57 201032 : P1A: T173331 PANLE LED OC-1010671</v>
          </cell>
          <cell r="S203" t="str">
            <v xml:space="preserve"> SE SOLICITA CAJA PARA RETORNO DE EQUIPO</v>
          </cell>
          <cell r="T203" t="str">
            <v xml:space="preserve"> ERIK ORTEGA MÉNDEZ               </v>
          </cell>
          <cell r="U203">
            <v>42878</v>
          </cell>
          <cell r="V203" t="str">
            <v>CENTRO</v>
          </cell>
          <cell r="X203" t="str">
            <v>TALLER</v>
          </cell>
          <cell r="Y203">
            <v>42860</v>
          </cell>
          <cell r="AD203" t="str">
            <v>Puebla/Cuauhtemoc</v>
          </cell>
          <cell r="AE203" t="str">
            <v>PUE</v>
          </cell>
          <cell r="AF203" t="str">
            <v>MX</v>
          </cell>
          <cell r="AG203" t="str">
            <v>10417681</v>
          </cell>
          <cell r="AH203" t="str">
            <v>JOEL DIAZ MUÑOZ</v>
          </cell>
          <cell r="AI203" t="str">
            <v>5426 Diagonal Benito Juarez</v>
          </cell>
          <cell r="AJ203" t="str">
            <v>2222200684</v>
          </cell>
          <cell r="AK203">
            <v>0</v>
          </cell>
          <cell r="AL203" t="str">
            <v>72230</v>
          </cell>
          <cell r="AM203" t="str">
            <v>13/05/2017 10 : 25 ARANTXA.MON : TCF113/05/2017 10 : 25 ARANTXA.MON : Se autoriza NP5; numero de serie yticket correcto12/05/2017 03 : 57 201032 : P1A: T173331 PANLE LED OC-101067106/05/2017 02 : 18 GABRIELA.B : ODSWTPElaborado por */RG06/05/2017 00 : 10 GABRIELA.B : RD % 62 PONIENTE Y 60 PONIENTE</v>
          </cell>
          <cell r="AN203" t="str">
            <v>1TE50B8NUSCB</v>
          </cell>
          <cell r="AO203">
            <v>0</v>
          </cell>
          <cell r="AS203" t="str">
            <v>3TE50G165140G165140M010</v>
          </cell>
          <cell r="AT203">
            <v>0</v>
          </cell>
          <cell r="AU203" t="str">
            <v>50H7GB</v>
          </cell>
          <cell r="AV203" t="str">
            <v>3TE50G165140</v>
          </cell>
          <cell r="AW203" t="str">
            <v>G165140</v>
          </cell>
          <cell r="AX203" t="str">
            <v>M010</v>
          </cell>
          <cell r="AY203">
            <v>74012829</v>
          </cell>
          <cell r="AZ203">
            <v>51013744</v>
          </cell>
          <cell r="BA203">
            <v>80152382</v>
          </cell>
        </row>
        <row r="204">
          <cell r="D204">
            <v>60317168</v>
          </cell>
          <cell r="E204" t="str">
            <v xml:space="preserve">     A  </v>
          </cell>
          <cell r="F204" t="str">
            <v>TV</v>
          </cell>
          <cell r="G204" t="str">
            <v>MARIA DEL ROSARIO PÉREZ</v>
          </cell>
          <cell r="H204" t="str">
            <v>CALLE PUEBLA N. 35 COLONIA METEPEC, ATLIXCO, PUE. C.P 74360</v>
          </cell>
          <cell r="I204" t="str">
            <v>244 4440184</v>
          </cell>
          <cell r="J204" t="str">
            <v>HISENSE</v>
          </cell>
          <cell r="K204" t="str">
            <v>50H7GB</v>
          </cell>
          <cell r="L204" t="str">
            <v>50G161943MH5054</v>
          </cell>
          <cell r="M204" t="str">
            <v>000090579</v>
          </cell>
          <cell r="N204">
            <v>9999</v>
          </cell>
          <cell r="O204">
            <v>42702</v>
          </cell>
          <cell r="P204">
            <v>42866</v>
          </cell>
          <cell r="Q204">
            <v>201032</v>
          </cell>
          <cell r="R204" t="str">
            <v>17/05/2017 06 : 23  ARANTXA.MON : Se autoriza NP5; INFORMACION CORRECTA
16/05/2017 05 : 47 201032 : P1A: T194644 PCB MAIN OC-1010817</v>
          </cell>
          <cell r="S204" t="str">
            <v xml:space="preserve"> SE SOLICITA CAJA PARA RETORNO DE EQUIPO</v>
          </cell>
          <cell r="T204" t="str">
            <v xml:space="preserve"> ERIK ORTEGA MÉNDEZ               </v>
          </cell>
          <cell r="U204">
            <v>42878</v>
          </cell>
          <cell r="V204" t="str">
            <v>CENTRO</v>
          </cell>
          <cell r="X204" t="str">
            <v>TALLER</v>
          </cell>
          <cell r="Y204">
            <v>42852</v>
          </cell>
          <cell r="AD204" t="str">
            <v>Atlixco / Metepec</v>
          </cell>
          <cell r="AE204" t="str">
            <v>PUE</v>
          </cell>
          <cell r="AF204" t="str">
            <v>MX</v>
          </cell>
          <cell r="AG204" t="str">
            <v>10415741</v>
          </cell>
          <cell r="AH204" t="str">
            <v>MARIA DEL ROSARIO PEREZ</v>
          </cell>
          <cell r="AI204" t="str">
            <v>35 Puebla</v>
          </cell>
          <cell r="AJ204" t="str">
            <v>2444440184</v>
          </cell>
          <cell r="AK204">
            <v>0</v>
          </cell>
          <cell r="AL204" t="str">
            <v>74360</v>
          </cell>
          <cell r="AM204" t="str">
            <v>17/05/2017 06 : 23 ARANTXA.MON : TCF117/05/2017 06 : 23 ARANTXA.MON : Se autoriza NP5; INFORMACION CORRECTA16/05/2017 05 : 47 201032 : P1A: T194644 PCB MAIN OC-101081711/05/2017 02 : 19 201032 : V1P: 11/05/2017 11:00-17:00 VISITACONFIRMADA A HIJA DE CLIENTE08/04/2017 06 : 13 MARIELA.CHA : ODSWTP5 DE FEBRERO Y EX VIAFACHADA MELÓN DE 3 PISOS PORTÓN NEGROESQUINA HAY UNA ESCUELA PRIMARIA</v>
          </cell>
          <cell r="AN204" t="str">
            <v>3TE50G1523B0</v>
          </cell>
          <cell r="AO204">
            <v>0</v>
          </cell>
          <cell r="AS204" t="str">
            <v>3TE50G165140G165140M010</v>
          </cell>
          <cell r="AT204">
            <v>0</v>
          </cell>
          <cell r="AU204" t="str">
            <v>50H7GB</v>
          </cell>
          <cell r="AV204" t="str">
            <v>3TE50G165140</v>
          </cell>
          <cell r="AW204" t="str">
            <v>G165140</v>
          </cell>
          <cell r="AX204" t="str">
            <v>M010</v>
          </cell>
          <cell r="AY204">
            <v>74012830</v>
          </cell>
          <cell r="AZ204">
            <v>51013745</v>
          </cell>
          <cell r="BA204">
            <v>80152383</v>
          </cell>
        </row>
        <row r="205">
          <cell r="D205">
            <v>60310594</v>
          </cell>
          <cell r="E205" t="str">
            <v>A</v>
          </cell>
          <cell r="F205" t="str">
            <v>TV</v>
          </cell>
          <cell r="G205" t="str">
            <v>Francisco Apolinar / La Marina</v>
          </cell>
          <cell r="H205" t="str">
            <v xml:space="preserve"> 
Av. j Merced Cabrera Villa de Alvarez /La Comarca</v>
          </cell>
          <cell r="I205" t="str">
            <v>(312)3122918</v>
          </cell>
          <cell r="J205" t="str">
            <v>HISENSE</v>
          </cell>
          <cell r="K205" t="str">
            <v>43H7C</v>
          </cell>
          <cell r="L205" t="str">
            <v>43G160913H00054</v>
          </cell>
          <cell r="M205" t="str">
            <v>CARTA EQ DE PISO</v>
          </cell>
          <cell r="N205" t="str">
            <v>EQ DE PISO</v>
          </cell>
          <cell r="O205">
            <v>42765</v>
          </cell>
          <cell r="P205">
            <v>42770</v>
          </cell>
          <cell r="Q205">
            <v>201518</v>
          </cell>
          <cell r="R205" t="str">
            <v>PCB MAIN 198397 EN OC-10006965</v>
          </cell>
          <cell r="S205" t="str">
            <v>Cliente aún en espera de cambio físico.</v>
          </cell>
          <cell r="T205" t="str">
            <v xml:space="preserve"> Antonio Hernández Cedeño         </v>
          </cell>
          <cell r="U205">
            <v>42874</v>
          </cell>
          <cell r="V205" t="str">
            <v>SUR</v>
          </cell>
          <cell r="Y205">
            <v>42767</v>
          </cell>
          <cell r="AD205" t="str">
            <v>Villa de Alvare /La Comarca</v>
          </cell>
          <cell r="AE205" t="str">
            <v>COL</v>
          </cell>
          <cell r="AF205" t="str">
            <v>MX</v>
          </cell>
          <cell r="AG205" t="str">
            <v>10411222</v>
          </cell>
          <cell r="AH205" t="str">
            <v>FRANCISCO APOLINAR CARRILLO</v>
          </cell>
          <cell r="AI205" t="str">
            <v>1200 Av. j Merced Cabrera</v>
          </cell>
          <cell r="AJ205" t="str">
            <v>(312)3122918</v>
          </cell>
          <cell r="AK205">
            <v>0</v>
          </cell>
          <cell r="AL205" t="str">
            <v>28989</v>
          </cell>
          <cell r="AM205" t="str">
            <v>22/02/2017 04 : 22 Ricardo Espinosa : TCF2***MODELO 40h5b2***SERIE40G1632F4H04332***FECHA DE EMBARQUE 20 DE FEBRERO*** ENVIADO A 201518***CARSSA BRENDA MED10/02/2017 01 : 39 MARCO.DIAZ : TCF174 7401072610/02/2017 01 : 38 MARCO.DIAZ : TCF1PU CSA10/02/2017 01 : 37 MARCO.DIAZ : TCF1DR08/02/2017 06 : 05 ERNESTO.HERN : TCF108/02/2017 06 : 05 ERNESTO.HERN : NP504/02/2017 08 : 07 201518 : PENDIENTE POR PCB MAIN PEDIDO OC-1000696502/02/2017 12 : 18 201518 : PENDIENTE DE RECIBIR02/02/2017 05 : 50 FABIOLA.BON : V1P01/02/2017 23 : 01 MARIELA.CHA : ODSWTP FRANCISCO.APOLINAR@LAMARINA.COM.MX</v>
          </cell>
          <cell r="AN205" t="str">
            <v>3TE43G154905</v>
          </cell>
          <cell r="AO205">
            <v>0</v>
          </cell>
          <cell r="AS205" t="str">
            <v>3TE43G1618P0MG1618P0MM010</v>
          </cell>
          <cell r="AT205">
            <v>0</v>
          </cell>
          <cell r="AU205" t="str">
            <v>43H7C</v>
          </cell>
          <cell r="AV205" t="str">
            <v>3TE43G1618P0M</v>
          </cell>
          <cell r="AW205" t="str">
            <v>G1618P0M</v>
          </cell>
          <cell r="AX205" t="str">
            <v>M010</v>
          </cell>
          <cell r="AY205">
            <v>74012839</v>
          </cell>
          <cell r="AZ205">
            <v>51013754</v>
          </cell>
          <cell r="BA205">
            <v>80152398</v>
          </cell>
        </row>
        <row r="206">
          <cell r="D206">
            <v>60316418</v>
          </cell>
          <cell r="E206" t="str">
            <v>A</v>
          </cell>
          <cell r="F206" t="str">
            <v>TV</v>
          </cell>
          <cell r="G206" t="str">
            <v xml:space="preserve">RODOLFO RAFAEL CRUZ </v>
          </cell>
          <cell r="H206" t="str">
            <v xml:space="preserve">GILDARDO AVILES NO. 42 ALTOS COL. RAFAEL LUCIO </v>
          </cell>
          <cell r="I206">
            <v>2288408643</v>
          </cell>
          <cell r="J206" t="str">
            <v xml:space="preserve">HISENSE </v>
          </cell>
          <cell r="K206" t="str">
            <v>55H6B</v>
          </cell>
          <cell r="L206" t="str">
            <v>55G154014H01487</v>
          </cell>
          <cell r="M206" t="str">
            <v>TICKET 537262</v>
          </cell>
          <cell r="N206" t="str">
            <v>8,818,09</v>
          </cell>
          <cell r="O206">
            <v>42406</v>
          </cell>
          <cell r="P206" t="str">
            <v>04/20/2017</v>
          </cell>
          <cell r="Q206">
            <v>201068</v>
          </cell>
          <cell r="R206" t="str">
            <v xml:space="preserve">SOLICITUD DE PANEL T191083 OC-1009972, FALTA DE REFACCION </v>
          </cell>
          <cell r="S206" t="str">
            <v/>
          </cell>
          <cell r="T206" t="str">
            <v xml:space="preserve"> KAREN BAUTISTA             Fecha </v>
          </cell>
          <cell r="U206">
            <v>42878</v>
          </cell>
          <cell r="V206" t="str">
            <v>SUR</v>
          </cell>
          <cell r="Y206">
            <v>42845</v>
          </cell>
          <cell r="AD206" t="str">
            <v>xalapa/rafael lucio</v>
          </cell>
          <cell r="AE206" t="str">
            <v>VER</v>
          </cell>
          <cell r="AF206" t="str">
            <v>MX</v>
          </cell>
          <cell r="AG206" t="str">
            <v>10416355</v>
          </cell>
          <cell r="AH206" t="str">
            <v>RODOLFO RAFAEL CRUZ DIAZ</v>
          </cell>
          <cell r="AI206" t="str">
            <v>gildardo aviles 42 altos</v>
          </cell>
          <cell r="AJ206" t="str">
            <v>2291192459</v>
          </cell>
          <cell r="AK206" t="str">
            <v>2291192459</v>
          </cell>
          <cell r="AL206" t="str">
            <v>91110</v>
          </cell>
          <cell r="AM206" t="str">
            <v>27/04/2017 08 : 16 ARANTXA.MON : TCF127/04/2017 08 : 15 ARANTXA.MON : Se autoriza NP5; ticket de Cotscocorrecto26/04/2017 03 : 25 201068 : SE REALIZO SOLICITUD DE REFACCION PANEL(191083) OC-100997220/04/2017 22 : 55 ANA.LAURA : RD.- %LAZARO CARDENAS Y MANUEL M.CONTRERAS / SE LE PIDE A CTE CUENTE CON DOCS PARA QUE LE BRINDEN SERVICIO</v>
          </cell>
          <cell r="AN206" t="str">
            <v>3TE55A151010</v>
          </cell>
          <cell r="AO206">
            <v>0</v>
          </cell>
          <cell r="AS206" t="str">
            <v>3TE55G154014MG154014MM010</v>
          </cell>
          <cell r="AT206">
            <v>0</v>
          </cell>
          <cell r="AU206" t="str">
            <v>55H6B</v>
          </cell>
          <cell r="AV206" t="str">
            <v>3TE55G154014M</v>
          </cell>
          <cell r="AW206" t="str">
            <v>G154014M</v>
          </cell>
          <cell r="AX206" t="str">
            <v>M010</v>
          </cell>
          <cell r="AY206">
            <v>74012842</v>
          </cell>
          <cell r="AZ206">
            <v>51013757</v>
          </cell>
          <cell r="BA206">
            <v>80152401</v>
          </cell>
        </row>
        <row r="207">
          <cell r="D207">
            <v>60318215</v>
          </cell>
          <cell r="E207" t="str">
            <v>A</v>
          </cell>
          <cell r="F207" t="str">
            <v>TV</v>
          </cell>
          <cell r="G207" t="str">
            <v>JOVANA GUTIERREZ CERVANTES</v>
          </cell>
          <cell r="H207" t="str">
            <v>THOMAS ALBA EDISON # 3, COL. AVIACION SALINA CRUZ</v>
          </cell>
          <cell r="I207" t="str">
            <v>9711275931 &amp; 9711585919</v>
          </cell>
          <cell r="J207" t="str">
            <v>HISENSE</v>
          </cell>
          <cell r="K207" t="str">
            <v>40K20DW</v>
          </cell>
          <cell r="L207" t="str">
            <v>40G145155H00096</v>
          </cell>
          <cell r="M207" t="str">
            <v>Poliza sellada</v>
          </cell>
          <cell r="N207" t="str">
            <v>0.00 DAN POLIZA SELLADA</v>
          </cell>
          <cell r="O207">
            <v>42168</v>
          </cell>
          <cell r="P207">
            <v>42871</v>
          </cell>
          <cell r="Q207">
            <v>201022</v>
          </cell>
          <cell r="R207" t="str">
            <v>P;1 DAÑADA MAIN: # T179489 PEDIDO OC-1010816</v>
          </cell>
          <cell r="S207" t="str">
            <v>EQUIPO EN TALLER, FORANEO SE RECOLECTO S</v>
          </cell>
          <cell r="T207" t="str">
            <v xml:space="preserve">  MAURICIO ILESCAS OLIVERA        </v>
          </cell>
          <cell r="U207">
            <v>42878</v>
          </cell>
          <cell r="V207" t="str">
            <v>SUR</v>
          </cell>
          <cell r="Y207">
            <v>42865</v>
          </cell>
          <cell r="AD207" t="str">
            <v>Salina Cruz / aviacion</v>
          </cell>
          <cell r="AE207" t="str">
            <v>OAX</v>
          </cell>
          <cell r="AF207" t="str">
            <v>MX</v>
          </cell>
          <cell r="AG207" t="str">
            <v>10416852</v>
          </cell>
          <cell r="AH207" t="str">
            <v>GUTIERREZ CERVANTES JOVANA</v>
          </cell>
          <cell r="AI207" t="str">
            <v>3 THOMAS ALBA EDISSON</v>
          </cell>
          <cell r="AJ207" t="str">
            <v>9711585919</v>
          </cell>
          <cell r="AK207" t="str">
            <v>9711275931</v>
          </cell>
          <cell r="AL207" t="str">
            <v>70610</v>
          </cell>
          <cell r="AM207" t="str">
            <v>17/05/2017 06 : 22 ARANTXA.MON : TCF117/05/2017 06 : 22 ARANTXA.MON : Se autoriza NP5; INFORMACION CORRECTA16/05/2017 05 : 55 201022 : P1; PCB MAIN # T179489, PEDIDO OC-101081612/05/2017 23 : 13 BRENDA.MORA : KMA:434$868.0012/05/2017 22 : 56 FABIOLA.BON : SEG: SE SOLICITA AUT DE KM BRENDA MORA12/05/2017 07 : 24 201022 : SKMA 434 KM OAXACA-SALINA CRUZ * 2 = $868.0011/05/2017 03 : 24 BRENDA.MORA : ODSWTPDONDE ESTABA LA PLATA DE GASFALLA ES "NO DETECTA LOS CANALES".</v>
          </cell>
          <cell r="AN207" t="str">
            <v>3TE40A144716</v>
          </cell>
          <cell r="AO207">
            <v>0</v>
          </cell>
          <cell r="AS207" t="str">
            <v>GTE40G151184CRMM012</v>
          </cell>
          <cell r="AT207">
            <v>0</v>
          </cell>
          <cell r="AU207" t="str">
            <v>40K20DW</v>
          </cell>
          <cell r="AV207" t="str">
            <v>GTE40G151184</v>
          </cell>
          <cell r="AW207" t="str">
            <v>CRM</v>
          </cell>
          <cell r="AX207" t="str">
            <v>M012</v>
          </cell>
          <cell r="AY207">
            <v>74012843</v>
          </cell>
          <cell r="AZ207">
            <v>51013758</v>
          </cell>
          <cell r="BA207">
            <v>80152402</v>
          </cell>
        </row>
        <row r="208">
          <cell r="D208">
            <v>60303746</v>
          </cell>
          <cell r="F208" t="str">
            <v>TV</v>
          </cell>
          <cell r="K208" t="str">
            <v>50K20DW</v>
          </cell>
          <cell r="L208" t="str">
            <v>50G143291H19930</v>
          </cell>
          <cell r="Q208">
            <v>201611</v>
          </cell>
          <cell r="AN208" t="str">
            <v>1TE50B8NUSCB</v>
          </cell>
          <cell r="AO208">
            <v>0</v>
          </cell>
          <cell r="AS208" t="str">
            <v>3TE50G162681G162681M010</v>
          </cell>
          <cell r="AT208">
            <v>0</v>
          </cell>
          <cell r="AU208" t="str">
            <v>50CU6000</v>
          </cell>
          <cell r="AV208" t="str">
            <v>3TE50G162681</v>
          </cell>
          <cell r="AW208" t="str">
            <v>G162681</v>
          </cell>
          <cell r="AX208" t="str">
            <v>M010</v>
          </cell>
          <cell r="AY208">
            <v>74012854</v>
          </cell>
          <cell r="AZ208">
            <v>51013776</v>
          </cell>
          <cell r="BA208">
            <v>80152934</v>
          </cell>
        </row>
        <row r="209">
          <cell r="D209">
            <v>60311485</v>
          </cell>
          <cell r="E209" t="str">
            <v>A</v>
          </cell>
          <cell r="F209" t="str">
            <v>TV</v>
          </cell>
          <cell r="G209" t="str">
            <v>MIGUEL ANGEL RAMIREZ GARCIA</v>
          </cell>
          <cell r="H209" t="str">
            <v>TENORIOS 91 INT 17-D HACIENDA COAPA; TLALPAN CP 14300</v>
          </cell>
          <cell r="I209" t="str">
            <v>26520951 - 5554308683</v>
          </cell>
          <cell r="J209" t="str">
            <v>HISENSE</v>
          </cell>
          <cell r="K209" t="str">
            <v>43H7C</v>
          </cell>
          <cell r="L209" t="str">
            <v>43G160588H00430</v>
          </cell>
          <cell r="M209" t="str">
            <v>020360301862</v>
          </cell>
          <cell r="N209">
            <v>8999</v>
          </cell>
          <cell r="O209">
            <v>42593</v>
          </cell>
          <cell r="P209">
            <v>42786</v>
          </cell>
          <cell r="Q209">
            <v>201767</v>
          </cell>
          <cell r="R209" t="str">
            <v>23/02/2017 00 : 31  ERNESTO.HERN : NP5 / P1A: 198397 MAIN    20-02-2017    OC-1007690</v>
          </cell>
          <cell r="S209" t="str">
            <v>EQUIPO DAÑADO EN DOMICILIO DE CLIENTE</v>
          </cell>
          <cell r="T209" t="str">
            <v xml:space="preserve">ABRAHAM LAZCANO                </v>
          </cell>
          <cell r="U209" t="str">
            <v>2017-04-10</v>
          </cell>
          <cell r="V209" t="str">
            <v>Centro</v>
          </cell>
          <cell r="W209" t="str">
            <v>COMPLETADO</v>
          </cell>
          <cell r="Y209">
            <v>42779</v>
          </cell>
          <cell r="Z209">
            <v>193</v>
          </cell>
          <cell r="AA209" t="str">
            <v>M010</v>
          </cell>
          <cell r="AB209" t="str">
            <v>T198397/Tarjeta Principal Madre - MAIN BOARD</v>
          </cell>
          <cell r="AC209" t="str">
            <v>OC-1007690</v>
          </cell>
          <cell r="AD209" t="str">
            <v>tlalpan/hacienda coapa</v>
          </cell>
          <cell r="AE209" t="str">
            <v>DF</v>
          </cell>
          <cell r="AF209" t="str">
            <v>MX</v>
          </cell>
          <cell r="AG209" t="str">
            <v>10411439</v>
          </cell>
          <cell r="AH209" t="str">
            <v>MIGUEL ANGEL RAMIREZ GARCIA</v>
          </cell>
          <cell r="AI209" t="str">
            <v>91 tenorios int 17 D</v>
          </cell>
          <cell r="AJ209" t="str">
            <v>26520951</v>
          </cell>
          <cell r="AK209" t="str">
            <v>5554308683</v>
          </cell>
          <cell r="AL209" t="str">
            <v>14300</v>
          </cell>
          <cell r="AM209" t="str">
            <v>19/04/2017 06 : 17 Ricardo Espinosa : TCF174 74011402 BRENDA MED14/04/2017 02 : 05 MARCO.DIAZ :13/04/2017 00 : 09 GEARARDO.PA : CFA04/04/2017 23 : 20 ANA.ROSA : CSCse le indica a cte. que por cuestiones internas (auditoria) no hanembarcado a un los equipos, esta muy molesto y pide solución y diaexacto de entrega llamara nuevamente.01/04/2017 08 : 15 MARCO.DIAZ : TCF1 TCF1PU CLIENTEINF. JOSUE,DMC18/03/2017 06 : 53 MARCO.DIAZ : TCF174 7401135917/03/2017 07 : 20 JUANANTONIO : CSCse le indican tiempos al CTE28/02/2017 23 : 53 ANA.ROSA : CSCse le indica a cte. de la autorización de CF y del tiempo de repuesta deesta área (25diashabiles)23/02/2017 00 : 31 ERNESTO.HERN : TCF123/02/2017 00 : 31 ERNESTO.HERN : NP523/02/2017 00 : 14 MARTINEZ.G : CSCSE LE BRINDA INFO A CTE SOBRE ESTATUS DE SU ODS, CTE OK!21/02/2017 08 : 18 201767 : P1A: 198397 MAIN 20-02-2017 OC-100769015/02/2017 06 : 53 MA.ISABEL : SEG: DGR15/02/2017 01 : 51 201767 : **ORDEN ASIGNADA FUERA DE HORARIOESTABLECIDO**V1:17/02/2017:HORARIO ABIERTO DE 10 AM A 18 HRS_H23218_T3414/02/2017 09 : 55 SEMIRAMIS.M : ODSWTPENTRE LAS CALLES BRUJAS Y SIENAEL EQUIPO SE APAGA SOLO</v>
          </cell>
          <cell r="AN209" t="str">
            <v>3TE43G154905</v>
          </cell>
          <cell r="AO209" t="str">
            <v>Smart</v>
          </cell>
          <cell r="AP209" t="str">
            <v>Hisense</v>
          </cell>
          <cell r="AQ209" t="str">
            <v>Opera</v>
          </cell>
          <cell r="AR209" t="str">
            <v>UHD 3840 X 2160</v>
          </cell>
          <cell r="AS209" t="e">
            <v>#N/A</v>
          </cell>
          <cell r="AT209" t="e">
            <v>#N/A</v>
          </cell>
          <cell r="AV209" t="str">
            <v>3TE43G162860</v>
          </cell>
          <cell r="AW209" t="e">
            <v>#N/A</v>
          </cell>
          <cell r="AY209">
            <v>74011402</v>
          </cell>
          <cell r="AZ209">
            <v>51012335</v>
          </cell>
          <cell r="BA209">
            <v>80138060</v>
          </cell>
        </row>
        <row r="210">
          <cell r="D210">
            <v>60311191</v>
          </cell>
          <cell r="E210" t="str">
            <v>A</v>
          </cell>
          <cell r="F210" t="str">
            <v>TV</v>
          </cell>
          <cell r="G210" t="str">
            <v>HECTOR MARCEL GODOY HERNANDEZ</v>
          </cell>
          <cell r="H210" t="str">
            <v>HDA REAL DE TULTEPEC 58A, FRACC. HDA REAL DE TULTEPEC</v>
          </cell>
          <cell r="I210" t="str">
            <v>2622-0262</v>
          </cell>
          <cell r="J210" t="str">
            <v>HISENSE</v>
          </cell>
          <cell r="K210" t="str">
            <v>55H6SG</v>
          </cell>
          <cell r="L210" t="str">
            <v>55J135006H06456</v>
          </cell>
          <cell r="M210" t="str">
            <v>TICKET</v>
          </cell>
          <cell r="N210">
            <v>12440.76</v>
          </cell>
          <cell r="O210">
            <v>42021</v>
          </cell>
          <cell r="P210">
            <v>42782</v>
          </cell>
          <cell r="Q210">
            <v>201010</v>
          </cell>
          <cell r="R210" t="str">
            <v>PENDIENTE POR MAIN Y T-CON</v>
          </cell>
          <cell r="S210" t="str">
            <v>SE RECOGE EQUIPO CON CABLE AC, MANUAL,CO</v>
          </cell>
          <cell r="T210" t="str">
            <v xml:space="preserve">  VIRGINIA ANGUIANO               </v>
          </cell>
          <cell r="U210" t="str">
            <v>2017-02-21</v>
          </cell>
          <cell r="V210" t="str">
            <v>Centro</v>
          </cell>
          <cell r="W210" t="str">
            <v>COMPLETADO</v>
          </cell>
          <cell r="Y210">
            <v>42775</v>
          </cell>
          <cell r="Z210">
            <v>761</v>
          </cell>
          <cell r="AA210" t="str">
            <v>M012</v>
          </cell>
          <cell r="AB210" t="str">
            <v>T1133202/Tarjeta T Con - T CON BOARD</v>
          </cell>
          <cell r="AC210" t="str">
            <v>OC-1007544</v>
          </cell>
          <cell r="AD210" t="str">
            <v>tultepec/fracc hda</v>
          </cell>
          <cell r="AE210" t="str">
            <v>MEX</v>
          </cell>
          <cell r="AF210" t="str">
            <v>MX</v>
          </cell>
          <cell r="AG210" t="str">
            <v>10411505</v>
          </cell>
          <cell r="AH210" t="str">
            <v>HECTOR MARCEL GODOY HERNANDEZ</v>
          </cell>
          <cell r="AI210" t="str">
            <v>58A hda real de tultepec</v>
          </cell>
          <cell r="AJ210" t="str">
            <v>26220262</v>
          </cell>
          <cell r="AK210" t="str">
            <v>5536551436</v>
          </cell>
          <cell r="AL210" t="str">
            <v>54987</v>
          </cell>
          <cell r="AM210" t="str">
            <v>19/04/2017 06 : 26 RODRIGUEZ ERICK : TCF174 7401158413/04/2017 01 : 35 Ricardo Espinosa : TCF1 BRENDA MED12/04/2017 22 : 21 GEARARDO.PA : CFA05/04/2017 01 : 14 SEMIRAMIS.M : CSCCte se comunica para saber el proceso en que se encuentra su equipo sele menciona sobre el cf se le pide que permita concluir con el procesoque cursa Hisense para su envio14/03/2017 05 : 26 MARCO.DIAZ : TCF1PU CSA21/02/2017 06 : 08 ERNESTO.HERN : TCF121/02/2017 06 : 08 ERNESTO.HERN : NP519/02/2017 12 : 58 MA.ISABEL : SEG: SE ENVIA CORREO A REFACC PARA SABERCUANDO SE SURTE19/02/2017 12 : 58 MA.ISABEL : SEG: DGR17/02/2017 07 : 31 201010 : P1: T172250 / PCB MAIN / OC1007543 16-02T1133202 / TCON / OC1007544 16-0210/02/2017 08 : 59 201010 : V1: 13/02/201708/02/2017 05 : 19 JUANANTONIO : MODOR 55H65GENTRE CTO PTE U CTO OTEZIIANYIICAG@GMAIL.COM</v>
          </cell>
          <cell r="AN210" t="str">
            <v>3TE55J135173</v>
          </cell>
          <cell r="AO210">
            <v>0</v>
          </cell>
          <cell r="AP210" t="e">
            <v>#N/A</v>
          </cell>
          <cell r="AQ210" t="e">
            <v>#N/A</v>
          </cell>
          <cell r="AR210" t="e">
            <v>#N/A</v>
          </cell>
          <cell r="AS210" t="e">
            <v>#N/A</v>
          </cell>
          <cell r="AT210" t="e">
            <v>#N/A</v>
          </cell>
          <cell r="AV210" t="str">
            <v>GTE055J135168</v>
          </cell>
          <cell r="AW210" t="e">
            <v>#N/A</v>
          </cell>
          <cell r="AY210">
            <v>74011584</v>
          </cell>
          <cell r="AZ210">
            <v>51012520</v>
          </cell>
          <cell r="BA210">
            <v>80138164</v>
          </cell>
        </row>
        <row r="211">
          <cell r="D211">
            <v>60311398</v>
          </cell>
          <cell r="E211" t="str">
            <v>A</v>
          </cell>
          <cell r="F211" t="str">
            <v>TV</v>
          </cell>
          <cell r="G211" t="str">
            <v>AMAIRANI DEL ANGEL</v>
          </cell>
          <cell r="H211" t="str">
            <v>CALLE 8 No404, COL. ENRIQUE CARDENAS, TAMPICO, TAMAULIPAS</v>
          </cell>
          <cell r="I211">
            <v>8331930663</v>
          </cell>
          <cell r="J211" t="str">
            <v>HISENSE</v>
          </cell>
          <cell r="K211" t="str">
            <v>32H5B2</v>
          </cell>
          <cell r="L211" t="str">
            <v>32G1633668H0048</v>
          </cell>
          <cell r="M211" t="str">
            <v>BR01M JQQJE RJXIG WRCDR</v>
          </cell>
          <cell r="N211">
            <v>3599.1</v>
          </cell>
          <cell r="O211">
            <v>42694</v>
          </cell>
          <cell r="P211">
            <v>42780</v>
          </cell>
          <cell r="Q211">
            <v>202245</v>
          </cell>
          <cell r="R211" t="str">
            <v xml:space="preserve">18/02/2017 02 : 07  ERNESTO.HERN : NP5
15/02/2017 01 : 26 202245 :  OC-1007402: </v>
          </cell>
          <cell r="S211" t="str">
            <v/>
          </cell>
          <cell r="T211" t="str">
            <v xml:space="preserve">Alfredo Pineda                </v>
          </cell>
          <cell r="U211" t="str">
            <v>2017-02-24</v>
          </cell>
          <cell r="V211" t="str">
            <v>Norte</v>
          </cell>
          <cell r="W211" t="str">
            <v>COMPLETADO</v>
          </cell>
          <cell r="X211" t="str">
            <v>TALLER</v>
          </cell>
          <cell r="Y211">
            <v>42779</v>
          </cell>
          <cell r="Z211">
            <v>86</v>
          </cell>
          <cell r="AA211" t="str">
            <v>M010</v>
          </cell>
          <cell r="AB211" t="str">
            <v>T207448/Tarjeta Principal Madre - MAIN BOARD</v>
          </cell>
          <cell r="AC211" t="str">
            <v>OC-1007402</v>
          </cell>
          <cell r="AD211" t="str">
            <v>Tampico/Enrique cardenas gonzalez</v>
          </cell>
          <cell r="AE211" t="str">
            <v>TMS</v>
          </cell>
          <cell r="AF211" t="str">
            <v>MX</v>
          </cell>
          <cell r="AG211" t="str">
            <v>10411512</v>
          </cell>
          <cell r="AH211" t="str">
            <v>AMAIRANI DEL ANGEL</v>
          </cell>
          <cell r="AI211" t="str">
            <v>calle 8 numero 404</v>
          </cell>
          <cell r="AJ211" t="str">
            <v>8332119955</v>
          </cell>
          <cell r="AK211">
            <v>0</v>
          </cell>
          <cell r="AL211" t="str">
            <v>89309</v>
          </cell>
          <cell r="AM211" t="str">
            <v>18/04/2017 06 : 37 ADOLFO.FER : CFA29/03/2017 02 : 49 GABRIELA.CA : Me comunique con Sr. Moctezumanuevamente no había recibido correo , me indica que se comunicara concliente para que pase por su equipo25/03/2017 06 : 53 MARIA.EUGENI : SEG: Soporte tramite de devoluciónpor demora de solución CF. Se suben evidencias.25/03/2017 04 : 39 GABRIELA.CA : Se envió correo a tienda con el foliode devolución, solicitando el apoyo, el Sr. Carlos Moctezuma indica quesin problema nos apoya haciendo el cambio a cliente25/03/2017 04 : 31 GABRIELA.CA : 7705164725/03/2017 04 : 24 GABRIELA.CA : TCFCN DEV22/02/2017 07 : 37 MARCO.DIAZ : TCF1PU CSA18/02/2017 02 : 08 ERNESTO.HERN : TCF118/02/2017 02 : 07 ERNESTO.HERN : NP518/02/2017 01 : 49 202245 : EQUIPO SIGUE EN TALLER, LA CLIENTE NO HAVENIDO, NOSOTROS SEGUIMOS CON EL PROCESO DE REPARACION DEL MISMO.17/02/2017 07 : 49 202245 : LA SEÑORA LLAMO PARA INDICAR QUE, SU ESPOSOLA HABIA REGAÑADO, QUE QUIERE PASAR POR EL EQUIPO, PORQUEPRESENTARA UNA QUEJA EN PROFECO, PORQUE ESTA ES LA SEGUNDA OCASION DEQUE SU EQUIPO FALLA -- - -15/02/2017 03 : 54 MARIA.EUGENI : SEG: DGR15/02/2017 01 : 26 202245 : EQUIPO EN TALLER - PEDIDO DE COMPRAOC-1007402: PROCESO COMPLETADO SATISFACTORIAMENTE - DIAGNOSTICO - EQUIPO LLEGA APAGADO, SE SOLICITA MAINBOARD -14/02/2017 10 : 00 202245 : V1: 13/02/2017 9:00 A 13:00HRS09/02/2017 02 : 43 RUBI.G : se cancela consulting se genero por erroren lugar de ods, suly enviara folio de ods nuevo para anexarlo aconsulting cancelado rgf//08/02/2017 22 : 26 DULCE.M : DCEG08/02/2017 05 : 38 DULCE.M : ENTRE CALLES LA C Y LA DODSWTP</v>
          </cell>
          <cell r="AN211" t="str">
            <v>3TE32G155369</v>
          </cell>
          <cell r="AO211" t="str">
            <v>Smart</v>
          </cell>
          <cell r="AP211" t="str">
            <v>Hisense</v>
          </cell>
          <cell r="AQ211" t="str">
            <v>Opera</v>
          </cell>
          <cell r="AR211" t="str">
            <v>HD 1366 X 768</v>
          </cell>
          <cell r="AS211" t="str">
            <v>3TE32G163827G163827M010</v>
          </cell>
          <cell r="AT211">
            <v>3</v>
          </cell>
          <cell r="AU211" t="str">
            <v>32H5B2</v>
          </cell>
          <cell r="AV211" t="str">
            <v>3TE32G163827</v>
          </cell>
          <cell r="AW211" t="str">
            <v>G163827</v>
          </cell>
          <cell r="AX211" t="str">
            <v>M010</v>
          </cell>
          <cell r="AY211">
            <v>74011609</v>
          </cell>
          <cell r="AZ211">
            <v>51012545</v>
          </cell>
          <cell r="BA211">
            <v>80140482</v>
          </cell>
        </row>
        <row r="212">
          <cell r="D212">
            <v>60303456</v>
          </cell>
          <cell r="E212" t="str">
            <v xml:space="preserve">A  </v>
          </cell>
          <cell r="F212" t="str">
            <v>CELULAR</v>
          </cell>
          <cell r="G212" t="str">
            <v>PabloRivasVelazco</v>
          </cell>
          <cell r="H212" t="str">
            <v>callenorte6No.12,Bocadelrio/CasasTamsa,VER,CP.94295</v>
          </cell>
          <cell r="I212" t="str">
            <v>2299210037/2292233040</v>
          </cell>
          <cell r="J212" t="str">
            <v>HISENSE</v>
          </cell>
          <cell r="K212" t="str">
            <v>C20</v>
          </cell>
          <cell r="L212" t="str">
            <v>1MH75A91MX1000H51Z50054</v>
          </cell>
          <cell r="M212" t="str">
            <v>JRD/000164120</v>
          </cell>
          <cell r="N212">
            <v>5998.5</v>
          </cell>
          <cell r="O212">
            <v>42661</v>
          </cell>
          <cell r="P212">
            <v>42690</v>
          </cell>
          <cell r="Q212">
            <v>201709</v>
          </cell>
          <cell r="R212" t="str">
            <v xml:space="preserve">CFPORFALTADEREFACCION,PCBLOGIC,OC1003836
</v>
          </cell>
          <cell r="S212" t="str">
            <v>EQUIPOMALTRATADO</v>
          </cell>
          <cell r="T212" t="str">
            <v>JuanFranciscoAlvizar</v>
          </cell>
          <cell r="U212" t="str">
            <v>2017-04-20</v>
          </cell>
          <cell r="V212" t="str">
            <v>CELULARES</v>
          </cell>
          <cell r="W212" t="str">
            <v>COMPLETADO</v>
          </cell>
          <cell r="X212" t="str">
            <v>TALLER</v>
          </cell>
          <cell r="Y212">
            <v>42690</v>
          </cell>
          <cell r="Z212">
            <v>29</v>
          </cell>
          <cell r="AA212" t="str">
            <v>M010</v>
          </cell>
          <cell r="AD212" t="str">
            <v>boca del rio/casas tamsa</v>
          </cell>
          <cell r="AE212" t="str">
            <v>VER</v>
          </cell>
          <cell r="AF212" t="str">
            <v>MX</v>
          </cell>
          <cell r="AG212" t="str">
            <v>10403798</v>
          </cell>
          <cell r="AH212" t="str">
            <v>PABLO RIVAS VELAZCO</v>
          </cell>
          <cell r="AI212" t="str">
            <v>12 calle norte 6</v>
          </cell>
          <cell r="AJ212" t="str">
            <v>2292233040</v>
          </cell>
          <cell r="AK212" t="str">
            <v>2292233040</v>
          </cell>
          <cell r="AL212" t="str">
            <v>94295</v>
          </cell>
          <cell r="AM212" t="str">
            <v>29/12/2016 00 : 50 ADRIANA.SAN : CSCSe comunica cliente solicitando información de entrega se intentacontactar al Area de CF sin éxito, se pasa orden a quejas para seguimiento26/12/2016 23 : 17 RAUL.CALDER : CSCSe genera queja 54073947 CFNE22/12/2016 00 : 37 ANA.ROSA : CSCse le indica a cte. que aun stamos en espera de la entrega del equipo,en espera de que le contacten para entrega del equipo.13/12/2016 05 : 05 MARTINEZ.G : CSCse le solicita a cte llamar prox semana para verif si ya tenemos info decf30/11/2016 22 : 58 MARCO.DIAZ : TCF130/11/2016 22 : 58 MARCO.DIAZ : TCF174 7400888225/11/2016 23 : 14 ADRIANA.SAN : CSCSe le indica proceso de CF de 15 a 20 días hábiles24/11/2016 02 : 36 ERNESTO.HERN : NP520/11/2016 01 : 52 201709 : OB. 1003836PENDIENTE POR PARTE, PCB LOGIC18/11/2016 23 : 30 201709 : EL EQUIPO SE ENCUENTRA EN SERVICIO17/11/2016 02 : 51 MARIADOLO : (WTS SE ANEXAN DOCUMENTOS DE COMPRA ENSISTEMA)12/11/2016 06 : 46 MARIADOLO : CE1:674637892511/11/2016 06 : 53 ANA.LAURA : DCEG09/11/2016 07 : 04 ANA.LAURA : ODSWTPTELMEX AV. CENTRAL Y AV. NORTESANDYRIO_@HOTMAIL.COM</v>
          </cell>
          <cell r="AN212" t="str">
            <v>1MH75AL1MX1Z30</v>
          </cell>
          <cell r="AO212">
            <v>0</v>
          </cell>
          <cell r="AP212" t="e">
            <v>#N/A</v>
          </cell>
          <cell r="AQ212" t="e">
            <v>#N/A</v>
          </cell>
          <cell r="AR212" t="e">
            <v>#N/A</v>
          </cell>
          <cell r="AS212" t="str">
            <v/>
          </cell>
          <cell r="AT212" t="e">
            <v>#N/A</v>
          </cell>
          <cell r="AY212">
            <v>74012246</v>
          </cell>
          <cell r="AZ212">
            <v>51013175</v>
          </cell>
          <cell r="BA212">
            <v>80141873</v>
          </cell>
        </row>
        <row r="213">
          <cell r="D213">
            <v>60304379</v>
          </cell>
          <cell r="E213" t="str">
            <v xml:space="preserve">A  </v>
          </cell>
          <cell r="F213" t="str">
            <v>CELULAR</v>
          </cell>
          <cell r="G213" t="str">
            <v>GerardoLopezGuzman</v>
          </cell>
          <cell r="H213" t="str">
            <v>1cdadeguarumoNo.137Avillahermosa/18mzo,TAB,CP86140</v>
          </cell>
          <cell r="I213">
            <v>9932137187</v>
          </cell>
          <cell r="J213" t="str">
            <v>HISENSE</v>
          </cell>
          <cell r="K213" t="str">
            <v>C20</v>
          </cell>
          <cell r="L213" t="str">
            <v>1MH75A91MX10D0H2AH20591</v>
          </cell>
          <cell r="M213" t="str">
            <v>PSE/000146755</v>
          </cell>
          <cell r="N213">
            <v>5998.52</v>
          </cell>
          <cell r="O213">
            <v>42599</v>
          </cell>
          <cell r="P213">
            <v>42698</v>
          </cell>
          <cell r="Q213">
            <v>201709</v>
          </cell>
          <cell r="R213" t="str">
            <v xml:space="preserve">CFPORFALTADEREFACCIONPCBLOGIC,OC1004055
</v>
          </cell>
          <cell r="S213" t="str">
            <v>EQUIPOMALTRATADO</v>
          </cell>
          <cell r="T213" t="str">
            <v>JuanFranciscoAlvizar</v>
          </cell>
          <cell r="U213" t="str">
            <v>2017-04-22</v>
          </cell>
          <cell r="V213" t="str">
            <v>CELULARES</v>
          </cell>
          <cell r="W213" t="str">
            <v>COMPLETADO</v>
          </cell>
          <cell r="X213" t="str">
            <v>TALLER</v>
          </cell>
          <cell r="Y213">
            <v>42698</v>
          </cell>
          <cell r="Z213">
            <v>99</v>
          </cell>
          <cell r="AA213" t="str">
            <v>M010</v>
          </cell>
          <cell r="AD213" t="str">
            <v>villa hermosa/18 mzo</v>
          </cell>
          <cell r="AE213" t="str">
            <v>TAB</v>
          </cell>
          <cell r="AF213" t="str">
            <v>MX</v>
          </cell>
          <cell r="AG213" t="str">
            <v>10402844</v>
          </cell>
          <cell r="AH213" t="str">
            <v>GERARDO LOPEZ GUZMAN</v>
          </cell>
          <cell r="AI213" t="str">
            <v>137 A 1 cda de guarumo</v>
          </cell>
          <cell r="AJ213" t="str">
            <v>506564</v>
          </cell>
          <cell r="AK213" t="str">
            <v>9932137187</v>
          </cell>
          <cell r="AL213" t="str">
            <v>86140</v>
          </cell>
          <cell r="AM213" t="str">
            <v>23/12/2016 23 : 47 MARCO.DIAZ : TCF174 74009237 SULIKEY VILLEDA21/12/2016 01 : 33 MARIELA.CHA : CSCSe le menciona que son 20 días hábiles para la entrega del cambio07/12/2016 02 : 35 FABIOLA.BON : TCF106/12/2016 04 : 48 GABRIELA.B : CSCse le explica a cte proceso de 20 hab aprox, a partir de la fecha30-nov-201630/11/2016 02 : 58 ERNESTO.HERN : NP529/11/2016 00 : 00 201709 : OB. 1004055EQUIPO PENDIENTE POR PARTE ( PCB LOGIC )26/11/2016 01 : 01 201709 : SE ANEXAN DOCUMENTOS, EQUIPO PASA A SERVICIO25/11/2016 05 : 43 MARIADOLO : (WTS SE ANEXAN DOCUMENTOS DE COMPRA ENSISTEMA)16/11/2016 06 : 27 MARIADOLO : CE1:294157603515/11/2016 03 : 53 JUANANTONIO : MODOR C20DCEGENTRE TAMPICO Y CDA DE GUARUMOTGERARDO137A@GMAIL.COM</v>
          </cell>
          <cell r="AN213" t="str">
            <v>1MH75AL1MX1Z30</v>
          </cell>
          <cell r="AO213">
            <v>0</v>
          </cell>
          <cell r="AP213" t="e">
            <v>#N/A</v>
          </cell>
          <cell r="AQ213" t="e">
            <v>#N/A</v>
          </cell>
          <cell r="AR213" t="e">
            <v>#N/A</v>
          </cell>
          <cell r="AS213" t="str">
            <v/>
          </cell>
          <cell r="AT213" t="e">
            <v>#N/A</v>
          </cell>
          <cell r="AY213">
            <v>74012247</v>
          </cell>
          <cell r="AZ213">
            <v>51013176</v>
          </cell>
          <cell r="BA213">
            <v>80141896</v>
          </cell>
        </row>
        <row r="214">
          <cell r="D214">
            <v>60313217</v>
          </cell>
          <cell r="E214" t="str">
            <v xml:space="preserve">A  </v>
          </cell>
          <cell r="F214" t="str">
            <v>CELULAR</v>
          </cell>
          <cell r="G214" t="str">
            <v>Maria Elena Zuñiga Villa</v>
          </cell>
          <cell r="H214" t="str">
            <v>Emperador 117 Aguascalientes/Parras CP 20157</v>
          </cell>
          <cell r="I214">
            <v>4499720209</v>
          </cell>
          <cell r="J214" t="str">
            <v>HISENSE</v>
          </cell>
          <cell r="K214" t="str">
            <v>U688</v>
          </cell>
          <cell r="L214" t="str">
            <v>1MW75959MX1W00JBQH203AA</v>
          </cell>
          <cell r="M214" t="str">
            <v>VID/000172227</v>
          </cell>
          <cell r="N214">
            <v>3479</v>
          </cell>
          <cell r="O214">
            <v>42480</v>
          </cell>
          <cell r="P214">
            <v>42769</v>
          </cell>
          <cell r="Q214">
            <v>201709</v>
          </cell>
          <cell r="R214" t="str">
            <v>CF POR FALTA DE REFACCION LCD T10101369 . OC- 1008466</v>
          </cell>
          <cell r="S214" t="str">
            <v xml:space="preserve">EQUIPO RAYADO CON PORTA SIM </v>
          </cell>
          <cell r="T214" t="str">
            <v xml:space="preserve">JUAN FRANCISCO ALVIZAR            </v>
          </cell>
          <cell r="U214" t="str">
            <v>2017-04-20</v>
          </cell>
          <cell r="V214" t="str">
            <v>CELULARES</v>
          </cell>
          <cell r="W214" t="str">
            <v>COMPLETADO</v>
          </cell>
          <cell r="X214" t="str">
            <v>TALLER</v>
          </cell>
          <cell r="Y214">
            <v>42796</v>
          </cell>
          <cell r="Z214">
            <v>289</v>
          </cell>
          <cell r="AA214" t="str">
            <v>M010</v>
          </cell>
          <cell r="AD214" t="str">
            <v>Aguascalientes/Parras</v>
          </cell>
          <cell r="AE214" t="str">
            <v>AGS</v>
          </cell>
          <cell r="AF214" t="str">
            <v>MX</v>
          </cell>
          <cell r="AG214" t="str">
            <v>10412731</v>
          </cell>
          <cell r="AH214" t="str">
            <v>MARIA ELENA ZUÑIGA VILLA</v>
          </cell>
          <cell r="AI214" t="str">
            <v>117 Emperador</v>
          </cell>
          <cell r="AJ214" t="str">
            <v>4499720209</v>
          </cell>
          <cell r="AK214" t="str">
            <v>4491901889</v>
          </cell>
          <cell r="AL214" t="str">
            <v>20157</v>
          </cell>
          <cell r="AM214" t="str">
            <v>20/04/2017 00 : 15 BRENDA.MORA : CSCSe le hace mención que el envió se estará dando aprox. en 10 días.20/04/2017 00 : 10 BRENDA.MORA : CSCSe le hace mención de la autorización del cf y el tiempo de entrega de20 días hábiles. TCF1PU-CSA16/03/2017 05 : 41 JORGE.VAZ : TCF116/03/2017 05 : 40 JORGE.VAZ : NP514/03/2017 02 : 43 BRENDA.MORA : CSCComenta el área de refacciones que se procesara un cf y en breve seaplicara en sistema, se le hace mención de la autorización del cf y eltiempo de entrega de 20 días hábiles. TCF1PU-CSA11/03/2017 08 : 01 201709 : P1. T10101369 . 1008466EQUIPO PENDIENTE POR PARTE ( LCD )08/03/2017 08 : 02 GERARDO.GRA : CSC se indica equipo en proceso dereparación. EMC*04/03/2017 01 : 50 201709 : EL EQUIPO SE ENCUENTRA EN PROCESO DEREPARACION03/03/2017 06 : 42 RUBI.G : SE ANEXAN DOCUMENTOS DE COMPRA EN SISTEMARGF//01/03/2017 01 : 49 RUBI.G : CE1: 5414650301 RGF//28/02/2017 07 : 35 SEMIRAMIS.M : ODSWTPDCEG22/02/2017 07 : 49 SEMIRAMIS.M : ODSWTPRD/TELMEXENTRE MISION Y RIBIERCOLOR FACHADA BEIGE CON PORTON CAFECORREO: SERVICIOAVENIDA@GMAIL.COM</v>
          </cell>
          <cell r="AN214" t="str">
            <v>1MS75CM9MX1H70</v>
          </cell>
          <cell r="AO214">
            <v>0</v>
          </cell>
          <cell r="AP214" t="e">
            <v>#N/A</v>
          </cell>
          <cell r="AQ214" t="e">
            <v>#N/A</v>
          </cell>
          <cell r="AR214" t="e">
            <v>#N/A</v>
          </cell>
          <cell r="AS214" t="str">
            <v/>
          </cell>
          <cell r="AT214" t="e">
            <v>#N/A</v>
          </cell>
          <cell r="AY214">
            <v>74012283</v>
          </cell>
          <cell r="AZ214">
            <v>51013211</v>
          </cell>
          <cell r="BA214">
            <v>80147914</v>
          </cell>
        </row>
        <row r="215">
          <cell r="D215">
            <v>60312197</v>
          </cell>
          <cell r="E215" t="str">
            <v>A</v>
          </cell>
          <cell r="F215" t="str">
            <v>CELULAR</v>
          </cell>
          <cell r="G215" t="str">
            <v>Sergio Zavala</v>
          </cell>
          <cell r="H215" t="str">
            <v>Ignacio Allende No. 20 Temixco/Aeropuerto CP. 62590</v>
          </cell>
          <cell r="I215" t="str">
            <v>777-197-02-51</v>
          </cell>
          <cell r="J215" t="str">
            <v>HISENSE</v>
          </cell>
          <cell r="K215" t="str">
            <v>C20</v>
          </cell>
          <cell r="L215" t="str">
            <v>1MH75A91MX10D0HDYZ501E5</v>
          </cell>
          <cell r="M215">
            <v>27446492</v>
          </cell>
          <cell r="N215">
            <v>5998.5</v>
          </cell>
          <cell r="O215">
            <v>42684</v>
          </cell>
          <cell r="P215">
            <v>42788</v>
          </cell>
          <cell r="Q215">
            <v>201709</v>
          </cell>
          <cell r="R215" t="str">
            <v>15/03/2017 05 : 47  ARANTXA.MON : TCF1
15/03/2017 05 : 47  ARANTXA.MON : NP5</v>
          </cell>
          <cell r="S215" t="str">
            <v>EQUIPO MALTRATDO CON PORTA SIM</v>
          </cell>
          <cell r="T215" t="str">
            <v xml:space="preserve"> Juan Francisco Alvizar           </v>
          </cell>
          <cell r="U215" t="str">
            <v>2017-04-17</v>
          </cell>
          <cell r="V215" t="str">
            <v>CELULARES</v>
          </cell>
          <cell r="W215" t="str">
            <v>COMPLETADO</v>
          </cell>
          <cell r="X215" t="str">
            <v>TALLER</v>
          </cell>
          <cell r="Y215">
            <v>42787</v>
          </cell>
          <cell r="Z215">
            <v>104</v>
          </cell>
          <cell r="AA215" t="str">
            <v>M010</v>
          </cell>
          <cell r="AD215" t="str">
            <v>Temixco/Aeropuerto</v>
          </cell>
          <cell r="AE215" t="str">
            <v>MOR</v>
          </cell>
          <cell r="AF215" t="str">
            <v>MX</v>
          </cell>
          <cell r="AG215" t="str">
            <v>10412211</v>
          </cell>
          <cell r="AH215" t="str">
            <v>SERGIO ZAVALA</v>
          </cell>
          <cell r="AI215" t="str">
            <v>Ignacio Allende No. 20</v>
          </cell>
          <cell r="AJ215" t="str">
            <v>777-197-02-51</v>
          </cell>
          <cell r="AK215">
            <v>0</v>
          </cell>
          <cell r="AL215" t="str">
            <v>62590</v>
          </cell>
          <cell r="AM215" t="str">
            <v>15/03/2017 05 : 47 ARANTXA.MON : TCF115/03/2017 05 : 47 ARANTXA.MON : NP514/03/2017 09 : 03 EVELYN.ZEPE : SEG: EN ESPERA DE CAMBIO DE ESTATUS ACF.09/03/2017 23 : 11 MARTINEZ.G : CSCINDICA YA ESPERO MUCHO TIEMPO Y ACUDIRA A PROFECO, SE LE INDICA NIVELESDE SERVICIO.01/03/2017 05 : 55 201709 : P1. T1019758. 1008010EQUIPO PENDIENTE POR PARTE ( PCB LOGIC )23/02/2017 00 : 08 201709 : EL EQUIPO SE ENCUENTRA EN PROCESO DEREPARACION22/02/2017 06 : 01 RUBI.G : SE ANEXAN DOCUMENTOS DE COMPRA EN SISTEMARGF//21/02/2017 00 : 45 RUBI.G : CE1: 3440259045 RGF//18/02/2017 09 : 23 BRENDA.MORA : DCEGcorreo serferc_ruz@outlook.com16/02/2017 07 : 25 BRENDA.MORA : ODSWTPENTRE PLAN DE IGUALA Y MANGOSA UNA CUADRA HAY UNA ESCUELA</v>
          </cell>
          <cell r="AN215" t="str">
            <v>1MH75AL1MX1Z30</v>
          </cell>
          <cell r="AO215">
            <v>0</v>
          </cell>
          <cell r="AP215" t="e">
            <v>#N/A</v>
          </cell>
          <cell r="AQ215" t="e">
            <v>#N/A</v>
          </cell>
          <cell r="AR215" t="e">
            <v>#N/A</v>
          </cell>
          <cell r="AS215" t="str">
            <v/>
          </cell>
          <cell r="AT215" t="e">
            <v>#N/A</v>
          </cell>
          <cell r="AY215">
            <v>74012275</v>
          </cell>
          <cell r="AZ215">
            <v>51013203</v>
          </cell>
          <cell r="BA215">
            <v>80141941</v>
          </cell>
        </row>
        <row r="216">
          <cell r="D216">
            <v>60308751</v>
          </cell>
          <cell r="E216" t="str">
            <v>B</v>
          </cell>
          <cell r="F216" t="str">
            <v>CELULAR</v>
          </cell>
          <cell r="G216" t="str">
            <v>Jessica  Fabiola Aguirre</v>
          </cell>
          <cell r="H216" t="str">
            <v>islas moluca 61, saltillo/col  oceania Coahuila C.P. 25290</v>
          </cell>
          <cell r="I216">
            <v>8442916091</v>
          </cell>
          <cell r="J216" t="str">
            <v>HISENSE</v>
          </cell>
          <cell r="K216" t="str">
            <v>HS-C20</v>
          </cell>
          <cell r="L216" t="str">
            <v>1MH75A91MX10D0H2AH20586</v>
          </cell>
          <cell r="M216" t="str">
            <v>FACTURA</v>
          </cell>
          <cell r="N216">
            <v>4999</v>
          </cell>
          <cell r="O216">
            <v>42587</v>
          </cell>
          <cell r="P216">
            <v>42746</v>
          </cell>
          <cell r="Q216">
            <v>201709</v>
          </cell>
          <cell r="R216" t="str">
            <v>14/01/2017 02 : 12  SERGIO.FER : TCFT - Irreparabilidad</v>
          </cell>
          <cell r="S216" t="str">
            <v xml:space="preserve">EQUIPO RAYADO, PORTA SIM </v>
          </cell>
          <cell r="T216" t="str">
            <v xml:space="preserve"> RUBI GONZALEZ                    </v>
          </cell>
          <cell r="U216" t="str">
            <v>2017-04-21</v>
          </cell>
          <cell r="V216" t="str">
            <v>CELULARES</v>
          </cell>
          <cell r="W216" t="str">
            <v>COMPLETADO</v>
          </cell>
          <cell r="X216" t="str">
            <v>TALLER</v>
          </cell>
          <cell r="Y216">
            <v>42746</v>
          </cell>
          <cell r="Z216">
            <v>159</v>
          </cell>
          <cell r="AA216" t="str">
            <v>M010</v>
          </cell>
          <cell r="AD216" t="str">
            <v>saltillo/col oceania</v>
          </cell>
          <cell r="AE216" t="str">
            <v>COA</v>
          </cell>
          <cell r="AF216" t="str">
            <v>MX</v>
          </cell>
          <cell r="AG216" t="str">
            <v>10406636</v>
          </cell>
          <cell r="AH216" t="str">
            <v>JESSICA FABIOLA AGUIRRE</v>
          </cell>
          <cell r="AI216" t="str">
            <v>61 islas moluca</v>
          </cell>
          <cell r="AJ216" t="str">
            <v>8442916091</v>
          </cell>
          <cell r="AK216">
            <v>0</v>
          </cell>
          <cell r="AL216" t="str">
            <v>25290</v>
          </cell>
          <cell r="AM216" t="str">
            <v>26/04/2017 07 : 22 RUBI.G : SEG: CFA RGF//11/02/2017 07 : 07 MARCO.DIAZ : TCF174: 74010794 RGF//11/02/2017 02 : 13 Ricardo Espinosa : TCF2***MODELO C1***SERIE1MH75AL1MX1Z30HEQZC002C***F. DE EMBARQUE 01 FEBRERO***DHL***NUMERO DEGUIA 295989860503/02/2017 22 : 23 MARCO.DIAZ : tcf174 7401057521/01/2017 02 : 29 RODRIGUEZ ERICK : SEG: TCF1. EZA.14/01/2017 02 : 12 SERGIO.FER : TCFT - Irreparabilidad13/01/2017 01 : 30 201709 : SE ANEXA REPORTE TECNICO PARA SU VALORACION12/01/2017 03 : 29 201709 : SE ANEXARON LOS DOCUMENTOS, EL EQUIPO PASA ASERVICIO12/01/2017 03 : 21 MARIADOLO : (WTS SE ANEXAN DOCUMENTOS DE COMPRA ENSISTEMA)08/12/2016 08 : 30 MARIADOLO : CE1:672944403507/12/2016 22 : 48 LUIS.D : DCEG07/12/2016 04 : 42 LUIS.D : ODSWTPDIYESSICA19832010@HOTMAIL.COM</v>
          </cell>
          <cell r="AN216" t="str">
            <v>1MH75AL1MX1Z30</v>
          </cell>
          <cell r="AO216">
            <v>0</v>
          </cell>
          <cell r="AP216" t="e">
            <v>#N/A</v>
          </cell>
          <cell r="AQ216" t="e">
            <v>#N/A</v>
          </cell>
          <cell r="AR216" t="e">
            <v>#N/A</v>
          </cell>
          <cell r="AS216" t="e">
            <v>#N/A</v>
          </cell>
          <cell r="AT216" t="e">
            <v>#N/A</v>
          </cell>
          <cell r="AV216" t="str">
            <v>GMS020NJ5004</v>
          </cell>
          <cell r="AW216" t="e">
            <v>#N/A</v>
          </cell>
          <cell r="AY216">
            <v>74012280</v>
          </cell>
          <cell r="AZ216">
            <v>51013208</v>
          </cell>
          <cell r="BA216">
            <v>80141954</v>
          </cell>
        </row>
        <row r="217">
          <cell r="D217">
            <v>60309505</v>
          </cell>
          <cell r="E217" t="str">
            <v xml:space="preserve">A </v>
          </cell>
          <cell r="F217" t="str">
            <v>CELULAR</v>
          </cell>
          <cell r="G217" t="str">
            <v>Esmeralda Berdi Martinez</v>
          </cell>
          <cell r="H217" t="str">
            <v>Rio pilon num 131 Escobedo/Mira sur 1 Nuevo Leon C.P. 66074</v>
          </cell>
          <cell r="I217">
            <v>8443409488</v>
          </cell>
          <cell r="J217" t="str">
            <v>HISENSE</v>
          </cell>
          <cell r="K217" t="str">
            <v>U989AE</v>
          </cell>
          <cell r="L217" t="str">
            <v>1MS75CM9MX1H70H5PB1031B</v>
          </cell>
          <cell r="M217">
            <v>8530859</v>
          </cell>
          <cell r="N217">
            <v>4127.9399999999996</v>
          </cell>
          <cell r="O217">
            <v>42709</v>
          </cell>
          <cell r="P217">
            <v>42754</v>
          </cell>
          <cell r="Q217">
            <v>201709</v>
          </cell>
          <cell r="R217" t="str">
            <v>25/01/2017 23 : 34  ERNESTO.HERN : TCF1
25/01/2017 23 : 33  ERNESTO.HERN : NP5</v>
          </cell>
          <cell r="S217" t="str">
            <v xml:space="preserve">EQUIPO RAYADO, PORTA SIM </v>
          </cell>
          <cell r="T217" t="str">
            <v xml:space="preserve"> RUBI GONZALEZ                    </v>
          </cell>
          <cell r="U217" t="str">
            <v>2017-04-21</v>
          </cell>
          <cell r="V217" t="str">
            <v>CELULARES</v>
          </cell>
          <cell r="W217" t="str">
            <v>COMPLETADO</v>
          </cell>
          <cell r="X217" t="str">
            <v>TALLER</v>
          </cell>
          <cell r="Y217">
            <v>42754</v>
          </cell>
          <cell r="Z217">
            <v>45</v>
          </cell>
          <cell r="AA217" t="str">
            <v>M010</v>
          </cell>
          <cell r="AD217" t="str">
            <v>Escobedo/Mira sur 1</v>
          </cell>
          <cell r="AE217" t="str">
            <v>NL</v>
          </cell>
          <cell r="AF217" t="str">
            <v>MX</v>
          </cell>
          <cell r="AG217" t="str">
            <v>10409319</v>
          </cell>
          <cell r="AH217" t="str">
            <v>EMERALDA BERDI MARTINEZ</v>
          </cell>
          <cell r="AI217" t="str">
            <v>Rio pilon num 131</v>
          </cell>
          <cell r="AJ217" t="str">
            <v>8443409488</v>
          </cell>
          <cell r="AK217">
            <v>0</v>
          </cell>
          <cell r="AL217" t="str">
            <v>66074</v>
          </cell>
          <cell r="AM217" t="str">
            <v>26/04/2017 07 : 23 RUBI.G : SEG: CFA RGF//07/03/2017 02 : 29 MARCO.DIAZ : TCF2***MODELO U989***SERIE1MS75CM9MX1H70H5PD1010B***ENVIADO A CTE FINAL***F. DE ENVIO 22.FEB.2017***DHL***NUMERO DE GUIA 223338624521/02/2017 07 : 26 ANA.LAURA : CSCconfirma Ismael q ya recibieron eq nuevo el dia de mañana se embarcara,cte enterado y en espera, llamara para proporcionarle la guía de envio11/02/2017 06 : 57 MARCO.DIAZ : TCF174: 74010790 RGF//10/02/2017 00 : 53 Ricardo Espinosa : TCF2***MODELO U988***SERIE1MS75BW9MX1010JBLH204CA***F. DE EMBARQUE 07 FEBRERO***ENVIADO A 201709***CARSSA25/01/2017 23 : 34 ERNESTO.HERN : TCF125/01/2017 23 : 33 ERNESTO.HERN : NP525/01/2017 08 : 05 RODRIGUEZ ERICK : SEG: SE SOLICITA REFACCION PORCORREO T1047617. EZA.21/01/2017 00 : 05 201709 : SE ANEXARON LOS DOCUMENTOS, EL EQUIPO PASA ASERVICIO20/01/2017 06 : 29 RUBI.G : SE ANEXAN DOC DE COMPRA EN SISTEMA RGF//17/01/2017 05 : 41 RUBI.G : CE1: 6853176934 RGF//14/01/2017 03 : 00 ANA.ROSA : DCEG10/01/2017 05 : 22 ANA.ROSA : everdinmartinez@gmail.com10/01/2017 04 : 59 ANA.ROSA : ODSWTPRDAV LATON Y CIRCUITO RIO MOCTEZUMA</v>
          </cell>
          <cell r="AN217" t="str">
            <v>1MS75CM9MX1H70</v>
          </cell>
          <cell r="AO217">
            <v>0</v>
          </cell>
          <cell r="AP217" t="e">
            <v>#N/A</v>
          </cell>
          <cell r="AQ217" t="e">
            <v>#N/A</v>
          </cell>
          <cell r="AR217" t="e">
            <v>#N/A</v>
          </cell>
          <cell r="AS217" t="str">
            <v/>
          </cell>
          <cell r="AT217" t="e">
            <v>#N/A</v>
          </cell>
          <cell r="AY217">
            <v>74012333</v>
          </cell>
          <cell r="AZ217">
            <v>51013255</v>
          </cell>
          <cell r="BA217">
            <v>80147937</v>
          </cell>
        </row>
        <row r="218">
          <cell r="D218">
            <v>60313355</v>
          </cell>
          <cell r="E218" t="str">
            <v>A</v>
          </cell>
          <cell r="F218" t="str">
            <v>AC</v>
          </cell>
          <cell r="G218" t="str">
            <v>GUILLERMO CHABLE MENA</v>
          </cell>
          <cell r="H218" t="str">
            <v>C. 15-C # 556 X 52                              FRACC. ASIM II                                 MERIDA, YUCATAN</v>
          </cell>
          <cell r="I218">
            <v>9992075942</v>
          </cell>
          <cell r="J218" t="str">
            <v>HISENSE</v>
          </cell>
          <cell r="K218" t="str">
            <v>AS-12CR1FVDTD-IDU</v>
          </cell>
          <cell r="L218" t="str">
            <v>1KK012 0SLN0P 0JEK6J3 4465</v>
          </cell>
          <cell r="M218" t="str">
            <v>EA 12028</v>
          </cell>
          <cell r="N218">
            <v>3999</v>
          </cell>
          <cell r="O218">
            <v>42511</v>
          </cell>
          <cell r="P218">
            <v>42802</v>
          </cell>
          <cell r="Q218">
            <v>201470</v>
          </cell>
          <cell r="R218" t="str">
            <v>FALTA DE REFACCIONES K1466014/TURBINA OC-1008409   CF:16/03/2017 02 : 23  JORGE.VAZ : NP5</v>
          </cell>
          <cell r="S218" t="str">
            <v>QUIPO INSTALADO EN DOM DE CLIENTE</v>
          </cell>
          <cell r="T218" t="str">
            <v xml:space="preserve">       Martha I. López Martín     </v>
          </cell>
          <cell r="U218" t="str">
            <v>2017-05-03</v>
          </cell>
          <cell r="V218" t="str">
            <v>SUR</v>
          </cell>
          <cell r="W218" t="str">
            <v>COMPLETADO</v>
          </cell>
          <cell r="X218" t="str">
            <v>TALLER</v>
          </cell>
          <cell r="Y218">
            <v>42800</v>
          </cell>
          <cell r="Z218">
            <v>289</v>
          </cell>
          <cell r="AD218" t="str">
            <v>Uman/ Fracc Acim 2</v>
          </cell>
          <cell r="AE218" t="str">
            <v>YUC</v>
          </cell>
          <cell r="AF218" t="str">
            <v>MX</v>
          </cell>
          <cell r="AG218" t="str">
            <v>10413417</v>
          </cell>
          <cell r="AH218" t="str">
            <v>GUILLERMO CHABLE MENA</v>
          </cell>
          <cell r="AI218" t="str">
            <v>556 c 15 c</v>
          </cell>
          <cell r="AJ218" t="str">
            <v>9992239989</v>
          </cell>
          <cell r="AK218" t="str">
            <v>9992239989</v>
          </cell>
          <cell r="AL218" t="str">
            <v>97390</v>
          </cell>
          <cell r="AM218" t="str">
            <v>30/03/2017 07 : 53 MARCO.DIAZ : TCF1PU CLIENTE CONFIRMA BERENICE MOA.JESSICA O30/03/2017 07 : 52 MARCO.DIAZ : TCF1. JESSICA O16/03/2017 02 : 23 JORGE.VAZ : TCF116/03/2017 02 : 23 JORGE.VAZ : NP510/03/2017 08 : 12 201470 : P1A: K1466014/TURBINA OC-1008409 SE SOLICITAEL DIA 09/03/2017 P090317L20P109/03/2017 00 : 51 201470 : V1: TECNICO EN RUTA. CLIENTE ENTERADO.08/03/2017 06 : 47 201470 : V1: AGENDADA 08/03/2016 EN HORARIO ABIERTO.CLIENTE ENTERADO01/03/2017 04 : 56 SEMIRAMIS.M : ODSWTPC52</v>
          </cell>
          <cell r="AN218" t="str">
            <v>GKK012NK5016</v>
          </cell>
          <cell r="AO218">
            <v>0</v>
          </cell>
          <cell r="AP218" t="e">
            <v>#N/A</v>
          </cell>
          <cell r="AQ218" t="e">
            <v>#N/A</v>
          </cell>
          <cell r="AR218" t="e">
            <v>#N/A</v>
          </cell>
          <cell r="AS218" t="str">
            <v>GKK012NJF158KH5DZM010</v>
          </cell>
          <cell r="AT218">
            <v>2</v>
          </cell>
          <cell r="AU218" t="str">
            <v>AS-12CR5FVETD-IDU</v>
          </cell>
          <cell r="AV218" t="str">
            <v>GKK012NJF158</v>
          </cell>
          <cell r="AW218" t="str">
            <v>KH5DZ</v>
          </cell>
          <cell r="AX218" t="str">
            <v>M010</v>
          </cell>
          <cell r="AY218">
            <v>74012753</v>
          </cell>
          <cell r="AZ218">
            <v>51013671</v>
          </cell>
          <cell r="BA218">
            <v>80151670</v>
          </cell>
        </row>
        <row r="219">
          <cell r="D219">
            <v>60309198</v>
          </cell>
          <cell r="E219" t="str">
            <v xml:space="preserve">A  </v>
          </cell>
          <cell r="F219" t="str">
            <v>TV</v>
          </cell>
          <cell r="G219" t="str">
            <v>ISRAEL  VARGAS MORIN</v>
          </cell>
          <cell r="H219" t="str">
            <v>22 DE FEBRERO NICOLAS ROMERO</v>
          </cell>
          <cell r="I219">
            <v>5510962742</v>
          </cell>
          <cell r="J219" t="str">
            <v>HISENSE</v>
          </cell>
          <cell r="K219" t="str">
            <v>50K20DW</v>
          </cell>
          <cell r="L219" t="str">
            <v>50G143291H00583</v>
          </cell>
          <cell r="M219" t="str">
            <v>CARTA BIMBO</v>
          </cell>
          <cell r="N219">
            <v>0</v>
          </cell>
          <cell r="O219">
            <v>42447</v>
          </cell>
          <cell r="P219">
            <v>42759</v>
          </cell>
          <cell r="Q219">
            <v>201612</v>
          </cell>
          <cell r="R219" t="str">
            <v>20 201612 : P1 T173331 PANEL  OC-1006785</v>
          </cell>
          <cell r="S219" t="str">
            <v/>
          </cell>
          <cell r="T219" t="str">
            <v xml:space="preserve"> ADRIANA BONIFACIO                </v>
          </cell>
          <cell r="U219">
            <v>42836</v>
          </cell>
          <cell r="V219" t="str">
            <v>Centro</v>
          </cell>
          <cell r="W219" t="str">
            <v>COMPLETADO</v>
          </cell>
          <cell r="Y219">
            <v>42751</v>
          </cell>
          <cell r="Z219">
            <v>312</v>
          </cell>
          <cell r="AA219" t="str">
            <v>M010</v>
          </cell>
          <cell r="AB219" t="str">
            <v>T173331/Panel - PANEL</v>
          </cell>
          <cell r="AC219" t="str">
            <v>OC-1006785</v>
          </cell>
          <cell r="AD219" t="str">
            <v>Nicolas Romero/22 de Febrero</v>
          </cell>
          <cell r="AE219" t="str">
            <v>MEX</v>
          </cell>
          <cell r="AF219" t="str">
            <v>MX</v>
          </cell>
          <cell r="AG219" t="str">
            <v>10409942</v>
          </cell>
          <cell r="AH219" t="str">
            <v>ISRAEL VARGAS MORIN</v>
          </cell>
          <cell r="AI219" t="str">
            <v>And 23 mz 1 lt 37casa 16</v>
          </cell>
          <cell r="AJ219" t="str">
            <v>5510962742</v>
          </cell>
          <cell r="AK219" t="str">
            <v>5510962742</v>
          </cell>
          <cell r="AL219" t="str">
            <v>54433</v>
          </cell>
          <cell r="AM219" t="str">
            <v>22/04/2017 08 : 39 MARCO.DIAZ : TCF174: 7401072007/04/2017 06 : 25 GABRIELA.B : CSCSe brinda información que esta en seguimiento y se genera retraso porinventario y auditoria , se informa envíos en esta semana y la próximaen espera que sea enviado equipo28/03/2017 00 : 37 ANA.LAURA : CSCCFNE54076378, cte molesto por el tiempo que se lleva, pide solución a labrevedad, se envía correo a CF y quejas11/02/2017 01 : 54 MARCO.DIAZ : TCF2***MODELO 50k20dw***SERIE50J140464H01102***ENVIADO A CTE FINAL***F. EMBARQUE 08.02.2017***CARSSA10/02/2017 01 : 15 MARCO.DIAZ : TCF174 7401072010/02/2017 01 : 14 MARCO.DIAZ : TCF1PU CSA10/02/2017 01 : 14 MARCO.DIAZ : TCF1DR01/02/2017 05 : 28 ERNESTO.HERN : TCF101/02/2017 05 : 27 ERNESTO.HERN : NP530/01/2017 04 : 20 201612 : P1 T173331 PANEL OC-1006785 EQUIPORECOLECTADO _ABR24/01/2017 08 : 11 201612 : V1_EQUIPO RCOLECTADO EN BANCO D ETRABAJOVALDUANOD GARANTIA CSA 20161217/01/2017 07 : 29 SEMIRAMIS.M : ODSWTPRD/BIMBOENTRE LAS CALLES AND 23 Y EMILIANO ZAPATA</v>
          </cell>
          <cell r="AN219" t="str">
            <v>1TE50B8NUSCB</v>
          </cell>
          <cell r="AO219" t="str">
            <v>Smart</v>
          </cell>
          <cell r="AP219" t="str">
            <v>Hisense</v>
          </cell>
          <cell r="AQ219" t="str">
            <v>Opera</v>
          </cell>
          <cell r="AR219" t="str">
            <v>FHD 1920 x 1080</v>
          </cell>
          <cell r="AS219" t="str">
            <v>3TE50G165140G165140M010</v>
          </cell>
          <cell r="AT219">
            <v>164</v>
          </cell>
          <cell r="AU219" t="str">
            <v>50H7GB</v>
          </cell>
          <cell r="AV219" t="str">
            <v>3TE50G165140</v>
          </cell>
          <cell r="AW219" t="str">
            <v>G165140</v>
          </cell>
          <cell r="AX219" t="str">
            <v>M010</v>
          </cell>
          <cell r="AY219">
            <v>74012489</v>
          </cell>
          <cell r="AZ219">
            <v>51013415</v>
          </cell>
          <cell r="BA219">
            <v>80134474</v>
          </cell>
        </row>
        <row r="220">
          <cell r="D220">
            <v>60310509</v>
          </cell>
          <cell r="E220" t="str">
            <v xml:space="preserve">A  </v>
          </cell>
          <cell r="F220" t="str">
            <v>TV</v>
          </cell>
          <cell r="G220" t="str">
            <v xml:space="preserve"> Julia Jimenez</v>
          </cell>
          <cell r="H220" t="str">
            <v xml:space="preserve">Venustiano Carranza/Puebla Av Ignacio Zaragoza #268  C.P. 05800
</v>
          </cell>
          <cell r="I220" t="str">
            <v>22357023 - 5538141398</v>
          </cell>
          <cell r="J220" t="str">
            <v>HISENSE</v>
          </cell>
          <cell r="K220" t="str">
            <v>50K20DW</v>
          </cell>
          <cell r="L220" t="str">
            <v>50J140464H02155</v>
          </cell>
          <cell r="M220" t="str">
            <v>POLIZA</v>
          </cell>
          <cell r="N220">
            <v>0</v>
          </cell>
          <cell r="O220">
            <v>41859</v>
          </cell>
          <cell r="P220">
            <v>42780</v>
          </cell>
          <cell r="Q220">
            <v>201767</v>
          </cell>
          <cell r="R220" t="str">
            <v>18/02/2017 02 : 55  ERNESTO.HERN : NP5
 / P1A: 173331 PANEL     14-02-2017   OC-1007437</v>
          </cell>
          <cell r="S220" t="str">
            <v>EQUIPO DAÑADO EN DOMICILIO DE CLIENTE</v>
          </cell>
          <cell r="T220" t="str">
            <v xml:space="preserve">   RENE ARIAS                     </v>
          </cell>
          <cell r="U220" t="str">
            <v>2017-04-10</v>
          </cell>
          <cell r="V220" t="str">
            <v>Centro</v>
          </cell>
          <cell r="W220" t="str">
            <v>COMPLETADO</v>
          </cell>
          <cell r="X220" t="str">
            <v>CLIENTE</v>
          </cell>
          <cell r="Y220">
            <v>42766</v>
          </cell>
          <cell r="Z220">
            <v>921</v>
          </cell>
          <cell r="AA220" t="str">
            <v>M012</v>
          </cell>
          <cell r="AB220" t="str">
            <v>T173331/Panel - PANEL</v>
          </cell>
          <cell r="AC220" t="str">
            <v>OC-1007437</v>
          </cell>
          <cell r="AD220" t="str">
            <v>Venustiano Carranza/Puebla</v>
          </cell>
          <cell r="AE220" t="str">
            <v>DF</v>
          </cell>
          <cell r="AF220" t="str">
            <v>MX</v>
          </cell>
          <cell r="AG220" t="str">
            <v>10410866</v>
          </cell>
          <cell r="AH220" t="str">
            <v>JULIA JIMENEZ</v>
          </cell>
          <cell r="AI220" t="str">
            <v>268 Av Ignacio Zaragoza</v>
          </cell>
          <cell r="AJ220" t="str">
            <v>22357023</v>
          </cell>
          <cell r="AK220" t="str">
            <v>5538141398</v>
          </cell>
          <cell r="AL220" t="str">
            <v>05800</v>
          </cell>
          <cell r="AM220" t="str">
            <v>20/04/2017 01 : 45 SEMIRAMIS.M : CSCCte se comunica para verificar cuando se le enviara su equipo se le pideque nos de oportunidad para la entrega de su equipo al mencionarle quela siguiente semana se ajustaría el proceso sin embargo menciona que leurge que se le envié19/04/2017 05 : 34 PETERSON.NO : TCF174 7401156812/04/2017 00 : 50 SEMIRAMIS.M : CSCCte se comunica para verificar cuando se le enviara su equipo mencionaque acudió a Profeco sin embargo menciona que no lo tiene esta molesta yno permite hablar pide el nombre de cvillaseñor menciona que seguiráhablando hasta que se le de una solución pues los ejecutivos no hacemosnada pide se le llame para una solución01/04/2017 02 : 30 SEMIRAMIS.M : CSCCte se comunica para verificar que tiempo mas demorara el envió de suequipo se le pide tiempo para que se envie18/03/2017 00 : 19 MARCO.DIAZ : TCF174 7401133710/03/2017 03 : 58 RAUL.CALDER : CSCCte solicita estatus, se le indica todavía estamos en tiempo y formapara la entrega de su equipo ya que se autorizo su CF el 18/02/2017 y 25días hábiles, cte de acuerdo.24/02/2017 04 : 46 RAUL.CALDER : CSCCte solicita estatus, se le indica que se autorizo su CF a partir del18/02/2017 y 25 días hábiles para la entrega, cte de acuerdo.22/02/2017 06 : 33 MARCO.DIAZ : TCF1PU CLIENTE18/02/2017 02 : 56 ERNESTO.HERN : TCF118/02/2017 02 : 55 ERNESTO.HERN : NP515/02/2017 08 : 17 201767 : P1A: 173331 PANEL 14-02-2017 OC-100743711/02/2017 04 : 21 GABRIELA.B : CSC Solicita verificar Cuando Acuden adomicilio se da seguimiento08/02/2017 00 : 43 LUIS.D : CSCCSA MENCIONA QUE EN ESTA SEMANA AGENDA VISITA CON CTE01/02/2017 04 : 41 201767 : V1P: SE LLAMA A CLIENTE 31/01/2017 A LAS01:17 PM PARA PROGRAMAR VISITA, CLIENTE NO RESPONDE_H22965_T5127/01/2017 02 : 02 GABRIELA.B : RD % CALLE 47 Y CALLE 49, CASA CON 2JARDINERAS</v>
          </cell>
          <cell r="AN220" t="str">
            <v>1TE50B8NUSCB</v>
          </cell>
          <cell r="AO220" t="str">
            <v>Smart</v>
          </cell>
          <cell r="AP220" t="str">
            <v>Hisense</v>
          </cell>
          <cell r="AQ220" t="str">
            <v>Opera</v>
          </cell>
          <cell r="AR220" t="str">
            <v>FHD 1920 x 1080</v>
          </cell>
          <cell r="AS220" t="e">
            <v>#N/A</v>
          </cell>
          <cell r="AT220" t="e">
            <v>#N/A</v>
          </cell>
          <cell r="AV220" t="str">
            <v>3TE50J140464</v>
          </cell>
          <cell r="AW220" t="e">
            <v>#N/A</v>
          </cell>
          <cell r="AY220">
            <v>74011568</v>
          </cell>
          <cell r="AZ220">
            <v>51008623</v>
          </cell>
          <cell r="BA220">
            <v>80134481</v>
          </cell>
        </row>
        <row r="221">
          <cell r="D221">
            <v>60310879</v>
          </cell>
          <cell r="E221" t="str">
            <v xml:space="preserve">A  </v>
          </cell>
          <cell r="F221" t="str">
            <v>TV</v>
          </cell>
          <cell r="G221" t="str">
            <v>Mario Daniel Lopez Moreno</v>
          </cell>
          <cell r="H221" t="str">
            <v>Gustavo A Madero/Basco de quieroga, Fray francisco de los angeles num 100  C.P. 07440</v>
          </cell>
          <cell r="I221" t="str">
            <v>5538557305 - 5527341172</v>
          </cell>
          <cell r="J221" t="str">
            <v>HISENSE</v>
          </cell>
          <cell r="K221" t="str">
            <v>50K20DW</v>
          </cell>
          <cell r="L221" t="str">
            <v>50G144288H00595</v>
          </cell>
          <cell r="M221" t="str">
            <v>TICKET: AG / 000197842 TIENDA TELMEX</v>
          </cell>
          <cell r="N221">
            <v>11998</v>
          </cell>
          <cell r="O221">
            <v>42212</v>
          </cell>
          <cell r="P221">
            <v>42787</v>
          </cell>
          <cell r="Q221">
            <v>201767</v>
          </cell>
          <cell r="R221" t="str">
            <v>24/02/2017 01 : 19  ERNESTO.HERN : NP5 / P1A: 173331 PANEL    21-02-2017   OC-1007735</v>
          </cell>
          <cell r="S221" t="str">
            <v>EQUIPO DAÑADO EN DOMICILIO DE CLIENTE</v>
          </cell>
          <cell r="T221" t="str">
            <v xml:space="preserve">   RENE ARIAS                     </v>
          </cell>
          <cell r="U221" t="str">
            <v>2017-04-10</v>
          </cell>
          <cell r="V221" t="str">
            <v>Centro</v>
          </cell>
          <cell r="W221" t="str">
            <v>COMPLETADO</v>
          </cell>
          <cell r="X221" t="str">
            <v>CLIENTE</v>
          </cell>
          <cell r="Y221">
            <v>42773</v>
          </cell>
          <cell r="Z221">
            <v>575</v>
          </cell>
          <cell r="AA221" t="str">
            <v>M012</v>
          </cell>
          <cell r="AB221" t="str">
            <v>T173331/Panel - PANEL</v>
          </cell>
          <cell r="AC221" t="str">
            <v>OC-1007735</v>
          </cell>
          <cell r="AD221" t="str">
            <v>Gustavo A Madero/Basco de quieroga</v>
          </cell>
          <cell r="AE221" t="str">
            <v>DF</v>
          </cell>
          <cell r="AF221" t="str">
            <v>MX</v>
          </cell>
          <cell r="AG221" t="str">
            <v>10410849</v>
          </cell>
          <cell r="AH221" t="str">
            <v>MARIO DANIEL LOPEZ MORENO</v>
          </cell>
          <cell r="AI221" t="str">
            <v>Fray francisco de los angeles num 100</v>
          </cell>
          <cell r="AJ221" t="str">
            <v>5538557305</v>
          </cell>
          <cell r="AK221" t="str">
            <v>5538557305</v>
          </cell>
          <cell r="AL221" t="str">
            <v>07440</v>
          </cell>
          <cell r="AM221" t="str">
            <v>19/04/2017 05 : 31 PETERSON.NO : TCF174 7401156519/04/2017 00 : 06 SEMIRAMIS.M : CSCCte se comunica para verificar el estatus de su equipo y saber cuando sele enviara su equipo se le pide que nos de oportunidad de que se leentreguen01/04/2017 07 : 38 MARCO.DIAZ : TCF1. TCF1PU CLIENTEINF. JOSUE.DMC01/04/2017 04 : 13 GERARDO.GRA : CSC se indica fecha aproximada deentrega mediados del mes de abril. EMC*18/03/2017 00 : 27 MARCO.DIAZ : TCF174 7401134015/03/2017 02 : 45 ANA.ROSA : CSCse le indica a cte de la autorización de CF y del tiempo de respuesta(25 días hábiles)24/02/2017 01 : 19 ERNESTO.HERN : TCF124/02/2017 01 : 19 ERNESTO.HERN : NP522/02/2017 05 : 24 201767 : P1A: 173331 PANEL 21-02-2017 OC-100773513/02/2017 08 : 47 MA.ISABEL : SEG: SE VERIFICA CON CSA ESTSTUS DEVISITA13/02/2017 08 : 46 MA.ISABEL : DGR08/02/2017 01 : 31 201767 : V1:10/02/2017:HORARIO ABIERTO DE 10 AM A 18HRS_H23063_T5127/01/2017 00 : 28 ANA.ROSA : ODSWTPRDJUAN BOSCO Y FRAY BARTALOME DE LAS CASAS</v>
          </cell>
          <cell r="AN221" t="str">
            <v>1TE50B8NUSCB</v>
          </cell>
          <cell r="AO221" t="str">
            <v>Smart</v>
          </cell>
          <cell r="AP221" t="str">
            <v>Hisense</v>
          </cell>
          <cell r="AQ221" t="str">
            <v>Opera</v>
          </cell>
          <cell r="AR221" t="str">
            <v>FHD 1920 x 1080</v>
          </cell>
          <cell r="AS221" t="str">
            <v>3TE50G165140G165140M010</v>
          </cell>
          <cell r="AT221">
            <v>164</v>
          </cell>
          <cell r="AU221" t="str">
            <v>50H7GB</v>
          </cell>
          <cell r="AV221" t="str">
            <v>3TE50G165140</v>
          </cell>
          <cell r="AW221" t="str">
            <v>G165140</v>
          </cell>
          <cell r="AX221" t="str">
            <v>M010</v>
          </cell>
          <cell r="AY221">
            <v>74012490</v>
          </cell>
          <cell r="AZ221">
            <v>51013416</v>
          </cell>
          <cell r="BA221">
            <v>80134482</v>
          </cell>
        </row>
        <row r="222">
          <cell r="D222">
            <v>60311027</v>
          </cell>
          <cell r="E222" t="str">
            <v xml:space="preserve">A  </v>
          </cell>
          <cell r="F222" t="str">
            <v>TV</v>
          </cell>
          <cell r="G222" t="str">
            <v>Socorro Anguiano Coronado</v>
          </cell>
          <cell r="H222" t="str">
            <v>calle rio canoco num 7 mz 826 lt 22 C.P. 55070</v>
          </cell>
          <cell r="I222" t="str">
            <v>5521153843 - 5528971375</v>
          </cell>
          <cell r="J222" t="str">
            <v>HISENSE</v>
          </cell>
          <cell r="K222" t="str">
            <v>32H5B2</v>
          </cell>
          <cell r="L222" t="str">
            <v>32G1614E4H04226</v>
          </cell>
          <cell r="M222" t="str">
            <v>NO. DE PEDIDO 1103510 VTA DE CONTADO TIENDA ELEKTRA JARDINES DE MORELOS.</v>
          </cell>
          <cell r="N222">
            <v>4499</v>
          </cell>
          <cell r="O222">
            <v>43003</v>
          </cell>
          <cell r="P222">
            <v>42782</v>
          </cell>
          <cell r="Q222">
            <v>201767</v>
          </cell>
          <cell r="R222" t="str">
            <v>21/02/2017 06 : 20  ERNESTO.HERN : NP5 / P1A: 191148 MAIN    16-02-2017   OC-1007571</v>
          </cell>
          <cell r="S222" t="str">
            <v>EQUIPO DAÑADO EN DOMICILIO DE CLIENTE</v>
          </cell>
          <cell r="T222" t="str">
            <v xml:space="preserve">   RENE ARIAS                     </v>
          </cell>
          <cell r="U222" t="str">
            <v>2017-04-10</v>
          </cell>
          <cell r="V222" t="str">
            <v>CENTRO</v>
          </cell>
          <cell r="W222" t="str">
            <v>COMPLETADO</v>
          </cell>
          <cell r="X222" t="str">
            <v>CLIENTE</v>
          </cell>
          <cell r="Y222">
            <v>42774</v>
          </cell>
          <cell r="Z222">
            <v>221</v>
          </cell>
          <cell r="AA222" t="str">
            <v>M010</v>
          </cell>
          <cell r="AD222" t="str">
            <v>fracc jardinez de morelos/ecatepec</v>
          </cell>
          <cell r="AE222" t="str">
            <v>MEX</v>
          </cell>
          <cell r="AF222" t="str">
            <v>MX</v>
          </cell>
          <cell r="AG222" t="str">
            <v>10411401</v>
          </cell>
          <cell r="AH222" t="str">
            <v>SOCORRO ANGUIANO CORONADO</v>
          </cell>
          <cell r="AI222" t="str">
            <v>calle rio canoco num 7 mz 826 lt 22</v>
          </cell>
          <cell r="AJ222" t="str">
            <v>0445528971375</v>
          </cell>
          <cell r="AK222" t="str">
            <v>0445528971375</v>
          </cell>
          <cell r="AL222" t="str">
            <v>55070</v>
          </cell>
          <cell r="AM222" t="str">
            <v>18/03/2017 04 : 50 MARCO.DIAZ : TCF174 7401134215/03/2017 05 : 56 ANA.ROSA : CSCse le indica a cte. que aun estamos dentro del tiempo de respuesta deentrega de equipo.15/03/2017 03 : 32 BRENDA.MORA : CSCSe le comenta al cliente que aun estamos en tiempo de la entrega delequipo, y debe esperar la llamada de paquetería para que le haga laentrega, cliente corta llamada.28/02/2017 05 : 37 MARCO.DIAZ : TCF1PU CLIENTE25/02/2017 04 : 23 MARIELA.CHA : CSCAPARATO DAÑADO LO TIENE CLIENTE25/02/2017 04 : 22 MARIELA.CHA : CSCSe le menciona un cambio y son 20 días hábiles para la entrega delaparatoaparato dañad lo tiene taller21/02/2017 06 : 20 ERNESTO.HERN : TCF121/02/2017 06 : 20 ERNESTO.HERN : NP517/02/2017 08 : 57 201767 : P1A: 191148 MAIN 16-02-2017 OC-100757109/02/2017 02 : 19 201767 : V1:13/02/2017:HORARIO ABIERTO DE 10 AM A 18HRS_H23101_T5104/02/2017 03 : 41 LAURA.HERNA : ODSWTP</v>
          </cell>
          <cell r="AN222" t="str">
            <v>3TE32G155369</v>
          </cell>
          <cell r="AO222" t="str">
            <v>Smart</v>
          </cell>
          <cell r="AP222" t="str">
            <v>Hisense</v>
          </cell>
          <cell r="AQ222" t="str">
            <v>Opera</v>
          </cell>
          <cell r="AR222" t="str">
            <v>HD 1366 X 768</v>
          </cell>
          <cell r="AS222" t="str">
            <v>3TE32G163827G163827M010</v>
          </cell>
          <cell r="AT222">
            <v>7</v>
          </cell>
          <cell r="AU222" t="str">
            <v>32H5B2</v>
          </cell>
          <cell r="AV222" t="str">
            <v>3TE32G163827</v>
          </cell>
          <cell r="AW222" t="str">
            <v>G163827</v>
          </cell>
          <cell r="AX222" t="str">
            <v>M010</v>
          </cell>
          <cell r="AY222">
            <v>74012493</v>
          </cell>
          <cell r="AZ222">
            <v>51013419</v>
          </cell>
          <cell r="BA222">
            <v>80134423</v>
          </cell>
        </row>
        <row r="223">
          <cell r="D223">
            <v>60311187</v>
          </cell>
          <cell r="E223" t="str">
            <v xml:space="preserve">A  </v>
          </cell>
          <cell r="F223" t="str">
            <v>TV</v>
          </cell>
          <cell r="G223" t="str">
            <v>Eduardo Trejo</v>
          </cell>
          <cell r="H223" t="str">
            <v>Norte 75 #372 C.P. 02530</v>
          </cell>
          <cell r="I223">
            <v>0</v>
          </cell>
          <cell r="J223" t="str">
            <v>HISENSE</v>
          </cell>
          <cell r="K223" t="str">
            <v>50K20DW</v>
          </cell>
          <cell r="L223" t="str">
            <v>50G143067H00247</v>
          </cell>
          <cell r="M223" t="str">
            <v>CARTA BIMBO</v>
          </cell>
          <cell r="N223">
            <v>0</v>
          </cell>
          <cell r="O223">
            <v>42447</v>
          </cell>
          <cell r="P223">
            <v>42779</v>
          </cell>
          <cell r="Q223">
            <v>201767</v>
          </cell>
          <cell r="R223" t="str">
            <v>22/02/2017 07 : 15  ERNESTO.HERN : NP5 / P1A: 173331 PANEL     13-02-2017   OC-1007387</v>
          </cell>
          <cell r="S223" t="str">
            <v>EQUIPO DAÑADO EN DOMICILIO DE CLIENTE</v>
          </cell>
          <cell r="T223" t="str">
            <v xml:space="preserve">   RENE ARIAS                     </v>
          </cell>
          <cell r="U223" t="str">
            <v>2017-04-10</v>
          </cell>
          <cell r="V223" t="str">
            <v>CENTRO</v>
          </cell>
          <cell r="W223" t="str">
            <v>COMPLETADO</v>
          </cell>
          <cell r="X223" t="str">
            <v>CLIENTE</v>
          </cell>
          <cell r="Y223">
            <v>42775</v>
          </cell>
          <cell r="Z223">
            <v>332</v>
          </cell>
          <cell r="AA223" t="str">
            <v>M010</v>
          </cell>
          <cell r="AD223" t="str">
            <v>azcapotzalco/col jardin</v>
          </cell>
          <cell r="AE223" t="str">
            <v>DF</v>
          </cell>
          <cell r="AF223" t="str">
            <v>MX</v>
          </cell>
          <cell r="AG223" t="str">
            <v>10409744</v>
          </cell>
          <cell r="AH223" t="str">
            <v>EDUARDO TREJO</v>
          </cell>
          <cell r="AI223" t="str">
            <v>372 nte 75</v>
          </cell>
          <cell r="AJ223" t="str">
            <v>5559443195</v>
          </cell>
          <cell r="AK223">
            <v>0</v>
          </cell>
          <cell r="AL223" t="str">
            <v>02530</v>
          </cell>
          <cell r="AM223" t="str">
            <v>22/04/2017 08 : 34 MARCO.DIAZ : TCF174: 7401134801/04/2017 07 : 43 MARCO.DIAZ : TCF1 TCF174 CLIENTE.INF.JOSUE DMC24/03/2017 01 : 15 GABRIELA.B : CSCSe informa en proceso de Cf Se pide Esperar18/03/2017 06 : 31 MARCO.DIAZ : TCF174 7401134828/02/2017 07 : 49 MARIELA.CHA : CSCSe le informa que se le autorizo un cambio y son 20 hábiles para laentrega del apararteAPARATO DAÑADO EN DOMICILIO22/02/2017 07 : 15 ERNESTO.HERN : TCF122/02/2017 07 : 15 ERNESTO.HERN : NP514/02/2017 09 : 08 201767 : P1A: 173331 PANEL 13-02-2017 OC-100738710/02/2017 04 : 03 201767 : V1:14/02/2017:HORARIO ABIERTO DE 10 AM A 18HRS_H23140_T5110/02/2017 03 : 25 ANA.GABRIELA : RD// % AQUILES Y RABAUL , CASA AZUL PUERTA BLANCA</v>
          </cell>
          <cell r="AN223" t="str">
            <v>1TE50B8NUSCB</v>
          </cell>
          <cell r="AO223" t="str">
            <v>Smart</v>
          </cell>
          <cell r="AP223" t="str">
            <v>Hisense</v>
          </cell>
          <cell r="AQ223" t="str">
            <v>Opera</v>
          </cell>
          <cell r="AR223" t="str">
            <v>FHD 1920 x 1080</v>
          </cell>
          <cell r="AS223" t="str">
            <v>3TE50G165140G165140M010</v>
          </cell>
          <cell r="AT223">
            <v>164</v>
          </cell>
          <cell r="AU223" t="str">
            <v>50H7GB</v>
          </cell>
          <cell r="AV223" t="str">
            <v>3TE50G165140</v>
          </cell>
          <cell r="AW223" t="str">
            <v>G165140</v>
          </cell>
          <cell r="AX223" t="str">
            <v>M010</v>
          </cell>
          <cell r="AY223">
            <v>74012491</v>
          </cell>
          <cell r="AZ223">
            <v>51013417</v>
          </cell>
          <cell r="BA223">
            <v>80134485</v>
          </cell>
        </row>
        <row r="224">
          <cell r="D224">
            <v>60311280</v>
          </cell>
          <cell r="E224" t="str">
            <v>A</v>
          </cell>
          <cell r="F224" t="str">
            <v>TV</v>
          </cell>
          <cell r="G224" t="str">
            <v>JUANA ADJUNTA RODRIGUEZ</v>
          </cell>
          <cell r="H224" t="str">
            <v>MIRADOR MZ 27 LT 3 COL. MALACATES; GUSTAVO A. MADERO CP 07110</v>
          </cell>
          <cell r="I224" t="str">
            <v>22079086 / 5556916218</v>
          </cell>
          <cell r="J224" t="str">
            <v>HISENSE</v>
          </cell>
          <cell r="K224" t="str">
            <v>50K20DW</v>
          </cell>
          <cell r="L224" t="str">
            <v>50G14329H06279</v>
          </cell>
          <cell r="M224" t="str">
            <v>000224532</v>
          </cell>
          <cell r="N224">
            <v>11998.37</v>
          </cell>
          <cell r="O224">
            <v>42867</v>
          </cell>
          <cell r="P224">
            <v>42789</v>
          </cell>
          <cell r="Q224">
            <v>201767</v>
          </cell>
          <cell r="R224" t="str">
            <v>24/02/2017 07 : 17  ERNESTO.HERN : NP5 ( P1A: 173331 PANEL    22-02-2017    OC-1007807)</v>
          </cell>
          <cell r="S224" t="str">
            <v>EQUIPO DAÑADO EN DOMICILIO DE CLIENTE</v>
          </cell>
          <cell r="T224" t="str">
            <v xml:space="preserve">ABRAHAM LAZCANO                </v>
          </cell>
          <cell r="U224" t="str">
            <v>2017-04-10</v>
          </cell>
          <cell r="V224" t="str">
            <v>Centro</v>
          </cell>
          <cell r="W224" t="str">
            <v>COMPLETADO</v>
          </cell>
          <cell r="Y224">
            <v>42776</v>
          </cell>
          <cell r="Z224">
            <v>78</v>
          </cell>
          <cell r="AA224" t="str">
            <v>M010</v>
          </cell>
          <cell r="AB224" t="str">
            <v>T173331/Panel - PANEL</v>
          </cell>
          <cell r="AC224" t="str">
            <v>OC-1007807</v>
          </cell>
          <cell r="AD224" t="str">
            <v>Malacates/Gustavo A Madero.</v>
          </cell>
          <cell r="AE224" t="str">
            <v>DF</v>
          </cell>
          <cell r="AF224" t="str">
            <v>MX</v>
          </cell>
          <cell r="AG224" t="str">
            <v>10411364</v>
          </cell>
          <cell r="AH224" t="str">
            <v>JUANA ADJUNTA RODRIGUEZ</v>
          </cell>
          <cell r="AI224" t="str">
            <v>lt 3 Mirador Mz 27</v>
          </cell>
          <cell r="AJ224" t="str">
            <v>5556916218</v>
          </cell>
          <cell r="AK224" t="str">
            <v>5556916218</v>
          </cell>
          <cell r="AL224" t="str">
            <v>07110</v>
          </cell>
          <cell r="AM224" t="str">
            <v>19/04/2017 03 : 22 PETERSON.NO : TCF174 7401152113/04/2017 00 : 16 GEARARDO.PA : CFA01/04/2017 08 : 07 MARCO.DIAZ : TCF1 TCF1PU CLIENTEINF. JOSUE. DMC18/03/2017 06 : 41 MARCO.DIAZ : TCF174 7401135309/03/2017 06 : 27 ANA.ROSA : CSCse le indica a cte. de la autorización de CF y del tiempo de respuesta(20dias hábiles)24/02/2017 07 : 17 ERNESTO.HERN : TCF124/02/2017 07 : 17 ERNESTO.HERN : NP523/02/2017 07 : 05 201767 : P1A: 173331 PANEL 22-02-2017 OC-100780723/02/2017 06 : 35 201767 : PENDIENTE POR PANEL23/02/2017 03 : 41 MA.ISABEL : SEG: SE CONTACTA AL CSA PARA VERFESTATUS DE VISITA23/02/2017 03 : 41 MA.ISABEL : SEG: DGR11/02/2017 00 : 35 201767 : V1:15/02/2017:HORARIO ABIERTO DE 10 AM A 18HRS_H23155_T5104/02/2017 00 : 24 ADRIANA.SAN : ODSWTPRD% AQUILES SERDA Y AV SAN MIGUEL</v>
          </cell>
          <cell r="AN224" t="str">
            <v>1TE50B8NUSCB</v>
          </cell>
          <cell r="AO224" t="str">
            <v>Smart</v>
          </cell>
          <cell r="AP224" t="str">
            <v>Hisense</v>
          </cell>
          <cell r="AQ224" t="str">
            <v>Opera</v>
          </cell>
          <cell r="AR224" t="str">
            <v>FHD 1920 x 1080</v>
          </cell>
          <cell r="AS224" t="str">
            <v>3TE50G165140G165140M010</v>
          </cell>
          <cell r="AT224">
            <v>164</v>
          </cell>
          <cell r="AU224" t="str">
            <v>50H7GB</v>
          </cell>
          <cell r="AV224" t="str">
            <v>3TE50G165140</v>
          </cell>
          <cell r="AW224" t="str">
            <v>G165140</v>
          </cell>
          <cell r="AX224" t="str">
            <v>M010</v>
          </cell>
          <cell r="AY224">
            <v>74012492</v>
          </cell>
          <cell r="AZ224">
            <v>51013418</v>
          </cell>
          <cell r="BA224">
            <v>80134489</v>
          </cell>
        </row>
        <row r="225">
          <cell r="D225">
            <v>60311326</v>
          </cell>
          <cell r="E225" t="str">
            <v>A</v>
          </cell>
          <cell r="F225" t="str">
            <v>TV</v>
          </cell>
          <cell r="G225" t="str">
            <v>MARILUU BALDERAS</v>
          </cell>
          <cell r="H225" t="str">
            <v>DZILDATH MZ 15 LT 29 CUCHILLA DE PADIERNA / TLALPAN CP 14220</v>
          </cell>
          <cell r="I225" t="str">
            <v>56452580</v>
          </cell>
          <cell r="J225" t="str">
            <v>HISENSE</v>
          </cell>
          <cell r="K225" t="str">
            <v>50K20DW</v>
          </cell>
          <cell r="L225" t="str">
            <v>50G143291H05841</v>
          </cell>
          <cell r="M225" t="str">
            <v>POLIZA</v>
          </cell>
          <cell r="N225">
            <v>0</v>
          </cell>
          <cell r="O225">
            <v>42016</v>
          </cell>
          <cell r="P225">
            <v>42780</v>
          </cell>
          <cell r="Q225">
            <v>201767</v>
          </cell>
          <cell r="R225" t="str">
            <v xml:space="preserve">18/02/2017 02 : 54  ERNESTO.HERN : NP5 / P1A: 173331 PANEL     14-02-.2017  OC-1007434
</v>
          </cell>
          <cell r="S225" t="str">
            <v>EQUIPO DAÑADO EN DOMICILIO DE CLIENTE</v>
          </cell>
          <cell r="T225" t="str">
            <v xml:space="preserve">ABRAHAM LAZCANO                </v>
          </cell>
          <cell r="U225" t="str">
            <v>2017-04-10</v>
          </cell>
          <cell r="V225" t="str">
            <v>Centro</v>
          </cell>
          <cell r="W225" t="str">
            <v>COMPLETADO</v>
          </cell>
          <cell r="Y225">
            <v>42776</v>
          </cell>
          <cell r="Z225">
            <v>764</v>
          </cell>
          <cell r="AA225" t="str">
            <v>M012</v>
          </cell>
          <cell r="AB225" t="str">
            <v>T173331/Panel - PANEL</v>
          </cell>
          <cell r="AC225" t="str">
            <v>OC-1007434</v>
          </cell>
          <cell r="AD225" t="str">
            <v>cuchilla de padierna/tlalpan</v>
          </cell>
          <cell r="AE225" t="str">
            <v>DF</v>
          </cell>
          <cell r="AF225" t="str">
            <v>MX</v>
          </cell>
          <cell r="AG225" t="str">
            <v>10411757</v>
          </cell>
          <cell r="AH225" t="str">
            <v>MARILUU BALDERAS</v>
          </cell>
          <cell r="AI225" t="str">
            <v>dzildathn mz 15 lt 29</v>
          </cell>
          <cell r="AJ225" t="str">
            <v>56452580</v>
          </cell>
          <cell r="AK225">
            <v>0</v>
          </cell>
          <cell r="AL225" t="str">
            <v>14220</v>
          </cell>
          <cell r="AM225" t="str">
            <v>19/04/2017 03 : 17 PETERSON.NO : TCF174 7401151718/04/2017 22 : 58 ANA.ROSA : CSCse le indica a cte. que aun estamos en espera de la fecha de embarquepor parte del área de CF13/04/2017 00 : 16 GEARARDO.PA : CFA23/03/2017 03 : 22 ANA.ROSA : CSCse le indica a cte. que aun estamos en espera de la fecha de embarquedel área de CF18/03/2017 07 : 27 SEMIRAMIS.M : CSCCte se vuelve a comunicar se le explica que se notificara al área decambios físicos para que se agilice el envio de su equipo18/03/2017 07 : 25 SEMIRAMIS.M : CSCCte se comunica para verificar cuando se le enviara esta sumamentemolesta la cliente amenaza en acudir a Profeco pues menciona que si noscomprometimos en mandarlo en cierto tiempo y no cumplimos se generoreporte de queja 5407633618/03/2017 06 : 42 MARCO.DIAZ : TCF174 7401135424/02/2017 02 : 18 ANA.ROSA : CSCse le indica a cte. de la autorización de CF y del tiempo de respuesta(20 días hábiles)22/02/2017 06 : 51 MARCO.DIAZ : TCF1PU CLIENTE18/02/2017 02 : 55 ERNESTO.HERN : TCF118/02/2017 02 : 54 ERNESTO.HERN : NP515/02/2017 08 : 14 201767 : P1A: 173331 PANEL 14-02-.2017 OC-100743411/02/2017 04 : 52 201767 : V1:15/02/2017:HORARIO ABIERTO DE 10 AM A 18HRS_H23164_T3410/02/2017 04 : 40 LAURA.HERNA : ODSWTPRD%QUINICHIL Y JITOTOLCERCA DE UNA TIENDA</v>
          </cell>
          <cell r="AN225" t="str">
            <v>1TE50B8NUSCB</v>
          </cell>
          <cell r="AO225" t="str">
            <v>Smart</v>
          </cell>
          <cell r="AP225" t="str">
            <v>Hisense</v>
          </cell>
          <cell r="AQ225" t="str">
            <v>Opera</v>
          </cell>
          <cell r="AR225" t="str">
            <v>FHD 1920 x 1080</v>
          </cell>
          <cell r="AS225" t="e">
            <v>#N/A</v>
          </cell>
          <cell r="AT225" t="e">
            <v>#N/A</v>
          </cell>
          <cell r="AV225" t="str">
            <v>3TE50G143064</v>
          </cell>
          <cell r="AW225" t="e">
            <v>#N/A</v>
          </cell>
          <cell r="AY225">
            <v>74011517</v>
          </cell>
          <cell r="AZ225">
            <v>51008646</v>
          </cell>
          <cell r="BA225">
            <v>80134490</v>
          </cell>
        </row>
        <row r="226">
          <cell r="D226">
            <v>60311452</v>
          </cell>
          <cell r="E226" t="str">
            <v>A</v>
          </cell>
          <cell r="F226" t="str">
            <v>TV</v>
          </cell>
          <cell r="G226" t="str">
            <v>ABRAHAM FRAGOSO</v>
          </cell>
          <cell r="H226" t="str">
            <v>AV ADOLFO LOPEZ MATEOS MZ 8 LT 22 COL. EL TRIUNFO. VALLE DE CHALCO; CP 56617</v>
          </cell>
          <cell r="I226" t="str">
            <v>5577337560</v>
          </cell>
          <cell r="J226" t="str">
            <v>HISENSE</v>
          </cell>
          <cell r="K226" t="str">
            <v>50K20DW</v>
          </cell>
          <cell r="L226" t="str">
            <v>50G144844H03630</v>
          </cell>
          <cell r="M226" t="str">
            <v>COMPRA EN LINEA</v>
          </cell>
          <cell r="N226">
            <v>8999</v>
          </cell>
          <cell r="O226">
            <v>42752</v>
          </cell>
          <cell r="P226">
            <v>42786</v>
          </cell>
          <cell r="Q226">
            <v>201767</v>
          </cell>
          <cell r="R226" t="str">
            <v>23/02/2017 00 : 26  ERNESTO.HERN : NP5
/ P1A: 173331 PANEL   20-02-2017    OC-1007688</v>
          </cell>
          <cell r="S226" t="str">
            <v>EQUIPO DAÑADO EN DOMICILIO DE CLIENTE (Z</v>
          </cell>
          <cell r="T226" t="str">
            <v xml:space="preserve">ABRAHAM LAZCANO                </v>
          </cell>
          <cell r="U226" t="str">
            <v>2017-04-10</v>
          </cell>
          <cell r="V226" t="str">
            <v>Centro</v>
          </cell>
          <cell r="W226" t="str">
            <v>COMPLETADO</v>
          </cell>
          <cell r="Y226">
            <v>42779</v>
          </cell>
          <cell r="Z226">
            <v>34</v>
          </cell>
          <cell r="AA226" t="str">
            <v>M010</v>
          </cell>
          <cell r="AB226" t="str">
            <v>T173331/Panel - PANEL</v>
          </cell>
          <cell r="AC226" t="str">
            <v>OC-1007688</v>
          </cell>
          <cell r="AD226" t="str">
            <v>Valle de chalco/Triunfo</v>
          </cell>
          <cell r="AE226" t="str">
            <v>MEX</v>
          </cell>
          <cell r="AF226" t="str">
            <v>MX</v>
          </cell>
          <cell r="AG226" t="str">
            <v>10410779</v>
          </cell>
          <cell r="AH226" t="str">
            <v>ABRAHAM FRAGOSO</v>
          </cell>
          <cell r="AI226" t="str">
            <v>Av adolfo lopez mateos mz8 lt 22</v>
          </cell>
          <cell r="AJ226" t="str">
            <v>5577337560</v>
          </cell>
          <cell r="AK226">
            <v>0</v>
          </cell>
          <cell r="AL226" t="str">
            <v>56617</v>
          </cell>
          <cell r="AM226" t="str">
            <v>19/04/2017 03 : 10 PETERSON.NO : TCF174 7401151413/04/2017 00 : 13 GEARARDO.PA : CFA05/04/2017 04 : 46 BRENDA.MORA : CSCSe le menciona al cliente que su equipo tardara aprox 10 días enenviarse.01/04/2017 08 : 10 MARCO.DIAZ : TCF1 TCF1PU CLIENTEINF. JOSUE.DMC18/03/2017 06 : 47 MARCO.DIAZ : TCF174 7401135623/02/2017 00 : 27 ERNESTO.HERN : TCF123/02/2017 00 : 26 ERNESTO.HERN : NP521/02/2017 08 : 15 201767 : P1A: 173331 PANEL 20-02-2017 OC-100768816/02/2017 06 : 24 201767 : V1:20/02/2017:HORARIO ABIERTO DE 10 AM A 18HRS_H23252_T3416/02/2017 03 : 02 MA.ISABEL : SEG: SE REASIGNA O.S. A CSA AEP YA QUEELLOS SI CUBREN LA ZONA DE VALLE DE CHALCO, SE CONFIRMO CON RENE DEL CSA15/02/2017 06 : 43 MA.ISABEL : SEG: SE LE INDICA AL CSA VERIFICAR FECHADE COMPRA15/02/2017 03 : 15 201010 : FE DE ERRATAS:SERVICIO FUERA DE NUESTRA AREA DE COBERTURA, EL DOMICILIO SE ENCUENTRAEN EL MUNICIPIODE CHALCO, SE ENVIA CORREO A CVILLAVICENCIO PARA REASIGNACION DESERVICIO14/02/2017 07 : 52 201010 : SKMA: 35KM (VIAJE REDONDO) / $7014/02/2017 06 : 25 DULCE.M : ENTRE CALLES ES AV SARAGOZA Y AVSOLIDARIDADABRAHAM@YAHOO.COM.MXODSWTP</v>
          </cell>
          <cell r="AN226" t="str">
            <v>1TE50B8NUSCB</v>
          </cell>
          <cell r="AO226" t="str">
            <v>Smart</v>
          </cell>
          <cell r="AP226" t="str">
            <v>Hisense</v>
          </cell>
          <cell r="AQ226" t="str">
            <v>Opera</v>
          </cell>
          <cell r="AR226" t="str">
            <v>FHD 1920 x 1080</v>
          </cell>
          <cell r="AS226" t="str">
            <v>3TE50G165140G165140M010</v>
          </cell>
          <cell r="AT226">
            <v>164</v>
          </cell>
          <cell r="AU226" t="str">
            <v>50H7GB</v>
          </cell>
          <cell r="AV226" t="str">
            <v>3TE50G165140</v>
          </cell>
          <cell r="AW226" t="str">
            <v>G165140</v>
          </cell>
          <cell r="AX226" t="str">
            <v>M010</v>
          </cell>
          <cell r="AY226">
            <v>74011514</v>
          </cell>
          <cell r="AZ226">
            <v>51012449</v>
          </cell>
          <cell r="BA226">
            <v>80134492</v>
          </cell>
        </row>
        <row r="227">
          <cell r="D227">
            <v>60311457</v>
          </cell>
          <cell r="E227" t="str">
            <v>A</v>
          </cell>
          <cell r="F227" t="str">
            <v>TV</v>
          </cell>
          <cell r="G227" t="str">
            <v>LORENZO GONZALEZ</v>
          </cell>
          <cell r="H227" t="str">
            <v>CALLE AZTLAN MZ 6 LT 10 COL. MEXICO PREHISPA 1 ECATEPEC DE MORELOS COL. 55269</v>
          </cell>
          <cell r="I227" t="str">
            <v>57780982</v>
          </cell>
          <cell r="J227" t="str">
            <v>HISENSE</v>
          </cell>
          <cell r="K227" t="str">
            <v>50K20DW</v>
          </cell>
          <cell r="L227" t="str">
            <v>50J140464H00297</v>
          </cell>
          <cell r="M227" t="str">
            <v>000105276 comprobante de pago de enganche de venta a financiamiento TELMEX</v>
          </cell>
          <cell r="N227">
            <v>299.06</v>
          </cell>
          <cell r="O227">
            <v>41862</v>
          </cell>
          <cell r="P227">
            <v>42782</v>
          </cell>
          <cell r="Q227">
            <v>201767</v>
          </cell>
          <cell r="R227" t="str">
            <v>21/02/2017 06 : 22  ERNESTO.HERN : NP5
/  P1A: 173331 PANEL    16-02-2017   OC-1007572</v>
          </cell>
          <cell r="S227" t="str">
            <v>EQUIPO DAÑADO EN DOMICILIO DE CLIENTE (Z</v>
          </cell>
          <cell r="T227" t="str">
            <v xml:space="preserve">ABRAHAM LAZCANO                </v>
          </cell>
          <cell r="U227" t="str">
            <v>2017-04-10</v>
          </cell>
          <cell r="V227" t="str">
            <v>Centro</v>
          </cell>
          <cell r="W227" t="str">
            <v>COMPLETADO</v>
          </cell>
          <cell r="Y227">
            <v>42779</v>
          </cell>
          <cell r="Z227">
            <v>920</v>
          </cell>
          <cell r="AA227" t="str">
            <v>M012</v>
          </cell>
          <cell r="AB227" t="str">
            <v>T173331/Panel - PANEL</v>
          </cell>
          <cell r="AC227" t="str">
            <v>OC-1007572</v>
          </cell>
          <cell r="AD227" t="str">
            <v>Ecatepec/mexico. prehispa.1</v>
          </cell>
          <cell r="AE227" t="str">
            <v>MEX</v>
          </cell>
          <cell r="AF227" t="str">
            <v>MX</v>
          </cell>
          <cell r="AG227" t="str">
            <v>10411994</v>
          </cell>
          <cell r="AH227" t="str">
            <v>LORENZO GONZALEZ</v>
          </cell>
          <cell r="AI227" t="str">
            <v>zalle aztlan mz6 lt10</v>
          </cell>
          <cell r="AJ227" t="str">
            <v>57780982</v>
          </cell>
          <cell r="AK227">
            <v>0</v>
          </cell>
          <cell r="AL227" t="str">
            <v>55269</v>
          </cell>
          <cell r="AM227" t="str">
            <v>20/04/2017 04 : 22 ANA.LAURA : CSCCFNP54076652se le pide a cte no de oportunidad de q se reanuden los embarques, ctemolesto pide se le de prioridad al envio, ya que en caso contrarioacudirá a Profeco19/04/2017 02 : 58 PETERSON.NO : TCF174 7401150913/04/2017 00 : 13 GEARARDO.PA : CFA01/04/2017 08 : 13 MARCO.DIAZ : TCF1.TCF1PU CLIENTEINF. JOSUE.DMC18/03/2017 06 : 49 MARCO.DIAZ : TCF174 7401135721/02/2017 06 : 22 ERNESTO.HERN : TCF121/02/2017 06 : 22 ERNESTO.HERN : NP517/02/2017 08 : 58 201767 : P1A: 173331 PANEL 16-02-2017 OC-100757214/02/2017 07 : 58 201767 : V1:16/02/2017:HORARIO ABIERTO DE 10 AM A 18HRS_H23212_T5114/02/2017 07 : 09 ANA.LAURA : TELMEX RD.-%HUITZILOPOCHTLIY XOCHITLCTE NO MANEJA WHATSAPP, SE LE PIDE CUENTE CON COPIAS DE DOCS, PARA QUE LE PUEDAN BRINDAR EL SERVICIO</v>
          </cell>
          <cell r="AN227" t="str">
            <v>1TE50B8NUSCB</v>
          </cell>
          <cell r="AO227" t="str">
            <v>Smart</v>
          </cell>
          <cell r="AP227" t="str">
            <v>Hisense</v>
          </cell>
          <cell r="AQ227" t="str">
            <v>Opera</v>
          </cell>
          <cell r="AR227" t="str">
            <v>FHD 1920 x 1080</v>
          </cell>
          <cell r="AS227" t="e">
            <v>#N/A</v>
          </cell>
          <cell r="AT227" t="e">
            <v>#N/A</v>
          </cell>
          <cell r="AV227" t="str">
            <v>3TE50G143064</v>
          </cell>
          <cell r="AW227" t="e">
            <v>#N/A</v>
          </cell>
          <cell r="AY227">
            <v>74011509</v>
          </cell>
          <cell r="AZ227">
            <v>51008649</v>
          </cell>
          <cell r="BA227">
            <v>80134494</v>
          </cell>
        </row>
        <row r="228">
          <cell r="D228">
            <v>60311453</v>
          </cell>
          <cell r="E228" t="str">
            <v>A</v>
          </cell>
          <cell r="F228" t="str">
            <v>TV</v>
          </cell>
          <cell r="G228" t="str">
            <v>MIGUEL ANGEL SALDAÑA</v>
          </cell>
          <cell r="H228" t="str">
            <v>LUIS G DE LEON 73 COL. COPILCO EL ALTO DELG. COYOACAN CP 04360</v>
          </cell>
          <cell r="I228" t="str">
            <v>55547861</v>
          </cell>
          <cell r="J228" t="str">
            <v>HISENSE</v>
          </cell>
          <cell r="K228" t="str">
            <v>50K20DW</v>
          </cell>
          <cell r="L228" t="str">
            <v>50J140464H0227</v>
          </cell>
          <cell r="M228" t="str">
            <v>POLIZA</v>
          </cell>
          <cell r="N228">
            <v>0</v>
          </cell>
          <cell r="O228">
            <v>41988</v>
          </cell>
          <cell r="P228">
            <v>42782</v>
          </cell>
          <cell r="Q228">
            <v>201767</v>
          </cell>
          <cell r="R228" t="str">
            <v>24/02/2017 01 : 43  ERNESTO.HERN : NP5 / P1A:173331 PANEL    21-02-2017    OC-1007762</v>
          </cell>
          <cell r="S228" t="str">
            <v>EQUIPO DAÑADO EN DOMICILIO DE CLIENTE</v>
          </cell>
          <cell r="T228" t="str">
            <v xml:space="preserve">ABRAHAM LAZCANO                </v>
          </cell>
          <cell r="U228" t="str">
            <v>2017-04-10</v>
          </cell>
          <cell r="V228" t="str">
            <v>Centro</v>
          </cell>
          <cell r="W228" t="str">
            <v>COMPLETADO</v>
          </cell>
          <cell r="Y228">
            <v>42779</v>
          </cell>
          <cell r="Z228">
            <v>794</v>
          </cell>
          <cell r="AA228" t="str">
            <v>M012</v>
          </cell>
          <cell r="AB228" t="str">
            <v>T173331/Panel - PANEL</v>
          </cell>
          <cell r="AC228" t="str">
            <v>OC-1007762</v>
          </cell>
          <cell r="AD228" t="str">
            <v>Coyoacan/Copilco el Alto</v>
          </cell>
          <cell r="AE228" t="str">
            <v>DF</v>
          </cell>
          <cell r="AF228" t="str">
            <v>MX</v>
          </cell>
          <cell r="AG228" t="str">
            <v>10411914</v>
          </cell>
          <cell r="AH228" t="str">
            <v>MIGUEL ANGEL SALDAÑA</v>
          </cell>
          <cell r="AI228" t="str">
            <v>73 Luis G de Leon</v>
          </cell>
          <cell r="AJ228" t="str">
            <v>55547861</v>
          </cell>
          <cell r="AK228">
            <v>0</v>
          </cell>
          <cell r="AL228" t="str">
            <v>04360</v>
          </cell>
          <cell r="AM228" t="str">
            <v>19/04/2017 02 : 44 PETERSON.NO : TCF174 7401150013/04/2017 00 : 12 GEARARDO.PA : CFA01/04/2017 08 : 11 MARCO.DIAZ : TCF1 TCF1PU CLIENTEINF. JOSUE,DMC31/03/2017 04 : 35 SEMIRAMIS.M : CSCCte se comunica para verificar que tiempo que demorara en que se leenvié su equipo se le comenta sobre el proceso en que nos encontramos sele pide que nos permita concluir con el inventario para que se envie ala brevedad18/03/2017 06 : 52 MARCO.DIAZ : TCF174 7401135817/03/2017 00 : 32 SEMIRAMIS.M : CSCCte se comunica para verificar el estatus de equipo se le menciona quese aplicara un cf en un tiempo estimado de 20 días hábiles24/02/2017 01 : 43 ERNESTO.HERN : TCF124/02/2017 01 : 43 ERNESTO.HERN : NP523/02/2017 10 : 43 MA.ISABEL : SEG: DGR22/02/2017 09 : 21 201767 : P1A:173331 PANEL 21-02-2017 OC-100776220/02/2017 23 : 56 BRENDA.MORA : CSCComenta CSA Ángel Sánchez que el día de hoy tienen programada la vistacon un horario abierto de 10 a 6, cliente enterado.14/02/2017 07 : 34 201767 : V1:16/02/2017:HORARIO ABIERTO DE 10 AM A 18HRS_H23210_R7114/02/2017 03 : 57 BRENDA.MORA : CSCSe le menciona el correo para que envié documentos.14/02/2017 01 : 12 GABRIELA.B : RD % EZEQUIEL ORDOÑEZ Y ANDRES OZUNA</v>
          </cell>
          <cell r="AN228" t="str">
            <v>1TE50B8NUSCB</v>
          </cell>
          <cell r="AO228" t="str">
            <v>Smart</v>
          </cell>
          <cell r="AP228" t="str">
            <v>Hisense</v>
          </cell>
          <cell r="AQ228" t="str">
            <v>Opera</v>
          </cell>
          <cell r="AR228" t="str">
            <v>FHD 1920 x 1080</v>
          </cell>
          <cell r="AS228" t="e">
            <v>#N/A</v>
          </cell>
          <cell r="AT228" t="e">
            <v>#N/A</v>
          </cell>
          <cell r="AV228" t="str">
            <v>3TE50J140464</v>
          </cell>
          <cell r="AW228" t="e">
            <v>#N/A</v>
          </cell>
          <cell r="AY228">
            <v>74011500</v>
          </cell>
          <cell r="AZ228">
            <v>51008650</v>
          </cell>
          <cell r="BA228">
            <v>80134496</v>
          </cell>
        </row>
        <row r="229">
          <cell r="D229">
            <v>60311659</v>
          </cell>
          <cell r="E229" t="str">
            <v>A</v>
          </cell>
          <cell r="F229" t="str">
            <v>TV</v>
          </cell>
          <cell r="G229" t="str">
            <v>MINERVA AIDE HERNANDEZ RAMIREZ</v>
          </cell>
          <cell r="H229" t="str">
            <v>CALLE 2 MZ 20 LT 1 COL. LOS REYES LA PAZ, VALLE DE LOS REYES CP 56430</v>
          </cell>
          <cell r="I229" t="str">
            <v>58561113</v>
          </cell>
          <cell r="J229" t="str">
            <v>HISENSE</v>
          </cell>
          <cell r="K229" t="str">
            <v>50K20DW</v>
          </cell>
          <cell r="L229" t="str">
            <v>50J140464H00545</v>
          </cell>
          <cell r="M229" t="str">
            <v>000143431 COMPROBANTE DE PAGO DE ENGANCHE DE VENTA A FINANCIAMIENTO TELMEX</v>
          </cell>
          <cell r="N229">
            <v>299.06</v>
          </cell>
          <cell r="O229">
            <v>41869</v>
          </cell>
          <cell r="P229">
            <v>42782</v>
          </cell>
          <cell r="Q229">
            <v>201767</v>
          </cell>
          <cell r="R229" t="str">
            <v>21/02/2017 06 : 19  ERNESTO.HERN : NP5 / P1A: 173331 PANEL     16-02-2017   OC-1007570</v>
          </cell>
          <cell r="S229" t="str">
            <v>EQUIPO DAÑADO EN DOMICILIO DE CLIENTE (Z</v>
          </cell>
          <cell r="T229" t="str">
            <v xml:space="preserve">ABRAHAM LAZCANO                </v>
          </cell>
          <cell r="U229" t="str">
            <v>2017-04-10</v>
          </cell>
          <cell r="V229" t="str">
            <v>Centro</v>
          </cell>
          <cell r="W229" t="str">
            <v>COMPLETADO</v>
          </cell>
          <cell r="Y229">
            <v>42781</v>
          </cell>
          <cell r="Z229">
            <v>913</v>
          </cell>
          <cell r="AA229" t="str">
            <v>M012</v>
          </cell>
          <cell r="AB229" t="str">
            <v>T173331/Panel - PANEL</v>
          </cell>
          <cell r="AC229" t="str">
            <v>OC-1007570</v>
          </cell>
          <cell r="AD229" t="str">
            <v>Valle de los Reyes/ Los reyes la paz</v>
          </cell>
          <cell r="AE229" t="str">
            <v>MEX</v>
          </cell>
          <cell r="AF229" t="str">
            <v>MX</v>
          </cell>
          <cell r="AG229" t="str">
            <v>10412156</v>
          </cell>
          <cell r="AH229" t="str">
            <v>MINERVA AIDE HERNANDEZ RAMIREZ</v>
          </cell>
          <cell r="AI229" t="str">
            <v>lt 1 2 Mz 20</v>
          </cell>
          <cell r="AJ229" t="str">
            <v>58561113</v>
          </cell>
          <cell r="AK229">
            <v>0</v>
          </cell>
          <cell r="AL229" t="str">
            <v>56430</v>
          </cell>
          <cell r="AM229" t="str">
            <v>19/04/2017 01 : 50 PETERSON.NO : TCF174 7401147418/04/2017 23 : 33 GERARDO.GRA : CSC se indica entrega en proceso EMC*12/04/2017 23 : 29 GEARARDO.PA : CFA07/04/2017 05 : 51 GERARDO.GRA : CSC se indica tiempo aproximado deentrega tercera semana del mes de abril, se pasa ODS a CF. EMC*23/03/2017 04 : 05 SEMIRAMIS.M : CSCCte se comunica para verificar cuando se le entregara su equipo decambio se le explica que se estamos cursando una auditoria por lo que nose nos ha podido enviar el equipo toda vez que se culmine se enviara elequipo18/03/2017 07 : 04 MARCO.DIAZ : TCF174 7401136410/03/2017 06 : 34 SEMIRAMIS.M : CSCCte se comunica para verificar el proceso de cambio físico se lemenciona que el proceso de cambio es al rededor de 20 días hábiles24/02/2017 00 : 44 ANA.LAURA : KMA:56$11223/02/2017 00 : 27 MARIELA.CHA : CSCSe le informa que se le autorizo un cambio y son 20 días hábiles parala entregaaparato dañado lo tiene cliente21/02/2017 06 : 19 ERNESTO.HERN : TCF121/02/2017 06 : 19 ERNESTO.HERN : NP517/02/2017 08 : 57 201767 : P1A: 173331 PANEL 16-02-2017 OC-100757017/02/2017 01 : 03 201767 : SKMA: 56 $112.0016/02/2017 06 : 56 201767 : V1:20/02/2017:HORARIO ABIERTO DE 10 AM A 18HRS_H23253_T5216/02/2017 02 : 35 ADRIANA.SAN : RD% TLALNEPANTLA Y CAMBAY A UNA CUADRADE EL CENTRO DE JUSTICIA Y AUDITORIO MUNICIPAL</v>
          </cell>
          <cell r="AN229" t="str">
            <v>1TE50B8NUSCB</v>
          </cell>
          <cell r="AO229" t="str">
            <v>Smart</v>
          </cell>
          <cell r="AP229" t="str">
            <v>Hisense</v>
          </cell>
          <cell r="AQ229" t="str">
            <v>Opera</v>
          </cell>
          <cell r="AR229" t="str">
            <v>FHD 1920 x 1080</v>
          </cell>
          <cell r="AS229" t="str">
            <v>3TE50G165140G165140M010</v>
          </cell>
          <cell r="AT229">
            <v>164</v>
          </cell>
          <cell r="AU229" t="str">
            <v>50H7GB</v>
          </cell>
          <cell r="AV229" t="str">
            <v>3TE50G165140</v>
          </cell>
          <cell r="AW229" t="str">
            <v>G165140</v>
          </cell>
          <cell r="AX229" t="str">
            <v>M010</v>
          </cell>
          <cell r="AY229">
            <v>74011474</v>
          </cell>
          <cell r="AZ229">
            <v>51012407</v>
          </cell>
          <cell r="BA229">
            <v>80134501</v>
          </cell>
        </row>
        <row r="230">
          <cell r="D230">
            <v>60311834</v>
          </cell>
          <cell r="E230" t="str">
            <v>A</v>
          </cell>
          <cell r="F230" t="str">
            <v>TV</v>
          </cell>
          <cell r="G230" t="str">
            <v>MARICELA ACOSTA</v>
          </cell>
          <cell r="H230" t="str">
            <v>ISABEL ACERO MZ 8 LT 5 COL. EL PIRU SANTA LUCIA; DELG ALVARO OBREGON CP 01520</v>
          </cell>
          <cell r="I230" t="str">
            <v>5539258688</v>
          </cell>
          <cell r="J230" t="str">
            <v>HISENSE</v>
          </cell>
          <cell r="K230" t="str">
            <v>50K20DW</v>
          </cell>
          <cell r="L230" t="str">
            <v>50G143065H00997</v>
          </cell>
          <cell r="M230" t="str">
            <v>TC# 5359 0980 6773 1007 2714 55</v>
          </cell>
          <cell r="N230">
            <v>8499</v>
          </cell>
          <cell r="O230">
            <v>42029</v>
          </cell>
          <cell r="P230">
            <v>42787</v>
          </cell>
          <cell r="Q230">
            <v>201767</v>
          </cell>
          <cell r="R230" t="str">
            <v>24/02/2017 01 : 44  ERNESTO.HERN : NP5/ P1A: 173331 PANEL    21-02-2017   OC-1007763</v>
          </cell>
          <cell r="S230" t="str">
            <v>EQUIPO DAÑADO EN DOMICILIO DE CLIENTE</v>
          </cell>
          <cell r="T230" t="str">
            <v xml:space="preserve">ABRAHAM LAZCANO                </v>
          </cell>
          <cell r="U230" t="str">
            <v>2017-04-10</v>
          </cell>
          <cell r="V230" t="str">
            <v>Centro</v>
          </cell>
          <cell r="W230" t="str">
            <v>COMPLETADO</v>
          </cell>
          <cell r="Y230">
            <v>42783</v>
          </cell>
          <cell r="Z230">
            <v>758</v>
          </cell>
          <cell r="AA230" t="str">
            <v>M012</v>
          </cell>
          <cell r="AB230" t="str">
            <v>T173331/Panel - PANEL</v>
          </cell>
          <cell r="AC230" t="str">
            <v>OC-1007763</v>
          </cell>
          <cell r="AD230" t="str">
            <v>Alvaro obregon/El piru santa lucia</v>
          </cell>
          <cell r="AE230" t="str">
            <v>DF</v>
          </cell>
          <cell r="AF230" t="str">
            <v>MX</v>
          </cell>
          <cell r="AG230" t="str">
            <v>10411905</v>
          </cell>
          <cell r="AH230" t="str">
            <v>MARICELA ACOSTA</v>
          </cell>
          <cell r="AI230" t="str">
            <v>Isabel acero mz 7 lt 5</v>
          </cell>
          <cell r="AJ230" t="str">
            <v>5539258688</v>
          </cell>
          <cell r="AK230">
            <v>0</v>
          </cell>
          <cell r="AL230" t="str">
            <v>01520</v>
          </cell>
          <cell r="AM230" t="str">
            <v>19/04/2017 04 : 46 ADOLFO.FER : SAF: 8013722719/04/2017 01 : 57 PETERSON.NO : TCF174 7401147712/04/2017 23 : 31 GEARARDO.PA : CFA05/04/2017 23 : 47 GERARDO.GRA : CSC se indica fecha aproximada deentrega mediados del mes de abril. EMC*. Se pasa ODS a CF.31/03/2017 00 : 33 GABRIELA.B : CSCSe brinda información de CF se pide esperar18/03/2017 07 : 08 MARCO.DIAZ : TCF174 7401136607/03/2017 01 : 58 ANA.LAURA : CSCse le informa a cte cambio de eq A PARTIR DEL 27/02/2017 y proceso20dias/hab07/03/2017 01 : 56 ANA.LAURA : TCF1PU:Cliente24/02/2017 01 : 44 ERNESTO.HERN : TCF124/02/2017 01 : 44 ERNESTO.HERN : NP522/02/2017 09 : 22 201767 : P1A: 173331 PANEL 21-02-2017 OC-100776322/02/2017 04 : 06 MA.ISABEL : SEG: SE INDICA AL CSA QUE EL CLIENTEPRESENTE LA POLIZA CON LOS DATOS DEL EQUIPO YA QUE EL DOCTO QUE PRESENTÓNO ES UN TICKET DE COMPRA, FAVOR DE SOLICITAR LA POLIZA CON LAINFORMACION CORRESPONDIENTE, EN ESPERA DE RESPUESTA18/02/2017 01 : 12 201767 : V1:22/02/2017:HORARIO ABIERTO DE 10 AM A 18HRS_H23283_R7114/02/2017 00 : 32 DULCE.M : ENTRE CALLES ROSA CHECA SORIANA CALLEPEDRERACORREO MACOSTAG@PRICESHOES.COMODSWTP</v>
          </cell>
          <cell r="AN230" t="str">
            <v>1TE50B8NUSCB</v>
          </cell>
          <cell r="AO230" t="str">
            <v>Smart</v>
          </cell>
          <cell r="AP230" t="str">
            <v>Hisense</v>
          </cell>
          <cell r="AQ230" t="str">
            <v>Opera</v>
          </cell>
          <cell r="AR230" t="str">
            <v>FHD 1920 x 1080</v>
          </cell>
          <cell r="AS230" t="e">
            <v>#N/A</v>
          </cell>
          <cell r="AT230" t="e">
            <v>#N/A</v>
          </cell>
          <cell r="AV230" t="str">
            <v>3TE50G143064</v>
          </cell>
          <cell r="AW230" t="e">
            <v>#N/A</v>
          </cell>
          <cell r="AY230">
            <v>74011477</v>
          </cell>
          <cell r="AZ230">
            <v>51008657</v>
          </cell>
          <cell r="BA230">
            <v>80134503</v>
          </cell>
        </row>
        <row r="231">
          <cell r="D231">
            <v>60311958</v>
          </cell>
          <cell r="E231" t="str">
            <v>A</v>
          </cell>
          <cell r="F231" t="str">
            <v>TV</v>
          </cell>
          <cell r="G231" t="str">
            <v>ROCIO SANCHEZ</v>
          </cell>
          <cell r="H231" t="str">
            <v>VALLE DE MATAMOROS 14 INT 3 COL. VALLE DE ARAGON 1RA SECC; NEZAHUALCOYOTL CP 57100</v>
          </cell>
          <cell r="I231" t="str">
            <v>57837339</v>
          </cell>
          <cell r="J231" t="str">
            <v>HISENSE</v>
          </cell>
          <cell r="K231" t="str">
            <v>50K20DW</v>
          </cell>
          <cell r="L231" t="str">
            <v>50J140464H04082</v>
          </cell>
          <cell r="M231" t="str">
            <v>TC# 2925 4037 5799 0471 4139 14</v>
          </cell>
          <cell r="N231">
            <v>6390</v>
          </cell>
          <cell r="O231">
            <v>41966</v>
          </cell>
          <cell r="P231">
            <v>42789</v>
          </cell>
          <cell r="Q231">
            <v>201767</v>
          </cell>
          <cell r="R231" t="str">
            <v>28/02/2017 04 : 25  ERNESTO.HERN : NP5/ P1A: 173331 PANEL     23-02-2017   OC-1007853</v>
          </cell>
          <cell r="S231" t="str">
            <v>EQUIPO DAÑADO EN DOMICILIO DE CLIENTE</v>
          </cell>
          <cell r="T231" t="str">
            <v xml:space="preserve">ABRAHAM LAZCANO                </v>
          </cell>
          <cell r="U231" t="str">
            <v>2017-04-10</v>
          </cell>
          <cell r="V231" t="str">
            <v>Centro</v>
          </cell>
          <cell r="W231" t="str">
            <v>COMPLETADO</v>
          </cell>
          <cell r="Y231">
            <v>42786</v>
          </cell>
          <cell r="Z231">
            <v>823</v>
          </cell>
          <cell r="AA231" t="str">
            <v>M012</v>
          </cell>
          <cell r="AB231" t="str">
            <v>T173331/Panel - PANEL</v>
          </cell>
          <cell r="AC231" t="str">
            <v>OC-1007853</v>
          </cell>
          <cell r="AD231" t="str">
            <v>Nezahualtcoytl/Valle de Aragon 1ra</v>
          </cell>
          <cell r="AE231" t="str">
            <v>MEX</v>
          </cell>
          <cell r="AF231" t="str">
            <v>MX</v>
          </cell>
          <cell r="AG231" t="str">
            <v>10412232</v>
          </cell>
          <cell r="AH231" t="str">
            <v>ROCIO SANCHEZ</v>
          </cell>
          <cell r="AI231" t="str">
            <v>14 Valle de Matamoros Int 3</v>
          </cell>
          <cell r="AJ231" t="str">
            <v>57837339</v>
          </cell>
          <cell r="AK231">
            <v>0</v>
          </cell>
          <cell r="AL231" t="str">
            <v>57100</v>
          </cell>
          <cell r="AM231" t="str">
            <v>20/04/2017 04 : 06 SEMIRAMIS.M : CSCCte se comunica para saber cuando se enviara con base a la notaanterior se le pide darnos tiempo para que pueda enviar19/04/2017 05 : 35 ADOLFO.FER : SAF: 8013728119/04/2017 02 : 12 PETERSON.NO : TCF174 7401148412/04/2017 23 : 31 GEARARDO.PA : CFA01/04/2017 08 : 25 MARCO.DIAZ : TCF1 TCF1PU CLIENTEINF. JOSUE.DMC18/03/2017 07 : 11 MARCO.DIAZ : TCF174 7401136707/03/2017 00 : 23 ANA.ROSA : CSCse le indica a cte. de la autorización de CF y del tiempo de respuesta(25 días hábiles)28/02/2017 04 : 25 ERNESTO.HERN : TCF128/02/2017 04 : 25 ERNESTO.HERN : NP524/02/2017 04 : 34 201767 : P1A: 173331 PANEL 23-02-2017 OC-100785321/02/2017 02 : 57 201767 : V1:23/02/2017:HORARIO ABIERTO DE 10 AM A 18HRS_H23313_T8721/02/2017 02 : 21 GABRIELA.B : ODSWTP16/02/2017 23 : 54 GABRIELA.B : RD % PERIFERICO Y VALLE DE VOLGA</v>
          </cell>
          <cell r="AN231" t="str">
            <v>1TE50B8NUSCB</v>
          </cell>
          <cell r="AO231" t="str">
            <v>Smart</v>
          </cell>
          <cell r="AP231" t="str">
            <v>Hisense</v>
          </cell>
          <cell r="AQ231" t="str">
            <v>Opera</v>
          </cell>
          <cell r="AR231" t="str">
            <v>FHD 1920 x 1080</v>
          </cell>
          <cell r="AS231" t="e">
            <v>#N/A</v>
          </cell>
          <cell r="AT231" t="e">
            <v>#N/A</v>
          </cell>
          <cell r="AV231" t="str">
            <v>3TE50J140464</v>
          </cell>
          <cell r="AW231" t="e">
            <v>#N/A</v>
          </cell>
          <cell r="AY231">
            <v>74011484</v>
          </cell>
          <cell r="AZ231">
            <v>51008658</v>
          </cell>
          <cell r="BA231">
            <v>80134504</v>
          </cell>
        </row>
        <row r="232">
          <cell r="D232">
            <v>60313011</v>
          </cell>
          <cell r="E232" t="str">
            <v>A</v>
          </cell>
          <cell r="F232" t="str">
            <v>TV</v>
          </cell>
          <cell r="G232" t="str">
            <v>GLADYS DEL CARMEN HIPOLITO GUTIERREZ</v>
          </cell>
          <cell r="H232" t="str">
            <v>LA VENTA 349, COL. LAS DUNAS, CIUDAD DE COATZACOALCOS VERACRUZ</v>
          </cell>
          <cell r="I232">
            <v>9211156406</v>
          </cell>
          <cell r="J232" t="str">
            <v>HISENSE</v>
          </cell>
          <cell r="K232" t="str">
            <v>50K20DW</v>
          </cell>
          <cell r="L232" t="str">
            <v>50G143065H00308</v>
          </cell>
          <cell r="M232" t="str">
            <v>00/007774</v>
          </cell>
          <cell r="N232">
            <v>12199</v>
          </cell>
          <cell r="O232">
            <v>42175</v>
          </cell>
          <cell r="P232">
            <v>42797</v>
          </cell>
          <cell r="Q232">
            <v>201054</v>
          </cell>
          <cell r="R232" t="str">
            <v xml:space="preserve">PANEL OC-1008183
</v>
          </cell>
          <cell r="S232" t="str">
            <v>SE SOLICITA CF POR FALTA DE REFACCION</v>
          </cell>
          <cell r="T232" t="str">
            <v xml:space="preserve"> JESUS LEON PUIG                  </v>
          </cell>
          <cell r="U232" t="str">
            <v>2017-04-12</v>
          </cell>
          <cell r="V232" t="str">
            <v>SUR</v>
          </cell>
          <cell r="W232" t="str">
            <v>COMPLETADO</v>
          </cell>
          <cell r="X232" t="str">
            <v>TALLER</v>
          </cell>
          <cell r="Y232">
            <v>42794</v>
          </cell>
          <cell r="Z232">
            <v>619</v>
          </cell>
          <cell r="AA232" t="str">
            <v>M010</v>
          </cell>
          <cell r="AD232" t="str">
            <v>Coatzacoalcos/Las Dunas</v>
          </cell>
          <cell r="AE232" t="str">
            <v>VER</v>
          </cell>
          <cell r="AF232" t="str">
            <v>MX</v>
          </cell>
          <cell r="AG232" t="str">
            <v>10413151</v>
          </cell>
          <cell r="AH232" t="str">
            <v>GLADYS DEL CARMEN HIPOLITO GUTIERRE</v>
          </cell>
          <cell r="AI232" t="str">
            <v>349 La Venta</v>
          </cell>
          <cell r="AJ232" t="str">
            <v>9211156406</v>
          </cell>
          <cell r="AK232">
            <v>0</v>
          </cell>
          <cell r="AL232" t="str">
            <v>96536</v>
          </cell>
          <cell r="AM232" t="str">
            <v>04/05/2017 04 : 36 GABRIELA.B : CSCcte en espera de su equipo31/03/2017 08 : 54 MARCO.DIAZ : TCF174 7401137430/03/2017 05 : 24 MARCO.DIAZ : TCF1PU CLIENTE CONFIRMA ANDRESHERNANDEZ. JESSICA O30/03/2017 05 : 20 MARCO.DIAZ : TCF1. JESSICA O23/03/2017 02 : 55 ANA.ROSA : CSCse le indica a cte. de la autorización de CF y del tiempo de espera (25días hábiles)15/03/2017 05 : 53 JORGE.VAZ : TCF115/03/2017 05 : 53 JORGE.VAZ : NP508/03/2017 03 : 46 FABIOLA.BON : SEG: REFACCIONES04/03/2017 07 : 22 201054 : SE REVISA EQUIPO ENCONTRANDO DAÑO EN ELPANEL PEDIDO ES OC-100818303/03/2017 00 : 16 201054 : SE VISITA EL DIA 05/03/201701/03/2017 04 : 51 201054 : SE VISITA EL DIA 2/03/201724/02/2017 07 : 49 GABRIELA.B : RD % TESALOME Y TEOCALLI</v>
          </cell>
          <cell r="AN232" t="str">
            <v>1TE50B8NUSCB</v>
          </cell>
          <cell r="AO232" t="str">
            <v>Smart</v>
          </cell>
          <cell r="AP232" t="str">
            <v>Hisense</v>
          </cell>
          <cell r="AQ232" t="str">
            <v>Opera</v>
          </cell>
          <cell r="AR232" t="str">
            <v>FHD 1920 x 1080</v>
          </cell>
          <cell r="AS232" t="str">
            <v>3TE50G165140G165140M010</v>
          </cell>
          <cell r="AT232">
            <v>164</v>
          </cell>
          <cell r="AU232" t="str">
            <v>50H7GB</v>
          </cell>
          <cell r="AV232" t="str">
            <v>3TE50G165140</v>
          </cell>
          <cell r="AW232" t="str">
            <v>G165140</v>
          </cell>
          <cell r="AX232" t="str">
            <v>M010</v>
          </cell>
          <cell r="AY232">
            <v>74012494</v>
          </cell>
          <cell r="AZ232">
            <v>51013420</v>
          </cell>
          <cell r="BA232">
            <v>80134524</v>
          </cell>
        </row>
        <row r="233">
          <cell r="D233">
            <v>60304287</v>
          </cell>
          <cell r="E233" t="str">
            <v>A</v>
          </cell>
          <cell r="F233" t="str">
            <v>TV</v>
          </cell>
          <cell r="G233" t="str">
            <v>LUIS MANUEL GONZALES HERNANDEZ</v>
          </cell>
          <cell r="H233" t="str">
            <v>6TA.CERRADA DE BARRIL GARCIA COL. SAN BARTOLO TULTITLAN,EDO.DE MEXICO</v>
          </cell>
          <cell r="I233" t="str">
            <v>43245658 CEL 5558884991</v>
          </cell>
          <cell r="J233" t="str">
            <v>HISENSE</v>
          </cell>
          <cell r="K233" t="str">
            <v>55H7B</v>
          </cell>
          <cell r="L233" t="str">
            <v>55G155386H00192</v>
          </cell>
          <cell r="M233">
            <v>3573</v>
          </cell>
          <cell r="N233">
            <v>10799.1</v>
          </cell>
          <cell r="O233">
            <v>42682</v>
          </cell>
          <cell r="P233">
            <v>42699</v>
          </cell>
          <cell r="Q233">
            <v>200997</v>
          </cell>
          <cell r="R233" t="str">
            <v>MAIN BOARD HISENSE SURTE CAMBIO FISICO PERO NO ENCIENDE SERIE POR SER C.F. DEL C.F SE ENVIAN FOTOS DEL EQUIPO ENVIADO</v>
          </cell>
          <cell r="S233" t="str">
            <v/>
          </cell>
          <cell r="T233" t="str">
            <v xml:space="preserve">GLORIA LEON LARIOS          </v>
          </cell>
          <cell r="U233">
            <v>42836</v>
          </cell>
          <cell r="V233" t="str">
            <v>Centro</v>
          </cell>
          <cell r="W233" t="str">
            <v>COMPLETADO</v>
          </cell>
          <cell r="Y233">
            <v>42698</v>
          </cell>
          <cell r="Z233">
            <v>17</v>
          </cell>
          <cell r="AA233" t="str">
            <v>M010</v>
          </cell>
          <cell r="AB233" t="str">
            <v>T188153/Tarjeta Principal Madre - MAIN BOARD</v>
          </cell>
          <cell r="AC233" t="str">
            <v>OC-1004040</v>
          </cell>
          <cell r="AD233" t="str">
            <v>tutitlann / san bartolo</v>
          </cell>
          <cell r="AE233" t="str">
            <v>MEX</v>
          </cell>
          <cell r="AF233" t="str">
            <v>MX</v>
          </cell>
          <cell r="AG233" t="str">
            <v>10405091</v>
          </cell>
          <cell r="AH233" t="str">
            <v>LUIS MANUEL GONZALES HERNANDES</v>
          </cell>
          <cell r="AI233" t="str">
            <v>6 Cerrada de barril garcia</v>
          </cell>
          <cell r="AJ233" t="str">
            <v>5543245658</v>
          </cell>
          <cell r="AK233" t="str">
            <v>5558884991</v>
          </cell>
          <cell r="AL233" t="str">
            <v>54900</v>
          </cell>
          <cell r="AM233" t="str">
            <v>27/12/2016 07 : 36 ANA.GABRIELA : TCF2***MODELO 55H7B***SERIE55G1623K3H00093***ENVIADO A 200997***F. EMBARQUE 21/12/2016***SHIPPINGS-0003418217/12/2016 06 : 35 MARCO.DIAZ : TCF174 7400908510/12/2016 01 : 18 ANA.GABRIELA : CSCSE INDICA A CLIENTE QUE SU CF ESTA AUTORIZADO DE 15 A 20 DIAS HABILES07/12/2016 01 : 51 MA.ISABEL : TCF130/11/2016 00 : 18 ERNESTO.HERN : NP529/11/2016 07 : 50 MA.ISABEL : SEG: SE ENVIA CORREO A REFACC PARA SABERCUANDO SE SURTE29/11/2016 00 : 37 200997 : OC-1004040 MAIN BOARD26/11/2016 05 : 33 MA.ISABEL : SEG: SE ENVIA CORREO A REFACC PARA SABERCUANDO SE SURTE26/11/2016 03 : 45 200997 : P1: 25/11/2016 188153 MAIN BOARD CENTRO DESERVICIO ENVIA SOLICITUD DE REFACCION26/11/2016 02 : 06 200997 : EQUPO INGRESO AL AREA TECNICA PARA SOLICITUD DE REFACCION25/11/2016 07 : 20 200997 : V1: 25/11/2016 CENTRO DE SERVICIO PROGRAMAPARA RECOLECCION24/11/2016 05 : 06 MARTINEZ.G : CSCcte en espera de ods/enviara doctos23/11/2016 06 : 15 MARIELA.CHA : ODSWTPFEDERICO Y FEÉRICO GARCIA MARQUEZFACHADA BLANCA PORTON DE MADERA</v>
          </cell>
          <cell r="AN233" t="str">
            <v>3TE55G1523B1</v>
          </cell>
          <cell r="AO233" t="str">
            <v>Smart</v>
          </cell>
          <cell r="AP233" t="str">
            <v>Hisense</v>
          </cell>
          <cell r="AQ233" t="str">
            <v>Opera</v>
          </cell>
          <cell r="AR233" t="str">
            <v>UHD 3840 X 2160</v>
          </cell>
          <cell r="AS233" t="str">
            <v>3TE55G164499G164499M010</v>
          </cell>
          <cell r="AT233">
            <v>8</v>
          </cell>
          <cell r="AU233" t="str">
            <v>55H7B</v>
          </cell>
          <cell r="AV233" t="str">
            <v>3TE55G164499</v>
          </cell>
          <cell r="AW233" t="str">
            <v>G164499</v>
          </cell>
          <cell r="AX233" t="str">
            <v>M010</v>
          </cell>
          <cell r="AY233">
            <v>74009085</v>
          </cell>
          <cell r="AZ233">
            <v>51007911</v>
          </cell>
          <cell r="BA233">
            <v>80146079</v>
          </cell>
        </row>
        <row r="234">
          <cell r="D234">
            <v>60304958</v>
          </cell>
          <cell r="E234" t="str">
            <v>A</v>
          </cell>
          <cell r="F234" t="str">
            <v>TV</v>
          </cell>
          <cell r="G234" t="str">
            <v>NAYVI MALINALY CAMBRAY MIJANGOS</v>
          </cell>
          <cell r="H234" t="str">
            <v xml:space="preserve">REGION 93 MZ-95 LOTE 22 </v>
          </cell>
          <cell r="I234">
            <v>9983007422</v>
          </cell>
          <cell r="J234" t="str">
            <v>HISENSE</v>
          </cell>
          <cell r="K234" t="str">
            <v>32K21DW</v>
          </cell>
          <cell r="L234" t="str">
            <v>32J140476H00156</v>
          </cell>
          <cell r="M234" t="str">
            <v>054337-T</v>
          </cell>
          <cell r="N234">
            <v>2999</v>
          </cell>
          <cell r="O234">
            <v>41596</v>
          </cell>
          <cell r="P234">
            <v>42824</v>
          </cell>
          <cell r="Q234">
            <v>201033</v>
          </cell>
          <cell r="R234" t="str">
            <v xml:space="preserve"> OC-1005023</v>
          </cell>
          <cell r="S234" t="str">
            <v xml:space="preserve"> EQUIPO EN RESGUARDO DEL CENTRO DE SERVI</v>
          </cell>
          <cell r="T234" t="str">
            <v xml:space="preserve">  JUAN OSWALDO URIBE PERAZA   Fech</v>
          </cell>
          <cell r="U234">
            <v>42845</v>
          </cell>
          <cell r="V234" t="str">
            <v>SUR</v>
          </cell>
          <cell r="W234" t="str">
            <v>COMPLETADO</v>
          </cell>
          <cell r="X234" t="str">
            <v>TALLER</v>
          </cell>
          <cell r="Y234">
            <v>42704</v>
          </cell>
          <cell r="Z234">
            <v>1228</v>
          </cell>
          <cell r="AA234" t="str">
            <v>M012</v>
          </cell>
          <cell r="AD234" t="str">
            <v>cancun/fidel velazaquez</v>
          </cell>
          <cell r="AE234" t="str">
            <v>QR</v>
          </cell>
          <cell r="AF234" t="str">
            <v>MX</v>
          </cell>
          <cell r="AG234" t="str">
            <v>10405981</v>
          </cell>
          <cell r="AH234" t="str">
            <v>NAYVI MALINALY CAMBRANY MIJANGOS</v>
          </cell>
          <cell r="AI234" t="str">
            <v>lote 22 region93 mzna 95</v>
          </cell>
          <cell r="AJ234" t="str">
            <v>9983007422</v>
          </cell>
          <cell r="AK234" t="str">
            <v>9981518336</v>
          </cell>
          <cell r="AL234" t="str">
            <v>77510</v>
          </cell>
          <cell r="AM234" t="str">
            <v>04/01/2017 05 : 29 MARCO.DIAZ : TCF2***MODELO 32H5B2***SERIE32G1619A7H00091***ENVIADO A CTE FINAL***F.EMBARQUE 30 DIC. 2016***CARSSA***N° SHIPPING S-0003435927/12/2016 02 : 49 MARCO.DIAZ : TCF174 7400927026/12/2016 06 : 42 ERNESTO.HERN : EM-P2A GUIA: 333197951224/12/2016 04 : 50 ERNESTO.HERN : NP522/12/2016 00 : 23 201033 : EQUIPO CHECADO SE LE LOCALIZO QUE SI LELLEGAN LOS VOLTAJES HASTA EL PANEL PERO ESTE SEENCUENTRA DAÑADO POR LO QUE AUNQUE LE LLEGE EL VOLTAJE ESTE NO ENCIENDE POR LO QUE NOPRESENTA IMAGEN EL PANEL SE SOLICITA EL DIA DE HOY 21/12/2016 CON EL NUMERO DE OC-100502320/12/2016 01 : 47 FABIOLA.BON : SEG: PENDIENTE DE DIAGNOSTICO16/12/2016 07 : 08 FABIOLA.BON : SEG: PENDIENTE DE DIAGNOSTICO13/12/2016 06 : 39 FABIOLA.BON : SEG: PENDIENTE DE DIAGNOSTICO07/12/2016 13 : 36 FABIOLA.BON : SEG: PENDIENTE DE DIAGNOSTICO01/12/2016 06 : 57 201033 : V1 03/11/2016 10.00AM Y 06:00PM29/11/2016 23 : 27 JUANANTONIO : MODOR 32K21BWENTRA LA RUTA 4 Y LA RUTA 5LUICITOKIKE298@GMAIL.COMMALINALY.18@HOTMAIL.COM</v>
          </cell>
          <cell r="AN234" t="str">
            <v>3TE32J140475</v>
          </cell>
          <cell r="AO234" t="str">
            <v>Smart</v>
          </cell>
          <cell r="AP234" t="str">
            <v>Hisense</v>
          </cell>
          <cell r="AQ234" t="str">
            <v>Opera</v>
          </cell>
          <cell r="AR234" t="str">
            <v>HD 1366 X 768</v>
          </cell>
          <cell r="AS234" t="str">
            <v>3TE32G163827G1638M010</v>
          </cell>
          <cell r="AT234" t="e">
            <v>#N/A</v>
          </cell>
          <cell r="AU234" t="str">
            <v>32H5B2</v>
          </cell>
          <cell r="AV234" t="str">
            <v>3TE32G163827</v>
          </cell>
          <cell r="AW234" t="str">
            <v>G1638</v>
          </cell>
          <cell r="AX234" t="str">
            <v>M010</v>
          </cell>
          <cell r="AY234">
            <v>74009270</v>
          </cell>
          <cell r="AZ234">
            <v>51012753</v>
          </cell>
          <cell r="BA234">
            <v>80139894</v>
          </cell>
        </row>
        <row r="235">
          <cell r="D235">
            <v>60305374</v>
          </cell>
          <cell r="E235" t="str">
            <v xml:space="preserve">A  </v>
          </cell>
          <cell r="F235" t="str">
            <v>TV</v>
          </cell>
          <cell r="G235" t="str">
            <v>Jose Medina Garay</v>
          </cell>
          <cell r="H235" t="str">
            <v>Mercedes carasa num 97 Tlahuac/Santa Cecilia C.P. 13010</v>
          </cell>
          <cell r="I235">
            <v>5513616707</v>
          </cell>
          <cell r="J235" t="str">
            <v>SHARP HISENSE</v>
          </cell>
          <cell r="K235" t="str">
            <v>LC-60N7000U</v>
          </cell>
          <cell r="L235" t="str">
            <v>60G1622L6H00473</v>
          </cell>
          <cell r="M235" t="str">
            <v>012957 MEGA AUDIO S.A. DE C.V. folio fiscal 6e411e83-3303-4fcb-86a2-f27a54aa7e3e</v>
          </cell>
          <cell r="N235">
            <v>15839</v>
          </cell>
          <cell r="O235">
            <v>42703</v>
          </cell>
          <cell r="P235">
            <v>42712</v>
          </cell>
          <cell r="Q235">
            <v>201767</v>
          </cell>
          <cell r="R235" t="str">
            <v>18/12/2016 02 : 37  ERNESTO.HERN : NP5 / P1A: 197262 8/12/16 OC-1004537</v>
          </cell>
          <cell r="S235" t="str">
            <v>EQUIPO DAÑADO EN DOMICILIO DE CLIENTE</v>
          </cell>
          <cell r="T235" t="str">
            <v xml:space="preserve">   RENE ARIAS                     </v>
          </cell>
          <cell r="U235" t="str">
            <v>2017-04-10</v>
          </cell>
          <cell r="V235" t="str">
            <v>Centro</v>
          </cell>
          <cell r="W235" t="str">
            <v>COMPLETADO</v>
          </cell>
          <cell r="X235" t="str">
            <v>CLIENTE</v>
          </cell>
          <cell r="Y235">
            <v>42709</v>
          </cell>
          <cell r="Z235">
            <v>9</v>
          </cell>
          <cell r="AA235" t="str">
            <v>M010</v>
          </cell>
          <cell r="AB235" t="str">
            <v>T197262/Panel - PANEL</v>
          </cell>
          <cell r="AC235" t="str">
            <v>OC-1004537</v>
          </cell>
          <cell r="AD235" t="str">
            <v>Tlahuac/Santa Cecilia</v>
          </cell>
          <cell r="AE235" t="str">
            <v>DF</v>
          </cell>
          <cell r="AF235" t="str">
            <v>MX</v>
          </cell>
          <cell r="AG235" t="str">
            <v>10406359</v>
          </cell>
          <cell r="AH235" t="str">
            <v>JOSE MEDINA GARAY</v>
          </cell>
          <cell r="AI235" t="str">
            <v>Mercedes carasa num 97</v>
          </cell>
          <cell r="AJ235" t="str">
            <v>5513616707</v>
          </cell>
          <cell r="AK235">
            <v>0</v>
          </cell>
          <cell r="AL235" t="str">
            <v>13010</v>
          </cell>
          <cell r="AM235" t="str">
            <v>24/01/2017 06 : 31 DULCE.M : csccte se comunica se le indica que David de cambios físicos ofrence unequipo de 65 pulgadas con las mismas características del equipo quetiene el cte. cte acepta modelo en espera del envio20/01/2017 03 : 23 ANA.ROSA : CSCse le informa a cte. que se genera queja 54074841, en espera de apoyo deesta área31/12/2016 00 : 03 LUIS.D : TEL:552087685230/12/2016 03 : 27 MARCO.DIAZ : TCF174 7400942827/12/2016 23 : 03 SULIKEY.VIL : TCFDEV24/12/2016 03 : 00 ADOLFO.FER : TCF119/12/2016 23 : 25 201767 : EQUIPO SE UBICA EN DOMICILIO DEL CLIENTE18/12/2016 02 : 37 ERNESTO.HERN : NP517/12/2016 01 : 28 MARTINEZ.G : CSCse le informa a cte proceso de refacc de 5 a 8 días hab // llamara proxsemna hace mención q es compra reciente //se le indica q es proceso degtia09/12/2016 04 : 01 201767 : P1A: 197262 8/12/16 OC-100453706/12/2016 06 : 40 201767 : V1:08/12/2016:HORARIO ABIERTO DE 10 AM A 18HRSH21831_T3406/12/2016 03 : 33 ADRIANA.SAN : CSCSe confirma recepción de documentos pendiente de orden03/12/2016 05 : 24 ANA.ROSA : RDBENJAMIN SANTOS Y DAVID GOMEZ</v>
          </cell>
          <cell r="AN235" t="str">
            <v>3TE60G155268</v>
          </cell>
          <cell r="AO235" t="str">
            <v>Smart</v>
          </cell>
          <cell r="AP235" t="str">
            <v>Sharp</v>
          </cell>
          <cell r="AQ235" t="str">
            <v>Opera</v>
          </cell>
          <cell r="AR235" t="str">
            <v>UHD 3840 X 2160</v>
          </cell>
          <cell r="AS235" t="str">
            <v>3TE60G1628E4G1628E4M010</v>
          </cell>
          <cell r="AT235">
            <v>1</v>
          </cell>
          <cell r="AU235" t="str">
            <v>LC-60N7000U</v>
          </cell>
          <cell r="AV235" t="str">
            <v>3TE60G1628E4</v>
          </cell>
          <cell r="AW235" t="str">
            <v>G1628E4</v>
          </cell>
          <cell r="AX235" t="str">
            <v>M010</v>
          </cell>
          <cell r="AY235">
            <v>74009428</v>
          </cell>
          <cell r="AZ235">
            <v>51011131</v>
          </cell>
          <cell r="BA235">
            <v>80146080</v>
          </cell>
        </row>
        <row r="236">
          <cell r="D236">
            <v>60306203</v>
          </cell>
          <cell r="E236" t="str">
            <v xml:space="preserve">A </v>
          </cell>
          <cell r="F236" t="str">
            <v>TV</v>
          </cell>
          <cell r="G236" t="str">
            <v>JORGE ALBERTO CARBALLO MARTINEZ</v>
          </cell>
          <cell r="H236" t="str">
            <v>20 DE NOVIEMBRE 1707</v>
          </cell>
          <cell r="I236">
            <v>9222227146</v>
          </cell>
          <cell r="J236" t="str">
            <v>HISENSE</v>
          </cell>
          <cell r="K236" t="str">
            <v>50K20D</v>
          </cell>
          <cell r="L236" t="str">
            <v>50G144843H03575</v>
          </cell>
          <cell r="M236">
            <v>2142</v>
          </cell>
          <cell r="N236">
            <v>8965.52</v>
          </cell>
          <cell r="O236">
            <v>42601</v>
          </cell>
          <cell r="P236">
            <v>42727</v>
          </cell>
          <cell r="Q236">
            <v>201054</v>
          </cell>
          <cell r="R236" t="str">
            <v xml:space="preserve"> PANEL DE REFACCION # 173064 PEDIDO ES OC-1005151 </v>
          </cell>
          <cell r="S236" t="str">
            <v/>
          </cell>
          <cell r="T236" t="str">
            <v xml:space="preserve"> jesus leon puig         Fecha de </v>
          </cell>
          <cell r="U236" t="str">
            <v>2017/04/24</v>
          </cell>
          <cell r="V236" t="str">
            <v>SUR</v>
          </cell>
          <cell r="W236" t="str">
            <v>COMPLETADO</v>
          </cell>
          <cell r="X236" t="str">
            <v>TALLER</v>
          </cell>
          <cell r="Y236">
            <v>42719</v>
          </cell>
          <cell r="Z236" t="e">
            <v>#N/A</v>
          </cell>
          <cell r="AA236" t="str">
            <v>M010</v>
          </cell>
          <cell r="AD236" t="str">
            <v>Minatitlan/Azteca</v>
          </cell>
          <cell r="AE236" t="str">
            <v>VER</v>
          </cell>
          <cell r="AF236" t="str">
            <v>MX</v>
          </cell>
          <cell r="AG236" t="str">
            <v>10407286</v>
          </cell>
          <cell r="AH236" t="str">
            <v>JORGE ALBERTO CARBALLO MARTINEZ</v>
          </cell>
          <cell r="AI236" t="str">
            <v>40 Div del Norte int</v>
          </cell>
          <cell r="AJ236" t="str">
            <v>9222200025</v>
          </cell>
          <cell r="AK236" t="str">
            <v>9222200025</v>
          </cell>
          <cell r="AL236" t="str">
            <v>96700</v>
          </cell>
          <cell r="AM236" t="str">
            <v>26/01/2017 00 : 12 SEMIRAMIS.M : CSCCte se comunica para saber lso datos de envio de equipo se le pidetiempo para la entrega de equipo11/01/2017 07 : 07 MARCO.DIAZ : TCF2***MODELO 50CU6000***SERIE50G162681H02149***ENVIADO A 201054***F. EMBARQUE 10 ENE 2017***CARRSA04/01/2017 06 : 16 MARCO.DIAZ : TCF174 74009576 SULIKEY VILLEDATCF1PU CSA29/12/2016 06 : 17 PETERSON.NO : TCF128/12/2016 05 : 36 ERNESTO.HERN : NP524/12/2016 07 : 04 201054 : SE SOLICITA PANEL PEDIDO OC-100515117/12/2016 06 : 11 201054 : SE VISITA EL DIA 19/12/201616/12/2016 01 : 29 ANA.LAURA : CSCse le comenta a cte q esta en proceso la ods, confirma compañera Sam larecepción de docs15/12/2016 00 : 58 SEMIRAMIS.M : ODSWTPENTRE CUAUHTEMOC Y MOTUL</v>
          </cell>
          <cell r="AN236" t="str">
            <v>3TE50G132311</v>
          </cell>
          <cell r="AO236" t="str">
            <v>Básica</v>
          </cell>
          <cell r="AP236" t="str">
            <v>Hisense</v>
          </cell>
          <cell r="AQ236" t="str">
            <v>Opera</v>
          </cell>
          <cell r="AR236" t="str">
            <v>FHD 1920 x 1080</v>
          </cell>
          <cell r="AS236" t="str">
            <v>3TE50G165140G165140M010</v>
          </cell>
          <cell r="AT236">
            <v>164</v>
          </cell>
          <cell r="AU236" t="str">
            <v>50H7GB</v>
          </cell>
          <cell r="AV236" t="str">
            <v>3TE50G165140</v>
          </cell>
          <cell r="AW236" t="str">
            <v>G165140</v>
          </cell>
          <cell r="AX236" t="str">
            <v>M010</v>
          </cell>
          <cell r="AY236">
            <v>74009576</v>
          </cell>
          <cell r="AZ236">
            <v>51011973</v>
          </cell>
          <cell r="BA236">
            <v>80148470</v>
          </cell>
        </row>
        <row r="237">
          <cell r="D237">
            <v>60306619</v>
          </cell>
          <cell r="E237" t="str">
            <v>A</v>
          </cell>
          <cell r="F237" t="str">
            <v>TV</v>
          </cell>
          <cell r="G237" t="str">
            <v>RODOLFO MADRID OLGUIN</v>
          </cell>
          <cell r="H237" t="str">
            <v>CALLE ROSAS #133 FRACC. MARGARITAS JESUS MARIA, AGS.</v>
          </cell>
          <cell r="I237" t="str">
            <v>449 994 7681</v>
          </cell>
          <cell r="J237" t="str">
            <v>HISENSE</v>
          </cell>
          <cell r="K237" t="str">
            <v>50K20DW</v>
          </cell>
          <cell r="L237" t="str">
            <v>50J140464H00020</v>
          </cell>
          <cell r="M237" t="str">
            <v>VID / 000158231</v>
          </cell>
          <cell r="N237">
            <v>0</v>
          </cell>
          <cell r="O237">
            <v>41858</v>
          </cell>
          <cell r="P237">
            <v>42725</v>
          </cell>
          <cell r="Q237">
            <v>202465</v>
          </cell>
          <cell r="R237" t="str">
            <v>PANEL Y TARJETA FUENTE CON DAÑO. NO HAY PANEL (T173331 - T171496 - Pedido de compra OC-1005058)</v>
          </cell>
          <cell r="S237" t="str">
            <v/>
          </cell>
          <cell r="T237" t="str">
            <v xml:space="preserve">ALEJANDRO CHAVEZ                </v>
          </cell>
          <cell r="U237" t="str">
            <v>2017-04-11</v>
          </cell>
          <cell r="V237" t="str">
            <v>Norte</v>
          </cell>
          <cell r="W237" t="str">
            <v>COMPLETADO</v>
          </cell>
          <cell r="X237" t="str">
            <v>TALLER</v>
          </cell>
          <cell r="Y237">
            <v>42724</v>
          </cell>
          <cell r="Z237">
            <v>867</v>
          </cell>
          <cell r="AA237" t="str">
            <v>M012</v>
          </cell>
          <cell r="AB237" t="str">
            <v xml:space="preserve">T171496/Tarjeta de suministro eléctrico - Power </v>
          </cell>
          <cell r="AC237" t="str">
            <v>OC-1005058</v>
          </cell>
          <cell r="AD237" t="str">
            <v>jesus maria/margaritas</v>
          </cell>
          <cell r="AE237" t="str">
            <v>AGS</v>
          </cell>
          <cell r="AF237" t="str">
            <v>MX</v>
          </cell>
          <cell r="AG237" t="str">
            <v>10407082</v>
          </cell>
          <cell r="AH237" t="str">
            <v>RODOLFO MADRID OLGUIN</v>
          </cell>
          <cell r="AI237" t="str">
            <v>133 rosas</v>
          </cell>
          <cell r="AJ237" t="str">
            <v>4499947681</v>
          </cell>
          <cell r="AK237" t="str">
            <v>4494380739</v>
          </cell>
          <cell r="AL237" t="str">
            <v>20909</v>
          </cell>
          <cell r="AM237" t="str">
            <v>27/01/2017 06 : 32 BRENDA.MORA : CSCSe le menciona al cliente que debe esperar que paquetería se puedacontactar con el para realizar la entrega.21/01/2017 03 : 12 MARCO.DIAZ : TCF2***MODELO 55H5C***SERIE55G1614E5H00297***ENVIADO A CTE FINAL***F. DE EMBARQUE 13 ENE 2017***CARSSA18/01/2017 06 : 22 ANA.LAURA : CSCCFNPse le comenta a cte q estamos en espera de la fecha de embarque, se lepide nos de oportunidad esta semana, ya que vence el tiempo del proceso05/01/2017 01 : 26 Ricardo Espinosa : TCF174 7400958105/01/2017 01 : 22 Ricardo Espinosa : TCF1PU CTE FINAL D. PARRA29/12/2016 06 : 15 ADOLFO.FER : TCF128/12/2016 05 : 05 ANA.LAURA : se le informa a cte proceso de CF 20días/hab28/12/2016 05 : 04 ANA.LAURA : TCF1PU:CLIENTE26/12/2016 23 : 24 ERNESTO.HERN : NP524/12/2016 00 : 23 GABRIELA.B : CSCse le explica a cte conforme a comentario anterior22/12/2016 07 : 15 202465 : P1: PEDIDO DE REFACCIONES PANEL Y FUENTEOC.-100505821/12/2016 08 : 37 202465 : V1: QUEDO PROGRAMADA LA VISITA PARA EL DIA21/12/20216 12:00 PM13/12/2016 04 : 12 JUANANTONIO : ODSWTPENTRE CLAVEL Y CARRTERA SAN ANTONIOLAMINAS_RMADRID1@LIVE.COM.MX</v>
          </cell>
          <cell r="AN237" t="str">
            <v>1TE50B8NUSCB</v>
          </cell>
          <cell r="AO237" t="str">
            <v>Smart</v>
          </cell>
          <cell r="AP237" t="str">
            <v>Hisense</v>
          </cell>
          <cell r="AQ237" t="str">
            <v>Opera</v>
          </cell>
          <cell r="AR237" t="str">
            <v>FHD 1920 x 1080</v>
          </cell>
          <cell r="AS237" t="str">
            <v>3TE50G165140G1651M010</v>
          </cell>
          <cell r="AT237" t="e">
            <v>#N/A</v>
          </cell>
          <cell r="AU237" t="str">
            <v>50H7GB</v>
          </cell>
          <cell r="AV237" t="str">
            <v>3TE50G165140</v>
          </cell>
          <cell r="AW237" t="str">
            <v>G1651</v>
          </cell>
          <cell r="AX237" t="str">
            <v>M010</v>
          </cell>
          <cell r="AY237">
            <v>74009581</v>
          </cell>
          <cell r="AZ237">
            <v>51010776</v>
          </cell>
          <cell r="BA237">
            <v>80141776</v>
          </cell>
        </row>
        <row r="238">
          <cell r="D238">
            <v>60306121</v>
          </cell>
          <cell r="E238" t="str">
            <v>A</v>
          </cell>
          <cell r="F238" t="str">
            <v>TV</v>
          </cell>
          <cell r="G238" t="str">
            <v xml:space="preserve"> Elizabeth Camacho</v>
          </cell>
          <cell r="H238" t="str">
            <v xml:space="preserve"> pino suarez num 623
 Rio Bravo</v>
          </cell>
          <cell r="I238">
            <v>8991290106</v>
          </cell>
          <cell r="J238" t="str">
            <v>HISENSE</v>
          </cell>
          <cell r="K238" t="str">
            <v>50K20DW</v>
          </cell>
          <cell r="L238" t="str">
            <v>50G144844H00370</v>
          </cell>
          <cell r="M238" t="str">
            <v>POLIZA GARANTIA</v>
          </cell>
          <cell r="N238">
            <v>0</v>
          </cell>
          <cell r="O238">
            <v>42170</v>
          </cell>
          <cell r="P238">
            <v>42721</v>
          </cell>
          <cell r="Q238">
            <v>201041</v>
          </cell>
          <cell r="R238" t="str">
            <v xml:space="preserve">17/12/2016 02 : 18 201041 : OPEN BRAVO:OC-1004853-PANEL 173331-21/12/2016 04 : 30  ERNESTO.HERN : NP5
</v>
          </cell>
          <cell r="S238" t="str">
            <v>17/12/2016 02 : 19 201041 : EQUIPO EN DO</v>
          </cell>
          <cell r="T238" t="str">
            <v xml:space="preserve">     Eudenis Aguilar Ahuacatitla  </v>
          </cell>
          <cell r="U238" t="str">
            <v>2017-04-13</v>
          </cell>
          <cell r="V238" t="str">
            <v>Norte</v>
          </cell>
          <cell r="W238" t="str">
            <v>COMPLETADO</v>
          </cell>
          <cell r="X238" t="str">
            <v>CLIENTE</v>
          </cell>
          <cell r="Y238">
            <v>42717</v>
          </cell>
          <cell r="Z238">
            <v>551</v>
          </cell>
          <cell r="AA238" t="str">
            <v>M012</v>
          </cell>
          <cell r="AB238" t="str">
            <v>T173331/Panel - PANEL</v>
          </cell>
          <cell r="AC238" t="str">
            <v>OC-1004853</v>
          </cell>
          <cell r="AD238" t="str">
            <v>Rio Bravo/ miguel hidalgo</v>
          </cell>
          <cell r="AE238" t="str">
            <v>TMS</v>
          </cell>
          <cell r="AF238" t="str">
            <v>MX</v>
          </cell>
          <cell r="AG238" t="str">
            <v>10383463</v>
          </cell>
          <cell r="AH238" t="str">
            <v>ELIZABETH CAMACHO</v>
          </cell>
          <cell r="AI238" t="str">
            <v>pino suarez num 623</v>
          </cell>
          <cell r="AJ238" t="str">
            <v>8991290106</v>
          </cell>
          <cell r="AK238">
            <v>0</v>
          </cell>
          <cell r="AL238" t="str">
            <v>88930</v>
          </cell>
          <cell r="AM238" t="str">
            <v>07/01/2017 05 : 49 MARIELA.CHA : CSCSe le menciona que se le autorizo un cambio el dia 21/12/201604/01/2017 06 : 10 Ricardo Espinosa : TCF2***MODELO 55H5C***SERIE55G161186H00723***ENVIADO A CTE FINAL***F.EMBARQUE 30 DIC. 2016***CARSSA***N° SHIPPING S-0003435924/12/2016 02 : 50 ADOLFO.FER : TCF121/12/2016 04 : 30 ERNESTO.HERN : NP517/12/2016 02 : 19 201041 : EQUIPO EN DOMICILIO DEL CLIENTE17/12/2016 02 : 18 201041 : OPEN BRAVO:OC-1004853-PANEL 17333116/12/2016 05 : 12 201041 : 899358302315/12/2016 01 : 41 201041 : V1:PARA EL 15-12-1614/12/2016 06 : 08 GERARDO.GRA : KMA: 138$276.00CST: 12601/12/2016 04 : 41 SEMIRAMIS.M : OSDWTPRD/TELMEXRD % LUCIO BLANCO Y VIDAURRI</v>
          </cell>
          <cell r="AN238" t="str">
            <v>1TE50B8NUSCB</v>
          </cell>
          <cell r="AO238" t="str">
            <v>Smart</v>
          </cell>
          <cell r="AP238" t="str">
            <v>Hisense</v>
          </cell>
          <cell r="AQ238" t="str">
            <v>Opera</v>
          </cell>
          <cell r="AR238" t="str">
            <v>FHD 1920 x 1080</v>
          </cell>
          <cell r="AS238" t="str">
            <v>3TE50G165140G1651M010</v>
          </cell>
          <cell r="AT238" t="e">
            <v>#N/A</v>
          </cell>
          <cell r="AU238" t="str">
            <v>50H7GB</v>
          </cell>
          <cell r="AV238" t="str">
            <v>3TE50G165140</v>
          </cell>
          <cell r="AW238" t="str">
            <v>G1651</v>
          </cell>
          <cell r="AX238" t="str">
            <v>M010</v>
          </cell>
          <cell r="AY238">
            <v>74012182</v>
          </cell>
          <cell r="AZ238">
            <v>51010791</v>
          </cell>
          <cell r="BA238">
            <v>80141603</v>
          </cell>
        </row>
        <row r="239">
          <cell r="D239">
            <v>60306808</v>
          </cell>
          <cell r="E239" t="str">
            <v>A</v>
          </cell>
          <cell r="F239" t="str">
            <v>TV</v>
          </cell>
          <cell r="G239" t="str">
            <v>MARCO POLO MARTINEZ MARTINEZ</v>
          </cell>
          <cell r="H239" t="str">
            <v>LOPEZ COTILLA 30C,COL LOS CEDROS CP 45850 MPO IXTLAHUACAN DE LOS MEMBRILLOS</v>
          </cell>
          <cell r="I239">
            <v>3767653103</v>
          </cell>
          <cell r="J239" t="str">
            <v>HISENSE</v>
          </cell>
          <cell r="K239" t="str">
            <v>48K20DW</v>
          </cell>
          <cell r="L239" t="str">
            <v>48G1505A8H00</v>
          </cell>
          <cell r="M239" t="str">
            <v>121-3144</v>
          </cell>
          <cell r="N239">
            <v>10799</v>
          </cell>
          <cell r="O239">
            <v>42414</v>
          </cell>
          <cell r="P239">
            <v>42804</v>
          </cell>
          <cell r="Q239">
            <v>201076</v>
          </cell>
          <cell r="R239" t="str">
            <v>No hay refacciones para surtir y poder reparar</v>
          </cell>
          <cell r="S239" t="str">
            <v>Se nos indico que hubo un embarque para entrega a cliente final, sin embargo el equipo nunca llego con su destinatario</v>
          </cell>
          <cell r="T239" t="str">
            <v>Carlos Muñiz</v>
          </cell>
          <cell r="U239">
            <v>42837</v>
          </cell>
          <cell r="V239" t="str">
            <v>SUR</v>
          </cell>
          <cell r="W239" t="str">
            <v>COMPLETADO</v>
          </cell>
          <cell r="X239" t="str">
            <v>CLIENTE</v>
          </cell>
          <cell r="Y239">
            <v>42725</v>
          </cell>
          <cell r="Z239">
            <v>390</v>
          </cell>
          <cell r="AA239" t="str">
            <v>M012</v>
          </cell>
          <cell r="AB239" t="str">
            <v>T180391/Panel - PANEL</v>
          </cell>
          <cell r="AC239" t="str">
            <v>OC-1005749</v>
          </cell>
          <cell r="AD239" t="str">
            <v>chapala /centro</v>
          </cell>
          <cell r="AE239" t="str">
            <v>JAL</v>
          </cell>
          <cell r="AF239" t="str">
            <v>MX</v>
          </cell>
          <cell r="AG239" t="str">
            <v>10406224</v>
          </cell>
          <cell r="AH239" t="str">
            <v>NOE IBARRA BIZARRO</v>
          </cell>
          <cell r="AI239" t="str">
            <v>juarez 545</v>
          </cell>
          <cell r="AJ239" t="str">
            <v>3767653103</v>
          </cell>
          <cell r="AK239">
            <v>0</v>
          </cell>
          <cell r="AL239" t="str">
            <v>45900</v>
          </cell>
          <cell r="AM239" t="str">
            <v>21/01/2017 03 : 51 MARCO.DIAZ : TCF2***MODELO 55H5C***SERIE55G161999H00349***ENVIADO A CTE FINAL***F. DE EMBARQUE 17 ENE 2017***CARSSADULCE.M12/01/2017 07 : 04 MARCO.DIAZ : TCF174 7400978411/01/2017 06 : 17 ERNESTO.HERN : NP510/01/2017 07 : 30 201076 : P1 T180391 30/12/201628/12/2016 08 : 52 201076 : PENDIENTE POR PANEL LCD24/12/2016 06 : 24 201076 : DAÑO EN PANEL, SE VERIFICA SI SE PUEDECONCLUIR CON STOCK23/12/2016 08 : 05 201076 : SE ATENDIO CON ORDEN 12328323-DIC-201623/12/2016 02 : 26 FABIOLA.BON : V1P22/12/2016 07 : 46 ANA.ROSA : ODSWTPRDMORELOS Y LOPEZ COTILLA</v>
          </cell>
          <cell r="AN239" t="str">
            <v>3TE48A150516</v>
          </cell>
          <cell r="AO239" t="str">
            <v>Smart</v>
          </cell>
          <cell r="AP239" t="str">
            <v>Hisense</v>
          </cell>
          <cell r="AQ239" t="str">
            <v>Opera</v>
          </cell>
          <cell r="AR239" t="str">
            <v>FHD 1920 x 1080</v>
          </cell>
          <cell r="AS239" t="e">
            <v>#N/A</v>
          </cell>
          <cell r="AT239" t="e">
            <v>#N/A</v>
          </cell>
          <cell r="AV239" t="str">
            <v>3TE48A150516</v>
          </cell>
          <cell r="AW239" t="e">
            <v>#N/A</v>
          </cell>
          <cell r="AY239">
            <v>74011921</v>
          </cell>
          <cell r="AZ239">
            <v>51012850</v>
          </cell>
          <cell r="BA239">
            <v>80141526</v>
          </cell>
        </row>
        <row r="240">
          <cell r="D240">
            <v>60307646</v>
          </cell>
          <cell r="E240" t="str">
            <v>A</v>
          </cell>
          <cell r="F240" t="str">
            <v>TV</v>
          </cell>
          <cell r="G240" t="str">
            <v>MIGUEL ANGEL CAMACHO</v>
          </cell>
          <cell r="H240" t="str">
            <v>NUESTRA SRA DEL ROCIO # 11D,LA GUADALUPANA,HUEHUETOCA</v>
          </cell>
          <cell r="I240">
            <v>63144479</v>
          </cell>
          <cell r="J240" t="str">
            <v>HISENSE</v>
          </cell>
          <cell r="K240" t="str">
            <v>32D33</v>
          </cell>
          <cell r="L240" t="str">
            <v>50G150311H03462</v>
          </cell>
          <cell r="M240" t="str">
            <v xml:space="preserve">TICKET </v>
          </cell>
          <cell r="N240">
            <v>2990</v>
          </cell>
          <cell r="O240">
            <v>41837</v>
          </cell>
          <cell r="P240">
            <v>42740</v>
          </cell>
          <cell r="Q240">
            <v>201679</v>
          </cell>
          <cell r="R240" t="str">
            <v>POR PANEL</v>
          </cell>
          <cell r="S240" t="str">
            <v>EQUIPO EN CS CON ACCESORIOS</v>
          </cell>
          <cell r="T240" t="str">
            <v xml:space="preserve"> GUADALUPE GIRON      </v>
          </cell>
          <cell r="U240">
            <v>42836</v>
          </cell>
          <cell r="V240" t="str">
            <v>Centro</v>
          </cell>
          <cell r="W240" t="str">
            <v>COMPLETADO</v>
          </cell>
          <cell r="Y240">
            <v>42734</v>
          </cell>
          <cell r="Z240">
            <v>903</v>
          </cell>
          <cell r="AA240" t="str">
            <v>M012</v>
          </cell>
          <cell r="AB240" t="str">
            <v>T171862/Panel - PANEL</v>
          </cell>
          <cell r="AC240" t="str">
            <v>OC-1005682</v>
          </cell>
          <cell r="AD240" t="str">
            <v>huehuetoca/la guadalupana</v>
          </cell>
          <cell r="AE240" t="str">
            <v>MEX</v>
          </cell>
          <cell r="AF240" t="str">
            <v>MX</v>
          </cell>
          <cell r="AG240" t="str">
            <v>10408612</v>
          </cell>
          <cell r="AH240" t="str">
            <v>MIGUAL ANGEL CAMACHO</v>
          </cell>
          <cell r="AI240" t="str">
            <v>11d 4 de nuestra sra del rocio</v>
          </cell>
          <cell r="AJ240" t="str">
            <v>63144479</v>
          </cell>
          <cell r="AK240" t="str">
            <v>5529803401</v>
          </cell>
          <cell r="AL240" t="str">
            <v>54680</v>
          </cell>
          <cell r="AM240" t="str">
            <v>17/01/2017 03 : 33 MARCO.DIAZ : TCF174 7400991813/01/2017 01 : 12 ERNESTO.HERN : NP509/01/2017 11 : 30 MA.ISABEL : SEG: SE ENVIA CORREO A REFACCIONES PARASABER CUANDO SE SURTE06/01/2017 05 : 11 201679 : P1A:PANEL T171862 OC 100568206/01/2017 05 : 07 201679 : EQUIPO INGRESA AL CENTRO DE SERVICIO EL4/1/201703/01/2017 08 : 15 201679 : CASA PUERTA BCA FACHADA COLOR ROJO,AFUERAHABIA UN BOCHO BCO03/01/2017 08 : 09 201679 : SE VISITO EL 2/01/2017 NO SE ENCONTROATENDIO EL NIÑO MARCOS LUNA MARTINEZ A LAS 12:14PM31/12/2016 02 : 34 201679 : V1:02/1/201730/12/2016 06 : 54 RAUL.CALDER : ODSWTPRD% 3 DE NUESTRA SRA DEL ROCIO Y AV DE NUESTRA SRA DEL ROCIO</v>
          </cell>
          <cell r="AN240" t="str">
            <v>3TE32M134512</v>
          </cell>
          <cell r="AO240" t="str">
            <v>Básica</v>
          </cell>
          <cell r="AP240" t="str">
            <v>Hisense</v>
          </cell>
          <cell r="AQ240" t="str">
            <v>Opera</v>
          </cell>
          <cell r="AR240" t="str">
            <v>HD 1366 X 768</v>
          </cell>
          <cell r="AS240" t="e">
            <v>#N/A</v>
          </cell>
          <cell r="AT240" t="e">
            <v>#N/A</v>
          </cell>
          <cell r="AV240" t="str">
            <v>3TE32M134512</v>
          </cell>
          <cell r="AW240" t="e">
            <v>#N/A</v>
          </cell>
          <cell r="AY240">
            <v>74011730</v>
          </cell>
          <cell r="AZ240">
            <v>51011571</v>
          </cell>
          <cell r="BA240">
            <v>80140019</v>
          </cell>
        </row>
        <row r="241">
          <cell r="D241">
            <v>60307867</v>
          </cell>
          <cell r="E241" t="str">
            <v>A</v>
          </cell>
          <cell r="F241" t="str">
            <v>TV</v>
          </cell>
          <cell r="G241" t="str">
            <v>ROBERTO GONZALEZ GARCIA</v>
          </cell>
          <cell r="H241" t="str">
            <v>Albert Einstein num 2870/Guadalupe/Contry la silla/NL/ C.P:67173</v>
          </cell>
          <cell r="I241">
            <v>8117847562</v>
          </cell>
          <cell r="J241" t="str">
            <v>HISENSE</v>
          </cell>
          <cell r="K241" t="str">
            <v>50H7GB</v>
          </cell>
          <cell r="L241" t="str">
            <v>50G162155MH7284</v>
          </cell>
          <cell r="M241" t="str">
            <v>BRTZL HQQHI RLXMG WRCDS</v>
          </cell>
          <cell r="N241">
            <v>25494.75</v>
          </cell>
          <cell r="O241">
            <v>42710</v>
          </cell>
          <cell r="P241">
            <v>42738</v>
          </cell>
          <cell r="Q241">
            <v>201024</v>
          </cell>
          <cell r="R241" t="str">
            <v>12/01/2017 06 : 37 ERNESTO.HERN : NP5 P1: OC 1005613, PANEL 192764</v>
          </cell>
          <cell r="S241" t="str">
            <v/>
          </cell>
          <cell r="T241" t="str">
            <v xml:space="preserve">Adolfo Fernandez                 </v>
          </cell>
          <cell r="U241">
            <v>42835</v>
          </cell>
          <cell r="V241" t="str">
            <v>Norte</v>
          </cell>
          <cell r="W241" t="str">
            <v>COMPLETADO</v>
          </cell>
          <cell r="X241" t="str">
            <v>TALLER</v>
          </cell>
          <cell r="Y241">
            <v>42737</v>
          </cell>
          <cell r="Z241">
            <v>27</v>
          </cell>
          <cell r="AA241" t="str">
            <v>M010</v>
          </cell>
          <cell r="AB241" t="str">
            <v>T192764/Panel - PANEL</v>
          </cell>
          <cell r="AC241" t="str">
            <v>OC-1005613</v>
          </cell>
          <cell r="AD241" t="str">
            <v>Guadalupe/Contry la silla</v>
          </cell>
          <cell r="AE241" t="str">
            <v>NL</v>
          </cell>
          <cell r="AF241" t="str">
            <v>MX</v>
          </cell>
          <cell r="AG241" t="str">
            <v>10408770</v>
          </cell>
          <cell r="AH241" t="str">
            <v>ROBERTO GONZALEZ GARCIA</v>
          </cell>
          <cell r="AI241" t="str">
            <v>Albert Einstein num 2870</v>
          </cell>
          <cell r="AJ241" t="str">
            <v>8117847562</v>
          </cell>
          <cell r="AK241">
            <v>0</v>
          </cell>
          <cell r="AL241" t="str">
            <v>67173</v>
          </cell>
          <cell r="AM241" t="str">
            <v>11/04/2017 23 : 58 ADOLFO.FER : CFA11/04/2017 05 : 34 ADOLFO.FER : SEG: SE GENERA FORMATO APPLICATION FORMFOR SWAP_ESP28/01/2017 06 : 55 MARCO.DIAZ : DULCE M. TCF2***MODELO 50CU6000***SERIE50G162681H00743***F. EMBARQUE 26 ENE 2017***ENVIADO A 201024***CARSSA20/01/2017 06 : 23 MARCO.DIAZ : TCF1PU. CSA17/01/2017 03 : 53 Ricardo Espinosa : TCF174 7400992412/01/2017 06 : 37 ERNESTO.HERN : NP505/01/2017 03 : 47 201024 : P1: OC 1005613, PANEL 192764, 4 DIC 201704/01/2017 23 : 52 201024 : SE ANEXA NOTA DE OMPRA Y SE PASA A REVISION04/01/2017 05 : 40 201024 : ESTA EN RUTA MARTES 303/01/2017 09 : 04 201024 : V1.- SE VISITARA ELMARTES 303/01/2017 06 : 02 ANA.ROSA : ODSWTPRDSAMUEL MORTE</v>
          </cell>
          <cell r="AN241" t="str">
            <v>3TE50G1523B0</v>
          </cell>
          <cell r="AO241" t="str">
            <v>Smart</v>
          </cell>
          <cell r="AP241" t="str">
            <v>Hisense</v>
          </cell>
          <cell r="AQ241" t="str">
            <v>Android</v>
          </cell>
          <cell r="AR241" t="str">
            <v>UHD 3840 X 2160</v>
          </cell>
          <cell r="AS241" t="str">
            <v>3TE50G165140G165140M010</v>
          </cell>
          <cell r="AT241">
            <v>164</v>
          </cell>
          <cell r="AU241" t="str">
            <v>50H7GB</v>
          </cell>
          <cell r="AV241" t="str">
            <v>3TE50G165140</v>
          </cell>
          <cell r="AW241" t="str">
            <v>G165140</v>
          </cell>
          <cell r="AX241" t="str">
            <v>M010</v>
          </cell>
          <cell r="AY241">
            <v>74012486</v>
          </cell>
          <cell r="AZ241">
            <v>51013412</v>
          </cell>
          <cell r="BA241">
            <v>80148476</v>
          </cell>
        </row>
        <row r="242">
          <cell r="D242">
            <v>60308530</v>
          </cell>
          <cell r="E242" t="str">
            <v>A</v>
          </cell>
          <cell r="F242" t="str">
            <v>TV</v>
          </cell>
          <cell r="G242" t="str">
            <v xml:space="preserve">Juana Vazquez Garcia
</v>
          </cell>
          <cell r="H242" t="str">
            <v xml:space="preserve"> 710 Ignacio Sierra
 Reynosa/Nvo amanecer</v>
          </cell>
          <cell r="I242" t="str">
            <v xml:space="preserve">8991294103-8994214785
</v>
          </cell>
          <cell r="J242" t="str">
            <v>HISENSE</v>
          </cell>
          <cell r="K242" t="str">
            <v>50H3</v>
          </cell>
          <cell r="L242" t="str">
            <v>50J141308H02865</v>
          </cell>
          <cell r="M242" t="str">
            <v>POLIZA GARANTIA</v>
          </cell>
          <cell r="N242">
            <v>7999</v>
          </cell>
          <cell r="O242">
            <v>42027</v>
          </cell>
          <cell r="P242">
            <v>42749</v>
          </cell>
          <cell r="Q242">
            <v>201041</v>
          </cell>
          <cell r="R242" t="str">
            <v>201041 : OPEN BRAVO:OC-1006260-PANEL.9/01/2017 06 : 56  ERNESTO.HERN : NP5</v>
          </cell>
          <cell r="S242" t="str">
            <v xml:space="preserve">EQUIPO EN DOMICILIO DEL CTE.
</v>
          </cell>
          <cell r="T242" t="str">
            <v xml:space="preserve">     Eudenis Aguilar Ahuacatitla  </v>
          </cell>
          <cell r="U242" t="str">
            <v>2017-04-11</v>
          </cell>
          <cell r="V242" t="str">
            <v>Norte</v>
          </cell>
          <cell r="W242" t="str">
            <v>COMPLETADO</v>
          </cell>
          <cell r="X242" t="str">
            <v>CLIENTE</v>
          </cell>
          <cell r="Y242">
            <v>42744</v>
          </cell>
          <cell r="Z242">
            <v>722</v>
          </cell>
          <cell r="AA242" t="str">
            <v>M012</v>
          </cell>
          <cell r="AB242" t="str">
            <v>T168978/Panel - PANEL</v>
          </cell>
          <cell r="AC242" t="str">
            <v>OC-1006304</v>
          </cell>
          <cell r="AD242" t="str">
            <v>Reynosa/Nvo amanecer</v>
          </cell>
          <cell r="AE242" t="str">
            <v>TMS</v>
          </cell>
          <cell r="AF242" t="str">
            <v>MX</v>
          </cell>
          <cell r="AG242" t="str">
            <v>10409159</v>
          </cell>
          <cell r="AH242" t="str">
            <v>JUANA VAZQUEZ GARCIA</v>
          </cell>
          <cell r="AI242" t="str">
            <v>710 Ignacio Sierra</v>
          </cell>
          <cell r="AJ242" t="str">
            <v>8994214785</v>
          </cell>
          <cell r="AK242" t="str">
            <v>8994214785</v>
          </cell>
          <cell r="AL242" t="str">
            <v>88786</v>
          </cell>
          <cell r="AM242" t="str">
            <v>22/04/2017 08 : 15 PETERSON.NO : TCF174 7401191106/04/2017 06 : 01 BRENDA.MORA : CSCCliente se vuelve a contactar molesto y pide hablar con supervisor.06/04/2017 05 : 45 BRENDA.MORA : CSCSe le menciona al cliente que tardara en enviarse su equipo aprox. 10días mas, cliente molesto por la falta de la entrega ya que menciona quetiene 5 meses.03/04/2017 22 : 30 JUANANTONIO : CSCse le indican tiempos al CTE23/03/2017 23 : 47 ANA.LAURA : CSCCFNPse le pide a cte nuevamente oportunidad en embarcar eq la semanaentrante, debido a que se prolongo el onventario / cte molesto con lamarca por la falta de compromiso, pide hablar con supervisor22/03/2017 02 : 04 ANA.LAURA : CSCCFNEse le pide a cte nos de oportunidad que esta semana reanuden embarque yse pueda enviar14/03/2017 03 : 12 SEMIRAMIS.M : CSCCte se comunica par saber cuando se le entregara su equipo se generaqueja 5407627502/03/2017 05 : 28 ADOLFO.FER : SEG: SE MANADA CORREO A BRENDA DE CFSOLICITANDO INFORMACION DE EQUIPO06/02/2017 06 : 45 MARCO.DIAZ : DULCE M TCF2***MODELO 55H5C***SERIE55G1628D9H00681***ENVIADO A Pantalla 50"***F. EMBARQUE 25.01.2017**CARSSA31/01/2017 09 : 59 Ricardo Espinosa : TCF174 7401028727/01/2017 23 : 20 MARCO.DIAZ : TCF1PU CLIENTE19/01/2017 06 : 56 ERNESTO.HERN : TCF119/01/2017 06 : 56 ERNESTO.HERN : NP519/01/2017 00 : 56 201041 : SE REALIZA NUEVO PEDIPO EN OPEN BRAVOOC-1006304 ANTERIOR NO SURTIR 100626018/01/2017 05 : 48 MARIA.EUGENI : SEG: REFACCIONES18/01/2017 03 : 22 201041 : EQUIPO EN DOMICILIO DEL CLIENTE18/01/2017 03 : 20 201041 : OPEN BRAVO:OC-1006260-PANEL18/01/2017 00 : 52 SERGIO.FER : ST2 - panel: 186903.17/01/2017 06 : 20 201041 : SE SOLICITO # DE PARTE DEL PANEL A SERGIOFERRER.15/01/2017 04 : 41 201041 : EN RUTA EL DIA DE HOY, SE CONFIRMO CON CTE14/01/2017 07 : 46 201041 : RECOLECCION EL 14-01-1607/01/2017 02 : 43 SEMIRAMIS.M : ODSWTPRD/TELMEXENTRE JOSE MARIA MORELOS Y PAVON HAY UNA TIENDA MINISUPER MORALES</v>
          </cell>
          <cell r="AN242" t="str">
            <v>3TE50J141202</v>
          </cell>
          <cell r="AO242">
            <v>0</v>
          </cell>
          <cell r="AP242" t="e">
            <v>#N/A</v>
          </cell>
          <cell r="AQ242" t="e">
            <v>#N/A</v>
          </cell>
          <cell r="AR242" t="e">
            <v>#N/A</v>
          </cell>
          <cell r="AS242" t="e">
            <v>#N/A</v>
          </cell>
          <cell r="AT242" t="e">
            <v>#N/A</v>
          </cell>
          <cell r="AV242" t="str">
            <v>3TE50G151262</v>
          </cell>
          <cell r="AW242" t="e">
            <v>#N/A</v>
          </cell>
          <cell r="AY242">
            <v>74011911</v>
          </cell>
          <cell r="AZ242">
            <v>51012840</v>
          </cell>
          <cell r="BA242">
            <v>80141601</v>
          </cell>
        </row>
        <row r="243">
          <cell r="D243">
            <v>60308540</v>
          </cell>
          <cell r="E243" t="str">
            <v>A</v>
          </cell>
          <cell r="F243" t="str">
            <v>TV</v>
          </cell>
          <cell r="G243" t="str">
            <v>ANGELICA ZAPATA</v>
          </cell>
          <cell r="H243" t="str">
            <v>SAUCE COND N3 DEPTO 201, PRADOS ECATEPEC, TULTITLAN</v>
          </cell>
          <cell r="I243" t="str">
            <v>5869-1470</v>
          </cell>
          <cell r="J243" t="str">
            <v>HISENSE</v>
          </cell>
          <cell r="K243" t="str">
            <v>50K20DW</v>
          </cell>
          <cell r="L243" t="str">
            <v>50G143291H16571</v>
          </cell>
          <cell r="M243" t="str">
            <v>CARTA DE ACEPTACIÓN</v>
          </cell>
          <cell r="N243">
            <v>8800</v>
          </cell>
          <cell r="O243">
            <v>42095</v>
          </cell>
          <cell r="P243">
            <v>42753</v>
          </cell>
          <cell r="Q243">
            <v>201010</v>
          </cell>
          <cell r="R243" t="str">
            <v>PENDIENTE POR PANEL</v>
          </cell>
          <cell r="S243" t="str">
            <v>SE RECOGE EQUIPO SÓLO CON BASE</v>
          </cell>
          <cell r="T243" t="str">
            <v xml:space="preserve">  VIRGINIA ANGUIANO               </v>
          </cell>
          <cell r="U243" t="str">
            <v>2017-01-20</v>
          </cell>
          <cell r="V243" t="str">
            <v>Centro</v>
          </cell>
          <cell r="W243" t="str">
            <v>COMPLETADO</v>
          </cell>
          <cell r="Y243">
            <v>42745</v>
          </cell>
          <cell r="Z243">
            <v>658</v>
          </cell>
          <cell r="AA243" t="str">
            <v>M012</v>
          </cell>
          <cell r="AB243" t="str">
            <v>T173331/Panel - PANEL</v>
          </cell>
          <cell r="AC243" t="str">
            <v>OC-1006321</v>
          </cell>
          <cell r="AD243" t="str">
            <v>TULTITLAN/PRADOS ECATEPEC</v>
          </cell>
          <cell r="AE243" t="str">
            <v>MEX</v>
          </cell>
          <cell r="AF243" t="str">
            <v>MX</v>
          </cell>
          <cell r="AG243" t="str">
            <v>10408841</v>
          </cell>
          <cell r="AH243" t="str">
            <v>ANGELICA ZAPATA</v>
          </cell>
          <cell r="AI243" t="str">
            <v>DEPTO 201 CALLE SAUCE COND N3</v>
          </cell>
          <cell r="AJ243" t="str">
            <v>58691470</v>
          </cell>
          <cell r="AK243" t="str">
            <v>5569808087</v>
          </cell>
          <cell r="AL243" t="str">
            <v>54935</v>
          </cell>
          <cell r="AM243" t="str">
            <v>18/04/2017 01 : 10 ANA.LAURA : CSCse le pide a cte nos de oportunidad a que se restablezcan los embarques,debido a inventario / cte molesto por el tiempo que se lleva, pide seenvía a la brevedad, se envía correo a CF12/04/2017 22 : 20 GEARARDO.PA : CFA07/03/2017 04 : 22 SEMIRAMIS.M : CSCCte se comunica para saber cuando se le entregara su equipo de compra5407622722/02/2017 03 : 35 SEMIRAMIS.M : CSCCte se comunica para saber cuando se le enviara su equipo el csa Lesliemenciona que no han recibido pero se dara prioridad todsa vez que tenganel equipo para su entrega16/02/2017 05 : 32 BRENDA.MORA : CSCSe le hace mención al cliente que este en espera de que paqueteríaentregue su equipo.04/02/2017 02 : 28 MARCO.DIAZ : DULCE M. TCF2***MODELO 50k20dw***SERIE50G143291H08547***ENVIADO A Pantalla 50"***F. EMBARQUE 25.01.2017**CARSSA31/01/2017 10 : 05 Ricardo Espinosa : TCF174 7401029020/01/2017 05 : 14 ERNESTO.HERN : TCF120/01/2017 05 : 14 ERNESTO.HERN : NP519/01/2017 03 : 46 201010 :P1 : T173331 / PANEL LCD / OC-1006321 18-01-201718/01/2017 07 : 26 201010 :SE ASIGNA A TÉCNICO PARA REVISIÓN / VALIDACIÓN DE GARANTÍA.10/01/2017 23 : 30 201010 :ORD. RECIBIDA EL 10/01/2017V1:13/01/201704/01/2017 02 : 12 ALAN.FABIAN : ODSWTPRD%COLORINES Y ROBLES</v>
          </cell>
          <cell r="AN243" t="str">
            <v>1TE50B8NUSCB</v>
          </cell>
          <cell r="AO243" t="str">
            <v>Smart</v>
          </cell>
          <cell r="AP243" t="str">
            <v>Hisense</v>
          </cell>
          <cell r="AQ243" t="str">
            <v>Opera</v>
          </cell>
          <cell r="AR243" t="str">
            <v>FHD 1920 x 1080</v>
          </cell>
          <cell r="AS243" t="str">
            <v>3TE50G1653A3G1653M010</v>
          </cell>
          <cell r="AT243" t="e">
            <v>#N/A</v>
          </cell>
          <cell r="AU243" t="str">
            <v>50H5C</v>
          </cell>
          <cell r="AV243" t="str">
            <v>3TE50G1653A3</v>
          </cell>
          <cell r="AW243" t="str">
            <v>G1653</v>
          </cell>
          <cell r="AX243" t="str">
            <v>M010</v>
          </cell>
          <cell r="AY243">
            <v>74010290</v>
          </cell>
          <cell r="AZ243">
            <v>51011044</v>
          </cell>
          <cell r="BA243">
            <v>80138020</v>
          </cell>
        </row>
        <row r="244">
          <cell r="D244">
            <v>60302722</v>
          </cell>
          <cell r="E244" t="str">
            <v>A</v>
          </cell>
          <cell r="F244" t="str">
            <v>TV</v>
          </cell>
          <cell r="G244" t="str">
            <v>JOSE JUAN SANCHEZ GONZALEZ</v>
          </cell>
          <cell r="H244" t="str">
            <v>CEREZOS LOTE 4 MZA. 2 COL. BUENA VISTA TULTITLAN,EDO.DE MEXICO</v>
          </cell>
          <cell r="I244">
            <v>53800510</v>
          </cell>
          <cell r="J244" t="str">
            <v>HISENSE</v>
          </cell>
          <cell r="K244" t="str">
            <v>32H5B</v>
          </cell>
          <cell r="L244" t="str">
            <v>32G155369H06973</v>
          </cell>
          <cell r="M244">
            <v>304893</v>
          </cell>
          <cell r="N244">
            <v>5997.17</v>
          </cell>
          <cell r="O244">
            <v>42562</v>
          </cell>
          <cell r="P244">
            <v>42683</v>
          </cell>
          <cell r="Q244">
            <v>200997</v>
          </cell>
          <cell r="R244" t="str">
            <v>FALTA DE MAIN BOARD</v>
          </cell>
          <cell r="S244" t="str">
            <v/>
          </cell>
          <cell r="T244" t="str">
            <v xml:space="preserve">GLORIA LEON LARIOS          </v>
          </cell>
          <cell r="U244">
            <v>42836</v>
          </cell>
          <cell r="V244" t="str">
            <v>Centro</v>
          </cell>
          <cell r="W244" t="str">
            <v>COMPLETADO</v>
          </cell>
          <cell r="Y244">
            <v>42681</v>
          </cell>
          <cell r="Z244">
            <v>121</v>
          </cell>
          <cell r="AA244" t="str">
            <v>M010</v>
          </cell>
          <cell r="AB244" t="str">
            <v>T191148/Tarjeta Principal Madre - MAIN BOARD\Power</v>
          </cell>
          <cell r="AC244" t="str">
            <v>OC-1003521</v>
          </cell>
          <cell r="AD244" t="str">
            <v>Tutitlan / buena vista</v>
          </cell>
          <cell r="AE244" t="str">
            <v>MEX</v>
          </cell>
          <cell r="AF244" t="str">
            <v>MX</v>
          </cell>
          <cell r="AG244" t="str">
            <v>10403157</v>
          </cell>
          <cell r="AH244" t="str">
            <v>JOSE JUAN SANCHEZ GONDALEZ</v>
          </cell>
          <cell r="AI244" t="str">
            <v>sn Ceresos lt 4 mz 2</v>
          </cell>
          <cell r="AJ244" t="str">
            <v>0445536528656</v>
          </cell>
          <cell r="AK244">
            <v>0</v>
          </cell>
          <cell r="AL244" t="str">
            <v>54955</v>
          </cell>
          <cell r="AM244" t="str">
            <v>20/12/2016 01 : 27 MARCO.DIAZ : TCF2***MODELO 32H5B***SERIE32G150867H04380***ENVIADO A 200997***F. EMBARQUE 5 DIC 2016***SHIPPING S-0003344526/11/2016 07 : 47 MARCO.DIAZ : TCF1, TCF1PU CTE ANGELICA MTZ18/11/2016 05 : 26 ERNESTO.HERN : NP518/11/2016 04 : 07 ADOLFO.FER : DGR15/11/2016 00 : 28 200997 : P1: 191148 MAIN BOARD CENTRO DE SERVICIOENVIA SOLICITUD DE REFACCION OC-100352113/11/2016 03 : 12 MA.ISABEL : SEG: SE CONTYACTA AL CSA PARA VERF SOLDE REFACC10/11/2016 06 : 23 200997 : EQUIPO INGRESA AL AREA TECNICA PARASOLICITUD DE REFACCION09/11/2016 05 : 48 200997 : V1: 09/11/2016 CENTRO DE SERVICIO PROGRAMARECOLECCION.09/11/2016 05 : 07 MA.ISABEL : V1P: SE CONTACTA AL CSA04/11/2016 01 : 12 MARIELA.CHA : ODSWTPAV DE LAS TORRES Y RIO VALTAA UNA CUADRA DEL DIFFACHADA OBRA NEGRA</v>
          </cell>
          <cell r="AN244" t="str">
            <v>3TE32A150815</v>
          </cell>
          <cell r="AO244" t="str">
            <v>Smart</v>
          </cell>
          <cell r="AP244" t="str">
            <v>Hisense</v>
          </cell>
          <cell r="AQ244" t="str">
            <v>Opera</v>
          </cell>
          <cell r="AR244" t="str">
            <v>HD 1366 X 768</v>
          </cell>
          <cell r="AS244" t="str">
            <v>3TE32G164485G164485M010</v>
          </cell>
          <cell r="AT244">
            <v>28</v>
          </cell>
          <cell r="AU244" t="str">
            <v>32H5B2</v>
          </cell>
          <cell r="AV244" t="str">
            <v>3TE32G164485</v>
          </cell>
          <cell r="AW244" t="str">
            <v>G164485</v>
          </cell>
          <cell r="AX244" t="str">
            <v>M010</v>
          </cell>
          <cell r="AY244">
            <v>74010314</v>
          </cell>
          <cell r="AZ244">
            <v>51011178</v>
          </cell>
          <cell r="BA244">
            <v>80146083</v>
          </cell>
        </row>
        <row r="245">
          <cell r="D245">
            <v>60303422</v>
          </cell>
          <cell r="E245" t="str">
            <v>A</v>
          </cell>
          <cell r="F245" t="str">
            <v>TV</v>
          </cell>
          <cell r="G245" t="str">
            <v>JOSE DE JESUS AYALA LEYVA</v>
          </cell>
          <cell r="H245" t="str">
            <v>SALVADOR DIAZ MIRON NUM. 8-A COL. BENITO JUAREZ TULTITLAN,EDO.DE MEXICO</v>
          </cell>
          <cell r="I245">
            <v>58841386</v>
          </cell>
          <cell r="J245" t="str">
            <v>HISENSE</v>
          </cell>
          <cell r="K245" t="str">
            <v>32H5B</v>
          </cell>
          <cell r="L245" t="str">
            <v>32G155371H00325</v>
          </cell>
          <cell r="M245" t="str">
            <v>POLIZA</v>
          </cell>
          <cell r="N245">
            <v>0</v>
          </cell>
          <cell r="O245">
            <v>42125</v>
          </cell>
          <cell r="P245">
            <v>42691</v>
          </cell>
          <cell r="Q245">
            <v>200997</v>
          </cell>
          <cell r="R245" t="str">
            <v>DISPLAY</v>
          </cell>
          <cell r="S245" t="str">
            <v/>
          </cell>
          <cell r="T245" t="str">
            <v xml:space="preserve">GLORIA LEON LARIOS          </v>
          </cell>
          <cell r="U245">
            <v>42836</v>
          </cell>
          <cell r="V245" t="str">
            <v>Centro</v>
          </cell>
          <cell r="W245" t="str">
            <v>COMPLETADO</v>
          </cell>
          <cell r="Y245">
            <v>42690</v>
          </cell>
          <cell r="Z245">
            <v>566</v>
          </cell>
          <cell r="AA245" t="str">
            <v>M012</v>
          </cell>
          <cell r="AB245" t="str">
            <v>T185960/Panel - PANEL</v>
          </cell>
          <cell r="AC245" t="str">
            <v>OC-1003735</v>
          </cell>
          <cell r="AD245" t="str">
            <v>Tultitlan/Benito Juarez</v>
          </cell>
          <cell r="AE245" t="str">
            <v>MEX</v>
          </cell>
          <cell r="AF245" t="str">
            <v>MX</v>
          </cell>
          <cell r="AG245" t="str">
            <v>10404509</v>
          </cell>
          <cell r="AH245" t="str">
            <v>JOSE DE JESUS AYALA LEYVA</v>
          </cell>
          <cell r="AI245" t="str">
            <v>Salvador Diaz Miron num 8-A</v>
          </cell>
          <cell r="AJ245" t="str">
            <v>58841386</v>
          </cell>
          <cell r="AK245">
            <v>0</v>
          </cell>
          <cell r="AL245" t="str">
            <v>55942</v>
          </cell>
          <cell r="AM245" t="str">
            <v>27/12/2016 07 : 37 MARCO.DIAZ : TCF2***MODELO 32H5B2***SERIE32G155369H09252***ENVIADO A 200997***F. EMBARQUE 5 DIC 2016***SHIPPING S-0003344529/11/2016 00 : 08 MARCO.DIAZ : TCF1, TCF1PU CSA ANGELICA MTZ22/11/2016 02 : 07 ERNESTO.HERN : NP519/11/2016 01 : 29 MA.ISABEL : SEG: SE ENVIA CORREO A REFACC PARA SABERCUANDO SE SURTE17/11/2016 23 : 43 200997 : P1: 185960 DISPLAY OC-100373517/11/2016 06 : 33 200997 : P1: DISPLAY CENTRO DE SERVICIO ENVIASOLICITUD DE REFACCION.17/11/2016 01 : 29 200997 : V1: EQUIPO INGRESO AL CENTRO DE SERVICIO SEENCUENTRA EN AREA TECNICA PARA SOLICITUD DE REFACCION.17/11/2016 00 : 15 ANA.ROSA : ODSWTPRDENFRENTE DE LA ESCUELA BENITO JUAREZ</v>
          </cell>
          <cell r="AN245" t="str">
            <v>3TE32A150815</v>
          </cell>
          <cell r="AO245" t="str">
            <v>Smart</v>
          </cell>
          <cell r="AP245" t="str">
            <v>Hisense</v>
          </cell>
          <cell r="AQ245" t="str">
            <v>Opera</v>
          </cell>
          <cell r="AR245" t="str">
            <v>HD 1366 X 768</v>
          </cell>
          <cell r="AS245" t="str">
            <v>GTE32G154325CRMM012</v>
          </cell>
          <cell r="AT245">
            <v>1</v>
          </cell>
          <cell r="AU245" t="str">
            <v>32H5B</v>
          </cell>
          <cell r="AV245" t="str">
            <v>GTE32G154325</v>
          </cell>
          <cell r="AW245" t="str">
            <v>CRM</v>
          </cell>
          <cell r="AX245" t="str">
            <v>M012</v>
          </cell>
          <cell r="AY245">
            <v>74010339</v>
          </cell>
          <cell r="AZ245">
            <v>51010804</v>
          </cell>
          <cell r="BA245">
            <v>80146634</v>
          </cell>
        </row>
        <row r="246">
          <cell r="D246">
            <v>60309321</v>
          </cell>
          <cell r="E246" t="str">
            <v xml:space="preserve">A  </v>
          </cell>
          <cell r="F246" t="str">
            <v>TV</v>
          </cell>
          <cell r="G246" t="str">
            <v>CLAUIDIA CHIGORA</v>
          </cell>
          <cell r="H246" t="str">
            <v>ALMOLOYA SAN FRANCIASCO TLACITLACAPAN</v>
          </cell>
          <cell r="I246">
            <v>72222986341</v>
          </cell>
          <cell r="J246" t="str">
            <v>HISENSE</v>
          </cell>
          <cell r="K246" t="str">
            <v>50H7GB</v>
          </cell>
          <cell r="L246" t="str">
            <v>50G162155MHB608</v>
          </cell>
          <cell r="M246">
            <v>0</v>
          </cell>
          <cell r="N246">
            <v>13731.04</v>
          </cell>
          <cell r="O246">
            <v>42727</v>
          </cell>
          <cell r="P246">
            <v>42759</v>
          </cell>
          <cell r="Q246">
            <v>201612</v>
          </cell>
          <cell r="R246" t="str">
            <v>P1 T175876 PCB MAIN OC-1006453</v>
          </cell>
          <cell r="S246" t="str">
            <v>FALTA SERIE  EQUIPO EN BODEGA</v>
          </cell>
          <cell r="T246" t="str">
            <v xml:space="preserve">ADRIANA B. REYES                  </v>
          </cell>
          <cell r="U246">
            <v>42836</v>
          </cell>
          <cell r="V246" t="str">
            <v>Centro</v>
          </cell>
          <cell r="W246" t="str">
            <v>COMPLETADO</v>
          </cell>
          <cell r="Y246">
            <v>42752</v>
          </cell>
          <cell r="Z246">
            <v>32</v>
          </cell>
          <cell r="AA246" t="str">
            <v>M010</v>
          </cell>
          <cell r="AB246" t="str">
            <v>T175876/Tarjeta Principal Madre - MAIN BOARD</v>
          </cell>
          <cell r="AC246" t="str">
            <v>OC-1006453</v>
          </cell>
          <cell r="AD246" t="str">
            <v>Almoloya de/San francisco Tlancilacalpan</v>
          </cell>
          <cell r="AE246" t="str">
            <v>MEX</v>
          </cell>
          <cell r="AF246" t="str">
            <v>MX</v>
          </cell>
          <cell r="AG246" t="str">
            <v>10409504</v>
          </cell>
          <cell r="AH246" t="str">
            <v>CALUDIA CHIGORA CORRALES</v>
          </cell>
          <cell r="AI246" t="str">
            <v>Libertad num 73</v>
          </cell>
          <cell r="AJ246" t="str">
            <v>7222986341</v>
          </cell>
          <cell r="AK246">
            <v>0</v>
          </cell>
          <cell r="AL246" t="str">
            <v>50940</v>
          </cell>
          <cell r="AM246" t="str">
            <v>19/04/2017 01 : 30 GEARARDO.PA : CFA13/04/2017 02 : 10 ANA.LAURA : CSCSE CORRIGE MODELO A 50H7GB, se corrobora con cliente, se envía correo aCF para realizar envio06/04/2017 03 : 43 ADRIANA.SAN : CSCSe comunica cliente solicitando información de entrega de CF, se pasaorden al Área de Cf para seguimiento,24/02/2017 00 : 17 SEMIRAMIS.M : CSCCte se comunica para mencionar que el dia 22/02/2017 la paqueteria leentrego un equipo que no es de su modelo que adquirio por que no loacepta se le pide enviar correo servicio 02 ya que su equipo contaba conmodelo 4 k y el que se le envio no lo era13/02/2017 23 : 51 MARCO.DIAZ : TCF2***MODELO 50h7sg***SERIE50G150768H00131***ENVIADO A CTE FINAL***F. EMBARQUE 08.02.2017***CARSSA10/02/2017 01 : 17 MARCO.DIAZ : TCF1PU CTE FINAL10/02/2017 01 : 16 MARCO.DIAZ : TCF1DR04/02/2017 04 : 22 MARIELA.CHA : CSCSe le menciona que se le autoriza un cambio y son 20 días hábiles parala entregacliente cuenta con aparato dañado01/02/2017 05 : 06 MARCO.DIAZ : TCF174 7401038225/01/2017 00 : 50 ERNESTO.HERN : TCF125/01/2017 00 : 50 ERNESTO.HERN : NP524/01/2017 08 : 58 201612 : 2301/2017 P1 T175876 PCB MAIN OC-1006453 EQUIPO RECOLECTADO _ABR24/01/2017 08 : 23 201612 : V1_25/01/20117 EN HOARAIO ABIERTO CSA 20161212/01/2017 00 : 43 ANA.ROSA : ODSWTPRDNEVADO Y MONTERREY</v>
          </cell>
          <cell r="AN246" t="str">
            <v>3TE50G1523B0</v>
          </cell>
          <cell r="AO246" t="str">
            <v>Smart</v>
          </cell>
          <cell r="AP246" t="str">
            <v>Hisense</v>
          </cell>
          <cell r="AQ246" t="str">
            <v>Android</v>
          </cell>
          <cell r="AR246" t="str">
            <v>UHD 3840 X 2160</v>
          </cell>
          <cell r="AS246" t="str">
            <v>3TE50G1644B3G1644M010</v>
          </cell>
          <cell r="AT246" t="e">
            <v>#N/A</v>
          </cell>
          <cell r="AU246" t="str">
            <v>50H7GB</v>
          </cell>
          <cell r="AV246" t="str">
            <v>3TE50G1644B3</v>
          </cell>
          <cell r="AW246" t="str">
            <v>G1644</v>
          </cell>
          <cell r="AX246" t="str">
            <v>M010</v>
          </cell>
          <cell r="AY246">
            <v>74010382</v>
          </cell>
          <cell r="AZ246">
            <v>51011408</v>
          </cell>
          <cell r="BA246">
            <v>80139823</v>
          </cell>
        </row>
        <row r="247">
          <cell r="D247">
            <v>60308100</v>
          </cell>
          <cell r="E247" t="str">
            <v>A</v>
          </cell>
          <cell r="F247" t="str">
            <v>TV</v>
          </cell>
          <cell r="G247" t="str">
            <v>JUAN ANTELMO MONDRAGON DOMINGUEZ</v>
          </cell>
          <cell r="H247" t="str">
            <v>NARANJO # 14,LOMA LARGA NICOLAS ROMERO</v>
          </cell>
          <cell r="I247">
            <v>5558282174</v>
          </cell>
          <cell r="J247" t="str">
            <v>HISENSE</v>
          </cell>
          <cell r="K247" t="str">
            <v>50K20DW</v>
          </cell>
          <cell r="L247" t="str">
            <v>50G143291H13125</v>
          </cell>
          <cell r="M247" t="str">
            <v xml:space="preserve">TICKET </v>
          </cell>
          <cell r="N247">
            <v>13310.88</v>
          </cell>
          <cell r="O247">
            <v>42045</v>
          </cell>
          <cell r="P247">
            <v>42747</v>
          </cell>
          <cell r="Q247">
            <v>201679</v>
          </cell>
          <cell r="R247" t="str">
            <v>PANEL(LEDS EN CORTO)</v>
          </cell>
          <cell r="S247" t="str">
            <v>EQUIPO EN CS CON ACCESORIOS</v>
          </cell>
          <cell r="T247" t="str">
            <v xml:space="preserve"> GUADALUPE GIRON      </v>
          </cell>
          <cell r="U247">
            <v>42836</v>
          </cell>
          <cell r="V247" t="str">
            <v>Centro</v>
          </cell>
          <cell r="W247" t="str">
            <v>COMPLETADO</v>
          </cell>
          <cell r="Y247">
            <v>42740</v>
          </cell>
          <cell r="Z247">
            <v>702</v>
          </cell>
          <cell r="AA247" t="str">
            <v>M012</v>
          </cell>
          <cell r="AB247" t="str">
            <v>T173331/Panel - PANEL</v>
          </cell>
          <cell r="AC247" t="str">
            <v>OC-1006035</v>
          </cell>
          <cell r="AD247" t="str">
            <v>Loma larga/Nicolas Romero</v>
          </cell>
          <cell r="AE247" t="str">
            <v>MEX</v>
          </cell>
          <cell r="AF247" t="str">
            <v>MX</v>
          </cell>
          <cell r="AG247" t="str">
            <v>10408719</v>
          </cell>
          <cell r="AH247" t="str">
            <v>JUAN ANTELMO MONDRAGON DOMINGUEZ</v>
          </cell>
          <cell r="AI247" t="str">
            <v>14 Naranjo</v>
          </cell>
          <cell r="AJ247" t="str">
            <v>5543776681</v>
          </cell>
          <cell r="AK247" t="str">
            <v>5543776681</v>
          </cell>
          <cell r="AL247" t="str">
            <v>54460</v>
          </cell>
          <cell r="AM247" t="str">
            <v>13/04/2017 00 : 25 GEARARDO.PA : CFA11/03/2017 00 : 12 SEMIRAMIS.M : CSCCte se comunica para verificar cuando se le entregara su equipo de cf sele explica que es lo que sucede pues se le ha manejado inf y fechas queno cumplimos se le menciona que nos de tiempo para solución del caso08/03/2017 00 : 57 ANA.LAURA : CSCCFNEde acuerdo a comentario anterior se le informa a cte fecha de nuevoembarque y se le pide nos de oportunidad de que llegue eq esta semana anuestro csa / se va audio y se corta llamada25/02/2017 01 : 11 BRENDA.MORA : CSCSe le pide apoyo a Dulce del área de cf para checar donde se encuentrael equipo, mencionando que no les responde paquetería y determinan quese volverá a enviar el día jueves 02-03-17, se le hace mención alcliente.06/02/2017 08 : 08 MARCO.DIAZ : DULCE M TCF2***MODELO 50k20dw***SERIE50G144844H06785***ENVIADO A Pantalla 50"***F. EMBARQUE 25.01.2017**CARSSA02/02/2017 01 : 29 MARCO.DIAZ : TCF174 7401049318/01/2017 06 : 17 ERNESTO.HERN : TCF118/01/2017 06 : 17 ERNESTO.HERN : NP513/01/2017 02 : 30 201679 : EQUIPO INGRESA AL CENTRO DE SERVICIO EL12/1/201713/01/2017 02 : 30 201679 : P1A:PANEL T173331 OC 100603508/01/2017 02 : 36 201679 : SE REAGENDA PARA EL 9/1/201706/01/2017 02 : 03 201679 : V1.7/01/201703/01/2017 00 : 20 ADRIANA.SAN : ODSWTPRD% DE MARZO Y RIO GRIJALBA</v>
          </cell>
          <cell r="AN247" t="str">
            <v>1TE50B8NUSCB</v>
          </cell>
          <cell r="AO247" t="str">
            <v>Smart</v>
          </cell>
          <cell r="AP247" t="str">
            <v>Hisense</v>
          </cell>
          <cell r="AQ247" t="str">
            <v>Opera</v>
          </cell>
          <cell r="AR247" t="str">
            <v>FHD 1920 x 1080</v>
          </cell>
          <cell r="AS247" t="str">
            <v>3TE50G154819CRMM012</v>
          </cell>
          <cell r="AT247">
            <v>6</v>
          </cell>
          <cell r="AU247" t="str">
            <v>50H5B</v>
          </cell>
          <cell r="AV247" t="str">
            <v>3TE50G154819</v>
          </cell>
          <cell r="AW247" t="str">
            <v>CRM</v>
          </cell>
          <cell r="AX247" t="str">
            <v>M012</v>
          </cell>
          <cell r="AY247">
            <v>74010493</v>
          </cell>
          <cell r="AZ247">
            <v>51011554</v>
          </cell>
          <cell r="BA247">
            <v>80148014</v>
          </cell>
        </row>
        <row r="248">
          <cell r="D248">
            <v>60308622</v>
          </cell>
          <cell r="E248" t="str">
            <v xml:space="preserve">A  </v>
          </cell>
          <cell r="F248" t="str">
            <v>TV</v>
          </cell>
          <cell r="G248" t="str">
            <v>SOFIA FIERROS</v>
          </cell>
          <cell r="H248" t="str">
            <v>CUERNAVACA 20, 2DO SECTOR LAZARO CARDENAS MICH. C.P. 60950</v>
          </cell>
          <cell r="I248">
            <v>7535320113</v>
          </cell>
          <cell r="J248" t="str">
            <v>HISENSE</v>
          </cell>
          <cell r="K248" t="str">
            <v>50K20DW</v>
          </cell>
          <cell r="L248" t="str">
            <v>50G143291H10864</v>
          </cell>
          <cell r="M248">
            <v>69219</v>
          </cell>
          <cell r="N248">
            <v>13494.9</v>
          </cell>
          <cell r="O248">
            <v>42852</v>
          </cell>
          <cell r="P248">
            <v>42745</v>
          </cell>
          <cell r="Q248">
            <v>202300</v>
          </cell>
          <cell r="R248" t="str">
            <v>FALTA DE PANEL:T173331 OC:1006285</v>
          </cell>
          <cell r="S248" t="str">
            <v>SE SURTIO UN EQUIPO PERO A LA FECHA NO L</v>
          </cell>
          <cell r="T248" t="str">
            <v xml:space="preserve">  MULTISERVICIOS ALVARADO         </v>
          </cell>
          <cell r="U248" t="str">
            <v>2017-04-20</v>
          </cell>
          <cell r="V248" t="str">
            <v>SUR</v>
          </cell>
          <cell r="W248" t="str">
            <v>COMPLETADO</v>
          </cell>
          <cell r="X248" t="str">
            <v>TALLER</v>
          </cell>
          <cell r="Y248">
            <v>42745</v>
          </cell>
          <cell r="Z248">
            <v>107</v>
          </cell>
          <cell r="AA248" t="str">
            <v>M010</v>
          </cell>
          <cell r="AD248" t="str">
            <v>lazaro cardenas /2do sector</v>
          </cell>
          <cell r="AE248" t="str">
            <v>MCH</v>
          </cell>
          <cell r="AF248" t="str">
            <v>MX</v>
          </cell>
          <cell r="AG248" t="str">
            <v>10359228</v>
          </cell>
          <cell r="AH248" t="str">
            <v>MA. SOFIA FIERROS</v>
          </cell>
          <cell r="AI248" t="str">
            <v>andador cuernavaca num 20</v>
          </cell>
          <cell r="AJ248" t="str">
            <v>7535320113</v>
          </cell>
          <cell r="AK248">
            <v>0</v>
          </cell>
          <cell r="AL248" t="str">
            <v>60950</v>
          </cell>
          <cell r="AM248" t="str">
            <v>23/03/2017 23 : 50 BRENDA.MORA : CSCSe le comenta al cliente que el equipo se enviara la próxima semana,esto lo comenta dulce.14/03/2017 04 : 11 GERARDO.GRA : CSC se indica fecha aprox. de entregafinales de mes de marzo. EMC*08/03/2017 00 : 23 JUANANTONIO : se reenvía correo a quejas y CF paraque se de solución a CTE28/02/2017 00 : 23 JUANANTONIO : se envía correo a Quejas, CF y C.España con capturas de pantalla del reclamos vía WTP de parte del CTE aHisense por el retraso de la entrega28/02/2017 00 : 05 JUANANTONIO : se genera 5407620306/02/2017 06 : 47 MARCO.DIAZ : DULCE M TCF2***MODELO 55H5C***SERIE55G1628D9H00604***ENVIADO A Pantalla 50"***F. EMBARQUE 25.01.2017**CARSSA03/02/2017 05 : 29 MARCO.DIAZ : TCF174 7401055027/01/2017 23 : 24 MARCO.DIAZ : TCF1PU CSA19/01/2017 07 : 16 ERNESTO.HERN : TCF119/01/2017 07 : 16 ERNESTO.HERN : NP518/01/2017 07 : 21 202300 : P1A:T173331 PANEL(BARRAS LED) OC:100628517/01/2017 03 : 48 FABIOLA.BON : SEG: PENDIENTE DE DIAGNOSTICO13/01/2017 03 : 33 202300 : EQ LLEGO A CSA SE REVISARA PARA DIAGNOSTICO11/01/2017 05 : 40 JUANANTONIO : CE1: 730550570111/01/2017 05 : 39 JUANANTONIO : CE2: 730550570111/01/2017 04 : 27 202300 : EN ESPERA QUE EQUIPO LLEGUE A TALLERSCE1: SOLICITUD DE GENERACION DE GUIA11/01/2017 03 : 53 SEMIRAMIS.M : CSCCte se comunci apra confirma recepcion con compañera Dulce menciona quese brindara el serv por la tarde del dia de hoy06/01/2017 03 : 08 JUANANTONIO : ODSWTPTORREÓN Y PACHUCASE ENVIARA POR DHL</v>
          </cell>
          <cell r="AN248" t="str">
            <v>1TE50B8NUSCB</v>
          </cell>
          <cell r="AO248" t="str">
            <v>Smart</v>
          </cell>
          <cell r="AP248" t="str">
            <v>Hisense</v>
          </cell>
          <cell r="AQ248" t="str">
            <v>Opera</v>
          </cell>
          <cell r="AR248" t="str">
            <v>FHD 1920 x 1080</v>
          </cell>
          <cell r="AS248" t="str">
            <v>3TE50G1653A3G1653A3M010</v>
          </cell>
          <cell r="AT248">
            <v>2</v>
          </cell>
          <cell r="AU248" t="str">
            <v>50H5C</v>
          </cell>
          <cell r="AV248" t="str">
            <v>3TE50G1653A3</v>
          </cell>
          <cell r="AW248" t="str">
            <v>G1653A3</v>
          </cell>
          <cell r="AX248" t="str">
            <v>M010</v>
          </cell>
          <cell r="AY248">
            <v>74010550</v>
          </cell>
          <cell r="AZ248">
            <v>51011349</v>
          </cell>
          <cell r="BA248">
            <v>80147263</v>
          </cell>
        </row>
        <row r="249">
          <cell r="D249">
            <v>60306305</v>
          </cell>
          <cell r="E249" t="str">
            <v xml:space="preserve">A  </v>
          </cell>
          <cell r="F249" t="str">
            <v>TV</v>
          </cell>
          <cell r="G249" t="str">
            <v>EDUARDO RIVERA REYES</v>
          </cell>
          <cell r="H249" t="str">
            <v>FRANCISCO VILLA 20A EL SALTO/SAN JOSE DEL 15</v>
          </cell>
          <cell r="I249" t="str">
            <v>3336650721 - 3312228091</v>
          </cell>
          <cell r="J249" t="str">
            <v>HISENSE</v>
          </cell>
          <cell r="K249" t="str">
            <v>50K20DW</v>
          </cell>
          <cell r="L249" t="str">
            <v>50G142391H03246</v>
          </cell>
          <cell r="M249" t="str">
            <v>CARTA DE ACEPTACION</v>
          </cell>
          <cell r="N249">
            <v>8999</v>
          </cell>
          <cell r="O249">
            <v>42188</v>
          </cell>
          <cell r="P249">
            <v>42725</v>
          </cell>
          <cell r="Q249">
            <v>201109</v>
          </cell>
          <cell r="R249" t="str">
            <v>FALTA DE REFACCIONES 173331 oc-1004973</v>
          </cell>
          <cell r="S249" t="str">
            <v>CLIENTE ENTREGA UNICAMENTE TV SIN ACCESO</v>
          </cell>
          <cell r="T249" t="str">
            <v xml:space="preserve">  YURIANA HERNANDEZ HERRERA       </v>
          </cell>
          <cell r="U249" t="str">
            <v>2017-ABRIL</v>
          </cell>
          <cell r="V249" t="str">
            <v>SUR</v>
          </cell>
          <cell r="W249" t="str">
            <v>COMPLETADO</v>
          </cell>
          <cell r="X249" t="str">
            <v>TALLER</v>
          </cell>
          <cell r="Y249">
            <v>42720</v>
          </cell>
          <cell r="Z249">
            <v>537</v>
          </cell>
          <cell r="AA249" t="str">
            <v>M012</v>
          </cell>
          <cell r="AD249" t="str">
            <v>salto/sn jose del 15</v>
          </cell>
          <cell r="AE249" t="str">
            <v>JAL</v>
          </cell>
          <cell r="AF249" t="str">
            <v>MX</v>
          </cell>
          <cell r="AG249" t="str">
            <v>10407411</v>
          </cell>
          <cell r="AH249" t="str">
            <v>EDUARDO RIVERA REYES</v>
          </cell>
          <cell r="AI249" t="str">
            <v>20a francisco villa</v>
          </cell>
          <cell r="AJ249" t="str">
            <v>3336950721</v>
          </cell>
          <cell r="AK249" t="str">
            <v>3312228091</v>
          </cell>
          <cell r="AL249" t="str">
            <v>45696</v>
          </cell>
          <cell r="AM249" t="str">
            <v>11/01/2017 06 : 54 MARCO.DIAZ : TCF2***MODELO 50CU6000***SERIE50G162680H03012***ENVIADO A 201109***F. EMBARQUE 10 ENE 2017***CARRSA06/01/2017 03 : 10 MARCO.DIAZ : TCF1PU CSA24/12/2016 02 : 18 ADOLFO.FER : TCF123/12/2016 06 : 32 ERNESTO.HERN : NP521/12/2016 02 : 02 201109 : 173331 OC100497321/12/2016 01 : 19 FABIOLA.BON : V1P16/12/2016 23 : 33 RAUL.CALDER : ODSWTPRD% PALN DE SAN LUIS Y PRIVADA LAS CONCHAS</v>
          </cell>
          <cell r="AN249" t="str">
            <v>1TE50B8NUSCB</v>
          </cell>
          <cell r="AO249" t="str">
            <v>Smart</v>
          </cell>
          <cell r="AP249" t="str">
            <v>Hisense</v>
          </cell>
          <cell r="AQ249" t="str">
            <v>Opera</v>
          </cell>
          <cell r="AR249" t="str">
            <v>FHD 1920 x 1080</v>
          </cell>
          <cell r="AS249" t="e">
            <v>#N/A</v>
          </cell>
          <cell r="AT249" t="e">
            <v>#N/A</v>
          </cell>
          <cell r="AV249" t="str">
            <v>3TE50G143064</v>
          </cell>
          <cell r="AW249" t="e">
            <v>#N/A</v>
          </cell>
          <cell r="AY249">
            <v>74011989</v>
          </cell>
          <cell r="AZ249">
            <v>51012918</v>
          </cell>
          <cell r="BA249">
            <v>80141476</v>
          </cell>
        </row>
        <row r="250">
          <cell r="D250">
            <v>60310256</v>
          </cell>
          <cell r="E250" t="str">
            <v xml:space="preserve">A </v>
          </cell>
          <cell r="F250" t="str">
            <v>TV</v>
          </cell>
          <cell r="G250" t="str">
            <v>ABRAHAM FERNANDEZ</v>
          </cell>
          <cell r="H250" t="str">
            <v>JAZMIN #87-8B, COL. SATELITE, CUERNAVACA MORELOS</v>
          </cell>
          <cell r="I250">
            <v>7772090922</v>
          </cell>
          <cell r="J250" t="str">
            <v>HISENSE</v>
          </cell>
          <cell r="K250" t="str">
            <v>50H3B2</v>
          </cell>
          <cell r="L250" t="str">
            <v>50G151262H00842</v>
          </cell>
          <cell r="M250" t="str">
            <v>CDP/000156977</v>
          </cell>
          <cell r="N250">
            <v>11165.02</v>
          </cell>
          <cell r="O250">
            <v>42398</v>
          </cell>
          <cell r="P250">
            <v>42762</v>
          </cell>
          <cell r="Q250">
            <v>201069</v>
          </cell>
          <cell r="R250" t="str">
            <v xml:space="preserve">NO EXISTENCIA DE PZA T187102 TARJETA MAIN, OC-1006909 </v>
          </cell>
          <cell r="S250" t="str">
            <v/>
          </cell>
          <cell r="T250" t="str">
            <v xml:space="preserve"> ESTEPHANIA TOREES                </v>
          </cell>
          <cell r="U250" t="str">
            <v>2017/04/12</v>
          </cell>
          <cell r="V250" t="str">
            <v>Centro</v>
          </cell>
          <cell r="W250" t="str">
            <v>COMPLETADO</v>
          </cell>
          <cell r="Y250">
            <v>42762</v>
          </cell>
          <cell r="Z250">
            <v>364</v>
          </cell>
          <cell r="AA250" t="str">
            <v>M010</v>
          </cell>
          <cell r="AB250" t="str">
            <v>T187102/Tarjeta Principal Madre - MAIN BOARD</v>
          </cell>
          <cell r="AC250" t="str">
            <v>OC-1006906</v>
          </cell>
          <cell r="AD250" t="str">
            <v>CUERNAVACA, / SATELITE</v>
          </cell>
          <cell r="AE250" t="str">
            <v>MOR</v>
          </cell>
          <cell r="AF250" t="str">
            <v>MX</v>
          </cell>
          <cell r="AG250" t="str">
            <v>10410973</v>
          </cell>
          <cell r="AH250" t="str">
            <v>ABRAHAM FERNANDEZ MARTINEZ</v>
          </cell>
          <cell r="AI250" t="str">
            <v>8 JAZMIN #87-B</v>
          </cell>
          <cell r="AJ250" t="str">
            <v>7772090922</v>
          </cell>
          <cell r="AK250">
            <v>0</v>
          </cell>
          <cell r="AL250" t="str">
            <v>62460</v>
          </cell>
          <cell r="AM250" t="str">
            <v>19/04/2017 23 : 45 GEARARDO.PA : CFA16/03/2017 03 : 18 GABRIELA.B : ************* Se Da Seguimiento con laOrden 60313887 ******************16/03/2017 03 : 12 GABRIELA.B : Se genera orden 60314246 paraseguimiento por rechazo a CF11/03/2017 04 : 36 GABRIELA.B : Se genera Orden 60313887 paraseguimiento14/02/2017 01 : 20 MARCO.DIAZ : TCF2***MODELO 50k20dw***SERIE50G144844H03316***ENVIADO A 201069***F. EMBARQUE 08.02.2017***CARSSA09/02/2017 01 : 54 MARCO.DIAZ : TCF174 7401068609/02/2017 01 : 52 MARCO.DIAZ : TCF1PU CSA09/02/2017 01 : 51 MARCO.DIAZ : TCF1DR04/02/2017 05 : 15 ERNESTO.HERN : TCF104/02/2017 05 : 15 ERNESTO.HERN : NP504/02/2017 02 : 03 201069 : 03/02 P1A: T187102 TARJETA MAIN, OC-100690901/02/2016 *ETP03/02 EQ. EN CSA *ETP28/01/2017 03 : 09 MARIELA.CHA : ODSWTP</v>
          </cell>
          <cell r="AN250" t="str">
            <v>3TE50G151262</v>
          </cell>
          <cell r="AO250" t="str">
            <v>Básica</v>
          </cell>
          <cell r="AP250" t="str">
            <v>Hisense</v>
          </cell>
          <cell r="AQ250" t="str">
            <v>Opera</v>
          </cell>
          <cell r="AR250" t="str">
            <v>FHD 1920 x 1080</v>
          </cell>
          <cell r="AS250" t="str">
            <v>3TE50G165140G1651M010</v>
          </cell>
          <cell r="AT250" t="e">
            <v>#N/A</v>
          </cell>
          <cell r="AU250" t="str">
            <v>50H7GB</v>
          </cell>
          <cell r="AV250" t="str">
            <v>3TE50G165140</v>
          </cell>
          <cell r="AW250" t="str">
            <v>G1651</v>
          </cell>
          <cell r="AX250" t="str">
            <v>M010</v>
          </cell>
          <cell r="AY250">
            <v>74010686</v>
          </cell>
          <cell r="AZ250">
            <v>51011485</v>
          </cell>
          <cell r="BA250">
            <v>80141536</v>
          </cell>
        </row>
        <row r="251">
          <cell r="D251">
            <v>60310267</v>
          </cell>
          <cell r="E251" t="str">
            <v>E</v>
          </cell>
          <cell r="F251" t="str">
            <v>TV</v>
          </cell>
          <cell r="G251" t="str">
            <v>MARCO ANTONIO MATA MONTIEL</v>
          </cell>
          <cell r="H251" t="str">
            <v>RINCONADA 19 #21 ZAMORA, MICHOACÁN</v>
          </cell>
          <cell r="I251">
            <v>3515205503</v>
          </cell>
          <cell r="J251" t="str">
            <v>HISENSE</v>
          </cell>
          <cell r="K251" t="str">
            <v>50K20D</v>
          </cell>
          <cell r="L251" t="str">
            <v>50J141129H07122</v>
          </cell>
          <cell r="M251" t="str">
            <v>TICKET 145499</v>
          </cell>
          <cell r="N251">
            <v>11988.37</v>
          </cell>
          <cell r="O251">
            <v>42208</v>
          </cell>
          <cell r="P251">
            <v>42836</v>
          </cell>
          <cell r="Q251">
            <v>201080</v>
          </cell>
          <cell r="R251" t="str">
            <v>EQUIPO REMANUFACTURADO, CLIENTE NO LO ACEPTA</v>
          </cell>
          <cell r="T251" t="str">
            <v>LUIS RAMIREZ</v>
          </cell>
          <cell r="U251">
            <v>42835</v>
          </cell>
          <cell r="V251" t="str">
            <v>SUR</v>
          </cell>
          <cell r="W251" t="str">
            <v>COMPLETADO</v>
          </cell>
          <cell r="Y251">
            <v>42762</v>
          </cell>
          <cell r="Z251">
            <v>628</v>
          </cell>
          <cell r="AA251" t="str">
            <v>M012</v>
          </cell>
          <cell r="AB251" t="str">
            <v>T173331/Panel - PANEL</v>
          </cell>
          <cell r="AC251" t="str">
            <v>OC-1006837</v>
          </cell>
          <cell r="AD251" t="str">
            <v>infonavit progreso nacional/zamora</v>
          </cell>
          <cell r="AE251" t="str">
            <v>MCH</v>
          </cell>
          <cell r="AF251" t="str">
            <v>MX</v>
          </cell>
          <cell r="AG251" t="str">
            <v>10410646</v>
          </cell>
          <cell r="AH251" t="str">
            <v>MARCO ANTONIO MATA MONTIEL</v>
          </cell>
          <cell r="AI251" t="str">
            <v>rinconada 19 num 21</v>
          </cell>
          <cell r="AJ251" t="str">
            <v>5205503</v>
          </cell>
          <cell r="AK251">
            <v>0</v>
          </cell>
          <cell r="AL251" t="str">
            <v>59615</v>
          </cell>
          <cell r="AM251" t="str">
            <v>19/04/2017 22 : 38 BRENDA.MORA : CSCSe le menciona al cliente que su equipo se enviara aprox. en 10 días.12/04/2017 23 : 46 RODRIGUEZ ERICK : CFA14/02/2017 01 : 20 MARCO.DIAZ : TCF2***MODELO 50k20dw***SERIE50J141129H07122***ENVIADO A 201080***F. EMBARQUE 08.02.2017***CARSSA09/02/2017 05 : 20 MARCO.DIAZ : TCF174 7401069609/02/2017 05 : 19 MARCO.DIAZ : TCF1PU CSA09/02/2017 05 : 18 MARCO.DIAZ : TCF1DR02/02/2017 07 : 04 ERNESTO.HERN : TCF102/02/2017 07 : 04 ERNESTO.HERN : NP501/02/2017 01 : 36 201080 : SE ACUDIÓ A DOMICILIO DE CLIENTE PARAINSTALAR FUENTE DE PODER, PERO LA FALLA ES DE PANEL EN LA SECCIÓN DE BACK LIGTH, POR LO QUE EL EQUIPO TUVO QUE SER RECOLECTADO.P1:173331 TV PANEL OC:1006837 31/01/201731/01/2017 03 : 37 LAURA.HERNA : KMA: 108km=$21631/01/2017 02 : 34 FABIOLA.BON : SEG: se solicita aut de km a callcenter Laura Hernan31/01/2017 02 : 23 201080 : EN BASE A PREDIAGNÓSTICO, SE ACUDIRÁ ADOMICILIO DE CLIENTE PARA INSTALAR FUENTE DE PODERSKMA:108*2=$216.00V1:30/01/2017 17:00 HRS.25/01/2017 00 : 06 LAURA.HERNA : ODSWTPRD%SOBRE SEVILLA</v>
          </cell>
          <cell r="AN251" t="str">
            <v>3TE50G132311</v>
          </cell>
          <cell r="AO251" t="str">
            <v>Básica</v>
          </cell>
          <cell r="AP251" t="str">
            <v>Hisense</v>
          </cell>
          <cell r="AQ251" t="str">
            <v>Opera</v>
          </cell>
          <cell r="AR251" t="str">
            <v>FHD 1920 x 1080</v>
          </cell>
          <cell r="AS251" t="str">
            <v>3TE50G1653A3G1653M010</v>
          </cell>
          <cell r="AT251" t="e">
            <v>#N/A</v>
          </cell>
          <cell r="AU251" t="str">
            <v>50H5C</v>
          </cell>
          <cell r="AV251" t="str">
            <v>3TE50G1653A3</v>
          </cell>
          <cell r="AW251" t="str">
            <v>G1653</v>
          </cell>
          <cell r="AX251" t="str">
            <v>M010</v>
          </cell>
          <cell r="AY251">
            <v>74010696</v>
          </cell>
          <cell r="AZ251">
            <v>51011958</v>
          </cell>
          <cell r="BA251">
            <v>80138044</v>
          </cell>
        </row>
        <row r="252">
          <cell r="D252">
            <v>60307651</v>
          </cell>
          <cell r="E252" t="str">
            <v xml:space="preserve">A  </v>
          </cell>
          <cell r="F252" t="str">
            <v>TV</v>
          </cell>
          <cell r="G252" t="str">
            <v>FERNANDO  SERGIO FUENTES</v>
          </cell>
          <cell r="H252" t="str">
            <v>ALMOLOYA SAN FRANCIASCO TLACITLACAPAN</v>
          </cell>
          <cell r="I252">
            <v>7282812586</v>
          </cell>
          <cell r="J252" t="str">
            <v>HISENSE</v>
          </cell>
          <cell r="K252" t="str">
            <v>50K20D</v>
          </cell>
          <cell r="L252" t="str">
            <v>50J140472H02759</v>
          </cell>
          <cell r="M252" t="str">
            <v>SOLO PRESENTO POLIZA</v>
          </cell>
          <cell r="N252">
            <v>0</v>
          </cell>
          <cell r="O252">
            <v>41804</v>
          </cell>
          <cell r="P252">
            <v>43014</v>
          </cell>
          <cell r="Q252">
            <v>201612</v>
          </cell>
          <cell r="R252" t="str">
            <v>17/01/2017  P1 PCB MAIN T183771 OC-1006287</v>
          </cell>
          <cell r="S252" t="str">
            <v xml:space="preserve"> NO SE HA PODIDO CONTACTAR PARA SABER SI</v>
          </cell>
          <cell r="T252" t="str">
            <v xml:space="preserve"> ADRIANA BONIFACIO                </v>
          </cell>
          <cell r="U252">
            <v>42836</v>
          </cell>
          <cell r="V252" t="str">
            <v>Centro</v>
          </cell>
          <cell r="W252" t="str">
            <v>COMPLETADO</v>
          </cell>
          <cell r="Y252" t="e">
            <v>#N/A</v>
          </cell>
          <cell r="Z252">
            <v>1210</v>
          </cell>
          <cell r="AA252" t="str">
            <v>M012</v>
          </cell>
          <cell r="AB252" t="str">
            <v>T183771/Tarjeta Principal Madre - MAIN BOARD</v>
          </cell>
          <cell r="AC252" t="str">
            <v>OC-1006858</v>
          </cell>
          <cell r="AD252" t="e">
            <v>#N/A</v>
          </cell>
          <cell r="AE252" t="e">
            <v>#N/A</v>
          </cell>
          <cell r="AF252" t="e">
            <v>#N/A</v>
          </cell>
          <cell r="AG252" t="e">
            <v>#N/A</v>
          </cell>
          <cell r="AH252" t="e">
            <v>#N/A</v>
          </cell>
          <cell r="AI252" t="e">
            <v>#N/A</v>
          </cell>
          <cell r="AJ252" t="e">
            <v>#N/A</v>
          </cell>
          <cell r="AK252" t="e">
            <v>#N/A</v>
          </cell>
          <cell r="AL252" t="e">
            <v>#N/A</v>
          </cell>
          <cell r="AM252" t="e">
            <v>#N/A</v>
          </cell>
          <cell r="AN252" t="str">
            <v>3TE50G132311</v>
          </cell>
          <cell r="AO252" t="str">
            <v>Básica</v>
          </cell>
          <cell r="AP252" t="str">
            <v>Hisense</v>
          </cell>
          <cell r="AQ252" t="str">
            <v>Opera</v>
          </cell>
          <cell r="AR252" t="str">
            <v>FHD 1920 x 1080</v>
          </cell>
          <cell r="AS252" t="str">
            <v>3TE50G154819CRMM012</v>
          </cell>
          <cell r="AT252">
            <v>6</v>
          </cell>
          <cell r="AU252" t="str">
            <v>50H5B</v>
          </cell>
          <cell r="AV252" t="str">
            <v>3TE50G154819</v>
          </cell>
          <cell r="AW252" t="str">
            <v>CRM</v>
          </cell>
          <cell r="AX252" t="str">
            <v>M012</v>
          </cell>
          <cell r="AY252">
            <v>74010718</v>
          </cell>
          <cell r="AZ252">
            <v>51011491</v>
          </cell>
          <cell r="BA252">
            <v>80146639</v>
          </cell>
        </row>
        <row r="253">
          <cell r="D253">
            <v>60306582</v>
          </cell>
          <cell r="E253" t="str">
            <v xml:space="preserve">A  </v>
          </cell>
          <cell r="F253" t="str">
            <v>TV</v>
          </cell>
          <cell r="G253" t="str">
            <v>GUILLERMINA SIORDIA</v>
          </cell>
          <cell r="H253" t="str">
            <v>OBREGON #8 PONCIATLAN/SAN JUAN TECOMATLAN</v>
          </cell>
          <cell r="I253">
            <v>3767635490</v>
          </cell>
          <cell r="J253" t="str">
            <v>HISENSE</v>
          </cell>
          <cell r="K253" t="str">
            <v>50H5GB</v>
          </cell>
          <cell r="L253" t="str">
            <v>50G150581H00722</v>
          </cell>
          <cell r="M253" t="str">
            <v xml:space="preserve">CARTA DE ACEPTACION </v>
          </cell>
          <cell r="N253">
            <v>11999</v>
          </cell>
          <cell r="O253">
            <v>42360</v>
          </cell>
          <cell r="P253" t="str">
            <v>21- DIC-1016</v>
          </cell>
          <cell r="Q253">
            <v>201109</v>
          </cell>
          <cell r="R253" t="str">
            <v>FALTA DE REFACCIONES 182406 oc-1004976</v>
          </cell>
          <cell r="S253" t="str">
            <v>EQUIPO AUN NO SE HA RECIBIDO</v>
          </cell>
          <cell r="T253" t="str">
            <v xml:space="preserve"> YURIANA HERNANDEZ HERRERA        </v>
          </cell>
          <cell r="U253" t="str">
            <v>2017- ABRI</v>
          </cell>
          <cell r="V253" t="str">
            <v>SUR</v>
          </cell>
          <cell r="W253" t="str">
            <v>COMPLETADO</v>
          </cell>
          <cell r="X253" t="str">
            <v>TALLER</v>
          </cell>
          <cell r="Y253">
            <v>42723</v>
          </cell>
          <cell r="AA253" t="str">
            <v>M010</v>
          </cell>
          <cell r="AD253" t="str">
            <v>Ponciatlan/Sn Juan Tecomatlan</v>
          </cell>
          <cell r="AE253" t="str">
            <v>JAL</v>
          </cell>
          <cell r="AF253" t="str">
            <v>MX</v>
          </cell>
          <cell r="AG253" t="str">
            <v>10407088</v>
          </cell>
          <cell r="AH253" t="str">
            <v>GUILLERMINA SIORDIA</v>
          </cell>
          <cell r="AI253" t="str">
            <v>8 Obregon</v>
          </cell>
          <cell r="AJ253" t="str">
            <v>0000000000</v>
          </cell>
          <cell r="AK253" t="str">
            <v>0000000000</v>
          </cell>
          <cell r="AL253" t="str">
            <v>45975</v>
          </cell>
          <cell r="AM253" t="str">
            <v>11/01/2017 08 : 44 MARCO.DIAZ : TCF2***MODELO 50H7GB***SERIE50G162154MH2113***ENVIADO A 201109***F. EMBARQUE 10 ENE 2017***CARRSA06/01/2017 03 : 13 MARCO.DIAZ : TCF1PU CSA24/12/2016 02 : 13 MARIA.EUGENI : SEG: TCF123/12/2016 07 : 03 ERNESTO.HERN : NP521/12/2016 01 : 58 201109 : 182406 OC100497621/12/2016 01 : 20 FABIOLA.BON : V1P13/12/2016 04 : 36 SEMIRAMIS.M : ODSWTPRD / TELMEXES LA ULTIMA CALLE OBREGON</v>
          </cell>
          <cell r="AN253" t="str">
            <v>3TE50A144537</v>
          </cell>
          <cell r="AO253" t="str">
            <v>Smart</v>
          </cell>
          <cell r="AP253" t="str">
            <v>Hisense</v>
          </cell>
          <cell r="AQ253" t="str">
            <v>Opera</v>
          </cell>
          <cell r="AR253" t="str">
            <v>FHD 1920 x 1080</v>
          </cell>
          <cell r="AS253" t="str">
            <v>3TE50G165140G165140M010</v>
          </cell>
          <cell r="AT253">
            <v>164</v>
          </cell>
          <cell r="AU253" t="str">
            <v>50H7GB</v>
          </cell>
          <cell r="AV253" t="str">
            <v>3TE50G165140</v>
          </cell>
          <cell r="AW253" t="str">
            <v>G165140</v>
          </cell>
          <cell r="AX253" t="str">
            <v>M010</v>
          </cell>
          <cell r="AY253">
            <v>74010761</v>
          </cell>
          <cell r="AZ253">
            <v>51011614</v>
          </cell>
          <cell r="BA253">
            <v>80147786</v>
          </cell>
        </row>
        <row r="254">
          <cell r="D254">
            <v>60305922</v>
          </cell>
          <cell r="E254" t="str">
            <v xml:space="preserve">D </v>
          </cell>
          <cell r="F254" t="str">
            <v>TV</v>
          </cell>
          <cell r="G254" t="str">
            <v>CARLOS ARELLANO MARTINEZ</v>
          </cell>
          <cell r="H254" t="str">
            <v>SAN JORGE 216,LATRINIDAD,ZUMPANGO</v>
          </cell>
          <cell r="I254">
            <v>5514905916</v>
          </cell>
          <cell r="J254" t="str">
            <v>HISENSE</v>
          </cell>
          <cell r="K254" t="str">
            <v>50H7GB</v>
          </cell>
          <cell r="L254" t="str">
            <v>50G1627B2H00170</v>
          </cell>
          <cell r="M254" t="str">
            <v>TICKET</v>
          </cell>
          <cell r="N254">
            <v>9998.82</v>
          </cell>
          <cell r="O254">
            <v>42694</v>
          </cell>
          <cell r="P254">
            <v>42721</v>
          </cell>
          <cell r="Q254">
            <v>201679</v>
          </cell>
          <cell r="R254" t="str">
            <v>PCB MAIN T192673 OC 1004860</v>
          </cell>
          <cell r="S254" t="str">
            <v>EQUIPO EN CASA DE CLIENTE,REFIERE QUE LE</v>
          </cell>
          <cell r="T254" t="str">
            <v xml:space="preserve">GUADALUPE GIRON                   </v>
          </cell>
          <cell r="U254" t="str">
            <v>2017-04-19</v>
          </cell>
          <cell r="V254" t="str">
            <v>CENTRO</v>
          </cell>
          <cell r="W254" t="str">
            <v>COMPLETADO</v>
          </cell>
          <cell r="X254" t="str">
            <v>CLIENTE</v>
          </cell>
          <cell r="Y254">
            <v>42716</v>
          </cell>
          <cell r="Z254">
            <v>27</v>
          </cell>
          <cell r="AA254" t="str">
            <v>M010</v>
          </cell>
          <cell r="AD254" t="str">
            <v>zumpango/villas de trinidad</v>
          </cell>
          <cell r="AE254" t="str">
            <v>MEX</v>
          </cell>
          <cell r="AF254" t="str">
            <v>MX</v>
          </cell>
          <cell r="AG254" t="str">
            <v>10406321</v>
          </cell>
          <cell r="AH254" t="str">
            <v>CARLOS ARELLANO MARTINEZ</v>
          </cell>
          <cell r="AI254" t="str">
            <v>216 av san jorge</v>
          </cell>
          <cell r="AJ254" t="str">
            <v>015911008133</v>
          </cell>
          <cell r="AK254" t="str">
            <v>5514905916</v>
          </cell>
          <cell r="AL254" t="str">
            <v>55600</v>
          </cell>
          <cell r="AM254" t="str">
            <v>25/01/2017 05 : 55 SEMIRAMIS.M : CSCCte se comunica muy molesto por que no se le ha entregado su equipo sele pide darnos oportunidad de entregarle su equipo19/01/2017 02 : 45 RAUL.CALDER : CSCCte solicita estatus, se le indica se embarco el 10/01/2017 y son de 10a 12 días hábiles para que llegue producto, CTE muy molesto indica quesolo esperara al próximo miércoles 25/01/2017 el producto antes deacudir a PROFECO.14/01/2017 01 : 29 SEMIRAMIS.M : CSCCte se comunica molesto por que menciona no contar con el equipo hastaahora se le pide nos de oportinidad de entregarcelo sin emargo mencionaque acudira a telmex por el tiempo que ha tenido que esperar11/01/2017 08 : 39 MARCO.DIAZ : TCF2***MODELO 50H7GB***SERIE50G162154MH2122***ENVIADO A 201679***F. EMBARQUE 10 ENE 2017***CARRSA06/01/2017 03 : 05 MARCO.DIAZ : TCF1PU CSA24/12/2016 01 : 58 ADOLFO.FER : TCF121/12/2016 06 : 18 ALAN.FABIAN : CSCSE LE INDICA PROCESO DE CF21/12/2016 04 : 50 ERNESTO.HERN : NP517/12/2016 04 : 58 201679 : P1A:PREDIAGNOSTICO PCB MAIN T192673 OC100486016/12/2016 01 : 00 MA.ISABEL : SEG: SE CONTACTA AL CSA PARA VERFESTATUS DE VISITA13/12/2016 06 : 49 201679 : V1:14/12/1603/12/2016 01 : 31 JUANANTONIO : ODSWTPENTRE SANTA XIMENA Y PASEO DE LA TRINIDADCARLOSAM47@YAHOO.COM.MX</v>
          </cell>
          <cell r="AN254" t="str">
            <v>3TE50G1523B0</v>
          </cell>
          <cell r="AO254" t="str">
            <v>Smart</v>
          </cell>
          <cell r="AP254" t="str">
            <v>Hisense</v>
          </cell>
          <cell r="AQ254" t="str">
            <v>Android</v>
          </cell>
          <cell r="AR254" t="str">
            <v>UHD 3840 X 2160</v>
          </cell>
          <cell r="AS254" t="str">
            <v>3TE50G165140G165140M010</v>
          </cell>
          <cell r="AT254">
            <v>164</v>
          </cell>
          <cell r="AU254" t="str">
            <v>50H7GB</v>
          </cell>
          <cell r="AV254" t="str">
            <v>3TE50G165140</v>
          </cell>
          <cell r="AW254" t="str">
            <v>G165140</v>
          </cell>
          <cell r="AX254" t="str">
            <v>M010</v>
          </cell>
          <cell r="AY254">
            <v>74010814</v>
          </cell>
          <cell r="AZ254">
            <v>51011651</v>
          </cell>
          <cell r="BA254">
            <v>80147787</v>
          </cell>
        </row>
        <row r="255">
          <cell r="D255">
            <v>60309963</v>
          </cell>
          <cell r="E255" t="str">
            <v>A</v>
          </cell>
          <cell r="F255" t="str">
            <v>TV</v>
          </cell>
          <cell r="G255" t="str">
            <v>JOSE  TOMAS  FLORES</v>
          </cell>
          <cell r="H255" t="str">
            <v>CALLE 7  #  236 FRACC.  MARTE  GUADALUPE</v>
          </cell>
          <cell r="I255">
            <v>8180027671</v>
          </cell>
          <cell r="J255" t="str">
            <v>HISENSE</v>
          </cell>
          <cell r="K255" t="str">
            <v>50K20DW</v>
          </cell>
          <cell r="L255" t="str">
            <v>50J140464H00089</v>
          </cell>
          <cell r="M255" t="str">
            <v>TICKET</v>
          </cell>
          <cell r="N255" t="str">
            <v>$  8,499.00</v>
          </cell>
          <cell r="O255">
            <v>41841</v>
          </cell>
          <cell r="P255">
            <v>42760</v>
          </cell>
          <cell r="Q255">
            <v>201024</v>
          </cell>
          <cell r="R255" t="str">
            <v>1-2-17 4. 17  NP5-P1: O.C. 1006738,  PANEL : 173331</v>
          </cell>
          <cell r="S255" t="str">
            <v/>
          </cell>
          <cell r="T255" t="str">
            <v xml:space="preserve">  Sofia Vazquez                   </v>
          </cell>
          <cell r="U255" t="str">
            <v>2017-04-13</v>
          </cell>
          <cell r="V255" t="str">
            <v>Norte</v>
          </cell>
          <cell r="W255" t="str">
            <v>COMPLETADO</v>
          </cell>
          <cell r="X255" t="str">
            <v>TALLER</v>
          </cell>
          <cell r="Y255">
            <v>42759</v>
          </cell>
          <cell r="Z255">
            <v>919</v>
          </cell>
          <cell r="AA255" t="str">
            <v>M012</v>
          </cell>
          <cell r="AB255" t="str">
            <v>T173331/Panel - PANEL</v>
          </cell>
          <cell r="AC255" t="str">
            <v>OC-1006738</v>
          </cell>
          <cell r="AD255" t="str">
            <v>guadalupe/fracc. marte</v>
          </cell>
          <cell r="AE255" t="str">
            <v>NL</v>
          </cell>
          <cell r="AF255" t="str">
            <v>MX</v>
          </cell>
          <cell r="AG255" t="str">
            <v>10410689</v>
          </cell>
          <cell r="AH255" t="str">
            <v>JOSE TOMAS FLORES</v>
          </cell>
          <cell r="AI255" t="str">
            <v>Calle 7 no. 236</v>
          </cell>
          <cell r="AJ255" t="str">
            <v>8117633701</v>
          </cell>
          <cell r="AK255" t="str">
            <v>8117633701</v>
          </cell>
          <cell r="AL255" t="str">
            <v>67140</v>
          </cell>
          <cell r="AM255" t="str">
            <v>22/04/2017 04 : 50 SEMIRAMIS.M : CSCCte se comunica para saber cuando se le enviara su equipo se le explicaque se esta pendiente por la cuestión del inventario informo a Miguelpara apoyo de envio20/04/2017 04 : 54 MARIA.EUGENI : CFA18/04/2017 06 : 11 ANA.LAURA : se envía correo a CF solicitando enviode equipo, cabe mencionar que les llego notificación a taller por partede Profeco, a nosotros aun no nos a llegado nada28/03/2017 06 : 02 GABRIELA.B : CSCSe informa en proceso de Envio se pide Esperar28/03/2017 01 : 41 MARIA.EUGENI : SEG: NO SE HA ENVIADO EQUIPO DE CFEQUIPO DAÑADO EN TALLER22/03/2017 23 : 21 SEMIRAMIS.M : CSCCte se comunica molesto por que no ha recibido el equipo se le explicasobre la auditoria se genero un reporte de queja 5407635217/03/2017 02 : 12 ANA.ROSA : CSCCte. informa no esta dispuesto a seguir esperando, quiere se le entregueel equipo en el menor tiempo ya que han transcurrido mas de 2 meses y nole han dado solución11/03/2017 00 : 46 ANA.LAURA : CSCCFNE54076267, se envía correo a CF y quejas, cliente molesto por el tiempoque se lleva, refiere q acudirá a profeco01/03/2017 23 : 29 GABRIELA.B : CSCSolicita verificar información de Entrega de Equipo se consulta Con CSANos informan que Equipo Llego dañado y se reenvío, se manda mail al áreade CF16/02/2017 02 : 19 MARCO.DIAZ : TCF174 7401104214/02/2017 00 : 46 MARCO.DIAZ : TCF2***MODELO 50h5gb***SERIE50G150658H01163***ENVIADO A 201024***F. EMBARQUE 08.02.2017***CARSSA08/02/2017 07 : 57 MARCO.DIAZ : TCF1PU CSA01/02/2017 04 : 17 ERNESTO.HERN : TCF101/02/2017 04 : 17 ERNESTO.HERN : NP528/01/2017 02 : 20 201024 : P1: OC 1006738,PANEL 173331, 27 ENE 201727/01/2017 00 : 32 201024 : SE ANEXA NOTA DE COMPRA Y SE PAS A REVIISON26/01/2017 00 : 42 201024 : ESTA EN RUTA HOY MIERCOLES 2525/01/2017 09 : 11 201024 : V1.- SE VISITARA EL VIERNES 2725/01/2017 02 : 47 ANA.LAURA : WALMART RD.-%CALLE 8 Y 6ODSWTP</v>
          </cell>
          <cell r="AN255" t="str">
            <v>1TE50B8NUSCB</v>
          </cell>
          <cell r="AO255" t="str">
            <v>Smart</v>
          </cell>
          <cell r="AP255" t="str">
            <v>Hisense</v>
          </cell>
          <cell r="AQ255" t="str">
            <v>Opera</v>
          </cell>
          <cell r="AR255" t="str">
            <v>FHD 1920 x 1080</v>
          </cell>
          <cell r="AS255" t="str">
            <v>3TE50G1653A3G1653M010</v>
          </cell>
          <cell r="AT255" t="e">
            <v>#N/A</v>
          </cell>
          <cell r="AU255" t="str">
            <v>50H5C</v>
          </cell>
          <cell r="AV255" t="str">
            <v>3TE50G1653A3</v>
          </cell>
          <cell r="AW255" t="str">
            <v>G1653</v>
          </cell>
          <cell r="AX255" t="str">
            <v>M010</v>
          </cell>
          <cell r="AY255">
            <v>74011042</v>
          </cell>
          <cell r="AZ255">
            <v>51011661</v>
          </cell>
          <cell r="BA255">
            <v>80138035</v>
          </cell>
        </row>
        <row r="256">
          <cell r="D256">
            <v>60311722</v>
          </cell>
          <cell r="E256" t="str">
            <v>A</v>
          </cell>
          <cell r="F256" t="str">
            <v>TV</v>
          </cell>
          <cell r="G256" t="str">
            <v>AARON LOPEZ DURAN</v>
          </cell>
          <cell r="H256" t="str">
            <v>AGUAS NO.6 COL. VERACRUZ</v>
          </cell>
          <cell r="I256">
            <v>2281861347</v>
          </cell>
          <cell r="J256" t="str">
            <v>HISENSE</v>
          </cell>
          <cell r="K256" t="str">
            <v>40D36</v>
          </cell>
          <cell r="L256" t="str">
            <v>40M141812H02784</v>
          </cell>
          <cell r="M256" t="str">
            <v>TICKET 594607</v>
          </cell>
          <cell r="N256">
            <v>5919.2</v>
          </cell>
          <cell r="O256">
            <v>41957</v>
          </cell>
          <cell r="P256">
            <v>42837</v>
          </cell>
          <cell r="Q256">
            <v>201068</v>
          </cell>
          <cell r="R256" t="str">
            <v>SOLICITUD DE PANEL, FALTA DE REFACCION</v>
          </cell>
          <cell r="T256" t="str">
            <v>KAREN BAUTISTA</v>
          </cell>
          <cell r="U256">
            <v>42877</v>
          </cell>
          <cell r="V256" t="str">
            <v>SUR</v>
          </cell>
          <cell r="W256" t="str">
            <v>COMPLETADO</v>
          </cell>
          <cell r="Y256">
            <v>42782</v>
          </cell>
          <cell r="Z256">
            <v>880</v>
          </cell>
          <cell r="AA256" t="str">
            <v>M012</v>
          </cell>
          <cell r="AB256" t="str">
            <v>T177918/Panel - PANEL</v>
          </cell>
          <cell r="AC256" t="str">
            <v>OC-1007602</v>
          </cell>
          <cell r="AD256" t="str">
            <v>Veracruz/Xalapa</v>
          </cell>
          <cell r="AE256" t="str">
            <v>VER</v>
          </cell>
          <cell r="AF256" t="str">
            <v>MX</v>
          </cell>
          <cell r="AG256" t="str">
            <v>10411934</v>
          </cell>
          <cell r="AH256" t="str">
            <v>AARON ALAN LOPEZ DURAN</v>
          </cell>
          <cell r="AI256" t="str">
            <v>6 Aguas Xalapa</v>
          </cell>
          <cell r="AJ256" t="str">
            <v>2287765273</v>
          </cell>
          <cell r="AK256" t="str">
            <v>2287765273</v>
          </cell>
          <cell r="AL256" t="str">
            <v>91018</v>
          </cell>
          <cell r="AM256" t="str">
            <v>13/04/2017 02 : 18 SEMIRAMIS.M : CSCCte se comunica para verificar cuando se le enviara el equipo mencionaMiguel apoyo de cf que mas tarde se dara una solución01/03/2017 01 : 55 MARCO.DIAZ : TCF1PU CLIENTE25/02/2017 00 : 12 MARIELA.CHA : CSCSe le menciona que se le autorizo un cambio y son 20 días hábiles parala entrega del aparatoaparato dañado lo tiene cliente22/02/2017 07 : 36 ERNESTO.HERN : TCF122/02/2017 07 : 36 ERNESTO.HERN : NP518/02/2017 05 : 05 201068 : SE REALIZO SOLICITUD DE REFACCION PANEL(177918) OC-100760217/02/2017 02 : 02 201068 : LA VISITA SE REALIZARA EL DIA 17/02/2017 ENUN HORARIO ABIERTO14/02/2017 02 : 01 ADRIANA.SAN : ODSWTPRD% MADERAS Y JUAN LOPEZ</v>
          </cell>
          <cell r="AN256" t="str">
            <v>3TE40M141809</v>
          </cell>
          <cell r="AO256" t="str">
            <v>Básica</v>
          </cell>
          <cell r="AP256" t="str">
            <v>Hisense</v>
          </cell>
          <cell r="AQ256" t="str">
            <v>Opera</v>
          </cell>
          <cell r="AR256" t="str">
            <v>FHD 1920 x 1080</v>
          </cell>
          <cell r="AS256" t="str">
            <v>GTE40G151184CRMM012</v>
          </cell>
          <cell r="AT256">
            <v>68</v>
          </cell>
          <cell r="AU256" t="str">
            <v>40K20DW</v>
          </cell>
          <cell r="AV256" t="str">
            <v>GTE40G151184</v>
          </cell>
          <cell r="AW256" t="str">
            <v>CRM</v>
          </cell>
          <cell r="AX256" t="str">
            <v>M012</v>
          </cell>
          <cell r="AY256">
            <v>74011204</v>
          </cell>
          <cell r="AZ256">
            <v>51012248</v>
          </cell>
          <cell r="BA256">
            <v>80146640</v>
          </cell>
        </row>
        <row r="257">
          <cell r="D257">
            <v>60311288</v>
          </cell>
          <cell r="E257" t="str">
            <v>A</v>
          </cell>
          <cell r="F257" t="str">
            <v>TV</v>
          </cell>
          <cell r="G257" t="str">
            <v>ANDRES CAZARES</v>
          </cell>
          <cell r="H257" t="str">
            <v>ALFREDO SALCE 601, BOSQUES DEL ROBLE, SAN NICOLAS</v>
          </cell>
          <cell r="I257">
            <v>8183505049</v>
          </cell>
          <cell r="J257" t="str">
            <v>HISENSE</v>
          </cell>
          <cell r="K257" t="str">
            <v>50K20D</v>
          </cell>
          <cell r="L257" t="str">
            <v>50G143291H03550</v>
          </cell>
          <cell r="M257" t="str">
            <v>TIKET</v>
          </cell>
          <cell r="N257">
            <v>10120.879999999999</v>
          </cell>
          <cell r="O257">
            <v>42080</v>
          </cell>
          <cell r="P257">
            <v>42786</v>
          </cell>
          <cell r="Q257">
            <v>201024</v>
          </cell>
          <cell r="R257" t="str">
            <v>22-2-17,8:31 ERNESTO HDZ.NP5 18-2-17 P1A: O.C1007632, PANEL,173331</v>
          </cell>
          <cell r="S257" t="str">
            <v/>
          </cell>
          <cell r="T257" t="str">
            <v xml:space="preserve">  Sofia Vazquez                   </v>
          </cell>
          <cell r="U257" t="str">
            <v>2017-04-13</v>
          </cell>
          <cell r="V257" t="str">
            <v>Norte</v>
          </cell>
          <cell r="W257" t="str">
            <v>COMPLETADO</v>
          </cell>
          <cell r="X257" t="str">
            <v>TALLER</v>
          </cell>
          <cell r="Y257">
            <v>42776</v>
          </cell>
          <cell r="Z257">
            <v>706</v>
          </cell>
          <cell r="AA257" t="str">
            <v>M012</v>
          </cell>
          <cell r="AB257" t="str">
            <v>T173331/Panel - PANEL</v>
          </cell>
          <cell r="AC257" t="str">
            <v>OC-1007632</v>
          </cell>
          <cell r="AD257" t="str">
            <v>Sn Nicolas de Los Garza/B del Roble</v>
          </cell>
          <cell r="AE257" t="str">
            <v>NL</v>
          </cell>
          <cell r="AF257" t="str">
            <v>MX</v>
          </cell>
          <cell r="AG257" t="str">
            <v>10411772</v>
          </cell>
          <cell r="AH257" t="str">
            <v>ANDRES CAZARES</v>
          </cell>
          <cell r="AI257" t="str">
            <v>601 Alfredo Salce</v>
          </cell>
          <cell r="AJ257" t="str">
            <v>8183505049</v>
          </cell>
          <cell r="AK257">
            <v>0</v>
          </cell>
          <cell r="AL257" t="str">
            <v>66413</v>
          </cell>
          <cell r="AM257" t="str">
            <v>20/04/2017 01 : 59 MARIA.EUGENI : CFA19/04/2017 22 : 14 BRENDA.MORA : CSCSe le menciona al cliente que su equipo se estará enviando aprox. en 10días.28/03/2017 00 : 30 ADOLFO.FER : SEG: NO SE HA ENVIADO EQUIPO DE CFEQUIPO DAÑADO EN TALLER01/03/2017 22 : 05 MARCO.DIAZ : TCF1PU CSA22/02/2017 08 : 31 ERNESTO.HERN : TCF122/02/2017 08 : 31 ERNESTO.HERN : NP521/02/2017 06 : 09 201024 : :(21/02/2017 05 : 27 201024 : SE ANEXA NOTA DE CO MPRA Y SE PASA A REVISION19/02/2017 09 : 20 201024 : NO COTESTA18/02/2017 09 : 25 201024 : P1A: O.C. 1007632, PANEL, # DE PARTE173331, PREDIAGNOSTICO FEB-17-1718/02/2017 07 : 38 201024 : SE VSITARA ELMARTES 21 ES REASIGNADO10/02/2017 05 : 56 GABRIELA.B : RD % ESQUINA RUFINO TAMAYO, JOSEGUADALUPE POSADAS</v>
          </cell>
          <cell r="AN257" t="str">
            <v>3TE50G132311</v>
          </cell>
          <cell r="AO257" t="str">
            <v>Básica</v>
          </cell>
          <cell r="AP257" t="str">
            <v>Hisense</v>
          </cell>
          <cell r="AQ257" t="str">
            <v>Opera</v>
          </cell>
          <cell r="AR257" t="str">
            <v>FHD 1920 x 1080</v>
          </cell>
          <cell r="AS257" t="str">
            <v>3TE50G1653A3G1653M010</v>
          </cell>
          <cell r="AT257" t="e">
            <v>#N/A</v>
          </cell>
          <cell r="AU257" t="str">
            <v>50H5C</v>
          </cell>
          <cell r="AV257" t="str">
            <v>3TE50G1653A3</v>
          </cell>
          <cell r="AW257" t="str">
            <v>G1653</v>
          </cell>
          <cell r="AX257" t="str">
            <v>M010</v>
          </cell>
          <cell r="AY257">
            <v>74011210</v>
          </cell>
          <cell r="AZ257">
            <v>51008172</v>
          </cell>
          <cell r="BA257">
            <v>80137947</v>
          </cell>
        </row>
        <row r="258">
          <cell r="D258">
            <v>60311154</v>
          </cell>
          <cell r="E258" t="str">
            <v>A</v>
          </cell>
          <cell r="F258" t="str">
            <v>TV</v>
          </cell>
          <cell r="G258" t="str">
            <v xml:space="preserve">ALEJANDRA BERENICE GONZALEZ </v>
          </cell>
          <cell r="H258" t="str">
            <v>PROLONGACION PROGRESO # 54 COL.: SAN PABLO CHIMALPA C.P. 05050</v>
          </cell>
          <cell r="I258">
            <v>5534518409</v>
          </cell>
          <cell r="J258" t="str">
            <v>HISENSE</v>
          </cell>
          <cell r="K258" t="str">
            <v>43H7C</v>
          </cell>
          <cell r="L258" t="str">
            <v>43G160913H01538</v>
          </cell>
          <cell r="M258" t="str">
            <v>TICKET DE COMPRA</v>
          </cell>
          <cell r="N258">
            <v>6998</v>
          </cell>
          <cell r="O258">
            <v>42951</v>
          </cell>
          <cell r="P258">
            <v>42776</v>
          </cell>
          <cell r="Q258">
            <v>201677</v>
          </cell>
          <cell r="R258" t="str">
            <v>SOLICTUD DE TARJETA POWER BOARD # 198397</v>
          </cell>
          <cell r="S258" t="str">
            <v xml:space="preserve">ACCESORIOS COMPLETOS </v>
          </cell>
          <cell r="T258" t="str">
            <v xml:space="preserve"> SANDRA RUIZ                      </v>
          </cell>
          <cell r="U258" t="str">
            <v>2017-04-10</v>
          </cell>
          <cell r="V258" t="str">
            <v>Centro</v>
          </cell>
          <cell r="W258" t="str">
            <v>COMPLETADO</v>
          </cell>
          <cell r="Y258">
            <v>42775</v>
          </cell>
          <cell r="Z258">
            <v>175</v>
          </cell>
          <cell r="AA258" t="str">
            <v>M010</v>
          </cell>
          <cell r="AB258" t="str">
            <v>T198397/Tarjeta Principal Madre - MAIN BOARD</v>
          </cell>
          <cell r="AC258" t="str">
            <v>OC-1007345</v>
          </cell>
          <cell r="AD258" t="str">
            <v>Cuajimalapa/San Pablo Chimalpa</v>
          </cell>
          <cell r="AE258" t="str">
            <v>DF</v>
          </cell>
          <cell r="AF258" t="str">
            <v>MX</v>
          </cell>
          <cell r="AG258" t="str">
            <v>10411708</v>
          </cell>
          <cell r="AH258" t="str">
            <v>ALEJANDRA BERENICE GONZALEZ GRANADO</v>
          </cell>
          <cell r="AI258" t="str">
            <v>Prolongacion Progreso No. 54</v>
          </cell>
          <cell r="AJ258" t="str">
            <v>5534518409</v>
          </cell>
          <cell r="AK258">
            <v>0</v>
          </cell>
          <cell r="AL258" t="str">
            <v>05050</v>
          </cell>
          <cell r="AM258" t="str">
            <v>12/04/2017 22 : 17 GEARARDO.PA : CFA17/03/2017 00 : 25 ANA.ROSA : CSCse le pide apoyo al área de CF, con la fecha prox de embarque23/02/2017 05 : 18 MARCO.DIAZ : TCF174 7401121123/02/2017 05 : 14 MARCO.DIAZ : 6031115423/02/2017 03 : 02 Ricardo Espinosa : TCF1PU CTE FINAL23/02/2017 03 : 02 Ricardo Espinosa : TCF1DR15/02/2017 23 : 16 ERNESTO.HERN : TCF115/02/2017 23 : 16 ERNESTO.HERN : NP514/02/2017 01 : 38 201677 : SE REALIZA PI13/02/2017 23 : 27 201677 : EL DIA DE HOY PASA A REVISION13/02/2017 08 : 09 MA.ISABEL : DGR13/02/2017 08 : 09 MA.ISABEL : SEG: SE CONTACTA AL CSA PARA VERFESTATUS DE REPARACION11/02/2017 07 : 58 201677 : INGRESA A TALLER11/02/2017 01 : 37 201677 : SE REALIZA EL VI HOY10/02/2017 07 : 27 201677 : SE PROGRAMA V1 PARA MAÑANA10/02/2017 00 : 47 BRENDA.MORA : ODSWTPENTRE PROGRESO Y JUÁREZEN LA BASE DE COMBIS DE CHIMALPACASA COLOR ROJA</v>
          </cell>
          <cell r="AN258" t="str">
            <v>3TE43G154905</v>
          </cell>
          <cell r="AO258" t="str">
            <v>Smart</v>
          </cell>
          <cell r="AP258" t="str">
            <v>Hisense</v>
          </cell>
          <cell r="AQ258" t="str">
            <v>Opera</v>
          </cell>
          <cell r="AR258" t="str">
            <v>UHD 3840 X 2160</v>
          </cell>
          <cell r="AS258" t="str">
            <v>3TE43G163447G1634M010</v>
          </cell>
          <cell r="AT258" t="e">
            <v>#N/A</v>
          </cell>
          <cell r="AU258" t="str">
            <v>43H7C</v>
          </cell>
          <cell r="AV258" t="str">
            <v>3TE43G163447</v>
          </cell>
          <cell r="AW258" t="str">
            <v>G1634</v>
          </cell>
          <cell r="AX258" t="str">
            <v>M010</v>
          </cell>
          <cell r="AY258">
            <v>74011211</v>
          </cell>
          <cell r="AZ258">
            <v>51008174</v>
          </cell>
          <cell r="BA258">
            <v>80137958</v>
          </cell>
        </row>
        <row r="259">
          <cell r="D259">
            <v>60310630</v>
          </cell>
          <cell r="E259" t="str">
            <v>A</v>
          </cell>
          <cell r="F259" t="str">
            <v>TV</v>
          </cell>
          <cell r="G259" t="str">
            <v>ARACELI TORRES SUAREZ</v>
          </cell>
          <cell r="H259" t="str">
            <v>CALLE MIGUEL HIDALGO MZA 5 LOTE 16 COL. 20 DE NOVIEMBRE, CAMPECHE, CAMPECHE</v>
          </cell>
          <cell r="I259">
            <v>9811081946</v>
          </cell>
          <cell r="J259" t="str">
            <v>HISENSE</v>
          </cell>
          <cell r="K259" t="str">
            <v>48H5</v>
          </cell>
          <cell r="L259" t="str">
            <v>48J135166H03985</v>
          </cell>
          <cell r="M259" t="str">
            <v>POLIZA CON SELLO DE COMPRA</v>
          </cell>
          <cell r="N259">
            <v>0</v>
          </cell>
          <cell r="O259">
            <v>42322</v>
          </cell>
          <cell r="P259">
            <v>42836</v>
          </cell>
          <cell r="Q259">
            <v>201079</v>
          </cell>
          <cell r="R259" t="str">
            <v>FALTA DE REFACCIONES</v>
          </cell>
          <cell r="T259" t="str">
            <v>CANDELARIO GARCIA</v>
          </cell>
          <cell r="U259">
            <v>42835</v>
          </cell>
          <cell r="V259" t="str">
            <v>SUR</v>
          </cell>
          <cell r="W259" t="str">
            <v>COMPLETADO</v>
          </cell>
          <cell r="Y259">
            <v>42767</v>
          </cell>
          <cell r="Z259">
            <v>514</v>
          </cell>
          <cell r="AA259" t="str">
            <v>M012</v>
          </cell>
          <cell r="AB259" t="str">
            <v>T172081/Tarjeta Principal Madre - MAIN BOARD</v>
          </cell>
          <cell r="AC259" t="str">
            <v>OC-1006993</v>
          </cell>
          <cell r="AD259" t="str">
            <v>Campeche/20 de Noviembre</v>
          </cell>
          <cell r="AE259" t="str">
            <v>CMP</v>
          </cell>
          <cell r="AF259" t="str">
            <v>MX</v>
          </cell>
          <cell r="AG259" t="str">
            <v>10411225</v>
          </cell>
          <cell r="AH259" t="str">
            <v>ARACELI TORRES SUAREZ</v>
          </cell>
          <cell r="AI259" t="str">
            <v>Miguel Hidalgo mz 5 lt 16</v>
          </cell>
          <cell r="AJ259" t="str">
            <v>9811081946</v>
          </cell>
          <cell r="AK259">
            <v>0</v>
          </cell>
          <cell r="AL259" t="str">
            <v>24085</v>
          </cell>
          <cell r="AM259" t="str">
            <v>12/04/2017 23 : 48 RODRIGUEZ ERICK : CFA23/02/2017 06 : 27 MARCO.DIAZ : TCF174 7401121523/02/2017 02 : 14 MARCO.DIAZ : TCF1PU CSA23/02/2017 02 : 13 MARCO.DIAZ : TCF1DR09/02/2017 03 : 00 ERNESTO.HERN : TCF109/02/2017 03 : 00 ERNESTO.HERN : NP507/02/2017 23 : 23 201079 : HACER CASO OMISO A LA AUTORIZACION DELKILOMETRAJE07/02/2017 23 : 20 201079 : SE SOLICITA AUTORIZACION DE KILOMETRAJEKM 192 X 2.00 = 384.00SE LE SOLICITO REFACCIONOC-100699301/02/2017 23 : 10 SEMIRAMIS.M : ODSWTPRD/BODEGA AURRERAENTRE LAS CALLES DE PINO SUAREZ Y ALVARO OBREGON JUNTO A UNA HERRERIA CASA ANARANJADA</v>
          </cell>
          <cell r="AN259" t="str">
            <v>3TE48J135166</v>
          </cell>
          <cell r="AO259">
            <v>0</v>
          </cell>
          <cell r="AP259" t="e">
            <v>#N/A</v>
          </cell>
          <cell r="AQ259" t="e">
            <v>#N/A</v>
          </cell>
          <cell r="AR259" t="e">
            <v>#N/A</v>
          </cell>
          <cell r="AS259" t="str">
            <v>3TE50G1618N2G1618M010</v>
          </cell>
          <cell r="AT259" t="e">
            <v>#N/A</v>
          </cell>
          <cell r="AU259" t="str">
            <v>50H5C</v>
          </cell>
          <cell r="AV259" t="str">
            <v>3TE50G1618N2</v>
          </cell>
          <cell r="AW259" t="str">
            <v>G1618</v>
          </cell>
          <cell r="AX259" t="str">
            <v>M010</v>
          </cell>
          <cell r="AY259">
            <v>74011215</v>
          </cell>
          <cell r="AZ259">
            <v>51012253</v>
          </cell>
          <cell r="BA259">
            <v>80137226</v>
          </cell>
        </row>
        <row r="260">
          <cell r="D260">
            <v>60308332</v>
          </cell>
          <cell r="E260" t="str">
            <v xml:space="preserve">A </v>
          </cell>
          <cell r="F260" t="str">
            <v>TV</v>
          </cell>
          <cell r="G260" t="str">
            <v>JUAN MANUEL QUAAS</v>
          </cell>
          <cell r="H260" t="str">
            <v>LOS ISOTES SN, BARRIO DE LOS ISOTES, TAXCO GUERRERO</v>
          </cell>
          <cell r="I260">
            <v>7621152387</v>
          </cell>
          <cell r="J260" t="str">
            <v>HISENSE</v>
          </cell>
          <cell r="K260" t="str">
            <v>50H7GB</v>
          </cell>
          <cell r="L260" t="str">
            <v>50G162153MH1567</v>
          </cell>
          <cell r="M260" t="str">
            <v>TAX/000094610</v>
          </cell>
          <cell r="N260">
            <v>13731.84</v>
          </cell>
          <cell r="O260">
            <v>42727</v>
          </cell>
          <cell r="P260">
            <v>42746</v>
          </cell>
          <cell r="Q260">
            <v>201069</v>
          </cell>
          <cell r="R260" t="str">
            <v>P1A: T194644 TARJETA PRINCIPAL, OC-1006110 13/01/2016</v>
          </cell>
          <cell r="S260" t="str">
            <v/>
          </cell>
          <cell r="T260" t="str">
            <v xml:space="preserve"> ESTEPHANIA TOREES                </v>
          </cell>
          <cell r="U260" t="str">
            <v>2017/04/12</v>
          </cell>
          <cell r="V260" t="str">
            <v>Centro</v>
          </cell>
          <cell r="W260" t="str">
            <v>COMPLETADO</v>
          </cell>
          <cell r="Y260">
            <v>42741</v>
          </cell>
          <cell r="Z260">
            <v>19</v>
          </cell>
          <cell r="AA260" t="str">
            <v>M010</v>
          </cell>
          <cell r="AB260" t="str">
            <v>T194644/Tarjeta Principal Madre - MAIN BOARD</v>
          </cell>
          <cell r="AC260" t="str">
            <v>OC-1006110</v>
          </cell>
          <cell r="AD260" t="str">
            <v>taxco / barrio de los izotes</v>
          </cell>
          <cell r="AE260" t="str">
            <v>GRO</v>
          </cell>
          <cell r="AF260" t="str">
            <v>MX</v>
          </cell>
          <cell r="AG260" t="str">
            <v>10409206</v>
          </cell>
          <cell r="AH260" t="str">
            <v>JUAN MANUEL QUAAS CORDERO</v>
          </cell>
          <cell r="AI260" t="str">
            <v>callle de los izotes s/n</v>
          </cell>
          <cell r="AJ260" t="str">
            <v>044 7621008361</v>
          </cell>
          <cell r="AK260" t="str">
            <v>044 7621008361</v>
          </cell>
          <cell r="AL260" t="str">
            <v>40252</v>
          </cell>
          <cell r="AM260" t="str">
            <v>19/04/2017 23 : 44 GEARARDO.PA : CFA25/02/2017 04 : 42 MARCO.DIAZ : TCF174 7401127324/02/2017 01 : 30 MARCO.DIAZ : TCF2***MODELO 50H7GB***SERIE50G1627B2H00375***F. DE EMBARQUE 24 FEBRERO 2017***EVIADO A 201069***CARSSA16/02/2017 04 : 17 Ricardo Espinosa : TCF110/02/2017 01 : 46 DULCE.M : TC1PU CSA.CSC.CTE SE COMUNICA SE LE INDICA TIEMPOS DE ENTREGA PARA CAMBIO FISICO ES DE15 A 20 DIAS HABILES CTE DE ACUERDO.27/01/2017 01 : 05 SERGIO.FER : TCFT - Software25/01/2017 06 : 21 GERARDO.GRA : ODSWTP24/01/2017 06 : 32 MA.ISABEL : SEG: SE CONTACTA DE NUEVO AL CSA PARAVERF ESTATUS DE REPARACION21/01/2017 03 : 20 MA.ISABEL : SEG: SE CONTACTA AL CSA PARA VERFESTATUS DE REPARACION21/01/2017 01 : 04 201069 : 20/01 SE ESTA TRATANDO DE REALIZARACTUALIZACION DE ACUERDO A BOLETIN, SE TIENE CONTACTO CON SOPORTE TECNICO *ETP18/01/2017 01 : 16 ERNESTO.HERN : EM-P2A GUIA: 685306542414/01/2017 05 : 49 201069 : 13/01 P1A: T194644 TARJETA PRINCIPAL,OC-1006110 13/01/2016 *ETPEQ. EN CSA *ETP07/01/2017 07 : 18 GERARDO.GRA : KMA: 170$340.00RD...ENTRE PLAN DE LOS IZOTES Y CALLE DE LA PANORÁMICA</v>
          </cell>
          <cell r="AN260" t="str">
            <v>3TE50G1523B0</v>
          </cell>
          <cell r="AO260" t="str">
            <v>Smart</v>
          </cell>
          <cell r="AP260" t="str">
            <v>Hisense</v>
          </cell>
          <cell r="AQ260" t="str">
            <v>Android</v>
          </cell>
          <cell r="AR260" t="str">
            <v>UHD 3840 X 2160</v>
          </cell>
          <cell r="AS260" t="str">
            <v>3TE50G1644B1G1644B1M010</v>
          </cell>
          <cell r="AT260">
            <v>6</v>
          </cell>
          <cell r="AU260" t="str">
            <v>50H7GB</v>
          </cell>
          <cell r="AV260" t="str">
            <v>3TE50G1644B1</v>
          </cell>
          <cell r="AW260" t="str">
            <v>G1644B1</v>
          </cell>
          <cell r="AX260" t="str">
            <v>M010</v>
          </cell>
          <cell r="AY260">
            <v>77051868</v>
          </cell>
          <cell r="AZ260">
            <v>51008219</v>
          </cell>
          <cell r="BA260">
            <v>80146086</v>
          </cell>
        </row>
        <row r="261">
          <cell r="D261">
            <v>60310097</v>
          </cell>
          <cell r="E261" t="str">
            <v xml:space="preserve">A  </v>
          </cell>
          <cell r="F261" t="str">
            <v>TV</v>
          </cell>
          <cell r="G261" t="str">
            <v xml:space="preserve"> Manuel Ibarra</v>
          </cell>
          <cell r="H261" t="str">
            <v>Gustavo A Madero/Jertrudis Sanchez  Norte 88A, 5215 C.P. 07839</v>
          </cell>
          <cell r="I261">
            <v>55511099</v>
          </cell>
          <cell r="J261" t="str">
            <v>SHARP HISENSE</v>
          </cell>
          <cell r="K261" t="str">
            <v>LC-40N5000U</v>
          </cell>
          <cell r="L261" t="str">
            <v>40G155275H02223</v>
          </cell>
          <cell r="M261" t="str">
            <v>1423 0016 1649 7252 8123  TIENDA WALMART</v>
          </cell>
          <cell r="N261">
            <v>7009</v>
          </cell>
          <cell r="O261">
            <v>42598</v>
          </cell>
          <cell r="P261">
            <v>42774</v>
          </cell>
          <cell r="Q261">
            <v>201767</v>
          </cell>
          <cell r="R261" t="str">
            <v>02/03/2017 00 : 10  SERGIO.FER : TCFT - Channel 1.1 / P1A: 197203 MAIN   08-02-2017   OC-1007193</v>
          </cell>
          <cell r="S261" t="str">
            <v>EQUIPO DAÑADO EN DOMICILIO DE CLIENTE</v>
          </cell>
          <cell r="T261" t="str">
            <v xml:space="preserve">   RENE ARIAS                     </v>
          </cell>
          <cell r="U261" t="str">
            <v>2017-04-10</v>
          </cell>
          <cell r="V261" t="str">
            <v>Centro</v>
          </cell>
          <cell r="W261" t="str">
            <v>COMPLETADO</v>
          </cell>
          <cell r="X261" t="str">
            <v>CLIENTE</v>
          </cell>
          <cell r="Y261">
            <v>42761</v>
          </cell>
          <cell r="Z261">
            <v>176</v>
          </cell>
          <cell r="AA261" t="str">
            <v>M010</v>
          </cell>
          <cell r="AB261" t="str">
            <v>T197203/Tarjeta Principal Madre - MAIN BOARD</v>
          </cell>
          <cell r="AC261" t="str">
            <v>OC-1007193</v>
          </cell>
          <cell r="AD261" t="str">
            <v>Gustavo A Madero/Jertrudis Sanchez</v>
          </cell>
          <cell r="AE261" t="str">
            <v>DF</v>
          </cell>
          <cell r="AF261" t="str">
            <v>MX</v>
          </cell>
          <cell r="AG261" t="str">
            <v>10410780</v>
          </cell>
          <cell r="AH261" t="str">
            <v>MANUEL IBARRA</v>
          </cell>
          <cell r="AI261" t="str">
            <v>5215 Norte 88A</v>
          </cell>
          <cell r="AJ261" t="str">
            <v>55511099</v>
          </cell>
          <cell r="AK261">
            <v>0</v>
          </cell>
          <cell r="AL261" t="str">
            <v>07839</v>
          </cell>
          <cell r="AM261" t="str">
            <v>21/04/2017 00 : 53 GEARARDO.PA : CFA20/04/2017 01 : 14 RODRIGUEZ ERICK : TCF174 7401159701/04/2017 07 : 34 MARCO.DIAZ : TCF1TCF1PU CLIENTE. COMENTA JOSUE.DMC18/03/2017 00 : 08 MARCO.DIAZ : TCF174 7401133315/03/2017 00 : 30 ANA.ROSA : CSCse le indica a cte. de la autorización de CF y del tiempo de respuesta(25 días habiles02/03/2017 00 : 12 SERGIO.FER : TCF102/03/2017 00 : 10 SERGIO.FER : TCFT - Channel 1.101/03/2017 08 : 44 201767 : ST1B SE ADJUNTA REPORTE TECNICO, FALLACONTINUA01/03/2017 04 : 33 201767 : FALLA CONTINUA, SE ADJUNTARA REPORTE TECNICONUEVAMENTE28/02/2017 11 : 15 MA.ISABEL : SEG: SE CONTACTA AL CSA PARA VERFESTATUS DE REPARACION22/02/2017 23 : 38 201767 : TECNICO ACUDE HOY 22/02/201721/02/2017 01 : 13 MA.ISABEL : SEG: SE CONTACTA AL CLIENTE Y SE LEINFORMA QUE EL CSA LE LLAMARA PARA PROGRAMAR VISITA, SE AVISA AL CSA18/02/2017 06 : 58 201767 : SE LLAMA A CLIENTE Y NO CONTESTA18/02/2017 06 : 20 MA.ISABEL : P4: 10/02/2017 ANGEL SANCHEZ15/02/2017 00 : 40 201767 : P3A: 197203 14-2-2017 REMISION 100356312/02/2017 11 : 33 GEARARDO.PA : PENDIENTE POR REFACCION Y SESOLICITARA ESTATUS DE REPARACION11/02/2017 06 : 27 ERNESTO.HERN : EM-P2A GUIA: 180055937509/02/2017 09 : 11 201767 : P1A: 197203 MAIN 08-02-2017 OC-100719308/02/2017 23 : 59 SERGIO.FER : ST2 - Diagnóstico correcto, solicitartarjeta principal (Main board), en espera de pruebas.05/02/2017 04 : 55 201767 : ST1: SE BORRA CANAL 1.127/01/2017 01 : 26 201767 : V1:31/01/2017:HORARIO ABIERTO DE 10 AM A 18HRS_H22872**T5126/01/2017 22 : 29 GABRIELA.B : ODSWTP26/01/2017 02 : 38 GABRIELA.B : RD% ENTRE ORIENTE 101 Y ORIENTE 103,HAY REFEACCIONARIA DE FORD EN LA ESQUINA</v>
          </cell>
          <cell r="AN261" t="str">
            <v>3TE40G155275</v>
          </cell>
          <cell r="AO261" t="str">
            <v>Smart</v>
          </cell>
          <cell r="AP261" t="str">
            <v>Sharp</v>
          </cell>
          <cell r="AQ261" t="str">
            <v>Opera</v>
          </cell>
          <cell r="AR261" t="str">
            <v>FHD 1920 x 1080</v>
          </cell>
          <cell r="AS261" t="e">
            <v>#N/A</v>
          </cell>
          <cell r="AT261" t="e">
            <v>#N/A</v>
          </cell>
          <cell r="AV261" t="str">
            <v>3TE40G154917</v>
          </cell>
          <cell r="AW261" t="e">
            <v>#N/A</v>
          </cell>
          <cell r="AY261">
            <v>74011597</v>
          </cell>
          <cell r="AZ261">
            <v>51012533</v>
          </cell>
          <cell r="BA261">
            <v>80138580</v>
          </cell>
        </row>
        <row r="262">
          <cell r="D262">
            <v>60310304</v>
          </cell>
          <cell r="E262" t="str">
            <v xml:space="preserve">A  </v>
          </cell>
          <cell r="F262" t="str">
            <v>TV</v>
          </cell>
          <cell r="G262" t="str">
            <v>Gabriela Rocha Hernandez</v>
          </cell>
          <cell r="H262" t="str">
            <v>Iztacalco/ Agricola calle 5 int 003 UH Laureles  378 C.P. 08100</v>
          </cell>
          <cell r="I262">
            <v>5541275807</v>
          </cell>
          <cell r="J262" t="str">
            <v>HISENSE</v>
          </cell>
          <cell r="K262" t="str">
            <v>50H7GB</v>
          </cell>
          <cell r="L262" t="str">
            <v>50G162155MH7115</v>
          </cell>
          <cell r="M262" t="str">
            <v>TERM 618 DOCTO'0088  TDA '0087 COMPROBANTE DE PAGO TIENDA LIVERPOOL</v>
          </cell>
          <cell r="N262">
            <v>10386.75</v>
          </cell>
          <cell r="O262">
            <v>42692</v>
          </cell>
          <cell r="P262">
            <v>42781</v>
          </cell>
          <cell r="Q262">
            <v>201767</v>
          </cell>
          <cell r="R262" t="str">
            <v>21/02/2017 05 : 00  SERGIO.FER : TCFT - Software / 15/02/2017 07 : 05 201767 : NO SE PUEDE ACTUALIZAR SOFTWARE EN ELEQUIPO, SE ADJUNTA REPORTE TECNICO</v>
          </cell>
          <cell r="S262" t="str">
            <v>EQUIPO DAÑADO EN DOMICILIO DE CLIENTE</v>
          </cell>
          <cell r="T262" t="str">
            <v xml:space="preserve">   RENE ARIAS                     </v>
          </cell>
          <cell r="U262" t="str">
            <v>2017-04-10</v>
          </cell>
          <cell r="V262" t="str">
            <v>Centro</v>
          </cell>
          <cell r="W262" t="str">
            <v>COMPLETADO</v>
          </cell>
          <cell r="X262" t="str">
            <v>CLIENTE</v>
          </cell>
          <cell r="Y262">
            <v>42762</v>
          </cell>
          <cell r="Z262">
            <v>89</v>
          </cell>
          <cell r="AA262" t="str">
            <v>M010</v>
          </cell>
          <cell r="AD262" t="str">
            <v>iztacalco/agricola</v>
          </cell>
          <cell r="AE262" t="str">
            <v>DF</v>
          </cell>
          <cell r="AF262" t="str">
            <v>MX</v>
          </cell>
          <cell r="AG262" t="str">
            <v>10410647</v>
          </cell>
          <cell r="AH262" t="str">
            <v>GABRIELA ROCHA HERNANDEZ</v>
          </cell>
          <cell r="AI262" t="str">
            <v>378 calle 5 int 003 UH Laureles</v>
          </cell>
          <cell r="AJ262" t="str">
            <v>5541275807</v>
          </cell>
          <cell r="AK262">
            <v>0</v>
          </cell>
          <cell r="AL262" t="str">
            <v>08100</v>
          </cell>
          <cell r="AM262" t="str">
            <v>21/04/2017 00 : 53 GEARARDO.PA : CFA13/04/2017 01 : 52 GERARDO.GRA : Cliente pide se comuniquen con ellaantes de la entrega ya que trabaja y es difícil que haya alguien encasa. EMC*13/04/2017 01 : 42 GERARDO.GRA : CSC se indica entrega en proceso aún,se pasa ODS a CF para seguimiento. EMC*01/04/2017 07 : 35 MARCO.DIAZ : TCF1 TCF1PU CLIENTEINF. JOSUE. DMC18/03/2017 00 : 11 MARCO.DIAZ : TCF174 7401133421/02/2017 05 : 01 SERGIO.FER : TCF121/02/2017 05 : 00 SERGIO.FER : TCFT - Software15/02/2017 07 : 05 201767 : NO SE PUEDE ACTUALIZAR SOFTWARE EN ELEQUIPO, SE ADJUNTA REPORTE TECNICO12/02/2017 10 : 54 GEARARDO.PA : SE VALIDARA CON C.A.S. VISIT Y ESTATUSACTUAL31/01/2017 01 : 26 ANA.ROSA : CSCKaren de CSA confirma en un promedio de 48hras visitan a cte., se tratode transferir la llamada de cte. por el comentario anterior de taller,pero informa que no es necesario aun sin contacto telefónico ellos sepresentan con cte. este de encuentra notificado28/01/2017 08 : 04 201767 : V1P: SE LLAMA A CLIENTE 27/01/2017 A LAS06:05 PM PARA PROGRAMAR VISITA, CLIENTE NO RESPONDE_H22913_T5125/01/2017 00 : 03 JUANANTONIO : ODSWTPENTRE UNIÓN Y PROSPERIDADGAIA_1019@HORMAIL.COM</v>
          </cell>
          <cell r="AN262" t="str">
            <v>3TE50G1523B0</v>
          </cell>
          <cell r="AO262" t="str">
            <v>Smart</v>
          </cell>
          <cell r="AP262" t="str">
            <v>Hisense</v>
          </cell>
          <cell r="AQ262" t="str">
            <v>Android</v>
          </cell>
          <cell r="AR262" t="str">
            <v>UHD 3840 X 2160</v>
          </cell>
          <cell r="AS262" t="str">
            <v>3TE50G162681G1626M010</v>
          </cell>
          <cell r="AT262" t="e">
            <v>#N/A</v>
          </cell>
          <cell r="AU262" t="str">
            <v>50CU6000</v>
          </cell>
          <cell r="AV262" t="str">
            <v>3TE50G162681</v>
          </cell>
          <cell r="AW262" t="str">
            <v>G1626</v>
          </cell>
          <cell r="AX262" t="str">
            <v>M010</v>
          </cell>
          <cell r="AY262">
            <v>74011334</v>
          </cell>
          <cell r="AZ262">
            <v>51008621</v>
          </cell>
          <cell r="BA262">
            <v>80137221</v>
          </cell>
        </row>
        <row r="263">
          <cell r="D263">
            <v>60310326</v>
          </cell>
          <cell r="E263" t="str">
            <v xml:space="preserve">A  </v>
          </cell>
          <cell r="F263" t="str">
            <v>TV</v>
          </cell>
          <cell r="G263" t="str">
            <v>Enrique Garcia</v>
          </cell>
          <cell r="H263" t="str">
            <v>Sn Vicente/San Miguel Cda Rancho Anzures mz 6 lt 7 casa D C.P. 56386</v>
          </cell>
          <cell r="I263">
            <v>59265814</v>
          </cell>
          <cell r="J263" t="str">
            <v>HISENSE</v>
          </cell>
          <cell r="K263" t="str">
            <v>40H5B2</v>
          </cell>
          <cell r="L263" t="str">
            <v>40G161181H02235</v>
          </cell>
          <cell r="M263" t="str">
            <v>TERM '037 DOCTO 2399 TDA '0188 COMPROBANDE DE COMPA TIENDA FABRICAS DE FRANCIA</v>
          </cell>
          <cell r="N263">
            <v>14618.3</v>
          </cell>
          <cell r="O263">
            <v>42616</v>
          </cell>
          <cell r="P263">
            <v>42767</v>
          </cell>
          <cell r="Q263">
            <v>201767</v>
          </cell>
          <cell r="R263" t="str">
            <v>22/02/2017 02 : 05  SERGIO.FER : TCFT - Reincidencia / P1A: 191066 Y 192199 01-02-17 OC-1006955</v>
          </cell>
          <cell r="S263" t="str">
            <v>EQUIPO DAÑADO EN DOMICILIO DE CLIENTE (Z</v>
          </cell>
          <cell r="T263" t="str">
            <v xml:space="preserve">   RENE ARIAS                     </v>
          </cell>
          <cell r="U263" t="str">
            <v>2017-04-10</v>
          </cell>
          <cell r="V263" t="str">
            <v>Centro</v>
          </cell>
          <cell r="W263" t="str">
            <v>COMPLETADO</v>
          </cell>
          <cell r="X263" t="str">
            <v>CLIENTE</v>
          </cell>
          <cell r="Y263">
            <v>42762</v>
          </cell>
          <cell r="Z263">
            <v>151</v>
          </cell>
          <cell r="AA263" t="str">
            <v>M010</v>
          </cell>
          <cell r="AB263" t="str">
            <v>T191066/Panel - PANEL</v>
          </cell>
          <cell r="AC263" t="str">
            <v>OC-1006955</v>
          </cell>
          <cell r="AD263" t="str">
            <v>Sn Vicente/San Miguel</v>
          </cell>
          <cell r="AE263" t="str">
            <v>MEX</v>
          </cell>
          <cell r="AF263" t="str">
            <v>MX</v>
          </cell>
          <cell r="AG263" t="str">
            <v>10410831</v>
          </cell>
          <cell r="AH263" t="str">
            <v>ENRIQUE GARCIA</v>
          </cell>
          <cell r="AI263" t="str">
            <v>Cda Rancho Anzures mz 6 lt 7 casa D</v>
          </cell>
          <cell r="AJ263" t="str">
            <v>59265814</v>
          </cell>
          <cell r="AK263">
            <v>0</v>
          </cell>
          <cell r="AL263" t="str">
            <v>56386</v>
          </cell>
          <cell r="AM263" t="str">
            <v>21/04/2017 00 : 54 GEARARDO.PA : CFA01/04/2017 07 : 36 MARCO.DIAZ : TCF1TCF174 CLIENTEINF. JOSUE .DMC18/03/2017 00 : 14 MARCO.DIAZ : TCF174 7401133522/02/2017 02 : 05 SERGIO.FER : TCF122/02/2017 02 : 05 SERGIO.FER : TCFT - Reincidencia16/02/2017 07 : 25 201767 : ST: TECNICO REEMPLAZA MAIN Y PANEL PEROFALLA PERSISTE, SE MANDA VIDEO POR CORREO ELECTRONICO A INGENIERIA.15/02/2017 04 : 00 MA.ISABEL : P4: 07/02/2017 KAREN RIVERA09/02/2017 07 : 06 201767 : P3A: 191066 Y 192199 08-02-2017 REMISION:100345408/02/2017 03 : 04 ERNESTO.HERN : EM-P2A GUIA: 992772423603/02/2017 06 : 38 MA.ISABEL : SEG: SE ENVIA CORREO A REFACCIONES PARASABER CUANDO SE SURTE02/02/2017 09 : 35 201767 : P1A: 191066 Y 192199 01-02-17 OC-100695531/01/2017 06 : 58 ANA.LAURA : KMA:76$15229/01/2017 05 : 58 201767 : SKMA:76KM/$15229/01/2017 02 : 59 201767 : **ORDEN ASIGNADA FUERA DE HORARIOESTABLECIDO**V1:01/02/2017:HORARIO ABIERTO DE 10 AM A 18 HRS_H22922_T5226/01/2017 08 : 11 SEMIRAMIS.M : ODSWTPENTRE RANCHO SAN ANTONIOCOLOR DE FACHADA BLANCA</v>
          </cell>
          <cell r="AN263" t="str">
            <v>3TE40G155372</v>
          </cell>
          <cell r="AO263" t="str">
            <v>Smart</v>
          </cell>
          <cell r="AP263" t="str">
            <v>Hisense</v>
          </cell>
          <cell r="AQ263" t="str">
            <v>Opera</v>
          </cell>
          <cell r="AR263" t="str">
            <v>FHD 1920 x 1080</v>
          </cell>
          <cell r="AS263" t="str">
            <v>3TE40G163934G1639M010</v>
          </cell>
          <cell r="AT263" t="e">
            <v>#N/A</v>
          </cell>
          <cell r="AU263" t="str">
            <v>40H5B2</v>
          </cell>
          <cell r="AV263" t="str">
            <v>3TE40G163934</v>
          </cell>
          <cell r="AW263" t="str">
            <v>G1639</v>
          </cell>
          <cell r="AX263" t="str">
            <v>M010</v>
          </cell>
          <cell r="AY263">
            <v>74011335</v>
          </cell>
          <cell r="AZ263">
            <v>51008622</v>
          </cell>
          <cell r="BA263">
            <v>80137961</v>
          </cell>
        </row>
        <row r="264">
          <cell r="D264">
            <v>60310467</v>
          </cell>
          <cell r="E264" t="str">
            <v xml:space="preserve">A  </v>
          </cell>
          <cell r="F264" t="str">
            <v>TV</v>
          </cell>
          <cell r="G264" t="str">
            <v>Daniel Leos Bocanegra</v>
          </cell>
          <cell r="H264" t="str">
            <v>Azcapotzalco/Prohogar Calle19 #30 C.P. 02600</v>
          </cell>
          <cell r="I264" t="str">
            <v>53550706 - 5524105792</v>
          </cell>
          <cell r="J264" t="str">
            <v>HISENSE</v>
          </cell>
          <cell r="K264" t="str">
            <v>50K20D</v>
          </cell>
          <cell r="L264" t="str">
            <v>50J140472H05274</v>
          </cell>
          <cell r="M264" t="str">
            <v xml:space="preserve">TC# 3750 3767 3264 3108 0854 72 COMPROBANTE DE PAGO TIENDA WALMART </v>
          </cell>
          <cell r="N264">
            <v>6999</v>
          </cell>
          <cell r="O264">
            <v>41805</v>
          </cell>
          <cell r="P264">
            <v>42779</v>
          </cell>
          <cell r="Q264">
            <v>201767</v>
          </cell>
          <cell r="R264" t="str">
            <v xml:space="preserve">22/02/2017 07 : 12  ERNESTO.HERN : NP5 / P1A:   173064 PANEL     13-02-2017   OC-1007385
</v>
          </cell>
          <cell r="S264" t="str">
            <v>EQUIPO DAÑADO EN DOMICILIO DE CLIENTE</v>
          </cell>
          <cell r="T264" t="str">
            <v xml:space="preserve">   RENE ARIAS                     </v>
          </cell>
          <cell r="U264" t="str">
            <v>2017-04-10</v>
          </cell>
          <cell r="V264" t="str">
            <v>Centro</v>
          </cell>
          <cell r="W264" t="str">
            <v>COMPLETADO</v>
          </cell>
          <cell r="X264" t="str">
            <v>CLIENTE</v>
          </cell>
          <cell r="Y264">
            <v>42765</v>
          </cell>
          <cell r="Z264">
            <v>974</v>
          </cell>
          <cell r="AA264" t="str">
            <v>M012</v>
          </cell>
          <cell r="AB264" t="str">
            <v>T173064/Panel - PANEL</v>
          </cell>
          <cell r="AC264" t="str">
            <v>OC-1007385</v>
          </cell>
          <cell r="AD264" t="str">
            <v>Azcapotzalco/Prohogar</v>
          </cell>
          <cell r="AE264" t="str">
            <v>DF</v>
          </cell>
          <cell r="AF264" t="str">
            <v>MX</v>
          </cell>
          <cell r="AG264" t="str">
            <v>10410098</v>
          </cell>
          <cell r="AH264" t="str">
            <v>DANIEL LEOS BOCANEGRA</v>
          </cell>
          <cell r="AI264" t="str">
            <v>30 Calle19</v>
          </cell>
          <cell r="AJ264" t="str">
            <v>5524105792</v>
          </cell>
          <cell r="AK264" t="str">
            <v>5524105792</v>
          </cell>
          <cell r="AL264" t="str">
            <v>02600</v>
          </cell>
          <cell r="AM264" t="str">
            <v>21/04/2017 01 : 55 GEARARDO.PA : CFA19/04/2017 05 : 01 MARCO.DIAZ : TCF174 7401133611/04/2017 06 : 41 SEMIRAMIS.M : CSCCte se comunica para verificar cuando se le enviara su equipo se le pidea finales del mes de Abril para el envio de su equipo ya que de noenviarlo acudirá a PROFECO01/04/2017 07 : 36 MARCO.DIAZ : TCF1. TCF1PU CLIENTEINF. JOSUE .DMC23/03/2017 07 : 59 GERARDO.GRA : CSC se da tiempo de respuestaaproximado finales de mes de marzo. EMC*18/03/2017 00 : 17 MARCO.DIAZ : TCF174 7401133607/03/2017 01 : 38 ANA.ROSA : CSCse le indica a cte de la autorización de CF y del tiempo de respuesta(20dias hábiles)22/02/2017 07 : 12 ERNESTO.HERN : NP521/02/2017 03 : 51 MA.ISABEL : SEG: DGR18/02/2017 06 : 09 MA.ISABEL : SEG: SE CONTACTA AL CSA PARA VERFESTATUS DE REPARACION14/02/2017 09 : 07 201767 : P1A: 173064 PANEL 13-02-2017 OC-100738510/02/2017 02 : 39 GABRIELA.B : CSCSolicita verificar cuando acuden a Domicilio se contacta a CSA nosinforman que se trataron de comunicar con Cliente pero no se tuvocontacto indican que acudirán el día 10/0201/02/2017 00 : 31 201767 : V1:02/02/2017:HORARIO ABIERTO DE 10 AM A 18HRS_H22956_T5131/01/2017 08 : 04 ANA.LAURA : ODSWTP%CALLE 24 Y CALLE 28</v>
          </cell>
          <cell r="AN264" t="str">
            <v>3TE50G132311</v>
          </cell>
          <cell r="AO264" t="str">
            <v>Básica</v>
          </cell>
          <cell r="AP264" t="str">
            <v>Hisense</v>
          </cell>
          <cell r="AQ264" t="str">
            <v>Opera</v>
          </cell>
          <cell r="AR264" t="str">
            <v>FHD 1920 x 1080</v>
          </cell>
          <cell r="AS264" t="str">
            <v>3TE50G1653A3G1653M010</v>
          </cell>
          <cell r="AT264" t="e">
            <v>#N/A</v>
          </cell>
          <cell r="AU264" t="str">
            <v>50H5C</v>
          </cell>
          <cell r="AV264" t="str">
            <v>3TE50G1653A3</v>
          </cell>
          <cell r="AW264" t="str">
            <v>G1653</v>
          </cell>
          <cell r="AX264" t="str">
            <v>M010</v>
          </cell>
          <cell r="AY264">
            <v>74011336</v>
          </cell>
          <cell r="AZ264">
            <v>51012485</v>
          </cell>
          <cell r="BA264">
            <v>80137957</v>
          </cell>
        </row>
        <row r="265">
          <cell r="D265">
            <v>60310802</v>
          </cell>
          <cell r="E265" t="str">
            <v xml:space="preserve">A  </v>
          </cell>
          <cell r="F265" t="str">
            <v>TV</v>
          </cell>
          <cell r="G265" t="str">
            <v>Marco Antonio Ortega</v>
          </cell>
          <cell r="H265" t="str">
            <v>tlalpan/parques del pedregal
Periferico sur piso 7 en Area de corres #4829  C.P. 14010</v>
          </cell>
          <cell r="I265">
            <v>5524292018</v>
          </cell>
          <cell r="J265" t="str">
            <v>SHARP HISENSE</v>
          </cell>
          <cell r="K265" t="str">
            <v>LC-43N4000M</v>
          </cell>
          <cell r="L265" t="str">
            <v>43G1622H2H00732</v>
          </cell>
          <cell r="M265" t="str">
            <v>AJ344067 FACTURA BEST BUY STORIES S. DE R.L. DE C.V. Folio fiscal 8c5df56c-7133-46e5-b2ad-f41733c5b340</v>
          </cell>
          <cell r="N265">
            <v>5430.17</v>
          </cell>
          <cell r="O265">
            <v>42702</v>
          </cell>
          <cell r="P265">
            <v>42777</v>
          </cell>
          <cell r="Q265">
            <v>201767</v>
          </cell>
          <cell r="R265" t="str">
            <v>15/02/2017 05 : 19  ERNESTO.HERN : NP5 / P1A: 204346 MAIN   11-2-2017    OC-1007323</v>
          </cell>
          <cell r="S265" t="str">
            <v>EQUIPO DAÑADO EN DOMICILIO DE CLIENTE</v>
          </cell>
          <cell r="T265" t="str">
            <v xml:space="preserve">   RENE ARIAS                     </v>
          </cell>
          <cell r="U265" t="str">
            <v>2017-04-10</v>
          </cell>
          <cell r="V265" t="str">
            <v>Centro</v>
          </cell>
          <cell r="W265" t="str">
            <v>COMPLETADO</v>
          </cell>
          <cell r="X265" t="str">
            <v>CLIENTE</v>
          </cell>
          <cell r="Y265">
            <v>42769</v>
          </cell>
          <cell r="Z265">
            <v>75</v>
          </cell>
          <cell r="AA265" t="str">
            <v>M010</v>
          </cell>
          <cell r="AB265" t="str">
            <v>T204346/Tarjeta Principal Madre - MAIN BOARD</v>
          </cell>
          <cell r="AC265" t="str">
            <v>OC-1007323</v>
          </cell>
          <cell r="AD265" t="str">
            <v>tlalpan/parques del pedregal</v>
          </cell>
          <cell r="AE265" t="str">
            <v>DF</v>
          </cell>
          <cell r="AF265" t="str">
            <v>MX</v>
          </cell>
          <cell r="AG265" t="str">
            <v>10410236</v>
          </cell>
          <cell r="AH265" t="str">
            <v>MARCO ANTONIO ORTEGA</v>
          </cell>
          <cell r="AI265" t="str">
            <v>4829 Periferico sur piso 7 en Area de correspondencia</v>
          </cell>
          <cell r="AJ265" t="str">
            <v>044-5524292018</v>
          </cell>
          <cell r="AK265">
            <v>0</v>
          </cell>
          <cell r="AL265" t="str">
            <v>14010</v>
          </cell>
          <cell r="AM265" t="str">
            <v>11/04/2017 22 : 21 SEMIRAMIS.M : CSCCte se comunica para verificar cuando se le entregara el equipo se lemenciona que se esta aplicando una auditoria sin embargo se le mencionaque al termino se este de le enviaría sin embargo se le menciona quenadie se hace responsable pide que se le de una solución o se de unadevolución económica08/04/2017 02 : 32 GERARDO.GRA : Cliente solicita se le envié status acorreo: mortega@aserta.com.mx EMC*08/04/2017 02 : 30 GERARDO.GRA : CSC Se proporciona ID QUEJA, y se datiempo aproximado de entrega finales de mes de abril. EMC*07/04/2017 05 : 27 ANA.LAURA : CSCCFNP54076351cte molesto por el tiempo que se lleva, pide se le solucione a labrevedad, ya que de caso contrario acudirá a la Profeco / se le envíacorreo a CF y quejas18/03/2017 00 : 23 MARCO.DIAZ : TCF174 7401133813/03/2017 23 : 08 GABRIELA.B : CSCSe informa dentro De tiempo Estimado por CF, se Pide Esperar22/02/2017 06 : 34 MARCO.DIAZ : TCF1PU CLIENTE17/02/2017 04 : 00 LAURA.HERNA : csc: se le indica a cte proceso de cf15/02/2017 05 : 19 ERNESTO.HERN : TCF115/02/2017 05 : 19 ERNESTO.HERN : NP512/02/2017 02 : 19 201767 : P1A: 204346 MAIN 11-2-2017 OC-100732310/02/2017 01 : 42 MA.ISABEL : SEG: SE CONTACTA AL CSA PARA VERFESTATUS DE VISITA04/02/2017 04 : 30 201767 : V1:08/02/2017:HORARIO ABIERTO DE 10 AM A 18HRS_H23037_T3420/01/2017 06 : 15 ANA.LAURA : BEST BUY RD.- ENFRENTE DE PERISUR,DENTRO DE LA TORRE JADE / ODSWTP VEIRIFICAR MODELO</v>
          </cell>
          <cell r="AN265" t="str">
            <v>3TE43G1622H2</v>
          </cell>
          <cell r="AO265">
            <v>0</v>
          </cell>
          <cell r="AP265" t="e">
            <v>#N/A</v>
          </cell>
          <cell r="AQ265" t="e">
            <v>#N/A</v>
          </cell>
          <cell r="AR265" t="e">
            <v>#N/A</v>
          </cell>
          <cell r="AS265" t="str">
            <v>3TE43G1701A4G1701M010</v>
          </cell>
          <cell r="AT265" t="e">
            <v>#N/A</v>
          </cell>
          <cell r="AU265" t="str">
            <v>LC-43N4000M</v>
          </cell>
          <cell r="AV265" t="str">
            <v>3TE43G1701A4</v>
          </cell>
          <cell r="AW265" t="str">
            <v>G1701</v>
          </cell>
          <cell r="AX265" t="str">
            <v>M010</v>
          </cell>
          <cell r="AY265">
            <v>74011338</v>
          </cell>
          <cell r="AZ265">
            <v>51008624</v>
          </cell>
          <cell r="BA265">
            <v>80141783</v>
          </cell>
        </row>
        <row r="266">
          <cell r="D266">
            <v>60310837</v>
          </cell>
          <cell r="E266" t="str">
            <v xml:space="preserve">A  </v>
          </cell>
          <cell r="F266" t="str">
            <v>TV</v>
          </cell>
          <cell r="G266" t="str">
            <v>Jorge Gutierrez</v>
          </cell>
          <cell r="H266" t="str">
            <v>Cuahutemoc/Roma Chiapas Monterrey y Medellin # 150  C.P. 06700</v>
          </cell>
          <cell r="I266" t="str">
            <v xml:space="preserve">55745164 - 5532244653 </v>
          </cell>
          <cell r="J266" t="str">
            <v>HISENSE</v>
          </cell>
          <cell r="K266" t="str">
            <v>40H5B2</v>
          </cell>
          <cell r="L266" t="str">
            <v>40G1619B0H04075</v>
          </cell>
          <cell r="M266" t="str">
            <v>TICKET: 6714 / CODIGO 702004091214161430</v>
          </cell>
          <cell r="N266">
            <v>5290.51</v>
          </cell>
          <cell r="O266">
            <v>42718</v>
          </cell>
          <cell r="P266">
            <v>42779</v>
          </cell>
          <cell r="Q266">
            <v>201767</v>
          </cell>
          <cell r="R266" t="str">
            <v>22/02/2017 07 : 05  ERNESTO.HERN : NP5 / P1A: 202916 MAIN     13-02-2017    OC-1007384</v>
          </cell>
          <cell r="S266" t="str">
            <v>EQUIPO DAÑADO EN DOMICILIO DE CLIENTE</v>
          </cell>
          <cell r="T266" t="str">
            <v xml:space="preserve">   RENE ARIAS                     </v>
          </cell>
          <cell r="U266" t="str">
            <v>2017-04-10</v>
          </cell>
          <cell r="V266" t="str">
            <v>Centro</v>
          </cell>
          <cell r="W266" t="str">
            <v>COMPLETADO</v>
          </cell>
          <cell r="X266" t="str">
            <v>CLIENTE</v>
          </cell>
          <cell r="Y266">
            <v>42769</v>
          </cell>
          <cell r="Z266">
            <v>61</v>
          </cell>
          <cell r="AA266" t="str">
            <v>M010</v>
          </cell>
          <cell r="AB266" t="str">
            <v>T202916/Tarjeta Principal Madre - MAIN BOARD\Power</v>
          </cell>
          <cell r="AC266" t="str">
            <v>OC-1007384</v>
          </cell>
          <cell r="AD266" t="str">
            <v>cuahutemoc/roma</v>
          </cell>
          <cell r="AE266" t="str">
            <v>DF</v>
          </cell>
          <cell r="AF266" t="str">
            <v>MX</v>
          </cell>
          <cell r="AG266" t="str">
            <v>10411003</v>
          </cell>
          <cell r="AH266" t="str">
            <v>JORGE GUTIERREZ</v>
          </cell>
          <cell r="AI266" t="str">
            <v>150 chiapas %monterrey y medellin</v>
          </cell>
          <cell r="AJ266" t="str">
            <v>55745164</v>
          </cell>
          <cell r="AK266" t="str">
            <v>5532244653</v>
          </cell>
          <cell r="AL266" t="str">
            <v>06700</v>
          </cell>
          <cell r="AM266" t="str">
            <v>01/04/2017 07 : 37 MARCO.DIAZ : TCF1 TCF1PU CLIENTEINF. JOSUE.DMC18/03/2017 00 : 25 MARCO.DIAZ : TCF174 7401133901/03/2017 23 : 35 LAURA.HERNA : se indica proceso de cf.22/02/2017 07 : 05 ERNESTO.HERN : TCF122/02/2017 07 : 05 ERNESTO.HERN : NP514/02/2017 09 : 06 201767 : P1A: 202916 MAIN 13-02-2017 OC-100738411/02/2017 01 : 07 MA.ISABEL : SEG: SE CONTACTA AL CSA PARA VERFESTATUS DE VISITA05/02/2017 01 : 23 201767 : V1:09/02/2017:HORARIO ABIERTO DE 10 AM A 18HRS_H23043_T5128/01/2017 05 : 50 ANA.LAURA : ODSWTPCOSTCO.-</v>
          </cell>
          <cell r="AN266" t="str">
            <v>3TE40G155372</v>
          </cell>
          <cell r="AO266" t="str">
            <v>Smart</v>
          </cell>
          <cell r="AP266" t="str">
            <v>Hisense</v>
          </cell>
          <cell r="AQ266" t="str">
            <v>Opera</v>
          </cell>
          <cell r="AR266" t="str">
            <v>FHD 1920 x 1080</v>
          </cell>
          <cell r="AS266" t="str">
            <v>3TE40G163934G1639M010</v>
          </cell>
          <cell r="AT266" t="e">
            <v>#N/A</v>
          </cell>
          <cell r="AU266" t="str">
            <v>40H5B2</v>
          </cell>
          <cell r="AV266" t="str">
            <v>3TE40G163934</v>
          </cell>
          <cell r="AW266" t="str">
            <v>G1639</v>
          </cell>
          <cell r="AX266" t="str">
            <v>M010</v>
          </cell>
          <cell r="AY266">
            <v>74011339</v>
          </cell>
          <cell r="AZ266">
            <v>51008625</v>
          </cell>
          <cell r="BA266">
            <v>80137964</v>
          </cell>
        </row>
        <row r="267">
          <cell r="D267">
            <v>60310925</v>
          </cell>
          <cell r="E267" t="str">
            <v xml:space="preserve">A  </v>
          </cell>
          <cell r="F267" t="str">
            <v>TV</v>
          </cell>
          <cell r="G267" t="str">
            <v>Jose Ignacio Hernandez Villegas</v>
          </cell>
          <cell r="H267" t="str">
            <v>Iztapalapa/Pueblo Magdalena
 Cuauhtemoc #23 C.P. 09410</v>
          </cell>
          <cell r="I267">
            <v>26211498</v>
          </cell>
          <cell r="J267" t="str">
            <v>HISENSE</v>
          </cell>
          <cell r="K267" t="str">
            <v>32H5B2</v>
          </cell>
          <cell r="L267" t="str">
            <v>32G1619A9H03140</v>
          </cell>
          <cell r="M267" t="str">
            <v xml:space="preserve">liverpool TERM '033 DOCTO 1893 TDA 0087 </v>
          </cell>
          <cell r="N267">
            <v>3999</v>
          </cell>
          <cell r="O267">
            <v>42692</v>
          </cell>
          <cell r="P267">
            <v>42783</v>
          </cell>
          <cell r="Q267">
            <v>201767</v>
          </cell>
          <cell r="R267" t="str">
            <v>28/02/2017 04 : 30  ERNESTO.HERN : NP5 / P1B: 191148 MAIN    23-02-2017   OC-1007860 / 17/02/2017 02 : 52 201767 : ST: TECNICO REPORTA ZUMBIDO DE EQUIPO_SEENVIAN VIDEOS A INGENIERIA</v>
          </cell>
          <cell r="S267" t="str">
            <v>EQUIPO DAÑADO EN DOMICILIO DE CLIENTE</v>
          </cell>
          <cell r="T267" t="str">
            <v xml:space="preserve">   RENE ARIAS                     </v>
          </cell>
          <cell r="U267" t="str">
            <v>2017-04-10</v>
          </cell>
          <cell r="V267" t="str">
            <v>Centro</v>
          </cell>
          <cell r="W267" t="str">
            <v>COMPLETADO</v>
          </cell>
          <cell r="X267" t="str">
            <v>CLIENTE</v>
          </cell>
          <cell r="Y267">
            <v>42773</v>
          </cell>
          <cell r="Z267">
            <v>91</v>
          </cell>
          <cell r="AA267" t="str">
            <v>M010</v>
          </cell>
          <cell r="AB267" t="str">
            <v>T191148/Tarjeta Principal Madre - MAIN BOARD\Power</v>
          </cell>
          <cell r="AC267" t="str">
            <v>OC-1007860</v>
          </cell>
          <cell r="AD267" t="str">
            <v>Iztapalapa/Pueblo Magdalena</v>
          </cell>
          <cell r="AE267" t="str">
            <v>DF</v>
          </cell>
          <cell r="AF267" t="str">
            <v>MX</v>
          </cell>
          <cell r="AG267" t="str">
            <v>10411281</v>
          </cell>
          <cell r="AH267" t="str">
            <v>JOSE IGNACIO HERNANDEZ VILLEGAS</v>
          </cell>
          <cell r="AI267" t="str">
            <v>23 Cuauhtemoc</v>
          </cell>
          <cell r="AJ267" t="str">
            <v>26211498</v>
          </cell>
          <cell r="AK267">
            <v>0</v>
          </cell>
          <cell r="AL267" t="str">
            <v>09410</v>
          </cell>
          <cell r="AM267" t="str">
            <v>01/04/2017 07 : 39 MARCO.DIAZ : TCF1 TCF1PU CLIENTEINF. JOSUE. DMC22/03/2017 04 : 17 SEMIRAMIS.M : CSCCte se comunica para verificar el proceso de cf se le menciona que es untiempo estimado de 20 días hábiles por lo que le pedimos tiempo para darseguimiento de envio18/03/2017 04 : 48 MARCO.DIAZ : TCF174 7401134103/03/2017 05 : 21 ANA.LAURA : CSCse le informa a cte proceso de CF 20DIAS/HAB28/02/2017 04 : 30 ERNESTO.HERN : TCF128/02/2017 04 : 30 ERNESTO.HERN : NP524/02/2017 04 : 38 201767 : P1B: 191148 MAIN 23-02-2017 OC-100786022/02/2017 01 : 59 SERGIO.FER : ST2 - Diagnóstico correcto, solicitar main, en espera de pruebas.17/02/2017 02 : 52 201767 : ST: TECNICO REPORTA ZUMBIDO DE EQUIPO_SEENVIAN VIDEOS A INGENIERIA17/02/2017 00 : 55 ANA.GABRIELA : CSCSE LE INFORMA AL CLIETE SOLICITARON PIEZA EN ALMACEN ESPERAR A QUE CSASE COMUNIQUE CON ELLOS08/02/2017 05 : 53 201767 : V1:10/02/2017:HORARIO ABIERTO DE 10 AM A 18HRS_H23079_T5202/02/2017 03 : 14 MARTINEZ.G : ODSWTP%SAN JUAN Y TIZOC</v>
          </cell>
          <cell r="AN267" t="str">
            <v>3TE32G155369</v>
          </cell>
          <cell r="AO267" t="str">
            <v>Smart</v>
          </cell>
          <cell r="AP267" t="str">
            <v>Hisense</v>
          </cell>
          <cell r="AQ267" t="str">
            <v>Opera</v>
          </cell>
          <cell r="AR267" t="str">
            <v>HD 1366 X 768</v>
          </cell>
          <cell r="AS267" t="str">
            <v>3TE32G163643G1636M010</v>
          </cell>
          <cell r="AT267" t="e">
            <v>#N/A</v>
          </cell>
          <cell r="AU267" t="str">
            <v>32H5B2</v>
          </cell>
          <cell r="AV267" t="str">
            <v>3TE32G163643</v>
          </cell>
          <cell r="AW267" t="str">
            <v>G1636</v>
          </cell>
          <cell r="AX267" t="str">
            <v>M010</v>
          </cell>
          <cell r="AY267">
            <v>74011341</v>
          </cell>
          <cell r="AZ267">
            <v>51008634</v>
          </cell>
          <cell r="BA267">
            <v>80137975</v>
          </cell>
        </row>
        <row r="268">
          <cell r="D268">
            <v>60311091</v>
          </cell>
          <cell r="E268" t="str">
            <v xml:space="preserve">A  </v>
          </cell>
          <cell r="F268" t="str">
            <v>TV</v>
          </cell>
          <cell r="G268" t="str">
            <v>Patricia Martinez</v>
          </cell>
          <cell r="H268" t="str">
            <v>Av Sauce Retorno 11 Mz26 Casa 9A col. UH Alamos Municipio Chalco C.P. 56640</v>
          </cell>
          <cell r="I268" t="str">
            <v>17364821 - 5538773052</v>
          </cell>
          <cell r="J268" t="str">
            <v>HISENSE</v>
          </cell>
          <cell r="K268" t="str">
            <v>48K20DW</v>
          </cell>
          <cell r="L268" t="str">
            <v>48G151188H02248</v>
          </cell>
          <cell r="M268" t="str">
            <v>IWAQR1087156 FACTURA WALMART / FOLIO FISCAL 0019E4C9-85F2-43AA-9769-A79759A1420D</v>
          </cell>
          <cell r="N268">
            <v>8999</v>
          </cell>
          <cell r="O268">
            <v>43078</v>
          </cell>
          <cell r="P268">
            <v>42780</v>
          </cell>
          <cell r="Q268">
            <v>201767</v>
          </cell>
          <cell r="R268" t="str">
            <v>18/02/2017 02 : 52  ERNESTO.HERN : NP5 / P1A: 180391 PANEL     14-02-2017   OC-1007433</v>
          </cell>
          <cell r="S268" t="str">
            <v>EQUIPO DAÑADO EN DOMICILIO DE CLIENTE (Z</v>
          </cell>
          <cell r="T268" t="str">
            <v xml:space="preserve">   RENE ARIAS                     </v>
          </cell>
          <cell r="U268" t="str">
            <v>2017-04-10</v>
          </cell>
          <cell r="V268" t="str">
            <v>CENTRO</v>
          </cell>
          <cell r="W268" t="str">
            <v>COMPLETADO</v>
          </cell>
          <cell r="X268" t="str">
            <v>CLIENTE</v>
          </cell>
          <cell r="Y268">
            <v>42774</v>
          </cell>
          <cell r="Z268">
            <v>298</v>
          </cell>
          <cell r="AA268" t="str">
            <v>M010</v>
          </cell>
          <cell r="AD268" t="str">
            <v>Chalco/U Hab Alamos</v>
          </cell>
          <cell r="AE268" t="str">
            <v>MEX</v>
          </cell>
          <cell r="AF268" t="str">
            <v>MX</v>
          </cell>
          <cell r="AG268" t="str">
            <v>10411425</v>
          </cell>
          <cell r="AH268" t="str">
            <v>PATRICIA MARTINEZ</v>
          </cell>
          <cell r="AI268" t="str">
            <v>Casa 9A Av Sauce Retorno 11 Mz26</v>
          </cell>
          <cell r="AJ268" t="str">
            <v>0445538773052</v>
          </cell>
          <cell r="AK268" t="str">
            <v>0445538773052</v>
          </cell>
          <cell r="AL268" t="str">
            <v>56640</v>
          </cell>
          <cell r="AM268" t="str">
            <v>13/04/2017 00 : 43 GABRIELA.B : CSCSe verifica información de CF, se informa se genera en próximo envio22/03/2017 02 : 15 GABRIELA.B : CSCSolicita verificar Seguimiento, se informa se genera Queja se pideEsperar Solicita confirmar entrega por disposición22/03/2017 02 : 08 ANA.LAURA : CSCCFNE54076344, cte corta llamada sin darle info / se envía correo a CF yquejas solicitando envio del eq18/03/2017 04 : 54 MARCO.DIAZ : TCF174 7401134416/03/2017 02 : 20 ANA.GABRIELA : CSC SE LE INFORMA AL CLIENTE AUN ESTAMOS EN TIEMPO DE LA ENTREGA EL EQUIPOESTA EN DOMICILIO DEL CLIENTE22/02/2017 06 : 37 MARCO.DIAZ : TCF1PU CLIENTE18/02/2017 02 : 52 ERNESTO.HERN : TCF118/02/2017 02 : 52 ERNESTO.HERN : NP515/02/2017 08 : 12 201767 : P1A: 180391 PANEL 14-02-2017 OC-100743309/02/2017 07 : 35 201767 : V1:13/02/2017:HORARIO ABIERTO DE 10 AM A 18HRS_H23120_T3404/02/2017 06 : 34 GABRIELA.B : RD % ENTRE RETORNO 13 DESAUCE</v>
          </cell>
          <cell r="AN268" t="str">
            <v>3TE48A150516</v>
          </cell>
          <cell r="AO268" t="str">
            <v>Smart</v>
          </cell>
          <cell r="AP268" t="str">
            <v>Hisense</v>
          </cell>
          <cell r="AQ268" t="str">
            <v>Opera</v>
          </cell>
          <cell r="AR268" t="str">
            <v>FHD 1920 x 1080</v>
          </cell>
          <cell r="AS268" t="str">
            <v>3TE50G1653A3G1653A3M010</v>
          </cell>
          <cell r="AT268">
            <v>2</v>
          </cell>
          <cell r="AU268" t="str">
            <v>50H5C</v>
          </cell>
          <cell r="AV268" t="str">
            <v>3TE50G1653A3</v>
          </cell>
          <cell r="AW268" t="str">
            <v>G1653A3</v>
          </cell>
          <cell r="AX268" t="str">
            <v>M010</v>
          </cell>
          <cell r="AY268">
            <v>74011344</v>
          </cell>
          <cell r="AZ268">
            <v>51012252</v>
          </cell>
          <cell r="BA268">
            <v>80147271</v>
          </cell>
        </row>
        <row r="269">
          <cell r="D269">
            <v>60311116</v>
          </cell>
          <cell r="E269" t="str">
            <v xml:space="preserve">A  </v>
          </cell>
          <cell r="F269" t="str">
            <v>TV</v>
          </cell>
          <cell r="G269" t="str">
            <v>David Rios</v>
          </cell>
          <cell r="H269" t="str">
            <v>Av. Sor juana ines de la cruz 227 metropolitana 3ra secc Municipio Nezahualcoyotl C.P. 57750</v>
          </cell>
          <cell r="I269" t="str">
            <v>0445517681751</v>
          </cell>
          <cell r="J269" t="str">
            <v>HISENSE</v>
          </cell>
          <cell r="K269" t="str">
            <v>48K20DW</v>
          </cell>
          <cell r="L269" t="str">
            <v>48G1505A9H00966</v>
          </cell>
          <cell r="M269" t="str">
            <v>TC# 5218 4678 6785 0529 1918 49 TICKET DE COMPRA TIENDA WALMART</v>
          </cell>
          <cell r="N269">
            <v>8999</v>
          </cell>
          <cell r="O269">
            <v>42238</v>
          </cell>
          <cell r="P269">
            <v>42779</v>
          </cell>
          <cell r="Q269">
            <v>201767</v>
          </cell>
          <cell r="R269" t="str">
            <v>22/02/2017 07 : 03  ERNESTO.HERN : NP5 / P1A: 180391 PANEL     13-02-2017  OC-1007381</v>
          </cell>
          <cell r="S269" t="str">
            <v>EQUIPO DAÑADO EN DOMICILIO DE CLIENTE</v>
          </cell>
          <cell r="T269" t="str">
            <v xml:space="preserve">   RENE ARIAS                     </v>
          </cell>
          <cell r="U269" t="str">
            <v>2017-04-10</v>
          </cell>
          <cell r="V269" t="str">
            <v>CENTRO</v>
          </cell>
          <cell r="W269" t="str">
            <v>COMPLETADO</v>
          </cell>
          <cell r="X269" t="str">
            <v>CLIENTE</v>
          </cell>
          <cell r="Y269">
            <v>42774</v>
          </cell>
          <cell r="Z269">
            <v>541</v>
          </cell>
          <cell r="AA269" t="str">
            <v>M012</v>
          </cell>
          <cell r="AD269" t="str">
            <v>neza/metropolitana 3era secc.</v>
          </cell>
          <cell r="AE269" t="str">
            <v>MEX</v>
          </cell>
          <cell r="AF269" t="str">
            <v>MX</v>
          </cell>
          <cell r="AG269" t="str">
            <v>10411674</v>
          </cell>
          <cell r="AH269" t="str">
            <v>DAVID RIOS</v>
          </cell>
          <cell r="AI269" t="str">
            <v>Av. Sor juana ines de la cruz 227</v>
          </cell>
          <cell r="AJ269" t="str">
            <v>0445517681751</v>
          </cell>
          <cell r="AK269">
            <v>0</v>
          </cell>
          <cell r="AL269" t="str">
            <v>57750</v>
          </cell>
          <cell r="AM269" t="str">
            <v>22/04/2017 08 : 42 PETERSON.NO : TCF174 7401193501/04/2017 07 : 40 MARCO.DIAZ : TCF1 TCF1PU CLIENTEINF. JOSUE. DMC30/03/2017 07 : 13 GERARDO.GRA : CSC se indica fecha aproximada deentrega mediados de mes de abril. EMC*18/03/2017 05 : 04 MARCO.DIAZ : TCF174 7401134523/02/2017 06 : 08 ANA.GABRIELA : CSCSE LE INFORMA AL CLIENTE DE SU CF Y TIEMPO DE ENTREGA DE 15 A 20 DIASHABILES22/02/2017 07 : 03 ERNESTO.HERN : TCF122/02/2017 07 : 03 ERNESTO.HERN : NP514/02/2017 09 : 05 201767 : P1A: 180391 PANEL 13-02-2017 OC-100738110/02/2017 02 : 21 201767 : **ORDEN ASIGNADA FUERA DE HORARIOESTABLECIDO**V1:14/02/2017:HORARIO ABIERTO DE 10 AM A 18 HRS_H23130_T8709/02/2017 08 : 57 ANA.LAURA : ODSWTPWALMART RD.-%FLAMINGOS Y GLORIETA DE BUCARELI</v>
          </cell>
          <cell r="AN269" t="str">
            <v>3TE48A150516</v>
          </cell>
          <cell r="AO269" t="str">
            <v>Smart</v>
          </cell>
          <cell r="AP269" t="str">
            <v>Hisense</v>
          </cell>
          <cell r="AQ269" t="str">
            <v>Opera</v>
          </cell>
          <cell r="AR269" t="str">
            <v>FHD 1920 x 1080</v>
          </cell>
          <cell r="AS269" t="e">
            <v>#N/A</v>
          </cell>
          <cell r="AT269" t="e">
            <v>#N/A</v>
          </cell>
          <cell r="AV269" t="str">
            <v>3TE48A150516</v>
          </cell>
          <cell r="AW269" t="e">
            <v>#N/A</v>
          </cell>
          <cell r="AY269">
            <v>74011935</v>
          </cell>
          <cell r="AZ269">
            <v>51012864</v>
          </cell>
          <cell r="BA269">
            <v>80141854</v>
          </cell>
        </row>
        <row r="270">
          <cell r="D270">
            <v>60311151</v>
          </cell>
          <cell r="E270" t="str">
            <v xml:space="preserve">A  </v>
          </cell>
          <cell r="F270" t="str">
            <v>TV</v>
          </cell>
          <cell r="G270" t="str">
            <v>Jimena Morales</v>
          </cell>
          <cell r="H270" t="str">
            <v>12 de octubre mz 21 lt 29 Col. La Bomba Municipio Chalco C.P. 56600</v>
          </cell>
          <cell r="I270">
            <v>59753201</v>
          </cell>
          <cell r="J270" t="str">
            <v>HISENSE</v>
          </cell>
          <cell r="K270" t="str">
            <v>40H3B1</v>
          </cell>
          <cell r="L270" t="str">
            <v>40G151266H02458</v>
          </cell>
          <cell r="M270" t="str">
            <v>POLIZA</v>
          </cell>
          <cell r="N270">
            <v>0</v>
          </cell>
          <cell r="O270">
            <v>42558</v>
          </cell>
          <cell r="P270">
            <v>42779</v>
          </cell>
          <cell r="Q270">
            <v>201767</v>
          </cell>
          <cell r="R270" t="str">
            <v>22/02/2017 06 : 40  ERNESTO.HERN : NP5 / P1A: 187178 PANEL     13-02-2017    OC-1007379</v>
          </cell>
          <cell r="S270" t="str">
            <v>EQUIPO DAÑADO EN DOMICILIO DE CLIENTE (Z</v>
          </cell>
          <cell r="T270" t="str">
            <v xml:space="preserve">   RENE ARIAS                     </v>
          </cell>
          <cell r="U270" t="str">
            <v>2017-04-10</v>
          </cell>
          <cell r="V270" t="str">
            <v>CENTRO</v>
          </cell>
          <cell r="W270" t="str">
            <v>COMPLETADO</v>
          </cell>
          <cell r="X270" t="str">
            <v>CLIENTE</v>
          </cell>
          <cell r="Y270">
            <v>42775</v>
          </cell>
          <cell r="Z270">
            <v>221</v>
          </cell>
          <cell r="AA270" t="str">
            <v>M010</v>
          </cell>
          <cell r="AD270" t="str">
            <v>Chalco/La bomba</v>
          </cell>
          <cell r="AE270" t="str">
            <v>MEX</v>
          </cell>
          <cell r="AF270" t="str">
            <v>MX</v>
          </cell>
          <cell r="AG270" t="str">
            <v>10411271</v>
          </cell>
          <cell r="AH270" t="str">
            <v>JIMENA MORALES</v>
          </cell>
          <cell r="AI270" t="str">
            <v>12 de octubre mz 21 lt 29</v>
          </cell>
          <cell r="AJ270" t="str">
            <v>59753201</v>
          </cell>
          <cell r="AK270">
            <v>0</v>
          </cell>
          <cell r="AL270" t="str">
            <v>56600</v>
          </cell>
          <cell r="AM270" t="str">
            <v>01/04/2017 07 : 41 MARCO.DIAZ : TCF1 TCF1PU CLIENTEINF. JOSUE.DMC18/03/2017 06 : 28 MARCO.DIAZ : TCF174 7401134722/02/2017 06 : 40 ERNESTO.HERN : TCF122/02/2017 06 : 40 ERNESTO.HERN : NP514/02/2017 09 : 03 201767 : P1A: 187178 PANEL 13-02-2017 OC-100737910/02/2017 03 : 05 201767 : V1:14/02/2017:HORARIO ABIERTO DE 10 AM A 18HRS_H23138_T3402/02/2017 02 : 30 ANA.ROSA : ODSWTPRDUNION Y 6 DE NOVIEMBRE</v>
          </cell>
          <cell r="AN270" t="str">
            <v>3TE40G151266</v>
          </cell>
          <cell r="AO270" t="str">
            <v>Básica</v>
          </cell>
          <cell r="AP270" t="str">
            <v>Hisense</v>
          </cell>
          <cell r="AQ270" t="str">
            <v>Opera</v>
          </cell>
          <cell r="AR270" t="str">
            <v>FHD 1920 x 1080</v>
          </cell>
          <cell r="AS270" t="str">
            <v>3TE40G154775G1547M010</v>
          </cell>
          <cell r="AT270" t="e">
            <v>#N/A</v>
          </cell>
          <cell r="AU270" t="str">
            <v>40H5B</v>
          </cell>
          <cell r="AV270" t="str">
            <v>3TE40G154775</v>
          </cell>
          <cell r="AW270" t="str">
            <v>G1547</v>
          </cell>
          <cell r="AX270" t="str">
            <v>M010</v>
          </cell>
          <cell r="AY270">
            <v>74011347</v>
          </cell>
          <cell r="AZ270">
            <v>51008639</v>
          </cell>
          <cell r="BA270">
            <v>80139814</v>
          </cell>
        </row>
        <row r="271">
          <cell r="D271">
            <v>60311206</v>
          </cell>
          <cell r="E271" t="str">
            <v xml:space="preserve">A  </v>
          </cell>
          <cell r="F271" t="str">
            <v>TV</v>
          </cell>
          <cell r="G271" t="str">
            <v>Denys Palmero</v>
          </cell>
          <cell r="H271" t="str">
            <v>Flor de Camelia Mz23 LT 28 Col. Lomas de San Lorenzo Delg. Iztapalapa C.P. 09780</v>
          </cell>
          <cell r="I271">
            <v>70232312</v>
          </cell>
          <cell r="J271" t="str">
            <v>HISENSE</v>
          </cell>
          <cell r="K271" t="str">
            <v>50K20D</v>
          </cell>
          <cell r="L271" t="str">
            <v>50G144843H05972</v>
          </cell>
          <cell r="M271" t="str">
            <v>POLIZA</v>
          </cell>
          <cell r="N271">
            <v>0</v>
          </cell>
          <cell r="O271">
            <v>42413</v>
          </cell>
          <cell r="P271">
            <v>42782</v>
          </cell>
          <cell r="Q271">
            <v>201767</v>
          </cell>
          <cell r="R271" t="str">
            <v>21/02/2017 06 : 16  ERNESTO.HERN : NP5 / P1A: 173331 PANEL    16-02-2017   OC-1007567</v>
          </cell>
          <cell r="S271" t="str">
            <v>EQUIPO DAÑADO EN DOMICILIO DE CLIENTE</v>
          </cell>
          <cell r="T271" t="str">
            <v xml:space="preserve">   RENE ARIAS                     </v>
          </cell>
          <cell r="U271" t="str">
            <v>2017-04-10</v>
          </cell>
          <cell r="V271" t="str">
            <v>CENTRO</v>
          </cell>
          <cell r="W271" t="str">
            <v>COMPLETADO</v>
          </cell>
          <cell r="X271" t="str">
            <v>CLIENTE</v>
          </cell>
          <cell r="Y271">
            <v>42775</v>
          </cell>
          <cell r="Z271">
            <v>369</v>
          </cell>
          <cell r="AA271" t="str">
            <v>M012</v>
          </cell>
          <cell r="AD271" t="str">
            <v>Iztapalapa/Lomas de Sn Lorenzo</v>
          </cell>
          <cell r="AE271" t="str">
            <v>DF</v>
          </cell>
          <cell r="AF271" t="str">
            <v>MX</v>
          </cell>
          <cell r="AG271" t="str">
            <v>10411530</v>
          </cell>
          <cell r="AH271" t="str">
            <v>DENYS PALMERO</v>
          </cell>
          <cell r="AI271" t="str">
            <v>Lt 28 Flor de Camelia Mz23</v>
          </cell>
          <cell r="AJ271" t="str">
            <v>70232312</v>
          </cell>
          <cell r="AK271">
            <v>0</v>
          </cell>
          <cell r="AL271" t="str">
            <v>09780</v>
          </cell>
          <cell r="AM271" t="str">
            <v>11/04/2017 04 : 14 BRENDA.MORA : Se envía correo al área de almacen11/04/2017 04 : 02 BRENDA.MORA : MODOR:50K20D01/04/2017 12 : 33 MARCO.DIAZ : TCFINV, TCFCNSE CANCELA POR MODELO MAL CAPTURADO, NO CONINCIDE CON LOS DCTOSANEXOS.DMC18/03/2017 06 : 33 MARCO.DIAZ : TCF174 7401134928/02/2017 03 : 07 JUANANTONIO : CSCse le indican tiempos al CTE21/02/2017 06 : 16 ERNESTO.HERN : TCF121/02/2017 06 : 16 ERNESTO.HERN : NP521/02/2017 01 : 42 SEMIRAMIS.M : CSCCte se comunica para saber el estatus de equipo se le pide que nos deoportunidad para el envio de refacciones al csa17/02/2017 08 : 55 201767 : P1A: 173331 PANEL 16-02-2017 OC-100756714/02/2017 07 : 27 SEMIRAMIS.M : CSCCte se comunica para verificar la fecha de la visita se le menciona quela visita esta programada para el dia 14/02/2017 en horario abierto11/02/2017 03 : 41 201767 : V1:14/02/2017:HORARIO ABIERTO DE 10 AM A 18HRS_H23142_T5211/02/2017 01 : 30 MA.ISABEL : V1P: SE CONTACTA AL CSA10/02/2017 05 : 34 GABRIELA.B : ODSWTP08/02/2017 08 : 46 GABRIELA.B : RD % AV2 Y AV 3</v>
          </cell>
          <cell r="AN271" t="str">
            <v>3TE50G132311</v>
          </cell>
          <cell r="AO271" t="str">
            <v>Básica</v>
          </cell>
          <cell r="AP271" t="str">
            <v>Hisense</v>
          </cell>
          <cell r="AQ271" t="str">
            <v>Opera</v>
          </cell>
          <cell r="AR271" t="str">
            <v>FHD 1920 x 1080</v>
          </cell>
          <cell r="AS271" t="str">
            <v>3TE50G165140G1651M010</v>
          </cell>
          <cell r="AT271" t="e">
            <v>#N/A</v>
          </cell>
          <cell r="AU271" t="str">
            <v>50H7GB</v>
          </cell>
          <cell r="AV271" t="str">
            <v>3TE50G165140</v>
          </cell>
          <cell r="AW271" t="str">
            <v>G1651</v>
          </cell>
          <cell r="AX271" t="str">
            <v>M010</v>
          </cell>
          <cell r="AY271">
            <v>74011349</v>
          </cell>
          <cell r="AZ271">
            <v>51008641</v>
          </cell>
          <cell r="BA271">
            <v>80141856</v>
          </cell>
        </row>
        <row r="272">
          <cell r="D272">
            <v>60311226</v>
          </cell>
          <cell r="E272" t="str">
            <v xml:space="preserve">A  </v>
          </cell>
          <cell r="F272" t="str">
            <v>TV</v>
          </cell>
          <cell r="G272" t="str">
            <v>Orlando Hernandez Sanchez</v>
          </cell>
          <cell r="H272" t="str">
            <v>1era cda de Jose Lopez Portillo mz 2 lt 17 S/N Col. Consejo Agrarista Mexicano Delg. Iztapalapa CP 09760</v>
          </cell>
          <cell r="I272">
            <v>5548536197</v>
          </cell>
          <cell r="J272" t="str">
            <v>HISENSE</v>
          </cell>
          <cell r="K272" t="str">
            <v>50K20DW</v>
          </cell>
          <cell r="L272" t="str">
            <v>50J140464H02077</v>
          </cell>
          <cell r="M272" t="str">
            <v>TC# 0846 5155 6473 9283 8339 17  TICKET DE COMPRA TIENDA WALMART</v>
          </cell>
          <cell r="N272">
            <v>8499</v>
          </cell>
          <cell r="O272">
            <v>41990</v>
          </cell>
          <cell r="P272">
            <v>42782</v>
          </cell>
          <cell r="Q272">
            <v>201767</v>
          </cell>
          <cell r="R272" t="str">
            <v>21/02/2017 06 : 18  ERNESTO.HERN : NP5 / P1A: 173331 PANEL   16-02-2017   OC-1007568</v>
          </cell>
          <cell r="S272" t="str">
            <v>EQUIPO DAÑADO EN DOMICILIO DE CLIENTE</v>
          </cell>
          <cell r="T272" t="str">
            <v xml:space="preserve">   RENE ARIAS                     </v>
          </cell>
          <cell r="U272" t="str">
            <v>2017-04-10</v>
          </cell>
          <cell r="V272" t="str">
            <v>CENTRO</v>
          </cell>
          <cell r="W272" t="str">
            <v>COMPLETADO</v>
          </cell>
          <cell r="X272" t="str">
            <v>CLIENTE</v>
          </cell>
          <cell r="Y272">
            <v>42775</v>
          </cell>
          <cell r="Z272">
            <v>792</v>
          </cell>
          <cell r="AA272" t="str">
            <v>M012</v>
          </cell>
          <cell r="AD272" t="str">
            <v>Iztapalapa/Consejo agrarista mexicano</v>
          </cell>
          <cell r="AE272" t="str">
            <v>DF</v>
          </cell>
          <cell r="AF272" t="str">
            <v>MX</v>
          </cell>
          <cell r="AG272" t="str">
            <v>10411011</v>
          </cell>
          <cell r="AH272" t="str">
            <v>ORLANDO HERNANDEZ SANCHEZ</v>
          </cell>
          <cell r="AI272" t="str">
            <v>s/n 1era cda de Jose Lopez Portillo mz 2 lt 17</v>
          </cell>
          <cell r="AJ272" t="str">
            <v>5548536197</v>
          </cell>
          <cell r="AK272">
            <v>0</v>
          </cell>
          <cell r="AL272" t="str">
            <v>09760</v>
          </cell>
          <cell r="AM272" t="str">
            <v>22/03/2017 05 : 40 GERARDO.GRA : CSC se indica fecha aproximada deentrega 20 días hábiles a partir de 18 marzo. EMC*18/03/2017 06 : 34 MARCO.DIAZ : TCF174 7401135014/03/2017 04 : 51 BRENDA.MORA : CSCSe le menciona al cliente que aun estamos en espera de fecha de envió.22/02/2017 05 : 47 ANA.LAURA : CSCse le informa a cte proceso de CF 20dias/hab22/02/2017 05 : 46 ANA.LAURA : TCF1PU:Cliente21/02/2017 06 : 18 ERNESTO.HERN : TCF121/02/2017 06 : 18 ERNESTO.HERN : NP517/02/2017 08 : 56 201767 : P1A: 173331 PANEL 16-02-2017 OC-100756815/02/2017 05 : 22 SEMIRAMIS.M : CSCCte se comunica para solicitar el telefono de csa ya que no nos atiendepara agendar la visita del equipo11/02/2017 01 : 50 MA.ISABEL : SEG: SE CONTACTÓ A LA SEÑORA DAFNEESTHER RAMIREZ ESPOSA DEL CLIENTE, SE LE INFORMA QUE LE ESTARÁN LLAMANDOEL DIA DE HOY POR PRTE DEL CSA PARA PROGRAMAR LA VISITA, SE LE INFORMAAL CSAM, CTE DE ACUERDO10/02/2017 08 : 07 201767 : V1P: SE LLAMA A CLIENTE 09/02/2017 A LAS06:08 PM PARA PROGRAMAR VISITA, CLIENTE NO RESPONDE_H23148_T5228/01/2017 07 : 04 SEMIRAMIS.M : ODSWTPENTRE LAS CALLES DE 2DA CDA DE LOPEZ PORTILLO Y ARROLLO FRIO</v>
          </cell>
          <cell r="AN272" t="str">
            <v>1TE50B8NUSCB</v>
          </cell>
          <cell r="AO272" t="str">
            <v>Smart</v>
          </cell>
          <cell r="AP272" t="str">
            <v>Hisense</v>
          </cell>
          <cell r="AQ272" t="str">
            <v>Opera</v>
          </cell>
          <cell r="AR272" t="str">
            <v>FHD 1920 x 1080</v>
          </cell>
          <cell r="AS272" t="str">
            <v>3TE50G165140G1651M010</v>
          </cell>
          <cell r="AT272" t="e">
            <v>#N/A</v>
          </cell>
          <cell r="AU272" t="str">
            <v>50H7GB</v>
          </cell>
          <cell r="AV272" t="str">
            <v>3TE50G165140</v>
          </cell>
          <cell r="AW272" t="str">
            <v>G1651</v>
          </cell>
          <cell r="AX272" t="str">
            <v>M010</v>
          </cell>
          <cell r="AY272">
            <v>74011350</v>
          </cell>
          <cell r="AZ272">
            <v>51008642</v>
          </cell>
          <cell r="BA272">
            <v>80141802</v>
          </cell>
        </row>
        <row r="273">
          <cell r="D273">
            <v>60311235</v>
          </cell>
          <cell r="E273" t="str">
            <v xml:space="preserve">A  </v>
          </cell>
          <cell r="F273" t="str">
            <v>TV</v>
          </cell>
          <cell r="G273" t="str">
            <v>Rene Martinez Ramirez</v>
          </cell>
          <cell r="H273" t="str">
            <v>Girasol mz 28 lt 2 Barrio Transportistas Municipio Chimalhuacan C.P. 56363</v>
          </cell>
          <cell r="I273">
            <v>5535066206</v>
          </cell>
          <cell r="J273" t="str">
            <v>HISENSE</v>
          </cell>
          <cell r="K273" t="str">
            <v>48K20DW</v>
          </cell>
          <cell r="L273" t="str">
            <v>48G1505A8H01408</v>
          </cell>
          <cell r="M273" t="str">
            <v>NOTA DE VENTA 055773 TIENDA MEGA AUDIO S.A. DE C.V.</v>
          </cell>
          <cell r="N273">
            <v>6079</v>
          </cell>
          <cell r="O273">
            <v>42981</v>
          </cell>
          <cell r="P273">
            <v>42779</v>
          </cell>
          <cell r="Q273">
            <v>201767</v>
          </cell>
          <cell r="R273" t="str">
            <v>22/02/2017 07 : 02  ERNESTO.HERN : NP5 / P1A: 176467 POWER    180391 PANEL   13-02-2017      OC-1007380</v>
          </cell>
          <cell r="S273" t="str">
            <v>EQUIPO DAÑADO EN DOMICILIO DE CLIENTE</v>
          </cell>
          <cell r="T273" t="str">
            <v xml:space="preserve">   RENE ARIAS                     </v>
          </cell>
          <cell r="U273" t="str">
            <v>2017-04-10</v>
          </cell>
          <cell r="V273" t="str">
            <v>CENTRO</v>
          </cell>
          <cell r="W273" t="str">
            <v>COMPLETADO</v>
          </cell>
          <cell r="X273" t="str">
            <v>CLIENTE</v>
          </cell>
          <cell r="Y273">
            <v>42775</v>
          </cell>
          <cell r="Z273">
            <v>202</v>
          </cell>
          <cell r="AA273" t="str">
            <v>M010</v>
          </cell>
          <cell r="AD273" t="str">
            <v>Chimalhuacan/Transportistas</v>
          </cell>
          <cell r="AE273" t="str">
            <v>MEX</v>
          </cell>
          <cell r="AF273" t="str">
            <v>MX</v>
          </cell>
          <cell r="AG273" t="str">
            <v>10411248</v>
          </cell>
          <cell r="AH273" t="str">
            <v>RENE MARTINEZ RAMIREZ</v>
          </cell>
          <cell r="AI273" t="str">
            <v>Girasol mz 28 lt 2</v>
          </cell>
          <cell r="AJ273" t="str">
            <v>5535066206</v>
          </cell>
          <cell r="AK273">
            <v>0</v>
          </cell>
          <cell r="AL273" t="str">
            <v>56363</v>
          </cell>
          <cell r="AM273" t="str">
            <v>01/04/2017 08 : 02 MARCO.DIAZ : TCF1 TCF1PU CLIENTEINF. JOSUE DMC18/03/2017 06 : 36 MARCO.DIAZ : TCF174 7401135110/03/2017 02 : 30 JUANANTONIO : CSCse le indican tiempos al CTE01/03/2017 04 : 38 LAURA.HERNA : se le indica a cte proceso de cf.22/02/2017 07 : 02 ERNESTO.HERN : TCF122/02/2017 07 : 02 ERNESTO.HERN : NP514/02/2017 09 : 04 201767 : P1A: 176467 POWER 180391 PANEL 13-02-2017 OC-100738010/02/2017 08 : 40 201767 : V1:14/02/2017:HORARIO ABIERTO DE 10 AM A 18HRS_H23151_T8702/02/2017 00 : 43 ANA.ROSA : ODSWTPRDCALLE JERANIO Y RIVA PALACIO</v>
          </cell>
          <cell r="AN273" t="str">
            <v>3TE48A150516</v>
          </cell>
          <cell r="AO273" t="str">
            <v>Smart</v>
          </cell>
          <cell r="AP273" t="str">
            <v>Hisense</v>
          </cell>
          <cell r="AQ273" t="str">
            <v>Opera</v>
          </cell>
          <cell r="AR273" t="str">
            <v>FHD 1920 x 1080</v>
          </cell>
          <cell r="AS273" t="str">
            <v>3TE50G1653A3G1653A3M010</v>
          </cell>
          <cell r="AT273">
            <v>2</v>
          </cell>
          <cell r="AU273" t="str">
            <v>50H5C</v>
          </cell>
          <cell r="AV273" t="str">
            <v>3TE50G1653A3</v>
          </cell>
          <cell r="AW273" t="str">
            <v>G1653A3</v>
          </cell>
          <cell r="AX273" t="str">
            <v>M010</v>
          </cell>
          <cell r="AY273">
            <v>74011351</v>
          </cell>
          <cell r="AZ273">
            <v>51008643</v>
          </cell>
          <cell r="BA273">
            <v>80147275</v>
          </cell>
        </row>
        <row r="274">
          <cell r="D274">
            <v>60311396</v>
          </cell>
          <cell r="E274" t="str">
            <v>A</v>
          </cell>
          <cell r="F274" t="str">
            <v>TV</v>
          </cell>
          <cell r="G274" t="str">
            <v>ADRIANA GARCIA MUÑOZ</v>
          </cell>
          <cell r="H274" t="str">
            <v>HACIENDA TECAJETE NUM 10 COL. EXHACIENDA EL ROSARIO AZCAPOTZALCO CP 02420</v>
          </cell>
          <cell r="I274" t="str">
            <v>5532050020</v>
          </cell>
          <cell r="J274" t="str">
            <v>HISENSE</v>
          </cell>
          <cell r="K274" t="str">
            <v>50H7GB</v>
          </cell>
          <cell r="L274" t="str">
            <v>50G161167MH4056</v>
          </cell>
          <cell r="M274" t="str">
            <v>CARTA ACEPTACION</v>
          </cell>
          <cell r="N274">
            <v>9998.82</v>
          </cell>
          <cell r="O274">
            <v>42693</v>
          </cell>
          <cell r="P274">
            <v>42786</v>
          </cell>
          <cell r="Q274">
            <v>201767</v>
          </cell>
          <cell r="R274" t="str">
            <v xml:space="preserve">23/02/2017 00 : 33  ERNESTO.HERN : NP5 / P1A: 194644 MAIN    20-02-2017   OC-1007691
</v>
          </cell>
          <cell r="S274" t="str">
            <v>EQUIPO DAÑADO EN DOMICILIO DE CLIENTE</v>
          </cell>
          <cell r="T274" t="str">
            <v xml:space="preserve">ABRAHAM LAZCANO                </v>
          </cell>
          <cell r="U274" t="str">
            <v>2017-04-10</v>
          </cell>
          <cell r="V274" t="str">
            <v>Centro</v>
          </cell>
          <cell r="W274" t="str">
            <v>COMPLETADO</v>
          </cell>
          <cell r="Y274">
            <v>42779</v>
          </cell>
          <cell r="Z274">
            <v>93</v>
          </cell>
          <cell r="AA274" t="str">
            <v>M010</v>
          </cell>
          <cell r="AB274" t="str">
            <v>T194644/Tarjeta Principal Madre - MAIN BOARD</v>
          </cell>
          <cell r="AC274" t="str">
            <v>OC-1007691</v>
          </cell>
          <cell r="AD274" t="str">
            <v>Azcapotzalco/Exhacienda El Rosario</v>
          </cell>
          <cell r="AE274" t="str">
            <v>DF</v>
          </cell>
          <cell r="AF274" t="str">
            <v>MX</v>
          </cell>
          <cell r="AG274" t="str">
            <v>10411891</v>
          </cell>
          <cell r="AH274" t="str">
            <v>ADRIANA GARCIA MUÑOZ</v>
          </cell>
          <cell r="AI274" t="str">
            <v>Hacienda Tecajete No. 10</v>
          </cell>
          <cell r="AJ274" t="str">
            <v>55-32-05-00-20</v>
          </cell>
          <cell r="AK274">
            <v>0</v>
          </cell>
          <cell r="AL274" t="str">
            <v>02420</v>
          </cell>
          <cell r="AM274" t="str">
            <v>19/04/2017 02 : 25 SEMIRAMIS.M : CSCCte se comunica para verificar cuando se le enviará el equipo se lemenciona que esta siguiente semana para poder enviar sin embargo estamuy molesta la cte pide se le pueda enviar los antes posible pues sololo tuvo 5 días hábiles y se descompuso19/04/2017 01 : 49 MARCO.DIAZ : TCF174 7401147301/04/2017 08 : 08 MARCO.DIAZ : TCF1 TCF1PU CLIENTEINF. JOSUE.DMC29/03/2017 06 : 33 SEMIRAMIS.M : CSCCte se comunica para verificar cuando se recibirá el equipo de cambio sele pide tiempo para poder realizar el envío de su equipo se trata derealizar reporte de queja sin embargo por inconveniente en el sistema nopermite generarlo18/03/2017 06 : 45 MARCO.DIAZ : TCF174 7401135528/02/2017 07 : 50 GABRIELA.B : CSCSe brinda información de Tiempo de respuesta por CF, se pide Esperar24/02/2017 07 : 04 MARIELA.CHA : CSCSe le mención que se le autorizo un cambio físico y son 20 días hábilespara la entrega del apartocliente tiene aparato dañado23/02/2017 00 : 33 ERNESTO.HERN : TCF123/02/2017 00 : 33 ERNESTO.HERN : NP521/02/2017 08 : 18 201767 : P1A: 194644 MAIN 20-02-2017 OC-100769115/02/2017 05 : 48 MA.ISABEL : SEG: DGR14/02/2017 03 : 26 201767 : V1:16/02/2017:HORARIO ABIERTO DE 10 AM A 18HRS_H23195_T5113/02/2017 23 : 29 BRENDA.MORA : ODSWTPENTRE LA ESQUINA HACIENDA LAS CARRETASA DOS CUADRAS DEL PARQUE TEZOZOMOCCASA COLOR VERDE CON REJAS BLANCAS</v>
          </cell>
          <cell r="AN274" t="str">
            <v>3TE50G1523B0</v>
          </cell>
          <cell r="AO274" t="str">
            <v>Smart</v>
          </cell>
          <cell r="AP274" t="str">
            <v>Hisense</v>
          </cell>
          <cell r="AQ274" t="str">
            <v>Android</v>
          </cell>
          <cell r="AR274" t="str">
            <v>UHD 3840 X 2160</v>
          </cell>
          <cell r="AS274" t="e">
            <v>#N/A</v>
          </cell>
          <cell r="AT274" t="e">
            <v>#N/A</v>
          </cell>
          <cell r="AV274" t="str">
            <v>3TE50A150203</v>
          </cell>
          <cell r="AW274" t="e">
            <v>#N/A</v>
          </cell>
          <cell r="AY274">
            <v>74011410</v>
          </cell>
          <cell r="AZ274">
            <v>51012343</v>
          </cell>
          <cell r="BA274">
            <v>80136581</v>
          </cell>
        </row>
        <row r="275">
          <cell r="D275">
            <v>60311532</v>
          </cell>
          <cell r="E275" t="str">
            <v>A</v>
          </cell>
          <cell r="F275" t="str">
            <v>TV</v>
          </cell>
          <cell r="G275" t="str">
            <v>MIGUEL HERNANDEZ</v>
          </cell>
          <cell r="H275" t="str">
            <v>AV. EMILIANO ZAPATA 1 COL. SAN JOSÉ CHICOLOAPAN CP 56373</v>
          </cell>
          <cell r="I275" t="str">
            <v>5540355009 - 5521710736</v>
          </cell>
          <cell r="J275" t="str">
            <v>HISENSE</v>
          </cell>
          <cell r="K275" t="str">
            <v>50K20D</v>
          </cell>
          <cell r="L275" t="str">
            <v>50J140472H070280</v>
          </cell>
          <cell r="M275" t="str">
            <v>POLIZA</v>
          </cell>
          <cell r="N275">
            <v>0</v>
          </cell>
          <cell r="O275">
            <v>41802</v>
          </cell>
          <cell r="P275">
            <v>42790</v>
          </cell>
          <cell r="Q275">
            <v>201767</v>
          </cell>
          <cell r="R275" t="str">
            <v>28/02/2017 04 : 26  ERNESTO.HERN : NP5 / P1A: 173064 PANEL     23-02-2017  OC-1007854</v>
          </cell>
          <cell r="S275" t="str">
            <v>EQUIPO DAÑADO EN DOMICILIO DE CLIENTE (Z</v>
          </cell>
          <cell r="T275" t="str">
            <v xml:space="preserve">ABRAHAM LAZCANO                </v>
          </cell>
          <cell r="U275" t="str">
            <v>2017-04-10</v>
          </cell>
          <cell r="V275" t="str">
            <v>Centro</v>
          </cell>
          <cell r="W275" t="str">
            <v>COMPLETADO</v>
          </cell>
          <cell r="Y275">
            <v>42780</v>
          </cell>
          <cell r="Z275">
            <v>988</v>
          </cell>
          <cell r="AA275" t="str">
            <v>M012</v>
          </cell>
          <cell r="AB275" t="str">
            <v>T173064/Panel - PANEL</v>
          </cell>
          <cell r="AC275" t="str">
            <v>OC-1007854</v>
          </cell>
          <cell r="AD275" t="str">
            <v>chicolopan/sn jose</v>
          </cell>
          <cell r="AE275" t="str">
            <v>MEX</v>
          </cell>
          <cell r="AF275" t="str">
            <v>MX</v>
          </cell>
          <cell r="AG275" t="str">
            <v>10412009</v>
          </cell>
          <cell r="AH275" t="str">
            <v>MIGUEL HERNANDEZ</v>
          </cell>
          <cell r="AI275" t="str">
            <v>1 Av. emiliano zapata</v>
          </cell>
          <cell r="AJ275" t="str">
            <v>5540355009</v>
          </cell>
          <cell r="AK275" t="str">
            <v>5521710736</v>
          </cell>
          <cell r="AL275" t="str">
            <v>56373</v>
          </cell>
          <cell r="AM275" t="str">
            <v>18/03/2017 06 : 55 MARCO.DIAZ : TCF174 7401136007/03/2017 01 : 24 BRENDA.MORA : CSCSe le hace mención de la autorización del cf y el tiempo de entrega de20 días hábiles. TCF1PU-Cliente28/02/2017 04 : 26 ERNESTO.HERN : TCF128/02/2017 04 : 26 ERNESTO.HERN : NP524/02/2017 04 : 34 201767 : P1A: 173064 PANEL 23-02-2017 OC-100785424/02/2017 00 : 42 ANA.LAURA : KMA:80$16023/02/2017 07 : 16 MA.ISABEL : V1P: SE CONTACTA AL CSA23/02/2017 07 : 16 MA.ISABEL : SEG: DGR18/02/2017 02 : 28 SEMIRAMIS.M : CSCCte se comunica para solicitar la fecha en que se visitara indica el csaque se comunicara para agendar la visita17/02/2017 01 : 02 201767 : SKMA: 80 $160.0016/02/2017 07 : 39 ADRIANA.SAN : CSCSe comunica cte. solicitando información de visita, se contacta al CSAcon el sr Ramírez indica visita entre día 15 y 16 se comunicaran concte. para confirmar día15/02/2017 04 : 17 201767 : V1P: SE LLAMA A CLIENTE 14/02/2017 A LAS02:17 PM PARA PROGRAMAR VISITA, CLIENTE NO RESPONDE_H23228_T5214/02/2017 07 : 58 ANA.LAURA : WALMART RD,.%CARRETERA MEX-TEXCOCO YCALLE CIPRESODSWTP</v>
          </cell>
          <cell r="AN275" t="str">
            <v>3TE50G132311</v>
          </cell>
          <cell r="AO275" t="str">
            <v>Básica</v>
          </cell>
          <cell r="AP275" t="str">
            <v>Hisense</v>
          </cell>
          <cell r="AQ275" t="str">
            <v>Opera</v>
          </cell>
          <cell r="AR275" t="str">
            <v>FHD 1920 x 1080</v>
          </cell>
          <cell r="AS275" t="str">
            <v>3TE50G1653A3G1653M010</v>
          </cell>
          <cell r="AT275" t="e">
            <v>#N/A</v>
          </cell>
          <cell r="AU275" t="str">
            <v>50H5C</v>
          </cell>
          <cell r="AV275" t="str">
            <v>3TE50G1653A3</v>
          </cell>
          <cell r="AW275" t="str">
            <v>G1653</v>
          </cell>
          <cell r="AX275" t="str">
            <v>M010</v>
          </cell>
          <cell r="AY275">
            <v>74011360</v>
          </cell>
          <cell r="AZ275">
            <v>51008652</v>
          </cell>
          <cell r="BA275">
            <v>80137995</v>
          </cell>
        </row>
        <row r="276">
          <cell r="D276">
            <v>60311566</v>
          </cell>
          <cell r="E276" t="str">
            <v>A</v>
          </cell>
          <cell r="F276" t="str">
            <v>TV</v>
          </cell>
          <cell r="G276" t="str">
            <v>HECTOR ROSAS GAMEZ</v>
          </cell>
          <cell r="H276" t="str">
            <v>JOSE MARIA MATA NUM 6 COL. CONSTITUCION DE LA REPUBLICA; GUSTAVO A. MADERO CP 07469</v>
          </cell>
          <cell r="I276" t="str">
            <v>57534265</v>
          </cell>
          <cell r="J276" t="str">
            <v>HISENSE</v>
          </cell>
          <cell r="K276" t="str">
            <v>50K20DW</v>
          </cell>
          <cell r="L276" t="str">
            <v>50J140464H00997</v>
          </cell>
          <cell r="M276" t="str">
            <v>000166263 COMPROBANTE DE PAGO DE ENGANCHE DE VENTA A FINANCIAMIENTO TELMEX</v>
          </cell>
          <cell r="N276">
            <v>299</v>
          </cell>
          <cell r="O276">
            <v>41859</v>
          </cell>
          <cell r="P276">
            <v>42782</v>
          </cell>
          <cell r="Q276">
            <v>201767</v>
          </cell>
          <cell r="R276" t="str">
            <v>21/02/2017 06 : 23  ERNESTO.HERN : NP5
/ P1A: 173331 PANEL    16-02-2017   OC-1007573</v>
          </cell>
          <cell r="S276" t="str">
            <v>EQUIPO DAÑADO EN DOMICILIO DE CLIENTE</v>
          </cell>
          <cell r="T276" t="str">
            <v xml:space="preserve">ABRAHAM LAZCANO                </v>
          </cell>
          <cell r="U276" t="str">
            <v>2017-04-10</v>
          </cell>
          <cell r="V276" t="str">
            <v>Centro</v>
          </cell>
          <cell r="W276" t="str">
            <v>COMPLETADO</v>
          </cell>
          <cell r="Y276">
            <v>42780</v>
          </cell>
          <cell r="Z276">
            <v>923</v>
          </cell>
          <cell r="AA276" t="str">
            <v>M012</v>
          </cell>
          <cell r="AB276" t="str">
            <v>T173331/Panel - PANEL</v>
          </cell>
          <cell r="AC276" t="str">
            <v>OC-1007573</v>
          </cell>
          <cell r="AD276" t="str">
            <v>Gustavo A Ma/Costitucion de la republeca</v>
          </cell>
          <cell r="AE276" t="str">
            <v>DF</v>
          </cell>
          <cell r="AF276" t="str">
            <v>MX</v>
          </cell>
          <cell r="AG276" t="str">
            <v>10411916</v>
          </cell>
          <cell r="AH276" t="str">
            <v>HECTOR ROSAS GAMEZ</v>
          </cell>
          <cell r="AI276" t="str">
            <v>Jose maria mata num 6</v>
          </cell>
          <cell r="AJ276" t="str">
            <v>57534265</v>
          </cell>
          <cell r="AK276">
            <v>0</v>
          </cell>
          <cell r="AL276" t="str">
            <v>07469</v>
          </cell>
          <cell r="AM276" t="str">
            <v>19/04/2017 01 : 44 PETERSON.NO : TCF 174 7401147112/04/2017 23 : 26 GEARARDO.PA : CFA01/04/2017 08 : 18 MARCO.DIAZ : TCF1 TCF1PU CLIENTEINF. JOSUE.DMM18/03/2017 07 : 00 MARCO.DIAZ : TCF174 7401136221/02/2017 06 : 23 ERNESTO.HERN : TCF121/02/2017 06 : 23 ERNESTO.HERN : NP518/02/2017 01 : 15 MA.ISABEL : SEG: DGR17/02/2017 08 : 58 201767 : P1A: 173331 PANEL 16-02-2017 OC-100757315/02/2017 07 : 38 201767 : V1P: SE LLAMA A CLIENTE 14/02/2017 A LAS05:38 PM PARA PROGRAMAR VISITA, CLIENTE NO RESPONDE_H23236_T5114/02/2017 01 : 11 ANA.ROSA : ODSWTPRDATZACUALCOS Y MATEO ECHAIZ</v>
          </cell>
          <cell r="AN276" t="str">
            <v>1TE50B8NUSCB</v>
          </cell>
          <cell r="AO276" t="str">
            <v>Smart</v>
          </cell>
          <cell r="AP276" t="str">
            <v>Hisense</v>
          </cell>
          <cell r="AQ276" t="str">
            <v>Opera</v>
          </cell>
          <cell r="AR276" t="str">
            <v>FHD 1920 x 1080</v>
          </cell>
          <cell r="AS276" t="str">
            <v>3TE50G165140G165140M010</v>
          </cell>
          <cell r="AT276">
            <v>164</v>
          </cell>
          <cell r="AU276" t="str">
            <v>50H7GB</v>
          </cell>
          <cell r="AV276" t="str">
            <v>3TE50G165140</v>
          </cell>
          <cell r="AW276" t="str">
            <v>G165140</v>
          </cell>
          <cell r="AX276" t="str">
            <v>M010</v>
          </cell>
          <cell r="AY276">
            <v>74011471</v>
          </cell>
          <cell r="AZ276">
            <v>51012404</v>
          </cell>
          <cell r="BA276">
            <v>80136601</v>
          </cell>
        </row>
        <row r="277">
          <cell r="D277">
            <v>60311605</v>
          </cell>
          <cell r="E277" t="str">
            <v>A</v>
          </cell>
          <cell r="F277" t="str">
            <v>TV</v>
          </cell>
          <cell r="G277" t="str">
            <v>JAVIER VALVERDE TORALES</v>
          </cell>
          <cell r="H277" t="str">
            <v>CALLE 3 MZ 31 LT 9 COL JOSE LOPEZ PORTILLO, IZTAPALAPA CP 09920</v>
          </cell>
          <cell r="I277" t="str">
            <v>45988122 - 58505192</v>
          </cell>
          <cell r="J277" t="str">
            <v>HISENSE</v>
          </cell>
          <cell r="K277" t="str">
            <v>50H3</v>
          </cell>
          <cell r="L277" t="str">
            <v>50J141308H02781</v>
          </cell>
          <cell r="M277" t="str">
            <v>0524654</v>
          </cell>
          <cell r="N277">
            <v>0.01</v>
          </cell>
          <cell r="O277">
            <v>42779</v>
          </cell>
          <cell r="P277">
            <v>42789</v>
          </cell>
          <cell r="Q277">
            <v>201767</v>
          </cell>
          <cell r="R277" t="str">
            <v>28/02/2017 04 : 27  ERNESTO.HERN : NP5
/ P1A: 173331 PANEL     23-02-2017  OC-1007857</v>
          </cell>
          <cell r="S277" t="str">
            <v>EQUIPO DAÑADO EN DOMICILIO DE CLIENTE</v>
          </cell>
          <cell r="T277" t="str">
            <v xml:space="preserve">ABRAHAM LAZCANO                </v>
          </cell>
          <cell r="U277" t="str">
            <v>2017-04-10</v>
          </cell>
          <cell r="V277" t="str">
            <v>Centro</v>
          </cell>
          <cell r="W277" t="str">
            <v>COMPLETADO</v>
          </cell>
          <cell r="Y277">
            <v>42781</v>
          </cell>
          <cell r="Z277">
            <v>10</v>
          </cell>
          <cell r="AA277" t="str">
            <v>M010</v>
          </cell>
          <cell r="AB277" t="str">
            <v>T173331/Panel - PANEL</v>
          </cell>
          <cell r="AC277" t="str">
            <v>OC-1007857</v>
          </cell>
          <cell r="AD277" t="str">
            <v>jose lopez portillo/iztapalapa</v>
          </cell>
          <cell r="AE277" t="str">
            <v>DF</v>
          </cell>
          <cell r="AF277" t="str">
            <v>MX</v>
          </cell>
          <cell r="AG277" t="str">
            <v>10412069</v>
          </cell>
          <cell r="AH277" t="str">
            <v>JAVIER VALVERDE TORALES</v>
          </cell>
          <cell r="AI277" t="str">
            <v>calle 3 mz 31 lt 9</v>
          </cell>
          <cell r="AJ277" t="str">
            <v>58505192</v>
          </cell>
          <cell r="AK277" t="str">
            <v>58505192</v>
          </cell>
          <cell r="AL277" t="str">
            <v>09920</v>
          </cell>
          <cell r="AM277" t="str">
            <v>19/04/2017 02 : 17 MARCO.DIAZ : TCF174 7401136312/04/2017 23 : 29 GEARARDO.PA : CFA01/04/2017 08 : 21 MARCO.DIAZ : TCF1 TCF1PU CLIENTEINF. JOSUE.DMC18/03/2017 07 : 02 MARCO.DIAZ : TCF174 7401136318/03/2017 04 : 39 SEMIRAMIS.M : CSCCte se comunica para verificar el proceso de su equipo se le mencionasobre el cf en un tiempo de 20 días hábiles28/02/2017 04 : 28 ERNESTO.HERN : TCF128/02/2017 04 : 27 ERNESTO.HERN : NP524/02/2017 04 : 36 201767 : P1A: 173331 PANEL 23-02-2017 OC-100785716/02/2017 02 : 37 201767 : V1:20/02/2017:HORARIO ABIERTO DE 10 AM A 18HRS_H23245_T5215/02/2017 04 : 08 LAURA.HERNA : RD%18 Y CALLE 20EN LA ESQUINA DE LA CALLE 18 UN TALLER MECANICO</v>
          </cell>
          <cell r="AN277" t="str">
            <v>3TE50J141202</v>
          </cell>
          <cell r="AO277">
            <v>0</v>
          </cell>
          <cell r="AP277" t="e">
            <v>#N/A</v>
          </cell>
          <cell r="AQ277" t="e">
            <v>#N/A</v>
          </cell>
          <cell r="AR277" t="e">
            <v>#N/A</v>
          </cell>
          <cell r="AS277" t="str">
            <v>3TE50G165140G165140M010</v>
          </cell>
          <cell r="AT277">
            <v>164</v>
          </cell>
          <cell r="AU277" t="str">
            <v>50H7GB</v>
          </cell>
          <cell r="AV277" t="str">
            <v>3TE50G165140</v>
          </cell>
          <cell r="AW277" t="str">
            <v>G165140</v>
          </cell>
          <cell r="AX277" t="str">
            <v>M010</v>
          </cell>
          <cell r="AY277">
            <v>74011363</v>
          </cell>
          <cell r="AZ277">
            <v>51012418</v>
          </cell>
          <cell r="BA277">
            <v>80147277</v>
          </cell>
        </row>
        <row r="278">
          <cell r="D278">
            <v>60311667</v>
          </cell>
          <cell r="E278" t="str">
            <v>A</v>
          </cell>
          <cell r="F278" t="str">
            <v>TV</v>
          </cell>
          <cell r="G278" t="str">
            <v>HERMENIO MANZUR LOPEZ</v>
          </cell>
          <cell r="H278" t="str">
            <v>TEPEYAC 431 AMP. VICENTE VILLADA NEZAHUALCOYOTL CP 57710</v>
          </cell>
          <cell r="I278" t="str">
            <v>54411830 - 5537070303</v>
          </cell>
          <cell r="J278" t="str">
            <v>HISENSE</v>
          </cell>
          <cell r="K278" t="str">
            <v>50H5GB</v>
          </cell>
          <cell r="L278" t="str">
            <v>50G145315H04365</v>
          </cell>
          <cell r="M278" t="str">
            <v>CARTA ACEPTACION</v>
          </cell>
          <cell r="N278">
            <v>11999</v>
          </cell>
          <cell r="O278">
            <v>42360</v>
          </cell>
          <cell r="P278">
            <v>42786</v>
          </cell>
          <cell r="Q278">
            <v>201767</v>
          </cell>
          <cell r="R278" t="str">
            <v>23/02/2017 00 : 24  ERNESTO.HERN : NP5/ P1A:182406 PANEL    173562 POWER   20-02-2017   OC-1007687</v>
          </cell>
          <cell r="S278" t="str">
            <v>EQUIPO DAÑADO EN DOMICILIO DE CLIENTE</v>
          </cell>
          <cell r="T278" t="str">
            <v xml:space="preserve">ABRAHAM LAZCANO                </v>
          </cell>
          <cell r="U278" t="str">
            <v>2017-04-10</v>
          </cell>
          <cell r="V278" t="str">
            <v>Centro</v>
          </cell>
          <cell r="W278" t="str">
            <v>COMPLETADO</v>
          </cell>
          <cell r="Y278">
            <v>42781</v>
          </cell>
          <cell r="Z278">
            <v>426</v>
          </cell>
          <cell r="AA278" t="str">
            <v>M012</v>
          </cell>
          <cell r="AB278" t="str">
            <v xml:space="preserve">T173562/Tarjeta de suministro eléctrico-Power </v>
          </cell>
          <cell r="AC278" t="str">
            <v>OC-1007687</v>
          </cell>
          <cell r="AD278" t="str">
            <v>neza/amp. vicente videda</v>
          </cell>
          <cell r="AE278" t="str">
            <v>MEX</v>
          </cell>
          <cell r="AF278" t="str">
            <v>MX</v>
          </cell>
          <cell r="AG278" t="str">
            <v>10411889</v>
          </cell>
          <cell r="AH278" t="str">
            <v>HERMENIO MANZUR LOPEZ</v>
          </cell>
          <cell r="AI278" t="str">
            <v>tepeyac 431</v>
          </cell>
          <cell r="AJ278" t="str">
            <v>54411830</v>
          </cell>
          <cell r="AK278" t="str">
            <v>5537070303</v>
          </cell>
          <cell r="AL278" t="str">
            <v>57710</v>
          </cell>
          <cell r="AM278" t="str">
            <v>12/04/2017 23 : 30 GEARARDO.PA : CFA01/04/2017 08 : 24 MARCO.DIAZ : TCF1 TCF1PU CLIENTEINF. JOSUE.DMC18/03/2017 07 : 06 MARCO.DIAZ : TCF174 7401136509/03/2017 05 : 18 ANA.LAURA : CSCse le informa a cte proceso de CF 20dias/hab A PARTIR DEL 27/02/201723/02/2017 00 : 24 ERNESTO.HERN : TCF123/02/2017 00 : 24 ERNESTO.HERN : NP521/02/2017 08 : 03 201767 : P1A:182406 PANEL 173562 POWER 20-02-2017 OC-100768716/02/2017 07 : 09 201767 : V1:20/02/2017:HORARIO ABIERTO DE 10 AM A 18HRS_H23256_T8713/02/2017 23 : 22 ANA.LAURA : ODSWTPTELMEX RD.-ESCONDIDA Y GLORIETA DE COLON</v>
          </cell>
          <cell r="AN278" t="str">
            <v>3TE50A144537</v>
          </cell>
          <cell r="AO278" t="str">
            <v>Smart</v>
          </cell>
          <cell r="AP278" t="str">
            <v>Hisense</v>
          </cell>
          <cell r="AQ278" t="str">
            <v>Opera</v>
          </cell>
          <cell r="AR278" t="str">
            <v>FHD 1920 x 1080</v>
          </cell>
          <cell r="AS278" t="str">
            <v>3TE50G1653A3G1653M010</v>
          </cell>
          <cell r="AT278" t="e">
            <v>#N/A</v>
          </cell>
          <cell r="AU278" t="str">
            <v>50H5C</v>
          </cell>
          <cell r="AV278" t="str">
            <v>3TE50G1653A3</v>
          </cell>
          <cell r="AW278" t="str">
            <v>G1653</v>
          </cell>
          <cell r="AX278" t="str">
            <v>M010</v>
          </cell>
          <cell r="AY278">
            <v>74011365</v>
          </cell>
          <cell r="AZ278">
            <v>51008656</v>
          </cell>
          <cell r="BA278">
            <v>80137222</v>
          </cell>
        </row>
        <row r="279">
          <cell r="D279">
            <v>60311524</v>
          </cell>
          <cell r="E279" t="str">
            <v xml:space="preserve">A </v>
          </cell>
          <cell r="F279" t="str">
            <v>TV</v>
          </cell>
          <cell r="G279" t="str">
            <v>MARIBEL DELGADO BAIZABAL</v>
          </cell>
          <cell r="H279" t="str">
            <v>JOSEFA ORTIZ DE DOMINGUEZ, COL CERRO ALTO, MINATITLAN, VER</v>
          </cell>
          <cell r="I279">
            <v>9222245284</v>
          </cell>
          <cell r="J279" t="str">
            <v>HISENSE</v>
          </cell>
          <cell r="K279" t="str">
            <v>40K20D</v>
          </cell>
          <cell r="L279" t="str">
            <v>40G143290H09836</v>
          </cell>
          <cell r="M279" t="str">
            <v>poliza de garantia</v>
          </cell>
          <cell r="N279">
            <v>0</v>
          </cell>
          <cell r="O279">
            <v>0</v>
          </cell>
          <cell r="P279">
            <v>42787</v>
          </cell>
          <cell r="Q279">
            <v>201054</v>
          </cell>
          <cell r="R279" t="str">
            <v>OC-1007701</v>
          </cell>
          <cell r="S279" t="str">
            <v/>
          </cell>
          <cell r="T279" t="str">
            <v xml:space="preserve"> JESUS LEON PUIG          Fecha de</v>
          </cell>
          <cell r="U279" t="str">
            <v>2017/04/24</v>
          </cell>
          <cell r="V279" t="str">
            <v>SUR</v>
          </cell>
          <cell r="W279" t="str">
            <v>COMPLETADO</v>
          </cell>
          <cell r="X279" t="str">
            <v>TALLER</v>
          </cell>
          <cell r="Y279">
            <v>42780</v>
          </cell>
          <cell r="Z279">
            <v>42780</v>
          </cell>
          <cell r="AA279" t="str">
            <v>M010</v>
          </cell>
          <cell r="AD279" t="str">
            <v>CERRO ALTO / COSOLEACAKE</v>
          </cell>
          <cell r="AE279" t="str">
            <v>VER</v>
          </cell>
          <cell r="AF279" t="str">
            <v>MX</v>
          </cell>
          <cell r="AG279" t="str">
            <v>10411549</v>
          </cell>
          <cell r="AH279" t="str">
            <v>MARIBEL DELGADO BAIZABAL</v>
          </cell>
          <cell r="AI279" t="str">
            <v>11 JOSEFA ORTIZ DE DOMINGUEZ</v>
          </cell>
          <cell r="AJ279" t="str">
            <v>0449222245284</v>
          </cell>
          <cell r="AK279">
            <v>0</v>
          </cell>
          <cell r="AL279" t="str">
            <v>96728</v>
          </cell>
          <cell r="AM279" t="str">
            <v>26/04/2017 05 : 01 FABIOLA.BON : CFA31/03/2017 09 : 06 MARCO.DIAZ : TCF174 7401137815/03/2017 23 : 52 MARIELA.CHA : CSCSe le menciona que se le autorizo un cambio y son 20 días hábiles parala entregacliente cuenta con aparato dañado en domicilio pide que se comuniquenal numero 922113035328/02/2017 23 : 57 MARCO.DIAZ : TCF1PU CLIENTE23/02/2017 00 : 39 ERNESTO.HERN : TCF123/02/2017 00 : 38 ERNESTO.HERN : NP521/02/2017 23 : 05 201054 : SE REVISA EQUIPO ENCONTRANDO DAÑO EN ELPANEL SE SOLICITA PEDIDO ES OC-100770121/02/2017 05 : 48 FABIOLA.BON : SEG: PENDIENTE DE DIAGNOSTICO17/02/2017 06 : 58 201054 : SE VISITA EL DIA 18/02/201714/02/2017 00 : 07 SEMIRAMIS.M : CSCCte se comunica para solictar el numero de servicio menciona que el diade hoy enviar el comprobante y hacer correccion en la serie40G143290H0983608/02/2017 23 : 51 RAUL.CALDER : ODSWTP RD% ENTRE MIGUEL HIDALGO Y JUAN ESCUTIA</v>
          </cell>
          <cell r="AN279" t="str">
            <v>3TE40G134207</v>
          </cell>
          <cell r="AO279" t="str">
            <v>Básica</v>
          </cell>
          <cell r="AP279" t="str">
            <v>Hisense</v>
          </cell>
          <cell r="AQ279" t="str">
            <v>Opera</v>
          </cell>
          <cell r="AR279" t="str">
            <v>FHD 1920 x 1080</v>
          </cell>
          <cell r="AS279" t="str">
            <v>3TE40G163934G163934M010</v>
          </cell>
          <cell r="AT279">
            <v>16</v>
          </cell>
          <cell r="AU279" t="str">
            <v>40H5B2</v>
          </cell>
          <cell r="AV279" t="str">
            <v>3TE40G163934</v>
          </cell>
          <cell r="AW279" t="str">
            <v>G163934</v>
          </cell>
          <cell r="AX279" t="str">
            <v>M010</v>
          </cell>
          <cell r="AY279">
            <v>74011378</v>
          </cell>
          <cell r="AZ279">
            <v>51012233</v>
          </cell>
          <cell r="BA279">
            <v>80146087</v>
          </cell>
        </row>
        <row r="280">
          <cell r="D280">
            <v>60310861</v>
          </cell>
          <cell r="E280" t="str">
            <v>A</v>
          </cell>
          <cell r="F280" t="str">
            <v>TV</v>
          </cell>
          <cell r="G280" t="str">
            <v>MA. CONSUELO ABOITES ALGANDAR</v>
          </cell>
          <cell r="H280" t="str">
            <v>CALLE PRIMERA, NARANJO SEGUNDO, SINALOA DE LEYVA C.P. 81980</v>
          </cell>
          <cell r="I280" t="str">
            <v>6878740845 6871338615</v>
          </cell>
          <cell r="J280" t="str">
            <v>HISENSE</v>
          </cell>
          <cell r="K280" t="str">
            <v>50K20DW</v>
          </cell>
          <cell r="L280" t="str">
            <v>50G144287H00433</v>
          </cell>
          <cell r="M280" t="str">
            <v>CARTA ACEPTACIÓN</v>
          </cell>
          <cell r="N280">
            <v>9000</v>
          </cell>
          <cell r="O280">
            <v>42244</v>
          </cell>
          <cell r="P280">
            <v>42775</v>
          </cell>
          <cell r="Q280">
            <v>201056</v>
          </cell>
          <cell r="R280" t="str">
            <v xml:space="preserve">18/02/2017 02 : 44  ERNESTO.HERN : NP5
 P1 T173331 PANEL OC-1007420 </v>
          </cell>
          <cell r="S280" t="str">
            <v>CON ACCESORIOS EXCEPTO MANUAL Y PÓLIZA O</v>
          </cell>
          <cell r="T280" t="str">
            <v xml:space="preserve">LEOCADIO SÁNCHEZ CINCO         </v>
          </cell>
          <cell r="U280" t="str">
            <v>2017-04-10</v>
          </cell>
          <cell r="V280" t="str">
            <v>Norte</v>
          </cell>
          <cell r="W280" t="str">
            <v>COMPLETADO</v>
          </cell>
          <cell r="X280" t="str">
            <v>TALLER</v>
          </cell>
          <cell r="Y280">
            <v>42773</v>
          </cell>
          <cell r="Z280">
            <v>529</v>
          </cell>
          <cell r="AA280" t="str">
            <v>M012</v>
          </cell>
          <cell r="AB280" t="str">
            <v>T173331/Panel - PANEL</v>
          </cell>
          <cell r="AC280" t="str">
            <v>OC-1007420</v>
          </cell>
          <cell r="AD280" t="str">
            <v>Sinaloa de leyva/naranjo segundo</v>
          </cell>
          <cell r="AE280" t="str">
            <v>SIN</v>
          </cell>
          <cell r="AF280" t="str">
            <v>MX</v>
          </cell>
          <cell r="AG280" t="str">
            <v>10409139</v>
          </cell>
          <cell r="AH280" t="str">
            <v>MARIA CONSUELO ABOITES ALGANDAR</v>
          </cell>
          <cell r="AI280" t="str">
            <v>de agua dom. conocido calle primera casa verde cerca a tanque</v>
          </cell>
          <cell r="AJ280" t="str">
            <v>6871338615</v>
          </cell>
          <cell r="AK280" t="str">
            <v>6871338615</v>
          </cell>
          <cell r="AL280" t="str">
            <v>81980</v>
          </cell>
          <cell r="AM280" t="str">
            <v>13/04/2017 05 : 23 Ricardo Espinosa : TCF1BRENDA MED13/04/2017 00 : 42 MARIA.EUGENI : CFA13/04/2017 00 : 42 MARIA.EUGENI : SEG: SE RECIBE FORMATO APPLICATIONFORM FOR SWAP_ESP23/02/2017 02 : 41 MARCO.DIAZ : TCF1PU CSA23/02/2017 02 : 41 MARCO.DIAZ : TCF1DR18/02/2017 02 : 44 ERNESTO.HERN : TCF118/02/2017 02 : 44 ERNESTO.HERN : NP515/02/2017 04 : 59 201056 : SE COLOCÓ POWER BOARD A TV Y AL MOMENTO DEEMPEZAR A MEDIR VOLTAJES ÉSTA TRONÓ, SE AVISÓ TELEFÓNICAMENTE A ERNESTO DE ÁREA DE REFACCIONES DE ÉSTA SITUACIÓN 14/FEB/201715/02/2017 03 : 28 201056 : P1 T173331 PANEL OC-1007420 14/FEB/201713/02/2017 23 : 59 ERNESTO.HERN : EM-P2A GUIA: 237636824510/02/2017 07 : 22 201056 : P1 T171496 OC-1007241 09/FEB/201710/02/2017 02 : 10 201056 : CONFIRMA CLIENTE QUE YA LE ENTREGARON CARTAFACTURA DE TELMEX// HOY 09/FEB/2017 ENTREGA TV A CSA PARASU REPARACIÓN08/02/2017 02 : 58 201056 : CLIENTE IRÁ A TELMEX EL DIA DE MAÑANA08/FEB/2017 A SOLICITAR CARTA FACTURA01/02/2017 02 : 49 ANA.ROSA : CSCse pide a cte. reenviar doc. estos no son legibles26/01/2017 01 : 05 GABRIELA.B : CSCSe Pide Envió de carta de Aceptación14/01/2017 08 : 39 MARTINEZ.G : cte envía poliza sin sello fechador//sesolicita carta de aceptación o sello con fecha07/01/2017 01 : 26 MARTINEZ.G : ODSWTPCERCA DEL TANQUE DE AGUA</v>
          </cell>
          <cell r="AN280" t="str">
            <v>1TE50B8NUSCB</v>
          </cell>
          <cell r="AO280" t="str">
            <v>Smart</v>
          </cell>
          <cell r="AP280" t="str">
            <v>Hisense</v>
          </cell>
          <cell r="AQ280" t="str">
            <v>Opera</v>
          </cell>
          <cell r="AR280" t="str">
            <v>FHD 1920 x 1080</v>
          </cell>
          <cell r="AS280" t="str">
            <v>3TE50G154819CRMM012</v>
          </cell>
          <cell r="AT280">
            <v>6</v>
          </cell>
          <cell r="AU280" t="str">
            <v>50H5B</v>
          </cell>
          <cell r="AV280" t="str">
            <v>3TE50G154819</v>
          </cell>
          <cell r="AW280" t="str">
            <v>CRM</v>
          </cell>
          <cell r="AX280" t="str">
            <v>M012</v>
          </cell>
          <cell r="AY280">
            <v>74011395</v>
          </cell>
          <cell r="AZ280">
            <v>51012325</v>
          </cell>
          <cell r="BA280">
            <v>80146647</v>
          </cell>
        </row>
        <row r="281">
          <cell r="D281">
            <v>60313109</v>
          </cell>
          <cell r="E281" t="str">
            <v>A</v>
          </cell>
          <cell r="F281" t="str">
            <v>TV</v>
          </cell>
          <cell r="G281" t="str">
            <v>GRISELDA GARCIA ALCANTAR</v>
          </cell>
          <cell r="H281" t="str">
            <v>CALLE DESIERTO NO. 79 COLONIA GUAYCURA MUNICIPIO DE LA PAZ BAJA CALIFORNIA SUR CP 23096</v>
          </cell>
          <cell r="I281">
            <v>6121599020</v>
          </cell>
          <cell r="J281" t="str">
            <v>HISENSE</v>
          </cell>
          <cell r="K281" t="str">
            <v>43H7C</v>
          </cell>
          <cell r="L281" t="str">
            <v>43G1609A1MH1430</v>
          </cell>
          <cell r="M281" t="str">
            <v>LPZ/000210165</v>
          </cell>
          <cell r="N281">
            <v>15998.58</v>
          </cell>
          <cell r="O281">
            <v>42770</v>
          </cell>
          <cell r="P281">
            <v>42796</v>
          </cell>
          <cell r="Q281">
            <v>202494</v>
          </cell>
          <cell r="R281" t="str">
            <v xml:space="preserve">SE AUTORIZO NP5 POR FALTA DE PANEL </v>
          </cell>
          <cell r="S281" t="str">
            <v/>
          </cell>
          <cell r="T281" t="str">
            <v xml:space="preserve">JONATHAN ALMARO            </v>
          </cell>
          <cell r="U281" t="str">
            <v>2017-03-17</v>
          </cell>
          <cell r="V281" t="str">
            <v>Norte</v>
          </cell>
          <cell r="W281" t="str">
            <v>COMPLETADO</v>
          </cell>
          <cell r="X281" t="str">
            <v>TALLER</v>
          </cell>
          <cell r="Y281">
            <v>42795</v>
          </cell>
          <cell r="Z281">
            <v>25</v>
          </cell>
          <cell r="AA281" t="str">
            <v>M010</v>
          </cell>
          <cell r="AB281" t="str">
            <v>T197917/Panel - PANEL</v>
          </cell>
          <cell r="AC281" t="str">
            <v>OC-1008151</v>
          </cell>
          <cell r="AD281" t="str">
            <v>La Paz/Guaycura</v>
          </cell>
          <cell r="AE281" t="str">
            <v>BC</v>
          </cell>
          <cell r="AF281" t="str">
            <v>MX</v>
          </cell>
          <cell r="AG281" t="str">
            <v>10413436</v>
          </cell>
          <cell r="AH281" t="str">
            <v>GRISELDA GARCIA ALCANTAR</v>
          </cell>
          <cell r="AI281" t="str">
            <v>79 Desierto</v>
          </cell>
          <cell r="AJ281" t="str">
            <v>6121599020</v>
          </cell>
          <cell r="AK281">
            <v>0</v>
          </cell>
          <cell r="AL281" t="str">
            <v>23096</v>
          </cell>
          <cell r="AM281" t="str">
            <v>19/04/2017 06 : 01 Ricardo Espinosa : TCF174 74011398 BRENDA MED13/04/2017 00 : 31 MARIA.EUGENI : CFA13/04/2017 00 : 30 MARIA.EUGENI : SEG: SE RECIBE FORMATO APPLICATIONFORM FOR SWAP_ESP23/03/2017 22 : 53 MARCO.DIAZ : TCF1PU CLIENTEINF. JOSUE RAMIREZ. DMC17/03/2017 00 : 29 ERNESTO.HERN : NP517/03/2017 00 : 28 ERNESTO.HERN : TCF103/03/2017 08 : 51 202494 : P1A:197917 2/03/17 OC-100815103/03/2017 06 : 29 ANA.LAURA : KMA:316$63202/03/2017 07 : 06 202494 : SKMA: 316 KM / $63202/03/2017 02 : 06 GABRIELA.B : ODSWTP01/03/2017 06 : 53 GABRIELA.B : RD % PUESTA DE SOL Y GUASINAPI</v>
          </cell>
          <cell r="AN281" t="str">
            <v>3TE43G154905</v>
          </cell>
          <cell r="AO281" t="str">
            <v>Smart</v>
          </cell>
          <cell r="AP281" t="str">
            <v>Hisense</v>
          </cell>
          <cell r="AQ281" t="str">
            <v>Opera</v>
          </cell>
          <cell r="AR281" t="str">
            <v>UHD 3840 X 2160</v>
          </cell>
          <cell r="AS281" t="str">
            <v>3TE43G163447G1634M010</v>
          </cell>
          <cell r="AT281" t="e">
            <v>#N/A</v>
          </cell>
          <cell r="AU281" t="str">
            <v>43H7C</v>
          </cell>
          <cell r="AV281" t="str">
            <v>3TE43G163447</v>
          </cell>
          <cell r="AW281" t="str">
            <v>G1634</v>
          </cell>
          <cell r="AX281" t="str">
            <v>M010</v>
          </cell>
          <cell r="AY281">
            <v>74011398</v>
          </cell>
          <cell r="AZ281">
            <v>51012331</v>
          </cell>
          <cell r="BA281">
            <v>80138053</v>
          </cell>
        </row>
        <row r="282">
          <cell r="D282">
            <v>60313352</v>
          </cell>
          <cell r="E282" t="str">
            <v>A</v>
          </cell>
          <cell r="F282" t="str">
            <v>TV</v>
          </cell>
          <cell r="G282" t="str">
            <v>JOSÉ RICARDO PÉREZ</v>
          </cell>
          <cell r="H282" t="str">
            <v>PRADO OTE. 6  COL. SAN FRANCISCO CUAUTLALPAN</v>
          </cell>
          <cell r="I282" t="str">
            <v>55-12-92-02-42</v>
          </cell>
          <cell r="J282" t="str">
            <v>HISENSE</v>
          </cell>
          <cell r="K282" t="str">
            <v>32H5B2</v>
          </cell>
          <cell r="L282" t="str">
            <v>32G160242H00087</v>
          </cell>
          <cell r="M282" t="str">
            <v xml:space="preserve">TICKET </v>
          </cell>
          <cell r="N282">
            <v>5119.2</v>
          </cell>
          <cell r="O282">
            <v>42596</v>
          </cell>
          <cell r="P282">
            <v>42801</v>
          </cell>
          <cell r="Q282">
            <v>201010</v>
          </cell>
          <cell r="R282" t="str">
            <v>PENDIENTE POR PANEL LCD</v>
          </cell>
          <cell r="S282" t="str">
            <v>CLIENTE DIO SÓLO BASE (IZQQUIERDA , DERE</v>
          </cell>
          <cell r="T282" t="str">
            <v xml:space="preserve">LESLY CARRO               </v>
          </cell>
          <cell r="U282" t="str">
            <v>2017-03-15</v>
          </cell>
          <cell r="V282" t="str">
            <v>Centro</v>
          </cell>
          <cell r="W282" t="str">
            <v>COMPLETADO</v>
          </cell>
          <cell r="Y282">
            <v>42800</v>
          </cell>
          <cell r="Z282">
            <v>205</v>
          </cell>
          <cell r="AA282" t="str">
            <v>M010</v>
          </cell>
          <cell r="AB282" t="str">
            <v>T185960/Panel - PANEL</v>
          </cell>
          <cell r="AC282" t="str">
            <v>OC-1008284</v>
          </cell>
          <cell r="AD282" t="str">
            <v>NAUCALPAN/SN FRANCIS CUAUTLALPAN</v>
          </cell>
          <cell r="AE282">
            <v>0</v>
          </cell>
          <cell r="AF282" t="str">
            <v>MX</v>
          </cell>
          <cell r="AG282" t="str">
            <v>10413723</v>
          </cell>
          <cell r="AH282" t="str">
            <v>JOSÉ RICARDO PÉREZ</v>
          </cell>
          <cell r="AI282" t="str">
            <v>6 PRADO OTE</v>
          </cell>
          <cell r="AJ282" t="str">
            <v>5512920242</v>
          </cell>
          <cell r="AK282">
            <v>0</v>
          </cell>
          <cell r="AL282" t="str">
            <v>53564</v>
          </cell>
          <cell r="AM282" t="str">
            <v>14/04/2017 02 : 14 MARCO.DIAZ : TCF174 7401140412/04/2017 23 : 11 GEARARDO.PA : CFA24/03/2017 00 : 33 MARCO.DIAZ : TCF1PU CSAINF. LESLY.DMC15/03/2017 07 : 52 JORGE.VAZ : TCF115/03/2017 07 : 52 JORGE.VAZ : NP508/03/2017 03 : 12 201010 : P1: T185960 /PANEL LCD/ OC-100828407/03/201708/03/2017 01 : 48 201010 :SE ASIGNA A TÉCNICO PARA REVISIÓN / VALIDACIÓN DE GARANTÍA.07/03/2017 08 : 21 GABRIELA.B : SANBORNS</v>
          </cell>
          <cell r="AN282" t="str">
            <v>3TE32G155369</v>
          </cell>
          <cell r="AO282" t="str">
            <v>Smart</v>
          </cell>
          <cell r="AP282" t="str">
            <v>Hisense</v>
          </cell>
          <cell r="AQ282" t="str">
            <v>Opera</v>
          </cell>
          <cell r="AR282" t="str">
            <v>HD 1366 X 768</v>
          </cell>
          <cell r="AS282" t="str">
            <v>3TE32G163827G163827M010</v>
          </cell>
          <cell r="AT282">
            <v>7</v>
          </cell>
          <cell r="AU282" t="str">
            <v>32H5B2</v>
          </cell>
          <cell r="AV282" t="str">
            <v>3TE32G163827</v>
          </cell>
          <cell r="AW282" t="str">
            <v>G163827</v>
          </cell>
          <cell r="AX282" t="str">
            <v>M010</v>
          </cell>
          <cell r="AY282">
            <v>74011404</v>
          </cell>
          <cell r="AZ282">
            <v>51012337</v>
          </cell>
          <cell r="BA282">
            <v>80138069</v>
          </cell>
        </row>
        <row r="283">
          <cell r="D283">
            <v>60312978</v>
          </cell>
          <cell r="E283" t="str">
            <v>A</v>
          </cell>
          <cell r="F283" t="str">
            <v>TV</v>
          </cell>
          <cell r="G283" t="str">
            <v xml:space="preserve">JUANA VERGARA PEÑARANDA </v>
          </cell>
          <cell r="H283" t="str">
            <v xml:space="preserve">CALLE RIO PAPAGALLO #31 OJO DE AGUA 2DA SECCION TULTITLAN </v>
          </cell>
          <cell r="I283" t="str">
            <v>CASA:22393896 CEL:5513761935</v>
          </cell>
          <cell r="J283" t="str">
            <v>HISENSE</v>
          </cell>
          <cell r="K283" t="str">
            <v>50H7GB</v>
          </cell>
          <cell r="L283" t="str">
            <v>50G1613D5H00446</v>
          </cell>
          <cell r="M283" t="str">
            <v xml:space="preserve">TICKET </v>
          </cell>
          <cell r="N283">
            <v>10229.25</v>
          </cell>
          <cell r="O283">
            <v>42550</v>
          </cell>
          <cell r="P283">
            <v>42795</v>
          </cell>
          <cell r="Q283">
            <v>201010</v>
          </cell>
          <cell r="R283" t="str">
            <v xml:space="preserve">PENDIENTE POR PANEL </v>
          </cell>
          <cell r="S283" t="str">
            <v xml:space="preserve">EQUIPO EN DOMICILIO DE CLIENTE </v>
          </cell>
          <cell r="T283" t="str">
            <v xml:space="preserve"> LUIS VALENTIN                    </v>
          </cell>
          <cell r="U283" t="str">
            <v>2017-03-16</v>
          </cell>
          <cell r="V283" t="str">
            <v>Centro</v>
          </cell>
          <cell r="W283" t="str">
            <v>COMPLETADO</v>
          </cell>
          <cell r="Y283">
            <v>42793</v>
          </cell>
          <cell r="Z283">
            <v>245</v>
          </cell>
          <cell r="AA283" t="str">
            <v>M010</v>
          </cell>
          <cell r="AB283" t="str">
            <v>T194562/Panel - PANEL</v>
          </cell>
          <cell r="AC283" t="str">
            <v>OC-1008079</v>
          </cell>
          <cell r="AD283" t="str">
            <v>Tultitlan /Ojo de Agua 2da secc</v>
          </cell>
          <cell r="AE283" t="str">
            <v>MEX</v>
          </cell>
          <cell r="AF283" t="str">
            <v>MX</v>
          </cell>
          <cell r="AG283" t="str">
            <v>10412522</v>
          </cell>
          <cell r="AH283" t="str">
            <v>JUANA VERGARA PEÑARANDA</v>
          </cell>
          <cell r="AI283" t="str">
            <v>31 Rio papagallo</v>
          </cell>
          <cell r="AJ283" t="str">
            <v>5513761935</v>
          </cell>
          <cell r="AK283" t="str">
            <v>5513761935</v>
          </cell>
          <cell r="AL283" t="str">
            <v>54943</v>
          </cell>
          <cell r="AM283" t="str">
            <v>19/04/2017 04 : 31 GERARDO.GRA : CSC se indica entrega en proceso, sepasa ODS a CF para seguimiento. EMC*19/04/2017 01 : 29 MARCO.DIAZ : TCF174 7401146312/04/2017 22 : 34 GEARARDO.PA : CFA16/03/2017 23 : 39 ERNESTO.HERN : TCF116/03/2017 23 : 38 ERNESTO.HERN : NP512/03/2017 02 : 39 201010 : P1: T194562 / PANEL / OC-1008079 01-03-201702/03/2017 06 : 14 201010 : TCF1PU: DOMICILIO DE CTE02/03/2017 06 : 13 201010 : P1: T194562 / PANEL / OC-1008079 01/03/2017/01/03/2017 00 : 20 201010 : V1: 03/03/201728/02/2017 07 : 15 SEMIRAMIS.M : ODSWTPRD/LIVERPOOLENTRE LAS CALLES DE RIO USUMACINTA Y CARRIZAL</v>
          </cell>
          <cell r="AN283" t="str">
            <v>3TE50G1523B0</v>
          </cell>
          <cell r="AO283" t="str">
            <v>Smart</v>
          </cell>
          <cell r="AP283" t="str">
            <v>Hisense</v>
          </cell>
          <cell r="AQ283" t="str">
            <v>Android</v>
          </cell>
          <cell r="AR283" t="str">
            <v>UHD 3840 X 2160</v>
          </cell>
          <cell r="AS283" t="str">
            <v>3TE50G162681G1626M010</v>
          </cell>
          <cell r="AT283" t="e">
            <v>#N/A</v>
          </cell>
          <cell r="AU283" t="str">
            <v>50CU6000</v>
          </cell>
          <cell r="AV283" t="str">
            <v>3TE50G162681</v>
          </cell>
          <cell r="AW283" t="str">
            <v>G1626</v>
          </cell>
          <cell r="AX283" t="str">
            <v>M010</v>
          </cell>
          <cell r="AY283">
            <v>74011463</v>
          </cell>
          <cell r="AZ283">
            <v>51012338</v>
          </cell>
          <cell r="BA283">
            <v>80136573</v>
          </cell>
        </row>
        <row r="284">
          <cell r="D284">
            <v>60313044</v>
          </cell>
          <cell r="E284" t="str">
            <v>A</v>
          </cell>
          <cell r="F284" t="str">
            <v>TV</v>
          </cell>
          <cell r="G284" t="str">
            <v>ALBERTO OLVERA ORTIZ</v>
          </cell>
          <cell r="H284" t="str">
            <v>HOMBRES ILUSTRES S/N ,EMIQUIA MELCHOR OCAMPO</v>
          </cell>
          <cell r="I284">
            <v>58785005</v>
          </cell>
          <cell r="J284" t="str">
            <v>HISENSE</v>
          </cell>
          <cell r="K284" t="str">
            <v>50H7GB</v>
          </cell>
          <cell r="L284" t="str">
            <v>50G1614F6MH9517</v>
          </cell>
          <cell r="M284" t="str">
            <v xml:space="preserve">TICKET </v>
          </cell>
          <cell r="N284">
            <v>11998.8</v>
          </cell>
          <cell r="O284">
            <v>42786</v>
          </cell>
          <cell r="P284">
            <v>42796</v>
          </cell>
          <cell r="Q284">
            <v>201679</v>
          </cell>
          <cell r="R284" t="str">
            <v>PCB MAIN EN CORTO</v>
          </cell>
          <cell r="S284" t="str">
            <v>EQUIPO EN CS CON ACCESORIOS</v>
          </cell>
          <cell r="T284" t="str">
            <v xml:space="preserve"> GUADALUPE GIRON      </v>
          </cell>
          <cell r="U284">
            <v>42836</v>
          </cell>
          <cell r="V284" t="str">
            <v>Centro</v>
          </cell>
          <cell r="W284" t="str">
            <v>COMPLETADO</v>
          </cell>
          <cell r="Y284">
            <v>42794</v>
          </cell>
          <cell r="Z284">
            <v>10</v>
          </cell>
          <cell r="AA284" t="str">
            <v>M010</v>
          </cell>
          <cell r="AD284" t="str">
            <v>Melchor Ocampo/Emiquia</v>
          </cell>
          <cell r="AE284" t="str">
            <v>MEX</v>
          </cell>
          <cell r="AF284" t="str">
            <v>MX</v>
          </cell>
          <cell r="AG284" t="str">
            <v>10411643</v>
          </cell>
          <cell r="AH284" t="str">
            <v>ALBERTO OLVERA ORTIZ</v>
          </cell>
          <cell r="AI284" t="str">
            <v>s/n Hombres ilustres</v>
          </cell>
          <cell r="AJ284" t="str">
            <v>5523892432</v>
          </cell>
          <cell r="AK284" t="str">
            <v>5523892432</v>
          </cell>
          <cell r="AL284" t="str">
            <v>54880</v>
          </cell>
          <cell r="AM284" t="str">
            <v>13/04/2017 00 : 24 GEARARDO.PA : CFA31/03/2017 01 : 36 MARCO.DIAZ : TCF1PU CSA CONFIRMA GUADALUPE GIRON.JESSICA O31/03/2017 01 : 34 MARCO.DIAZ : TCF1. JESSICA O16/03/2017 07 : 57 ERNESTO.HERN : TCF116/03/2017 07 : 57 ERNESTO.HERN : NP510/03/2017 04 : 15 201679 : EL DIA 06/03/2017 A LAS 9:48AM ,VIA CORREO,REFACCIONES INDICO QUE LA ORDEN DE PROCESARA A NP504/03/2017 11 : 03 MA.ISABEL : SEG: DGR02/03/2017 05 : 39 201679 : P1A:PCB MAIN SE SOLICITA POR CORREO AREFACCIONES ,YA QUE EN VERIFICADOR DE SERIE INDICA SERIE INCORRECTA Y NO SE TIENE EL NUMERO DE PARTE DE LA TARJETA.01/03/2017 06 : 16 201679 : EQUIPO INGRESA AL CENTRO DE SERVICIO EL28/02/201701/03/2017 03 : 16 DULCE.M : rumbo a zumpango pasar panificadora lamontañesa semaro y comex en el siguiente semaforo dar vuelta a laderecha terminando el asfalto panaderia maxi pan una cuadra deterraseria la casa tiene ventanas y puerta de cuadros chicos y zahuandespintado24/02/2017 01 : 40 SEMIRAMIS.M : Se cierra orden por falta de envio dedocumentos09/02/2017 05 : 46 SEMIRAMIS.M : ODSWTPRD/TELMEXENTRE CALLES FLORES MAGON Y CARRANZA</v>
          </cell>
          <cell r="AN284" t="str">
            <v>3TE50G1523B0</v>
          </cell>
          <cell r="AO284" t="str">
            <v>Smart</v>
          </cell>
          <cell r="AP284" t="str">
            <v>Hisense</v>
          </cell>
          <cell r="AQ284" t="str">
            <v>Android</v>
          </cell>
          <cell r="AR284" t="str">
            <v>UHD 3840 X 2160</v>
          </cell>
          <cell r="AS284" t="str">
            <v>3TE50G162681G1626M010</v>
          </cell>
          <cell r="AT284" t="e">
            <v>#N/A</v>
          </cell>
          <cell r="AU284" t="str">
            <v>50CU6000</v>
          </cell>
          <cell r="AV284" t="str">
            <v>3TE50G162681</v>
          </cell>
          <cell r="AW284" t="str">
            <v>G1626</v>
          </cell>
          <cell r="AX284" t="str">
            <v>M010</v>
          </cell>
          <cell r="AY284">
            <v>74011406</v>
          </cell>
          <cell r="AZ284">
            <v>51012339</v>
          </cell>
          <cell r="BA284">
            <v>80136576</v>
          </cell>
        </row>
        <row r="285">
          <cell r="D285">
            <v>60312075</v>
          </cell>
          <cell r="E285" t="str">
            <v>A</v>
          </cell>
          <cell r="F285" t="str">
            <v>TV</v>
          </cell>
          <cell r="G285" t="str">
            <v xml:space="preserve">ALDO GONZALES </v>
          </cell>
          <cell r="H285" t="str">
            <v xml:space="preserve">CALLE FRESNOS MZ.18 LT.88 COLONIA CAMPESTRE LIBERACION, NICOLAS ROMERO </v>
          </cell>
          <cell r="I285" t="str">
            <v>55 3551-9319</v>
          </cell>
          <cell r="J285" t="str">
            <v>HISENSE</v>
          </cell>
          <cell r="K285" t="str">
            <v>32H5B2</v>
          </cell>
          <cell r="L285" t="str">
            <v>32G150869H03022</v>
          </cell>
          <cell r="M285" t="str">
            <v xml:space="preserve">POLIZA </v>
          </cell>
          <cell r="N285">
            <v>0</v>
          </cell>
          <cell r="O285">
            <v>42211</v>
          </cell>
          <cell r="P285">
            <v>42787</v>
          </cell>
          <cell r="Q285">
            <v>201010</v>
          </cell>
          <cell r="R285" t="str">
            <v xml:space="preserve">PENDIENTE POR PANEL </v>
          </cell>
          <cell r="S285" t="str">
            <v xml:space="preserve">PANTALLA SIN NINGUN ACCESORIO </v>
          </cell>
          <cell r="T285" t="str">
            <v xml:space="preserve"> LUIS VALENTIN                    </v>
          </cell>
          <cell r="U285" t="str">
            <v>2017-02-24</v>
          </cell>
          <cell r="V285" t="str">
            <v>Centro</v>
          </cell>
          <cell r="W285" t="str">
            <v>COMPLETADO</v>
          </cell>
          <cell r="Y285">
            <v>42787</v>
          </cell>
          <cell r="Z285">
            <v>576</v>
          </cell>
          <cell r="AA285" t="str">
            <v>M012</v>
          </cell>
          <cell r="AB285" t="str">
            <v>T184631/Panel - PANEL</v>
          </cell>
          <cell r="AC285" t="str">
            <v>OC-1007720</v>
          </cell>
          <cell r="AD285" t="str">
            <v>NICOLAS ROMERO/CAMPESTRE LIBERACIÓN</v>
          </cell>
          <cell r="AE285" t="str">
            <v>MEX</v>
          </cell>
          <cell r="AF285" t="str">
            <v>MX</v>
          </cell>
          <cell r="AG285" t="str">
            <v>10412568</v>
          </cell>
          <cell r="AH285" t="str">
            <v>ALDO GONZALEZ</v>
          </cell>
          <cell r="AI285" t="str">
            <v>LT.88 FRESNOS MZ.18</v>
          </cell>
          <cell r="AJ285" t="str">
            <v>5555555555</v>
          </cell>
          <cell r="AK285">
            <v>0</v>
          </cell>
          <cell r="AL285" t="str">
            <v>54473</v>
          </cell>
          <cell r="AM285" t="str">
            <v>14/04/2017 02 : 18 MARCO.DIAZ : TCF174 7401140712/04/2017 22 : 44 GEARARDO.PA : CFA14/03/2017 05 : 30 MARCO.DIAZ : TCF1PU CLIENTE24/02/2017 01 : 03 ERNESTO.HERN : TCF124/02/2017 01 : 03 ERNESTO.HERN : NP522/02/2017 02 : 39 201010 : P1: T184631 PANEL LCD / OC-100772021/02/201721/02/2017 22 : 54 GABRIELA.B : ODSWTPTELMEX</v>
          </cell>
          <cell r="AN285" t="str">
            <v>3TE32G155369</v>
          </cell>
          <cell r="AO285" t="str">
            <v>Smart</v>
          </cell>
          <cell r="AP285" t="str">
            <v>Hisense</v>
          </cell>
          <cell r="AQ285" t="str">
            <v>Opera</v>
          </cell>
          <cell r="AR285" t="str">
            <v>HD 1366 X 768</v>
          </cell>
          <cell r="AS285" t="str">
            <v>3TE32G163827G1638M010</v>
          </cell>
          <cell r="AT285" t="e">
            <v>#N/A</v>
          </cell>
          <cell r="AU285" t="str">
            <v>32H5B2</v>
          </cell>
          <cell r="AV285" t="str">
            <v>3TE32G163827</v>
          </cell>
          <cell r="AW285" t="str">
            <v>G1638</v>
          </cell>
          <cell r="AX285" t="str">
            <v>M010</v>
          </cell>
          <cell r="AY285">
            <v>74011407</v>
          </cell>
          <cell r="AZ285">
            <v>51012340</v>
          </cell>
          <cell r="BA285">
            <v>80136526</v>
          </cell>
        </row>
        <row r="286">
          <cell r="D286">
            <v>60310903</v>
          </cell>
          <cell r="E286" t="str">
            <v>A</v>
          </cell>
          <cell r="F286" t="str">
            <v>TV</v>
          </cell>
          <cell r="G286" t="str">
            <v>JOSÉ LUIS PIÑA</v>
          </cell>
          <cell r="H286" t="str">
            <v>AV. JACARANDAS #220 TEPATITLÁN, JALISCO</v>
          </cell>
          <cell r="I286">
            <v>5566313552</v>
          </cell>
          <cell r="J286" t="str">
            <v>HISENSE</v>
          </cell>
          <cell r="K286" t="str">
            <v>50H7GB</v>
          </cell>
          <cell r="L286" t="str">
            <v>50G155380H00474</v>
          </cell>
          <cell r="M286" t="str">
            <v>PEDIDO NO.27254563</v>
          </cell>
          <cell r="N286">
            <v>11029.68</v>
          </cell>
          <cell r="O286">
            <v>42562</v>
          </cell>
          <cell r="P286">
            <v>42836</v>
          </cell>
          <cell r="Q286">
            <v>201080</v>
          </cell>
          <cell r="R286" t="str">
            <v>NO SE SURTIÓ MAIN BOARD</v>
          </cell>
          <cell r="S286" t="str">
            <v>EQUIPO EN DOMICILIO DE CLIENTE, SE SOLICITA AUT. KMA PARA RECOGER EQUIPO KMA:278*2=$556.00</v>
          </cell>
          <cell r="T286" t="str">
            <v>LUIS RAMIREZ</v>
          </cell>
          <cell r="U286">
            <v>42835</v>
          </cell>
          <cell r="V286" t="str">
            <v>SUR</v>
          </cell>
          <cell r="W286" t="str">
            <v>COMPLETADO</v>
          </cell>
          <cell r="Y286">
            <v>42773</v>
          </cell>
          <cell r="Z286">
            <v>274</v>
          </cell>
          <cell r="AA286" t="str">
            <v>M010</v>
          </cell>
          <cell r="AB286" t="str">
            <v>T194644/Tarjeta Principal Madre - MAIN BOARD</v>
          </cell>
          <cell r="AC286" t="str">
            <v>OC-1007100</v>
          </cell>
          <cell r="AD286" t="str">
            <v>Tepatitlan/jardines de Tepatitlan</v>
          </cell>
          <cell r="AE286" t="str">
            <v>JAL</v>
          </cell>
          <cell r="AF286" t="str">
            <v>MX</v>
          </cell>
          <cell r="AG286" t="str">
            <v>10411336</v>
          </cell>
          <cell r="AH286" t="str">
            <v>JOSE LUIS PIÑA</v>
          </cell>
          <cell r="AI286" t="str">
            <v>220 Av jacarandas</v>
          </cell>
          <cell r="AJ286" t="str">
            <v>5566313552</v>
          </cell>
          <cell r="AK286">
            <v>0</v>
          </cell>
          <cell r="AL286" t="str">
            <v>47680</v>
          </cell>
          <cell r="AM286" t="str">
            <v>20/04/2017 00 : 50 MARCO.DIAZ : TCF174 7401141119/04/2017 00 : 38 GABRIELA.B : CSCCliente se comunica e informa que el CSA, cuenta con el equipo Dañado12/04/2017 23 : 46 RODRIGUEZ ERICK : CFA07/04/2017 01 : 42 ANA.LAURA : CSCCFNPcte molesto por el tiempo q se lleva, pide fecha de entrega, se le pidenos de oportunidad es que se embarque el equipo debido al inventario yauditoria en la q esta / se va audio y se corta llamada10/03/2017 06 : 19 SEMIRAMIS.M : CSCCte para saber cuando se le enviara su equipo se le expone la situaciónde que no han salido equipo por cuestiones de inventario se le pideoportunidad e que se envié al regularizarse estos23/02/2017 03 : 10 MARCO.DIAZ : TCF1PU CTE FINAL23/02/2017 03 : 08 MARCO.DIAZ : TCF1DR23/02/2017 03 : 07 MARCO.DIAZ : MODOR 50H7GB23/02/2017 00 : 11 SEMIRAMIS.M : CSCCte se comunica para saber el estatus de equipo se le menciona sobre elcf que se aplic en un timepo estimado de 20 dias habiles10/02/2017 06 : 44 ERNESTO.HERN : TCF110/02/2017 06 : 44 ERNESTO.HERN : NP508/02/2017 07 : 15 201080 : EN BASE A PREDIAGNÓSTICO, SE SOLICITA MAINBOARD.P1:T194644 MAIN BOARD OC:1007100 07/02/201708/02/2017 03 : 47 GABRIELA.B : DCEG08/02/2017 03 : 33 GABRIELA.B : ODSWTP03/02/2017 22 : 47 GABRIELA.B : RD % NARDOS Y ORQUIDEAS, PORTON VERDE</v>
          </cell>
          <cell r="AN286" t="str">
            <v>3TE50G1523B0</v>
          </cell>
          <cell r="AO286" t="str">
            <v>Smart</v>
          </cell>
          <cell r="AP286" t="str">
            <v>Hisense</v>
          </cell>
          <cell r="AQ286" t="str">
            <v>Android</v>
          </cell>
          <cell r="AR286" t="str">
            <v>UHD 3840 X 2160</v>
          </cell>
          <cell r="AS286" t="str">
            <v>3TE50G165140G165140M010</v>
          </cell>
          <cell r="AT286">
            <v>164</v>
          </cell>
          <cell r="AU286" t="str">
            <v>50H7GB</v>
          </cell>
          <cell r="AV286" t="str">
            <v>3TE50G165140</v>
          </cell>
          <cell r="AW286" t="str">
            <v>G165140</v>
          </cell>
          <cell r="AX286" t="str">
            <v>M010</v>
          </cell>
          <cell r="AY286">
            <v>74011411</v>
          </cell>
          <cell r="AZ286">
            <v>51012344</v>
          </cell>
          <cell r="BA286">
            <v>80137326</v>
          </cell>
        </row>
        <row r="287">
          <cell r="D287">
            <v>60311434</v>
          </cell>
          <cell r="E287" t="str">
            <v>A</v>
          </cell>
          <cell r="F287" t="str">
            <v>TV</v>
          </cell>
          <cell r="G287" t="str">
            <v>JESUS ALEJANDRO IBARRA MEJIA</v>
          </cell>
          <cell r="H287" t="str">
            <v>ALBERTO MORA LOPEZ 513 INT 1 Col. MIRADOR ESCONDIDO Mpo. ZAPOPAN</v>
          </cell>
          <cell r="I287">
            <v>3313936007</v>
          </cell>
          <cell r="J287" t="str">
            <v>HISENSE</v>
          </cell>
          <cell r="K287" t="str">
            <v>32K20D</v>
          </cell>
          <cell r="L287" t="str">
            <v>32J141011H06772</v>
          </cell>
          <cell r="M287" t="str">
            <v>SJL/ 000038824</v>
          </cell>
          <cell r="N287">
            <v>99</v>
          </cell>
          <cell r="O287">
            <v>41782</v>
          </cell>
          <cell r="P287">
            <v>42780</v>
          </cell>
          <cell r="Q287">
            <v>201076</v>
          </cell>
          <cell r="R287" t="str">
            <v>No hay refacciones para surtir y poder reparar</v>
          </cell>
          <cell r="S287" t="str">
            <v>El precio que aparece en el ticket es el correspondiente al primer abono; sin embargo, no contamos con el precio total</v>
          </cell>
          <cell r="T287" t="str">
            <v>Carlos Muñiz</v>
          </cell>
          <cell r="U287">
            <v>42837</v>
          </cell>
          <cell r="V287" t="str">
            <v>SUR</v>
          </cell>
          <cell r="W287" t="str">
            <v>COMPLETADO</v>
          </cell>
          <cell r="X287" t="str">
            <v>CLIENTE</v>
          </cell>
          <cell r="Y287">
            <v>42779</v>
          </cell>
          <cell r="Z287">
            <v>998</v>
          </cell>
          <cell r="AA287" t="str">
            <v>M012</v>
          </cell>
          <cell r="AB287" t="str">
            <v>T171979/Panel - PANEL</v>
          </cell>
          <cell r="AC287" t="str">
            <v>OC-1007491</v>
          </cell>
          <cell r="AD287" t="str">
            <v>Zapopan/Mirador escondido</v>
          </cell>
          <cell r="AE287" t="str">
            <v>JAL</v>
          </cell>
          <cell r="AF287" t="str">
            <v>MX</v>
          </cell>
          <cell r="AG287" t="str">
            <v>10411959</v>
          </cell>
          <cell r="AH287" t="str">
            <v>JESUS ALEJANDRO IBARRA MEJIA</v>
          </cell>
          <cell r="AI287" t="str">
            <v>513 Alberto Mora Lopez int 1</v>
          </cell>
          <cell r="AJ287" t="str">
            <v>3319854564</v>
          </cell>
          <cell r="AK287" t="str">
            <v>3319854564</v>
          </cell>
          <cell r="AL287" t="str">
            <v>44189</v>
          </cell>
          <cell r="AM287" t="str">
            <v>14/04/2017 02 : 26 MARCO.DIAZ : TCF174 7401141223/02/2017 02 : 04 MARCO.DIAZ : TCF1PU CTE FINAL23/02/2017 02 : 02 MARCO.DIAZ : TCF1DR18/02/2017 03 : 41 ERNESTO.HERN : TCF118/02/2017 03 : 41 ERNESTO.HERN : NP516/02/2017 05 : 25 201076 : PANEL LCD DAÑADO15/02/2017 00 : 12 201076 : SE ATIENDE CON ORDEN 126013VISITA PROGRAMADA 14 DE FEBRERO DEL 201714/02/2017 03 : 46 ANA.GABRIELA : RD%CRUZA CON CEREZA Y TAMARINDO</v>
          </cell>
          <cell r="AN287" t="str">
            <v>3TE32J134805</v>
          </cell>
          <cell r="AO287" t="str">
            <v>Básica</v>
          </cell>
          <cell r="AP287" t="str">
            <v>Hisense</v>
          </cell>
          <cell r="AQ287" t="str">
            <v>?</v>
          </cell>
          <cell r="AR287" t="str">
            <v>HD 1366 X 768</v>
          </cell>
          <cell r="AS287" t="str">
            <v>3TE32G163827G1638M010</v>
          </cell>
          <cell r="AT287" t="e">
            <v>#N/A</v>
          </cell>
          <cell r="AU287" t="str">
            <v>32H5B2</v>
          </cell>
          <cell r="AV287" t="str">
            <v>3TE32G163827</v>
          </cell>
          <cell r="AW287" t="str">
            <v>G1638</v>
          </cell>
          <cell r="AX287" t="str">
            <v>M010</v>
          </cell>
          <cell r="AY287">
            <v>74011412</v>
          </cell>
          <cell r="AZ287">
            <v>51012345</v>
          </cell>
          <cell r="BA287">
            <v>80136540</v>
          </cell>
        </row>
        <row r="288">
          <cell r="D288">
            <v>60312746</v>
          </cell>
          <cell r="E288" t="str">
            <v>A</v>
          </cell>
          <cell r="F288" t="str">
            <v>TV</v>
          </cell>
          <cell r="G288" t="str">
            <v>JOSE ARNOLDO DAMIAN BURGUEÑO</v>
          </cell>
          <cell r="H288" t="str">
            <v>CALLE CAMINO DEL SUR NO. 242 FRACCIONAMIENTO CAMINO REAL MUNICIPIO DE LA PAZ BAJA CALIFORNIA SUR CP 23080</v>
          </cell>
          <cell r="I288">
            <v>6121212605</v>
          </cell>
          <cell r="J288" t="str">
            <v>HISENSE</v>
          </cell>
          <cell r="K288" t="str">
            <v>50H7SG</v>
          </cell>
          <cell r="L288" t="str">
            <v>50G1450A4H00164</v>
          </cell>
          <cell r="M288" t="str">
            <v>TIENDA:0225 REGISTRO:5716 TRANSACCION:3114</v>
          </cell>
          <cell r="N288">
            <v>10399.200000000001</v>
          </cell>
          <cell r="O288">
            <v>42275</v>
          </cell>
          <cell r="P288">
            <v>42794</v>
          </cell>
          <cell r="Q288">
            <v>202494</v>
          </cell>
          <cell r="R288" t="str">
            <v>SE AUTORIZO NP5 POR FALTA DE PCB MAIN</v>
          </cell>
          <cell r="S288" t="str">
            <v/>
          </cell>
          <cell r="T288" t="str">
            <v xml:space="preserve">JONATHAN ALMARO            </v>
          </cell>
          <cell r="U288">
            <v>42809</v>
          </cell>
          <cell r="V288" t="str">
            <v>Norte</v>
          </cell>
          <cell r="W288" t="str">
            <v>COMPLETADO</v>
          </cell>
          <cell r="X288" t="str">
            <v>TALLER</v>
          </cell>
          <cell r="Y288">
            <v>42789</v>
          </cell>
          <cell r="Z288">
            <v>514</v>
          </cell>
          <cell r="AA288" t="str">
            <v>M012</v>
          </cell>
          <cell r="AB288" t="str">
            <v>T175876/Tarjeta Principal Madre - MAIN BOARD</v>
          </cell>
          <cell r="AC288" t="str">
            <v>OC-1007997</v>
          </cell>
          <cell r="AD288" t="str">
            <v>fracc camino real/La Paz</v>
          </cell>
          <cell r="AE288" t="str">
            <v>BCS</v>
          </cell>
          <cell r="AF288" t="str">
            <v>MX</v>
          </cell>
          <cell r="AG288" t="str">
            <v>10413133</v>
          </cell>
          <cell r="AH288" t="str">
            <v>JOSE ARNOLDO DAMIAN BURGUEÑO</v>
          </cell>
          <cell r="AI288" t="str">
            <v>242 camino del sur</v>
          </cell>
          <cell r="AJ288" t="str">
            <v>6121212605</v>
          </cell>
          <cell r="AK288" t="str">
            <v>6121586411</v>
          </cell>
          <cell r="AL288" t="str">
            <v>23080</v>
          </cell>
          <cell r="AM288" t="str">
            <v>19/04/2017 05 : 59 RODRIGUEZ ERICK : TCF174 7401157813/04/2017 00 : 30 MARIA.EUGENI : CFA13/04/2017 00 : 30 MARIA.EUGENI : SEG: SE RECIBE FORMATO APPLICATIONFORM FOR SWAP_ESP06/04/2017 23 : 38 GERARDO.GRA : CSC se indica tiempo aproximado deentrega mediados mes de abril. EMC*23/03/2017 22 : 55 MARCO.DIAZ : TCF1PU CLIENTEINF. HOSUE RAMIREZ. DMC23/03/2017 04 : 11 JUANANTONIO : CSCse le comenta al CTE tiempos de entrega17/03/2017 05 : 31 GERARDO.GRA : CSC se indica CF, fecha de entregaaproximada 20 días hábiles a partir del 15/03/2017. EMC*15/03/2017 05 : 35 ARANTXA.MON : TCF115/03/2017 05 : 34 ARANTXA.MON : NP501/03/2017 01 : 00 202494 : P1A: 175876 28/02/17 OC-1007997***EQUIPO EN DOMICILIO DEL CLIENTE***28/02/2017 02 : 14 MARIELA.CHA : CSCMenciona cliente que necesita que se comuniquen al teléfono 6121586411ya que no hay nadie en domicilio para atender las llamadas25/02/2017 08 : 01 ANA.LAURA : KMA:304$60824/02/2017 04 : 31 202494 : SKMA: 304KM/$60824/02/2017 04 : 14 ANA.GABRIELA : RD% DEL TRUIUNFO Y ANTONIO WILSON</v>
          </cell>
          <cell r="AN288" t="str">
            <v>3TE50A145036</v>
          </cell>
          <cell r="AO288" t="str">
            <v>Smart</v>
          </cell>
          <cell r="AP288" t="str">
            <v>Hisense</v>
          </cell>
          <cell r="AQ288" t="str">
            <v>Android</v>
          </cell>
          <cell r="AR288" t="str">
            <v>FHD 1920 x 1080</v>
          </cell>
          <cell r="AS288" t="str">
            <v>3TE50G162681G1626M010</v>
          </cell>
          <cell r="AT288" t="e">
            <v>#N/A</v>
          </cell>
          <cell r="AU288" t="str">
            <v>50CU6000</v>
          </cell>
          <cell r="AV288" t="str">
            <v>3TE50G162681</v>
          </cell>
          <cell r="AW288" t="str">
            <v>G1626</v>
          </cell>
          <cell r="AX288" t="str">
            <v>M010</v>
          </cell>
          <cell r="AY288">
            <v>74011578</v>
          </cell>
          <cell r="AZ288">
            <v>51012346</v>
          </cell>
          <cell r="BA288">
            <v>80136586</v>
          </cell>
        </row>
        <row r="289">
          <cell r="D289">
            <v>60311270</v>
          </cell>
          <cell r="E289" t="str">
            <v>A</v>
          </cell>
          <cell r="F289" t="str">
            <v>TV</v>
          </cell>
          <cell r="G289" t="str">
            <v>AURELIO BERMUDEZ CORREO</v>
          </cell>
          <cell r="H289" t="str">
            <v>VICENTE GUERRERO LT. 1 MZA. 537 LOMAS DE LA ERA CP. 01860</v>
          </cell>
          <cell r="I289">
            <v>26500655</v>
          </cell>
          <cell r="J289" t="str">
            <v>HISENSE</v>
          </cell>
          <cell r="K289" t="str">
            <v>55H7B</v>
          </cell>
          <cell r="L289" t="str">
            <v>55G1623K7H00105</v>
          </cell>
          <cell r="M289" t="str">
            <v>TICKET DE COMPRA</v>
          </cell>
          <cell r="N289">
            <v>18665.009999999998</v>
          </cell>
          <cell r="O289">
            <v>42692</v>
          </cell>
          <cell r="P289">
            <v>42776</v>
          </cell>
          <cell r="Q289">
            <v>201677</v>
          </cell>
          <cell r="R289" t="str">
            <v>SOLICITUD DE TARJETA MAIN BOARD SE REALIZA CAMBIO, EQUIPO CON FALLA DAYMOTION SE ENVIA REPORTE TECNICO A  AREA DE INGENIERIA, AUTORIZANDO CF.</v>
          </cell>
          <cell r="S289" t="str">
            <v>CON SOPORTE Y CONTROL SIN ACC AC.</v>
          </cell>
          <cell r="T289" t="str">
            <v xml:space="preserve"> SANDRA RUIZ                      </v>
          </cell>
          <cell r="U289" t="str">
            <v>2017-04-10</v>
          </cell>
          <cell r="V289" t="str">
            <v>Centro</v>
          </cell>
          <cell r="W289" t="str">
            <v>COMPLETADO</v>
          </cell>
          <cell r="Y289">
            <v>42776</v>
          </cell>
          <cell r="Z289">
            <v>84</v>
          </cell>
          <cell r="AA289" t="str">
            <v>M010</v>
          </cell>
          <cell r="AB289" t="str">
            <v>T203798/Tarjeta Principal Madre - MAIN BOARD</v>
          </cell>
          <cell r="AC289" t="str">
            <v>OC-1007990</v>
          </cell>
          <cell r="AD289" t="str">
            <v>Alvaro Obrego/ Lomas de la Era</v>
          </cell>
          <cell r="AE289" t="str">
            <v>DF</v>
          </cell>
          <cell r="AF289" t="str">
            <v>MX</v>
          </cell>
          <cell r="AG289" t="str">
            <v>10411701</v>
          </cell>
          <cell r="AH289" t="str">
            <v>AURELIO BERMUDEZ CORREA</v>
          </cell>
          <cell r="AI289" t="str">
            <v>Lt1 Vicente Guerrero MZ 537</v>
          </cell>
          <cell r="AJ289" t="str">
            <v>26500655</v>
          </cell>
          <cell r="AK289">
            <v>0</v>
          </cell>
          <cell r="AL289" t="str">
            <v>01860</v>
          </cell>
          <cell r="AM289" t="str">
            <v>19/04/2017 06 : 33 RODRIGUEZ ERICK : TCF174 7401141412/04/2017 22 : 02 GEARARDO.PA : CFA04/04/2017 22 : 21 GERARDO.GRA : CSC Se indica CF y fecha aproximada deentrega 20 días hábiles a partir de TCF1. EMC*31/03/2017 01 : 25 MARCO.DIAZ : TCF1PU CSA CONFIRMAR SANDRA RUIZ. JESSICA O31/03/2017 01 : 22 MARCO.DIAZ : TCF1. JESSICA O10/03/2017 02 : 59 SERGIO.FER : TCF110/03/2017 02 : 58 SERGIO.FER : TCFT - Irreparabilidad09/03/2017 01 : 29 ROGER.R : ST2 - Se habla con CSA, en espera depruebas.07/03/2017 04 : 43 201677 : SIN RESPUESTA DE INGENIERIA YA SE MANDOCORREO ELE DIA 03/03/1707/03/2017 02 : 32 MA.ISABEL : P4: 01/03/2017 SANDRA RUIZ04/03/2017 07 : 37 ERNESTO.HERN : EM-P2A GUIA: 782439957504/03/2017 00 : 40 201677 : EQUIPO PRESENTA FALLA DE APLICACIONDAYMOTION SE ENVIA CORREO A INGENIERIA PARA REPORTE TECNICO03/03/2017 01 : 43 MA.ISABEL : SEG: SE CONTACTA AL CSA PARA VERFESTATUS DE REPARACION02/03/2017 23 : 18 201677 : SE MANTIENE EN OBSERVACION EL DIA DE HOY02/03/2017 01 : 34 201677 : SE RECIBE REFACCION EL DIA DE HOY SE PASA ATERMINAR LA REPARACION28/02/2017 07 : 08 201677 : SE REALIZA P128/02/2017 03 : 17 201677 : EQUIPO PRESENTA FALLA DE APLICACIONDAYMOTION EN DOMICILIO, SE RETORNA NUEVAMENTE A CENTRO DE SERVICIO28/02/2017 00 : 28 201677 : EL DIA DE HOY SE ENTREGA EL EQUIPO24/02/2017 01 : 13 201677 : EN PROCESO DE ENTRAGA A CLIENTE, SE LEINFORMA AL MISMO23/02/2017 06 : 23 201677 : EQUIPO NO PRESENTO FALLA REPORTADA SEMANTUVO EN OBSERVACION SIN PRESENTAR FALLA23/02/2017 06 : 22 201677 : EQUIPO NO PRESENTO FALLA REPORTADA SEMANTUVO EN OBSERVACION SIN PRESENTAR FALLA23/02/2017 04 : 07 MA.ISABEL : SEG: DGR23/02/2017 04 : 06 MA.ISABEL : SEG: SE CONTACTA AL CSA PARA VERFESTATUS DE REPARACION21/02/2017 00 : 06 201677 : SE A MANTENIDO EN OBSERVACION Y NO PRESENTOFALAL ALGUNA SE COMENTA A CLIENTE Y DA MAS DETALLES SE MANTENDRA TODO EL DIA DE HOY EN OBSERVACION PARA CONCLUIR20/02/2017 09 : 06 GEARARDO.PA : CIONAR ESTAUS Y ACTUALIZAR EN SISTEMA14/02/2017 01 : 20 201677 : EQUIPO SE MANTIENE EN OBSERVACION NOPRESENTA FALLA REPORTADA13/02/2017 23 : 28 201677 : EL DIA DE HOY SE PASA A REVISION11/02/2017 07 : 53 201677 : INGRESA A TALLER11/02/2017 01 : 31 201677 : SE REALIZA VI EL DIA DE HOY10/02/2017 00 : 25 GABRIELA.B : RD % CALLE JARDÍN Y NOCHE BUENA</v>
          </cell>
          <cell r="AN289" t="str">
            <v>3TE55G1523B1</v>
          </cell>
          <cell r="AO289" t="str">
            <v>Smart</v>
          </cell>
          <cell r="AP289" t="str">
            <v>Hisense</v>
          </cell>
          <cell r="AQ289" t="str">
            <v>Opera</v>
          </cell>
          <cell r="AR289" t="str">
            <v>UHD 3840 X 2160</v>
          </cell>
          <cell r="AS289" t="str">
            <v>3TE55G164499G164499M010</v>
          </cell>
          <cell r="AT289">
            <v>8</v>
          </cell>
          <cell r="AU289" t="str">
            <v>55H7B</v>
          </cell>
          <cell r="AV289" t="str">
            <v>3TE55G164499</v>
          </cell>
          <cell r="AW289" t="str">
            <v>G164499</v>
          </cell>
          <cell r="AX289" t="str">
            <v>M010</v>
          </cell>
          <cell r="AY289">
            <v>74011414</v>
          </cell>
          <cell r="AZ289">
            <v>51012347</v>
          </cell>
          <cell r="BA289">
            <v>80146089</v>
          </cell>
        </row>
        <row r="290">
          <cell r="D290">
            <v>60311413</v>
          </cell>
          <cell r="E290" t="str">
            <v>A</v>
          </cell>
          <cell r="F290" t="str">
            <v>TV</v>
          </cell>
          <cell r="G290" t="str">
            <v>ERNESTO BERNAL CABANILLAS</v>
          </cell>
          <cell r="H290" t="str">
            <v>GUILLERMO NELSON No. 47, Centro, Guasave, Sinaloa C.P.81000</v>
          </cell>
          <cell r="I290">
            <v>6871297871</v>
          </cell>
          <cell r="J290" t="str">
            <v>HISENSE</v>
          </cell>
          <cell r="K290" t="str">
            <v>32K20DW</v>
          </cell>
          <cell r="L290" t="str">
            <v>32J134806H00039</v>
          </cell>
          <cell r="M290" t="str">
            <v>TICKET COMPRA ZCMC345</v>
          </cell>
          <cell r="N290">
            <v>7583</v>
          </cell>
          <cell r="O290">
            <v>41820</v>
          </cell>
          <cell r="P290">
            <v>42779</v>
          </cell>
          <cell r="Q290">
            <v>201056</v>
          </cell>
          <cell r="R290" t="str">
            <v>16/02/2017 00 : 39  ERNESTO.HERN : NP5
 P1 T171937 OC-1007391</v>
          </cell>
          <cell r="S290" t="str">
            <v/>
          </cell>
          <cell r="T290" t="str">
            <v xml:space="preserve">LEOCADIO SÁNCHEZ CINCO         </v>
          </cell>
          <cell r="U290" t="str">
            <v>2017-04-10</v>
          </cell>
          <cell r="V290" t="str">
            <v>Norte</v>
          </cell>
          <cell r="W290" t="str">
            <v>COMPLETADO</v>
          </cell>
          <cell r="X290" t="str">
            <v>TALLER</v>
          </cell>
          <cell r="Y290">
            <v>42779</v>
          </cell>
          <cell r="Z290">
            <v>959</v>
          </cell>
          <cell r="AA290" t="str">
            <v>M012</v>
          </cell>
          <cell r="AB290" t="str">
            <v>T171937/Panel - PANEL</v>
          </cell>
          <cell r="AC290" t="str">
            <v>OC-1007391</v>
          </cell>
          <cell r="AD290" t="str">
            <v>Guasave/Centro</v>
          </cell>
          <cell r="AE290" t="str">
            <v>SIN</v>
          </cell>
          <cell r="AF290" t="str">
            <v>MX</v>
          </cell>
          <cell r="AG290" t="str">
            <v>10404501</v>
          </cell>
          <cell r="AH290" t="str">
            <v>ERNESTO BERNAL CABANILLAS</v>
          </cell>
          <cell r="AI290" t="str">
            <v>Guillermo nelson num 47</v>
          </cell>
          <cell r="AJ290" t="str">
            <v>6878722032</v>
          </cell>
          <cell r="AK290" t="str">
            <v>6871297871</v>
          </cell>
          <cell r="AL290" t="str">
            <v>81000</v>
          </cell>
          <cell r="AM290" t="str">
            <v>14/04/2017 02 : 29 MARCO.DIAZ : TCF174 7401141513/04/2017 00 : 43 MARIA.EUGENI : CFA13/04/2017 00 : 43 MARIA.EUGENI : SEG: SE RECIBE FORMATO APPLICATIONFORM FOR SWAP_ESP23/02/2017 02 : 43 MARCO.DIAZ : TCF1PU CSA23/02/2017 02 : 43 MARCO.DIAZ : TCF1DR16/02/2017 00 : 39 ERNESTO.HERN : TCF116/02/2017 00 : 39 ERNESTO.HERN : NP515/02/2017 03 : 58 MARIA.EUGENI : SEG: DGR14/02/2017 12 : 04 201056 : P1 T171937 OC-1007391 13/FEB/201714/02/2017 08 : 54 201056 : YA ATENDIÓ LLAMADA CLIENTE Y DICE QUEENTREGARÁ TV A CSA PARA SU REPARACIÓN EN EL TRANSCURSO DE TARDE /NOCHE DE HOY 13/FEB/201714/02/2017 08 : 29 201056 : NO RESPONDE CELULAR Y TEL. DE CASA NO ES DECLIENTE, VARIOS INTENTOS DE LLAMADA A CELULAR EN TRANSCURSO DEL DÍA14/02/2017 01 : 53 ANA.LAURA : ODSWTPRDVALENZUELA Y HERNANDO DE VILLASAÑE / REINCIDENCIA DE LA ODS 60303851</v>
          </cell>
          <cell r="AN290" t="str">
            <v>3TE32G143053</v>
          </cell>
          <cell r="AO290" t="str">
            <v>Smart</v>
          </cell>
          <cell r="AP290" t="str">
            <v>Hisense</v>
          </cell>
          <cell r="AQ290" t="str">
            <v>Opera</v>
          </cell>
          <cell r="AR290" t="str">
            <v>HD 1366 X 768</v>
          </cell>
          <cell r="AS290" t="str">
            <v>3TE32G163827G1638M010</v>
          </cell>
          <cell r="AT290" t="e">
            <v>#N/A</v>
          </cell>
          <cell r="AU290" t="str">
            <v>32H5B2</v>
          </cell>
          <cell r="AV290" t="str">
            <v>3TE32G163827</v>
          </cell>
          <cell r="AW290" t="str">
            <v>G1638</v>
          </cell>
          <cell r="AX290" t="str">
            <v>M010</v>
          </cell>
          <cell r="AY290">
            <v>74011415</v>
          </cell>
          <cell r="AZ290">
            <v>51012348</v>
          </cell>
          <cell r="BA290">
            <v>80136562</v>
          </cell>
        </row>
        <row r="291">
          <cell r="D291">
            <v>60313071</v>
          </cell>
          <cell r="E291" t="str">
            <v>A</v>
          </cell>
          <cell r="F291" t="str">
            <v>TV</v>
          </cell>
          <cell r="G291" t="str">
            <v>JORGE ALEJANDRO CHAVARIN</v>
          </cell>
          <cell r="H291" t="str">
            <v>MELQUIADES CAMPOS 1752 Col. GUADALAJARA ORIENTE Mpo. GUADALAJARA</v>
          </cell>
          <cell r="I291">
            <v>3344440706</v>
          </cell>
          <cell r="J291" t="str">
            <v>HISENSE</v>
          </cell>
          <cell r="K291" t="str">
            <v>55K680GWN</v>
          </cell>
          <cell r="L291" t="str">
            <v>55G143462H01890</v>
          </cell>
          <cell r="M291" t="str">
            <v>ZBE8120</v>
          </cell>
          <cell r="N291">
            <v>12999</v>
          </cell>
          <cell r="O291">
            <v>42353</v>
          </cell>
          <cell r="P291">
            <v>42800</v>
          </cell>
          <cell r="Q291">
            <v>201076</v>
          </cell>
          <cell r="R291" t="str">
            <v>No hay refacciones para surtir y poder reparar</v>
          </cell>
          <cell r="T291" t="str">
            <v>Carlos Muñiz</v>
          </cell>
          <cell r="U291">
            <v>42837</v>
          </cell>
          <cell r="V291" t="str">
            <v>SUR</v>
          </cell>
          <cell r="W291" t="str">
            <v>COMPLETADO</v>
          </cell>
          <cell r="X291" t="str">
            <v>CLIENTE</v>
          </cell>
          <cell r="Y291">
            <v>42795</v>
          </cell>
          <cell r="Z291">
            <v>447</v>
          </cell>
          <cell r="AA291" t="str">
            <v>M012</v>
          </cell>
          <cell r="AB291" t="str">
            <v>T1131073/Tarjeta T Con - T CON BOARD</v>
          </cell>
          <cell r="AC291" t="str">
            <v>OC-1008393</v>
          </cell>
          <cell r="AD291" t="str">
            <v>guadalajara/col guadalajara ote</v>
          </cell>
          <cell r="AE291" t="str">
            <v>JAL</v>
          </cell>
          <cell r="AF291" t="str">
            <v>MX</v>
          </cell>
          <cell r="AG291" t="str">
            <v>10413407</v>
          </cell>
          <cell r="AH291" t="str">
            <v>JORGE ALEJANDRO CHAVARIN</v>
          </cell>
          <cell r="AI291" t="str">
            <v>1752 melquiades campos</v>
          </cell>
          <cell r="AJ291" t="str">
            <v>3344440706</v>
          </cell>
          <cell r="AK291" t="str">
            <v>3334769280</v>
          </cell>
          <cell r="AL291" t="str">
            <v>44700</v>
          </cell>
          <cell r="AM291" t="str">
            <v>31/03/2017 00 : 25 MARCO.DIAZ : TCF1PU CSA CONFIRMA CARLOS MUÑIZ.JESSICA O31/03/2017 00 : 24 MARCO.DIAZ : TCF1. JESSICA O15/03/2017 06 : 43 JORGE.VAZ : TCF115/03/2017 06 : 42 JORGE.VAZ : NP515/03/2017 04 : 34 201076 : ESPERANDO REFACCION14/03/2017 02 : 17 201076 : ESPERANDO REFACCION10/03/2017 03 : 46 201076 : T1131073/TARJETA T-CON/OC-100839308/03/2017 07 : 50 FABIOLA.BON : SEG: REFACCIONES08/03/2017 02 : 58 201076 : SEGUIMOS EN ESPERA DE REFACCION SOLICITADA07/03/2017 08 : 12 201076 : SEGUIMOS EN ESPERA DE REFACCION SOLICITADA05/03/2017 02 : 36 201076 : P1: T175955/PANEL/03/03/2017 06 : 36 201076 : SE ATIENDE CON NUM DE ORDEN 126565, REVISIONPROGRAMADA PARA 03/03/201701/03/2017 04 : 16 GERARDO.GRA : ODSWTP ELABORADA POR EMC*% ARMONIA Y MELODIA</v>
          </cell>
          <cell r="AN291" t="str">
            <v>3TE55G142919</v>
          </cell>
          <cell r="AO291" t="str">
            <v>Smart</v>
          </cell>
          <cell r="AP291" t="str">
            <v>Hisense</v>
          </cell>
          <cell r="AQ291" t="str">
            <v>Opera</v>
          </cell>
          <cell r="AR291" t="str">
            <v>UHD 3840 X 2160</v>
          </cell>
          <cell r="AS291" t="str">
            <v>3TE55G164499G164499M010</v>
          </cell>
          <cell r="AT291">
            <v>8</v>
          </cell>
          <cell r="AU291" t="str">
            <v>55H7B</v>
          </cell>
          <cell r="AV291" t="str">
            <v>3TE55G164499</v>
          </cell>
          <cell r="AW291" t="str">
            <v>G164499</v>
          </cell>
          <cell r="AX291" t="str">
            <v>M010</v>
          </cell>
          <cell r="AY291">
            <v>74011416</v>
          </cell>
          <cell r="AZ291">
            <v>51012349</v>
          </cell>
          <cell r="BA291">
            <v>80138578</v>
          </cell>
        </row>
        <row r="292">
          <cell r="D292">
            <v>60315788</v>
          </cell>
          <cell r="E292" t="str">
            <v xml:space="preserve">E  </v>
          </cell>
          <cell r="F292" t="str">
            <v>TV</v>
          </cell>
          <cell r="G292" t="str">
            <v>EDGAR BERNAL VAZQUEZ</v>
          </cell>
          <cell r="H292" t="str">
            <v>CALZ DEL HUESO NUM 160 EDIF C Depto 603 COL. EXHACIENDA COAPA; COYOACAN CP 04980</v>
          </cell>
          <cell r="I292" t="str">
            <v>5511931314</v>
          </cell>
          <cell r="J292" t="str">
            <v>HISENSE</v>
          </cell>
          <cell r="K292" t="str">
            <v>65CU6200</v>
          </cell>
          <cell r="L292" t="str">
            <v>65G162918H00453</v>
          </cell>
          <cell r="M292" t="str">
            <v>El Palacio de Hierro / Serie WFTCDI Folio 295372 Folio Fiscal 1389fa02-5d93-4e3e-b86e-7c75c5e57de4</v>
          </cell>
          <cell r="N292">
            <v>25799.409199999998</v>
          </cell>
          <cell r="O292">
            <v>42827</v>
          </cell>
          <cell r="P292">
            <v>42837</v>
          </cell>
          <cell r="Q292">
            <v>201767</v>
          </cell>
          <cell r="R292" t="str">
            <v>A SOLICITUD DE COORDINADOR GERARDO PAREDES, POR SATISFACCION DE CLIENTE</v>
          </cell>
          <cell r="S292" t="str">
            <v>EQUIPO DAÑADO EN DOMICILIO DE CLIENTE</v>
          </cell>
          <cell r="T292" t="str">
            <v xml:space="preserve">ABRAHAM LAZCANO                </v>
          </cell>
          <cell r="U292" t="str">
            <v>2017-04-11</v>
          </cell>
          <cell r="V292" t="str">
            <v>Centro</v>
          </cell>
          <cell r="W292" t="str">
            <v>COMPLETADO</v>
          </cell>
          <cell r="Y292">
            <v>42837</v>
          </cell>
          <cell r="Z292">
            <v>10</v>
          </cell>
          <cell r="AA292" t="str">
            <v>M010</v>
          </cell>
          <cell r="AD292" t="str">
            <v>Coyoacan/Exhacienda Coapa</v>
          </cell>
          <cell r="AE292" t="str">
            <v>DF</v>
          </cell>
          <cell r="AF292" t="str">
            <v>MX</v>
          </cell>
          <cell r="AG292" t="str">
            <v>10415837</v>
          </cell>
          <cell r="AH292" t="str">
            <v>EDGAR BERNAL VAZQUEZ</v>
          </cell>
          <cell r="AI292" t="str">
            <v>Calzada del Hueso No.160, Edif. C Depto 603</v>
          </cell>
          <cell r="AJ292" t="str">
            <v>5511931314</v>
          </cell>
          <cell r="AK292">
            <v>0</v>
          </cell>
          <cell r="AL292" t="str">
            <v>04980</v>
          </cell>
          <cell r="AM292" t="str">
            <v>13/04/2017 01 : 57 GEARARDO.PA : CFA13/04/2017 01 : 49 MA.ISABEL : SEG: DGR12/04/2017 01 : 58 201767 : V1. 18/04/2017: 10 A.M. - 6 P.M.H-24139 SE ASIGNA T38RLO11/04/2017 23 : 44 BRENDA.MORA : ODSWTPFRACCIONAMIENTO FUENTES DE COYOACAN</v>
          </cell>
          <cell r="AN292" t="str">
            <v>3TE65G162918</v>
          </cell>
          <cell r="AO292">
            <v>0</v>
          </cell>
          <cell r="AP292" t="e">
            <v>#N/A</v>
          </cell>
          <cell r="AQ292" t="e">
            <v>#N/A</v>
          </cell>
          <cell r="AR292" t="e">
            <v>#N/A</v>
          </cell>
          <cell r="AS292" t="str">
            <v>3TE65G1630A6G1630M010</v>
          </cell>
          <cell r="AT292" t="e">
            <v>#N/A</v>
          </cell>
          <cell r="AU292" t="str">
            <v>65CU6200</v>
          </cell>
          <cell r="AV292" t="str">
            <v>3TE65G1630A6</v>
          </cell>
          <cell r="AW292" t="str">
            <v>G1630</v>
          </cell>
          <cell r="AX292" t="str">
            <v>M010</v>
          </cell>
          <cell r="AY292">
            <v>74011417</v>
          </cell>
          <cell r="AZ292">
            <v>51012350</v>
          </cell>
          <cell r="BA292">
            <v>80139096</v>
          </cell>
        </row>
        <row r="293">
          <cell r="D293">
            <v>60312725</v>
          </cell>
          <cell r="E293" t="str">
            <v>A</v>
          </cell>
          <cell r="F293" t="str">
            <v>TV</v>
          </cell>
          <cell r="G293" t="str">
            <v>FRANCISCO CHAVEZ GONZALEZ</v>
          </cell>
          <cell r="H293" t="str">
            <v>DOMINGO DE ALZOLA 379 Col. GENERAL REAL Mpo. GUADALAJARA</v>
          </cell>
          <cell r="I293">
            <v>3336176208</v>
          </cell>
          <cell r="J293" t="str">
            <v>HISENSE</v>
          </cell>
          <cell r="K293" t="str">
            <v>32K20DW</v>
          </cell>
          <cell r="L293" t="str">
            <v>32J134902H00024</v>
          </cell>
          <cell r="M293" t="str">
            <v>Carta aceptacion</v>
          </cell>
          <cell r="N293">
            <v>0</v>
          </cell>
          <cell r="O293">
            <v>41753</v>
          </cell>
          <cell r="P293">
            <v>42793</v>
          </cell>
          <cell r="Q293">
            <v>201076</v>
          </cell>
          <cell r="R293" t="str">
            <v>No hay refacciones para surtir y poder reparar</v>
          </cell>
          <cell r="S293" t="str">
            <v>En el documento que se nos envio como comprobante no aparece el precio</v>
          </cell>
          <cell r="T293" t="str">
            <v>Carlos Muñiz</v>
          </cell>
          <cell r="U293">
            <v>42837</v>
          </cell>
          <cell r="V293" t="str">
            <v>SUR</v>
          </cell>
          <cell r="W293" t="str">
            <v>COMPLETADO</v>
          </cell>
          <cell r="X293" t="str">
            <v>CLIENTE</v>
          </cell>
          <cell r="Y293">
            <v>42789</v>
          </cell>
          <cell r="Z293">
            <v>1040</v>
          </cell>
          <cell r="AA293" t="str">
            <v>M012</v>
          </cell>
          <cell r="AB293" t="str">
            <v>T171937/Panel - PANEL</v>
          </cell>
          <cell r="AC293" t="str">
            <v>OC-1007991</v>
          </cell>
          <cell r="AD293" t="str">
            <v>Guadalajara/general ral</v>
          </cell>
          <cell r="AE293" t="str">
            <v>JAL</v>
          </cell>
          <cell r="AF293" t="str">
            <v>MX</v>
          </cell>
          <cell r="AG293" t="str">
            <v>10413113</v>
          </cell>
          <cell r="AH293" t="str">
            <v>FRANCISCO CHAVEZ</v>
          </cell>
          <cell r="AI293" t="str">
            <v>379 Domingo de alzola</v>
          </cell>
          <cell r="AJ293" t="str">
            <v>3336176208</v>
          </cell>
          <cell r="AK293">
            <v>0</v>
          </cell>
          <cell r="AL293" t="str">
            <v>44400</v>
          </cell>
          <cell r="AM293" t="str">
            <v>14/04/2017 02 : 33 MARCO.DIAZ : TCF174 7401141811/04/2017 04 : 54 ANA.ROSA : CSCSE LE INDICA A CTE DE LA AUTORIZACION DE CF Y DEL TIEMPO DE RESPUESTA 25DIAS HABILES31/03/2017 01 : 03 MARCO.DIAZ : TCF1PU CSA CONFIRMA CARLOS MUÑIZ.JESSICA O31/03/2017 01 : 02 MARCO.DIAZ : TCF1. JESSICA O15/03/2017 05 : 30 JORGE.VAZ : TCF115/03/2017 05 : 30 JORGE.VAZ : NP515/03/2017 03 : 47 201076 : EN ESPERA DE REFACCION14/03/2017 01 : 54 201076 : EN ESPERA DE REFACCION10/03/2017 02 : 29 FABIOLA.BON : SEG: REFACCIONES10/03/2017 01 : 37 201076 : EN ESPERA DE REFACCIONES09/03/2017 01 : 18 FABIOLA.BON : SEG: REFACCIONES08/03/2017 02 : 36 201076 : SEGUIMOS EN ESPERA DE REFACCION SOLICITADA07/03/2017 07 : 11 201076 : SEGUIMOS EN ESPERA DE REFACCION SOLICITADA01/03/2017 08 : 14 201076 : EN ESPERA DE REFACCION SOLICITADA28/02/2017 07 : 27 201076 : P1: SE SOLICITO PANEL T171937/ PANEL/OC-100799128/02/2017 07 : 27 201076 : MATRICULA DE PANEL EN STOCK NO CORRESPONDIACON LA QUE SE NECESITABA PARA CAMBIAR LA PIEZA25/02/2017 10 : 12 201076 : P1: T171937/ PANEL LCD/ SE SOLICITA DE STOCK24/02/2017 02 : 17 201076 : SE ATIENDE CON ORDEN 126335SE PROGRAMO VISITA PARA EL DIA 24.02.1724/02/2017 01 : 49 LUIS.D : ODSWTPRD% REVOLUCIÓN Y LUIS PAEZ, ODS elaborada por EMC*</v>
          </cell>
          <cell r="AN293" t="str">
            <v>3TE32G143053</v>
          </cell>
          <cell r="AO293" t="str">
            <v>Smart</v>
          </cell>
          <cell r="AP293" t="str">
            <v>Hisense</v>
          </cell>
          <cell r="AQ293" t="str">
            <v>Opera</v>
          </cell>
          <cell r="AR293" t="str">
            <v>HD 1366 X 768</v>
          </cell>
          <cell r="AS293" t="str">
            <v>3TE32G163827G1638M010</v>
          </cell>
          <cell r="AT293" t="e">
            <v>#N/A</v>
          </cell>
          <cell r="AU293" t="str">
            <v>32H5B2</v>
          </cell>
          <cell r="AV293" t="str">
            <v>3TE32G163827</v>
          </cell>
          <cell r="AW293" t="str">
            <v>G1638</v>
          </cell>
          <cell r="AX293" t="str">
            <v>M010</v>
          </cell>
          <cell r="AY293">
            <v>74011418</v>
          </cell>
          <cell r="AZ293">
            <v>51012351</v>
          </cell>
          <cell r="BA293">
            <v>80136566</v>
          </cell>
        </row>
        <row r="294">
          <cell r="D294">
            <v>60313527</v>
          </cell>
          <cell r="E294" t="str">
            <v>B</v>
          </cell>
          <cell r="F294" t="str">
            <v>TV</v>
          </cell>
          <cell r="G294" t="str">
            <v>ANDREA CITLALI QUINTERO AVILA</v>
          </cell>
          <cell r="H294" t="str">
            <v>HIDALGO 2028 Col. LADRON DE GUEVARA Mpo. GUADALAJARA</v>
          </cell>
          <cell r="I294">
            <v>3338266255</v>
          </cell>
          <cell r="J294" t="str">
            <v>HISENSE-SHARP</v>
          </cell>
          <cell r="K294" t="str">
            <v>LC-40N5000U</v>
          </cell>
          <cell r="L294" t="str">
            <v>40G1622K9H00123</v>
          </cell>
          <cell r="M294" t="str">
            <v>FGU 782981</v>
          </cell>
          <cell r="N294">
            <v>4982</v>
          </cell>
          <cell r="O294">
            <v>42338</v>
          </cell>
          <cell r="P294">
            <v>42802</v>
          </cell>
          <cell r="Q294">
            <v>201076</v>
          </cell>
          <cell r="R294" t="str">
            <v>No fue posible reparar el equipo a apesar de las indicaciones de ingenieria de Hisense</v>
          </cell>
          <cell r="S294" t="str">
            <v>A este equipo le fue realizado el cambio de dos tarjetas principales sin embargo la falla persisitio.</v>
          </cell>
          <cell r="T294" t="str">
            <v>Carlos Muñiz</v>
          </cell>
          <cell r="U294">
            <v>42837</v>
          </cell>
          <cell r="V294" t="str">
            <v>SUR</v>
          </cell>
          <cell r="W294" t="str">
            <v>COMPLETADO</v>
          </cell>
          <cell r="X294" t="str">
            <v>CLIENTE</v>
          </cell>
          <cell r="Y294">
            <v>42802</v>
          </cell>
          <cell r="Z294">
            <v>464</v>
          </cell>
          <cell r="AA294" t="str">
            <v>M012</v>
          </cell>
          <cell r="AB294" t="str">
            <v>T197203/Tarjeta Principal Madre - MAIN BOARD</v>
          </cell>
          <cell r="AC294" t="str">
            <v>OC-1008551</v>
          </cell>
          <cell r="AD294" t="str">
            <v>Guadalajara/Ladron de guevara</v>
          </cell>
          <cell r="AE294" t="str">
            <v>JAL</v>
          </cell>
          <cell r="AF294" t="str">
            <v>MX</v>
          </cell>
          <cell r="AG294" t="str">
            <v>10413431</v>
          </cell>
          <cell r="AH294" t="str">
            <v>ANDREA QUINTERO</v>
          </cell>
          <cell r="AI294" t="str">
            <v>Hidalgo nu 2028</v>
          </cell>
          <cell r="AJ294" t="str">
            <v>38266255</v>
          </cell>
          <cell r="AK294">
            <v>0</v>
          </cell>
          <cell r="AL294" t="str">
            <v>44600</v>
          </cell>
          <cell r="AM294" t="str">
            <v>29/03/2017 00 : 17 SERGIO.FER : TCF129/03/2017 00 : 16 SERGIO.FER : TCFT - Channel 1.126/03/2017 04 : 13 201076 : SE INSTALO LA ANTENA UHF EN TALLER PARAREALIZAR LAS PRUEBAS SOLICITADAS POR INGENIERIA, SIN EMBARGO LA FALLA PERSISTE; ADJUNTO REPORTE TECNICO Y SE ENVIA VIDEO DE EVIDENCIAPOR CORREO ELECTRONICO25/03/2017 09 : 45 201076 : SE REALIZARAN PRUEBAS CON ANTENA UHF ENTALLER EL DIA DE MAÑANA25/03/2017 01 : 44 FABIOLA.BON : P4: 16/03/2017 RECIBIO CESAR MTZ23/03/2017 05 : 51 ARANTXA.MON : P2A GUIA: 7527974952 14/03/201722/03/2017 01 : 44 201076 : NO RECIBIERON EQUIPO YA QUE NO HABIA MANERADE VERIFICAR EL FUNCIONAMIENTO CORRECTAMENTE PUESTO QUE NO CONTABAN CON ANTENA UHF; SE ENVIO CORREO A INGENIERIA INFORMANDO LOOCURRIDO15/03/2017 04 : 10 201076 : P1:T197203 /TARJETA PRINCIPAL/ OC-100855114/03/2017 03 : 24 FABIOLA.BON : seg: se le pide a csa solicitarrefaccion14/03/2017 01 : 54 SERGIO.FER : ST2 - Solicitar tarjeta principal, enespera de pruebas.12/03/2017 01 : 27 201076 : SE ENVIA REPORTE TECNICO PARA VALORAR ELFUNCIONAMIENTO DEL EQUIPO11/03/2017 02 : 08 FABIOLA.BON : SEG: PENDIENTE DE DIAGNOSTICO09/03/2017 01 : 13 201076 : SE ATIENDE CON LA ORDEN 126721, SE PROGRAMAVISITA PARA EL DIA 09/03/201709/03/2017 00 : 39 DULCE.M : comenta cte que el equipo continua con lamisma falla reincidencia de la ods 6031308801/03/2017 06 : 33 DULCE.M : ENTRE CALLES TAMAS GOMEZ Y VICTOIANOZALGADOCORREO ANDREA.QUINTERO@CPSMEXICO.COM.MXODSWTP</v>
          </cell>
          <cell r="AN294" t="str">
            <v>3TE40G155275</v>
          </cell>
          <cell r="AO294" t="str">
            <v>Smart</v>
          </cell>
          <cell r="AP294" t="str">
            <v>Sharp</v>
          </cell>
          <cell r="AQ294" t="str">
            <v>Opera</v>
          </cell>
          <cell r="AR294" t="str">
            <v>FHD 1920 x 1080</v>
          </cell>
          <cell r="AS294" t="str">
            <v>3TE40G1622K9G1622M010</v>
          </cell>
          <cell r="AT294" t="e">
            <v>#N/A</v>
          </cell>
          <cell r="AU294" t="str">
            <v>LC-40N5000U</v>
          </cell>
          <cell r="AV294" t="str">
            <v>3TE40G1622K9</v>
          </cell>
          <cell r="AW294" t="str">
            <v>G1622</v>
          </cell>
          <cell r="AX294" t="str">
            <v>M010</v>
          </cell>
          <cell r="AY294">
            <v>74011419</v>
          </cell>
          <cell r="AZ294">
            <v>51012352</v>
          </cell>
          <cell r="BA294">
            <v>80138582</v>
          </cell>
        </row>
        <row r="295">
          <cell r="D295">
            <v>60311806</v>
          </cell>
          <cell r="E295" t="str">
            <v>A</v>
          </cell>
          <cell r="F295" t="str">
            <v>TV</v>
          </cell>
          <cell r="G295" t="str">
            <v>David Israel Leon Hernandez</v>
          </cell>
          <cell r="H295" t="str">
            <v>Bolivia 311/ Leon/Obrera o chapalita/Guanajuato/C.P.:37340</v>
          </cell>
          <cell r="I295" t="str">
            <v>4773471465/4777551141</v>
          </cell>
          <cell r="J295" t="str">
            <v>HISENSE-SHARP</v>
          </cell>
          <cell r="K295" t="str">
            <v>LC-50N6000U</v>
          </cell>
          <cell r="L295" t="str">
            <v>50G1609J3H01127</v>
          </cell>
          <cell r="M295" t="str">
            <v xml:space="preserve">
02066001103920161120
</v>
          </cell>
          <cell r="N295">
            <v>9779</v>
          </cell>
          <cell r="O295">
            <v>42694</v>
          </cell>
          <cell r="P295">
            <v>42786</v>
          </cell>
          <cell r="Q295">
            <v>201107</v>
          </cell>
          <cell r="R295" t="str">
            <v xml:space="preserve">24/02/2017 01 : 05  ERNESTO.HERN : NP5, P1: 197341/OC-1007724
</v>
          </cell>
          <cell r="S295" t="str">
            <v/>
          </cell>
          <cell r="T295" t="str">
            <v xml:space="preserve">Adolfo Fernandez                 </v>
          </cell>
          <cell r="U295">
            <v>42836</v>
          </cell>
          <cell r="V295" t="str">
            <v>Norte</v>
          </cell>
          <cell r="W295" t="str">
            <v>COMPLETADO</v>
          </cell>
          <cell r="X295" t="str">
            <v>TALLER</v>
          </cell>
          <cell r="Y295">
            <v>42782</v>
          </cell>
          <cell r="Z295">
            <v>88</v>
          </cell>
          <cell r="AA295" t="str">
            <v>M010</v>
          </cell>
          <cell r="AB295" t="str">
            <v>T197341/Tarjeta Principal Madre - MAIN BOARD</v>
          </cell>
          <cell r="AC295" t="str">
            <v>OC-1007724</v>
          </cell>
          <cell r="AD295" t="str">
            <v>Leon/Obrera o chapalita</v>
          </cell>
          <cell r="AE295" t="str">
            <v>GTO</v>
          </cell>
          <cell r="AF295" t="str">
            <v>MX</v>
          </cell>
          <cell r="AG295" t="str">
            <v>10412295</v>
          </cell>
          <cell r="AH295" t="str">
            <v>DAVID ISRAEL LEON HERNANDEZ</v>
          </cell>
          <cell r="AI295" t="str">
            <v>311 Bolivia</v>
          </cell>
          <cell r="AJ295" t="str">
            <v>4777551141</v>
          </cell>
          <cell r="AK295" t="str">
            <v>4777551141</v>
          </cell>
          <cell r="AL295" t="str">
            <v>37340</v>
          </cell>
          <cell r="AM295" t="str">
            <v>12/04/2017 00 : 27 MARCO.DIAZ : TCF2***MODELO LC-50N6000U***SERIE50G1618N8H00534***ENVIADO A CTE FINAL***F. DE ENVIO 11.04.2017***DHL***NUMERO DE GUIA 77 2341 7030dmc.11/04/2017 23 : 56 ADOLFO.FER : CFA11/04/2017 06 : 05 ADOLFO.FER : SEG: SE GENERA FORMATO APPLICATION FORMFOR SWAP_ESP04/04/2017 02 : 53 GERARDO.GRA : CSC via correo electrónico, se leinforma retraso en CF se da tiempo aproximado de entrega mediados de mesde abril. EMC*24/03/2017 00 : 27 MARCO.DIAZ : TCF1PU CSAINF. MONICA. DMC23/03/2017 05 : 28 GERARDO.GRA : CSC se indica fecha de entregaaproximada finales de mes de marzo. EMC*17/03/2017 02 : 37 JUANANTONIO : CSCse le indican tiempos al CTE24/02/2017 01 : 06 ERNESTO.HERN : TCF124/02/2017 01 : 05 ERNESTO.HERN : NP522/02/2017 03 : 09 201107 : P1: 197341/OC-100772418/02/2017 08 : 43 201107 : V1:20/02/201718/02/2017 04 : 33 MARIA.EUGENI : SEG: V1P17/02/2017 05 : 37 SEMIRAMIS.M : ODSWTPRD/BEST BUYENTRE JALISCO Y ZACATECAS</v>
          </cell>
          <cell r="AN295" t="str">
            <v>3TE50G154927</v>
          </cell>
          <cell r="AO295" t="str">
            <v>Smart</v>
          </cell>
          <cell r="AP295" t="str">
            <v>Sharp</v>
          </cell>
          <cell r="AQ295" t="str">
            <v>Opera</v>
          </cell>
          <cell r="AR295" t="str">
            <v>UHD 3840 X 2160</v>
          </cell>
          <cell r="AS295" t="str">
            <v>3TE50G1644A0G1644M010</v>
          </cell>
          <cell r="AT295" t="e">
            <v>#N/A</v>
          </cell>
          <cell r="AU295" t="str">
            <v>LC-50N6000U</v>
          </cell>
          <cell r="AV295" t="str">
            <v>3TE50G1644A0</v>
          </cell>
          <cell r="AW295" t="str">
            <v>G1644</v>
          </cell>
          <cell r="AX295" t="str">
            <v>M010</v>
          </cell>
          <cell r="AY295">
            <v>74011421</v>
          </cell>
          <cell r="AZ295">
            <v>51012354</v>
          </cell>
          <cell r="BA295">
            <v>80136623</v>
          </cell>
        </row>
        <row r="296">
          <cell r="D296">
            <v>60313746</v>
          </cell>
          <cell r="E296" t="str">
            <v>A</v>
          </cell>
          <cell r="F296" t="str">
            <v>TV</v>
          </cell>
          <cell r="G296" t="str">
            <v>MARIA GUADALUPE TORRES AGUILAR</v>
          </cell>
          <cell r="H296" t="str">
            <v>VALLE DE JANITZIO 219 Col. VALLE DORADO Mpo. TLAJOMULCO DE ZUÑIGA</v>
          </cell>
          <cell r="I296">
            <v>3335804421</v>
          </cell>
          <cell r="J296" t="str">
            <v>HISENSE</v>
          </cell>
          <cell r="K296" t="str">
            <v>32K20DW</v>
          </cell>
          <cell r="L296" t="str">
            <v>32J134806H00529</v>
          </cell>
          <cell r="M296" t="str">
            <v>ABBC10360</v>
          </cell>
          <cell r="N296">
            <v>4399</v>
          </cell>
          <cell r="O296">
            <v>42129</v>
          </cell>
          <cell r="P296">
            <v>42074</v>
          </cell>
          <cell r="Q296">
            <v>201076</v>
          </cell>
          <cell r="R296" t="str">
            <v>No hay refacciones para surtir y reparar el equipo</v>
          </cell>
          <cell r="T296" t="str">
            <v>Carlos Muñiz</v>
          </cell>
          <cell r="U296">
            <v>42837</v>
          </cell>
          <cell r="V296" t="str">
            <v>SUR</v>
          </cell>
          <cell r="W296" t="str">
            <v>COMPLETADO</v>
          </cell>
          <cell r="X296" t="str">
            <v>CLIENTE</v>
          </cell>
          <cell r="Y296">
            <v>42803</v>
          </cell>
          <cell r="Z296">
            <v>55</v>
          </cell>
          <cell r="AA296" t="str">
            <v>M010</v>
          </cell>
          <cell r="AB296" t="str">
            <v>T171937/Panel - PANEL</v>
          </cell>
          <cell r="AC296" t="str">
            <v>OC-1008498</v>
          </cell>
          <cell r="AD296" t="str">
            <v>Tlacomulco de Zuñiga/Valle Dorado</v>
          </cell>
          <cell r="AE296" t="str">
            <v>JAL</v>
          </cell>
          <cell r="AF296" t="str">
            <v>MX</v>
          </cell>
          <cell r="AG296" t="str">
            <v>10413302</v>
          </cell>
          <cell r="AH296" t="str">
            <v>MARIA GUADALUPE TORRES AGUILAR</v>
          </cell>
          <cell r="AI296" t="str">
            <v>219 Valle de Janitcio</v>
          </cell>
          <cell r="AJ296" t="str">
            <v>3335804421</v>
          </cell>
          <cell r="AK296">
            <v>0</v>
          </cell>
          <cell r="AL296" t="str">
            <v>45655</v>
          </cell>
          <cell r="AM296" t="str">
            <v>14/04/2017 02 : 41 MARCO.DIAZ : TCF174 7401142231/03/2017 00 : 52 MARCO.DIAZ : TCF1PU CSA CONFIRMA CARLOS MUÑIZ.JESSICA O31/03/2017 00 : 51 MARCO.DIAZ : TCF1. JESSICA O16/03/2017 06 : 17 JORGE.VAZ : TCF116/03/2017 06 : 17 JORGE.VAZ : NP514/03/2017 02 : 45 201076 : P1:T171937/PANEL/OC-100849810/03/2017 02 : 52 201076 : SE ATIENDE CON N 126778, SE PROGRAMA VISITAPARA EL DIA 10/03/201710/03/2017 02 : 15 GABRIELA.B : ODSWTP02/03/2017 23 : 48 GABRIELA.B : CSCSe confirma Recepción de Documentos Póliza sin Sello ticket no lo sepuede abrir documento se pide reenvío con los documentos correctos28/02/2017 02 : 38 GABRIELA.B : RD % AV VALLE DE MEXICO Y CERRADA</v>
          </cell>
          <cell r="AN296" t="str">
            <v>3TE32G143053</v>
          </cell>
          <cell r="AO296" t="str">
            <v>Smart</v>
          </cell>
          <cell r="AP296" t="str">
            <v>Hisense</v>
          </cell>
          <cell r="AQ296" t="str">
            <v>Opera</v>
          </cell>
          <cell r="AR296" t="str">
            <v>HD 1366 X 768</v>
          </cell>
          <cell r="AS296" t="str">
            <v>3TE32G163827G1638M010</v>
          </cell>
          <cell r="AT296" t="e">
            <v>#N/A</v>
          </cell>
          <cell r="AU296" t="str">
            <v>32H5B2</v>
          </cell>
          <cell r="AV296" t="str">
            <v>3TE32G163827</v>
          </cell>
          <cell r="AW296" t="str">
            <v>G1638</v>
          </cell>
          <cell r="AX296" t="str">
            <v>M010</v>
          </cell>
          <cell r="AY296">
            <v>74011422</v>
          </cell>
          <cell r="AZ296">
            <v>51012355</v>
          </cell>
          <cell r="BA296">
            <v>80136571</v>
          </cell>
        </row>
        <row r="297">
          <cell r="D297">
            <v>60313315</v>
          </cell>
          <cell r="E297" t="str">
            <v>A</v>
          </cell>
          <cell r="F297" t="str">
            <v>TV</v>
          </cell>
          <cell r="G297" t="str">
            <v>OSWALDO RIVERA ROJAS</v>
          </cell>
          <cell r="H297" t="str">
            <v>CARLOS FUENTES MZ.36  LT.1-2 , COL. CIUDAD CUAUHTÉMOC</v>
          </cell>
          <cell r="I297" t="str">
            <v>13-86-66-02</v>
          </cell>
          <cell r="J297" t="str">
            <v>HISENSE</v>
          </cell>
          <cell r="K297" t="str">
            <v>40H5B</v>
          </cell>
          <cell r="L297" t="str">
            <v>40G153356H02294</v>
          </cell>
          <cell r="M297" t="str">
            <v xml:space="preserve">TICKET </v>
          </cell>
          <cell r="N297">
            <v>12945.01</v>
          </cell>
          <cell r="O297">
            <v>42409</v>
          </cell>
          <cell r="P297">
            <v>42810</v>
          </cell>
          <cell r="Q297">
            <v>201010</v>
          </cell>
          <cell r="R297" t="str">
            <v>PENDIENTE POR PANEL LCD Y PCB MAIN</v>
          </cell>
          <cell r="S297" t="str">
            <v>CLIENTE DIÓ PANTALLA Y 2 BASES.</v>
          </cell>
          <cell r="T297" t="str">
            <v xml:space="preserve">LESLY CARRO               </v>
          </cell>
          <cell r="U297" t="str">
            <v>2017-03-30</v>
          </cell>
          <cell r="V297" t="str">
            <v>Centro</v>
          </cell>
          <cell r="W297" t="str">
            <v>COMPLETADO</v>
          </cell>
          <cell r="Y297">
            <v>42800</v>
          </cell>
          <cell r="Z297">
            <v>401</v>
          </cell>
          <cell r="AA297" t="str">
            <v>M012</v>
          </cell>
          <cell r="AB297" t="str">
            <v>T191066/Panel - PANEL</v>
          </cell>
          <cell r="AC297" t="str">
            <v>OC-1008770</v>
          </cell>
          <cell r="AD297" t="str">
            <v>Ecatepec/cd cuahutemoc</v>
          </cell>
          <cell r="AE297" t="str">
            <v>MEX</v>
          </cell>
          <cell r="AF297" t="str">
            <v>MX</v>
          </cell>
          <cell r="AG297" t="str">
            <v>10413667</v>
          </cell>
          <cell r="AH297" t="str">
            <v>OSWALDO RIVERA ROJAS</v>
          </cell>
          <cell r="AI297" t="str">
            <v>carlos fuentes mz 36 lt 1-2</v>
          </cell>
          <cell r="AJ297" t="str">
            <v>13866602</v>
          </cell>
          <cell r="AK297">
            <v>0</v>
          </cell>
          <cell r="AL297" t="str">
            <v>55067</v>
          </cell>
          <cell r="AM297" t="str">
            <v>14/04/2017 02 : 48 MARCO.DIAZ : TCF174 7401142412/04/2017 22 : 57 GEARARDO.PA : CFA07/04/2017 22 : 27 GERARDO.GRA : CSC se indica tiempo aproximado deentrega finales del mes de abril. EMC*01/04/2017 11 : 40 MARCO.DIAZ : TCF1 TCF1PU CSAINF. ROXANA.DMC01/04/2017 07 : 07 SEMIRAMIS.M : CSCCte se comunica para verificar el estatus de su equipo se le comunicaque se autorizo un cambio de equipo proceso que se aplicara en un tiempoaproximado de 20 días hábiles30/03/2017 00 : 25 ARANTXA.MON : TCF130/03/2017 00 : 25 ARANTXA.MON : NP528/03/2017 00 : 26 201010 : EN ESPERA DEL SURTIMIENTO DE PANEL CONOC-1008770 16-03-201725/03/2017 01 : 32 201010 : EN ESPERA DEL SURTIMIENTO DE PANEL CONOC-1008770 16-03-201723/03/2017 23 : 33 GEARARDO.PA : PANEL PENDIENTE POR SURTIR, POR PARTEDE REFACCIONES23/03/2017 05 : 21 ARANTXA.MON : P2A GUIA: 7527915485 14/03/201722/03/2017 06 : 42 MA.ISABEL : SEG: SE ENVIA CORREO A REFACCIONES PARASABER CUANDO SE SURTE17/03/2017 07 : 07 201010 : P1: T191066 /PANEL/ OC-1008770 16/03/201717/03/2017 07 : 05 201010 : SE COLOCA TARJETA SOLICITADA, PERO SEDETECTA LINEA EN PANEL, SE SOLICITA REFACCION15/03/2017 02 : 06 201010 : P1: T192199 /MAIN PCB/ OC-1008610 14/03/201714/03/2017 03 : 07 201010 :SE ASIGNA A TÉCNICO PARA REVISIÓN / VALIDACIÓN DE GARANTÍA.14/03/2017 01 : 14 201010 : V1: 13/03/201712/03/2017 00 : 31 201010 : NOS COMUNICAMOS CON CTE Y NOS INFORMA QUE NOES POSIBLE ANTENDERNOS EL DIA 9, POR LO QUE PIDE SE AGENDE VISITA PARA EL 13/03/201708/03/2017 03 : 05 MA.ISABEL : SEG: DGR07/03/2017 06 : 51 201010 : V1: 09/03/201706/03/2017 23 : 27 LAURA.HERNA : RD% AV JUAN RULFO Y ALEJANDRO AURAEN LA ESQ UNA PANADERÍA</v>
          </cell>
          <cell r="AN297" t="str">
            <v>3TE40A144535</v>
          </cell>
          <cell r="AO297" t="str">
            <v>Smart</v>
          </cell>
          <cell r="AP297" t="str">
            <v>Hisense</v>
          </cell>
          <cell r="AQ297" t="str">
            <v>Opera</v>
          </cell>
          <cell r="AR297" t="str">
            <v>FHD 1920 x 1080</v>
          </cell>
          <cell r="AS297" t="str">
            <v>3TE40G1635C9G1635M010</v>
          </cell>
          <cell r="AT297" t="e">
            <v>#N/A</v>
          </cell>
          <cell r="AU297" t="str">
            <v>40H5B2</v>
          </cell>
          <cell r="AV297" t="str">
            <v>3TE40G1635C9</v>
          </cell>
          <cell r="AW297" t="str">
            <v>G1635</v>
          </cell>
          <cell r="AX297" t="str">
            <v>M010</v>
          </cell>
          <cell r="AY297">
            <v>74011424</v>
          </cell>
          <cell r="AZ297">
            <v>51012357</v>
          </cell>
          <cell r="BA297">
            <v>80136575</v>
          </cell>
        </row>
        <row r="298">
          <cell r="D298">
            <v>60314571</v>
          </cell>
          <cell r="E298" t="str">
            <v>A</v>
          </cell>
          <cell r="F298" t="str">
            <v>TV</v>
          </cell>
          <cell r="G298" t="str">
            <v>JESÚS NOPALERA PASTOR</v>
          </cell>
          <cell r="H298" t="str">
            <v>MARGARITAS 1 S/N , COL. LOMAS DE KA CRUZ</v>
          </cell>
          <cell r="I298" t="str">
            <v>22-00-07-05</v>
          </cell>
          <cell r="J298" t="str">
            <v>HISENSE</v>
          </cell>
          <cell r="K298" t="str">
            <v>40H5B2</v>
          </cell>
          <cell r="L298" t="str">
            <v>40G163167H00518</v>
          </cell>
          <cell r="M298">
            <v>381</v>
          </cell>
          <cell r="N298">
            <v>5597.41</v>
          </cell>
          <cell r="O298">
            <v>42790</v>
          </cell>
          <cell r="P298">
            <v>42816</v>
          </cell>
          <cell r="Q298">
            <v>201010</v>
          </cell>
          <cell r="R298" t="str">
            <v>PENDIENTE POR PANEL LCD</v>
          </cell>
          <cell r="S298" t="str">
            <v>CLIENTE DIO 2 BASES (IZQUIERDA, DERECHA)</v>
          </cell>
          <cell r="T298" t="str">
            <v xml:space="preserve">LESLY CARRO               </v>
          </cell>
          <cell r="U298" t="str">
            <v>2017-04-06</v>
          </cell>
          <cell r="V298" t="str">
            <v>Centro</v>
          </cell>
          <cell r="W298" t="str">
            <v>COMPLETADO</v>
          </cell>
          <cell r="Y298">
            <v>42815</v>
          </cell>
          <cell r="Z298">
            <v>26</v>
          </cell>
          <cell r="AA298" t="str">
            <v>M010</v>
          </cell>
          <cell r="AB298" t="str">
            <v>T202232/Panel - PANEL</v>
          </cell>
          <cell r="AC298" t="str">
            <v>OC-1008931</v>
          </cell>
          <cell r="AD298" t="str">
            <v>NICOLAS ROMERO / LOMAS DE LA CRUZ</v>
          </cell>
          <cell r="AE298" t="str">
            <v>MEX</v>
          </cell>
          <cell r="AF298" t="str">
            <v>MX</v>
          </cell>
          <cell r="AG298" t="str">
            <v>10414775</v>
          </cell>
          <cell r="AH298" t="str">
            <v>JESÚS NOPALERA PASTOR</v>
          </cell>
          <cell r="AI298" t="str">
            <v>MARGARITAS 1 S/N</v>
          </cell>
          <cell r="AJ298" t="str">
            <v>22000705</v>
          </cell>
          <cell r="AK298">
            <v>0</v>
          </cell>
          <cell r="AL298" t="str">
            <v>54475</v>
          </cell>
          <cell r="AM298" t="str">
            <v>14/04/2017 02 : 52 MARCO.DIAZ : TCF174 7401142512/04/2017 23 : 16 GEARARDO.PA : CFA06/04/2017 01 : 29 ARANTXA.MON : TCF106/04/2017 01 : 28 ARANTXA.MON : NP506/04/2017 00 : 01 201010 : EN ESPERA DEL SURTIMIENTO DEL PANEL LCD.01/04/2017 01 : 47 201010 : EN ESPERA DEL SURTIMIENTO DEL PANEL LCD.28/03/2017 00 : 25 201010 : EN ESPERA DEL PANEL LCD.23/03/2017 05 : 35 201010 :P1: T202232 / PANEL LCD / OC-1008931 22-03-201723/03/2017 03 : 06 201010 :SE ASIGNA A TÉCNICO PARA REVISIÓN / VALIDACIÓN DE GARANTÍA.22/03/2017 06 : 31 GABRIELA.B : ODSWTP22/03/2017 06 : 28 GABRIELA.B : DISTRICADI MAYORISTAS</v>
          </cell>
          <cell r="AN298" t="str">
            <v>3TE40G155372</v>
          </cell>
          <cell r="AO298" t="str">
            <v>Smart</v>
          </cell>
          <cell r="AP298" t="str">
            <v>Hisense</v>
          </cell>
          <cell r="AQ298" t="str">
            <v>Opera</v>
          </cell>
          <cell r="AR298" t="str">
            <v>FHD 1920 x 1080</v>
          </cell>
          <cell r="AS298" t="str">
            <v>3TE40G1635C9G1635M010</v>
          </cell>
          <cell r="AT298" t="e">
            <v>#N/A</v>
          </cell>
          <cell r="AU298" t="str">
            <v>40H5B2</v>
          </cell>
          <cell r="AV298" t="str">
            <v>3TE40G1635C9</v>
          </cell>
          <cell r="AW298" t="str">
            <v>G1635</v>
          </cell>
          <cell r="AX298" t="str">
            <v>M010</v>
          </cell>
          <cell r="AY298">
            <v>74011425</v>
          </cell>
          <cell r="AZ298">
            <v>51012358</v>
          </cell>
          <cell r="BA298">
            <v>80136578</v>
          </cell>
        </row>
        <row r="299">
          <cell r="D299">
            <v>60311402</v>
          </cell>
          <cell r="E299" t="str">
            <v>A</v>
          </cell>
          <cell r="F299" t="str">
            <v>TV</v>
          </cell>
          <cell r="G299" t="str">
            <v>JESÚS FRANCISCO CERVANTES</v>
          </cell>
          <cell r="H299" t="str">
            <v>AV. JACARANDAS #20 TEPATITLÁN, JALISCO</v>
          </cell>
          <cell r="I299">
            <v>4361220611</v>
          </cell>
          <cell r="J299" t="str">
            <v>HISENSE</v>
          </cell>
          <cell r="K299" t="str">
            <v>40H5B2</v>
          </cell>
          <cell r="L299" t="str">
            <v>40G1632F4H02423</v>
          </cell>
          <cell r="M299" t="str">
            <v>TICKET 75920</v>
          </cell>
          <cell r="N299">
            <v>10665.18</v>
          </cell>
          <cell r="O299">
            <v>42678</v>
          </cell>
          <cell r="P299">
            <v>42836</v>
          </cell>
          <cell r="Q299">
            <v>201080</v>
          </cell>
          <cell r="R299" t="str">
            <v>NO SE SURTIÓ MAIN BOARD</v>
          </cell>
          <cell r="S299" t="str">
            <v>EQUIPO EN DOMICILIO DE CLIENTE, SE SOLICITA AUT. DE KM PARA RECOLECTARLO KMA:204KM*2=$408.00</v>
          </cell>
          <cell r="T299" t="str">
            <v>LUIS RAMIREZ</v>
          </cell>
          <cell r="U299">
            <v>42835</v>
          </cell>
          <cell r="V299" t="str">
            <v>SUR</v>
          </cell>
          <cell r="W299" t="str">
            <v>COMPLETADO</v>
          </cell>
          <cell r="Y299">
            <v>42779</v>
          </cell>
          <cell r="Z299">
            <v>158</v>
          </cell>
          <cell r="AA299" t="str">
            <v>M010</v>
          </cell>
          <cell r="AB299" t="str">
            <v>T192199/Tarjeta Principal Madre - MAIN BOARD\Power</v>
          </cell>
          <cell r="AC299" t="str">
            <v>OC-1007452</v>
          </cell>
          <cell r="AD299" t="str">
            <v>Zacapu/centro</v>
          </cell>
          <cell r="AE299" t="str">
            <v>MCH</v>
          </cell>
          <cell r="AF299" t="str">
            <v>MX</v>
          </cell>
          <cell r="AG299" t="str">
            <v>10411128</v>
          </cell>
          <cell r="AH299" t="str">
            <v>JESUS FRANCISCO SERVANTES</v>
          </cell>
          <cell r="AI299" t="str">
            <v>Luis muya 586 c</v>
          </cell>
          <cell r="AJ299" t="str">
            <v>52 14361220611</v>
          </cell>
          <cell r="AK299">
            <v>0</v>
          </cell>
          <cell r="AL299" t="str">
            <v>58600</v>
          </cell>
          <cell r="AM299" t="str">
            <v>14/04/2017 03 : 00 MARCO.DIAZ : TCF174 7401142712/04/2017 23 : 47 RODRIGUEZ ERICK : CFA11/03/2017 01 : 42 GABRIELA.B : CSCSe informa en proceso de CF se indica tiempo Estimado de 20 a 25 díasHábiles a partir del día 1623/02/2017 03 : 18 MARCO.DIAZ : TCF1PU CTE FINAL23/02/2017 03 : 16 MARCO.DIAZ : TCF1DR18/02/2017 03 : 11 ERNESTO.HERN : TCF118/02/2017 03 : 11 ERNESTO.HERN : NP516/02/2017 00 : 51 201080 : EN BASE A PREDIAGNÓSTICO, SE SOLICITA MAINBOARDP1:T192199 MAIN BOARD OC:1007452 15/02/201715/02/2017 06 : 35 FABIOLA.BON : SEG. DGR14/02/2017 23 : 42 201080 : CLIENTE QUEDÓ DE ENVIAR FOTOGRAFIAS DEPANTALLA PARA DESCARTAR PANEL ROTO. QUEDAMOS EN ESPERA14/02/2017 01 : 31 201080 : INTENTAMOS COMUNICARNOS CON CLIENTE PARAHACER PREDIAGNÓSTICO, PERO NO CONTESTA. INTENTAREMOS MÁS TARDE.14/02/2017 01 : 07 JUANANTONIO : ODSWTPENTRE CALLE SOJO DE AGUA Y VENUSTIANO CARRANZA</v>
          </cell>
          <cell r="AN299" t="str">
            <v>3TE40G155372</v>
          </cell>
          <cell r="AO299" t="str">
            <v>Smart</v>
          </cell>
          <cell r="AP299" t="str">
            <v>Hisense</v>
          </cell>
          <cell r="AQ299" t="str">
            <v>Opera</v>
          </cell>
          <cell r="AR299" t="str">
            <v>FHD 1920 x 1080</v>
          </cell>
          <cell r="AS299" t="str">
            <v>3TE40G1635C9G1635M010</v>
          </cell>
          <cell r="AT299" t="e">
            <v>#N/A</v>
          </cell>
          <cell r="AU299" t="str">
            <v>40H5B2</v>
          </cell>
          <cell r="AV299" t="str">
            <v>3TE40G1635C9</v>
          </cell>
          <cell r="AW299" t="str">
            <v>G1635</v>
          </cell>
          <cell r="AX299" t="str">
            <v>M010</v>
          </cell>
          <cell r="AY299">
            <v>74011427</v>
          </cell>
          <cell r="AZ299">
            <v>51012360</v>
          </cell>
          <cell r="BA299">
            <v>80136580</v>
          </cell>
        </row>
        <row r="300">
          <cell r="D300">
            <v>60311966</v>
          </cell>
          <cell r="E300" t="str">
            <v>A</v>
          </cell>
          <cell r="F300" t="str">
            <v>TV</v>
          </cell>
          <cell r="G300" t="str">
            <v>JESUS ANTONIO GALVAN MATUS</v>
          </cell>
          <cell r="H300" t="str">
            <v>CALLE 10 NUM 56 COL. EL SOL; NEZAHUALCOYOTL CP 57200</v>
          </cell>
          <cell r="I300" t="str">
            <v>49897535</v>
          </cell>
          <cell r="J300" t="str">
            <v>HISENSE</v>
          </cell>
          <cell r="K300" t="str">
            <v>40H5B2</v>
          </cell>
          <cell r="L300" t="str">
            <v>40G1619B1H04014</v>
          </cell>
          <cell r="M300" t="str">
            <v>000317042</v>
          </cell>
          <cell r="N300">
            <v>9331.92</v>
          </cell>
          <cell r="O300">
            <v>42704</v>
          </cell>
          <cell r="P300">
            <v>42789</v>
          </cell>
          <cell r="Q300">
            <v>201767</v>
          </cell>
          <cell r="R300" t="str">
            <v>28/02/2017 04 : 19  ERNESTO.HERN : NP5 / P1A: 202916 MAIN    23-02-2017   OC-1007852</v>
          </cell>
          <cell r="S300" t="str">
            <v>EQUIPO DAÑADO EN DOMICILIO DE CLIENTE</v>
          </cell>
          <cell r="T300" t="str">
            <v xml:space="preserve">ABRAHAM LAZCANO                </v>
          </cell>
          <cell r="U300" t="str">
            <v>2017-04-10</v>
          </cell>
          <cell r="V300" t="str">
            <v>Centro</v>
          </cell>
          <cell r="W300" t="str">
            <v>COMPLETADO</v>
          </cell>
          <cell r="Y300">
            <v>42786</v>
          </cell>
          <cell r="Z300">
            <v>85</v>
          </cell>
          <cell r="AA300" t="str">
            <v>M010</v>
          </cell>
          <cell r="AB300" t="str">
            <v>T202916/Tarjeta Principal Madre - MAIN BOARD\Power</v>
          </cell>
          <cell r="AC300" t="str">
            <v>OC-1007852</v>
          </cell>
          <cell r="AD300" t="str">
            <v>el sol/Nezahualcoyotl</v>
          </cell>
          <cell r="AE300" t="str">
            <v>MEX</v>
          </cell>
          <cell r="AF300" t="str">
            <v>MX</v>
          </cell>
          <cell r="AG300" t="str">
            <v>10412465</v>
          </cell>
          <cell r="AH300" t="str">
            <v>JESUS ANTONIO GALVAN MATUS</v>
          </cell>
          <cell r="AI300" t="str">
            <v>56 10</v>
          </cell>
          <cell r="AJ300" t="str">
            <v>49897535</v>
          </cell>
          <cell r="AK300" t="str">
            <v>49897535</v>
          </cell>
          <cell r="AL300" t="str">
            <v>57200</v>
          </cell>
          <cell r="AM300" t="str">
            <v>14/04/2017 03 : 04 MARCO.DIAZ : TCF174 7401142812/04/2017 23 : 32 GEARARDO.PA : CFA23/03/2017 23 : 26 MARCO.DIAZ : TCF1PU CLIENTEINF. JOSUE RAMIREZ. DMC02/03/2017 05 : 58 GABRIELA.B : CSCSe brinda información de tiempo de respuesta por CF28/02/2017 04 : 20 ERNESTO.HERN : TCF128/02/2017 04 : 19 ERNESTO.HERN : NP524/02/2017 04 : 33 201767 : P1A: 202916 MAIN 23-02-2017 OC-100785221/02/2017 03 : 27 201767 : V1:23/02/2017:HORARIO ABIERTO DE 10 AM A 18HRS_H23315_T8721/02/2017 03 : 10 ANA.GABRIELA : RD% SEXTA AV Y SEPTIMA AVENIDA</v>
          </cell>
          <cell r="AN300" t="str">
            <v>3TE40G155372</v>
          </cell>
          <cell r="AO300" t="str">
            <v>Smart</v>
          </cell>
          <cell r="AP300" t="str">
            <v>Hisense</v>
          </cell>
          <cell r="AQ300" t="str">
            <v>Opera</v>
          </cell>
          <cell r="AR300" t="str">
            <v>FHD 1920 x 1080</v>
          </cell>
          <cell r="AS300" t="str">
            <v>3TE40G1635C9G1635M010</v>
          </cell>
          <cell r="AT300" t="e">
            <v>#N/A</v>
          </cell>
          <cell r="AU300" t="str">
            <v>40H5B2</v>
          </cell>
          <cell r="AV300" t="str">
            <v>3TE40G1635C9</v>
          </cell>
          <cell r="AW300" t="str">
            <v>G1635</v>
          </cell>
          <cell r="AX300" t="str">
            <v>M010</v>
          </cell>
          <cell r="AY300">
            <v>74011428</v>
          </cell>
          <cell r="AZ300">
            <v>51012361</v>
          </cell>
          <cell r="BA300">
            <v>80136583</v>
          </cell>
        </row>
        <row r="301">
          <cell r="D301">
            <v>60311827</v>
          </cell>
          <cell r="E301" t="str">
            <v>A</v>
          </cell>
          <cell r="F301" t="str">
            <v>TV</v>
          </cell>
          <cell r="G301" t="str">
            <v>ELIZABETH RODRIGUEZ GARCIA</v>
          </cell>
          <cell r="H301" t="str">
            <v>ARROYO 791 Col. LOMAS DEL 4 Mpo. TLAQUEPAQUE</v>
          </cell>
          <cell r="I301">
            <v>3336012681</v>
          </cell>
          <cell r="J301" t="str">
            <v>HISENSE</v>
          </cell>
          <cell r="K301" t="str">
            <v>50K20DW</v>
          </cell>
          <cell r="L301" t="str">
            <v>50G143291H06001</v>
          </cell>
          <cell r="M301" t="str">
            <v>LAT/ 000197209</v>
          </cell>
          <cell r="N301">
            <v>11988</v>
          </cell>
          <cell r="O301">
            <v>42179</v>
          </cell>
          <cell r="P301">
            <v>42786</v>
          </cell>
          <cell r="Q301">
            <v>201076</v>
          </cell>
          <cell r="R301" t="str">
            <v>No hay refacciones para surtir y poder reparar</v>
          </cell>
          <cell r="T301" t="str">
            <v>Carlos Muñiz</v>
          </cell>
          <cell r="U301">
            <v>42837</v>
          </cell>
          <cell r="V301" t="str">
            <v>SUR</v>
          </cell>
          <cell r="W301" t="str">
            <v>COMPLETADO</v>
          </cell>
          <cell r="X301" t="str">
            <v>CLIENTE</v>
          </cell>
          <cell r="Y301">
            <v>42783</v>
          </cell>
          <cell r="Z301">
            <v>607</v>
          </cell>
          <cell r="AA301" t="str">
            <v>M012</v>
          </cell>
          <cell r="AB301" t="str">
            <v>T173331/Panel - PANEL</v>
          </cell>
          <cell r="AC301" t="str">
            <v>OC-1007747</v>
          </cell>
          <cell r="AD301" t="str">
            <v>Tlaquepaque/Lomas del 4</v>
          </cell>
          <cell r="AE301" t="str">
            <v>JAL</v>
          </cell>
          <cell r="AF301" t="str">
            <v>MX</v>
          </cell>
          <cell r="AG301" t="str">
            <v>10411825</v>
          </cell>
          <cell r="AH301" t="str">
            <v>ELIZABETH RODRIGUEZ</v>
          </cell>
          <cell r="AI301" t="str">
            <v>Arrollo 794</v>
          </cell>
          <cell r="AJ301" t="str">
            <v>36012681</v>
          </cell>
          <cell r="AK301">
            <v>0</v>
          </cell>
          <cell r="AL301" t="str">
            <v>45996</v>
          </cell>
          <cell r="AM301" t="str">
            <v>14/04/2017 04 : 24 MARCO.DIAZ : TCF174 7401143114/03/2017 06 : 21 MARCO.DIAZ : TCF1PU CSA25/02/2017 02 : 43 ERNESTO.HERN : TCF125/02/2017 02 : 43 ERNESTO.HERN : NP524/02/2017 07 : 19 201076 : P1: DAÑO EN PANEL T173331 21/02/2017 - DAÑOEN FUENTE T171496 21/02/201723/02/2017 04 : 54 FABIOLA.BON : SEG: pendiente de diagnostico22/02/2017 06 : 39 FABIOLA.BON : SEG: PENDIENTE DE DIAGNOSTICO18/02/2017 01 : 02 201076 : SE ATIENDE CON ORDEN 126154VISITA PROGRAMADA 20 DE FEBRERO DEL 201711/02/2017 01 : 01 DULCE.M : ENTRE CALLES LOMAS MIRAVALLE Y LAZAROCARDENASODSWTPCORREO GUTIERREZ200290@GMAIL.COM</v>
          </cell>
          <cell r="AN301" t="str">
            <v>1TE50B8NUSCB</v>
          </cell>
          <cell r="AO301" t="str">
            <v>Smart</v>
          </cell>
          <cell r="AP301" t="str">
            <v>Hisense</v>
          </cell>
          <cell r="AQ301" t="str">
            <v>Opera</v>
          </cell>
          <cell r="AR301" t="str">
            <v>FHD 1920 x 1080</v>
          </cell>
          <cell r="AS301" t="str">
            <v>3TE50G162681G1626M010</v>
          </cell>
          <cell r="AT301" t="e">
            <v>#N/A</v>
          </cell>
          <cell r="AU301" t="str">
            <v>50CU6000</v>
          </cell>
          <cell r="AV301" t="str">
            <v>3TE50G162681</v>
          </cell>
          <cell r="AW301" t="str">
            <v>G1626</v>
          </cell>
          <cell r="AX301" t="str">
            <v>M010</v>
          </cell>
          <cell r="AY301">
            <v>74011431</v>
          </cell>
          <cell r="AZ301">
            <v>51012364</v>
          </cell>
          <cell r="BA301">
            <v>80138611</v>
          </cell>
        </row>
        <row r="302">
          <cell r="D302">
            <v>60311166</v>
          </cell>
          <cell r="E302" t="str">
            <v>A</v>
          </cell>
          <cell r="F302" t="str">
            <v>TV</v>
          </cell>
          <cell r="G302" t="str">
            <v>LUIS SALVADOR DORADO GARCIA</v>
          </cell>
          <cell r="H302" t="str">
            <v>PRISCILIANO SANCHEZ 722 Col. AMERICANA Mpo. GUADALAJARA</v>
          </cell>
          <cell r="I302">
            <v>3338256613</v>
          </cell>
          <cell r="J302" t="str">
            <v>HISENSE</v>
          </cell>
          <cell r="K302" t="str">
            <v>50K20DW</v>
          </cell>
          <cell r="L302" t="str">
            <v>50J140464H01776</v>
          </cell>
          <cell r="M302" t="str">
            <v>PDA/ 000220817</v>
          </cell>
          <cell r="N302">
            <v>7801</v>
          </cell>
          <cell r="O302">
            <v>41803</v>
          </cell>
          <cell r="P302">
            <v>42780</v>
          </cell>
          <cell r="Q302">
            <v>201076</v>
          </cell>
          <cell r="R302" t="str">
            <v>No hay refacciones para surtir y poder reparar</v>
          </cell>
          <cell r="T302" t="str">
            <v>Carlos Muñiz</v>
          </cell>
          <cell r="U302">
            <v>42837</v>
          </cell>
          <cell r="V302" t="str">
            <v>SUR</v>
          </cell>
          <cell r="W302" t="str">
            <v>COMPLETADO</v>
          </cell>
          <cell r="X302" t="str">
            <v>CLIENTE</v>
          </cell>
          <cell r="Y302">
            <v>42775</v>
          </cell>
          <cell r="Z302">
            <v>977</v>
          </cell>
          <cell r="AA302" t="str">
            <v>M012</v>
          </cell>
          <cell r="AB302" t="str">
            <v>T173331/Panel - PANEL</v>
          </cell>
          <cell r="AC302" t="str">
            <v>OC-1007446</v>
          </cell>
          <cell r="AD302" t="str">
            <v>Guadalajara/Americana</v>
          </cell>
          <cell r="AE302" t="str">
            <v>JAL</v>
          </cell>
          <cell r="AF302" t="str">
            <v>MX</v>
          </cell>
          <cell r="AG302" t="str">
            <v>10411514</v>
          </cell>
          <cell r="AH302" t="str">
            <v>LUIS SALVADOR DORADO GARCIA</v>
          </cell>
          <cell r="AI302" t="str">
            <v>Priciliano Sanchez numn 722</v>
          </cell>
          <cell r="AJ302" t="str">
            <v>3311092821</v>
          </cell>
          <cell r="AK302" t="str">
            <v>3311092821</v>
          </cell>
          <cell r="AL302" t="str">
            <v>44100</v>
          </cell>
          <cell r="AM302" t="str">
            <v>14/04/2017 04 : 28 MARCO.DIAZ : TCF174 7401143211/03/2017 01 : 56 RAUL.CALDER : CSCCte se le indica que se autorizo su CF el 18/02/2017 Y 25 días hábilespara la llegada, cte de acuerdo23/02/2017 05 : 09 MARCO.DIAZ : TCF1PU CSA23/02/2017 05 : 09 MARCO.DIAZ : TCF1DR18/02/2017 03 : 07 ERNESTO.HERN : TCF118/02/2017 03 : 07 ERNESTO.HERN : NP516/02/2017 02 : 53 201076 : P1 T173331 14/02/201715/02/2017 01 : 00 201076 : PANEL LCD DAÑADO10/02/2017 03 : 23 201076 : SE ATIENDE CON N DE ORDEN 125882, REVISONPROGRAMADA PARA 10/02/17.08/02/2017 05 : 49 ANA.ROSA : ODSWTPRDPENITENCIARIA Y RAYON</v>
          </cell>
          <cell r="AN302" t="str">
            <v>1TE50B8NUSCB</v>
          </cell>
          <cell r="AO302" t="str">
            <v>Smart</v>
          </cell>
          <cell r="AP302" t="str">
            <v>Hisense</v>
          </cell>
          <cell r="AQ302" t="str">
            <v>Opera</v>
          </cell>
          <cell r="AR302" t="str">
            <v>FHD 1920 x 1080</v>
          </cell>
          <cell r="AS302" t="str">
            <v>3TE50G162681G1626M010</v>
          </cell>
          <cell r="AT302" t="e">
            <v>#N/A</v>
          </cell>
          <cell r="AU302" t="str">
            <v>50CU6000</v>
          </cell>
          <cell r="AV302" t="str">
            <v>3TE50G162681</v>
          </cell>
          <cell r="AW302" t="str">
            <v>G1626</v>
          </cell>
          <cell r="AX302" t="str">
            <v>M010</v>
          </cell>
          <cell r="AY302">
            <v>74011432</v>
          </cell>
          <cell r="AZ302">
            <v>51012365</v>
          </cell>
          <cell r="BA302">
            <v>80138612</v>
          </cell>
        </row>
        <row r="303">
          <cell r="D303">
            <v>60315141</v>
          </cell>
          <cell r="E303" t="str">
            <v>A</v>
          </cell>
          <cell r="F303" t="str">
            <v>TV</v>
          </cell>
          <cell r="G303" t="str">
            <v>HERNANDEZ QUINTERO MICHEVELIA</v>
          </cell>
          <cell r="H303" t="str">
            <v>MOCHICAHUI EL FUERTE, SIN</v>
          </cell>
          <cell r="I303">
            <v>6681492563</v>
          </cell>
          <cell r="J303" t="str">
            <v>HISENSE</v>
          </cell>
          <cell r="K303" t="str">
            <v>50K20DW</v>
          </cell>
          <cell r="L303" t="str">
            <v>50G143291H13206</v>
          </cell>
          <cell r="M303" t="str">
            <v>Carta de Aceptacion</v>
          </cell>
          <cell r="N303">
            <v>5999</v>
          </cell>
          <cell r="O303">
            <v>42090</v>
          </cell>
          <cell r="P303">
            <v>42829</v>
          </cell>
          <cell r="Q303">
            <v>201018</v>
          </cell>
          <cell r="R303" t="str">
            <v xml:space="preserve">07/04/2017 04 : 10  ERNESTO.HERN : NP5 PANEL LCD OC-1009385
</v>
          </cell>
          <cell r="S303" t="str">
            <v/>
          </cell>
          <cell r="T303" t="str">
            <v xml:space="preserve">Vicente Munguía                 </v>
          </cell>
          <cell r="U303">
            <v>42836</v>
          </cell>
          <cell r="V303" t="str">
            <v>Norte</v>
          </cell>
          <cell r="W303" t="str">
            <v>COMPLETADO</v>
          </cell>
          <cell r="X303" t="str">
            <v>TALLER</v>
          </cell>
          <cell r="Y303">
            <v>42823</v>
          </cell>
          <cell r="Z303">
            <v>733</v>
          </cell>
          <cell r="AA303" t="str">
            <v>M012</v>
          </cell>
          <cell r="AB303" t="str">
            <v>T173331/Panel - PANEL</v>
          </cell>
          <cell r="AC303" t="str">
            <v>OC-1009385</v>
          </cell>
          <cell r="AD303" t="str">
            <v>Los Mochis/Mochicahui El Fuerte</v>
          </cell>
          <cell r="AE303" t="str">
            <v>SIN</v>
          </cell>
          <cell r="AF303" t="str">
            <v>MX</v>
          </cell>
          <cell r="AG303" t="str">
            <v>10415279</v>
          </cell>
          <cell r="AH303" t="str">
            <v>MICHEVELIA HERNANDEZ QUINTERO</v>
          </cell>
          <cell r="AI303" t="str">
            <v>Poste 14 Av Las Flores</v>
          </cell>
          <cell r="AJ303" t="str">
            <v>6988920147</v>
          </cell>
          <cell r="AK303">
            <v>0</v>
          </cell>
          <cell r="AL303" t="str">
            <v>81890</v>
          </cell>
          <cell r="AM303" t="str">
            <v>13/04/2017 00 : 34 MARIA.EUGENI : CFA13/04/2017 00 : 33 MARIA.EUGENI : SEG: SE RECIBE FORMATO APPLICATIONFORM FOR SWAP_ESP07/04/2017 04 : 10 ERNESTO.HERN : TCF107/04/2017 04 : 10 ERNESTO.HERN : NP505/04/2017 23 : 21 201018 : PANEL LCD OC-100938504/04/2017 06 : 22 ANA.LAURA : CSCCLIENTE COMENTA QUE LLEVARA EQUIPO A TALLER, EL DIA DE MAÑANA04/04/2017 01 : 50 MARIA.EUGENI : SEG: Se genera guia de recoleccion,por DHL.01/04/2017 05 : 48 GABRIELA.B : CE1 582409120601/04/2017 05 : 28 GABRIELA.B : jorgearmandojuarez72@gmail.com31/03/2017 03 : 31 MARIA.EUGENI : SEG: Se le pide a Ricardo de Callreasignar servicio, comenta CSA que no entra en cobertura.30/03/2017 06 : 22 201018 : TALLER NO HACE SERVICIOS A LA CIUDAD DE ELFUERTE SINALOA POR MOTIVOS DE INSEGURIDAD DE LA ZONA FAVORDE ENVIAR EL EQUIPO POR PAQUETERIA30/03/2017 03 : 13 GABRIELA.B : ODSWTP30/03/2017 01 : 31 GABRIELA.B : RD % CERCA DE LA DEPORTIVA</v>
          </cell>
          <cell r="AN303" t="str">
            <v>1TE50B8NUSCB</v>
          </cell>
          <cell r="AO303" t="str">
            <v>Smart</v>
          </cell>
          <cell r="AP303" t="str">
            <v>Hisense</v>
          </cell>
          <cell r="AQ303" t="str">
            <v>Opera</v>
          </cell>
          <cell r="AR303" t="str">
            <v>FHD 1920 x 1080</v>
          </cell>
          <cell r="AS303" t="str">
            <v>3TE50G162681G1626M010</v>
          </cell>
          <cell r="AT303" t="e">
            <v>#N/A</v>
          </cell>
          <cell r="AU303" t="str">
            <v>50CU6000</v>
          </cell>
          <cell r="AV303" t="str">
            <v>3TE50G162681</v>
          </cell>
          <cell r="AW303" t="str">
            <v>G1626</v>
          </cell>
          <cell r="AX303" t="str">
            <v>M010</v>
          </cell>
          <cell r="AY303">
            <v>74011433</v>
          </cell>
          <cell r="AZ303">
            <v>51012366</v>
          </cell>
          <cell r="BA303">
            <v>80139070</v>
          </cell>
        </row>
        <row r="304">
          <cell r="D304">
            <v>60313531</v>
          </cell>
          <cell r="E304" t="str">
            <v>A</v>
          </cell>
          <cell r="F304" t="str">
            <v>TV</v>
          </cell>
          <cell r="G304" t="str">
            <v>IGNACIO ARTURO ORTIZ LORANCA</v>
          </cell>
          <cell r="H304" t="str">
            <v>LA CHOYA INFONAVIT MZ 5 LT 1 COLONIA LA PLAYA SAN JOSE DEL CABO BAJA CALIFORNIA SUR CP 23403</v>
          </cell>
          <cell r="I304">
            <v>6241421496</v>
          </cell>
          <cell r="J304" t="str">
            <v>HISENSE</v>
          </cell>
          <cell r="K304" t="str">
            <v>50K20DW</v>
          </cell>
          <cell r="L304" t="str">
            <v>50G143291H02556</v>
          </cell>
          <cell r="M304" t="str">
            <v>CARTA DE ACEPTACION</v>
          </cell>
          <cell r="N304">
            <v>10120.709999999999</v>
          </cell>
          <cell r="O304">
            <v>42103</v>
          </cell>
          <cell r="P304">
            <v>42807</v>
          </cell>
          <cell r="Q304">
            <v>202494</v>
          </cell>
          <cell r="R304" t="str">
            <v xml:space="preserve">SE AUTORIZO NP5 POR FALTA DE PANEL </v>
          </cell>
          <cell r="S304" t="str">
            <v/>
          </cell>
          <cell r="T304" t="str">
            <v xml:space="preserve">JONATHAN ALMARO            </v>
          </cell>
          <cell r="U304">
            <v>42811</v>
          </cell>
          <cell r="V304" t="str">
            <v>Norte</v>
          </cell>
          <cell r="W304" t="str">
            <v>COMPLETADO</v>
          </cell>
          <cell r="X304" t="str">
            <v>TALLER</v>
          </cell>
          <cell r="Y304">
            <v>42802</v>
          </cell>
          <cell r="Z304">
            <v>699</v>
          </cell>
          <cell r="AA304" t="str">
            <v>M012</v>
          </cell>
          <cell r="AB304" t="str">
            <v>T173331/Panel - PANEL</v>
          </cell>
          <cell r="AC304" t="str">
            <v>OC-1008509</v>
          </cell>
          <cell r="AD304" t="str">
            <v>La playa/Los Cabos</v>
          </cell>
          <cell r="AE304" t="str">
            <v>BCS</v>
          </cell>
          <cell r="AF304" t="str">
            <v>MX</v>
          </cell>
          <cell r="AG304" t="str">
            <v>10413621</v>
          </cell>
          <cell r="AH304" t="str">
            <v>IGNACIO ARTURO ORTIZ LORANCA</v>
          </cell>
          <cell r="AI304" t="str">
            <v>mz 5 lt 1 Sin nombreLa choya infonavit</v>
          </cell>
          <cell r="AJ304" t="str">
            <v>6241761443</v>
          </cell>
          <cell r="AK304" t="str">
            <v>6241761443</v>
          </cell>
          <cell r="AL304" t="str">
            <v>23403</v>
          </cell>
          <cell r="AM304" t="str">
            <v>19/04/2017 05 : 14 MARCO.DIAZ : TCF174 7401143413/04/2017 00 : 32 MARIA.EUGENI : CFA13/04/2017 00 : 32 MARIA.EUGENI : SEG: SE RECIBE FORMATO APPLICATIONFORM FOR SWAP_ESP23/03/2017 22 : 54 MARCO.DIAZ : TCF1PU CLIENTEINF. JOSUE RAMIREZ DMC17/03/2017 07 : 39 JORGE.VAZ : TCF117/03/2017 07 : 39 JORGE.VAZ : NP514/03/2017 00 : 17 202494 : P1A: 173331 13/02/17 OC-100850910/03/2017 04 : 52 ANA.LAURA : KMA:77.8$155.609/03/2017 05 : 52 202494 : SKMA: 77.8KM - $155.604/03/2017 01 : 46 ADRIANA.SAN : ODSTPRD% SUPER LA CHOYA A 2 CUADRAS</v>
          </cell>
          <cell r="AN304" t="str">
            <v>1TE50B8NUSCB</v>
          </cell>
          <cell r="AO304" t="str">
            <v>Smart</v>
          </cell>
          <cell r="AP304" t="str">
            <v>Hisense</v>
          </cell>
          <cell r="AQ304" t="str">
            <v>Opera</v>
          </cell>
          <cell r="AR304" t="str">
            <v>FHD 1920 x 1080</v>
          </cell>
          <cell r="AS304" t="str">
            <v>3TE50G162681G1626M010</v>
          </cell>
          <cell r="AT304" t="e">
            <v>#N/A</v>
          </cell>
          <cell r="AU304" t="str">
            <v>50CU6000</v>
          </cell>
          <cell r="AV304" t="str">
            <v>3TE50G162681</v>
          </cell>
          <cell r="AW304" t="str">
            <v>G1626</v>
          </cell>
          <cell r="AX304" t="str">
            <v>M010</v>
          </cell>
          <cell r="AY304">
            <v>74011434</v>
          </cell>
          <cell r="AZ304">
            <v>51012367</v>
          </cell>
          <cell r="BA304">
            <v>80136619</v>
          </cell>
        </row>
        <row r="305">
          <cell r="D305">
            <v>60312849</v>
          </cell>
          <cell r="E305" t="str">
            <v>A</v>
          </cell>
          <cell r="F305" t="str">
            <v>TV</v>
          </cell>
          <cell r="G305" t="str">
            <v>SALVADOR PALENCIA</v>
          </cell>
          <cell r="H305" t="str">
            <v>CHICHEN ITZA #54 MORELOS</v>
          </cell>
          <cell r="I305">
            <v>9982580814</v>
          </cell>
          <cell r="J305" t="str">
            <v>HISENSE</v>
          </cell>
          <cell r="K305" t="str">
            <v>50K20DW</v>
          </cell>
          <cell r="L305" t="str">
            <v>50G143291H12463</v>
          </cell>
          <cell r="M305" t="str">
            <v>CARTA DE ACEPTACION</v>
          </cell>
          <cell r="N305">
            <v>10121</v>
          </cell>
          <cell r="O305">
            <v>42128</v>
          </cell>
          <cell r="P305">
            <v>42836</v>
          </cell>
          <cell r="Q305">
            <v>201033</v>
          </cell>
          <cell r="R305" t="str">
            <v>SE SOLICITA PANEL ,NO SE CUENTA CON REFACCIONES</v>
          </cell>
          <cell r="S305" t="str">
            <v>EQUIPO EN RESGUARDO DEL CENTRO DE SERVICIO CON TODOS SUS ACCESORIOS.</v>
          </cell>
          <cell r="T305" t="str">
            <v>JUAN OSWALDO URIBE PERAZA</v>
          </cell>
          <cell r="U305">
            <v>42811</v>
          </cell>
          <cell r="V305" t="str">
            <v>SUR</v>
          </cell>
          <cell r="W305" t="str">
            <v>COMPLETADO</v>
          </cell>
          <cell r="Y305">
            <v>42790</v>
          </cell>
          <cell r="Z305">
            <v>708</v>
          </cell>
          <cell r="AA305" t="str">
            <v>M012</v>
          </cell>
          <cell r="AB305" t="str">
            <v>T173331/Panel - PANEL</v>
          </cell>
          <cell r="AC305" t="str">
            <v>OC-1008160</v>
          </cell>
          <cell r="AD305" t="str">
            <v>Cancun /Morelos</v>
          </cell>
          <cell r="AE305" t="str">
            <v>QR</v>
          </cell>
          <cell r="AF305" t="str">
            <v>MX</v>
          </cell>
          <cell r="AG305" t="str">
            <v>10412476</v>
          </cell>
          <cell r="AH305" t="str">
            <v>SALVADOR PLACENCIA</v>
          </cell>
          <cell r="AI305" t="str">
            <v>54 chechenitza</v>
          </cell>
          <cell r="AJ305" t="str">
            <v>9982580814</v>
          </cell>
          <cell r="AK305" t="str">
            <v>9988436300</v>
          </cell>
          <cell r="AL305" t="str">
            <v>67515</v>
          </cell>
          <cell r="AM305" t="str">
            <v>22/04/2017 01 : 37 MARCO.DIAZ : no de guia 772341703012/04/2017 06 : 17 RODRIGUEZ ERICK : CFA12/04/2017 00 : 27 MARCO.DIAZ : TCF2***MODELO ***SERIE ***ENVIADO A CTEFINAL***F. DE ENVIO *** DHL***NUMERO DE GUIAdmc.25/03/2017 00 : 19 MARCO.DIAZ : TCF1PU CSA CONFIRMA JUAN O URIBE.JESSICA O18/03/2017 04 : 16 GERARDO.GRA : CSC se indica CF y fecha de entregaaproximada 20 días hábiles a partir de la autorización de CF. EMC*17/03/2017 00 : 35 ERNESTO.HERN : TCF117/03/2017 00 : 35 ERNESTO.HERN : NP511/03/2017 02 : 11 RAUL.CALDER : EN ESPERA DE ESTATUS POR PARTE DE CF,CTE CUELGA LLAMADA ANTES DE DARLE ESTATUS08/03/2017 02 : 22 FABIOLA.BON : SEG: REFACCIONES07/03/2017 02 : 46 SEMIRAMIS.M : CSCCte se comunic apra dar seguimeinto se le comento que esta pte porrefaccion04/03/2017 01 : 36 201033 : EQUIPO CHEADO PARA ESTE SERVICIO SE SOLICITAEL PANEL,SE ENCUENTRA DAÑADO SI LE LLEGAN LOS VOLTJAES HASTA EL PANEL TFT PERO ESTE NO ENCIENDE AUNQUE ESTEN ENCENDIDOS LOS LED’SESTE PANEL SE SOLICITA EL DIA DE HOY 03/03/2017 EN SISTEMA OPEN BRAVO CON NUMERO DE OC-100816003/03/2017 03 : 28 FABIOLA.BON : SEG: PENDIENTE DE DIAGNOSTICO25/02/2017 06 : 58 201033 : V1| 27/*02/2017 10:00AM Y 06:00PM21/02/2017 03 : 41 MARIELA.CHA : ODSWTPFACHADA ES UN CAFÉ INTERNET</v>
          </cell>
          <cell r="AN305" t="str">
            <v>1TE50B8NUSCB</v>
          </cell>
          <cell r="AO305" t="str">
            <v>Smart</v>
          </cell>
          <cell r="AP305" t="str">
            <v>Hisense</v>
          </cell>
          <cell r="AQ305" t="str">
            <v>Opera</v>
          </cell>
          <cell r="AR305" t="str">
            <v>FHD 1920 x 1080</v>
          </cell>
          <cell r="AS305" t="str">
            <v>3TE50G162681G1626M010</v>
          </cell>
          <cell r="AT305" t="e">
            <v>#N/A</v>
          </cell>
          <cell r="AU305" t="str">
            <v>50CU6000</v>
          </cell>
          <cell r="AV305" t="str">
            <v>3TE50G162681</v>
          </cell>
          <cell r="AW305" t="str">
            <v>G1626</v>
          </cell>
          <cell r="AX305" t="str">
            <v>M010</v>
          </cell>
          <cell r="AY305">
            <v>74011435</v>
          </cell>
          <cell r="AZ305">
            <v>51012368</v>
          </cell>
          <cell r="BA305">
            <v>80137085</v>
          </cell>
        </row>
        <row r="306">
          <cell r="D306">
            <v>60311569</v>
          </cell>
          <cell r="E306" t="str">
            <v>A</v>
          </cell>
          <cell r="F306" t="str">
            <v>TV</v>
          </cell>
          <cell r="G306" t="str">
            <v>GABRIELA MOLINA</v>
          </cell>
          <cell r="H306" t="str">
            <v>SAN ISIDRO NUM 47 MZ 453 LT 9 DEP 3 COL. PEDREGAL DE SANTA URSULA COAPA DELG COYOACAN CP 04600</v>
          </cell>
          <cell r="I306" t="str">
            <v>5516344324</v>
          </cell>
          <cell r="J306" t="str">
            <v>HISENSE</v>
          </cell>
          <cell r="K306" t="str">
            <v>50K20DW</v>
          </cell>
          <cell r="L306" t="str">
            <v>50J140472H01961</v>
          </cell>
          <cell r="M306" t="str">
            <v>TC# 1847 4591 2197 2065 4538 41</v>
          </cell>
          <cell r="N306">
            <v>6999</v>
          </cell>
          <cell r="O306">
            <v>41804</v>
          </cell>
          <cell r="P306">
            <v>42794</v>
          </cell>
          <cell r="Q306">
            <v>201767</v>
          </cell>
          <cell r="R306" t="str">
            <v>16/03/2017 04 : 53  ARANTXA.MON : NP5 / P1A: 173064 PANEL     28-02-2017  OC-1008033</v>
          </cell>
          <cell r="S306" t="str">
            <v>EQUIPO DAÑADO EN DOMICILIO DE CLIENTE</v>
          </cell>
          <cell r="T306" t="str">
            <v xml:space="preserve">ABRAHAM LAZCANO                </v>
          </cell>
          <cell r="U306" t="str">
            <v>2017-04-10</v>
          </cell>
          <cell r="V306" t="str">
            <v>Centro</v>
          </cell>
          <cell r="W306" t="str">
            <v>COMPLETADO</v>
          </cell>
          <cell r="Y306">
            <v>42780</v>
          </cell>
          <cell r="Z306">
            <v>990</v>
          </cell>
          <cell r="AA306" t="str">
            <v>M012</v>
          </cell>
          <cell r="AB306" t="str">
            <v>T173064/Panel - PANEL</v>
          </cell>
          <cell r="AC306" t="str">
            <v>OC-1008033</v>
          </cell>
          <cell r="AD306" t="str">
            <v>Coyoacan/Pedregal de sta ursula coapa</v>
          </cell>
          <cell r="AE306" t="str">
            <v>DF</v>
          </cell>
          <cell r="AF306" t="str">
            <v>MX</v>
          </cell>
          <cell r="AG306" t="str">
            <v>10411980</v>
          </cell>
          <cell r="AH306" t="str">
            <v>GABRIELA MOLINA</v>
          </cell>
          <cell r="AI306" t="str">
            <v>San isidro num 47 mz 453 lt 9 dep 3</v>
          </cell>
          <cell r="AJ306" t="str">
            <v>5516344324</v>
          </cell>
          <cell r="AK306">
            <v>0</v>
          </cell>
          <cell r="AL306" t="str">
            <v>04600</v>
          </cell>
          <cell r="AM306" t="str">
            <v>19/04/2017 06 : 07 ADOLFO.FER : SAF: 8013732419/04/2017 02 : 25 PETERSON.NO : TCF174 7401149113/04/2017 00 : 03 GEARARDO.PA : CFA23/03/2017 23 : 09 MARCO.DIAZ : TCF1PU CLIENTEINF. JOSUE RAMIREZ. DMC16/03/2017 04 : 53 ARANTXA.MON : TCF116/03/2017 04 : 53 ARANTXA.MON : NP515/03/2017 12 : 47 201767 : SEG POR 3ER OCASIÓN SE SOLICITA APOYO PARAQUE NOS INDIQUE FECHA DE SURTIMIENTO DE LA OC, YA QUE AL DÍA DE HOY NO HEMOS TENIDO RESPUESTA VÍA CORREO O CRM. A0315/03/2017 03 : 29 MA.ISABEL : SEG: SE ENVIA CORREO A REFACCIONES PARASABER CUANDO SE SURTE10/03/2017 03 : 28 MA.ISABEL : SEG: DGR01/03/2017 07 : 19 201767 : P1A: 173064 PANEL 28-02-2017 OC-100803326/02/2017 01 : 15 201767 : PANEL (LEDS DAÑADOS)15/02/2017 07 : 42 201767 : V1P: SE LLAMA A CLIENTE 14/02/2017 A LAS05:42 PM PARA PROGRAMAR VISITA, CLIENTE NO RESPONDE_H23237_R7114/02/2017 05 : 17 ANA.ROSA : RDSAN FELIPE Y SAN ALBERTO, FACHADA VINO</v>
          </cell>
          <cell r="AN306" t="str">
            <v>1TE50B8NUSCB</v>
          </cell>
          <cell r="AO306" t="str">
            <v>Smart</v>
          </cell>
          <cell r="AP306" t="str">
            <v>Hisense</v>
          </cell>
          <cell r="AQ306" t="str">
            <v>Opera</v>
          </cell>
          <cell r="AR306" t="str">
            <v>FHD 1920 x 1080</v>
          </cell>
          <cell r="AS306" t="str">
            <v>3TE50G162681G1626M010</v>
          </cell>
          <cell r="AT306" t="e">
            <v>#N/A</v>
          </cell>
          <cell r="AU306" t="str">
            <v>50CU6000</v>
          </cell>
          <cell r="AV306" t="str">
            <v>3TE50G162681</v>
          </cell>
          <cell r="AW306" t="str">
            <v>G1626</v>
          </cell>
          <cell r="AX306" t="str">
            <v>M010</v>
          </cell>
          <cell r="AY306">
            <v>74011491</v>
          </cell>
          <cell r="AZ306">
            <v>51012369</v>
          </cell>
          <cell r="BA306">
            <v>80137087</v>
          </cell>
        </row>
        <row r="307">
          <cell r="D307">
            <v>60311863</v>
          </cell>
          <cell r="E307" t="str">
            <v>A</v>
          </cell>
          <cell r="F307" t="str">
            <v>TV</v>
          </cell>
          <cell r="G307" t="str">
            <v>SERGIO IVAN PEÑA BAUTISTA</v>
          </cell>
          <cell r="H307" t="str">
            <v>ISLA ONZU MZA. 907 LOTE 26 MZA. 15</v>
          </cell>
          <cell r="I307" t="str">
            <v>JARDINES DE MORELOS</v>
          </cell>
          <cell r="J307" t="str">
            <v>HISENSE</v>
          </cell>
          <cell r="K307" t="str">
            <v>55H5C</v>
          </cell>
          <cell r="L307" t="str">
            <v>55G1628D9H00602</v>
          </cell>
          <cell r="M307">
            <v>141992</v>
          </cell>
          <cell r="N307">
            <v>13310.88</v>
          </cell>
          <cell r="O307">
            <v>42009</v>
          </cell>
          <cell r="P307">
            <v>42784</v>
          </cell>
          <cell r="Q307">
            <v>200997</v>
          </cell>
          <cell r="R307" t="str">
            <v>MAIN BOARD PATRON DE COLORES</v>
          </cell>
          <cell r="S307" t="str">
            <v>A SE LE HABIA REALIZA UN CAMBIO FISICO A</v>
          </cell>
          <cell r="T307" t="str">
            <v xml:space="preserve">GLORIA LEON LARIOS          </v>
          </cell>
          <cell r="U307">
            <v>42836</v>
          </cell>
          <cell r="V307" t="str">
            <v>Centro</v>
          </cell>
          <cell r="W307" t="str">
            <v>COMPLETADO</v>
          </cell>
          <cell r="Y307">
            <v>42783</v>
          </cell>
          <cell r="Z307">
            <v>775</v>
          </cell>
          <cell r="AA307" t="str">
            <v>M012</v>
          </cell>
          <cell r="AB307" t="str">
            <v>T205965/Tarjeta Principal Madre - MAIN BOARD</v>
          </cell>
          <cell r="AC307" t="str">
            <v>OC-1008630</v>
          </cell>
          <cell r="AD307" t="str">
            <v>col jardines de morelos/ecatepec</v>
          </cell>
          <cell r="AE307" t="str">
            <v>MEX</v>
          </cell>
          <cell r="AF307" t="str">
            <v>MX</v>
          </cell>
          <cell r="AG307" t="str">
            <v>10409840</v>
          </cell>
          <cell r="AH307" t="str">
            <v>SERGIO IVAN PEÑA BAUTISTA</v>
          </cell>
          <cell r="AI307" t="str">
            <v>isla onzu mz 907 lt 26 num 15</v>
          </cell>
          <cell r="AJ307" t="str">
            <v>0445533660868</v>
          </cell>
          <cell r="AK307" t="str">
            <v>0445533660868</v>
          </cell>
          <cell r="AL307" t="str">
            <v>55070</v>
          </cell>
          <cell r="AM307" t="str">
            <v>18/04/2017 04 : 04 GEARARDO.PA : CFA24/03/2017 00 : 15 MARCO.DIAZ : TCF1PU CSAINF. SRA GLORIA .DMC17/03/2017 07 : 30 SERGIO.FER : TCF117/03/2017 07 : 29 SERGIO.FER : TCFT - Patrón de colores17/03/2017 02 : 34 200997 : SE ENVIA MENSAJE VIA SKYPE A ING. SERGIOFERRER EL DIA DE HOY 16/03/2017 LLEGA REFACCION SE REALIZA INSTALACION Y SE DETECTA QUE LA FALLA SIGUE IGUAL ING. SERGIO SOLICITA SEENVIE ORDEN DE SERVICIO SE ENVIA POR SKYPE Y QUEDAMOS EN ESPERA DE INSTRUCCIONES.16/03/2017 13 : 04 ARANTXA.MON : P2 GUÌA: 808631162315/03/2017 04 : 44 200997 : P1:14/03/2017 205965 MAIN BOARD SE ENVIANUEVAMENTE SOLICITUD DE MAIN BOARD POR INSTRUCCIONES DE ING.SERGIO FERRER CENTRO DE SERVICIO QUEDA EN ESPERA DE REFACCION.14/03/2017 01 : 36 SERGIO.FER : ST2 - Se hablan con CSA, en espera desoftware.10/03/2017 06 : 44 200997 : CENTRO DE SERVICIO SE ESTA APOYANDO CON ING.SERGIO FERRER RESPECTO AL SOFTWARE PARA ESTA PANTALLA Y DE ESTA MANERA PODER HACER LAS PRUEBAS INDICADAS POR EL DEPTO. DEINGENIERIA.09/03/2017 02 : 03 ROGER.R : ST2 - Se envía correo CSA, en espera depruebas08/03/2017 03 : 28 200997 : 07/03/2017 SE ADJUNTA DICTAMEN TECNICO08/03/2017 00 : 29 200997 : HISENSE SURTE REFACCION EL DIA 6 DE MARZO SE REALIZA LA INSTALACION Y SE PONE EN PRUEBA PARA PROGRAMAR LA ENTREGA EL DIA 7 DE MARZO LA PANTALLA NUEVAMENTE PRESENTA LA FALLAPOR LA QUE INGRESO PANTALLA ROJA AZUL Y GRIS SE INFORMA AING. ERNESTO E INFORMA QUE SE ENVIE DICTAMEN TECNICO CENTRO DE SERVICIOENVIARA DICTAMEN Y QUEDAMOS EN ESPERA DE INSTRUCCIONES.07/03/2017 23 : 50 ERNESTO.HERN : EM-P2B GUIA: 500625425607/03/2017 03 : 31 MA.ISABEL : SEG: SE CONTACTA AL CSA PARA VERF CUANDOE ESTARÁ ENTREGANDO EQR07/03/2017 00 : 03 200997 : P4:06/03/2017 HISENSE SURTE REFACCION MAINBOARD EQUIPO INGRESA AL AREA TECNICA PARA INSTALACION DE REFACCION.03/03/2017 06 : 30 MA.ISABEL : SEG: SE ENVIA CORREO A REFACC PARA SABERCUANDO SE SURTE02/03/2017 01 : 22 200997 : P1: 01/03/2017 T205965 MAIN BOARD CENTRO DESERVICIO ENVIA SOLICITUD DE REFACCION SE ADJUNTA MENSAJEENVIADO POR ING. ERNESTO DE REFACCIONESAYÚDAME A SOLICITARLO CON EL NUMERO DE PARTET205965EL MODELO DE FABRICA QUE LE CORRESPONDE ES LTDN55K2203WUS(0001)02/03/2017 01 : 05 200997 : CENTRO DE SERVICIO SE ENCUENTRA EN ESPERA DEREFACCION DEPTO. DE REFACCIONES TIENE INFORMACION DE REFACCION SOLICITADA.28/02/2017 01 : 17 200997 : PROBLEM: REFACCION ENVIADA POR HISENSE ESDIFERENTE EL CONECTOR DE T CON Y MAIN SE SOLICITA APOYO DE ING. ERNESTO CON RESPECTO A REFACCION SE ENVIA MENSAJE VIA SKYPE Y SEADJUNTAN EVIDENCIAS.25/02/2017 02 : 20 200997 : 24/02/2017 P4: HISENSE SURTE REFACCIONEQUIPO INGRESA AL AREA TECNICA PARA INSTALACION DE REFACCION.24/02/2017 23 : 49 ERNESTO.HERN : EM-P2A GUIA: 894190276024/02/2017 07 : 31 200997 : 23/02/2017 CENTRO DE SERVICIO SE ENCUENTRAEN ESPERA DE REFACCION.24/02/2017 02 : 07 MA.ISABEL : SEG: DGR22/02/2017 04 : 28 200997 : P1: 20/02/2017 198099 MAIN BOARD OC-1007678CENTRO DE SERVICIO ENVIA SOLICITUD DE REFACCION18/02/2017 08 : 01 200997 : P1: EQUIPO INGRESA AL CENTRO DE SERVICIOPARA SOLICITUD DE REFACCIONV1: 17/02/2017 SE REALIZA RECOLECCION DE PANTALLA A CLIENTE LE REALIZARON CAMBIO FISICO CON NUM. DE FOLIO6030924118/02/2017 04 : 05 ANA.LAURA : REINCIDENCIA DEL 60309241</v>
          </cell>
          <cell r="AN307" t="str">
            <v>3TE55G160339</v>
          </cell>
          <cell r="AO307" t="str">
            <v>Smart</v>
          </cell>
          <cell r="AP307" t="str">
            <v>Hisense</v>
          </cell>
          <cell r="AQ307" t="str">
            <v>Opera</v>
          </cell>
          <cell r="AR307" t="str">
            <v>FHD 1920 x 1080</v>
          </cell>
          <cell r="AS307" t="str">
            <v>3TE50G165140G1651M010</v>
          </cell>
          <cell r="AT307" t="e">
            <v>#N/A</v>
          </cell>
          <cell r="AU307" t="str">
            <v>50H7GB</v>
          </cell>
          <cell r="AV307" t="str">
            <v>3TE50G165140</v>
          </cell>
          <cell r="AW307" t="str">
            <v>G1651</v>
          </cell>
          <cell r="AX307" t="str">
            <v>M010</v>
          </cell>
          <cell r="AY307">
            <v>74011438</v>
          </cell>
          <cell r="AZ307">
            <v>51012371</v>
          </cell>
          <cell r="BA307">
            <v>80141797</v>
          </cell>
        </row>
        <row r="308">
          <cell r="D308">
            <v>60313608</v>
          </cell>
          <cell r="E308" t="str">
            <v xml:space="preserve">A  </v>
          </cell>
          <cell r="F308" t="str">
            <v>TV</v>
          </cell>
          <cell r="G308" t="str">
            <v>ROGELIO RANGEL</v>
          </cell>
          <cell r="H308" t="str">
            <v>FLOR SILVESTRE NUM 309 COL. BENITO JUAREZ; MUNICIPIO NEZAHUALCOYOTL CP 57000</v>
          </cell>
          <cell r="I308" t="str">
            <v>57308746 - 5560499784</v>
          </cell>
          <cell r="J308" t="str">
            <v>HISENSE</v>
          </cell>
          <cell r="K308" t="str">
            <v>55H6SG</v>
          </cell>
          <cell r="L308" t="str">
            <v>55J135006HD4453</v>
          </cell>
          <cell r="M308" t="str">
            <v>CARTA ACEPTACION TELMEX</v>
          </cell>
          <cell r="N308">
            <v>9999</v>
          </cell>
          <cell r="O308">
            <v>42010</v>
          </cell>
          <cell r="P308">
            <v>42807</v>
          </cell>
          <cell r="Q308">
            <v>201767</v>
          </cell>
          <cell r="R308" t="str">
            <v>25/03/2017 04 : 21  ERNESTO.HERN : NP5 / P1A: 173567 MAIN   13.03.2017   OC-1008576</v>
          </cell>
          <cell r="S308" t="str">
            <v>EQUIPO DAÑADO EN DOMICILIO DE CLIENTE</v>
          </cell>
          <cell r="T308" t="str">
            <v xml:space="preserve">ABRAHAM LAZCANO                </v>
          </cell>
          <cell r="U308" t="str">
            <v>2017-04-10</v>
          </cell>
          <cell r="V308" t="str">
            <v>Centro</v>
          </cell>
          <cell r="W308" t="str">
            <v>COMPLETADO</v>
          </cell>
          <cell r="Y308">
            <v>42802</v>
          </cell>
          <cell r="Z308">
            <v>797</v>
          </cell>
          <cell r="AA308" t="str">
            <v>M012</v>
          </cell>
          <cell r="AB308" t="str">
            <v>T173567/Tarjeta Principal Madre - MAIN BOARD</v>
          </cell>
          <cell r="AC308" t="str">
            <v>OC-1008575</v>
          </cell>
          <cell r="AD308" t="str">
            <v>Nezahualcoyotl/Benito Juarez</v>
          </cell>
          <cell r="AE308" t="str">
            <v>MEX</v>
          </cell>
          <cell r="AF308" t="str">
            <v>MX</v>
          </cell>
          <cell r="AG308" t="str">
            <v>10413856</v>
          </cell>
          <cell r="AH308" t="str">
            <v>ROGELIO RANGEL</v>
          </cell>
          <cell r="AI308" t="str">
            <v>Flor silvestre num 309</v>
          </cell>
          <cell r="AJ308" t="str">
            <v>5560499784</v>
          </cell>
          <cell r="AK308" t="str">
            <v>5560499784</v>
          </cell>
          <cell r="AL308" t="str">
            <v>57000</v>
          </cell>
          <cell r="AM308" t="str">
            <v>21/04/2017 00 : 49 GEARARDO.PA : CFA05/04/2017 00 : 36 BRENDA.MORA : CSCSe le hace mención de la autorización del cf y el tiempo de entrega de20 días hábiles. TCF1PU-Cliente01/04/2017 10 : 02 MARCO.DIAZ : TCF1 TCF1PU CLIENTEINF. JOSUE.DMC25/03/2017 04 : 28 ERNESTO.HERN : TCF125/03/2017 04 : 21 ERNESTO.HERN : NP520/03/2017 10 : 00 201767 : SEG POR 2DA OCASIÓN SE SOLICITA APOYO PARAQUE NOS INDIQUE FECHA DE SURTIMIENTO DE LA OC, YA QUE AL DÍA DE HOY NO HEMOS TENIDO RESPUESTA VÍA CORREO O CRM. A03; P1A: 173567MAIN 13.03.2017 OC-100857617/03/2017 03 : 33 BRENDA.MORA : CSCSe le pide al cliente que estamos en espera de que surtan la refacciónque solicito el CSA, comenta que tampoco funciona su control se le pidecorreo para generar la solicitud rogelio_airh@hotmail.com.15/03/2017 13 : 26 201767 : SEG SE SOLICITA APOYO A REFACCIONES PARA QUENOS INDIQUE FECHA DE SURTIMIENTO DE LA OC, YA QUE AL DÍADE HOY NO HEMOS TENIDO RESPUESTA VÍA CORREO O CRM. A0314/03/2017 08 : 43 201767 : P1A: 173567 MAIN 13.03.2017 OC-100857614/03/2017 02 : 16 201767 : MAIN DAÑADA13/03/2017 23 : 14 MA.ISABEL : SEG: DGR09/03/2017 08 : 26 201767 : V1. 13/03/2017: 10 A.M. - 6 P.M.H-23655 SE ASIGNA T87TAR09/03/2017 01 : 17 ANA.ROSA : ODSWTPRDMAÑANITAS Y MADRUGADA</v>
          </cell>
          <cell r="AN308" t="str">
            <v>3TE55J135173</v>
          </cell>
          <cell r="AO308">
            <v>0</v>
          </cell>
          <cell r="AP308" t="e">
            <v>#N/A</v>
          </cell>
          <cell r="AQ308" t="e">
            <v>#N/A</v>
          </cell>
          <cell r="AR308" t="e">
            <v>#N/A</v>
          </cell>
          <cell r="AS308" t="str">
            <v>3TE55G1623K3G1623M010</v>
          </cell>
          <cell r="AT308" t="e">
            <v>#N/A</v>
          </cell>
          <cell r="AU308" t="str">
            <v>55H7B</v>
          </cell>
          <cell r="AV308" t="str">
            <v>3TE55G1623K3</v>
          </cell>
          <cell r="AW308" t="str">
            <v>G1623</v>
          </cell>
          <cell r="AX308" t="str">
            <v>M010</v>
          </cell>
          <cell r="AY308">
            <v>74011440</v>
          </cell>
          <cell r="AZ308">
            <v>51012373</v>
          </cell>
          <cell r="BA308">
            <v>80136582</v>
          </cell>
        </row>
        <row r="309">
          <cell r="D309">
            <v>60313498</v>
          </cell>
          <cell r="E309" t="str">
            <v>A</v>
          </cell>
          <cell r="F309" t="str">
            <v>TV</v>
          </cell>
          <cell r="G309" t="str">
            <v>JESUS MARIA CAMPOS</v>
          </cell>
          <cell r="H309" t="str">
            <v>PASEOS DE CAÑADA ONDA #324 FRACC. PASEOS DE AGUASCALIENTES.  AGUASCALIENTES, AGS.</v>
          </cell>
          <cell r="I309" t="str">
            <v>449 251 6666</v>
          </cell>
          <cell r="J309" t="str">
            <v>HISENSE</v>
          </cell>
          <cell r="K309" t="str">
            <v>55K680GWN</v>
          </cell>
          <cell r="L309" t="str">
            <v>55G142919H00273</v>
          </cell>
          <cell r="M309" t="str">
            <v>AHH 1198462</v>
          </cell>
          <cell r="N309">
            <v>10481.35</v>
          </cell>
          <cell r="O309">
            <v>42365</v>
          </cell>
          <cell r="P309">
            <v>42803</v>
          </cell>
          <cell r="Q309">
            <v>202465</v>
          </cell>
          <cell r="R309" t="str">
            <v xml:space="preserve">06/04/2017 23 : 20  ROGER.R : TCF1
06/04/2017 23 : 20  ROGER.R : TCFT - Reincidencia.
04/04/2017 02 : 31 202465 : P3: OC-1009321
</v>
          </cell>
          <cell r="S309" t="str">
            <v/>
          </cell>
          <cell r="T309" t="str">
            <v xml:space="preserve">ALEJANDRO CHAVEZ                </v>
          </cell>
          <cell r="U309" t="str">
            <v>2017-04-11</v>
          </cell>
          <cell r="V309" t="str">
            <v>Norte</v>
          </cell>
          <cell r="W309" t="str">
            <v>COMPLETADO</v>
          </cell>
          <cell r="X309" t="str">
            <v>TALLER</v>
          </cell>
          <cell r="Y309">
            <v>42802</v>
          </cell>
          <cell r="Z309">
            <v>437</v>
          </cell>
          <cell r="AA309" t="str">
            <v>M012</v>
          </cell>
          <cell r="AB309" t="str">
            <v>T1131073/Tarjeta T Con - T CON BOARD</v>
          </cell>
          <cell r="AC309" t="str">
            <v>OC-1009321</v>
          </cell>
          <cell r="AD309" t="str">
            <v>Jesus Maria /Fracc de aguas calientes</v>
          </cell>
          <cell r="AE309" t="str">
            <v>AGS</v>
          </cell>
          <cell r="AF309" t="str">
            <v>MX</v>
          </cell>
          <cell r="AG309" t="str">
            <v>10413501</v>
          </cell>
          <cell r="AH309" t="str">
            <v>JESUS MARIA CAMPOS</v>
          </cell>
          <cell r="AI309" t="str">
            <v>324 Paseos de cañada honda</v>
          </cell>
          <cell r="AJ309" t="str">
            <v>4492424159</v>
          </cell>
          <cell r="AK309" t="str">
            <v>4492424159</v>
          </cell>
          <cell r="AL309" t="str">
            <v>20924</v>
          </cell>
          <cell r="AM309" t="str">
            <v>06/04/2017 23 : 20 ROGER.R : TCF106/04/2017 23 : 20 ROGER.R : TCFT - Reincidencia.06/04/2017 05 : 21 202465 : LLEGARON LAS REFACCION SE INSTALO Y ELEQUIPO SIGUE CON LA MISMA FALLA, ANEXO REPORTE TECCNICO Y YA SE LE MANDO POR CORREO AL ING. FERRER.06/04/2017 04 : 45 MARIA.EUGENI : SEG: CSA Favor de actualziar folio,llego refaccion el 05/04/2017. Orden con 27 dias.05/04/2017 23 : 28 MARIA.EUGENI : SEG: Esta en ruta la refaccion,quedamos en espera de que llegue y se concluya el servicio.05/04/2017 10 : 35 ARANTXA.MON : P2C GUIA: 241958887204/04/2017 02 : 31 202465 : P3: OC-100932104/04/2017 00 : 54 MARIA.EUGENI : SEG: Se manda correo a Ernesto deRefacciones para apoyo con el rastreo de la refaccion, no ha llegado aCSA y la guia se genero desde el 24/03/2017.31/03/2017 07 : 33 MARIA.EUGENI : SEG: Se manda correo a Refacciones yaque no ha llegado la refaccion, en espera de respuesta, orden con 22dias.28/03/2017 04 : 44 ARANTXA.MON : P2B GUIA: 6661619521 27/03/201723/03/2017 07 : 01 202465 : P2: OC-100890923/03/2017 02 : 52 SERGIO.FER : ST2 - Se habla con CSA, solicitarpanel, es espera de pruebas.23/03/2017 02 : 18 202465 : P2: SE HABLO CON EL ING. SERGIO FERRER Y NOSCOMENTA QUE NOS MANDARA OTRO PANEL. QUE EL YA HIZO EL PEDIDO Y NOS LLEGARIA DENTRO DE 5 DIAS.14/03/2017 01 : 38 ARANTXA.MON : P2 GUÌA: 788018861010/03/2017 01 : 11 202465 : P1: OC-100838309/03/2017 02 : 03 202465 : V1: 08/03/2017 13:00 HRS02/03/2017 23 : 30 SEMIRAMIS.M : ODSWTP RD/ PASEOS DE AGUASCALIENTE Y SN JOSE DE GRACIA EN LA ESQ ESTA EL SUPER LAMICHOACANA</v>
          </cell>
          <cell r="AN309" t="str">
            <v>3TE55G142919</v>
          </cell>
          <cell r="AO309" t="str">
            <v>Smart</v>
          </cell>
          <cell r="AP309" t="str">
            <v>Hisense</v>
          </cell>
          <cell r="AQ309" t="str">
            <v>Opera</v>
          </cell>
          <cell r="AR309" t="str">
            <v>UHD 3840 X 2160</v>
          </cell>
          <cell r="AS309" t="str">
            <v>3TE55G1623K3G1623M010</v>
          </cell>
          <cell r="AT309" t="e">
            <v>#N/A</v>
          </cell>
          <cell r="AU309" t="str">
            <v>55H7B</v>
          </cell>
          <cell r="AV309" t="str">
            <v>3TE55G1623K3</v>
          </cell>
          <cell r="AW309" t="str">
            <v>G1623</v>
          </cell>
          <cell r="AX309" t="str">
            <v>M010</v>
          </cell>
          <cell r="AY309">
            <v>74011443</v>
          </cell>
          <cell r="AZ309">
            <v>51012376</v>
          </cell>
          <cell r="BA309">
            <v>80139076</v>
          </cell>
        </row>
        <row r="310">
          <cell r="D310">
            <v>60312335</v>
          </cell>
          <cell r="E310" t="str">
            <v>A</v>
          </cell>
          <cell r="F310" t="str">
            <v>TV</v>
          </cell>
          <cell r="G310" t="str">
            <v>HECTOR VILLA RAMIREZ</v>
          </cell>
          <cell r="H310" t="str">
            <v>OLIVO DOMINICANO 144 Col. VALLE DE LOS OLIVOS 2 Mpo. GUADALAJARA</v>
          </cell>
          <cell r="I310">
            <v>3311724646</v>
          </cell>
          <cell r="J310" t="str">
            <v>HISENSE</v>
          </cell>
          <cell r="K310" t="str">
            <v>50K20DW</v>
          </cell>
          <cell r="L310" t="str">
            <v>50G143292H02514</v>
          </cell>
          <cell r="M310" t="str">
            <v>CARTA BIMBO</v>
          </cell>
          <cell r="N310">
            <v>0</v>
          </cell>
          <cell r="O310">
            <v>42447</v>
          </cell>
          <cell r="P310">
            <v>42790</v>
          </cell>
          <cell r="Q310">
            <v>201076</v>
          </cell>
          <cell r="R310" t="str">
            <v>No hay refacciones para surtir y poder reparar</v>
          </cell>
          <cell r="S310" t="str">
            <v>En el documento que se nos envio como comprobante no aparece el precio</v>
          </cell>
          <cell r="T310" t="str">
            <v>Carlos Muñiz</v>
          </cell>
          <cell r="U310">
            <v>42837</v>
          </cell>
          <cell r="V310" t="str">
            <v>SUR</v>
          </cell>
          <cell r="W310" t="str">
            <v>COMPLETADO</v>
          </cell>
          <cell r="X310" t="str">
            <v>CLIENTE</v>
          </cell>
          <cell r="Y310">
            <v>42788</v>
          </cell>
          <cell r="Z310">
            <v>343</v>
          </cell>
          <cell r="AA310" t="str">
            <v>M010</v>
          </cell>
          <cell r="AB310" t="str">
            <v>T173331/Panel - PANEL</v>
          </cell>
          <cell r="AC310" t="str">
            <v>OC-1007902</v>
          </cell>
          <cell r="AD310" t="str">
            <v>guadaljara/col valle de los olivos 2</v>
          </cell>
          <cell r="AE310" t="str">
            <v>JAL</v>
          </cell>
          <cell r="AF310" t="str">
            <v>MX</v>
          </cell>
          <cell r="AG310" t="str">
            <v>10409573</v>
          </cell>
          <cell r="AH310" t="str">
            <v>HERTOR RAMIREZ</v>
          </cell>
          <cell r="AI310" t="str">
            <v>144 olivo dominicano</v>
          </cell>
          <cell r="AJ310" t="str">
            <v>3315363300</v>
          </cell>
          <cell r="AK310">
            <v>0</v>
          </cell>
          <cell r="AL310" t="str">
            <v>45870</v>
          </cell>
          <cell r="AM310" t="str">
            <v>14/04/2017 04 : 59 MARCO.DIAZ : TCF174 7401144414/03/2017 06 : 27 MARCO.DIAZ : TCF1PU CSA01/03/2017 02 : 44 ERNESTO.HERN : TCF101/03/2017 02 : 44 ERNESTO.HERN : NP525/02/2017 02 : 29 201076 : P1: T173331/ PANEL/ OC-100790225/02/2017 01 : 50 FABIOLA.BON : seg: pendiente de diagnostico23/02/2017 01 : 34 201076 : SE ATIENDE CON ORDEN 126293SE PROGRAMO VISITA PARA EL DIA 23/02/1722/02/2017 07 : 58 ANA.ROSA : ODSWTPODSWTPRD// % OLIVO PORTUGUÉS Y OLIVO ITALIANO , CASA</v>
          </cell>
          <cell r="AN310" t="str">
            <v>1TE50B8NUSCB</v>
          </cell>
          <cell r="AO310" t="str">
            <v>Smart</v>
          </cell>
          <cell r="AP310" t="str">
            <v>Hisense</v>
          </cell>
          <cell r="AQ310" t="str">
            <v>Opera</v>
          </cell>
          <cell r="AR310" t="str">
            <v>FHD 1920 x 1080</v>
          </cell>
          <cell r="AS310" t="str">
            <v>3TE50G162681G1626M010</v>
          </cell>
          <cell r="AT310" t="e">
            <v>#N/A</v>
          </cell>
          <cell r="AU310" t="str">
            <v>50CU6000</v>
          </cell>
          <cell r="AV310" t="str">
            <v>3TE50G162681</v>
          </cell>
          <cell r="AW310" t="str">
            <v>G1626</v>
          </cell>
          <cell r="AX310" t="str">
            <v>M010</v>
          </cell>
          <cell r="AY310">
            <v>74011444</v>
          </cell>
          <cell r="AZ310">
            <v>51012377</v>
          </cell>
          <cell r="BA310">
            <v>80139072</v>
          </cell>
        </row>
        <row r="311">
          <cell r="D311">
            <v>60315053</v>
          </cell>
          <cell r="E311" t="str">
            <v xml:space="preserve">A  </v>
          </cell>
          <cell r="F311" t="str">
            <v>TV</v>
          </cell>
          <cell r="G311" t="str">
            <v>Omar Olvera Guzman</v>
          </cell>
          <cell r="H311" t="str">
            <v>Magnolia Mz. 41 Lte. 23, Col. Jardines de Tepeyac, Municipio Ecatepec, C.P. 55220</v>
          </cell>
          <cell r="I311" t="str">
            <v>5542821060 / 62780336</v>
          </cell>
          <cell r="J311" t="str">
            <v>HISENSE</v>
          </cell>
          <cell r="K311" t="str">
            <v>65H7B</v>
          </cell>
          <cell r="L311" t="str">
            <v>65G1622J9H00338</v>
          </cell>
          <cell r="M311" t="str">
            <v>011357 FACTURA TIENDA MEGA AUDIO S.A. DE C.V. FOLIO FISCAL cfe1602c-08af-4c89-9b13-000f5d37ea06</v>
          </cell>
          <cell r="N311">
            <v>19739</v>
          </cell>
          <cell r="O311">
            <v>42679</v>
          </cell>
          <cell r="P311">
            <v>42823</v>
          </cell>
          <cell r="Q311">
            <v>201767</v>
          </cell>
          <cell r="R311" t="str">
            <v>06/04/2017 06 : 14  ERNESTO.HERN : NP5 / P1A: 189992 PANEL   29-03-2017   OC-1009181</v>
          </cell>
          <cell r="S311" t="str">
            <v>EQUIPO DAÑADO EN DOMICILIO DE CLIENTE (Z</v>
          </cell>
          <cell r="T311" t="str">
            <v xml:space="preserve">RENE ARIAS                     </v>
          </cell>
          <cell r="U311" t="str">
            <v>2017-04-11</v>
          </cell>
          <cell r="V311" t="str">
            <v>Centro</v>
          </cell>
          <cell r="W311" t="str">
            <v>COMPLETADO</v>
          </cell>
          <cell r="Y311">
            <v>42821</v>
          </cell>
          <cell r="Z311">
            <v>144</v>
          </cell>
          <cell r="AA311" t="str">
            <v>M010</v>
          </cell>
          <cell r="AB311" t="str">
            <v>T189992/Panel - PANEL</v>
          </cell>
          <cell r="AC311" t="str">
            <v>OC-1009181</v>
          </cell>
          <cell r="AD311" t="str">
            <v>Ecatepec/J de Tepeyac</v>
          </cell>
          <cell r="AE311" t="str">
            <v>MEX</v>
          </cell>
          <cell r="AF311" t="str">
            <v>MX</v>
          </cell>
          <cell r="AG311" t="str">
            <v>10405647</v>
          </cell>
          <cell r="AH311" t="str">
            <v>OMAR OLVERA GUZMAN</v>
          </cell>
          <cell r="AI311" t="str">
            <v>lte 23 Magnolia mz 41</v>
          </cell>
          <cell r="AJ311" t="str">
            <v>5542821060</v>
          </cell>
          <cell r="AK311" t="str">
            <v>62780336</v>
          </cell>
          <cell r="AL311" t="str">
            <v>55220</v>
          </cell>
          <cell r="AM311" t="str">
            <v>21/04/2017 00 : 50 GEARARDO.PA : CFA06/04/2017 06 : 15 ERNESTO.HERN : TCF106/04/2017 06 : 14 ERNESTO.HERN : NP504/04/2017 06 : 23 BRENDA.MORA : CSCSe le pidió apoyo al área de refacciones y comenta Ernesto que seprocesara un cf y en breve están actualizando el sistema, esta información no se le proporciona al cliente hasta que se refleje el status.04/04/2017 06 : 09 BRENDA.MORA : CSCComenta el cliente que es la cuarta ves que reporta el equipo, y que yale habían cambiado el panel y aun sigue la misma falla, pide el cambiode equipo, se envía correo arefacciones, soporte técnico para que nospuedan ayudar con este tema, se le pide al cliente que llame en eltranscurso de 24 a 48 hrs para tener repuesta por parte de ellos.30/03/2017 05 : 38 201767 : SE ANEXA REPORTE RMA30/03/2017 05 : 08 201767 : P1A: 189992 PANEL 29-03-2017 OC-100918130/03/2017 02 : 16 ANA.LAURA : KMA:60$12029/03/2017 23 : 23 ROGER.R : ST2 - Diagnóstico correcto, solicitarrefacción, en espera de pruebas.29/03/2017 01 : 59 201767 : MANCHAS EN PANEL, HOY SE ADJUNTARA RT28/03/2017 10 : 11 201767 : V1. 30/03/2017: 10 A.M. - 6 P.M.H-23942 SE ASIGNA T51OMJ28/03/2017 09 : 24 201767 : SKMA 60KM $12028/03/2017 08 : 08 MA.ISABEL : SEG: EN SEGUIMIENTO A LA O.S. 6031297423/03/2017 07 : 05 201767 : CLIENTE ENFERMO, LLAMARA PARA INDICAR FECHAEN QUE PUEDE RECIBIR17/03/2017 02 : 19 201767 : CLIENTE SE ENCUENTRA ENFERMO SOLICITA V1PARA EL SABADO 18 DE MARZO10/03/2017 04 : 44 ANA.LAURA : KMA:60$12008/03/2017 08 : 16 201767 : SKMA 60 KM $120.0028/02/2017 10 : 49 201767 : V1. 03/03/2017: 10 A.M. - 6 P.M.H-23484 SE ASIGNA T51OMJ28/02/2017 06 : 48 GERARDO.GRA : ODS elaborada con reicidencia de ODS6031200128/02/2017 06 : 46 GERARDO.GRA : ODSWTP ELABORADA POR EMC*RD% CERCANO AL TELETON Y EL METRO MUZQUIZ</v>
          </cell>
          <cell r="AN311" t="str">
            <v>3TE65G152018</v>
          </cell>
          <cell r="AO311" t="str">
            <v>Smart</v>
          </cell>
          <cell r="AP311" t="str">
            <v>Hisense</v>
          </cell>
          <cell r="AQ311" t="str">
            <v>Opera</v>
          </cell>
          <cell r="AR311" t="str">
            <v>UHD 3840 X 2160</v>
          </cell>
          <cell r="AS311" t="str">
            <v>3TE65G1630A6G1630M010</v>
          </cell>
          <cell r="AT311" t="e">
            <v>#N/A</v>
          </cell>
          <cell r="AU311" t="str">
            <v>65CU6200</v>
          </cell>
          <cell r="AV311" t="str">
            <v>3TE65G1630A6</v>
          </cell>
          <cell r="AW311" t="str">
            <v>G1630</v>
          </cell>
          <cell r="AX311" t="str">
            <v>M010</v>
          </cell>
          <cell r="AY311">
            <v>74011445</v>
          </cell>
          <cell r="AZ311">
            <v>51012378</v>
          </cell>
          <cell r="BA311">
            <v>80143278</v>
          </cell>
        </row>
        <row r="312">
          <cell r="D312">
            <v>60314500</v>
          </cell>
          <cell r="E312" t="str">
            <v>A</v>
          </cell>
          <cell r="F312" t="str">
            <v>TV</v>
          </cell>
          <cell r="G312" t="str">
            <v>MARIA DE LA LUZ MARTINEZ CRUZ</v>
          </cell>
          <cell r="H312" t="str">
            <v>BAJA CALIFORNIA 1106, COL. TALLERES, CIUDAD MADERO</v>
          </cell>
          <cell r="I312">
            <v>8333245255</v>
          </cell>
          <cell r="J312" t="str">
            <v>HISENSE</v>
          </cell>
          <cell r="K312" t="str">
            <v>40H5B2</v>
          </cell>
          <cell r="L312" t="str">
            <v>40G1619B0H04608</v>
          </cell>
          <cell r="M312">
            <v>6752</v>
          </cell>
          <cell r="N312">
            <v>6299</v>
          </cell>
          <cell r="O312">
            <v>42717</v>
          </cell>
          <cell r="P312">
            <v>42819</v>
          </cell>
          <cell r="Q312">
            <v>202245</v>
          </cell>
          <cell r="R312" t="str">
            <v>05/04/2017 06 : 43  ERNESTO.HERN : NP5
25/03/2017 09 : 21 202245 : P1A:  PREDIAGNOSTICO
PEDIDO DE COMPRA OC-1009062</v>
          </cell>
          <cell r="S312" t="str">
            <v/>
          </cell>
          <cell r="T312" t="str">
            <v xml:space="preserve">Alfredo Pineda                </v>
          </cell>
          <cell r="U312" t="str">
            <v>2017-04-05</v>
          </cell>
          <cell r="V312" t="str">
            <v>Norte</v>
          </cell>
          <cell r="W312" t="str">
            <v>COMPLETADO</v>
          </cell>
          <cell r="X312" t="str">
            <v>TALLER</v>
          </cell>
          <cell r="Y312">
            <v>42815</v>
          </cell>
          <cell r="Z312">
            <v>102</v>
          </cell>
          <cell r="AA312" t="str">
            <v>M010</v>
          </cell>
          <cell r="AB312" t="str">
            <v>T202232/Panel - PANEL</v>
          </cell>
          <cell r="AC312" t="str">
            <v>OC-1009062</v>
          </cell>
          <cell r="AD312" t="str">
            <v>madero/talleres</v>
          </cell>
          <cell r="AE312" t="str">
            <v>TMS</v>
          </cell>
          <cell r="AF312" t="str">
            <v>MX</v>
          </cell>
          <cell r="AG312" t="str">
            <v>10414446</v>
          </cell>
          <cell r="AH312" t="str">
            <v>MA. DE LA LUZ MARTINEZ CRUZ</v>
          </cell>
          <cell r="AI312" t="str">
            <v>calle baja california 1106 norte</v>
          </cell>
          <cell r="AJ312" t="str">
            <v>044-8333245255</v>
          </cell>
          <cell r="AK312">
            <v>0</v>
          </cell>
          <cell r="AL312" t="str">
            <v>89590</v>
          </cell>
          <cell r="AM312" t="str">
            <v>12/04/2017 23 : 44 ANA.ROSA : CSCse le indica a cte. de la autorización de CF y del tiempo de respuestade esta área (20 a 25 días hábiles)05/04/2017 06 : 43 ERNESTO.HERN : TCF105/04/2017 06 : 43 ERNESTO.HERN : NP504/04/2017 05 : 27 MARIA.EUGENI : SEG: Se le pide a CSA suba documentocon datos completos.31/03/2017 10 : 30 202245 : EN ESPERA DE REFACCIONES - - -31/03/2017 03 : 28 MARIA.EUGENI : DGRSEG: REFACCIONES30/03/2017 02 : 31 ERNESTO.HERN : Póliza No cuenta con los datos delequipo en garantía.25/03/2017 09 : 21 202245 : P1A: PREDIAGNOSTICOPEDIDO DE COMPRA OC-1009062: PROCESO COMPLETADO SATISFACTORIAMENTET202232/PANEL - PANEL25/03/2017 09 : 15 202245 : EQUIPO EN TALLER - SE DIAGNOSTICA- PANEL-DISPLAY DAÑADO25/03/2017 02 : 19 SEMIRAMIS.M : CSCCte se comunica para verificar cuando se le brindara el servicio indicael csa que se recolecta el día de hoy recolecta el equipo el técnicoAlfredo Pineda picop azul se le pide a cliente que cuente con una copiade comprobante15/03/2017 23 : 10 ANA.LAURA : ODSWTP%FRANCIA Y GUATEMALA</v>
          </cell>
          <cell r="AN312" t="str">
            <v>3TE40G155372</v>
          </cell>
          <cell r="AO312" t="str">
            <v>Smart</v>
          </cell>
          <cell r="AP312" t="str">
            <v>Hisense</v>
          </cell>
          <cell r="AQ312" t="str">
            <v>Opera</v>
          </cell>
          <cell r="AR312" t="str">
            <v>FHD 1920 x 1080</v>
          </cell>
          <cell r="AS312" t="str">
            <v>3TE40G1635C9G1635M010</v>
          </cell>
          <cell r="AT312" t="e">
            <v>#N/A</v>
          </cell>
          <cell r="AU312" t="str">
            <v>40H5B2</v>
          </cell>
          <cell r="AV312" t="str">
            <v>3TE40G1635C9</v>
          </cell>
          <cell r="AW312" t="str">
            <v>G1635</v>
          </cell>
          <cell r="AX312" t="str">
            <v>M010</v>
          </cell>
          <cell r="AY312">
            <v>74011446</v>
          </cell>
          <cell r="AZ312">
            <v>51012379</v>
          </cell>
          <cell r="BA312">
            <v>80139067</v>
          </cell>
        </row>
        <row r="313">
          <cell r="D313">
            <v>60313060</v>
          </cell>
          <cell r="E313" t="str">
            <v>A</v>
          </cell>
          <cell r="F313" t="str">
            <v>TV</v>
          </cell>
          <cell r="G313" t="str">
            <v>ALDO EMMANUEL BOCANEGRA MARTINEZ</v>
          </cell>
          <cell r="H313" t="str">
            <v>LA LOMA 100 CASA Ñ-41 Col. BOSQUE REAL Mpo. TLAJOMULCO DE ZUÑIGA</v>
          </cell>
          <cell r="I313">
            <v>4777527812</v>
          </cell>
          <cell r="J313" t="str">
            <v>HISENSE</v>
          </cell>
          <cell r="K313" t="str">
            <v>50K20DW</v>
          </cell>
          <cell r="L313" t="str">
            <v>50G143065H00471</v>
          </cell>
          <cell r="M313">
            <v>3467</v>
          </cell>
          <cell r="N313">
            <v>14999</v>
          </cell>
          <cell r="O313">
            <v>42529</v>
          </cell>
          <cell r="P313">
            <v>42795</v>
          </cell>
          <cell r="Q313">
            <v>201076</v>
          </cell>
          <cell r="R313" t="str">
            <v>No hay refacciones para surtir y poder reparar</v>
          </cell>
          <cell r="T313" t="str">
            <v>Carlos Muñiz</v>
          </cell>
          <cell r="U313">
            <v>42837</v>
          </cell>
          <cell r="V313" t="str">
            <v>SUR</v>
          </cell>
          <cell r="W313" t="str">
            <v>COMPLETADO</v>
          </cell>
          <cell r="X313" t="str">
            <v>CLIENTE</v>
          </cell>
          <cell r="Y313">
            <v>42794</v>
          </cell>
          <cell r="Z313">
            <v>266</v>
          </cell>
          <cell r="AA313" t="str">
            <v>M010</v>
          </cell>
          <cell r="AB313" t="str">
            <v>T173331/Panel - PANEL</v>
          </cell>
          <cell r="AC313" t="str">
            <v>OC-1008115</v>
          </cell>
          <cell r="AD313" t="str">
            <v>Tlajomulco/Fracc bosque real</v>
          </cell>
          <cell r="AE313" t="str">
            <v>JAL</v>
          </cell>
          <cell r="AF313" t="str">
            <v>MX</v>
          </cell>
          <cell r="AG313" t="str">
            <v>10413202</v>
          </cell>
          <cell r="AH313" t="str">
            <v>ALDO BOCANEGRA</v>
          </cell>
          <cell r="AI313" t="str">
            <v>Bulevard la loma num 100 casa Ñ-41</v>
          </cell>
          <cell r="AJ313" t="str">
            <v>4777527812</v>
          </cell>
          <cell r="AK313" t="str">
            <v>4777527812</v>
          </cell>
          <cell r="AL313" t="str">
            <v>45645</v>
          </cell>
          <cell r="AM313" t="str">
            <v>14/04/2017 05 : 03 MARCO.DIAZ : TCF174 7401144704/04/2017 02 : 31 GERARDO.GRA : Se corta llamada antes de proporcionarinformación. EMC*04/04/2017 02 : 30 GERARDO.GRA : CSC se indica fecha aproximada deentrega de CF 20 días hábiles a partir de TCF1. EMC*31/03/2017 01 : 07 MARCO.DIAZ : TCF1PU CSA CONFIRMA CARLOS MUÑIZ.JESSICA O31/03/2017 01 : 05 MARCO.DIAZ : TCF1. JESSICA O16/03/2017 23 : 51 ERNESTO.HERN : TCF116/03/2017 23 : 51 ERNESTO.HERN : NP514/03/2017 02 : 13 201076 : ESPERANDO REFACCION10/03/2017 01 : 45 201076 : EN ESPERA DE REFACCION08/03/2017 07 : 42 FABIOLA.BON : SEG: REFACCIONES08/03/2017 02 : 51 201076 : SEGUIMOS EN ESPERA DE REFACCION SOLICITADA07/03/2017 07 : 48 201076 : SEGUIMOS EN ESPERA DE REFACCION SOLICITADA03/03/2017 04 : 13 201076 : P1: T173331/PANEL01/03/2017 08 : 04 201076 : SE ATIENDE CON NUM DE ORDEN 126502, VISITAPROGRAMADA PARA 01/03/201725/02/2017 04 : 38 ANA.ROSA : ODSWTPRDSUBIR EL BULEVARD STA ANITA PASANDO EL CAMPO DE GOLF</v>
          </cell>
          <cell r="AN313" t="str">
            <v>1TE50B8NUSCB</v>
          </cell>
          <cell r="AO313" t="str">
            <v>Smart</v>
          </cell>
          <cell r="AP313" t="str">
            <v>Hisense</v>
          </cell>
          <cell r="AQ313" t="str">
            <v>Opera</v>
          </cell>
          <cell r="AR313" t="str">
            <v>FHD 1920 x 1080</v>
          </cell>
          <cell r="AS313" t="str">
            <v>3TE50G1653A3G1653A3M010</v>
          </cell>
          <cell r="AT313">
            <v>2</v>
          </cell>
          <cell r="AU313" t="str">
            <v>50H5C</v>
          </cell>
          <cell r="AV313" t="str">
            <v>3TE50G1653A3</v>
          </cell>
          <cell r="AW313" t="str">
            <v>G1653A3</v>
          </cell>
          <cell r="AX313" t="str">
            <v>M010</v>
          </cell>
          <cell r="AY313">
            <v>74011447</v>
          </cell>
          <cell r="AZ313">
            <v>51012380</v>
          </cell>
          <cell r="BA313">
            <v>80146090</v>
          </cell>
        </row>
        <row r="314">
          <cell r="D314">
            <v>60311147</v>
          </cell>
          <cell r="E314" t="str">
            <v>A</v>
          </cell>
          <cell r="F314" t="str">
            <v>TV</v>
          </cell>
          <cell r="G314" t="str">
            <v>BERENICE JUAREZ PARRA</v>
          </cell>
          <cell r="H314" t="str">
            <v>PLAYA PUERTO DE TAPACHULA #9958, FRACC. PRADERAS DEL PACIFICO.</v>
          </cell>
          <cell r="I314" t="str">
            <v>6562103097/6566032010</v>
          </cell>
          <cell r="J314" t="str">
            <v>HISENSE</v>
          </cell>
          <cell r="K314" t="str">
            <v>40H5B2</v>
          </cell>
          <cell r="L314" t="str">
            <v>40G1632F4H00835</v>
          </cell>
          <cell r="M314" t="str">
            <v>CARTA DE ACEPTACION</v>
          </cell>
          <cell r="N314">
            <v>9331.9500000000007</v>
          </cell>
          <cell r="O314">
            <v>42773</v>
          </cell>
          <cell r="P314">
            <v>42781</v>
          </cell>
          <cell r="Q314">
            <v>202246</v>
          </cell>
          <cell r="R314" t="str">
            <v>21/02/2017 06 : 28  ERNESTO.HERN : NP5
18/02/2017 02 : 01 202246 : P1, T202916,  CON NO. PEDIDO: OC-1007576</v>
          </cell>
          <cell r="S314" t="str">
            <v/>
          </cell>
          <cell r="T314" t="str">
            <v xml:space="preserve">IDALIA LOZA                     </v>
          </cell>
          <cell r="U314" t="str">
            <v>2017/04/12</v>
          </cell>
          <cell r="V314" t="str">
            <v>Norte</v>
          </cell>
          <cell r="W314" t="str">
            <v>COMPLETADO</v>
          </cell>
          <cell r="X314" t="str">
            <v>TALLER</v>
          </cell>
          <cell r="Y314">
            <v>42775</v>
          </cell>
          <cell r="Z314">
            <v>8</v>
          </cell>
          <cell r="AA314" t="str">
            <v>M010</v>
          </cell>
          <cell r="AB314" t="str">
            <v>T202916/Tarjeta Principal Madre - MAIN BOARD\Power</v>
          </cell>
          <cell r="AC314" t="str">
            <v>OC-1007576</v>
          </cell>
          <cell r="AD314" t="str">
            <v>fracc praderos del pacifico/cd juarez</v>
          </cell>
          <cell r="AE314" t="str">
            <v>CHI</v>
          </cell>
          <cell r="AF314" t="str">
            <v>MX</v>
          </cell>
          <cell r="AG314" t="str">
            <v>10411591</v>
          </cell>
          <cell r="AH314" t="str">
            <v>BERENICE JUAREZ PARRA</v>
          </cell>
          <cell r="AI314" t="str">
            <v>playa puerto de tapachula num 9958</v>
          </cell>
          <cell r="AJ314" t="str">
            <v>6941517</v>
          </cell>
          <cell r="AK314">
            <v>0</v>
          </cell>
          <cell r="AL314" t="str">
            <v>32674</v>
          </cell>
          <cell r="AM314" t="str">
            <v>14/03/2017 04 : 45 MARCO.DIAZ : TCF1PU CSA21/02/2017 06 : 28 ERNESTO.HERN : TCF121/02/2017 06 : 28 ERNESTO.HERN : NP518/02/2017 02 : 01 202246 : P1, T202916, CON NO. PEDIDO: OC-100757610/02/2017 04 : 28 202246 : V1 13 DE FEBRERO09/02/2017 01 : 45 LAURA.HERNA : ODSWTPRD%PUERTO DE SN JOSE Y PLAYAS DE ACAPULCO</v>
          </cell>
          <cell r="AN314" t="str">
            <v>3TE40G155372</v>
          </cell>
          <cell r="AO314" t="str">
            <v>Smart</v>
          </cell>
          <cell r="AP314" t="str">
            <v>Hisense</v>
          </cell>
          <cell r="AQ314" t="str">
            <v>Opera</v>
          </cell>
          <cell r="AR314" t="str">
            <v>FHD 1920 x 1080</v>
          </cell>
          <cell r="AS314" t="str">
            <v>3TE40G1635C9G1635M010</v>
          </cell>
          <cell r="AT314" t="e">
            <v>#N/A</v>
          </cell>
          <cell r="AU314" t="str">
            <v>40H5B2</v>
          </cell>
          <cell r="AV314" t="str">
            <v>3TE40G1635C9</v>
          </cell>
          <cell r="AW314" t="str">
            <v>G1635</v>
          </cell>
          <cell r="AX314" t="str">
            <v>M010</v>
          </cell>
          <cell r="AY314">
            <v>74011448</v>
          </cell>
          <cell r="AZ314">
            <v>51012381</v>
          </cell>
          <cell r="BA314">
            <v>80136536</v>
          </cell>
        </row>
        <row r="315">
          <cell r="D315">
            <v>60315018</v>
          </cell>
          <cell r="E315" t="str">
            <v>A</v>
          </cell>
          <cell r="F315" t="str">
            <v>TV</v>
          </cell>
          <cell r="G315" t="str">
            <v>MONICA MENDOZA</v>
          </cell>
          <cell r="H315" t="str">
            <v>Joaquin Gamboa bascoe # 344 Villas del Pedregal</v>
          </cell>
          <cell r="I315">
            <v>6182729232</v>
          </cell>
          <cell r="J315" t="str">
            <v>HISENSE</v>
          </cell>
          <cell r="K315" t="str">
            <v>50K20DW</v>
          </cell>
          <cell r="L315" t="str">
            <v>50G143291H17825</v>
          </cell>
          <cell r="M315" t="str">
            <v>CARTA BIMBO</v>
          </cell>
          <cell r="N315">
            <v>0</v>
          </cell>
          <cell r="O315">
            <v>42447</v>
          </cell>
          <cell r="P315">
            <v>42822</v>
          </cell>
          <cell r="Q315">
            <v>201034</v>
          </cell>
          <cell r="R315" t="str">
            <v xml:space="preserve">
30/03/2017 04 : 24  ERNESTO.HERN : NP5
28/03/2017 07 : 38 201034 : PENDIENTE POR PANEL OC-1009116</v>
          </cell>
          <cell r="S315" t="str">
            <v/>
          </cell>
          <cell r="T315" t="str">
            <v xml:space="preserve">Arturo Olguin              </v>
          </cell>
          <cell r="U315">
            <v>42836</v>
          </cell>
          <cell r="V315" t="str">
            <v>Norte</v>
          </cell>
          <cell r="W315" t="str">
            <v>COMPLETADO</v>
          </cell>
          <cell r="X315" t="str">
            <v>TALLER</v>
          </cell>
          <cell r="Y315">
            <v>42821</v>
          </cell>
          <cell r="Z315">
            <v>374</v>
          </cell>
          <cell r="AA315" t="str">
            <v>M012</v>
          </cell>
          <cell r="AB315" t="str">
            <v>T173331/Panel - PANEL</v>
          </cell>
          <cell r="AC315" t="str">
            <v>OC-1009116</v>
          </cell>
          <cell r="AD315" t="str">
            <v>Durango/Villas del ´pedregal</v>
          </cell>
          <cell r="AE315" t="str">
            <v>DGO</v>
          </cell>
          <cell r="AF315" t="str">
            <v>MX</v>
          </cell>
          <cell r="AG315" t="str">
            <v>10414840</v>
          </cell>
          <cell r="AH315" t="str">
            <v>MONICA MENDOZA</v>
          </cell>
          <cell r="AI315" t="str">
            <v>Joaquin Gamboa bascoe num 344</v>
          </cell>
          <cell r="AJ315" t="str">
            <v>6182729232</v>
          </cell>
          <cell r="AK315">
            <v>0</v>
          </cell>
          <cell r="AL315" t="str">
            <v>34227</v>
          </cell>
          <cell r="AM315" t="str">
            <v>18/04/2017 01 : 04 RAUL.CALDER : CSCCte solicita estatus, se le indica 25 días hábiles a partir de su fechade autorización de CF el 30/03/2017, cte de acuerdo.14/04/2017 05 : 10 MARCO.DIAZ : TCF174 7401145013/04/2017 06 : 49 MARIA.EUGENI : CFA13/04/2017 06 : 48 MARIA.EUGENI : SEG: SE RECIBE FORMATO APPLICATIONFORM FOR SWAP_ESP11/04/2017 00 : 45 MARCO.DIAZ : TCF1PU CSA ARTURO HOLGUIN VIA MAIL.JESSICA O11/04/2017 00 : 43 MARCO.DIAZ : TCF1. JESSICA O30/03/2017 04 : 24 ERNESTO.HERN : TCF130/03/2017 04 : 24 ERNESTO.HERN : NP528/03/2017 07 : 38 201034 : PENDIENTE POR PANEL OC-100911628/03/2017 05 : 17 201034 : EQUIPO RECOLECTADO28/03/2017 00 : 20 201034 : ORDEN RECIBIDA23/03/2017 03 : 33 ANA.ROSA : ODSWTPRDESQUINA AV FIDEL VELAZQUEZ Y COMEX</v>
          </cell>
          <cell r="AN315" t="str">
            <v>1TE50B8NUSCB</v>
          </cell>
          <cell r="AO315" t="str">
            <v>Smart</v>
          </cell>
          <cell r="AP315" t="str">
            <v>Hisense</v>
          </cell>
          <cell r="AQ315" t="str">
            <v>Opera</v>
          </cell>
          <cell r="AR315" t="str">
            <v>FHD 1920 x 1080</v>
          </cell>
          <cell r="AS315" t="str">
            <v>3TE50G1653A3G1653M010</v>
          </cell>
          <cell r="AT315" t="e">
            <v>#N/A</v>
          </cell>
          <cell r="AU315" t="str">
            <v>50H5C</v>
          </cell>
          <cell r="AV315" t="str">
            <v>3TE50G1653A3</v>
          </cell>
          <cell r="AW315" t="str">
            <v>G1653</v>
          </cell>
          <cell r="AX315" t="str">
            <v>M010</v>
          </cell>
          <cell r="AY315">
            <v>74011450</v>
          </cell>
          <cell r="AZ315">
            <v>51012383</v>
          </cell>
          <cell r="BA315">
            <v>80138072</v>
          </cell>
        </row>
        <row r="316">
          <cell r="D316">
            <v>60313564</v>
          </cell>
          <cell r="E316" t="str">
            <v>A</v>
          </cell>
          <cell r="F316" t="str">
            <v>TV</v>
          </cell>
          <cell r="G316" t="str">
            <v>OSCAR PALACIOS</v>
          </cell>
          <cell r="H316" t="str">
            <v>PASO DE PATRIA #720, COL. PARAJES DEL SUR</v>
          </cell>
          <cell r="I316">
            <v>6567017972</v>
          </cell>
          <cell r="J316" t="str">
            <v>HISENSE</v>
          </cell>
          <cell r="K316" t="str">
            <v>40K20DW</v>
          </cell>
          <cell r="L316" t="str">
            <v>40G145155H03765</v>
          </cell>
          <cell r="M316">
            <v>88913</v>
          </cell>
          <cell r="N316">
            <v>8575.7800000000007</v>
          </cell>
          <cell r="O316">
            <v>42155</v>
          </cell>
          <cell r="P316">
            <v>42791</v>
          </cell>
          <cell r="Q316">
            <v>202246</v>
          </cell>
          <cell r="R316" t="str">
            <v>08/04/2017 00 : 10  ARANTXA.MON : TCF1
08/04/2017 00 : 10  ARANTXA.MON : NP5</v>
          </cell>
          <cell r="S316" t="str">
            <v/>
          </cell>
          <cell r="T316" t="str">
            <v xml:space="preserve">IDALIA LOZA                     </v>
          </cell>
          <cell r="U316" t="str">
            <v>2017/04/12</v>
          </cell>
          <cell r="V316" t="str">
            <v>Norte</v>
          </cell>
          <cell r="W316" t="str">
            <v>COMPLETADO</v>
          </cell>
          <cell r="X316" t="str">
            <v>TALLER</v>
          </cell>
          <cell r="Y316">
            <v>42802</v>
          </cell>
          <cell r="Z316">
            <v>636</v>
          </cell>
          <cell r="AA316" t="str">
            <v>M012</v>
          </cell>
          <cell r="AB316" t="str">
            <v>T179489/Tarjeta Principal Madre - MAIN BOARD</v>
          </cell>
          <cell r="AC316" t="str">
            <v>OC-1008399</v>
          </cell>
          <cell r="AD316" t="str">
            <v>Juarez/Parajes del Sur</v>
          </cell>
          <cell r="AE316" t="str">
            <v>CHI</v>
          </cell>
          <cell r="AF316" t="str">
            <v>MX</v>
          </cell>
          <cell r="AG316" t="str">
            <v>10411498</v>
          </cell>
          <cell r="AH316" t="str">
            <v>OSCAR PALACIOS</v>
          </cell>
          <cell r="AI316" t="str">
            <v>720 Paso de Patria</v>
          </cell>
          <cell r="AJ316" t="str">
            <v>6567017972</v>
          </cell>
          <cell r="AK316">
            <v>0</v>
          </cell>
          <cell r="AL316" t="str">
            <v>32575</v>
          </cell>
          <cell r="AM316" t="str">
            <v>22/04/2017 04 : 09 ANA.LAURA : CSCCFNE54076704se le pide a acte nos de oportunidad a que se reanuden los embarques/cte pide prioridad29/03/2017 02 : 22 MARCO.DIAZ : TCF1PU CSA CONFIRMA MARTIN RENTERIA.JESSICA O29/03/2017 02 : 21 MARCO.DIAZ : TCF1. JESSICA O16/03/2017 03 : 35 GERARDO.GRA : CSC se indica tiempo de entrega aproximado 20 días hábiles a partir de NP5. EMC*16/03/2017 02 : 06 JORGE.VAZ : TCF116/03/2017 02 : 05 JORGE.VAZ : NP510/03/2017 08 : 15 202246 : P1, T179489, : OC-10083908/02/2017 04 : 27 GABRIELA.B : RD % BAHÍA BLANCA Y REFUGIO DE LALIBERTAD</v>
          </cell>
          <cell r="AN316" t="str">
            <v>3TE40A144716</v>
          </cell>
          <cell r="AO316" t="str">
            <v>Smart</v>
          </cell>
          <cell r="AP316" t="str">
            <v>Hisense</v>
          </cell>
          <cell r="AQ316" t="str">
            <v>Opera</v>
          </cell>
          <cell r="AR316" t="str">
            <v>FHD 1920 x 1080</v>
          </cell>
          <cell r="AS316" t="str">
            <v>3TE40G1635C9G1635M010</v>
          </cell>
          <cell r="AT316" t="e">
            <v>#N/A</v>
          </cell>
          <cell r="AU316" t="str">
            <v>40H5B2</v>
          </cell>
          <cell r="AV316" t="str">
            <v>3TE40G1635C9</v>
          </cell>
          <cell r="AW316" t="str">
            <v>G1635</v>
          </cell>
          <cell r="AX316" t="str">
            <v>M010</v>
          </cell>
          <cell r="AY316">
            <v>74011451</v>
          </cell>
          <cell r="AZ316">
            <v>51012384</v>
          </cell>
          <cell r="BA316">
            <v>80136563</v>
          </cell>
        </row>
        <row r="317">
          <cell r="D317">
            <v>60313062</v>
          </cell>
          <cell r="E317" t="str">
            <v>A</v>
          </cell>
          <cell r="F317" t="str">
            <v>TV</v>
          </cell>
          <cell r="G317" t="str">
            <v>YADIRA TOBA  / TIENDA</v>
          </cell>
          <cell r="H317" t="str">
            <v>AV RUIZ NO. 328 ZONA CENTRO ENSENADA B.C.</v>
          </cell>
          <cell r="I317">
            <v>6461783483</v>
          </cell>
          <cell r="J317" t="str">
            <v>HISENSE</v>
          </cell>
          <cell r="K317" t="str">
            <v>50H7GB</v>
          </cell>
          <cell r="L317" t="str">
            <v>50G154820H00061</v>
          </cell>
          <cell r="M317" t="str">
            <v>EQUIPO DE PISO DE SEARS</v>
          </cell>
          <cell r="N317">
            <v>0</v>
          </cell>
          <cell r="O317">
            <v>42794</v>
          </cell>
          <cell r="P317">
            <v>42798</v>
          </cell>
          <cell r="Q317">
            <v>201015</v>
          </cell>
          <cell r="R317" t="str">
            <v xml:space="preserve">05/03/2017 04 : 06 201015 : P1/ PANEL , T192764 / OC - 1008225 </v>
          </cell>
          <cell r="S317" t="str">
            <v>EQUIPO DE PISO</v>
          </cell>
          <cell r="T317" t="str">
            <v xml:space="preserve">       Ricardo Sanchez            </v>
          </cell>
          <cell r="U317" t="str">
            <v>2017-04-13</v>
          </cell>
          <cell r="V317" t="str">
            <v>Norte</v>
          </cell>
          <cell r="W317" t="str">
            <v>COMPLETADO</v>
          </cell>
          <cell r="X317" t="str">
            <v>TALLER</v>
          </cell>
          <cell r="Y317">
            <v>42794</v>
          </cell>
          <cell r="AA317" t="str">
            <v>M010</v>
          </cell>
          <cell r="AB317" t="str">
            <v>T192764/Panel - PANEL</v>
          </cell>
          <cell r="AC317" t="str">
            <v>OC-1008225</v>
          </cell>
          <cell r="AD317" t="str">
            <v>ensenada/centro</v>
          </cell>
          <cell r="AE317" t="str">
            <v>BC</v>
          </cell>
          <cell r="AF317" t="str">
            <v>MX</v>
          </cell>
          <cell r="AG317" t="str">
            <v>10413438</v>
          </cell>
          <cell r="AH317" t="str">
            <v>YADIRA TOBA</v>
          </cell>
          <cell r="AI317" t="str">
            <v>av. ruiz 328</v>
          </cell>
          <cell r="AJ317" t="str">
            <v>6461783717</v>
          </cell>
          <cell r="AK317" t="str">
            <v>6461783717</v>
          </cell>
          <cell r="AL317" t="str">
            <v>22800</v>
          </cell>
          <cell r="AM317" t="str">
            <v>15/03/2017 06 : 44 JORGE.VAZ : TCF115/03/2017 06 : 44 JORGE.VAZ : NP505/03/2017 04 : 06 201015 : P1/ PANEL , T192764 / OC - 1008225 TCF1PUEQUIPO EN CSA01/03/2017 07 : 18 ANA.LAURA : ODSWTPSEARS RD.- EQUIPO DE PISO / %CALLE 3RA Y 4TA / FAVOR DE LLEVAR HOJA DEEQ DE PIESTA / ODSCOMPARTE LA AUTORIZACION DE KM CON LA 60313061</v>
          </cell>
          <cell r="AN317" t="str">
            <v>3TE50G1523B0</v>
          </cell>
          <cell r="AO317" t="str">
            <v>Smart</v>
          </cell>
          <cell r="AP317" t="str">
            <v>Hisense</v>
          </cell>
          <cell r="AQ317" t="str">
            <v>Android</v>
          </cell>
          <cell r="AR317" t="str">
            <v>UHD 3840 X 2160</v>
          </cell>
          <cell r="AS317" t="str">
            <v>GTE50G1450A4S4031M010</v>
          </cell>
          <cell r="AT317" t="e">
            <v>#N/A</v>
          </cell>
          <cell r="AU317" t="str">
            <v>50H7SG</v>
          </cell>
          <cell r="AV317" t="str">
            <v>GTE50G1450A4</v>
          </cell>
          <cell r="AW317" t="str">
            <v>S4031</v>
          </cell>
          <cell r="AX317" t="str">
            <v>M010</v>
          </cell>
          <cell r="AY317">
            <v>74011453</v>
          </cell>
          <cell r="AZ317">
            <v>51012386</v>
          </cell>
          <cell r="BA317">
            <v>80139083</v>
          </cell>
        </row>
        <row r="318">
          <cell r="D318">
            <v>60311950</v>
          </cell>
          <cell r="E318" t="str">
            <v>A</v>
          </cell>
          <cell r="F318" t="str">
            <v>TV</v>
          </cell>
          <cell r="G318" t="str">
            <v>GUSTAVO HERNANDEZ</v>
          </cell>
          <cell r="H318" t="str">
            <v xml:space="preserve">CALLE ZACAPOAXTLA #538 COLONIA SAN FELIPE DE JESUS </v>
          </cell>
          <cell r="I318">
            <v>5543319350</v>
          </cell>
          <cell r="J318" t="str">
            <v>HISENSE</v>
          </cell>
          <cell r="K318" t="str">
            <v>50K20DW</v>
          </cell>
          <cell r="L318" t="str">
            <v>50J140464H01681</v>
          </cell>
          <cell r="M318" t="str">
            <v xml:space="preserve">POLIZA </v>
          </cell>
          <cell r="N318">
            <v>0</v>
          </cell>
          <cell r="O318">
            <v>42389</v>
          </cell>
          <cell r="P318">
            <v>42790</v>
          </cell>
          <cell r="Q318">
            <v>201010</v>
          </cell>
          <cell r="R318" t="str">
            <v xml:space="preserve">PENDIENTE POR PANEL </v>
          </cell>
          <cell r="S318" t="str">
            <v xml:space="preserve">SE RECOGE PANTALLA Y BASE </v>
          </cell>
          <cell r="T318" t="str">
            <v xml:space="preserve"> LUIS VALENTIN                    </v>
          </cell>
          <cell r="U318" t="str">
            <v>2017-01-03</v>
          </cell>
          <cell r="V318" t="str">
            <v>Centro</v>
          </cell>
          <cell r="W318" t="str">
            <v>COMPLETADO</v>
          </cell>
          <cell r="Y318">
            <v>42786</v>
          </cell>
          <cell r="Z318">
            <v>401</v>
          </cell>
          <cell r="AA318" t="str">
            <v>M012</v>
          </cell>
          <cell r="AB318" t="str">
            <v>T173331/Panel - PANEL</v>
          </cell>
          <cell r="AC318" t="str">
            <v>OC-1007895</v>
          </cell>
          <cell r="AD318" t="str">
            <v>GAM/San Felipe de Jesus</v>
          </cell>
          <cell r="AE318" t="str">
            <v>DF</v>
          </cell>
          <cell r="AF318" t="str">
            <v>MX</v>
          </cell>
          <cell r="AG318" t="str">
            <v>10412186</v>
          </cell>
          <cell r="AH318" t="str">
            <v>GUSTAVO HERNANDEZ</v>
          </cell>
          <cell r="AI318" t="str">
            <v>538 Zacapoaxtla</v>
          </cell>
          <cell r="AJ318" t="str">
            <v>5543319350</v>
          </cell>
          <cell r="AK318">
            <v>0</v>
          </cell>
          <cell r="AL318" t="str">
            <v>07510</v>
          </cell>
          <cell r="AM318" t="str">
            <v>14/04/2017 05 : 21 MARCO.DIAZ : TCF174 7401145412/04/2017 22 : 45 GEARARDO.PA : CFA24/03/2017 00 : 30 MARCO.DIAZ : TCF1PU CSAINF. LESLY.DMC01/03/2017 02 : 33 ERNESTO.HERN : TCF101/03/2017 02 : 33 ERNESTO.HERN : NP525/02/2017 02 : 06 201009 : P1:T173331 PANEL / OC-1007895 24/02/201724/02/2017 03 : 06 201009 :SE ASIGNA A TÉCNICO PARA REVISIÓN / VALIDACIÓN DE GARANTÍA.21/02/2017 06 : 57 201009 : V1: 23/02/201721/02/2017 01 : 34 GABRIELA.B : ODSWTP16/02/2017 04 : 55 GABRIELA.B : RD % TEPATITLÁN Y CUMBRES DE ACOTZINGO</v>
          </cell>
          <cell r="AN318" t="str">
            <v>1TE50B8NUSCB</v>
          </cell>
          <cell r="AO318" t="str">
            <v>Smart</v>
          </cell>
          <cell r="AP318" t="str">
            <v>Hisense</v>
          </cell>
          <cell r="AQ318" t="str">
            <v>Opera</v>
          </cell>
          <cell r="AR318" t="str">
            <v>FHD 1920 x 1080</v>
          </cell>
          <cell r="AS318" t="str">
            <v>3TE50G162681G1626M010</v>
          </cell>
          <cell r="AT318" t="e">
            <v>#N/A</v>
          </cell>
          <cell r="AU318" t="str">
            <v>50CU6000</v>
          </cell>
          <cell r="AV318" t="str">
            <v>3TE50G162681</v>
          </cell>
          <cell r="AW318" t="str">
            <v>G1626</v>
          </cell>
          <cell r="AX318" t="str">
            <v>M010</v>
          </cell>
          <cell r="AY318">
            <v>74011454</v>
          </cell>
          <cell r="AZ318">
            <v>51012387</v>
          </cell>
          <cell r="BA318">
            <v>80137084</v>
          </cell>
        </row>
        <row r="319">
          <cell r="D319">
            <v>60311706</v>
          </cell>
          <cell r="E319" t="str">
            <v>A</v>
          </cell>
          <cell r="F319" t="str">
            <v>TV</v>
          </cell>
          <cell r="G319" t="str">
            <v xml:space="preserve">CLAUDIA NITZIA PEREZ RAMOS </v>
          </cell>
          <cell r="H319" t="str">
            <v xml:space="preserve">CALLE INDUSTRI #119 INTERIOR A-402 COLONOA ESTANZUELA DELEGACION GUSTAVO A. MADERO </v>
          </cell>
          <cell r="I319">
            <v>63627244</v>
          </cell>
          <cell r="J319" t="str">
            <v>HISENSE</v>
          </cell>
          <cell r="K319" t="str">
            <v>50K20DW</v>
          </cell>
          <cell r="L319" t="str">
            <v>50G143064H00847</v>
          </cell>
          <cell r="M319" t="str">
            <v xml:space="preserve">POLIZA </v>
          </cell>
          <cell r="N319">
            <v>0</v>
          </cell>
          <cell r="O319">
            <v>41992</v>
          </cell>
          <cell r="P319">
            <v>42784</v>
          </cell>
          <cell r="Q319">
            <v>201010</v>
          </cell>
          <cell r="R319" t="str">
            <v xml:space="preserve">PENDIENTE POR PANEL </v>
          </cell>
          <cell r="S319" t="str">
            <v xml:space="preserve">SE RECOGE SOLO PANTALLA Y BASE </v>
          </cell>
          <cell r="T319" t="str">
            <v xml:space="preserve"> LUIS VALENTIN                    </v>
          </cell>
          <cell r="U319" t="str">
            <v>2017-02-23</v>
          </cell>
          <cell r="V319" t="str">
            <v>Centro</v>
          </cell>
          <cell r="W319" t="str">
            <v>COMPLETADO</v>
          </cell>
          <cell r="Y319">
            <v>42781</v>
          </cell>
          <cell r="Z319">
            <v>792</v>
          </cell>
          <cell r="AA319" t="str">
            <v>M012</v>
          </cell>
          <cell r="AB319" t="str">
            <v>T173331/Panel - PANEL</v>
          </cell>
          <cell r="AC319" t="str">
            <v>OC-1007658</v>
          </cell>
          <cell r="AD319" t="str">
            <v>GAM/estanzuela</v>
          </cell>
          <cell r="AE319" t="str">
            <v>DF</v>
          </cell>
          <cell r="AF319" t="str">
            <v>MX</v>
          </cell>
          <cell r="AG319" t="str">
            <v>10411484</v>
          </cell>
          <cell r="AH319" t="str">
            <v>CLAUDIA NITZIA PEREZ RAMOS</v>
          </cell>
          <cell r="AI319" t="str">
            <v>119 industrias</v>
          </cell>
          <cell r="AJ319" t="str">
            <v>63627244</v>
          </cell>
          <cell r="AK319" t="str">
            <v>5541297745</v>
          </cell>
          <cell r="AL319" t="str">
            <v>07060</v>
          </cell>
          <cell r="AM319" t="str">
            <v>20/04/2017 06 : 59 GERARDO.GRA : CSC informando que por ningún motivova a aceptar un equipo usado. EMC*20/04/2017 06 : 47 GERARDO.GRA : CSC se indica que el áreacorrespondiente esta diagnosticando su equipo y que nosotros le contactaremos. EMC*14/04/2017 05 : 24 MARCO.DIAZ : TCF174 7401145512/04/2017 22 : 47 GEARARDO.PA : CFA14/03/2017 05 : 29 MARCO.DIAZ : TCF1PU CSA23/02/2017 00 : 04 ERNESTO.HERN : TCF123/02/2017 00 : 04 ERNESTO.HERN : NP519/02/2017 13 : 21 MA.ISABEL : SEG: SE ENVIA CORREO A REFACCIONES PARASABER CUANDO SE SURTE19/02/2017 13 : 21 MA.ISABEL : SEG: DGR19/02/2017 05 : 44 201010 : P1: 173331 / PANEL LCD / OC1007658 18-0219/02/2017 03 : 18 201010 :SE ASIGNA A TÉCNICO PARA REVISIÓN / VALIDACIÓN DE GARANTÍA.17/02/2017 05 : 43 201010 : V1: 20/02/201710/02/2017 06 : 29 MARTINEZ.G : CSCVALIDA DOCS Y SE LE PIDE LA GARANTIA SELLADA, INDICA LA ENVIARAPROXIMAMENTE DE MANERA CORRECTA Y LLENA.08/02/2017 02 : 54 JUANANTONIO : ODSWTPENTRE GUADALUPE VICTORIA Y VICENTE GUERRERIONITZIA.PEREZ@YAHOO.COM.MX</v>
          </cell>
          <cell r="AN319" t="str">
            <v>1TE50B8NUSCB</v>
          </cell>
          <cell r="AO319" t="str">
            <v>Smart</v>
          </cell>
          <cell r="AP319" t="str">
            <v>Hisense</v>
          </cell>
          <cell r="AQ319" t="str">
            <v>Opera</v>
          </cell>
          <cell r="AR319" t="str">
            <v>FHD 1920 x 1080</v>
          </cell>
          <cell r="AS319" t="str">
            <v>3TE50G162681G1626M010</v>
          </cell>
          <cell r="AT319" t="e">
            <v>#N/A</v>
          </cell>
          <cell r="AU319" t="str">
            <v>50CU6000</v>
          </cell>
          <cell r="AV319" t="str">
            <v>3TE50G162681</v>
          </cell>
          <cell r="AW319" t="str">
            <v>G1626</v>
          </cell>
          <cell r="AX319" t="str">
            <v>M010</v>
          </cell>
          <cell r="AY319">
            <v>74011455</v>
          </cell>
          <cell r="AZ319">
            <v>51012388</v>
          </cell>
          <cell r="BA319">
            <v>80137126</v>
          </cell>
        </row>
        <row r="320">
          <cell r="D320">
            <v>60314919</v>
          </cell>
          <cell r="E320" t="str">
            <v>A</v>
          </cell>
          <cell r="F320" t="str">
            <v>TV</v>
          </cell>
          <cell r="G320" t="str">
            <v>VICENTE MARTINEZ SERRANO</v>
          </cell>
          <cell r="H320" t="str">
            <v>COND.31 NUM. 21 COL. FERNANDO DE ALBA, ECATEPEC,EDO.DE MEXICO</v>
          </cell>
          <cell r="I320">
            <v>57116724</v>
          </cell>
          <cell r="J320" t="str">
            <v>HISENSE</v>
          </cell>
          <cell r="K320" t="str">
            <v>50H7SG</v>
          </cell>
          <cell r="L320" t="str">
            <v>50G1450A4H00408</v>
          </cell>
          <cell r="M320">
            <v>6085</v>
          </cell>
          <cell r="N320">
            <v>12849</v>
          </cell>
          <cell r="O320">
            <v>42293</v>
          </cell>
          <cell r="P320">
            <v>42823</v>
          </cell>
          <cell r="Q320">
            <v>200997</v>
          </cell>
          <cell r="R320" t="str">
            <v>MAIN BOARD</v>
          </cell>
          <cell r="S320" t="str">
            <v/>
          </cell>
          <cell r="T320" t="str">
            <v xml:space="preserve">GLORIA LEON LARIOS          </v>
          </cell>
          <cell r="U320">
            <v>42836</v>
          </cell>
          <cell r="V320" t="str">
            <v>Centro</v>
          </cell>
          <cell r="W320" t="str">
            <v>COMPLETADO</v>
          </cell>
          <cell r="Y320">
            <v>42818</v>
          </cell>
          <cell r="Z320">
            <v>530</v>
          </cell>
          <cell r="AA320" t="str">
            <v>M012</v>
          </cell>
          <cell r="AB320" t="str">
            <v>T175876/Tarjeta Principal Madre - MAIN BOARD</v>
          </cell>
          <cell r="AC320" t="str">
            <v>OC-1009241</v>
          </cell>
          <cell r="AD320" t="str">
            <v>Ecatepec/Fernando de Alva</v>
          </cell>
          <cell r="AE320" t="str">
            <v>MEX</v>
          </cell>
          <cell r="AF320" t="str">
            <v>MX</v>
          </cell>
          <cell r="AG320" t="str">
            <v>10415077</v>
          </cell>
          <cell r="AH320" t="str">
            <v>VICENTE MARTINEZ SERRANO</v>
          </cell>
          <cell r="AI320" t="str">
            <v>Condominio 31 No. 21</v>
          </cell>
          <cell r="AJ320" t="str">
            <v>57-11-67-24</v>
          </cell>
          <cell r="AK320">
            <v>0</v>
          </cell>
          <cell r="AL320" t="str">
            <v>55287</v>
          </cell>
          <cell r="AM320" t="str">
            <v>17/04/2017 23 : 38 GEARARDO.PA : CFA06/04/2017 23 : 21 ERNESTO.HERN : TCF106/04/2017 23 : 21 ERNESTO.HERN : NP506/04/2017 07 : 48 200997 : CENTRO DE SERVICIO SE ENCUENTRA EN ESPERA DESURTIMIENTO DE REFACCION.05/04/2017 01 : 46 200997 : CENTRO DE SERVICIO SE ENCUENTRA EN ESPERA DEREFACCION.31/03/2017 07 : 04 200997 : P1: 30/03/2017 175876 MAIN BOARD CENTRO DESERVICIO ENVIA SOLICITUD DE REFACCION OC-100924130/03/2017 06 : 28 200997 : P1: PANTALLA INGRESO AL CENTRO DE SERVICIOSE ENCUENTRA EN AREA TECNICA PARA SOLICITUD DE REFACCION.28/03/2017 04 : 30 200997 : V1: 29/03/2017 CENTRO DE SERVICIO PROGRAMAPARA RECOLECCION.28/03/2017 03 : 23 MA.ISABEL : V1P: SE CONTACTA AL CSA28/03/2017 03 : 23 MA.ISABEL : SEG: DGR24/03/2017 23 : 40 BRENDA.MORA : ODSWTPSOBRE LA AV. LAZARO CARDENASHAY UNA ESCUELA PRIVADAFACHADA COLOR AZUL</v>
          </cell>
          <cell r="AN320" t="str">
            <v>3TE50A145036</v>
          </cell>
          <cell r="AO320" t="str">
            <v>Smart</v>
          </cell>
          <cell r="AP320" t="str">
            <v>Hisense</v>
          </cell>
          <cell r="AQ320" t="str">
            <v>Android</v>
          </cell>
          <cell r="AR320" t="str">
            <v>FHD 1920 x 1080</v>
          </cell>
          <cell r="AS320" t="str">
            <v>GTE50G1450A4S4031M010</v>
          </cell>
          <cell r="AT320" t="e">
            <v>#N/A</v>
          </cell>
          <cell r="AU320" t="str">
            <v>50H7SG</v>
          </cell>
          <cell r="AV320" t="str">
            <v>GTE50G1450A4</v>
          </cell>
          <cell r="AW320" t="str">
            <v>S4031</v>
          </cell>
          <cell r="AX320" t="str">
            <v>M010</v>
          </cell>
          <cell r="AY320">
            <v>74011457</v>
          </cell>
          <cell r="AZ320">
            <v>51012390</v>
          </cell>
          <cell r="BA320">
            <v>80139085</v>
          </cell>
        </row>
        <row r="321">
          <cell r="D321">
            <v>60311649</v>
          </cell>
          <cell r="E321" t="str">
            <v>A</v>
          </cell>
          <cell r="F321" t="str">
            <v>TV</v>
          </cell>
          <cell r="G321" t="str">
            <v xml:space="preserve">HUMBERTO DE LOS SANTOS URIBE </v>
          </cell>
          <cell r="H321" t="str">
            <v xml:space="preserve">SANTA MONICA 632, RDCIAL CALIFORNIA, ESCOBEDO </v>
          </cell>
          <cell r="I321">
            <v>8114805249</v>
          </cell>
          <cell r="J321" t="str">
            <v>HISENSE</v>
          </cell>
          <cell r="K321" t="str">
            <v>55K680GWN</v>
          </cell>
          <cell r="L321" t="str">
            <v>55G143462H01485</v>
          </cell>
          <cell r="M321" t="str">
            <v>72535-15</v>
          </cell>
          <cell r="N321">
            <v>11245</v>
          </cell>
          <cell r="O321">
            <v>42252</v>
          </cell>
          <cell r="P321">
            <v>42786</v>
          </cell>
          <cell r="Q321">
            <v>201024</v>
          </cell>
          <cell r="R321" t="str">
            <v>21/:02/17- 05:42 ERNESTO HDZ NP5-P1A: OC.1007534 PANEL, 175955</v>
          </cell>
          <cell r="S321" t="str">
            <v/>
          </cell>
          <cell r="T321" t="str">
            <v xml:space="preserve">  Sofia Vazquez                   </v>
          </cell>
          <cell r="U321" t="str">
            <v>2017-04-13</v>
          </cell>
          <cell r="V321" t="str">
            <v>Norte</v>
          </cell>
          <cell r="W321" t="str">
            <v>COMPLETADO</v>
          </cell>
          <cell r="X321" t="str">
            <v>TALLER</v>
          </cell>
          <cell r="Y321">
            <v>42781</v>
          </cell>
          <cell r="Z321">
            <v>534</v>
          </cell>
          <cell r="AA321" t="str">
            <v>M012</v>
          </cell>
          <cell r="AB321" t="str">
            <v>T175955/Panel - PANEL</v>
          </cell>
          <cell r="AC321" t="str">
            <v>OC-1007534</v>
          </cell>
          <cell r="AD321" t="str">
            <v>Escobedo /Rdcial Cailfornia</v>
          </cell>
          <cell r="AE321" t="str">
            <v>NL</v>
          </cell>
          <cell r="AF321" t="str">
            <v>MX</v>
          </cell>
          <cell r="AG321" t="str">
            <v>10412169</v>
          </cell>
          <cell r="AH321" t="str">
            <v>HUMBERTO DE LOS SNATOS URIBE</v>
          </cell>
          <cell r="AI321" t="str">
            <v>santa monica num 632</v>
          </cell>
          <cell r="AJ321" t="str">
            <v>8114805249</v>
          </cell>
          <cell r="AK321">
            <v>0</v>
          </cell>
          <cell r="AL321" t="str">
            <v>66055</v>
          </cell>
          <cell r="AM321" t="str">
            <v>28/03/2017 00 : 27 ADOLFO.FER : SEG: NO SE HA ENVIADO EQUIPO DE CFEQUIPO DAÑADO EN TALLER25/03/2017 00 : 00 GABRIELA.B : CSCSe genera Queja por Retraso en entrega 5407637001/03/2017 22 : 12 MARCO.DIAZ : TCF1PU CSA21/02/2017 05 : 42 ERNESTO.HERN : TCF121/02/2017 05 : 42 ERNESTO.HERN : NP521/02/2017 01 : 05 201024 : ESTA EN RUTA LUNES 2017/02/2017 08 : 40 201024 : P1A: O.C. 1007534, PANEL, # DE PARTE175955 PREDIAGNOSTICO FEB-16-1716/02/2017 09 : 03 201024 : SE VSITARA ELLUNES 2016/02/2017 03 : 14 GERARDO.GRA : RD....ENTRE SANTA CRUZ Y SANTA BARBARA</v>
          </cell>
          <cell r="AN321" t="str">
            <v>3TE55G142919</v>
          </cell>
          <cell r="AO321" t="str">
            <v>Smart</v>
          </cell>
          <cell r="AP321" t="str">
            <v>Hisense</v>
          </cell>
          <cell r="AQ321" t="str">
            <v>Opera</v>
          </cell>
          <cell r="AR321" t="str">
            <v>UHD 3840 X 2160</v>
          </cell>
          <cell r="AS321" t="str">
            <v>3TE55G1623K3G1623M010</v>
          </cell>
          <cell r="AT321" t="e">
            <v>#N/A</v>
          </cell>
          <cell r="AU321" t="str">
            <v>55H7B</v>
          </cell>
          <cell r="AV321" t="str">
            <v>3TE55G1623K3</v>
          </cell>
          <cell r="AW321" t="str">
            <v>G1623</v>
          </cell>
          <cell r="AX321" t="str">
            <v>M010</v>
          </cell>
          <cell r="AY321">
            <v>74011458</v>
          </cell>
          <cell r="AZ321">
            <v>51012391</v>
          </cell>
          <cell r="BA321">
            <v>80136589</v>
          </cell>
        </row>
        <row r="322">
          <cell r="D322">
            <v>60314108</v>
          </cell>
          <cell r="E322" t="str">
            <v>B</v>
          </cell>
          <cell r="F322" t="str">
            <v>TV</v>
          </cell>
          <cell r="G322" t="str">
            <v>JAIME OLVERA</v>
          </cell>
          <cell r="H322" t="str">
            <v>PERIFERICO SUR 1661 EDIF A DEPTO 1004 TORRES DE MIXCOAC ALVARO OBREGON CP. 01490</v>
          </cell>
          <cell r="I322" t="str">
            <v>55-50-54-53-88</v>
          </cell>
          <cell r="J322" t="str">
            <v>SHARP HISENSE</v>
          </cell>
          <cell r="K322" t="str">
            <v>LC-40N5000U</v>
          </cell>
          <cell r="L322" t="str">
            <v>40G1609J9H00893</v>
          </cell>
          <cell r="M322" t="str">
            <v>TICKET WAL MART TC# 7254 7217 3759 2380 7035 24</v>
          </cell>
          <cell r="N322">
            <v>5999</v>
          </cell>
          <cell r="O322">
            <v>42694</v>
          </cell>
          <cell r="P322">
            <v>42823</v>
          </cell>
          <cell r="Q322">
            <v>201767</v>
          </cell>
          <cell r="R322" t="str">
            <v>30/03/2017 23 : 20  ROGER.R : TCFT - Canal 1.1/ST1 BORRA EL CANAL 1.1 CLEINTE INFORMA QUEYA ES EL 2DO EQUIPO QUE TIENE QUE LE PRESENTA ESE PROBLEMA</v>
          </cell>
          <cell r="S322" t="str">
            <v>EQUIPO DAÑADO EN DOMICILIO DE CLIENTE</v>
          </cell>
          <cell r="T322" t="str">
            <v xml:space="preserve">ANDREA LEGORRETA               </v>
          </cell>
          <cell r="U322" t="str">
            <v>2017-04-11</v>
          </cell>
          <cell r="V322" t="str">
            <v>Centro</v>
          </cell>
          <cell r="W322" t="str">
            <v>COMPLETADO</v>
          </cell>
          <cell r="Y322">
            <v>42808</v>
          </cell>
          <cell r="Z322">
            <v>129</v>
          </cell>
          <cell r="AA322" t="str">
            <v>M010</v>
          </cell>
          <cell r="AD322" t="str">
            <v>Alvaro Obregon/Torres de Mixcoac</v>
          </cell>
          <cell r="AE322" t="str">
            <v>DF</v>
          </cell>
          <cell r="AF322" t="str">
            <v>MX</v>
          </cell>
          <cell r="AG322" t="str">
            <v>10406347</v>
          </cell>
          <cell r="AH322" t="str">
            <v>JAIME OLVERA</v>
          </cell>
          <cell r="AI322" t="str">
            <v>Periferico sur No 1661 Edif A1Depto 1004</v>
          </cell>
          <cell r="AJ322" t="str">
            <v>044-55-50-54-53-88</v>
          </cell>
          <cell r="AK322" t="str">
            <v>044-55-50-54-53-88</v>
          </cell>
          <cell r="AL322" t="str">
            <v>01490</v>
          </cell>
          <cell r="AM322" t="str">
            <v>20/04/2017 22 : 23 GEARARDO.PA : CFA20/04/2017 01 : 04 RODRIGUEZ ERICK : TCF174 7401159608/04/2017 00 : 27 SEMIRAMIS.M : CSCCte se comunica para verificar el estatus de su equipo se le mencionaque se realizara el cambio de equipo sin embargo al mencionarlo se cortala llamada08/04/2017 00 : 08 MARCO.DIAZ : TCF1 TCF1PU CLIENTE. INF. JOSUE. DMC30/03/2017 23 : 21 ROGER.R : TCF130/03/2017 23 : 20 ROGER.R : TCFT - Canal 1.130/03/2017 08 : 51 201767 : ST1 BORRA EL CANAL 1.1 CLEINTE INFORMA QUEYA ES EL 2DO EQUIPO QUE TIENE QUE LE PRESENTA ESE PROBLEMACONLA MARCA30/03/2017 08 : 26 201767 : BORRA EL CANAL 1.1 CLEINTE INFORMA QUE YA ESEL 2DO EQUIPO QUE TIENE QUE LE PRESENTA ESE PROBLEMA CONLA MARCA25/03/2017 01 : 42 201767 : V1. 27/03/201715/03/2017 02 : 25 201767 : V1. 17/03/2017: 10 A.M. - 6 P.M.H-23745 SE ASIGNA R71EJI15/03/2017 00 : 00 JUANANTONIO : ODSWTPROSA TREPADORA Y DOCTOR GONZALES HERREJONA UN LADO DEL WAL-MART PLATEROS</v>
          </cell>
          <cell r="AN322" t="str">
            <v>3TE40G155275</v>
          </cell>
          <cell r="AO322" t="str">
            <v>Smart</v>
          </cell>
          <cell r="AP322" t="str">
            <v>Sharp</v>
          </cell>
          <cell r="AQ322" t="str">
            <v>Opera</v>
          </cell>
          <cell r="AR322" t="str">
            <v>FHD 1920 x 1080</v>
          </cell>
          <cell r="AS322" t="str">
            <v>3TE40G1622K9G1622M010</v>
          </cell>
          <cell r="AT322" t="e">
            <v>#N/A</v>
          </cell>
          <cell r="AU322" t="str">
            <v>LC-40N5000U</v>
          </cell>
          <cell r="AV322" t="str">
            <v>3TE40G1622K9</v>
          </cell>
          <cell r="AW322" t="str">
            <v>G1622</v>
          </cell>
          <cell r="AX322" t="str">
            <v>M010</v>
          </cell>
          <cell r="AY322">
            <v>74011596</v>
          </cell>
          <cell r="AZ322">
            <v>51012392</v>
          </cell>
          <cell r="BA322">
            <v>80136610</v>
          </cell>
        </row>
        <row r="323">
          <cell r="D323">
            <v>60314392</v>
          </cell>
          <cell r="E323" t="str">
            <v xml:space="preserve">A  </v>
          </cell>
          <cell r="F323" t="str">
            <v>TV</v>
          </cell>
          <cell r="G323" t="str">
            <v>HECTOR ALMARAZ CABRERA</v>
          </cell>
          <cell r="H323" t="str">
            <v>ANDADOR MONTE ALBAN 85 CTM SECC CULHUACAN COYOACAN CP.04440</v>
          </cell>
          <cell r="I323">
            <v>5527128529</v>
          </cell>
          <cell r="J323" t="str">
            <v>HISENSE</v>
          </cell>
          <cell r="K323" t="str">
            <v>32D33</v>
          </cell>
          <cell r="L323" t="str">
            <v>32M41140H02105</v>
          </cell>
          <cell r="M323" t="str">
            <v>WAL MART TC# 8861 4052 4881 1656 5261</v>
          </cell>
          <cell r="N323">
            <v>2999</v>
          </cell>
          <cell r="O323">
            <v>41868</v>
          </cell>
          <cell r="P323">
            <v>42816</v>
          </cell>
          <cell r="Q323">
            <v>201767</v>
          </cell>
          <cell r="R323" t="str">
            <v>06/04/2017 01 : 02  ARANTXA.MON : NP5/23/03/2017 05 : 14 201767 : P1A: 168828 MAIN    171862 PANEL   22-03-2017    OC-1008919</v>
          </cell>
          <cell r="S323" t="str">
            <v>EQUIPO EN DOMICILIO DE CLIENTE</v>
          </cell>
          <cell r="T323" t="str">
            <v xml:space="preserve">ANDREA LEGORRETA               </v>
          </cell>
          <cell r="U323" t="str">
            <v>2017-04-11</v>
          </cell>
          <cell r="V323" t="str">
            <v>Centro</v>
          </cell>
          <cell r="W323" t="str">
            <v>COMPLETADO</v>
          </cell>
          <cell r="X323" t="str">
            <v>CLIENTE</v>
          </cell>
          <cell r="Y323">
            <v>42811</v>
          </cell>
          <cell r="Z323">
            <v>948</v>
          </cell>
          <cell r="AA323" t="str">
            <v>M012</v>
          </cell>
          <cell r="AB323" t="str">
            <v>T168828/Tarjeta Principal Madre - MAIN BOARD</v>
          </cell>
          <cell r="AC323" t="str">
            <v>OC-1008919</v>
          </cell>
          <cell r="AD323" t="str">
            <v>Coyoacan/CTM SECC Culhuacan</v>
          </cell>
          <cell r="AE323" t="str">
            <v>DF</v>
          </cell>
          <cell r="AF323" t="str">
            <v>MX</v>
          </cell>
          <cell r="AG323" t="str">
            <v>10411040</v>
          </cell>
          <cell r="AH323" t="str">
            <v>HECTOR ALMARAZ CABRERA</v>
          </cell>
          <cell r="AI323" t="str">
            <v>85 And Monte Alban</v>
          </cell>
          <cell r="AJ323" t="str">
            <v>56958435</v>
          </cell>
          <cell r="AK323" t="str">
            <v>5527128529</v>
          </cell>
          <cell r="AL323" t="str">
            <v>04440</v>
          </cell>
          <cell r="AM323" t="str">
            <v>20/04/2017 22 : 44 GEARARDO.PA : CFA19/04/2017 05 : 54 ANA.LAURA : CSCCFNPse le informa a cte proceso de CF 20dias/hab19/04/2017 00 : 52 Ricardo Espinosa : TCF174 7401146006/04/2017 01 : 03 ARANTXA.MON : TCF106/04/2017 01 : 02 ARANTXA.MON : NP504/04/2017 04 : 06 201767 : SEG 01-04-2017 SE ENVIA CORREO POR 5TAOCASION PARA VERIFICAR FECHA DE SURTIMIENTO DE REFACCION; SIN INFORMACION EN CRM; P1A: 168828 MAIN 171862 PANEL 22-03-2017 OC-1008919; A0325/03/2017 05 : 28 201767 : SE ANEXA REPORTE RMA23/03/2017 05 : 14 201767 : P1A: 168828 MAIN 171862 PANEL 22-03-2017 OC-100891923/03/2017 00 : 38 201767 : PANEL Y MAIN DAÑADOS18/03/2017 08 : 45 201767 : V1. 22/03/2017: 10 A.M. - 6 P.M.H-23811 SE ASIGNA T01RAH18/03/2017 00 : 45 GERARDO.GRA : 5527128529 de preferencia por whatsapp5510174430willis_mar2402@hotmail.com18/03/2017 00 : 44 GERARDO.GRA : ODSWTP ELABORADA POR EMC*RD % AV SANTA ANA Y CAHITAS CERCA DEL PARQUEODS ANTERIOR CANCELADAPOR CLIENTE NO LOCALIZADO 60310978</v>
          </cell>
          <cell r="AN323" t="str">
            <v>3TE32M134512</v>
          </cell>
          <cell r="AO323" t="str">
            <v>Básica</v>
          </cell>
          <cell r="AP323" t="str">
            <v>Hisense</v>
          </cell>
          <cell r="AQ323" t="str">
            <v>Opera</v>
          </cell>
          <cell r="AR323" t="str">
            <v>HD 1366 X 768</v>
          </cell>
          <cell r="AS323" t="str">
            <v>3TE32G154780G1547M010</v>
          </cell>
          <cell r="AT323" t="e">
            <v>#N/A</v>
          </cell>
          <cell r="AU323" t="str">
            <v>32H3B1</v>
          </cell>
          <cell r="AV323" t="str">
            <v>3TE32G154780</v>
          </cell>
          <cell r="AW323" t="str">
            <v>G1547</v>
          </cell>
          <cell r="AX323" t="str">
            <v>M010</v>
          </cell>
          <cell r="AY323">
            <v>74011460</v>
          </cell>
          <cell r="AZ323">
            <v>51012393</v>
          </cell>
          <cell r="BA323">
            <v>80137192</v>
          </cell>
        </row>
        <row r="324">
          <cell r="D324">
            <v>60313580</v>
          </cell>
          <cell r="E324" t="str">
            <v>A</v>
          </cell>
          <cell r="F324" t="str">
            <v>TV</v>
          </cell>
          <cell r="G324" t="str">
            <v>ALEJANDRA SANTIAGO</v>
          </cell>
          <cell r="H324" t="str">
            <v>FRANCISCO PETARCXA #202 , COL. CHAPULTEPEC MORALES</v>
          </cell>
          <cell r="I324" t="str">
            <v>55-70-24-95-47</v>
          </cell>
          <cell r="J324" t="str">
            <v>HISENSE</v>
          </cell>
          <cell r="K324" t="str">
            <v>32H3B1</v>
          </cell>
          <cell r="L324" t="str">
            <v>32G153442H19588</v>
          </cell>
          <cell r="M324" t="str">
            <v>TICKET</v>
          </cell>
          <cell r="N324">
            <v>3999</v>
          </cell>
          <cell r="O324">
            <v>42353</v>
          </cell>
          <cell r="P324">
            <v>42803</v>
          </cell>
          <cell r="Q324">
            <v>201010</v>
          </cell>
          <cell r="R324" t="str">
            <v>PENDIENTE POR PANEL LCD</v>
          </cell>
          <cell r="S324" t="str">
            <v>CLIENTE DIO PANTALLA  Y 2 BASES.</v>
          </cell>
          <cell r="T324" t="str">
            <v xml:space="preserve">LESLY CARRO               </v>
          </cell>
          <cell r="U324" t="str">
            <v>2017-03-16</v>
          </cell>
          <cell r="V324" t="str">
            <v>Centro</v>
          </cell>
          <cell r="W324" t="str">
            <v>COMPLETADO</v>
          </cell>
          <cell r="Y324">
            <v>42802</v>
          </cell>
          <cell r="Z324">
            <v>450</v>
          </cell>
          <cell r="AA324" t="str">
            <v>M012</v>
          </cell>
          <cell r="AB324" t="str">
            <v>T190930/Panel - PANEL</v>
          </cell>
          <cell r="AC324" t="str">
            <v>OC-1008396</v>
          </cell>
          <cell r="AD324" t="str">
            <v>MIGUEL HDGO/CHAPULTEPEC MRLS</v>
          </cell>
          <cell r="AE324" t="str">
            <v>DF</v>
          </cell>
          <cell r="AF324" t="str">
            <v>MX</v>
          </cell>
          <cell r="AG324" t="str">
            <v>10413901</v>
          </cell>
          <cell r="AH324" t="str">
            <v>ALEJANDRA SANTIAGO</v>
          </cell>
          <cell r="AI324" t="str">
            <v>#202 FRANCISCO PETARCA</v>
          </cell>
          <cell r="AJ324" t="str">
            <v>55-70-24-95-47</v>
          </cell>
          <cell r="AK324">
            <v>0</v>
          </cell>
          <cell r="AL324" t="str">
            <v>11570</v>
          </cell>
          <cell r="AM324" t="str">
            <v>19/04/2017 01 : 02 Ricardo Espinosa : TCF174 7401146112/04/2017 23 : 14 GEARARDO.PA : CFA24/03/2017 00 : 35 MARCO.DIAZ : TCF1PU CSAINF. LESLY.DMC16/03/2017 02 : 01 JORGE.VAZ : TCF116/03/2017 02 : 01 JORGE.VAZ : NP510/03/2017 05 : 45 201010 : P1: T190930 /PANEL LCD/ OC-100839609/03/201709/03/2017 05 : 42 201010 :SE ASIGNA A TÉCNICO PARA REVISIÓN / VALIDACIÓN DE GARANTÍA.09/03/2017 05 : 38 201010 :MODELO DE EQUIPO : 32H3B109/03/2017 04 : 07 JUANANTONIO : ORDEN INTERNA CSA: 37708</v>
          </cell>
          <cell r="AN324" t="str">
            <v>3TE32G153442</v>
          </cell>
          <cell r="AO324" t="str">
            <v>Básica</v>
          </cell>
          <cell r="AP324" t="str">
            <v>Hisense</v>
          </cell>
          <cell r="AQ324" t="str">
            <v>Opera</v>
          </cell>
          <cell r="AR324" t="str">
            <v>HD 1366 X 768</v>
          </cell>
          <cell r="AS324" t="str">
            <v>3TE32G155365CRMM012</v>
          </cell>
          <cell r="AT324">
            <v>11</v>
          </cell>
          <cell r="AU324" t="str">
            <v>32H3B2</v>
          </cell>
          <cell r="AV324" t="str">
            <v>3TE32G155365</v>
          </cell>
          <cell r="AW324" t="str">
            <v>CRM</v>
          </cell>
          <cell r="AX324" t="str">
            <v>M012</v>
          </cell>
          <cell r="AY324">
            <v>74011461</v>
          </cell>
          <cell r="AZ324">
            <v>51012394</v>
          </cell>
          <cell r="BA324">
            <v>80146661</v>
          </cell>
        </row>
        <row r="325">
          <cell r="D325">
            <v>60311600</v>
          </cell>
          <cell r="E325" t="str">
            <v>A</v>
          </cell>
          <cell r="F325" t="str">
            <v>TV</v>
          </cell>
          <cell r="G325" t="str">
            <v>ADRIANA RIVERO CORTES</v>
          </cell>
          <cell r="H325" t="str">
            <v>MARIANO MATAMOROS 52, COL. IXHUATEPEC</v>
          </cell>
          <cell r="I325" t="str">
            <v>5717-3462</v>
          </cell>
          <cell r="J325" t="str">
            <v>HISENSE</v>
          </cell>
          <cell r="K325" t="str">
            <v>50K20DW</v>
          </cell>
          <cell r="L325" t="str">
            <v>50G143291H01505</v>
          </cell>
          <cell r="M325" t="str">
            <v>TICKET</v>
          </cell>
          <cell r="N325">
            <v>10369.15</v>
          </cell>
          <cell r="O325">
            <v>42017</v>
          </cell>
          <cell r="P325">
            <v>42781</v>
          </cell>
          <cell r="Q325">
            <v>201010</v>
          </cell>
          <cell r="R325" t="str">
            <v>PENDIENTE POR PANEL</v>
          </cell>
          <cell r="S325" t="str">
            <v xml:space="preserve">SE RECOGE EQUIPO CON CONTROL REMOTO SIN </v>
          </cell>
          <cell r="T325" t="str">
            <v xml:space="preserve">  VIRGINIA ANGUIANO               </v>
          </cell>
          <cell r="U325" t="str">
            <v>2017-02-18</v>
          </cell>
          <cell r="V325" t="str">
            <v>Centro</v>
          </cell>
          <cell r="W325" t="str">
            <v>COMPLETADO</v>
          </cell>
          <cell r="Y325">
            <v>42781</v>
          </cell>
          <cell r="Z325">
            <v>764</v>
          </cell>
          <cell r="AA325" t="str">
            <v>M012</v>
          </cell>
          <cell r="AB325" t="str">
            <v>T173331/Panel - PANEL</v>
          </cell>
          <cell r="AC325" t="str">
            <v>OC-1007454</v>
          </cell>
          <cell r="AD325" t="str">
            <v>TLANEPANTLA/IXHUATEPEC</v>
          </cell>
          <cell r="AE325" t="str">
            <v>MEX</v>
          </cell>
          <cell r="AF325" t="str">
            <v>MX</v>
          </cell>
          <cell r="AG325" t="str">
            <v>10412114</v>
          </cell>
          <cell r="AH325" t="str">
            <v>ADRIANA RIVERO CORTES</v>
          </cell>
          <cell r="AI325" t="str">
            <v># 52 MARIANO MATAMOROS # 52</v>
          </cell>
          <cell r="AJ325" t="str">
            <v>57143462</v>
          </cell>
          <cell r="AK325">
            <v>0</v>
          </cell>
          <cell r="AL325" t="str">
            <v>55555</v>
          </cell>
          <cell r="AM325" t="str">
            <v>19/04/2017 01 : 22 PETERSON.NO : TCF174 7401146212/04/2017 22 : 48 GEARARDO.PA : CFA22/02/2017 07 : 07 MARCO.DIAZ : TCF1PU CSA18/02/2017 03 : 12 ERNESTO.HERN : TCF118/02/2017 03 : 12 ERNESTO.HERN : NP518/02/2017 02 : 02 MA.ISABEL : SEG: DGR16/02/2017 02 : 12 201010 : P1: T173331 PANEL / OC-1007454 15/02/201716/02/2017 01 : 26 201010 :SE ASIGNA A TÉCNICO PARA REVISIÓN / VALIDACIÓN DE GARANTÍA.15/02/2017 23 : 23 GABRIELA.B : ODSWTPSEARS</v>
          </cell>
          <cell r="AN325" t="str">
            <v>1TE50B8NUSCB</v>
          </cell>
          <cell r="AO325" t="str">
            <v>Smart</v>
          </cell>
          <cell r="AP325" t="str">
            <v>Hisense</v>
          </cell>
          <cell r="AQ325" t="str">
            <v>Opera</v>
          </cell>
          <cell r="AR325" t="str">
            <v>FHD 1920 x 1080</v>
          </cell>
          <cell r="AS325" t="str">
            <v>3TE50G1653A3G1653M010</v>
          </cell>
          <cell r="AT325" t="e">
            <v>#N/A</v>
          </cell>
          <cell r="AU325" t="str">
            <v>50H5C</v>
          </cell>
          <cell r="AV325" t="str">
            <v>3TE50G1653A3</v>
          </cell>
          <cell r="AW325" t="str">
            <v>G1653</v>
          </cell>
          <cell r="AX325" t="str">
            <v>M010</v>
          </cell>
          <cell r="AY325">
            <v>74011462</v>
          </cell>
          <cell r="AZ325">
            <v>51012395</v>
          </cell>
          <cell r="BA325">
            <v>80137238</v>
          </cell>
        </row>
        <row r="326">
          <cell r="D326">
            <v>60314836</v>
          </cell>
          <cell r="E326" t="str">
            <v xml:space="preserve">A  </v>
          </cell>
          <cell r="F326" t="str">
            <v>TV</v>
          </cell>
          <cell r="G326" t="str">
            <v>MARGARITA MUÑIZ PEREZ</v>
          </cell>
          <cell r="H326" t="str">
            <v>CERRADA DE VALLADOLID 46 JOSE LOPEZ PORTILLO TLAHUAC CP. 13410</v>
          </cell>
          <cell r="I326">
            <v>58660305</v>
          </cell>
          <cell r="J326" t="str">
            <v>HISENSE</v>
          </cell>
          <cell r="K326" t="str">
            <v>50K20DW</v>
          </cell>
          <cell r="L326" t="str">
            <v>50G143291H16232</v>
          </cell>
          <cell r="M326" t="str">
            <v>TELMEX TICKET API / 000083292</v>
          </cell>
          <cell r="N326">
            <v>11998.37</v>
          </cell>
          <cell r="O326">
            <v>42179</v>
          </cell>
          <cell r="P326">
            <v>42822</v>
          </cell>
          <cell r="Q326">
            <v>201767</v>
          </cell>
          <cell r="R326" t="str">
            <v xml:space="preserve">06/04/2017 03 : 21  ARANTXA.MON : NP5201767 : P1A: 173331 PANEL   28-03-2017  OC-1009147
</v>
          </cell>
          <cell r="S326" t="str">
            <v>EQUIPO EN DOMICILIO DE CLIENTE</v>
          </cell>
          <cell r="T326" t="str">
            <v xml:space="preserve">ANDREA LEGORRETA               </v>
          </cell>
          <cell r="U326" t="str">
            <v>2017-04-11</v>
          </cell>
          <cell r="V326" t="str">
            <v>Centro</v>
          </cell>
          <cell r="W326" t="str">
            <v>COMPLETADO</v>
          </cell>
          <cell r="X326" t="str">
            <v>CLIENTE</v>
          </cell>
          <cell r="Y326">
            <v>42817</v>
          </cell>
          <cell r="Z326">
            <v>643</v>
          </cell>
          <cell r="AA326" t="str">
            <v>M012</v>
          </cell>
          <cell r="AB326" t="str">
            <v>T173331/Panel - PANEL</v>
          </cell>
          <cell r="AC326" t="str">
            <v>OC-1009147</v>
          </cell>
          <cell r="AD326" t="str">
            <v>jose lopez portillo/tlahuac</v>
          </cell>
          <cell r="AE326" t="str">
            <v>DF</v>
          </cell>
          <cell r="AF326" t="str">
            <v>MX</v>
          </cell>
          <cell r="AG326" t="str">
            <v>10414854</v>
          </cell>
          <cell r="AH326" t="str">
            <v>MARGARITA MUÑIZ PEREZ</v>
          </cell>
          <cell r="AI326" t="str">
            <v>cda de valladolid num 46</v>
          </cell>
          <cell r="AJ326" t="str">
            <v>58660305</v>
          </cell>
          <cell r="AK326">
            <v>0</v>
          </cell>
          <cell r="AL326" t="str">
            <v>13410</v>
          </cell>
          <cell r="AM326" t="str">
            <v>20/04/2017 22 : 46 GEARARDO.PA : CFA19/04/2017 01 : 32 RODRIGUEZ ERICK : 7401146418/04/2017 02 : 16 ANA.LAURA : CSCCFNPse le comenta a cliente proceso de CF 20dias/hab06/04/2017 03 : 21 ARANTXA.MON : TCF106/04/2017 03 : 21 ARANTXA.MON : NP504/04/2017 05 : 12 201767 : SE ANEXA REPORTE RMA DE PANEL SOCILITADO29/03/2017 03 : 58 201767 : P1A: 173331 PANEL 28-03-2017 OC-100914729/03/2017 00 : 00 201767 : PANEL DAÑADO24/03/2017 07 : 51 201767 : V1. 28/03/2017: 10 A.M. - 6 P.M.H-23880 SE ASIGNA T34RMA23/03/2017 04 : 35 LAURA.HERNA : ODSWTPRD%ACATITA DE BAJAN Y FRAMBUESA SUBIR POR CALLE DE LAS MINAS CERCA DEPANTEON DE TLALTENCOP</v>
          </cell>
          <cell r="AN326" t="str">
            <v>1TE50B8NUSCB</v>
          </cell>
          <cell r="AO326" t="str">
            <v>Smart</v>
          </cell>
          <cell r="AP326" t="str">
            <v>Hisense</v>
          </cell>
          <cell r="AQ326" t="str">
            <v>Opera</v>
          </cell>
          <cell r="AR326" t="str">
            <v>FHD 1920 x 1080</v>
          </cell>
          <cell r="AS326" t="str">
            <v>3TE50G1653A3G1653M010</v>
          </cell>
          <cell r="AT326" t="e">
            <v>#N/A</v>
          </cell>
          <cell r="AU326" t="str">
            <v>50H5C</v>
          </cell>
          <cell r="AV326" t="str">
            <v>3TE50G1653A3</v>
          </cell>
          <cell r="AW326" t="str">
            <v>G1653</v>
          </cell>
          <cell r="AX326" t="str">
            <v>M010</v>
          </cell>
          <cell r="AY326">
            <v>74011464</v>
          </cell>
          <cell r="AZ326">
            <v>51012397</v>
          </cell>
          <cell r="BA326">
            <v>80137249</v>
          </cell>
        </row>
        <row r="327">
          <cell r="D327">
            <v>60312781</v>
          </cell>
          <cell r="E327" t="str">
            <v>A</v>
          </cell>
          <cell r="F327" t="str">
            <v>TV</v>
          </cell>
          <cell r="G327" t="str">
            <v>HILDA LECUANA-SEARS</v>
          </cell>
          <cell r="H327" t="str">
            <v xml:space="preserve">#656 PONIENTE 140 INDUSTRIAL VALLEJO DELGACION AZCAPOTZALCO </v>
          </cell>
          <cell r="I327">
            <v>52278000</v>
          </cell>
          <cell r="J327" t="str">
            <v>HISENSE</v>
          </cell>
          <cell r="K327" t="str">
            <v>50H7GB</v>
          </cell>
          <cell r="L327" t="str">
            <v>50G162156MH0051</v>
          </cell>
          <cell r="M327" t="str">
            <v xml:space="preserve">TICKET </v>
          </cell>
          <cell r="N327">
            <v>7558.96</v>
          </cell>
          <cell r="O327">
            <v>42693</v>
          </cell>
          <cell r="P327">
            <v>42791</v>
          </cell>
          <cell r="Q327">
            <v>201010</v>
          </cell>
          <cell r="R327" t="str">
            <v xml:space="preserve">PENDIENTE POR MAIN PCB Y PANEL </v>
          </cell>
          <cell r="S327" t="str">
            <v xml:space="preserve">NINGUN ACCESORIO SOLO EQUIPO </v>
          </cell>
          <cell r="T327" t="str">
            <v xml:space="preserve"> LUIS VALENTIN                    </v>
          </cell>
          <cell r="U327" t="str">
            <v>2017-03-08</v>
          </cell>
          <cell r="V327" t="str">
            <v>Centro</v>
          </cell>
          <cell r="W327" t="str">
            <v>COMPLETADO</v>
          </cell>
          <cell r="Y327">
            <v>42790</v>
          </cell>
          <cell r="Z327">
            <v>98</v>
          </cell>
          <cell r="AA327" t="str">
            <v>M010</v>
          </cell>
          <cell r="AB327" t="str">
            <v>T192764/Panel - PANEL</v>
          </cell>
          <cell r="AC327" t="str">
            <v>OC-1007938</v>
          </cell>
          <cell r="AD327" t="str">
            <v>AZCAPOTZALCO/INDUSTRIAL VALLEJO</v>
          </cell>
          <cell r="AE327" t="str">
            <v>DF</v>
          </cell>
          <cell r="AF327" t="str">
            <v>MX</v>
          </cell>
          <cell r="AG327" t="str">
            <v>10209073</v>
          </cell>
          <cell r="AH327" t="str">
            <v>HILDA LECUANA</v>
          </cell>
          <cell r="AI327" t="str">
            <v>656 PONIENTE 140</v>
          </cell>
          <cell r="AJ327" t="str">
            <v>52278000</v>
          </cell>
          <cell r="AK327">
            <v>0</v>
          </cell>
          <cell r="AL327" t="str">
            <v>02300</v>
          </cell>
          <cell r="AM327" t="str">
            <v>19/04/2017 01 : 37 MARCO.DIAZ : TCF174 7401146712/04/2017 22 : 38 GEARARDO.PA : CFA14/03/2017 05 : 30 MARCO.DIAZ : TCF1PU CSA08/03/2017 01 : 25 ERNESTO.HERN : TCF108/03/2017 01 : 25 ERNESTO.HERN : NP506/03/2017 11 : 53 MA.ISABEL : SEG: SE ENVIA CORREO A REFACCIONES PARASABER CUANDO SE SURTE06/03/2017 11 : 53 MA.ISABEL : SEG: DGR26/02/2017 03 : 04 201010 : P1: 192673 / MAIN PCB / OC1007937 25-02 192764 / PANEL LCD / OC1007938 25-0225/02/2017 03 : 19 201010 :SE ASIGNA A TÉCNICO PARA REVISIÓN / VALIDACIÓN DE GARANTÍA.24/02/2017 23 : 24 JUANANTONIO : ODSWTPORDEN INTERNA CSA: 37685</v>
          </cell>
          <cell r="AN327" t="str">
            <v>3TE50G1523B0</v>
          </cell>
          <cell r="AO327" t="str">
            <v>Smart</v>
          </cell>
          <cell r="AP327" t="str">
            <v>Hisense</v>
          </cell>
          <cell r="AQ327" t="str">
            <v>Android</v>
          </cell>
          <cell r="AR327" t="str">
            <v>UHD 3840 X 2160</v>
          </cell>
          <cell r="AS327" t="str">
            <v>3TE50G162681G1626M010</v>
          </cell>
          <cell r="AT327" t="e">
            <v>#N/A</v>
          </cell>
          <cell r="AU327" t="str">
            <v>50CU6000</v>
          </cell>
          <cell r="AV327" t="str">
            <v>3TE50G162681</v>
          </cell>
          <cell r="AW327" t="str">
            <v>G1626</v>
          </cell>
          <cell r="AX327" t="str">
            <v>M010</v>
          </cell>
          <cell r="AY327">
            <v>74011467</v>
          </cell>
          <cell r="AZ327">
            <v>51012400</v>
          </cell>
          <cell r="BA327">
            <v>80137255</v>
          </cell>
        </row>
        <row r="328">
          <cell r="D328">
            <v>60314971</v>
          </cell>
          <cell r="E328" t="str">
            <v xml:space="preserve">A  </v>
          </cell>
          <cell r="F328" t="str">
            <v>TV</v>
          </cell>
          <cell r="G328" t="str">
            <v xml:space="preserve"> Sergio Segoviano Lopez</v>
          </cell>
          <cell r="H328" t="str">
            <v>Av Sn Pedro Xalpa edif 20 b -302 #434, Unidad Habitacional San Pablo Xalpa, Del. Azcapotzalco, C.P. 02110</v>
          </cell>
          <cell r="I328" t="str">
            <v>5545456021 / 53188131</v>
          </cell>
          <cell r="J328" t="str">
            <v>HISENSE</v>
          </cell>
          <cell r="K328" t="str">
            <v>50K20DW</v>
          </cell>
          <cell r="L328" t="str">
            <v>50J140464H01018</v>
          </cell>
          <cell r="M328" t="str">
            <v>TICKET: PV / 000618320 COMPROBANTE DE PAGO DE ENGANCHE DE VENTA DE FINANCIAMIENTO</v>
          </cell>
          <cell r="N328">
            <v>299.06</v>
          </cell>
          <cell r="O328">
            <v>41860</v>
          </cell>
          <cell r="P328">
            <v>42826</v>
          </cell>
          <cell r="Q328">
            <v>201767</v>
          </cell>
          <cell r="R328" t="str">
            <v>07/04/2017 00 : 59  ERNESTO.HERN : NP5 / P1A: 173331 PANEL    01-04-2017   OC-1009310</v>
          </cell>
          <cell r="S328" t="str">
            <v>EQUIPO DAÑADO EN DOMICILIO DE CLIENTE</v>
          </cell>
          <cell r="T328" t="str">
            <v xml:space="preserve">   RENE ARIAS                     </v>
          </cell>
          <cell r="U328" t="str">
            <v>2017-04-11</v>
          </cell>
          <cell r="V328" t="str">
            <v>Centro</v>
          </cell>
          <cell r="W328" t="str">
            <v>COMPLETADO</v>
          </cell>
          <cell r="X328" t="str">
            <v>CLIENTE</v>
          </cell>
          <cell r="Y328">
            <v>42818</v>
          </cell>
          <cell r="Z328">
            <v>966</v>
          </cell>
          <cell r="AA328" t="str">
            <v>M012</v>
          </cell>
          <cell r="AB328" t="str">
            <v>T173331/Panel - PANEL</v>
          </cell>
          <cell r="AC328" t="str">
            <v>OC-1009310</v>
          </cell>
          <cell r="AD328" t="str">
            <v>Azcapotzalco/U Hab Sn Pablo Xalpa</v>
          </cell>
          <cell r="AE328" t="str">
            <v>DF</v>
          </cell>
          <cell r="AF328" t="str">
            <v>MX</v>
          </cell>
          <cell r="AG328" t="str">
            <v>10414819</v>
          </cell>
          <cell r="AH328" t="str">
            <v>SERGIO SEGOVIANO LOPEZ</v>
          </cell>
          <cell r="AI328" t="str">
            <v>434 Av Sn Pedro Xalpa edif 20 b -302</v>
          </cell>
          <cell r="AJ328" t="str">
            <v>5545456021</v>
          </cell>
          <cell r="AK328" t="str">
            <v>5545456021</v>
          </cell>
          <cell r="AL328" t="str">
            <v>02110</v>
          </cell>
          <cell r="AM328" t="str">
            <v>19/04/2017 01 : 38 RODRIGUEZ ERICK : TCF174 7401146807/04/2017 00 : 59 ERNESTO.HERN : TCF107/04/2017 00 : 59 ERNESTO.HERN : NP502/04/2017 01 : 45 201767 : SE ADJUNTA REPORTE RMA POR PANEL SOLICITADO02/04/2017 01 : 33 201767 : P1A: 173331 PANEL 01-04-2017 OC-100931028/03/2017 00 : 04 201767 : H-23901 SE ASIGNA T51OMJ27/03/2017 08 : 36 201767 : V1. 29/03/201723/03/2017 01 : 31 SEMIRAMIS.M : ODSWTPRD/TELMEXENTR EJE 5 NORTE Y CALLE BENITO JUAREZ</v>
          </cell>
          <cell r="AN328" t="str">
            <v>1TE50B8NUSCB</v>
          </cell>
          <cell r="AO328" t="str">
            <v>Smart</v>
          </cell>
          <cell r="AP328" t="str">
            <v>Hisense</v>
          </cell>
          <cell r="AQ328" t="str">
            <v>Opera</v>
          </cell>
          <cell r="AR328" t="str">
            <v>FHD 1920 x 1080</v>
          </cell>
          <cell r="AS328" t="str">
            <v>3TE50G1653A3G1653M010</v>
          </cell>
          <cell r="AT328" t="e">
            <v>#N/A</v>
          </cell>
          <cell r="AU328" t="str">
            <v>50H5C</v>
          </cell>
          <cell r="AV328" t="str">
            <v>3TE50G1653A3</v>
          </cell>
          <cell r="AW328" t="str">
            <v>G1653</v>
          </cell>
          <cell r="AX328" t="str">
            <v>M010</v>
          </cell>
          <cell r="AY328">
            <v>74011468</v>
          </cell>
          <cell r="AZ328">
            <v>51012401</v>
          </cell>
          <cell r="BA328">
            <v>80137260</v>
          </cell>
        </row>
        <row r="329">
          <cell r="D329">
            <v>60315012</v>
          </cell>
          <cell r="E329" t="str">
            <v xml:space="preserve">A  </v>
          </cell>
          <cell r="F329" t="str">
            <v>TV</v>
          </cell>
          <cell r="G329" t="str">
            <v>Cristian Flores Morales</v>
          </cell>
          <cell r="H329" t="str">
            <v>PANADEROS #71, COL. MORELOS, DEL. VENISTIANO CARRANZA, C.P. 15270</v>
          </cell>
          <cell r="I329">
            <v>5573291548</v>
          </cell>
          <cell r="J329" t="str">
            <v>HISENSE</v>
          </cell>
          <cell r="K329" t="str">
            <v>50K20DW</v>
          </cell>
          <cell r="L329" t="str">
            <v>50G143292H07777</v>
          </cell>
          <cell r="M329" t="str">
            <v>TICKET: ML / 000140390 TIENDA TELMEX S.A. DE C.V.</v>
          </cell>
          <cell r="N329">
            <v>11998.37</v>
          </cell>
          <cell r="O329">
            <v>42185</v>
          </cell>
          <cell r="P329">
            <v>42824</v>
          </cell>
          <cell r="Q329">
            <v>201767</v>
          </cell>
          <cell r="R329" t="str">
            <v>06/04/2017 23 : 12  ERNESTO.HERN : NP5 / P1A: 173331 PANEL  30-03-2017  OC-1009227</v>
          </cell>
          <cell r="S329" t="str">
            <v>EQUIPO DAÑADO EN DOMICILIO DE CLIENTE</v>
          </cell>
          <cell r="T329" t="str">
            <v xml:space="preserve">   RENE ARIAS                     </v>
          </cell>
          <cell r="U329" t="str">
            <v>2017-04-11</v>
          </cell>
          <cell r="V329" t="str">
            <v>Centro</v>
          </cell>
          <cell r="W329" t="str">
            <v>COMPLETADO</v>
          </cell>
          <cell r="X329" t="str">
            <v>CLIENTE</v>
          </cell>
          <cell r="Y329">
            <v>42821</v>
          </cell>
          <cell r="Z329">
            <v>639</v>
          </cell>
          <cell r="AA329" t="str">
            <v>M012</v>
          </cell>
          <cell r="AB329" t="str">
            <v>T173331/Panel - PANEL</v>
          </cell>
          <cell r="AC329" t="str">
            <v>OC-1009227</v>
          </cell>
          <cell r="AD329" t="str">
            <v>Morelos/Venustiano Carranza</v>
          </cell>
          <cell r="AE329" t="str">
            <v>DF</v>
          </cell>
          <cell r="AF329" t="str">
            <v>MX</v>
          </cell>
          <cell r="AG329" t="str">
            <v>10415083</v>
          </cell>
          <cell r="AH329" t="str">
            <v>CRISTIAN FLORES MORALES</v>
          </cell>
          <cell r="AI329" t="str">
            <v>71 Panaderos</v>
          </cell>
          <cell r="AJ329" t="str">
            <v>5573291548</v>
          </cell>
          <cell r="AK329">
            <v>0</v>
          </cell>
          <cell r="AL329" t="str">
            <v>15270</v>
          </cell>
          <cell r="AM329" t="str">
            <v>19/04/2017 01 : 43 RODRIGUEZ ERICK : TCF174 7401146906/04/2017 23 : 12 ERNESTO.HERN : TCF106/04/2017 23 : 12 ERNESTO.HERN : NP504/04/2017 04 : 08 201767 : SEG 01-04-2017 SE ENVIA CORREO A REFACCIONESPARA SOLICITAR FECHA DE LLEGADA DE LA PIEZA O SOLUCION PARA INDICARLE A CLIENTE FINAL; P1A: 173331 PANEL 30-03-2017 OC-1009227;A0331/03/2017 05 : 18 201767 : SE ADJUNTA REPORTE RMA DE PANEL SOLICITADO31/03/2017 04 : 54 201767 : P1A: 173331 PANEL 30-03-2017 OC-100922731/03/2017 04 : 09 201767 : PANEL DAÑADO28/03/2017 07 : 23 201767 : V1. 28/03/2017: 10 A.M. - 6 P.M.H-23935 SE ASIGNA T01RAH24/03/2017 23 : 52 ADRIANA.SAN : ODSWTPRD% FERROCARRIL DE CINTURA Y CARPINTERÍA</v>
          </cell>
          <cell r="AN329" t="str">
            <v>1TE50B8NUSCB</v>
          </cell>
          <cell r="AO329" t="str">
            <v>Smart</v>
          </cell>
          <cell r="AP329" t="str">
            <v>Hisense</v>
          </cell>
          <cell r="AQ329" t="str">
            <v>Opera</v>
          </cell>
          <cell r="AR329" t="str">
            <v>FHD 1920 x 1080</v>
          </cell>
          <cell r="AS329" t="str">
            <v>3TE50G1653A3G1653M010</v>
          </cell>
          <cell r="AT329" t="e">
            <v>#N/A</v>
          </cell>
          <cell r="AU329" t="str">
            <v>50H5C</v>
          </cell>
          <cell r="AV329" t="str">
            <v>3TE50G1653A3</v>
          </cell>
          <cell r="AW329" t="str">
            <v>G1653</v>
          </cell>
          <cell r="AX329" t="str">
            <v>M010</v>
          </cell>
          <cell r="AY329">
            <v>74011469</v>
          </cell>
          <cell r="AZ329">
            <v>51012402</v>
          </cell>
          <cell r="BA329">
            <v>80137263</v>
          </cell>
        </row>
        <row r="330">
          <cell r="D330">
            <v>60314181</v>
          </cell>
          <cell r="E330" t="str">
            <v xml:space="preserve">A  </v>
          </cell>
          <cell r="F330" t="str">
            <v>TV</v>
          </cell>
          <cell r="G330" t="str">
            <v>Evelyn Sanchez Encarnacion</v>
          </cell>
          <cell r="H330" t="str">
            <v>CALLE 13 NUM 15, COL. ESTADO DE MEXICO, NEZAHUALCOYOTL, C.P. 57210</v>
          </cell>
          <cell r="I330" t="str">
            <v>5534621848 / 57352630</v>
          </cell>
          <cell r="J330" t="str">
            <v>HISENSE</v>
          </cell>
          <cell r="K330" t="str">
            <v>32H3B2</v>
          </cell>
          <cell r="L330" t="str">
            <v>32G155366H03429</v>
          </cell>
          <cell r="M330" t="str">
            <v>NOTA DE VENTA: 024254 TIENDA MEGA AUDIO S.A. DE C.V.</v>
          </cell>
          <cell r="N330">
            <v>3089</v>
          </cell>
          <cell r="O330">
            <v>42728</v>
          </cell>
          <cell r="P330">
            <v>42815</v>
          </cell>
          <cell r="Q330">
            <v>201767</v>
          </cell>
          <cell r="R330" t="str">
            <v>08/04/2017 01 : 14  ARANTXA.MON : NP5 / P1A: 187160 MAIN   21-03-2017   OC-1008883</v>
          </cell>
          <cell r="S330" t="str">
            <v>EQUIPO DAÑADO EN DOMICILIO DE CLIENTE</v>
          </cell>
          <cell r="T330" t="str">
            <v xml:space="preserve">   RENE ARIAS                     </v>
          </cell>
          <cell r="U330" t="str">
            <v>2017-04-11</v>
          </cell>
          <cell r="V330" t="str">
            <v>Centro</v>
          </cell>
          <cell r="W330" t="str">
            <v>COMPLETADO</v>
          </cell>
          <cell r="X330" t="str">
            <v>CLIENTE</v>
          </cell>
          <cell r="Y330">
            <v>42808</v>
          </cell>
          <cell r="Z330">
            <v>87</v>
          </cell>
          <cell r="AA330" t="str">
            <v>M010</v>
          </cell>
          <cell r="AB330" t="str">
            <v>T187160/Tarjeta Principal Madre - MAIN BOARD</v>
          </cell>
          <cell r="AC330" t="str">
            <v>OC-1008883</v>
          </cell>
          <cell r="AD330" t="str">
            <v>Nezahualcoyotl/Edo de Mexico</v>
          </cell>
          <cell r="AE330" t="str">
            <v>MEX</v>
          </cell>
          <cell r="AF330" t="str">
            <v>MX</v>
          </cell>
          <cell r="AG330" t="str">
            <v>10414430</v>
          </cell>
          <cell r="AH330" t="str">
            <v>EVELYN SANCHEZ ENCARNACION</v>
          </cell>
          <cell r="AI330" t="str">
            <v>15 C 13</v>
          </cell>
          <cell r="AJ330" t="str">
            <v>5534621848</v>
          </cell>
          <cell r="AK330" t="str">
            <v>5534621848</v>
          </cell>
          <cell r="AL330" t="str">
            <v>57210</v>
          </cell>
          <cell r="AM330" t="str">
            <v>19/04/2017 01 : 43 Ricardo Espinosa : TCF174 7401147008/04/2017 01 : 15 ARANTXA.MON : TCF108/04/2017 01 : 14 ARANTXA.MON : NP506/04/2017 07 : 00 MA.ISABEL : SEG: DGR05/04/2017 22 : 59 ARANTXA.MON : LOS DOCUMENTOS NO SON VALIDOS PARAGARANTIA04/04/2017 05 : 32 201767 : SEG 01-04-2017 SE ENVIA CORREO POR 5TAOCASION A REFACCIONES DEBIDO A QUE NO HAY INFORMACION DE FECHADE SURTIMIENTO O SOLUCION A CLIENTE FINAL EN CRM; P1A: 187160 MAIN 21-03-2017 OC-1008883; A0322/03/2017 08 : 12 201767 : P1A: 187160 MAIN 21-03-2017 OC-100888316/03/2017 01 : 26 201767 : *ORDEN ASIGNADA FUERA DE HORARIOESTABLECIDO*16/03/2017 01 : 24 201767 : V1. 20/03/2017: 10 A.M. - 6 P.M.H-23770 SE ASIGNA T87TAR15/03/2017 05 : 57 SEMIRAMIS.M : ODSWTPRD/MEGA AUDIOENTRE CHIMALHUACAN Y CUAUHTEMOC</v>
          </cell>
          <cell r="AN330" t="str">
            <v>3TE32G155364</v>
          </cell>
          <cell r="AO330" t="str">
            <v>Básica</v>
          </cell>
          <cell r="AP330" t="str">
            <v>Hisense</v>
          </cell>
          <cell r="AQ330" t="str">
            <v>Opera</v>
          </cell>
          <cell r="AR330" t="str">
            <v>HD 1366 X 768</v>
          </cell>
          <cell r="AS330" t="str">
            <v>3TE32G155363G1553M010</v>
          </cell>
          <cell r="AT330" t="e">
            <v>#N/A</v>
          </cell>
          <cell r="AU330" t="str">
            <v>32H3B1</v>
          </cell>
          <cell r="AV330" t="str">
            <v>3TE32G155363</v>
          </cell>
          <cell r="AW330" t="str">
            <v>G1553</v>
          </cell>
          <cell r="AX330" t="str">
            <v>M010</v>
          </cell>
          <cell r="AY330">
            <v>74011470</v>
          </cell>
          <cell r="AZ330">
            <v>51012403</v>
          </cell>
          <cell r="BA330">
            <v>80137265</v>
          </cell>
        </row>
        <row r="331">
          <cell r="D331">
            <v>60313329</v>
          </cell>
          <cell r="E331" t="str">
            <v>A</v>
          </cell>
          <cell r="F331" t="str">
            <v>TV</v>
          </cell>
          <cell r="G331" t="str">
            <v>ADRIÁN SORIA / BEST BUY</v>
          </cell>
          <cell r="H331" t="str">
            <v>CARRETERA LA AURORA TEPOTZOTLÁN KM. 1 S/N, COL. RANCHO4 MILPAS</v>
          </cell>
          <cell r="I331" t="str">
            <v>55-43-16-25-32</v>
          </cell>
          <cell r="J331" t="str">
            <v>HISENSE</v>
          </cell>
          <cell r="K331" t="str">
            <v>50H7GB</v>
          </cell>
          <cell r="L331" t="str">
            <v>50G1622I9H01007</v>
          </cell>
          <cell r="M331" t="str">
            <v>TICKET</v>
          </cell>
          <cell r="N331">
            <v>10999</v>
          </cell>
          <cell r="O331">
            <v>42777</v>
          </cell>
          <cell r="P331">
            <v>42801</v>
          </cell>
          <cell r="Q331">
            <v>201010</v>
          </cell>
          <cell r="R331" t="str">
            <v xml:space="preserve">PENDIENTE POR PANEL LCD </v>
          </cell>
          <cell r="S331" t="str">
            <v xml:space="preserve">CLIENTE DIÓ PANTALLA, 2 BASES , CONTROL </v>
          </cell>
          <cell r="T331" t="str">
            <v xml:space="preserve">LESLY CARRO               </v>
          </cell>
          <cell r="U331" t="str">
            <v>2017-03-15</v>
          </cell>
          <cell r="V331" t="str">
            <v>Centro</v>
          </cell>
          <cell r="W331" t="str">
            <v>COMPLETADO</v>
          </cell>
          <cell r="Y331">
            <v>42800</v>
          </cell>
          <cell r="Z331">
            <v>24</v>
          </cell>
          <cell r="AA331" t="str">
            <v>M010</v>
          </cell>
          <cell r="AB331" t="str">
            <v>T192764/Panel - PANEL</v>
          </cell>
          <cell r="AC331" t="str">
            <v>OC-1008288</v>
          </cell>
          <cell r="AD331" t="str">
            <v>cuautitlan / col rancho 4 milpas</v>
          </cell>
          <cell r="AE331" t="str">
            <v>MEX</v>
          </cell>
          <cell r="AF331" t="str">
            <v>MX</v>
          </cell>
          <cell r="AG331" t="str">
            <v>10371835</v>
          </cell>
          <cell r="AH331" t="str">
            <v>ADRIAN SORIA</v>
          </cell>
          <cell r="AI331" t="str">
            <v>carretera la aurora tepotzotlan km 1 sn</v>
          </cell>
          <cell r="AJ331" t="str">
            <v>5543162532</v>
          </cell>
          <cell r="AK331">
            <v>0</v>
          </cell>
          <cell r="AL331" t="str">
            <v>54710</v>
          </cell>
          <cell r="AM331" t="str">
            <v>19/04/2017 01 : 45 MARCO.DIAZ : TCF174 7401147212/04/2017 23 : 07 GEARARDO.PA : CFA24/03/2017 00 : 33 MARCO.DIAZ : TCF1PU CSAINF. LESLY.DMC15/03/2017 07 : 54 JORGE.VAZ : TCF115/03/2017 07 : 53 JORGE.VAZ : NP508/03/2017 03 : 21 201010 : P1: T192764 /PANEL LCD/ OC-100828807/03/201708/03/2017 02 : 44 MA.ISABEL : V1P: SE CONTACTA LA CSA08/03/2017 02 : 43 MA.ISABEL : SEG: DGR08/03/2017 01 : 11 201010 :SE ASIGNA A TÉCNICO PARA REVISIÓN / VALIDACIÓN DE GARANTÍA.07/03/2017 06 : 20 GABRIELA.B : ODSWTP07/03/2017 06 : 18 GABRIELA.B : BEST BUY</v>
          </cell>
          <cell r="AN331" t="str">
            <v>3TE50G1523B0</v>
          </cell>
          <cell r="AO331" t="str">
            <v>Smart</v>
          </cell>
          <cell r="AP331" t="str">
            <v>Hisense</v>
          </cell>
          <cell r="AQ331" t="str">
            <v>Android</v>
          </cell>
          <cell r="AR331" t="str">
            <v>UHD 3840 X 2160</v>
          </cell>
          <cell r="AS331" t="str">
            <v>3TE50G162681G1626M010</v>
          </cell>
          <cell r="AT331" t="e">
            <v>#N/A</v>
          </cell>
          <cell r="AU331" t="str">
            <v>50CU6000</v>
          </cell>
          <cell r="AV331" t="str">
            <v>3TE50G162681</v>
          </cell>
          <cell r="AW331" t="str">
            <v>G1626</v>
          </cell>
          <cell r="AX331" t="str">
            <v>M010</v>
          </cell>
          <cell r="AY331">
            <v>74011472</v>
          </cell>
          <cell r="AZ331">
            <v>51012405</v>
          </cell>
          <cell r="BA331">
            <v>80137270</v>
          </cell>
        </row>
        <row r="332">
          <cell r="D332">
            <v>60315031</v>
          </cell>
          <cell r="E332" t="str">
            <v xml:space="preserve">A  </v>
          </cell>
          <cell r="F332" t="str">
            <v>TV</v>
          </cell>
          <cell r="G332" t="str">
            <v>Emanuel Adrian Cristobal</v>
          </cell>
          <cell r="H332" t="str">
            <v>ASUCENAS MZ. 8 LT. 15, COL. SAN LORENZO, DEL. IZTAPALAPA, C.P. 09410</v>
          </cell>
          <cell r="I332">
            <v>5539097849</v>
          </cell>
          <cell r="J332" t="str">
            <v>HISENSE</v>
          </cell>
          <cell r="K332" t="str">
            <v>50K20DW</v>
          </cell>
          <cell r="L332" t="str">
            <v>50G143291H03477</v>
          </cell>
          <cell r="M332" t="str">
            <v>TICKET: CL / 000206104 TIENDA TELMEX S.A. DE C.V.</v>
          </cell>
          <cell r="N332">
            <v>10120.89</v>
          </cell>
          <cell r="O332">
            <v>42094</v>
          </cell>
          <cell r="P332">
            <v>42823</v>
          </cell>
          <cell r="Q332">
            <v>201767</v>
          </cell>
          <cell r="R332" t="str">
            <v>06/04/2017 22 : 45  ERNESTO.HERN : NP5 / P1A: 173331 PANEL   29-03-2017   OC-1009194</v>
          </cell>
          <cell r="S332" t="str">
            <v>EQUIPO DAÑADO EN DOMICILIO DE CLIENTE</v>
          </cell>
          <cell r="T332" t="str">
            <v xml:space="preserve">   RENE ARIAS                     </v>
          </cell>
          <cell r="U332" t="str">
            <v>2017-04-11</v>
          </cell>
          <cell r="V332" t="str">
            <v>Centro</v>
          </cell>
          <cell r="W332" t="str">
            <v>COMPLETADO</v>
          </cell>
          <cell r="X332" t="str">
            <v>CLIENTE</v>
          </cell>
          <cell r="Y332">
            <v>42821</v>
          </cell>
          <cell r="Z332">
            <v>729</v>
          </cell>
          <cell r="AA332" t="str">
            <v>M012</v>
          </cell>
          <cell r="AB332" t="str">
            <v>T173331/Panel - PANEL</v>
          </cell>
          <cell r="AC332" t="str">
            <v>OC-1009194</v>
          </cell>
          <cell r="AD332" t="str">
            <v>Iztapalapa / san lorenso</v>
          </cell>
          <cell r="AE332" t="str">
            <v>MEX</v>
          </cell>
          <cell r="AF332" t="str">
            <v>MX</v>
          </cell>
          <cell r="AG332" t="str">
            <v>10414503</v>
          </cell>
          <cell r="AH332" t="str">
            <v>EMANUEL ADRIAN CRISTOBAL</v>
          </cell>
          <cell r="AI332" t="str">
            <v>asucenas mz 8 lt 15</v>
          </cell>
          <cell r="AJ332" t="str">
            <v>5539097849</v>
          </cell>
          <cell r="AK332">
            <v>0</v>
          </cell>
          <cell r="AL332" t="str">
            <v>09410</v>
          </cell>
          <cell r="AM332" t="str">
            <v>19/04/2017 01 : 53 RODRIGUEZ ERICK : TCF174 7401147506/04/2017 22 : 45 ERNESTO.HERN : TCF106/04/2017 22 : 45 ERNESTO.HERN : NP504/04/2017 05 : 11 201767 : SE ANEXA REPORTE RMA04/04/2017 04 : 42 201767 : SEG 01-04-2017 SE ENVIA CORREO A REFACCIONESPARA SOLICITAR FECHA DE SURTIMIENTO YA QUE AUN NO HAY COMENTARIOS EN CRM; P1A: 173331 PANEL 29-03-2017 OC-1009194; A0330/03/2017 08 : 28 201767 : P1A: 173331 PANEL 29-03-2017 OC-100919430/03/2017 07 : 04 201767 : PANEL DAÑADO28/03/2017 09 : 17 201767 : V1. 29/03/2017: 10 A.M. - 6 P.M.H-23939 SE ASIGNA T52CAE16/03/2017 03 : 33 MARIELA.CHA : ODSWTP0SOBRE ALDAMA Y CUAUHTÉMOCFACHADA BLANCA PORTÓN CREMA</v>
          </cell>
          <cell r="AN332" t="str">
            <v>1TE50B8NUSCB</v>
          </cell>
          <cell r="AO332" t="str">
            <v>Smart</v>
          </cell>
          <cell r="AP332" t="str">
            <v>Hisense</v>
          </cell>
          <cell r="AQ332" t="str">
            <v>Opera</v>
          </cell>
          <cell r="AR332" t="str">
            <v>FHD 1920 x 1080</v>
          </cell>
          <cell r="AS332" t="str">
            <v>3TE50G1653A3G1653M010</v>
          </cell>
          <cell r="AT332" t="e">
            <v>#N/A</v>
          </cell>
          <cell r="AU332" t="str">
            <v>50H5C</v>
          </cell>
          <cell r="AV332" t="str">
            <v>3TE50G1653A3</v>
          </cell>
          <cell r="AW332" t="str">
            <v>G1653</v>
          </cell>
          <cell r="AX332" t="str">
            <v>M010</v>
          </cell>
          <cell r="AY332">
            <v>74011475</v>
          </cell>
          <cell r="AZ332">
            <v>51012408</v>
          </cell>
          <cell r="BA332">
            <v>80137291</v>
          </cell>
        </row>
        <row r="333">
          <cell r="D333">
            <v>60312684</v>
          </cell>
          <cell r="E333" t="str">
            <v>A</v>
          </cell>
          <cell r="F333" t="str">
            <v>TV</v>
          </cell>
          <cell r="G333" t="str">
            <v xml:space="preserve">MIRIAN ANDREA LOPEZ DOMINGUEZ </v>
          </cell>
          <cell r="H333" t="str">
            <v xml:space="preserve">CALLE COLOSO DE RODAS NO.22 MZ.2 COLONIA 7 MARAVILLAS DELEGANCION GUSTAVO A. MADERO </v>
          </cell>
          <cell r="I333" t="str">
            <v xml:space="preserve">CASA:51193336 </v>
          </cell>
          <cell r="J333" t="str">
            <v>HISENSE</v>
          </cell>
          <cell r="K333" t="str">
            <v>32K20D</v>
          </cell>
          <cell r="L333" t="str">
            <v>32J134805H00880</v>
          </cell>
          <cell r="M333" t="str">
            <v xml:space="preserve">POLIZA </v>
          </cell>
          <cell r="N333">
            <v>0</v>
          </cell>
          <cell r="O333">
            <v>41698</v>
          </cell>
          <cell r="P333">
            <v>42793</v>
          </cell>
          <cell r="Q333">
            <v>201010</v>
          </cell>
          <cell r="R333" t="str">
            <v xml:space="preserve">PENDIENTE POR PANEL </v>
          </cell>
          <cell r="S333" t="str">
            <v xml:space="preserve">SE RECOGE PANTALLA Y SABE </v>
          </cell>
          <cell r="T333" t="str">
            <v xml:space="preserve"> LUIS VALENTIN                    </v>
          </cell>
          <cell r="U333" t="str">
            <v>2017-03-08</v>
          </cell>
          <cell r="V333" t="str">
            <v>Centro</v>
          </cell>
          <cell r="W333" t="str">
            <v>COMPLETADO</v>
          </cell>
          <cell r="Y333">
            <v>42789</v>
          </cell>
          <cell r="Z333">
            <v>1095</v>
          </cell>
          <cell r="AA333" t="str">
            <v>M012</v>
          </cell>
          <cell r="AB333" t="str">
            <v>T171979/Panel - PANEL</v>
          </cell>
          <cell r="AC333" t="str">
            <v>OC-1007977</v>
          </cell>
          <cell r="AD333" t="str">
            <v>Guatavo A. Madero/7 Maravillas</v>
          </cell>
          <cell r="AE333" t="str">
            <v>DF</v>
          </cell>
          <cell r="AF333" t="str">
            <v>MX</v>
          </cell>
          <cell r="AG333" t="str">
            <v>10413042</v>
          </cell>
          <cell r="AH333" t="str">
            <v>MIRIAM ANDREA LOPEZ DOMINGUEZ</v>
          </cell>
          <cell r="AI333" t="str">
            <v>Coloso de Rodas No. 22 Mz. 2</v>
          </cell>
          <cell r="AJ333" t="str">
            <v>55-51-19-33-36</v>
          </cell>
          <cell r="AK333">
            <v>0</v>
          </cell>
          <cell r="AL333" t="str">
            <v>07707</v>
          </cell>
          <cell r="AM333" t="str">
            <v>21/04/2017 01 : 04 GERARDO.GRA : CSCse le comenta a cliente que estamos en espera de que se embarque equipopara la entrega19/04/2017 04 : 45 ADOLFO.FER : SAF: 8013722319/04/2017 01 : 55 Ricardo Espinosa : TCF174 7401147624/03/2017 00 : 31 MARCO.DIAZ : TCF1PU CSAINF. LESLY.DMC08/03/2017 02 : 01 ERNESTO.HERN : TCF108/03/2017 02 : 01 ERNESTO.HERN : NP504/03/2017 13 : 31 MA.ISABEL : SEG: SE ENVIA CORREO A REFACC PARASABAER CUANDO SE SURTE04/03/2017 13 : 30 MA.ISABEL : SEG: DGR28/02/2017 02 : 37 201009 : P1: T171979 PANEL / OC-1007977 27/02/201728/02/2017 01 : 43 201009 :SE ASIGNA A TÉCNICO PARA REVISIÓN / VALIDACIÓN DE GARANTÍA.23/02/2017 23 : 46 201009 : V1: 27/02/201723/02/2017 06 : 17 BRENDA.MORA : ODSWTPENTRE FARO DE ALEJANDRIA Y JARDINES DE GAVILONESENFRENTE DE UNA ESCUELACASA COLOR VERDE HAY UNA VETERINARIA A BAJO</v>
          </cell>
          <cell r="AN333" t="str">
            <v>3TE32J134805</v>
          </cell>
          <cell r="AO333" t="str">
            <v>Básica</v>
          </cell>
          <cell r="AP333" t="str">
            <v>Hisense</v>
          </cell>
          <cell r="AQ333" t="str">
            <v>?</v>
          </cell>
          <cell r="AR333" t="str">
            <v>HD 1366 X 768</v>
          </cell>
          <cell r="AS333" t="str">
            <v>3TE32G155363G1553M010</v>
          </cell>
          <cell r="AT333" t="e">
            <v>#N/A</v>
          </cell>
          <cell r="AU333" t="str">
            <v>32H3B1</v>
          </cell>
          <cell r="AV333" t="str">
            <v>3TE32G155363</v>
          </cell>
          <cell r="AW333" t="str">
            <v>G1553</v>
          </cell>
          <cell r="AX333" t="str">
            <v>M010</v>
          </cell>
          <cell r="AY333">
            <v>74011476</v>
          </cell>
          <cell r="AZ333">
            <v>51012409</v>
          </cell>
          <cell r="BA333">
            <v>80137223</v>
          </cell>
        </row>
        <row r="334">
          <cell r="D334">
            <v>60314570</v>
          </cell>
          <cell r="E334" t="str">
            <v xml:space="preserve">A  </v>
          </cell>
          <cell r="F334" t="str">
            <v>TV</v>
          </cell>
          <cell r="G334" t="str">
            <v>Clemente Lucia Victoriana</v>
          </cell>
          <cell r="H334" t="str">
            <v>SAN PEDRO DE GANTE MZ. 2 LT. 3 CASA 34, UNIDAD HABITACIONAL LAS VEGAS, TEXCOCO, C.P. 56150</v>
          </cell>
          <cell r="I334">
            <v>5959540578</v>
          </cell>
          <cell r="J334" t="str">
            <v>HISENSE</v>
          </cell>
          <cell r="K334" t="str">
            <v>50K20DW</v>
          </cell>
          <cell r="L334" t="str">
            <v>50G143067H00184</v>
          </cell>
          <cell r="M334" t="str">
            <v>TICKET: CA / 000277406 TIENDA TELMEX S.A. DE C.V.</v>
          </cell>
          <cell r="N334">
            <v>11938.37</v>
          </cell>
          <cell r="O334">
            <v>42128</v>
          </cell>
          <cell r="P334">
            <v>42824</v>
          </cell>
          <cell r="Q334">
            <v>201767</v>
          </cell>
          <cell r="R334" t="str">
            <v>07/04/2017 05 : 21  ERNESTO.HERN : NP5 / P1A: 173331 PANEL   30-03-2017 OC-1009224</v>
          </cell>
          <cell r="S334" t="str">
            <v>EQUIPO DAÑADO EN DOMICILIO DE CLIENTE (Z</v>
          </cell>
          <cell r="T334" t="str">
            <v xml:space="preserve">   RENE ARIAS                     </v>
          </cell>
          <cell r="U334" t="str">
            <v>2017-04-11</v>
          </cell>
          <cell r="V334" t="str">
            <v>Centro</v>
          </cell>
          <cell r="W334" t="str">
            <v>COMPLETADO</v>
          </cell>
          <cell r="X334" t="str">
            <v>CLIENTE</v>
          </cell>
          <cell r="Y334">
            <v>42815</v>
          </cell>
          <cell r="Z334">
            <v>696</v>
          </cell>
          <cell r="AA334" t="str">
            <v>M012</v>
          </cell>
          <cell r="AB334" t="str">
            <v>T173331/Panel - PANEL</v>
          </cell>
          <cell r="AC334" t="str">
            <v>OC-1009224</v>
          </cell>
          <cell r="AD334" t="str">
            <v>Texcoco/UH LAS VEGAS</v>
          </cell>
          <cell r="AE334" t="str">
            <v>MEX</v>
          </cell>
          <cell r="AF334" t="str">
            <v>MX</v>
          </cell>
          <cell r="AG334" t="str">
            <v>10414395</v>
          </cell>
          <cell r="AH334" t="str">
            <v>CLEMENTE LUCIA VICTORIANA</v>
          </cell>
          <cell r="AI334" t="str">
            <v>San pedro de gante mz 2 lt 3 casa 34</v>
          </cell>
          <cell r="AJ334" t="str">
            <v>5959540578</v>
          </cell>
          <cell r="AK334">
            <v>0</v>
          </cell>
          <cell r="AL334" t="str">
            <v>56150</v>
          </cell>
          <cell r="AM334" t="str">
            <v>19/04/2017 04 : 47 ADOLFO.FER : SAF: 8013722919/04/2017 01 : 58 RODRIGUEZ ERICK : TCF174 7401147807/04/2017 05 : 21 ERNESTO.HERN : TCF107/04/2017 05 : 21 ERNESTO.HERN : NP507/04/2017 01 : 52 201767 : SE ADJUNTAN DOCUIMENTOS CORRECTOS06/04/2017 12 : 02 ARANTXA.MON : FDD LA SERIE EN DOCUMENTO NOCOINCIDE EN ODS04/04/2017 04 : 39 201767 : SEG 01-04-2017 SE ENVIA CORREO A REFACCIONESPARA SOLICITAR FECHA DE SURTIMIENTO DE REFACCION, YA QUEAUN NO HAY COMENTARIOS EN CRM; P1A: 173331 PANEL 30-03-2017 OC-1009224; A0331/03/2017 05 : 02 201767 : SE ADJUNTA REPORTE RMA DE PANEL SOLICITADO31/03/2017 04 : 51 201767 : P1A: 173331 PANEL 30-03-2017 OC-100922427/03/2017 07 : 27 201767 : PANEL DAÑADO25/03/2017 06 : 23 ANA.ROSA : KMA:90$180.0025/03/2017 03 : 40 MA.ISABEL : SEG: SE SOLICITA A CALL CENTER LA AUT DEKM EN EPSERA DE RESPUESTA23/03/2017 09 : 21 201767 : SKMA 90 $18022/03/2017 09 : 04 201767 : V1. 24/03/2017: 10 A.M. - 6 P.M.H-23852 SE ASIGNA T52CAE15/03/2017 01 : 51 ANA.ROSA : ODSWTPRDARRAYAN Y NOCHE BUENA</v>
          </cell>
          <cell r="AN334" t="str">
            <v>1TE50B8NUSCB</v>
          </cell>
          <cell r="AO334" t="str">
            <v>Smart</v>
          </cell>
          <cell r="AP334" t="str">
            <v>Hisense</v>
          </cell>
          <cell r="AQ334" t="str">
            <v>Opera</v>
          </cell>
          <cell r="AR334" t="str">
            <v>FHD 1920 x 1080</v>
          </cell>
          <cell r="AS334" t="str">
            <v>3TE50G1653A3G1653M010</v>
          </cell>
          <cell r="AT334" t="e">
            <v>#N/A</v>
          </cell>
          <cell r="AU334" t="str">
            <v>50H5C</v>
          </cell>
          <cell r="AV334" t="str">
            <v>3TE50G1653A3</v>
          </cell>
          <cell r="AW334" t="str">
            <v>G1653</v>
          </cell>
          <cell r="AX334" t="str">
            <v>M010</v>
          </cell>
          <cell r="AY334">
            <v>74011478</v>
          </cell>
          <cell r="AZ334">
            <v>51012411</v>
          </cell>
          <cell r="BA334">
            <v>80137229</v>
          </cell>
        </row>
        <row r="335">
          <cell r="D335">
            <v>60311379</v>
          </cell>
          <cell r="E335" t="str">
            <v>A</v>
          </cell>
          <cell r="F335" t="str">
            <v>TV</v>
          </cell>
          <cell r="G335" t="str">
            <v>SEARS VALLEJO / HILDA LECUONA</v>
          </cell>
          <cell r="H335" t="str">
            <v>PONIENTE 140 NO. 656, COL. INDUSTRIAL VALLEJO</v>
          </cell>
          <cell r="I335" t="str">
            <v>5227-8000</v>
          </cell>
          <cell r="J335" t="str">
            <v>HISENSE</v>
          </cell>
          <cell r="K335" t="str">
            <v>50H7GB</v>
          </cell>
          <cell r="L335" t="str">
            <v>50G155383H00101</v>
          </cell>
          <cell r="M335" t="str">
            <v>AAH 1493018</v>
          </cell>
          <cell r="N335">
            <v>8616.64</v>
          </cell>
          <cell r="O335">
            <v>42542</v>
          </cell>
          <cell r="P335">
            <v>42779</v>
          </cell>
          <cell r="Q335">
            <v>201010</v>
          </cell>
          <cell r="R335" t="str">
            <v>PENDIENTE POR PANEL</v>
          </cell>
          <cell r="S335" t="str">
            <v>SE RECOGE EQUIPO CON BASE</v>
          </cell>
          <cell r="T335" t="str">
            <v xml:space="preserve">  VIRGINIA ANGUIANO               </v>
          </cell>
          <cell r="U335" t="str">
            <v>2017-02-16</v>
          </cell>
          <cell r="V335" t="str">
            <v>Centro</v>
          </cell>
          <cell r="W335" t="str">
            <v>COMPLETADO</v>
          </cell>
          <cell r="Y335">
            <v>42779</v>
          </cell>
          <cell r="Z335">
            <v>237</v>
          </cell>
          <cell r="AA335" t="str">
            <v>M010</v>
          </cell>
          <cell r="AB335" t="str">
            <v>T194562/Panel - PANEL</v>
          </cell>
          <cell r="AC335" t="str">
            <v>OC-1007364</v>
          </cell>
          <cell r="AD335" t="str">
            <v>AZCAPOTZALCO/INDUSTRIAL VALLEJO</v>
          </cell>
          <cell r="AE335" t="str">
            <v>DF</v>
          </cell>
          <cell r="AF335" t="str">
            <v>MX</v>
          </cell>
          <cell r="AG335" t="str">
            <v>10209073</v>
          </cell>
          <cell r="AH335" t="str">
            <v>HILDA LECUANA</v>
          </cell>
          <cell r="AI335" t="str">
            <v>656 PONIENTE 140</v>
          </cell>
          <cell r="AJ335" t="str">
            <v>52278000</v>
          </cell>
          <cell r="AK335">
            <v>0</v>
          </cell>
          <cell r="AL335" t="str">
            <v>02300</v>
          </cell>
          <cell r="AM335" t="str">
            <v>19/04/2017 04 : 53 ADOLFO.FER : SAF: 8013723019/04/2017 02 : 00 MARCO.DIAZ : TCF174 7401147912/04/2017 22 : 30 GEARARDO.PA : CFA22/02/2017 07 : 06 MARCO.DIAZ : TCF1PU CSA16/02/2017 00 : 27 ERNESTO.HERN : TCF116/02/2017 00 : 27 ERNESTO.HERN : NP515/02/2017 04 : 17 MA.ISABEL : SEG: DGR14/02/2017 05 : 12 201010 : P1: T194562 PANEL / OC-1007364 13/02/201714/02/2017 00 : 31 201010 :SE ASIGNA A TÉCNICO PARA REVISIÓN / VALIDACIÓN DE GARANTÍA.13/02/2017 22 : 54 GABRIELA.B : ODSWTPSEARS</v>
          </cell>
          <cell r="AN335" t="str">
            <v>3TE50G1523B0</v>
          </cell>
          <cell r="AO335" t="str">
            <v>Smart</v>
          </cell>
          <cell r="AP335" t="str">
            <v>Hisense</v>
          </cell>
          <cell r="AQ335" t="str">
            <v>Android</v>
          </cell>
          <cell r="AR335" t="str">
            <v>UHD 3840 X 2160</v>
          </cell>
          <cell r="AS335" t="str">
            <v>3TE50G162681G1626M010</v>
          </cell>
          <cell r="AT335" t="e">
            <v>#N/A</v>
          </cell>
          <cell r="AU335" t="str">
            <v>50CU6000</v>
          </cell>
          <cell r="AV335" t="str">
            <v>3TE50G162681</v>
          </cell>
          <cell r="AW335" t="str">
            <v>G1626</v>
          </cell>
          <cell r="AX335" t="str">
            <v>M010</v>
          </cell>
          <cell r="AY335">
            <v>74011479</v>
          </cell>
          <cell r="AZ335">
            <v>51012412</v>
          </cell>
          <cell r="BA335">
            <v>80137230</v>
          </cell>
        </row>
        <row r="336">
          <cell r="D336">
            <v>60312776</v>
          </cell>
          <cell r="E336" t="str">
            <v xml:space="preserve">A  </v>
          </cell>
          <cell r="F336" t="str">
            <v>TV</v>
          </cell>
          <cell r="G336" t="str">
            <v>MAGDALENO ROSAS</v>
          </cell>
          <cell r="H336" t="str">
            <v>CANAUTLI 269 PEDREGAL DE SANTO DOMINGO COYOACAN CP. 04369</v>
          </cell>
          <cell r="I336">
            <v>56197635</v>
          </cell>
          <cell r="J336" t="str">
            <v>HISENSE</v>
          </cell>
          <cell r="K336" t="str">
            <v>50K20DW</v>
          </cell>
          <cell r="L336" t="str">
            <v>50G143292H07614</v>
          </cell>
          <cell r="M336" t="str">
            <v>ticket Telmex VA / 000342581</v>
          </cell>
          <cell r="N336">
            <v>11998.37</v>
          </cell>
          <cell r="O336">
            <v>42153</v>
          </cell>
          <cell r="P336">
            <v>42796</v>
          </cell>
          <cell r="Q336">
            <v>201767</v>
          </cell>
          <cell r="R336" t="str">
            <v>30/03/2017 06 : 18  ARANTXA.MON : NP5/P1A: 173192 MAIN    02-03-2017   OC-1008139</v>
          </cell>
          <cell r="S336" t="str">
            <v>EQUIPO DAÑADO EN DOMICILIO DE CLIENTE</v>
          </cell>
          <cell r="T336" t="str">
            <v xml:space="preserve">ANDREA LEGORRETA               </v>
          </cell>
          <cell r="U336" t="str">
            <v>2017-04-11</v>
          </cell>
          <cell r="V336" t="str">
            <v>Centro</v>
          </cell>
          <cell r="W336" t="str">
            <v>COMPLETADO</v>
          </cell>
          <cell r="X336" t="str">
            <v>CLIENTE</v>
          </cell>
          <cell r="Y336">
            <v>42790</v>
          </cell>
          <cell r="Z336">
            <v>643</v>
          </cell>
          <cell r="AA336" t="str">
            <v>M012</v>
          </cell>
          <cell r="AB336" t="str">
            <v>T173331/Panel - PANEL</v>
          </cell>
          <cell r="AC336" t="str">
            <v>OC-1008800</v>
          </cell>
          <cell r="AD336" t="str">
            <v>Coyoacan/Pedregal de santo domingo</v>
          </cell>
          <cell r="AE336" t="str">
            <v>DF</v>
          </cell>
          <cell r="AF336" t="str">
            <v>MX</v>
          </cell>
          <cell r="AG336" t="str">
            <v>10412770</v>
          </cell>
          <cell r="AH336" t="str">
            <v>MAGDALENO ROSAS</v>
          </cell>
          <cell r="AI336" t="str">
            <v>Canautli nu 269</v>
          </cell>
          <cell r="AJ336" t="str">
            <v>56197635</v>
          </cell>
          <cell r="AK336">
            <v>0</v>
          </cell>
          <cell r="AL336" t="str">
            <v>04369</v>
          </cell>
          <cell r="AM336" t="str">
            <v>20/04/2017 22 : 48 GEARARDO.PA : CFA19/04/2017 04 : 54 ADOLFO.FER : SAF:8013723519/04/2017 02 : 03 RODRIGUEZ ERICK : TCF174 7401148001/04/2017 08 : 35 MARCO.DIAZ : TCF1 TCF1PU CLIENTEINF. JOSUE.DMC30/03/2017 06 : 19 ARANTXA.MON : TCF130/03/2017 06 : 18 ARANTXA.MON : NP530/03/2017 02 : 08 GEARARDO.PA : SE MANDO CORREO A REFACCIONES PARA ELSUSRTIMIENTO DE ESTA PERO NO A DADO RESPUESTA PENDIENTE POR REFACCION27/03/2017 07 : 56 201767 : SEG POR 2DA OCASIÓN SE SOLICITA APOYO PARAQUE NOS INDIQUE FECHA DE SURTIMIENTO DE LA OC, YA QUE AL DÍA DE HOY NO HEMOS TENIDO RESPUESTA VÍA CORREO O CRM. A03; P1B: 173331PANEL 17-03-2017 OC-100880020/03/2017 09 : 35 201767 : SEGB SE MANDA CORREO A REFACCIONES PARASOLICITAR FECHA DE SURTIMIENTO O SOLUCION PARA CLIENTE FINAL,YA QUE AL DIA DE HOY NO HAY RESPUESTA VIA CORREO O CRM. A03; P1B: 173331PANEL 17-03-2017 OC-100880019/03/2017 01 : 58 201767 : SE ANEXA REPORTE RMA18/03/2017 05 : 44 201767 : P1B: 173331 PANEL 17-03-2017 OC-100880016/03/2017 01 : 19 ROGER.R : ST2 - Se habla con CSA, solicitarrefacciones, en espera de pruebas.14/03/2017 01 : 41 201767 : SE REEMPLAZO PCB MAIN, EQUIPO CONTINUA CONFALLA; HOY SE ADJUNTARA REPORTE PARA VALIDAR CON INGENIERIA10/03/2017 14 : 12 201767 : P3A: 173192 MAIN 09-03-2017 REMISON100418108/03/2017 00 : 49 ERNESTO.HERN : EM-P2A GUIA: 224577928103/03/2017 08 : 42 201767 : P1A: 173192 MAIN 02-03-2017 OC-100813925/02/2017 03 : 26 201767 : V1. 01/03/2017: 10 A.M. - 6 P.M.H-23430 SE ASIGNA T38RLO23/02/2017 00 : 04 DULCE.M : ENTRE CALLES OCOAPAN Y AHUACAN.CORREO ROSASMAGDALENO@GMAIL.COM</v>
          </cell>
          <cell r="AN336" t="str">
            <v>1TE50B8NUSCB</v>
          </cell>
          <cell r="AO336" t="str">
            <v>Smart</v>
          </cell>
          <cell r="AP336" t="str">
            <v>Hisense</v>
          </cell>
          <cell r="AQ336" t="str">
            <v>Opera</v>
          </cell>
          <cell r="AR336" t="str">
            <v>FHD 1920 x 1080</v>
          </cell>
          <cell r="AS336" t="str">
            <v>3TE50G1653A3G1653M010</v>
          </cell>
          <cell r="AT336" t="e">
            <v>#N/A</v>
          </cell>
          <cell r="AU336" t="str">
            <v>50H5C</v>
          </cell>
          <cell r="AV336" t="str">
            <v>3TE50G1653A3</v>
          </cell>
          <cell r="AW336" t="str">
            <v>G1653</v>
          </cell>
          <cell r="AX336" t="str">
            <v>M010</v>
          </cell>
          <cell r="AY336">
            <v>74011480</v>
          </cell>
          <cell r="AZ336">
            <v>51012413</v>
          </cell>
          <cell r="BA336">
            <v>80137235</v>
          </cell>
        </row>
        <row r="337">
          <cell r="D337">
            <v>60311937</v>
          </cell>
          <cell r="E337" t="str">
            <v xml:space="preserve">A  </v>
          </cell>
          <cell r="F337" t="str">
            <v>TV</v>
          </cell>
          <cell r="G337" t="str">
            <v>ARTURO ROMERO GUTIERREZ</v>
          </cell>
          <cell r="H337" t="str">
            <v>OYAMEL MZ 10 LT 151 JARDINES DE CHALCO CHALCO CP.56607</v>
          </cell>
          <cell r="I337">
            <v>5517371727</v>
          </cell>
          <cell r="J337" t="str">
            <v>HISENSE</v>
          </cell>
          <cell r="K337" t="str">
            <v>50H7GB</v>
          </cell>
          <cell r="L337" t="str">
            <v>50G1614F6MH6280</v>
          </cell>
          <cell r="M337" t="str">
            <v>4G04-871F-004024C6A353</v>
          </cell>
          <cell r="N337">
            <v>11398.1</v>
          </cell>
          <cell r="O337">
            <v>42703</v>
          </cell>
          <cell r="P337">
            <v>42793</v>
          </cell>
          <cell r="Q337">
            <v>201767</v>
          </cell>
          <cell r="R337" t="str">
            <v>08/03/2017 01 : 54  ERNESTO.HERN : NP5/  P1A: 194562 PANEL    27-02-2017    OC-1007972</v>
          </cell>
          <cell r="S337" t="str">
            <v>EQUIPO EN DOMICILIO DE CLIENTE (ZONA FOR</v>
          </cell>
          <cell r="T337" t="str">
            <v xml:space="preserve">ANDREA LEGORRETA               </v>
          </cell>
          <cell r="U337" t="str">
            <v>2017-04-10</v>
          </cell>
          <cell r="V337" t="str">
            <v>Centro</v>
          </cell>
          <cell r="W337" t="str">
            <v>COMPLETADO</v>
          </cell>
          <cell r="X337" t="str">
            <v>CLIENTE</v>
          </cell>
          <cell r="Y337">
            <v>42786</v>
          </cell>
          <cell r="Z337">
            <v>90</v>
          </cell>
          <cell r="AA337" t="str">
            <v>M010</v>
          </cell>
          <cell r="AB337" t="str">
            <v>T194562/Panel - PANEL</v>
          </cell>
          <cell r="AC337" t="str">
            <v>OC-1007972</v>
          </cell>
          <cell r="AD337" t="str">
            <v>Chalco/Jardines de chalco</v>
          </cell>
          <cell r="AE337" t="str">
            <v>MEX</v>
          </cell>
          <cell r="AF337" t="str">
            <v>MX</v>
          </cell>
          <cell r="AG337" t="str">
            <v>10412268</v>
          </cell>
          <cell r="AH337" t="str">
            <v>ARTURO ROMERO GUTIERREZ</v>
          </cell>
          <cell r="AI337" t="str">
            <v>Oyamel mz 10 lt 151</v>
          </cell>
          <cell r="AJ337" t="str">
            <v>5517371727</v>
          </cell>
          <cell r="AK337">
            <v>0</v>
          </cell>
          <cell r="AL337" t="str">
            <v>56607</v>
          </cell>
          <cell r="AM337" t="str">
            <v>20/04/2017 22 : 30 GEARARDO.PA : CFA19/04/2017 04 : 56 ADOLFO.FER : SAF: 8013724219/04/2017 02 : 06 MARCO.DIAZ : TCF174 7401148123/03/2017 23 : 25 MARCO.DIAZ : TCF1PU CLIENTEINF. JOSUE RAMIREZ. DMC08/03/2017 01 : 54 ERNESTO.HERN : TCF108/03/2017 01 : 54 ERNESTO.HERN : NP528/02/2017 03 : 55 ANA.LAURA : KMA:80$16028/02/2017 02 : 36 201767 : P1A: 194562 PANEL 27-02-2017 OC-100797226/02/2017 01 : 39 201767 : PENDIENTE PANEL21/02/2017 01 : 14 201767 : V1P: SE LLAMA A CLIENTE 20/02/2017 A LAS11:13 AM PARA PROGRAMAR VISITA, CLIENTE NO RESPONDE_H23310_T3417/02/2017 03 : 08 DULCE.M : ENTRE CALLES MAGNOLIAS Y MARGARITAS.CORREO SEVELOPEZX@GMAIL.COMODSWTP</v>
          </cell>
          <cell r="AN337" t="str">
            <v>3TE50G1523B0</v>
          </cell>
          <cell r="AO337" t="str">
            <v>Smart</v>
          </cell>
          <cell r="AP337" t="str">
            <v>Hisense</v>
          </cell>
          <cell r="AQ337" t="str">
            <v>Android</v>
          </cell>
          <cell r="AR337" t="str">
            <v>UHD 3840 X 2160</v>
          </cell>
          <cell r="AS337" t="str">
            <v>3TE50G162681G1626M010</v>
          </cell>
          <cell r="AT337" t="e">
            <v>#N/A</v>
          </cell>
          <cell r="AU337" t="str">
            <v>50CU6000</v>
          </cell>
          <cell r="AV337" t="str">
            <v>3TE50G162681</v>
          </cell>
          <cell r="AW337" t="str">
            <v>G1626</v>
          </cell>
          <cell r="AX337" t="str">
            <v>M010</v>
          </cell>
          <cell r="AY337">
            <v>74011481</v>
          </cell>
          <cell r="AZ337">
            <v>51012414</v>
          </cell>
          <cell r="BA337">
            <v>80137242</v>
          </cell>
        </row>
        <row r="338">
          <cell r="D338">
            <v>60313828</v>
          </cell>
          <cell r="E338" t="str">
            <v xml:space="preserve">A  </v>
          </cell>
          <cell r="F338" t="str">
            <v>TV</v>
          </cell>
          <cell r="G338" t="str">
            <v>LUIS ERNESTO URIBE RUIZ</v>
          </cell>
          <cell r="H338" t="str">
            <v>CALLE CAMIMILOLCO BARRIO SAN PABLITO CHINCONCUAC CP.56270</v>
          </cell>
          <cell r="I338">
            <v>5562242950</v>
          </cell>
          <cell r="J338" t="str">
            <v>HISENSE</v>
          </cell>
          <cell r="K338" t="str">
            <v>50K20DW</v>
          </cell>
          <cell r="L338" t="str">
            <v>50G143291H09996</v>
          </cell>
          <cell r="M338" t="str">
            <v>POLIZA DE GARANTIA</v>
          </cell>
          <cell r="N338">
            <v>0</v>
          </cell>
          <cell r="O338">
            <v>42302</v>
          </cell>
          <cell r="P338">
            <v>42816</v>
          </cell>
          <cell r="Q338">
            <v>201767</v>
          </cell>
          <cell r="R338" t="str">
            <v>30/03/2017 01 : 11  ERNESTO.HERN : NP5/P1A: 173331 PANEL    22-03-2017   OC-1008947</v>
          </cell>
          <cell r="S338" t="str">
            <v>EQUIPO DAÑADO EN DOMICILIO DE CLIENTE (Z</v>
          </cell>
          <cell r="T338" t="str">
            <v xml:space="preserve">ANDREA LEGORRETA               </v>
          </cell>
          <cell r="U338" t="str">
            <v>2017-04-11</v>
          </cell>
          <cell r="V338" t="str">
            <v>Centro</v>
          </cell>
          <cell r="W338" t="str">
            <v>COMPLETADO</v>
          </cell>
          <cell r="X338" t="str">
            <v>CLIENTE</v>
          </cell>
          <cell r="Y338">
            <v>42804</v>
          </cell>
          <cell r="Z338">
            <v>514</v>
          </cell>
          <cell r="AA338" t="str">
            <v>M012</v>
          </cell>
          <cell r="AB338" t="str">
            <v>T173331/Panel - PANEL</v>
          </cell>
          <cell r="AC338" t="str">
            <v>OC-1008947</v>
          </cell>
          <cell r="AD338" t="str">
            <v>chiconcuac/barrio san pablito</v>
          </cell>
          <cell r="AE338" t="str">
            <v>MEX</v>
          </cell>
          <cell r="AF338" t="str">
            <v>MX</v>
          </cell>
          <cell r="AG338" t="str">
            <v>10413911</v>
          </cell>
          <cell r="AH338" t="str">
            <v>LUIS ERNESTO URIBE RUIZ</v>
          </cell>
          <cell r="AI338" t="str">
            <v>Calle Calmimilolco</v>
          </cell>
          <cell r="AJ338" t="str">
            <v>5562242950</v>
          </cell>
          <cell r="AK338" t="str">
            <v>5562242950</v>
          </cell>
          <cell r="AL338" t="str">
            <v>56270</v>
          </cell>
          <cell r="AM338" t="str">
            <v>20/04/2017 22 : 50 GEARARDO.PA : CFA19/04/2017 04 : 57 ADOLFO.FER : SAF: 8013724419/04/2017 02 : 11 RODRIGUEZ ERICK : TCF174 7401148201/04/2017 10 : 18 MARCO.DIAZ : TCF1 TCF1PU CLIENTEINF. JOSUE. DMC30/03/2017 01 : 11 ERNESTO.HERN : TCF130/03/2017 01 : 11 ERNESTO.HERN : NP525/03/2017 05 : 09 201767 : SE ANEXA REPORTE RMA23/03/2017 08 : 25 201767 : P1A: 173331 PANEL 22-03-2017 OC-100894723/03/2017 00 : 29 201767 : PANEL DAÑADO16/03/2017 00 : 25 ANA.LAURA : KMA:52$10415/03/2017 23 : 38 201767 : SKMA. 52 KM / $104.00 /11/03/2017 07 : 38 201767 : SE REASIGNA T52CAE11/03/2017 06 : 46 201767 : V1. 15/03/2017: 10 A.M. - 6 P.M.H-23698 SE ASIGNA T34RMA09/03/2017 05 : 23 GERARDO.GRA : Cliente pide si la visita puede serdespués de la 1:00 pm. EMC*09/03/2017 05 : 18 GERARDO.GRA : ODSWTP ELABORADA POR EMC*RD% ALADO DE CALLE FCO. VILLA Y CALLE IRRIGACION</v>
          </cell>
          <cell r="AN338" t="str">
            <v>1TE50B8NUSCB</v>
          </cell>
          <cell r="AO338" t="str">
            <v>Smart</v>
          </cell>
          <cell r="AP338" t="str">
            <v>Hisense</v>
          </cell>
          <cell r="AQ338" t="str">
            <v>Opera</v>
          </cell>
          <cell r="AR338" t="str">
            <v>FHD 1920 x 1080</v>
          </cell>
          <cell r="AS338" t="str">
            <v>3TE50G1653A3G1653M010</v>
          </cell>
          <cell r="AT338" t="e">
            <v>#N/A</v>
          </cell>
          <cell r="AU338" t="str">
            <v>50H5C</v>
          </cell>
          <cell r="AV338" t="str">
            <v>3TE50G1653A3</v>
          </cell>
          <cell r="AW338" t="str">
            <v>G1653</v>
          </cell>
          <cell r="AX338" t="str">
            <v>M010</v>
          </cell>
          <cell r="AY338">
            <v>74011482</v>
          </cell>
          <cell r="AZ338">
            <v>51012415</v>
          </cell>
          <cell r="BA338">
            <v>80137244</v>
          </cell>
        </row>
        <row r="339">
          <cell r="D339">
            <v>60290005</v>
          </cell>
          <cell r="E339" t="str">
            <v>A</v>
          </cell>
          <cell r="F339" t="str">
            <v>TV</v>
          </cell>
          <cell r="G339" t="str">
            <v>FERNANDO RIVERA</v>
          </cell>
          <cell r="H339" t="str">
            <v>FRANCISCO CARDENAS 118</v>
          </cell>
          <cell r="I339">
            <v>8183508133</v>
          </cell>
          <cell r="J339" t="str">
            <v>HISENSE</v>
          </cell>
          <cell r="K339" t="str">
            <v>32K20D</v>
          </cell>
          <cell r="L339" t="str">
            <v>32J134805H00628</v>
          </cell>
          <cell r="M339" t="str">
            <v>TICKET</v>
          </cell>
          <cell r="N339">
            <v>98.9</v>
          </cell>
          <cell r="O339">
            <v>41696</v>
          </cell>
          <cell r="P339">
            <v>42628</v>
          </cell>
          <cell r="Q339">
            <v>201024</v>
          </cell>
          <cell r="R339" t="str">
            <v>21-9-16, - 00.45 ERNESTO HDZ, NP5, O.C 1001320, PANEL, 171979</v>
          </cell>
          <cell r="S339" t="str">
            <v/>
          </cell>
          <cell r="T339" t="str">
            <v xml:space="preserve">  Sofia Vazquez                   </v>
          </cell>
          <cell r="U339" t="str">
            <v>2017-04-13</v>
          </cell>
          <cell r="V339" t="str">
            <v>Norte</v>
          </cell>
          <cell r="W339" t="str">
            <v>COMPLETADO</v>
          </cell>
          <cell r="X339" t="str">
            <v>TALLER</v>
          </cell>
          <cell r="Y339" t="e">
            <v>#N/A</v>
          </cell>
          <cell r="Z339">
            <v>932</v>
          </cell>
          <cell r="AA339" t="str">
            <v>M012</v>
          </cell>
          <cell r="AB339" t="str">
            <v>T171979/Panel - PANEL</v>
          </cell>
          <cell r="AC339" t="str">
            <v>OC-1001320</v>
          </cell>
          <cell r="AD339" t="e">
            <v>#N/A</v>
          </cell>
          <cell r="AE339" t="e">
            <v>#N/A</v>
          </cell>
          <cell r="AF339" t="e">
            <v>#N/A</v>
          </cell>
          <cell r="AG339" t="e">
            <v>#N/A</v>
          </cell>
          <cell r="AH339" t="e">
            <v>#N/A</v>
          </cell>
          <cell r="AI339" t="e">
            <v>#N/A</v>
          </cell>
          <cell r="AJ339" t="e">
            <v>#N/A</v>
          </cell>
          <cell r="AK339" t="e">
            <v>#N/A</v>
          </cell>
          <cell r="AL339" t="e">
            <v>#N/A</v>
          </cell>
          <cell r="AM339" t="e">
            <v>#N/A</v>
          </cell>
          <cell r="AN339" t="str">
            <v>3TE32J134805</v>
          </cell>
          <cell r="AO339" t="str">
            <v>Básica</v>
          </cell>
          <cell r="AP339" t="str">
            <v>Hisense</v>
          </cell>
          <cell r="AQ339" t="str">
            <v>?</v>
          </cell>
          <cell r="AR339" t="str">
            <v>HD 1366 X 768</v>
          </cell>
          <cell r="AS339" t="str">
            <v>3TE32G155363G1553M010</v>
          </cell>
          <cell r="AT339" t="e">
            <v>#N/A</v>
          </cell>
          <cell r="AU339" t="str">
            <v>32H3B1</v>
          </cell>
          <cell r="AV339" t="str">
            <v>3TE32G155363</v>
          </cell>
          <cell r="AW339" t="str">
            <v>G1553</v>
          </cell>
          <cell r="AX339" t="str">
            <v>M010</v>
          </cell>
          <cell r="AY339">
            <v>74011483</v>
          </cell>
          <cell r="AZ339">
            <v>51012416</v>
          </cell>
          <cell r="BA339">
            <v>80137253</v>
          </cell>
        </row>
        <row r="340">
          <cell r="D340">
            <v>60313163</v>
          </cell>
          <cell r="E340" t="str">
            <v xml:space="preserve">A  </v>
          </cell>
          <cell r="F340" t="str">
            <v>TV</v>
          </cell>
          <cell r="G340" t="str">
            <v>ANGELICA MARIA ALEGRIA GUTIERREZ</v>
          </cell>
          <cell r="H340" t="str">
            <v>ZAZALI MZ 2 LT 14 XALPA IZTAPALAPA CP. 09640</v>
          </cell>
          <cell r="I340">
            <v>5520168114</v>
          </cell>
          <cell r="J340" t="str">
            <v>HISENSE</v>
          </cell>
          <cell r="K340" t="str">
            <v>50K20DW</v>
          </cell>
          <cell r="L340" t="str">
            <v>50G143291H16800</v>
          </cell>
          <cell r="M340" t="str">
            <v>POLIZA DE GARATIA</v>
          </cell>
          <cell r="N340">
            <v>0</v>
          </cell>
          <cell r="O340">
            <v>42195</v>
          </cell>
          <cell r="P340">
            <v>42802</v>
          </cell>
          <cell r="Q340">
            <v>201767</v>
          </cell>
          <cell r="R340" t="str">
            <v>16/03/2017 01 : 35  JORGE.VAZ : NP5/P1A: 173331 PANEL08-03-2017   OC-1008369</v>
          </cell>
          <cell r="S340" t="str">
            <v>EQUIPO DAÑADO EN DOMICILIO DE CLIENTE</v>
          </cell>
          <cell r="T340" t="str">
            <v xml:space="preserve">ANDREA LEGORRETA               </v>
          </cell>
          <cell r="U340" t="str">
            <v>2017-04-11</v>
          </cell>
          <cell r="V340" t="str">
            <v>Centro</v>
          </cell>
          <cell r="W340" t="str">
            <v>COMPLETADO</v>
          </cell>
          <cell r="X340" t="str">
            <v>CLIENTE</v>
          </cell>
          <cell r="Y340">
            <v>42796</v>
          </cell>
          <cell r="Z340">
            <v>607</v>
          </cell>
          <cell r="AA340" t="str">
            <v>M012</v>
          </cell>
          <cell r="AB340" t="str">
            <v>T173331/Panel - PANEL</v>
          </cell>
          <cell r="AC340" t="str">
            <v>OC-1008369</v>
          </cell>
          <cell r="AD340" t="str">
            <v>Iztapalapa/Xalpa</v>
          </cell>
          <cell r="AE340" t="str">
            <v>DF</v>
          </cell>
          <cell r="AF340" t="str">
            <v>MX</v>
          </cell>
          <cell r="AG340" t="str">
            <v>10412133</v>
          </cell>
          <cell r="AH340" t="str">
            <v>ANGELICA MARIA ALEGRIA GUTIERREZ</v>
          </cell>
          <cell r="AI340" t="str">
            <v>Mz 2 Lt 14 Zazali</v>
          </cell>
          <cell r="AJ340" t="str">
            <v>5520168114</v>
          </cell>
          <cell r="AK340" t="str">
            <v>5520168114</v>
          </cell>
          <cell r="AL340" t="str">
            <v>09640</v>
          </cell>
          <cell r="AM340" t="str">
            <v>20/04/2017 22 : 51 GEARARDO.PA : CFA19/04/2017 05 : 28 ADOLFO.FER : SAF:8013726919/04/2017 02 : 17 RODRIGUEZ ERICK : TCF174 7401148623/03/2017 22 : 56 MARCO.DIAZ : TCF1PU CLIENTEINF. JOSUE RAMIREZ. DMC17/03/2017 04 : 41 SEMIRAMIS.M : CSCCte se comunica para saber el estatus del equipo se le menciona que sele aplicara un cambio físico en un tiempo aproximado de 20 dis hábiles16/03/2017 01 : 35 JORGE.VAZ : TCF116/03/2017 01 : 35 JORGE.VAZ : NP515/03/2017 13 : 20 201767 : SEG SE SOLICITA APOYO A REFACCIONES PARA QUENOS INDIQUE FECHA DE SURTIMIENTO DE LA OC, YA QUE AL DÍADE HOY NO HEMOS TENIDO RESPUESTA VÍA CORREO O CRM. A0309/03/2017 08 : 48 201767 : P1A: 173331 PANEL08-03-2017 OC-100836909/03/2017 04 : 05 201767 : [LUNES, 6 DE MARZO DE 2017 03:24 P. M.]MARÍA ISABEL JAIMES SÁNCHEZ: DE LA O.S. 60313163 V1 7 MZO/POLNO CORRESPONDE A EQUIPO REPORTADOVERIFIQUÉ LA POLIZA Y LA SERIE NO CORRESPONDE A LA DEL EQUIPO07/03/2017 23 : 46 ANA.ROSA : CSCse le indica a cte. que aun esta en proceso de diagnostico del técnico07/03/2017 05 : 37 ANA.LAURA : de acuerdo a la poliza q envía clientees correcta la serie, solo hizo falta un digito, se le informa a IsabelJ.07/03/2017 05 : 20 MA.ISABEL : SEG: LA POLIZA PRESENTADA NO CORRESPONDEAL EQUIPO REPORTADO, SE INFORMA AL CSA03/03/2017 00 : 23 201767 : V1. 07/03/2017: 10 A.M. - 6 P.M.H-23531 SE ASIGNA T52CAE02/03/2017 22 : 56 ANA.LAURA : ODSWTPRD% ESPINOSILLA Y PALMITAS</v>
          </cell>
          <cell r="AN340" t="str">
            <v>1TE50B8NUSCB</v>
          </cell>
          <cell r="AO340" t="str">
            <v>Smart</v>
          </cell>
          <cell r="AP340" t="str">
            <v>Hisense</v>
          </cell>
          <cell r="AQ340" t="str">
            <v>Opera</v>
          </cell>
          <cell r="AR340" t="str">
            <v>FHD 1920 x 1080</v>
          </cell>
          <cell r="AS340" t="str">
            <v>3TE50G1653A3G1653M010</v>
          </cell>
          <cell r="AT340" t="e">
            <v>#N/A</v>
          </cell>
          <cell r="AU340" t="str">
            <v>50H5C</v>
          </cell>
          <cell r="AV340" t="str">
            <v>3TE50G1653A3</v>
          </cell>
          <cell r="AW340" t="str">
            <v>G1653</v>
          </cell>
          <cell r="AX340" t="str">
            <v>M010</v>
          </cell>
          <cell r="AY340">
            <v>74011486</v>
          </cell>
          <cell r="AZ340">
            <v>51012419</v>
          </cell>
          <cell r="BA340">
            <v>80137269</v>
          </cell>
        </row>
        <row r="341">
          <cell r="D341">
            <v>60311336</v>
          </cell>
          <cell r="E341" t="str">
            <v>A</v>
          </cell>
          <cell r="F341" t="str">
            <v>TV</v>
          </cell>
          <cell r="G341" t="str">
            <v>KATIA BERENICE ORIOL CRUZ</v>
          </cell>
          <cell r="H341" t="str">
            <v>GARCIA MARQUEZ 918, SANTA CECILIA, APODACA</v>
          </cell>
          <cell r="I341">
            <v>8120022549</v>
          </cell>
          <cell r="J341" t="str">
            <v>HISENSE</v>
          </cell>
          <cell r="K341" t="str">
            <v>50H3</v>
          </cell>
          <cell r="L341" t="str">
            <v>50J141202H01241</v>
          </cell>
          <cell r="M341" t="str">
            <v>CARTA DE ACEPTACION</v>
          </cell>
          <cell r="N341">
            <v>8091</v>
          </cell>
          <cell r="O341">
            <v>41942</v>
          </cell>
          <cell r="P341">
            <v>42780</v>
          </cell>
          <cell r="Q341">
            <v>201024</v>
          </cell>
          <cell r="R341" t="str">
            <v>18-2-17- ERNESTO  HDZ,NP5-P1O.C. 1007428, PANEL, 173331</v>
          </cell>
          <cell r="S341" t="str">
            <v/>
          </cell>
          <cell r="T341" t="str">
            <v xml:space="preserve">  Sofia Vazquez                   </v>
          </cell>
          <cell r="U341" t="str">
            <v>2017-04-13</v>
          </cell>
          <cell r="V341" t="str">
            <v>Norte</v>
          </cell>
          <cell r="W341" t="str">
            <v>COMPLETADO</v>
          </cell>
          <cell r="X341" t="str">
            <v>TALLER</v>
          </cell>
          <cell r="Y341">
            <v>42776</v>
          </cell>
          <cell r="Z341">
            <v>838</v>
          </cell>
          <cell r="AA341" t="str">
            <v>M010</v>
          </cell>
          <cell r="AB341" t="str">
            <v>T173331/Panel - PANEL</v>
          </cell>
          <cell r="AC341" t="str">
            <v>OC-1007428</v>
          </cell>
          <cell r="AD341" t="str">
            <v>apodaca /santa cecilia</v>
          </cell>
          <cell r="AE341" t="str">
            <v>NL</v>
          </cell>
          <cell r="AF341" t="str">
            <v>MX</v>
          </cell>
          <cell r="AG341" t="str">
            <v>10411863</v>
          </cell>
          <cell r="AH341" t="str">
            <v>KATIA BERENICE ORIOL CRUZ</v>
          </cell>
          <cell r="AI341" t="str">
            <v>garcia marquez num 918</v>
          </cell>
          <cell r="AJ341" t="str">
            <v>0448120022549</v>
          </cell>
          <cell r="AK341">
            <v>0</v>
          </cell>
          <cell r="AL341" t="str">
            <v>66636</v>
          </cell>
          <cell r="AM341" t="str">
            <v>20/04/2017 01 : 58 MARIA.EUGENI : CFA19/04/2017 05 : 42 ADOLFO.FER : SAF: 8013729219/04/2017 02 : 20 MARCO.DIAZ : TCF174 7401148701/03/2017 22 : 05 MARCO.DIAZ : TCF1PU CSA18/02/2017 02 : 47 ERNESTO.HERN : TCF118/02/2017 02 : 47 ERNESTO.HERN : NP515/02/2017 06 : 53 201024 : P1: OC 1007428, PANEL 173331 , 14 FEB 201715/02/2017 06 : 10 201024 : SE PASA A REVIISON Y SE ANEXA NOTA DECOMPRA14/02/2017 01 : 19 201024 : ESTA EN RUTA HOY LUNES 1312/02/2017 07 : 37 201024 : SERIE INCORRECTA11/02/2017 07 : 17 201024 : V1 SE VISITARA EL MIERCOLES 1511/02/2017 05 : 11 GERARDO.GRA : RD...</v>
          </cell>
          <cell r="AN341" t="str">
            <v>3TE50J141202</v>
          </cell>
          <cell r="AO341">
            <v>0</v>
          </cell>
          <cell r="AP341" t="e">
            <v>#N/A</v>
          </cell>
          <cell r="AQ341" t="e">
            <v>#N/A</v>
          </cell>
          <cell r="AR341" t="e">
            <v>#N/A</v>
          </cell>
          <cell r="AS341" t="str">
            <v>3TE50G165140G165140M010</v>
          </cell>
          <cell r="AT341">
            <v>164</v>
          </cell>
          <cell r="AU341" t="str">
            <v>50H7GB</v>
          </cell>
          <cell r="AV341" t="str">
            <v>3TE50G165140</v>
          </cell>
          <cell r="AW341" t="str">
            <v>G165140</v>
          </cell>
          <cell r="AX341" t="str">
            <v>M010</v>
          </cell>
          <cell r="AY341">
            <v>74011487</v>
          </cell>
          <cell r="AZ341">
            <v>51012421</v>
          </cell>
          <cell r="BA341">
            <v>80147278</v>
          </cell>
        </row>
        <row r="342">
          <cell r="D342">
            <v>60314380</v>
          </cell>
          <cell r="E342" t="str">
            <v xml:space="preserve">A  </v>
          </cell>
          <cell r="F342" t="str">
            <v>TV</v>
          </cell>
          <cell r="G342" t="str">
            <v>ELSA AURORA GONZALEZ VELAZQUEZ</v>
          </cell>
          <cell r="H342" t="str">
            <v>ORIENTE 170 53 MOCTEZUMA SEGUNDA SECCION VENUSTIANO CARRANZA</v>
          </cell>
          <cell r="I342">
            <v>5534162645</v>
          </cell>
          <cell r="J342" t="str">
            <v>HISENSE</v>
          </cell>
          <cell r="K342" t="str">
            <v>50K20DW</v>
          </cell>
          <cell r="L342" t="str">
            <v>50G143292H03936</v>
          </cell>
          <cell r="M342" t="str">
            <v>TICKET TELMEX ZA /  000230830</v>
          </cell>
          <cell r="N342">
            <v>10120.879999999999</v>
          </cell>
          <cell r="O342">
            <v>42090</v>
          </cell>
          <cell r="P342">
            <v>42816</v>
          </cell>
          <cell r="Q342">
            <v>201767</v>
          </cell>
          <cell r="R342" t="str">
            <v>06/04/2017 01 : 00  ARANTXA.MON : NP5/23/03/2017 05 : 13 201767 : P1A: 173331 PANEL   171496 POWER  22-03-2017    OC-1008918</v>
          </cell>
          <cell r="S342" t="str">
            <v>EQUIPO EN DOMICILIO DE CLIENTE</v>
          </cell>
          <cell r="T342" t="str">
            <v xml:space="preserve">ANDREA LEGORRETA               </v>
          </cell>
          <cell r="U342" t="str">
            <v>2017-04-11</v>
          </cell>
          <cell r="V342" t="str">
            <v>Centro</v>
          </cell>
          <cell r="W342" t="str">
            <v>COMPLETADO</v>
          </cell>
          <cell r="X342" t="str">
            <v>CLIENTE</v>
          </cell>
          <cell r="Y342">
            <v>42811</v>
          </cell>
          <cell r="Z342">
            <v>726</v>
          </cell>
          <cell r="AA342" t="str">
            <v>M012</v>
          </cell>
          <cell r="AB342" t="str">
            <v>T173331/Panel - PANEL</v>
          </cell>
          <cell r="AC342" t="str">
            <v>OC-1008918</v>
          </cell>
          <cell r="AD342" t="str">
            <v>moctezuma segunda seccion/Venustiano car</v>
          </cell>
          <cell r="AE342" t="str">
            <v>DF</v>
          </cell>
          <cell r="AF342" t="str">
            <v>MX</v>
          </cell>
          <cell r="AG342" t="str">
            <v>10414636</v>
          </cell>
          <cell r="AH342" t="str">
            <v>ELSA AURORA GONZALEZ VELAZQUEZ</v>
          </cell>
          <cell r="AI342" t="str">
            <v>53 oriente 170</v>
          </cell>
          <cell r="AJ342" t="str">
            <v>57859728</v>
          </cell>
          <cell r="AK342" t="str">
            <v>5534162645</v>
          </cell>
          <cell r="AL342" t="str">
            <v>15530</v>
          </cell>
          <cell r="AM342" t="str">
            <v>20/04/2017 22 : 42 GEARARDO.PA : CFA19/04/2017 05 : 58 ADOLFO.FER : SAF: 8013731619/04/2017 02 : 25 ADOLFO.FER : 7TCF174: 7401149013/04/2017 01 : 09 GABRIELA.B : CSCSe brinda información de CF, se informa tiempo de respuesta06/04/2017 01 : 01 ARANTXA.MON : TCF106/04/2017 01 : 00 ARANTXA.MON : NP504/04/2017 04 : 03 201767 : SEG 01-04-2017 SE ENVIA CORREO POR 5TAOCASION PARA VERIFICAR FECHA DE SURTIMIENTO DE REFACCION; SIN INFORMACION EN CRM; P1A: 173331 PANEL 171496 POWER 22-03-2017 OC-1008918; A0325/03/2017 05 : 23 201767 : SE ADJUNTA REPORTE RMA23/03/2017 05 : 13 201767 : P1A: 173331 PANEL 171496 POWER 22-03-2017 OC-100891823/03/2017 00 : 36 201767 : PANEL Y POWER DAÑADOS18/03/2017 08 : 22 201767 : V1. 22/03/2017: 10 A.M. - 6 P.M.H-23807 SE ASIGNA T01RAH17/03/2017 23 : 57 ANA.GABRIELA : RD%NORTE 3 Y NORTE 5</v>
          </cell>
          <cell r="AN342" t="str">
            <v>1TE50B8NUSCB</v>
          </cell>
          <cell r="AO342" t="str">
            <v>Smart</v>
          </cell>
          <cell r="AP342" t="str">
            <v>Hisense</v>
          </cell>
          <cell r="AQ342" t="str">
            <v>Opera</v>
          </cell>
          <cell r="AR342" t="str">
            <v>FHD 1920 x 1080</v>
          </cell>
          <cell r="AS342" t="str">
            <v>3TE50G1653A3G1653M010</v>
          </cell>
          <cell r="AT342" t="e">
            <v>#N/A</v>
          </cell>
          <cell r="AU342" t="str">
            <v>50H5C</v>
          </cell>
          <cell r="AV342" t="str">
            <v>3TE50G1653A3</v>
          </cell>
          <cell r="AW342" t="str">
            <v>G1653</v>
          </cell>
          <cell r="AX342" t="str">
            <v>M010</v>
          </cell>
          <cell r="AY342">
            <v>74011490</v>
          </cell>
          <cell r="AZ342">
            <v>51012423</v>
          </cell>
          <cell r="BA342">
            <v>80137316</v>
          </cell>
        </row>
        <row r="343">
          <cell r="D343">
            <v>60314159</v>
          </cell>
          <cell r="E343" t="str">
            <v xml:space="preserve">A  </v>
          </cell>
          <cell r="F343" t="str">
            <v>TV</v>
          </cell>
          <cell r="G343" t="str">
            <v>LIZTBETH PEREZ</v>
          </cell>
          <cell r="H343" t="str">
            <v>MANUEL CAÑA MZ 11 LT 19 LOMAS DE SANTA CRUZ MEYEHUALCO IZTAPALAPA CP. 09779</v>
          </cell>
          <cell r="I343">
            <v>26082405</v>
          </cell>
          <cell r="J343" t="str">
            <v>HISENSE</v>
          </cell>
          <cell r="K343" t="str">
            <v>50K20DW</v>
          </cell>
          <cell r="L343" t="str">
            <v>50G143291H18130</v>
          </cell>
          <cell r="M343" t="str">
            <v>POLIZA DE GARANTIA</v>
          </cell>
          <cell r="N343">
            <v>0</v>
          </cell>
          <cell r="O343">
            <v>42047</v>
          </cell>
          <cell r="P343">
            <v>42811</v>
          </cell>
          <cell r="Q343">
            <v>201767</v>
          </cell>
          <cell r="R343" t="str">
            <v>30/03/2017 06 : 29  ARANTXA.MON : NP5/P1A: 173331 PANEL   17-03-2017   OC-1008803</v>
          </cell>
          <cell r="S343" t="str">
            <v>EQUIPO DAÑADO EN DOMICILIO DE CLIENTE</v>
          </cell>
          <cell r="T343" t="str">
            <v xml:space="preserve">ANDREA LEGORRETA               </v>
          </cell>
          <cell r="U343" t="str">
            <v>2017-04-11</v>
          </cell>
          <cell r="V343" t="str">
            <v>Centro</v>
          </cell>
          <cell r="W343" t="str">
            <v>COMPLETADO</v>
          </cell>
          <cell r="X343" t="str">
            <v>CLIENTE</v>
          </cell>
          <cell r="Y343">
            <v>42808</v>
          </cell>
          <cell r="Z343">
            <v>764</v>
          </cell>
          <cell r="AA343" t="str">
            <v>M012</v>
          </cell>
          <cell r="AB343" t="str">
            <v>T173331/Panel - PANEL</v>
          </cell>
          <cell r="AC343" t="str">
            <v>OC-1008803</v>
          </cell>
          <cell r="AD343" t="str">
            <v>Iztapalapa/Lomas de sta cruz meyehualco</v>
          </cell>
          <cell r="AE343" t="str">
            <v>DF</v>
          </cell>
          <cell r="AF343" t="str">
            <v>MX</v>
          </cell>
          <cell r="AG343" t="str">
            <v>10414307</v>
          </cell>
          <cell r="AH343" t="str">
            <v>LIZBETH PEREZ</v>
          </cell>
          <cell r="AI343" t="str">
            <v>Manuel caña mz 11 lt 19</v>
          </cell>
          <cell r="AJ343" t="str">
            <v>26082405</v>
          </cell>
          <cell r="AK343">
            <v>0</v>
          </cell>
          <cell r="AL343" t="str">
            <v>09779</v>
          </cell>
          <cell r="AM343" t="str">
            <v>20/04/2017 22 : 51 GEARARDO.PA : CFA19/04/2017 06 : 21 ADOLFO.FER : SAF: 8013733319/04/2017 02 : 31 RODRIGUEZ ERICK : TCF174 7401149305/04/2017 02 : 17 SEMIRAMIS.M : CSCCte se comunica para verificar cuando se le enviara su equipo se lemenciona sobre el proceso se realiza en un tiempo promedio de 22 diashábiles01/04/2017 10 : 43 MARCO.DIAZ : TCF1 TCF1PU CLIENTEINF. JOSUE. DMC30/03/2017 06 : 29 ARANTXA.MON : TCF130/03/2017 06 : 29 ARANTXA.MON : NP520/03/2017 10 : 24 201767 : SEG SE MANDA CORREO A REFACCIONES PARASOLICITAR FECHA DE SURTIMIENTO O SOLUCION PARA CLIENTE FINAL, YA QUE AL DIA DE HOY NO HAY RESPUESTA VIA CORREO O CRM. A03; P1A: 173331PANEL 17-03-2017 OC-100880319/03/2017 02 : 12 201767 : SE ANEXA REPORTE RMA18/03/2017 05 : 47 201767 : P1A: 173331 PANEL 17-03-2017 OC-100880316/03/2017 06 : 07 201767 : PANEL DAÑADO15/03/2017 07 : 52 201767 : V1. 17/03/2017: 10 A.M. - 6 P.M.H-23759 SE ASIGNA T52CAE14/03/2017 03 : 27 ANA.ROSA : ODSWTPRDVIOLETA Y MELCHOR OCAMPO</v>
          </cell>
          <cell r="AN343" t="str">
            <v>1TE50B8NUSCB</v>
          </cell>
          <cell r="AO343" t="str">
            <v>Smart</v>
          </cell>
          <cell r="AP343" t="str">
            <v>Hisense</v>
          </cell>
          <cell r="AQ343" t="str">
            <v>Opera</v>
          </cell>
          <cell r="AR343" t="str">
            <v>FHD 1920 x 1080</v>
          </cell>
          <cell r="AS343" t="str">
            <v>3TE50G1653A3G1653M010</v>
          </cell>
          <cell r="AT343" t="e">
            <v>#N/A</v>
          </cell>
          <cell r="AU343" t="str">
            <v>50H5C</v>
          </cell>
          <cell r="AV343" t="str">
            <v>3TE50G1653A3</v>
          </cell>
          <cell r="AW343" t="str">
            <v>G1653</v>
          </cell>
          <cell r="AX343" t="str">
            <v>M010</v>
          </cell>
          <cell r="AY343">
            <v>74011493</v>
          </cell>
          <cell r="AZ343">
            <v>51012426</v>
          </cell>
          <cell r="BA343">
            <v>80137333</v>
          </cell>
        </row>
        <row r="344">
          <cell r="D344">
            <v>60314372</v>
          </cell>
          <cell r="E344" t="str">
            <v xml:space="preserve">A  </v>
          </cell>
          <cell r="F344" t="str">
            <v>TV</v>
          </cell>
          <cell r="G344" t="str">
            <v>JUAN MANUEL ARRAZOLA</v>
          </cell>
          <cell r="H344" t="str">
            <v>CASCADA 4 TLAPACOYA IXTAPALUCA CP.56577</v>
          </cell>
          <cell r="I344">
            <v>5581233272</v>
          </cell>
          <cell r="J344" t="str">
            <v>HISENSE</v>
          </cell>
          <cell r="K344" t="str">
            <v>50K20DW</v>
          </cell>
          <cell r="L344" t="str">
            <v>50G144844H03433</v>
          </cell>
          <cell r="M344" t="str">
            <v>POLIZA DE GARANTIA</v>
          </cell>
          <cell r="N344">
            <v>0</v>
          </cell>
          <cell r="O344">
            <v>42102</v>
          </cell>
          <cell r="P344">
            <v>42816</v>
          </cell>
          <cell r="Q344">
            <v>201767</v>
          </cell>
          <cell r="R344" t="str">
            <v>06/04/2017 01 : 26  ARANTXA.MON : NP5/23/03/2017 05 : 24 201767 : P1A: 173331 PANEL   22-03-2017   OC-1008929</v>
          </cell>
          <cell r="S344" t="str">
            <v>EQUIPO EN DOMICILIO DE CLIENTE (ZONA FOR</v>
          </cell>
          <cell r="T344" t="str">
            <v xml:space="preserve">ANDREA LEGORRETA               </v>
          </cell>
          <cell r="U344" t="str">
            <v>2017-04-11</v>
          </cell>
          <cell r="V344" t="str">
            <v>Centro</v>
          </cell>
          <cell r="W344" t="str">
            <v>COMPLETADO</v>
          </cell>
          <cell r="X344" t="str">
            <v>CLIENTE</v>
          </cell>
          <cell r="Y344">
            <v>42811</v>
          </cell>
          <cell r="Z344">
            <v>714</v>
          </cell>
          <cell r="AA344" t="str">
            <v>M012</v>
          </cell>
          <cell r="AB344" t="str">
            <v>T173331/Panel - PANEL</v>
          </cell>
          <cell r="AC344" t="str">
            <v>OC-1008929</v>
          </cell>
          <cell r="AD344" t="str">
            <v>ixtapaluca/tlapacoya</v>
          </cell>
          <cell r="AE344" t="str">
            <v>MEX</v>
          </cell>
          <cell r="AF344" t="str">
            <v>MX</v>
          </cell>
          <cell r="AG344" t="str">
            <v>10413612</v>
          </cell>
          <cell r="AH344" t="str">
            <v>JUAN MANUEL ARRAZOLA</v>
          </cell>
          <cell r="AI344" t="str">
            <v>Cascada nu 4</v>
          </cell>
          <cell r="AJ344" t="str">
            <v>55440808</v>
          </cell>
          <cell r="AK344" t="str">
            <v>5581233272</v>
          </cell>
          <cell r="AL344" t="str">
            <v>56577</v>
          </cell>
          <cell r="AM344" t="str">
            <v>20/04/2017 22 : 41 GEARARDO.PA : CFA19/04/2017 06 : 25 ADOLFO.FER : SAF: 8013734119/04/2017 02 : 32 ADOLFO.FER : TCF174: 7401149418/04/2017 23 : 03 GABRIELA.B : CSCSe brinda información de CF se indica tiempo de respuesta . EquipoCuenta con equipo Dañado044552335481106/04/2017 01 : 26 ARANTXA.MON : TCF106/04/2017 01 : 26 ARANTXA.MON : NP504/04/2017 04 : 36 201767 : SEG 01-04-2017 SE ENVIA CORREO A REFACCIONESPOR 5TA OCASIÓN PARA SABER FECHA DE SURTIMIENTO DE LA PIEZA, YA QUE AUN NO HAY INFORMACIÓN EN CRM; P1A: 173331 PANEL 22-03-2017 OC-1008929; A0331/03/2017 05 : 13 GERARDO.GRA : CSC se indica aun en espera derefacción. EMC*31/03/2017 05 : 00 BRENDA.MORA : CSCSE pide apoyo al área de refacciones pero no se tuvo éxito, se cortollamada con cliente.25/03/2017 05 : 54 201767 : SE ANEXA REPORTE RMA25/03/2017 01 : 47 GERARDO.GRA : Se corrige información se indicarefacción ya solicitada, tiempo de entrega de refaccipon de 5 a 7 díashábiles a partir de la solicitud. EMC*25/03/2017 01 : 40 GERARDO.GRA : CSC se indica equipo en proceso dereparación. EMC*23/03/2017 05 : 24 201767 : P1A: 173331 PANEL 22-03-2017 OC-100892922/03/2017 23 : 47 201767 : PANEL DAÑADO21/03/2017 22 : 54 ANA.LAURA : KMA:76$15219/03/2017 04 : 55 201767 : SKMA 76 $ 15218/03/2017 08 : 13 201767 : V1. 22/03/2017: 10 A.M. - 6 P.M.H-23806 SE ASIGNA T52CAE17/03/2017 23 : 21 ANA.LAURA : RD.- %OLMECAS Y EL MIRADOR /METROCORP@LIVE.COM.MXODSWTP</v>
          </cell>
          <cell r="AN344" t="str">
            <v>1TE50B8NUSCB</v>
          </cell>
          <cell r="AO344" t="str">
            <v>Smart</v>
          </cell>
          <cell r="AP344" t="str">
            <v>Hisense</v>
          </cell>
          <cell r="AQ344" t="str">
            <v>Opera</v>
          </cell>
          <cell r="AR344" t="str">
            <v>FHD 1920 x 1080</v>
          </cell>
          <cell r="AS344" t="str">
            <v>3TE50G1653A3G1653M010</v>
          </cell>
          <cell r="AT344" t="e">
            <v>#N/A</v>
          </cell>
          <cell r="AU344" t="str">
            <v>50H5C</v>
          </cell>
          <cell r="AV344" t="str">
            <v>3TE50G1653A3</v>
          </cell>
          <cell r="AW344" t="str">
            <v>G1653</v>
          </cell>
          <cell r="AX344" t="str">
            <v>M010</v>
          </cell>
          <cell r="AY344">
            <v>74011494</v>
          </cell>
          <cell r="AZ344">
            <v>51012427</v>
          </cell>
          <cell r="BA344">
            <v>80137341</v>
          </cell>
        </row>
        <row r="345">
          <cell r="D345">
            <v>60311628</v>
          </cell>
          <cell r="E345" t="str">
            <v>A</v>
          </cell>
          <cell r="F345" t="str">
            <v>TV</v>
          </cell>
          <cell r="G345" t="str">
            <v>EDUARDO TOMAS MONDRAGON ARZATE</v>
          </cell>
          <cell r="H345" t="str">
            <v>SEBEDO AMADOR NUM 42 ALTOS COL. OBRERA DELG CUAUHTEMOC CP 06800</v>
          </cell>
          <cell r="I345" t="str">
            <v>46223128 - 0445538184499</v>
          </cell>
          <cell r="J345" t="str">
            <v>HISENSE</v>
          </cell>
          <cell r="K345" t="str">
            <v>50K20DW</v>
          </cell>
          <cell r="L345" t="str">
            <v>50G143064H00506</v>
          </cell>
          <cell r="M345" t="str">
            <v>D7B5C6F2-AC55-4E43-9244-A1241015B6F6</v>
          </cell>
          <cell r="N345">
            <v>8499</v>
          </cell>
          <cell r="O345">
            <v>41992</v>
          </cell>
          <cell r="P345">
            <v>42794</v>
          </cell>
          <cell r="Q345">
            <v>201767</v>
          </cell>
          <cell r="R345" t="str">
            <v>16/03/2017 07 : 52  ERNESTO.HERN : NP5 / P1A: 173331 PANEL    28-02-2017   OC-1008060</v>
          </cell>
          <cell r="S345" t="str">
            <v>EQUIPO DAÑADO EN DOMICILIO DE CLIENTE</v>
          </cell>
          <cell r="T345" t="str">
            <v xml:space="preserve">ABRAHAM LAZCANO                </v>
          </cell>
          <cell r="U345" t="str">
            <v>2017-04-10</v>
          </cell>
          <cell r="V345" t="str">
            <v>Centro</v>
          </cell>
          <cell r="W345" t="str">
            <v>COMPLETADO</v>
          </cell>
          <cell r="Y345">
            <v>42781</v>
          </cell>
          <cell r="Z345">
            <v>802</v>
          </cell>
          <cell r="AA345" t="str">
            <v>M012</v>
          </cell>
          <cell r="AB345" t="str">
            <v>T173331/Panel - PANEL</v>
          </cell>
          <cell r="AC345" t="str">
            <v>OC-1008060</v>
          </cell>
          <cell r="AD345" t="str">
            <v>col obrera/cuahutemoc</v>
          </cell>
          <cell r="AE345" t="str">
            <v>DF</v>
          </cell>
          <cell r="AF345" t="str">
            <v>MX</v>
          </cell>
          <cell r="AG345" t="str">
            <v>10411694</v>
          </cell>
          <cell r="AH345" t="str">
            <v>EDUARDO TOMAS MONDRAGON ARZATE</v>
          </cell>
          <cell r="AI345" t="str">
            <v>sebedo amador num 42 altos</v>
          </cell>
          <cell r="AJ345" t="str">
            <v>0445538184499</v>
          </cell>
          <cell r="AK345" t="str">
            <v>0445538184499</v>
          </cell>
          <cell r="AL345" t="str">
            <v>06800</v>
          </cell>
          <cell r="AM345" t="str">
            <v>19/04/2017 02 : 36 PETERSON.NO : TCF174 7401149613/04/2017 00 : 08 GEARARDO.PA : CFA06/04/2017 02 : 38 BRENDA.MORA : CSCSe le menciona al cliente que todavía tardara en enviarse su equipoaprox. 10 días.23/03/2017 23 : 11 MARCO.DIAZ : TCF1PU CLIENTEINF. JOSUE RAMIREZ. DMC17/03/2017 06 : 10 ANA.GABRIELA : CSC SE LE INFORMA AL CLIENTE DE SU CF Y EL TIEMPO DE ENTREGA DE 15 A 20DIAS HABILES EL EQUIPO ESTA EN CASA DE CLIENTE16/03/2017 07 : 52 ERNESTO.HERN : TCF116/03/2017 07 : 52 ERNESTO.HERN : NP516/03/2017 06 : 08 BRENDA.MORA : CSCSe le menciona al cliente que aun estamos en espera de que se surta larefacción, se checo con el área de refacción y mencionan que seprocesara un cf (NO SE LE COMENTA AL CLIENTE), se le pide que llame elviernes para verificar el surtimiento de la pieza.15/03/2017 12 : 49 201767 : SEG POR 3ER OCASIÓN SE SOLICITA APOYO PARAQUE NOS INDIQUE FECHA DE SURTIMIENTO DE LA OC, YA QUE AL DÍA DE HOY NO HEMOS TENIDO RESPUESTA VÍA CORREO O CRM. A0314/03/2017 01 : 29 MA.ISABEL : SEG: SE ENVIA CORREO A REFACC PARA SABERCUANDO SE SURTE01/03/2017 09 : 25 201767 : P1A: 173331 PANEL 28-02-2017 OC-100806028/02/2017 02 : 29 201767 : PENDIENTE POR REFACCION PANEL (LEDS) DAÑADO23/02/2017 23 : 20 GABRIELA.B : CSCSolicita verificar cuando Acuden a Domicilio se contacta a CSA einforman que Acuden el Día 24/02 o el día 25/0222/02/2017 23 : 25 BRENDA.MORA : CSCSe le menciona al cliente que el CSA no acudió el día de ayer, se lepide al cliente que nos de oportunidad que nos contactemos con ellospara que nos indique cuando acudirán.19/02/2017 10 : 05 MA.ISABEL : SEG: DGR16/02/2017 02 : 47 201767 : V1:20/02/2017:HORARIO ABIERTO DE 10 AM A 18HRS_H23246_T5110/02/2017 00 : 07 LAURA.HERNA : ODSWTPRD%5 DE FEBRERO Y CALZADA DE SAN ANTONIO ABAD</v>
          </cell>
          <cell r="AN345" t="str">
            <v>1TE50B8NUSCB</v>
          </cell>
          <cell r="AO345" t="str">
            <v>Smart</v>
          </cell>
          <cell r="AP345" t="str">
            <v>Hisense</v>
          </cell>
          <cell r="AQ345" t="str">
            <v>Opera</v>
          </cell>
          <cell r="AR345" t="str">
            <v>FHD 1920 x 1080</v>
          </cell>
          <cell r="AS345" t="str">
            <v>3TE50G1653A3G1653M010</v>
          </cell>
          <cell r="AT345" t="e">
            <v>#N/A</v>
          </cell>
          <cell r="AU345" t="str">
            <v>50H5C</v>
          </cell>
          <cell r="AV345" t="str">
            <v>3TE50G1653A3</v>
          </cell>
          <cell r="AW345" t="str">
            <v>G1653</v>
          </cell>
          <cell r="AX345" t="str">
            <v>M010</v>
          </cell>
          <cell r="AY345">
            <v>74011496</v>
          </cell>
          <cell r="AZ345">
            <v>51012430</v>
          </cell>
          <cell r="BA345">
            <v>80137228</v>
          </cell>
        </row>
        <row r="346">
          <cell r="D346">
            <v>60314255</v>
          </cell>
          <cell r="E346" t="str">
            <v xml:space="preserve">A  </v>
          </cell>
          <cell r="F346" t="str">
            <v>TV</v>
          </cell>
          <cell r="G346" t="str">
            <v>REYNALDO AGUIRRE</v>
          </cell>
          <cell r="H346" t="str">
            <v>LAGO WETTER 99 AGUA AZUL NEZAHUALCOYOTL CP. 57500</v>
          </cell>
          <cell r="I346">
            <v>5537094041</v>
          </cell>
          <cell r="J346" t="str">
            <v>HISENSE</v>
          </cell>
          <cell r="K346" t="str">
            <v>50K20DW</v>
          </cell>
          <cell r="L346" t="str">
            <v>50G143292H09301</v>
          </cell>
          <cell r="M346" t="str">
            <v>CARTA DE ACEPTACION</v>
          </cell>
          <cell r="N346">
            <v>8998.7800000000007</v>
          </cell>
          <cell r="O346">
            <v>42174</v>
          </cell>
          <cell r="P346">
            <v>42815</v>
          </cell>
          <cell r="Q346">
            <v>201767</v>
          </cell>
          <cell r="R346" t="str">
            <v>05/04/2017 22 : 54  ARANTXA.MON : NP5/22/03/2017 08 : 09 201767 : P1A: 173331 PANEL    21-03-2017   OC-1008882</v>
          </cell>
          <cell r="S346" t="str">
            <v>EQUIPO EN DOMICILIO DE CLIENTE</v>
          </cell>
          <cell r="T346" t="str">
            <v xml:space="preserve">ANDREA LEGORRETA               </v>
          </cell>
          <cell r="U346" t="str">
            <v>2017-04-11</v>
          </cell>
          <cell r="V346" t="str">
            <v>Centro</v>
          </cell>
          <cell r="W346" t="str">
            <v>COMPLETADO</v>
          </cell>
          <cell r="X346" t="str">
            <v>CLIENTE</v>
          </cell>
          <cell r="Y346">
            <v>42809</v>
          </cell>
          <cell r="Z346">
            <v>641</v>
          </cell>
          <cell r="AA346" t="str">
            <v>M012</v>
          </cell>
          <cell r="AB346" t="str">
            <v>T173331/Panel - PANEL</v>
          </cell>
          <cell r="AC346" t="str">
            <v>OC-1008882</v>
          </cell>
          <cell r="AD346" t="str">
            <v>Nezahualcoyotl/Agua Azul</v>
          </cell>
          <cell r="AE346" t="str">
            <v>MEX</v>
          </cell>
          <cell r="AF346" t="str">
            <v>MX</v>
          </cell>
          <cell r="AG346" t="str">
            <v>10414172</v>
          </cell>
          <cell r="AH346" t="str">
            <v>REYNALDO AGUIRRE</v>
          </cell>
          <cell r="AI346" t="str">
            <v>99 Lago Wetter</v>
          </cell>
          <cell r="AJ346" t="str">
            <v>0445537094041</v>
          </cell>
          <cell r="AK346">
            <v>0</v>
          </cell>
          <cell r="AL346" t="str">
            <v>57500</v>
          </cell>
          <cell r="AM346" t="str">
            <v>20/04/2017 22 : 40 GEARARDO.PA : CFA19/04/2017 02 : 38 ADOLFO.FER : TCF174:7401149705/04/2017 22 : 54 ARANTXA.MON : TCF105/04/2017 22 : 54 ARANTXA.MON : NP504/04/2017 05 : 33 201767 : SEG 01-04-2017 SE ENVIA CORREO POR 5TAOCASION A REFACCIONES DEBIDO A QUE NO HAY INFORMACION DE FECHADE SURTIMIENTO O SOLUCION A CLIENTE FINAL EN CRM; P1A: 173331 PANEL 21-03-2017 OC-1008882; A0325/03/2017 05 : 59 201767 : SE ANEXA REPORTE RMA22/03/2017 08 : 09 201767 : P1A: 173331 PANEL 21-03-2017 OC-100888219/03/2017 03 : 27 201767 : PANEL (LEDS) DAÑADO16/03/2017 07 : 07 201767 : V1. 20/03/2017: 10 A.M. - 6 P.M.H-23778 SE ASIGNA T87TAR11/03/2017 07 : 14 GABRIELA.B : RD % CASI ESQUINA CON LAGUNA DE SNCRISTOBAL</v>
          </cell>
          <cell r="AN346" t="str">
            <v>1TE50B8NUSCB</v>
          </cell>
          <cell r="AO346" t="str">
            <v>Smart</v>
          </cell>
          <cell r="AP346" t="str">
            <v>Hisense</v>
          </cell>
          <cell r="AQ346" t="str">
            <v>Opera</v>
          </cell>
          <cell r="AR346" t="str">
            <v>FHD 1920 x 1080</v>
          </cell>
          <cell r="AS346" t="str">
            <v>3TE50G1653A3G1653M010</v>
          </cell>
          <cell r="AT346" t="e">
            <v>#N/A</v>
          </cell>
          <cell r="AU346" t="str">
            <v>50H5C</v>
          </cell>
          <cell r="AV346" t="str">
            <v>3TE50G1653A3</v>
          </cell>
          <cell r="AW346" t="str">
            <v>G1653</v>
          </cell>
          <cell r="AX346" t="str">
            <v>M010</v>
          </cell>
          <cell r="AY346">
            <v>74011497</v>
          </cell>
          <cell r="AZ346">
            <v>51012432</v>
          </cell>
          <cell r="BA346">
            <v>80137243</v>
          </cell>
        </row>
        <row r="347">
          <cell r="D347">
            <v>60313935</v>
          </cell>
          <cell r="E347" t="str">
            <v xml:space="preserve">A  </v>
          </cell>
          <cell r="F347" t="str">
            <v>TV</v>
          </cell>
          <cell r="G347" t="str">
            <v>JORGE ALFONSO PARRA CASTILLO</v>
          </cell>
          <cell r="H347" t="str">
            <v>AMICAR VIDAL NUM 189 CASA 1 COL. LOMAS DE MEMETLA; DELG CUAUJIMALPA CP 05330</v>
          </cell>
          <cell r="I347" t="str">
            <v>58130819 - 5513331677</v>
          </cell>
          <cell r="J347" t="str">
            <v>HISENSE</v>
          </cell>
          <cell r="K347" t="str">
            <v>50H5B2</v>
          </cell>
          <cell r="L347" t="str">
            <v>50G160594H00094</v>
          </cell>
          <cell r="M347" t="str">
            <v>#SALESCHECK 0123573947761121 SEARS</v>
          </cell>
          <cell r="N347">
            <v>6073.95</v>
          </cell>
          <cell r="O347">
            <v>42695</v>
          </cell>
          <cell r="P347">
            <v>42809</v>
          </cell>
          <cell r="Q347">
            <v>201767</v>
          </cell>
          <cell r="R347" t="str">
            <v>28/03/2017 04 : 27  ERNESTO.HERN : NP5 / P1A: 196102PANEL    15-03-2017   OC-1008708</v>
          </cell>
          <cell r="S347" t="str">
            <v>EQUIPO DAÑADO EN DOMICILIO DE CLIENTE</v>
          </cell>
          <cell r="T347" t="str">
            <v xml:space="preserve">   ABRAHAM LAZCANO                </v>
          </cell>
          <cell r="U347" t="str">
            <v>2017-04-10</v>
          </cell>
          <cell r="V347" t="str">
            <v>Centro</v>
          </cell>
          <cell r="W347" t="str">
            <v>COMPLETADO</v>
          </cell>
          <cell r="X347" t="str">
            <v>CLIENTE</v>
          </cell>
          <cell r="Y347">
            <v>42804</v>
          </cell>
          <cell r="Z347">
            <v>114</v>
          </cell>
          <cell r="AA347" t="str">
            <v>M010</v>
          </cell>
          <cell r="AB347" t="str">
            <v>T196102/Panel - PANEL</v>
          </cell>
          <cell r="AC347" t="str">
            <v>OC-1008708</v>
          </cell>
          <cell r="AD347" t="str">
            <v>cuajimalpa/lomas de memetla</v>
          </cell>
          <cell r="AE347" t="str">
            <v>DF</v>
          </cell>
          <cell r="AF347" t="str">
            <v>MX</v>
          </cell>
          <cell r="AG347" t="str">
            <v>10414177</v>
          </cell>
          <cell r="AH347" t="str">
            <v>JORGE ALFONSO PARRA CASTILLO</v>
          </cell>
          <cell r="AI347" t="str">
            <v>189 Amilcar vidal casa 1</v>
          </cell>
          <cell r="AJ347" t="str">
            <v>5513331677</v>
          </cell>
          <cell r="AK347" t="str">
            <v>5513331677</v>
          </cell>
          <cell r="AL347" t="str">
            <v>05330</v>
          </cell>
          <cell r="AM347" t="str">
            <v>19/04/2017 02 : 41 MARCO.DIAZ : TCF174 7401149801/04/2017 10 : 29 MARCO.DIAZ : TCF1 TCF1PU CLIENTEINF. JOSUE.DMC28/03/2017 04 : 28 ERNESTO.HERN : TCF128/03/2017 04 : 27 ERNESTO.HERN : NP520/03/2017 10 : 15 201767 : SEG SE MANDA CORREO A REFACCIONES PARASOLICITAR FECHA DE SURTIMIENTO O SOLUCION PARA CLIENTE FINAL, YA QUE AL DIA DE HOY NO HAY RESPUESTA VIA CORREO O CRM. A03; P1A: 196102PANEL 15-03-2017 OC-100870816/03/2017 23 : 43 201767 : SE ANEXA REPORTE RMA16/03/2017 03 : 07 201767 : P1A: 196102 PANEL 15-03-2017 OC-100870816/03/2017 00 : 57 201767 : PANEL DAÑADO14/03/2017 23 : 44 201767 : V1. 16/03/2017: 10 A.M. - 6 P.M.H-23711 SE ASIGNA R71EJI11/03/2017 07 : 36 ANA.LAURA : ODSWTPPOR CALLE CELESTINO PEREZ</v>
          </cell>
          <cell r="AN347" t="str">
            <v>3TE50G155377</v>
          </cell>
          <cell r="AO347" t="str">
            <v>Smart</v>
          </cell>
          <cell r="AP347" t="str">
            <v>Hisense</v>
          </cell>
          <cell r="AQ347" t="str">
            <v>Opera</v>
          </cell>
          <cell r="AR347" t="str">
            <v>FHD 1920 x 1080</v>
          </cell>
          <cell r="AS347" t="str">
            <v>3TE50G1653A3G1653A3M010</v>
          </cell>
          <cell r="AT347">
            <v>2</v>
          </cell>
          <cell r="AU347" t="str">
            <v>50H5C</v>
          </cell>
          <cell r="AV347" t="str">
            <v>3TE50G1653A3</v>
          </cell>
          <cell r="AW347" t="str">
            <v>G1653A3</v>
          </cell>
          <cell r="AX347" t="str">
            <v>M010</v>
          </cell>
          <cell r="AY347">
            <v>74011498</v>
          </cell>
          <cell r="AZ347">
            <v>51012433</v>
          </cell>
          <cell r="BA347">
            <v>80146093</v>
          </cell>
        </row>
        <row r="348">
          <cell r="D348">
            <v>60311054</v>
          </cell>
          <cell r="E348" t="str">
            <v>A</v>
          </cell>
          <cell r="F348" t="str">
            <v>TV</v>
          </cell>
          <cell r="G348" t="str">
            <v>EDGAR MARTINEZ VILLARREAL</v>
          </cell>
          <cell r="H348" t="str">
            <v>BOLIVAR 107, VALLE DE SANTA ELENA, ZUAZUA</v>
          </cell>
          <cell r="I348">
            <v>8182588762</v>
          </cell>
          <cell r="J348" t="str">
            <v>HISENSE</v>
          </cell>
          <cell r="K348" t="str">
            <v>50H5GB</v>
          </cell>
          <cell r="L348" t="str">
            <v>50G145315H02692</v>
          </cell>
          <cell r="M348" t="str">
            <v>17615-21</v>
          </cell>
          <cell r="N348">
            <v>7299</v>
          </cell>
          <cell r="O348">
            <v>42324</v>
          </cell>
          <cell r="P348">
            <v>42781</v>
          </cell>
          <cell r="Q348">
            <v>201024</v>
          </cell>
          <cell r="R348" t="str">
            <v>22-2-17  8.29  ERNESTO HDZ NP5-P1 O.C. 1007627-PANEL 182406</v>
          </cell>
          <cell r="S348" t="str">
            <v/>
          </cell>
          <cell r="T348" t="str">
            <v xml:space="preserve">  Sofia Vazquez                   </v>
          </cell>
          <cell r="U348" t="str">
            <v>2017-04-13</v>
          </cell>
          <cell r="V348" t="str">
            <v>Norte</v>
          </cell>
          <cell r="W348" t="str">
            <v>COMPLETADO</v>
          </cell>
          <cell r="X348" t="str">
            <v>TALLER</v>
          </cell>
          <cell r="Y348">
            <v>42774</v>
          </cell>
          <cell r="Z348">
            <v>457</v>
          </cell>
          <cell r="AA348" t="str">
            <v>M012</v>
          </cell>
          <cell r="AB348" t="str">
            <v>T182406/Panel - PANEL</v>
          </cell>
          <cell r="AC348" t="str">
            <v>OC-1007627</v>
          </cell>
          <cell r="AD348" t="str">
            <v>Zuazua/Valle de sta elena sec san jorge</v>
          </cell>
          <cell r="AE348" t="str">
            <v>NL</v>
          </cell>
          <cell r="AF348" t="str">
            <v>MX</v>
          </cell>
          <cell r="AG348" t="str">
            <v>10411007</v>
          </cell>
          <cell r="AH348" t="str">
            <v>EDGAR MARTINEZ VILLARREAL</v>
          </cell>
          <cell r="AI348" t="str">
            <v>Bolivar num 107</v>
          </cell>
          <cell r="AJ348" t="str">
            <v>8182588762</v>
          </cell>
          <cell r="AK348">
            <v>0</v>
          </cell>
          <cell r="AL348" t="str">
            <v>65776</v>
          </cell>
          <cell r="AM348" t="str">
            <v>20/04/2017 01 : 26 MARIA.EUGENI : CFA19/04/2017 02 : 47 MARCO.DIAZ : TCF174 7401150228/03/2017 00 : 28 ADOLFO.FER : SEG: NO SE HA ENVIADO EQUIPO DE CFEQUIPO DAÑADO EN TALLER01/03/2017 21 : 59 MARCO.DIAZ : TCF1PU CSA22/02/2017 08 : 29 ERNESTO.HERN : TCF122/02/2017 08 : 29 ERNESTO.HERN : NP522/02/2017 01 : 15 ADOLFO.FER : KMA: 62KM, $12422/02/2017 01 : 14 MARIA.EUGENI : SEG: Se le pide a Adolfo autorizacionde Km.SEG: Refacciones19/02/2017 09 : 38 201024 : SKMA 62 KILOMETROS $ 124.0018/02/2017 08 : 16 201024 : P1: OC 1007627, PANEL 182406 , 17 FEB 2017 :(18/02/2017 04 : 50 MARIA.EUGENI : SEG: CSA Favor de solicitar refacciona la brevedad.17/02/2017 00 : 33 201024 : SE ANEXA NOTA DE COMPRA Y SEPASA A REVIISON09/02/2017 08 : 35 201024 : SKMA............... AUTORIZAR KILOMETRAJE09/02/2017 06 : 10 201024 : SKMA: 62 KILOMTROS $ 124.0028/01/2017 06 : 39 ANA.ROSA : ODSWTPRDMAGDALENA Y CALDAS</v>
          </cell>
          <cell r="AN348" t="str">
            <v>3TE50A144537</v>
          </cell>
          <cell r="AO348" t="str">
            <v>Smart</v>
          </cell>
          <cell r="AP348" t="str">
            <v>Hisense</v>
          </cell>
          <cell r="AQ348" t="str">
            <v>Opera</v>
          </cell>
          <cell r="AR348" t="str">
            <v>FHD 1920 x 1080</v>
          </cell>
          <cell r="AS348" t="str">
            <v>3TE50G1653A3G1653M010</v>
          </cell>
          <cell r="AT348" t="e">
            <v>#N/A</v>
          </cell>
          <cell r="AU348" t="str">
            <v>50H5C</v>
          </cell>
          <cell r="AV348" t="str">
            <v>3TE50G1653A3</v>
          </cell>
          <cell r="AW348" t="str">
            <v>G1653</v>
          </cell>
          <cell r="AX348" t="str">
            <v>M010</v>
          </cell>
          <cell r="AY348">
            <v>74011502</v>
          </cell>
          <cell r="AZ348">
            <v>51012437</v>
          </cell>
          <cell r="BA348">
            <v>80137254</v>
          </cell>
        </row>
        <row r="349">
          <cell r="D349">
            <v>60311184</v>
          </cell>
          <cell r="E349" t="str">
            <v>A</v>
          </cell>
          <cell r="F349" t="str">
            <v>TV</v>
          </cell>
          <cell r="G349" t="str">
            <v>ISAIAS GARCIA</v>
          </cell>
          <cell r="H349" t="str">
            <v>PRIVADA DE LA CALLE 1 No. 41 COL. BELLAVISTA, CAMPECHE, CAMPECHE</v>
          </cell>
          <cell r="I349">
            <v>9811135196</v>
          </cell>
          <cell r="J349" t="str">
            <v>HISENSE</v>
          </cell>
          <cell r="K349" t="str">
            <v>50H5GB</v>
          </cell>
          <cell r="L349" t="str">
            <v>50G150311H02151</v>
          </cell>
          <cell r="M349" t="str">
            <v>ES12445</v>
          </cell>
          <cell r="N349">
            <v>8799.35</v>
          </cell>
          <cell r="O349">
            <v>42056</v>
          </cell>
          <cell r="P349">
            <v>42789</v>
          </cell>
          <cell r="Q349">
            <v>201079</v>
          </cell>
          <cell r="R349" t="str">
            <v>FALTA DE REFACCIONES</v>
          </cell>
          <cell r="T349" t="str">
            <v>CANDELARIO GARCIA</v>
          </cell>
          <cell r="U349">
            <v>42835</v>
          </cell>
          <cell r="V349" t="str">
            <v>SUR</v>
          </cell>
          <cell r="W349" t="str">
            <v>COMPLETADO</v>
          </cell>
          <cell r="Y349">
            <v>42775</v>
          </cell>
          <cell r="Z349">
            <v>733</v>
          </cell>
          <cell r="AA349" t="str">
            <v>M012</v>
          </cell>
          <cell r="AB349" t="str">
            <v>T182406/Panel - PANEL</v>
          </cell>
          <cell r="AC349" t="str">
            <v>OC-1007395</v>
          </cell>
          <cell r="AD349" t="str">
            <v>Cmp /Bella vista</v>
          </cell>
          <cell r="AE349" t="str">
            <v>CMP</v>
          </cell>
          <cell r="AF349" t="str">
            <v>MX</v>
          </cell>
          <cell r="AG349" t="str">
            <v>10411467</v>
          </cell>
          <cell r="AH349" t="str">
            <v>ISAIAS GARCIA</v>
          </cell>
          <cell r="AI349" t="str">
            <v>41 Privada de la calle 1</v>
          </cell>
          <cell r="AJ349" t="str">
            <v>9811135196</v>
          </cell>
          <cell r="AK349">
            <v>0</v>
          </cell>
          <cell r="AL349" t="str">
            <v>24000</v>
          </cell>
          <cell r="AM349" t="str">
            <v>19/04/2017 02 : 51 MARCO.DIAZ : TCF174 7401150412/04/2017 23 : 49 RODRIGUEZ ERICK : CFA23/02/2017 02 : 59 MARCO.DIAZ : TCF1PU_CSA23/02/2017 02 : 56 MARCO.DIAZ : TCF1DR18/02/2017 01 : 42 ERNESTO.HERN : TCF118/02/2017 01 : 42 ERNESTO.HERN : NP515/02/2017 00 : 40 201079 : PENDIENTE POR REFACCIONSE LE SOLICITO EL PANEL LCDOC-100739508/02/2017 00 : 34 MARIELA.CHA : ODSWTP4 Y 10FACHADA ROSA CON BLANCOES UNA PRIVADA DE LA ACALLE 1</v>
          </cell>
          <cell r="AN349" t="str">
            <v>3TE50A144537</v>
          </cell>
          <cell r="AO349" t="str">
            <v>Smart</v>
          </cell>
          <cell r="AP349" t="str">
            <v>Hisense</v>
          </cell>
          <cell r="AQ349" t="str">
            <v>Opera</v>
          </cell>
          <cell r="AR349" t="str">
            <v>FHD 1920 x 1080</v>
          </cell>
          <cell r="AS349" t="str">
            <v>3TE50G1653A3G1653M010</v>
          </cell>
          <cell r="AT349" t="e">
            <v>#N/A</v>
          </cell>
          <cell r="AU349" t="str">
            <v>50H5C</v>
          </cell>
          <cell r="AV349" t="str">
            <v>3TE50G1653A3</v>
          </cell>
          <cell r="AW349" t="str">
            <v>G1653</v>
          </cell>
          <cell r="AX349" t="str">
            <v>M010</v>
          </cell>
          <cell r="AY349">
            <v>74011504</v>
          </cell>
          <cell r="AZ349">
            <v>51012439</v>
          </cell>
          <cell r="BA349">
            <v>80137259</v>
          </cell>
        </row>
        <row r="350">
          <cell r="D350">
            <v>60314250</v>
          </cell>
          <cell r="E350" t="str">
            <v xml:space="preserve">A  </v>
          </cell>
          <cell r="F350" t="str">
            <v>TV</v>
          </cell>
          <cell r="G350" t="str">
            <v>LUZ MARIA CHAVEZ LOPEZ</v>
          </cell>
          <cell r="H350" t="str">
            <v>CASTAÑA 179 NUEVA SANTA MARIA AZCAPOTZALCO CP. 02800</v>
          </cell>
          <cell r="I350">
            <v>5575555343</v>
          </cell>
          <cell r="J350" t="str">
            <v>HISENSE</v>
          </cell>
          <cell r="K350" t="str">
            <v>50H5GB</v>
          </cell>
          <cell r="L350" t="str">
            <v>50G150311H04224</v>
          </cell>
          <cell r="M350" t="str">
            <v>TELMEX TICKET CA / 000285976</v>
          </cell>
          <cell r="N350">
            <v>15998.27</v>
          </cell>
          <cell r="O350">
            <v>42366</v>
          </cell>
          <cell r="P350">
            <v>42822</v>
          </cell>
          <cell r="Q350">
            <v>201767</v>
          </cell>
          <cell r="R350" t="str">
            <v>06/04/2017 03 : 23  ARANTXA.MON : NP5/201767 : P1B: 182406 PANEL   28-03-2017  OC-1009150</v>
          </cell>
          <cell r="S350" t="str">
            <v>EQUIPO EN DOMICILIO DE CLIENTE</v>
          </cell>
          <cell r="T350" t="str">
            <v xml:space="preserve">ANDREA LEGORRETA               </v>
          </cell>
          <cell r="U350" t="str">
            <v>2017-04-11</v>
          </cell>
          <cell r="V350" t="str">
            <v>Centro</v>
          </cell>
          <cell r="W350" t="str">
            <v>COMPLETADO</v>
          </cell>
          <cell r="X350" t="str">
            <v>CLIENTE</v>
          </cell>
          <cell r="Y350">
            <v>42809</v>
          </cell>
          <cell r="Z350">
            <v>456</v>
          </cell>
          <cell r="AA350" t="str">
            <v>M010</v>
          </cell>
          <cell r="AB350" t="str">
            <v>T182406/Panel - PANEL</v>
          </cell>
          <cell r="AC350" t="str">
            <v>OC-1009150</v>
          </cell>
          <cell r="AD350" t="str">
            <v>Azcapotzalco/Nva Santa Maria</v>
          </cell>
          <cell r="AE350" t="str">
            <v>DF</v>
          </cell>
          <cell r="AF350" t="str">
            <v>MX</v>
          </cell>
          <cell r="AG350" t="str">
            <v>10412984</v>
          </cell>
          <cell r="AH350" t="str">
            <v>LUZ MARIA CHAVEZ LOPEZ</v>
          </cell>
          <cell r="AI350" t="str">
            <v>179 Castaña</v>
          </cell>
          <cell r="AJ350" t="str">
            <v>55566014</v>
          </cell>
          <cell r="AK350" t="str">
            <v>5575555343</v>
          </cell>
          <cell r="AL350" t="str">
            <v>02800</v>
          </cell>
          <cell r="AM350" t="str">
            <v>20/04/2017 22 : 45 GEARARDO.PA : CFA19/04/2017 02 : 55 MARCO.DIAZ : TCF174 7401150619/04/2017 02 : 52 MARCO.DIAZ :07/04/2017 23 : 53 GERARDO.GRA : CSC se indica tiempo aproximado deentrega 20 días hábiles a partir de NP5. EMC*06/04/2017 03 : 23 ARANTXA.MON : TCF106/04/2017 03 : 23 ARANTXA.MON : NP505/04/2017 00 : 26 201767 : SEG 01-04-2017 SE ENVIA CORREO NUEVAMENTEPARA SOLICITAR FECHA DE LLEGADA DE REFACCION O SOLUCION A OFRECERLE A CLIENTE; P1B: 182406 PANEL 28-03-2017 OC-1009150; A0330/03/2017 02 : 58 201767 : SEG 29-03-2017 SE MANDO CORREO PARASOLICITAR INFORMACION DEL SURTIMIENTO DE P1A: 182406 PANEL 15-03-2017 OC-1008728, Y 13 DIAS DESPUES CONTESTAN QUE NO TIENEN LA OC ENOB; SE SOLICITANUEVAMENTE POR INDICACIONES DE LIC. ERNESTOHERNANDEZ P1B: 182406 PANEL 28-03-2017 OC-1009150 Y SE MANDA CORREOPARA SABER FECHA DE SURTIMIENTO29/03/2017 04 : 01 201767 : P1B: 182406 PANEL 28-03-2017 OC-100915016/03/2017 23 : 53 201767 : SE ANEXA REPORTE RMA16/03/2017 07 : 23 201767 : P1A: 182406 PANEL 15-03-2017 OC-100872816/03/2017 04 : 25 201767 : H-23776 SE ASIGNA T51OMJ16/03/2017 03 : 45 201767 : PANEL DAÑADO16/03/2017 03 : 40 MA.ISABEL : EN SEGUIMIENTO A LA O.S. 60312839 PARAPROCESO DE REPARACION09/03/2017 02 : 53 MA.ISABEL : SEG: SE INTENTA CONTACTAR AL CLIENTE ALAS 12:45 PM DEL 8 MZO Y NO ENTRA LA LLAMADA, SE CANCELA HASTA QUE ELCLIENTE LLAME Y FAVOR DE SOLICITAR OTRO NUMERO ALTERNO PARA PODERCONTACTARLO09/03/2017 02 : 37 201767 : 08-07-2017 EL DIA DE HOY A LAS 12:25 HRSSE LE LLAMO A CLIENTE AL NUMERO QUE PROPORCIONO CIC 55566014 SIN EMBARGO NO CONTESTAN Y SE ADJUNTAN EVIDENCIAS PREVIAS, SE LE PIDEAPOYO A MARIA ISABEL PARA SABER QUE PROCEDE EN ESTA SITUACION.08/03/2017 23 : 16 201767 : NO CONTESTA CTE 4 INTENTOS25/02/2017 08 : 25 201767 : V1. 01/03/2017: 10 A.M. - 6 P.M.H-23445 SE ASIGNA T51OMJ23/02/2017 04 : 41 SEMIRAMIS.M : ODSWTPRD/TELMEXENTRE BEGOÑAS Y CLAVELINAS</v>
          </cell>
          <cell r="AN350" t="str">
            <v>3TE50A144537</v>
          </cell>
          <cell r="AO350" t="str">
            <v>Smart</v>
          </cell>
          <cell r="AP350" t="str">
            <v>Hisense</v>
          </cell>
          <cell r="AQ350" t="str">
            <v>Opera</v>
          </cell>
          <cell r="AR350" t="str">
            <v>FHD 1920 x 1080</v>
          </cell>
          <cell r="AS350" t="str">
            <v>3TE50G1653A3G1653A3M010</v>
          </cell>
          <cell r="AT350">
            <v>2</v>
          </cell>
          <cell r="AU350" t="str">
            <v>50H5C</v>
          </cell>
          <cell r="AV350" t="str">
            <v>3TE50G1653A3</v>
          </cell>
          <cell r="AW350" t="str">
            <v>G1653A3</v>
          </cell>
          <cell r="AX350" t="str">
            <v>M010</v>
          </cell>
          <cell r="AY350">
            <v>74011506</v>
          </cell>
          <cell r="AZ350">
            <v>51012441</v>
          </cell>
          <cell r="BA350">
            <v>80146094</v>
          </cell>
        </row>
        <row r="351">
          <cell r="D351">
            <v>60313959</v>
          </cell>
          <cell r="E351" t="str">
            <v xml:space="preserve">A  </v>
          </cell>
          <cell r="F351" t="str">
            <v>TV</v>
          </cell>
          <cell r="G351" t="str">
            <v>LUCIA CHAVEZ REYES</v>
          </cell>
          <cell r="H351" t="str">
            <v>AV HIDALGO 43 COL. JACARANDA DELG IZTAPALAPA CP 09280</v>
          </cell>
          <cell r="I351" t="str">
            <v>26088157 - 5523933695</v>
          </cell>
          <cell r="J351" t="str">
            <v>HISENSE</v>
          </cell>
          <cell r="K351" t="str">
            <v>50K20DW</v>
          </cell>
          <cell r="L351" t="str">
            <v>50G143292H01308</v>
          </cell>
          <cell r="M351" t="str">
            <v>TICKET MY / 000108612</v>
          </cell>
          <cell r="N351">
            <v>10121</v>
          </cell>
          <cell r="O351">
            <v>42111</v>
          </cell>
          <cell r="P351">
            <v>42809</v>
          </cell>
          <cell r="Q351">
            <v>201767</v>
          </cell>
          <cell r="R351" t="str">
            <v>28/03/2017 04 : 40  ERNESTO.HERN : NP5 / P1A: 173331 PANEL   15-03-2017   OC-1008724</v>
          </cell>
          <cell r="S351" t="str">
            <v>EQUIPO DAÑADO EN DOMICILIO DE CLIENTE</v>
          </cell>
          <cell r="T351" t="str">
            <v xml:space="preserve">   ABRAHAM LAZCANO                </v>
          </cell>
          <cell r="U351" t="str">
            <v>2017-04-10</v>
          </cell>
          <cell r="V351" t="str">
            <v>Centro</v>
          </cell>
          <cell r="W351" t="str">
            <v>COMPLETADO</v>
          </cell>
          <cell r="X351" t="str">
            <v>CLIENTE</v>
          </cell>
          <cell r="Y351">
            <v>42804</v>
          </cell>
          <cell r="Z351">
            <v>698</v>
          </cell>
          <cell r="AA351" t="str">
            <v>M012</v>
          </cell>
          <cell r="AB351" t="str">
            <v>T173331/Panel - PANEL</v>
          </cell>
          <cell r="AC351" t="str">
            <v>OC-1008724</v>
          </cell>
          <cell r="AD351" t="str">
            <v>Iztapalapa/Jacaranda</v>
          </cell>
          <cell r="AE351" t="str">
            <v>DF</v>
          </cell>
          <cell r="AF351" t="str">
            <v>MX</v>
          </cell>
          <cell r="AG351" t="str">
            <v>10414046</v>
          </cell>
          <cell r="AH351" t="str">
            <v>LUCIA CHAVEZ REYES</v>
          </cell>
          <cell r="AI351" t="str">
            <v>43 Av Hidalgo</v>
          </cell>
          <cell r="AJ351" t="str">
            <v>5523933695</v>
          </cell>
          <cell r="AK351" t="str">
            <v>5523933695</v>
          </cell>
          <cell r="AL351" t="str">
            <v>09280</v>
          </cell>
          <cell r="AM351" t="str">
            <v>19/04/2017 04 : 23 BRENDA.MORA : CSCSe le hace mención de la autorización del cf y el tiempo de entrega de20 días hábiles. TCF1PU-Cliente19/04/2017 02 : 57 ADOLFO.FER : TCF174:7401150701/04/2017 10 : 30 MARCO.DIAZ : TCF1 TCF1PU CLIENTEINF. JOSUE.DMC28/03/2017 04 : 40 ERNESTO.HERN : TCF128/03/2017 04 : 40 ERNESTO.HERN : NP520/03/2017 10 : 16 201767 : SEG SE MANDA CORREO A REFACCIONES PARASOLICITAR FECHA DE SURTIMIENTO O SOLUCION PARA CLIENTE FINAL, YA QUE AL DIA DE HOY NO HAY RESPUESTA VIA CORREO O CRM. A0316/03/2017 23 : 46 201767 : SE ANEXA REPORTE RMA16/03/2017 07 : 19 201767 : P1A: 173331 PANEL 15-03-2017 OC-100872416/03/2017 02 : 45 201767 : PANEL DAÑADO14/03/2017 01 : 42 201767 : *ORDEN ASIGNADA FUERA DE HORARIOESTABLECIDO*V1. 16/03/2017: 10 A.M. - 6 P.M.H-23720 SE ASIGNA T52CAE10/03/2017 06 : 23 SEMIRAMIS.M : ODSWTPRD/TELMEXENTRE CABRERA Y ROBLES</v>
          </cell>
          <cell r="AN351" t="str">
            <v>1TE50B8NUSCB</v>
          </cell>
          <cell r="AO351" t="str">
            <v>Smart</v>
          </cell>
          <cell r="AP351" t="str">
            <v>Hisense</v>
          </cell>
          <cell r="AQ351" t="str">
            <v>Opera</v>
          </cell>
          <cell r="AR351" t="str">
            <v>FHD 1920 x 1080</v>
          </cell>
          <cell r="AS351" t="str">
            <v>3TE50G1653A3G1653M010</v>
          </cell>
          <cell r="AT351" t="e">
            <v>#N/A</v>
          </cell>
          <cell r="AU351" t="str">
            <v>50H5C</v>
          </cell>
          <cell r="AV351" t="str">
            <v>3TE50G1653A3</v>
          </cell>
          <cell r="AW351" t="str">
            <v>G1653</v>
          </cell>
          <cell r="AX351" t="str">
            <v>M010</v>
          </cell>
          <cell r="AY351">
            <v>74011507</v>
          </cell>
          <cell r="AZ351">
            <v>51012442</v>
          </cell>
          <cell r="BA351">
            <v>80137304</v>
          </cell>
        </row>
        <row r="352">
          <cell r="D352">
            <v>60314537</v>
          </cell>
          <cell r="E352" t="str">
            <v xml:space="preserve">A  </v>
          </cell>
          <cell r="F352" t="str">
            <v>TV</v>
          </cell>
          <cell r="G352" t="str">
            <v>JOSE ESQUIVEL RODRIGUEZ</v>
          </cell>
          <cell r="H352" t="str">
            <v>CERRADA COLEGIO MILITAR 14F POPOTLA MIGUEL HIDALGO CP. 11400</v>
          </cell>
          <cell r="I352">
            <v>5517501294</v>
          </cell>
          <cell r="J352" t="str">
            <v>HISENSE</v>
          </cell>
          <cell r="K352" t="str">
            <v>50K20DW</v>
          </cell>
          <cell r="L352" t="str">
            <v>50J140472H00964</v>
          </cell>
          <cell r="M352" t="str">
            <v>TICKET WAL MART TC# 6880 0427 6870 6833 0838 9490 Y POLIZA 4 AÑOS DE GARANTIA</v>
          </cell>
          <cell r="N352">
            <v>7499</v>
          </cell>
          <cell r="O352">
            <v>41832</v>
          </cell>
          <cell r="P352">
            <v>42829</v>
          </cell>
          <cell r="Q352">
            <v>201767</v>
          </cell>
          <cell r="R352" t="str">
            <v>11/04/2017 00 : 20  ARANTXA.MON : NP5/P1A: 173064 PANEL  04-04-2017  OC-1009360</v>
          </cell>
          <cell r="S352" t="str">
            <v>EQUIPO DAÑADO EN DOMICILIO DE CLIENTE</v>
          </cell>
          <cell r="T352" t="str">
            <v xml:space="preserve">ANDREA LEGORRETA               </v>
          </cell>
          <cell r="U352" t="str">
            <v>2017-04-11</v>
          </cell>
          <cell r="V352" t="str">
            <v>Centro</v>
          </cell>
          <cell r="W352" t="str">
            <v>COMPLETADO</v>
          </cell>
          <cell r="X352" t="str">
            <v>CLIENTE</v>
          </cell>
          <cell r="Y352">
            <v>42815</v>
          </cell>
          <cell r="Z352">
            <v>997</v>
          </cell>
          <cell r="AA352" t="str">
            <v>M012</v>
          </cell>
          <cell r="AB352" t="str">
            <v>T173064/Panel - PANEL</v>
          </cell>
          <cell r="AC352" t="str">
            <v>OC-1009360</v>
          </cell>
          <cell r="AD352" t="str">
            <v>Miguel Hidalgo/Col Popotla</v>
          </cell>
          <cell r="AE352" t="str">
            <v>DF</v>
          </cell>
          <cell r="AF352" t="str">
            <v>MX</v>
          </cell>
          <cell r="AG352" t="str">
            <v>10414703</v>
          </cell>
          <cell r="AH352" t="str">
            <v>JOSÉ ESQUIVEL RODRIGUEZ</v>
          </cell>
          <cell r="AI352" t="str">
            <v>14F Cerrada Colegio Militar</v>
          </cell>
          <cell r="AJ352" t="str">
            <v>5517501294</v>
          </cell>
          <cell r="AK352" t="str">
            <v>5517501294</v>
          </cell>
          <cell r="AL352" t="str">
            <v>11400</v>
          </cell>
          <cell r="AM352" t="str">
            <v>20/04/2017 22 : 54 GEARARDO.PA : CFA19/04/2017 02 : 57 RODRIGUEZ ERICK : TCF174 7401150818/04/2017 22 : 33 RAUL.CALDER : CSCCte solicita estatus, se indica ya s autorizo su CF a partir del día11//2017 y 25 días hábiles para su entrega, cte de acuerdo.11/04/2017 00 : 20 ARANTXA.MON : TCF111/04/2017 00 : 20 ARANTXA.MON : NP507/04/2017 06 : 24 MA.ISABEL : SEG: DGR07/04/2017 05 : 25 201767 : DOCUMENTO INDICA SERIAL 50J140472H00964; ELCUAL SI IGUAL A LA FOTOGRAFIA QUE SE ANEXO DEL NÚMERO DESERIE 50J140472H00964 TOMADO DIRECTAMENTE DE LA ETIQUETA DEL EQUIPO07/04/2017 03 : 50 ERNESTO.HERN : numero de serie en CRM , No coincidecon el de documento anexado06/04/2017 22 : 44 201767 : SE ADJUNTA REPORTE RMA DE PANEL SOLICITADO05/04/2017 01 : 08 201767 : P1A: 173064 PANEL 04-04-2017 OC-100936004/04/2017 22 : 34 201767 : PANEL (LEDS) DAÑADOS25/03/2017 01 : 59 201767 : V1. 27/03/201722/03/2017 08 : 12 201767 : V1. 24/03/2017: 10 A.M. - 6 P.M.H-23850 SE ASIGNA R71EJI21/03/2017 23 : 28 GERARDO.GRA : ODSWTP ELABORADA POR EMC*RD% ESQ. CON MEXICO TACUBA, EN ESQUINA ESTA METRO POPOTLACLIENTEINFORMA QUE ES REICIDENCIA NO SE ENCUENTRA NADA EN SISTEMA CON MISMONÚMERO DE SERIE. EMC*</v>
          </cell>
          <cell r="AN352" t="str">
            <v>1TE50B8NUSCB</v>
          </cell>
          <cell r="AO352" t="str">
            <v>Smart</v>
          </cell>
          <cell r="AP352" t="str">
            <v>Hisense</v>
          </cell>
          <cell r="AQ352" t="str">
            <v>Opera</v>
          </cell>
          <cell r="AR352" t="str">
            <v>FHD 1920 x 1080</v>
          </cell>
          <cell r="AS352" t="str">
            <v>3TE50G1653A3G1653M010</v>
          </cell>
          <cell r="AT352" t="e">
            <v>#N/A</v>
          </cell>
          <cell r="AU352" t="str">
            <v>50H5C</v>
          </cell>
          <cell r="AV352" t="str">
            <v>3TE50G1653A3</v>
          </cell>
          <cell r="AW352" t="str">
            <v>G1653</v>
          </cell>
          <cell r="AX352" t="str">
            <v>M010</v>
          </cell>
          <cell r="AY352">
            <v>74011508</v>
          </cell>
          <cell r="AZ352">
            <v>51012443</v>
          </cell>
          <cell r="BA352">
            <v>80137309</v>
          </cell>
        </row>
        <row r="353">
          <cell r="D353">
            <v>60314888</v>
          </cell>
          <cell r="E353" t="str">
            <v xml:space="preserve">A  </v>
          </cell>
          <cell r="F353" t="str">
            <v>TV</v>
          </cell>
          <cell r="G353" t="str">
            <v>Silvia Galvan</v>
          </cell>
          <cell r="H353" t="str">
            <v>Callejon Tepetapla num 7, Col. Barrio San Andres, Del. Azcapotzalco, C.P. 02250</v>
          </cell>
          <cell r="I353">
            <v>5540233142</v>
          </cell>
          <cell r="J353" t="str">
            <v>HISENSE</v>
          </cell>
          <cell r="K353" t="str">
            <v>50K20DW</v>
          </cell>
          <cell r="L353" t="str">
            <v>50J140464H01762</v>
          </cell>
          <cell r="M353" t="str">
            <v>POLIZA</v>
          </cell>
          <cell r="N353">
            <v>0</v>
          </cell>
          <cell r="O353">
            <v>41860</v>
          </cell>
          <cell r="P353">
            <v>42831</v>
          </cell>
          <cell r="Q353">
            <v>201767</v>
          </cell>
          <cell r="R353" t="str">
            <v>12/04/2017 00 : 53  ARANTXA.MON : NP5 / P1A: 173331 PANEL       171496 POWER   06-04-2017   OC-1009437</v>
          </cell>
          <cell r="S353" t="str">
            <v>EQUIPO DAÑADO EN DOMICILIO DE CLIENTE</v>
          </cell>
          <cell r="T353" t="str">
            <v xml:space="preserve">   RENE ARIAS                     </v>
          </cell>
          <cell r="U353" t="str">
            <v>2017-04-12</v>
          </cell>
          <cell r="V353" t="str">
            <v>Centro</v>
          </cell>
          <cell r="W353" t="str">
            <v>COMPLETADO</v>
          </cell>
          <cell r="X353" t="str">
            <v>CLIENTE</v>
          </cell>
          <cell r="Y353">
            <v>42818</v>
          </cell>
          <cell r="Z353">
            <v>971</v>
          </cell>
          <cell r="AA353" t="str">
            <v>M012</v>
          </cell>
          <cell r="AB353" t="str">
            <v xml:space="preserve">T171496/Tarjeta de suministro eléctrico - Power </v>
          </cell>
          <cell r="AC353" t="str">
            <v>OC-1009437</v>
          </cell>
          <cell r="AD353" t="str">
            <v>Azcapotzalco/Barrio san andres</v>
          </cell>
          <cell r="AE353" t="str">
            <v>DF</v>
          </cell>
          <cell r="AF353" t="str">
            <v>MX</v>
          </cell>
          <cell r="AG353" t="str">
            <v>10414552</v>
          </cell>
          <cell r="AH353" t="str">
            <v>SILVIA GALVAN</v>
          </cell>
          <cell r="AI353" t="str">
            <v>Callejon Tepetapla num 7</v>
          </cell>
          <cell r="AJ353" t="str">
            <v>5540233142</v>
          </cell>
          <cell r="AK353">
            <v>0</v>
          </cell>
          <cell r="AL353" t="str">
            <v>02250</v>
          </cell>
          <cell r="AM353" t="str">
            <v>19/04/2017 03 : 05 RODRIGUEZ ERICK : TCF174 7401151018/04/2017 04 : 46 GABRIELA.B : CSCSe brinda información de CF se indica tiempo de respuesta12/04/2017 00 : 53 ARANTXA.MON : TCF112/04/2017 00 : 53 ARANTXA.MON : NP507/04/2017 05 : 51 201767 : SE ADJUNTA REPORTE RMA POR PANEL SOLICITADO07/04/2017 04 : 59 201767 : P1A: 173331 PANEL 171496 POWER 06-04-2017 OC-100943704/04/2017 23 : 35 ROGER.R : ST2 - Diagnóstico correcto, solicitartarjeta de suministro eléctrico y panel.04/04/2017 04 : 39 201767 : DE ACUERDO A LA LLAMADA CON INGENIERIA, SEADJUNTA POLIZA DE GARANRTIA Y SE LE PIDE APOYO A SEGUIMIENTO03 PARA QUE DIERA DGR, EN ESPERA DE INDICACIONES POR PARTE DEINGENIERIA04/04/2017 02 : 51 MA.ISABEL : SEG: DGR01/04/2017 02 : 27 201767 : ST1 SE ADJUNTA RT POR PCB POWER QUEMADA01/04/2017 00 : 53 201767 : PCB POWER QUEMADA25/03/2017 03 : 01 201767 : ORDEN CORRECTA H-23890 SE ASIGNA T51OMJ25/03/2017 02 : 53 201767 : V1. 29/03/2017: 10 A.M. - 6 P.M.H-23888 SE ASIGNA T51OMJ16/03/2017 23 : 32 ANA.ROSA : ODSWTPRDAV HIDALGO Y CEDRO</v>
          </cell>
          <cell r="AN353" t="str">
            <v>1TE50B8NUSCB</v>
          </cell>
          <cell r="AO353" t="str">
            <v>Smart</v>
          </cell>
          <cell r="AP353" t="str">
            <v>Hisense</v>
          </cell>
          <cell r="AQ353" t="str">
            <v>Opera</v>
          </cell>
          <cell r="AR353" t="str">
            <v>FHD 1920 x 1080</v>
          </cell>
          <cell r="AS353" t="str">
            <v>3TE50G1653A3G1653M010</v>
          </cell>
          <cell r="AT353" t="e">
            <v>#N/A</v>
          </cell>
          <cell r="AU353" t="str">
            <v>50H5C</v>
          </cell>
          <cell r="AV353" t="str">
            <v>3TE50G1653A3</v>
          </cell>
          <cell r="AW353" t="str">
            <v>G1653</v>
          </cell>
          <cell r="AX353" t="str">
            <v>M010</v>
          </cell>
          <cell r="AY353">
            <v>74011510</v>
          </cell>
          <cell r="AZ353">
            <v>51012445</v>
          </cell>
          <cell r="BA353">
            <v>80137820</v>
          </cell>
        </row>
        <row r="354">
          <cell r="D354">
            <v>60313442</v>
          </cell>
          <cell r="E354" t="str">
            <v>A</v>
          </cell>
          <cell r="F354" t="str">
            <v>TV</v>
          </cell>
          <cell r="G354" t="str">
            <v>Mauricio Alberto Ayala</v>
          </cell>
          <cell r="H354" t="str">
            <v>La Rua 6, Col Algranza. Hermosillo</v>
          </cell>
          <cell r="I354">
            <v>6621215689</v>
          </cell>
          <cell r="J354" t="str">
            <v>HISENSE</v>
          </cell>
          <cell r="K354" t="str">
            <v>50K20D</v>
          </cell>
          <cell r="L354" t="str">
            <v>50J140472H07947</v>
          </cell>
          <cell r="M354" t="str">
            <v>IWABH34659</v>
          </cell>
          <cell r="N354">
            <v>4568.12</v>
          </cell>
          <cell r="O354">
            <v>41929</v>
          </cell>
          <cell r="P354">
            <v>42805</v>
          </cell>
          <cell r="Q354">
            <v>201554</v>
          </cell>
          <cell r="R354" t="str">
            <v>Sin iluminación, LEDS dañados.</v>
          </cell>
          <cell r="S354" t="str">
            <v/>
          </cell>
          <cell r="T354" t="str">
            <v xml:space="preserve">Luis Daniel Medina              </v>
          </cell>
          <cell r="U354" t="str">
            <v>2017-04-10</v>
          </cell>
          <cell r="V354" t="str">
            <v>Norte</v>
          </cell>
          <cell r="W354" t="str">
            <v>COMPLETADO</v>
          </cell>
          <cell r="X354" t="str">
            <v>TALLER</v>
          </cell>
          <cell r="Y354">
            <v>42801</v>
          </cell>
          <cell r="Z354">
            <v>872</v>
          </cell>
          <cell r="AA354" t="str">
            <v>M012</v>
          </cell>
          <cell r="AB354" t="str">
            <v>T173064/Panel - PANEL</v>
          </cell>
          <cell r="AC354" t="str">
            <v>OC-1008476</v>
          </cell>
          <cell r="AD354" t="str">
            <v>hermosillo/col alegranza</v>
          </cell>
          <cell r="AE354" t="str">
            <v>SON</v>
          </cell>
          <cell r="AF354" t="str">
            <v>MX</v>
          </cell>
          <cell r="AG354" t="str">
            <v>10413738</v>
          </cell>
          <cell r="AH354" t="str">
            <v>MAURICIO ALBERTO AYALA</v>
          </cell>
          <cell r="AI354" t="str">
            <v>6 La Rua</v>
          </cell>
          <cell r="AJ354" t="str">
            <v>6621215689</v>
          </cell>
          <cell r="AK354">
            <v>0</v>
          </cell>
          <cell r="AL354" t="str">
            <v>83284</v>
          </cell>
          <cell r="AM354" t="str">
            <v>21/04/2017 04 : 53 BRENDA.MORA : CSCSe le menciona al cliente que su equipo estará enviándose aprox. en 10días.19/04/2017 03 : 06 MARCO.DIAZ : TCF174 7401151113/04/2017 00 : 13 MARIA.EUGENI : CFA13/04/2017 00 : 12 MARIA.EUGENI : SEG: SE RECIBE FORMATO APPLICATIONFORM FOR SWAP_ESP11/04/2017 04 : 09 MARIA.EUGENI : SEG: SE RECIBE FORMATO APPLICATIONFORM FOR SWAP_ESP31/03/2017 00 : 23 MARCO.DIAZ : TCF1PU CSA CONFIRMA LUIS DANIEL MEDINA.JESSICA O31/03/2017 00 : 21 MARCO.DIAZ : TCF1. JESSICA O16/03/2017 05 : 56 JORGE.VAZ : TCF116/03/2017 05 : 56 JORGE.VAZ : NP515/03/2017 00 : 08 BRENDA.MORA : CSCSe le menciona que se esta en espera de que envíen la refacciónsolicitada por parte de CSA.11/03/2017 08 : 38 201554 : P1: T173064, OC-1008476, SE SOLICITO PANELLCD, NO SE ILUMINAN LOS LEDS08/03/2017 07 : 11 MARIELA.CHA : CSCayalalca@gmail.com08/03/2017 00 : 03 GERARDO.GRA : ODSWTP ELABORADA POR EMC*RD% ESQUINA CON KARPATOS. ENFRENTE DEL COBACH.</v>
          </cell>
          <cell r="AN354" t="str">
            <v>3TE50G132311</v>
          </cell>
          <cell r="AO354" t="str">
            <v>Básica</v>
          </cell>
          <cell r="AP354" t="str">
            <v>Hisense</v>
          </cell>
          <cell r="AQ354" t="str">
            <v>Opera</v>
          </cell>
          <cell r="AR354" t="str">
            <v>FHD 1920 x 1080</v>
          </cell>
          <cell r="AS354" t="str">
            <v>3TE50G1618N2G1618M010</v>
          </cell>
          <cell r="AT354" t="e">
            <v>#N/A</v>
          </cell>
          <cell r="AU354" t="str">
            <v>50H5C</v>
          </cell>
          <cell r="AV354" t="str">
            <v>3TE50G1618N2</v>
          </cell>
          <cell r="AW354" t="str">
            <v>G1618</v>
          </cell>
          <cell r="AX354" t="str">
            <v>M010</v>
          </cell>
          <cell r="AY354">
            <v>74011511</v>
          </cell>
          <cell r="AZ354">
            <v>51012446</v>
          </cell>
          <cell r="BA354">
            <v>80137914</v>
          </cell>
        </row>
        <row r="355">
          <cell r="D355">
            <v>60312814</v>
          </cell>
          <cell r="E355" t="str">
            <v>A</v>
          </cell>
          <cell r="F355" t="str">
            <v>TV</v>
          </cell>
          <cell r="G355" t="str">
            <v xml:space="preserve">RAUL HERNANDEZ-MEGA AUDIO </v>
          </cell>
          <cell r="H355" t="str">
            <v xml:space="preserve">CALLE REPUBLICA DEL SALVADOR #33-C COLONIA CENTRO DELGACION CUAUHTEMOC </v>
          </cell>
          <cell r="I355" t="str">
            <v>TIENDA:57098081 57098133</v>
          </cell>
          <cell r="J355" t="str">
            <v>HISENSE</v>
          </cell>
          <cell r="K355" t="str">
            <v>50K20D</v>
          </cell>
          <cell r="L355" t="str">
            <v>50G144843H01982</v>
          </cell>
          <cell r="M355" t="str">
            <v xml:space="preserve">CARTA </v>
          </cell>
          <cell r="N355">
            <v>0</v>
          </cell>
          <cell r="O355">
            <v>42384</v>
          </cell>
          <cell r="P355">
            <v>42791</v>
          </cell>
          <cell r="Q355">
            <v>201010</v>
          </cell>
          <cell r="R355" t="str">
            <v xml:space="preserve">PENDIENTE POR PANEL </v>
          </cell>
          <cell r="S355" t="str">
            <v xml:space="preserve"> SE REOCGE EQUIPO CON BASE, CONTROL REMO</v>
          </cell>
          <cell r="T355" t="str">
            <v xml:space="preserve"> LUIS VALENTIN                    </v>
          </cell>
          <cell r="U355" t="str">
            <v>2017-03-08</v>
          </cell>
          <cell r="V355" t="str">
            <v>Centro</v>
          </cell>
          <cell r="W355" t="str">
            <v>COMPLETADO</v>
          </cell>
          <cell r="Y355">
            <v>42790</v>
          </cell>
          <cell r="Z355">
            <v>407</v>
          </cell>
          <cell r="AA355" t="str">
            <v>M012</v>
          </cell>
          <cell r="AB355" t="str">
            <v>T173331/Panel - PANEL</v>
          </cell>
          <cell r="AC355" t="str">
            <v>OC-1007940</v>
          </cell>
          <cell r="AD355" t="str">
            <v>cuauhtemo/ ecntro</v>
          </cell>
          <cell r="AE355" t="str">
            <v>DF</v>
          </cell>
          <cell r="AF355" t="str">
            <v>MX</v>
          </cell>
          <cell r="AG355" t="str">
            <v>10296221</v>
          </cell>
          <cell r="AH355" t="str">
            <v>RAUL HERNANDEZ</v>
          </cell>
          <cell r="AI355" t="str">
            <v>#33-C REPUBLICA DE SALVADOR</v>
          </cell>
          <cell r="AJ355" t="str">
            <v>57098133</v>
          </cell>
          <cell r="AK355" t="str">
            <v>57098133</v>
          </cell>
          <cell r="AL355" t="str">
            <v>06080</v>
          </cell>
          <cell r="AM355" t="str">
            <v>19/04/2017 03 : 09 MARCO.DIAZ : TCF174 7401151312/04/2017 22 : 35 GEARARDO.PA : CFA14/03/2017 05 : 32 MARCO.DIAZ : TCF1PU CSA08/03/2017 01 : 27 ERNESTO.HERN : TCF108/03/2017 01 : 26 ERNESTO.HERN : NP506/03/2017 11 : 28 MA.ISABEL : SEG: SE ENVIA CORREO A REFACCIONES PARASABER CUANDO SE SURTE06/03/2017 11 : 28 MA.ISABEL : SEG: DGR26/02/2017 03 : 02 201010 : P1: 173331 / PANEL LCD / OC1007940 25-0225/02/2017 05 : 45 201010 :SE ASIGNA A TÉCNICO PARA REVISIÓN / VALIDACIÓN DE GARANTÍA.25/02/2017 01 : 28 GABRIELA.B : MEGA AUDIO</v>
          </cell>
          <cell r="AN355" t="str">
            <v>3TE50G132311</v>
          </cell>
          <cell r="AO355" t="str">
            <v>Básica</v>
          </cell>
          <cell r="AP355" t="str">
            <v>Hisense</v>
          </cell>
          <cell r="AQ355" t="str">
            <v>Opera</v>
          </cell>
          <cell r="AR355" t="str">
            <v>FHD 1920 x 1080</v>
          </cell>
          <cell r="AS355" t="str">
            <v>3TE50G1622I7G1622M010</v>
          </cell>
          <cell r="AT355" t="e">
            <v>#N/A</v>
          </cell>
          <cell r="AU355" t="str">
            <v>50H5C</v>
          </cell>
          <cell r="AV355" t="str">
            <v>3TE50G1622I7</v>
          </cell>
          <cell r="AW355" t="str">
            <v>G1622</v>
          </cell>
          <cell r="AX355" t="str">
            <v>M010</v>
          </cell>
          <cell r="AY355">
            <v>74011513</v>
          </cell>
          <cell r="AZ355">
            <v>51012448</v>
          </cell>
          <cell r="BA355">
            <v>80137915</v>
          </cell>
        </row>
        <row r="356">
          <cell r="D356">
            <v>60313010</v>
          </cell>
          <cell r="E356" t="str">
            <v>A</v>
          </cell>
          <cell r="F356" t="str">
            <v>TV</v>
          </cell>
          <cell r="G356" t="str">
            <v>IVAN ROSAS VELAZQUEZ</v>
          </cell>
          <cell r="H356" t="str">
            <v>BOSQUE DE NOPALES MZ 22 LT 2, CONJUNTO URBANO REAL DEL BOSQUE</v>
          </cell>
          <cell r="I356" t="str">
            <v>55 5100-0343</v>
          </cell>
          <cell r="J356" t="str">
            <v>HISENSE</v>
          </cell>
          <cell r="K356" t="str">
            <v>50K20D</v>
          </cell>
          <cell r="L356" t="str">
            <v>50J140472H02006</v>
          </cell>
          <cell r="M356" t="str">
            <v>PÓLIZA SELLADA</v>
          </cell>
          <cell r="N356">
            <v>0</v>
          </cell>
          <cell r="O356">
            <v>41840</v>
          </cell>
          <cell r="P356">
            <v>42802</v>
          </cell>
          <cell r="Q356">
            <v>201010</v>
          </cell>
          <cell r="R356" t="str">
            <v>PENDIENTE POR PANEL</v>
          </cell>
          <cell r="S356" t="str">
            <v>SE RECOGE EQUIPO CON BASE</v>
          </cell>
          <cell r="T356" t="str">
            <v xml:space="preserve"> VIRGINIA ANGUIANO                </v>
          </cell>
          <cell r="U356" t="str">
            <v>2017-03-16</v>
          </cell>
          <cell r="V356" t="str">
            <v>Centro</v>
          </cell>
          <cell r="W356" t="str">
            <v>COMPLETADO</v>
          </cell>
          <cell r="Y356">
            <v>42794</v>
          </cell>
          <cell r="Z356">
            <v>962</v>
          </cell>
          <cell r="AA356" t="str">
            <v>M012</v>
          </cell>
          <cell r="AB356" t="str">
            <v>T173064/Panel - PANEL</v>
          </cell>
          <cell r="AC356" t="str">
            <v>OC-1008335</v>
          </cell>
          <cell r="AD356" t="str">
            <v>Tultitlan/Fracc real del bosque</v>
          </cell>
          <cell r="AE356" t="str">
            <v>MEX</v>
          </cell>
          <cell r="AF356" t="str">
            <v>MX</v>
          </cell>
          <cell r="AG356" t="str">
            <v>10413331</v>
          </cell>
          <cell r="AH356" t="str">
            <v>IVAN ROSAS VELAZQUEZ</v>
          </cell>
          <cell r="AI356" t="str">
            <v>Mz 22 Lt 2 a bosques de nopales</v>
          </cell>
          <cell r="AJ356" t="str">
            <v>5551000343</v>
          </cell>
          <cell r="AK356">
            <v>0</v>
          </cell>
          <cell r="AL356" t="str">
            <v>54948</v>
          </cell>
          <cell r="AM356" t="str">
            <v>19/04/2017 03 : 12 MARCO.DIAZ : TCF174 7401151612/04/2017 22 : 49 GEARARDO.PA : CFA07/04/2017 04 : 17 SEMIRAMIS.M : CSCCte se comunica para verificar el proceso de cf se le menciona que es untiempo estimado de 20 días hábiles en este tiempo24/03/2017 00 : 36 MARCO.DIAZ : TCF1PU CSAINF. LESLY.DMC17/03/2017 03 : 07 MARIELA.CHA : CSCSe le menciona que se le autorizo un cambio y son 20 días hábiles16/03/2017 00 : 42 JORGE.VAZ : TCF116/03/2017 00 : 42 JORGE.VAZ : NP511/03/2017 06 : 59 ANA.LAURA : CSCse le comenta a cte que taller esta en espera de la pza, se le pide nosde oportunidad la semana entrante09/03/2017 03 : 11 201010 : P1: T173064 /PANEL/ OC-1008335 08/03/2017EQUIPO FALLO AL MOMENTO DE HACER LA ENTREGA EN DOMICILIO DECTE07/03/2017 02 : 25 201010 :EQR : REPARACIÓN DE 4 TIRAS DE LEDS.06/03/2017 10 : 38 MA.ISABEL : SEG: SE CONTACTA AL CSA PARA VERFESTATUS DE VISITA06/03/2017 10 : 37 MA.ISABEL : SEG: DGR28/02/2017 23 : 33 201010 : V1: 03/03/201728/02/2017 05 : 06 SEMIRAMIS.M : ODSWTPRD/WALMARTENTRE LAS CALLES DE CIRCUITO REAL Y LINMEY</v>
          </cell>
          <cell r="AN356" t="str">
            <v>3TE50G132311</v>
          </cell>
          <cell r="AO356" t="str">
            <v>Básica</v>
          </cell>
          <cell r="AP356" t="str">
            <v>Hisense</v>
          </cell>
          <cell r="AQ356" t="str">
            <v>Opera</v>
          </cell>
          <cell r="AR356" t="str">
            <v>FHD 1920 x 1080</v>
          </cell>
          <cell r="AS356" t="str">
            <v>3TE50G1622I8G1622M010</v>
          </cell>
          <cell r="AT356" t="e">
            <v>#N/A</v>
          </cell>
          <cell r="AU356" t="str">
            <v>50H5C</v>
          </cell>
          <cell r="AV356" t="str">
            <v>3TE50G1622I8</v>
          </cell>
          <cell r="AW356" t="str">
            <v>G1622</v>
          </cell>
          <cell r="AX356" t="str">
            <v>M010</v>
          </cell>
          <cell r="AY356">
            <v>74011516</v>
          </cell>
          <cell r="AZ356">
            <v>51012451</v>
          </cell>
          <cell r="BA356">
            <v>80137917</v>
          </cell>
        </row>
        <row r="357">
          <cell r="D357">
            <v>60315452</v>
          </cell>
          <cell r="E357" t="str">
            <v>A</v>
          </cell>
          <cell r="F357" t="str">
            <v>TV</v>
          </cell>
          <cell r="G357" t="str">
            <v>JOSEFINA MATEOS</v>
          </cell>
          <cell r="H357" t="str">
            <v>AV. SANTA FE 440, SANTA FÉ</v>
          </cell>
          <cell r="I357" t="str">
            <v>7701-1040</v>
          </cell>
          <cell r="J357" t="str">
            <v>HISENSE</v>
          </cell>
          <cell r="K357" t="str">
            <v>50K20D</v>
          </cell>
          <cell r="L357" t="str">
            <v>50J141127H05117</v>
          </cell>
          <cell r="M357" t="str">
            <v>IWAQR28610</v>
          </cell>
          <cell r="N357">
            <v>7940</v>
          </cell>
          <cell r="O357">
            <v>41696</v>
          </cell>
          <cell r="P357">
            <v>42830</v>
          </cell>
          <cell r="Q357">
            <v>201010</v>
          </cell>
          <cell r="R357" t="str">
            <v>PENDIENTE POR PANEL</v>
          </cell>
          <cell r="S357" t="str">
            <v>SE RECOGE EQUIPO CON BASE</v>
          </cell>
          <cell r="T357" t="str">
            <v xml:space="preserve"> VIRGINIA ANGUIANO                </v>
          </cell>
          <cell r="U357" t="str">
            <v>2017-03-28</v>
          </cell>
          <cell r="V357" t="str">
            <v>Centro</v>
          </cell>
          <cell r="W357" t="str">
            <v>COMPLETADO</v>
          </cell>
          <cell r="Y357">
            <v>42829</v>
          </cell>
          <cell r="Z357">
            <v>1134</v>
          </cell>
          <cell r="AA357" t="str">
            <v>M012</v>
          </cell>
          <cell r="AB357" t="str">
            <v>T174313/Panel - PANEL</v>
          </cell>
          <cell r="AC357" t="str">
            <v>OC-1009406</v>
          </cell>
          <cell r="AD357" t="str">
            <v>CUAJIMALPA/ANTA FÉ</v>
          </cell>
          <cell r="AE357" t="str">
            <v>DF</v>
          </cell>
          <cell r="AF357" t="str">
            <v>MX</v>
          </cell>
          <cell r="AG357" t="str">
            <v>10415524</v>
          </cell>
          <cell r="AH357" t="str">
            <v>JOSEFINA MATEOS</v>
          </cell>
          <cell r="AI357" t="str">
            <v>440 AV. SANTA FÉ</v>
          </cell>
          <cell r="AJ357" t="str">
            <v>77-01-10-40</v>
          </cell>
          <cell r="AK357" t="str">
            <v>55-21-84-0015</v>
          </cell>
          <cell r="AL357" t="str">
            <v>05348</v>
          </cell>
          <cell r="AM357" t="str">
            <v>19/04/2017 03 : 17 MARCO.DIAZ : TCF174 7401151912/04/2017 23 : 20 GEARARDO.PA : CFA07/04/2017 23 : 54 ARANTXA.MON : TCF107/04/2017 23 : 54 ARANTXA.MON : NP506/04/2017 05 : 03 201010 : P1: T174313 /PANEL LCD/ OC-100940605/04/201705/04/2017 07 : 50 201010 : V1: 07/04/201705/04/2017 04 : 33 JUANANTONIO : ODSWTPORDEN INTERNA CSA: 36341</v>
          </cell>
          <cell r="AN357" t="str">
            <v>3TE50G132311</v>
          </cell>
          <cell r="AO357" t="str">
            <v>Básica</v>
          </cell>
          <cell r="AP357" t="str">
            <v>Hisense</v>
          </cell>
          <cell r="AQ357" t="str">
            <v>Opera</v>
          </cell>
          <cell r="AR357" t="str">
            <v>FHD 1920 x 1080</v>
          </cell>
          <cell r="AS357" t="str">
            <v>3TE50G1622I8G1622M010</v>
          </cell>
          <cell r="AT357" t="e">
            <v>#N/A</v>
          </cell>
          <cell r="AU357" t="str">
            <v>50H5C</v>
          </cell>
          <cell r="AV357" t="str">
            <v>3TE50G1622I8</v>
          </cell>
          <cell r="AW357" t="str">
            <v>G1622</v>
          </cell>
          <cell r="AX357" t="str">
            <v>M010</v>
          </cell>
          <cell r="AY357">
            <v>74011519</v>
          </cell>
          <cell r="AZ357">
            <v>51012454</v>
          </cell>
          <cell r="BA357">
            <v>80137918</v>
          </cell>
        </row>
        <row r="358">
          <cell r="D358">
            <v>60313777</v>
          </cell>
          <cell r="E358" t="str">
            <v xml:space="preserve">A  </v>
          </cell>
          <cell r="F358" t="str">
            <v>TV</v>
          </cell>
          <cell r="G358" t="str">
            <v>JOSE VICENTE SANCHEZ VALVERDE</v>
          </cell>
          <cell r="H358" t="str">
            <v>1RA CERRADA DE MONSON NUM 1 COL. CERRO DE LA ESTRELLA DELG. IZTAPALAPA CP 09880</v>
          </cell>
          <cell r="I358" t="str">
            <v>54263990 - 5565179921</v>
          </cell>
          <cell r="J358" t="str">
            <v>HISENSE</v>
          </cell>
          <cell r="K358" t="str">
            <v>50K20DW</v>
          </cell>
          <cell r="L358" t="str">
            <v>50J140464H01339</v>
          </cell>
          <cell r="M358" t="str">
            <v>POLIZA DE GARANTIA</v>
          </cell>
          <cell r="N358">
            <v>0</v>
          </cell>
          <cell r="O358">
            <v>41895</v>
          </cell>
          <cell r="P358">
            <v>42809</v>
          </cell>
          <cell r="Q358">
            <v>201767</v>
          </cell>
          <cell r="R358" t="str">
            <v>28/03/2017 04 : 41  ERNESTO.HERN : NP5 / P1A: 173331 PANEL   15-03-2017   OC-1008726</v>
          </cell>
          <cell r="S358" t="str">
            <v>EQUIPO DAÑADO EN DOMICILIO DE CLIENTE</v>
          </cell>
          <cell r="T358" t="str">
            <v xml:space="preserve">   ABRAHAM LAZCANO                </v>
          </cell>
          <cell r="U358" t="str">
            <v>2017-04-10</v>
          </cell>
          <cell r="V358" t="str">
            <v>Centro</v>
          </cell>
          <cell r="W358" t="str">
            <v>COMPLETADO</v>
          </cell>
          <cell r="X358" t="str">
            <v>CLIENTE</v>
          </cell>
          <cell r="Y358">
            <v>42803</v>
          </cell>
          <cell r="Z358">
            <v>914</v>
          </cell>
          <cell r="AA358" t="str">
            <v>M012</v>
          </cell>
          <cell r="AB358" t="str">
            <v>T173331/Panel - PANEL</v>
          </cell>
          <cell r="AC358" t="str">
            <v>OC-1008726</v>
          </cell>
          <cell r="AD358" t="str">
            <v>Iztapalapa/Cerro de la Estrella</v>
          </cell>
          <cell r="AE358" t="str">
            <v>DF</v>
          </cell>
          <cell r="AF358" t="str">
            <v>MX</v>
          </cell>
          <cell r="AG358" t="str">
            <v>10413978</v>
          </cell>
          <cell r="AH358" t="str">
            <v>JOSE VICENTE SANCHEZ VALVERDE</v>
          </cell>
          <cell r="AI358" t="str">
            <v>Primera Cerrada De Monson No. 1</v>
          </cell>
          <cell r="AJ358" t="str">
            <v>55-65-17-99-21</v>
          </cell>
          <cell r="AK358" t="str">
            <v>55-65-17-99-21</v>
          </cell>
          <cell r="AL358" t="str">
            <v>09880</v>
          </cell>
          <cell r="AM358" t="str">
            <v>19/04/2017 03 : 22 ADOLFO.FER : TCF174: 7401152212/04/2017 22 : 18 BRENDA.MORA : CSCSe le hace mención de la autorización del cf y el tiempo de entrega de20 días hábiles. TCF1PU-Cliente01/04/2017 10 : 12 MARCO.DIAZ : TCF1 TCF1PU CLIENTEINF. JOSUE.DMC28/03/2017 04 : 42 ERNESTO.HERN : TCF128/03/2017 04 : 41 ERNESTO.HERN : NP520/03/2017 10 : 05 201767 : SEG SE MANDA CORREO A REFACCIONES PARASOLICITAR FECHA DE SURTIMIENTO O SOLUCION PARA CLIENTE FINAL, YA QUE AL DIA DE HOY NO HAY RESPUESTA VIA CORREO O CRM. A03; P1A: 173331PANEL 15-03-2017 OC-100872616/03/2017 23 : 49 201767 : SE ADJUTA REPORTE RMA16/03/2017 07 : 22 201767 : P1A: 173331 PANEL 15-03-2017 OC-100872616/03/2017 03 : 09 ANA.GABRIELA : CSCSE LE INFORMA AL CLIENTE YA SE SOLICITO EL PANEL16/03/2017 00 : 54 201767 : PANEL DAÑADO13/03/2017 09 : 43 MA.ISABEL : SEG: DGR10/03/2017 08 : 21 201767 : V1. 14/03/2017: 10 A.M - 6 P.M.H-23681 SE ASIGNA T52CAE10/03/2017 00 : 42 BRENDA.MORA : ODSWTPENTRE SEGUNDA CERRADA YA UN LADO DEL HOTEL PICASSO Y EN LA ESQUINA HAY UNOS LABORATORIOSCASA COLOR CAFÉ CON DOS ARBOLES AFUERA</v>
          </cell>
          <cell r="AN358" t="str">
            <v>1TE50B8NUSCB</v>
          </cell>
          <cell r="AO358" t="str">
            <v>Smart</v>
          </cell>
          <cell r="AP358" t="str">
            <v>Hisense</v>
          </cell>
          <cell r="AQ358" t="str">
            <v>Opera</v>
          </cell>
          <cell r="AR358" t="str">
            <v>FHD 1920 x 1080</v>
          </cell>
          <cell r="AS358" t="str">
            <v>3TE50G1653A3G1653M010</v>
          </cell>
          <cell r="AT358" t="e">
            <v>#N/A</v>
          </cell>
          <cell r="AU358" t="str">
            <v>50H5C</v>
          </cell>
          <cell r="AV358" t="str">
            <v>3TE50G1653A3</v>
          </cell>
          <cell r="AW358" t="str">
            <v>G1653</v>
          </cell>
          <cell r="AX358" t="str">
            <v>M010</v>
          </cell>
          <cell r="AY358">
            <v>74011522</v>
          </cell>
          <cell r="AZ358">
            <v>51012457</v>
          </cell>
          <cell r="BA358">
            <v>80137921</v>
          </cell>
        </row>
        <row r="359">
          <cell r="D359">
            <v>60313695</v>
          </cell>
          <cell r="E359" t="str">
            <v xml:space="preserve">A  </v>
          </cell>
          <cell r="F359" t="str">
            <v>TV</v>
          </cell>
          <cell r="G359" t="str">
            <v>DEMETRIO FLORES</v>
          </cell>
          <cell r="H359" t="str">
            <v>AV. PLAZA CENTRAL MZ 18 LT 24 A1 COL. PLAZAS DE ARAGON NEZAHUALCOYOTL; CP 57139</v>
          </cell>
          <cell r="I359" t="str">
            <v>5528673429 - 5528955725</v>
          </cell>
          <cell r="J359" t="str">
            <v>HISENSE</v>
          </cell>
          <cell r="K359" t="str">
            <v>50K20DW</v>
          </cell>
          <cell r="L359" t="str">
            <v>50G144844H01142</v>
          </cell>
          <cell r="M359" t="str">
            <v>000148341</v>
          </cell>
          <cell r="N359">
            <v>11998.37</v>
          </cell>
          <cell r="O359">
            <v>42139</v>
          </cell>
          <cell r="P359">
            <v>42807</v>
          </cell>
          <cell r="Q359">
            <v>201767</v>
          </cell>
          <cell r="R359" t="str">
            <v>25/03/2017 04 : 35  ERNESTO.HERN : NP5 / P1A: 173331 PANEL   13-03-2017   OC-1008578</v>
          </cell>
          <cell r="S359" t="str">
            <v>EQUIPO DAÑADO EN DOMICILIO DE CLIENTE</v>
          </cell>
          <cell r="T359" t="str">
            <v xml:space="preserve">   ABRAHAM LAZCANO                </v>
          </cell>
          <cell r="U359" t="str">
            <v>2017-04-10</v>
          </cell>
          <cell r="V359" t="str">
            <v>Centro</v>
          </cell>
          <cell r="W359" t="str">
            <v>COMPLETADO</v>
          </cell>
          <cell r="X359" t="str">
            <v>CLIENTE</v>
          </cell>
          <cell r="Y359">
            <v>42803</v>
          </cell>
          <cell r="Z359">
            <v>668</v>
          </cell>
          <cell r="AA359" t="str">
            <v>M012</v>
          </cell>
          <cell r="AB359" t="str">
            <v>T173331/Panel - PANEL</v>
          </cell>
          <cell r="AC359" t="str">
            <v>OC-1008578</v>
          </cell>
          <cell r="AD359" t="str">
            <v>Nezahualcoyotl/plazas de aragon</v>
          </cell>
          <cell r="AE359" t="str">
            <v>MEX</v>
          </cell>
          <cell r="AF359" t="str">
            <v>MX</v>
          </cell>
          <cell r="AG359" t="str">
            <v>10288497</v>
          </cell>
          <cell r="AH359" t="str">
            <v>DEMETRIO FLORES</v>
          </cell>
          <cell r="AI359" t="str">
            <v>Av. plaza central mza 18 lte 24 A1</v>
          </cell>
          <cell r="AJ359" t="str">
            <v>5528673429</v>
          </cell>
          <cell r="AK359" t="str">
            <v>5528955725</v>
          </cell>
          <cell r="AL359" t="str">
            <v>57139</v>
          </cell>
          <cell r="AM359" t="str">
            <v>21/04/2017 01 : 25 ANA.LAURA : CSCCFNPse le pide a cte nos de oportunidad a q se restablezcan los embarques19/04/2017 03 : 30 ADOLFO.FER : TCF174: 7401152401/04/2017 10 : 09 MARCO.DIAZ : TCF1 TCF1PU CLIENTEINF. JOSUE.DMC25/03/2017 04 : 35 ERNESTO.HERN : TCF125/03/2017 04 : 35 ERNESTO.HERN : NP520/03/2017 10 : 04 201767 : SEG POR 2DA OCASIÓN SE SOLICITA APOYO PARAQUE NOS INDIQUE FECHA DE SURTIMIENTO DE LA OC, YA QUE AL DÍA DE HOY NO HEMOS TENIDO RESPUESTA VÍA CORREO O CRM. A03; P1A: 173331PANEL 13-03-2017 OC-100857815/03/2017 13 : 27 201767 : SEG SE SOLICITA APOYO A REFACCIONES PARA QUENOS INDIQUE FECHA DE SURTIMIENTO DE LA OC, YA QUE AL DÍADE HOY NO HEMOS TENIDO RESPUESTA VÍA CORREO O CRM. A0314/03/2017 08 : 44 201767 : P1A: 173331 PANEL 13-03-2017 OC-100857814/03/2017 02 : 17 201767 : PANEL (LEDS) DAÑADO13/03/2017 10 : 02 MA.ISABEL : SEG: DGR10/03/2017 04 : 00 201767 : V1. 14/03/2017: 10 A.M. - 6 P.M.H-23671 SE ASIGNA T87TAR09/03/2017 01 : 47 SEMIRAMIS.M : ODSWTPRD/TELMEXENTRE PLAZAS DE ARAGON Y PLAZUELAS 7 HAY UN CHEDRUAI A ESPALDAS</v>
          </cell>
          <cell r="AN359" t="str">
            <v>1TE50B8NUSCB</v>
          </cell>
          <cell r="AO359" t="str">
            <v>Smart</v>
          </cell>
          <cell r="AP359" t="str">
            <v>Hisense</v>
          </cell>
          <cell r="AQ359" t="str">
            <v>Opera</v>
          </cell>
          <cell r="AR359" t="str">
            <v>FHD 1920 x 1080</v>
          </cell>
          <cell r="AS359" t="str">
            <v>3TE50G1653A3G1653M010</v>
          </cell>
          <cell r="AT359" t="e">
            <v>#N/A</v>
          </cell>
          <cell r="AU359" t="str">
            <v>50H5C</v>
          </cell>
          <cell r="AV359" t="str">
            <v>3TE50G1653A3</v>
          </cell>
          <cell r="AW359" t="str">
            <v>G1653</v>
          </cell>
          <cell r="AX359" t="str">
            <v>M010</v>
          </cell>
          <cell r="AY359">
            <v>74011524</v>
          </cell>
          <cell r="AZ359">
            <v>51012459</v>
          </cell>
          <cell r="BA359">
            <v>80137923</v>
          </cell>
        </row>
        <row r="360">
          <cell r="D360">
            <v>60311543</v>
          </cell>
          <cell r="E360" t="str">
            <v>A</v>
          </cell>
          <cell r="F360" t="str">
            <v>TV</v>
          </cell>
          <cell r="G360" t="str">
            <v>OCTAVIO CAZARES</v>
          </cell>
          <cell r="H360" t="str">
            <v xml:space="preserve">MOSTOLES 174, PRADERAS DE SAN JUAN, JUAREZ </v>
          </cell>
          <cell r="I360">
            <v>8121634894</v>
          </cell>
          <cell r="J360" t="str">
            <v>HISENSE</v>
          </cell>
          <cell r="K360" t="str">
            <v>50K20DW</v>
          </cell>
          <cell r="L360" t="str">
            <v>50G143064H01795</v>
          </cell>
          <cell r="M360" t="str">
            <v>70830-1</v>
          </cell>
          <cell r="N360">
            <v>14247</v>
          </cell>
          <cell r="O360">
            <v>42225</v>
          </cell>
          <cell r="P360">
            <v>42790</v>
          </cell>
          <cell r="Q360">
            <v>201024</v>
          </cell>
          <cell r="R360" t="str">
            <v>18/02/17-  03:04 ERNESTO HDZ NP5 P1A: OC.1007443, PANEL:173331</v>
          </cell>
          <cell r="S360" t="str">
            <v/>
          </cell>
          <cell r="T360" t="str">
            <v xml:space="preserve">  Sofia Vazquez                   </v>
          </cell>
          <cell r="U360" t="str">
            <v>2017-04-13</v>
          </cell>
          <cell r="V360" t="str">
            <v>Norte</v>
          </cell>
          <cell r="W360" t="str">
            <v>COMPLETADO</v>
          </cell>
          <cell r="X360" t="str">
            <v>TALLER</v>
          </cell>
          <cell r="Y360">
            <v>42780</v>
          </cell>
          <cell r="Z360">
            <v>565</v>
          </cell>
          <cell r="AA360" t="str">
            <v>M012</v>
          </cell>
          <cell r="AB360" t="str">
            <v>T173331/Panel - PANEL</v>
          </cell>
          <cell r="AC360" t="str">
            <v>OC-1007443</v>
          </cell>
          <cell r="AD360" t="str">
            <v>Jùarez/Praderas de san juan</v>
          </cell>
          <cell r="AE360" t="str">
            <v>NL</v>
          </cell>
          <cell r="AF360" t="str">
            <v>MX</v>
          </cell>
          <cell r="AG360" t="str">
            <v>10412064</v>
          </cell>
          <cell r="AH360" t="str">
            <v>OCTAVIO CÀZARES</v>
          </cell>
          <cell r="AI360" t="str">
            <v>174 Mostoles</v>
          </cell>
          <cell r="AJ360" t="str">
            <v>8121634894</v>
          </cell>
          <cell r="AK360">
            <v>0</v>
          </cell>
          <cell r="AL360" t="str">
            <v>67267</v>
          </cell>
          <cell r="AM360" t="str">
            <v>20/04/2017 04 : 56 MARIA.EUGENI : CFA19/04/2017 03 : 31 PETERSON.NO : TCF174 7401152528/03/2017 00 : 05 ADOLFO.FER : SEG: NO SE HA ENVIADO EQUIPO DE CFEQUIPO DAÑADO EN TALLER17/03/2017 06 : 51 SEMIRAMIS.M : CSCCte se comunica para verificar si se le enviara el equipo se le pidetiempo para la entregara su pantalla se le trata de explicarle que aunno se ha enviado por cuestiones de inventarios sin embargo nos mencionael cliente que a el no le importa y que le urge se le entregue supantalla sin mas cuelga01/03/2017 22 : 09 MARCO.DIAZ : TCF1PU CSA25/02/2017 04 : 33 SEMIRAMIS.M : CSCCte se comunica para verifica si se realizara el cambio de su equipo sele pide que nos permita recolectarlo y entregarlo al tecnico el dia dehoy menciona nos esperara el dia hoy para recoger el equipo dañado23/02/2017 07 : 40 RAUL.CALDER : CSCCte solicita estatus, se le indica que ya se autorizo el CF a partir del18/02/2017 y 25 días hábiles para la entrega, cte de acuerdo.18/02/2017 04 : 53 GERARDO.GRA : TCF1PU: Cliente18/02/2017 03 : 04 ERNESTO.HERN : TCF118/02/2017 03 : 04 ERNESTO.HERN : NP517/02/2017 05 : 43 MARIA.EUGENI : SEG: DGR15/02/2017 08 : 37 201024 : P1A: O.C. 1007443, PANEL # 1007443PREDIAGNOSTICO FEB-14-1715/02/2017 06 : 19 ANA.GABRIELA : KMA:70$140.0015/02/2017 04 : 13 201024 : SKMA: 70 KILOMETROS, $ 140.0015/02/2017 03 : 44 ANA.GABRIELA : ODSWTPRD% ZARAGOZA Y BARCELONA</v>
          </cell>
          <cell r="AN360" t="str">
            <v>1TE50B8NUSCB</v>
          </cell>
          <cell r="AO360" t="str">
            <v>Smart</v>
          </cell>
          <cell r="AP360" t="str">
            <v>Hisense</v>
          </cell>
          <cell r="AQ360" t="str">
            <v>Opera</v>
          </cell>
          <cell r="AR360" t="str">
            <v>FHD 1920 x 1080</v>
          </cell>
          <cell r="AS360" t="str">
            <v>3TE50G1653A3G1653M010</v>
          </cell>
          <cell r="AT360" t="e">
            <v>#N/A</v>
          </cell>
          <cell r="AU360" t="str">
            <v>50H5C</v>
          </cell>
          <cell r="AV360" t="str">
            <v>3TE50G1653A3</v>
          </cell>
          <cell r="AW360" t="str">
            <v>G1653</v>
          </cell>
          <cell r="AX360" t="str">
            <v>M010</v>
          </cell>
          <cell r="AY360">
            <v>74011525</v>
          </cell>
          <cell r="AZ360">
            <v>51012460</v>
          </cell>
          <cell r="BA360">
            <v>80138081</v>
          </cell>
        </row>
        <row r="361">
          <cell r="D361">
            <v>60311584</v>
          </cell>
          <cell r="E361" t="str">
            <v>A</v>
          </cell>
          <cell r="F361" t="str">
            <v>TV</v>
          </cell>
          <cell r="G361" t="str">
            <v>ROSA PATRICIA RABELO</v>
          </cell>
          <cell r="H361" t="str">
            <v>ROSAL 234, FOMERREY 11, SAN NICOLAS</v>
          </cell>
          <cell r="I361" t="str">
            <v>83832695, 8180189330</v>
          </cell>
          <cell r="J361" t="str">
            <v>HISENSE</v>
          </cell>
          <cell r="K361" t="str">
            <v>50K20DW</v>
          </cell>
          <cell r="L361" t="str">
            <v>50G143292H05999</v>
          </cell>
          <cell r="M361" t="str">
            <v>CARTA ACEPTACION</v>
          </cell>
          <cell r="N361">
            <v>0</v>
          </cell>
          <cell r="O361">
            <v>42143</v>
          </cell>
          <cell r="P361">
            <v>42788</v>
          </cell>
          <cell r="Q361">
            <v>201024</v>
          </cell>
          <cell r="R361" t="str">
            <v>21/02/2017 05:44 ERNESTO HDZ NP5-P1A OC: 1007538, PANEL,173331</v>
          </cell>
          <cell r="S361" t="str">
            <v/>
          </cell>
          <cell r="T361" t="str">
            <v xml:space="preserve">  Sofia Vazquez                   </v>
          </cell>
          <cell r="U361" t="str">
            <v>2017-04-13</v>
          </cell>
          <cell r="V361" t="str">
            <v>Norte</v>
          </cell>
          <cell r="W361" t="str">
            <v>COMPLETADO</v>
          </cell>
          <cell r="X361" t="str">
            <v>TALLER</v>
          </cell>
          <cell r="Y361">
            <v>42780</v>
          </cell>
          <cell r="Z361">
            <v>645</v>
          </cell>
          <cell r="AA361" t="str">
            <v>M012</v>
          </cell>
          <cell r="AB361" t="str">
            <v>T173331/Panel - PANEL</v>
          </cell>
          <cell r="AC361" t="str">
            <v>OC-1007538</v>
          </cell>
          <cell r="AD361" t="str">
            <v>Sn Nicolas/P de Nogalar Fomerrey 1</v>
          </cell>
          <cell r="AE361" t="str">
            <v>NL</v>
          </cell>
          <cell r="AF361" t="str">
            <v>MX</v>
          </cell>
          <cell r="AG361" t="str">
            <v>10411893</v>
          </cell>
          <cell r="AH361" t="str">
            <v>ROSA PATRICIA RABELO</v>
          </cell>
          <cell r="AI361" t="str">
            <v>234 Rosal</v>
          </cell>
          <cell r="AJ361" t="str">
            <v>8180189330</v>
          </cell>
          <cell r="AK361" t="str">
            <v>8180189330</v>
          </cell>
          <cell r="AL361" t="str">
            <v>66480</v>
          </cell>
          <cell r="AM361" t="str">
            <v>20/04/2017 04 : 37 MARIA.EUGENI : CFA19/04/2017 03 : 34 PETERSON.NO : TCF174 7401152628/03/2017 00 : 04 ADOLFO.FER : SEG: NO SE HA ENVIADO EQUIPO DE CFEQUIPO DAÑADO EN TALLER10/03/2017 05 : 47 ANA.ROSA : CSCse le indica a cte. de la autorización de CF y del tiempo de respuesta(25 días hábiles)01/03/2017 22 : 10 MARCO.DIAZ : TCF1PU CSA21/02/2017 05 : 44 ERNESTO.HERN : TCF121/02/2017 05 : 44 ERNESTO.HERN : NP521/02/2017 01 : 23 201024 : SE LEESTA LLAMANDO HOY LUNES 20 PARAVISITARLE Y SUENAN LOS TELEFONOS PERO NO CONTESTAN 11.22 A.M.17/02/2017 08 : 35 201024 : P1A: O.C. 1007538, PANEL, # DE PARTE173331 PREDIAGNOSTICO FEB-16-1717/02/2017 07 : 16 MARIA.EUGENI : SEG :V1P17/02/2017 05 : 50 MARIA.EUGENI : SEG: DGR16/02/2017 23 : 21 201024 : SE VISITARA EL VIERNES 1713/02/2017 23 : 41 SEMIRAMIS.M : ODSWTPENTRE LAS CALLES DESINALOA Y MARIA CAVALA VELEZ</v>
          </cell>
          <cell r="AN361" t="str">
            <v>1TE50B8NUSCB</v>
          </cell>
          <cell r="AO361" t="str">
            <v>Smart</v>
          </cell>
          <cell r="AP361" t="str">
            <v>Hisense</v>
          </cell>
          <cell r="AQ361" t="str">
            <v>Opera</v>
          </cell>
          <cell r="AR361" t="str">
            <v>FHD 1920 x 1080</v>
          </cell>
          <cell r="AS361" t="str">
            <v>3TE50G1653A3G1653A3M010</v>
          </cell>
          <cell r="AT361">
            <v>2</v>
          </cell>
          <cell r="AU361" t="str">
            <v>50H5C</v>
          </cell>
          <cell r="AV361" t="str">
            <v>3TE50G1653A3</v>
          </cell>
          <cell r="AW361" t="str">
            <v>G1653A3</v>
          </cell>
          <cell r="AX361" t="str">
            <v>M010</v>
          </cell>
          <cell r="AY361">
            <v>74011526</v>
          </cell>
          <cell r="AZ361">
            <v>51012461</v>
          </cell>
          <cell r="BA361">
            <v>80144492</v>
          </cell>
        </row>
        <row r="362">
          <cell r="D362">
            <v>60311278</v>
          </cell>
          <cell r="E362" t="str">
            <v>A</v>
          </cell>
          <cell r="F362" t="str">
            <v>TV</v>
          </cell>
          <cell r="G362" t="str">
            <v>GUADALUPE SANCHEZ</v>
          </cell>
          <cell r="H362" t="str">
            <v>RAYON 116-A, CENTRO, GUADALUPE</v>
          </cell>
          <cell r="I362">
            <v>8124592672</v>
          </cell>
          <cell r="J362" t="str">
            <v>HISENSE</v>
          </cell>
          <cell r="K362" t="str">
            <v>50K20DW</v>
          </cell>
          <cell r="L362" t="str">
            <v>50J140464H04562</v>
          </cell>
          <cell r="M362" t="str">
            <v>TIKET</v>
          </cell>
          <cell r="N362">
            <v>8499</v>
          </cell>
          <cell r="O362">
            <v>41931</v>
          </cell>
          <cell r="P362">
            <v>42783</v>
          </cell>
          <cell r="Q362">
            <v>201024</v>
          </cell>
          <cell r="R362" t="str">
            <v>15-2-17, 5.:08 ERNESTO HDZ NP5- P1-O.C. 1008311, PANEL, 173331</v>
          </cell>
          <cell r="S362" t="str">
            <v/>
          </cell>
          <cell r="T362" t="str">
            <v xml:space="preserve">  Sofia Vazquez                   </v>
          </cell>
          <cell r="U362" t="str">
            <v>2017-04-13</v>
          </cell>
          <cell r="V362" t="str">
            <v>Norte</v>
          </cell>
          <cell r="W362" t="str">
            <v>COMPLETADO</v>
          </cell>
          <cell r="X362" t="str">
            <v>TALLER</v>
          </cell>
          <cell r="Y362">
            <v>42776</v>
          </cell>
          <cell r="Z362">
            <v>852</v>
          </cell>
          <cell r="AA362" t="str">
            <v>M012</v>
          </cell>
          <cell r="AB362" t="str">
            <v>T173331/Panel - PANEL</v>
          </cell>
          <cell r="AC362" t="str">
            <v>OC-1007311</v>
          </cell>
          <cell r="AD362" t="str">
            <v>centro/Guadalupe</v>
          </cell>
          <cell r="AE362" t="str">
            <v>NL</v>
          </cell>
          <cell r="AF362" t="str">
            <v>MX</v>
          </cell>
          <cell r="AG362" t="str">
            <v>10411810</v>
          </cell>
          <cell r="AH362" t="str">
            <v>GUADALUPE SANCHEZ</v>
          </cell>
          <cell r="AI362" t="str">
            <v>116 A SUR rayon</v>
          </cell>
          <cell r="AJ362" t="str">
            <v>8124592672</v>
          </cell>
          <cell r="AK362" t="str">
            <v>8117532433</v>
          </cell>
          <cell r="AL362" t="str">
            <v>67100</v>
          </cell>
          <cell r="AM362" t="str">
            <v>20/04/2017 04 : 39 MARIA.EUGENI : CFA19/04/2017 03 : 38 PETERSON.NO : TCF174 7401152727/03/2017 23 : 58 ADOLFO.FER : SEG: NO SE HA ENVIADO EQUIPO DE CFEQUIPO DAÑADO EN TALLER17/03/2017 01 : 19 GABRIELA.B : CSCSe informa en proceso de CF, se inf retraso por inventario se pideEsperar01/03/2017 22 : 04 MARCO.DIAZ : TCF1PU CSA23/02/2017 03 : 38 RAUL.CALDER : CSCCte solicita estatus, se le indica se autorizo su CF el 16/02/2017 y 30días hábiles para la entrega, cte de acuerdo.16/02/2017 01 : 07 ANA.LAURA : CSCNO SE LE MENCIONA A CTE AUTORIZACION DEBIDO A QUE APENAS LE VISITARATALLER EL VIERNES, SE PONE EN CONFERENCIA A ESTHER CON CTE15/02/2017 05 : 09 ERNESTO.HERN : TCF115/02/2017 05 : 08 ERNESTO.HERN : NP512/02/2017 07 : 45 201024 : P1A: O.C. 1008311, PANEL, # DE PARTE 173331 PRRDIAGNOSTICO 2-11-1711/02/2017 08 : 15 201024 : SE VISITARA EL MIERCOLES 1510/02/2017 23 : 51 ANA.GABRIELA : RD%GUADALUPE Y JIMENEZ</v>
          </cell>
          <cell r="AN362" t="str">
            <v>1TE50B8NUSCB</v>
          </cell>
          <cell r="AO362" t="str">
            <v>Smart</v>
          </cell>
          <cell r="AP362" t="str">
            <v>Hisense</v>
          </cell>
          <cell r="AQ362" t="str">
            <v>Opera</v>
          </cell>
          <cell r="AR362" t="str">
            <v>FHD 1920 x 1080</v>
          </cell>
          <cell r="AS362" t="str">
            <v>3TE50G1653A3G1653M010</v>
          </cell>
          <cell r="AT362" t="e">
            <v>#N/A</v>
          </cell>
          <cell r="AU362" t="str">
            <v>50H5C</v>
          </cell>
          <cell r="AV362" t="str">
            <v>3TE50G1653A3</v>
          </cell>
          <cell r="AW362" t="str">
            <v>G1653</v>
          </cell>
          <cell r="AX362" t="str">
            <v>M010</v>
          </cell>
          <cell r="AY362">
            <v>74011527</v>
          </cell>
          <cell r="AZ362">
            <v>51012462</v>
          </cell>
          <cell r="BA362">
            <v>80138077</v>
          </cell>
        </row>
        <row r="363">
          <cell r="D363">
            <v>60311651</v>
          </cell>
          <cell r="E363" t="str">
            <v>A</v>
          </cell>
          <cell r="F363" t="str">
            <v>TV</v>
          </cell>
          <cell r="G363" t="str">
            <v xml:space="preserve">MARIANA MORENO DE LEON </v>
          </cell>
          <cell r="H363" t="str">
            <v xml:space="preserve">CODORNIS 319,BONITA, MONTERREY </v>
          </cell>
          <cell r="I363">
            <v>8111681331</v>
          </cell>
          <cell r="J363" t="str">
            <v>HISENSE</v>
          </cell>
          <cell r="K363" t="str">
            <v>50K20DW</v>
          </cell>
          <cell r="L363" t="str">
            <v>50G143064H02688</v>
          </cell>
          <cell r="M363" t="str">
            <v xml:space="preserve">POLIZA </v>
          </cell>
          <cell r="N363">
            <v>0</v>
          </cell>
          <cell r="O363">
            <v>42116</v>
          </cell>
          <cell r="P363">
            <v>42786</v>
          </cell>
          <cell r="Q363">
            <v>201024</v>
          </cell>
          <cell r="R363" t="str">
            <v xml:space="preserve"> 24/02/17- 01:47 ERNESTO HDZ NP5-P1: OC. 1007770, PANEL, 173331</v>
          </cell>
          <cell r="S363" t="str">
            <v/>
          </cell>
          <cell r="T363" t="str">
            <v xml:space="preserve">  Sofia Vazquez                   </v>
          </cell>
          <cell r="U363" t="str">
            <v>2017-04-13</v>
          </cell>
          <cell r="V363" t="str">
            <v>Norte</v>
          </cell>
          <cell r="W363" t="str">
            <v>COMPLETADO</v>
          </cell>
          <cell r="X363" t="str">
            <v>TALLER</v>
          </cell>
          <cell r="Y363">
            <v>42781</v>
          </cell>
          <cell r="Z363">
            <v>670</v>
          </cell>
          <cell r="AA363" t="str">
            <v>M012</v>
          </cell>
          <cell r="AB363" t="str">
            <v>T173331/Panel - PANEL</v>
          </cell>
          <cell r="AC363" t="str">
            <v>OC-1007770</v>
          </cell>
          <cell r="AD363" t="str">
            <v>Monterrey /Bonita</v>
          </cell>
          <cell r="AE363" t="str">
            <v>NL</v>
          </cell>
          <cell r="AF363" t="str">
            <v>MX</v>
          </cell>
          <cell r="AG363" t="str">
            <v>10411818</v>
          </cell>
          <cell r="AH363" t="str">
            <v>MARIANA MORENO DE LEON</v>
          </cell>
          <cell r="AI363" t="str">
            <v>319 Gododrnis</v>
          </cell>
          <cell r="AJ363" t="str">
            <v>8111681331</v>
          </cell>
          <cell r="AK363">
            <v>0</v>
          </cell>
          <cell r="AL363" t="str">
            <v>64105</v>
          </cell>
          <cell r="AM363" t="str">
            <v>20/04/2017 04 : 41 MARIA.EUGENI : CFA19/04/2017 03 : 41 PETERSON.NO : TCF174 7401152818/04/2017 06 : 17 GERARDO.GRA : CSC se indica entrega en proceso, sepasa ODS a CF para seguimiento. EMC*28/03/2017 00 : 32 ADOLFO.FER : SEG: NO SE HA ENVIADO EQUIPO DE CFEQUIPO DAÑADO EN TALLER01/03/2017 22 : 12 MARCO.DIAZ : TCF1PU CSA24/02/2017 01 : 47 ERNESTO.HERN : TCF124/02/2017 01 : 47 ERNESTO.HERN : NP522/02/2017 09 : 30 201024 : P1: OC 1007770 , PANEL 173331 , 21 FEB 2017 :(22/02/2017 05 : 27 201024 : SE ANEXA NOTA DE COMPRA Y SE PAS A REVISION21/02/2017 00 : 03 201024 : ESTA EN RUTA LUNES 2017/02/2017 08 : 59 201024 : ESTA EN RUTA HOY JUEVES 1616/02/2017 09 : 00 201024 : SE VISITARA ELL UNES 2011/02/2017 00 : 12 MARIELA.CHA : ODFSWTPGODORNIS Y LAS AVESFACHADA CREMA CON ROJO PORTON NEGRO</v>
          </cell>
          <cell r="AN363" t="str">
            <v>1TE50B8NUSCB</v>
          </cell>
          <cell r="AO363" t="str">
            <v>Smart</v>
          </cell>
          <cell r="AP363" t="str">
            <v>Hisense</v>
          </cell>
          <cell r="AQ363" t="str">
            <v>Opera</v>
          </cell>
          <cell r="AR363" t="str">
            <v>FHD 1920 x 1080</v>
          </cell>
          <cell r="AS363" t="str">
            <v>3TE50G1653A3G1653M010</v>
          </cell>
          <cell r="AT363" t="e">
            <v>#N/A</v>
          </cell>
          <cell r="AU363" t="str">
            <v>50H5C</v>
          </cell>
          <cell r="AV363" t="str">
            <v>3TE50G1653A3</v>
          </cell>
          <cell r="AW363" t="str">
            <v>G1653</v>
          </cell>
          <cell r="AX363" t="str">
            <v>M010</v>
          </cell>
          <cell r="AY363">
            <v>74011528</v>
          </cell>
          <cell r="AZ363">
            <v>51012463</v>
          </cell>
          <cell r="BA363">
            <v>80138097</v>
          </cell>
        </row>
        <row r="364">
          <cell r="D364">
            <v>60311359</v>
          </cell>
          <cell r="E364" t="str">
            <v>A</v>
          </cell>
          <cell r="F364" t="str">
            <v>TV</v>
          </cell>
          <cell r="G364" t="str">
            <v>MARIA ELENA CUEVAS VAZQUEZ</v>
          </cell>
          <cell r="H364" t="str">
            <v xml:space="preserve">HIPOLITO TRIGOYEN 8609, SAN MARTIN, MONTERREY </v>
          </cell>
          <cell r="I364">
            <v>83224682</v>
          </cell>
          <cell r="J364" t="str">
            <v>HISENSE</v>
          </cell>
          <cell r="K364" t="str">
            <v>50K20DW</v>
          </cell>
          <cell r="L364" t="str">
            <v>50G144844H04534</v>
          </cell>
          <cell r="M364" t="str">
            <v>850569-1</v>
          </cell>
          <cell r="N364">
            <v>8890</v>
          </cell>
          <cell r="O364">
            <v>42159</v>
          </cell>
          <cell r="P364">
            <v>42782</v>
          </cell>
          <cell r="Q364">
            <v>201024</v>
          </cell>
          <cell r="R364" t="str">
            <v>22/02/17-08:05 ERNESTO HDZ NP5PI:OC.1007622, PANEL:173331</v>
          </cell>
          <cell r="S364" t="str">
            <v/>
          </cell>
          <cell r="T364" t="str">
            <v xml:space="preserve">  Sofia Vazquez                   </v>
          </cell>
          <cell r="U364" t="str">
            <v>2017-04-13</v>
          </cell>
          <cell r="V364" t="str">
            <v>Norte</v>
          </cell>
          <cell r="W364" t="str">
            <v>COMPLETADO</v>
          </cell>
          <cell r="X364" t="str">
            <v>TALLER</v>
          </cell>
          <cell r="Y364">
            <v>42776</v>
          </cell>
          <cell r="Z364">
            <v>623</v>
          </cell>
          <cell r="AA364" t="str">
            <v>M012</v>
          </cell>
          <cell r="AB364" t="str">
            <v>T173331/Panel - PANEL</v>
          </cell>
          <cell r="AC364" t="str">
            <v>OC-1007622</v>
          </cell>
          <cell r="AD364" t="str">
            <v>Monterrey/San Martin</v>
          </cell>
          <cell r="AE364" t="str">
            <v>NL</v>
          </cell>
          <cell r="AF364" t="str">
            <v>MX</v>
          </cell>
          <cell r="AG364" t="str">
            <v>10411807</v>
          </cell>
          <cell r="AH364" t="str">
            <v>MARIA ELENA CUEVAS VAZQUEZ</v>
          </cell>
          <cell r="AI364" t="str">
            <v>Hipólito Irigoyen No. 8609</v>
          </cell>
          <cell r="AJ364" t="str">
            <v>83224682</v>
          </cell>
          <cell r="AK364">
            <v>0</v>
          </cell>
          <cell r="AL364" t="str">
            <v>64210</v>
          </cell>
          <cell r="AM364" t="str">
            <v>20/04/2017 04 : 32 MARIA.EUGENI : CFA19/04/2017 03 : 46 PETERSON.NO : TCF174 7401152904/04/2017 06 : 05 SEMIRAMIS.M : CSCCte se comunica para verificar cuando se le enviara su equipo se le pideque nos de oportunidad de que se le pueda entregar su equipo pues lonecesita se corta la llamada28/03/2017 00 : 30 ADOLFO.FER : SEG: NO SE HA ENVIADO EQUIPO DE CFEQUIPO DAÑADO EN TALLER16/03/2017 00 : 27 GERARDO.GRA : CSC se indica fecha aproximada deentrega 20 días hábiles a partir del 22/02/17. EMC*01/03/2017 22 : 07 MARCO.DIAZ : TCF1PU CSA01/03/2017 04 : 36 LAURA.HERNA : se le indica a cte proceso de cf22/02/2017 08 : 05 ERNESTO.HERN : TCF122/02/2017 08 : 05 ERNESTO.HERN : NP518/02/2017 07 : 06 201024 : P1: OC 1007622 , PANEL 173331 , 17 FEB 2017:(18/02/2017 05 : 03 201024 : SE ANEXA NOTA DE COMPRA Y SE PASA A REVISION17/02/2017 08 : 55 201024 : ESTA EN RUTA HOY JUEVES 1615/02/2017 00 : 02 201024 : SERIE INCORRECTA14/02/2017 07 : 45 201024 : SE VISITARA JUEVES 1610/02/2017 23 : 36 BRENDA.MORA : ODSWTPENTRE SANTIAGO DE ARQUE Y JOSÉ SAN MARTINHAY UNA TORTILLERÍA EN LA ESQUINACASA COLOR MORADO</v>
          </cell>
          <cell r="AN364" t="str">
            <v>1TE50B8NUSCB</v>
          </cell>
          <cell r="AO364" t="str">
            <v>Smart</v>
          </cell>
          <cell r="AP364" t="str">
            <v>Hisense</v>
          </cell>
          <cell r="AQ364" t="str">
            <v>Opera</v>
          </cell>
          <cell r="AR364" t="str">
            <v>FHD 1920 x 1080</v>
          </cell>
          <cell r="AS364" t="str">
            <v>3TE50G1653A3G1653M010</v>
          </cell>
          <cell r="AT364" t="e">
            <v>#N/A</v>
          </cell>
          <cell r="AU364" t="str">
            <v>50H5C</v>
          </cell>
          <cell r="AV364" t="str">
            <v>3TE50G1653A3</v>
          </cell>
          <cell r="AW364" t="str">
            <v>G1653</v>
          </cell>
          <cell r="AX364" t="str">
            <v>M010</v>
          </cell>
          <cell r="AY364">
            <v>74011529</v>
          </cell>
          <cell r="AZ364">
            <v>51012464</v>
          </cell>
          <cell r="BA364">
            <v>80138104</v>
          </cell>
        </row>
        <row r="365">
          <cell r="D365">
            <v>60311342</v>
          </cell>
          <cell r="E365" t="str">
            <v>A</v>
          </cell>
          <cell r="F365" t="str">
            <v>TV</v>
          </cell>
          <cell r="G365" t="str">
            <v>JORGE ALBERTO CRUZ RODRIGUEZ</v>
          </cell>
          <cell r="H365" t="str">
            <v>RINCON DEL AIRE 7647, RINCON DE GUADALUPE, GUADALUPE</v>
          </cell>
          <cell r="I365" t="str">
            <v>8115542557, 8120403395</v>
          </cell>
          <cell r="J365" t="str">
            <v>HISENSE</v>
          </cell>
          <cell r="K365" t="str">
            <v>50K20DW</v>
          </cell>
          <cell r="L365" t="str">
            <v>50G144844H05011</v>
          </cell>
          <cell r="M365" t="str">
            <v>88271-16</v>
          </cell>
          <cell r="N365">
            <v>14434</v>
          </cell>
          <cell r="O365">
            <v>42244</v>
          </cell>
          <cell r="P365">
            <v>42780</v>
          </cell>
          <cell r="Q365">
            <v>201024</v>
          </cell>
          <cell r="R365" t="str">
            <v>15-2-17 5.14 ERNESTO HDZ, NP5, P1A:  O.C. 1007315,  PANEL,  173331</v>
          </cell>
          <cell r="S365" t="str">
            <v/>
          </cell>
          <cell r="T365" t="str">
            <v xml:space="preserve">  Sofia Vazquez                   </v>
          </cell>
          <cell r="U365" t="str">
            <v>2017-04-13</v>
          </cell>
          <cell r="V365" t="str">
            <v>Norte</v>
          </cell>
          <cell r="W365" t="str">
            <v>COMPLETADO</v>
          </cell>
          <cell r="X365" t="str">
            <v>TALLER</v>
          </cell>
          <cell r="Y365">
            <v>42776</v>
          </cell>
          <cell r="Z365">
            <v>536</v>
          </cell>
          <cell r="AA365" t="str">
            <v>M012</v>
          </cell>
          <cell r="AB365" t="str">
            <v>T173331/Panel - PANEL</v>
          </cell>
          <cell r="AC365" t="str">
            <v>OC-1007315</v>
          </cell>
          <cell r="AD365" t="str">
            <v>guadalupe /rincon de guadalupe</v>
          </cell>
          <cell r="AE365" t="str">
            <v>NL</v>
          </cell>
          <cell r="AF365" t="str">
            <v>MX</v>
          </cell>
          <cell r="AG365" t="str">
            <v>10411866</v>
          </cell>
          <cell r="AH365" t="str">
            <v>JORGE ALBERTO CRUZ RODRIGUEZ</v>
          </cell>
          <cell r="AI365" t="str">
            <v>rincin del aire 7647</v>
          </cell>
          <cell r="AJ365" t="str">
            <v>8115542557</v>
          </cell>
          <cell r="AK365" t="str">
            <v>8120403395</v>
          </cell>
          <cell r="AL365" t="str">
            <v>67193</v>
          </cell>
          <cell r="AM365" t="str">
            <v>20/04/2017 04 : 35 MARIA.EUGENI : CFA19/04/2017 03 : 51 PETERSON.NO : TCF174 7401153028/03/2017 00 : 00 ADOLFO.FER : SEG: NO SE HA ENVIADO EQUIPO DE CFEQUIPO DAÑADO EN TALLER01/03/2017 22 : 06 MARCO.DIAZ : TCF1PU CSA15/02/2017 05 : 14 ERNESTO.HERN : TCF115/02/2017 05 : 14 ERNESTO.HERN : NP512/02/2017 07 : 42 201024 : P1A: O..C. 1007315, PNEL, # DE PARTE 173331 PREDIAGNOSTICO FEBRERO 11-1711/02/2017 07 : 14 201024 : SEVISITARA EL MIERCOLES 1511/02/2017 05 : 43 GERARDO.GRA : RD....RINCÓN DE GPE Y RINCÓN DE LABASILICA</v>
          </cell>
          <cell r="AN365" t="str">
            <v>1TE50B8NUSCB</v>
          </cell>
          <cell r="AO365" t="str">
            <v>Smart</v>
          </cell>
          <cell r="AP365" t="str">
            <v>Hisense</v>
          </cell>
          <cell r="AQ365" t="str">
            <v>Opera</v>
          </cell>
          <cell r="AR365" t="str">
            <v>FHD 1920 x 1080</v>
          </cell>
          <cell r="AS365" t="str">
            <v>3TE50G1653A3G1653M010</v>
          </cell>
          <cell r="AT365" t="e">
            <v>#N/A</v>
          </cell>
          <cell r="AU365" t="str">
            <v>50H5C</v>
          </cell>
          <cell r="AV365" t="str">
            <v>3TE50G1653A3</v>
          </cell>
          <cell r="AW365" t="str">
            <v>G1653</v>
          </cell>
          <cell r="AX365" t="str">
            <v>M010</v>
          </cell>
          <cell r="AY365">
            <v>74011530</v>
          </cell>
          <cell r="AZ365">
            <v>51012465</v>
          </cell>
          <cell r="BA365">
            <v>80138107</v>
          </cell>
        </row>
        <row r="366">
          <cell r="D366">
            <v>60311234</v>
          </cell>
          <cell r="E366" t="str">
            <v>A</v>
          </cell>
          <cell r="F366" t="str">
            <v>TV</v>
          </cell>
          <cell r="G366" t="str">
            <v>JUAN MANUEL VELEZ</v>
          </cell>
          <cell r="H366" t="str">
            <v>SAN JOSE 110, VALLE DE SAN ANDRES, APODACA</v>
          </cell>
          <cell r="I366">
            <v>84031207</v>
          </cell>
          <cell r="J366" t="str">
            <v>HISENSE</v>
          </cell>
          <cell r="K366" t="str">
            <v>50K20DW</v>
          </cell>
          <cell r="L366" t="str">
            <v>50G143292H03211</v>
          </cell>
          <cell r="M366" t="str">
            <v>NOTA DE COMPRA</v>
          </cell>
          <cell r="N366">
            <v>8999</v>
          </cell>
          <cell r="O366">
            <v>42117</v>
          </cell>
          <cell r="P366">
            <v>42780</v>
          </cell>
          <cell r="Q366">
            <v>201024</v>
          </cell>
          <cell r="R366" t="str">
            <v>18-2-17, 3.03, ERNESTO HDZ P5, P1 O.C. 1007441, PANL, 173331</v>
          </cell>
          <cell r="S366" t="str">
            <v/>
          </cell>
          <cell r="T366" t="str">
            <v xml:space="preserve">  Sofia Vazquez                   </v>
          </cell>
          <cell r="U366" t="str">
            <v>2017-04-13</v>
          </cell>
          <cell r="V366" t="str">
            <v>Norte</v>
          </cell>
          <cell r="W366" t="str">
            <v>COMPLETADO</v>
          </cell>
          <cell r="X366" t="str">
            <v>TALLER</v>
          </cell>
          <cell r="Y366">
            <v>42775</v>
          </cell>
          <cell r="Z366">
            <v>663</v>
          </cell>
          <cell r="AA366" t="str">
            <v>M012</v>
          </cell>
          <cell r="AB366" t="str">
            <v>T173331/Panel - PANEL</v>
          </cell>
          <cell r="AC366" t="str">
            <v>OC-1007441</v>
          </cell>
          <cell r="AD366" t="str">
            <v>apodaca /valle de san andres</v>
          </cell>
          <cell r="AE366" t="str">
            <v>NL</v>
          </cell>
          <cell r="AF366" t="str">
            <v>MX</v>
          </cell>
          <cell r="AG366" t="str">
            <v>10411798</v>
          </cell>
          <cell r="AH366" t="str">
            <v>JUAN MANUEL VELEZ</v>
          </cell>
          <cell r="AI366" t="str">
            <v>san jose num 110</v>
          </cell>
          <cell r="AJ366" t="str">
            <v>8114031207</v>
          </cell>
          <cell r="AK366">
            <v>0</v>
          </cell>
          <cell r="AL366" t="str">
            <v>66612</v>
          </cell>
          <cell r="AM366" t="str">
            <v>20/04/2017 02 : 28 MARIA.EUGENI : CFA19/04/2017 03 : 55 PETERSON.NO : TCF174 7401153127/03/2017 23 : 56 ADOLFO.FER : SEG: NO SE HA ENVIADO EQUIPO DE CFEQUIPO DAÑADO EN TALLER01/03/2017 22 : 01 MARCO.DIAZ : TCF1PU CSA18/02/2017 03 : 03 ERNESTO.HERN : TCF118/02/2017 03 : 03 ERNESTO.HERN : NP515/02/2017 08 : 26 201024 : P1: OC 1007441,PANEL 173331, 14 FEB 201715/02/2017 06 : 11 201024 : SE ANEXA NOTA DE COMPRAY SE PASA A REVISION14/02/2017 01 : 16 201024 : ESTA EN RUTA HOY LUNES 1311/02/2017 00 : 15 MARIA.EUGENI : SEG: V1P10/02/2017 07 : 52 GERARDO.GRA : RD....SAN JORGE Y SANTA MARTHA</v>
          </cell>
          <cell r="AN366" t="str">
            <v>1TE50B8NUSCB</v>
          </cell>
          <cell r="AO366" t="str">
            <v>Smart</v>
          </cell>
          <cell r="AP366" t="str">
            <v>Hisense</v>
          </cell>
          <cell r="AQ366" t="str">
            <v>Opera</v>
          </cell>
          <cell r="AR366" t="str">
            <v>FHD 1920 x 1080</v>
          </cell>
          <cell r="AS366" t="str">
            <v>3TE50G1653A3G1653M010</v>
          </cell>
          <cell r="AT366" t="e">
            <v>#N/A</v>
          </cell>
          <cell r="AU366" t="str">
            <v>50H5C</v>
          </cell>
          <cell r="AV366" t="str">
            <v>3TE50G1653A3</v>
          </cell>
          <cell r="AW366" t="str">
            <v>G1653</v>
          </cell>
          <cell r="AX366" t="str">
            <v>M010</v>
          </cell>
          <cell r="AY366">
            <v>74011531</v>
          </cell>
          <cell r="AZ366">
            <v>51012466</v>
          </cell>
          <cell r="BA366">
            <v>80138109</v>
          </cell>
        </row>
        <row r="367">
          <cell r="D367">
            <v>60311114</v>
          </cell>
          <cell r="E367" t="str">
            <v>A</v>
          </cell>
          <cell r="F367" t="str">
            <v>TV</v>
          </cell>
          <cell r="G367" t="str">
            <v>OSCAR CERVANTES RAMIREZ</v>
          </cell>
          <cell r="H367" t="str">
            <v>PASEO DEL SABINO 308, PASEO DE LOS NOGALES, APODACA</v>
          </cell>
          <cell r="I367" t="str">
            <v>8119965191, 80431582</v>
          </cell>
          <cell r="J367" t="str">
            <v>HISENSE</v>
          </cell>
          <cell r="K367" t="str">
            <v>50K20DW</v>
          </cell>
          <cell r="L367" t="str">
            <v>50G143291H12876</v>
          </cell>
          <cell r="M367" t="str">
            <v>CARTA ACEPTACION</v>
          </cell>
          <cell r="N367">
            <v>8999</v>
          </cell>
          <cell r="O367">
            <v>42122</v>
          </cell>
          <cell r="P367">
            <v>42780</v>
          </cell>
          <cell r="Q367">
            <v>201024</v>
          </cell>
          <cell r="R367" t="str">
            <v>15-2-17 7.05 ERNESTO HDZ, NP5, P1, O.C.. 1007314, PANEL, 173331</v>
          </cell>
          <cell r="S367" t="str">
            <v/>
          </cell>
          <cell r="T367" t="str">
            <v xml:space="preserve">  Sofia Vazquez                   </v>
          </cell>
          <cell r="U367" t="str">
            <v>2017-04-13</v>
          </cell>
          <cell r="V367" t="str">
            <v>Norte</v>
          </cell>
          <cell r="W367" t="str">
            <v>COMPLETADO</v>
          </cell>
          <cell r="X367" t="str">
            <v>TALLER</v>
          </cell>
          <cell r="Y367">
            <v>42774</v>
          </cell>
          <cell r="Z367">
            <v>658</v>
          </cell>
          <cell r="AA367" t="str">
            <v>M012</v>
          </cell>
          <cell r="AB367" t="str">
            <v>T173331/Panel - PANEL</v>
          </cell>
          <cell r="AC367" t="str">
            <v>OC-1007314</v>
          </cell>
          <cell r="AD367" t="str">
            <v>apodaca/paseo los nogales</v>
          </cell>
          <cell r="AE367" t="str">
            <v>NL</v>
          </cell>
          <cell r="AF367" t="str">
            <v>MX</v>
          </cell>
          <cell r="AG367" t="str">
            <v>10411420</v>
          </cell>
          <cell r="AH367" t="str">
            <v>OSCAR CERVANTES RAMIREZ</v>
          </cell>
          <cell r="AI367" t="str">
            <v>Paseo del sabino 308</v>
          </cell>
          <cell r="AJ367" t="str">
            <v>044-8119965191</v>
          </cell>
          <cell r="AK367" t="str">
            <v>8180431582 CASA</v>
          </cell>
          <cell r="AL367" t="str">
            <v>36666</v>
          </cell>
          <cell r="AM367" t="str">
            <v>20/04/2017 02 : 20 MARIA.EUGENI : CFA19/04/2017 04 : 00 PETERSON.NO : TCF174 7401153227/03/2017 23 : 37 ADOLFO.FER : SEG: NO SE HA ENVIADO EQUIPO DE CFEQUIPO DAÑADO EN TALLER10/03/2017 05 : 37 ANA.ROSA : CSCse le indica a cte. de la autorización de CF y del tiempo de respuesta25dias habiles01/03/2017 21 : 59 MARCO.DIAZ : TCF1PU CSA15/02/2017 05 : 13 ERNESTO.HERN : TCF115/02/2017 05 : 13 ERNESTO.HERN : NP514/02/2017 06 : 34 201024 : SE E LLAMO A CLIENTE PARA VISITARLE XLATARDE PERO L EL JOVEN QUE CONTESTO NO TIENE DOCUMENTOS Y LASEÑORA NO ESTA SE LE VOLVERA A LLAMAR MAÑANA14/02/2017 01 : 14 201024 : ESTA EN RUTA HOY LUNES 1312/02/2017 07 : 44 201024 : PIA. O.C. 1007314, PANEL, # DE PARTE 173331 PREDIAGNOSTICO 2-11-1711/02/2017 06 : 47 MARIA.EUGENI : SEG: CSA Favor de acudir antes alservicio ya que la fecha que le puso casi son 15 dias del folio.10/02/2017 06 : 28 201024 : SE VISITARA EL MIERCOLES 1504/02/2017 05 : 49 ANA.LAURA : ODSWTPTELMEX RD.-% HACIENDA EL AJUSCO Y PASEO DEL NOGAL</v>
          </cell>
          <cell r="AN367" t="str">
            <v>1TE50B8NUSCB</v>
          </cell>
          <cell r="AO367" t="str">
            <v>Smart</v>
          </cell>
          <cell r="AP367" t="str">
            <v>Hisense</v>
          </cell>
          <cell r="AQ367" t="str">
            <v>Opera</v>
          </cell>
          <cell r="AR367" t="str">
            <v>FHD 1920 x 1080</v>
          </cell>
          <cell r="AS367" t="str">
            <v>3TE50G1653A3G1653M010</v>
          </cell>
          <cell r="AT367" t="e">
            <v>#N/A</v>
          </cell>
          <cell r="AU367" t="str">
            <v>50H5C</v>
          </cell>
          <cell r="AV367" t="str">
            <v>3TE50G1653A3</v>
          </cell>
          <cell r="AW367" t="str">
            <v>G1653</v>
          </cell>
          <cell r="AX367" t="str">
            <v>M010</v>
          </cell>
          <cell r="AY367">
            <v>74011532</v>
          </cell>
          <cell r="AZ367">
            <v>51012467</v>
          </cell>
          <cell r="BA367">
            <v>80138116</v>
          </cell>
        </row>
        <row r="368">
          <cell r="D368">
            <v>60311161</v>
          </cell>
          <cell r="E368" t="str">
            <v>A</v>
          </cell>
          <cell r="F368" t="str">
            <v>TV</v>
          </cell>
          <cell r="G368" t="str">
            <v>FRANCISCO RODRIGUEZ</v>
          </cell>
          <cell r="H368" t="str">
            <v>5 DE MAYO 910, CANTERAS, GUADALUPE</v>
          </cell>
          <cell r="I368">
            <v>15510074</v>
          </cell>
          <cell r="J368" t="str">
            <v>HISENSE</v>
          </cell>
          <cell r="K368" t="str">
            <v>50K20DW</v>
          </cell>
          <cell r="L368" t="str">
            <v>50G144844H04565</v>
          </cell>
          <cell r="M368" t="str">
            <v>266771-6</v>
          </cell>
          <cell r="N368">
            <v>8072</v>
          </cell>
          <cell r="O368">
            <v>42583</v>
          </cell>
          <cell r="P368">
            <v>42776</v>
          </cell>
          <cell r="Q368">
            <v>201024</v>
          </cell>
          <cell r="R368" t="str">
            <v>22-2-17 3.07 ERNESTO HDZ NP5 P1-0.C. 1007377, PANEL, 173331</v>
          </cell>
          <cell r="S368" t="str">
            <v/>
          </cell>
          <cell r="T368" t="str">
            <v xml:space="preserve">  Sofia Vazquez                   </v>
          </cell>
          <cell r="U368" t="str">
            <v>2017-04-13</v>
          </cell>
          <cell r="V368" t="str">
            <v>Norte</v>
          </cell>
          <cell r="W368" t="str">
            <v>COMPLETADO</v>
          </cell>
          <cell r="X368" t="str">
            <v>TALLER</v>
          </cell>
          <cell r="Y368">
            <v>42775</v>
          </cell>
          <cell r="Z368">
            <v>193</v>
          </cell>
          <cell r="AA368" t="str">
            <v>M010</v>
          </cell>
          <cell r="AB368" t="str">
            <v>T173331/Panel - PANEL</v>
          </cell>
          <cell r="AC368" t="str">
            <v>OC-1007377</v>
          </cell>
          <cell r="AD368" t="str">
            <v>Guadalupe/canteras</v>
          </cell>
          <cell r="AE368" t="str">
            <v>NL</v>
          </cell>
          <cell r="AF368" t="str">
            <v>MX</v>
          </cell>
          <cell r="AG368" t="str">
            <v>10411717</v>
          </cell>
          <cell r="AH368" t="str">
            <v>FRANCISCO RODRIGUEZ</v>
          </cell>
          <cell r="AI368" t="str">
            <v>5 de mayo 910</v>
          </cell>
          <cell r="AJ368" t="str">
            <v>8115510074</v>
          </cell>
          <cell r="AK368">
            <v>0</v>
          </cell>
          <cell r="AL368" t="str">
            <v>67150</v>
          </cell>
          <cell r="AM368" t="str">
            <v>20/04/2017 02 : 23 MARIA.EUGENI : CFA19/04/2017 04 : 07 PETERSON.NO : TCF174 7401153328/03/2017 00 : 29 ADOLFO.FER : SEG: NO SE HA ENVIADO EQUIPO DE CFEQUIPO DAÑADO EN TALLER01/03/2017 22 : 01 MARCO.DIAZ : TCF1PU CSA22/02/2017 03 : 07 ERNESTO.HERN : TCF122/02/2017 03 : 07 ERNESTO.HERN : NP522/02/2017 01 : 26 MARIA.EUGENI : SEG: REFACCIONESSEG: DGR14/02/2017 08 : 40 201024 : P1: OC 1007377,PANEL 173331,13 FEB 201712/02/2017 07 : 32 201024 : SE ANEXA NOTA DE COMPRA Y SE PASAA ARVIISON10/02/2017 06 : 11 201024 : SE VISITARA Y SE CHECARA SI ESTA EN CEDIS10/02/2017 01 : 09 DULCE.M : ENTRE CALLES CORA Y MORONES PRIETOCORREO BMORENO@ELIZONDOMX.COMODSWTP</v>
          </cell>
          <cell r="AN368" t="str">
            <v>1TE50B8NUSCB</v>
          </cell>
          <cell r="AO368" t="str">
            <v>Smart</v>
          </cell>
          <cell r="AP368" t="str">
            <v>Hisense</v>
          </cell>
          <cell r="AQ368" t="str">
            <v>Opera</v>
          </cell>
          <cell r="AR368" t="str">
            <v>FHD 1920 x 1080</v>
          </cell>
          <cell r="AS368" t="str">
            <v>3TE50G1653A3G1653M010</v>
          </cell>
          <cell r="AT368" t="e">
            <v>#N/A</v>
          </cell>
          <cell r="AU368" t="str">
            <v>50H5C</v>
          </cell>
          <cell r="AV368" t="str">
            <v>3TE50G1653A3</v>
          </cell>
          <cell r="AW368" t="str">
            <v>G1653</v>
          </cell>
          <cell r="AX368" t="str">
            <v>M010</v>
          </cell>
          <cell r="AY368">
            <v>74011533</v>
          </cell>
          <cell r="AZ368">
            <v>51012468</v>
          </cell>
          <cell r="BA368">
            <v>80138136</v>
          </cell>
        </row>
        <row r="369">
          <cell r="D369">
            <v>60311648</v>
          </cell>
          <cell r="E369" t="str">
            <v>A</v>
          </cell>
          <cell r="F369" t="str">
            <v>TV</v>
          </cell>
          <cell r="G369" t="str">
            <v>IRIS DANIELA HERNANDEZ</v>
          </cell>
          <cell r="H369" t="str">
            <v>RIO SAN LORENZO 241, BALCONES DE SANTA ROSA, APODACA</v>
          </cell>
          <cell r="I369">
            <v>8186024886</v>
          </cell>
          <cell r="J369" t="str">
            <v>HISENSE</v>
          </cell>
          <cell r="K369" t="str">
            <v>50K20DW</v>
          </cell>
          <cell r="L369" t="str">
            <v>50G144844H02896</v>
          </cell>
          <cell r="M369" t="str">
            <v>74248-17</v>
          </cell>
          <cell r="N369">
            <v>10272</v>
          </cell>
          <cell r="O369">
            <v>42137</v>
          </cell>
          <cell r="P369">
            <v>42787</v>
          </cell>
          <cell r="Q369">
            <v>201024</v>
          </cell>
          <cell r="R369" t="str">
            <v>21/02/2017 05:43 ERNESTO HDZ NP5-P1A: OC.1007537, PANEL, 173331</v>
          </cell>
          <cell r="S369" t="str">
            <v/>
          </cell>
          <cell r="T369" t="str">
            <v xml:space="preserve">  Sofia Vazquez                   </v>
          </cell>
          <cell r="U369" t="str">
            <v>2017-04-13</v>
          </cell>
          <cell r="V369" t="str">
            <v>Norte</v>
          </cell>
          <cell r="W369" t="str">
            <v>COMPLETADO</v>
          </cell>
          <cell r="X369" t="str">
            <v>TALLER</v>
          </cell>
          <cell r="Y369">
            <v>42781</v>
          </cell>
          <cell r="Z369">
            <v>650</v>
          </cell>
          <cell r="AA369" t="str">
            <v>M012</v>
          </cell>
          <cell r="AB369" t="str">
            <v>T173331/Panel - PANEL</v>
          </cell>
          <cell r="AC369" t="str">
            <v>OC-1007537</v>
          </cell>
          <cell r="AD369" t="str">
            <v>Apodaca/Balcones de Santa Rosa</v>
          </cell>
          <cell r="AE369" t="str">
            <v>NL</v>
          </cell>
          <cell r="AF369" t="str">
            <v>MX</v>
          </cell>
          <cell r="AG369" t="str">
            <v>10411956</v>
          </cell>
          <cell r="AH369" t="str">
            <v>IRIS DANIELA HERNANDEZ</v>
          </cell>
          <cell r="AI369" t="str">
            <v>241 Rio San Lorenzo</v>
          </cell>
          <cell r="AJ369" t="str">
            <v>8186024886</v>
          </cell>
          <cell r="AK369">
            <v>0</v>
          </cell>
          <cell r="AL369" t="str">
            <v>66610</v>
          </cell>
          <cell r="AM369" t="str">
            <v>20/04/2017 05 : 00 MARIA.EUGENI : CFA19/04/2017 04 : 15 PETERSON.NO : TCF174 7401153428/03/2017 00 : 27 ADOLFO.FER : SEG: NO SE HA ENVIADO EQUIPO DE CFEQUIPO DAÑADO EN TALLER01/03/2017 22 : 11 MARCO.DIAZ : TCF1PU CSA21/02/2017 05 : 43 ERNESTO.HERN : TCF121/02/2017 05 : 43 ERNESTO.HERN : NP521/02/2017 01 : 22 201024 : SE LE ESTA MARCANDOHOY LUNES 20 PARADARLEEL SERVICIO PERO NO CONESTA MANDA A BUZON17/02/2017 08 : 37 201024 : P1A: O.C. 1007537, PANEL, # DE PARTE 173331 PREDIAGNOSTICO FEB-16-1716/02/2017 09 : 05 201024 : SE VISITARA ELMARTES 2114/02/2017 03 : 18 GABRIELA.B : RD RIO MANZANARES Y RIO NAZAS</v>
          </cell>
          <cell r="AN369" t="str">
            <v>1TE50B8NUSCB</v>
          </cell>
          <cell r="AO369" t="str">
            <v>Smart</v>
          </cell>
          <cell r="AP369" t="str">
            <v>Hisense</v>
          </cell>
          <cell r="AQ369" t="str">
            <v>Opera</v>
          </cell>
          <cell r="AR369" t="str">
            <v>FHD 1920 x 1080</v>
          </cell>
          <cell r="AS369" t="str">
            <v>3TE50G1653A3G1653M010</v>
          </cell>
          <cell r="AT369" t="e">
            <v>#N/A</v>
          </cell>
          <cell r="AU369" t="str">
            <v>50H5C</v>
          </cell>
          <cell r="AV369" t="str">
            <v>3TE50G1653A3</v>
          </cell>
          <cell r="AW369" t="str">
            <v>G1653</v>
          </cell>
          <cell r="AX369" t="str">
            <v>M010</v>
          </cell>
          <cell r="AY369">
            <v>74011534</v>
          </cell>
          <cell r="AZ369">
            <v>51012469</v>
          </cell>
          <cell r="BA369">
            <v>80138129</v>
          </cell>
        </row>
        <row r="370">
          <cell r="D370">
            <v>60311623</v>
          </cell>
          <cell r="E370" t="str">
            <v>A</v>
          </cell>
          <cell r="F370" t="str">
            <v>TV</v>
          </cell>
          <cell r="G370" t="str">
            <v>ENRIQUE QUIÑONES CARMONA</v>
          </cell>
          <cell r="H370" t="str">
            <v xml:space="preserve">ALBERTO TORRES 709, UNIDAD LABORAL, SAN NICOLAS DE LOS GARZA </v>
          </cell>
          <cell r="I370">
            <v>8181050311</v>
          </cell>
          <cell r="J370" t="str">
            <v>HISENSE</v>
          </cell>
          <cell r="K370" t="str">
            <v>32H5B</v>
          </cell>
          <cell r="L370" t="str">
            <v>32G155368H02845</v>
          </cell>
          <cell r="M370" t="str">
            <v xml:space="preserve">TIKET </v>
          </cell>
          <cell r="N370">
            <v>4852</v>
          </cell>
          <cell r="O370">
            <v>42680</v>
          </cell>
          <cell r="P370">
            <v>42786</v>
          </cell>
          <cell r="Q370">
            <v>201024</v>
          </cell>
          <cell r="R370" t="str">
            <v>21/02/17-05:45 ERNESTO HDZ NP5-P1A: OC.1007539-MAIN BOARD, 191148</v>
          </cell>
          <cell r="S370" t="str">
            <v/>
          </cell>
          <cell r="T370" t="str">
            <v xml:space="preserve">  Sofia Vazquez                   </v>
          </cell>
          <cell r="U370" t="str">
            <v>2017-04-13</v>
          </cell>
          <cell r="V370" t="str">
            <v>Norte</v>
          </cell>
          <cell r="W370" t="str">
            <v>COMPLETADO</v>
          </cell>
          <cell r="X370" t="str">
            <v>TALLER</v>
          </cell>
          <cell r="Y370">
            <v>42781</v>
          </cell>
          <cell r="Z370">
            <v>106</v>
          </cell>
          <cell r="AA370" t="str">
            <v>M010</v>
          </cell>
          <cell r="AB370" t="str">
            <v>T191148/Tarjeta Principal Madre - MAIN BOARD\Power</v>
          </cell>
          <cell r="AC370" t="str">
            <v>OC-1007539</v>
          </cell>
          <cell r="AD370" t="str">
            <v>An Nicolas de los Garza/Unidad Laboral</v>
          </cell>
          <cell r="AE370" t="str">
            <v>NL</v>
          </cell>
          <cell r="AF370" t="str">
            <v>MX</v>
          </cell>
          <cell r="AG370" t="str">
            <v>10407632</v>
          </cell>
          <cell r="AH370" t="str">
            <v>ENRIQUE QUIÑONES CARMONA</v>
          </cell>
          <cell r="AI370" t="str">
            <v>709 Alberto Torres</v>
          </cell>
          <cell r="AJ370" t="str">
            <v>8181050311</v>
          </cell>
          <cell r="AK370">
            <v>0</v>
          </cell>
          <cell r="AL370" t="str">
            <v>66440</v>
          </cell>
          <cell r="AM370" t="str">
            <v>20/04/2017 01 : 01 MARIA.EUGENI : CFA19/04/2017 04 : 21 Ricardo Espinosa : TC174 74011535 BRENDA MED01/03/2017 22 : 10 MARCO.DIAZ : TCF1PU CSA21/02/2017 05 : 45 ERNESTO.HERN : TCF121/02/2017 05 : 45 ERNESTO.HERN : NP517/02/2017 08 : 33 201024 : P1A: O.C. 1007539 , MAIN BOARD, #DEPARTE 191148 PREDIAGNOSTICO FEB-16-1716/02/2017 23 : 19 201024 : SE VISITARA ELVIERNES 1716/02/2017 01 : 01 JUANANTONIO : ODSWTPENRIQUE RECIO Y HECTOR VICTORIA ATRÁS DE LAS ESC ARNULFO PEREZ Y PEREZ8111015107 TELÉFONO LABORAL</v>
          </cell>
          <cell r="AN370" t="str">
            <v>3TE32A150815</v>
          </cell>
          <cell r="AO370" t="str">
            <v>Smart</v>
          </cell>
          <cell r="AP370" t="str">
            <v>Hisense</v>
          </cell>
          <cell r="AQ370" t="str">
            <v>Opera</v>
          </cell>
          <cell r="AR370" t="str">
            <v>HD 1366 X 768</v>
          </cell>
          <cell r="AS370" t="str">
            <v>3TE32G1614E4G1614M010</v>
          </cell>
          <cell r="AT370" t="e">
            <v>#N/A</v>
          </cell>
          <cell r="AU370" t="str">
            <v>32H5B2</v>
          </cell>
          <cell r="AV370" t="str">
            <v>3TE32G1614E4</v>
          </cell>
          <cell r="AW370" t="str">
            <v>G1614</v>
          </cell>
          <cell r="AX370" t="str">
            <v>M010</v>
          </cell>
          <cell r="AY370">
            <v>74011535</v>
          </cell>
          <cell r="AZ370">
            <v>51012470</v>
          </cell>
          <cell r="BA370">
            <v>80137929</v>
          </cell>
        </row>
        <row r="371">
          <cell r="D371">
            <v>60311146</v>
          </cell>
          <cell r="E371" t="str">
            <v>A</v>
          </cell>
          <cell r="F371" t="str">
            <v>TV</v>
          </cell>
          <cell r="G371" t="str">
            <v>ERNESTO HORACIO MORALES BARAJAS</v>
          </cell>
          <cell r="H371" t="str">
            <v>HACIENDA SAN CARLOS 213, HACIENDA EL PALMAR, SANTA CATARINA</v>
          </cell>
          <cell r="I371" t="str">
            <v>8124484372, 8116681167</v>
          </cell>
          <cell r="J371" t="str">
            <v>HISENSE</v>
          </cell>
          <cell r="K371" t="str">
            <v>50K20DW</v>
          </cell>
          <cell r="L371" t="str">
            <v>50G143291H17165</v>
          </cell>
          <cell r="M371" t="str">
            <v>145250-12</v>
          </cell>
          <cell r="N371">
            <v>13160</v>
          </cell>
          <cell r="O371">
            <v>42084</v>
          </cell>
          <cell r="P371">
            <v>42779</v>
          </cell>
          <cell r="Q371">
            <v>201024</v>
          </cell>
          <cell r="R371" t="str">
            <v>18-2-17-2.37 ERNESTO HDZ NP5 P1-OC 1007416, PANEL, 173331</v>
          </cell>
          <cell r="S371" t="str">
            <v/>
          </cell>
          <cell r="T371" t="str">
            <v xml:space="preserve">  Sofia Vazquez                   </v>
          </cell>
          <cell r="U371" t="str">
            <v>2017-04-13</v>
          </cell>
          <cell r="V371" t="str">
            <v>Norte</v>
          </cell>
          <cell r="W371" t="str">
            <v>COMPLETADO</v>
          </cell>
          <cell r="X371" t="str">
            <v>TALLER</v>
          </cell>
          <cell r="Y371">
            <v>42775</v>
          </cell>
          <cell r="Z371">
            <v>695</v>
          </cell>
          <cell r="AA371" t="str">
            <v>M012</v>
          </cell>
          <cell r="AB371" t="str">
            <v>T173331/Panel - PANEL</v>
          </cell>
          <cell r="AC371" t="str">
            <v>OC-1007416</v>
          </cell>
          <cell r="AD371" t="str">
            <v>STA CATARINA HDA EL PALMARSANTA</v>
          </cell>
          <cell r="AE371" t="str">
            <v>NL</v>
          </cell>
          <cell r="AF371" t="str">
            <v>MX</v>
          </cell>
          <cell r="AG371" t="str">
            <v>10411698</v>
          </cell>
          <cell r="AH371" t="str">
            <v>ERNESTO HORACIO MORALES BARAJAS</v>
          </cell>
          <cell r="AI371" t="str">
            <v>213 HACIENDA SAN CARLOS</v>
          </cell>
          <cell r="AJ371" t="str">
            <v>8116681167</v>
          </cell>
          <cell r="AK371" t="str">
            <v>8116681167</v>
          </cell>
          <cell r="AL371" t="str">
            <v>66367</v>
          </cell>
          <cell r="AM371" t="str">
            <v>20/04/2017 04 : 58 MARIA.EUGENI : CFA19/04/2017 04 : 24 PETERSON.NO : TCF174 7401153619/04/2017 04 : 20 PETERSON.NO : 1TE50B8NUSCB29/03/2017 09 : 29 GABRIELA.CA : Tienda no apoyara con cf indica queReferente a este cliente, ya se presentó en tienda y también es unacompra de marzo del 2015 y le autorizaron cambio, es el mismo caso comoel que platicamos ayer, si se pueden poner en contacto con el cliente yle puedan ustedes mandar el cambio físicoCliente esperara su llamada27/03/2017 23 : 57 ADOLFO.FER : SEG: NO SE HA ENVIADO EQUIPO DE CFEQUIPO DAÑADO EN TALLER16/03/2017 02 : 57 BRENDA.MORA : CSCSe le comenta al cliente que tardara en llegar su equipo aprox. 10 díasmas.01/03/2017 22 : 00 MARCO.DIAZ : TCF1PU CSA18/02/2017 02 : 38 ERNESTO.HERN : TCF118/02/2017 02 : 37 ERNESTO.HERN : NP515/02/2017 03 : 04 201024 : P1: OC 1007416 , PANEL 173331 , 14 FEB 201711/02/2017 01 : 50 LUIS.D : KMA:74$148.0010/02/2017 06 : 18 201024 : SKMA: 74 KILOMETROS $ 148.0010/02/2017 00 : 20 SEMIRAMIS.M : ODSWTPRD/ELIZONDOENTRE AV HDA DEL PALMAR Y STA TERESA</v>
          </cell>
          <cell r="AN371" t="str">
            <v>1TE50B8NUSCB</v>
          </cell>
          <cell r="AO371" t="str">
            <v>Smart</v>
          </cell>
          <cell r="AP371" t="str">
            <v>Hisense</v>
          </cell>
          <cell r="AQ371" t="str">
            <v>Opera</v>
          </cell>
          <cell r="AR371" t="str">
            <v>FHD 1920 x 1080</v>
          </cell>
          <cell r="AS371" t="str">
            <v>3TE50G1653A3G1653M010</v>
          </cell>
          <cell r="AT371" t="e">
            <v>#N/A</v>
          </cell>
          <cell r="AU371" t="str">
            <v>50H5C</v>
          </cell>
          <cell r="AV371" t="str">
            <v>3TE50G1653A3</v>
          </cell>
          <cell r="AW371" t="str">
            <v>G1653</v>
          </cell>
          <cell r="AX371" t="str">
            <v>M010</v>
          </cell>
          <cell r="AY371">
            <v>74011536</v>
          </cell>
          <cell r="AZ371">
            <v>51012471</v>
          </cell>
          <cell r="BA371">
            <v>80137934</v>
          </cell>
        </row>
        <row r="372">
          <cell r="D372">
            <v>60313300</v>
          </cell>
          <cell r="E372" t="str">
            <v xml:space="preserve">A  </v>
          </cell>
          <cell r="F372" t="str">
            <v>TV</v>
          </cell>
          <cell r="G372" t="str">
            <v>DEISY MARTINEZ</v>
          </cell>
          <cell r="H372" t="str">
            <v>PRIVADA DE ACALOTENCO 237 COL. SAN SEBASTIAN AZCAPOTZALCO CP 02040</v>
          </cell>
          <cell r="I372" t="str">
            <v>53539067 - 53539089</v>
          </cell>
          <cell r="J372" t="str">
            <v>HISENSE</v>
          </cell>
          <cell r="K372" t="str">
            <v>32H3B1</v>
          </cell>
          <cell r="L372" t="str">
            <v>32G1155363H05439</v>
          </cell>
          <cell r="M372" t="str">
            <v>BB27713F-F11D-4254-876E-8D7CCFED-4AC9 FECHA DE FACTURA 01/06/2017 EN LA MISMA INDICA FECHA DE ENTREGA 29-04-2016</v>
          </cell>
          <cell r="N372">
            <v>3129.68</v>
          </cell>
          <cell r="O372">
            <v>42489</v>
          </cell>
          <cell r="P372">
            <v>42800</v>
          </cell>
          <cell r="Q372">
            <v>201767</v>
          </cell>
          <cell r="R372" t="str">
            <v>15/03/2017 07 : 24  JORGE.VAZ : NP5 / P1A: 187160 MAIN    06-03-2017   OC-1008269</v>
          </cell>
          <cell r="S372" t="str">
            <v>EQUIPO DAÑADO EN DOMICILIO DE CLIENTE</v>
          </cell>
          <cell r="T372" t="str">
            <v xml:space="preserve">   ABRAHAM LAZCANO                </v>
          </cell>
          <cell r="U372" t="str">
            <v>2017-04-10</v>
          </cell>
          <cell r="V372" t="str">
            <v>Centro</v>
          </cell>
          <cell r="W372" t="str">
            <v>COMPLETADO</v>
          </cell>
          <cell r="X372" t="str">
            <v>CLIENTE</v>
          </cell>
          <cell r="Y372">
            <v>42800</v>
          </cell>
          <cell r="Z372">
            <v>311</v>
          </cell>
          <cell r="AA372" t="str">
            <v>M010</v>
          </cell>
          <cell r="AB372" t="str">
            <v>T187160/Tarjeta Principal Madre - MAIN BOARD</v>
          </cell>
          <cell r="AC372" t="str">
            <v>OC-1008269</v>
          </cell>
          <cell r="AD372" t="str">
            <v>san sebastian/Azcapotzalco</v>
          </cell>
          <cell r="AE372" t="str">
            <v>DF</v>
          </cell>
          <cell r="AF372" t="str">
            <v>MX</v>
          </cell>
          <cell r="AG372" t="str">
            <v>10412499</v>
          </cell>
          <cell r="AH372" t="str">
            <v>DEISY MARTINEZ</v>
          </cell>
          <cell r="AI372" t="str">
            <v>237 privada de acalotenco</v>
          </cell>
          <cell r="AJ372" t="str">
            <v>53539067</v>
          </cell>
          <cell r="AK372" t="str">
            <v>53539089</v>
          </cell>
          <cell r="AL372" t="str">
            <v>02040</v>
          </cell>
          <cell r="AM372" t="str">
            <v>19/04/2017 04 : 27 Ricardo Espinosa : TC174 74011537 BRENDA MED23/03/2017 22 : 58 MARCO.DIAZ : TCF1PU CLIENTEINF. JOSUE RAMIREZ. DMC15/03/2017 07 : 24 JORGE.VAZ : TCF115/03/2017 07 : 24 JORGE.VAZ : NP507/03/2017 09 : 09 201767 : P1A: 187160 MAIN 06-03-2017 OC-100826907/03/2017 07 : 19 201767 : V1. 09/03/2017: 10 A.M. - 6 P.M.H-23604 SE ASIGNA T51OMJ07/03/2017 02 : 12 MA.ISABEL : SEG: EN SEGUIMIENTO A LA O.S. 60312007CSA CONFIRA QUE EL CLIENTE YA ENVIÓ SUS DOCTOS.04/03/2017 04 : 08 201767 : CLIENTE NO PROPORCIONA DOCUMENTO; ACUDIRA ATIENDA21/02/2017 07 : 55 201767 : V1:23/02/2017:HORARIO ABIERTO DE 10 AM A 18HRS_H23332_T5121/02/2017 06 : 08 ANA.GABRIELA : ODSWTAPRD%GRANJAS ALTURA DE WOLKSWAGENBODEGA 69</v>
          </cell>
          <cell r="AN372" t="str">
            <v>3TE32G153442</v>
          </cell>
          <cell r="AO372" t="str">
            <v>Básica</v>
          </cell>
          <cell r="AP372" t="str">
            <v>Hisense</v>
          </cell>
          <cell r="AQ372" t="str">
            <v>Opera</v>
          </cell>
          <cell r="AR372" t="str">
            <v>HD 1366 X 768</v>
          </cell>
          <cell r="AS372" t="str">
            <v>3TE32G154780G1547M010</v>
          </cell>
          <cell r="AT372" t="e">
            <v>#N/A</v>
          </cell>
          <cell r="AU372" t="str">
            <v>32H3B1</v>
          </cell>
          <cell r="AV372" t="str">
            <v>3TE32G154780</v>
          </cell>
          <cell r="AW372" t="str">
            <v>G1547</v>
          </cell>
          <cell r="AX372" t="str">
            <v>M010</v>
          </cell>
          <cell r="AY372">
            <v>74011537</v>
          </cell>
          <cell r="AZ372">
            <v>51012472</v>
          </cell>
          <cell r="BA372">
            <v>80137245</v>
          </cell>
        </row>
        <row r="373">
          <cell r="D373">
            <v>60315465</v>
          </cell>
          <cell r="E373" t="str">
            <v>A</v>
          </cell>
          <cell r="F373" t="str">
            <v>TV</v>
          </cell>
          <cell r="G373" t="str">
            <v>XOCHITL AGUSTINA LUNA</v>
          </cell>
          <cell r="H373" t="str">
            <v>AV CHALMA S/N, COL. JARDINES LA HACIENDA</v>
          </cell>
          <cell r="I373" t="str">
            <v>5740-3318</v>
          </cell>
          <cell r="J373" t="str">
            <v>HISENSE</v>
          </cell>
          <cell r="K373" t="str">
            <v>50K20D</v>
          </cell>
          <cell r="L373" t="str">
            <v>50J141129H02392</v>
          </cell>
          <cell r="M373" t="str">
            <v>TICKET</v>
          </cell>
          <cell r="N373">
            <v>7801.2</v>
          </cell>
          <cell r="O373">
            <v>41823</v>
          </cell>
          <cell r="P373">
            <v>42830</v>
          </cell>
          <cell r="Q373">
            <v>201010</v>
          </cell>
          <cell r="R373" t="str">
            <v>PENDIENTE POR PANEL</v>
          </cell>
          <cell r="S373" t="str">
            <v>SE RECOGE EQUIPO Y CONTROL</v>
          </cell>
          <cell r="T373" t="str">
            <v xml:space="preserve"> VIRGINIA ANGUIANO                </v>
          </cell>
          <cell r="U373" t="str">
            <v>2017-04-07</v>
          </cell>
          <cell r="V373" t="str">
            <v>Centro</v>
          </cell>
          <cell r="W373" t="str">
            <v>COMPLETADO</v>
          </cell>
          <cell r="Y373">
            <v>42829</v>
          </cell>
          <cell r="Z373">
            <v>1007</v>
          </cell>
          <cell r="AA373" t="str">
            <v>M012</v>
          </cell>
          <cell r="AB373" t="str">
            <v>T174313/Panel - PANEL</v>
          </cell>
          <cell r="AC373" t="str">
            <v>OC-1009407</v>
          </cell>
          <cell r="AD373" t="str">
            <v>CUAUTITLÁN/JARDIN LA HACI</v>
          </cell>
          <cell r="AE373" t="str">
            <v>DF</v>
          </cell>
          <cell r="AF373" t="str">
            <v>MX</v>
          </cell>
          <cell r="AG373" t="str">
            <v>10415532</v>
          </cell>
          <cell r="AH373" t="str">
            <v>XOCHILT AGUSTÍN LUNA</v>
          </cell>
          <cell r="AI373" t="str">
            <v>AV. CHALMA</v>
          </cell>
          <cell r="AJ373" t="str">
            <v>57-40-33-18</v>
          </cell>
          <cell r="AK373">
            <v>0</v>
          </cell>
          <cell r="AL373" t="str">
            <v>54720</v>
          </cell>
          <cell r="AM373" t="str">
            <v>19/04/2017 04 : 28 MARCO.DIAZ : TCF174 7401153812/04/2017 23 : 21 GEARARDO.PA : CFA07/04/2017 23 : 56 ARANTXA.MON : TCF107/04/2017 23 : 56 ARANTXA.MON : NP506/04/2017 05 : 13 201010 : P1: T174313 /PANEL LCD/ OC-100940705/04/201705/04/2017 07 : 35 201010 : V1: 07/04/201705/04/2017 06 : 05 JUANANTONIO : ODSWTPORDEN INTERNA CSA: 36476</v>
          </cell>
          <cell r="AN373" t="str">
            <v>3TE50G132311</v>
          </cell>
          <cell r="AO373" t="str">
            <v>Básica</v>
          </cell>
          <cell r="AP373" t="str">
            <v>Hisense</v>
          </cell>
          <cell r="AQ373" t="str">
            <v>Opera</v>
          </cell>
          <cell r="AR373" t="str">
            <v>FHD 1920 x 1080</v>
          </cell>
          <cell r="AS373" t="str">
            <v>3TE50G1653A3G1653M010</v>
          </cell>
          <cell r="AT373" t="e">
            <v>#N/A</v>
          </cell>
          <cell r="AU373" t="str">
            <v>50H5C</v>
          </cell>
          <cell r="AV373" t="str">
            <v>3TE50G1653A3</v>
          </cell>
          <cell r="AW373" t="str">
            <v>G1653</v>
          </cell>
          <cell r="AX373" t="str">
            <v>M010</v>
          </cell>
          <cell r="AY373">
            <v>74011538</v>
          </cell>
          <cell r="AZ373">
            <v>51012473</v>
          </cell>
          <cell r="BA373">
            <v>80137937</v>
          </cell>
        </row>
        <row r="374">
          <cell r="D374">
            <v>60315466</v>
          </cell>
          <cell r="E374" t="str">
            <v>A</v>
          </cell>
          <cell r="F374" t="str">
            <v>TV</v>
          </cell>
          <cell r="G374" t="str">
            <v>DIEGO CEDILLO</v>
          </cell>
          <cell r="H374" t="str">
            <v>CEYLAN ESQ PONIENTE 152, EDIF 1, DEPTO 102, MARAVILLAS CEYLAN</v>
          </cell>
          <cell r="I374" t="str">
            <v>55 1905-3373</v>
          </cell>
          <cell r="J374" t="str">
            <v>HISENSE</v>
          </cell>
          <cell r="K374" t="str">
            <v>50K20D</v>
          </cell>
          <cell r="L374" t="str">
            <v>50G141127H07086</v>
          </cell>
          <cell r="M374">
            <v>301389</v>
          </cell>
          <cell r="N374">
            <v>0</v>
          </cell>
          <cell r="O374">
            <v>42071</v>
          </cell>
          <cell r="P374">
            <v>42829</v>
          </cell>
          <cell r="Q374">
            <v>201010</v>
          </cell>
          <cell r="R374" t="str">
            <v>PENDIENTE POR PANEL</v>
          </cell>
          <cell r="S374" t="str">
            <v>SE RECOGE EQUIPO CON CABLE AC</v>
          </cell>
          <cell r="T374" t="str">
            <v xml:space="preserve"> VIRGINIA ANGUIANO                </v>
          </cell>
          <cell r="U374" t="str">
            <v>2017-04-07</v>
          </cell>
          <cell r="V374" t="str">
            <v>Centro</v>
          </cell>
          <cell r="W374" t="str">
            <v>COMPLETADO</v>
          </cell>
          <cell r="Y374">
            <v>42829</v>
          </cell>
          <cell r="Z374">
            <v>758</v>
          </cell>
          <cell r="AA374" t="str">
            <v>M012</v>
          </cell>
          <cell r="AB374" t="str">
            <v>T174313/Panel - PANEL</v>
          </cell>
          <cell r="AC374" t="str">
            <v>OC-1009383</v>
          </cell>
          <cell r="AD374" t="str">
            <v>MARAVILLAS CEYLAN / TLALNE DE BAZ</v>
          </cell>
          <cell r="AE374" t="str">
            <v>MEX</v>
          </cell>
          <cell r="AF374" t="str">
            <v>MX</v>
          </cell>
          <cell r="AG374" t="str">
            <v>10341420</v>
          </cell>
          <cell r="AH374" t="str">
            <v>DIEGO CEDILLO</v>
          </cell>
          <cell r="AI374" t="str">
            <v>DEPT. 102 CALLE CEYLÁN Y CALLE PONIENTE 152 EDIF. 1</v>
          </cell>
          <cell r="AJ374" t="str">
            <v>5519053373</v>
          </cell>
          <cell r="AK374">
            <v>0</v>
          </cell>
          <cell r="AL374" t="str">
            <v>54173</v>
          </cell>
          <cell r="AM374" t="str">
            <v>19/04/2017 04 : 33 MARCO.DIAZ : TCF174 7401153907/04/2017 04 : 09 ERNESTO.HERN : TCF107/04/2017 04 : 09 ERNESTO.HERN : NP505/04/2017 08 : 10 201010 : P1: T174313 / PANEL LCD / OC100938304-04-201705/04/2017 07 : 59 201010 : V1: 05/04/201705/04/2017 06 : 08 JUANANTONIO : ODSWTPORDEN INTERNA CSA: 36460</v>
          </cell>
          <cell r="AN374" t="str">
            <v>3TE50G132311</v>
          </cell>
          <cell r="AO374" t="str">
            <v>Básica</v>
          </cell>
          <cell r="AP374" t="str">
            <v>Hisense</v>
          </cell>
          <cell r="AQ374" t="str">
            <v>Opera</v>
          </cell>
          <cell r="AR374" t="str">
            <v>FHD 1920 x 1080</v>
          </cell>
          <cell r="AS374" t="str">
            <v>3TE50G1653A3G1653M010</v>
          </cell>
          <cell r="AT374" t="e">
            <v>#N/A</v>
          </cell>
          <cell r="AU374" t="str">
            <v>50H5C</v>
          </cell>
          <cell r="AV374" t="str">
            <v>3TE50G1653A3</v>
          </cell>
          <cell r="AW374" t="str">
            <v>G1653</v>
          </cell>
          <cell r="AX374" t="str">
            <v>M010</v>
          </cell>
          <cell r="AY374">
            <v>74011539</v>
          </cell>
          <cell r="AZ374">
            <v>51012474</v>
          </cell>
          <cell r="BA374">
            <v>80137938</v>
          </cell>
        </row>
        <row r="375">
          <cell r="D375">
            <v>60311690</v>
          </cell>
          <cell r="E375" t="str">
            <v xml:space="preserve">A  </v>
          </cell>
          <cell r="F375" t="str">
            <v>TV</v>
          </cell>
          <cell r="G375" t="str">
            <v>PAMELA RODRIGUEZ</v>
          </cell>
          <cell r="H375" t="str">
            <v>TECNICOS Y MANUALES 16 CAMPAMENTO 2 DE OCTUBRE IZTACALCO CP. 08930</v>
          </cell>
          <cell r="I375">
            <v>5574158975</v>
          </cell>
          <cell r="J375" t="str">
            <v>HISENSE</v>
          </cell>
          <cell r="K375" t="str">
            <v>32H5B</v>
          </cell>
          <cell r="L375" t="str">
            <v>32G150868H04610</v>
          </cell>
          <cell r="M375" t="str">
            <v>POLIZA DE GARANTIA</v>
          </cell>
          <cell r="N375">
            <v>0</v>
          </cell>
          <cell r="O375">
            <v>42351</v>
          </cell>
          <cell r="P375">
            <v>42797</v>
          </cell>
          <cell r="Q375">
            <v>201767</v>
          </cell>
          <cell r="R375" t="str">
            <v>15/03/2017 06 : 28  JORGE.VAZ : NP5/  P1A: 184631 PANEL    03-03-2017   OC-1008210</v>
          </cell>
          <cell r="S375" t="str">
            <v>EQUIPO EN DOMICILIO DE CLIENTE</v>
          </cell>
          <cell r="T375" t="str">
            <v xml:space="preserve">ANDREA LEGORRETA               </v>
          </cell>
          <cell r="U375" t="str">
            <v>2017-04-10</v>
          </cell>
          <cell r="V375" t="str">
            <v>Centro</v>
          </cell>
          <cell r="W375" t="str">
            <v>COMPLETADO</v>
          </cell>
          <cell r="X375" t="str">
            <v>CLIENTE</v>
          </cell>
          <cell r="Y375">
            <v>42781</v>
          </cell>
          <cell r="Z375">
            <v>446</v>
          </cell>
          <cell r="AA375" t="str">
            <v>M012</v>
          </cell>
          <cell r="AB375" t="str">
            <v>T184631/Panel - PANEL</v>
          </cell>
          <cell r="AC375" t="str">
            <v>OC-1008210</v>
          </cell>
          <cell r="AD375" t="str">
            <v>Iztacalco/Campamento 2 de octubre</v>
          </cell>
          <cell r="AE375" t="str">
            <v>DF</v>
          </cell>
          <cell r="AF375" t="str">
            <v>MX</v>
          </cell>
          <cell r="AG375" t="str">
            <v>10409314</v>
          </cell>
          <cell r="AH375" t="str">
            <v>PAMELA RODRIGUEZ</v>
          </cell>
          <cell r="AI375" t="str">
            <v>Tecnicos y manueles num 16</v>
          </cell>
          <cell r="AJ375" t="str">
            <v>5574158975</v>
          </cell>
          <cell r="AK375">
            <v>0</v>
          </cell>
          <cell r="AL375" t="str">
            <v>08930</v>
          </cell>
          <cell r="AM375" t="str">
            <v>20/04/2017 22 : 25 GEARARDO.PA : CFA19/04/2017 04 : 33 Ricardo Espinosa : TCF174 74011540 BRENDA MED23/03/2017 23 : 14 MARCO.DIAZ : TCF1PU CLIENTEINF. JOSUE RAMIREZ. DMC15/03/2017 06 : 28 JORGE.VAZ : TCF115/03/2017 06 : 28 JORGE.VAZ : NP514/03/2017 01 : 17 MA.ISABEL : SEG: SE ENVIA CORREO A REFACC PARA SABERCUANDO SE SURTE04/03/2017 09 : 17 201767 : P1A: 184631 PANEL 03-03-2017 OC-100821002/03/2017 08 : 11 MA.ISABEL : SEG: SE CONTACTA A CSA PARA VERF SI YASOL LA REFACCION, SE CONTACTO AL CLIENTE A LAS 18:08 PM DEL 1 MZO EINDICA QUE EL TECNICO ACUDIO HACE 5 DIAS Y SE QUEDA PEND POR LEDS, SEINFORMA AL CSA QUE ACTUALICE ESTATUS02/03/2017 08 : 03 MA.ISABEL : SEG: DGR16/02/2017 23 : 42 201767 : V1P: SE LLAMA A CLIENTE 15/02/2017 A LAS05:50 PM PARA PROGRAMAR VISITA, CLIENTE NO RESPONDE_H23261_T5116/02/2017 06 : 27 ANA.ROSA : ODSWTPRDAGRICULTURES Y CALZADA DE LA VIGA</v>
          </cell>
          <cell r="AN375" t="str">
            <v>3TE32A150815</v>
          </cell>
          <cell r="AO375" t="str">
            <v>Smart</v>
          </cell>
          <cell r="AP375" t="str">
            <v>Hisense</v>
          </cell>
          <cell r="AQ375" t="str">
            <v>Opera</v>
          </cell>
          <cell r="AR375" t="str">
            <v>HD 1366 X 768</v>
          </cell>
          <cell r="AS375" t="str">
            <v>3TE32G1614E4G1614M010</v>
          </cell>
          <cell r="AT375" t="e">
            <v>#N/A</v>
          </cell>
          <cell r="AU375" t="str">
            <v>32H5B2</v>
          </cell>
          <cell r="AV375" t="str">
            <v>3TE32G1614E4</v>
          </cell>
          <cell r="AW375" t="str">
            <v>G1614</v>
          </cell>
          <cell r="AX375" t="str">
            <v>M010</v>
          </cell>
          <cell r="AY375">
            <v>74011540</v>
          </cell>
          <cell r="AZ375">
            <v>51012475</v>
          </cell>
          <cell r="BA375">
            <v>80137946</v>
          </cell>
        </row>
        <row r="376">
          <cell r="D376">
            <v>60314361</v>
          </cell>
          <cell r="E376" t="str">
            <v>A</v>
          </cell>
          <cell r="F376" t="str">
            <v>TV</v>
          </cell>
          <cell r="G376" t="str">
            <v>A. G. PANIAGUA / PALACIO DE HIERRO SATÉLITE</v>
          </cell>
          <cell r="H376" t="str">
            <v>CIRCUITO CENTRO COMERCIAL 2251 , COL. CIUDAD SATÉLITE</v>
          </cell>
          <cell r="I376" t="str">
            <v>53-66-23-00</v>
          </cell>
          <cell r="J376" t="str">
            <v>HISENSE</v>
          </cell>
          <cell r="K376" t="str">
            <v>32H5B2</v>
          </cell>
          <cell r="L376" t="str">
            <v>32G1632E8H06305</v>
          </cell>
          <cell r="M376" t="str">
            <v>CARTA DE PISO CON SELLO</v>
          </cell>
          <cell r="N376">
            <v>0</v>
          </cell>
          <cell r="O376">
            <v>42810</v>
          </cell>
          <cell r="P376">
            <v>42815</v>
          </cell>
          <cell r="Q376">
            <v>201010</v>
          </cell>
          <cell r="R376" t="str">
            <v>PENDIENTE POR PANEL LCD</v>
          </cell>
          <cell r="S376" t="str">
            <v>EQUIPO DE PISO</v>
          </cell>
          <cell r="T376" t="str">
            <v xml:space="preserve">LESLY CARRO               </v>
          </cell>
          <cell r="U376" t="str">
            <v>2017-04-06</v>
          </cell>
          <cell r="V376" t="str">
            <v>Centro</v>
          </cell>
          <cell r="W376" t="str">
            <v>COMPLETADO</v>
          </cell>
          <cell r="Y376">
            <v>42810</v>
          </cell>
          <cell r="AA376" t="str">
            <v>M012</v>
          </cell>
          <cell r="AB376" t="str">
            <v>T185960/Panel - PANEL</v>
          </cell>
          <cell r="AC376" t="str">
            <v>OC-1008864</v>
          </cell>
          <cell r="AD376" t="str">
            <v>Naucalpan /Cd SATELITE</v>
          </cell>
          <cell r="AE376" t="str">
            <v>MEX</v>
          </cell>
          <cell r="AF376" t="str">
            <v>MX</v>
          </cell>
          <cell r="AG376" t="str">
            <v>10405114</v>
          </cell>
          <cell r="AH376" t="str">
            <v>ANTONIO GUTIERREZ PANIAGUA</v>
          </cell>
          <cell r="AI376" t="str">
            <v>2251 CIRCUITO CENTRO COMERCIAL</v>
          </cell>
          <cell r="AJ376" t="str">
            <v>5551996903</v>
          </cell>
          <cell r="AK376" t="str">
            <v>5551996903</v>
          </cell>
          <cell r="AL376" t="str">
            <v>53100</v>
          </cell>
          <cell r="AM376" t="str">
            <v>19/04/2017 04 : 45 Ricardo Espinosa : TCF174 74011541 BRENDA MED12/04/2017 23 : 15 GEARARDO.PA : CFA06/04/2017 05 : 36 ERNESTO.HERN : TCF106/04/2017 05 : 36 ERNESTO.HERN : NP506/04/2017 00 : 00 201010 : EN ESPERA DEL SURTIMIENTO DE PANEL01/04/2017 01 : 46 201010 : EN ESPERA DEL SURTIMIENTO DE PANEL.28/03/2017 00 : 27 201010 : EN ESPERA DEL SURTIMIENTO DE PANEL22/03/2017 05 : 52 MA.ISABEL : SEG: SE ENVIA CORREO A REFACCIONES PARASABER CUANDO SE SURTE22/03/2017 05 : 52 MA.ISABEL : SEG: DGR22/03/2017 05 : 12 201010 : P1: T185960 /PANEL LCD/ OC-100886421/03/201722/03/2017 01 : 09 201010 :SE ASIGNA A TÉCNICO PARA REVISIÓN / VALIDACIÓN DE GARANTÍA.18/03/2017 00 : 47 201010 : V1: 21/03/201717/03/2017 07 : 27 LUIS.D : ODSWTPDENTRO DE LA PLAZA SATÉLITE</v>
          </cell>
          <cell r="AN376" t="str">
            <v>3TE32G155369</v>
          </cell>
          <cell r="AO376" t="str">
            <v>Smart</v>
          </cell>
          <cell r="AP376" t="str">
            <v>Hisense</v>
          </cell>
          <cell r="AQ376" t="str">
            <v>Opera</v>
          </cell>
          <cell r="AR376" t="str">
            <v>HD 1366 X 768</v>
          </cell>
          <cell r="AS376" t="str">
            <v>3TE32G163643G1636M010</v>
          </cell>
          <cell r="AT376" t="e">
            <v>#N/A</v>
          </cell>
          <cell r="AU376" t="str">
            <v>32H5B2</v>
          </cell>
          <cell r="AV376" t="str">
            <v>3TE32G163643</v>
          </cell>
          <cell r="AW376" t="str">
            <v>G1636</v>
          </cell>
          <cell r="AX376" t="str">
            <v>M010</v>
          </cell>
          <cell r="AY376">
            <v>74011541</v>
          </cell>
          <cell r="AZ376">
            <v>51012476</v>
          </cell>
          <cell r="BA376">
            <v>80137948</v>
          </cell>
        </row>
        <row r="377">
          <cell r="D377">
            <v>60313687</v>
          </cell>
          <cell r="E377" t="str">
            <v xml:space="preserve">A  </v>
          </cell>
          <cell r="F377" t="str">
            <v>TV</v>
          </cell>
          <cell r="G377" t="str">
            <v>JOSE FELIPE ANGELES RAMIREZ</v>
          </cell>
          <cell r="H377" t="str">
            <v>MIGUEL HIDALGO MZ 46 LT 13 COL. IGNACIO ALLENDE MUNICIPIO ECATEPEC DE MORELOS CP 55149</v>
          </cell>
          <cell r="I377" t="str">
            <v>22330535 - 5542802402</v>
          </cell>
          <cell r="J377" t="str">
            <v>HISENSE</v>
          </cell>
          <cell r="K377" t="str">
            <v>50K20DW</v>
          </cell>
          <cell r="L377" t="str">
            <v>50G144844H05538</v>
          </cell>
          <cell r="M377" t="str">
            <v>POLIZA</v>
          </cell>
          <cell r="N377">
            <v>0</v>
          </cell>
          <cell r="O377">
            <v>42110</v>
          </cell>
          <cell r="P377">
            <v>42816</v>
          </cell>
          <cell r="Q377">
            <v>201767</v>
          </cell>
          <cell r="R377" t="str">
            <v>30/03/2017 01 : 12  ERNESTO.HERN : NP5 / P1A: 173331 PANEL   22-03-2017  OC-1008951</v>
          </cell>
          <cell r="S377" t="str">
            <v>EQUIPO DAÑADO EN DOMICILIO DE CLIENTE (Z</v>
          </cell>
          <cell r="T377" t="str">
            <v xml:space="preserve">   ABRAHAM LAZCANO                </v>
          </cell>
          <cell r="U377" t="str">
            <v>2017-04-10</v>
          </cell>
          <cell r="V377" t="str">
            <v>Centro</v>
          </cell>
          <cell r="W377" t="str">
            <v>COMPLETADO</v>
          </cell>
          <cell r="X377" t="str">
            <v>CLIENTE</v>
          </cell>
          <cell r="Y377">
            <v>42803</v>
          </cell>
          <cell r="Z377">
            <v>706</v>
          </cell>
          <cell r="AA377" t="str">
            <v>M012</v>
          </cell>
          <cell r="AB377" t="str">
            <v>T173331/Panel - PANEL</v>
          </cell>
          <cell r="AC377" t="str">
            <v>OC-1008951</v>
          </cell>
          <cell r="AD377" t="str">
            <v>Ignacio Allende/Ecatepec</v>
          </cell>
          <cell r="AE377" t="str">
            <v>MEX</v>
          </cell>
          <cell r="AF377" t="str">
            <v>MX</v>
          </cell>
          <cell r="AG377" t="str">
            <v>10413958</v>
          </cell>
          <cell r="AH377" t="str">
            <v>JOSE FELIPE ANGELES RAMIREZ</v>
          </cell>
          <cell r="AI377" t="str">
            <v>Miguel Hidalgo manzana 46 lote 13</v>
          </cell>
          <cell r="AJ377" t="str">
            <v>22330535</v>
          </cell>
          <cell r="AK377" t="str">
            <v>5542802402</v>
          </cell>
          <cell r="AL377" t="str">
            <v>55149</v>
          </cell>
          <cell r="AM377" t="str">
            <v>19/04/2017 04 : 47 PETERSON.NO : TCF174 7401154201/04/2017 10 : 08 MARCO.DIAZ : TCF1 TCF1PU CLIENTEINF. JOSUE.DMC30/03/2017 01 : 12 ERNESTO.HERN : TCF130/03/2017 01 : 12 ERNESTO.HERN : NP525/03/2017 05 : 11 201767 : SE ANEXA REPORTE RMA23/03/2017 08 : 32 201767 : P1A: 173331 PANEL 22-03-2017 OC-100895116/03/2017 02 : 16 201767 : PANEL DAÑADO14/03/2017 22 : 58 ANA.LAURA : KMA:60$12014/03/2017 08 : 22 201767 : SKMA. 60 KM / $120.00 /13/03/2017 10 : 05 MA.ISABEL : SEG: DGR10/03/2017 03 : 51 201767 : V1. 14/03/2017: 10 A.M. - 6 P.M.H-23670 SE ASIGNA T51OMJ09/03/2017 23 : 43 ANA.GABRIELA : ÓDSWTP RD%AV CENTRAL A UNA CALLE METRO PLAZA ARAGON</v>
          </cell>
          <cell r="AN377" t="str">
            <v>1TE50B8NUSCB</v>
          </cell>
          <cell r="AO377" t="str">
            <v>Smart</v>
          </cell>
          <cell r="AP377" t="str">
            <v>Hisense</v>
          </cell>
          <cell r="AQ377" t="str">
            <v>Opera</v>
          </cell>
          <cell r="AR377" t="str">
            <v>FHD 1920 x 1080</v>
          </cell>
          <cell r="AS377" t="str">
            <v>3TE50G1653A3G1653M010</v>
          </cell>
          <cell r="AT377" t="e">
            <v>#N/A</v>
          </cell>
          <cell r="AU377" t="str">
            <v>50H5C</v>
          </cell>
          <cell r="AV377" t="str">
            <v>3TE50G1653A3</v>
          </cell>
          <cell r="AW377" t="str">
            <v>G1653</v>
          </cell>
          <cell r="AX377" t="str">
            <v>M010</v>
          </cell>
          <cell r="AY377">
            <v>74011542</v>
          </cell>
          <cell r="AZ377">
            <v>51012477</v>
          </cell>
          <cell r="BA377">
            <v>80137949</v>
          </cell>
        </row>
        <row r="378">
          <cell r="D378">
            <v>60312987</v>
          </cell>
          <cell r="E378" t="str">
            <v>A</v>
          </cell>
          <cell r="F378" t="str">
            <v>TV</v>
          </cell>
          <cell r="G378" t="str">
            <v>CRISTINA CORONADO</v>
          </cell>
          <cell r="H378" t="str">
            <v>ALVARO OBREGÓN #77 ARANDAS, JALISCO</v>
          </cell>
          <cell r="I378">
            <v>3487847364</v>
          </cell>
          <cell r="J378" t="str">
            <v>HISENSE</v>
          </cell>
          <cell r="K378" t="str">
            <v>32H5B2</v>
          </cell>
          <cell r="L378" t="str">
            <v>32G160585H01640</v>
          </cell>
          <cell r="M378" t="str">
            <v>253-3517</v>
          </cell>
          <cell r="N378">
            <v>5985</v>
          </cell>
          <cell r="O378">
            <v>42618</v>
          </cell>
          <cell r="P378">
            <v>42836</v>
          </cell>
          <cell r="Q378">
            <v>201080</v>
          </cell>
          <cell r="R378" t="str">
            <v>NO SE SURTIÓ PANEL LCD</v>
          </cell>
          <cell r="S378" t="str">
            <v>EQUIPO EN TIENDA, SE SOLICITA AUT. KMA PARA RECOLECTARLO. KMA: 164*2=$328.00</v>
          </cell>
          <cell r="T378" t="str">
            <v>LUIS RAMIREZ</v>
          </cell>
          <cell r="U378">
            <v>42835</v>
          </cell>
          <cell r="V378" t="str">
            <v>SUR</v>
          </cell>
          <cell r="W378" t="str">
            <v>COMPLETADO</v>
          </cell>
          <cell r="Y378">
            <v>42793</v>
          </cell>
          <cell r="Z378">
            <v>218</v>
          </cell>
          <cell r="AA378" t="str">
            <v>M010</v>
          </cell>
          <cell r="AD378" t="str">
            <v>Arandas/Centro</v>
          </cell>
          <cell r="AE378" t="str">
            <v>JAL</v>
          </cell>
          <cell r="AF378" t="str">
            <v>MX</v>
          </cell>
          <cell r="AG378" t="str">
            <v>10412527</v>
          </cell>
          <cell r="AH378" t="str">
            <v>CRISTINA CORONADO</v>
          </cell>
          <cell r="AI378" t="str">
            <v>77 Alvaro Obregon</v>
          </cell>
          <cell r="AJ378" t="str">
            <v>3334995163</v>
          </cell>
          <cell r="AK378" t="str">
            <v>3334995163</v>
          </cell>
          <cell r="AL378" t="str">
            <v>47180</v>
          </cell>
          <cell r="AM378" t="str">
            <v>19/04/2017 04 : 49 Ricardo Espinosa : TCF174 74011543,BRENDA MED31/03/2017 02 : 16 MARCO.DIAZ : TCF1PU CLIENTE CONFIRMA LUIS ALBERTO.JESSICA O31/03/2017 02 : 14 MARCO.DIAZ : TCF1. JESSICA O15/03/2017 05 : 40 ARANTXA.MON : TCF115/03/2017 05 : 40 ARANTXA.MON : NP514/03/2017 02 : 47 FABIOLA.BON : SEG: REFACCIONE01/03/2017 01 : 11 201080 : EN BASE A PREDIAGNÓSTICO, SE SOLICITA PANELLCDP1:T185960 PANEL TV OC:1007998 28/02/201721/02/2017 07 : 07 SEMIRAMIS.M : ODSWTPENTRE HERNANDEZ Y FRANCISCO MORA</v>
          </cell>
          <cell r="AN378" t="str">
            <v>3TE32G155369</v>
          </cell>
          <cell r="AO378" t="str">
            <v>Smart</v>
          </cell>
          <cell r="AP378" t="str">
            <v>Hisense</v>
          </cell>
          <cell r="AQ378" t="str">
            <v>Opera</v>
          </cell>
          <cell r="AR378" t="str">
            <v>HD 1366 X 768</v>
          </cell>
          <cell r="AS378" t="str">
            <v>3TE32G163643G1636M010</v>
          </cell>
          <cell r="AT378" t="e">
            <v>#N/A</v>
          </cell>
          <cell r="AU378" t="str">
            <v>32H5B2</v>
          </cell>
          <cell r="AV378" t="str">
            <v>3TE32G163643</v>
          </cell>
          <cell r="AW378" t="str">
            <v>G1636</v>
          </cell>
          <cell r="AX378" t="str">
            <v>M010</v>
          </cell>
          <cell r="AY378">
            <v>74011543</v>
          </cell>
          <cell r="AZ378">
            <v>51012478</v>
          </cell>
          <cell r="BA378">
            <v>80137950</v>
          </cell>
        </row>
        <row r="379">
          <cell r="D379">
            <v>60314707</v>
          </cell>
          <cell r="E379" t="str">
            <v>A</v>
          </cell>
          <cell r="F379" t="str">
            <v>TV</v>
          </cell>
          <cell r="G379" t="str">
            <v>FELIX GARCÍA SERVÍN</v>
          </cell>
          <cell r="H379" t="str">
            <v>GUILLERMO PRIETO #12 ZACAPU, MICHOACÁN</v>
          </cell>
          <cell r="I379">
            <v>4363632781</v>
          </cell>
          <cell r="J379" t="str">
            <v>HISENSE</v>
          </cell>
          <cell r="K379" t="str">
            <v>50K20D</v>
          </cell>
          <cell r="L379" t="str">
            <v>50G144844H01387</v>
          </cell>
          <cell r="M379" t="str">
            <v>TICKET 71539</v>
          </cell>
          <cell r="N379">
            <v>11998.37</v>
          </cell>
          <cell r="O379">
            <v>42160</v>
          </cell>
          <cell r="P379">
            <v>42836</v>
          </cell>
          <cell r="Q379">
            <v>201080</v>
          </cell>
          <cell r="R379" t="str">
            <v>NO SE SURTIÓ PANEL LCD</v>
          </cell>
          <cell r="T379" t="str">
            <v>LUIS RAMIREZ</v>
          </cell>
          <cell r="U379">
            <v>42835</v>
          </cell>
          <cell r="V379" t="str">
            <v>SUR</v>
          </cell>
          <cell r="W379" t="str">
            <v>COMPLETADO</v>
          </cell>
          <cell r="Y379">
            <v>42816</v>
          </cell>
          <cell r="Z379">
            <v>676</v>
          </cell>
          <cell r="AA379" t="str">
            <v>M012</v>
          </cell>
          <cell r="AB379" t="str">
            <v>T173331/Panel - PANEL</v>
          </cell>
          <cell r="AC379" t="str">
            <v>OC-1009015</v>
          </cell>
          <cell r="AD379" t="str">
            <v>Zacapu /Centro</v>
          </cell>
          <cell r="AE379" t="str">
            <v>MCH</v>
          </cell>
          <cell r="AF379" t="str">
            <v>MX</v>
          </cell>
          <cell r="AG379" t="str">
            <v>10377708</v>
          </cell>
          <cell r="AH379" t="str">
            <v>FELIX GARCIA SERVIN</v>
          </cell>
          <cell r="AI379" t="str">
            <v>Guillermo Prieto No. 12</v>
          </cell>
          <cell r="AJ379" t="str">
            <v>436-363-27-81</v>
          </cell>
          <cell r="AK379">
            <v>0</v>
          </cell>
          <cell r="AL379" t="str">
            <v>58600</v>
          </cell>
          <cell r="AM379" t="str">
            <v>19/04/2017 04 : 52 MARCO.DIAZ : TCF174 7401154412/04/2017 23 : 48 RODRIGUEZ ERICK : CFA30/03/2017 01 : 47 ERNESTO.HERN : TCF130/03/2017 01 : 47 ERNESTO.HERN : NP525/03/2017 00 : 56 FABIOLA.BON : SEG: REFACCIONES25/03/2017 00 : 01 201080 : SE ACUDIÓ A DOMICILIO DE CLIENTE, LA FALLAES DE PANEL EN LA SECCIÓN DE BACK LIGTH, COMO YA ES LA TERCERA VEZ QUE FALLA DE LO MISMO, SE SOLICITA PANEL COMPLETO.P1:T173331 TV PANEL OC:1009015 24/03/201724/03/2017 23 : 45 ANA.GABRIELA : KMA:208$416.0024/03/2017 05 : 20 201080 : SE SOLICITA AUTORIZACIÓN DE KILOMETRAJE PARAACUDIR A REVISAR EQUIPO.KMS:208*2=$416.0023/03/2017 07 : 06 GERARDO.GRA : REICIDENCIA DE ODS 60283282, 6028693123/03/2017 07 : 03 GERARDO.GRA : ODSWTP ELABORADA POR EMC*RD% 5 DE MAYO Y JUSTO MENDOZAA LADO DE UN NEGOCIO DE COMIDA.CASACOLOR CAFÉ Y VENTANAS BLANCAS</v>
          </cell>
          <cell r="AN379" t="str">
            <v>3TE50G132311</v>
          </cell>
          <cell r="AO379" t="str">
            <v>Básica</v>
          </cell>
          <cell r="AP379" t="str">
            <v>Hisense</v>
          </cell>
          <cell r="AQ379" t="str">
            <v>Opera</v>
          </cell>
          <cell r="AR379" t="str">
            <v>FHD 1920 x 1080</v>
          </cell>
          <cell r="AS379" t="str">
            <v>3TE50G1653A3G1653M010</v>
          </cell>
          <cell r="AT379" t="e">
            <v>#N/A</v>
          </cell>
          <cell r="AU379" t="str">
            <v>50H5C</v>
          </cell>
          <cell r="AV379" t="str">
            <v>3TE50G1653A3</v>
          </cell>
          <cell r="AW379" t="str">
            <v>G1653</v>
          </cell>
          <cell r="AX379" t="str">
            <v>M010</v>
          </cell>
          <cell r="AY379">
            <v>74011544</v>
          </cell>
          <cell r="AZ379">
            <v>51012479</v>
          </cell>
          <cell r="BA379">
            <v>80137952</v>
          </cell>
        </row>
        <row r="380">
          <cell r="D380">
            <v>60312206</v>
          </cell>
          <cell r="E380" t="str">
            <v>A</v>
          </cell>
          <cell r="F380" t="str">
            <v>TV</v>
          </cell>
          <cell r="G380" t="str">
            <v>CARLOS ANDRES CAMPOS</v>
          </cell>
          <cell r="H380" t="str">
            <v>CALLE DECIMO PRIMERA MZA. 32 LOTE 41 SIGLO XXI, CAMPECHE, CAMPECHE</v>
          </cell>
          <cell r="I380">
            <v>9811675073</v>
          </cell>
          <cell r="J380" t="str">
            <v>HISENSE</v>
          </cell>
          <cell r="K380" t="str">
            <v>50K20D</v>
          </cell>
          <cell r="L380" t="str">
            <v>50J140472H07351</v>
          </cell>
          <cell r="M380" t="str">
            <v>CARTA FACTURA</v>
          </cell>
          <cell r="N380">
            <v>5999</v>
          </cell>
          <cell r="O380">
            <v>42056</v>
          </cell>
          <cell r="P380">
            <v>42789</v>
          </cell>
          <cell r="Q380">
            <v>201079</v>
          </cell>
          <cell r="R380" t="str">
            <v>FALTA DE REFACCIONES</v>
          </cell>
          <cell r="T380" t="str">
            <v>CANDELARIO GARCIA</v>
          </cell>
          <cell r="U380">
            <v>42835</v>
          </cell>
          <cell r="V380" t="str">
            <v>SUR</v>
          </cell>
          <cell r="W380" t="str">
            <v>COMPLETADO</v>
          </cell>
          <cell r="Y380">
            <v>42787</v>
          </cell>
          <cell r="Z380">
            <v>733</v>
          </cell>
          <cell r="AA380" t="str">
            <v>M012</v>
          </cell>
          <cell r="AB380" t="str">
            <v>T173064/Panel - PANEL</v>
          </cell>
          <cell r="AC380" t="str">
            <v>OC-1007804</v>
          </cell>
          <cell r="AD380" t="str">
            <v>CMP / Siglo xx1</v>
          </cell>
          <cell r="AE380" t="str">
            <v>CMP</v>
          </cell>
          <cell r="AF380" t="str">
            <v>MX</v>
          </cell>
          <cell r="AG380" t="str">
            <v>10412297</v>
          </cell>
          <cell r="AH380" t="str">
            <v>CARLOS ANDRES CAMPOS</v>
          </cell>
          <cell r="AI380" t="str">
            <v>SN MZ 32 LT 41 DECIMO PRIMERA</v>
          </cell>
          <cell r="AJ380" t="str">
            <v>04498116758073</v>
          </cell>
          <cell r="AK380">
            <v>0</v>
          </cell>
          <cell r="AL380" t="str">
            <v>24073</v>
          </cell>
          <cell r="AM380" t="str">
            <v>19/04/2017 04 : 57 MARCO.DIAZ : TCF174 7401154512/04/2017 23 : 50 RODRIGUEZ ERICK : CFA14/03/2017 06 : 28 MARCO.DIAZ : TCF1PU CSA25/02/2017 02 : 29 ERNESTO.HERN : TCF125/02/2017 02 : 29 ERNESTO.HERN : NP523/02/2017 06 : 27 201079 : EQUIPO PENDIENTE POR REFACCIONSE LE SOLICITO PANEL LCDOC-100780422/02/2017 06 : 25 201079 : CARTA FACTURA ADJUNTADA22/02/2017 06 : 20 ADRIANA.SAN : ODSWTPRD%SEXTA Y OPTABAFACHADA CAFÉCSA SR CANDELARIO ADJUNTARA DOCUMENTACIÓN</v>
          </cell>
          <cell r="AN380" t="str">
            <v>3TE50G132311</v>
          </cell>
          <cell r="AO380" t="str">
            <v>Básica</v>
          </cell>
          <cell r="AP380" t="str">
            <v>Hisense</v>
          </cell>
          <cell r="AQ380" t="str">
            <v>Opera</v>
          </cell>
          <cell r="AR380" t="str">
            <v>FHD 1920 x 1080</v>
          </cell>
          <cell r="AS380" t="str">
            <v>3TE50G1653A3G1653M010</v>
          </cell>
          <cell r="AT380" t="e">
            <v>#N/A</v>
          </cell>
          <cell r="AU380" t="str">
            <v>50H5C</v>
          </cell>
          <cell r="AV380" t="str">
            <v>3TE50G1653A3</v>
          </cell>
          <cell r="AW380" t="str">
            <v>G1653</v>
          </cell>
          <cell r="AX380" t="str">
            <v>M010</v>
          </cell>
          <cell r="AY380">
            <v>74011545</v>
          </cell>
          <cell r="AZ380">
            <v>51012480</v>
          </cell>
          <cell r="BA380">
            <v>80137953</v>
          </cell>
        </row>
        <row r="381">
          <cell r="D381">
            <v>60313672</v>
          </cell>
          <cell r="E381" t="str">
            <v xml:space="preserve">A  </v>
          </cell>
          <cell r="F381" t="str">
            <v>TV</v>
          </cell>
          <cell r="G381" t="str">
            <v>MACARIA FRIAS PERALTA</v>
          </cell>
          <cell r="H381" t="str">
            <v>ESTEBAN CORONADO 30 COL. AMPLIACION SAN MIGUEL DELG IZTAPALAPA CP 09360</v>
          </cell>
          <cell r="I381" t="str">
            <v>56120960</v>
          </cell>
          <cell r="J381" t="str">
            <v>HISENSE</v>
          </cell>
          <cell r="K381" t="str">
            <v>50K20DW</v>
          </cell>
          <cell r="L381" t="str">
            <v>50J140464H00536</v>
          </cell>
          <cell r="M381" t="str">
            <v>000279623 COMPROBANTE DE PAGO DE ENGANCHE DE VENTA A FINANCIAMIENTO TELMEX</v>
          </cell>
          <cell r="N381">
            <v>299.06</v>
          </cell>
          <cell r="O381">
            <v>41864</v>
          </cell>
          <cell r="P381">
            <v>42807</v>
          </cell>
          <cell r="Q381">
            <v>201767</v>
          </cell>
          <cell r="R381" t="str">
            <v>25/03/2017 04 : 33  ERNESTO.HERN : NP5 / P1A: 173331 PANEL    13-03-2017   OC-1008577</v>
          </cell>
          <cell r="S381" t="str">
            <v>EQUIPO DAÑADO EN DOMICILIO DE CLIENTE</v>
          </cell>
          <cell r="T381" t="str">
            <v xml:space="preserve">   ABRAHAM LAZCANO                </v>
          </cell>
          <cell r="U381" t="str">
            <v>2017-04-10</v>
          </cell>
          <cell r="V381" t="str">
            <v>Centro</v>
          </cell>
          <cell r="W381" t="str">
            <v>COMPLETADO</v>
          </cell>
          <cell r="X381" t="str">
            <v>CLIENTE</v>
          </cell>
          <cell r="Y381">
            <v>42803</v>
          </cell>
          <cell r="Z381">
            <v>943</v>
          </cell>
          <cell r="AA381" t="str">
            <v>M012</v>
          </cell>
          <cell r="AB381" t="str">
            <v>T173331/Panel - PANEL</v>
          </cell>
          <cell r="AC381" t="str">
            <v>OC-1008577</v>
          </cell>
          <cell r="AD381" t="str">
            <v>Ampliacion Sn Miguel Iztapalapa</v>
          </cell>
          <cell r="AE381" t="str">
            <v>DF</v>
          </cell>
          <cell r="AF381" t="str">
            <v>MX</v>
          </cell>
          <cell r="AG381" t="str">
            <v>10360752</v>
          </cell>
          <cell r="AH381" t="str">
            <v>MACARIA FRIAS PERALTA TELMEX</v>
          </cell>
          <cell r="AI381" t="str">
            <v>30 Esteban Coronado</v>
          </cell>
          <cell r="AJ381" t="str">
            <v>56120960</v>
          </cell>
          <cell r="AK381">
            <v>0</v>
          </cell>
          <cell r="AL381" t="str">
            <v>09360</v>
          </cell>
          <cell r="AM381" t="str">
            <v>19/04/2017 04 : 56 PETERSON.NO : TCF174 7401154601/04/2017 10 : 07 MARCO.DIAZ : TCF1 TCF1PU CLIENTEINF. JOSUE. DMC28/03/2017 01 : 10 MARIELA.CHA : CSCSe le menciona que se le autorizo un cambio y son 20 días hábiles parala entregaCliente cuenta con el aparato dañado comunicarse antes de acudir ya queson personas de la tercera e25/03/2017 04 : 33 ERNESTO.HERN : TCF125/03/2017 04 : 33 ERNESTO.HERN : NP520/03/2017 10 : 02 201767 : SEG POR 2DA OCASIÓN SE SOLICITA APOYO PARAQUE NOS INDIQUE FECHA DE SURTIMIENTO DE LA OC, YA QUE AL DÍA DE HOY NO HEMOS TENIDO RESPUESTA VÍA CORREO O CRM. A03; P1A: 173331PANEL 13-03-2017 OC-100857716/03/2017 00 : 58 ANA.GABRIELA : CSC SE LE INFORMA AL CLIENTE YA SOLICITARON LA PIEZA A ALMACEN15/03/2017 13 : 27 201767 : SEG SE SOLICITA APOYO A REFACCIONES PARA QUENOS INDIQUE FECHA DE SURTIMIENTO DE LA OC, YA QUE AL DÍADE HOY NO HEMOS TENIDO RESPUESTA VÍA CORREO O CRM. A0314/03/2017 08 : 44 201767 : P1A: 173331 PANEL 13-03-2017 OC-100857714/03/2017 07 : 52 MA.ISABEL : SEG: DGR14/03/2017 07 : 13 201767 : MAIN DAÑADA10/03/2017 02 : 44 201767 : V1. 14/03/2017: 10 A.M. - 6 P.M.H-23667 SE ASIGNA T52CAE09/03/2017 23 : 15 GERARDO.GRA : ODSWTP ELABORADA POR EMC*RD% LA SUR 23 Y FERROCARRIL DE ATLIXCOREICIDENCIA DE ODS 60270770</v>
          </cell>
          <cell r="AN381" t="str">
            <v>1TE50B8NUSCB</v>
          </cell>
          <cell r="AO381" t="str">
            <v>Smart</v>
          </cell>
          <cell r="AP381" t="str">
            <v>Hisense</v>
          </cell>
          <cell r="AQ381" t="str">
            <v>Opera</v>
          </cell>
          <cell r="AR381" t="str">
            <v>FHD 1920 x 1080</v>
          </cell>
          <cell r="AS381" t="str">
            <v>3TE50G1653A3G1653M010</v>
          </cell>
          <cell r="AT381" t="e">
            <v>#N/A</v>
          </cell>
          <cell r="AU381" t="str">
            <v>50H5C</v>
          </cell>
          <cell r="AV381" t="str">
            <v>3TE50G1653A3</v>
          </cell>
          <cell r="AW381" t="str">
            <v>G1653</v>
          </cell>
          <cell r="AX381" t="str">
            <v>M010</v>
          </cell>
          <cell r="AY381">
            <v>74011546</v>
          </cell>
          <cell r="AZ381">
            <v>51012481</v>
          </cell>
          <cell r="BA381">
            <v>80137954</v>
          </cell>
        </row>
        <row r="382">
          <cell r="D382">
            <v>60311673</v>
          </cell>
          <cell r="E382" t="str">
            <v>A</v>
          </cell>
          <cell r="F382" t="str">
            <v>TV</v>
          </cell>
          <cell r="G382" t="str">
            <v>MARCO ANTONIO CAMPOS VITELA</v>
          </cell>
          <cell r="H382" t="str">
            <v>VIA BURGOS 707, TORREMOLINOS LA FE, GUADALUPE</v>
          </cell>
          <cell r="I382">
            <v>8110533090</v>
          </cell>
          <cell r="J382" t="str">
            <v>HISENSE</v>
          </cell>
          <cell r="K382" t="str">
            <v>32K20DW</v>
          </cell>
          <cell r="L382" t="str">
            <v>32G1442B3H01684</v>
          </cell>
          <cell r="M382" t="str">
            <v>CARTA ACEPTACION</v>
          </cell>
          <cell r="N382">
            <v>4474.99</v>
          </cell>
          <cell r="O382">
            <v>42284</v>
          </cell>
          <cell r="P382">
            <v>42787</v>
          </cell>
          <cell r="Q382">
            <v>201024</v>
          </cell>
          <cell r="R382" t="str">
            <v>21/02/2017 05:38 ERNESTO HDZ NP5-P1A: OC. 1007531, PANEL, 179250</v>
          </cell>
          <cell r="S382" t="str">
            <v/>
          </cell>
          <cell r="T382" t="str">
            <v xml:space="preserve">  Sofia Vazquez                   </v>
          </cell>
          <cell r="U382" t="str">
            <v>2017-04-13</v>
          </cell>
          <cell r="V382" t="str">
            <v>Norte</v>
          </cell>
          <cell r="W382" t="str">
            <v>COMPLETADO</v>
          </cell>
          <cell r="X382" t="str">
            <v>TALLER</v>
          </cell>
          <cell r="Y382">
            <v>42781</v>
          </cell>
          <cell r="Z382">
            <v>503</v>
          </cell>
          <cell r="AA382" t="str">
            <v>M012</v>
          </cell>
          <cell r="AB382" t="str">
            <v>T179250/Panel - PANEL</v>
          </cell>
          <cell r="AC382" t="str">
            <v>OC-1007531</v>
          </cell>
          <cell r="AD382" t="str">
            <v>Guadalupe/Torremolinos la Fe</v>
          </cell>
          <cell r="AE382" t="str">
            <v>NL</v>
          </cell>
          <cell r="AF382" t="str">
            <v>MX</v>
          </cell>
          <cell r="AG382" t="str">
            <v>10411971</v>
          </cell>
          <cell r="AH382" t="str">
            <v>MARCO ANTONIO CAMPOS VITELA</v>
          </cell>
          <cell r="AI382" t="str">
            <v>707 Via Burgos</v>
          </cell>
          <cell r="AJ382" t="str">
            <v>8110533090</v>
          </cell>
          <cell r="AK382">
            <v>0</v>
          </cell>
          <cell r="AL382" t="str">
            <v>67170</v>
          </cell>
          <cell r="AM382" t="str">
            <v>20/04/2017 01 : 02 MARIA.EUGENI : CFA19/04/2017 04 : 58 Ricardo Espinosa : TCF174 74011547 BRENDA MED12/04/2017 04 : 14 SEMIRAMIS.M : CSCCte se comunica para verificar comunica para verificar cuando se enviarael equipo se le pide que nos de oportunidad de entregarlo toda vez quetermine el proceso de inventario28/03/2017 00 : 28 ADOLFO.FER : SEG: NO SE HA ENVIADO EQUIPO DE CFEQUIPO DAÑADO EN TALLER01/03/2017 22 : 13 MARCO.DIAZ : TCF1PU CSA21/02/2017 05 : 39 ERNESTO.HERN : TCF121/02/2017 05 : 38 ERNESTO.HERN : NP521/02/2017 01 : 11 MARTINEZ.G : CSCSE LE BRINDA ESTAUS A CTE DE SU SERVICIO, CTE OK!17/02/2017 08 : 42 201024 : P1A: O.C. 1007531, PANEL # DE PARTE 179250, PREDIAGNOSTICO FEB-16-1716/02/2017 08 : 56 201024 : SE VISITARA EL MARTES 2116/02/2017 04 : 48 GABRIELA.B : ODSWTP14/02/2017 04 : 19 GABRIELA.B : RD MELCHOR OCAMPO Y ESTADO DE JALISCO</v>
          </cell>
          <cell r="AN382" t="str">
            <v>3TE32G143053</v>
          </cell>
          <cell r="AO382" t="str">
            <v>Smart</v>
          </cell>
          <cell r="AP382" t="str">
            <v>Hisense</v>
          </cell>
          <cell r="AQ382" t="str">
            <v>Opera</v>
          </cell>
          <cell r="AR382" t="str">
            <v>HD 1366 X 768</v>
          </cell>
          <cell r="AS382" t="str">
            <v>3TE32G163643G1636M010</v>
          </cell>
          <cell r="AT382" t="e">
            <v>#N/A</v>
          </cell>
          <cell r="AU382" t="str">
            <v>32H5B2</v>
          </cell>
          <cell r="AV382" t="str">
            <v>3TE32G163643</v>
          </cell>
          <cell r="AW382" t="str">
            <v>G1636</v>
          </cell>
          <cell r="AX382" t="str">
            <v>M010</v>
          </cell>
          <cell r="AY382">
            <v>74011547</v>
          </cell>
          <cell r="AZ382">
            <v>51012483</v>
          </cell>
          <cell r="BA382">
            <v>80137955</v>
          </cell>
        </row>
        <row r="383">
          <cell r="D383">
            <v>60315173</v>
          </cell>
          <cell r="E383" t="str">
            <v xml:space="preserve">A  </v>
          </cell>
          <cell r="F383" t="str">
            <v>TV</v>
          </cell>
          <cell r="G383" t="str">
            <v>Eduardo Guzman Martinez</v>
          </cell>
          <cell r="H383" t="str">
            <v>Floripondio num 94, Col. El Palmar, Nezahualcoyotl, C.P. 57310</v>
          </cell>
          <cell r="I383" t="str">
            <v>5520838546 / 76760970</v>
          </cell>
          <cell r="J383" t="str">
            <v>HISENSE</v>
          </cell>
          <cell r="K383" t="str">
            <v>50K20DW</v>
          </cell>
          <cell r="L383" t="str">
            <v>50G143064H02156</v>
          </cell>
          <cell r="M383" t="str">
            <v>A 130319 TIENDA SEARS</v>
          </cell>
          <cell r="N383">
            <v>10185.200000000001</v>
          </cell>
          <cell r="O383">
            <v>41959</v>
          </cell>
          <cell r="P383">
            <v>42831</v>
          </cell>
          <cell r="Q383">
            <v>201767</v>
          </cell>
          <cell r="R383" t="str">
            <v>12/04/2017 00 : 56  ARANTXA.MON : NP5 /  P1A: 173331 PANEL     06-04-2017  OC-1009439</v>
          </cell>
          <cell r="S383" t="str">
            <v>EQUIPO DAÑADO EN DOMICILIO DE CLIENTE</v>
          </cell>
          <cell r="T383" t="str">
            <v xml:space="preserve">   RENE ARIAS                     </v>
          </cell>
          <cell r="U383" t="str">
            <v>2017-04-12</v>
          </cell>
          <cell r="V383" t="str">
            <v>Centro</v>
          </cell>
          <cell r="W383" t="str">
            <v>COMPLETADO</v>
          </cell>
          <cell r="X383" t="str">
            <v>CLIENTE</v>
          </cell>
          <cell r="Y383">
            <v>42824</v>
          </cell>
          <cell r="Z383">
            <v>872</v>
          </cell>
          <cell r="AA383" t="str">
            <v>M012</v>
          </cell>
          <cell r="AB383" t="str">
            <v>T173331/Panel - PANEL</v>
          </cell>
          <cell r="AC383" t="str">
            <v>OC-1009439</v>
          </cell>
          <cell r="AD383" t="str">
            <v>col el palmar/nezahualcoyotl</v>
          </cell>
          <cell r="AE383" t="str">
            <v>MEX</v>
          </cell>
          <cell r="AF383" t="str">
            <v>MX</v>
          </cell>
          <cell r="AG383" t="str">
            <v>10415204</v>
          </cell>
          <cell r="AH383" t="str">
            <v>EDUARDO GUZMAN MARTINEZ</v>
          </cell>
          <cell r="AI383" t="str">
            <v>floripondio num 94</v>
          </cell>
          <cell r="AJ383" t="str">
            <v>0445520838546</v>
          </cell>
          <cell r="AK383" t="str">
            <v>0445520838546</v>
          </cell>
          <cell r="AL383" t="str">
            <v>57310</v>
          </cell>
          <cell r="AM383" t="str">
            <v>19/04/2017 04 : 59 RODRIGUEZ ERICK : TCF174 7401154818/04/2017 23 : 33 BRENDA.MORA : CSCSe le hace mención de la autorización del cf y el tiempo de entrega de20 días hábiles. TCF1PU-Cliente12/04/2017 00 : 56 ARANTXA.MON : TCF112/04/2017 00 : 56 ARANTXA.MON : NP507/04/2017 05 : 57 201767 : SE ADJUNTA REPORTE RMA DE PANEL SOLICITADO07/04/2017 05 : 01 201767 : P1A: 173331 PANEL 06-04-2017 OC-100943906/04/2017 07 : 59 201767 : PANEL (LEDS) DAÑADO04/04/2017 05 : 01 201767 : SEG SE ANEXA CORREO DE VALIDACIÓN DE SKU47882373 QUE PARECE EN EL TICKET PODEMOS HACER VALIDO EL DOCUMENTO YA QUE CORRESPONDE A NUESTRO MODELO DE PANTALLA: 50K20DW; PORMAURICIO HERNÁNDEZ DE VENTAS; A0304/04/2017 04 : 52 MA.ISABEL : SEG: DGR03/04/2017 22 : 27 JUANANTONIO : CSCse le indican tiempos de visita al CTE31/03/2017 03 : 44 201767 : V1. 04/04/03/2017: 10 A.M. - 6 P.M.H-23976 SE ASIGNA T87TAR28/03/2017 04 : 47 LAURA.HERNA : ODSWTP .RD%CUARTA AV Y ALELI</v>
          </cell>
          <cell r="AN383" t="str">
            <v>1TE50B8NUSCB</v>
          </cell>
          <cell r="AO383" t="str">
            <v>Smart</v>
          </cell>
          <cell r="AP383" t="str">
            <v>Hisense</v>
          </cell>
          <cell r="AQ383" t="str">
            <v>Opera</v>
          </cell>
          <cell r="AR383" t="str">
            <v>FHD 1920 x 1080</v>
          </cell>
          <cell r="AS383" t="str">
            <v>3TE50G1653A3G1653M010</v>
          </cell>
          <cell r="AT383" t="e">
            <v>#N/A</v>
          </cell>
          <cell r="AU383" t="str">
            <v>50H5C</v>
          </cell>
          <cell r="AV383" t="str">
            <v>3TE50G1653A3</v>
          </cell>
          <cell r="AW383" t="str">
            <v>G1653</v>
          </cell>
          <cell r="AX383" t="str">
            <v>M010</v>
          </cell>
          <cell r="AY383">
            <v>74011548</v>
          </cell>
          <cell r="AZ383">
            <v>51012482</v>
          </cell>
          <cell r="BA383">
            <v>80138087</v>
          </cell>
        </row>
        <row r="384">
          <cell r="D384">
            <v>60313619</v>
          </cell>
          <cell r="E384" t="str">
            <v xml:space="preserve">A  </v>
          </cell>
          <cell r="F384" t="str">
            <v>TV</v>
          </cell>
          <cell r="G384" t="str">
            <v>FRANCISCO ROMAN TREJO ARZATE</v>
          </cell>
          <cell r="H384" t="str">
            <v>LEO MZ 1 LT 11 CASA 747 GEO VILLAS DE SAN ISIDRO; MUNICIPIO LOS REYES CP 56515</v>
          </cell>
          <cell r="I384" t="str">
            <v>59770210</v>
          </cell>
          <cell r="J384" t="str">
            <v>HISENSE</v>
          </cell>
          <cell r="K384" t="str">
            <v>50K20DW</v>
          </cell>
          <cell r="L384" t="str">
            <v>50G143291H02545</v>
          </cell>
          <cell r="M384" t="str">
            <v>TC# 0735 6031 6514 9481 1153 23</v>
          </cell>
          <cell r="N384">
            <v>8499</v>
          </cell>
          <cell r="O384">
            <v>42188</v>
          </cell>
          <cell r="P384">
            <v>42819</v>
          </cell>
          <cell r="Q384">
            <v>201767</v>
          </cell>
          <cell r="R384" t="str">
            <v>30/03/2017 02 : 41  ERNESTO.HERN : NP5 / P1A: 173331 PANEL   25-03-2017   OC-1009081</v>
          </cell>
          <cell r="S384" t="str">
            <v>EQUIPO DAÑADO EN DOMICILIO DE CLIENTE (Z</v>
          </cell>
          <cell r="T384" t="str">
            <v xml:space="preserve">   ABRAHAM LAZCANO                </v>
          </cell>
          <cell r="U384" t="str">
            <v>2017-04-10</v>
          </cell>
          <cell r="V384" t="str">
            <v>Centro</v>
          </cell>
          <cell r="W384" t="str">
            <v>COMPLETADO</v>
          </cell>
          <cell r="X384" t="str">
            <v>CLIENTE</v>
          </cell>
          <cell r="Y384">
            <v>42802</v>
          </cell>
          <cell r="Z384">
            <v>631</v>
          </cell>
          <cell r="AA384" t="str">
            <v>M012</v>
          </cell>
          <cell r="AB384" t="str">
            <v>T173331/Panel - PANEL</v>
          </cell>
          <cell r="AC384" t="str">
            <v>OC-1009081</v>
          </cell>
          <cell r="AD384" t="str">
            <v>Los Reyes /Geo de villas de San Isidro</v>
          </cell>
          <cell r="AE384" t="str">
            <v>MEX</v>
          </cell>
          <cell r="AF384" t="str">
            <v>MX</v>
          </cell>
          <cell r="AG384" t="str">
            <v>10413365</v>
          </cell>
          <cell r="AH384" t="str">
            <v>FRANCISCO ROMAN TREJO ARZATE</v>
          </cell>
          <cell r="AI384" t="str">
            <v>leo mz1 lt 11 casa 747</v>
          </cell>
          <cell r="AJ384" t="str">
            <v>59770210</v>
          </cell>
          <cell r="AK384">
            <v>0</v>
          </cell>
          <cell r="AL384" t="str">
            <v>56515</v>
          </cell>
          <cell r="AM384" t="str">
            <v>19/04/2017 05 : 00 PETERSON.NO : TCF174 7401154912/04/2017 04 : 04 ANA.LAURA : CSCse le comenta a cte proceso de CF 20dias/hab01/04/2017 10 : 03 MARCO.DIAZ : TCF1 TCF1PU CLIENTEINF. JOSUE.DMC30/03/2017 02 : 42 ERNESTO.HERN : TCF130/03/2017 02 : 41 ERNESTO.HERN : NP528/03/2017 01 : 25 201767 : SE ANEXA REPORTE RMA28/03/2017 01 : 17 GERARDO.GRA : CSC se indica solicitud de refacciónen proceso. EMC*26/03/2017 03 : 25 201767 : P1A: 173331 PANEL 25-03-2017 OC-100908125/03/2017 06 : 17 201767 : PANEL DAÑADO25/03/2017 04 : 10 201767 : PANEL25/03/2017 01 : 26 201767 : SE ANEXAN EVIDENCIAS DE NO CONTACTO CONCLIENTE25/03/2017 01 : 04 BRENDA.MORA : CSCSe le pide apoyo a coordinador para que verifique por que no a acudidoel CSA, cliente deja números alternos 59-77-02-10 casa, 55-13-79-49-81Cel14/03/2017 22 : 54 ANA.LAURA : KMA:80$16014/03/2017 08 : 18 201767 : SKMA. 80 KM / $160.00 /13/03/2017 23 : 10 MA.ISABEL : SEG: SE CONTACTA AL CSA PARA INDICARLEQUE EL DOCTO PRESENTADO POR EL CLIENTE NO ES VALIDO PARA GARANTIA.10/03/2017 01 : 15 201767 : *ORDEN ASIGNADA FUERA DE HORARIOESTABLECIDO*V1. 14/03/2017: 10 A.M. - 6 P.M.H-23659 SE ASIGNA T52CAE09/03/2017 09 : 55 SEMIRAMIS.M : ODSWTPRD/SIN REFERENCIAS</v>
          </cell>
          <cell r="AN384" t="str">
            <v>1TE50B8NUSCB</v>
          </cell>
          <cell r="AO384" t="str">
            <v>Smart</v>
          </cell>
          <cell r="AP384" t="str">
            <v>Hisense</v>
          </cell>
          <cell r="AQ384" t="str">
            <v>Opera</v>
          </cell>
          <cell r="AR384" t="str">
            <v>FHD 1920 x 1080</v>
          </cell>
          <cell r="AS384" t="str">
            <v>3TE50G1653A3G1653M010</v>
          </cell>
          <cell r="AT384" t="e">
            <v>#N/A</v>
          </cell>
          <cell r="AU384" t="str">
            <v>50H5C</v>
          </cell>
          <cell r="AV384" t="str">
            <v>3TE50G1653A3</v>
          </cell>
          <cell r="AW384" t="str">
            <v>G1653</v>
          </cell>
          <cell r="AX384" t="str">
            <v>M010</v>
          </cell>
          <cell r="AY384">
            <v>74011549</v>
          </cell>
          <cell r="AZ384">
            <v>51012484</v>
          </cell>
          <cell r="BA384">
            <v>80137956</v>
          </cell>
        </row>
        <row r="385">
          <cell r="D385">
            <v>60313669</v>
          </cell>
          <cell r="E385" t="str">
            <v xml:space="preserve">A  </v>
          </cell>
          <cell r="F385" t="str">
            <v>TV</v>
          </cell>
          <cell r="G385" t="str">
            <v>JULIO NORBERTO ESPINOSA</v>
          </cell>
          <cell r="H385" t="str">
            <v>PESOS NUM 18 COL. EX ESCUELA DE TIRO DELG GUSTAVO A. MADERO CP 07960</v>
          </cell>
          <cell r="I385" t="str">
            <v>5527674352</v>
          </cell>
          <cell r="J385" t="str">
            <v>HISENSE</v>
          </cell>
          <cell r="K385" t="str">
            <v>50K20D</v>
          </cell>
          <cell r="L385" t="str">
            <v>50J140472H04656</v>
          </cell>
          <cell r="M385" t="str">
            <v>TC# 4323 0079 0549 5252 8123</v>
          </cell>
          <cell r="N385">
            <v>6999</v>
          </cell>
          <cell r="O385">
            <v>41802</v>
          </cell>
          <cell r="P385">
            <v>42816</v>
          </cell>
          <cell r="Q385">
            <v>201767</v>
          </cell>
          <cell r="R385" t="str">
            <v>30/03/2017 01 : 08  ERNESTO.HERN : NP5 / P1A: 173064 PANEL    22-03-2017   OC-1008945</v>
          </cell>
          <cell r="S385" t="str">
            <v>EQUIPO DAÑADO EN DOMICILIO DE CLIENTE</v>
          </cell>
          <cell r="T385" t="str">
            <v xml:space="preserve">   ABRAHAM LAZCANO                </v>
          </cell>
          <cell r="U385" t="str">
            <v>2017-04-10</v>
          </cell>
          <cell r="V385" t="str">
            <v>Centro</v>
          </cell>
          <cell r="W385" t="str">
            <v>COMPLETADO</v>
          </cell>
          <cell r="X385" t="str">
            <v>CLIENTE</v>
          </cell>
          <cell r="Y385">
            <v>42803</v>
          </cell>
          <cell r="Z385">
            <v>1014</v>
          </cell>
          <cell r="AA385" t="str">
            <v>M012</v>
          </cell>
          <cell r="AB385" t="str">
            <v>T173064/Panel - PANEL</v>
          </cell>
          <cell r="AC385" t="str">
            <v>OC-1008945</v>
          </cell>
          <cell r="AD385" t="str">
            <v>Gustavo A. Madero/Ex escuela de tiro</v>
          </cell>
          <cell r="AE385" t="str">
            <v>DF</v>
          </cell>
          <cell r="AF385" t="str">
            <v>MX</v>
          </cell>
          <cell r="AG385" t="str">
            <v>10413535</v>
          </cell>
          <cell r="AH385" t="str">
            <v>JULIO NORBERTO ESPINOSA</v>
          </cell>
          <cell r="AI385" t="str">
            <v>Pesos No. 18</v>
          </cell>
          <cell r="AJ385" t="str">
            <v>5527674352</v>
          </cell>
          <cell r="AK385">
            <v>0</v>
          </cell>
          <cell r="AL385" t="str">
            <v>07960</v>
          </cell>
          <cell r="AM385" t="str">
            <v>21/04/2017 05 : 52 BRENDA.MORA : CSCSe le hace mención de la autorización del cf y el tiempo de entrega de20 días hábiles. TCF1PU-Cliente.19/04/2017 05 : 04 MARCO.DIAZ : TCF174 7401155001/04/2017 10 : 06 MARCO.DIAZ : TCF1 TCF1PU CLIENTEINF. JOSUE.DMC30/03/2017 01 : 08 ERNESTO.HERN : TCF130/03/2017 01 : 08 ERNESTO.HERN : NP525/03/2017 05 : 06 201767 : SE ANEXA REPORTE RMA23/03/2017 08 : 23 201767 : P1A: 173064 PANEL 22-03-2017 OC-100894522/03/2017 22 : 58 201767 : PANEL (LEDS) DAÑADO13/03/2017 10 : 27 MA.ISABEL : SEG: DGR10/03/2017 02 : 10 201767 : V1. 14/03/2017: 10 A.M. - 6 P.M.H-23664 SE ASIGNA T51OMJ09/03/2017 23 : 21 ANA.LAURA : CSC07/03/2017 23 : 38 GABRIELA.B : CSCSe confirma documentos ilegibles se pide reenvío03/03/2017 02 : 46 BRENDA.MORA : ODSWTPVENADOS Y EMILIANO ZAPATAEN LA ESQUINA HAY UN TIENDA DE ABARROTESCASA COLOR VERDE CON PORTÓN ROJO</v>
          </cell>
          <cell r="AN385" t="str">
            <v>3TE50G132311</v>
          </cell>
          <cell r="AO385" t="str">
            <v>Básica</v>
          </cell>
          <cell r="AP385" t="str">
            <v>Hisense</v>
          </cell>
          <cell r="AQ385" t="str">
            <v>Opera</v>
          </cell>
          <cell r="AR385" t="str">
            <v>FHD 1920 x 1080</v>
          </cell>
          <cell r="AS385" t="str">
            <v>3TE50G1653A3G1653M010</v>
          </cell>
          <cell r="AT385" t="e">
            <v>#N/A</v>
          </cell>
          <cell r="AU385" t="str">
            <v>50H5C</v>
          </cell>
          <cell r="AV385" t="str">
            <v>3TE50G1653A3</v>
          </cell>
          <cell r="AW385" t="str">
            <v>G1653</v>
          </cell>
          <cell r="AX385" t="str">
            <v>M010</v>
          </cell>
          <cell r="AY385">
            <v>74011550</v>
          </cell>
          <cell r="AZ385">
            <v>51012486</v>
          </cell>
          <cell r="BA385">
            <v>80137959</v>
          </cell>
        </row>
        <row r="386">
          <cell r="D386">
            <v>60315556</v>
          </cell>
          <cell r="E386" t="str">
            <v xml:space="preserve">A  </v>
          </cell>
          <cell r="F386" t="str">
            <v>TV</v>
          </cell>
          <cell r="G386" t="str">
            <v>Gerardo Diaz Ruiz</v>
          </cell>
          <cell r="H386" t="str">
            <v>Adolfo Lopez Mateos #120, Col. Manantiales, Nezahualcoyotl, C.P. 57930</v>
          </cell>
          <cell r="I386">
            <v>57322572</v>
          </cell>
          <cell r="J386" t="str">
            <v>HISENSE</v>
          </cell>
          <cell r="K386" t="str">
            <v>32K20DW</v>
          </cell>
          <cell r="L386" t="str">
            <v>32G144281H03450</v>
          </cell>
          <cell r="M386" t="str">
            <v>TC# 1191 8842 6445 4636 0623 69 TICKET DE COMPRA TIENDA BODEGA AURRERA</v>
          </cell>
          <cell r="N386">
            <v>4490</v>
          </cell>
          <cell r="O386">
            <v>42113</v>
          </cell>
          <cell r="P386">
            <v>42833</v>
          </cell>
          <cell r="Q386">
            <v>201767</v>
          </cell>
          <cell r="R386" t="str">
            <v>12/04/2017 01 : 55  ARANTXA.MON : NP5 /   P1A: 179250 PANEL   08-04-2017   OC-1009486</v>
          </cell>
          <cell r="S386" t="str">
            <v>EQUIPO DAÑADO EN DOMICILIO DE CLIENTE</v>
          </cell>
          <cell r="T386" t="str">
            <v xml:space="preserve">   RENE ARIAS                     </v>
          </cell>
          <cell r="U386" t="str">
            <v>2017-04-12</v>
          </cell>
          <cell r="V386" t="str">
            <v>Centro</v>
          </cell>
          <cell r="W386" t="str">
            <v>COMPLETADO</v>
          </cell>
          <cell r="X386" t="str">
            <v>CLIENTE</v>
          </cell>
          <cell r="Y386">
            <v>42831</v>
          </cell>
          <cell r="Z386">
            <v>720</v>
          </cell>
          <cell r="AA386" t="str">
            <v>M012</v>
          </cell>
          <cell r="AB386" t="str">
            <v>T179250/Panel - PANEL</v>
          </cell>
          <cell r="AC386" t="str">
            <v>OC-1009486</v>
          </cell>
          <cell r="AD386" t="str">
            <v>Manantiales/Nezahualcoyotl</v>
          </cell>
          <cell r="AE386" t="str">
            <v>MEX</v>
          </cell>
          <cell r="AF386" t="str">
            <v>MX</v>
          </cell>
          <cell r="AG386" t="str">
            <v>10415579</v>
          </cell>
          <cell r="AH386" t="str">
            <v>GERARDO DIAZ RUIZ</v>
          </cell>
          <cell r="AI386" t="str">
            <v>120 Adolfo Lopez Mateos</v>
          </cell>
          <cell r="AJ386" t="str">
            <v>57322572</v>
          </cell>
          <cell r="AK386">
            <v>0</v>
          </cell>
          <cell r="AL386" t="str">
            <v>57930</v>
          </cell>
          <cell r="AM386" t="str">
            <v>19/04/2017 05 : 08 Ricardo Espinosa : TCF174 74011551 BRENDA MED12/04/2017 01 : 56 ARANTXA.MON : TCF112/04/2017 01 : 55 ARANTXA.MON : NP509/04/2017 03 : 26 201767 : SE ADJUNTA REPORTE RMA DE PANEL SOLICITADO09/04/2017 00 : 26 201767 : P1A: 179250 PANEL 08-04-2017 OC-100948607/04/2017 00 : 48 201767 : V1. 11/04/2017: 10 A.M. - 6 P.M.H-24050 SE ASIGNA T87TAR06/04/2017 03 : 04 ADRIANA.SAN : ODSWTPRD% 5 DE MAYO Y 20 DE NOVIEMBRE</v>
          </cell>
          <cell r="AN386" t="str">
            <v>3TE32G143053</v>
          </cell>
          <cell r="AO386" t="str">
            <v>Smart</v>
          </cell>
          <cell r="AP386" t="str">
            <v>Hisense</v>
          </cell>
          <cell r="AQ386" t="str">
            <v>Opera</v>
          </cell>
          <cell r="AR386" t="str">
            <v>HD 1366 X 768</v>
          </cell>
          <cell r="AS386" t="str">
            <v>3TE32G163643G1636M010</v>
          </cell>
          <cell r="AT386" t="e">
            <v>#N/A</v>
          </cell>
          <cell r="AU386" t="str">
            <v>32H5B2</v>
          </cell>
          <cell r="AV386" t="str">
            <v>3TE32G163643</v>
          </cell>
          <cell r="AW386" t="str">
            <v>G1636</v>
          </cell>
          <cell r="AX386" t="str">
            <v>M010</v>
          </cell>
          <cell r="AY386">
            <v>74011551</v>
          </cell>
          <cell r="AZ386">
            <v>51012487</v>
          </cell>
          <cell r="BA386">
            <v>80137960</v>
          </cell>
        </row>
        <row r="387">
          <cell r="D387">
            <v>60312103</v>
          </cell>
          <cell r="E387" t="str">
            <v xml:space="preserve">A  </v>
          </cell>
          <cell r="F387" t="str">
            <v>TV</v>
          </cell>
          <cell r="G387" t="str">
            <v>JORGE ANTONIO NAVARRO</v>
          </cell>
          <cell r="H387" t="str">
            <v>ENRIQUE FARMA 50 AVIASION CIVIL VENUSTIANO CARRANZA CP.15740</v>
          </cell>
          <cell r="I387">
            <v>5571785953</v>
          </cell>
          <cell r="J387" t="str">
            <v>HISENSE</v>
          </cell>
          <cell r="K387" t="str">
            <v>50K20DW</v>
          </cell>
          <cell r="L387" t="str">
            <v>50G144844H02699</v>
          </cell>
          <cell r="M387" t="str">
            <v>CARTA BIMBO</v>
          </cell>
          <cell r="N387">
            <v>0</v>
          </cell>
          <cell r="O387">
            <v>42095</v>
          </cell>
          <cell r="P387">
            <v>42800</v>
          </cell>
          <cell r="Q387">
            <v>201767</v>
          </cell>
          <cell r="R387" t="str">
            <v>15/03/2017 07 : 19  JORGE.VAZ : NP5/  P1A: 173331 PANEL    06-03-2017   OC-1008266</v>
          </cell>
          <cell r="S387" t="str">
            <v>EQUIPO EN DOMICILIO DE CLIENTE</v>
          </cell>
          <cell r="T387" t="str">
            <v xml:space="preserve">ANDREA LEGORRETA               </v>
          </cell>
          <cell r="U387" t="str">
            <v>2017-04-10</v>
          </cell>
          <cell r="V387" t="str">
            <v>Centro</v>
          </cell>
          <cell r="W387" t="str">
            <v>COMPLETADO</v>
          </cell>
          <cell r="X387" t="str">
            <v>CLIENTE</v>
          </cell>
          <cell r="Y387">
            <v>42787</v>
          </cell>
          <cell r="Z387">
            <v>705</v>
          </cell>
          <cell r="AA387" t="str">
            <v>M012</v>
          </cell>
          <cell r="AB387" t="str">
            <v>T173331/Panel - PANEL</v>
          </cell>
          <cell r="AC387" t="str">
            <v>OC-1008266</v>
          </cell>
          <cell r="AD387" t="str">
            <v>Venustiano c /A viasion civionl</v>
          </cell>
          <cell r="AE387" t="str">
            <v>DF</v>
          </cell>
          <cell r="AF387" t="str">
            <v>MX</v>
          </cell>
          <cell r="AG387" t="str">
            <v>10412456</v>
          </cell>
          <cell r="AH387" t="str">
            <v>JORGE ANTONIO NAVARRO</v>
          </cell>
          <cell r="AI387" t="str">
            <v>50 Enrique farma</v>
          </cell>
          <cell r="AJ387" t="str">
            <v>5571785953</v>
          </cell>
          <cell r="AK387" t="str">
            <v>5575990078</v>
          </cell>
          <cell r="AL387" t="str">
            <v>15740</v>
          </cell>
          <cell r="AM387" t="str">
            <v>20/04/2017 22 : 33 GEARARDO.PA : CFA19/04/2017 05 : 07 PETERSON.NO : TCF174 7401155231/03/2017 23 : 30 GERARDO.GRA : CSC se indica fecha aproximada deentrega mediados del mes de abril. EMC*23/03/2017 23 : 30 MARCO.DIAZ : TCF1PU CLIENTEINF. JOSUE RAMIREZ.DMC16/03/2017 04 : 05 ANA.GABRIELA : CSCSE LE INFORMA AL DE SU CF Y EL TIEMPO DE ENTREGA DE 15 A 20 DIASHABILES EL EQUIPO ESTA EN DOMICILIO DE CLIENTE15/03/2017 07 : 19 JORGE.VAZ : TCF115/03/2017 07 : 19 JORGE.VAZ : NP513/03/2017 11 : 56 MA.ISABEL : SEG: SE ENVIA CORREO A REFACCIONES PARASABER CUANDO SE SURTE13/03/2017 11 : 56 MA.ISABEL : SEG: DGR07/03/2017 09 : 08 201767 : P1A: 173331 PANEL 06-03-2017 OC-100826607/03/2017 08 : 37 201767 : PANEL DAÑADO22/02/2017 00 : 59 201767 : V1:24/02/2017:HORARIO ABIERTO DE 10 AM A 18HRS_H23349_T5121/02/2017 02 : 23 MARIELA.CHA : ODSWTPROBERTO FIERRO Y SALINASFACHADA NARANJA PORTÓN VERDE PUERTA BLANCAA DOS CUADRAS AUN BANCOMER ENFRENTE DE UNA MENSAJERÍA</v>
          </cell>
          <cell r="AN387" t="str">
            <v>1TE50B8NUSCB</v>
          </cell>
          <cell r="AO387" t="str">
            <v>Smart</v>
          </cell>
          <cell r="AP387" t="str">
            <v>Hisense</v>
          </cell>
          <cell r="AQ387" t="str">
            <v>Opera</v>
          </cell>
          <cell r="AR387" t="str">
            <v>FHD 1920 x 1080</v>
          </cell>
          <cell r="AS387" t="str">
            <v>3TE50G1653A3G1653M010</v>
          </cell>
          <cell r="AT387" t="e">
            <v>#N/A</v>
          </cell>
          <cell r="AU387" t="str">
            <v>50H5C</v>
          </cell>
          <cell r="AV387" t="str">
            <v>3TE50G1653A3</v>
          </cell>
          <cell r="AW387" t="str">
            <v>G1653</v>
          </cell>
          <cell r="AX387" t="str">
            <v>M010</v>
          </cell>
          <cell r="AY387">
            <v>74011552</v>
          </cell>
          <cell r="AZ387">
            <v>51012488</v>
          </cell>
          <cell r="BA387">
            <v>80137962</v>
          </cell>
        </row>
        <row r="388">
          <cell r="D388">
            <v>60311840</v>
          </cell>
          <cell r="E388" t="str">
            <v>A</v>
          </cell>
          <cell r="F388" t="str">
            <v>TV</v>
          </cell>
          <cell r="G388" t="str">
            <v>SERGIO CUAUTLE HERRERA</v>
          </cell>
          <cell r="H388" t="str">
            <v>CALLE RODRIGO ARAGON MZ4 LT 4 COLONIA ZACATAL SAN JOSE DEL CABO BAJA CALIFORNIA SUR CP 23400</v>
          </cell>
          <cell r="I388" t="str">
            <v>624-158-9775</v>
          </cell>
          <cell r="J388" t="str">
            <v>HISENSE</v>
          </cell>
          <cell r="K388" t="str">
            <v>50K20DW</v>
          </cell>
          <cell r="L388" t="str">
            <v>50G143291H18808</v>
          </cell>
          <cell r="M388" t="str">
            <v>SJC/000066841</v>
          </cell>
          <cell r="N388">
            <v>10120.879999999999</v>
          </cell>
          <cell r="O388">
            <v>42088</v>
          </cell>
          <cell r="P388">
            <v>43042</v>
          </cell>
          <cell r="Q388">
            <v>202494</v>
          </cell>
          <cell r="R388" t="str">
            <v>SE AUTORIZO NP5 POR FALTA DE PANEL Y PCB POWER</v>
          </cell>
          <cell r="S388" t="str">
            <v/>
          </cell>
          <cell r="T388" t="str">
            <v xml:space="preserve">JONATHAN ALMARO            </v>
          </cell>
          <cell r="U388">
            <v>42790</v>
          </cell>
          <cell r="V388" t="str">
            <v>Norte</v>
          </cell>
          <cell r="W388" t="str">
            <v>COMPLETADO</v>
          </cell>
          <cell r="X388" t="str">
            <v>TALLER</v>
          </cell>
          <cell r="Y388">
            <v>42783</v>
          </cell>
          <cell r="Z388">
            <v>695</v>
          </cell>
          <cell r="AA388" t="str">
            <v>M012</v>
          </cell>
          <cell r="AD388" t="str">
            <v>San Jose del Cabo/Zacatal</v>
          </cell>
          <cell r="AE388" t="str">
            <v>BCS</v>
          </cell>
          <cell r="AF388" t="str">
            <v>MX</v>
          </cell>
          <cell r="AG388" t="str">
            <v>10412263</v>
          </cell>
          <cell r="AH388" t="str">
            <v>SERGIO CUAUTLE HERRERA</v>
          </cell>
          <cell r="AI388" t="str">
            <v>Rodrigo Aragon Mz 4 Lote 4</v>
          </cell>
          <cell r="AJ388" t="str">
            <v>624-158-9775</v>
          </cell>
          <cell r="AK388">
            <v>0</v>
          </cell>
          <cell r="AL388" t="str">
            <v>23400</v>
          </cell>
          <cell r="AM388" t="str">
            <v>19/04/2017 05 : 08 MARCO.DIAZ : TCF174 7401155313/04/2017 06 : 17 BRENDA.MORA : CSCSe le menciona al cliente que su equipo tardara en enviarse aprox. en 10días.13/04/2017 00 : 29 MARIA.EUGENI : CFA13/04/2017 00 : 28 MARIA.EUGENI : SEG: SE RECIBE FORMATO APPLICATIONFORM FOR SWAP_ESP12/04/2017 00 : 10 MARIA.EUGENI : SEG: SE RECIBE FORMATO APPLICATIONFORM FOR SWAP_ESP11/04/2017 00 : 41 ANA.LAURA : CSCCFNP54076416, cliente molesto por el tiempo que se lleva, pide se lesolucione a la brevedad, se envía correo a CF y quejas23/03/2017 22 : 54 MARCO.DIAZ : TCF1PU CLIENTEINF. JOSUE RAMIREZ DMC24/02/2017 06 : 47 ERNESTO.HERN : TCF124/02/2017 06 : 46 ERNESTO.HERN : NP523/02/2017 22 : 57 202494 : P1A: 173331 Y 171496 23/02/17 SE SOLICITAVIA CORREO ELECTRONICO A REFACCIONES@HISENSE.COM.MXA FALTA DE ID DE OPEN BRAVO17/02/2017 02 : 51 BRENDA.MORA : ODSWTPENTRE RODRIGO ARAGÓN Y CONCEPCIÓNATRÁS DE LA VETERINARIA LA HERRADURAAFUERA DE LA CASA HAY DOS PALMERAS DE COCOS</v>
          </cell>
          <cell r="AN388" t="str">
            <v>1TE50B8NUSCB</v>
          </cell>
          <cell r="AO388" t="str">
            <v>Smart</v>
          </cell>
          <cell r="AP388" t="str">
            <v>Hisense</v>
          </cell>
          <cell r="AQ388" t="str">
            <v>Opera</v>
          </cell>
          <cell r="AR388" t="str">
            <v>FHD 1920 x 1080</v>
          </cell>
          <cell r="AS388" t="str">
            <v>3TE50G1653A3G1653M010</v>
          </cell>
          <cell r="AT388" t="e">
            <v>#N/A</v>
          </cell>
          <cell r="AU388" t="str">
            <v>50H5C</v>
          </cell>
          <cell r="AV388" t="str">
            <v>3TE50G1653A3</v>
          </cell>
          <cell r="AW388" t="str">
            <v>G1653</v>
          </cell>
          <cell r="AX388" t="str">
            <v>M010</v>
          </cell>
          <cell r="AY388">
            <v>74011553</v>
          </cell>
          <cell r="AZ388">
            <v>51012489</v>
          </cell>
          <cell r="BA388">
            <v>80137963</v>
          </cell>
        </row>
        <row r="389">
          <cell r="D389">
            <v>60313246</v>
          </cell>
          <cell r="E389" t="str">
            <v>A</v>
          </cell>
          <cell r="F389" t="str">
            <v>TV</v>
          </cell>
          <cell r="G389" t="str">
            <v>COPPEL / DIEGO CEDILLO</v>
          </cell>
          <cell r="H389" t="str">
            <v>BOSQUES DEL ESTADO DE MÉXICO, LOS HEROES TECAMAC</v>
          </cell>
          <cell r="I389" t="str">
            <v>55 5934-4213</v>
          </cell>
          <cell r="J389" t="str">
            <v>HISENSE</v>
          </cell>
          <cell r="K389" t="str">
            <v>39H3C</v>
          </cell>
          <cell r="L389" t="str">
            <v>39G160334H03490</v>
          </cell>
          <cell r="M389">
            <v>12092</v>
          </cell>
          <cell r="N389">
            <v>0</v>
          </cell>
          <cell r="O389">
            <v>42650</v>
          </cell>
          <cell r="P389">
            <v>42798</v>
          </cell>
          <cell r="Q389">
            <v>201010</v>
          </cell>
          <cell r="R389" t="str">
            <v>PENDIENTE POR PANEL</v>
          </cell>
          <cell r="S389" t="str">
            <v>SE RECOGE EQUIPO CON BASE Y CABLE AC</v>
          </cell>
          <cell r="T389" t="str">
            <v xml:space="preserve"> VIRGINIA ANGUIANO                </v>
          </cell>
          <cell r="U389" t="str">
            <v>2017-03-15</v>
          </cell>
          <cell r="V389" t="str">
            <v>Centro</v>
          </cell>
          <cell r="W389" t="str">
            <v>COMPLETADO</v>
          </cell>
          <cell r="Y389">
            <v>42797</v>
          </cell>
          <cell r="Z389">
            <v>148</v>
          </cell>
          <cell r="AA389" t="str">
            <v>M010</v>
          </cell>
          <cell r="AB389" t="str">
            <v>T198274/Panel - PANEL</v>
          </cell>
          <cell r="AC389" t="str">
            <v>OC-1008215</v>
          </cell>
          <cell r="AD389" t="str">
            <v>Tecamac/Los Heroes de Tecamac</v>
          </cell>
          <cell r="AE389" t="str">
            <v>MEX</v>
          </cell>
          <cell r="AF389" t="str">
            <v>MX</v>
          </cell>
          <cell r="AG389" t="str">
            <v>10277950</v>
          </cell>
          <cell r="AH389" t="str">
            <v>DIEGO CEDILLO</v>
          </cell>
          <cell r="AI389" t="str">
            <v>sn Bosques del Estado de Mexico</v>
          </cell>
          <cell r="AJ389" t="str">
            <v>5559344213</v>
          </cell>
          <cell r="AK389">
            <v>0</v>
          </cell>
          <cell r="AL389" t="str">
            <v>55764</v>
          </cell>
          <cell r="AM389" t="str">
            <v>19/04/2017 05 : 12 Ricardo Espinosa : TCF174 74011554,BRENDA MED12/04/2017 22 : 56 GEARARDO.PA : CFA24/03/2017 00 : 32 MARCO.DIAZ : TCF1PU CSAINF. LESLY.DMC15/03/2017 06 : 32 JORGE.VAZ : TCF115/03/2017 06 : 31 JORGE.VAZ : NP505/03/2017 00 : 26 201010 : P1: T198274 / PANEL / OC-1008215 04/03/201704/03/2017 01 : 27 201010 :SE ASIGNA A TÉCNICO PARA REVISIÓN / VALIDACIÓN DE GARANTÍA.03/03/2017 23 : 56 GABRIELA.B : ODSWTP03/03/2017 23 : 54 GABRIELA.B : COPPEL</v>
          </cell>
          <cell r="AN389" t="str">
            <v>3TE39G160333</v>
          </cell>
          <cell r="AO389" t="str">
            <v>Básica</v>
          </cell>
          <cell r="AP389" t="str">
            <v>Hisense</v>
          </cell>
          <cell r="AQ389" t="str">
            <v>Opera</v>
          </cell>
          <cell r="AR389" t="str">
            <v>HD 1366 X 768</v>
          </cell>
          <cell r="AS389" t="str">
            <v>3TE40M154811M1548M010</v>
          </cell>
          <cell r="AT389" t="e">
            <v>#N/A</v>
          </cell>
          <cell r="AU389" t="str">
            <v>40D37</v>
          </cell>
          <cell r="AV389" t="str">
            <v>3TE40M154811</v>
          </cell>
          <cell r="AW389" t="str">
            <v>M1548</v>
          </cell>
          <cell r="AX389" t="str">
            <v>M010</v>
          </cell>
          <cell r="AY389">
            <v>74011554</v>
          </cell>
          <cell r="AZ389">
            <v>51012490</v>
          </cell>
          <cell r="BA389">
            <v>80137965</v>
          </cell>
        </row>
        <row r="390">
          <cell r="D390">
            <v>60314162</v>
          </cell>
          <cell r="E390" t="str">
            <v xml:space="preserve">A  </v>
          </cell>
          <cell r="F390" t="str">
            <v>TV</v>
          </cell>
          <cell r="G390" t="str">
            <v>MARCO ANTONIO ESTEVEZ</v>
          </cell>
          <cell r="H390" t="str">
            <v>PLUTARCO ELIAS CALLES 660 INT L-302 ZAPOTLA IZTACALCO CP. 08610</v>
          </cell>
          <cell r="I390">
            <v>5591668399</v>
          </cell>
          <cell r="J390" t="str">
            <v>HISENSE</v>
          </cell>
          <cell r="K390" t="str">
            <v>50K20DW</v>
          </cell>
          <cell r="L390" t="str">
            <v>50G144288H00428</v>
          </cell>
          <cell r="M390" t="str">
            <v>TICKET WALMART TR# 06928</v>
          </cell>
          <cell r="N390">
            <v>8499</v>
          </cell>
          <cell r="O390">
            <v>42220</v>
          </cell>
          <cell r="P390">
            <v>42811</v>
          </cell>
          <cell r="Q390">
            <v>201767</v>
          </cell>
          <cell r="R390" t="str">
            <v>30/03/2017 23 : 27  ARANTXA.MON : NP5/P1A: 171496 POWER       173331 PANEL   17-03-2017   OC-100880</v>
          </cell>
          <cell r="S390" t="str">
            <v>EQUIPO DAÑADO EN DOMICILIO DE CLIENTE</v>
          </cell>
          <cell r="T390" t="str">
            <v xml:space="preserve">ANDREA LEGORRETA               </v>
          </cell>
          <cell r="U390" t="str">
            <v>2017-04-11</v>
          </cell>
          <cell r="V390" t="str">
            <v>Centro</v>
          </cell>
          <cell r="W390" t="str">
            <v>COMPLETADO</v>
          </cell>
          <cell r="X390" t="str">
            <v>CLIENTE</v>
          </cell>
          <cell r="Y390">
            <v>42808</v>
          </cell>
          <cell r="Z390">
            <v>591</v>
          </cell>
          <cell r="AA390" t="str">
            <v>M012</v>
          </cell>
          <cell r="AB390" t="str">
            <v xml:space="preserve">T171496/Tarjeta de suministro eléctrico - Power </v>
          </cell>
          <cell r="AC390" t="str">
            <v>OC-1008808</v>
          </cell>
          <cell r="AD390" t="str">
            <v>Iztacalco/Zapotla</v>
          </cell>
          <cell r="AE390" t="str">
            <v>DF</v>
          </cell>
          <cell r="AF390" t="str">
            <v>MX</v>
          </cell>
          <cell r="AG390" t="str">
            <v>10414287</v>
          </cell>
          <cell r="AH390" t="str">
            <v>MARCO ANTONIO ESTEVEZ</v>
          </cell>
          <cell r="AI390" t="str">
            <v>Plutarco elias calles num 660 int L-302</v>
          </cell>
          <cell r="AJ390" t="str">
            <v>5591668399</v>
          </cell>
          <cell r="AK390">
            <v>0</v>
          </cell>
          <cell r="AL390" t="str">
            <v>08610</v>
          </cell>
          <cell r="AM390" t="str">
            <v>20/04/2017 22 : 53 GEARARDO.PA : CFA19/04/2017 05 : 12 RODRIGUEZ ERICK : TCF174 7401155519/04/2017 05 : 05 RODRIGUEZ ERICK : DGR: DOCUMENTO SI ES VALIDO, SEPROCESA EL CF01/04/2017 10 : 45 MARCO.DIAZ : TCFINV, TCFCNSE CANCELA CF TICKET DE COMPRA ILEGIBLE DMC30/03/2017 23 : 28 ARANTXA.MON : TCF1 SE CORRIGE STATUS YA QUE CSA MEHACE LLEGAR EL TICKET Y SE LOGRA APRECIAR30/03/2017 23 : 27 ARANTXA.MON : NP530/03/2017 08 : 41 201767 : SEG SE SOLICITA APOYO A ARANTXA, YA QUE ELTK ADJUNTO EL DIA 15 DE MARZO SI REFIERE QUE ES UN PRODUCTO HISENSE Y LA FECHA DE COMPRA30/03/2017 06 : 38 ARANTXA.MON : TCF1 EN LOS DOCUMENTOS NO SE ALCANZAAPRECIAR QUE SEA UN PRODUCTO HISENSE20/03/2017 10 : 24 201767 : SEG SE MANDA CORREO A REFACCIONES PARASOLICITAR FECHA DE SURTIMIENTO O SOLUCION PARA CLIENTE FINAL, YA QUE AL DIA DE HOY NO HAY RESPUESTA VIA CORREO O CRM. A03; P1A: 171496POWER 173331 PANEL 17-03-2017 OC-100880819/03/2017 02 : 23 201767 : SE ANEXA REPORTE RMA18/03/2017 05 : 51 201767 : P1A: 171496 POWER 173331 PANEL 17-03-2017 OC-100880815/03/2017 08 : 02 201767 : V1. 17/03/2017: 10 A.M. - 6 P.M.H-23760 SE ASIGNA T01RAH14/03/2017 01 : 49 ANA.ROSA : ODSWTPRDCONGRESO DE LA UNION Y CHIMALPOPOCA</v>
          </cell>
          <cell r="AN390" t="str">
            <v>1TE50B8NUSCB</v>
          </cell>
          <cell r="AO390" t="str">
            <v>Smart</v>
          </cell>
          <cell r="AP390" t="str">
            <v>Hisense</v>
          </cell>
          <cell r="AQ390" t="str">
            <v>Opera</v>
          </cell>
          <cell r="AR390" t="str">
            <v>FHD 1920 x 1080</v>
          </cell>
          <cell r="AS390" t="str">
            <v>3TE50G1653A3G1653M010</v>
          </cell>
          <cell r="AT390" t="e">
            <v>#N/A</v>
          </cell>
          <cell r="AU390" t="str">
            <v>50H5C</v>
          </cell>
          <cell r="AV390" t="str">
            <v>3TE50G1653A3</v>
          </cell>
          <cell r="AW390" t="str">
            <v>G1653</v>
          </cell>
          <cell r="AX390" t="str">
            <v>M010</v>
          </cell>
          <cell r="AY390">
            <v>74011555</v>
          </cell>
          <cell r="AZ390">
            <v>51012491</v>
          </cell>
          <cell r="BA390">
            <v>80138193</v>
          </cell>
        </row>
        <row r="391">
          <cell r="D391">
            <v>60313239</v>
          </cell>
          <cell r="E391" t="str">
            <v>A</v>
          </cell>
          <cell r="F391" t="str">
            <v>TV</v>
          </cell>
          <cell r="G391" t="str">
            <v>COPPEL / DIEGO CEDILLO</v>
          </cell>
          <cell r="H391" t="str">
            <v>BOSQUES DEL ESTADO DE MÉXICO, LOS HEROES TECAMAC</v>
          </cell>
          <cell r="I391" t="str">
            <v>55 5934-4213</v>
          </cell>
          <cell r="J391" t="str">
            <v>HISENSE</v>
          </cell>
          <cell r="K391" t="str">
            <v>40D36</v>
          </cell>
          <cell r="L391" t="str">
            <v>40M144521H00913</v>
          </cell>
          <cell r="M391" t="str">
            <v>CARTA Y PAPELETA</v>
          </cell>
          <cell r="N391">
            <v>0</v>
          </cell>
          <cell r="O391">
            <v>42183</v>
          </cell>
          <cell r="P391">
            <v>42798</v>
          </cell>
          <cell r="Q391">
            <v>201010</v>
          </cell>
          <cell r="R391" t="str">
            <v>PENDIENTE POR PANEL</v>
          </cell>
          <cell r="S391" t="str">
            <v>SE RECOGE EQUIPO CON BASE y CONTROL</v>
          </cell>
          <cell r="T391" t="str">
            <v xml:space="preserve"> VIRGINIA ANGUIANO                </v>
          </cell>
          <cell r="U391" t="str">
            <v>2017-03-15</v>
          </cell>
          <cell r="V391" t="str">
            <v>Centro</v>
          </cell>
          <cell r="W391" t="str">
            <v>COMPLETADO</v>
          </cell>
          <cell r="Y391">
            <v>42797</v>
          </cell>
          <cell r="Z391">
            <v>615</v>
          </cell>
          <cell r="AA391" t="str">
            <v>M012</v>
          </cell>
          <cell r="AB391" t="str">
            <v>T177918/Panel - PANEL</v>
          </cell>
          <cell r="AC391" t="str">
            <v>OC-1008214</v>
          </cell>
          <cell r="AD391" t="str">
            <v>Tecamac/Los Heroes de Tecamac</v>
          </cell>
          <cell r="AE391" t="str">
            <v>MEX</v>
          </cell>
          <cell r="AF391" t="str">
            <v>MX</v>
          </cell>
          <cell r="AG391" t="str">
            <v>10277950</v>
          </cell>
          <cell r="AH391" t="str">
            <v>DIEGO CEDILLO</v>
          </cell>
          <cell r="AI391" t="str">
            <v>sn Bosques del Estado de Mexico</v>
          </cell>
          <cell r="AJ391" t="str">
            <v>5559344213</v>
          </cell>
          <cell r="AK391">
            <v>0</v>
          </cell>
          <cell r="AL391" t="str">
            <v>55764</v>
          </cell>
          <cell r="AM391" t="str">
            <v>19/04/2017 05 : 15 Ricardo Espinosa : TCF174 74011556, BRENDA MED12/04/2017 22 : 54 GEARARDO.PA : CFA24/03/2017 00 : 31 MARCO.DIAZ : TCF1PU CSAINF. LESLY.DMC15/03/2017 06 : 30 JORGE.VAZ : TCF115/03/2017 06 : 30 JORGE.VAZ : NP505/03/2017 00 : 14 201010 : P1: T177918 / PANEL LCD / OC-100821404/03/201704/03/2017 01 : 49 201010 :SE ASIGNA A TÉCNICO PARA REVISIÓN / VALIDACIÓN DE GARANTÍA.03/03/2017 23 : 35 GABRIELA.B : ODSWTP03/03/2017 23 : 24 GABRIELA.B : COPPEL</v>
          </cell>
          <cell r="AN391" t="str">
            <v>3TE40M141809</v>
          </cell>
          <cell r="AO391" t="str">
            <v>Básica</v>
          </cell>
          <cell r="AP391" t="str">
            <v>Hisense</v>
          </cell>
          <cell r="AQ391" t="str">
            <v>Opera</v>
          </cell>
          <cell r="AR391" t="str">
            <v>FHD 1920 x 1080</v>
          </cell>
          <cell r="AS391" t="str">
            <v>3TE40M154812M1548M010</v>
          </cell>
          <cell r="AT391" t="e">
            <v>#N/A</v>
          </cell>
          <cell r="AU391" t="str">
            <v>40D37</v>
          </cell>
          <cell r="AV391" t="str">
            <v>3TE40M154812</v>
          </cell>
          <cell r="AW391" t="str">
            <v>M1548</v>
          </cell>
          <cell r="AX391" t="str">
            <v>M010</v>
          </cell>
          <cell r="AY391">
            <v>74011556</v>
          </cell>
          <cell r="AZ391">
            <v>51012492</v>
          </cell>
          <cell r="BA391">
            <v>80137966</v>
          </cell>
        </row>
        <row r="392">
          <cell r="D392">
            <v>60315279</v>
          </cell>
          <cell r="E392" t="str">
            <v xml:space="preserve">A  </v>
          </cell>
          <cell r="F392" t="str">
            <v>TV</v>
          </cell>
          <cell r="G392" t="str">
            <v>Antonio Campusano</v>
          </cell>
          <cell r="H392" t="str">
            <v>TERCER ANILLO #76, COL. BARRIO DE SANTA BARBARA, DEL. IZTAPALAPA, C.P. 0900</v>
          </cell>
          <cell r="I392">
            <v>5566764866</v>
          </cell>
          <cell r="J392" t="str">
            <v>HISENSE</v>
          </cell>
          <cell r="K392" t="str">
            <v>50K20DW</v>
          </cell>
          <cell r="L392" t="str">
            <v>50G150589H00499</v>
          </cell>
          <cell r="M392" t="str">
            <v>FA 20484 SUPER BODEGA DE MUEBLES, S.A. DE C.V.</v>
          </cell>
          <cell r="N392">
            <v>6114.66</v>
          </cell>
          <cell r="O392">
            <v>42340</v>
          </cell>
          <cell r="P392">
            <v>42833</v>
          </cell>
          <cell r="Q392">
            <v>201767</v>
          </cell>
          <cell r="R392" t="str">
            <v>12/04/2017 01 : 52  ARANTXA.MON : NP5 / P1A: 173331 PANEL   08-04-2017   OC-1009483</v>
          </cell>
          <cell r="S392" t="str">
            <v>EQUIPO DAÑADO EN DOMICILIO DE CLIENTE</v>
          </cell>
          <cell r="T392" t="str">
            <v xml:space="preserve">   RENE ARIAS                     </v>
          </cell>
          <cell r="U392" t="str">
            <v>2017-04-12</v>
          </cell>
          <cell r="V392" t="str">
            <v>Centro</v>
          </cell>
          <cell r="W392" t="str">
            <v>COMPLETADO</v>
          </cell>
          <cell r="X392" t="str">
            <v>CLIENTE</v>
          </cell>
          <cell r="Y392">
            <v>42825</v>
          </cell>
          <cell r="Z392">
            <v>493</v>
          </cell>
          <cell r="AA392" t="str">
            <v>M012</v>
          </cell>
          <cell r="AB392" t="str">
            <v>T173331/Panel - PANEL</v>
          </cell>
          <cell r="AC392" t="str">
            <v>OC-1009483</v>
          </cell>
          <cell r="AD392" t="str">
            <v>Iztapalapaa / Barrio de san5ta barbara</v>
          </cell>
          <cell r="AE392" t="str">
            <v>DF</v>
          </cell>
          <cell r="AF392" t="str">
            <v>MX</v>
          </cell>
          <cell r="AG392" t="str">
            <v>10414847</v>
          </cell>
          <cell r="AH392" t="str">
            <v>ANTONIO CAMPUSANO</v>
          </cell>
          <cell r="AI392" t="str">
            <v>76 tercer anillo</v>
          </cell>
          <cell r="AJ392" t="str">
            <v>5526362698</v>
          </cell>
          <cell r="AK392" t="str">
            <v>5566764866</v>
          </cell>
          <cell r="AL392" t="str">
            <v>09000</v>
          </cell>
          <cell r="AM392" t="str">
            <v>19/04/2017 05 : 16 RODRIGUEZ ERICK : TCF174 7401155712/04/2017 01 : 52 ARANTXA.MON : TCF112/04/2017 01 : 52 ARANTXA.MON : NP509/04/2017 03 : 14 201767 : SE ADJUNTA REPORTE RMA DE PANEL SOLICITADO09/04/2017 00 : 12 201767 : P1A: 173331 PANEL 08-04-2017 OC-100948307/04/2017 00 : 15 MA.ISABEL : SEG: DGR06/04/2017 22 : 43 201767 : PANEL DAÑADO05/04/2017 07 : 42 201767 : V1. 0704/2017: 10 A.M. - 6 P.M.H-24033 SE ASIGNA T52CAE23/03/2017 04 : 07 MARIELA.CHA : ODSWTPJUÁREZ Y 5 DE MAYOFACHADA VERDE PORTÓN BLANCO</v>
          </cell>
          <cell r="AN392" t="str">
            <v>1TE50B8NUSCB</v>
          </cell>
          <cell r="AO392" t="str">
            <v>Smart</v>
          </cell>
          <cell r="AP392" t="str">
            <v>Hisense</v>
          </cell>
          <cell r="AQ392" t="str">
            <v>Opera</v>
          </cell>
          <cell r="AR392" t="str">
            <v>FHD 1920 x 1080</v>
          </cell>
          <cell r="AS392" t="str">
            <v>3TE50G1653A3G1653M010</v>
          </cell>
          <cell r="AT392" t="e">
            <v>#N/A</v>
          </cell>
          <cell r="AU392" t="str">
            <v>50H5C</v>
          </cell>
          <cell r="AV392" t="str">
            <v>3TE50G1653A3</v>
          </cell>
          <cell r="AW392" t="str">
            <v>G1653</v>
          </cell>
          <cell r="AX392" t="str">
            <v>M010</v>
          </cell>
          <cell r="AY392">
            <v>74011557</v>
          </cell>
          <cell r="AZ392">
            <v>51012493</v>
          </cell>
          <cell r="BA392">
            <v>80138089</v>
          </cell>
        </row>
        <row r="393">
          <cell r="D393">
            <v>60312009</v>
          </cell>
          <cell r="E393" t="str">
            <v xml:space="preserve">A  </v>
          </cell>
          <cell r="F393" t="str">
            <v>TV</v>
          </cell>
          <cell r="G393" t="str">
            <v>DULCE ABIGAIL GONZALEZ BARRERA</v>
          </cell>
          <cell r="H393" t="str">
            <v>PIPILA 105 LOMA BONITA NEZAHUALCOYOTL CP. 57940</v>
          </cell>
          <cell r="I393">
            <v>51126258</v>
          </cell>
          <cell r="J393" t="str">
            <v>HISENSE</v>
          </cell>
          <cell r="K393" t="str">
            <v>50K20DW</v>
          </cell>
          <cell r="L393" t="str">
            <v>50J140464H04389</v>
          </cell>
          <cell r="M393" t="str">
            <v>POLIZA DE GARANTIA</v>
          </cell>
          <cell r="N393">
            <v>0</v>
          </cell>
          <cell r="O393">
            <v>41851</v>
          </cell>
          <cell r="P393">
            <v>42793</v>
          </cell>
          <cell r="Q393">
            <v>201767</v>
          </cell>
          <cell r="R393" t="str">
            <v>08/03/2017 01 : 50  ERNESTO.HERN : NP5/201767 : P1A: 173331 PANEL    27-02-2017   OC-1007965</v>
          </cell>
          <cell r="S393" t="str">
            <v>EQUIPO EN DOMICILIO DE CLIENTE</v>
          </cell>
          <cell r="T393" t="str">
            <v xml:space="preserve">ANDREA LEGORRETA               </v>
          </cell>
          <cell r="U393" t="str">
            <v>2017-04-10</v>
          </cell>
          <cell r="V393" t="str">
            <v>Centro</v>
          </cell>
          <cell r="W393" t="str">
            <v>COMPLETADO</v>
          </cell>
          <cell r="X393" t="str">
            <v>CLIENTE</v>
          </cell>
          <cell r="Y393">
            <v>42786</v>
          </cell>
          <cell r="Z393">
            <v>942</v>
          </cell>
          <cell r="AA393" t="str">
            <v>M012</v>
          </cell>
          <cell r="AB393" t="str">
            <v>T173331/Panel - PANEL</v>
          </cell>
          <cell r="AC393" t="str">
            <v>OC-1007965</v>
          </cell>
          <cell r="AD393" t="str">
            <v>neza/loma bonita</v>
          </cell>
          <cell r="AE393" t="str">
            <v>MEX</v>
          </cell>
          <cell r="AF393" t="str">
            <v>MX</v>
          </cell>
          <cell r="AG393" t="str">
            <v>10411712</v>
          </cell>
          <cell r="AH393" t="str">
            <v>DULCE ABIGAIL GONZALES BARRERA</v>
          </cell>
          <cell r="AI393" t="str">
            <v>105 Pipila</v>
          </cell>
          <cell r="AJ393" t="str">
            <v>51126258</v>
          </cell>
          <cell r="AK393" t="str">
            <v>10532331</v>
          </cell>
          <cell r="AL393" t="str">
            <v>57940</v>
          </cell>
          <cell r="AM393" t="str">
            <v>20/04/2017 22 : 31 GEARARDO.PA : CFA19/04/2017 05 : 20 PETERSON.NO : TCF174 7401155823/03/2017 23 : 27 MARCO.DIAZ : TCF1PU CLIENTEINF. JOSUE RAMIREZ.DMC08/03/2017 01 : 50 ERNESTO.HERN : TCF108/03/2017 01 : 50 ERNESTO.HERN : NP528/02/2017 02 : 32 201767 : P1A: 173331 PANEL 27-02-2017 OC-100796526/02/2017 03 : 04 201767 : PANEL DAÑADO (LEDS)21/02/2017 08 : 00 201767 : V1:23/02/2017:HORARIO ABIERTO DE 10 AM A 18HRS_H23333_T8718/02/2017 02 : 38 JUANANTONIO : CTE no envía documentos10/02/2017 00 : 51 JUANANTONIO : ODSWTPENTRE 5 DE MAYO Y 20 DE NOV</v>
          </cell>
          <cell r="AN393" t="str">
            <v>1TE50B8NUSCB</v>
          </cell>
          <cell r="AO393" t="str">
            <v>Smart</v>
          </cell>
          <cell r="AP393" t="str">
            <v>Hisense</v>
          </cell>
          <cell r="AQ393" t="str">
            <v>Opera</v>
          </cell>
          <cell r="AR393" t="str">
            <v>FHD 1920 x 1080</v>
          </cell>
          <cell r="AS393" t="str">
            <v>3TE50G1653A3G1653M010</v>
          </cell>
          <cell r="AT393" t="e">
            <v>#N/A</v>
          </cell>
          <cell r="AU393" t="str">
            <v>50H5C</v>
          </cell>
          <cell r="AV393" t="str">
            <v>3TE50G1653A3</v>
          </cell>
          <cell r="AW393" t="str">
            <v>G1653</v>
          </cell>
          <cell r="AX393" t="str">
            <v>M010</v>
          </cell>
          <cell r="AY393">
            <v>74011558</v>
          </cell>
          <cell r="AZ393">
            <v>51012494</v>
          </cell>
          <cell r="BA393">
            <v>80137971</v>
          </cell>
        </row>
        <row r="394">
          <cell r="D394">
            <v>60312028</v>
          </cell>
          <cell r="E394" t="str">
            <v xml:space="preserve">A  </v>
          </cell>
          <cell r="F394" t="str">
            <v>TV</v>
          </cell>
          <cell r="G394" t="str">
            <v>TELEBODEGA SA DE CV</v>
          </cell>
          <cell r="H394" t="str">
            <v>POTRERILLOS 12 ZONA INDUSTRIAL NEZAHUALCOYOTL CP. 57500</v>
          </cell>
          <cell r="I394">
            <v>51325888</v>
          </cell>
          <cell r="J394" t="str">
            <v>HISENSE</v>
          </cell>
          <cell r="K394" t="str">
            <v>40K20DW</v>
          </cell>
          <cell r="L394" t="str">
            <v>40G145155H00020</v>
          </cell>
          <cell r="M394" t="str">
            <v>Ticket TELEBODEGA R-9185</v>
          </cell>
          <cell r="N394">
            <v>5774</v>
          </cell>
          <cell r="O394">
            <v>42187</v>
          </cell>
          <cell r="P394">
            <v>42794</v>
          </cell>
          <cell r="Q394">
            <v>201767</v>
          </cell>
          <cell r="R394" t="str">
            <v>16/03/2017 06 : 38  JORGE.VAZ : NP5/201767 : P1A: 179489 MAIN    28-02-2017    OC-1008030</v>
          </cell>
          <cell r="S394" t="str">
            <v>EQUIPO EN DOMICILIO DE CLIENTE</v>
          </cell>
          <cell r="T394" t="str">
            <v xml:space="preserve">ANDREA LEGORRETA               </v>
          </cell>
          <cell r="U394" t="str">
            <v>2017-04-10</v>
          </cell>
          <cell r="V394" t="str">
            <v>Centro</v>
          </cell>
          <cell r="W394" t="str">
            <v>COMPLETADO</v>
          </cell>
          <cell r="X394" t="str">
            <v>CLIENTE</v>
          </cell>
          <cell r="Y394">
            <v>42786</v>
          </cell>
          <cell r="Z394">
            <v>607</v>
          </cell>
          <cell r="AA394" t="str">
            <v>M012</v>
          </cell>
          <cell r="AB394" t="str">
            <v>T179489/Tarjeta Principal Madre - MAIN BOARD</v>
          </cell>
          <cell r="AC394" t="str">
            <v>OC-1008030</v>
          </cell>
          <cell r="AD394" t="str">
            <v>Nezahualcoyol/Zona Industrial</v>
          </cell>
          <cell r="AE394" t="str">
            <v>MEX</v>
          </cell>
          <cell r="AF394" t="str">
            <v>MX</v>
          </cell>
          <cell r="AG394" t="str">
            <v>10412346</v>
          </cell>
          <cell r="AH394" t="str">
            <v>TELEBODEGA SA DE CV</v>
          </cell>
          <cell r="AI394" t="str">
            <v>12 Potrerillos</v>
          </cell>
          <cell r="AJ394" t="str">
            <v>5132588</v>
          </cell>
          <cell r="AK394">
            <v>0</v>
          </cell>
          <cell r="AL394" t="str">
            <v>57500</v>
          </cell>
          <cell r="AM394" t="str">
            <v>20/04/2017 22 : 32 GEARARDO.PA : CFA19/04/2017 05 : 20 Ricardo Espinosa : TCF174 74011559 BRENDA MED23/03/2017 23 : 28 MARCO.DIAZ : TCF1PU CLIENTEINF. JOSUE RAMIREZ.DMC16/03/2017 06 : 39 JORGE.VAZ : TCF116/03/2017 06 : 38 JORGE.VAZ : NP515/03/2017 13 : 04 201767 : SEG POR 2DA OCASIÓN SE SOLICITA APOYO PARAQUE NOS INDIQUE FECHA DE SURTIMIENTO DE LA OC, YA QUE AL DÍA DE HOY NO HEMOS TENIDO RESPUESTA VÍA CORREO O CRM. A0315/03/2017 05 : 29 MA.ISABEL : SEG: SE ENVIA CORREO A REFACCIONES PARASABER CUANDO SE SURTE14/03/2017 00 : 29 201767 : [10:26 A. M.] MARÍA ISABEL JAIMES SÁNCHEZ:DE LA OS. 60312028 ANOCHE CALIDE EL DOCTO YA TIENE EL DGR,ES APTO PARA GARANTIA ES DE TELEBODEGA, EL SELLO CUENTA CON EL RFC09/03/2017 00 : 48 MA.ISABEL : SEG: DGR08/03/2017 04 : 00 MA.ISABEL : SEG: SE LE INDICA AL CSA QUE VALIDE YANOTE EL NUMERO DE SERIE YA QUE REFACC LA RECHAZO01/03/2017 06 : 58 201767 : P1A: 179489 MAIN 28-02-2017 OC-1008030NOTA: REFACCION SOLICITADA ANTERIORMENTE ESTA MAL, HACER CASO A LA REFACCION DEL DIA 28-02-201728/02/2017 02 : 34 201767 : P1A: 202916 MAIN 27-02-2017 OC-100796826/02/2017 03 : 02 201767 : MAIN DAÑADA21/02/2017 08 : 16 201767 : V1:23/02/2017:HORARIO ABIERTO DE 10 AM A 18HRS_H23336_T8721/02/2017 07 : 13 GABRIELA.B : ODSWTP18/02/2017 01 : 13 GABRIELA.B : RD VALLE DE BRAVO Y CIELITO LINDO</v>
          </cell>
          <cell r="AN394" t="str">
            <v>3TE40A144716</v>
          </cell>
          <cell r="AO394" t="str">
            <v>Smart</v>
          </cell>
          <cell r="AP394" t="str">
            <v>Hisense</v>
          </cell>
          <cell r="AQ394" t="str">
            <v>Opera</v>
          </cell>
          <cell r="AR394" t="str">
            <v>FHD 1920 x 1080</v>
          </cell>
          <cell r="AS394" t="str">
            <v>3TE40G154782G1547M010</v>
          </cell>
          <cell r="AT394" t="e">
            <v>#N/A</v>
          </cell>
          <cell r="AU394" t="str">
            <v>40H5B</v>
          </cell>
          <cell r="AV394" t="str">
            <v>3TE40G154782</v>
          </cell>
          <cell r="AW394" t="str">
            <v>G1547</v>
          </cell>
          <cell r="AX394" t="str">
            <v>M010</v>
          </cell>
          <cell r="AY394">
            <v>74011559</v>
          </cell>
          <cell r="AZ394">
            <v>51012495</v>
          </cell>
          <cell r="BA394">
            <v>80137976</v>
          </cell>
        </row>
        <row r="395">
          <cell r="D395">
            <v>60315331</v>
          </cell>
          <cell r="E395" t="str">
            <v xml:space="preserve">A  </v>
          </cell>
          <cell r="F395" t="str">
            <v>TV</v>
          </cell>
          <cell r="G395" t="str">
            <v>José Salinas</v>
          </cell>
          <cell r="H395" t="str">
            <v>CALLE 15 #262, COL. LAS AGUILAS, NEZAHUALCOYOTL, C.P. 57900</v>
          </cell>
          <cell r="I395" t="str">
            <v>5520307117 / 5547264531</v>
          </cell>
          <cell r="J395" t="str">
            <v>HISENSE</v>
          </cell>
          <cell r="K395" t="str">
            <v>50K20DW</v>
          </cell>
          <cell r="L395" t="str">
            <v>50J140464H03082</v>
          </cell>
          <cell r="M395" t="str">
            <v>MR / 000178045 COMPROBANTE DE PAGO DE ENGANCHE DE VENTA DE FINANCIAMIENTO</v>
          </cell>
          <cell r="N395">
            <v>299.95999999999998</v>
          </cell>
          <cell r="O395">
            <v>41856</v>
          </cell>
          <cell r="P395">
            <v>42831</v>
          </cell>
          <cell r="Q395">
            <v>201767</v>
          </cell>
          <cell r="R395" t="str">
            <v>12/04/2017 00 : 48  ARANTXA.MON : NP5 / P1A: 173331 PANEL   06-04-2017   OC-1009436</v>
          </cell>
          <cell r="S395" t="str">
            <v>EQUIPO DAÑADO EN DOMICILIO DE CLIENTE</v>
          </cell>
          <cell r="T395" t="str">
            <v xml:space="preserve">   RENE ARIAS                     </v>
          </cell>
          <cell r="U395" t="str">
            <v>2017-04-12</v>
          </cell>
          <cell r="V395" t="str">
            <v>Centro</v>
          </cell>
          <cell r="W395" t="str">
            <v>COMPLETADO</v>
          </cell>
          <cell r="X395" t="str">
            <v>CLIENTE</v>
          </cell>
          <cell r="Y395">
            <v>42828</v>
          </cell>
          <cell r="Z395">
            <v>975</v>
          </cell>
          <cell r="AA395" t="str">
            <v>M012</v>
          </cell>
          <cell r="AB395" t="str">
            <v>T173331/Panel - PANEL</v>
          </cell>
          <cell r="AC395" t="str">
            <v>OC-1009436</v>
          </cell>
          <cell r="AD395" t="str">
            <v>Nezahualcoyotl/Las Águilas</v>
          </cell>
          <cell r="AE395" t="str">
            <v>MEX</v>
          </cell>
          <cell r="AF395" t="str">
            <v>MX</v>
          </cell>
          <cell r="AG395" t="str">
            <v>10415314</v>
          </cell>
          <cell r="AH395" t="str">
            <v>JOSÉ SALINAS</v>
          </cell>
          <cell r="AI395" t="str">
            <v>262 Calle 15</v>
          </cell>
          <cell r="AJ395" t="str">
            <v>552030 7117</v>
          </cell>
          <cell r="AK395" t="str">
            <v>552030 7117</v>
          </cell>
          <cell r="AL395" t="str">
            <v>57900</v>
          </cell>
          <cell r="AM395" t="str">
            <v>19/04/2017 05 : 29 RODRIGUEZ ERICK : TCF174 7401156012/04/2017 00 : 48 ARANTXA.MON : TCF112/04/2017 00 : 48 ARANTXA.MON : NP507/04/2017 06 : 37 MA.ISABEL : SEG: DGR07/04/2017 06 : 34 201767 : SE ADJUNTO REPORTE RMA07/04/2017 05 : 42 201767 : SEG 06-04-2017 SE ANEXA COMPROBANTE DE VENTAA FINANCIAMIENTO; TIENDA TELMEX DONDE INDICA FECHA DE COMPRA 05-AGO-2014 Y 1 SKU 5991920 TV HISENSE 50; TAMBIEN SE ENCUENTRAADJUNTA FOTOGRAFIA DE LA ETIQUETA DLE MODELO Y SERIE DEL EQUIPO: 50K20DW / 50J1404641H03082; SE SOLICITA APOYO A MA. ISABEL PARAVALIDACION DE DOCUMENTOS E INFORMACION CAPTURADA EN CRM07/04/2017 04 : 59 201767 : P1A: 173331 PANEL 06-04-2017 OC-100943607/04/2017 03 : 40 201767 : SE ADJUNTA EVIDENCIA DE NUMERO DE SERIECORRECTO05/04/2017 22 : 44 201767 : PANEL (LEDS) DAÑADO04/04/2017 01 : 11 201767 : V1. 06/04/2017: 10 A.M. - 6 P.M.H-24001 SE ASIGNA T87TAR03/04/2017 22 : 07 GABRIELA.B : ODSWTP30/03/2017 23 : 00 GABRIELA.B : LA CALLE 15 QUEDA ENTRE AV. 10 Y AV. 12CASA PINTADA DE COLOR AZUL CIELO CON PUERTAS COLOR BLANCAS QUEDA A 2 CASAS DEL KÍNDER ESTRELLITA.</v>
          </cell>
          <cell r="AN395" t="str">
            <v>1TE50B8NUSCB</v>
          </cell>
          <cell r="AO395" t="str">
            <v>Smart</v>
          </cell>
          <cell r="AP395" t="str">
            <v>Hisense</v>
          </cell>
          <cell r="AQ395" t="str">
            <v>Opera</v>
          </cell>
          <cell r="AR395" t="str">
            <v>FHD 1920 x 1080</v>
          </cell>
          <cell r="AS395" t="str">
            <v>3TE50G1653A3G1653M010</v>
          </cell>
          <cell r="AT395" t="e">
            <v>#N/A</v>
          </cell>
          <cell r="AU395" t="str">
            <v>50H5C</v>
          </cell>
          <cell r="AV395" t="str">
            <v>3TE50G1653A3</v>
          </cell>
          <cell r="AW395" t="str">
            <v>G1653</v>
          </cell>
          <cell r="AX395" t="str">
            <v>M010</v>
          </cell>
          <cell r="AY395">
            <v>74011560</v>
          </cell>
          <cell r="AZ395">
            <v>51012496</v>
          </cell>
          <cell r="BA395">
            <v>80138090</v>
          </cell>
        </row>
        <row r="396">
          <cell r="D396">
            <v>60311927</v>
          </cell>
          <cell r="E396" t="str">
            <v xml:space="preserve">A  </v>
          </cell>
          <cell r="F396" t="str">
            <v>TV</v>
          </cell>
          <cell r="G396" t="str">
            <v>HERIBERTO ROMAN DAVILA</v>
          </cell>
          <cell r="H396" t="str">
            <v>HIDALGO 506 SAN ANDRES XALPA IZTAPALAPA CP. 09880</v>
          </cell>
          <cell r="I396">
            <v>5542017886</v>
          </cell>
          <cell r="J396" t="str">
            <v>HISENSE</v>
          </cell>
          <cell r="K396" t="str">
            <v>50K20DW</v>
          </cell>
          <cell r="L396" t="str">
            <v>50J140464H04416</v>
          </cell>
          <cell r="M396" t="str">
            <v>POLIZA DE GARANTIA</v>
          </cell>
          <cell r="N396">
            <v>0</v>
          </cell>
          <cell r="O396">
            <v>42416</v>
          </cell>
          <cell r="P396">
            <v>42794</v>
          </cell>
          <cell r="Q396">
            <v>201767</v>
          </cell>
          <cell r="R396" t="str">
            <v>16/03/2017 04 : 13  ARANTXA.MON : NP5/201767 : P1A: 173331 PANEL    28-02-2017   OC-1008028</v>
          </cell>
          <cell r="S396" t="str">
            <v>EQUIPO EN DOMICILIO DE CLIENTE</v>
          </cell>
          <cell r="T396" t="str">
            <v xml:space="preserve">ANDREA LEGORRETA               </v>
          </cell>
          <cell r="U396" t="str">
            <v>2017-04-10</v>
          </cell>
          <cell r="V396" t="str">
            <v>Centro</v>
          </cell>
          <cell r="W396" t="str">
            <v>COMPLETADO</v>
          </cell>
          <cell r="X396" t="str">
            <v>CLIENTE</v>
          </cell>
          <cell r="Y396">
            <v>42786</v>
          </cell>
          <cell r="Z396">
            <v>378</v>
          </cell>
          <cell r="AA396" t="str">
            <v>M012</v>
          </cell>
          <cell r="AB396" t="str">
            <v>T173331/Panel - PANEL</v>
          </cell>
          <cell r="AC396" t="str">
            <v>OC-1008028</v>
          </cell>
          <cell r="AD396" t="str">
            <v>Iztapalapa /San andres Xalpa</v>
          </cell>
          <cell r="AE396" t="str">
            <v>DF</v>
          </cell>
          <cell r="AF396" t="str">
            <v>MX</v>
          </cell>
          <cell r="AG396" t="str">
            <v>10412374</v>
          </cell>
          <cell r="AH396" t="str">
            <v>HERIBERTO ROMAN DAVILA</v>
          </cell>
          <cell r="AI396" t="str">
            <v>506 Hidalgo</v>
          </cell>
          <cell r="AJ396" t="str">
            <v>5542017886</v>
          </cell>
          <cell r="AK396">
            <v>0</v>
          </cell>
          <cell r="AL396" t="str">
            <v>09880</v>
          </cell>
          <cell r="AM396" t="str">
            <v>20/04/2017 22 : 28 GEARARDO.PA : CFA19/04/2017 05 : 25 PETERSON.NO : TCF174 7401156118/04/2017 22 : 45 GERARDO.GRA : CSC se indica entrega en proceso, sepasa ODS a CF para seguimiento. EMC*23/03/2017 23 : 18 MARCO.DIAZ : TCF1PU CLIENTEINF. JOSUE RAMIREZ DMC16/03/2017 04 : 13 ARANTXA.MON : TCF116/03/2017 04 : 13 ARANTXA.MON : NP515/03/2017 13 : 00 201767 : SEG POR 2DA OCASIÓN SE SOLICITA APOYO PARAQUE NOS INDIQUE FECHA DE SURTIMIENTO DE LA OC, YA QUE AL DÍA DE HOY NO HEMOS TENIDO RESPUESTA VÍA CORREO O CRM. A0314/03/2017 03 : 34 MA.ISABEL : SEG: SE ENVIA CORREO A REFACCIONES PARASABER CUANDO SE SURTE06/03/2017 23 : 28 ANA.GABRIELA : CSCSE LE INFORMA AL CLIENTE YA SE SICITO PANEL EN ALMACEN01/03/2017 06 : 49 201767 : P1A: 173331 PANEL 28-02-2017 OC-100802826/02/2017 00 : 23 201767 : PENDIENTE POR PANEL21/02/2017 00 : 01 201767 : V1P: SE LLAMA A CLIENTE 20/02/2017 A LAS10:01 AM PARA PROGRAMAR VISITA, CLIENTE NO RESPONDE_H23304_T5218/02/2017 04 : 35 MARIELA.CHA : ODSWTPEDIFICIO A DEPTO. 811 Y DIRVAOFACHADA EDIFICIO REJAS NAFRAS Y COLOR MOSTAZAENFRENTE DE UNA PAPELERA Y UNA OFICINA SEDE SOL</v>
          </cell>
          <cell r="AN396" t="str">
            <v>1TE50B8NUSCB</v>
          </cell>
          <cell r="AO396" t="str">
            <v>Smart</v>
          </cell>
          <cell r="AP396" t="str">
            <v>Hisense</v>
          </cell>
          <cell r="AQ396" t="str">
            <v>Opera</v>
          </cell>
          <cell r="AR396" t="str">
            <v>FHD 1920 x 1080</v>
          </cell>
          <cell r="AS396" t="str">
            <v>3TE50G1653A3G1653M010</v>
          </cell>
          <cell r="AT396" t="e">
            <v>#N/A</v>
          </cell>
          <cell r="AU396" t="str">
            <v>50H5C</v>
          </cell>
          <cell r="AV396" t="str">
            <v>3TE50G1653A3</v>
          </cell>
          <cell r="AW396" t="str">
            <v>G1653</v>
          </cell>
          <cell r="AX396" t="str">
            <v>M010</v>
          </cell>
          <cell r="AY396">
            <v>74011561</v>
          </cell>
          <cell r="AZ396">
            <v>51012497</v>
          </cell>
          <cell r="BA396">
            <v>80137977</v>
          </cell>
        </row>
        <row r="397">
          <cell r="D397">
            <v>60311687</v>
          </cell>
          <cell r="E397" t="str">
            <v xml:space="preserve">A  </v>
          </cell>
          <cell r="F397" t="str">
            <v>TV</v>
          </cell>
          <cell r="G397" t="str">
            <v>OSCAR TERAN</v>
          </cell>
          <cell r="H397" t="str">
            <v>CARRISAL NUM 320 BIS COPILCO EL BAJO COYOACAN CP.04340</v>
          </cell>
          <cell r="I397">
            <v>55501186</v>
          </cell>
          <cell r="J397" t="str">
            <v>HISENSE</v>
          </cell>
          <cell r="K397" t="str">
            <v>50K20DW</v>
          </cell>
          <cell r="L397" t="str">
            <v>50J140464H01146</v>
          </cell>
          <cell r="M397" t="str">
            <v>000076992 comprobante de pago de enganche de venta a financiamiento TELMEX</v>
          </cell>
          <cell r="N397">
            <v>299.06</v>
          </cell>
          <cell r="O397">
            <v>41850</v>
          </cell>
          <cell r="P397">
            <v>42797</v>
          </cell>
          <cell r="Q397">
            <v>201767</v>
          </cell>
          <cell r="R397" t="str">
            <v>15/03/2017 06 : 25  JORGE.VAZ : NP5 / P1A: 173331 PANEL   03-03-2017   OC-1008204</v>
          </cell>
          <cell r="S397" t="str">
            <v>EQUIPO EN DOMICILIO DE CLIENTE</v>
          </cell>
          <cell r="T397" t="str">
            <v xml:space="preserve">ANDREA LEGORRETA               </v>
          </cell>
          <cell r="U397" t="str">
            <v>2017-04-10</v>
          </cell>
          <cell r="V397" t="str">
            <v>Centro</v>
          </cell>
          <cell r="W397" t="str">
            <v>COMPLETADO</v>
          </cell>
          <cell r="X397" t="str">
            <v>CLIENTE</v>
          </cell>
          <cell r="Y397">
            <v>42781</v>
          </cell>
          <cell r="Z397">
            <v>947</v>
          </cell>
          <cell r="AA397" t="str">
            <v>M012</v>
          </cell>
          <cell r="AB397" t="str">
            <v>T173331/Panel - PANEL</v>
          </cell>
          <cell r="AC397" t="str">
            <v>OC-1008204</v>
          </cell>
          <cell r="AD397" t="str">
            <v>Coyoacan/Copilco el bajo</v>
          </cell>
          <cell r="AE397" t="str">
            <v>DF</v>
          </cell>
          <cell r="AF397" t="str">
            <v>MX</v>
          </cell>
          <cell r="AG397" t="str">
            <v>10412095</v>
          </cell>
          <cell r="AH397" t="str">
            <v>OSCAR TERAN</v>
          </cell>
          <cell r="AI397" t="str">
            <v>Carrisal num 320bis</v>
          </cell>
          <cell r="AJ397" t="str">
            <v>55501186</v>
          </cell>
          <cell r="AK397">
            <v>0</v>
          </cell>
          <cell r="AL397" t="str">
            <v>04340</v>
          </cell>
          <cell r="AM397" t="str">
            <v>20/04/2017 22 : 24 GEARARDO.PA : CFA19/04/2017 05 : 28 PETERSON.NO : TCF174 7401156223/03/2017 23 : 12 MARCO.DIAZ : TCF1PU CLIENTEINF. JOSUE RAMIREZ. DMC15/03/2017 06 : 26 JORGE.VAZ : TCF115/03/2017 06 : 25 JORGE.VAZ : NP514/03/2017 01 : 27 MA.ISABEL : SEG: SE ENVIA CORREO A REFACCIONES PARASABER CUANDO SE SURTE04/03/2017 09 : 14 201767 : P1A: 173331 PANEL 03-03-2017 OC-100820402/03/2017 07 : 36 MA.ISABEL : SEG: SE CONTACTA AL CSA PARA CONF VISITA1 MZO02/03/2017 07 : 35 MA.ISABEL : SEG: DGR01/03/2017 01 : 31 BRENDA.MORA : CSCComenta CSA Ángel que el técnico acude el día de hoy en un horarioabierto de 10 a 18 hrs, cliente enterado.16/02/2017 07 : 16 201767 : V1:20/02/2017:HORARIO ABIERTO DE 10 AM A 18HRS_H23258_R7115/02/2017 06 : 59 ANA.ROSA : ODSWTPRDVICTORIA Y CLAVEL</v>
          </cell>
          <cell r="AN397" t="str">
            <v>1TE50B8NUSCB</v>
          </cell>
          <cell r="AO397" t="str">
            <v>Smart</v>
          </cell>
          <cell r="AP397" t="str">
            <v>Hisense</v>
          </cell>
          <cell r="AQ397" t="str">
            <v>Opera</v>
          </cell>
          <cell r="AR397" t="str">
            <v>FHD 1920 x 1080</v>
          </cell>
          <cell r="AS397" t="str">
            <v>3TE50G1653A3G1653M010</v>
          </cell>
          <cell r="AT397" t="e">
            <v>#N/A</v>
          </cell>
          <cell r="AU397" t="str">
            <v>50H5C</v>
          </cell>
          <cell r="AV397" t="str">
            <v>3TE50G1653A3</v>
          </cell>
          <cell r="AW397" t="str">
            <v>G1653</v>
          </cell>
          <cell r="AX397" t="str">
            <v>M010</v>
          </cell>
          <cell r="AY397">
            <v>74011562</v>
          </cell>
          <cell r="AZ397">
            <v>51012498</v>
          </cell>
          <cell r="BA397">
            <v>80137981</v>
          </cell>
        </row>
        <row r="398">
          <cell r="D398">
            <v>60313566</v>
          </cell>
          <cell r="E398" t="str">
            <v>A</v>
          </cell>
          <cell r="F398" t="str">
            <v>TV</v>
          </cell>
          <cell r="G398" t="str">
            <v>HILDA LECUONA / SEARS VALLEJO</v>
          </cell>
          <cell r="H398" t="str">
            <v xml:space="preserve"> PONIEMTE 656 140 , COL. INDUSTRIAL VALLEJO</v>
          </cell>
          <cell r="I398" t="str">
            <v>52-27-80-00</v>
          </cell>
          <cell r="J398" t="str">
            <v>HISENSE</v>
          </cell>
          <cell r="K398" t="str">
            <v>40H5B2</v>
          </cell>
          <cell r="L398" t="str">
            <v>40G1618N6H00750</v>
          </cell>
          <cell r="M398" t="str">
            <v>CARTA DE PISO CON SELLO</v>
          </cell>
          <cell r="N398">
            <v>0</v>
          </cell>
          <cell r="O398">
            <v>42802</v>
          </cell>
          <cell r="P398">
            <v>42803</v>
          </cell>
          <cell r="Q398">
            <v>201010</v>
          </cell>
          <cell r="R398" t="str">
            <v>PENDIENTE POR MAIN PCB</v>
          </cell>
          <cell r="S398" t="str">
            <v>EQUIPO DE PISO</v>
          </cell>
          <cell r="T398" t="str">
            <v xml:space="preserve">LESLY CARRO               </v>
          </cell>
          <cell r="U398" t="str">
            <v>2017-03-17</v>
          </cell>
          <cell r="V398" t="str">
            <v>Centro</v>
          </cell>
          <cell r="W398" t="str">
            <v>COMPLETADO</v>
          </cell>
          <cell r="Y398">
            <v>42802</v>
          </cell>
          <cell r="AA398" t="str">
            <v>M012</v>
          </cell>
          <cell r="AB398" t="str">
            <v>T202916/Tarjeta Principal Madre - MAIN BOARD\Power</v>
          </cell>
          <cell r="AC398" t="str">
            <v>OC-1008392</v>
          </cell>
          <cell r="AD398" t="str">
            <v>AZCAPOTZALCO/INDUSTRIAL VALLEJO</v>
          </cell>
          <cell r="AE398" t="str">
            <v>DF</v>
          </cell>
          <cell r="AF398" t="str">
            <v>MX</v>
          </cell>
          <cell r="AG398" t="str">
            <v>10209073</v>
          </cell>
          <cell r="AH398" t="str">
            <v>HILDA LECUANA</v>
          </cell>
          <cell r="AI398" t="str">
            <v>656 PONIENTE 140</v>
          </cell>
          <cell r="AJ398" t="str">
            <v>52278000</v>
          </cell>
          <cell r="AK398">
            <v>0</v>
          </cell>
          <cell r="AL398" t="str">
            <v>02300</v>
          </cell>
          <cell r="AM398" t="str">
            <v>19/04/2017 05 : 29 Ricardo Espinosa : TCF174 74011563 BRENDA MED12/04/2017 23 : 14 GEARARDO.PA : CFA24/03/2017 00 : 34 MARCO.DIAZ : TCF1PU CSAINF. LESLY.DMC17/03/2017 01 : 59 SERGIO.FER : TCFT - Channel 1.116/03/2017 05 : 37 201010 : SE ADJUNTA REPORTE.16/03/2017 02 : 02 ROGER.R : FDD - Reporte técnico.15/03/2017 03 : 31 201010 : ST1: PROBLEMA NO SE CORRIGE SON LASUSTITUCIÓN DE PCB MAIN. LA FALLA PERSISTE. UNA VEZ GRABADO EL CANAL 1.1, ESTE SE BORRA DE LA MEMORIA DEL EQUIPO. FAVOR DE INDICARNOS QUEACCION DEBEMOS TOMAR.14/03/2017 01 : 26 ARANTXA.MON : P2 GUÌA: 788002568310/03/2017 03 : 34 201010 : P1: T202916 /MAIN PCB/ OC-1008392 09/03/201709/03/2017 07 : 43 201010 : INDICA SOPORTE TECNICO REEMPLAZARSINTONIZADOR. PROBLEMA NO SE CORRIGUE , MENCIONA S.T. QUE SOLICITEMOS MAIN09/03/2017 03 : 52 201010 :SE ASIGNA A TÉCNICO PARA REVISIÓN / VALIDACIÓN DE GARANTÍA.09/03/2017 03 : 07 GABRIELA.B : ODSWTP09/03/2017 03 : 05 GABRIELA.B : SEARSSERVICIO A PISO</v>
          </cell>
          <cell r="AN398" t="str">
            <v>3TE40G155372</v>
          </cell>
          <cell r="AO398" t="str">
            <v>Smart</v>
          </cell>
          <cell r="AP398" t="str">
            <v>Hisense</v>
          </cell>
          <cell r="AQ398" t="str">
            <v>Opera</v>
          </cell>
          <cell r="AR398" t="str">
            <v>FHD 1920 x 1080</v>
          </cell>
          <cell r="AS398" t="str">
            <v>3TE40G163934G1639M010</v>
          </cell>
          <cell r="AT398" t="e">
            <v>#N/A</v>
          </cell>
          <cell r="AU398" t="str">
            <v>40H5B2</v>
          </cell>
          <cell r="AV398" t="str">
            <v>3TE40G163934</v>
          </cell>
          <cell r="AW398" t="str">
            <v>G1639</v>
          </cell>
          <cell r="AX398" t="str">
            <v>M010</v>
          </cell>
          <cell r="AY398">
            <v>74011563</v>
          </cell>
          <cell r="AZ398">
            <v>51012499</v>
          </cell>
          <cell r="BA398">
            <v>80137984</v>
          </cell>
        </row>
        <row r="399">
          <cell r="D399">
            <v>60312797</v>
          </cell>
          <cell r="E399" t="str">
            <v>A</v>
          </cell>
          <cell r="F399" t="str">
            <v>TV</v>
          </cell>
          <cell r="G399" t="str">
            <v xml:space="preserve">DIEGO CEDILLO-COPPEL </v>
          </cell>
          <cell r="H399" t="str">
            <v xml:space="preserve">S/N BOSQUES DEL ESTADO DE MEXICO LOS HEROES TECAMAC TECAMAC </v>
          </cell>
          <cell r="I399">
            <v>5559344213</v>
          </cell>
          <cell r="J399" t="str">
            <v>HISENSE</v>
          </cell>
          <cell r="K399" t="str">
            <v>50K20DW</v>
          </cell>
          <cell r="L399" t="str">
            <v>50G144844H05164</v>
          </cell>
          <cell r="M399" t="str">
            <v xml:space="preserve">COMPROBANTE </v>
          </cell>
          <cell r="N399">
            <v>0</v>
          </cell>
          <cell r="O399">
            <v>42357</v>
          </cell>
          <cell r="P399">
            <v>42791</v>
          </cell>
          <cell r="Q399">
            <v>201010</v>
          </cell>
          <cell r="R399" t="str">
            <v xml:space="preserve">PENDIENTE POR PANEL </v>
          </cell>
          <cell r="S399" t="str">
            <v>SE RECOGE PANTALLA Y BASE P</v>
          </cell>
          <cell r="T399" t="str">
            <v xml:space="preserve"> LUIS VALENTIN                    </v>
          </cell>
          <cell r="U399" t="str">
            <v>2017-03-08</v>
          </cell>
          <cell r="V399" t="str">
            <v>Centro</v>
          </cell>
          <cell r="W399" t="str">
            <v>COMPLETADO</v>
          </cell>
          <cell r="Y399">
            <v>42790</v>
          </cell>
          <cell r="Z399">
            <v>434</v>
          </cell>
          <cell r="AA399" t="str">
            <v>M012</v>
          </cell>
          <cell r="AB399" t="str">
            <v>T173331/Panel - PANEL</v>
          </cell>
          <cell r="AC399" t="str">
            <v>OC-1007942</v>
          </cell>
          <cell r="AD399" t="str">
            <v>Tecamac/Los Heroes de Tecamac</v>
          </cell>
          <cell r="AE399" t="str">
            <v>MEX</v>
          </cell>
          <cell r="AF399" t="str">
            <v>MX</v>
          </cell>
          <cell r="AG399" t="str">
            <v>10277950</v>
          </cell>
          <cell r="AH399" t="str">
            <v>DIEGO CEDILLO</v>
          </cell>
          <cell r="AI399" t="str">
            <v>sn Bosques del Estado de Mexico</v>
          </cell>
          <cell r="AJ399" t="str">
            <v>5559344213</v>
          </cell>
          <cell r="AK399">
            <v>0</v>
          </cell>
          <cell r="AL399" t="str">
            <v>55764</v>
          </cell>
          <cell r="AM399" t="str">
            <v>19/04/2017 05 : 29 MARCO.DIAZ : TCF174 7401156412/04/2017 22 : 36 GEARARDO.PA : CFA14/03/2017 05 : 31 MARCO.DIAZ : TCF1PU CSA08/03/2017 01 : 28 ERNESTO.HERN : TCF108/03/2017 01 : 28 ERNESTO.HERN : NP506/03/2017 11 : 48 MA.ISABEL : SEG: SE ENVIA CORREO A REFACCIONES PARASABER CUANDO SE SURTE06/03/2017 11 : 47 MA.ISABEL : SEG: DGR26/02/2017 02 : 53 201010 : P1: 173331 / PANEL LCD / OC1007942 25/0225/02/2017 03 : 46 201010 :SE ASIGNA A TÉCNICO PARA REVSIÓN / VALIDACIÓN DE GARANTÍA.25/02/2017 00 : 35 GABRIELA.B : ODSWTPCOPPEL</v>
          </cell>
          <cell r="AN399" t="str">
            <v>1TE50B8NUSCB</v>
          </cell>
          <cell r="AO399" t="str">
            <v>Smart</v>
          </cell>
          <cell r="AP399" t="str">
            <v>Hisense</v>
          </cell>
          <cell r="AQ399" t="str">
            <v>Opera</v>
          </cell>
          <cell r="AR399" t="str">
            <v>FHD 1920 x 1080</v>
          </cell>
          <cell r="AS399" t="str">
            <v>3TE50G1653A3G1653M010</v>
          </cell>
          <cell r="AT399" t="e">
            <v>#N/A</v>
          </cell>
          <cell r="AU399" t="str">
            <v>50H5C</v>
          </cell>
          <cell r="AV399" t="str">
            <v>3TE50G1653A3</v>
          </cell>
          <cell r="AW399" t="str">
            <v>G1653</v>
          </cell>
          <cell r="AX399" t="str">
            <v>M010</v>
          </cell>
          <cell r="AY399">
            <v>74011564</v>
          </cell>
          <cell r="AZ399">
            <v>51012500</v>
          </cell>
          <cell r="BA399">
            <v>80137985</v>
          </cell>
        </row>
        <row r="400">
          <cell r="D400">
            <v>60312795</v>
          </cell>
          <cell r="E400" t="str">
            <v>A</v>
          </cell>
          <cell r="F400" t="str">
            <v>TV</v>
          </cell>
          <cell r="G400" t="str">
            <v xml:space="preserve">DIEGO CEDILLO-COPPEL </v>
          </cell>
          <cell r="H400" t="str">
            <v xml:space="preserve">S/N BOSQUES DEL ESTADO DE MEXICO LOS HEROES TECAMAC TECAMAC </v>
          </cell>
          <cell r="I400">
            <v>5559344213</v>
          </cell>
          <cell r="J400" t="str">
            <v>HISENSE</v>
          </cell>
          <cell r="K400" t="str">
            <v>50K20DW</v>
          </cell>
          <cell r="L400" t="str">
            <v>50G144844H00560</v>
          </cell>
          <cell r="M400" t="str">
            <v xml:space="preserve">COMPROBANTE </v>
          </cell>
          <cell r="N400">
            <v>0</v>
          </cell>
          <cell r="O400">
            <v>42354</v>
          </cell>
          <cell r="P400">
            <v>42791</v>
          </cell>
          <cell r="Q400">
            <v>201010</v>
          </cell>
          <cell r="R400" t="str">
            <v xml:space="preserve">PENDIENTE POR PANEL </v>
          </cell>
          <cell r="S400" t="str">
            <v xml:space="preserve">SE RECOGE PANTALLA Y CABLE DE CORRIENTE </v>
          </cell>
          <cell r="T400" t="str">
            <v xml:space="preserve"> LUIS VALENTIN                    </v>
          </cell>
          <cell r="U400" t="str">
            <v>2017-03-08</v>
          </cell>
          <cell r="V400" t="str">
            <v>Centro</v>
          </cell>
          <cell r="W400" t="str">
            <v>COMPLETADO</v>
          </cell>
          <cell r="Y400">
            <v>42790</v>
          </cell>
          <cell r="Z400">
            <v>437</v>
          </cell>
          <cell r="AA400" t="str">
            <v>M012</v>
          </cell>
          <cell r="AB400" t="str">
            <v>T173331/Panel - PANEL</v>
          </cell>
          <cell r="AC400" t="str">
            <v>OC-1007944</v>
          </cell>
          <cell r="AD400" t="str">
            <v>Tecamac/Los Heroes de Tecamac</v>
          </cell>
          <cell r="AE400" t="str">
            <v>MEX</v>
          </cell>
          <cell r="AF400" t="str">
            <v>MX</v>
          </cell>
          <cell r="AG400" t="str">
            <v>10277950</v>
          </cell>
          <cell r="AH400" t="str">
            <v>DIEGO CEDILLO</v>
          </cell>
          <cell r="AI400" t="str">
            <v>sn Bosques del Estado de Mexico</v>
          </cell>
          <cell r="AJ400" t="str">
            <v>5559344213</v>
          </cell>
          <cell r="AK400">
            <v>0</v>
          </cell>
          <cell r="AL400" t="str">
            <v>55764</v>
          </cell>
          <cell r="AM400" t="str">
            <v>19/04/2017 05 : 32 MARCO.DIAZ : TCF174 7401156614/03/2017 05 : 31 MARCO.DIAZ : TCF1PU CSA08/03/2017 01 : 33 ERNESTO.HERN : TCF108/03/2017 01 : 33 ERNESTO.HERN : NP506/03/2017 11 : 51 MA.ISABEL : SEG: SE ENVIA CORREO A REFACCIONES PARASABER CUANDO SE SURTE06/03/2017 11 : 51 MA.ISABEL : SEG: DGR26/02/2017 02 : 48 201010 : P1: 173331 / PANEL LCD / OC1007944 25/0225/02/2017 03 : 32 201010 :SE ASIGNA A TÉCNICO PARA REVISIÓN / VALIDACIÓN DE GARANTÍA.25/02/2017 00 : 31 GABRIELA.B : COPPEL</v>
          </cell>
          <cell r="AN400" t="str">
            <v>1TE50B8NUSCB</v>
          </cell>
          <cell r="AO400" t="str">
            <v>Smart</v>
          </cell>
          <cell r="AP400" t="str">
            <v>Hisense</v>
          </cell>
          <cell r="AQ400" t="str">
            <v>Opera</v>
          </cell>
          <cell r="AR400" t="str">
            <v>FHD 1920 x 1080</v>
          </cell>
          <cell r="AS400" t="str">
            <v>3TE50G1653A3G1653M010</v>
          </cell>
          <cell r="AT400" t="e">
            <v>#N/A</v>
          </cell>
          <cell r="AU400" t="str">
            <v>50H5C</v>
          </cell>
          <cell r="AV400" t="str">
            <v>3TE50G1653A3</v>
          </cell>
          <cell r="AW400" t="str">
            <v>G1653</v>
          </cell>
          <cell r="AX400" t="str">
            <v>M010</v>
          </cell>
          <cell r="AY400">
            <v>74011566</v>
          </cell>
          <cell r="AZ400">
            <v>51012502</v>
          </cell>
          <cell r="BA400">
            <v>80137996</v>
          </cell>
        </row>
        <row r="401">
          <cell r="D401">
            <v>60315398</v>
          </cell>
          <cell r="E401" t="str">
            <v xml:space="preserve">A  </v>
          </cell>
          <cell r="F401" t="str">
            <v>TV</v>
          </cell>
          <cell r="G401" t="str">
            <v>MANUELA LOPEZ MARTINEZ</v>
          </cell>
          <cell r="H401" t="str">
            <v>PRIMERA DE EMILIO ROSAS SPMA6 #24, COL. VICENTE GUERRERO, DEL. IZTAPALAPA, C.P. 09200</v>
          </cell>
          <cell r="I401">
            <v>5525624099</v>
          </cell>
          <cell r="J401" t="str">
            <v>HISENSE</v>
          </cell>
          <cell r="K401" t="str">
            <v>50K20DW</v>
          </cell>
          <cell r="L401" t="str">
            <v>50G144844H02200</v>
          </cell>
          <cell r="M401" t="str">
            <v>POLIZA</v>
          </cell>
          <cell r="N401">
            <v>0</v>
          </cell>
          <cell r="O401">
            <v>42097</v>
          </cell>
          <cell r="P401">
            <v>42833</v>
          </cell>
          <cell r="Q401">
            <v>201767</v>
          </cell>
          <cell r="R401" t="str">
            <v>12/04/2017 01 : 59  ARANTXA.MON : NP5 / P1A: 173331 PANEL   08-04-2017   OC-1009488</v>
          </cell>
          <cell r="S401" t="str">
            <v>EQUIPO DAÑADO EN DOMICILIO DE CLIENTE</v>
          </cell>
          <cell r="T401" t="str">
            <v xml:space="preserve">   ABRAHAM LAZCANO                </v>
          </cell>
          <cell r="U401" t="str">
            <v>2017-04-10</v>
          </cell>
          <cell r="V401" t="str">
            <v>Centro</v>
          </cell>
          <cell r="W401" t="str">
            <v>COMPLETADO</v>
          </cell>
          <cell r="X401" t="str">
            <v>CLIENTE</v>
          </cell>
          <cell r="Y401">
            <v>42829</v>
          </cell>
          <cell r="Z401">
            <v>736</v>
          </cell>
          <cell r="AA401" t="str">
            <v>M012</v>
          </cell>
          <cell r="AB401" t="str">
            <v>T173331/Panel - PANEL</v>
          </cell>
          <cell r="AC401" t="str">
            <v>OC-1009488</v>
          </cell>
          <cell r="AD401" t="str">
            <v>VICENTE GUERRERO/IZTAPALAPA</v>
          </cell>
          <cell r="AE401" t="str">
            <v>DF</v>
          </cell>
          <cell r="AF401" t="str">
            <v>MX</v>
          </cell>
          <cell r="AG401" t="str">
            <v>10411120</v>
          </cell>
          <cell r="AH401" t="str">
            <v>MANUELA LOPEZ MARTINEZ</v>
          </cell>
          <cell r="AI401" t="str">
            <v>24 PRIMERA DE EMILIO ROSAS SPMA6</v>
          </cell>
          <cell r="AJ401" t="str">
            <v>5525624099</v>
          </cell>
          <cell r="AK401">
            <v>0</v>
          </cell>
          <cell r="AL401" t="str">
            <v>09200</v>
          </cell>
          <cell r="AM401" t="str">
            <v>19/04/2017 05 : 33 RODRIGUEZ ERICK : TCF174 7401156712/04/2017 01 : 59 ARANTXA.MON : TCF112/04/2017 01 : 59 ARANTXA.MON : NP509/04/2017 03 : 38 201767 : SE ADJUNTA REPORTE RMA DE PANEL SOLICITADO09/04/2017 00 : 28 201767 : P1A: 173331 PANEL 08-04-2017 OC-100948807/04/2017 21 : 57 201767 : PANEL DAÑADO05/04/2017 01 : 52 201767 : *ORDEN ASIGNADA FUERA DE HORARIO DESERVICIO*V1. 07/04/2017: 10 A.M. - 6 P.M.H-24023 SE ASIGNA T52CAE31/01/2017 05 : 41 ALAN.FABIAN : ODSWTPRD%ESQ CON REVOLUCION SOCIAL Y 2 DE TORIBIO RODRIGUEZ</v>
          </cell>
          <cell r="AN401" t="str">
            <v>1TE50B8NUSCB</v>
          </cell>
          <cell r="AO401" t="str">
            <v>Smart</v>
          </cell>
          <cell r="AP401" t="str">
            <v>Hisense</v>
          </cell>
          <cell r="AQ401" t="str">
            <v>Opera</v>
          </cell>
          <cell r="AR401" t="str">
            <v>FHD 1920 x 1080</v>
          </cell>
          <cell r="AS401" t="str">
            <v>3TE50G1653A3G1653M010</v>
          </cell>
          <cell r="AT401" t="e">
            <v>#N/A</v>
          </cell>
          <cell r="AU401" t="str">
            <v>50H5C</v>
          </cell>
          <cell r="AV401" t="str">
            <v>3TE50G1653A3</v>
          </cell>
          <cell r="AW401" t="str">
            <v>G1653</v>
          </cell>
          <cell r="AX401" t="str">
            <v>M010</v>
          </cell>
          <cell r="AY401">
            <v>74011567</v>
          </cell>
          <cell r="AZ401">
            <v>51012503</v>
          </cell>
          <cell r="BA401">
            <v>80138091</v>
          </cell>
        </row>
        <row r="402">
          <cell r="D402">
            <v>60315427</v>
          </cell>
          <cell r="E402" t="str">
            <v xml:space="preserve">A  </v>
          </cell>
          <cell r="F402" t="str">
            <v>TV</v>
          </cell>
          <cell r="G402" t="str">
            <v>Francisco Gonzalez Tapia</v>
          </cell>
          <cell r="H402" t="str">
            <v>Chabacano #1, Col. San Lorenzo Atemoaya, Del. Xochimilco, C.P. 16400</v>
          </cell>
          <cell r="I402" t="str">
            <v xml:space="preserve">5546178230 / 68343432 </v>
          </cell>
          <cell r="J402" t="str">
            <v>HISENSE</v>
          </cell>
          <cell r="K402" t="str">
            <v>50K20DW</v>
          </cell>
          <cell r="L402" t="str">
            <v>50G143291H07353</v>
          </cell>
          <cell r="M402" t="str">
            <v>CP / 000380181 TICKET DE COMPRA TIENDA TELMEX S.A DE C.V</v>
          </cell>
          <cell r="N402">
            <v>13310.88</v>
          </cell>
          <cell r="O402">
            <v>42019</v>
          </cell>
          <cell r="P402">
            <v>0</v>
          </cell>
          <cell r="Q402">
            <v>201767</v>
          </cell>
          <cell r="R402">
            <v>0</v>
          </cell>
          <cell r="S402" t="str">
            <v>EQUIPO DAÑADO EN DOMICILIO DE CLIENTE</v>
          </cell>
          <cell r="T402" t="str">
            <v xml:space="preserve">   RENE ARIAS                     </v>
          </cell>
          <cell r="U402" t="str">
            <v>2017-04-12</v>
          </cell>
          <cell r="V402" t="str">
            <v>Centro</v>
          </cell>
          <cell r="W402" t="str">
            <v>COMPLETADO</v>
          </cell>
          <cell r="X402" t="str">
            <v>CLIENTE</v>
          </cell>
          <cell r="Y402">
            <v>42829</v>
          </cell>
          <cell r="Z402">
            <v>42019</v>
          </cell>
          <cell r="AA402" t="str">
            <v>M012</v>
          </cell>
          <cell r="AB402" t="str">
            <v>T173331/Panel - PANEL</v>
          </cell>
          <cell r="AC402" t="str">
            <v>OC-1009482</v>
          </cell>
          <cell r="AD402" t="str">
            <v>col sn lorenzo atemoaya/xochimilco</v>
          </cell>
          <cell r="AE402" t="str">
            <v>DF</v>
          </cell>
          <cell r="AF402" t="str">
            <v>MX</v>
          </cell>
          <cell r="AG402" t="str">
            <v>10415429</v>
          </cell>
          <cell r="AH402" t="str">
            <v>FRANCISCO GONZALEZ TAPIA</v>
          </cell>
          <cell r="AI402" t="str">
            <v>Chabacano num 1</v>
          </cell>
          <cell r="AJ402" t="str">
            <v>68343432</v>
          </cell>
          <cell r="AK402" t="str">
            <v>5546178230</v>
          </cell>
          <cell r="AL402" t="str">
            <v>16400</v>
          </cell>
          <cell r="AM402" t="str">
            <v>19/04/2017 05 : 40 RODRIGUEZ ERICK : TCF174 7401156918/04/2017 02 : 36 SEMIRAMIS.M : CSCCte se comunica para verificar cual es el estatus de su equipo se lepide el tiempo que demora el proceso de 20 días hábiles12/04/2017 07 : 14 SEMIRAMIS.M : CSCMe trate de comunicar con el cte sin tener suerte ya que acorde que mecomunicaría con para mencionar el estatus que se aplicara con su equiposi se comunica pido le mencionen lo que sucede12/04/2017 01 : 50 ARANTXA.MON : TCF112/04/2017 01 : 50 ARANTXA.MON : NP512/04/2017 01 : 37 SEMIRAMIS.M : CSCCte se comunica para verificar cuando se le entregara su equipo se lemenciona sobre el que se tienen pendiente por refacción se le pregunta arefacciones a Ernesto pero no da respuesta11/04/2017 05 : 31 BRENDA.MORA : CSCSe le pidió apoyo al área de refacciones comentado que se procesara uncf (no se le menciona al cliente hasta que este plasmado en sistema). Sele menciona al cliente que estamos en espera de que surtan la piezasolicitada.09/04/2017 03 : 01 201767 : SE ADJUNTA REPORTE RMA DE PANEL SOLICITADO09/04/2017 00 : 05 201767 : P1A: 173331 PANEL 08-04-2017 OC-100948207/04/2017 22 : 55 201767 : PANEL (LEDS) DAÑADO05/04/2017 05 : 27 201767 : V1. 07/04/2017: 10 A.M. - 6 P.M.H-24030 SE ASIGNA T34RMA03/04/2017 22 : 27 LAURA.HERNA : RD%PEDREGAL Y CAMINO A STA CECILIAFRENTE A LA ENTRADA PRINCIPAL DEL PANTEONEDIFICIO BLANCO PORTON NEGROTOCAR TIMBRE NUM 3</v>
          </cell>
          <cell r="AN402" t="str">
            <v>1TE50B8NUSCB</v>
          </cell>
          <cell r="AO402" t="str">
            <v>Smart</v>
          </cell>
          <cell r="AP402" t="str">
            <v>Hisense</v>
          </cell>
          <cell r="AQ402" t="str">
            <v>Opera</v>
          </cell>
          <cell r="AR402" t="str">
            <v>FHD 1920 x 1080</v>
          </cell>
          <cell r="AS402" t="str">
            <v>3TE50G1653A3G1653M010</v>
          </cell>
          <cell r="AT402" t="e">
            <v>#N/A</v>
          </cell>
          <cell r="AU402" t="str">
            <v>50H5C</v>
          </cell>
          <cell r="AV402" t="str">
            <v>3TE50G1653A3</v>
          </cell>
          <cell r="AW402" t="str">
            <v>G1653</v>
          </cell>
          <cell r="AX402" t="str">
            <v>M010</v>
          </cell>
          <cell r="AY402">
            <v>74011569</v>
          </cell>
          <cell r="AZ402">
            <v>51012505</v>
          </cell>
          <cell r="BA402">
            <v>80138093</v>
          </cell>
        </row>
        <row r="403">
          <cell r="D403">
            <v>60315457</v>
          </cell>
          <cell r="E403" t="str">
            <v>A</v>
          </cell>
          <cell r="F403" t="str">
            <v>TV</v>
          </cell>
          <cell r="G403" t="str">
            <v>ARIADNA GUTIERREZ GONZALEZ</v>
          </cell>
          <cell r="H403" t="str">
            <v>CIRCUITO MEDICOS NO 35, CD SATELITE</v>
          </cell>
          <cell r="I403" t="str">
            <v>55 8516-3212</v>
          </cell>
          <cell r="J403" t="str">
            <v>HISENSE</v>
          </cell>
          <cell r="K403" t="str">
            <v>50K20D</v>
          </cell>
          <cell r="L403" t="str">
            <v>50J141129H02892</v>
          </cell>
          <cell r="M403" t="str">
            <v>TICKET</v>
          </cell>
          <cell r="N403">
            <v>14435.52</v>
          </cell>
          <cell r="O403">
            <v>41986</v>
          </cell>
          <cell r="P403">
            <v>42830</v>
          </cell>
          <cell r="Q403">
            <v>201010</v>
          </cell>
          <cell r="R403" t="str">
            <v>PENDIENTE POR PANEL</v>
          </cell>
          <cell r="S403" t="str">
            <v>SE RECOGE SÓLO EQUIPO</v>
          </cell>
          <cell r="T403" t="str">
            <v xml:space="preserve"> VIRGINIA ANGUIANO                </v>
          </cell>
          <cell r="U403" t="str">
            <v>2017-04-07</v>
          </cell>
          <cell r="V403" t="str">
            <v>Centro</v>
          </cell>
          <cell r="W403" t="str">
            <v>COMPLETADO</v>
          </cell>
          <cell r="Y403">
            <v>42829</v>
          </cell>
          <cell r="Z403">
            <v>844</v>
          </cell>
          <cell r="AA403" t="str">
            <v>M012</v>
          </cell>
          <cell r="AB403" t="str">
            <v>T174313/Panel - PANEL</v>
          </cell>
          <cell r="AC403" t="str">
            <v>OC-1009405</v>
          </cell>
          <cell r="AD403" t="str">
            <v>NAUCALPAN/CD SATÉLITE</v>
          </cell>
          <cell r="AE403" t="str">
            <v>MEX</v>
          </cell>
          <cell r="AF403" t="str">
            <v>MX</v>
          </cell>
          <cell r="AG403" t="str">
            <v>10415529</v>
          </cell>
          <cell r="AH403" t="str">
            <v>ARIADNA GUTIERREZ GONZALEZ</v>
          </cell>
          <cell r="AI403" t="str">
            <v>35 CIRCUITOS MÉDICOS</v>
          </cell>
          <cell r="AJ403" t="str">
            <v>55-85-16-32-12</v>
          </cell>
          <cell r="AK403">
            <v>0</v>
          </cell>
          <cell r="AL403" t="str">
            <v>53100</v>
          </cell>
          <cell r="AM403" t="str">
            <v>12/04/2017 23 : 21 GEARARDO.PA : CFA07/04/2017 23 : 50 ARANTXA.MON : TCF107/04/2017 23 : 50 ARANTXA.MON : NP506/04/2017 04 : 44 201010 : P1: T174313 /PANEL LCD/ OC-100940505/04/201705/04/2017 07 : 37 201010 : V1: 07/04/201705/04/2017 05 : 44 JUANANTONIO : ODSWTPORDEN INTERNA CSA: 36465</v>
          </cell>
          <cell r="AN403" t="str">
            <v>3TE50G132311</v>
          </cell>
          <cell r="AO403" t="str">
            <v>Básica</v>
          </cell>
          <cell r="AP403" t="str">
            <v>Hisense</v>
          </cell>
          <cell r="AQ403" t="str">
            <v>Opera</v>
          </cell>
          <cell r="AR403" t="str">
            <v>FHD 1920 x 1080</v>
          </cell>
          <cell r="AS403" t="str">
            <v>3TE50G1623J2G1623M010</v>
          </cell>
          <cell r="AT403" t="e">
            <v>#N/A</v>
          </cell>
          <cell r="AU403" t="str">
            <v>50H5C</v>
          </cell>
          <cell r="AV403" t="str">
            <v>3TE50G1623J2</v>
          </cell>
          <cell r="AW403" t="str">
            <v>G1623</v>
          </cell>
          <cell r="AX403" t="str">
            <v>M010</v>
          </cell>
          <cell r="AY403">
            <v>74011570</v>
          </cell>
          <cell r="AZ403">
            <v>51012506</v>
          </cell>
          <cell r="BA403">
            <v>80138005</v>
          </cell>
        </row>
        <row r="404">
          <cell r="D404">
            <v>60311932</v>
          </cell>
          <cell r="E404" t="str">
            <v xml:space="preserve">A  </v>
          </cell>
          <cell r="F404" t="str">
            <v>TV</v>
          </cell>
          <cell r="G404" t="str">
            <v>AURORA CAMPOS CASTILLO</v>
          </cell>
          <cell r="H404" t="str">
            <v>PAVOREAL 68 JOSE MARIA PINO SUAREZ ALVARO OBREGON CP. 01140</v>
          </cell>
          <cell r="I404">
            <v>52714694</v>
          </cell>
          <cell r="J404" t="str">
            <v>HISENSE</v>
          </cell>
          <cell r="K404" t="str">
            <v>40K20DW</v>
          </cell>
          <cell r="L404" t="str">
            <v>40G145155H02139</v>
          </cell>
          <cell r="M404" t="str">
            <v>00259896</v>
          </cell>
          <cell r="N404">
            <v>9998.42</v>
          </cell>
          <cell r="O404">
            <v>41804</v>
          </cell>
          <cell r="P404">
            <v>42800</v>
          </cell>
          <cell r="Q404">
            <v>201767</v>
          </cell>
          <cell r="R404" t="str">
            <v>15/03/2017 07 : 17  JORGE.VAZ : NP5/201767 : P1A: 179489 MAIN   06-03-2017   OC-1008262</v>
          </cell>
          <cell r="S404" t="str">
            <v>EQUIPO EN DOMICILIO DE CLIENTE</v>
          </cell>
          <cell r="T404" t="str">
            <v xml:space="preserve">ANDREA LEGORRETA               </v>
          </cell>
          <cell r="U404" t="str">
            <v>2017-04-10</v>
          </cell>
          <cell r="V404" t="str">
            <v>Centro</v>
          </cell>
          <cell r="W404" t="str">
            <v>COMPLETADO</v>
          </cell>
          <cell r="X404" t="str">
            <v>CLIENTE</v>
          </cell>
          <cell r="Y404">
            <v>42786</v>
          </cell>
          <cell r="Z404">
            <v>996</v>
          </cell>
          <cell r="AA404" t="str">
            <v>M012</v>
          </cell>
          <cell r="AB404" t="str">
            <v>T179489/Tarjeta Principal Madre - MAIN BOARD</v>
          </cell>
          <cell r="AC404" t="str">
            <v>OC-1008262</v>
          </cell>
          <cell r="AD404" t="str">
            <v>alvaro obregon/col jose maria pino zuare</v>
          </cell>
          <cell r="AE404" t="str">
            <v>DF</v>
          </cell>
          <cell r="AF404" t="str">
            <v>MX</v>
          </cell>
          <cell r="AG404" t="str">
            <v>10412271</v>
          </cell>
          <cell r="AH404" t="str">
            <v>AURORA CAMPOS CASTILLO</v>
          </cell>
          <cell r="AI404" t="str">
            <v>68 pavoreal</v>
          </cell>
          <cell r="AJ404" t="str">
            <v>52714694</v>
          </cell>
          <cell r="AK404">
            <v>0</v>
          </cell>
          <cell r="AL404" t="str">
            <v>01140</v>
          </cell>
          <cell r="AM404" t="str">
            <v>20/04/2017 22 : 29 GEARARDO.PA : CFA19/04/2017 05 : 43 Ricardo Espinosa : TCF174 74011571 BRENDA MED18/04/2017 04 : 29 ANA.LAURA : CSCCFNP54076501se le pide a cte nos de oportunidad de reanudar embarques la sig.semana, cte molesto por el tiempo que se lleva pide se envie a labrevedad23/03/2017 23 : 19 MARCO.DIAZ : TCF1PU CLIENTEINF. JOSUE RAMIREZ. DMC23/03/2017 06 : 20 MARIELA.CHA : CSCSe le menciona que se le autorizo y son 20 días hales para hacer laentregaCliente cuenta con el aparato dañado en domicilio15/03/2017 07 : 17 JORGE.VAZ : TCF115/03/2017 07 : 17 JORGE.VAZ : NP514/03/2017 01 : 55 RAUL.CALDER : CSCCte solicita estatus, se le indica en espera de refacciones. cte deacuerdo13/03/2017 11 : 30 MA.ISABEL : SEG: SE ENVIA CORREO A REFACCIONES PARASABER CUANDO SE SURTE07/03/2017 09 : 06 201767 : P1A: 179489 MAIN 06-03-2017 OC-100826204/03/2017 09 : 26 201767 : MAIN DAÑADA03/03/2017 06 : 51 MA.ISABEL : SEG: SE CONTACTA AL CSA PARA VERFESTATUS DE VISITA03/03/2017 06 : 50 MA.ISABEL : SEG: DGR28/02/2017 06 : 29 BRENDA.MORA : CSCComenta CSA José Ramírez que realizaran visita el día de mañana27-02-17, cliente enterado.21/02/2017 01 : 00 201767 : V1:23/02/2017:HORARIO ABIERTO DE 10 AM A 18HRS_H23308_R7117/02/2017 03 : 20 LUIS.D : ODSWTPRD//%RUIZ SEÑOR , CASA CRE PORTON CAFE</v>
          </cell>
          <cell r="AN404" t="str">
            <v>3TE40A144716</v>
          </cell>
          <cell r="AO404" t="str">
            <v>Smart</v>
          </cell>
          <cell r="AP404" t="str">
            <v>Hisense</v>
          </cell>
          <cell r="AQ404" t="str">
            <v>Opera</v>
          </cell>
          <cell r="AR404" t="str">
            <v>FHD 1920 x 1080</v>
          </cell>
          <cell r="AS404" t="str">
            <v>3TE40G163934G1639M010</v>
          </cell>
          <cell r="AT404" t="e">
            <v>#N/A</v>
          </cell>
          <cell r="AU404" t="str">
            <v>40H5B2</v>
          </cell>
          <cell r="AV404" t="str">
            <v>3TE40G163934</v>
          </cell>
          <cell r="AW404" t="str">
            <v>G1639</v>
          </cell>
          <cell r="AX404" t="str">
            <v>M010</v>
          </cell>
          <cell r="AY404">
            <v>74011571</v>
          </cell>
          <cell r="AZ404">
            <v>51012507</v>
          </cell>
          <cell r="BA404">
            <v>80138006</v>
          </cell>
        </row>
        <row r="405">
          <cell r="D405">
            <v>60315453</v>
          </cell>
          <cell r="E405" t="str">
            <v xml:space="preserve">A  </v>
          </cell>
          <cell r="F405" t="str">
            <v>TV</v>
          </cell>
          <cell r="G405" t="str">
            <v>Anabel Vargas Peñaloza</v>
          </cell>
          <cell r="H405" t="str">
            <v>2da cda de Normas mz 12 lt 27, Col. 2da Ampliacion Santiago, Del. Iztapalapa, C.P. 09600</v>
          </cell>
          <cell r="I405" t="str">
            <v>5571765912 / 54297052</v>
          </cell>
          <cell r="J405" t="str">
            <v>HISENSE</v>
          </cell>
          <cell r="K405" t="str">
            <v>50K20DW</v>
          </cell>
          <cell r="L405" t="str">
            <v>50G144844H05240</v>
          </cell>
          <cell r="M405" t="str">
            <v>POLIZA</v>
          </cell>
          <cell r="N405">
            <v>0</v>
          </cell>
          <cell r="O405">
            <v>41932</v>
          </cell>
          <cell r="P405">
            <v>42833</v>
          </cell>
          <cell r="Q405">
            <v>201767</v>
          </cell>
          <cell r="R405" t="str">
            <v>12/04/2017 02 : 55  ARANTXA.MON : NP5 / P1A: 173331 PANEL   08-04-2017    OC-1009489</v>
          </cell>
          <cell r="S405" t="str">
            <v>EQUIPO DAÑADO EN DOMICILIO DE CLIENTE</v>
          </cell>
          <cell r="T405" t="str">
            <v xml:space="preserve">  RENE ARIAS                      </v>
          </cell>
          <cell r="U405" t="str">
            <v>2017-04-12</v>
          </cell>
          <cell r="V405" t="str">
            <v>Centro</v>
          </cell>
          <cell r="W405" t="str">
            <v>COMPLETADO</v>
          </cell>
          <cell r="X405" t="str">
            <v>CLIENTE</v>
          </cell>
          <cell r="Y405">
            <v>42829</v>
          </cell>
          <cell r="Z405">
            <v>901</v>
          </cell>
          <cell r="AA405" t="str">
            <v>M012</v>
          </cell>
          <cell r="AB405" t="str">
            <v>T173331/Panel - PANEL</v>
          </cell>
          <cell r="AC405" t="str">
            <v>OC-1009489</v>
          </cell>
          <cell r="AD405" t="str">
            <v>iztapalapa/ 2da amp santiago</v>
          </cell>
          <cell r="AE405" t="str">
            <v>DF</v>
          </cell>
          <cell r="AF405" t="str">
            <v>MX</v>
          </cell>
          <cell r="AG405" t="str">
            <v>10415525</v>
          </cell>
          <cell r="AH405" t="str">
            <v>ANABEL VARGAS PEÑALOZA</v>
          </cell>
          <cell r="AI405" t="str">
            <v>2da cda de Normas mz 12 lt 27</v>
          </cell>
          <cell r="AJ405" t="str">
            <v>5571765912</v>
          </cell>
          <cell r="AK405" t="str">
            <v>5571765912</v>
          </cell>
          <cell r="AL405" t="str">
            <v>09600</v>
          </cell>
          <cell r="AM405" t="str">
            <v>19/04/2017 05 : 47 RODRIGUEZ ERICK : TCF174 7401157212/04/2017 23 : 22 BRENDA.MORA : CSCSe le hace mención de la autorización del cf y el tiempo de entrega de20 días hábiles. TCF1PU-Cliente.12/04/2017 02 : 55 ARANTXA.MON : TCF112/04/2017 02 : 55 ARANTXA.MON : NP510/04/2017 22 : 46 201767 : SE ADJUNTA REPORTE RMA DE PANEL SOLICITADO09/04/2017 00 : 30 201767 : P1A: 173331 PANEL 08-04-2017 OC-100948907/04/2017 21 : 55 201767 : PANEL DAÑADO06/04/2017 06 : 05 201767 : V1. 10/04/2017: 10 A.M. - 6 P.M.H-24041 SE ASIGNA T52CAE05/04/2017 04 : 49 SEMIRAMIS.M : ODSWTPENTRE LAS CALLES AIDA Y ELISSA</v>
          </cell>
          <cell r="AN405" t="str">
            <v>1TE50B8NUSCB</v>
          </cell>
          <cell r="AO405" t="str">
            <v>Smart</v>
          </cell>
          <cell r="AP405" t="str">
            <v>Hisense</v>
          </cell>
          <cell r="AQ405" t="str">
            <v>Opera</v>
          </cell>
          <cell r="AR405" t="str">
            <v>FHD 1920 x 1080</v>
          </cell>
          <cell r="AS405" t="str">
            <v>3TE50G1653A3G1653M010</v>
          </cell>
          <cell r="AT405" t="e">
            <v>#N/A</v>
          </cell>
          <cell r="AU405" t="str">
            <v>50H5C</v>
          </cell>
          <cell r="AV405" t="str">
            <v>3TE50G1653A3</v>
          </cell>
          <cell r="AW405" t="str">
            <v>G1653</v>
          </cell>
          <cell r="AX405" t="str">
            <v>M010</v>
          </cell>
          <cell r="AY405">
            <v>74011572</v>
          </cell>
          <cell r="AZ405">
            <v>51012508</v>
          </cell>
          <cell r="BA405">
            <v>80138106</v>
          </cell>
        </row>
        <row r="406">
          <cell r="D406">
            <v>60313333</v>
          </cell>
          <cell r="E406" t="str">
            <v xml:space="preserve">A  </v>
          </cell>
          <cell r="F406" t="str">
            <v>TV</v>
          </cell>
          <cell r="G406" t="str">
            <v>HIPOLITO ARELLANO</v>
          </cell>
          <cell r="H406" t="str">
            <v>MARIA ISABEL MZ 4 LT 22 COL. EL EDEN IZTAPALAPA CP 09520</v>
          </cell>
          <cell r="I406" t="str">
            <v>5554954281</v>
          </cell>
          <cell r="J406" t="str">
            <v>HISENSE</v>
          </cell>
          <cell r="K406" t="str">
            <v>40K20DW</v>
          </cell>
          <cell r="L406" t="str">
            <v>40G145155H02592</v>
          </cell>
          <cell r="M406" t="str">
            <v>POLIZA CON SELLO FECHADOR</v>
          </cell>
          <cell r="N406">
            <v>0</v>
          </cell>
          <cell r="O406">
            <v>42161</v>
          </cell>
          <cell r="P406">
            <v>42802</v>
          </cell>
          <cell r="Q406">
            <v>201767</v>
          </cell>
          <cell r="R406" t="str">
            <v>16/03/2017 01 : 30  JORGE.VAZ : NP5 / 
 P1A: 179489 MAIN 08-03-2017   OC-1008361</v>
          </cell>
          <cell r="S406" t="str">
            <v>EQUIPO DAÑADO EN DOMICILIO DE CLIENTE</v>
          </cell>
          <cell r="T406" t="str">
            <v xml:space="preserve">   ABRAHAM LAZCANO                </v>
          </cell>
          <cell r="U406" t="str">
            <v>2017-04-10</v>
          </cell>
          <cell r="V406" t="str">
            <v>Centro</v>
          </cell>
          <cell r="W406" t="str">
            <v>COMPLETADO</v>
          </cell>
          <cell r="X406" t="str">
            <v>CLIENTE</v>
          </cell>
          <cell r="Y406">
            <v>42800</v>
          </cell>
          <cell r="Z406">
            <v>641</v>
          </cell>
          <cell r="AA406" t="str">
            <v>M012</v>
          </cell>
          <cell r="AB406" t="str">
            <v>T179489/Tarjeta Principal Madre - MAIN BOARD</v>
          </cell>
          <cell r="AC406" t="str">
            <v>OC-1008361</v>
          </cell>
          <cell r="AD406" t="str">
            <v>col el eden/iztapalapa</v>
          </cell>
          <cell r="AE406" t="str">
            <v>DF</v>
          </cell>
          <cell r="AF406" t="str">
            <v>MX</v>
          </cell>
          <cell r="AG406" t="str">
            <v>10412142</v>
          </cell>
          <cell r="AH406" t="str">
            <v>HIPOLITO ARELLANO</v>
          </cell>
          <cell r="AI406" t="str">
            <v>maria isabel mz 4 lt 22</v>
          </cell>
          <cell r="AJ406" t="str">
            <v>5554954281</v>
          </cell>
          <cell r="AK406">
            <v>0</v>
          </cell>
          <cell r="AL406" t="str">
            <v>09520</v>
          </cell>
          <cell r="AM406" t="str">
            <v>19/04/2017 05 : 48 Ricardo Espinosa : TCF174 74011573 BRENDA MED23/03/2017 22 : 59 MARCO.DIAZ : TCF1PU CLIENTEINF. JOSUE RAMIREZ. DMC16/03/2017 01 : 30 JORGE.VAZ : TCF116/03/2017 01 : 30 JORGE.VAZ : NP515/03/2017 13 : 24 201767 : SEG SE SOLICITA APOYO A REFACCIONES PARA QUENOS INDIQUE FECHA DE SURTIMIENTO DE LA OC, YA QUE AL DÍADE HOY NO HEMOS TENIDO RESPUESTA VÍA CORREO O CRM. A0309/03/2017 08 : 36 201767 : P1A: 179489 MAIN 08-03-2017 OC-100836109/03/2017 05 : 59 MA.ISABEL : SEG: DGR09/03/2017 04 : 08 201767 : MAIN DAÑADA08/03/2017 02 : 36 MA.ISABEL : SEG: SE CONTACTA AL CSA PARA INDICARLEQUE NO HA SUBIDO LOS DOCTOS07/03/2017 07 : 57 201767 : V1. 09/03/2017: 10 A.M. - 6 P.M.H-23606 SE ASIGNA T52CAE07/03/2017 06 : 22 MA.ISABEL : SEG: EN SEGUIMIENTO A LA O.S. 60311838CSA CONFIRMA QUE YA TIENE LOS DOCUMENTOS25/02/2017 23 : 49 201767 : NO SE RECIBIO DOCUMENTO VALIDO24/02/2017 02 : 46 201767 : VGA: CTE INDICA QUE EL DIA DE HOY 23-02-2017DESPUES DE LAS 8:00 PM ENVIARA DOCUMENTO DE LO CONTRARIOSE CANCELARÁ ODS22/02/2017 04 : 01 MA.ISABEL : SEG: SE LE INDICA AL CSA QUE LA POLIZAQU PRESENTA EL CLIENTE NO TIENE LOS DATOS DEL EQUIPO, FAVOR DE SOLICITAROTRO DOCUMENTO QUE HAGA VALIDA LA GARANTÍA18/02/2017 01 : 54 201767 : V1:22/02/2017:HORARIO ABIERTO DE 10 AM A 18HRS_H23285_T5217/02/2017 01 : 51 GABRIELA.B : CSCSe confirma Mail y numero de Envío de What16/02/2017 01 : 24 LAURA.HERNA : ODSWTPRD%MARTA Y VICTORIA</v>
          </cell>
          <cell r="AN406" t="str">
            <v>3TE40A144716</v>
          </cell>
          <cell r="AO406" t="str">
            <v>Smart</v>
          </cell>
          <cell r="AP406" t="str">
            <v>Hisense</v>
          </cell>
          <cell r="AQ406" t="str">
            <v>Opera</v>
          </cell>
          <cell r="AR406" t="str">
            <v>FHD 1920 x 1080</v>
          </cell>
          <cell r="AS406" t="str">
            <v>3TE40G1635C9G1635M010</v>
          </cell>
          <cell r="AT406" t="e">
            <v>#N/A</v>
          </cell>
          <cell r="AU406" t="str">
            <v>40H5B2</v>
          </cell>
          <cell r="AV406" t="str">
            <v>3TE40G1635C9</v>
          </cell>
          <cell r="AW406" t="str">
            <v>G1635</v>
          </cell>
          <cell r="AX406" t="str">
            <v>M010</v>
          </cell>
          <cell r="AY406">
            <v>74011573</v>
          </cell>
          <cell r="AZ406">
            <v>51012509</v>
          </cell>
          <cell r="BA406">
            <v>80138007</v>
          </cell>
        </row>
        <row r="407">
          <cell r="D407">
            <v>60315589</v>
          </cell>
          <cell r="E407" t="str">
            <v xml:space="preserve">A  </v>
          </cell>
          <cell r="F407" t="str">
            <v>TV</v>
          </cell>
          <cell r="G407" t="str">
            <v>AURA ROMINA MUÑOZ VALDIVIEZO</v>
          </cell>
          <cell r="H407" t="str">
            <v>MANUELA CANIZARES LOT 80 DEPTO 301, COL. CULHUACAN, DEL. COYOACAN, C.P. 04480</v>
          </cell>
          <cell r="I407" t="str">
            <v>5554936341 / 56074486</v>
          </cell>
          <cell r="J407" t="str">
            <v>HISENSE</v>
          </cell>
          <cell r="K407" t="str">
            <v>50K20DW</v>
          </cell>
          <cell r="L407" t="str">
            <v>50G143291H07305</v>
          </cell>
          <cell r="M407" t="str">
            <v>CP / 000387209 TICKET DE COMPRA TIENDA TELMEX S.A DE C.V</v>
          </cell>
          <cell r="N407">
            <v>11998.37</v>
          </cell>
          <cell r="O407">
            <v>42142</v>
          </cell>
          <cell r="P407">
            <v>42833</v>
          </cell>
          <cell r="Q407">
            <v>201767</v>
          </cell>
          <cell r="R407" t="str">
            <v>12/04/2017 01 : 57  ARANTXA.MON : NP5 / P1A: 173331 PANEL    08-04-2017   OC-1009487</v>
          </cell>
          <cell r="S407" t="str">
            <v>EQUIPO DAÑADO EN DOMICILIO DE CLIENTE</v>
          </cell>
          <cell r="T407" t="str">
            <v xml:space="preserve">   RENE ARIAS                     </v>
          </cell>
          <cell r="U407" t="str">
            <v>2017-04-12</v>
          </cell>
          <cell r="V407" t="str">
            <v>Centro</v>
          </cell>
          <cell r="W407" t="str">
            <v>COMPLETADO</v>
          </cell>
          <cell r="X407" t="str">
            <v>CLIENTE</v>
          </cell>
          <cell r="Y407">
            <v>42831</v>
          </cell>
          <cell r="Z407">
            <v>691</v>
          </cell>
          <cell r="AA407" t="str">
            <v>M012</v>
          </cell>
          <cell r="AB407" t="str">
            <v>T173331/Panel - PANEL</v>
          </cell>
          <cell r="AC407" t="str">
            <v>OC-1009487</v>
          </cell>
          <cell r="AD407" t="str">
            <v>CULHUACAN / COYOACAN</v>
          </cell>
          <cell r="AE407" t="str">
            <v>DF</v>
          </cell>
          <cell r="AF407" t="str">
            <v>MX</v>
          </cell>
          <cell r="AG407" t="str">
            <v>10415649</v>
          </cell>
          <cell r="AH407" t="str">
            <v>AURA ROMINA MUÑOZ VALDIVIEZO</v>
          </cell>
          <cell r="AI407" t="str">
            <v>DEPTO 301 MANUELA CANIZARES LOT 80</v>
          </cell>
          <cell r="AJ407" t="str">
            <v>0445554936341</v>
          </cell>
          <cell r="AK407" t="str">
            <v>0445554936341</v>
          </cell>
          <cell r="AL407" t="str">
            <v>04480</v>
          </cell>
          <cell r="AM407" t="str">
            <v>19/04/2017 05 : 53 RODRIGUEZ ERICK : TCF174 7401157412/04/2017 03 : 02 GABRIELA.B : CSCSe informa Sobre Cf se indica tiempo de Respuesta12/04/2017 01 : 57 ARANTXA.MON : TCF112/04/2017 01 : 57 ARANTXA.MON : NP509/04/2017 03 : 32 201767 : SE ADJUNTA REPORTE RMA DE PANEL SOLICITADO09/04/2017 00 : 27 201767 : P1A: 173331 PANEL 08-04-2017 OC-100948708/04/2017 03 : 12 201767 : V1. 11/04/2017: 10 A.M. - 6 P.M.H-24056 SE ASIGNA T38RLO07/04/2017 02 : 48 RAUL.CALDER : ODSWTPRD% ENTRE ROSA ZARAGOZA Y ROSAMARIA SSEQUEIRA</v>
          </cell>
          <cell r="AN407" t="str">
            <v>1TE50B8NUSCB</v>
          </cell>
          <cell r="AO407" t="str">
            <v>Smart</v>
          </cell>
          <cell r="AP407" t="str">
            <v>Hisense</v>
          </cell>
          <cell r="AQ407" t="str">
            <v>Opera</v>
          </cell>
          <cell r="AR407" t="str">
            <v>FHD 1920 x 1080</v>
          </cell>
          <cell r="AS407" t="str">
            <v>3TE50G1653A3G1653M010</v>
          </cell>
          <cell r="AT407" t="e">
            <v>#N/A</v>
          </cell>
          <cell r="AU407" t="str">
            <v>50H5C</v>
          </cell>
          <cell r="AV407" t="str">
            <v>3TE50G1653A3</v>
          </cell>
          <cell r="AW407" t="str">
            <v>G1653</v>
          </cell>
          <cell r="AX407" t="str">
            <v>M010</v>
          </cell>
          <cell r="AY407">
            <v>74011574</v>
          </cell>
          <cell r="AZ407">
            <v>51012510</v>
          </cell>
          <cell r="BA407">
            <v>80138114</v>
          </cell>
        </row>
        <row r="408">
          <cell r="D408">
            <v>60313992</v>
          </cell>
          <cell r="E408" t="str">
            <v xml:space="preserve">A  </v>
          </cell>
          <cell r="F408" t="str">
            <v>TV</v>
          </cell>
          <cell r="G408" t="str">
            <v>CRISTIAN BAYARDO JIMENEZ</v>
          </cell>
          <cell r="H408" t="str">
            <v>REAL DE ATIZAPAN MZ 1 LOTE 29 CASA D COL. REAL DE SAN VICENTE II MUNICIPIO SAN VICENTE CHICOLOAPAN CP 56383</v>
          </cell>
          <cell r="I408" t="str">
            <v>5534684075</v>
          </cell>
          <cell r="J408" t="str">
            <v>HISENSE</v>
          </cell>
          <cell r="K408" t="str">
            <v>40K20DW</v>
          </cell>
          <cell r="L408" t="str">
            <v>40G145155H03609</v>
          </cell>
          <cell r="M408" t="str">
            <v>TC# 8314 3615 6116 1270 0259 61 WAL MART</v>
          </cell>
          <cell r="N408">
            <v>5999</v>
          </cell>
          <cell r="O408">
            <v>42176</v>
          </cell>
          <cell r="P408">
            <v>42816</v>
          </cell>
          <cell r="Q408">
            <v>201767</v>
          </cell>
          <cell r="R408" t="str">
            <v>30/03/2017 01 : 14  ERNESTO.HERN : NP5 / P1A: 179489 MAIN   22-03-2017  OC-1008952</v>
          </cell>
          <cell r="S408" t="str">
            <v>EQUIPO DAÑADO EN DOMICILIO DE CLIENTE (Z</v>
          </cell>
          <cell r="T408" t="str">
            <v xml:space="preserve">   ABRAHAM LAZCANO                </v>
          </cell>
          <cell r="U408" t="str">
            <v>2017-04-10</v>
          </cell>
          <cell r="V408" t="str">
            <v>Centro</v>
          </cell>
          <cell r="W408" t="str">
            <v>COMPLETADO</v>
          </cell>
          <cell r="X408" t="str">
            <v>CLIENTE</v>
          </cell>
          <cell r="Y408">
            <v>42807</v>
          </cell>
          <cell r="Z408">
            <v>640</v>
          </cell>
          <cell r="AA408" t="str">
            <v>M012</v>
          </cell>
          <cell r="AB408" t="str">
            <v>T179489/Tarjeta Principal Madre - MAIN BOARD</v>
          </cell>
          <cell r="AC408" t="str">
            <v>OC-1008952</v>
          </cell>
          <cell r="AD408" t="str">
            <v>San Vicente Chico/Real de San Vicente II</v>
          </cell>
          <cell r="AE408" t="str">
            <v>MEX</v>
          </cell>
          <cell r="AF408" t="str">
            <v>MX</v>
          </cell>
          <cell r="AG408" t="str">
            <v>10413387</v>
          </cell>
          <cell r="AH408" t="str">
            <v>CRISTIAN BAYARDO JIMENEZ</v>
          </cell>
          <cell r="AI408" t="str">
            <v>Real de Atizapan Mz. 1 Lote 29 Casa D</v>
          </cell>
          <cell r="AJ408" t="str">
            <v>5534684075</v>
          </cell>
          <cell r="AK408">
            <v>0</v>
          </cell>
          <cell r="AL408" t="str">
            <v>56383</v>
          </cell>
          <cell r="AM408" t="str">
            <v>19/04/2017 05 : 53 Ricardo Espinosa : TCF174 74011575 BRENDA MED18/04/2017 03 : 03 RAUL.CALDER : CSCCte solicita estatus, se le indica se autorizo su CF el 30/03/2017 y 25días hábiles, cte de acuerdo.01/04/2017 10 : 32 MARCO.DIAZ : TCF1 TCF1PU CLIENTEINF. JOSUE. DMC30/03/2017 01 : 14 ERNESTO.HERN : TCF130/03/2017 01 : 14 ERNESTO.HERN : NP523/03/2017 08 : 34 201767 : P1A: 179489 MAIN 22-03-2017 OC-100895223/03/2017 02 : 00 MA.ISABEL : SEG: DGR22/03/2017 00 : 32 ANA.LAURA : KMA:106$21219/03/2017 05 : 24 201767 : SKMA 106 $ 21218/03/2017 06 : 01 201767 : MAIN DAÑADA14/03/2017 03 : 09 201767 : V1. 16/03/2017: 10 A.M. - 6 P.M.H-23729 SE ASIGNA T52CAE14/03/2017 00 : 51 GERARDO.GRA : CSC se proporciona número de ODS y seindica visita aprox 5 días hábiles. EMC*01/03/2017 01 : 49 BRENDA.MORA : ODSWTPENTRE REAL DE CALACOAYA Y REAL DE CATORCEA DOS CUADRAS DE UNA TIENDA 3BCASA COLOR ROJO CON CREMA</v>
          </cell>
          <cell r="AN408" t="str">
            <v>3TE40A144716</v>
          </cell>
          <cell r="AO408" t="str">
            <v>Smart</v>
          </cell>
          <cell r="AP408" t="str">
            <v>Hisense</v>
          </cell>
          <cell r="AQ408" t="str">
            <v>Opera</v>
          </cell>
          <cell r="AR408" t="str">
            <v>FHD 1920 x 1080</v>
          </cell>
          <cell r="AS408" t="str">
            <v>3TE40G1635C9G1635M010</v>
          </cell>
          <cell r="AT408" t="e">
            <v>#N/A</v>
          </cell>
          <cell r="AU408" t="str">
            <v>40H5B2</v>
          </cell>
          <cell r="AV408" t="str">
            <v>3TE40G1635C9</v>
          </cell>
          <cell r="AW408" t="str">
            <v>G1635</v>
          </cell>
          <cell r="AX408" t="str">
            <v>M010</v>
          </cell>
          <cell r="AY408">
            <v>74011575</v>
          </cell>
          <cell r="AZ408">
            <v>51012511</v>
          </cell>
          <cell r="BA408">
            <v>80138022</v>
          </cell>
        </row>
        <row r="409">
          <cell r="D409">
            <v>60314138</v>
          </cell>
          <cell r="E409" t="str">
            <v xml:space="preserve">A  </v>
          </cell>
          <cell r="F409" t="str">
            <v>TV</v>
          </cell>
          <cell r="G409" t="str">
            <v>PEDRO SALGADO RAMIREZ</v>
          </cell>
          <cell r="H409" t="str">
            <v>CDA. LAGO ONTARIO NO.8, COL. LEGARIA, DEL. MIGUEL HIDALGO, C.P. 11410</v>
          </cell>
          <cell r="I409" t="str">
            <v xml:space="preserve"> 5082 7048</v>
          </cell>
          <cell r="J409" t="str">
            <v>HISENSE</v>
          </cell>
          <cell r="K409" t="str">
            <v>40K20DW</v>
          </cell>
          <cell r="L409" t="str">
            <v>40G145154H02301</v>
          </cell>
          <cell r="M409" t="str">
            <v>TICKET: PV / 000647642 DE TIENDA TELMEX S.A DE C.V</v>
          </cell>
          <cell r="N409">
            <v>14116.12</v>
          </cell>
          <cell r="O409">
            <v>42166</v>
          </cell>
          <cell r="P409">
            <v>42815</v>
          </cell>
          <cell r="Q409">
            <v>201767</v>
          </cell>
          <cell r="R409" t="str">
            <v>06/04/2017 05 : 48  ERNESTO.HERN : NP5 / P1A: 179489 MAIN   21-03-2017    OC-1008887</v>
          </cell>
          <cell r="S409" t="str">
            <v>EQUIPO DAÑADO EN DOMICILIO DE CLIENTE</v>
          </cell>
          <cell r="T409" t="str">
            <v xml:space="preserve">   RENE ARIAS                     </v>
          </cell>
          <cell r="U409" t="str">
            <v>2017-04-11</v>
          </cell>
          <cell r="V409" t="str">
            <v>Centro</v>
          </cell>
          <cell r="W409" t="str">
            <v>COMPLETADO</v>
          </cell>
          <cell r="X409" t="str">
            <v>CLIENTE</v>
          </cell>
          <cell r="Y409">
            <v>42808</v>
          </cell>
          <cell r="Z409">
            <v>649</v>
          </cell>
          <cell r="AA409" t="str">
            <v>M012</v>
          </cell>
          <cell r="AB409" t="str">
            <v>T179489/Tarjeta Principal Madre - MAIN BOARD</v>
          </cell>
          <cell r="AC409" t="str">
            <v>OC-1008887</v>
          </cell>
          <cell r="AD409" t="str">
            <v>MIGUEL HIDALGO COL. LEGARIA</v>
          </cell>
          <cell r="AE409" t="str">
            <v>DF</v>
          </cell>
          <cell r="AF409" t="str">
            <v>MX</v>
          </cell>
          <cell r="AG409" t="str">
            <v>10272683</v>
          </cell>
          <cell r="AH409" t="str">
            <v>PEDRO SALGADO RAMIREZ</v>
          </cell>
          <cell r="AI409" t="str">
            <v>CDA. LAGO ONTARIO NO.8</v>
          </cell>
          <cell r="AJ409" t="str">
            <v>5082 7048</v>
          </cell>
          <cell r="AK409">
            <v>0</v>
          </cell>
          <cell r="AL409" t="str">
            <v>11410</v>
          </cell>
          <cell r="AM409" t="str">
            <v>19/04/2017 05 : 57 Ricardo Espinosa : TCF174 7401157606/04/2017 05 : 48 ERNESTO.HERN : TCF106/04/2017 05 : 48 ERNESTO.HERN : NP505/04/2017 23 : 18 ARANTXA.MON : DOUCMENTACION NO COINCIDE CON LOSOLICITADO04/04/2017 04 : 48 201767 : SEG 01-04-2017 SE ENVIA CORREO POR 4TAOCASION A REFACCIONES PARA VERIFICAR FECHA DE SURTIMIENTO O SOLUCION A CLIENTE, DEBIDO A QUE NO HAY INFORMACION EN CRM; P1A: 179489MAIN 21-03-2017 OC-1008887; A0322/03/2017 08 : 13 201767 : P1A: 179489 MAIN 21-03-2017 OC-100888718/03/2017 09 : 10 201767 : MAIN DAÑADA15/03/2017 04 : 32 201767 : V1. 17/03/2017: 10 A.M. - 6 P.M.H-23752 SE ASIGNA R71EJI15/03/2017 02 : 35 MARIELA.CHA : ODSWTPRDONTARIO Y AMUATLA</v>
          </cell>
          <cell r="AN409" t="str">
            <v>3TE40A144716</v>
          </cell>
          <cell r="AO409" t="str">
            <v>Smart</v>
          </cell>
          <cell r="AP409" t="str">
            <v>Hisense</v>
          </cell>
          <cell r="AQ409" t="str">
            <v>Opera</v>
          </cell>
          <cell r="AR409" t="str">
            <v>FHD 1920 x 1080</v>
          </cell>
          <cell r="AS409" t="str">
            <v>3TE40G1635C9G1635M010</v>
          </cell>
          <cell r="AT409" t="e">
            <v>#N/A</v>
          </cell>
          <cell r="AU409" t="str">
            <v>40H5B2</v>
          </cell>
          <cell r="AV409" t="str">
            <v>3TE40G1635C9</v>
          </cell>
          <cell r="AW409" t="str">
            <v>G1635</v>
          </cell>
          <cell r="AX409" t="str">
            <v>M010</v>
          </cell>
          <cell r="AY409">
            <v>74011576</v>
          </cell>
          <cell r="AZ409">
            <v>51012512</v>
          </cell>
          <cell r="BA409">
            <v>80138025</v>
          </cell>
        </row>
        <row r="410">
          <cell r="D410">
            <v>60313603</v>
          </cell>
          <cell r="E410" t="str">
            <v xml:space="preserve">A  </v>
          </cell>
          <cell r="F410" t="str">
            <v>TV</v>
          </cell>
          <cell r="G410" t="str">
            <v>ISRAEL RICO</v>
          </cell>
          <cell r="H410" t="str">
            <v>CALLE CLARCK 9 SAN SIMON TONAHUAC CUAHUTEMOC CP. 06920</v>
          </cell>
          <cell r="I410">
            <v>5541333057</v>
          </cell>
          <cell r="J410" t="str">
            <v>HISENSE</v>
          </cell>
          <cell r="K410" t="str">
            <v>50CU6000</v>
          </cell>
          <cell r="L410" t="str">
            <v>50G162680H02061</v>
          </cell>
          <cell r="M410" t="str">
            <v>COSTCO 72001402931116162110</v>
          </cell>
          <cell r="N410">
            <v>7999</v>
          </cell>
          <cell r="O410">
            <v>42690</v>
          </cell>
          <cell r="P410">
            <v>42816</v>
          </cell>
          <cell r="Q410">
            <v>201767</v>
          </cell>
          <cell r="R410" t="str">
            <v>06/04/2017 01 : 09  ARANTXA.MON : NP5/23/03/2017 05 : 18 201767 : P1A: 205451 PANEL   205546 MAIN   22-03-2017  OC-1008923</v>
          </cell>
          <cell r="S410" t="str">
            <v>EQUIPO EN DOMICILIO DE CLIENTE</v>
          </cell>
          <cell r="T410" t="str">
            <v xml:space="preserve">ANDREA LEGORRETA               </v>
          </cell>
          <cell r="U410" t="str">
            <v>2017-04-11</v>
          </cell>
          <cell r="V410" t="str">
            <v>Centro</v>
          </cell>
          <cell r="W410" t="str">
            <v>COMPLETADO</v>
          </cell>
          <cell r="X410" t="str">
            <v>CLIENTE</v>
          </cell>
          <cell r="Y410">
            <v>42802</v>
          </cell>
          <cell r="Z410">
            <v>126</v>
          </cell>
          <cell r="AA410" t="str">
            <v>M010</v>
          </cell>
          <cell r="AB410" t="str">
            <v>T205546/Tarjeta Principal Madre - MAIN BOARD</v>
          </cell>
          <cell r="AC410" t="str">
            <v>OC-1008923</v>
          </cell>
          <cell r="AD410" t="str">
            <v>cuautemos/san simon tonahuac</v>
          </cell>
          <cell r="AE410" t="str">
            <v>DF</v>
          </cell>
          <cell r="AF410" t="str">
            <v>MX</v>
          </cell>
          <cell r="AG410" t="str">
            <v>10409199</v>
          </cell>
          <cell r="AH410" t="str">
            <v>ISRAEL RICO</v>
          </cell>
          <cell r="AI410" t="str">
            <v>9 calle clarck</v>
          </cell>
          <cell r="AJ410" t="str">
            <v>5541333057</v>
          </cell>
          <cell r="AK410">
            <v>0</v>
          </cell>
          <cell r="AL410" t="str">
            <v>06920</v>
          </cell>
          <cell r="AM410" t="str">
            <v>21/04/2017 01 : 11 GABRIELA.B : CSCSe brinda información de CF se pide Esperar20/04/2017 22 : 37 GEARARDO.PA : CFA19/04/2017 05 : 58 MARCO.DIAZ : TCF174 7401157706/04/2017 01 : 09 ARANTXA.MON : TCF106/04/2017 01 : 09 ARANTXA.MON : NP504/04/2017 04 : 56 201767 : SEG 01-04-2017 SE SOLICITA INFORMACION VIACORREO ELECTRONICOPOR 5TA OCASION A REFACCIONES RESPECTO ALA FECHA DE SURTIMIENTO DE LA PIEZA, YA QUE NO HAY ACTUALIZACION EN CRM;P1A: 205451 PANEL 205546 MAIN 22-03-2017 OC-1008923; A0325/03/2017 05 : 42 201767 : SE ANEXA REPORTE RMA23/03/2017 05 : 18 201767 : P1A: 205451 PANEL 205546 MAIN 22-03-2017 OC-100892318/03/2017 04 : 50 201767 : PANEL (LEDS) Y MAIN DAÑADOS13/03/2017 23 : 17 MA.ISABEL : SEG: DGR09/03/2017 08 : 14 201767 : V1. 13/03/2017: 10 A.M. - 6 P.M.H-23654 SE ASIGNA T51OMJ09/03/2017 06 : 57 BRENDA.MORA : ODSWTPENTRE PROLONGACIÓN VALLEJO Y SOLTAN CODALIISRAELRICOZAMBRANO@HOTMAIL.COMEN SEGUIMIENTO A LA ODS 60310778</v>
          </cell>
          <cell r="AN410" t="str">
            <v>3TE50G162680</v>
          </cell>
          <cell r="AO410">
            <v>0</v>
          </cell>
          <cell r="AP410" t="e">
            <v>#N/A</v>
          </cell>
          <cell r="AQ410" t="e">
            <v>#N/A</v>
          </cell>
          <cell r="AR410" t="e">
            <v>#N/A</v>
          </cell>
          <cell r="AS410" t="str">
            <v>3TE50G162681G1626M010</v>
          </cell>
          <cell r="AT410" t="e">
            <v>#N/A</v>
          </cell>
          <cell r="AU410" t="str">
            <v>50CU6000</v>
          </cell>
          <cell r="AV410" t="str">
            <v>3TE50G162681</v>
          </cell>
          <cell r="AW410" t="str">
            <v>G1626</v>
          </cell>
          <cell r="AX410" t="str">
            <v>M010</v>
          </cell>
          <cell r="AY410">
            <v>74011577</v>
          </cell>
          <cell r="AZ410">
            <v>51012513</v>
          </cell>
          <cell r="BA410">
            <v>80138028</v>
          </cell>
        </row>
        <row r="411">
          <cell r="D411">
            <v>60311251</v>
          </cell>
          <cell r="E411" t="str">
            <v>A</v>
          </cell>
          <cell r="F411" t="str">
            <v>TV</v>
          </cell>
          <cell r="G411" t="str">
            <v>JULIO ROCHA</v>
          </cell>
          <cell r="H411" t="str">
            <v>AV QUNTANA ROO LT 49, SAN PABLO DE LAS SALINAS</v>
          </cell>
          <cell r="I411" t="str">
            <v>5834-5986</v>
          </cell>
          <cell r="J411" t="str">
            <v>HISENSE</v>
          </cell>
          <cell r="K411" t="str">
            <v>43H7C</v>
          </cell>
          <cell r="L411" t="str">
            <v>43G160913H01127</v>
          </cell>
          <cell r="M411" t="str">
            <v>TICKET</v>
          </cell>
          <cell r="N411">
            <v>9331.77</v>
          </cell>
          <cell r="O411">
            <v>42584</v>
          </cell>
          <cell r="P411">
            <v>42782</v>
          </cell>
          <cell r="Q411">
            <v>201010</v>
          </cell>
          <cell r="R411" t="str">
            <v>PENDIENTE POR PANEL Y MAIN</v>
          </cell>
          <cell r="S411" t="str">
            <v>SE RECOGE EQUIPO CON BASE</v>
          </cell>
          <cell r="T411" t="str">
            <v xml:space="preserve">  VIRGINIA ANGUIANO               </v>
          </cell>
          <cell r="U411" t="str">
            <v>2017-02-21</v>
          </cell>
          <cell r="V411" t="str">
            <v>Centro</v>
          </cell>
          <cell r="W411" t="str">
            <v>COMPLETADO</v>
          </cell>
          <cell r="Y411">
            <v>42776</v>
          </cell>
          <cell r="Z411">
            <v>198</v>
          </cell>
          <cell r="AA411" t="str">
            <v>M010</v>
          </cell>
          <cell r="AB411" t="str">
            <v>T197917/Panel - PANEL</v>
          </cell>
          <cell r="AC411" t="str">
            <v>OC-1007556</v>
          </cell>
          <cell r="AD411" t="str">
            <v>Tultitlan/San pablo de Las Salinas</v>
          </cell>
          <cell r="AE411" t="str">
            <v>MEX</v>
          </cell>
          <cell r="AF411" t="str">
            <v>MX</v>
          </cell>
          <cell r="AG411" t="str">
            <v>10410326</v>
          </cell>
          <cell r="AH411" t="str">
            <v>JULIA ROCHA</v>
          </cell>
          <cell r="AI411" t="str">
            <v>Lt49 Av Quintana Roo</v>
          </cell>
          <cell r="AJ411" t="str">
            <v>58345986</v>
          </cell>
          <cell r="AK411">
            <v>0</v>
          </cell>
          <cell r="AL411" t="str">
            <v>54930</v>
          </cell>
          <cell r="AM411" t="str">
            <v>19/04/2017 06 : 06 Ricardo Espinosa : TCF174 74011579 BRENDA MED12/04/2017 22 : 22 GEARARDO.PA : CFA22/03/2017 08 : 00 GERARDO.GRA : CSC se indica fecha aproximada deentrega finales de mes de marzo. EMC*14/03/2017 05 : 26 MARCO.DIAZ : TCF1PU CSA21/02/2017 06 : 12 ERNESTO.HERN : TCF121/02/2017 06 : 11 ERNESTO.HERN : NP521/02/2017 05 : 40 201010 : CLIENTE ENVIA TICKET VALIDO,SE CARGA EN ELSISTEMA19/02/2017 12 : 55 MA.ISABEL : SEG: SE SOLICITA AL CSA CONTACTAR ALCLIENTE PARA SOLICITARLE OTRO DOCUMENTO QUE VALIDE LA GARANTÍA DELEQUIPO YA QUE LOS PAGARÉS Y RECIBOS DE LA LINEA TELMEX NO SON VALIDOSPARA GARANTÍA17/02/2017 07 : 53 201010 : P1: 197917 / PANEL LCD / OC1007556 16-02198397 / PCB MAIN / OC1007555 16-0211/02/2017 00 : 57 201010 : V1: 14/02/2017SEGUIMIENTO 03 INDICA QUE EL DOCUMENTO SI ES VALIDO PARA PROCESO DEGARANTIA, SE PROGRAMA VISITA23/01/2017 22 : 58 GABRIELA.B : % EL HOSPITAL DE TULTITLAN, CERCA DE LAUNIDAD VILLAS DEL SOLODSWTP</v>
          </cell>
          <cell r="AN411" t="str">
            <v>3TE43G154905</v>
          </cell>
          <cell r="AO411" t="str">
            <v>Smart</v>
          </cell>
          <cell r="AP411" t="str">
            <v>Hisense</v>
          </cell>
          <cell r="AQ411" t="str">
            <v>Opera</v>
          </cell>
          <cell r="AR411" t="str">
            <v>UHD 3840 X 2160</v>
          </cell>
          <cell r="AS411" t="str">
            <v>3TE43G163447G1634M010</v>
          </cell>
          <cell r="AT411" t="e">
            <v>#N/A</v>
          </cell>
          <cell r="AU411" t="str">
            <v>43H7C</v>
          </cell>
          <cell r="AV411" t="str">
            <v>3TE43G163447</v>
          </cell>
          <cell r="AW411" t="str">
            <v>G1634</v>
          </cell>
          <cell r="AX411" t="str">
            <v>M010</v>
          </cell>
          <cell r="AY411">
            <v>74011579</v>
          </cell>
          <cell r="AZ411">
            <v>51012515</v>
          </cell>
          <cell r="BA411">
            <v>80138038</v>
          </cell>
        </row>
        <row r="412">
          <cell r="D412">
            <v>60312857</v>
          </cell>
          <cell r="E412" t="str">
            <v xml:space="preserve">A  </v>
          </cell>
          <cell r="F412" t="str">
            <v>TV</v>
          </cell>
          <cell r="G412" t="str">
            <v>VICTOR CADIA</v>
          </cell>
          <cell r="H412" t="str">
            <v>PERIFERICO 4990 AMPLIACION JARDINES DEL PEDREGAL COYOACAN CP.04600</v>
          </cell>
          <cell r="I412">
            <v>56061606</v>
          </cell>
          <cell r="J412" t="str">
            <v>HISENSE</v>
          </cell>
          <cell r="K412" t="str">
            <v>43H7C</v>
          </cell>
          <cell r="L412" t="str">
            <v>43G1627B1H00721</v>
          </cell>
          <cell r="M412" t="str">
            <v>CARTA DE EQUIPO DE PISO</v>
          </cell>
          <cell r="N412">
            <v>0</v>
          </cell>
          <cell r="O412">
            <v>42790</v>
          </cell>
          <cell r="P412">
            <v>42807</v>
          </cell>
          <cell r="Q412">
            <v>201767</v>
          </cell>
          <cell r="R412" t="str">
            <v>25/03/2017 00 : 54  ARANTXA.MON : NP5/P1A: 197917 PANEL  13-03-2017   OC-1008560</v>
          </cell>
          <cell r="S412" t="str">
            <v>EQUIPO DE PISO</v>
          </cell>
          <cell r="T412" t="str">
            <v xml:space="preserve">ANDREA LEGORRETA               </v>
          </cell>
          <cell r="U412" t="str">
            <v>2017-04-11</v>
          </cell>
          <cell r="V412" t="str">
            <v>Centro</v>
          </cell>
          <cell r="W412" t="str">
            <v>COMPLETADO</v>
          </cell>
          <cell r="X412" t="str">
            <v>CLIENTE</v>
          </cell>
          <cell r="Y412">
            <v>42790</v>
          </cell>
          <cell r="AA412" t="str">
            <v>M010</v>
          </cell>
          <cell r="AB412" t="str">
            <v>T197917/Panel - PANEL</v>
          </cell>
          <cell r="AC412" t="str">
            <v>OC-1008560</v>
          </cell>
          <cell r="AD412" t="str">
            <v>Coyoacan/Ampliacion jardines del pedr.</v>
          </cell>
          <cell r="AE412" t="str">
            <v>DF</v>
          </cell>
          <cell r="AF412" t="str">
            <v>MX</v>
          </cell>
          <cell r="AG412" t="str">
            <v>10413212</v>
          </cell>
          <cell r="AH412" t="str">
            <v>VICTOR CANDIA</v>
          </cell>
          <cell r="AI412" t="str">
            <v>Periferico nu 4990</v>
          </cell>
          <cell r="AJ412" t="str">
            <v>56061606</v>
          </cell>
          <cell r="AK412">
            <v>0</v>
          </cell>
          <cell r="AL412" t="str">
            <v>04600</v>
          </cell>
          <cell r="AM412" t="str">
            <v>20/04/2017 22 : 48 GEARARDO.PA : CFA19/04/2017 06 : 06 MARCO.DIAZ : TCF174 7401158008/04/2017 00 : 03 MARCO.DIAZ : TCF1 TCF1PU TIENDA. INF. JOSUE. DMC25/03/2017 00 : 54 ARANTXA.MON : TCF1 24-03-201725/03/2017 00 : 54 ARANTXA.MON : NP520/03/2017 09 : 37 201767 : SEG POR 2DA OCASIÓN SE SOLICITA APOYO PARAQUE NOS INDIQUE FECHA DE SURTIMIENTO DE LA OC, YA QUE AL DÍA DE HOY NO HEMOS TENIDO RESPUESTA VÍA CORREO O CRM. A0315/03/2017 13 : 18 201767 : SEG SE SOLICITA APOYO A REFACCIONES PARA QUENOS INDIQUE FECHA DE SURTIMIENTO DE LA OC, YA QUE AL DÍADE HOY NO HEMOS TENIDO RESPUESTA VÍA CORREO O CRM. A0314/03/2017 08 : 32 201767 : P1A: 197917 PANEL 13-03-2017 OC-100856025/02/2017 08 : 50 201767 : V1. 01/03/2017: 10 A.M. - 6 P.M.H-23447 SE ASIGNA T38RLO25/02/2017 05 : 33 DULCE.M : ENTRE CALLES ZACAPTEPIC E INSURGENTES SURCORREO SAMBORSPERISUR021@GMAIL.COMODSWTP</v>
          </cell>
          <cell r="AN412" t="str">
            <v>3TE43G154905</v>
          </cell>
          <cell r="AO412" t="str">
            <v>Smart</v>
          </cell>
          <cell r="AP412" t="str">
            <v>Hisense</v>
          </cell>
          <cell r="AQ412" t="str">
            <v>Opera</v>
          </cell>
          <cell r="AR412" t="str">
            <v>UHD 3840 X 2160</v>
          </cell>
          <cell r="AS412" t="str">
            <v>3TE43G160588G1605M010</v>
          </cell>
          <cell r="AT412" t="e">
            <v>#N/A</v>
          </cell>
          <cell r="AU412" t="str">
            <v>43H7C</v>
          </cell>
          <cell r="AV412" t="str">
            <v>3TE43G160588</v>
          </cell>
          <cell r="AW412" t="str">
            <v>G1605</v>
          </cell>
          <cell r="AX412" t="str">
            <v>M010</v>
          </cell>
          <cell r="AY412">
            <v>74011580</v>
          </cell>
          <cell r="AZ412">
            <v>51012516</v>
          </cell>
          <cell r="BA412">
            <v>80138040</v>
          </cell>
        </row>
        <row r="413">
          <cell r="D413">
            <v>60311272</v>
          </cell>
          <cell r="E413" t="str">
            <v>A</v>
          </cell>
          <cell r="F413" t="str">
            <v>TV</v>
          </cell>
          <cell r="G413" t="str">
            <v>CLAUDIA CAMPOS RODRIGUEZ</v>
          </cell>
          <cell r="H413" t="str">
            <v>SANTA TERESA LT 6 MZ 14, COL. BELLA VISTA</v>
          </cell>
          <cell r="I413" t="str">
            <v>5365-7137</v>
          </cell>
          <cell r="J413" t="str">
            <v>HISENSE</v>
          </cell>
          <cell r="K413" t="str">
            <v>43H7C</v>
          </cell>
          <cell r="L413" t="str">
            <v>43G160588H00064</v>
          </cell>
          <cell r="M413" t="str">
            <v>TICKET</v>
          </cell>
          <cell r="N413">
            <v>7999</v>
          </cell>
          <cell r="O413">
            <v>42535</v>
          </cell>
          <cell r="P413">
            <v>42782</v>
          </cell>
          <cell r="Q413">
            <v>201010</v>
          </cell>
          <cell r="R413" t="str">
            <v>PENDIENTE POR MAIN</v>
          </cell>
          <cell r="S413" t="str">
            <v>SE RECOGE SÓLO EQUIPO</v>
          </cell>
          <cell r="T413" t="str">
            <v xml:space="preserve">  VIRGINIA ANGUIANO               </v>
          </cell>
          <cell r="U413" t="str">
            <v>2017-02-21</v>
          </cell>
          <cell r="V413" t="str">
            <v>Centro</v>
          </cell>
          <cell r="W413" t="str">
            <v>COMPLETADO</v>
          </cell>
          <cell r="Y413">
            <v>42776</v>
          </cell>
          <cell r="Z413">
            <v>247</v>
          </cell>
          <cell r="AA413" t="str">
            <v>M010</v>
          </cell>
          <cell r="AB413" t="str">
            <v>T198397/Tarjeta Principal Madre - MAIN BOARD</v>
          </cell>
          <cell r="AC413" t="str">
            <v>OC-1007558</v>
          </cell>
          <cell r="AD413" t="str">
            <v>Cuautitlan Izcalli/Bella Vista</v>
          </cell>
          <cell r="AE413" t="str">
            <v>MEX</v>
          </cell>
          <cell r="AF413" t="str">
            <v>MX</v>
          </cell>
          <cell r="AG413" t="str">
            <v>10411661</v>
          </cell>
          <cell r="AH413" t="str">
            <v>CLAUDIA CAMPOS RODRIGUEZ</v>
          </cell>
          <cell r="AI413" t="str">
            <v>14-L6 Sta Teresa</v>
          </cell>
          <cell r="AJ413" t="str">
            <v>53657137</v>
          </cell>
          <cell r="AK413">
            <v>0</v>
          </cell>
          <cell r="AL413" t="str">
            <v>54710</v>
          </cell>
          <cell r="AM413" t="str">
            <v>19/04/2017 06 : 10 Ricardo Espinosa : TCF174 74011581 BRENDA MED13/04/2017 01 : 59 GERARDO.GRA : CSC se indica entrega en proceso aún,se pasa ODS a CF para seguimiento. EMC*12/04/2017 22 : 26 GEARARDO.PA : CFA04/04/2017 06 : 35 SEMIRAMIS.M : CSCCte se comunica para verificar cuando se le entregara su equipo se lemenciona que por cuestiones de auditoria no ha sido enviado sin embargolo realizaremos una vez que culmine este proceso14/03/2017 05 : 27 MARCO.DIAZ : TCF1PU CSA21/02/2017 06 : 13 ERNESTO.HERN : TCF121/02/2017 06 : 13 ERNESTO.HERN : NP519/02/2017 12 : 50 MA.ISABEL : SEG: SE ENVIA CORREO A REFACC PARA SABERCUANDO SE SURTE19/02/2017 12 : 49 MA.ISABEL : SEG: DGR17/02/2017 07 : 57 201010 : P1: T198397 / MAIN PCB / OC1007558 16-0211/02/2017 01 : 08 201010 : V1: 14/02/201709/02/2017 07 : 09 MARTINEZ.G : ODSWTP% LA SANTISIMA Y ATLAMICA</v>
          </cell>
          <cell r="AN413" t="str">
            <v>3TE43G154905</v>
          </cell>
          <cell r="AO413" t="str">
            <v>Smart</v>
          </cell>
          <cell r="AP413" t="str">
            <v>Hisense</v>
          </cell>
          <cell r="AQ413" t="str">
            <v>Opera</v>
          </cell>
          <cell r="AR413" t="str">
            <v>UHD 3840 X 2160</v>
          </cell>
          <cell r="AS413" t="str">
            <v>3TE43G163447G1634M010</v>
          </cell>
          <cell r="AT413" t="e">
            <v>#N/A</v>
          </cell>
          <cell r="AU413" t="str">
            <v>43H7C</v>
          </cell>
          <cell r="AV413" t="str">
            <v>3TE43G163447</v>
          </cell>
          <cell r="AW413" t="str">
            <v>G1634</v>
          </cell>
          <cell r="AX413" t="str">
            <v>M010</v>
          </cell>
          <cell r="AY413">
            <v>74011581</v>
          </cell>
          <cell r="AZ413">
            <v>51012517</v>
          </cell>
          <cell r="BA413">
            <v>80138048</v>
          </cell>
        </row>
        <row r="414">
          <cell r="D414">
            <v>60311141</v>
          </cell>
          <cell r="E414" t="str">
            <v>A</v>
          </cell>
          <cell r="F414" t="str">
            <v>TV</v>
          </cell>
          <cell r="G414" t="str">
            <v>SAN JUANA GARZA DE LEON</v>
          </cell>
          <cell r="H414" t="str">
            <v>SAN ANDRES 646, VALLE DE SAN ANDRES, APODACA</v>
          </cell>
          <cell r="I414">
            <v>8114031328</v>
          </cell>
          <cell r="J414" t="str">
            <v>HISENSE</v>
          </cell>
          <cell r="K414" t="str">
            <v>50K610GWN</v>
          </cell>
          <cell r="L414" t="str">
            <v>50G134211H03023</v>
          </cell>
          <cell r="M414" t="str">
            <v>TICKET</v>
          </cell>
          <cell r="N414">
            <v>398.63</v>
          </cell>
          <cell r="O414">
            <v>41759</v>
          </cell>
          <cell r="P414">
            <v>42779</v>
          </cell>
          <cell r="Q414">
            <v>201024</v>
          </cell>
          <cell r="R414" t="str">
            <v>16-2-17-00.32 NP5 P1: O.C. 1007369, PANEL, 167745, 13 FEBRERO-17</v>
          </cell>
          <cell r="S414" t="str">
            <v/>
          </cell>
          <cell r="T414" t="str">
            <v xml:space="preserve">  Sofia Vazquez                   </v>
          </cell>
          <cell r="U414" t="str">
            <v>2017-04-13</v>
          </cell>
          <cell r="V414" t="str">
            <v>Norte</v>
          </cell>
          <cell r="W414" t="str">
            <v>COMPLETADO</v>
          </cell>
          <cell r="X414" t="str">
            <v>TALLER</v>
          </cell>
          <cell r="Y414">
            <v>42775</v>
          </cell>
          <cell r="Z414">
            <v>1020</v>
          </cell>
          <cell r="AA414" t="str">
            <v>M012</v>
          </cell>
          <cell r="AB414" t="str">
            <v>T167745/Panel - PANEL</v>
          </cell>
          <cell r="AC414" t="str">
            <v>OC-1007369</v>
          </cell>
          <cell r="AD414" t="str">
            <v>Apodaca/Valle de sn andres 2do sect.</v>
          </cell>
          <cell r="AE414" t="str">
            <v>NL</v>
          </cell>
          <cell r="AF414" t="str">
            <v>MX</v>
          </cell>
          <cell r="AG414" t="str">
            <v>10406270</v>
          </cell>
          <cell r="AH414" t="str">
            <v>SAN JUANA GARZA DE LEON</v>
          </cell>
          <cell r="AI414" t="str">
            <v>Ave. sn andres no 646</v>
          </cell>
          <cell r="AJ414" t="str">
            <v>8114031328</v>
          </cell>
          <cell r="AK414">
            <v>0</v>
          </cell>
          <cell r="AL414" t="str">
            <v>06500</v>
          </cell>
          <cell r="AM414" t="str">
            <v>20/04/2017 01 : 56 MARIA.EUGENI : CFA19/04/2017 06 : 15 RODRIGUEZ ERICK : TCF174 7401158227/03/2017 23 : 43 ADOLFO.FER : SEG: NO SE HA ENVIADO EQUIPO DE CFEQUIPO DAÑADO EN TALLER14/03/2017 01 : 34 ANA.LAURA : CSCCFNEse le comenta a cte retraso por inventario, se le comenta que la sig, sereanudan los embarques, llamara entre 22 o 23 marzo, para saber la fechade salida01/03/2017 22 : 00 MARCO.DIAZ : TCF1PU CSA16/02/2017 00 : 33 ERNESTO.HERN : TCF116/02/2017 00 : 32 ERNESTO.HERN : NP514/02/2017 07 : 00 201024 : P1: OC 1007369, PANEL 167745, 13 FEB 201714/02/2017 04 : 03 201024 : SE ANEXA NOTA DE COMPRA Y SE PASA A REVIISON14/02/2017 01 : 15 201024 : ESTA EN RUTA HOY LUNES 1312/02/2017 07 : 37 201024 : SERIE INCORRECTA10/02/2017 06 : 20 201024 : V1.- SE VISITARA EL MIERCOES 1510/02/2017 00 : 06 ANA.ROSA : ODSWTPRDSN CARLOS Y SN DIEGO</v>
          </cell>
          <cell r="AN414" t="str">
            <v>3TE50G124909</v>
          </cell>
          <cell r="AO414">
            <v>0</v>
          </cell>
          <cell r="AP414" t="e">
            <v>#N/A</v>
          </cell>
          <cell r="AQ414" t="e">
            <v>#N/A</v>
          </cell>
          <cell r="AR414" t="e">
            <v>#N/A</v>
          </cell>
          <cell r="AS414" t="str">
            <v>3TE50G1653A3G1653M010</v>
          </cell>
          <cell r="AT414" t="e">
            <v>#N/A</v>
          </cell>
          <cell r="AU414" t="str">
            <v>50H5C</v>
          </cell>
          <cell r="AV414" t="str">
            <v>3TE50G1653A3</v>
          </cell>
          <cell r="AW414" t="str">
            <v>G1653</v>
          </cell>
          <cell r="AX414" t="str">
            <v>M010</v>
          </cell>
          <cell r="AY414">
            <v>74011582</v>
          </cell>
          <cell r="AZ414">
            <v>51012518</v>
          </cell>
          <cell r="BA414">
            <v>80138546</v>
          </cell>
        </row>
        <row r="415">
          <cell r="D415">
            <v>60313563</v>
          </cell>
          <cell r="E415" t="str">
            <v>A</v>
          </cell>
          <cell r="F415" t="str">
            <v>TV</v>
          </cell>
          <cell r="G415" t="str">
            <v>HILDA LECUONA / SEARS VALLEJO</v>
          </cell>
          <cell r="H415" t="str">
            <v>PONIEMTE 656  140 , COL. INDUSTRIAL VALLEJO</v>
          </cell>
          <cell r="I415" t="str">
            <v>52-27-80-00</v>
          </cell>
          <cell r="J415" t="str">
            <v>HISENSE</v>
          </cell>
          <cell r="K415" t="str">
            <v>55H6B</v>
          </cell>
          <cell r="L415" t="str">
            <v>55G154014H00756</v>
          </cell>
          <cell r="M415" t="str">
            <v>TICKET</v>
          </cell>
          <cell r="N415">
            <v>11999.2</v>
          </cell>
          <cell r="O415">
            <v>42537</v>
          </cell>
          <cell r="P415">
            <v>42803</v>
          </cell>
          <cell r="Q415">
            <v>201010</v>
          </cell>
          <cell r="R415" t="str">
            <v>PENDIENTE POR MAIN PCB</v>
          </cell>
          <cell r="S415" t="str">
            <v>CLIENTE DIO 2 PATITAS.</v>
          </cell>
          <cell r="T415" t="str">
            <v xml:space="preserve">LESLY CARRO               </v>
          </cell>
          <cell r="U415" t="str">
            <v>2017-03-18</v>
          </cell>
          <cell r="V415" t="str">
            <v>Centro</v>
          </cell>
          <cell r="W415" t="str">
            <v>COMPLETADO</v>
          </cell>
          <cell r="Y415">
            <v>42802</v>
          </cell>
          <cell r="Z415">
            <v>266</v>
          </cell>
          <cell r="AA415" t="str">
            <v>M010</v>
          </cell>
          <cell r="AB415" t="str">
            <v>T184303/Tarjeta Principal Madre - MAIN BOARD</v>
          </cell>
          <cell r="AC415" t="str">
            <v>OC-1008395</v>
          </cell>
          <cell r="AD415" t="str">
            <v>AZCAPOTZALCO/INDUSTRIAL VALLEJO</v>
          </cell>
          <cell r="AE415" t="str">
            <v>DF</v>
          </cell>
          <cell r="AF415" t="str">
            <v>MX</v>
          </cell>
          <cell r="AG415" t="str">
            <v>10209073</v>
          </cell>
          <cell r="AH415" t="str">
            <v>HILDA LECUANA</v>
          </cell>
          <cell r="AI415" t="str">
            <v>656 PONIENTE 140</v>
          </cell>
          <cell r="AJ415" t="str">
            <v>52278000</v>
          </cell>
          <cell r="AK415">
            <v>0</v>
          </cell>
          <cell r="AL415" t="str">
            <v>02300</v>
          </cell>
          <cell r="AM415" t="str">
            <v>19/04/2017 06 : 22 RODRIGUEZ ERICK : TCF174 7401158312/04/2017 23 : 13 GEARARDO.PA : CFA24/03/2017 00 : 34 MARCO.DIAZ : TCF1PU CSAINF. LESLY.DMC23/03/2017 05 : 14 ARANTXA.MON : P2A GUIA: 7527915485 14/03/201718/03/2017 04 : 52 ROGER.R : TCF118/03/2017 04 : 52 ROGER.R : TCFT - Canal 1.117/03/2017 08 : 05 201010 : ST1: PROBLEMA NO SE CORRIGE SONLASUSTITUCIÓN DE PCB MAIN. LA FALLA PERSISTE. UNA VEZ GRABADO EL CANAL 1.1, ESTE SE BORRA DE LA MEMORIA DEL EQUIPO. FAVOR DE INDICARNOSQUEACCION DEBEMOS TOMAR.10/03/2017 05 : 33 201010 : P1: T184303 /MAIN PCB/ OC-1008395 09/03/201709/03/2017 07 : 44 201010 : INDICA SOPORTE TECNICO REEMPLAZARSINTONIZADOR. PROBLEMA NO SE CORRIGUE , MENCIONA S.T. QUE SOLICITEMOS MAIN09/03/2017 03 : 44 201010 :SE ASIGNA A TÉCNICO PARA REVISIÓN / VALIDACIÓN DE GARANTÍA.09/03/2017 02 : 50 GABRIELA.B : ODSWTP09/03/2017 02 : 49 GABRIELA.B : SEARS</v>
          </cell>
          <cell r="AN415" t="str">
            <v>3TE55A151010</v>
          </cell>
          <cell r="AO415" t="str">
            <v>Smart</v>
          </cell>
          <cell r="AP415" t="str">
            <v>Hisense</v>
          </cell>
          <cell r="AQ415" t="str">
            <v>Opera</v>
          </cell>
          <cell r="AR415" t="str">
            <v>FHD 1920 x 1080</v>
          </cell>
          <cell r="AS415" t="str">
            <v>3TE55G1623K3G1623M010</v>
          </cell>
          <cell r="AT415" t="e">
            <v>#N/A</v>
          </cell>
          <cell r="AU415" t="str">
            <v>55H7B</v>
          </cell>
          <cell r="AV415" t="str">
            <v>3TE55G1623K3</v>
          </cell>
          <cell r="AW415" t="str">
            <v>G1623</v>
          </cell>
          <cell r="AX415" t="str">
            <v>M010</v>
          </cell>
          <cell r="AY415">
            <v>74011583</v>
          </cell>
          <cell r="AZ415">
            <v>51012519</v>
          </cell>
          <cell r="BA415">
            <v>80138155</v>
          </cell>
        </row>
        <row r="416">
          <cell r="D416">
            <v>60315426</v>
          </cell>
          <cell r="E416" t="str">
            <v xml:space="preserve">A  </v>
          </cell>
          <cell r="F416" t="str">
            <v>TV</v>
          </cell>
          <cell r="G416" t="str">
            <v>Guadalupe Jaimes</v>
          </cell>
          <cell r="H416" t="str">
            <v>Bordo de Xochiaca #3, Col. Bicentenario, Nezahualcoyotl, C.P. 57205</v>
          </cell>
          <cell r="I416">
            <v>24813741</v>
          </cell>
          <cell r="J416" t="str">
            <v>HISENSE</v>
          </cell>
          <cell r="K416" t="str">
            <v>55H7B</v>
          </cell>
          <cell r="L416" t="str">
            <v>55G1628F6H00378</v>
          </cell>
          <cell r="M416" t="str">
            <v>CARTA EQUIPO DE PISO</v>
          </cell>
          <cell r="N416">
            <v>0</v>
          </cell>
          <cell r="O416">
            <v>42829</v>
          </cell>
          <cell r="P416">
            <v>42833</v>
          </cell>
          <cell r="Q416">
            <v>201767</v>
          </cell>
          <cell r="R416" t="str">
            <v>12/04/2017 01 : 54  ARANTXA.MON : NP5 / P1A: 203798 MAIN       203716 PANEL  08-04-2017   OC-1009485</v>
          </cell>
          <cell r="S416" t="str">
            <v>EQUIPO DE PISO</v>
          </cell>
          <cell r="T416" t="str">
            <v xml:space="preserve">   RENE ARIAS                     </v>
          </cell>
          <cell r="U416" t="str">
            <v>2017-04-12</v>
          </cell>
          <cell r="V416" t="str">
            <v>Centro</v>
          </cell>
          <cell r="W416" t="str">
            <v>COMPLETADO</v>
          </cell>
          <cell r="X416" t="str">
            <v>CLIENTE</v>
          </cell>
          <cell r="Y416">
            <v>42829</v>
          </cell>
          <cell r="AA416" t="str">
            <v>M010</v>
          </cell>
          <cell r="AB416" t="str">
            <v>T203716/Panel - PANEL</v>
          </cell>
          <cell r="AC416" t="str">
            <v>OC-1009485</v>
          </cell>
          <cell r="AD416" t="str">
            <v>Nezahuatlcoyolt/Bicentenario</v>
          </cell>
          <cell r="AE416" t="str">
            <v>MEX</v>
          </cell>
          <cell r="AF416" t="str">
            <v>MX</v>
          </cell>
          <cell r="AG416" t="str">
            <v>10415366</v>
          </cell>
          <cell r="AH416" t="str">
            <v>GUADALUPE JAIMES</v>
          </cell>
          <cell r="AI416" t="str">
            <v>3 Bordo de Xochiaca</v>
          </cell>
          <cell r="AJ416" t="str">
            <v>24813741</v>
          </cell>
          <cell r="AK416">
            <v>0</v>
          </cell>
          <cell r="AL416" t="str">
            <v>57205</v>
          </cell>
          <cell r="AM416" t="str">
            <v>19/04/2017 06 : 38 RODRIGUEZ ERICK : TCF174 7401158612/04/2017 01 : 54 ARANTXA.MON : TCF112/04/2017 01 : 54 ARANTXA.MON : NP510/04/2017 23 : 24 201767 : SE ADJUNTA RMA DE PANEL SOLICITADO09/04/2017 00 : 20 201767 : P1A: 203798 MAIN 203716 PANEL 08-04-2017 OC-100948505/04/2017 02 : 26 201767 : V1. 06/04/2017: 10 A.M. - 6 P.M.H-24025 SE ASIGNA T87TAR05/04/2017 01 : 06 GABRIELA.B : ODSWTP31/03/2017 06 : 57 GABRIELA.B : RD DENTRO PLAZA TELMEX CDNEZAHUATLCOYOTLEQUIPO DE PISO</v>
          </cell>
          <cell r="AN416" t="str">
            <v>3TE55G1523B1</v>
          </cell>
          <cell r="AO416" t="str">
            <v>Smart</v>
          </cell>
          <cell r="AP416" t="str">
            <v>Hisense</v>
          </cell>
          <cell r="AQ416" t="str">
            <v>Opera</v>
          </cell>
          <cell r="AR416" t="str">
            <v>UHD 3840 X 2160</v>
          </cell>
          <cell r="AS416" t="str">
            <v>3TE55G1623K3G1623M010</v>
          </cell>
          <cell r="AT416" t="e">
            <v>#N/A</v>
          </cell>
          <cell r="AU416" t="str">
            <v>55H7B</v>
          </cell>
          <cell r="AV416" t="str">
            <v>3TE55G1623K3</v>
          </cell>
          <cell r="AW416" t="str">
            <v>G1623</v>
          </cell>
          <cell r="AX416" t="str">
            <v>M010</v>
          </cell>
          <cell r="AY416">
            <v>74011586</v>
          </cell>
          <cell r="AZ416">
            <v>51012522</v>
          </cell>
          <cell r="BA416">
            <v>80138605</v>
          </cell>
        </row>
        <row r="417">
          <cell r="D417">
            <v>60313312</v>
          </cell>
          <cell r="E417" t="str">
            <v>A</v>
          </cell>
          <cell r="F417" t="str">
            <v>TV</v>
          </cell>
          <cell r="G417" t="str">
            <v>LIVERPOOL / ARLOS JONATHAN OLVERA</v>
          </cell>
          <cell r="H417" t="str">
            <v>COLECTOR 13 NO. 280, COL. MAGDALENA DE LAS SALINAS</v>
          </cell>
          <cell r="I417" t="str">
            <v>55 5747-1000</v>
          </cell>
          <cell r="J417" t="str">
            <v>HISENSE</v>
          </cell>
          <cell r="K417" t="str">
            <v>55H9B</v>
          </cell>
          <cell r="L417" t="str">
            <v>55G154827H00029</v>
          </cell>
          <cell r="M417" t="str">
            <v>PÓLIZA SELLADA</v>
          </cell>
          <cell r="N417">
            <v>0</v>
          </cell>
          <cell r="O417">
            <v>42795</v>
          </cell>
          <cell r="P417">
            <v>42808</v>
          </cell>
          <cell r="Q417">
            <v>201009</v>
          </cell>
          <cell r="R417" t="str">
            <v>PENDIENTE POR PANEL</v>
          </cell>
          <cell r="S417" t="str">
            <v>SE RECOGE EQUIPO CON BASE</v>
          </cell>
          <cell r="T417" t="str">
            <v xml:space="preserve"> VIRGINIA ANGUIANO                </v>
          </cell>
          <cell r="U417" t="str">
            <v>2017-04-10</v>
          </cell>
          <cell r="V417" t="str">
            <v>Centro</v>
          </cell>
          <cell r="W417" t="str">
            <v>COMPLETADO</v>
          </cell>
          <cell r="Y417">
            <v>42800</v>
          </cell>
          <cell r="Z417">
            <v>13</v>
          </cell>
          <cell r="AA417" t="str">
            <v>M010</v>
          </cell>
          <cell r="AB417" t="str">
            <v>T189723/Panel - PANEL</v>
          </cell>
          <cell r="AC417" t="str">
            <v>OC-1008665</v>
          </cell>
          <cell r="AD417" t="str">
            <v>Gustavo A / Magdalena</v>
          </cell>
          <cell r="AE417" t="str">
            <v>DF</v>
          </cell>
          <cell r="AF417" t="str">
            <v>MX</v>
          </cell>
          <cell r="AG417" t="str">
            <v>10413322</v>
          </cell>
          <cell r="AH417" t="str">
            <v>CARLOS JONATHAN OLVERA</v>
          </cell>
          <cell r="AI417" t="str">
            <v>280 Conector 13</v>
          </cell>
          <cell r="AJ417" t="str">
            <v>5557471000</v>
          </cell>
          <cell r="AK417">
            <v>0</v>
          </cell>
          <cell r="AL417" t="str">
            <v>67070</v>
          </cell>
          <cell r="AM417" t="str">
            <v>19/04/2017 07 : 01 RODRIGUEZ ERICK : TCF174 7401158713/04/2017 01 : 10 Ricardo Espinosa : TCF1 BRENDA MED12/04/2017 22 : 56 GEARARDO.PA : CFA01/04/2017 11 : 37 MARCO.DIAZ : TCF1 TCF1PU CSAINF. ROXANA.DMC28/03/2017 02 : 24 ERNESTO.HERN : TCF128/03/2017 02 : 24 ERNESTO.HERN : NP528/03/2017 00 : 23 201009 : EN ESPERA DEL SURTIMIENTO DEL PANEL.25/03/2017 01 : 30 201009 : EN ESPERA DEL SURTIMIENTO DE REFACCIONES(PANEL LCD).23/03/2017 23 : 35 GEARARDO.PA : PENDIENTE POR SURTIR PANEL, POR PARTEDEL AREA DE REFACCIONES22/03/2017 06 : 50 MA.ISABEL : SEG: SE ENVIA CORREO A REFACCIONES PARASABER CUANDO SE SURTE22/03/2017 06 : 49 MA.ISABEL : SEG: DGR15/03/2017 06 : 59 201009 : P1: T189723 /PANEL/ OC-1008665 14/03/201412/03/2017 02 : 28 201009 :SE ASIGNA A TÉCNICO PARA REVISIÓN / VALIDACIÓN DE GARANTÍA.08/03/2017 02 : 24 201009 : V1: 09/03/2017*** SERVICIO ASIGNADO EL DIA 06/03/2017***08/03/2017 01 : 51 MA.ISABEL : V1P: SE CONTACTA AL CSA08/03/2017 01 : 51 MA.ISABEL : SEG: SE LE INDICA AL CSA LLEVAR FORMATODE TIENDA, REVISAR BIEN EL EQ28/02/2017 04 : 11 MARIELA.CHA : ODSWTPEQUIPO DE TIENDAFORTUNA Y RICARTE</v>
          </cell>
          <cell r="AN417" t="str">
            <v>3TE55G153334</v>
          </cell>
          <cell r="AO417" t="str">
            <v>Smart</v>
          </cell>
          <cell r="AP417" t="str">
            <v>Hisense</v>
          </cell>
          <cell r="AQ417" t="str">
            <v>Opera</v>
          </cell>
          <cell r="AR417" t="str">
            <v>UHD 3840 X 2160</v>
          </cell>
          <cell r="AS417" t="str">
            <v>3TE55G164499G164499M010</v>
          </cell>
          <cell r="AT417">
            <v>8</v>
          </cell>
          <cell r="AU417" t="str">
            <v>55H7B</v>
          </cell>
          <cell r="AV417" t="str">
            <v>3TE55G164499</v>
          </cell>
          <cell r="AW417" t="str">
            <v>G164499</v>
          </cell>
          <cell r="AX417" t="str">
            <v>M010</v>
          </cell>
          <cell r="AY417">
            <v>74011587</v>
          </cell>
          <cell r="AZ417">
            <v>51012523</v>
          </cell>
          <cell r="BA417">
            <v>80146107</v>
          </cell>
        </row>
        <row r="418">
          <cell r="D418">
            <v>60315074</v>
          </cell>
          <cell r="E418" t="str">
            <v>A</v>
          </cell>
          <cell r="F418" t="str">
            <v>TV</v>
          </cell>
          <cell r="G418" t="str">
            <v>GUILLERMO JOSE DONIS OLACO</v>
          </cell>
          <cell r="H418" t="str">
            <v>GUALAGAMBAS 353 COL. VILLA DE LAS FLORES COACALCO,EDO.DE MEXICO</v>
          </cell>
          <cell r="I418">
            <v>58791490</v>
          </cell>
          <cell r="J418" t="str">
            <v>HISENSE</v>
          </cell>
          <cell r="K418" t="str">
            <v>43CU6100</v>
          </cell>
          <cell r="L418" t="str">
            <v>43G162860H02212</v>
          </cell>
          <cell r="M418">
            <v>1045789</v>
          </cell>
          <cell r="N418">
            <v>8999</v>
          </cell>
          <cell r="O418">
            <v>42745</v>
          </cell>
          <cell r="P418">
            <v>42824</v>
          </cell>
          <cell r="Q418">
            <v>200997</v>
          </cell>
          <cell r="R418" t="str">
            <v>DISPLAY</v>
          </cell>
          <cell r="S418" t="str">
            <v/>
          </cell>
          <cell r="T418" t="str">
            <v xml:space="preserve">GLORIA LEON LARIOS          </v>
          </cell>
          <cell r="U418">
            <v>42836</v>
          </cell>
          <cell r="V418" t="str">
            <v>Centro</v>
          </cell>
          <cell r="W418" t="str">
            <v>COMPLETADO</v>
          </cell>
          <cell r="Y418">
            <v>42822</v>
          </cell>
          <cell r="Z418">
            <v>79</v>
          </cell>
          <cell r="AA418" t="str">
            <v>M010</v>
          </cell>
          <cell r="AB418" t="str">
            <v>T205677/Panel - PANEL</v>
          </cell>
          <cell r="AC418" t="str">
            <v>OC-1009223</v>
          </cell>
          <cell r="AD418" t="str">
            <v>Coacalco/VILLA DE LAS FLORES 2DA. SEC</v>
          </cell>
          <cell r="AE418" t="str">
            <v>MEX</v>
          </cell>
          <cell r="AF418" t="str">
            <v>MX</v>
          </cell>
          <cell r="AG418" t="str">
            <v>10415227</v>
          </cell>
          <cell r="AH418" t="str">
            <v>GUILLERMO JOSE DONIS OLACO</v>
          </cell>
          <cell r="AI418" t="str">
            <v>353 GUALAGAMBAS</v>
          </cell>
          <cell r="AJ418" t="str">
            <v>58791490</v>
          </cell>
          <cell r="AK418" t="str">
            <v>5540287519</v>
          </cell>
          <cell r="AL418" t="str">
            <v>55710</v>
          </cell>
          <cell r="AM418" t="str">
            <v>20/04/2017 00 : 13 MARCO.DIAZ : TCF174 7401159118/04/2017 23 : 28 BRENDA.MORA : CSCSe le vuelve hacer mención al cliente del tiempo que hay que esperarpara la entrega de su equipo de cambio, cliente molesto por que mencionaque esta pagando algo que no tiene y esta bastante molesto.17/04/2017 23 : 34 GEARARDO.PA : CFA11/04/2017 23 : 55 SEMIRAMIS.M : CSCCte se comunica para verificar el proceso del estatus de equipo se lemenciona que se realizara en un tiempo estimado de 20 días hábiles06/04/2017 11 : 53 ARANTXA.MON : TCF106/04/2017 11 : 53 ARANTXA.MON : NP506/04/2017 07 : 49 200997 : CENTRO DE SERVICIO SE ENCUENTRA EN ESPERA DESURTIMIENTO DE REFACCION.05/04/2017 01 : 28 200997 : CENTRO DE SERVICIO SE ENCUENTRA EN ESPERA DEREFACCION.31/03/2017 04 : 28 200997 : CENTRO DE SERVICIO INTENTA ADJUNTAR RMA PERONO ES POSIBLE YA QUE ENVIA UN MENSAJE DE ERROR ERROR FILE SIZE BE LIMITED TO 2 SE ENVIO CORREO A ELECTRONICO A ING. ROGERING. GERARDO Y MA.ISABEL.P1:30/03/2017 205677 DISPLAY CENTRO DE SERVICIO ENVIA SOLICITUD DE REFACCION. OC-100922331/03/2017 04 : 22 200997 : CENTRO DE SERVICIO INTENTA ADJUNTAR RMA PERONO ES POSIBLE YA QUE ENVIA UN MENSAJE DE ERROR ERROR FILE SIZE BE LIMITED TO 2 SE ENVIO CORREO A ELECTRONICO A ING. ROGERING. GERARDO Y MA.ISABEL.31/03/2017 00 : 09 ANA.LAURA : CSCQCSse le explica proceso y lo que avala garantía (reparación), cte no estadeacuerdo asi mismo se queja de trato por parte del taller y lascondiciones en las que tienen los equipo, también refiere que el gerentede Telmex le indico que llevara directamente el eq a el taller / comentaq acudirá a Profeco30/03/2017 09 : 03 200997 : P1: CENTRO DE SERVICIO ENVIA SOLICITUD DEREFACCION PANEL SE ADJUNTA DICTAMEN TECNICO.29/03/2017 01 : 11 GABRIELA.B : ODSWTP29/03/2017 01 : 09 GABRIELA.B : RD % SIN REFERENCIAS</v>
          </cell>
          <cell r="AN418" t="str">
            <v>3TE43G162860</v>
          </cell>
          <cell r="AO418">
            <v>0</v>
          </cell>
          <cell r="AP418" t="e">
            <v>#N/A</v>
          </cell>
          <cell r="AQ418" t="e">
            <v>#N/A</v>
          </cell>
          <cell r="AR418" t="e">
            <v>#N/A</v>
          </cell>
          <cell r="AS418" t="str">
            <v>3TE50G165140G165140M010</v>
          </cell>
          <cell r="AT418">
            <v>164</v>
          </cell>
          <cell r="AU418" t="str">
            <v>50H7GB</v>
          </cell>
          <cell r="AV418" t="str">
            <v>3TE50G165140</v>
          </cell>
          <cell r="AW418" t="str">
            <v>G165140</v>
          </cell>
          <cell r="AX418" t="str">
            <v>M010</v>
          </cell>
          <cell r="AY418">
            <v>74011591</v>
          </cell>
          <cell r="AZ418">
            <v>51012527</v>
          </cell>
          <cell r="BA418">
            <v>80149503</v>
          </cell>
        </row>
        <row r="419">
          <cell r="D419">
            <v>60313081</v>
          </cell>
          <cell r="E419" t="str">
            <v>A</v>
          </cell>
          <cell r="F419" t="str">
            <v>TV</v>
          </cell>
          <cell r="G419" t="str">
            <v>DANIEL HERRERA ROMERO</v>
          </cell>
          <cell r="H419" t="str">
            <v>AURELIA GUEVARA 3318 Col. SAN RAFAEL Mpo. GUADALAJARA</v>
          </cell>
          <cell r="I419">
            <v>3336437997</v>
          </cell>
          <cell r="J419" t="str">
            <v>HISENSE</v>
          </cell>
          <cell r="K419" t="str">
            <v>43CU6100</v>
          </cell>
          <cell r="L419" t="str">
            <v>43G162860H03013</v>
          </cell>
          <cell r="M419" t="str">
            <v>IWAQR1174616</v>
          </cell>
          <cell r="N419">
            <v>6999</v>
          </cell>
          <cell r="O419">
            <v>42748</v>
          </cell>
          <cell r="P419">
            <v>42795</v>
          </cell>
          <cell r="Q419">
            <v>201076</v>
          </cell>
          <cell r="R419" t="str">
            <v>No hay refacciones para surtir y poder reparar</v>
          </cell>
          <cell r="T419" t="str">
            <v>Carlos Muñiz</v>
          </cell>
          <cell r="U419">
            <v>42837</v>
          </cell>
          <cell r="V419" t="str">
            <v>SUR</v>
          </cell>
          <cell r="W419" t="str">
            <v>COMPLETADO</v>
          </cell>
          <cell r="X419" t="str">
            <v>CLIENTE</v>
          </cell>
          <cell r="Y419">
            <v>42795</v>
          </cell>
          <cell r="Z419">
            <v>47</v>
          </cell>
          <cell r="AA419" t="str">
            <v>M010</v>
          </cell>
          <cell r="AB419" t="str">
            <v>T205677/Panel - PANEL</v>
          </cell>
          <cell r="AC419" t="str">
            <v>OC-1008180</v>
          </cell>
          <cell r="AD419" t="str">
            <v>gudalajara/col san rafael</v>
          </cell>
          <cell r="AE419" t="str">
            <v>JAL</v>
          </cell>
          <cell r="AF419" t="str">
            <v>MX</v>
          </cell>
          <cell r="AG419" t="str">
            <v>10413429</v>
          </cell>
          <cell r="AH419" t="str">
            <v>DANIEL HERRERA ROMERO</v>
          </cell>
          <cell r="AI419" t="str">
            <v>3318 Aurelia Guevara</v>
          </cell>
          <cell r="AJ419" t="str">
            <v>3310970075</v>
          </cell>
          <cell r="AK419" t="str">
            <v>3310970075</v>
          </cell>
          <cell r="AL419" t="str">
            <v>44810</v>
          </cell>
          <cell r="AM419" t="str">
            <v>20/04/2017 00 : 22 MARCO.DIAZ : TCF174 7401159231/03/2017 00 : 33 MARCO.DIAZ : TCF1PU CSA CONFIRMA CARLOS MUÑIZ.JESSICA O31/03/2017 00 : 32 MARCO.DIAZ : TCF1. JESSICA O15/03/2017 05 : 46 JORGE.VAZ : TCF115/03/2017 05 : 46 JORGE.VAZ : NP514/03/2017 02 : 14 201076 : ESPERANDO REFACCION10/03/2017 01 : 48 201076 : EN ESPERA DE REFACCION08/03/2017 07 : 48 FABIOLA.BON : SEG: REFACCIONES08/03/2017 02 : 57 201076 : SEGUIMOS EN ESPERA DE REFACCION SOLICITADA07/03/2017 08 : 01 201076 : SEGUIMOS EN ESPERA DE REFACCION SOLICITADA04/03/2017 06 : 51 201076 : P1: T205677/PANEL/OC-100818004/03/2017 04 : 32 201076 : PANEL LCD DAÑADO01/03/2017 23 : 26 201076 : SE ATIENDE CON LA ORDEN 126508VISITA PROGRAMADA PARA EL 02/03/201701/03/2017 06 : 18 GERARDO.GRA : ODSWTP ELABORADA POR EMC*RD% RICARDO PALMERIN Y FCO. CARDENAS LARIOS</v>
          </cell>
          <cell r="AN419" t="str">
            <v>3TE43G162860</v>
          </cell>
          <cell r="AO419">
            <v>0</v>
          </cell>
          <cell r="AP419" t="e">
            <v>#N/A</v>
          </cell>
          <cell r="AQ419" t="e">
            <v>#N/A</v>
          </cell>
          <cell r="AR419" t="e">
            <v>#N/A</v>
          </cell>
          <cell r="AS419" t="str">
            <v>SOLICITAR MATERIALSOLICITAR MATERIALSOLICITAR MATERIAL</v>
          </cell>
          <cell r="AT419" t="e">
            <v>#N/A</v>
          </cell>
          <cell r="AU419" t="str">
            <v>SOLICITAR MATERIAL</v>
          </cell>
          <cell r="AV419" t="str">
            <v>SOLICITAR MATERIAL</v>
          </cell>
          <cell r="AW419" t="str">
            <v>SOLICITAR MATERIAL</v>
          </cell>
          <cell r="AX419" t="str">
            <v>SOLICITAR MATERIAL</v>
          </cell>
          <cell r="AY419">
            <v>74011592</v>
          </cell>
          <cell r="AZ419">
            <v>51012528</v>
          </cell>
          <cell r="BA419">
            <v>80147279</v>
          </cell>
        </row>
        <row r="420">
          <cell r="D420">
            <v>60311853</v>
          </cell>
          <cell r="E420" t="str">
            <v>B</v>
          </cell>
          <cell r="F420" t="str">
            <v>TV</v>
          </cell>
          <cell r="G420" t="str">
            <v>MELISA RAMOS SAUCEDO</v>
          </cell>
          <cell r="H420" t="str">
            <v>AV. PASEO NATURA 40 INT.82 Col. FRACC NATURA Mpo. ZAPOPAN</v>
          </cell>
          <cell r="I420">
            <v>3331252527</v>
          </cell>
          <cell r="J420" t="str">
            <v>HISENSE</v>
          </cell>
          <cell r="K420" t="str">
            <v>50H5C</v>
          </cell>
          <cell r="L420" t="str">
            <v>50G1622I6H00391</v>
          </cell>
          <cell r="M420">
            <v>1168961</v>
          </cell>
          <cell r="N420">
            <v>12930</v>
          </cell>
          <cell r="O420">
            <v>42706</v>
          </cell>
          <cell r="P420">
            <v>42786</v>
          </cell>
          <cell r="Q420">
            <v>201076</v>
          </cell>
          <cell r="R420" t="str">
            <v>Se solicito apoyo a ingenieria ya que el mismo no realizaba el modo miracast; sin embargo, determinaron que procedia cambio fisico</v>
          </cell>
          <cell r="S420" t="str">
            <v>A este equipo se le habia realizado un cambio de panel con anterioridad</v>
          </cell>
          <cell r="T420" t="str">
            <v>Carlos Muñiz</v>
          </cell>
          <cell r="U420">
            <v>42837</v>
          </cell>
          <cell r="V420" t="str">
            <v>SUR</v>
          </cell>
          <cell r="W420" t="str">
            <v>COMPLETADO</v>
          </cell>
          <cell r="X420" t="str">
            <v>CLIENTE</v>
          </cell>
          <cell r="Y420">
            <v>42783</v>
          </cell>
          <cell r="Z420">
            <v>80</v>
          </cell>
          <cell r="AA420" t="str">
            <v>M010</v>
          </cell>
          <cell r="AD420" t="str">
            <v>zapopan/fracc. natura</v>
          </cell>
          <cell r="AE420" t="str">
            <v>JAL</v>
          </cell>
          <cell r="AF420" t="str">
            <v>MX</v>
          </cell>
          <cell r="AG420" t="str">
            <v>10411101</v>
          </cell>
          <cell r="AH420" t="str">
            <v>MELISA RAMOS SAUCEDO</v>
          </cell>
          <cell r="AI420" t="str">
            <v>40 av. paseo natura int.82</v>
          </cell>
          <cell r="AJ420" t="str">
            <v>3331252527</v>
          </cell>
          <cell r="AK420" t="str">
            <v>3310716788</v>
          </cell>
          <cell r="AL420" t="str">
            <v>45066</v>
          </cell>
          <cell r="AM420" t="str">
            <v>20/04/2017 00 : 30 MARCO.DIAZ : TF174 7401159320/04/2017 00 : 29 MARCO.DIAZ : 7401159314/03/2017 06 : 21 MARCO.DIAZ : TCF1PU CTE FINAL01/03/2017 02 : 56 SERGIO.FER : TCF101/03/2017 02 : 55 SERGIO.FER : TCFT - Reincidencia.25/02/2017 01 : 39 201076 : SE REENVIA CORREO A INGENIERIA PARA SUVALORACION24/02/2017 02 : 29 201076 : SE ACUDIRA A DOMICILIO 24/02/2017 CONFIRMADOCON CLIENTE, PARA REALIZAR LO QUE NOS INDICA INGENIERIA23/02/2017 05 : 12 SERGIO.FER : ST2 - Se envía correo a CSA, en esperade pruebas.23/02/2017 04 : 57 FABIOLA.BON : SEG: se solicita apoyo al area deingenieria22/02/2017 01 : 27 201076 : SE GENERA REPORTE TECNICO EN ESPERA DERESPUESTA18/02/2017 03 : 56 201076 : SE ATIENDE CON ORDEN 126164VISITA PROGRAMADA 20 DE FEBRERO DEL 201718/02/2017 03 : 11 GERARDO.GRA : ODSWTPRD...EN CONDOMIDIO FIRENZE</v>
          </cell>
          <cell r="AN420" t="str">
            <v>3TE50G1618N2</v>
          </cell>
          <cell r="AO420">
            <v>0</v>
          </cell>
          <cell r="AP420" t="e">
            <v>#N/A</v>
          </cell>
          <cell r="AQ420" t="e">
            <v>#N/A</v>
          </cell>
          <cell r="AR420" t="e">
            <v>#N/A</v>
          </cell>
          <cell r="AS420" t="str">
            <v>3TE50G165140G1651M010</v>
          </cell>
          <cell r="AT420" t="e">
            <v>#N/A</v>
          </cell>
          <cell r="AU420" t="str">
            <v>50H7GB</v>
          </cell>
          <cell r="AV420" t="str">
            <v>3TE50G165140</v>
          </cell>
          <cell r="AW420" t="str">
            <v>G1651</v>
          </cell>
          <cell r="AX420" t="str">
            <v>M010</v>
          </cell>
          <cell r="AY420">
            <v>74011593</v>
          </cell>
          <cell r="AZ420">
            <v>51012529</v>
          </cell>
          <cell r="BA420">
            <v>80141518</v>
          </cell>
        </row>
        <row r="421">
          <cell r="D421">
            <v>60312184</v>
          </cell>
          <cell r="E421" t="str">
            <v xml:space="preserve">A  </v>
          </cell>
          <cell r="F421" t="str">
            <v>TV</v>
          </cell>
          <cell r="G421" t="str">
            <v>VICTOR AVENDAÑO</v>
          </cell>
          <cell r="H421" t="str">
            <v>IRAPUATO 57 CLAVERIA AZCAPOTZALCO CP. 02080</v>
          </cell>
          <cell r="I421">
            <v>5563190402</v>
          </cell>
          <cell r="J421" t="str">
            <v>HISENSE</v>
          </cell>
          <cell r="K421" t="str">
            <v>40H5B2</v>
          </cell>
          <cell r="L421" t="str">
            <v>40G163164H00971</v>
          </cell>
          <cell r="M421" t="str">
            <v>terminal 102 docto 3360 TDA 0081 1023360008111340000</v>
          </cell>
          <cell r="N421">
            <v>6749.25</v>
          </cell>
          <cell r="O421">
            <v>42730</v>
          </cell>
          <cell r="P421">
            <v>42800</v>
          </cell>
          <cell r="Q421">
            <v>201767</v>
          </cell>
          <cell r="R421" t="str">
            <v>15/03/2017 07 : 20  JORGE.VAZ : NP5/  P1A: 191066 PANEL   06-03-2017   OC-1008268</v>
          </cell>
          <cell r="S421" t="str">
            <v>EQUIPO EN DOMICILIO DE CLIENTE</v>
          </cell>
          <cell r="T421" t="str">
            <v xml:space="preserve">ANDREA LEGORRETA               </v>
          </cell>
          <cell r="U421" t="str">
            <v>2017-04-10</v>
          </cell>
          <cell r="V421" t="str">
            <v>Centro</v>
          </cell>
          <cell r="W421" t="str">
            <v>COMPLETADO</v>
          </cell>
          <cell r="X421" t="str">
            <v>CLIENTE</v>
          </cell>
          <cell r="Y421">
            <v>42787</v>
          </cell>
          <cell r="Z421">
            <v>70</v>
          </cell>
          <cell r="AA421" t="str">
            <v>M010</v>
          </cell>
          <cell r="AB421" t="str">
            <v>T191066/Panel - PANEL</v>
          </cell>
          <cell r="AC421" t="str">
            <v>OC-1008268</v>
          </cell>
          <cell r="AD421" t="str">
            <v>azcapotzalco/claveria</v>
          </cell>
          <cell r="AE421" t="str">
            <v>DF</v>
          </cell>
          <cell r="AF421" t="str">
            <v>MX</v>
          </cell>
          <cell r="AG421" t="str">
            <v>10412490</v>
          </cell>
          <cell r="AH421" t="str">
            <v>VICTOR AVENDAÑO</v>
          </cell>
          <cell r="AI421" t="str">
            <v>57 Irapuato</v>
          </cell>
          <cell r="AJ421" t="str">
            <v>044-5563190402</v>
          </cell>
          <cell r="AK421">
            <v>0</v>
          </cell>
          <cell r="AL421" t="str">
            <v>02080</v>
          </cell>
          <cell r="AM421" t="str">
            <v>20/04/2017 01 : 01 RODRIGUEZ ERICK : TCF174 7401159418/04/2017 23 : 01 GEARARDO.PA : CFA01/04/2017 08 : 28 MARCO.DIAZ : TCF1 TCF1PU CLIENTEINF. JOSUE . DMC15/03/2017 07 : 20 JORGE.VAZ : TCF115/03/2017 07 : 20 JORGE.VAZ : NP513/03/2017 11 : 48 MA.ISABEL : SEG: SE ENVIA CORREO A REFACCIONES PARASABER CUANDO SE SURTE13/03/2017 11 : 48 MA.ISABEL : SEG: DGR07/03/2017 09 : 09 201767 : P1A: 191066 PANEL 06-03-2017 OC-100826807/03/2017 08 : 42 201767 : PANEL DAÑADO04/03/2017 13 : 30 GEARARDO.PA : CSA: NO HA VISITADO A CLIENTE22/02/2017 05 : 57 201767 : V1:24/02/2017:HORARIO ABIERTO DE 10 AM A 18HRS_H23358_T5121/02/2017 05 : 20 ANA.LAURA : LIVERPOOL RD.- DENTRO DE GIMNASIO FTBOX, FRENTE A MERCADO DE CLAVERIA</v>
          </cell>
          <cell r="AN421" t="str">
            <v>3TE40G155372</v>
          </cell>
          <cell r="AO421" t="str">
            <v>Smart</v>
          </cell>
          <cell r="AP421" t="str">
            <v>Hisense</v>
          </cell>
          <cell r="AQ421" t="str">
            <v>Opera</v>
          </cell>
          <cell r="AR421" t="str">
            <v>FHD 1920 x 1080</v>
          </cell>
          <cell r="AS421" t="str">
            <v>3TE40G161734G1617M010</v>
          </cell>
          <cell r="AT421" t="e">
            <v>#N/A</v>
          </cell>
          <cell r="AU421" t="str">
            <v>LC-40N5000U</v>
          </cell>
          <cell r="AV421" t="str">
            <v>3TE40G161734</v>
          </cell>
          <cell r="AW421" t="str">
            <v>G1617</v>
          </cell>
          <cell r="AX421" t="str">
            <v>M010</v>
          </cell>
          <cell r="AY421">
            <v>74011594</v>
          </cell>
          <cell r="AZ421">
            <v>51012530</v>
          </cell>
          <cell r="BA421">
            <v>80138607</v>
          </cell>
        </row>
        <row r="422">
          <cell r="D422">
            <v>60313204</v>
          </cell>
          <cell r="E422" t="str">
            <v xml:space="preserve">A  </v>
          </cell>
          <cell r="F422" t="str">
            <v>TV</v>
          </cell>
          <cell r="G422" t="str">
            <v>FERNANDO AVECILLA</v>
          </cell>
          <cell r="H422" t="str">
            <v xml:space="preserve">VILLA DEL PEDREGAL # 122 VILLAS DEL ROMERAL CELAYA </v>
          </cell>
          <cell r="I422">
            <v>4611713377</v>
          </cell>
          <cell r="J422" t="str">
            <v xml:space="preserve">HISENSE </v>
          </cell>
          <cell r="K422" t="str">
            <v>50H7GB</v>
          </cell>
          <cell r="L422" t="str">
            <v>50G155383H00167</v>
          </cell>
          <cell r="M422" t="str">
            <v>FQU192662</v>
          </cell>
          <cell r="N422">
            <v>6397.95</v>
          </cell>
          <cell r="O422">
            <v>42677</v>
          </cell>
          <cell r="P422">
            <v>42797</v>
          </cell>
          <cell r="Q422">
            <v>201608</v>
          </cell>
          <cell r="R422" t="str">
            <v>03/03/17-P1A: TARJETA PRINCIPAL #194644 O.C. 1008138</v>
          </cell>
          <cell r="S422" t="str">
            <v xml:space="preserve">EQUIPO EN DOMICILIO DE CLIENTE </v>
          </cell>
          <cell r="T422" t="str">
            <v xml:space="preserve">CAROLINA PEREA                    </v>
          </cell>
          <cell r="U422" t="str">
            <v>2017-04-12</v>
          </cell>
          <cell r="V422" t="str">
            <v>Centro</v>
          </cell>
          <cell r="W422" t="str">
            <v>COMPLETADO</v>
          </cell>
          <cell r="Y422">
            <v>42796</v>
          </cell>
          <cell r="Z422">
            <v>120</v>
          </cell>
          <cell r="AA422" t="str">
            <v>M010</v>
          </cell>
          <cell r="AB422" t="str">
            <v>T194644/Tarjeta Principal Madre - MAIN BOARD</v>
          </cell>
          <cell r="AC422" t="str">
            <v>OC-1008138</v>
          </cell>
          <cell r="AD422" t="str">
            <v>celaya/col</v>
          </cell>
          <cell r="AE422" t="str">
            <v>GTO</v>
          </cell>
          <cell r="AF422" t="str">
            <v>MX</v>
          </cell>
          <cell r="AG422" t="str">
            <v>10413556</v>
          </cell>
          <cell r="AH422" t="str">
            <v>DANIEL AVILA RESENDIZ</v>
          </cell>
          <cell r="AI422" t="str">
            <v>308 Puerta de Cielo</v>
          </cell>
          <cell r="AJ422" t="str">
            <v>46168822700</v>
          </cell>
          <cell r="AK422" t="str">
            <v>4611108761</v>
          </cell>
          <cell r="AL422" t="str">
            <v>38010</v>
          </cell>
          <cell r="AM422" t="str">
            <v>20/04/2017 01 : 02 MARCO.DIAZ : tcf174 7401159519/04/2017 23 : 20 GEARARDO.PA : CFA25/03/2017 00 : 06 MARCO.DIAZ : TCF1PU CSA CONFIRMA CAROLINA PERERA.JESSICA O17/03/2017 00 : 06 ERNESTO.HERN : TCF117/03/2017 00 : 06 ERNESTO.HERN : NP515/03/2017 06 : 08 201608 : EN ESPERA DE REFACCION SOLICITADA DESDE EL03/03/17-P1A: TARJETA PRINCIPAL #194644 O.C. 1008138SE SOLICITA SKMA 101 KM $202 SE ENVIA CORREO PARA AUTORIZA10/03/2017 07 : 56 201608 : P1A: TARJETA PRINCIPAL #194644 O.C.1008138SE SOLICITA SKMA 101 KM $202 SE ENVIA CORREO PARA AUTORIZA07/03/2017 22 : 05 GERARDO.GRA : CSC para cambio de datosRD% Por Ciudad Industrial, a un lado de camargo, entrando por el puenteque esta por la empresa Jhonson Controls. EMC*03/03/2017 08 : 28 201608 : P1A: TARJETA PRINCIPAL #194644 O.C. 1008138SE SOLICITA SKMA 101 KM $202 SE ENVIA CORREO PARA AUTORIZACION DE KM03/03/2017 05 : 25 GERARDO.GRA : ODSWTP ELABORADA POR EMC*RD% POR AVE. LAZARO CARDENAS ENTRANDO POR LA GASOLINERIA</v>
          </cell>
          <cell r="AN422" t="str">
            <v>3TE50G1523B0</v>
          </cell>
          <cell r="AO422" t="str">
            <v>Smart</v>
          </cell>
          <cell r="AP422" t="str">
            <v>Hisense</v>
          </cell>
          <cell r="AQ422" t="str">
            <v>Android</v>
          </cell>
          <cell r="AR422" t="str">
            <v>UHD 3840 X 2160</v>
          </cell>
          <cell r="AS422" t="str">
            <v>3TE50G1644B1G1644B1M010</v>
          </cell>
          <cell r="AT422">
            <v>6</v>
          </cell>
          <cell r="AU422" t="str">
            <v>50H7GB</v>
          </cell>
          <cell r="AV422" t="str">
            <v>3TE50G1644B1</v>
          </cell>
          <cell r="AW422" t="str">
            <v>G1644B1</v>
          </cell>
          <cell r="AX422" t="str">
            <v>M010</v>
          </cell>
          <cell r="AY422">
            <v>74011595</v>
          </cell>
          <cell r="AZ422">
            <v>51012531</v>
          </cell>
          <cell r="BA422">
            <v>80146109</v>
          </cell>
        </row>
        <row r="423">
          <cell r="D423">
            <v>60311376</v>
          </cell>
          <cell r="E423" t="str">
            <v>A</v>
          </cell>
          <cell r="F423" t="str">
            <v>TV</v>
          </cell>
          <cell r="G423" t="str">
            <v>SEARS VALLEJO / HILDA LECUONA</v>
          </cell>
          <cell r="H423" t="str">
            <v>PONIENTE 140 NO. 656, COL. INDUSTRIAL VALLEJO</v>
          </cell>
          <cell r="I423" t="str">
            <v>5227-8000</v>
          </cell>
          <cell r="J423" t="str">
            <v>HISENSE-SHARP</v>
          </cell>
          <cell r="K423" t="str">
            <v>LC-55N6000U</v>
          </cell>
          <cell r="L423" t="str">
            <v>55G1613E1H00388</v>
          </cell>
          <cell r="M423" t="str">
            <v>CARTA DE PISO</v>
          </cell>
          <cell r="N423">
            <v>0</v>
          </cell>
          <cell r="O423">
            <v>42779</v>
          </cell>
          <cell r="P423">
            <v>42780</v>
          </cell>
          <cell r="Q423">
            <v>201010</v>
          </cell>
          <cell r="R423" t="str">
            <v>PENDIENTE POR T-CON</v>
          </cell>
          <cell r="S423" t="str">
            <v>EQUIPO DE PISO</v>
          </cell>
          <cell r="T423" t="str">
            <v xml:space="preserve">  VIRGINIA ANGUIANO               </v>
          </cell>
          <cell r="U423" t="str">
            <v>2017-02-18</v>
          </cell>
          <cell r="V423" t="str">
            <v>Centro</v>
          </cell>
          <cell r="W423" t="str">
            <v>COMPLETADO</v>
          </cell>
          <cell r="Y423">
            <v>42779</v>
          </cell>
          <cell r="AA423" t="str">
            <v>M012</v>
          </cell>
          <cell r="AB423" t="str">
            <v>T179087/ T-CON board</v>
          </cell>
          <cell r="AC423" t="str">
            <v>OC-1007406</v>
          </cell>
          <cell r="AD423" t="str">
            <v>AZCAPOTZALCO/INDUSTRIAL VALLEJO</v>
          </cell>
          <cell r="AE423" t="str">
            <v>DF</v>
          </cell>
          <cell r="AF423" t="str">
            <v>MX</v>
          </cell>
          <cell r="AG423" t="str">
            <v>10209073</v>
          </cell>
          <cell r="AH423" t="str">
            <v>HILDA LECUANA</v>
          </cell>
          <cell r="AI423" t="str">
            <v>656 PONIENTE 140</v>
          </cell>
          <cell r="AJ423" t="str">
            <v>52278000</v>
          </cell>
          <cell r="AK423">
            <v>0</v>
          </cell>
          <cell r="AL423" t="str">
            <v>02300</v>
          </cell>
          <cell r="AM423" t="str">
            <v>20/04/2017 01 : 21 RODRIGUEZ ERICK : TCF174 7401159922/02/2017 07 : 06 MARCO.DIAZ : TCF1PU CSA18/02/2017 02 : 16 ERNESTO.HERN : TCF118/02/2017 02 : 16 ERNESTO.HERN : NP515/02/2017 04 : 14 MA.ISABEL : SEG: DGR15/02/2017 01 : 48 201010 : P1: T179087 T-CON / OC-1007406 14/02/201714/02/2017 00 : 46 201010 :SE ASIGNA A TÉCNICO PARA REVISIÓN / VALIDACIÓN DE GARANTÍA.13/02/2017 22 : 50 GABRIELA.B : ODSWTPSEARSSERVICIO A PISO</v>
          </cell>
          <cell r="AN423" t="str">
            <v>3TE55G154930M</v>
          </cell>
          <cell r="AO423" t="str">
            <v>Smart</v>
          </cell>
          <cell r="AP423" t="str">
            <v>Sharp</v>
          </cell>
          <cell r="AQ423" t="str">
            <v>Opera</v>
          </cell>
          <cell r="AR423" t="str">
            <v>UHD 3840 X 2160</v>
          </cell>
          <cell r="AS423" t="str">
            <v>3TE55G1701A8G1701M010</v>
          </cell>
          <cell r="AT423" t="e">
            <v>#N/A</v>
          </cell>
          <cell r="AU423" t="str">
            <v>LC-55N6000U</v>
          </cell>
          <cell r="AV423" t="str">
            <v>3TE55G1701A8</v>
          </cell>
          <cell r="AW423" t="str">
            <v>G1701</v>
          </cell>
          <cell r="AX423" t="str">
            <v>M010</v>
          </cell>
          <cell r="AY423">
            <v>74011599</v>
          </cell>
          <cell r="AZ423">
            <v>51012535</v>
          </cell>
          <cell r="BA423">
            <v>80138600</v>
          </cell>
        </row>
        <row r="424">
          <cell r="D424">
            <v>60313360</v>
          </cell>
          <cell r="E424" t="str">
            <v xml:space="preserve">A  </v>
          </cell>
          <cell r="F424" t="str">
            <v>LAVADORA</v>
          </cell>
          <cell r="G424" t="str">
            <v>ALEXIS GAMA</v>
          </cell>
          <cell r="H424" t="str">
            <v>AV. RIO BRAVO 60 EL SALADO LOS REYES CP.56410</v>
          </cell>
          <cell r="I424">
            <v>26327876</v>
          </cell>
          <cell r="J424" t="str">
            <v>HISENSE</v>
          </cell>
          <cell r="K424" t="str">
            <v>WSA1102PB</v>
          </cell>
          <cell r="L424" t="str">
            <v>1WG9001AFJOWBA8BB145422</v>
          </cell>
          <cell r="M424" t="str">
            <v>TICKET WAL MART TC# 6744 1912 2106 1387 0021 43</v>
          </cell>
          <cell r="N424">
            <v>2449.0300000000002</v>
          </cell>
          <cell r="O424">
            <v>42460</v>
          </cell>
          <cell r="P424">
            <v>42822</v>
          </cell>
          <cell r="Q424">
            <v>201767</v>
          </cell>
          <cell r="R424" t="str">
            <v xml:space="preserve">06/04/2017 03 : 25  ARANTXA.MON : NP5/201767 : P1B: WS2201L19PSF00  SESPOL    28-03-2017  OC-1009151
</v>
          </cell>
          <cell r="S424" t="str">
            <v>EQUIPO EN DOMICILIO DE CLIENTE (ZONA FON</v>
          </cell>
          <cell r="T424" t="str">
            <v xml:space="preserve">ANDREA LEGORRETA               </v>
          </cell>
          <cell r="U424" t="str">
            <v>2017-04-11</v>
          </cell>
          <cell r="V424" t="str">
            <v>Centro</v>
          </cell>
          <cell r="W424" t="str">
            <v>COMPLETADO</v>
          </cell>
          <cell r="X424" t="str">
            <v>CLIENTE</v>
          </cell>
          <cell r="Y424">
            <v>42800</v>
          </cell>
          <cell r="Z424">
            <v>362</v>
          </cell>
          <cell r="AA424" t="str">
            <v>M010</v>
          </cell>
          <cell r="AB424" t="str">
            <v xml:space="preserve">WS2201L19PSF00/Ensamble de la válvula de drenado - </v>
          </cell>
          <cell r="AC424" t="str">
            <v>OC-1009151</v>
          </cell>
          <cell r="AD424" t="str">
            <v>Los Reyes/El salado</v>
          </cell>
          <cell r="AE424" t="str">
            <v>MEX</v>
          </cell>
          <cell r="AF424" t="str">
            <v>MX</v>
          </cell>
          <cell r="AG424" t="str">
            <v>10413183</v>
          </cell>
          <cell r="AH424" t="str">
            <v>ALEXIS GAMA</v>
          </cell>
          <cell r="AI424" t="str">
            <v>60 Av Rio Bravo</v>
          </cell>
          <cell r="AJ424" t="str">
            <v>26327876</v>
          </cell>
          <cell r="AK424">
            <v>0</v>
          </cell>
          <cell r="AL424" t="str">
            <v>56410</v>
          </cell>
          <cell r="AM424" t="str">
            <v>20/04/2017 22 : 47 GEARARDO.PA : CFA20/04/2017 01 : 46 RODRIGUEZ ERICK : TCF174 7401160206/04/2017 03 : 25 ARANTXA.MON : TCF106/04/2017 03 : 25 ARANTXA.MON : NP504/04/2017 04 : 44 201767 : SEG 01-04-2017 SE SOLICITA FECHA DESURTIMIENTO O SOLUCION A REFACCIONES DEBIDO A QUE NO HAY COMENTARIOS EN CRM; P1B: WS2201L19PSF00 SESPOL 28-03-2017 OC-1009151; A0330/03/2017 02 : 51 201767 : SEG 29-03-2017 SE MANDARON 3 CORREOS PARASOLICITAR INFORMACION DEL SURTIMIENTO DE P1A: WS2201L19PSF00 SESPOL 13-03-2017 OC-1008585, Y 15 DIAS DESPUES CONTESTAN QUE NOTIENEN LA OC EN OB; SE SOLICITANUEVAMENTE POR INDICACIONES DE LIC. ERNESTO HERNANDEZ P1B: WS2201L19PSF00 SESPOL 28-03-2017 OC-1009151 Y SE MANDA CORREO PARA SABER FECHA DE SURTIMIENTO29/03/2017 04 : 01 201767 : P1B: WS2201L19PSF00 SESPOL 28-03-2017 OC-100915120/03/2017 09 : 51 201767 : SEG POR 2DA OCASIÓN SE SOLICITA APOYO PARAQUE NOS INDIQUE FECHA DE SURTIMIENTO DE LA OC, YA QUE AL DÍA DE HOY NO HEMOS TENIDO RESPUESTA VÍA CORREO O CRM. A03; P1A:WS2201L19PSF00 SESPOL 13-03-2017 OC-100858515/03/2017 13 : 24 201767 : SEG SE SOLICITA APOYO A REFACCIONES PARA QUENOS INDIQUE FECHA DE SURTIMIENTO DE LA OC, YA QUE AL DÍADE HOY NO HEMOS TENIDO RESPUESTA VÍA CORREO O CRM. A0314/03/2017 08 : 51 201767 : P1A: WS2201L19PSF00 SESPOL 13-03-2017 OC-100858514/03/2017 02 : 14 201767 : SESPOL DAÑADO08/03/2017 01 : 34 201767 : V1. 10/03/2017: 10 A.M. - 6 P.M.H-23613 SE ASIGNA T67HAJ25/02/2017 01 : 57 SEMIRAMIS.M : ODSWTPRD/EQUIPO DE PISO DE VENTA BODEGA AURRRERAPASANDO EL PUENTE DEL CANAL</v>
          </cell>
          <cell r="AN424" t="str">
            <v>GWE011WJB005</v>
          </cell>
          <cell r="AO424">
            <v>0</v>
          </cell>
          <cell r="AP424" t="e">
            <v>#N/A</v>
          </cell>
          <cell r="AQ424" t="e">
            <v>#N/A</v>
          </cell>
          <cell r="AR424" t="e">
            <v>#N/A</v>
          </cell>
          <cell r="AS424" t="e">
            <v>#N/A</v>
          </cell>
          <cell r="AT424" t="e">
            <v>#N/A</v>
          </cell>
          <cell r="AV424" t="str">
            <v>GWE011WJB005</v>
          </cell>
          <cell r="AW424" t="e">
            <v>#N/A</v>
          </cell>
          <cell r="AY424">
            <v>74011606</v>
          </cell>
          <cell r="AZ424">
            <v>51012542</v>
          </cell>
          <cell r="BA424">
            <v>80138601</v>
          </cell>
        </row>
        <row r="425">
          <cell r="D425">
            <v>60315387</v>
          </cell>
          <cell r="E425" t="str">
            <v>B</v>
          </cell>
          <cell r="F425" t="str">
            <v>FRIGOBAR</v>
          </cell>
          <cell r="G425" t="str">
            <v>Verónica Vargas Cabrera</v>
          </cell>
          <cell r="H425" t="str">
            <v>Av. Morteros no. 30-B, Fracc. Marroquín; Acapulco, Gro.</v>
          </cell>
          <cell r="I425">
            <v>7444851903</v>
          </cell>
          <cell r="J425" t="str">
            <v>HISENSE</v>
          </cell>
          <cell r="K425" t="str">
            <v>RT33D6AAE</v>
          </cell>
          <cell r="L425" t="str">
            <v>1B0088Z0009JBH7B9S21291</v>
          </cell>
          <cell r="M425">
            <v>201</v>
          </cell>
          <cell r="N425">
            <v>4477.6000000000004</v>
          </cell>
          <cell r="O425">
            <v>42797</v>
          </cell>
          <cell r="P425">
            <v>42798</v>
          </cell>
          <cell r="Q425">
            <v>201610</v>
          </cell>
          <cell r="R425" t="str">
            <v>Fuga interna de gas.</v>
          </cell>
          <cell r="T425" t="str">
            <v>Guadalupe Mondragón Noriega</v>
          </cell>
          <cell r="U425">
            <v>42835</v>
          </cell>
          <cell r="V425" t="str">
            <v>SUR</v>
          </cell>
          <cell r="W425" t="str">
            <v>COMPLETADO</v>
          </cell>
          <cell r="X425" t="str">
            <v>CLIENTE</v>
          </cell>
          <cell r="Y425">
            <v>42828</v>
          </cell>
          <cell r="Z425">
            <v>1</v>
          </cell>
          <cell r="AA425" t="str">
            <v>M010</v>
          </cell>
          <cell r="AD425" t="str">
            <v>FRAC. Marroquin</v>
          </cell>
          <cell r="AE425" t="str">
            <v>GRO</v>
          </cell>
          <cell r="AF425" t="str">
            <v>MX</v>
          </cell>
          <cell r="AG425" t="str">
            <v>10415316</v>
          </cell>
          <cell r="AH425" t="str">
            <v>VERONICA VARGAS CABRERA</v>
          </cell>
          <cell r="AI425" t="str">
            <v>30-B AV. CUAUHTEMOC MORTEROS</v>
          </cell>
          <cell r="AJ425" t="str">
            <v>7444851903</v>
          </cell>
          <cell r="AK425">
            <v>0</v>
          </cell>
          <cell r="AL425" t="str">
            <v>39640</v>
          </cell>
          <cell r="AM425" t="str">
            <v>21/04/2017 02 : 23 MARCO.DIAZ : TCF174 7401160721/04/2017 02 : 23 MARCO.DIAZ : TCF174 6031538707/04/2017 23 : 39 ROGER.R : TCF107/04/2017 23 : 39 ROGER.R : TCFT - Intervención línea de refrigeranteR600.07/04/2017 03 : 07 201610 : ST1: SE ADJUNTAN FOTOS SOLICITADAS PORINGENIAERIA.06/04/2017 23 : 08 ROGER.R : ST2 - Se habla con CSA, en espera depruebas.06/04/2017 01 : 56 201610 : ST1: PERDIDA DE REFRIGERANTE EN ELCONSERVADOR, NO HAY MANERA DE DETECTAR FUGA YA QUE EL CONSERVADOR VA INTERNO, AMPERAJE BAJO.04/04/2017 06 : 43 201610 : V1: 04 ABRIL HORARIO ABIERTO04/04/2017 06 : 11 GABRIELA.B : ODSWTP30/03/2017 23 : 31 GABRIELA.B : RD % EN AV CUAUHTEMOC ENFRENTE DE LAESTRELLA DE ORO CALLE MORTEROS AL LADO DE LA CACHA DEL COLEGIO LICEO</v>
          </cell>
          <cell r="AN425" t="str">
            <v>1B0088Z0009JBH4QP</v>
          </cell>
          <cell r="AO425">
            <v>0</v>
          </cell>
          <cell r="AP425" t="e">
            <v>#N/A</v>
          </cell>
          <cell r="AQ425" t="e">
            <v>#N/A</v>
          </cell>
          <cell r="AR425" t="e">
            <v>#N/A</v>
          </cell>
          <cell r="AS425" t="str">
            <v>1B0119Z0000TORIGIM010</v>
          </cell>
          <cell r="AT425" t="e">
            <v>#N/A</v>
          </cell>
          <cell r="AU425" t="str">
            <v>RR42D6GBX</v>
          </cell>
          <cell r="AV425" t="str">
            <v>1B0119Z0000T</v>
          </cell>
          <cell r="AW425" t="str">
            <v>ORIGI</v>
          </cell>
          <cell r="AX425" t="str">
            <v>M010</v>
          </cell>
          <cell r="AY425">
            <v>74011607</v>
          </cell>
          <cell r="AZ425">
            <v>51012543</v>
          </cell>
          <cell r="BA425">
            <v>80139064</v>
          </cell>
        </row>
        <row r="426">
          <cell r="D426">
            <v>60315139</v>
          </cell>
          <cell r="E426" t="str">
            <v xml:space="preserve">A  </v>
          </cell>
          <cell r="F426" t="str">
            <v>TV</v>
          </cell>
          <cell r="G426" t="str">
            <v>FERNANDO YAÑES SANTIAGO</v>
          </cell>
          <cell r="H426" t="str">
            <v>5 DE SEPTIEMBRE NO. 20 COLONIA JUAREZ, ZAPOTLAN DE JUAREZ HIDALGO</v>
          </cell>
          <cell r="I426">
            <v>7437910595</v>
          </cell>
          <cell r="J426" t="str">
            <v>HISENSE</v>
          </cell>
          <cell r="K426" t="str">
            <v>32H3B2</v>
          </cell>
          <cell r="L426" t="str">
            <v>32G161730H02199</v>
          </cell>
          <cell r="M426">
            <v>2725</v>
          </cell>
          <cell r="N426">
            <v>9990</v>
          </cell>
          <cell r="O426">
            <v>42785</v>
          </cell>
          <cell r="P426">
            <v>42825</v>
          </cell>
          <cell r="Q426">
            <v>201025</v>
          </cell>
          <cell r="R426" t="str">
            <v>31/03/2017 07 : 19 201025 : P1- DIAGITAL MAIN 173417, O.C. 1009244</v>
          </cell>
          <cell r="S426" t="str">
            <v>FALTA DE REFACCION</v>
          </cell>
          <cell r="T426" t="str">
            <v>EUGENIO ZARATE               Fecha</v>
          </cell>
          <cell r="U426" t="str">
            <v>2017/04/11</v>
          </cell>
          <cell r="V426" t="str">
            <v>Centro</v>
          </cell>
          <cell r="W426" t="str">
            <v>COMPLETADO</v>
          </cell>
          <cell r="Y426">
            <v>42823</v>
          </cell>
          <cell r="Z426">
            <v>40</v>
          </cell>
          <cell r="AA426" t="str">
            <v>M010</v>
          </cell>
          <cell r="AB426" t="str">
            <v>T173417/Tarjeta Principal Madre - MAIN BOARD</v>
          </cell>
          <cell r="AC426" t="str">
            <v>OC-1009244</v>
          </cell>
          <cell r="AD426" t="str">
            <v>Zapotlan de Juarez/Juarez</v>
          </cell>
          <cell r="AE426" t="str">
            <v>HGO</v>
          </cell>
          <cell r="AF426" t="str">
            <v>MX</v>
          </cell>
          <cell r="AG426" t="str">
            <v>10415286</v>
          </cell>
          <cell r="AH426" t="str">
            <v>FERNANDO YAÑEZ SANTIAGO</v>
          </cell>
          <cell r="AI426" t="str">
            <v>20 5 Septiembre</v>
          </cell>
          <cell r="AJ426" t="str">
            <v>7437910595</v>
          </cell>
          <cell r="AK426">
            <v>0</v>
          </cell>
          <cell r="AL426" t="str">
            <v>42190</v>
          </cell>
          <cell r="AM426" t="str">
            <v>21/04/2017 02 : 31 MARCO.DIAZ : TCF174 7401160819/04/2017 00 : 05 GEARARDO.PA : CFA06/04/2017 23 : 40 ERNESTO.HERN : TCF106/04/2017 23 : 40 ERNESTO.HERN : NP531/03/2017 07 : 19 201025 : P1- DIAGITAL MAIN 173417, O.C. 100924430/03/2017 02 : 45 GABRIELA.B : RD % GUILLERMO PRIETO Y ARTICULO 22</v>
          </cell>
          <cell r="AN426" t="str">
            <v>3TE32G155364</v>
          </cell>
          <cell r="AO426" t="str">
            <v>Básica</v>
          </cell>
          <cell r="AP426" t="str">
            <v>Hisense</v>
          </cell>
          <cell r="AQ426" t="str">
            <v>Opera</v>
          </cell>
          <cell r="AR426" t="str">
            <v>HD 1366 X 768</v>
          </cell>
          <cell r="AS426" t="str">
            <v>3TE32G164478G1644M010</v>
          </cell>
          <cell r="AT426" t="e">
            <v>#N/A</v>
          </cell>
          <cell r="AU426" t="str">
            <v>32H3B2</v>
          </cell>
          <cell r="AV426" t="str">
            <v>3TE32G164478</v>
          </cell>
          <cell r="AW426" t="str">
            <v>G1644</v>
          </cell>
          <cell r="AX426" t="str">
            <v>M010</v>
          </cell>
          <cell r="AY426">
            <v>74011608</v>
          </cell>
          <cell r="AZ426">
            <v>51012544</v>
          </cell>
          <cell r="BA426">
            <v>80138623</v>
          </cell>
        </row>
        <row r="427">
          <cell r="D427">
            <v>60314258</v>
          </cell>
          <cell r="E427" t="str">
            <v xml:space="preserve">A </v>
          </cell>
          <cell r="F427" t="str">
            <v>TV</v>
          </cell>
          <cell r="G427" t="str">
            <v>FREDI PALACIOS</v>
          </cell>
          <cell r="H427" t="str">
            <v>MARIANO ABASOLO #28, CENTRO, CUERNAVACA MORELOS</v>
          </cell>
          <cell r="I427">
            <v>7772184344</v>
          </cell>
          <cell r="J427" t="str">
            <v>HISENSE</v>
          </cell>
          <cell r="K427" t="str">
            <v>32H5B2</v>
          </cell>
          <cell r="L427" t="str">
            <v>32G163667H01945</v>
          </cell>
          <cell r="M427">
            <v>4398</v>
          </cell>
          <cell r="N427">
            <v>4498.7</v>
          </cell>
          <cell r="O427">
            <v>42793</v>
          </cell>
          <cell r="P427">
            <v>42808</v>
          </cell>
          <cell r="Q427">
            <v>201069</v>
          </cell>
          <cell r="R427" t="str">
            <v>T185597 BOTONERA- T191148 TARJETA PRINCIPAL, OC-1008746 16/03/2017</v>
          </cell>
          <cell r="S427" t="str">
            <v/>
          </cell>
          <cell r="T427" t="str">
            <v xml:space="preserve"> ESTEPHANIA TOREES                </v>
          </cell>
          <cell r="U427" t="str">
            <v>2017/04/12</v>
          </cell>
          <cell r="V427" t="str">
            <v>Centro</v>
          </cell>
          <cell r="W427" t="str">
            <v>COMPLETADO</v>
          </cell>
          <cell r="Y427">
            <v>42809</v>
          </cell>
          <cell r="Z427">
            <v>15</v>
          </cell>
          <cell r="AA427" t="str">
            <v>M010</v>
          </cell>
          <cell r="AB427" t="str">
            <v>T191148/Tarjeta Principal Madre - MAIN BOARD\Power</v>
          </cell>
          <cell r="AC427" t="str">
            <v>OC-1008746</v>
          </cell>
          <cell r="AD427" t="str">
            <v>CUERNAVACA/MORELOS</v>
          </cell>
          <cell r="AE427" t="str">
            <v>MOR</v>
          </cell>
          <cell r="AF427" t="str">
            <v>MX</v>
          </cell>
          <cell r="AG427" t="str">
            <v>10414522</v>
          </cell>
          <cell r="AH427" t="str">
            <v>FREDI PALACIOS</v>
          </cell>
          <cell r="AI427" t="str">
            <v>28 MARIANO ABASOLO</v>
          </cell>
          <cell r="AJ427" t="str">
            <v>7773184621</v>
          </cell>
          <cell r="AK427" t="str">
            <v>7773184621</v>
          </cell>
          <cell r="AL427" t="str">
            <v>62219</v>
          </cell>
          <cell r="AM427" t="str">
            <v>21/04/2017 02 : 45 MARCO.DIAZ : TCF174 7401161019/04/2017 23 : 37 GEARARDO.PA : CFA12/04/2017 00 : 15 MARCO.DIAZ : TCF1. JESSICA O29/03/2017 07 : 27 ERNESTO.HERN : TCF129/03/2017 07 : 27 ERNESTO.HERN : NP522/03/2017 00 : 56 MA.ISABEL : SEG: SE SOLICITA AL CSA EL DOCTO QUEAVALA QUE SEA UN EQUIPO DE PISO, EN ESPERA DE RESPUESTA17/03/2017 01 : 32 201069 : 16/03 P1A: T185597 BOTONERA- T191148 TARJETAPRINCIPAL, OC-1008746 16/03/2017 *ETPEQUIPO EN CSA *ETP16/03/2017 05 : 45 GABRIELA.B : SAMBORNS</v>
          </cell>
          <cell r="AN427" t="str">
            <v>3TE32G155369</v>
          </cell>
          <cell r="AO427" t="str">
            <v>Smart</v>
          </cell>
          <cell r="AP427" t="str">
            <v>Hisense</v>
          </cell>
          <cell r="AQ427" t="str">
            <v>Opera</v>
          </cell>
          <cell r="AR427" t="str">
            <v>HD 1366 X 768</v>
          </cell>
          <cell r="AS427" t="str">
            <v>3TE32G164485G1644M010</v>
          </cell>
          <cell r="AT427" t="e">
            <v>#N/A</v>
          </cell>
          <cell r="AU427" t="str">
            <v>32H5B2</v>
          </cell>
          <cell r="AV427" t="str">
            <v>3TE32G164485</v>
          </cell>
          <cell r="AW427" t="str">
            <v>G1644</v>
          </cell>
          <cell r="AX427" t="str">
            <v>M010</v>
          </cell>
          <cell r="AY427">
            <v>74011610</v>
          </cell>
          <cell r="AZ427">
            <v>51012546</v>
          </cell>
          <cell r="BA427">
            <v>80138624</v>
          </cell>
        </row>
        <row r="428">
          <cell r="D428">
            <v>60312198</v>
          </cell>
          <cell r="E428" t="str">
            <v xml:space="preserve">A  </v>
          </cell>
          <cell r="F428" t="str">
            <v>TV</v>
          </cell>
          <cell r="G428" t="str">
            <v>JUAN ISSAC HERNANDEZ SANCHEZ</v>
          </cell>
          <cell r="H428" t="str">
            <v xml:space="preserve">KM 35 CARRETERA MEXICO TAMPICO VIA CORTA, LA ESTANCIA, ATOTONILCO HIDALGO </v>
          </cell>
          <cell r="I428">
            <v>7711596313</v>
          </cell>
          <cell r="J428" t="str">
            <v>HISENSE</v>
          </cell>
          <cell r="K428" t="str">
            <v>32K20D</v>
          </cell>
          <cell r="L428" t="str">
            <v>32J140915H00770</v>
          </cell>
          <cell r="M428">
            <v>37000135</v>
          </cell>
          <cell r="N428">
            <v>2870.97</v>
          </cell>
          <cell r="O428">
            <v>41806</v>
          </cell>
          <cell r="P428">
            <v>42808</v>
          </cell>
          <cell r="Q428">
            <v>201025</v>
          </cell>
          <cell r="R428" t="str">
            <v>10/03/2017 08 : 06 201025 : P1 - DIGITAL MAIN 173417, O.C. 1008406</v>
          </cell>
          <cell r="S428" t="str">
            <v>FALTA DE REFACCION</v>
          </cell>
          <cell r="T428" t="str">
            <v>EUGENIO ZARATE               Fecha</v>
          </cell>
          <cell r="U428" t="str">
            <v>2017/04/11</v>
          </cell>
          <cell r="V428" t="str">
            <v>Centro</v>
          </cell>
          <cell r="W428" t="str">
            <v>COMPLETADO</v>
          </cell>
          <cell r="Y428">
            <v>42787</v>
          </cell>
          <cell r="Z428">
            <v>1002</v>
          </cell>
          <cell r="AA428" t="str">
            <v>M012</v>
          </cell>
          <cell r="AB428" t="str">
            <v>TLED003/LEDS</v>
          </cell>
          <cell r="AC428" t="str">
            <v>OC-1008533</v>
          </cell>
          <cell r="AD428" t="str">
            <v>Atotonilco/La Estancia</v>
          </cell>
          <cell r="AE428" t="str">
            <v>HGO</v>
          </cell>
          <cell r="AF428" t="str">
            <v>MX</v>
          </cell>
          <cell r="AG428" t="str">
            <v>10412488</v>
          </cell>
          <cell r="AH428" t="str">
            <v>JUAN ISSAC HERNANDEZ SANCHEZ</v>
          </cell>
          <cell r="AI428" t="str">
            <v>KM35 C Mexico Tampico Via Corta</v>
          </cell>
          <cell r="AJ428" t="str">
            <v>7711596313</v>
          </cell>
          <cell r="AK428">
            <v>0</v>
          </cell>
          <cell r="AL428" t="str">
            <v>43300</v>
          </cell>
          <cell r="AM428" t="str">
            <v>21/04/2017 03 : 03 MARCO.DIAZ : TCF174 7401161119/04/2017 04 : 59 SEMIRAMIS.M : CSCCte se comunica para verificar el proceso en que se le enviara su equipose le menciona que el proceso es de 20 días hábiles aprox y que seretome los envios pendientes19/04/2017 00 : 03 GEARARDO.PA : CFA29/03/2017 02 : 41 MARCO.DIAZ : TCF1PU.CSA CONFIRMA LUIS A. HERNANDEZ.JESSICA O29/03/2017 02 : 37 MARCO.DIAZ : TCF1. JESSICA O29/03/2017 02 : 35 MARCO.DIAZ : TCF1. JESSICA O17/03/2017 07 : 54 JORGE.VAZ : TCF117/03/2017 07 : 54 JORGE.VAZ : NP515/03/2017 05 : 32 MA.ISABEL : SEG: SE ENVIA CORREO A REFACCIONES PARASABER CUANDO SE SURTE14/03/2017 04 : 19 201025 : P2 - LEDS TLEDS003, O.C. 100853314/03/2017 04 : 04 201025 : SE INSTALO PCB MAIN, YA ENCENDIO PEROTAMBIEN ESTA DAÑADO EL DISPLAY14/03/2017 01 : 28 ARANTXA.MON : P2 GUÌA: 788005456013/03/2017 11 : 34 MA.ISABEL : SEG: SE ENVIA CORREO A REFACCIONES PARASABER CUANDO SE SURTE10/03/2017 08 : 06 201025 : P1 - DIGITAL MAIN 173417, O.C. 100840605/03/2017 03 : 14 MA.ISABEL : SEG: SE CONTACTA AL CSA PARA VERFESTATUS DE VISITA03/03/2017 04 : 23 201025 : V1 - 3/03/2017 CON HORARIO DE 10:00 AM A18:00 PM03/03/2017 04 : 11 GERARDO.GRA : CSC Se contacta al CSA se cortallamada EMC*03/03/2017 04 : 06 201025 : SE INTENTO CONTACTAR A CLIENTE PERO INDICAQUE ESTA FUERA DEL AREA DE SERVICIO03/03/2017 03 : 47 SEMIRAMIS.M : CSCCte se comunica para dar seguimiento a su orden sin embargo se corta24/02/2017 03 : 04 MA.ISABEL : V1P: SE CONTACTA AL CSA24/02/2017 03 : 04 MA.ISABEL : SEG: DGR22/02/2017 06 : 03 GABRIELA.B : ODSWTP21/02/2017 05 : 16 GABRIELA.B : RD CONSTRUCCIÓN DE PUENTE A DESNIVEL</v>
          </cell>
          <cell r="AN428" t="str">
            <v>3TE32J134805</v>
          </cell>
          <cell r="AO428" t="str">
            <v>Básica</v>
          </cell>
          <cell r="AP428" t="str">
            <v>Hisense</v>
          </cell>
          <cell r="AQ428" t="str">
            <v>?</v>
          </cell>
          <cell r="AR428" t="str">
            <v>HD 1366 X 768</v>
          </cell>
          <cell r="AS428" t="str">
            <v>3TE32G154779G1547M010</v>
          </cell>
          <cell r="AT428" t="e">
            <v>#N/A</v>
          </cell>
          <cell r="AU428" t="str">
            <v>32H3B1</v>
          </cell>
          <cell r="AV428" t="str">
            <v>3TE32G154779</v>
          </cell>
          <cell r="AW428" t="str">
            <v>G1547</v>
          </cell>
          <cell r="AX428" t="str">
            <v>M010</v>
          </cell>
          <cell r="AY428">
            <v>74011611</v>
          </cell>
          <cell r="AZ428">
            <v>51012547</v>
          </cell>
          <cell r="BA428">
            <v>80138626</v>
          </cell>
        </row>
        <row r="429">
          <cell r="D429">
            <v>60313736</v>
          </cell>
          <cell r="E429" t="str">
            <v>A</v>
          </cell>
          <cell r="F429" t="str">
            <v>TV</v>
          </cell>
          <cell r="G429" t="str">
            <v>LUIS ARTURO AGUILAR URIBE</v>
          </cell>
          <cell r="H429" t="str">
            <v>CARR SALTILLO 2510 INT MZ5 MOD 3 DEPT3A Col. FRAC RIT Mpo. ZAPOPAN</v>
          </cell>
          <cell r="I429">
            <v>3310926725</v>
          </cell>
          <cell r="J429" t="str">
            <v>HISENSE</v>
          </cell>
          <cell r="K429" t="str">
            <v>32K20D</v>
          </cell>
          <cell r="L429" t="str">
            <v>32J140915H06604</v>
          </cell>
          <cell r="M429" t="str">
            <v>JAR/ 000203817</v>
          </cell>
          <cell r="N429">
            <v>0</v>
          </cell>
          <cell r="O429">
            <v>41799</v>
          </cell>
          <cell r="P429">
            <v>42805</v>
          </cell>
          <cell r="Q429">
            <v>201076</v>
          </cell>
          <cell r="R429" t="str">
            <v>No hay refacciones para surtir y reparar el equipo</v>
          </cell>
          <cell r="S429" t="str">
            <v>El comprobante que nos proporciono el cliente solo cuenta con el pago inicial del equipo; no muestra el costo total del equipo. Para este equipo se surtio un panel lcd el cual llego dañado</v>
          </cell>
          <cell r="T429" t="str">
            <v>Carlos Muñiz</v>
          </cell>
          <cell r="U429">
            <v>42838</v>
          </cell>
          <cell r="V429" t="str">
            <v>SUR</v>
          </cell>
          <cell r="W429" t="str">
            <v>COMPLETADO</v>
          </cell>
          <cell r="X429" t="str">
            <v>CLIENTE</v>
          </cell>
          <cell r="Y429">
            <v>42803</v>
          </cell>
          <cell r="Z429">
            <v>1006</v>
          </cell>
          <cell r="AA429" t="str">
            <v>M012</v>
          </cell>
          <cell r="AB429" t="str">
            <v>T171979/Panel - PANEL</v>
          </cell>
          <cell r="AC429" t="str">
            <v>OC-1008749</v>
          </cell>
          <cell r="AD429" t="str">
            <v>Zapoapan/Frac Ritz</v>
          </cell>
          <cell r="AE429" t="str">
            <v>JAL</v>
          </cell>
          <cell r="AF429" t="str">
            <v>MX</v>
          </cell>
          <cell r="AG429" t="str">
            <v>10413132</v>
          </cell>
          <cell r="AH429" t="str">
            <v>LUIS ARTURO AGUILAR URIBE</v>
          </cell>
          <cell r="AI429" t="str">
            <v>2510 Carretera Saltillo Int MZ5 Mod 3 Dept3A</v>
          </cell>
          <cell r="AJ429" t="str">
            <v>3338534182</v>
          </cell>
          <cell r="AK429">
            <v>0</v>
          </cell>
          <cell r="AL429" t="str">
            <v>45190</v>
          </cell>
          <cell r="AM429" t="str">
            <v>21/04/2017 03 : 58 MARCO.DIAZ : TCF174 7401161211/04/2017 01 : 49 MARCO.DIAZ : TCF1PU CLIENTE CONFIRMA CARLOS MUÑIZVIA MAIL. JESSICA O11/04/2017 01 : 47 MARCO.DIAZ : TCF1. JESSICA O08/04/2017 01 : 51 GERARDO.GRA : CSC se indica CF autorizado el 29 demarzo y fecha aproximada de entrega finales de mes de abril. EMC*29/03/2017 07 : 29 ERNESTO.HERN : TCF129/03/2017 07 : 29 ERNESTO.HERN : NP529/03/2017 04 : 13 201076 : CONTINUAMOS EN ESPERA DE REFACCIONES25/03/2017 02 : 08 GABRIELA.B : CSCSe informa en proceso de reparación se pide Esperar23/03/2017 03 : 12 FABIOLA.BON : SEG: REFACCIONES17/03/2017 02 : 10 201076 :T171979/PANEL/OC-1008749PANEL LED QUE SE SURTIO CUENTA CON LED DAÑADOS, SIN RETROILUMINACION; SESOLICITA NUEVAMENTE15/03/2017 23 : 53 ARANTXA.MON : P2 GUÌA: 600784805515/03/2017 04 : 01 201076 : ESPERANDO REFACCION14/03/2017 02 : 50 201076 : P1:T171979/PANEL/OC-100850510/03/2017 03 : 09 201076 : SE ATIENDE CON NUMERO DE ORDEN 126780, SEPROGRAMA VISITA DE 10/03/201710/03/2017 01 : 41 GABRIELA.B : ODSWTP24/02/2017 04 : 13 GABRIELA.B : RD % RAMÓN CORONA Y AV PATRIA</v>
          </cell>
          <cell r="AN429" t="str">
            <v>3TE32J134805</v>
          </cell>
          <cell r="AO429" t="str">
            <v>Básica</v>
          </cell>
          <cell r="AP429" t="str">
            <v>Hisense</v>
          </cell>
          <cell r="AQ429" t="str">
            <v>?</v>
          </cell>
          <cell r="AR429" t="str">
            <v>HD 1366 X 768</v>
          </cell>
          <cell r="AS429" t="str">
            <v>3TE32G155365CRMM012</v>
          </cell>
          <cell r="AT429">
            <v>11</v>
          </cell>
          <cell r="AU429" t="str">
            <v>32H3B2</v>
          </cell>
          <cell r="AV429" t="str">
            <v>3TE32G155365</v>
          </cell>
          <cell r="AW429" t="str">
            <v>CRM</v>
          </cell>
          <cell r="AX429" t="str">
            <v>M012</v>
          </cell>
          <cell r="AY429">
            <v>74011612</v>
          </cell>
          <cell r="AZ429">
            <v>51012548</v>
          </cell>
          <cell r="BA429">
            <v>80146667</v>
          </cell>
        </row>
        <row r="430">
          <cell r="D430">
            <v>60310535</v>
          </cell>
          <cell r="E430" t="str">
            <v>A</v>
          </cell>
          <cell r="F430" t="str">
            <v>TV</v>
          </cell>
          <cell r="G430" t="str">
            <v>JUAN COLUNGA</v>
          </cell>
          <cell r="H430" t="str">
            <v>ARMANDO FLORES 405, COL. MANUEL R. DIAZ, CD. MADERO</v>
          </cell>
          <cell r="I430">
            <v>8331129111</v>
          </cell>
          <cell r="J430" t="str">
            <v>HISENSE</v>
          </cell>
          <cell r="K430" t="str">
            <v>32D33</v>
          </cell>
          <cell r="L430" t="str">
            <v>32M141204H02156</v>
          </cell>
          <cell r="M430" t="str">
            <v>TR# 03800</v>
          </cell>
          <cell r="N430">
            <v>8499</v>
          </cell>
          <cell r="O430">
            <v>41959</v>
          </cell>
          <cell r="P430">
            <v>42768</v>
          </cell>
          <cell r="Q430">
            <v>202245</v>
          </cell>
          <cell r="R430" t="str">
            <v>18/02/2017 02 : 03  ERNESTO.HERN : NP5
15/02/2017 01 : 13 202245 : PEDIDO DE COMPRA OC-1007399</v>
          </cell>
          <cell r="S430" t="str">
            <v/>
          </cell>
          <cell r="T430" t="str">
            <v xml:space="preserve">Alfredo Pineda                </v>
          </cell>
          <cell r="U430" t="str">
            <v>2017-02-18</v>
          </cell>
          <cell r="V430" t="str">
            <v>Norte</v>
          </cell>
          <cell r="W430" t="str">
            <v>COMPLETADO</v>
          </cell>
          <cell r="X430" t="str">
            <v>TALLER</v>
          </cell>
          <cell r="Y430">
            <v>42766</v>
          </cell>
          <cell r="Z430">
            <v>809</v>
          </cell>
          <cell r="AA430" t="str">
            <v>M012</v>
          </cell>
          <cell r="AB430" t="str">
            <v>T171862/Panel - PANEL</v>
          </cell>
          <cell r="AC430" t="str">
            <v>OC-1007399</v>
          </cell>
          <cell r="AD430" t="str">
            <v>Cd Madero/Manuel R Dias</v>
          </cell>
          <cell r="AE430" t="str">
            <v>TMS</v>
          </cell>
          <cell r="AF430" t="str">
            <v>MX</v>
          </cell>
          <cell r="AG430" t="str">
            <v>10411185</v>
          </cell>
          <cell r="AH430" t="str">
            <v>JUAN COLUNGA</v>
          </cell>
          <cell r="AI430" t="str">
            <v>405 NTE Armando Flores</v>
          </cell>
          <cell r="AJ430" t="str">
            <v>8331129111</v>
          </cell>
          <cell r="AK430">
            <v>0</v>
          </cell>
          <cell r="AL430" t="str">
            <v>89515</v>
          </cell>
          <cell r="AM430" t="str">
            <v>21/04/2017 04 : 04 MARCO.DIAZ : TCF174 7401161318/04/2017 06 : 34 ADOLFO.FER : CFA22/03/2017 07 : 30 MARIA.EUGENI : SEG:Se le manda correo a Area de CF,para saber status de este CF, cliente ha estado llamando.22/02/2017 07 : 36 MARCO.DIAZ : TCF1PU CSA18/02/2017 02 : 04 ERNESTO.HERN : TCF118/02/2017 02 : 03 ERNESTO.HERN : NP518/02/2017 01 : 06 MARIA.EUGENI : SEG: REFACCIONES17/02/2017 07 : 57 202245 : SEGUIMOS EN ESPERA DE REFACCION - - - URGENTE15/02/2017 01 : 13 202245 : PEDIDO DE COMPRA OC-1007399: PROCESOCOMPLETADO SATISFACTORIAMENTE11/02/2017 03 : 12 SERGIO.FER : ST2 - Diagnóstico correcto, solicitarparte, en espera de pruebas.09/02/2017 07 : 59 202245 : ST1: SE ADJUNTA REPORTE TECNICO, EQUIPOPRESENTA 2DA FALLA DESPUES DEL CAMBIO DE MAINBOARD.09/02/2017 06 : 34 MARIA.EUGENI : SEG: CSA Favor de actualizar folio,llego refaccion el 08/02/201709/02/2017 01 : 31 ERNESTO.HERN : EM-P2A GUIA: 363216908508/02/2017 08 : 49 202245 : EN ESPERA DE REFACCIONES04/02/2017 09 : 06 202245 : PEDIDO DE COMPRA OC-1007037: PROCESOCOMPLETADO SATISFACTORIAMENTE04/02/2017 07 : 59 202245 : EQUIPO EN TALLER PARA DIAGNOSTICO04/02/2017 07 : 06 MARIA.EUGENI : SEG :V1P01/02/2017 06 : 17 GABRIELA.B : ODSWTP01/02/2017 02 : 24 GABRIELA.B : RD %ALBERTO FLORES Y SERAPIO VENEGAS</v>
          </cell>
          <cell r="AN430" t="str">
            <v>3TE32M134512</v>
          </cell>
          <cell r="AO430" t="str">
            <v>Básica</v>
          </cell>
          <cell r="AP430" t="str">
            <v>Hisense</v>
          </cell>
          <cell r="AQ430" t="str">
            <v>Opera</v>
          </cell>
          <cell r="AR430" t="str">
            <v>HD 1366 X 768</v>
          </cell>
          <cell r="AS430" t="str">
            <v>3TE32G155365CRMM012</v>
          </cell>
          <cell r="AT430">
            <v>11</v>
          </cell>
          <cell r="AU430" t="str">
            <v>32H3B2</v>
          </cell>
          <cell r="AV430" t="str">
            <v>3TE32G155365</v>
          </cell>
          <cell r="AW430" t="str">
            <v>CRM</v>
          </cell>
          <cell r="AX430" t="str">
            <v>M012</v>
          </cell>
          <cell r="AY430">
            <v>74011613</v>
          </cell>
          <cell r="AZ430">
            <v>51012549</v>
          </cell>
          <cell r="BA430">
            <v>80146668</v>
          </cell>
        </row>
        <row r="431">
          <cell r="D431">
            <v>60310979</v>
          </cell>
          <cell r="E431" t="str">
            <v xml:space="preserve">A </v>
          </cell>
          <cell r="F431" t="str">
            <v>TV</v>
          </cell>
          <cell r="G431" t="str">
            <v>OSIEL BENITEZ</v>
          </cell>
          <cell r="H431" t="str">
            <v>AV. PLAN DE AYALA #700, COL. JACARANDAS, CUERNAVACA MORELOS</v>
          </cell>
          <cell r="I431">
            <v>7772127348</v>
          </cell>
          <cell r="J431" t="str">
            <v>HISENSE</v>
          </cell>
          <cell r="K431" t="str">
            <v>32D33</v>
          </cell>
          <cell r="L431" t="str">
            <v>32M150519H01265</v>
          </cell>
          <cell r="M431">
            <v>704</v>
          </cell>
          <cell r="N431">
            <v>3499</v>
          </cell>
          <cell r="O431">
            <v>42400</v>
          </cell>
          <cell r="P431">
            <v>42788</v>
          </cell>
          <cell r="Q431">
            <v>201069</v>
          </cell>
          <cell r="R431" t="str">
            <v xml:space="preserve">NO EXISTENCIA DE PZA T171862 OC-1007839 </v>
          </cell>
          <cell r="S431" t="str">
            <v/>
          </cell>
          <cell r="T431" t="str">
            <v xml:space="preserve"> ESTEPHANIA TOREES                </v>
          </cell>
          <cell r="U431" t="str">
            <v>2017/04/12</v>
          </cell>
          <cell r="V431" t="str">
            <v>Centro</v>
          </cell>
          <cell r="W431" t="str">
            <v>COMPLETADO</v>
          </cell>
          <cell r="Y431">
            <v>42774</v>
          </cell>
          <cell r="Z431">
            <v>388</v>
          </cell>
          <cell r="AA431" t="str">
            <v>M012</v>
          </cell>
          <cell r="AB431" t="str">
            <v>T171862/Panel - PANEL</v>
          </cell>
          <cell r="AC431" t="str">
            <v>OC-1007839</v>
          </cell>
          <cell r="AD431" t="str">
            <v>Cuernavaca/Jacarandas</v>
          </cell>
          <cell r="AE431" t="str">
            <v>MOR</v>
          </cell>
          <cell r="AF431" t="str">
            <v>MX</v>
          </cell>
          <cell r="AG431" t="str">
            <v>10411431</v>
          </cell>
          <cell r="AH431" t="str">
            <v>OSIEL BENITEZ</v>
          </cell>
          <cell r="AI431" t="str">
            <v>Av. Plan de Ayala No. 700</v>
          </cell>
          <cell r="AJ431" t="str">
            <v>777-212-73-48</v>
          </cell>
          <cell r="AK431" t="str">
            <v>777-212-73-48</v>
          </cell>
          <cell r="AL431" t="str">
            <v>62420</v>
          </cell>
          <cell r="AM431" t="str">
            <v>21/04/2017 04 : 07 MARCO.DIAZ : TCF174 7401161419/04/2017 23 : 39 GEARARDO.PA : CFA14/03/2017 06 : 13 MARCO.DIAZ : TCF1PU CSA28/02/2017 02 : 53 ERNESTO.HERN : TCF128/02/2017 02 : 52 ERNESTO.HERN : NP524/02/2017 04 : 34 201069 : 23/02 P1A: T171862 PANEL, OC-100783923/02/2017 *ETPEQ. EN CSA *ETP12/02/2017 11 : 29 MA.ISABEL : DGR12/02/2017 11 : 29 MA.ISABEL : V1P: SE CONTACTA AL CSA04/02/2017 06 : 58 BRENDA.MORA : ODSWTPENTRE ESQUINA TEOPANSOLCOEL EQUIPO ESTA EN TIENDA</v>
          </cell>
          <cell r="AN431" t="str">
            <v>3TE32M134512</v>
          </cell>
          <cell r="AO431" t="str">
            <v>Básica</v>
          </cell>
          <cell r="AP431" t="str">
            <v>Hisense</v>
          </cell>
          <cell r="AQ431" t="str">
            <v>Opera</v>
          </cell>
          <cell r="AR431" t="str">
            <v>HD 1366 X 768</v>
          </cell>
          <cell r="AS431" t="str">
            <v>3TE32G155365CRMM012</v>
          </cell>
          <cell r="AT431">
            <v>11</v>
          </cell>
          <cell r="AU431" t="str">
            <v>32H3B2</v>
          </cell>
          <cell r="AV431" t="str">
            <v>3TE32G155365</v>
          </cell>
          <cell r="AW431" t="str">
            <v>CRM</v>
          </cell>
          <cell r="AX431" t="str">
            <v>M012</v>
          </cell>
          <cell r="AY431">
            <v>74011614</v>
          </cell>
          <cell r="AZ431">
            <v>51012550</v>
          </cell>
          <cell r="BA431">
            <v>80146669</v>
          </cell>
        </row>
        <row r="432">
          <cell r="D432">
            <v>60314287</v>
          </cell>
          <cell r="E432" t="str">
            <v>A</v>
          </cell>
          <cell r="F432" t="str">
            <v>TV</v>
          </cell>
          <cell r="G432" t="str">
            <v>RAC CENTER GUADALAJARA</v>
          </cell>
          <cell r="H432" t="str">
            <v>CARRET. GDL-CHAPALA KM 24.5 Col. CENTRO TLAJOMULCO Mpo. TLAJOMULCO DE ZUÑIGA</v>
          </cell>
          <cell r="I432">
            <v>3331617503</v>
          </cell>
          <cell r="J432" t="str">
            <v>HISENSE</v>
          </cell>
          <cell r="K432" t="str">
            <v>39H3C</v>
          </cell>
          <cell r="L432" t="str">
            <v>39G160333H06168</v>
          </cell>
          <cell r="M432" t="str">
            <v>PO 8379927</v>
          </cell>
          <cell r="N432">
            <v>0</v>
          </cell>
          <cell r="O432">
            <v>42496</v>
          </cell>
          <cell r="P432">
            <v>42815</v>
          </cell>
          <cell r="Q432">
            <v>201076</v>
          </cell>
          <cell r="R432" t="str">
            <v>No hay refacciones para surtir y realizar la reparacion del equipo</v>
          </cell>
          <cell r="S432" t="str">
            <v>El comprobante (factura) no muestra el importe del equipo</v>
          </cell>
          <cell r="T432" t="str">
            <v>Carlos Muñiz</v>
          </cell>
          <cell r="U432">
            <v>42837</v>
          </cell>
          <cell r="V432" t="str">
            <v>SUR</v>
          </cell>
          <cell r="W432" t="str">
            <v>COMPLETADO</v>
          </cell>
          <cell r="X432" t="str">
            <v>TIENDA</v>
          </cell>
          <cell r="Y432">
            <v>42809</v>
          </cell>
          <cell r="Z432">
            <v>319</v>
          </cell>
          <cell r="AA432" t="str">
            <v>M010</v>
          </cell>
          <cell r="AB432" t="str">
            <v>T198274/Panel - PANEL</v>
          </cell>
          <cell r="AC432" t="str">
            <v>OC-1008849</v>
          </cell>
          <cell r="AD432" t="str">
            <v>TLAJOMULCO/CENTRO</v>
          </cell>
          <cell r="AE432" t="str">
            <v>JAL</v>
          </cell>
          <cell r="AF432" t="str">
            <v>MX</v>
          </cell>
          <cell r="AG432" t="str">
            <v>10405558</v>
          </cell>
          <cell r="AH432" t="str">
            <v>ORNALDO TUZ</v>
          </cell>
          <cell r="AI432" t="str">
            <v>S/N CARRET GDL CHAPALA KM 24.5</v>
          </cell>
          <cell r="AJ432" t="str">
            <v>0000000000</v>
          </cell>
          <cell r="AK432" t="str">
            <v>0000000000</v>
          </cell>
          <cell r="AL432" t="str">
            <v>45670</v>
          </cell>
          <cell r="AM432" t="str">
            <v>21/04/2017 04 : 11 MARCO.DIAZ : TCF174 7401161508/04/2017 01 : 29 ARANTXA.MON : TCF108/04/2017 01 : 28 ARANTXA.MON : NP507/04/2017 05 : 56 RODRIGUEZ ERICK : DGR: SE CORRIGE MODELO EN CRM07/04/2017 03 : 36 201076 : EL MODELO CAPTURADO EN PORTAL NO ES ELCORRECTO, EL MODELO CORRECTO ES 39H3C, SIN EMBARGO NO ME PERMITE GUARDAR LA ACTUALIZACION DE ESTA INFORMACION07/04/2017 03 : 25 201076 : TAMBIEN SE ADJUNTA MODELO Y SERIE DEL EQUIPO07/04/2017 03 : 00 201076 : SE ANEXA DOCUMENTO Y SE DEJA ACTUALIZADA ELMODELO QUE REALMENTE CORRESPONDE AL EQUIPO06/04/2017 05 : 42 ERNESTO.HERN : MODELO DE LA FACTURA NO CORRESPONDECON EL DE CRM06/04/2017 00 : 00 201076 : EN ESPERA DE REFACCION30/03/2017 01 : 00 201076 : EN ESPERA DE REFACCIONES29/03/2017 04 : 12 201076 : EN ESPERA DE REFACCIONES28/03/2017 02 : 58 201076 : EN ESPERA DE REFACCION25/03/2017 02 : 04 FABIOLA.BON : SEG: REFACCIONES22/03/2017 01 : 30 201076 : P1:T198274/PANEL/OC-100884922/03/2017 01 : 29 201076 : T198274/PANEL/OC-100884917/03/2017 00 : 20 201076 : SE ATIENDE CON NUM DE ORDEN 126993, VISITAPROGRAMADA PARA 17/03/2017.16/03/2017 08 : 35 SEMIRAMIS.M : ODSWTPRD/RACEQUIPO DE PISO DE VENTA</v>
          </cell>
          <cell r="AN432" t="str">
            <v>3TE39G160333</v>
          </cell>
          <cell r="AO432" t="str">
            <v>Básica</v>
          </cell>
          <cell r="AP432" t="str">
            <v>Hisense</v>
          </cell>
          <cell r="AQ432" t="str">
            <v>Opera</v>
          </cell>
          <cell r="AR432" t="str">
            <v>HD 1366 X 768</v>
          </cell>
          <cell r="AS432" t="str">
            <v>3TE40M154812M1548M010</v>
          </cell>
          <cell r="AT432" t="e">
            <v>#N/A</v>
          </cell>
          <cell r="AU432" t="str">
            <v>40D37</v>
          </cell>
          <cell r="AV432" t="str">
            <v>3TE40M154812</v>
          </cell>
          <cell r="AW432" t="str">
            <v>M1548</v>
          </cell>
          <cell r="AX432" t="str">
            <v>M010</v>
          </cell>
          <cell r="AY432">
            <v>74011615</v>
          </cell>
          <cell r="AZ432">
            <v>51012551</v>
          </cell>
          <cell r="BA432">
            <v>80138629</v>
          </cell>
        </row>
        <row r="433">
          <cell r="D433">
            <v>60312013</v>
          </cell>
          <cell r="E433" t="str">
            <v>A</v>
          </cell>
          <cell r="F433" t="str">
            <v>TV</v>
          </cell>
          <cell r="G433" t="str">
            <v>SUSANA YAMEL MARQUEZ</v>
          </cell>
          <cell r="H433" t="str">
            <v>BENITO JUAREZ MZA. 7 LOTE 20 COL. EJERCITO DEL TRABAJO 1 ECATEPEC,EDO.DE MEXICO</v>
          </cell>
          <cell r="I433">
            <v>5569146402</v>
          </cell>
          <cell r="J433" t="str">
            <v>HISENSE</v>
          </cell>
          <cell r="K433" t="str">
            <v>40K20D</v>
          </cell>
          <cell r="L433" t="str">
            <v>40G143289H03821</v>
          </cell>
          <cell r="M433">
            <v>7756</v>
          </cell>
          <cell r="N433">
            <v>4999</v>
          </cell>
          <cell r="O433">
            <v>42029</v>
          </cell>
          <cell r="P433">
            <v>42788</v>
          </cell>
          <cell r="Q433">
            <v>200997</v>
          </cell>
          <cell r="R433" t="str">
            <v>DISPLAY</v>
          </cell>
          <cell r="S433" t="str">
            <v/>
          </cell>
          <cell r="T433" t="str">
            <v xml:space="preserve">GLORIA LEON LARIOS          </v>
          </cell>
          <cell r="U433">
            <v>42836</v>
          </cell>
          <cell r="V433" t="str">
            <v>Centro</v>
          </cell>
          <cell r="W433" t="str">
            <v>COMPLETADO</v>
          </cell>
          <cell r="Y433">
            <v>42786</v>
          </cell>
          <cell r="Z433">
            <v>759</v>
          </cell>
          <cell r="AA433" t="str">
            <v>M012</v>
          </cell>
          <cell r="AB433" t="str">
            <v>T172750/Panel - PANEL</v>
          </cell>
          <cell r="AC433" t="str">
            <v>OC-1007981</v>
          </cell>
          <cell r="AD433" t="str">
            <v>Ecatepec/ejercito del trabajo 1</v>
          </cell>
          <cell r="AE433" t="str">
            <v>MEX</v>
          </cell>
          <cell r="AF433" t="str">
            <v>MX</v>
          </cell>
          <cell r="AG433" t="str">
            <v>10411977</v>
          </cell>
          <cell r="AH433" t="str">
            <v>SUSANA YAMEL MARQUEZ</v>
          </cell>
          <cell r="AI433" t="str">
            <v>Benito Juarez mz 7 lt 20</v>
          </cell>
          <cell r="AJ433" t="str">
            <v>5569146402</v>
          </cell>
          <cell r="AK433">
            <v>0</v>
          </cell>
          <cell r="AL433" t="str">
            <v>55299</v>
          </cell>
          <cell r="AM433" t="str">
            <v>21/04/2017 04 : 14 MARCO.DIAZ : TCF174 7401161617/04/2017 23 : 43 GEARARDO.PA : CFA24/03/2017 00 : 17 MARCO.DIAZ : TCF1PU CSAINF. SRA. GLORIA. DMC08/03/2017 02 : 06 ERNESTO.HERN : TCF108/03/2017 02 : 06 ERNESTO.HERN : NP504/03/2017 13 : 25 MA.ISABEL : SEG: SE ENVIA CORREO A REFACC PARA SABERCUANDO LA SURTEN28/02/2017 04 : 15 200997 : P1: 27/02/2017 172750 DISPLAY CENTRO DESERVICIO ENVIA SOLICITUD DE REFACCION OC-100798124/02/2017 01 : 12 MA.ISABEL : SEG: SE CONTACTA AL CSA PARA VERFESTATUS DE VISITA24/02/2017 01 : 12 MA.ISABEL : SEG: DGR23/02/2017 03 : 00 200997 : V1: 22/02/2017 CENTRO DE SERVICIO PROGRAMAPARA RECOLECCION.14/02/2017 05 : 01 DULCE.M : ENTRE CALLES VALLE DE JUNCO Y SAGITARIO.CORREO SYMASUSAN@YAHOO.COMODSWTP</v>
          </cell>
          <cell r="AN433" t="str">
            <v>3TE40G134207</v>
          </cell>
          <cell r="AO433" t="str">
            <v>Básica</v>
          </cell>
          <cell r="AP433" t="str">
            <v>Hisense</v>
          </cell>
          <cell r="AQ433" t="str">
            <v>Opera</v>
          </cell>
          <cell r="AR433" t="str">
            <v>FHD 1920 x 1080</v>
          </cell>
          <cell r="AS433" t="str">
            <v>3TE40G154782G1547M010</v>
          </cell>
          <cell r="AT433" t="e">
            <v>#N/A</v>
          </cell>
          <cell r="AU433" t="str">
            <v>40H5B</v>
          </cell>
          <cell r="AV433" t="str">
            <v>3TE40G154782</v>
          </cell>
          <cell r="AW433" t="str">
            <v>G1547</v>
          </cell>
          <cell r="AX433" t="str">
            <v>M010</v>
          </cell>
          <cell r="AY433">
            <v>74011616</v>
          </cell>
          <cell r="AZ433">
            <v>51012552</v>
          </cell>
          <cell r="BA433">
            <v>80138630</v>
          </cell>
        </row>
        <row r="434">
          <cell r="D434">
            <v>60311808</v>
          </cell>
          <cell r="E434" t="str">
            <v xml:space="preserve">A  </v>
          </cell>
          <cell r="F434" t="str">
            <v>TV</v>
          </cell>
          <cell r="G434" t="str">
            <v>FRANCISCO JAVIER PÉREZ VILLALVA</v>
          </cell>
          <cell r="H434" t="str">
            <v>4 ORIENTE N. 2015 COLONIA LOS REMEDIOS C.P 72377, PUEBLA, PUE</v>
          </cell>
          <cell r="I434" t="str">
            <v>222 2344500-2224700395</v>
          </cell>
          <cell r="J434" t="str">
            <v>HISENSE</v>
          </cell>
          <cell r="K434" t="str">
            <v>40K20D</v>
          </cell>
          <cell r="L434" t="str">
            <v>40G143460H04426</v>
          </cell>
          <cell r="M434" t="str">
            <v>TICKET: 000178172</v>
          </cell>
          <cell r="N434">
            <v>0</v>
          </cell>
          <cell r="O434">
            <v>41948</v>
          </cell>
          <cell r="P434">
            <v>42789</v>
          </cell>
          <cell r="Q434">
            <v>201032</v>
          </cell>
          <cell r="R434" t="str">
            <v>01/03/2017 02 : 41  ERNESTO.HERN : NP5
25/02/2017 02 : 20 201032 : P1A: T173417 PCB MAIN OC-1007901</v>
          </cell>
          <cell r="S434" t="str">
            <v>CLIENTE ENTREGA TICKET DE PAGO DE  ENGAN</v>
          </cell>
          <cell r="T434" t="str">
            <v xml:space="preserve">  ERIK ORTEGA MÉNDEZ              </v>
          </cell>
          <cell r="U434">
            <v>42837</v>
          </cell>
          <cell r="V434" t="str">
            <v>Centro</v>
          </cell>
          <cell r="W434" t="str">
            <v>COMPLETADO</v>
          </cell>
          <cell r="X434" t="str">
            <v>CLIENTE</v>
          </cell>
          <cell r="Y434">
            <v>42782</v>
          </cell>
          <cell r="Z434">
            <v>841</v>
          </cell>
          <cell r="AA434" t="str">
            <v>M012</v>
          </cell>
          <cell r="AB434" t="str">
            <v>T173417/Tarjeta Principal Madre - MAIN BOARD</v>
          </cell>
          <cell r="AC434" t="str">
            <v>OC-1007901</v>
          </cell>
          <cell r="AD434" t="str">
            <v>Puebla/Los remedios</v>
          </cell>
          <cell r="AE434" t="str">
            <v>PUE</v>
          </cell>
          <cell r="AF434" t="str">
            <v>MX</v>
          </cell>
          <cell r="AG434" t="str">
            <v>10412049</v>
          </cell>
          <cell r="AH434" t="str">
            <v>FRANCISCO JAVIER PEREZ VILLALVA</v>
          </cell>
          <cell r="AI434" t="str">
            <v>2015 4 ote</v>
          </cell>
          <cell r="AJ434" t="str">
            <v>2224700395</v>
          </cell>
          <cell r="AK434" t="str">
            <v>2224700395</v>
          </cell>
          <cell r="AL434" t="str">
            <v>72377</v>
          </cell>
          <cell r="AM434" t="str">
            <v>21/04/2017 04 : 17 MARCO.DIAZ : TCF174 7401161720/04/2017 22 : 59 GEARARDO.PA : CFA14/03/2017 05 : 01 MARCO.DIAZ : TCF1PU CLIENTE01/03/2017 02 : 41 ERNESTO.HERN : TCF101/03/2017 02 : 41 ERNESTO.HERN : NP525/02/2017 02 : 20 201032 : P1A: T173417 PCB MAIN OC-1007901 EQUIPO ENDOMICILIO DE CLIENTE23/02/2017 04 : 32 201032 : V1: 23/02/2017 11:00-18:00 VISITA CONFIRMADAA MAMÁ DE CLIENTE19/02/2017 12 : 05 MA.ISABEL : SEG: DGR15/02/2017 02 : 26 SEMIRAMIS.M : ODSWTPRD/TELMEXENTRE CALLES 20 Y 22 NORTE</v>
          </cell>
          <cell r="AN434" t="str">
            <v>3TE40G134207</v>
          </cell>
          <cell r="AO434" t="str">
            <v>Básica</v>
          </cell>
          <cell r="AP434" t="str">
            <v>Hisense</v>
          </cell>
          <cell r="AQ434" t="str">
            <v>Opera</v>
          </cell>
          <cell r="AR434" t="str">
            <v>FHD 1920 x 1080</v>
          </cell>
          <cell r="AS434" t="str">
            <v>3TE40G154782G1547M010</v>
          </cell>
          <cell r="AT434" t="e">
            <v>#N/A</v>
          </cell>
          <cell r="AU434" t="str">
            <v>40H5B</v>
          </cell>
          <cell r="AV434" t="str">
            <v>3TE40G154782</v>
          </cell>
          <cell r="AW434" t="str">
            <v>G1547</v>
          </cell>
          <cell r="AX434" t="str">
            <v>M010</v>
          </cell>
          <cell r="AY434">
            <v>74011617</v>
          </cell>
          <cell r="AZ434">
            <v>51012553</v>
          </cell>
          <cell r="BA434">
            <v>80138631</v>
          </cell>
        </row>
        <row r="435">
          <cell r="D435">
            <v>60312994</v>
          </cell>
          <cell r="E435" t="str">
            <v>A</v>
          </cell>
          <cell r="F435" t="str">
            <v>TV</v>
          </cell>
          <cell r="G435" t="str">
            <v>Magdalena Cabrera Rivera</v>
          </cell>
          <cell r="H435" t="str">
            <v>Julian Blanco Mza-123, Lt-12, Col. Re nacimiento Sctor 2; Acapulco, Gro.</v>
          </cell>
          <cell r="I435">
            <v>7444478933</v>
          </cell>
          <cell r="J435" t="str">
            <v>HISENSE</v>
          </cell>
          <cell r="K435" t="str">
            <v>40K20D</v>
          </cell>
          <cell r="L435" t="str">
            <v>40G143461H05153</v>
          </cell>
          <cell r="M435" t="str">
            <v>REN/ 000099848</v>
          </cell>
          <cell r="N435">
            <v>5760.85</v>
          </cell>
          <cell r="O435">
            <v>42002</v>
          </cell>
          <cell r="P435">
            <v>42793</v>
          </cell>
          <cell r="Q435">
            <v>201610</v>
          </cell>
          <cell r="R435" t="str">
            <v>Hisense no cuenta con refacción</v>
          </cell>
          <cell r="T435" t="str">
            <v>Guadalupe Mondragón Noriega</v>
          </cell>
          <cell r="U435">
            <v>42835</v>
          </cell>
          <cell r="V435" t="str">
            <v>SUR</v>
          </cell>
          <cell r="W435" t="str">
            <v>COMPLETADO</v>
          </cell>
          <cell r="X435" t="str">
            <v>CLIENTE</v>
          </cell>
          <cell r="Y435">
            <v>42793</v>
          </cell>
          <cell r="Z435">
            <v>791</v>
          </cell>
          <cell r="AA435" t="str">
            <v>M012</v>
          </cell>
          <cell r="AD435" t="str">
            <v>Acapulco/RenacimeintoSector 2</v>
          </cell>
          <cell r="AE435" t="str">
            <v>GRO</v>
          </cell>
          <cell r="AF435" t="str">
            <v>MX</v>
          </cell>
          <cell r="AG435" t="str">
            <v>10412839</v>
          </cell>
          <cell r="AH435" t="str">
            <v>MAGDALENA CABRERA RIVERA</v>
          </cell>
          <cell r="AI435" t="str">
            <v>Jullian Blanco mz 123 lt 12</v>
          </cell>
          <cell r="AJ435" t="str">
            <v>7444478933</v>
          </cell>
          <cell r="AK435" t="str">
            <v>7444478933</v>
          </cell>
          <cell r="AL435" t="str">
            <v>39715</v>
          </cell>
          <cell r="AM435" t="str">
            <v>21/04/2017 04 : 20 MARCO.DIAZ : TCF174 7401161831/03/2017 01 : 19 MARCO.DIAZ : TCF1PU CSA CONFIRMA MAYRA HERNANDEZ.JESSICA O15/03/2017 05 : 32 JORGE.VAZ : TCF115/03/2017 05 : 32 JORGE.VAZ : NP501/03/2017 07 : 09 201610 : PST: SE SOLICITA PANEL(172750) POR CORREO YAQUE SISTEMA MARCA ERROR Y NO PERMITE CONCLUIR EL PEDIDO.01/03/2017 06 : 01 201610 : SE RECOLECTA EQUIPO AL ASC.28/02/2017 23 : 17 201610 : V1: 01 MARZO, HORARIO ABIERTO23/02/2017 01 : 35 SEMIRAMIS.M : ODSWTPRD/TELMEXENTRE CIRCUITO INTERIOR Y JUAN R ESCUDERO</v>
          </cell>
          <cell r="AN435" t="str">
            <v>3TE40G134207</v>
          </cell>
          <cell r="AO435" t="str">
            <v>Básica</v>
          </cell>
          <cell r="AP435" t="str">
            <v>Hisense</v>
          </cell>
          <cell r="AQ435" t="str">
            <v>Opera</v>
          </cell>
          <cell r="AR435" t="str">
            <v>FHD 1920 x 1080</v>
          </cell>
          <cell r="AS435" t="str">
            <v>3TE40G154782G1547M010</v>
          </cell>
          <cell r="AT435" t="e">
            <v>#N/A</v>
          </cell>
          <cell r="AU435" t="str">
            <v>40H5B</v>
          </cell>
          <cell r="AV435" t="str">
            <v>3TE40G154782</v>
          </cell>
          <cell r="AW435" t="str">
            <v>G1547</v>
          </cell>
          <cell r="AX435" t="str">
            <v>M010</v>
          </cell>
          <cell r="AY435">
            <v>74011618</v>
          </cell>
          <cell r="AZ435">
            <v>51012554</v>
          </cell>
          <cell r="BA435">
            <v>80138632</v>
          </cell>
        </row>
        <row r="436">
          <cell r="D436">
            <v>60314295</v>
          </cell>
          <cell r="E436" t="str">
            <v>A</v>
          </cell>
          <cell r="F436" t="str">
            <v>TV</v>
          </cell>
          <cell r="G436" t="str">
            <v xml:space="preserve">RICARDO ARAN </v>
          </cell>
          <cell r="H436" t="str">
            <v>NAYARIT 101, SECTOR 3, ALTAMIRA TAMAULIPAS</v>
          </cell>
          <cell r="I436">
            <v>8332644175</v>
          </cell>
          <cell r="J436" t="str">
            <v>HISENSE</v>
          </cell>
          <cell r="K436" t="str">
            <v>40K20DW</v>
          </cell>
          <cell r="L436" t="str">
            <v>40G144840H00958</v>
          </cell>
          <cell r="M436">
            <v>171589</v>
          </cell>
          <cell r="N436">
            <v>9998.42</v>
          </cell>
          <cell r="O436">
            <v>42200</v>
          </cell>
          <cell r="P436">
            <v>42809</v>
          </cell>
          <cell r="Q436">
            <v>202245</v>
          </cell>
          <cell r="R436" t="str">
            <v>30/03/2017 08 : 01  ARANTXA.MON : NP5
18/03/2017 09 : 45 202245 :OC-1008830</v>
          </cell>
          <cell r="S436" t="str">
            <v/>
          </cell>
          <cell r="T436" t="str">
            <v xml:space="preserve">Alfredo Pineda                </v>
          </cell>
          <cell r="U436" t="str">
            <v>2017-03-30</v>
          </cell>
          <cell r="V436" t="str">
            <v>Norte</v>
          </cell>
          <cell r="W436" t="str">
            <v>COMPLETADO</v>
          </cell>
          <cell r="X436" t="str">
            <v>TALLER</v>
          </cell>
          <cell r="Y436">
            <v>42810</v>
          </cell>
          <cell r="Z436">
            <v>609</v>
          </cell>
          <cell r="AA436" t="str">
            <v>M012</v>
          </cell>
          <cell r="AB436" t="str">
            <v xml:space="preserve">T170608/Tarjeta de suministro eléctrico - Power </v>
          </cell>
          <cell r="AC436" t="str">
            <v>OC-1008830</v>
          </cell>
          <cell r="AD436" t="str">
            <v>altamira/col. altamira sector 3</v>
          </cell>
          <cell r="AE436" t="str">
            <v>TMS</v>
          </cell>
          <cell r="AF436" t="str">
            <v>MX</v>
          </cell>
          <cell r="AG436" t="str">
            <v>10414465</v>
          </cell>
          <cell r="AH436" t="str">
            <v>RICARDO ARAN</v>
          </cell>
          <cell r="AI436" t="str">
            <v>101 Nayarit</v>
          </cell>
          <cell r="AJ436" t="str">
            <v>8331569153</v>
          </cell>
          <cell r="AK436" t="str">
            <v>8331569153</v>
          </cell>
          <cell r="AL436" t="str">
            <v>89602</v>
          </cell>
          <cell r="AM436" t="str">
            <v>21/04/2017 04 : 24 MARCO.DIAZ : TCF174 7401161918/04/2017 06 : 40 ADOLFO.FER : CFA11/04/2017 22 : 50 MARCO.DIAZ : TCF1PU CSA CONFIRMA LUIS F MUÑIZ VIAMAIL. JESSICA O11/04/2017 22 : 48 MARCO.DIAZ : TCF1. JESSICA O30/03/2017 08 : 01 ARANTXA.MON : TCF130/03/2017 08 : 01 ARANTXA.MON : NP523/03/2017 07 : 41 MARIA.EUGENI : DGRSEG: Solicitud de refaccion correcta.18/03/2017 09 : 45 202245 : PEDIDO DE COMPRA OC-1008830: PROCESOCOMPLETADO SATISFACTORIAMENTET170608 POWERBOARDT179489 MAINBOARD17/03/2017 07 : 28 202245 : V1: 17-03-2017 9:00 A 13:00HRS16/03/2017 00 : 57 GERARDO.GRA : ODSWTP ELABORADA POR EMC*RD% ESQ. BLDV. ALLENDE CASI ENFRENTE DEL CAMPO TAMAULIPAS</v>
          </cell>
          <cell r="AN436" t="str">
            <v>3TE40A144716</v>
          </cell>
          <cell r="AO436" t="str">
            <v>Smart</v>
          </cell>
          <cell r="AP436" t="str">
            <v>Hisense</v>
          </cell>
          <cell r="AQ436" t="str">
            <v>Opera</v>
          </cell>
          <cell r="AR436" t="str">
            <v>FHD 1920 x 1080</v>
          </cell>
          <cell r="AS436" t="str">
            <v>3TE40G163934G1639M010</v>
          </cell>
          <cell r="AT436" t="e">
            <v>#N/A</v>
          </cell>
          <cell r="AU436" t="str">
            <v>40H5B2</v>
          </cell>
          <cell r="AV436" t="str">
            <v>3TE40G163934</v>
          </cell>
          <cell r="AW436" t="str">
            <v>G1639</v>
          </cell>
          <cell r="AX436" t="str">
            <v>M010</v>
          </cell>
          <cell r="AY436">
            <v>74011619</v>
          </cell>
          <cell r="AZ436">
            <v>51012555</v>
          </cell>
          <cell r="BA436">
            <v>80138633</v>
          </cell>
        </row>
        <row r="437">
          <cell r="D437">
            <v>60313343</v>
          </cell>
          <cell r="E437" t="str">
            <v xml:space="preserve">A  </v>
          </cell>
          <cell r="F437" t="str">
            <v>TV</v>
          </cell>
          <cell r="G437" t="str">
            <v>MARÍA EUGENIA VAZQUEZ AGUILAR</v>
          </cell>
          <cell r="H437" t="str">
            <v>CDA. EMILIANO ZAPATA EDIF-20 DEPTO-7 U.H 4 CAMINOS, CUAUTLANCINGO, PUE.</v>
          </cell>
          <cell r="I437" t="str">
            <v>222 2211773</v>
          </cell>
          <cell r="J437" t="str">
            <v>HISENSE</v>
          </cell>
          <cell r="K437" t="str">
            <v>40K20DW</v>
          </cell>
          <cell r="L437" t="str">
            <v>40G144840H01691</v>
          </cell>
          <cell r="M437" t="str">
            <v>CARTA ACEPTACIÓN</v>
          </cell>
          <cell r="N437">
            <v>7499</v>
          </cell>
          <cell r="O437">
            <v>42198</v>
          </cell>
          <cell r="P437">
            <v>42810</v>
          </cell>
          <cell r="Q437">
            <v>201032</v>
          </cell>
          <cell r="R437" t="str">
            <v>05/04/2017 06 : 17  ERNESTO.HERN : NP5 17/03/2017 03 : 35 201032 : P1A: T179489 PCB MAIN OC-1008756</v>
          </cell>
          <cell r="S437" t="str">
            <v/>
          </cell>
          <cell r="T437" t="str">
            <v xml:space="preserve">  ERIK ORTEGA MÉNDEZ              </v>
          </cell>
          <cell r="U437">
            <v>42837</v>
          </cell>
          <cell r="V437" t="str">
            <v>Centro</v>
          </cell>
          <cell r="W437" t="str">
            <v>COMPLETADO</v>
          </cell>
          <cell r="X437" t="str">
            <v>CLIENTE</v>
          </cell>
          <cell r="Y437">
            <v>42800</v>
          </cell>
          <cell r="Z437">
            <v>612</v>
          </cell>
          <cell r="AA437" t="str">
            <v>M012</v>
          </cell>
          <cell r="AB437" t="str">
            <v>T179489/Tarjeta Principal Madre - MAIN BOARD</v>
          </cell>
          <cell r="AC437" t="str">
            <v>OC-1008756</v>
          </cell>
          <cell r="AD437" t="str">
            <v>UH 4Caminos/Cuautlanzingo</v>
          </cell>
          <cell r="AE437" t="str">
            <v>PUE</v>
          </cell>
          <cell r="AF437" t="str">
            <v>MX</v>
          </cell>
          <cell r="AG437" t="str">
            <v>10409389</v>
          </cell>
          <cell r="AH437" t="str">
            <v>MARIA EUGENIA VAZQUEZ AGUILAR</v>
          </cell>
          <cell r="AI437" t="str">
            <v>Dep 7 Cda Emilia Zapata Edif 20</v>
          </cell>
          <cell r="AJ437" t="str">
            <v>2222211773</v>
          </cell>
          <cell r="AK437">
            <v>0</v>
          </cell>
          <cell r="AL437" t="str">
            <v>72700</v>
          </cell>
          <cell r="AM437" t="str">
            <v>21/04/2017 04 : 28 MARCO.DIAZ : TCF174 7401162005/04/2017 06 : 17 ERNESTO.HERN : TCF105/04/2017 06 : 17 ERNESTO.HERN : NP501/04/2017 06 : 53 201032 : SE ENVÍA CORREO A SEGUIMIENTO PARA VERIFICARLA SITUACIÓN DE LA SERIE Y EL DOCUMENTO DE CLIENTE QUE PROPORCIONO TELMEX31/03/2017 07 : 34 GEARARDO.PA : SEG: DGR MA. ISABEL29/03/2017 07 : 39 ERNESTO.HERN : Numero de serie en documento anexado, no coincide con CRM25/03/2017 02 : 35 201032 : CSA SIGUE EN ESPERA DE REFACCIÓN SOLICITADA22/03/2017 03 : 53 MA.ISABEL : SEG: SE ENVIA CORREOA REFACCIONES PARASABER CUANDO SE SURTE17/03/2017 03 : 35 201032 : P1A: T179489 PCB MAIN OC-1008756 EQUIPOO ENDOMICILIO DE CLIENTEV1: 16/03/2017 10:00-16:0011/03/2017 02 : 30 201032 : SE VUELVE A MARCAR A CLIENTE EN ELTRANSCURSO DE 12 A 12:30 Y CONTINUA SIN RESPONDER08/03/2017 04 : 29 201032 : SE LLAMA A CLIENTE EN EL NÚMERO 2211773 Y NORESPONDEN SE INTENTO DESDE 1:20 HASTA 2:29 SIN RESPUESTA08/03/2017 01 : 56 MA.ISABEL : V1P: SE CONTACTA AL CSA07/03/2017 07 : 44 MA.ISABEL : SEG: DGR07/03/2017 07 : 41 MA.ISABEL : SEG: AXEL TELMEX ENVIA DOCTO CARTA DEACEPTACIONM EN SEGUIMIENTO A LA O.S. 6031064419/02/2017 11 : 59 MA.ISABEL : SEG: SE VALIDA DOCUMENTO Y SE DETECTAQUE NO TIENE LA FECHA DE COMPRA, SUGERIR AL CLIENTE QUE CON ESTEDOCUMENTO SE PRESENTE EN LA TIENDA TELMEX MAS CERCANA PARA QUE SOLICITESU CARTA DE ACEPTACION Y PODER BRINDARLE EL SERVICIO, SE CANCELA HASTAQUE EL CLIENTE CUENTE CON LOS DOCUMENTOS CORRESPONDIENTES.09/02/2017 06 : 04 DULCE.M : csccte se comunica indica que no cuenta con el tiket de compra ni con lapoliza se le indica que para proceder con el servicio se necesita contarcon estos documentos se molesta y corta la llamada.05/02/2017 01 : 15 201032 : FAVOR DE VERIFICAR DOCUMENTACIÓN YA QUE ELDOCUMENTO ADJUNTO NO TIENE FECHA DE COMPRA31/01/2017 02 : 25 DULCE.M : CROM NY PLAZA DEL OBREROODSWTP</v>
          </cell>
          <cell r="AN437" t="str">
            <v>3TE40A144716</v>
          </cell>
          <cell r="AO437" t="str">
            <v>Smart</v>
          </cell>
          <cell r="AP437" t="str">
            <v>Hisense</v>
          </cell>
          <cell r="AQ437" t="str">
            <v>Opera</v>
          </cell>
          <cell r="AR437" t="str">
            <v>FHD 1920 x 1080</v>
          </cell>
          <cell r="AS437" t="str">
            <v>3TE40G163934G1639M010</v>
          </cell>
          <cell r="AT437" t="e">
            <v>#N/A</v>
          </cell>
          <cell r="AU437" t="str">
            <v>40H5B2</v>
          </cell>
          <cell r="AV437" t="str">
            <v>3TE40G163934</v>
          </cell>
          <cell r="AW437" t="str">
            <v>G1639</v>
          </cell>
          <cell r="AX437" t="str">
            <v>M010</v>
          </cell>
          <cell r="AY437">
            <v>74011620</v>
          </cell>
          <cell r="AZ437">
            <v>51012556</v>
          </cell>
          <cell r="BA437">
            <v>80138634</v>
          </cell>
        </row>
        <row r="438">
          <cell r="D438">
            <v>60313812</v>
          </cell>
          <cell r="E438" t="str">
            <v xml:space="preserve">A  </v>
          </cell>
          <cell r="F438" t="str">
            <v>TV</v>
          </cell>
          <cell r="G438" t="str">
            <v>FELIX ROMERO LUNA</v>
          </cell>
          <cell r="H438" t="str">
            <v>CALLE DOMINGO ARENAS N. 423-1 COLONIA SAN FRANCISCO OCOTLAN, CORONANGO, PUE.</v>
          </cell>
          <cell r="I438" t="str">
            <v>222 2106635-2221779610</v>
          </cell>
          <cell r="J438" t="str">
            <v>HISENSE</v>
          </cell>
          <cell r="K438" t="str">
            <v>40K20DW</v>
          </cell>
          <cell r="L438" t="str">
            <v>40G145155H02513</v>
          </cell>
          <cell r="M438" t="str">
            <v>TICKET: 000074176</v>
          </cell>
          <cell r="N438">
            <v>9998.42</v>
          </cell>
          <cell r="O438">
            <v>42221</v>
          </cell>
          <cell r="P438">
            <v>42809</v>
          </cell>
          <cell r="Q438">
            <v>201032</v>
          </cell>
          <cell r="R438" t="str">
            <v>29/03/2017 07 : 41  ERNESTO.HERN : NP5 17/03/2017 03 : 52 201032 : P1A: T179489 PCB MAIN OC-1008757</v>
          </cell>
          <cell r="S438" t="str">
            <v/>
          </cell>
          <cell r="T438" t="str">
            <v xml:space="preserve">  ERIK ORTEGA MÉNDEZ              </v>
          </cell>
          <cell r="U438">
            <v>42837</v>
          </cell>
          <cell r="V438" t="str">
            <v>Centro</v>
          </cell>
          <cell r="W438" t="str">
            <v>COMPLETADO</v>
          </cell>
          <cell r="X438" t="str">
            <v>CLIENTE</v>
          </cell>
          <cell r="Y438">
            <v>42803</v>
          </cell>
          <cell r="Z438">
            <v>588</v>
          </cell>
          <cell r="AA438" t="str">
            <v>M012</v>
          </cell>
          <cell r="AB438" t="str">
            <v>T179489/Tarjeta Principal Madre - MAIN BOARD</v>
          </cell>
          <cell r="AC438" t="str">
            <v>OC-1008757</v>
          </cell>
          <cell r="AD438" t="str">
            <v>coronango/ sn. fco de ocotlan</v>
          </cell>
          <cell r="AE438" t="str">
            <v>PUE</v>
          </cell>
          <cell r="AF438" t="str">
            <v>MX</v>
          </cell>
          <cell r="AG438" t="str">
            <v>10414039</v>
          </cell>
          <cell r="AH438" t="str">
            <v>FELIX ROMERO LUNA</v>
          </cell>
          <cell r="AI438" t="str">
            <v>423 Calle domingo arena</v>
          </cell>
          <cell r="AJ438" t="str">
            <v>2106635</v>
          </cell>
          <cell r="AK438" t="str">
            <v>2221779610</v>
          </cell>
          <cell r="AL438" t="str">
            <v>72680</v>
          </cell>
          <cell r="AM438" t="str">
            <v>21/04/2017 04 : 32 MARCO.DIAZ : TCF174 7401162120/04/2017 23 : 05 GEARARDO.PA : CFA12/04/2017 04 : 19 LAURA.HERNA : csc: se le indica a cte proceso de cf.29/03/2017 07 : 41 ERNESTO.HERN : TCF129/03/2017 07 : 41 ERNESTO.HERN : NP522/03/2017 03 : 45 MA.ISABEL : SEG: SE ENVIA CORREO A REFACCIONES PARASABER CUANDO SE SURTE22/03/2017 03 : 44 MA.ISABEL : SEG: DGR17/03/2017 03 : 52 201032 : P1A: T179489 PCB MAIN OC-1008757 EQUIPO ENDOMICILIO DE CLIENTE15/03/2017 05 : 33 201032 : V1: 15/03/2017 11:00-18:00 VISITA CONFIRMADAA CLIENTE10/03/2017 05 : 43 ANA.LAURA : ODSWTPTELMEX RD.-%CAMINO REAL Y AV. DE LAS FLORES</v>
          </cell>
          <cell r="AN438" t="str">
            <v>3TE40A144716</v>
          </cell>
          <cell r="AO438" t="str">
            <v>Smart</v>
          </cell>
          <cell r="AP438" t="str">
            <v>Hisense</v>
          </cell>
          <cell r="AQ438" t="str">
            <v>Opera</v>
          </cell>
          <cell r="AR438" t="str">
            <v>FHD 1920 x 1080</v>
          </cell>
          <cell r="AS438" t="str">
            <v>3TE40G163934G1639M010</v>
          </cell>
          <cell r="AT438" t="e">
            <v>#N/A</v>
          </cell>
          <cell r="AU438" t="str">
            <v>40H5B2</v>
          </cell>
          <cell r="AV438" t="str">
            <v>3TE40G163934</v>
          </cell>
          <cell r="AW438" t="str">
            <v>G1639</v>
          </cell>
          <cell r="AX438" t="str">
            <v>M010</v>
          </cell>
          <cell r="AY438">
            <v>74011621</v>
          </cell>
          <cell r="AZ438">
            <v>51012557</v>
          </cell>
          <cell r="BA438">
            <v>80138635</v>
          </cell>
        </row>
        <row r="439">
          <cell r="D439">
            <v>60313689</v>
          </cell>
          <cell r="E439" t="str">
            <v xml:space="preserve">A  </v>
          </cell>
          <cell r="F439" t="str">
            <v>TV</v>
          </cell>
          <cell r="G439" t="str">
            <v>ANTONIO LORENZO SALAZAR</v>
          </cell>
          <cell r="H439" t="str">
            <v>CALLE NICOLAS BRAVO N. 950 COLONIA GUADALUPE HIDALGO C.P 72490, PUEBLA, PUE.</v>
          </cell>
          <cell r="I439">
            <v>2224467462</v>
          </cell>
          <cell r="J439" t="str">
            <v>HISENSE</v>
          </cell>
          <cell r="K439" t="str">
            <v>40K20DW</v>
          </cell>
          <cell r="L439" t="str">
            <v>40G145155H03875</v>
          </cell>
          <cell r="M439" t="str">
            <v>TICKET:0998 4977 3173 7729 9987 13</v>
          </cell>
          <cell r="N439">
            <v>5999</v>
          </cell>
          <cell r="O439">
            <v>42188</v>
          </cell>
          <cell r="P439">
            <v>42803</v>
          </cell>
          <cell r="Q439">
            <v>201032</v>
          </cell>
          <cell r="R439" t="str">
            <v>16/03/2017 02 : 59  JORGE.VAZ : NP5
11/03/2017 02 : 57 201032 : P1A: T179489 PCB MAIN OC-1008439</v>
          </cell>
          <cell r="S439" t="str">
            <v/>
          </cell>
          <cell r="T439" t="str">
            <v xml:space="preserve">  ERIK ORTEGA MÉNDEZ              </v>
          </cell>
          <cell r="U439">
            <v>42837</v>
          </cell>
          <cell r="V439" t="str">
            <v>Centro</v>
          </cell>
          <cell r="W439" t="str">
            <v>COMPLETADO</v>
          </cell>
          <cell r="X439" t="str">
            <v>CLIENTE</v>
          </cell>
          <cell r="Y439">
            <v>42803</v>
          </cell>
          <cell r="Z439">
            <v>615</v>
          </cell>
          <cell r="AA439" t="str">
            <v>M012</v>
          </cell>
          <cell r="AB439" t="str">
            <v>T179489/Tarjeta Principal Madre - MAIN BOARD</v>
          </cell>
          <cell r="AC439" t="str">
            <v>OC-1008439</v>
          </cell>
          <cell r="AD439" t="str">
            <v>Gudalupe hidalgo/puebla</v>
          </cell>
          <cell r="AE439" t="str">
            <v>PUE</v>
          </cell>
          <cell r="AF439" t="str">
            <v>MX</v>
          </cell>
          <cell r="AG439" t="str">
            <v>10413889</v>
          </cell>
          <cell r="AH439" t="str">
            <v>ANTONIO LORENZO SALAZAR</v>
          </cell>
          <cell r="AI439" t="str">
            <v>950 Nicolas Bravo</v>
          </cell>
          <cell r="AJ439" t="str">
            <v>2224467462</v>
          </cell>
          <cell r="AK439">
            <v>0</v>
          </cell>
          <cell r="AL439" t="str">
            <v>72490</v>
          </cell>
          <cell r="AM439" t="str">
            <v>21/04/2017 04 : 35 MARCO.DIAZ : TCF174 7401162220/04/2017 23 : 04 GEARARDO.PA : CFA24/03/2017 23 : 58 MARCO.DIAZ : TCF1PU CSA CONFIRMA MARISELA ORTEGA.JESSICA O16/03/2017 03 : 00 JORGE.VAZ : TCF116/03/2017 02 : 59 JORGE.VAZ : NP511/03/2017 02 : 57 201032 : P1A: T179489 PCB MAIN OC-1008439--EQUIPO ENDOMICILIO DE CLIENTE11/03/2017 02 : 24 201032 : V1: 10/03/2017 10:00-15:0009/03/2017 03 : 32 ADRIANA.SAN : ODSWTPRD% 1RA Y 2DA DE BENITO JUAREZ</v>
          </cell>
          <cell r="AN439" t="str">
            <v>3TE40A144716</v>
          </cell>
          <cell r="AO439" t="str">
            <v>Smart</v>
          </cell>
          <cell r="AP439" t="str">
            <v>Hisense</v>
          </cell>
          <cell r="AQ439" t="str">
            <v>Opera</v>
          </cell>
          <cell r="AR439" t="str">
            <v>FHD 1920 x 1080</v>
          </cell>
          <cell r="AS439" t="str">
            <v>3TE40G163934G1639M010</v>
          </cell>
          <cell r="AT439" t="e">
            <v>#N/A</v>
          </cell>
          <cell r="AU439" t="str">
            <v>40H5B2</v>
          </cell>
          <cell r="AV439" t="str">
            <v>3TE40G163934</v>
          </cell>
          <cell r="AW439" t="str">
            <v>G1639</v>
          </cell>
          <cell r="AX439" t="str">
            <v>M010</v>
          </cell>
          <cell r="AY439">
            <v>74011622</v>
          </cell>
          <cell r="AZ439">
            <v>51012558</v>
          </cell>
          <cell r="BA439">
            <v>80138636</v>
          </cell>
        </row>
        <row r="440">
          <cell r="D440">
            <v>60311373</v>
          </cell>
          <cell r="E440" t="str">
            <v>A</v>
          </cell>
          <cell r="F440" t="str">
            <v>TV</v>
          </cell>
          <cell r="G440" t="str">
            <v>RAC CENTER GUADALAJARA</v>
          </cell>
          <cell r="H440" t="str">
            <v>CARRET. GDL-CHAPALA KM 24.5 Col. CENTRO TLAJOMULCO Mpo. TLAJOMULCO DE ZUÑIGA</v>
          </cell>
          <cell r="I440">
            <v>3331617503</v>
          </cell>
          <cell r="J440" t="str">
            <v>HISENSE</v>
          </cell>
          <cell r="K440" t="str">
            <v>40D37</v>
          </cell>
          <cell r="L440" t="str">
            <v>40G150594H02684</v>
          </cell>
          <cell r="M440" t="str">
            <v>Carta de equipo de tienda</v>
          </cell>
          <cell r="N440">
            <v>0</v>
          </cell>
          <cell r="O440">
            <v>42779</v>
          </cell>
          <cell r="P440">
            <v>42778</v>
          </cell>
          <cell r="Q440">
            <v>201076</v>
          </cell>
          <cell r="R440" t="str">
            <v>No hay refacciones para surtir y poder reparar</v>
          </cell>
          <cell r="S440" t="str">
            <v>Se trata de un equipo de tienda por lo que no contamos con precio y fecha de factura</v>
          </cell>
          <cell r="T440" t="str">
            <v>Carlos Muñiz</v>
          </cell>
          <cell r="U440">
            <v>42837</v>
          </cell>
          <cell r="V440" t="str">
            <v>SUR</v>
          </cell>
          <cell r="W440" t="str">
            <v>COMPLETADO</v>
          </cell>
          <cell r="X440" t="str">
            <v>TIENDA</v>
          </cell>
          <cell r="Y440">
            <v>42779</v>
          </cell>
          <cell r="Z440">
            <v>42778</v>
          </cell>
          <cell r="AA440" t="str">
            <v>M012</v>
          </cell>
          <cell r="AB440" t="str">
            <v>T182882/Panel - PANEL</v>
          </cell>
          <cell r="AC440" t="str">
            <v>OC-1007651</v>
          </cell>
          <cell r="AD440" t="str">
            <v>TLAJOMULCO/CENTRO</v>
          </cell>
          <cell r="AE440" t="str">
            <v>JAL</v>
          </cell>
          <cell r="AF440" t="str">
            <v>MX</v>
          </cell>
          <cell r="AG440" t="str">
            <v>10405558</v>
          </cell>
          <cell r="AH440" t="str">
            <v>ORNALDO TUZ</v>
          </cell>
          <cell r="AI440" t="str">
            <v>S/N CARRET GDL CHAPALA KM 24.5</v>
          </cell>
          <cell r="AJ440" t="str">
            <v>0000000000</v>
          </cell>
          <cell r="AK440" t="str">
            <v>0000000000</v>
          </cell>
          <cell r="AL440" t="str">
            <v>45670</v>
          </cell>
          <cell r="AM440" t="str">
            <v>21/04/2017 04 : 39 MARCO.DIAZ : TCF174 7401162314/03/2017 06 : 20 MARCO.DIAZ : TCF1PU CSA23/02/2017 00 : 02 ERNESTO.HERN : TCF123/02/2017 00 : 02 ERNESTO.HERN : NP518/02/2017 06 : 29 201076 : PANEL LCD DAÑADO18/02/2017 06 : 05 FABIOLA.BON : SEG: Pendiente de diagnostico15/02/2017 06 : 32 FABIOLA.BON : SEG: DGR14/02/2017 01 : 29 201076 : SE ATIENDE CON ORDEN 125978, VISITA PROGPARA 14 DE FEBRERO DEL 201713/02/2017 22 : 46 SEMIRAMIS.M : Equipo de piso de venta13/02/2017 22 : 39 SEMIRAMIS.M : ODSWTPEN EL MISMO PARQUE DONDE SE ENCUENTRA LA BIG COLA</v>
          </cell>
          <cell r="AN440" t="str">
            <v>3TE40G144668</v>
          </cell>
          <cell r="AO440" t="str">
            <v>Básica</v>
          </cell>
          <cell r="AP440" t="str">
            <v>Hisense</v>
          </cell>
          <cell r="AQ440" t="str">
            <v>Opera</v>
          </cell>
          <cell r="AR440" t="str">
            <v>FHD 1920 x 1080</v>
          </cell>
          <cell r="AS440" t="str">
            <v>3TE40M154812M1548M010</v>
          </cell>
          <cell r="AT440" t="e">
            <v>#N/A</v>
          </cell>
          <cell r="AU440" t="str">
            <v>40D37</v>
          </cell>
          <cell r="AV440" t="str">
            <v>3TE40M154812</v>
          </cell>
          <cell r="AW440" t="str">
            <v>M1548</v>
          </cell>
          <cell r="AX440" t="str">
            <v>M010</v>
          </cell>
          <cell r="AY440">
            <v>74011623</v>
          </cell>
          <cell r="AZ440">
            <v>51012559</v>
          </cell>
          <cell r="BA440">
            <v>80138637</v>
          </cell>
        </row>
        <row r="441">
          <cell r="D441">
            <v>60313257</v>
          </cell>
          <cell r="E441" t="str">
            <v>A</v>
          </cell>
          <cell r="F441" t="str">
            <v>TV</v>
          </cell>
          <cell r="G441" t="str">
            <v>RUBEN GONZALES REYES</v>
          </cell>
          <cell r="H441" t="str">
            <v>PANAMA NO. 29 COL. REFORMA</v>
          </cell>
          <cell r="I441">
            <v>2288581295</v>
          </cell>
          <cell r="J441" t="str">
            <v>HISENSE</v>
          </cell>
          <cell r="K441" t="str">
            <v>40K20DW</v>
          </cell>
          <cell r="L441" t="str">
            <v>40G151184H00579</v>
          </cell>
          <cell r="M441" t="str">
            <v>CARTA FACTURA</v>
          </cell>
          <cell r="N441">
            <v>0</v>
          </cell>
          <cell r="O441">
            <v>42506</v>
          </cell>
          <cell r="P441">
            <v>42837</v>
          </cell>
          <cell r="Q441">
            <v>201068</v>
          </cell>
          <cell r="R441" t="str">
            <v>SOLICITUD DE MAIN, FALTA DE REFACCION</v>
          </cell>
          <cell r="T441" t="str">
            <v>KAREN BAUTISTA</v>
          </cell>
          <cell r="U441">
            <v>42822</v>
          </cell>
          <cell r="V441" t="str">
            <v>SUR</v>
          </cell>
          <cell r="W441" t="str">
            <v>COMPLETADO</v>
          </cell>
          <cell r="X441" t="str">
            <v>CLIENTE</v>
          </cell>
          <cell r="Y441">
            <v>42797</v>
          </cell>
          <cell r="Z441">
            <v>331</v>
          </cell>
          <cell r="AA441" t="str">
            <v>M010</v>
          </cell>
          <cell r="AB441" t="str">
            <v>T179489/Tarjeta Principal Madre - MAIN BOARD</v>
          </cell>
          <cell r="AC441" t="str">
            <v>OC-1008321</v>
          </cell>
          <cell r="AD441" t="str">
            <v>Xalapa / Reforma</v>
          </cell>
          <cell r="AE441" t="str">
            <v>VER</v>
          </cell>
          <cell r="AF441" t="str">
            <v>MX</v>
          </cell>
          <cell r="AG441" t="str">
            <v>10413232</v>
          </cell>
          <cell r="AH441" t="str">
            <v>RUBEN GONZALES REYES</v>
          </cell>
          <cell r="AI441" t="str">
            <v>29 Panama</v>
          </cell>
          <cell r="AJ441" t="str">
            <v>2288581295</v>
          </cell>
          <cell r="AK441" t="str">
            <v>2282345402</v>
          </cell>
          <cell r="AL441" t="str">
            <v>91080</v>
          </cell>
          <cell r="AM441" t="str">
            <v>21/04/2017 04 : 42 MARCO.DIAZ : TCF174 7401162413/04/2017 04 : 51 GERARDO.GRA : CSC se indica fecha aprox. de entrega20 días hábiles a partir de NP5. EMC*28/03/2017 05 : 35 ERNESTO.HERN : TCF128/03/2017 05 : 35 ERNESTO.HERN : NP525/03/2017 05 : 58 FABIOLA.BON : SEG: REFACCIONES22/03/2017 00 : 01 RODRIGUEZ ERICK : DGR: DOCUMENTO VALIDO09/03/2017 00 : 08 201068 : SE REALIZO SOLICITUD DE REFACCION MAIN(179489) OC-100832107/03/2017 05 : 27 FABIOLA.BON : SEG: PENDIENTE DE DIGNOSTICO04/03/2017 02 : 00 201068 : LA VISITA SE REALIZARA EL DIA 4/03/027 EN UNHORARIO ABIERTO25/02/2017 07 : 41 MARIELA.CHA : ODSWTPBRASIL Y BUENOS AIRESFACHADA BALCA CON ROJOTIENE PALMERAS A FUERA</v>
          </cell>
          <cell r="AN441" t="str">
            <v>3TE40A144716</v>
          </cell>
          <cell r="AO441" t="str">
            <v>Smart</v>
          </cell>
          <cell r="AP441" t="str">
            <v>Hisense</v>
          </cell>
          <cell r="AQ441" t="str">
            <v>Opera</v>
          </cell>
          <cell r="AR441" t="str">
            <v>FHD 1920 x 1080</v>
          </cell>
          <cell r="AS441" t="str">
            <v>3TE40G163934G1639M010</v>
          </cell>
          <cell r="AT441" t="e">
            <v>#N/A</v>
          </cell>
          <cell r="AU441" t="str">
            <v>40H5B2</v>
          </cell>
          <cell r="AV441" t="str">
            <v>3TE40G163934</v>
          </cell>
          <cell r="AW441" t="str">
            <v>G1639</v>
          </cell>
          <cell r="AX441" t="str">
            <v>M010</v>
          </cell>
          <cell r="AY441">
            <v>74011624</v>
          </cell>
          <cell r="AZ441">
            <v>51012560</v>
          </cell>
          <cell r="BA441">
            <v>80138638</v>
          </cell>
        </row>
        <row r="442">
          <cell r="D442">
            <v>60313425</v>
          </cell>
          <cell r="E442" t="str">
            <v>A</v>
          </cell>
          <cell r="F442" t="str">
            <v>TV</v>
          </cell>
          <cell r="G442" t="str">
            <v>GUADALUPE ROCHA TREJO</v>
          </cell>
          <cell r="H442" t="str">
            <v>ANIS 704, COL. ALEJANDRO BRIONES, ALTAMIRA TAMAUIPAS</v>
          </cell>
          <cell r="I442">
            <v>8331223498</v>
          </cell>
          <cell r="J442" t="str">
            <v>HISENSE</v>
          </cell>
          <cell r="K442" t="str">
            <v>40H3B1</v>
          </cell>
          <cell r="L442" t="str">
            <v>40G151266H01713</v>
          </cell>
          <cell r="M442">
            <v>175044</v>
          </cell>
          <cell r="N442">
            <v>9051.77</v>
          </cell>
          <cell r="O442">
            <v>42322</v>
          </cell>
          <cell r="P442">
            <v>42802</v>
          </cell>
          <cell r="Q442">
            <v>202245</v>
          </cell>
          <cell r="R442" t="str">
            <v>16/03/2017 05 : 31  JORGE.VAZ : NP5
11/03/2017 07 : 41 202245 : PEDIDO DE COMPRA OC-1008464</v>
          </cell>
          <cell r="S442" t="str">
            <v/>
          </cell>
          <cell r="T442" t="str">
            <v xml:space="preserve">Alfredo Pineda                </v>
          </cell>
          <cell r="U442" t="str">
            <v>2017-03-16</v>
          </cell>
          <cell r="V442" t="str">
            <v>Norte</v>
          </cell>
          <cell r="W442" t="str">
            <v>COMPLETADO</v>
          </cell>
          <cell r="X442" t="str">
            <v>TALLER</v>
          </cell>
          <cell r="Y442">
            <v>42801</v>
          </cell>
          <cell r="Z442">
            <v>480</v>
          </cell>
          <cell r="AA442" t="str">
            <v>M012</v>
          </cell>
          <cell r="AB442" t="str">
            <v>T187178/Panel - PANEL</v>
          </cell>
          <cell r="AC442" t="str">
            <v>OC-1008464</v>
          </cell>
          <cell r="AD442" t="str">
            <v>Altamira/Alejandro Briones</v>
          </cell>
          <cell r="AE442" t="str">
            <v>TMS</v>
          </cell>
          <cell r="AF442" t="str">
            <v>MX</v>
          </cell>
          <cell r="AG442" t="str">
            <v>10413661</v>
          </cell>
          <cell r="AH442" t="str">
            <v>GUADALUPE ROCHA TREJO</v>
          </cell>
          <cell r="AI442" t="str">
            <v>704 Anis</v>
          </cell>
          <cell r="AJ442" t="str">
            <v>8333779690</v>
          </cell>
          <cell r="AK442" t="str">
            <v>8333779690</v>
          </cell>
          <cell r="AL442" t="str">
            <v>89602</v>
          </cell>
          <cell r="AM442" t="str">
            <v>21/04/2017 04 : 46 MARCO.DIAZ : TCF174 7401162529/03/2017 07 : 09 MARCO.DIAZ : TCF1PU CSA CONFIRMA LUIS FELIPE MUÑIZ.JESSICA O29/03/2017 06 : 58 MARCO.DIAZ : TCF1. JESSICA O16/03/2017 05 : 31 JORGE.VAZ : TCF116/03/2017 05 : 31 JORGE.VAZ : NP511/03/2017 07 : 41 202245 : PEDIDO DE COMPRA OC-1008464: PROCESOCOMPLETADO SATISFACTORIAMENTET187178 PANEL09/03/2017 09 : 22 202245 : EQUIPO EN TALLER - EN ESPERA DE DIAGNOSTICO08/03/2017 01 : 24 202245 : V1: 08/03/2017 13:00 A 18:00 HRS06/03/2017 23 : 16 SEMIRAMIS.M : ODSWTPRD/TELMEXENTRE NOCHEBUENA Y PALO DE ROSA</v>
          </cell>
          <cell r="AN442" t="str">
            <v>3TE40G151266</v>
          </cell>
          <cell r="AO442" t="str">
            <v>Básica</v>
          </cell>
          <cell r="AP442" t="str">
            <v>Hisense</v>
          </cell>
          <cell r="AQ442" t="str">
            <v>Opera</v>
          </cell>
          <cell r="AR442" t="str">
            <v>FHD 1920 x 1080</v>
          </cell>
          <cell r="AS442" t="str">
            <v>3TE40G154775G154775M010</v>
          </cell>
          <cell r="AT442">
            <v>5</v>
          </cell>
          <cell r="AU442" t="str">
            <v>40H5B</v>
          </cell>
          <cell r="AV442" t="str">
            <v>3TE40G154775</v>
          </cell>
          <cell r="AW442" t="str">
            <v>G154775</v>
          </cell>
          <cell r="AX442" t="str">
            <v>M010</v>
          </cell>
          <cell r="AY442">
            <v>74011625</v>
          </cell>
          <cell r="AZ442">
            <v>51012561</v>
          </cell>
          <cell r="BA442">
            <v>80138639</v>
          </cell>
        </row>
        <row r="443">
          <cell r="D443">
            <v>60314865</v>
          </cell>
          <cell r="E443" t="str">
            <v>A</v>
          </cell>
          <cell r="F443" t="str">
            <v>TV</v>
          </cell>
          <cell r="G443" t="str">
            <v>FABRICAS DE FRANCIA PATRIA</v>
          </cell>
          <cell r="H443" t="str">
            <v>AV. PATRIA, SN, COL SEATTLE 45101</v>
          </cell>
          <cell r="I443">
            <v>3312552588</v>
          </cell>
          <cell r="J443" t="str">
            <v>HISENSE</v>
          </cell>
          <cell r="K443" t="str">
            <v>40H5B2</v>
          </cell>
          <cell r="L443" t="str">
            <v>40G161180H04482</v>
          </cell>
          <cell r="M443" t="str">
            <v>CARTA EQUIPO PROPIEDAD DE TIENDA</v>
          </cell>
          <cell r="N443">
            <v>0</v>
          </cell>
          <cell r="O443">
            <v>42817</v>
          </cell>
          <cell r="P443">
            <v>42804</v>
          </cell>
          <cell r="Q443">
            <v>201076</v>
          </cell>
          <cell r="R443" t="str">
            <v>No hay refacciones para surtir y poder reparar</v>
          </cell>
          <cell r="S443" t="str">
            <v>Se trata de un equipo de tienda</v>
          </cell>
          <cell r="T443" t="str">
            <v>Carlos Muñiz</v>
          </cell>
          <cell r="U443">
            <v>42837</v>
          </cell>
          <cell r="V443" t="str">
            <v>SUR</v>
          </cell>
          <cell r="W443" t="str">
            <v>COMPLETADO</v>
          </cell>
          <cell r="X443" t="str">
            <v>TIENDA</v>
          </cell>
          <cell r="Y443">
            <v>42817</v>
          </cell>
          <cell r="Z443">
            <v>42804</v>
          </cell>
          <cell r="AA443" t="str">
            <v>M012</v>
          </cell>
          <cell r="AB443" t="str">
            <v>T191066/Panel - PANEL</v>
          </cell>
          <cell r="AC443" t="str">
            <v>OC-1009028</v>
          </cell>
          <cell r="AD443" t="str">
            <v>Zapopan</v>
          </cell>
          <cell r="AE443" t="str">
            <v>JAL</v>
          </cell>
          <cell r="AF443" t="str">
            <v>MX</v>
          </cell>
          <cell r="AG443" t="str">
            <v>10413964</v>
          </cell>
          <cell r="AH443" t="str">
            <v>FABRICAS DE FRANCIA PATRIA LUIS PAL</v>
          </cell>
          <cell r="AI443" t="str">
            <v>Avenida Patria</v>
          </cell>
          <cell r="AJ443" t="str">
            <v>0443312552588</v>
          </cell>
          <cell r="AK443" t="str">
            <v>0443312552588</v>
          </cell>
          <cell r="AL443" t="str">
            <v>45160</v>
          </cell>
          <cell r="AM443" t="str">
            <v>21/04/2017 04 : 52 MARCO.DIAZ : TCF174 7401162721/04/2017 04 : 50 MARCO.DIAZ :11/04/2017 01 : 59 MARCO.DIAZ : TCF1PU CSA CONFIRMA CARLOS MUÑIZ VIAMAIL. JESSICA O11/04/2017 01 : 55 MARCO.DIAZ : TCF1. JESSICA O30/03/2017 02 : 02 ERNESTO.HERN : TCF130/03/2017 02 : 01 ERNESTO.HERN : NP528/03/2017 03 : 53 FABIOLA.BON : SEG: REFACCIONES25/03/2017 02 : 05 201076 : P1:T191066/PANEL/OC-1009028SE ATIENDE CON ORDEN 12677224/03/2017 23 : 10 201076 : SE ATIENDE CON ORDEN DE SERVICO 127272SE PROGRAMO VISITA PARA EL DIA 24.03.1724/03/2017 07 : 24 FABIOLA.BON : ODS DA SEGUIMIENTO A LA 6031369410/03/2017 01 : 57 201076 : SE ATIENDE CON ORDEN 126772SE PROGRAMO VISITA PARA EL DIA 10.03.1709/03/2017 23 : 54 GABRIELA.B : RD % ESQUINA AVENIDA MANUEL ÁVILACAMACHO"TIENDA ENTREGARA PÓLIZAS AL MOMENTO DE LA VISITA"EQUIPO DE PISO</v>
          </cell>
          <cell r="AN443" t="str">
            <v>3TE40G155372</v>
          </cell>
          <cell r="AO443" t="str">
            <v>Smart</v>
          </cell>
          <cell r="AP443" t="str">
            <v>Hisense</v>
          </cell>
          <cell r="AQ443" t="str">
            <v>Opera</v>
          </cell>
          <cell r="AR443" t="str">
            <v>FHD 1920 x 1080</v>
          </cell>
          <cell r="AS443" t="str">
            <v>3TE40G163934G1639M010</v>
          </cell>
          <cell r="AT443" t="e">
            <v>#N/A</v>
          </cell>
          <cell r="AU443" t="str">
            <v>40H5B2</v>
          </cell>
          <cell r="AV443" t="str">
            <v>3TE40G163934</v>
          </cell>
          <cell r="AW443" t="str">
            <v>G1639</v>
          </cell>
          <cell r="AX443" t="str">
            <v>M010</v>
          </cell>
          <cell r="AY443">
            <v>74011627</v>
          </cell>
          <cell r="AZ443">
            <v>51012563</v>
          </cell>
          <cell r="BA443">
            <v>80139065</v>
          </cell>
        </row>
        <row r="444">
          <cell r="D444">
            <v>60314296</v>
          </cell>
          <cell r="E444" t="str">
            <v xml:space="preserve">A  </v>
          </cell>
          <cell r="F444" t="str">
            <v>TV</v>
          </cell>
          <cell r="G444" t="str">
            <v xml:space="preserve">JORGE PEREZ </v>
          </cell>
          <cell r="H444" t="str">
            <v xml:space="preserve">AV. TECNOLOGICO #651 CD. INDUSTRIAL CELAYA </v>
          </cell>
          <cell r="I444">
            <v>4611921300</v>
          </cell>
          <cell r="J444" t="str">
            <v xml:space="preserve">HISENSE </v>
          </cell>
          <cell r="K444" t="str">
            <v>40H5B2</v>
          </cell>
          <cell r="L444" t="str">
            <v>40G1618N3H01280</v>
          </cell>
          <cell r="M444" t="str">
            <v>EQUIPO PISO COSTO</v>
          </cell>
          <cell r="N444">
            <v>0</v>
          </cell>
          <cell r="O444">
            <v>42810</v>
          </cell>
          <cell r="P444">
            <v>42811</v>
          </cell>
          <cell r="Q444">
            <v>201608</v>
          </cell>
          <cell r="R444" t="str">
            <v>22/03/2017 04 : 35 201608 : P1A: PANEL #202232 O.C. 1008865</v>
          </cell>
          <cell r="S444" t="str">
            <v>EQUIPO DE PISO</v>
          </cell>
          <cell r="T444" t="str">
            <v xml:space="preserve">CAROLINA PEREA                    </v>
          </cell>
          <cell r="U444" t="str">
            <v>2017-04-12</v>
          </cell>
          <cell r="V444" t="str">
            <v>Centro</v>
          </cell>
          <cell r="W444" t="str">
            <v>COMPLETADO</v>
          </cell>
          <cell r="Y444">
            <v>42810</v>
          </cell>
          <cell r="AA444" t="str">
            <v>M010</v>
          </cell>
          <cell r="AB444" t="str">
            <v>T202232/Panel - PANEL</v>
          </cell>
          <cell r="AC444" t="str">
            <v>OC-1008865</v>
          </cell>
          <cell r="AD444" t="str">
            <v>Celaya/Col Cd Industrial</v>
          </cell>
          <cell r="AE444" t="str">
            <v>GTO</v>
          </cell>
          <cell r="AF444" t="str">
            <v>MX</v>
          </cell>
          <cell r="AG444" t="str">
            <v>10414515</v>
          </cell>
          <cell r="AH444" t="str">
            <v>JORGE PEREZ</v>
          </cell>
          <cell r="AI444" t="str">
            <v>651 Ave. Tecnologico</v>
          </cell>
          <cell r="AJ444" t="str">
            <v>5539320575</v>
          </cell>
          <cell r="AK444" t="str">
            <v>5539320575</v>
          </cell>
          <cell r="AL444" t="str">
            <v>38010</v>
          </cell>
          <cell r="AM444" t="str">
            <v>21/04/2017 04 : 55 MARCO.DIAZ : TCF174 7401162819/04/2017 23 : 29 GEARARDO.PA : CFA05/04/2017 12 : 43 ARANTXA.MON : NP522/03/2017 05 : 20 MA.ISABEL : SEG: SE ENVIA CORREO A REFACCIONES PARASABER CUANDO SE SURTE22/03/2017 05 : 20 MA.ISABEL : SEG: DGR22/03/2017 04 : 35 201608 : P1A: PANEL #202232 O.C. 100886517/03/2017 05 : 46 GEARARDO.PA : KMA:101KM $202 VIAJE REDONDO17/03/2017 05 : 44 201608 : V1: 17/03/17 10 A 12 SE SOLICITA SKMA 101KM$20216/03/2017 05 : 10 GERARDO.GRA : ODSWTP ELABORADA POR EMC*RD% JUNTO AL CORPORATIVO DE BACHOCCO, FRENTE TIENDA DE CALZADO PIRMABRASIL**EQUIPO DE TIENDA**</v>
          </cell>
          <cell r="AN444" t="str">
            <v>3TE40G155372</v>
          </cell>
          <cell r="AO444" t="str">
            <v>Smart</v>
          </cell>
          <cell r="AP444" t="str">
            <v>Hisense</v>
          </cell>
          <cell r="AQ444" t="str">
            <v>Opera</v>
          </cell>
          <cell r="AR444" t="str">
            <v>FHD 1920 x 1080</v>
          </cell>
          <cell r="AS444" t="str">
            <v>3TE40G163934G1639M010</v>
          </cell>
          <cell r="AT444" t="e">
            <v>#N/A</v>
          </cell>
          <cell r="AU444" t="str">
            <v>40H5B2</v>
          </cell>
          <cell r="AV444" t="str">
            <v>3TE40G163934</v>
          </cell>
          <cell r="AW444" t="str">
            <v>G1639</v>
          </cell>
          <cell r="AX444" t="str">
            <v>M010</v>
          </cell>
          <cell r="AY444">
            <v>74011628</v>
          </cell>
          <cell r="AZ444">
            <v>51012564</v>
          </cell>
          <cell r="BA444">
            <v>80139069</v>
          </cell>
        </row>
        <row r="445">
          <cell r="D445">
            <v>60313412</v>
          </cell>
          <cell r="E445" t="str">
            <v>A</v>
          </cell>
          <cell r="F445" t="str">
            <v>TV</v>
          </cell>
          <cell r="G445" t="str">
            <v xml:space="preserve">EMANUEL GARCIA </v>
          </cell>
          <cell r="H445" t="str">
            <v>MIGUEL HIDALGO MZA. 2 LOTE 34 COL. VILLAS DE GUADALUPE, ECATEPEC,EDO.DE MEXICO</v>
          </cell>
          <cell r="I445">
            <v>5528959095</v>
          </cell>
          <cell r="J445" t="str">
            <v>HISENSE</v>
          </cell>
          <cell r="K445" t="str">
            <v>40H4CM</v>
          </cell>
          <cell r="L445" t="str">
            <v>40G1623H8H00197</v>
          </cell>
          <cell r="M445">
            <v>9252</v>
          </cell>
          <cell r="N445">
            <v>6229</v>
          </cell>
          <cell r="O445">
            <v>42764</v>
          </cell>
          <cell r="P445">
            <v>42801</v>
          </cell>
          <cell r="Q445">
            <v>200997</v>
          </cell>
          <cell r="R445" t="str">
            <v>MAIN Y KEY BOARD</v>
          </cell>
          <cell r="S445" t="str">
            <v/>
          </cell>
          <cell r="T445" t="str">
            <v xml:space="preserve">GLORIA LEON LARIOS          </v>
          </cell>
          <cell r="U445">
            <v>42836</v>
          </cell>
          <cell r="V445" t="str">
            <v>Centro</v>
          </cell>
          <cell r="W445" t="str">
            <v>COMPLETADO</v>
          </cell>
          <cell r="Y445">
            <v>42801</v>
          </cell>
          <cell r="Z445">
            <v>37</v>
          </cell>
          <cell r="AA445" t="str">
            <v>M010</v>
          </cell>
          <cell r="AB445" t="str">
            <v>T199409/Tarjeta de botones - KeyButton Board</v>
          </cell>
          <cell r="AC445" t="str">
            <v>OC-1008342</v>
          </cell>
          <cell r="AD445" t="str">
            <v>Ecatepec/Villa de Guadalupe Xalostoc</v>
          </cell>
          <cell r="AE445" t="str">
            <v>MEX</v>
          </cell>
          <cell r="AF445" t="str">
            <v>MX</v>
          </cell>
          <cell r="AG445" t="str">
            <v>10413562</v>
          </cell>
          <cell r="AH445" t="str">
            <v>EMANUEL GARCIA</v>
          </cell>
          <cell r="AI445" t="str">
            <v>Miguel Hidalgo Mz. 2 Lote 34</v>
          </cell>
          <cell r="AJ445" t="str">
            <v>5528959095</v>
          </cell>
          <cell r="AK445" t="str">
            <v>5528959095</v>
          </cell>
          <cell r="AL445" t="str">
            <v>55339</v>
          </cell>
          <cell r="AM445" t="str">
            <v>21/04/2017 04 : 58 MARCO.DIAZ : TCF174 7401162917/04/2017 23 : 36 GEARARDO.PA : CFA24/03/2017 00 : 10 MARCO.DIAZ : TCF1PU CSAINF. SRA GLORIA. DMC16/03/2017 00 : 47 JORGE.VAZ : TCF116/03/2017 00 : 47 JORGE.VAZ : NP510/03/2017 02 : 48 200997 : P1: 08/03/2017 204356 MAIN BOARD OC-1008341199409 KEY BOARD OC-1008342 CENTRO DE SERVICIO ENVIA SOLICITUD DE REFACCIONES.08/03/2017 04 : 43 200997 : V1: 07/03/2017 CENTRO DE SERVICIO PROGRAMARECOLECCION DE PANTALLA.03/03/2017 06 : 11 BRENDA.MORA : ODSWTPENTRE JORGE JIMÉNEZ CANTÚ Y AV. R1A LADO HAY UNA FARMACIACASA DE TRES PISOS CON ZAGUÁN NEGRO</v>
          </cell>
          <cell r="AN445" t="str">
            <v>3TE40G1622G2</v>
          </cell>
          <cell r="AO445">
            <v>0</v>
          </cell>
          <cell r="AP445" t="e">
            <v>#N/A</v>
          </cell>
          <cell r="AQ445" t="e">
            <v>#N/A</v>
          </cell>
          <cell r="AR445" t="e">
            <v>#N/A</v>
          </cell>
          <cell r="AS445" t="str">
            <v>3TE40G164119G1641M010</v>
          </cell>
          <cell r="AT445" t="e">
            <v>#N/A</v>
          </cell>
          <cell r="AU445" t="str">
            <v>40H4CM</v>
          </cell>
          <cell r="AV445" t="str">
            <v>3TE40G164119</v>
          </cell>
          <cell r="AW445" t="str">
            <v>G1641</v>
          </cell>
          <cell r="AX445" t="str">
            <v>M010</v>
          </cell>
          <cell r="AY445">
            <v>74011629</v>
          </cell>
          <cell r="AZ445">
            <v>51012565</v>
          </cell>
          <cell r="BA445">
            <v>80139074</v>
          </cell>
        </row>
        <row r="446">
          <cell r="D446">
            <v>60313102</v>
          </cell>
          <cell r="E446" t="str">
            <v xml:space="preserve">A  </v>
          </cell>
          <cell r="F446" t="str">
            <v>TV</v>
          </cell>
          <cell r="G446" t="str">
            <v>OMAR MORALES</v>
          </cell>
          <cell r="H446" t="str">
            <v>2 DE ABRIL N°4 SANTIAGO TLACOTEPEC TOLUCA</v>
          </cell>
          <cell r="I446">
            <v>5585565723</v>
          </cell>
          <cell r="J446" t="str">
            <v>HISENSE</v>
          </cell>
          <cell r="K446" t="str">
            <v>40H5B2</v>
          </cell>
          <cell r="L446" t="str">
            <v>40G1623H9H00341</v>
          </cell>
          <cell r="M446" t="str">
            <v>SOLO PRESENTO POLIZA</v>
          </cell>
          <cell r="N446">
            <v>0</v>
          </cell>
          <cell r="O446">
            <v>42697</v>
          </cell>
          <cell r="P446">
            <v>42801</v>
          </cell>
          <cell r="Q446">
            <v>201612</v>
          </cell>
          <cell r="R446" t="str">
            <v xml:space="preserve">P1:T192199 MAIN OC-1008410  </v>
          </cell>
          <cell r="S446" t="str">
            <v xml:space="preserve">PENDIENTE POR REFACION </v>
          </cell>
          <cell r="T446" t="str">
            <v xml:space="preserve"> ADRIANA BONIFACIO                </v>
          </cell>
          <cell r="U446">
            <v>42836</v>
          </cell>
          <cell r="V446" t="str">
            <v>Centro</v>
          </cell>
          <cell r="W446" t="str">
            <v>COMPLETADO</v>
          </cell>
          <cell r="Y446">
            <v>42795</v>
          </cell>
          <cell r="Z446">
            <v>104</v>
          </cell>
          <cell r="AA446" t="str">
            <v>M010</v>
          </cell>
          <cell r="AB446" t="str">
            <v>T192199/Tarjeta Principal Madre - MAIN BOARD\Power</v>
          </cell>
          <cell r="AC446" t="str">
            <v>OC-1008410</v>
          </cell>
          <cell r="AD446" t="str">
            <v>Toluca/Santiago Tlacotepec</v>
          </cell>
          <cell r="AE446" t="str">
            <v>MEX</v>
          </cell>
          <cell r="AF446" t="str">
            <v>MX</v>
          </cell>
          <cell r="AG446" t="str">
            <v>10413373</v>
          </cell>
          <cell r="AH446" t="str">
            <v>OMAR MORALES</v>
          </cell>
          <cell r="AI446" t="str">
            <v>4 2 de Abril</v>
          </cell>
          <cell r="AJ446" t="str">
            <v>5585565723</v>
          </cell>
          <cell r="AK446">
            <v>0</v>
          </cell>
          <cell r="AL446" t="str">
            <v>50255</v>
          </cell>
          <cell r="AM446" t="str">
            <v>21/04/2017 05 : 02 MARCO.DIAZ : TCF174 7401163019/04/2017 01 : 28 GEARARDO.PA : CFA13/04/2017 02 : 23 GEARARDO.PA : SE PROCEDE C.F. CON CARGO AREFACCIONES.FE DE ERRATAS DEL COMENTRIO DEL DIA 08-04-17 A LAS 04:4608/04/2017 04 : 46 GEARARDO.PA : TCFCT:CAMBIO FISICO CON CARGO ATALLER06/04/2017 06 : 14 201612 : 05/04/2017 SEGUIMOS PENDIENTE POR REFACION_ABR04/04/2017 00 : 20 201612 : SEGUIMOS SIN TENER RESPUESTA POO PARTE DEREFACCIONES _ABR31/03/2017 02 : 50 GEARARDO.PA : SE ENVIO CORREO A REFACIONES PAR SABERCUANDO SE ENVIA REFACCIONES AL CSA27/03/2017 23 : 10 201612 : 27/03/2017 PTE X RECIBIR REFACION SE ENVIOCORREO A REFACIONES PAR SOLICITAR APOYO A YA QUE REFACCION LLEGO EQUIVOCADA NAC27/03/201725/03/2017 01 : 02 201612 : PTE POR REFACION SE ENVIO CORREO AREFACIONES PARA SOLICITAR APOYO YA QUE LLEGO REFACION EQUIVOCADA24/03/2017 NAC24/03/2017 05 : 59 MA.ISABEL : SEG: SE CONTACTA AL CSA PARA VERIFICARSOLICITUD DE REFACCION ERRONEA23/03/2017 06 : 57 ROGER.R : FDD - Reporte técnico.22/03/2017 04 : 30 201612 : SE REENVIO CORREO ACON DIAFNOSTICO NAC21/03/201722/03/2017 02 : 17 MA.ISABEL : SEG: SE CONTACTA DE NUEVO AL CSA PARAVERIFICAR SI YA ENVIO CORREO A REFACCIONES16/03/2017 02 : 10 MA.ISABEL : SEG: SE CONTACTA AL CSA PARA VERFICIARSI LA REFACCION LLEGO MAL, SE LE INFORMA QUE DEBE ENVIAR CORREO AREFACCIONES Y NO A INGENIERIA15/03/2017 05 : 04 201612 : LA REFACION QEU LLEGO NO ES AL CORECTA SEENVIA CORREO ING15/03/2017 02 : 24 201612 : SE RECIBE REFACION 13/03/2017NAC14/03/2017 01 : 37 ARANTXA.MON : P2 GUÌA: 788017840110/03/2017 08 : 34 201612 : P1:T192199 OC-1008410 EN ESPERA DE REFACIONNAC 09/03/201709/03/2017 09 : 01 201612 : EQUIPO RECOLECTADO EN BANCO DE TRABAJO02/03/2017 03 : 25 201612 : V1:4/03/17 SE PROGRAMA VISITA CON TITULAR,02/03/2017 01 : 30 GABRIELA.B : ODSWTP28/02/2017 23 : 48 GABRIELA.B : RD % CUAUHTÉMOC Y CONCORDIA</v>
          </cell>
          <cell r="AN446" t="str">
            <v>3TE40G155372</v>
          </cell>
          <cell r="AO446" t="str">
            <v>Smart</v>
          </cell>
          <cell r="AP446" t="str">
            <v>Hisense</v>
          </cell>
          <cell r="AQ446" t="str">
            <v>Opera</v>
          </cell>
          <cell r="AR446" t="str">
            <v>FHD 1920 x 1080</v>
          </cell>
          <cell r="AS446" t="str">
            <v>3TE40G163934G1639M010</v>
          </cell>
          <cell r="AT446" t="e">
            <v>#N/A</v>
          </cell>
          <cell r="AU446" t="str">
            <v>40H5B2</v>
          </cell>
          <cell r="AV446" t="str">
            <v>3TE40G163934</v>
          </cell>
          <cell r="AW446" t="str">
            <v>G1639</v>
          </cell>
          <cell r="AX446" t="str">
            <v>M010</v>
          </cell>
          <cell r="AY446">
            <v>74011630</v>
          </cell>
          <cell r="AZ446">
            <v>51012566</v>
          </cell>
          <cell r="BA446">
            <v>80139077</v>
          </cell>
        </row>
        <row r="447">
          <cell r="D447">
            <v>60313990</v>
          </cell>
          <cell r="E447" t="str">
            <v xml:space="preserve">A  </v>
          </cell>
          <cell r="F447" t="str">
            <v>TV</v>
          </cell>
          <cell r="G447" t="str">
            <v>ALBERTO SARAINLIMA MERINO</v>
          </cell>
          <cell r="H447" t="str">
            <v>CALLE TALES DE MILETO N. 161 COLONIA VALLE DEL SOL C.P 72565, PUEBLA, PUE.</v>
          </cell>
          <cell r="I447" t="str">
            <v>222 2454310-2222457074</v>
          </cell>
          <cell r="J447" t="str">
            <v>HISENSE</v>
          </cell>
          <cell r="K447" t="str">
            <v>40D37</v>
          </cell>
          <cell r="L447" t="str">
            <v>40M154303H01639</v>
          </cell>
          <cell r="M447" t="str">
            <v>FACTURA:IWADN166415</v>
          </cell>
          <cell r="N447">
            <v>4309.4799999999996</v>
          </cell>
          <cell r="O447">
            <v>42400</v>
          </cell>
          <cell r="P447">
            <v>42816</v>
          </cell>
          <cell r="Q447">
            <v>201032</v>
          </cell>
          <cell r="R447" t="str">
            <v>30/03/2017 02 : 08  ERNESTO.HERN : NP5
25/03/2017 02 : 49 201032 : P1A: T188693 MAIN BOARD OC-1009033</v>
          </cell>
          <cell r="S447" t="str">
            <v/>
          </cell>
          <cell r="T447" t="str">
            <v xml:space="preserve">  ERIK ORTEGA MÉNDEZ              </v>
          </cell>
          <cell r="U447">
            <v>42837</v>
          </cell>
          <cell r="V447" t="str">
            <v>Centro</v>
          </cell>
          <cell r="W447" t="str">
            <v>COMPLETADO</v>
          </cell>
          <cell r="X447" t="str">
            <v>CLIENTE</v>
          </cell>
          <cell r="Y447">
            <v>42807</v>
          </cell>
          <cell r="Z447">
            <v>416</v>
          </cell>
          <cell r="AA447" t="str">
            <v>M012</v>
          </cell>
          <cell r="AB447" t="str">
            <v>T188693/Tarjeta Principal Madre - MAIN BOARD\Power</v>
          </cell>
          <cell r="AC447" t="str">
            <v>OC-1009033</v>
          </cell>
          <cell r="AD447" t="str">
            <v>PUE / Valle del sol</v>
          </cell>
          <cell r="AE447" t="str">
            <v>PUE</v>
          </cell>
          <cell r="AF447" t="str">
            <v>MX</v>
          </cell>
          <cell r="AG447" t="str">
            <v>10414255</v>
          </cell>
          <cell r="AH447" t="str">
            <v>ALABETRO SARAIN LIMA MEDINO</v>
          </cell>
          <cell r="AI447" t="str">
            <v>161 Tales de mileto</v>
          </cell>
          <cell r="AJ447" t="str">
            <v>2222454310</v>
          </cell>
          <cell r="AK447" t="str">
            <v>2222457074</v>
          </cell>
          <cell r="AL447" t="str">
            <v>72565</v>
          </cell>
          <cell r="AM447" t="str">
            <v>21/04/2017 05 : 07 MARCO.DIAZ : TCF174 7401163120/04/2017 23 : 07 GEARARDO.PA : CFA30/03/2017 02 : 08 ERNESTO.HERN : TCF130/03/2017 02 : 08 ERNESTO.HERN : NP525/03/2017 02 : 49 201032 : P1A: T188693 MAIN BOARD OC-1009033 MODELO40D37EQUIPO EN CSA23/03/2017 03 : 10 MA.ISABEL : SEG: SE CONTACTA AL CSA PARA VERFESTATUS DE REPARACION22/03/2017 04 : 31 201032 : EQUIPO SE ENCUENTRA A PRUEBA EN CSA22/03/2017 03 : 02 MA.ISABEL : SEG: SE CONTACTA AL CSA PARA VERFESTATUS DE VISITA17/03/2017 07 : 30 201032 : VISITA CONFIRMADA A PAOLA VEGA PARA EL DÍA17 DE MARZO16/03/2017 01 : 40 201032 : V1: 17/03/2017 11:00-18:0016/03/2017 01 : 24 MA.ISABEL : V1P: SE CONTACTA AL CSA16/03/2017 01 : 24 MA.ISABEL : SEG: DGR13/03/2017 23 : 24 MARIELA.CHA : ODSWTPVALLE Y SOL Y PITADORAFACHADA AZUL PORTÓN AZUL CON CRISTAL</v>
          </cell>
          <cell r="AN447" t="str">
            <v>3TE40G144668</v>
          </cell>
          <cell r="AO447" t="str">
            <v>Básica</v>
          </cell>
          <cell r="AP447" t="str">
            <v>Hisense</v>
          </cell>
          <cell r="AQ447" t="str">
            <v>Opera</v>
          </cell>
          <cell r="AR447" t="str">
            <v>FHD 1920 x 1080</v>
          </cell>
          <cell r="AS447" t="str">
            <v>3TE40M154812M1548M010</v>
          </cell>
          <cell r="AT447" t="e">
            <v>#N/A</v>
          </cell>
          <cell r="AU447" t="str">
            <v>40D37</v>
          </cell>
          <cell r="AV447" t="str">
            <v>3TE40M154812</v>
          </cell>
          <cell r="AW447" t="str">
            <v>M1548</v>
          </cell>
          <cell r="AX447" t="str">
            <v>M010</v>
          </cell>
          <cell r="AY447">
            <v>74011631</v>
          </cell>
          <cell r="AZ447">
            <v>51012567</v>
          </cell>
          <cell r="BA447">
            <v>80139082</v>
          </cell>
        </row>
        <row r="448">
          <cell r="D448">
            <v>60314543</v>
          </cell>
          <cell r="E448" t="str">
            <v xml:space="preserve">A  </v>
          </cell>
          <cell r="F448" t="str">
            <v>TV</v>
          </cell>
          <cell r="G448" t="str">
            <v>SANTIAGO PEDRO CORONA OLIVA-MUEBLERIA SANTA FE</v>
          </cell>
          <cell r="H448" t="str">
            <v>CALLE ZARAGOZA N. 10 COLONIA CENTRO C.P 74580, CHIETLA, PUE.</v>
          </cell>
          <cell r="I448" t="str">
            <v>243 4381142</v>
          </cell>
          <cell r="J448" t="str">
            <v>HISENSE</v>
          </cell>
          <cell r="K448" t="str">
            <v>40D37</v>
          </cell>
          <cell r="L448" t="str">
            <v>40M154304H01940</v>
          </cell>
          <cell r="M448" t="str">
            <v>PÓLIZA SELLADA</v>
          </cell>
          <cell r="N448">
            <v>0</v>
          </cell>
          <cell r="O448">
            <v>42815</v>
          </cell>
          <cell r="P448">
            <v>42818</v>
          </cell>
          <cell r="Q448">
            <v>201032</v>
          </cell>
          <cell r="R448" t="str">
            <v>30/03/2017 02 : 10  ERNESTO.HERN : NP5
25/03/2017 02 : 55 201032 : P1A: T188693 MAIN BOARD OC-1009035</v>
          </cell>
          <cell r="S448" t="str">
            <v>EQUIPO DE PISO</v>
          </cell>
          <cell r="T448" t="str">
            <v xml:space="preserve">  ERIK ORTEGA MÉNDEZ              </v>
          </cell>
          <cell r="U448">
            <v>42837</v>
          </cell>
          <cell r="V448" t="str">
            <v>Centro</v>
          </cell>
          <cell r="W448" t="str">
            <v>COMPLETADO</v>
          </cell>
          <cell r="X448" t="str">
            <v>CLIENTE</v>
          </cell>
          <cell r="Y448">
            <v>42815</v>
          </cell>
          <cell r="AA448" t="str">
            <v>M010</v>
          </cell>
          <cell r="AB448" t="str">
            <v>T188693/Tarjeta Principal Madre - MAIN BOARD\Power</v>
          </cell>
          <cell r="AC448" t="str">
            <v>OC-1009035</v>
          </cell>
          <cell r="AD448" t="str">
            <v>Chietla/Centro</v>
          </cell>
          <cell r="AE448" t="str">
            <v>PUE</v>
          </cell>
          <cell r="AF448" t="str">
            <v>MX</v>
          </cell>
          <cell r="AG448" t="str">
            <v>10414717</v>
          </cell>
          <cell r="AH448" t="str">
            <v>SANTIAGO PEDRO CORONA OLIVA</v>
          </cell>
          <cell r="AI448" t="str">
            <v>10 Zaragoza</v>
          </cell>
          <cell r="AJ448" t="str">
            <v>2434381142</v>
          </cell>
          <cell r="AK448">
            <v>0</v>
          </cell>
          <cell r="AL448" t="str">
            <v>74580</v>
          </cell>
          <cell r="AM448" t="str">
            <v>21/04/2017 05 : 11 MARCO.DIAZ : TCF174 7401163220/04/2017 23 : 28 GEARARDO.PA : CFA30/03/2017 02 : 10 ERNESTO.HERN : TCF130/03/2017 02 : 10 ERNESTO.HERN : NP525/03/2017 02 : 55 201032 : P1A: T188693 MAIN BOARD OC-1009035EQUIPO EN CSA25/03/2017 02 : 36 201032 : V1: CLIENTE ACUDE A CSA A ENTREGAR EQUIPO24/MARZO22/03/2017 02 : 59 GABRIELA.B : ODSWTP22/03/2017 00 : 15 GABRIELA.B : RD ALLENDE Y ALDAMAEQUIPO DE PISO</v>
          </cell>
          <cell r="AN448" t="str">
            <v>3TE40G144668</v>
          </cell>
          <cell r="AO448" t="str">
            <v>Básica</v>
          </cell>
          <cell r="AP448" t="str">
            <v>Hisense</v>
          </cell>
          <cell r="AQ448" t="str">
            <v>Opera</v>
          </cell>
          <cell r="AR448" t="str">
            <v>FHD 1920 x 1080</v>
          </cell>
          <cell r="AS448" t="str">
            <v>3TE40M154812M1548M010</v>
          </cell>
          <cell r="AT448" t="e">
            <v>#N/A</v>
          </cell>
          <cell r="AU448" t="str">
            <v>40D37</v>
          </cell>
          <cell r="AV448" t="str">
            <v>3TE40M154812</v>
          </cell>
          <cell r="AW448" t="str">
            <v>M1548</v>
          </cell>
          <cell r="AX448" t="str">
            <v>M010</v>
          </cell>
          <cell r="AY448">
            <v>74011632</v>
          </cell>
          <cell r="AZ448">
            <v>51012568</v>
          </cell>
          <cell r="BA448">
            <v>80139086</v>
          </cell>
        </row>
        <row r="449">
          <cell r="D449">
            <v>60314510</v>
          </cell>
          <cell r="E449" t="str">
            <v>A</v>
          </cell>
          <cell r="F449" t="str">
            <v>TV</v>
          </cell>
          <cell r="G449" t="str">
            <v>HUGO FLORES PEREZ</v>
          </cell>
          <cell r="H449" t="str">
            <v>MINA NO. 206 COL. CENTRO TEZIUTLAN</v>
          </cell>
          <cell r="I449">
            <v>2313135236</v>
          </cell>
          <cell r="J449" t="str">
            <v>HISENSE</v>
          </cell>
          <cell r="K449" t="str">
            <v>40D37</v>
          </cell>
          <cell r="L449" t="str">
            <v>40M154304H02260</v>
          </cell>
          <cell r="M449" t="str">
            <v>TICKET 3345</v>
          </cell>
          <cell r="N449">
            <v>3549.99</v>
          </cell>
          <cell r="O449">
            <v>42442</v>
          </cell>
          <cell r="P449">
            <v>42837</v>
          </cell>
          <cell r="Q449">
            <v>201068</v>
          </cell>
          <cell r="R449" t="str">
            <v>SOLICITUD DE PANEL, FALTA DE REFACCION</v>
          </cell>
          <cell r="T449" t="str">
            <v>KAREN BAUTISTA</v>
          </cell>
          <cell r="U449">
            <v>42824</v>
          </cell>
          <cell r="V449" t="str">
            <v>SUR</v>
          </cell>
          <cell r="W449" t="str">
            <v>COMPLETADO</v>
          </cell>
          <cell r="X449" t="str">
            <v>CLIENTE</v>
          </cell>
          <cell r="Y449">
            <v>42815</v>
          </cell>
          <cell r="Z449">
            <v>395</v>
          </cell>
          <cell r="AA449" t="str">
            <v>M012</v>
          </cell>
          <cell r="AB449" t="str">
            <v>T188708/Panel - PANEL</v>
          </cell>
          <cell r="AC449" t="str">
            <v>OC-1009071</v>
          </cell>
          <cell r="AD449" t="str">
            <v>Teziutlan/Centro</v>
          </cell>
          <cell r="AE449" t="str">
            <v>PUE</v>
          </cell>
          <cell r="AF449" t="str">
            <v>MX</v>
          </cell>
          <cell r="AG449" t="str">
            <v>10414650</v>
          </cell>
          <cell r="AH449" t="str">
            <v>HUGO FLORES PEREZ</v>
          </cell>
          <cell r="AI449" t="str">
            <v>206 Mina</v>
          </cell>
          <cell r="AJ449" t="str">
            <v>2313228317</v>
          </cell>
          <cell r="AK449" t="str">
            <v>2313228317</v>
          </cell>
          <cell r="AL449" t="str">
            <v>73800</v>
          </cell>
          <cell r="AM449" t="str">
            <v>21/04/2017 05 : 15 MARCO.DIAZ : TCF174 7401163330/03/2017 02 : 35 ERNESTO.HERN : TCF130/03/2017 02 : 34 ERNESTO.HERN : NP526/03/2017 02 : 17 201068 : SE REALIZO SOLICITUD DE REFACCION PANEL(188708) OC-100907125/03/2017 06 : 23 SEMIRAMIS.M : KMA:142$284.0025/03/2017 06 : 18 FABIOLA.BON : SEG: SE SOLICITA AUT DE KM A SEMIRAMIS23/03/2017 06 : 48 201068 : KMA FAVOR DE AUTORIZARME KILOMETRAJE 184 KMVIAJE REDONDO22/03/2017 09 : 14 201068 : LA VISITA SE REALIZARA EL DIA 24/03/2017 ENUN HORARIO ABIERTO18/03/2017 01 : 27 SEMIRAMIS.M : ODSWTPENTRE LAS CALLES HIDALGO Y CUAUHTEMOCEQUIPO DE VENTA</v>
          </cell>
          <cell r="AN449" t="str">
            <v>3TE40G144668</v>
          </cell>
          <cell r="AO449" t="str">
            <v>Básica</v>
          </cell>
          <cell r="AP449" t="str">
            <v>Hisense</v>
          </cell>
          <cell r="AQ449" t="str">
            <v>Opera</v>
          </cell>
          <cell r="AR449" t="str">
            <v>FHD 1920 x 1080</v>
          </cell>
          <cell r="AS449" t="str">
            <v>3TE40M154812M1548M010</v>
          </cell>
          <cell r="AT449" t="e">
            <v>#N/A</v>
          </cell>
          <cell r="AU449" t="str">
            <v>40D37</v>
          </cell>
          <cell r="AV449" t="str">
            <v>3TE40M154812</v>
          </cell>
          <cell r="AW449" t="str">
            <v>M1548</v>
          </cell>
          <cell r="AX449" t="str">
            <v>M010</v>
          </cell>
          <cell r="AY449">
            <v>74011633</v>
          </cell>
          <cell r="AZ449">
            <v>51012569</v>
          </cell>
          <cell r="BA449">
            <v>80139087</v>
          </cell>
        </row>
        <row r="450">
          <cell r="D450">
            <v>60315133</v>
          </cell>
          <cell r="E450" t="str">
            <v xml:space="preserve">A  </v>
          </cell>
          <cell r="F450" t="str">
            <v>TV</v>
          </cell>
          <cell r="G450" t="str">
            <v>CONSUELO CAMARILLO GONZALEZ</v>
          </cell>
          <cell r="H450" t="str">
            <v>CALLE 21 PONIENTE N. 3902 INT-204 COLONIA BELISARIO DOMINGUEZ C.P 72180, PUEBLA, PUE.</v>
          </cell>
          <cell r="I450">
            <v>2225191620</v>
          </cell>
          <cell r="J450" t="str">
            <v>HISENSE</v>
          </cell>
          <cell r="K450" t="str">
            <v>40D37</v>
          </cell>
          <cell r="L450" t="str">
            <v>40M154812H04825</v>
          </cell>
          <cell r="M450" t="str">
            <v>TICKET: 4901 7140 9665 5596 7390 57</v>
          </cell>
          <cell r="N450">
            <v>1746.5</v>
          </cell>
          <cell r="O450">
            <v>42813</v>
          </cell>
          <cell r="P450">
            <v>42828</v>
          </cell>
          <cell r="Q450">
            <v>201032</v>
          </cell>
          <cell r="R450" t="str">
            <v xml:space="preserve">12/04/2017 03 : 14  ARANTXA.MON : NP5
11/04/2017 02 : 10 201032 : P1B: T188693 MAIN BOARD OC-1009511 </v>
          </cell>
          <cell r="S450" t="str">
            <v/>
          </cell>
          <cell r="T450" t="str">
            <v xml:space="preserve">  ERIK ORTEGA MÉNDEZ              </v>
          </cell>
          <cell r="U450">
            <v>42837</v>
          </cell>
          <cell r="V450" t="str">
            <v>Centro</v>
          </cell>
          <cell r="W450" t="str">
            <v>COMPLETADO</v>
          </cell>
          <cell r="X450" t="str">
            <v>CLIENTE</v>
          </cell>
          <cell r="Y450">
            <v>42823</v>
          </cell>
          <cell r="Z450">
            <v>15</v>
          </cell>
          <cell r="AA450" t="str">
            <v>M010</v>
          </cell>
          <cell r="AB450" t="str">
            <v>T188693/Tarjeta Principal Madre - MAIN BOARD\Power</v>
          </cell>
          <cell r="AC450" t="str">
            <v>OC-1009511</v>
          </cell>
          <cell r="AD450" t="str">
            <v>puebla/belisario dominguez</v>
          </cell>
          <cell r="AE450" t="str">
            <v>PUE</v>
          </cell>
          <cell r="AF450" t="str">
            <v>MX</v>
          </cell>
          <cell r="AG450" t="str">
            <v>10415270</v>
          </cell>
          <cell r="AH450" t="str">
            <v>CONSUELO CAMARILLO GONZALEZ</v>
          </cell>
          <cell r="AI450" t="str">
            <v>Calle 21 poniente 3902 int.204</v>
          </cell>
          <cell r="AJ450" t="str">
            <v>225191620</v>
          </cell>
          <cell r="AK450">
            <v>0</v>
          </cell>
          <cell r="AL450" t="str">
            <v>72180</v>
          </cell>
          <cell r="AM450" t="str">
            <v>21/04/2017 05 : 19 MARCO.DIAZ : TCF174 7401163420/04/2017 23 : 29 GEARARDO.PA : CFA12/04/2017 03 : 14 ARANTXA.MON : TCF112/04/2017 03 : 14 ARANTXA.MON : NP511/04/2017 02 : 10 201032 : P1B: T188693 MAIN BOARD OC-1009511 EQUIPO ENCSASE SOLICITA SEGUNDA REFACCIÓN YA QUE LA ENVIADA NO FUNCIONO10/04/2017 23 : 49 ARANTXA.MON : P2A GUIA: 8614661042 05/04/201710/04/2017 09 : 10 MA.ISABEL : SEG: SE CONTACTA AL CSA PARA INDICARLEQUE VUELVA A GENERAR UNA NUEVA SOLICITUD08/04/2017 01 : 17 201032 : SE RECIBE REFACCIÓN PERO AL COLOCARLA EN ELEQUIPO NO ENCIENDE LED, SE REVISAN VOLTAJES EN FUENTE Y MAS QUE EN LA FUENTE PRIMARIA, SE ENVÍA INFORMACIÓN A REFACCIONES SOBREPIEZA DE REEMPLAZO DEFECTUOSA05/04/2017 02 : 52 201032 : P1A: T188693 MAIN BOARD OC-1009371EQUIPO EN CSA02/04/2017 00 : 46 201032 : V1: 03/04/2017 11:00-17:0030/03/2017 01 : 17 ANA.LAURA : ODSWTPWALMART RD.ESQ CON 39 SUR, CERCA DE EDIFICIO DE TELMEX</v>
          </cell>
          <cell r="AN450" t="str">
            <v>3TE40G144668</v>
          </cell>
          <cell r="AO450" t="str">
            <v>Básica</v>
          </cell>
          <cell r="AP450" t="str">
            <v>Hisense</v>
          </cell>
          <cell r="AQ450" t="str">
            <v>Opera</v>
          </cell>
          <cell r="AR450" t="str">
            <v>FHD 1920 x 1080</v>
          </cell>
          <cell r="AS450" t="str">
            <v>3TE40G163934G1639M010</v>
          </cell>
          <cell r="AT450" t="e">
            <v>#N/A</v>
          </cell>
          <cell r="AU450" t="str">
            <v>40H5B2</v>
          </cell>
          <cell r="AV450" t="str">
            <v>3TE40G163934</v>
          </cell>
          <cell r="AW450" t="str">
            <v>G1639</v>
          </cell>
          <cell r="AX450" t="str">
            <v>M010</v>
          </cell>
          <cell r="AY450">
            <v>74011634</v>
          </cell>
          <cell r="AZ450">
            <v>51012570</v>
          </cell>
          <cell r="BA450">
            <v>80139094</v>
          </cell>
        </row>
        <row r="451">
          <cell r="D451">
            <v>60313418</v>
          </cell>
          <cell r="E451" t="str">
            <v>A</v>
          </cell>
          <cell r="F451" t="str">
            <v>TV</v>
          </cell>
          <cell r="G451" t="str">
            <v>HECTOR OLVERA GARCIA</v>
          </cell>
          <cell r="H451" t="str">
            <v>ALAMO 316 B COL. ARBOLEDAS DE ARAGON,ECATEPEC,EDO.DE MEXICO</v>
          </cell>
          <cell r="I451">
            <v>5521775456</v>
          </cell>
          <cell r="J451" t="str">
            <v>HISENSE</v>
          </cell>
          <cell r="K451" t="str">
            <v>43H7C</v>
          </cell>
          <cell r="L451" t="str">
            <v>43G160588H01318</v>
          </cell>
          <cell r="M451">
            <v>2759</v>
          </cell>
          <cell r="N451">
            <v>14999</v>
          </cell>
          <cell r="O451">
            <v>42641</v>
          </cell>
          <cell r="P451">
            <v>42801</v>
          </cell>
          <cell r="Q451">
            <v>200997</v>
          </cell>
          <cell r="R451" t="str">
            <v>DISPLAY</v>
          </cell>
          <cell r="S451" t="str">
            <v/>
          </cell>
          <cell r="T451" t="str">
            <v xml:space="preserve">GLORIA LEON LARIOS          </v>
          </cell>
          <cell r="U451">
            <v>42836</v>
          </cell>
          <cell r="V451" t="str">
            <v>Centro</v>
          </cell>
          <cell r="W451" t="str">
            <v>COMPLETADO</v>
          </cell>
          <cell r="Y451">
            <v>42801</v>
          </cell>
          <cell r="Z451">
            <v>160</v>
          </cell>
          <cell r="AA451" t="str">
            <v>M010</v>
          </cell>
          <cell r="AB451" t="str">
            <v>T198397/Tarjeta Principal Madre - MAIN BOARD</v>
          </cell>
          <cell r="AC451" t="str">
            <v>OC-1008576</v>
          </cell>
          <cell r="AD451" t="str">
            <v>ecatepec/col arboledas de aragon</v>
          </cell>
          <cell r="AE451" t="str">
            <v>MEX</v>
          </cell>
          <cell r="AF451" t="str">
            <v>MX</v>
          </cell>
          <cell r="AG451" t="str">
            <v>10413603</v>
          </cell>
          <cell r="AH451" t="str">
            <v>HECTOR OLVERA GARCIA</v>
          </cell>
          <cell r="AI451" t="str">
            <v>alamo un 316b</v>
          </cell>
          <cell r="AJ451" t="str">
            <v>5521775456</v>
          </cell>
          <cell r="AK451">
            <v>0</v>
          </cell>
          <cell r="AL451" t="str">
            <v>55290</v>
          </cell>
          <cell r="AM451" t="str">
            <v>21/04/2017 05 : 22 MARCO.DIAZ : TCF174 7401163520/04/2017 04 : 39 SEMIRAMIS.M : CSCCte se comunica para verificar el estatus de su equipo se le mencionaque se autorizo el cf y es un tiempo de 25 días hábiles para su enviómenciona que le urge y pide se agilice su envío18/04/2017 04 : 06 GEARARDO.PA : CFA04/04/2017 04 : 49 ANA.ROSA : CSCse le indica a cte. de la autorización de CF y del tiempo de respuestade esta área 20 o bien 25 días hábiles)01/04/2017 11 : 02 MARCO.DIAZ : TCF1 TCF1PU CSAINF. GLORIA. DMC25/03/2017 04 : 31 ERNESTO.HERN : TCF125/03/2017 04 : 31 ERNESTO.HERN : NP515/03/2017 08 : 06 200997 : P1:13/03/2017 197917 DISPLAY Y 1983397 MAINBOARD CENTRO DE SERVICIO ENVIA SOLICITUD DE REFACCIONES OC-1008576 OC-100858910/03/2017 03 : 03 200997 : EQUIPO SE ENCUENTRA EN OBSERVACION PARASOLICITUD DE REFACCION.08/03/2017 04 : 46 200997 : V1: 07/03/2017 CENTRO DE SERVICIO PROGRAMAPARA RECOLECCION.04/03/2017 00 : 10 DULCE.M : ENTRE CALLES CALLE GUARIANA Y ROBLEHECTORXX46@HOTMAIL.COMODSWTP</v>
          </cell>
          <cell r="AN451" t="str">
            <v>3TE43G154905</v>
          </cell>
          <cell r="AO451" t="str">
            <v>Smart</v>
          </cell>
          <cell r="AP451" t="str">
            <v>Hisense</v>
          </cell>
          <cell r="AQ451" t="str">
            <v>Opera</v>
          </cell>
          <cell r="AR451" t="str">
            <v>UHD 3840 X 2160</v>
          </cell>
          <cell r="AS451" t="str">
            <v>3TE43G160588G1605M010</v>
          </cell>
          <cell r="AT451" t="e">
            <v>#N/A</v>
          </cell>
          <cell r="AU451" t="str">
            <v>43H7C</v>
          </cell>
          <cell r="AV451" t="str">
            <v>3TE43G160588</v>
          </cell>
          <cell r="AW451" t="str">
            <v>G1605</v>
          </cell>
          <cell r="AX451" t="str">
            <v>M010</v>
          </cell>
          <cell r="AY451">
            <v>74011635</v>
          </cell>
          <cell r="AZ451">
            <v>51012571</v>
          </cell>
          <cell r="BA451">
            <v>80139097</v>
          </cell>
        </row>
        <row r="452">
          <cell r="D452">
            <v>60313094</v>
          </cell>
          <cell r="E452" t="str">
            <v>A</v>
          </cell>
          <cell r="F452" t="str">
            <v>TV</v>
          </cell>
          <cell r="G452" t="str">
            <v>GUILLERMINA SANCHEZ VEGA</v>
          </cell>
          <cell r="H452" t="str">
            <v>CRISTOBAL COLON 1482 C.P.80090 COL. MIGUEL HIDALGO CULIACAN SINALOA</v>
          </cell>
          <cell r="I452">
            <v>6677521957</v>
          </cell>
          <cell r="J452" t="str">
            <v>HISENSE</v>
          </cell>
          <cell r="K452" t="str">
            <v>43H7C</v>
          </cell>
          <cell r="L452" t="str">
            <v>43G1609D7H00525</v>
          </cell>
          <cell r="M452">
            <v>176910</v>
          </cell>
          <cell r="N452">
            <v>11998.62</v>
          </cell>
          <cell r="O452">
            <v>42678</v>
          </cell>
          <cell r="P452">
            <v>42799</v>
          </cell>
          <cell r="Q452">
            <v>201050</v>
          </cell>
          <cell r="R452" t="str">
            <v xml:space="preserve">DEMORA DE SURTIMIENTO DE PIEZAS </v>
          </cell>
          <cell r="S452" t="str">
            <v xml:space="preserve">EQUIPO EN TALLER </v>
          </cell>
          <cell r="T452" t="str">
            <v xml:space="preserve">JAZMIN PADILLA                  </v>
          </cell>
          <cell r="U452" t="str">
            <v>2017-03-16</v>
          </cell>
          <cell r="V452" t="str">
            <v>Norte</v>
          </cell>
          <cell r="W452" t="str">
            <v>COMPLETADO</v>
          </cell>
          <cell r="X452" t="str">
            <v>TALLER</v>
          </cell>
          <cell r="Y452">
            <v>42795</v>
          </cell>
          <cell r="Z452">
            <v>121</v>
          </cell>
          <cell r="AA452" t="str">
            <v>M010</v>
          </cell>
          <cell r="AB452" t="str">
            <v>T197917/Panel - PANEL</v>
          </cell>
          <cell r="AC452" t="str">
            <v>OC-1008344</v>
          </cell>
          <cell r="AD452" t="str">
            <v>MIGUEL HIDALGO / CULIACAN</v>
          </cell>
          <cell r="AE452" t="str">
            <v>SIN</v>
          </cell>
          <cell r="AF452" t="str">
            <v>MX</v>
          </cell>
          <cell r="AG452" t="str">
            <v>10413454</v>
          </cell>
          <cell r="AH452" t="str">
            <v>GUILLERMNINA SANCHEZ VEGA</v>
          </cell>
          <cell r="AI452" t="str">
            <v>1482 CRISTOBAL COLON</v>
          </cell>
          <cell r="AJ452" t="str">
            <v>6677521957</v>
          </cell>
          <cell r="AK452">
            <v>0</v>
          </cell>
          <cell r="AL452" t="str">
            <v>80090</v>
          </cell>
          <cell r="AM452" t="str">
            <v>21/04/2017 05 : 25 MARCO.DIAZ : TCF174 7401163618/04/2017 06 : 13 GERARDO.GRA : CSC se indica entrega en proceso, sepasa ODS a CF para seguimiento. EMC*18/04/2017 02 : 23 ADOLFO.FER : CFA30/03/2017 04 : 28 MARCO.DIAZ : TCF1PU CSA CONFIRMA JAZMIN PADILLA.JESSICA O30/03/2017 04 : 26 MARCO.DIAZ : TCF1. JESSICA O16/03/2017 00 : 53 JORGE.VAZ : TCF116/03/2017 00 : 53 JORGE.VAZ : NP514/03/2017 06 : 31 201050 : EN ESPERA DE PANEL11/03/2017 08 : 38 201050 : NO EH RECIBO PANEL?09/03/2017 05 : 35 201050 : PENDIENTE POR PANEL N.D. 10008431 O.C.100834405/03/2017 04 : 04 201050 : SE INTENTO SOLICITAR PANEL PERO NO MEAPARECE EN VERIFICADOR, SE ANEXA REPORTE TECNICO CON SOLICITUD DE LCD04/03/2017 06 : 36 201050 : EQUIPO PRESENTÓ FALLA NUEVAMENTE, SE PASA AREVISION DE NUEVO04/03/2017 02 : 47 201050 : EQUIPO REPARADO, SE RESOLDO T-COM, EN ESPERADE ENTREGA03/03/2017 06 : 32 MARIA.EUGENI : SEG: CSA Favor de solicitar refacciony colocar OC- a la brevedad.02/03/2017 08 : 16 201050 : EQUIPO EN TALLER PARA REVISION02/03/2017 06 : 25 201050 : V1: EN RUTA EL DIA DE HOY PARA RECOLECTAR02/03/2017 00 : 49 RAUL.CALDER : ODSWTPRD% ENTRE FRANCISCO MEDINA Y ARCIENEGAS Y LEDESMA</v>
          </cell>
          <cell r="AN452" t="str">
            <v>3TE43G154905</v>
          </cell>
          <cell r="AO452" t="str">
            <v>Smart</v>
          </cell>
          <cell r="AP452" t="str">
            <v>Hisense</v>
          </cell>
          <cell r="AQ452" t="str">
            <v>Opera</v>
          </cell>
          <cell r="AR452" t="str">
            <v>UHD 3840 X 2160</v>
          </cell>
          <cell r="AS452" t="str">
            <v>3TE43G1640E6G1640M010</v>
          </cell>
          <cell r="AT452" t="e">
            <v>#N/A</v>
          </cell>
          <cell r="AU452" t="str">
            <v>43H7C</v>
          </cell>
          <cell r="AV452" t="str">
            <v>3TE43G1640E6</v>
          </cell>
          <cell r="AW452" t="str">
            <v>G1640</v>
          </cell>
          <cell r="AX452" t="str">
            <v>M010</v>
          </cell>
          <cell r="AY452">
            <v>74011636</v>
          </cell>
          <cell r="AZ452">
            <v>51012572</v>
          </cell>
          <cell r="BA452">
            <v>80139098</v>
          </cell>
        </row>
        <row r="453">
          <cell r="D453">
            <v>60315032</v>
          </cell>
          <cell r="E453" t="str">
            <v>E</v>
          </cell>
          <cell r="F453" t="str">
            <v>TV</v>
          </cell>
          <cell r="G453" t="str">
            <v>( SEARS) CLAUDIA DEL RIO VALENZUELA</v>
          </cell>
          <cell r="H453" t="str">
            <v>AV. VALLARTA 3959 ANCLA 2 Col. DON BOSCO VALLARTA Mpo. ZAPOPAN</v>
          </cell>
          <cell r="I453" t="str">
            <v>36690210 ext 1057 Jesus Martin</v>
          </cell>
          <cell r="J453" t="str">
            <v>HISENSE</v>
          </cell>
          <cell r="K453" t="str">
            <v>43H7C</v>
          </cell>
          <cell r="L453" t="str">
            <v>43G1618P0MH1079</v>
          </cell>
          <cell r="M453">
            <v>8903</v>
          </cell>
          <cell r="N453">
            <v>14999</v>
          </cell>
          <cell r="O453">
            <v>42694</v>
          </cell>
          <cell r="P453">
            <v>42823</v>
          </cell>
          <cell r="Q453">
            <v>201076</v>
          </cell>
          <cell r="R453" t="str">
            <v>Equipo es de menores caracteristcas que el anterior</v>
          </cell>
          <cell r="S453" t="str">
            <v>Este equipo fue una entregra de cambio fisico, la cual el cliente no acepta ya que no cuenta con la caracteristica 4K</v>
          </cell>
          <cell r="T453" t="str">
            <v>Carlos Muñiz</v>
          </cell>
          <cell r="U453">
            <v>42837</v>
          </cell>
          <cell r="V453" t="str">
            <v>SUR</v>
          </cell>
          <cell r="W453" t="str">
            <v>COMPLETADO</v>
          </cell>
          <cell r="X453" t="str">
            <v>CLIENTE</v>
          </cell>
          <cell r="Y453">
            <v>42821</v>
          </cell>
          <cell r="Z453">
            <v>129</v>
          </cell>
          <cell r="AA453" t="str">
            <v>M010</v>
          </cell>
          <cell r="AB453" t="str">
            <v>T197917/Panel - PANEL</v>
          </cell>
          <cell r="AC453" t="str">
            <v>OC-1009167</v>
          </cell>
          <cell r="AD453" t="str">
            <v>zapopan/CHAPALITA</v>
          </cell>
          <cell r="AE453" t="str">
            <v>JAL</v>
          </cell>
          <cell r="AF453" t="str">
            <v>MX</v>
          </cell>
          <cell r="AG453" t="str">
            <v>10414830</v>
          </cell>
          <cell r="AH453" t="str">
            <v>NOE SANTANA</v>
          </cell>
          <cell r="AI453" t="str">
            <v>3950 AV. LAZARO CARDENAS</v>
          </cell>
          <cell r="AJ453" t="str">
            <v>333669-0210</v>
          </cell>
          <cell r="AK453">
            <v>0</v>
          </cell>
          <cell r="AL453" t="str">
            <v>45150</v>
          </cell>
          <cell r="AM453" t="str">
            <v>21/04/2017 05 : 28 MARCO.DIAZ : TCF174 7401163706/04/2017 03 : 34 ARANTXA.MON : TCF106/04/2017 03 : 34 ARANTXA.MON : NP530/03/2017 00 : 22 201076 : P1: T197917/PANEL/OC-100916728/03/2017 05 : 47 ANA.LAURA : FAVOR DE NO ACUDIR MIERCOLES YA QUE ESSU DIA DE DESCANSO28/03/2017 05 : 43 201076 : SE ATIENDE CON NUMERO DE ORDEN 127359, SEPROGRAMA VISITA PARA EL DIA 28/03/201728/03/2017 05 : 34 ANA.LAURA : SE MODIFICA DOMICILIO A TIENDA, DONDECLIENTE DEJO SU EQUIPO / SEARS Suc. Gran Plaza, se envía correo a CSA23/03/2017 02 : 37 ANA.LAURA : ODSWTP</v>
          </cell>
          <cell r="AN453" t="str">
            <v>3TE43G154905</v>
          </cell>
          <cell r="AO453" t="str">
            <v>Smart</v>
          </cell>
          <cell r="AP453" t="str">
            <v>Hisense</v>
          </cell>
          <cell r="AQ453" t="str">
            <v>Opera</v>
          </cell>
          <cell r="AR453" t="str">
            <v>UHD 3840 X 2160</v>
          </cell>
          <cell r="AS453" t="str">
            <v>3TE43G1640E6G1640M010</v>
          </cell>
          <cell r="AT453" t="e">
            <v>#N/A</v>
          </cell>
          <cell r="AU453" t="str">
            <v>43H7C</v>
          </cell>
          <cell r="AV453" t="str">
            <v>3TE43G1640E6</v>
          </cell>
          <cell r="AW453" t="str">
            <v>G1640</v>
          </cell>
          <cell r="AX453" t="str">
            <v>M010</v>
          </cell>
          <cell r="AY453">
            <v>74011637</v>
          </cell>
          <cell r="AZ453">
            <v>51012573</v>
          </cell>
          <cell r="BA453">
            <v>80139099</v>
          </cell>
        </row>
        <row r="454">
          <cell r="D454">
            <v>60313029</v>
          </cell>
          <cell r="E454" t="str">
            <v>A</v>
          </cell>
          <cell r="F454" t="str">
            <v>TV</v>
          </cell>
          <cell r="G454" t="str">
            <v>Mariela Hernández</v>
          </cell>
          <cell r="H454" t="str">
            <v>Blvd. De las Naciones no. 1813, Lt-1, Mza-5, Playa Diamante; Acapulco, gro</v>
          </cell>
          <cell r="I454">
            <v>7444350990</v>
          </cell>
          <cell r="J454" t="str">
            <v>HISENSE</v>
          </cell>
          <cell r="K454" t="str">
            <v>43H7C</v>
          </cell>
          <cell r="L454" t="str">
            <v>43G1618P0MH1470</v>
          </cell>
          <cell r="M454" t="str">
            <v>Póliza</v>
          </cell>
          <cell r="N454">
            <v>0</v>
          </cell>
          <cell r="O454">
            <v>42794</v>
          </cell>
          <cell r="P454">
            <v>42794</v>
          </cell>
          <cell r="Q454">
            <v>201610</v>
          </cell>
          <cell r="R454" t="str">
            <v>Hisense no cuenta con refacción</v>
          </cell>
          <cell r="T454" t="str">
            <v>Guadalupe Mondragón Noriega</v>
          </cell>
          <cell r="U454">
            <v>42835</v>
          </cell>
          <cell r="V454" t="str">
            <v>SUR</v>
          </cell>
          <cell r="W454" t="str">
            <v>COMPLETADO</v>
          </cell>
          <cell r="X454" t="str">
            <v>TIENDA</v>
          </cell>
          <cell r="Y454">
            <v>42794</v>
          </cell>
          <cell r="Z454">
            <v>42794</v>
          </cell>
          <cell r="AA454" t="str">
            <v>M012</v>
          </cell>
          <cell r="AD454" t="str">
            <v>acapulco/playa diamante</v>
          </cell>
          <cell r="AE454" t="str">
            <v>GRO</v>
          </cell>
          <cell r="AF454" t="str">
            <v>MX</v>
          </cell>
          <cell r="AG454" t="str">
            <v>10413307</v>
          </cell>
          <cell r="AH454" t="str">
            <v>MARIELA HERNANDEZ</v>
          </cell>
          <cell r="AI454" t="str">
            <v>1813 boulevard de las naciones lt1 mz5</v>
          </cell>
          <cell r="AJ454" t="str">
            <v>044-7442558338</v>
          </cell>
          <cell r="AK454">
            <v>0</v>
          </cell>
          <cell r="AL454" t="str">
            <v>39760</v>
          </cell>
          <cell r="AM454" t="str">
            <v>21/04/2017 05 : 32 MARCO.DIAZ : TCF174 7401163831/03/2017 01 : 21 MARCO.DIAZ : TCF1PU CSA CONFIRMA MAYRA HERNANDEZ.JESSICA O31/03/2017 01 : 20 MARCO.DIAZ : TCF1. JESSICA O16/03/2017 07 : 56 ERNESTO.HERN : TCF116/03/2017 07 : 56 ERNESTO.HERN : NP502/03/2017 06 : 53 201610 : PST: SE SOLICITA PANEL (197917) POR CORREOYA QUE SISTEMA MARCA ERROR Y NO PERMITE CONCLUIR EL PEDIDO.02/03/2017 02 : 40 FABIOLA.BON : seg: pendiente de diagnostico01/03/2017 05 : 44 201610 : SE RECOLECTA EQUIPO AL ASC.01/03/2017 01 : 54 201610 : V1: 01 MARZO, HORARIO ABIERTO28/02/2017 02 : 53 ANA.LAURA : ODSWTPPALACIO DE HIERRO RD.- EQUIPO DE PISO / DENTRO DE CENTRO COMERCIAL LAISLA</v>
          </cell>
          <cell r="AN454" t="str">
            <v>3TE43G154905</v>
          </cell>
          <cell r="AO454" t="str">
            <v>Smart</v>
          </cell>
          <cell r="AP454" t="str">
            <v>Hisense</v>
          </cell>
          <cell r="AQ454" t="str">
            <v>Opera</v>
          </cell>
          <cell r="AR454" t="str">
            <v>UHD 3840 X 2160</v>
          </cell>
          <cell r="AS454" t="str">
            <v>3TE43G154905CRMM012</v>
          </cell>
          <cell r="AT454">
            <v>5</v>
          </cell>
          <cell r="AU454" t="str">
            <v>43H7C</v>
          </cell>
          <cell r="AV454" t="str">
            <v>3TE43G154905</v>
          </cell>
          <cell r="AW454" t="str">
            <v>CRM</v>
          </cell>
          <cell r="AX454" t="str">
            <v>M012</v>
          </cell>
          <cell r="AY454">
            <v>74011638</v>
          </cell>
          <cell r="AZ454">
            <v>51012574</v>
          </cell>
          <cell r="BA454">
            <v>80147152</v>
          </cell>
        </row>
        <row r="455">
          <cell r="D455">
            <v>60312721</v>
          </cell>
          <cell r="E455" t="str">
            <v>A</v>
          </cell>
          <cell r="F455" t="str">
            <v>TV</v>
          </cell>
          <cell r="G455" t="str">
            <v>SANDRO VAZQUEZ (LIVEPOOL)</v>
          </cell>
          <cell r="H455" t="str">
            <v>CARRETERA XAL-VER KM 205 NO. 6810</v>
          </cell>
          <cell r="I455">
            <v>2281411</v>
          </cell>
          <cell r="J455" t="str">
            <v>HISENSE</v>
          </cell>
          <cell r="K455" t="str">
            <v>43H7C</v>
          </cell>
          <cell r="L455" t="str">
            <v>43G163448H01003</v>
          </cell>
          <cell r="M455" t="str">
            <v>POLIZA</v>
          </cell>
          <cell r="N455">
            <v>0</v>
          </cell>
          <cell r="O455">
            <v>42789</v>
          </cell>
          <cell r="P455">
            <v>42837</v>
          </cell>
          <cell r="Q455">
            <v>201068</v>
          </cell>
          <cell r="R455" t="str">
            <v>SOLICITUD DE MAIN, FALTA DE REFACCION</v>
          </cell>
          <cell r="T455" t="str">
            <v>KAREN BAUTISTA</v>
          </cell>
          <cell r="U455">
            <v>42802</v>
          </cell>
          <cell r="V455" t="str">
            <v>SUR</v>
          </cell>
          <cell r="W455" t="str">
            <v>COMPLETADO</v>
          </cell>
          <cell r="X455" t="str">
            <v>TIENDA</v>
          </cell>
          <cell r="Y455">
            <v>42789</v>
          </cell>
          <cell r="Z455">
            <v>42837</v>
          </cell>
          <cell r="AA455" t="str">
            <v>M012</v>
          </cell>
          <cell r="AB455" t="str">
            <v>T198397/Tarjeta Principal Madre - MAIN BOARD</v>
          </cell>
          <cell r="AC455" t="str">
            <v>OC-1007926</v>
          </cell>
          <cell r="AD455" t="str">
            <v>Xalapa / Pastoresas</v>
          </cell>
          <cell r="AE455" t="str">
            <v>VER</v>
          </cell>
          <cell r="AF455" t="str">
            <v>MX</v>
          </cell>
          <cell r="AG455" t="str">
            <v>10413111</v>
          </cell>
          <cell r="AH455" t="str">
            <v>SANDRO VAZQUEZ</v>
          </cell>
          <cell r="AI455" t="str">
            <v>6810 klm 2.5 carreterAxalapa ver</v>
          </cell>
          <cell r="AJ455" t="str">
            <v>228141155</v>
          </cell>
          <cell r="AK455" t="str">
            <v>228141100</v>
          </cell>
          <cell r="AL455" t="str">
            <v>91198</v>
          </cell>
          <cell r="AM455" t="str">
            <v>21/04/2017 05 : 38 MARCO.DIAZ : TCF174 7401164014/03/2017 06 : 11 MARCO.DIAZ : TCF1PU CSA08/03/2017 23 : 49 ERNESTO.HERN : TCF108/03/2017 23 : 49 ERNESTO.HERN : NP508/03/2017 03 : 34 RODRIGUEZ ERICK : DGR: SE CORRIGE LA SERIE, SEADJUNTA FOTO, SERIE CORRECTA04/03/2017 00 : 09 FABIOLA.BON : SEG: DGR DOCUMENTO VALIDO25/02/2017 07 : 34 201068 : SE REALIZO SOLICITUD DE REFACCION MAIN(198397) OC-100792624/02/2017 06 : 44 201068 : LA VISITA SE REALIZARA EL DIA 24/02/2017 ENUN HORARIO ABIERTO24/02/2017 02 : 06 BRENDA.MORA : CSCSe anexa documento.24/02/2017 01 : 26 MARIELA.CHA : ODSWTPEQUIPO DE TIENDACENTRO COMERCIAL LAS AMÉRICA</v>
          </cell>
          <cell r="AN455" t="str">
            <v>3TE43G154905</v>
          </cell>
          <cell r="AO455" t="str">
            <v>Smart</v>
          </cell>
          <cell r="AP455" t="str">
            <v>Hisense</v>
          </cell>
          <cell r="AQ455" t="str">
            <v>Opera</v>
          </cell>
          <cell r="AR455" t="str">
            <v>UHD 3840 X 2160</v>
          </cell>
          <cell r="AS455" t="str">
            <v>3TE43G1618P0MG1618M010</v>
          </cell>
          <cell r="AT455" t="e">
            <v>#N/A</v>
          </cell>
          <cell r="AU455" t="str">
            <v>43H7C</v>
          </cell>
          <cell r="AV455" t="str">
            <v>3TE43G1618P0M</v>
          </cell>
          <cell r="AW455" t="str">
            <v>G1618</v>
          </cell>
          <cell r="AX455" t="str">
            <v>M010</v>
          </cell>
          <cell r="AY455">
            <v>74011640</v>
          </cell>
          <cell r="AZ455">
            <v>51012576</v>
          </cell>
          <cell r="BA455">
            <v>80139105</v>
          </cell>
        </row>
        <row r="456">
          <cell r="D456">
            <v>60315191</v>
          </cell>
          <cell r="E456" t="str">
            <v>E</v>
          </cell>
          <cell r="F456" t="str">
            <v>TV</v>
          </cell>
          <cell r="G456" t="str">
            <v>HECTOR DE JESUS RIVERA ARREGUIN</v>
          </cell>
          <cell r="H456" t="str">
            <v>VOLCAN TACANA 32 HUENTITAN EL BAJO 44250 GUADALAJARA</v>
          </cell>
          <cell r="I456">
            <v>3314861082</v>
          </cell>
          <cell r="J456" t="str">
            <v>HISENSE</v>
          </cell>
          <cell r="K456" t="str">
            <v>55H6B</v>
          </cell>
          <cell r="L456" t="str">
            <v>55G154824H00454</v>
          </cell>
          <cell r="M456" t="str">
            <v>Factura</v>
          </cell>
          <cell r="N456">
            <v>8498</v>
          </cell>
          <cell r="O456">
            <v>42692</v>
          </cell>
          <cell r="P456">
            <v>42825</v>
          </cell>
          <cell r="Q456">
            <v>201076</v>
          </cell>
          <cell r="R456" t="str">
            <v>Cliente no acpeto equipo por ser de condiciones inferiores</v>
          </cell>
          <cell r="T456" t="str">
            <v>Carlos Muñiz</v>
          </cell>
          <cell r="U456">
            <v>42837</v>
          </cell>
          <cell r="V456" t="str">
            <v>SUR</v>
          </cell>
          <cell r="W456" t="str">
            <v>COMPLETADO</v>
          </cell>
          <cell r="X456" t="str">
            <v>CLIENTE</v>
          </cell>
          <cell r="Y456">
            <v>42824</v>
          </cell>
          <cell r="Z456">
            <v>133</v>
          </cell>
          <cell r="AA456" t="str">
            <v>M010</v>
          </cell>
          <cell r="AD456" t="str">
            <v>guadalajara/huentitan el bajo</v>
          </cell>
          <cell r="AE456" t="str">
            <v>JAL</v>
          </cell>
          <cell r="AF456" t="str">
            <v>MX</v>
          </cell>
          <cell r="AG456" t="str">
            <v>10406774</v>
          </cell>
          <cell r="AH456" t="str">
            <v>HECTOR DE JESUS RIVERA</v>
          </cell>
          <cell r="AI456" t="str">
            <v>32 vocan tacana</v>
          </cell>
          <cell r="AJ456" t="str">
            <v>3336746575</v>
          </cell>
          <cell r="AK456" t="str">
            <v>3314861082</v>
          </cell>
          <cell r="AL456" t="str">
            <v>44250</v>
          </cell>
          <cell r="AM456" t="str">
            <v>21/04/2017 05 : 41 MARCO.DIAZ : TCF174 7401164105/04/2017 22 : 34 SEMIRAMIS.M : CSCCte se comunica para verificar cuando se le atenderá sobre el equipo quese le envió bajo un modelo que no es el que compro y se daño verificoque hay notas sobre el caso se le pide al cte esperar a que se determineel dia de hoy para que se determine que se realizara.04/04/2017 05 : 05 RODRIGUEZ ERICK : TCF104/04/2017 01 : 31 ROGER.R : ST2 - Revisar el asusto con el áreacorrespondiente (CF).01/04/2017 08 : 45 201076 : EL CLIENTE NO ACEPTO ESTE CAMBIO FISICO YAQUE EL MISMO ES DE MENORES CARACTERISTICAS AL QUE TENIA ANTERIORMENTE; EL NUEVO EQUIPO NO ES 4K31/03/2017 02 : 39 201076 : SE ATIENDE CON NUMERO DE ORDEN 127495, SEPROGRAMA VISITA PARA EL DÍA 31/03/201731/03/2017 02 : 28 201076 : SE ATIENDE CON ORDEN DE SERVICIO 127595, SEPROGRAMA VISITA PARA EL DÍA 31/03/201731/03/2017 01 : 45 ANA.LAURA : TCF1PU:Cliente31/03/2017 01 : 44 ANA.LAURA : CLIENTE NO ESTA CONFORME CON EL EQUIPOQUE RECIBIO YA QUE ES DE MENORES CARACTERISTICAS QUE EL QUE COMPRO50H7GB, COMPAÑERO LUIS S. ESCALO CASO A MARCO DIAZ EL PASADO 12/01/201712/01/2017 00 : 28 LUIS.D : CSCSE PASA INFO A MARCO CTE NO ACETA MODELO ENVIADO POR CF31/03/2017 01 : 26 ANA.LAURA : TCFERCLIENTE NO ACEPTA CF DE LA ORDEN 60305689</v>
          </cell>
          <cell r="AN456" t="str">
            <v>3TE55A151010</v>
          </cell>
          <cell r="AO456" t="str">
            <v>Smart</v>
          </cell>
          <cell r="AP456" t="str">
            <v>Hisense</v>
          </cell>
          <cell r="AQ456" t="str">
            <v>Opera</v>
          </cell>
          <cell r="AR456" t="str">
            <v>FHD 1920 x 1080</v>
          </cell>
          <cell r="AS456" t="str">
            <v>3TE55G154824G1548M010</v>
          </cell>
          <cell r="AT456" t="e">
            <v>#N/A</v>
          </cell>
          <cell r="AU456" t="str">
            <v>55H6B</v>
          </cell>
          <cell r="AV456" t="str">
            <v>3TE55G154824</v>
          </cell>
          <cell r="AW456" t="str">
            <v>G1548</v>
          </cell>
          <cell r="AX456" t="str">
            <v>M010</v>
          </cell>
          <cell r="AY456">
            <v>74011641</v>
          </cell>
          <cell r="AZ456">
            <v>51012577</v>
          </cell>
          <cell r="BA456">
            <v>80139107</v>
          </cell>
        </row>
        <row r="457">
          <cell r="D457">
            <v>60315346</v>
          </cell>
          <cell r="E457" t="str">
            <v xml:space="preserve">A  </v>
          </cell>
          <cell r="F457" t="str">
            <v>TV</v>
          </cell>
          <cell r="G457" t="str">
            <v>ESTELA PACHECO GONZALEZ</v>
          </cell>
          <cell r="H457" t="str">
            <v>CALLE VIÑALES N. 25 PARQUE HABANA ZONA AZUL COLONIA LOMAS DE ANGELOPOLIS lll, PUEBLA, PUE.</v>
          </cell>
          <cell r="I457" t="str">
            <v>222 2954484-5528602774</v>
          </cell>
          <cell r="J457" t="str">
            <v>HISENSE</v>
          </cell>
          <cell r="K457" t="str">
            <v>65CU6200</v>
          </cell>
          <cell r="L457" t="str">
            <v>65G163642H00491</v>
          </cell>
          <cell r="M457" t="str">
            <v>TICKET: 5306 1981 5235 3544 2101 2700</v>
          </cell>
          <cell r="N457">
            <v>18998.990000000002</v>
          </cell>
          <cell r="O457">
            <v>42739</v>
          </cell>
          <cell r="P457">
            <v>42833</v>
          </cell>
          <cell r="Q457">
            <v>201032</v>
          </cell>
          <cell r="R457" t="str">
            <v>12/04/2017 03 : 16  ARANTXA.MON : NP5
11/04/2017 02 : 27 201032 : P1A: T189992 PANEL LED OC-1009513</v>
          </cell>
          <cell r="S457" t="str">
            <v/>
          </cell>
          <cell r="T457" t="str">
            <v xml:space="preserve">  ERIK ORTEGA MÉNDEZ              </v>
          </cell>
          <cell r="U457">
            <v>42837</v>
          </cell>
          <cell r="V457" t="str">
            <v>Centro</v>
          </cell>
          <cell r="W457" t="str">
            <v>COMPLETADO</v>
          </cell>
          <cell r="X457" t="str">
            <v>CLIENTE</v>
          </cell>
          <cell r="Y457">
            <v>42828</v>
          </cell>
          <cell r="Z457">
            <v>94</v>
          </cell>
          <cell r="AA457" t="str">
            <v>M010</v>
          </cell>
          <cell r="AB457" t="str">
            <v>T189992/Panel - PANEL</v>
          </cell>
          <cell r="AC457" t="str">
            <v>OC-1009513</v>
          </cell>
          <cell r="AD457" t="str">
            <v>lomas de angelopolis/sta clara ocoyucan</v>
          </cell>
          <cell r="AE457" t="str">
            <v>PUE</v>
          </cell>
          <cell r="AF457" t="str">
            <v>MX</v>
          </cell>
          <cell r="AG457" t="str">
            <v>10415074</v>
          </cell>
          <cell r="AH457" t="str">
            <v>ESTELA PACHECO GONZALEZ</v>
          </cell>
          <cell r="AI457" t="str">
            <v>calle viñales num 25 parque habana</v>
          </cell>
          <cell r="AJ457" t="str">
            <v>2222954484</v>
          </cell>
          <cell r="AK457" t="str">
            <v>5528602774</v>
          </cell>
          <cell r="AL457" t="str">
            <v>72821</v>
          </cell>
          <cell r="AM457" t="str">
            <v>21/04/2017 06 : 02 MARCO.DIAZ : TCF174 7401164420/04/2017 22 : 56 GEARARDO.PA : CFA17/04/2017 23 : 55 MARIELA.CHA : CSCse le menciona que se le autorizo un cambio y son 20 d9ias hábiles parala entregaaparato dañado en domicilio del cliente12/04/2017 03 : 16 ARANTXA.MON : TCF112/04/2017 03 : 16 ARANTXA.MON : NP511/04/2017 02 : 27 201032 : P1A: T189992 PANEL LED OC-1009513EQUIPO EN DOMICILIO DE CLIENTE07/04/2017 03 : 21 201032 : V1: 08/04/2017 10:00-15:00 VISITA CONFIRMADAA CLIENTE05/04/2017 05 : 53 201032 : SE CONSULTA CON CLIENTE SI EL DÍA DE MAÑANA5 DE ABRIL PUEDE RECIBIR A TECNICO PERO COMENTA QUE TUVO UNA EMERGENCIA Y SALIÓ DE LA CIUDAD POR LO QUE ESTARÁ LLEGANDO MAÑANAPERO EN LA TARDE, SE LE COMENTO QUE SE HARÍA LO POSIBLE PARAPASAR A SU DOMICILIO DE LO CONTRARIO SE LE REPROGRAMARÍA VISITA24/03/2017 23 : 38 LAURA.HERNA : ODSWTPRD%ES UN FRACCIONAMIENTO LOMAS DE AGELOPOLIS 3 ZONA AZUL</v>
          </cell>
          <cell r="AN457" t="str">
            <v>3TE65G162918</v>
          </cell>
          <cell r="AO457">
            <v>0</v>
          </cell>
          <cell r="AP457" t="e">
            <v>#N/A</v>
          </cell>
          <cell r="AQ457" t="e">
            <v>#N/A</v>
          </cell>
          <cell r="AR457" t="e">
            <v>#N/A</v>
          </cell>
          <cell r="AS457" t="str">
            <v>3TE65G163942G1639M010</v>
          </cell>
          <cell r="AT457" t="e">
            <v>#N/A</v>
          </cell>
          <cell r="AU457" t="str">
            <v>65CU6200</v>
          </cell>
          <cell r="AV457" t="str">
            <v>3TE65G163942</v>
          </cell>
          <cell r="AW457" t="str">
            <v>G1639</v>
          </cell>
          <cell r="AX457" t="str">
            <v>M010</v>
          </cell>
          <cell r="AY457">
            <v>74011644</v>
          </cell>
          <cell r="AZ457">
            <v>51012580</v>
          </cell>
          <cell r="BA457">
            <v>80139101</v>
          </cell>
        </row>
        <row r="458">
          <cell r="D458">
            <v>60314359</v>
          </cell>
          <cell r="E458" t="str">
            <v>E</v>
          </cell>
          <cell r="F458" t="str">
            <v>TV</v>
          </cell>
          <cell r="G458" t="str">
            <v>MIGUEL MALDONADO</v>
          </cell>
          <cell r="H458" t="str">
            <v>CALLE XAXALPA N. 7 D FRACC. OYAMEL C.P 72810, PUEBLA, PUE.</v>
          </cell>
          <cell r="I458" t="str">
            <v>222 2103373</v>
          </cell>
          <cell r="J458" t="str">
            <v>HISENSE</v>
          </cell>
          <cell r="K458" t="str">
            <v>32H5B</v>
          </cell>
          <cell r="L458" t="str">
            <v>32G150867H02587</v>
          </cell>
          <cell r="M458" t="str">
            <v>TICKET: 2439 8786 9077 8107 5744 35</v>
          </cell>
          <cell r="N458">
            <v>3899</v>
          </cell>
          <cell r="O458">
            <v>42095</v>
          </cell>
          <cell r="P458">
            <v>42810</v>
          </cell>
          <cell r="Q458">
            <v>201032</v>
          </cell>
          <cell r="R458" t="str">
            <v>17/03/2017 07 : 17  GABRIELA.B : TCFER
17/03/2017 07 : 11  GABRIELA.B : CLIENTE NO ACEPTA EL CAMBIO FÍSICO DELA ORDEN 60310636</v>
          </cell>
          <cell r="S458" t="str">
            <v>CLIENTE SOLICITA REPOSICIÓN DE UN EQUIPO</v>
          </cell>
          <cell r="T458" t="str">
            <v xml:space="preserve">  ERIK ORTEGA MÉNDEZ              </v>
          </cell>
          <cell r="U458">
            <v>42837</v>
          </cell>
          <cell r="V458" t="str">
            <v>Centro</v>
          </cell>
          <cell r="W458" t="str">
            <v>COMPLETADO</v>
          </cell>
          <cell r="X458" t="str">
            <v>CLIENTE</v>
          </cell>
          <cell r="Y458">
            <v>42810</v>
          </cell>
          <cell r="Z458">
            <v>715</v>
          </cell>
          <cell r="AA458" t="str">
            <v>M012</v>
          </cell>
          <cell r="AD458" t="str">
            <v>San Andres/ Frac Oyamel</v>
          </cell>
          <cell r="AE458" t="str">
            <v>PUE</v>
          </cell>
          <cell r="AF458" t="str">
            <v>MX</v>
          </cell>
          <cell r="AG458" t="str">
            <v>10410372</v>
          </cell>
          <cell r="AH458" t="str">
            <v>MIGUEL MALDONADO</v>
          </cell>
          <cell r="AI458" t="str">
            <v>7D Xaxalpa</v>
          </cell>
          <cell r="AJ458" t="str">
            <v>2224478329</v>
          </cell>
          <cell r="AK458" t="str">
            <v>2224478329</v>
          </cell>
          <cell r="AL458" t="str">
            <v>72810</v>
          </cell>
          <cell r="AM458" t="str">
            <v>21/04/2017 22 : 43 GABRIELA.B : CSCSolicita verificar seguimiento a CF no aceptado se informa se generaenvío en próximo Embarque21/04/2017 21 : 53 MARCO.DIAZ : TCF174 7401164621/04/2017 21 : 51 MARCO.DIAZ :20/04/2017 23 : 09 GEARARDO.PA : CFA25/03/2017 00 : 02 MARCO.DIAZ : TCF1PU CSA CONFIRMA MARISELA ORTEGA.JESSICA O17/03/2017 07 : 17 GABRIELA.B : TCFER17/03/2017 07 : 11 GABRIELA.B : CLIENTE NO ACEPTA EL CAMBIO FÍSICO DELA ORDEN 60310636</v>
          </cell>
          <cell r="AN458" t="str">
            <v>3TE32A150815</v>
          </cell>
          <cell r="AO458" t="str">
            <v>Smart</v>
          </cell>
          <cell r="AP458" t="str">
            <v>Hisense</v>
          </cell>
          <cell r="AQ458" t="str">
            <v>Opera</v>
          </cell>
          <cell r="AR458" t="str">
            <v>HD 1366 X 768</v>
          </cell>
          <cell r="AS458" t="str">
            <v>3TE32G164485G1644M010</v>
          </cell>
          <cell r="AT458" t="e">
            <v>#N/A</v>
          </cell>
          <cell r="AU458" t="str">
            <v>32H5B2</v>
          </cell>
          <cell r="AV458" t="str">
            <v>3TE32G164485</v>
          </cell>
          <cell r="AW458" t="str">
            <v>G1644</v>
          </cell>
          <cell r="AX458" t="str">
            <v>M010</v>
          </cell>
          <cell r="AY458">
            <v>74011646</v>
          </cell>
          <cell r="AZ458">
            <v>51012582</v>
          </cell>
          <cell r="BA458">
            <v>80139066</v>
          </cell>
        </row>
        <row r="459">
          <cell r="D459">
            <v>60313018</v>
          </cell>
          <cell r="E459" t="str">
            <v xml:space="preserve">A  </v>
          </cell>
          <cell r="F459" t="str">
            <v>TV</v>
          </cell>
          <cell r="G459" t="str">
            <v xml:space="preserve">CARMEN ADRIANA VALENTE </v>
          </cell>
          <cell r="H459" t="str">
            <v>AND. DEL CISNE # 108 EL EJEMPLO CORTAZAR</v>
          </cell>
          <cell r="I459">
            <v>4111163931</v>
          </cell>
          <cell r="J459" t="str">
            <v xml:space="preserve">HISENSE </v>
          </cell>
          <cell r="K459" t="str">
            <v>32H5B</v>
          </cell>
          <cell r="L459" t="str">
            <v>32G153355H04283</v>
          </cell>
          <cell r="M459">
            <v>217</v>
          </cell>
          <cell r="N459">
            <v>5699</v>
          </cell>
          <cell r="O459">
            <v>42367</v>
          </cell>
          <cell r="P459">
            <v>42797</v>
          </cell>
          <cell r="Q459">
            <v>201608</v>
          </cell>
          <cell r="R459" t="str">
            <v>03/03/17 P1A: TARJETA PRINCIPAL # 185606 O.C. 1008133</v>
          </cell>
          <cell r="S459" t="str">
            <v xml:space="preserve">EQUIPO EN DOMICILIO DE CLIENTE </v>
          </cell>
          <cell r="T459" t="str">
            <v xml:space="preserve">CAROLINA PEREA                    </v>
          </cell>
          <cell r="U459" t="str">
            <v>2017-04-12</v>
          </cell>
          <cell r="V459" t="str">
            <v>Centro</v>
          </cell>
          <cell r="W459" t="str">
            <v>COMPLETADO</v>
          </cell>
          <cell r="Y459">
            <v>42794</v>
          </cell>
          <cell r="Z459">
            <v>430</v>
          </cell>
          <cell r="AA459" t="str">
            <v>M012</v>
          </cell>
          <cell r="AB459" t="str">
            <v>T185606/Tarjeta Principal Madre - MAIN BOARD</v>
          </cell>
          <cell r="AC459" t="str">
            <v>OC-1008133</v>
          </cell>
          <cell r="AD459" t="str">
            <v>Cortazar/El ejemplo es cortazar</v>
          </cell>
          <cell r="AE459" t="str">
            <v>GTO</v>
          </cell>
          <cell r="AF459" t="str">
            <v>MX</v>
          </cell>
          <cell r="AG459" t="str">
            <v>10413353</v>
          </cell>
          <cell r="AH459" t="str">
            <v>CARMEN ADRIANA VALENTE</v>
          </cell>
          <cell r="AI459" t="str">
            <v>And del cisne num 108</v>
          </cell>
          <cell r="AJ459" t="str">
            <v>4111163931</v>
          </cell>
          <cell r="AK459">
            <v>0</v>
          </cell>
          <cell r="AL459" t="str">
            <v>38310</v>
          </cell>
          <cell r="AM459" t="str">
            <v>21/04/2017 21 : 57 MARCO.DIAZ : TCF174 7401164719/04/2017 23 : 28 GEARARDO.PA : CFA25/03/2017 00 : 09 MARCO.DIAZ : TCF1PU CLIENTE CONFIRMA CAROLINAPERERA. JESSICA O17/03/2017 00 : 02 ERNESTO.HERN : TCF117/03/2017 00 : 02 ERNESTO.HERN : NP515/03/2017 06 : 03 201608 : EN ESPERA DE REFACCION SOLICITA DESDE EL DIA03/03/17 P1A: TARJETA PRINCIPAL # 185606 O.C. 100813304/03/2017 11 : 37 MA.ISABEL : SEG: SE ENVIA CORREO A REFACC PARA SABERCUANDO SE SURTE04/03/2017 11 : 37 MA.ISABEL : SEG: DGR03/03/2017 22 : 40 DULCE.M : km:137km$27403/03/2017 08 : 33 201608 : P1A: TARJETA PRINCIPAL # 185606 O.C. 100813302/03/2017 06 : 35 201608 : V1P: SE SOLICITO A CLIENTE FOTO DE ETIQUETAPARA GENERAR PREDIAGNOSTICO RUTA FORANEA SE SOLICITA SKMA137KM $274 EN ESPERA DE AUTORIZACION28/02/2017 07 : 12 ANA.ROSA : ODSWTPRDAND DEL PAVORREAL Y ALBATROS</v>
          </cell>
          <cell r="AN459" t="str">
            <v>3TE32A150815</v>
          </cell>
          <cell r="AO459" t="str">
            <v>Smart</v>
          </cell>
          <cell r="AP459" t="str">
            <v>Hisense</v>
          </cell>
          <cell r="AQ459" t="str">
            <v>Opera</v>
          </cell>
          <cell r="AR459" t="str">
            <v>HD 1366 X 768</v>
          </cell>
          <cell r="AS459" t="str">
            <v>3TE32G164485G1644M010</v>
          </cell>
          <cell r="AT459" t="e">
            <v>#N/A</v>
          </cell>
          <cell r="AU459" t="str">
            <v>32H5B2</v>
          </cell>
          <cell r="AV459" t="str">
            <v>3TE32G164485</v>
          </cell>
          <cell r="AW459" t="str">
            <v>G1644</v>
          </cell>
          <cell r="AX459" t="str">
            <v>M010</v>
          </cell>
          <cell r="AY459">
            <v>74011647</v>
          </cell>
          <cell r="AZ459">
            <v>51012583</v>
          </cell>
          <cell r="BA459">
            <v>80139068</v>
          </cell>
        </row>
        <row r="460">
          <cell r="D460">
            <v>60314820</v>
          </cell>
          <cell r="E460" t="str">
            <v>A</v>
          </cell>
          <cell r="F460" t="str">
            <v>TV</v>
          </cell>
          <cell r="G460" t="str">
            <v>SARA MARIA EUGENIA MORALES LOPEZ</v>
          </cell>
          <cell r="H460" t="str">
            <v>CAMINO REAL UN. 89 MZA. 10 COL. SAN FELIPE DE JESUS DELEG.GUSTAVO A. MADERO, MEXICO D.F.</v>
          </cell>
          <cell r="I460">
            <v>5532291534</v>
          </cell>
          <cell r="J460" t="str">
            <v>HISENSE</v>
          </cell>
          <cell r="K460" t="str">
            <v>32H3B1</v>
          </cell>
          <cell r="L460" t="str">
            <v>32G153442H04956</v>
          </cell>
          <cell r="M460">
            <v>0</v>
          </cell>
          <cell r="N460">
            <v>4999</v>
          </cell>
          <cell r="O460">
            <v>42562</v>
          </cell>
          <cell r="P460">
            <v>42822</v>
          </cell>
          <cell r="Q460">
            <v>200997</v>
          </cell>
          <cell r="R460" t="str">
            <v>DISPLAY</v>
          </cell>
          <cell r="S460" t="str">
            <v/>
          </cell>
          <cell r="T460" t="str">
            <v xml:space="preserve">GLORIA LEON LARIOS          </v>
          </cell>
          <cell r="U460">
            <v>42836</v>
          </cell>
          <cell r="V460" t="str">
            <v>Centro</v>
          </cell>
          <cell r="W460" t="str">
            <v>COMPLETADO</v>
          </cell>
          <cell r="Y460">
            <v>42817</v>
          </cell>
          <cell r="Z460">
            <v>260</v>
          </cell>
          <cell r="AA460" t="str">
            <v>M010</v>
          </cell>
          <cell r="AB460" t="str">
            <v>T190930/Panel - PANEL</v>
          </cell>
          <cell r="AC460" t="str">
            <v>OC-1009251</v>
          </cell>
          <cell r="AD460" t="str">
            <v>Gustavo A Madero/San felipe de jesus</v>
          </cell>
          <cell r="AE460" t="str">
            <v>MEX</v>
          </cell>
          <cell r="AF460" t="str">
            <v>MX</v>
          </cell>
          <cell r="AG460" t="str">
            <v>10414456</v>
          </cell>
          <cell r="AH460" t="str">
            <v>SARA MARIA EGUENIA MORALES LOPEZ</v>
          </cell>
          <cell r="AI460" t="str">
            <v>mz 10 Camino real num 89</v>
          </cell>
          <cell r="AJ460" t="str">
            <v>5532291534</v>
          </cell>
          <cell r="AK460">
            <v>0</v>
          </cell>
          <cell r="AL460" t="str">
            <v>07510</v>
          </cell>
          <cell r="AM460" t="str">
            <v>21/04/2017 22 : 03 MARCO.DIAZ : TCF174 7401164806/04/2017 23 : 57 ERNESTO.HERN : TCF106/04/2017 23 : 57 ERNESTO.HERN : NP505/04/2017 00 : 55 200997 : SE ENVIA CORREO CON PEDIDO RMA YA QUE NO ESPOSIBLE SUBIR EN LA PAGINA POR ESTAR MUY PESADO.05/04/2017 00 : 37 200997 : P1: 30/03/2017 190930 DISPLAY CENTRO DESERVICIO ENVIA SOLICITUD DE REFACCION. OC-100925128/03/2017 07 : 21 200997 : SE REALIZO LLAMADA TELEFONICA CON CLIENTEPARA AGENDAR VISITA Y SE LE PIDIO DE FAVOR NOS ENVIARA POR WATS UNA FOTO DEL MODELO Y SERIE DE SU PANTALLA28/03/2017 07 : 06 200997 : V1: 29/03/2017 CENTRO DE SERVICIO PROGRAMARECOLECCION DE PANTALLA.28/03/2017 04 : 03 MA.ISABEL : V1P: SE CONTACTA AL CSA23/03/2017 05 : 42 ANA.ROSA : CSCCTE. CAMBIA DOM ENTRE CALLES: TALPAN Y AV LEON DE LOS ALDAMAS15/03/2017 23 : 54 ADRIANA.SAN : ODSWTPRD% PALOMASMODOR:32H3D1</v>
          </cell>
          <cell r="AN460" t="str">
            <v>3TE32G153442</v>
          </cell>
          <cell r="AO460" t="str">
            <v>Básica</v>
          </cell>
          <cell r="AP460" t="str">
            <v>Hisense</v>
          </cell>
          <cell r="AQ460" t="str">
            <v>Opera</v>
          </cell>
          <cell r="AR460" t="str">
            <v>HD 1366 X 768</v>
          </cell>
          <cell r="AS460" t="str">
            <v>3TE32G154773G154773M010</v>
          </cell>
          <cell r="AT460">
            <v>2</v>
          </cell>
          <cell r="AU460" t="str">
            <v>32H3B1</v>
          </cell>
          <cell r="AV460" t="str">
            <v>3TE32G154773</v>
          </cell>
          <cell r="AW460" t="str">
            <v>G154773</v>
          </cell>
          <cell r="AX460" t="str">
            <v>M010</v>
          </cell>
          <cell r="AY460">
            <v>74011648</v>
          </cell>
          <cell r="AZ460">
            <v>51012584</v>
          </cell>
          <cell r="BA460">
            <v>80146111</v>
          </cell>
        </row>
        <row r="461">
          <cell r="D461">
            <v>60312118</v>
          </cell>
          <cell r="E461" t="str">
            <v>A</v>
          </cell>
          <cell r="F461" t="str">
            <v>TV</v>
          </cell>
          <cell r="G461" t="str">
            <v>MARLENE MEDEL</v>
          </cell>
          <cell r="H461" t="str">
            <v>AV.. CHEDRAUI CARAM NO. 2250 COL. ENCINAL</v>
          </cell>
          <cell r="I461">
            <v>2293392682</v>
          </cell>
          <cell r="J461" t="str">
            <v>HISENSE</v>
          </cell>
          <cell r="K461" t="str">
            <v>32H3B1</v>
          </cell>
          <cell r="L461" t="str">
            <v>32G153442H13402</v>
          </cell>
          <cell r="M461" t="str">
            <v>POLIZA</v>
          </cell>
          <cell r="N461">
            <v>0</v>
          </cell>
          <cell r="O461">
            <v>42787</v>
          </cell>
          <cell r="P461">
            <v>42837</v>
          </cell>
          <cell r="Q461">
            <v>201068</v>
          </cell>
          <cell r="R461" t="str">
            <v>SOLICITUD DE PANEL, FALTA DE REFACCION</v>
          </cell>
          <cell r="T461" t="str">
            <v>KAREN BAUTISTA</v>
          </cell>
          <cell r="U461">
            <v>42794</v>
          </cell>
          <cell r="V461" t="str">
            <v>SUR</v>
          </cell>
          <cell r="W461" t="str">
            <v>COMPLETADO</v>
          </cell>
          <cell r="X461" t="str">
            <v>TIENDA</v>
          </cell>
          <cell r="Y461">
            <v>42787</v>
          </cell>
          <cell r="Z461">
            <v>42837</v>
          </cell>
          <cell r="AA461" t="str">
            <v>M012</v>
          </cell>
          <cell r="AB461" t="str">
            <v>T190930/Panel - PANEL</v>
          </cell>
          <cell r="AC461" t="str">
            <v>OC-1007878</v>
          </cell>
          <cell r="AD461" t="str">
            <v>Xalapa /Encinal</v>
          </cell>
          <cell r="AE461" t="str">
            <v>VER</v>
          </cell>
          <cell r="AF461" t="str">
            <v>MX</v>
          </cell>
          <cell r="AG461" t="str">
            <v>10412345</v>
          </cell>
          <cell r="AH461" t="str">
            <v>MARLENE MEDEL</v>
          </cell>
          <cell r="AI461" t="str">
            <v>2250 AV Chedraui cara</v>
          </cell>
          <cell r="AJ461" t="str">
            <v>2293392682</v>
          </cell>
          <cell r="AK461" t="str">
            <v>2293392682</v>
          </cell>
          <cell r="AL461" t="str">
            <v>91180</v>
          </cell>
          <cell r="AM461" t="str">
            <v>21/04/2017 22 : 06 MARCO.DIAZ : TCF174 7401164914/03/2017 06 : 10 MARCO.DIAZ : TCF1PU CSA28/02/2017 05 : 33 ERNESTO.HERN : TCF128/02/2017 05 : 33 ERNESTO.HERN : NP524/02/2017 08 : 49 201068 : SE REALIZO SOLICITUD DE REFACCION PANEL(190930) OC-100787822/02/2017 01 : 54 201068 : LA VISITA SE REALIZARA EL DIA 22/02/2017 ENUN HORARIO ABIERTO18/02/2017 01 : 06 MARIELA.CHA : ODSW`PEQUIPO DE TIENDAEL EQUIPO SE ENCUENTRA EN LA TIENDA EN PLAZA CRISTAL</v>
          </cell>
          <cell r="AN461" t="str">
            <v>3TE32G153442</v>
          </cell>
          <cell r="AO461" t="str">
            <v>Básica</v>
          </cell>
          <cell r="AP461" t="str">
            <v>Hisense</v>
          </cell>
          <cell r="AQ461" t="str">
            <v>Opera</v>
          </cell>
          <cell r="AR461" t="str">
            <v>HD 1366 X 768</v>
          </cell>
          <cell r="AS461" t="str">
            <v>3TE32G154779G1547M010</v>
          </cell>
          <cell r="AT461" t="e">
            <v>#N/A</v>
          </cell>
          <cell r="AU461" t="str">
            <v>32H3B1</v>
          </cell>
          <cell r="AV461" t="str">
            <v>3TE32G154779</v>
          </cell>
          <cell r="AW461" t="str">
            <v>G1547</v>
          </cell>
          <cell r="AX461" t="str">
            <v>M010</v>
          </cell>
          <cell r="AY461">
            <v>74011649</v>
          </cell>
          <cell r="AZ461">
            <v>51012585</v>
          </cell>
          <cell r="BA461">
            <v>80139075</v>
          </cell>
        </row>
        <row r="462">
          <cell r="D462">
            <v>60312122</v>
          </cell>
          <cell r="E462" t="str">
            <v>A</v>
          </cell>
          <cell r="F462" t="str">
            <v>TV</v>
          </cell>
          <cell r="G462" t="str">
            <v>MARLENE MENDEL (TELMEX)</v>
          </cell>
          <cell r="H462" t="str">
            <v>AV. CHEDRAUI CARAM NO. 2250 CCOL. ENCINAL</v>
          </cell>
          <cell r="I462">
            <v>2293392682</v>
          </cell>
          <cell r="J462" t="str">
            <v>HISENSE</v>
          </cell>
          <cell r="K462" t="str">
            <v>32H5B</v>
          </cell>
          <cell r="L462" t="str">
            <v>32G154774H01753</v>
          </cell>
          <cell r="M462" t="str">
            <v>POLIZA</v>
          </cell>
          <cell r="N462">
            <v>0</v>
          </cell>
          <cell r="O462">
            <v>42787</v>
          </cell>
          <cell r="P462">
            <v>42837</v>
          </cell>
          <cell r="Q462">
            <v>201068</v>
          </cell>
          <cell r="R462" t="str">
            <v>SOLICITUD DE MAIN, FALTA DE REFACCION</v>
          </cell>
          <cell r="T462" t="str">
            <v>KAREN BAUTISTA</v>
          </cell>
          <cell r="U462">
            <v>42794</v>
          </cell>
          <cell r="V462" t="str">
            <v>SUR</v>
          </cell>
          <cell r="W462" t="str">
            <v>COMPLETADO</v>
          </cell>
          <cell r="X462" t="str">
            <v>TIENDA</v>
          </cell>
          <cell r="Y462">
            <v>42787</v>
          </cell>
          <cell r="Z462">
            <v>42837</v>
          </cell>
          <cell r="AA462" t="str">
            <v>M012</v>
          </cell>
          <cell r="AB462" t="str">
            <v>T191148/Tarjeta Principal Madre - MAIN BOARD\Power</v>
          </cell>
          <cell r="AC462" t="str">
            <v>OC-1007880</v>
          </cell>
          <cell r="AD462" t="str">
            <v>Xalapa /Encinal</v>
          </cell>
          <cell r="AE462" t="str">
            <v>VER</v>
          </cell>
          <cell r="AF462" t="str">
            <v>MX</v>
          </cell>
          <cell r="AG462" t="str">
            <v>10412345</v>
          </cell>
          <cell r="AH462" t="str">
            <v>MARLENE MEDEL</v>
          </cell>
          <cell r="AI462" t="str">
            <v>2250 AV Chedraui cara</v>
          </cell>
          <cell r="AJ462" t="str">
            <v>2293392682</v>
          </cell>
          <cell r="AK462" t="str">
            <v>2293392682</v>
          </cell>
          <cell r="AL462" t="str">
            <v>91180</v>
          </cell>
          <cell r="AM462" t="str">
            <v>21/04/2017 22 : 13 MARCO.DIAZ : TCF174 7401165014/03/2017 06 : 10 MARCO.DIAZ : TCF1PU CSA28/02/2017 05 : 38 ERNESTO.HERN : TCF128/02/2017 05 : 38 ERNESTO.HERN : NP524/02/2017 08 : 47 201068 : SE REALIZO SOLICITUD DE REFACCION MAIN(191148) OC-100788022/02/2017 01 : 55 201068 : LA VISITA SE REALIZARA EL DIA 22/02/2017 ENUN HORARIO ABIERTO18/02/2017 01 : 10 MARIELA.CHA : ODSWTPEQUIPO DE TIENDA</v>
          </cell>
          <cell r="AN462" t="str">
            <v>3TE32A150815</v>
          </cell>
          <cell r="AO462" t="str">
            <v>Smart</v>
          </cell>
          <cell r="AP462" t="str">
            <v>Hisense</v>
          </cell>
          <cell r="AQ462" t="str">
            <v>Opera</v>
          </cell>
          <cell r="AR462" t="str">
            <v>HD 1366 X 768</v>
          </cell>
          <cell r="AS462" t="str">
            <v>3TE32G164485G1644M010</v>
          </cell>
          <cell r="AT462" t="e">
            <v>#N/A</v>
          </cell>
          <cell r="AU462" t="str">
            <v>32H5B2</v>
          </cell>
          <cell r="AV462" t="str">
            <v>3TE32G164485</v>
          </cell>
          <cell r="AW462" t="str">
            <v>G1644</v>
          </cell>
          <cell r="AX462" t="str">
            <v>M010</v>
          </cell>
          <cell r="AY462">
            <v>74011650</v>
          </cell>
          <cell r="AZ462">
            <v>51012586</v>
          </cell>
          <cell r="BA462">
            <v>80139079</v>
          </cell>
        </row>
        <row r="463">
          <cell r="D463">
            <v>60312123</v>
          </cell>
          <cell r="E463" t="str">
            <v>A</v>
          </cell>
          <cell r="F463" t="str">
            <v>TV</v>
          </cell>
          <cell r="G463" t="str">
            <v>MARIA ANTONIETA VALLE</v>
          </cell>
          <cell r="H463" t="str">
            <v>APATZINGAN MZA. 8 LOTE 1 CASA 2 COL. LOS HEROES ECATEPEC,ECATEPEC,EDO.DE MEXICO</v>
          </cell>
          <cell r="I463">
            <v>5511216151</v>
          </cell>
          <cell r="J463" t="str">
            <v>HISENSE</v>
          </cell>
          <cell r="K463" t="str">
            <v>32H3B1</v>
          </cell>
          <cell r="L463" t="str">
            <v>32G154779H00135</v>
          </cell>
          <cell r="M463" t="str">
            <v>63C75E54-0724-456D-8494-0F9C1D330B21</v>
          </cell>
          <cell r="N463">
            <v>5039</v>
          </cell>
          <cell r="O463">
            <v>42783</v>
          </cell>
          <cell r="P463">
            <v>42788</v>
          </cell>
          <cell r="Q463">
            <v>200997</v>
          </cell>
          <cell r="R463" t="str">
            <v>MAIN BOARD</v>
          </cell>
          <cell r="S463" t="str">
            <v/>
          </cell>
          <cell r="T463" t="str">
            <v xml:space="preserve">GLORIA LEON LARIOS          </v>
          </cell>
          <cell r="U463">
            <v>42836</v>
          </cell>
          <cell r="V463" t="str">
            <v>Centro</v>
          </cell>
          <cell r="W463" t="str">
            <v>COMPLETADO</v>
          </cell>
          <cell r="Y463">
            <v>42787</v>
          </cell>
          <cell r="Z463">
            <v>5</v>
          </cell>
          <cell r="AA463" t="str">
            <v>M010</v>
          </cell>
          <cell r="AB463" t="str">
            <v>T190877/Tarjeta Principal Madre - MAIN BOARD\Power</v>
          </cell>
          <cell r="AC463" t="str">
            <v>OC-1007795</v>
          </cell>
          <cell r="AD463" t="str">
            <v>Ecatepec/Los Heroes</v>
          </cell>
          <cell r="AE463" t="str">
            <v>MEX</v>
          </cell>
          <cell r="AF463" t="str">
            <v>MX</v>
          </cell>
          <cell r="AG463" t="str">
            <v>10412611</v>
          </cell>
          <cell r="AH463" t="str">
            <v>MARIA ANTONIETA VALLE</v>
          </cell>
          <cell r="AI463" t="str">
            <v>Lt1 Apatcingan MZ8 Casa 2</v>
          </cell>
          <cell r="AJ463" t="str">
            <v>5511216151</v>
          </cell>
          <cell r="AK463">
            <v>0</v>
          </cell>
          <cell r="AL463" t="str">
            <v>55060</v>
          </cell>
          <cell r="AM463" t="str">
            <v>21/04/2017 22 : 17 MARCO.DIAZ : TCF174 7401165118/04/2017 04 : 05 GEARARDO.PA : CFA24/03/2017 00 : 17 MARCO.DIAZ : TCF1PU CSAINF. SRA. GLORIA. DMC24/02/2017 07 : 02 ERNESTO.HERN : TCF124/02/2017 07 : 02 ERNESTO.HERN : NP524/02/2017 03 : 10 200997 : CENTRO DE SERVICIO ADJUNTA FACTURA DE COMPRA24/02/2017 01 : 11 MA.ISABEL : SEG: SE CONTACTA AL CSA PARA INDICARLEQUE EL CLIENTE NO HA ENVIADO LOS DOCUMENTOS23/02/2017 04 : 54 200997 : P1: 22/02/2017 190877-0129 MAIN BOARD CENTRODE SERVICIO ENVIA SOLICITUD DE REFACCION.22/02/2017 02 : 45 200997 : V1: 21/02/2017 CENTRO DE SERVICIO PROGRAMARECOLECCION DE PANTALLA.22/02/2017 01 : 47 GABRIELA.B : RD % ENFRENTE DE LICONSA, 5 DE MAYO YBOULEVARD INDEPENDENCIA</v>
          </cell>
          <cell r="AN463" t="str">
            <v>3TE32G153442</v>
          </cell>
          <cell r="AO463" t="str">
            <v>Básica</v>
          </cell>
          <cell r="AP463" t="str">
            <v>Hisense</v>
          </cell>
          <cell r="AQ463" t="str">
            <v>Opera</v>
          </cell>
          <cell r="AR463" t="str">
            <v>HD 1366 X 768</v>
          </cell>
          <cell r="AS463" t="str">
            <v>3TE32G154773G154773M010</v>
          </cell>
          <cell r="AT463">
            <v>2</v>
          </cell>
          <cell r="AU463" t="str">
            <v>32H3B1</v>
          </cell>
          <cell r="AV463" t="str">
            <v>3TE32G154773</v>
          </cell>
          <cell r="AW463" t="str">
            <v>G154773</v>
          </cell>
          <cell r="AX463" t="str">
            <v>M010</v>
          </cell>
          <cell r="AY463">
            <v>74011651</v>
          </cell>
          <cell r="AZ463">
            <v>51012587</v>
          </cell>
          <cell r="BA463">
            <v>80146113</v>
          </cell>
        </row>
        <row r="464">
          <cell r="D464">
            <v>60312736</v>
          </cell>
          <cell r="E464" t="str">
            <v>A</v>
          </cell>
          <cell r="F464" t="str">
            <v>TV</v>
          </cell>
          <cell r="G464" t="str">
            <v>BRENDA NAYELI NAVA BRAVO</v>
          </cell>
          <cell r="H464" t="str">
            <v>GARDENIAS 22 COLINA PPG IGUALA GRO</v>
          </cell>
          <cell r="I464">
            <v>7333338474</v>
          </cell>
          <cell r="J464" t="str">
            <v>HISENSE</v>
          </cell>
          <cell r="K464" t="str">
            <v>40H5B2</v>
          </cell>
          <cell r="L464" t="str">
            <v>40G1619B1H01019</v>
          </cell>
          <cell r="M464" t="str">
            <v xml:space="preserve">4478 5970 6990 9719 7916 65 </v>
          </cell>
          <cell r="N464">
            <v>4403</v>
          </cell>
          <cell r="O464">
            <v>42949</v>
          </cell>
          <cell r="P464">
            <v>42790</v>
          </cell>
          <cell r="Q464">
            <v>201611</v>
          </cell>
          <cell r="R464" t="str">
            <v>FALTA DE REFACCION (MAINBOARD) OC -1007884</v>
          </cell>
          <cell r="S464" t="str">
            <v/>
          </cell>
          <cell r="T464" t="str">
            <v xml:space="preserve">    ELODIA MARTINEZ MOCTEZUMA     </v>
          </cell>
          <cell r="U464" t="str">
            <v>2017-04-20</v>
          </cell>
          <cell r="V464" t="str">
            <v>SUR</v>
          </cell>
          <cell r="W464" t="str">
            <v>COMPLETADO</v>
          </cell>
          <cell r="X464" t="str">
            <v>TALLER</v>
          </cell>
          <cell r="Y464">
            <v>42789</v>
          </cell>
          <cell r="Z464">
            <v>159</v>
          </cell>
          <cell r="AA464" t="str">
            <v>M010</v>
          </cell>
          <cell r="AD464" t="str">
            <v>Tpj/Iguala</v>
          </cell>
          <cell r="AE464" t="str">
            <v>GRO</v>
          </cell>
          <cell r="AF464" t="str">
            <v>MX</v>
          </cell>
          <cell r="AG464" t="str">
            <v>10412404</v>
          </cell>
          <cell r="AH464" t="str">
            <v>BRENDA _NAYELI NAVA BRAVO</v>
          </cell>
          <cell r="AI464" t="str">
            <v>22 Gardenias</v>
          </cell>
          <cell r="AJ464" t="str">
            <v>7333338464</v>
          </cell>
          <cell r="AK464">
            <v>0</v>
          </cell>
          <cell r="AL464" t="str">
            <v>40024</v>
          </cell>
          <cell r="AM464" t="str">
            <v>22/04/2017 03 : 59 MARCO.DIAZ : TCF174 7401165306/04/2017 04 : 40 GERARDO.GRA : CSC se indica fecha aproximada deentrega mediados de abril. Se pasa ODS a CF para seguimiento. EMC*04/04/2017 04 : 13 MARCO.DIAZ : TCF1PU CLIENTE CONFIRMA CSA MAR VIACORREO. JESSICA O04/04/2017 04 : 11 MARCO.DIAZ : TCF1. JESSICA O28/02/2017 05 : 42 ERNESTO.HERN : TCF128/02/2017 05 : 41 ERNESTO.HERN : NP524/02/2017 13 : 07 201611 : REFACCION SOLICITADA 23/02/2017 OC -1007884NOTA: EL NUMERO DE CONTACTO DEL CLIENTE NO ES CORRECTO18/02/2017 07 : 59 ADRIANA.SAN : ODSWTPRD% DALIAS Y MARGARITAS</v>
          </cell>
          <cell r="AN464" t="str">
            <v>3TE40G155372</v>
          </cell>
          <cell r="AO464" t="str">
            <v>Smart</v>
          </cell>
          <cell r="AP464" t="str">
            <v>Hisense</v>
          </cell>
          <cell r="AQ464" t="str">
            <v>Opera</v>
          </cell>
          <cell r="AR464" t="str">
            <v>FHD 1920 x 1080</v>
          </cell>
          <cell r="AS464" t="str">
            <v>3TE40G163934G163934M010</v>
          </cell>
          <cell r="AT464">
            <v>16</v>
          </cell>
          <cell r="AU464" t="str">
            <v>40H5B2</v>
          </cell>
          <cell r="AV464" t="str">
            <v>3TE40G163934</v>
          </cell>
          <cell r="AW464" t="str">
            <v>G163934</v>
          </cell>
          <cell r="AX464" t="str">
            <v>M010</v>
          </cell>
          <cell r="AY464">
            <v>74011653</v>
          </cell>
          <cell r="AZ464">
            <v>51012589</v>
          </cell>
          <cell r="BA464">
            <v>80147292</v>
          </cell>
        </row>
        <row r="465">
          <cell r="D465">
            <v>60311716</v>
          </cell>
          <cell r="E465" t="str">
            <v xml:space="preserve">A  </v>
          </cell>
          <cell r="F465" t="str">
            <v>TV</v>
          </cell>
          <cell r="G465" t="str">
            <v>CARLOS ARTURO HERNANDEZ GARCIA</v>
          </cell>
          <cell r="H465" t="str">
            <v>MONTES NO. 174, COL. PARQUE ECOLOGICO, TEPIC, NAY.</v>
          </cell>
          <cell r="I465">
            <v>3111078563</v>
          </cell>
          <cell r="J465" t="str">
            <v>HISENSE</v>
          </cell>
          <cell r="K465" t="str">
            <v>40H5B2</v>
          </cell>
          <cell r="L465" t="str">
            <v>40G163164H00990</v>
          </cell>
          <cell r="M465">
            <v>3065</v>
          </cell>
          <cell r="N465">
            <v>3024</v>
          </cell>
          <cell r="O465">
            <v>42711</v>
          </cell>
          <cell r="P465">
            <v>42782</v>
          </cell>
          <cell r="Q465">
            <v>201023</v>
          </cell>
          <cell r="R465" t="str">
            <v>OC1007529, Y PANEL LCD-191066</v>
          </cell>
          <cell r="S465" t="str">
            <v>FALLA: FUERTE ZUMBIDO, SE REALIZO PEDIDO</v>
          </cell>
          <cell r="T465" t="str">
            <v xml:space="preserve"> GABRIELA RIVAS DELGADO           </v>
          </cell>
          <cell r="U465" t="str">
            <v>2017-04-18</v>
          </cell>
          <cell r="V465" t="str">
            <v>Norte</v>
          </cell>
          <cell r="W465" t="str">
            <v>COMPLETADO</v>
          </cell>
          <cell r="X465" t="str">
            <v>TALLER</v>
          </cell>
          <cell r="Y465">
            <v>42781</v>
          </cell>
          <cell r="Z465">
            <v>71</v>
          </cell>
          <cell r="AA465" t="str">
            <v>M010</v>
          </cell>
          <cell r="AD465" t="str">
            <v>Tepic/Parque ecologico</v>
          </cell>
          <cell r="AE465" t="str">
            <v>NAY</v>
          </cell>
          <cell r="AF465" t="str">
            <v>MX</v>
          </cell>
          <cell r="AG465" t="str">
            <v>10412162</v>
          </cell>
          <cell r="AH465" t="str">
            <v>CARLOS ARTURO HERNANDEZ GARCIA</v>
          </cell>
          <cell r="AI465" t="str">
            <v>174 Montes</v>
          </cell>
          <cell r="AJ465" t="str">
            <v>3111142572</v>
          </cell>
          <cell r="AK465" t="str">
            <v>3111142572</v>
          </cell>
          <cell r="AL465" t="str">
            <v>63173</v>
          </cell>
          <cell r="AM465" t="str">
            <v>22/04/2017 04 : 02 MARCO.DIAZ : TCF174 7401165424/03/2017 00 : 44 MARCO.DIAZ : TCF1PU CSAINF. GABRIELA RIVAS.DMC14/03/2017 04 : 14 GABRIELA.B : CSCSe brinda Información de CF se indica tiempo de Espera se pide Esperar03/03/2017 03 : 01 SERGIO.FER : TCF103/03/2017 03 : 00 SERGIO.FER : TCFT - Irreparabilidad28/02/2017 00 : 58 ERNESTO.HERN : EM-P2B GUIA: 183714205324/02/2017 08 : 59 MARIA.EUGENI : SEG: REFACCIONES24/02/2017 08 : 58 201023 : P1-PANEL-191066:OC100788123/02/2017 02 : 32 201023 : P2-191066-PANEL LCD-OC1007932-AUTORIZOSERGIO FERREIRA21/02/2017 04 : 18 ERNESTO.HERN : EM-P2A GUIA: 275723313521/02/2017 03 : 52 201023 : EQR-LLEGO HOY REFACCION...EQUIPO REPARADO,FALTA LA ENTREGA17/02/2017 06 : 33 MARIA.EUGENI : SEG: DGR17/02/2017 03 : 39 201023 : P1-16-02-2017-MAIN BOARD-192199**OC100752916/02/2017 02 : 43 SEMIRAMIS.M : ODSWTPRD/LIVERPOOLENTRE CASCADA Y MADRE NATURALEZA</v>
          </cell>
          <cell r="AN465" t="str">
            <v>3TE40G155372</v>
          </cell>
          <cell r="AO465" t="str">
            <v>Smart</v>
          </cell>
          <cell r="AP465" t="str">
            <v>Hisense</v>
          </cell>
          <cell r="AQ465" t="str">
            <v>Opera</v>
          </cell>
          <cell r="AR465" t="str">
            <v>FHD 1920 x 1080</v>
          </cell>
          <cell r="AS465" t="str">
            <v>3TE40G163934G1639M010</v>
          </cell>
          <cell r="AT465" t="e">
            <v>#N/A</v>
          </cell>
          <cell r="AU465" t="str">
            <v>40H5B2</v>
          </cell>
          <cell r="AV465" t="str">
            <v>3TE40G163934</v>
          </cell>
          <cell r="AW465" t="str">
            <v>G1639</v>
          </cell>
          <cell r="AX465" t="str">
            <v>M010</v>
          </cell>
          <cell r="AY465">
            <v>74011654</v>
          </cell>
          <cell r="AZ465">
            <v>51012590</v>
          </cell>
          <cell r="BA465">
            <v>80139125</v>
          </cell>
        </row>
        <row r="466">
          <cell r="D466">
            <v>60313713</v>
          </cell>
          <cell r="E466" t="str">
            <v>A</v>
          </cell>
          <cell r="F466" t="str">
            <v>TV</v>
          </cell>
          <cell r="G466" t="str">
            <v xml:space="preserve">carlos nazario canul pot </v>
          </cell>
          <cell r="H466" t="str">
            <v>AV TULUM SUR #67</v>
          </cell>
          <cell r="I466">
            <v>9988877547</v>
          </cell>
          <cell r="J466" t="str">
            <v>HISENSE</v>
          </cell>
          <cell r="K466" t="str">
            <v>40H5B2</v>
          </cell>
          <cell r="L466" t="str">
            <v>40G1635C5H01815</v>
          </cell>
          <cell r="M466" t="str">
            <v xml:space="preserve">DOCUMENTO NO FOLIADO </v>
          </cell>
          <cell r="N466">
            <v>6513</v>
          </cell>
          <cell r="O466">
            <v>42790</v>
          </cell>
          <cell r="P466">
            <v>42803</v>
          </cell>
          <cell r="Q466">
            <v>201033</v>
          </cell>
          <cell r="R466" t="str">
            <v>OC-1008975</v>
          </cell>
          <cell r="S466" t="str">
            <v xml:space="preserve"> EQUIPO EN RESGUARDO DEL CENTRO DE SERVI</v>
          </cell>
          <cell r="T466" t="str">
            <v xml:space="preserve">  JUAN OSWALDO URIBE PERAZA  Fecha</v>
          </cell>
          <cell r="U466">
            <v>42845</v>
          </cell>
          <cell r="V466" t="str">
            <v>SUR</v>
          </cell>
          <cell r="W466" t="str">
            <v>COMPLETADO</v>
          </cell>
          <cell r="X466" t="str">
            <v>TALLER</v>
          </cell>
          <cell r="Y466">
            <v>42803</v>
          </cell>
          <cell r="Z466">
            <v>13</v>
          </cell>
          <cell r="AA466" t="str">
            <v>M010</v>
          </cell>
          <cell r="AD466" t="str">
            <v>Benito J / Centro</v>
          </cell>
          <cell r="AE466" t="str">
            <v>QR</v>
          </cell>
          <cell r="AF466" t="str">
            <v>MX</v>
          </cell>
          <cell r="AG466" t="str">
            <v>10413476</v>
          </cell>
          <cell r="AH466" t="str">
            <v>CARLOS NAZARIO CANUL POT</v>
          </cell>
          <cell r="AI466" t="str">
            <v>67 AV tulum sur</v>
          </cell>
          <cell r="AJ466" t="str">
            <v>9988877547</v>
          </cell>
          <cell r="AK466">
            <v>0</v>
          </cell>
          <cell r="AL466" t="str">
            <v>67500</v>
          </cell>
          <cell r="AM466" t="str">
            <v>11/04/2017 01 : 03 MARCO.DIAZ : TCF1PU CSA CONFIRMA JUAN J URIBE VIAMAIL. JESSICA O11/04/2017 01 : 01 MARCO.DIAZ : TCF1. JESSICA O30/03/2017 01 : 28 ERNESTO.HERN : TCF130/03/2017 01 : 28 ERNESTO.HERN : NP524/03/2017 01 : 11 201033 : EQUIPO CHECADO SE LE DETECTO QUE EL PANEL SILE LLEGAN LOS VOLTAJES CORRESPONDIENTES PERO AL QUERER ENCENDER SOLO EMITE UN DESTELLO Y SE APAGA,ESTA PIEZA SE SOLICITA EL DIADE HOY 23-03-2017 CON EL NUMERO DE OC-100897522/03/2017 02 : 24 FABIOLA.BON : SEG: PENDIENTE DE DIAGNOSTICO16/03/2017 07 : 10 FABIOLA.BON : SEG: PENDIENTE DE DIAGNOSTICO15/03/2017 02 : 51 FABIOLA.BON : SEG: PENDIENTE DE DIAGNOSTICO10/03/2017 03 : 34 201033 : V1 12/03/2017 10:00AM Y 06:00PM02/03/2017 04 : 09 MARIELA.CHA : ODSWTPTULUM Y BONAMPACKFACHADA AZULEJOS CAFÉS EL APARATO SE ENCUENTRA EN TIENDA</v>
          </cell>
          <cell r="AN466" t="str">
            <v>3TE40G155372</v>
          </cell>
          <cell r="AO466" t="str">
            <v>Smart</v>
          </cell>
          <cell r="AP466" t="str">
            <v>Hisense</v>
          </cell>
          <cell r="AQ466" t="str">
            <v>Opera</v>
          </cell>
          <cell r="AR466" t="str">
            <v>FHD 1920 x 1080</v>
          </cell>
          <cell r="AS466" t="str">
            <v>3TE40G163934G1639M010</v>
          </cell>
          <cell r="AT466" t="e">
            <v>#N/A</v>
          </cell>
          <cell r="AU466" t="str">
            <v>40H5B2</v>
          </cell>
          <cell r="AV466" t="str">
            <v>3TE40G163934</v>
          </cell>
          <cell r="AW466" t="str">
            <v>G1639</v>
          </cell>
          <cell r="AX466" t="str">
            <v>M010</v>
          </cell>
          <cell r="AY466">
            <v>74011655</v>
          </cell>
          <cell r="AZ466">
            <v>51012591</v>
          </cell>
          <cell r="BA466">
            <v>80139126</v>
          </cell>
        </row>
        <row r="467">
          <cell r="D467">
            <v>60310142</v>
          </cell>
          <cell r="E467" t="str">
            <v xml:space="preserve">A </v>
          </cell>
          <cell r="F467" t="str">
            <v>TV</v>
          </cell>
          <cell r="G467" t="str">
            <v>MA GUADALUPE SERRANO</v>
          </cell>
          <cell r="H467" t="str">
            <v>PRIV. MINIAHUAPAN # 47, COL. LOMAS DE AHUATLAN, CUERNAVACA MORELOS</v>
          </cell>
          <cell r="I467">
            <v>7773235003</v>
          </cell>
          <cell r="J467" t="str">
            <v>HISENSE/SHARP</v>
          </cell>
          <cell r="K467" t="str">
            <v>43CU6100</v>
          </cell>
          <cell r="L467" t="str">
            <v>43G162860H02319</v>
          </cell>
          <cell r="M467">
            <v>153537</v>
          </cell>
          <cell r="N467">
            <v>13332.06</v>
          </cell>
          <cell r="O467">
            <v>42678</v>
          </cell>
          <cell r="P467">
            <v>42765</v>
          </cell>
          <cell r="Q467">
            <v>201069</v>
          </cell>
          <cell r="R467" t="str">
            <v xml:space="preserve">NO EXISTENCIA DE PZA T205677 PANEL, OC-1006909 </v>
          </cell>
          <cell r="S467" t="str">
            <v/>
          </cell>
          <cell r="T467" t="str">
            <v xml:space="preserve"> ESTEPHANIA TOREES                </v>
          </cell>
          <cell r="U467" t="str">
            <v>2017/04/12</v>
          </cell>
          <cell r="V467" t="str">
            <v>Centro</v>
          </cell>
          <cell r="W467" t="str">
            <v>COMPLETADO</v>
          </cell>
          <cell r="Y467">
            <v>42761</v>
          </cell>
          <cell r="Z467">
            <v>87</v>
          </cell>
          <cell r="AA467" t="str">
            <v>M010</v>
          </cell>
          <cell r="AB467" t="str">
            <v>T205677/Panel - PANEL</v>
          </cell>
          <cell r="AC467" t="str">
            <v>OC-1006909</v>
          </cell>
          <cell r="AD467" t="str">
            <v>Cuernavaca/Lomas de Ahuatlan</v>
          </cell>
          <cell r="AE467" t="str">
            <v>MOR</v>
          </cell>
          <cell r="AF467" t="str">
            <v>MX</v>
          </cell>
          <cell r="AG467" t="str">
            <v>10409404</v>
          </cell>
          <cell r="AH467" t="str">
            <v>MA GUADALUPE SERRANO CHAVEZ</v>
          </cell>
          <cell r="AI467" t="str">
            <v>47 Priv Miniahuapan</v>
          </cell>
          <cell r="AJ467" t="str">
            <v>7441777379</v>
          </cell>
          <cell r="AK467" t="str">
            <v>7441777379</v>
          </cell>
          <cell r="AL467" t="str">
            <v>39559</v>
          </cell>
          <cell r="AM467" t="str">
            <v>22/04/2017 04 : 09 MARCO.DIAZ : TCF174 7401165619/04/2017 23 : 41 GEARARDO.PA : CFA19/04/2017 06 : 56 GERARDO.GRA : CSC se indica entrega en proceso, sepasa ODS a CF para seguimiento. EMC*17/03/2017 01 : 04 GABRIELA.B : CSCSe genera Complaint por Demora 5407628811/03/2017 02 : 07 GABRIELA.B : CSCSe informa en proceso se pide Esperar25/02/2017 05 : 54 GABRIELA.B : CSCSe informa sobre CF y se indica tiempo de respuesta23/02/2017 03 : 08 MARCO.DIAZ : TCF1PU CSA23/02/2017 03 : 07 MARCO.DIAZ : TCF1DR18/02/2017 01 : 44 ERNESTO.HERN : TCF118/02/2017 01 : 44 ERNESTO.HERN : NP516/02/2017 08 : 02 MA.ISABEL : SEG: DGR16/02/2017 06 : 50 MA.ISABEL : SEG: SE CONTACTÓ AL CLIENTE Y SESOLICITÓ ENVIAR DOCUMENTOS CORRECTOS, LOS ENVIÓ POR WHATSAPP Y SE LEINFORMO AL CSA, SE LE ENVIARON A ESTEPHANIA POR WHATS PARA QUE SIGAPROCESO DE REPARACION16/02/2017 00 : 27 ANA.ROSA : CSCse le indica a cte. que esta en espera de refacción para la reparacióndel equipo12/02/2017 10 : 22 GEARARDO.PA : PENDIENTE DE REFACCION04/02/2017 01 : 58 201069 : 03/02 P1A: T205677 PANEL, OC-100690901/02/2016 *ETP03/02 EQ. EN CSA *ETP27/01/2017 03 : 04 ADRIANA.SAN : CSCSe da seguimiento a orden 60309055 debido a que CSA notifica equiporeparado sin embargo no se la ha visitado a cliente, se genera nuevaorden y Estefanía del CSA indica fecha de visita entre día lunes ymartes27/01/2017 03 : 00 ADRIANA.SAN : ODSWTPENTRE LAS CALLES LOMAS DE AHUATLAN COLOR FACHADA COLOR LADRILLO</v>
          </cell>
          <cell r="AN467" t="str">
            <v>3TE43G162860</v>
          </cell>
          <cell r="AO467">
            <v>0</v>
          </cell>
          <cell r="AP467" t="e">
            <v>#N/A</v>
          </cell>
          <cell r="AQ467" t="e">
            <v>#N/A</v>
          </cell>
          <cell r="AR467" t="e">
            <v>#N/A</v>
          </cell>
          <cell r="AS467" t="str">
            <v>3TE43G1618P0MG1618M010</v>
          </cell>
          <cell r="AT467" t="e">
            <v>#N/A</v>
          </cell>
          <cell r="AU467" t="str">
            <v>43H7C</v>
          </cell>
          <cell r="AV467" t="str">
            <v>3TE43G1618P0M</v>
          </cell>
          <cell r="AW467" t="str">
            <v>G1618</v>
          </cell>
          <cell r="AX467" t="str">
            <v>M010</v>
          </cell>
          <cell r="AY467">
            <v>74011656</v>
          </cell>
          <cell r="AZ467">
            <v>51012592</v>
          </cell>
          <cell r="BA467">
            <v>80139129</v>
          </cell>
        </row>
        <row r="468">
          <cell r="D468">
            <v>60314094</v>
          </cell>
          <cell r="E468" t="str">
            <v xml:space="preserve">A  </v>
          </cell>
          <cell r="F468" t="str">
            <v>TV</v>
          </cell>
          <cell r="G468" t="str">
            <v>DEISI MARTINEZ</v>
          </cell>
          <cell r="H468" t="str">
            <v>PRIV DE ACALOTENCO 237 BODEGA 69 COL. SAN SEBASTIAN DELG AZCAPOTZALCO CP 02040</v>
          </cell>
          <cell r="I468" t="str">
            <v>53539067 - 53539089</v>
          </cell>
          <cell r="J468" t="str">
            <v>HISENSE</v>
          </cell>
          <cell r="K468" t="str">
            <v>43H7C</v>
          </cell>
          <cell r="L468" t="str">
            <v>43G1632G6H00747</v>
          </cell>
          <cell r="M468" t="str">
            <v>MACROSISTEMAS TECNOLOGICOS SERIE DF FACTURA 15503</v>
          </cell>
          <cell r="N468">
            <v>6601.5599999999995</v>
          </cell>
          <cell r="O468">
            <v>42726</v>
          </cell>
          <cell r="P468">
            <v>42817</v>
          </cell>
          <cell r="Q468">
            <v>201767</v>
          </cell>
          <cell r="R468" t="str">
            <v xml:space="preserve">30/03/2017 01 : 40  ERNESTO.HERN : NP5 / P1A: 198397 MAIN       197917 PANEL   23-03-2017   OC-1008995
</v>
          </cell>
          <cell r="S468" t="str">
            <v>EQUIPO DAÑADO EN DOMICILIO DE CLIENTE</v>
          </cell>
          <cell r="T468" t="str">
            <v xml:space="preserve">   ABRAHAM LAZCANO                </v>
          </cell>
          <cell r="U468" t="str">
            <v>2017-04-10</v>
          </cell>
          <cell r="V468" t="str">
            <v>CENTRO</v>
          </cell>
          <cell r="W468" t="str">
            <v>COMPLETADO</v>
          </cell>
          <cell r="X468" t="str">
            <v>TALLER</v>
          </cell>
          <cell r="Y468">
            <v>42808</v>
          </cell>
          <cell r="Z468">
            <v>91</v>
          </cell>
          <cell r="AA468" t="str">
            <v>M010</v>
          </cell>
          <cell r="AD468" t="str">
            <v>atzcapotzalco/col san sebastian</v>
          </cell>
          <cell r="AE468" t="str">
            <v>DF</v>
          </cell>
          <cell r="AF468" t="str">
            <v>MX</v>
          </cell>
          <cell r="AG468" t="str">
            <v>10414284</v>
          </cell>
          <cell r="AH468" t="str">
            <v>DEISI MARTINEZ</v>
          </cell>
          <cell r="AI468" t="str">
            <v>Priv. de Acalotenco 237 bodega 69</v>
          </cell>
          <cell r="AJ468" t="str">
            <v>53539067</v>
          </cell>
          <cell r="AK468" t="str">
            <v>53539089</v>
          </cell>
          <cell r="AL468" t="str">
            <v>02040</v>
          </cell>
          <cell r="AM468" t="str">
            <v>22/04/2017 04 : 23 MARCO.DIAZ : TCF174 7401165722/04/2017 04 : 22 MARCO.DIAZ : TCF17421/04/2017 06 : 14 BRENDA.MORA : CSCSe le hace mención de la autorización del cf y el tiempo de entrega de20 días hábiles. TCF1PU-Cliente01/04/2017 10 : 39 MARCO.DIAZ : TCF1 TCF1PU CLIENTEINF. JOSUE. DMC30/03/2017 01 : 40 ERNESTO.HERN : TCF130/03/2017 01 : 40 ERNESTO.HERN : NP525/03/2017 05 : 00 201767 : SE ADJUNTA REPORTE RMA25/03/2017 03 : 34 201767 : P1A: 198397 MAIN 197917 PANEL 23-03-2017 OC-100899523/03/2017 05 : 40 201767 : MAIN Y PANEL DAÑADO15/03/2017 00 : 18 201767 : V1. 17/03/2017: 10 A.M. - 6 P.M.H-23744 SE ASIGNA T51OMJ14/03/2017 01 : 36 GERARDO.GRA : ODSWTP ELABORADA POR EMC*RD% SOBRE AVE. GRANJAS.BODEGA "MACROSISTEMA TECNOLOGICO"</v>
          </cell>
          <cell r="AN468" t="str">
            <v>3TE43G154905</v>
          </cell>
          <cell r="AO468" t="str">
            <v>Smart</v>
          </cell>
          <cell r="AP468" t="str">
            <v>Hisense</v>
          </cell>
          <cell r="AQ468" t="str">
            <v>Opera</v>
          </cell>
          <cell r="AR468" t="str">
            <v>UHD 3840 X 2160</v>
          </cell>
          <cell r="AS468" t="str">
            <v>3TE43G1618P0MG1618M010</v>
          </cell>
          <cell r="AT468" t="e">
            <v>#N/A</v>
          </cell>
          <cell r="AU468" t="str">
            <v>43H7C</v>
          </cell>
          <cell r="AV468" t="str">
            <v>3TE43G1618P0M</v>
          </cell>
          <cell r="AW468" t="str">
            <v>G1618</v>
          </cell>
          <cell r="AX468" t="str">
            <v>M010</v>
          </cell>
          <cell r="AY468">
            <v>74011657</v>
          </cell>
          <cell r="AZ468">
            <v>51012593</v>
          </cell>
          <cell r="BA468">
            <v>80139135</v>
          </cell>
        </row>
        <row r="469">
          <cell r="D469">
            <v>60311943</v>
          </cell>
          <cell r="E469" t="str">
            <v xml:space="preserve">A  </v>
          </cell>
          <cell r="F469" t="str">
            <v>TV</v>
          </cell>
          <cell r="G469" t="str">
            <v xml:space="preserve">EDGAR ADAN FLORES RODRIGUEZ </v>
          </cell>
          <cell r="H469" t="str">
            <v xml:space="preserve">CIRCUITO MALAGA # 156 LOS OLIVOS CELAYA </v>
          </cell>
          <cell r="I469">
            <v>4611265406</v>
          </cell>
          <cell r="J469" t="str">
            <v>HISENSE</v>
          </cell>
          <cell r="K469" t="str">
            <v>50H3B2</v>
          </cell>
          <cell r="L469" t="str">
            <v>50G151263H01019</v>
          </cell>
          <cell r="M469">
            <v>961259</v>
          </cell>
          <cell r="N469">
            <v>6999.9</v>
          </cell>
          <cell r="O469">
            <v>42556</v>
          </cell>
          <cell r="P469">
            <v>42788</v>
          </cell>
          <cell r="Q469">
            <v>201608</v>
          </cell>
          <cell r="R469" t="str">
            <v>25/02/2017 06 : 31 201608 : P1A: TARJETA PRINCIPAL SE ENVIA CORREO A REFACCIONES DEBIDO A QUE NO NOS ARROJA EL NUMERO DE PARTE EN
LA VERIFICADOR DE SERIES POR LO TANTO NO SE PUEDE SOLICITAR ATRAVEZ DE OPEN BRAVO</v>
          </cell>
          <cell r="S469" t="str">
            <v xml:space="preserve">EQUIPO EN DOMICILIO DE CLIENTE </v>
          </cell>
          <cell r="T469" t="str">
            <v xml:space="preserve">CAROLINA PEREA                    </v>
          </cell>
          <cell r="U469" t="str">
            <v>2017-04-12</v>
          </cell>
          <cell r="V469" t="str">
            <v>Centro</v>
          </cell>
          <cell r="W469" t="str">
            <v>COMPLETADO</v>
          </cell>
          <cell r="Y469">
            <v>42786</v>
          </cell>
          <cell r="Z469">
            <v>232</v>
          </cell>
          <cell r="AA469" t="str">
            <v>M010</v>
          </cell>
          <cell r="AD469" t="str">
            <v>celaya/los olivos resedencial</v>
          </cell>
          <cell r="AE469" t="str">
            <v>GTO</v>
          </cell>
          <cell r="AF469" t="str">
            <v>MX</v>
          </cell>
          <cell r="AG469" t="str">
            <v>10403066</v>
          </cell>
          <cell r="AH469" t="str">
            <v>EDGAR ADAN FLORES RODRIGUEZ</v>
          </cell>
          <cell r="AI469" t="str">
            <v>156 circuito malaga</v>
          </cell>
          <cell r="AJ469" t="str">
            <v>4611265406</v>
          </cell>
          <cell r="AK469" t="str">
            <v>4611265959</v>
          </cell>
          <cell r="AL469" t="str">
            <v>38037</v>
          </cell>
          <cell r="AM469" t="str">
            <v>22/04/2017 04 : 25 ADOLFO.FER : TCF174: 7401165819/04/2017 23 : 22 GEARARDO.PA : CFA14/03/2017 05 : 11 MARCO.DIAZ : TCF1PU CLIETE01/03/2017 02 : 06 ERNESTO.HERN : TCF101/03/2017 02 : 06 ERNESTO.HERN : NP525/02/2017 06 : 31 201608 : P1A: TARJETA PRINCIPAL SE ENVIA CORREO AREFACCIONES DEBIDO A QUE NO NOS ARROJA EL NUMERO DE PARTE ENLA VERIFICADOR DE SERIES POR LO TANTO NO SE PUEDE SOLICITAR ATRAVEZ DEOPEN BRAVO24/02/2017 01 : 10 201608 : SE SOLICITO A CLIENTE FOTO DE ETIQUETA PARAGENERAR PREDIAGNOSTICO Y PEDIR REFACCION EN ESPERA DE QUELA ENVIA EL DIA DE HOY10/11/2016 04 : 59 RAUL.CALDER : Cte no manda documentos03/11/2016 08 : 08 RAUL.CALDER : KMA:101$202ODSWTPRD% AV BALEARES Y ARICA</v>
          </cell>
          <cell r="AN469" t="str">
            <v>3TE50G151262</v>
          </cell>
          <cell r="AO469" t="str">
            <v>Básica</v>
          </cell>
          <cell r="AP469" t="str">
            <v>Hisense</v>
          </cell>
          <cell r="AQ469" t="str">
            <v>Opera</v>
          </cell>
          <cell r="AR469" t="str">
            <v>FHD 1920 x 1080</v>
          </cell>
          <cell r="AS469" t="str">
            <v>3TE50G165140G1651M010</v>
          </cell>
          <cell r="AT469" t="e">
            <v>#N/A</v>
          </cell>
          <cell r="AU469" t="str">
            <v>50H7GB</v>
          </cell>
          <cell r="AV469" t="str">
            <v>3TE50G165140</v>
          </cell>
          <cell r="AW469" t="str">
            <v>G1651</v>
          </cell>
          <cell r="AX469" t="str">
            <v>M010</v>
          </cell>
          <cell r="AY469">
            <v>74011658</v>
          </cell>
          <cell r="AZ469">
            <v>51012594</v>
          </cell>
          <cell r="BA469">
            <v>80141622</v>
          </cell>
        </row>
        <row r="470">
          <cell r="D470">
            <v>60312800</v>
          </cell>
          <cell r="E470" t="str">
            <v xml:space="preserve">A  </v>
          </cell>
          <cell r="F470" t="str">
            <v>TV</v>
          </cell>
          <cell r="G470" t="str">
            <v>SEARS PISO</v>
          </cell>
          <cell r="H470" t="str">
            <v xml:space="preserve">INSURGENTES 2500, VISTA HERMOSA, MONTERREY </v>
          </cell>
          <cell r="I470">
            <v>8183180484</v>
          </cell>
          <cell r="J470" t="str">
            <v>HISENSE</v>
          </cell>
          <cell r="K470" t="str">
            <v>43H7C</v>
          </cell>
          <cell r="L470" t="str">
            <v>43G160588H02429</v>
          </cell>
          <cell r="M470" t="str">
            <v>POLIZA</v>
          </cell>
          <cell r="N470">
            <v>0</v>
          </cell>
          <cell r="O470">
            <v>42781</v>
          </cell>
          <cell r="P470">
            <v>42793</v>
          </cell>
          <cell r="Q470">
            <v>201024</v>
          </cell>
          <cell r="R470" t="str">
            <v>16/03/17 07:51 ERNESTO HDZ NP5 P1A: O.C.1008059, PANEL, 197917</v>
          </cell>
          <cell r="S470" t="str">
            <v/>
          </cell>
          <cell r="T470" t="str">
            <v xml:space="preserve">  SOFIA VAZQUEZ                   </v>
          </cell>
          <cell r="U470" t="str">
            <v>2017-04-19</v>
          </cell>
          <cell r="V470" t="str">
            <v>Norte</v>
          </cell>
          <cell r="W470" t="str">
            <v>COMPLETADO</v>
          </cell>
          <cell r="X470" t="str">
            <v>TALLER</v>
          </cell>
          <cell r="Y470">
            <v>42790</v>
          </cell>
          <cell r="Z470">
            <v>12</v>
          </cell>
          <cell r="AA470" t="str">
            <v>M010</v>
          </cell>
          <cell r="AD470" t="str">
            <v>Monterrey/Vista Hermosa</v>
          </cell>
          <cell r="AE470" t="str">
            <v>NL</v>
          </cell>
          <cell r="AF470" t="str">
            <v>MX</v>
          </cell>
          <cell r="AG470" t="str">
            <v>10413143</v>
          </cell>
          <cell r="AH470" t="str">
            <v>SELENE VELASQUEZ</v>
          </cell>
          <cell r="AI470" t="str">
            <v>Insurgentes No. 2500</v>
          </cell>
          <cell r="AJ470" t="str">
            <v>81-83-18-04-84</v>
          </cell>
          <cell r="AK470">
            <v>0</v>
          </cell>
          <cell r="AL470" t="str">
            <v>64630</v>
          </cell>
          <cell r="AM470" t="str">
            <v>22/04/2017 04 : 27 MARCO.DIAZ : TCF174 7401165928/03/2017 00 : 37 MARCO.DIAZ : TCF1PU CSA CONFIRMA SOFIA VAZQUEZ.JESSICA O28/03/2017 00 : 06 MARCO.DIAZ : TCF1. JESSICA O16/03/2017 07 : 51 ERNESTO.HERN : TCF116/03/2017 07 : 51 ERNESTO.HERN : NP510/03/2017 07 : 30 201024 : # 2187301/03/2017 09 : 17 201024 : P1: OC 1008059, PANEL 197917 , 28 FEB 2017 :(28/02/2017 05 : 05 201024 : SE ANEXA NOTA DE COMPRA Y SE PASA A REVISIION26/02/2017 01 : 07 201024 : SE VISITARA EL MARTES 2824/02/2017 07 : 11 BRENDA.MORA : ODSWTPES DENTRO DE LA PLAZA DE GALERÍASEQUIPOS DE TIENDA SEARS</v>
          </cell>
          <cell r="AN470" t="str">
            <v>3TE43G154905</v>
          </cell>
          <cell r="AO470" t="str">
            <v>Smart</v>
          </cell>
          <cell r="AP470" t="str">
            <v>Hisense</v>
          </cell>
          <cell r="AQ470" t="str">
            <v>Opera</v>
          </cell>
          <cell r="AR470" t="str">
            <v>UHD 3840 X 2160</v>
          </cell>
          <cell r="AS470" t="str">
            <v>3TE43G1632G6G1632G6M010</v>
          </cell>
          <cell r="AT470">
            <v>1</v>
          </cell>
          <cell r="AU470" t="str">
            <v>43H7C</v>
          </cell>
          <cell r="AV470" t="str">
            <v>3TE43G1632G6</v>
          </cell>
          <cell r="AW470" t="str">
            <v>G1632G6</v>
          </cell>
          <cell r="AX470" t="str">
            <v>M010</v>
          </cell>
          <cell r="AY470">
            <v>74011659</v>
          </cell>
          <cell r="AZ470">
            <v>51012595</v>
          </cell>
          <cell r="BA470">
            <v>80139137</v>
          </cell>
        </row>
        <row r="471">
          <cell r="D471">
            <v>60315711</v>
          </cell>
          <cell r="E471" t="str">
            <v xml:space="preserve">A  </v>
          </cell>
          <cell r="F471" t="str">
            <v>TV</v>
          </cell>
          <cell r="G471" t="str">
            <v>JAVIER CARRANZA RIVERA</v>
          </cell>
          <cell r="H471" t="str">
            <v>ISAAC CALDERON 382, LA SOLEDAD, MORELIA MICH. C.P. 58118</v>
          </cell>
          <cell r="I471">
            <v>4431031060</v>
          </cell>
          <cell r="J471" t="str">
            <v>HISENSE</v>
          </cell>
          <cell r="K471" t="str">
            <v>43H7C</v>
          </cell>
          <cell r="L471" t="str">
            <v>43G160913H00397</v>
          </cell>
          <cell r="M471">
            <v>222935</v>
          </cell>
          <cell r="N471">
            <v>11998.62</v>
          </cell>
          <cell r="O471">
            <v>42531</v>
          </cell>
          <cell r="P471">
            <v>42836</v>
          </cell>
          <cell r="Q471">
            <v>202300</v>
          </cell>
          <cell r="R471" t="str">
            <v>FALTA DE MAIN: T198397 Y PANEL: T197917 OC:1009499</v>
          </cell>
          <cell r="S471" t="str">
            <v/>
          </cell>
          <cell r="T471" t="str">
            <v xml:space="preserve">    MULTISERVICIOS ALVARADO       </v>
          </cell>
          <cell r="U471" t="str">
            <v>2017-04-20</v>
          </cell>
          <cell r="V471" t="str">
            <v>SUR</v>
          </cell>
          <cell r="W471" t="str">
            <v>COMPLETADO</v>
          </cell>
          <cell r="X471" t="str">
            <v>TALLER</v>
          </cell>
          <cell r="Y471">
            <v>42835</v>
          </cell>
          <cell r="Z471">
            <v>305</v>
          </cell>
          <cell r="AA471" t="str">
            <v>M010</v>
          </cell>
          <cell r="AD471" t="str">
            <v>La Soledad, Morelia</v>
          </cell>
          <cell r="AE471" t="str">
            <v>MCH</v>
          </cell>
          <cell r="AF471" t="str">
            <v>MX</v>
          </cell>
          <cell r="AG471" t="str">
            <v>10408714</v>
          </cell>
          <cell r="AH471" t="str">
            <v>JAVIER CARRANZA RIVERA</v>
          </cell>
          <cell r="AI471" t="str">
            <v>382 Isaac Calderon 382</v>
          </cell>
          <cell r="AJ471" t="str">
            <v>3821213</v>
          </cell>
          <cell r="AK471" t="str">
            <v>3821213</v>
          </cell>
          <cell r="AL471" t="str">
            <v>58118</v>
          </cell>
          <cell r="AM471" t="str">
            <v>22/04/2017 04 : 30 MARCO.DIAZ : TCF174 7401166013/04/2017 00 : 51 GERARDO.GRA : Se adjunta foto de serie. EMC*12/04/2017 22 : 24 GERARDO.GRA : CSC se indica CF y tiempo aproximadode entrega 20 días hábiles a partir de NP5, se pide enviar foto deserie, se pasa ODS a CF para seguimiento. EMC*12/04/2017 03 : 06 ARANTXA.MON : TCF112/04/2017 03 : 06 ARANTXA.MON : NP511/04/2017 00 : 21 202300 : P1A:T198397 MAIN. 197917 PANEL OC:100949910/04/2017 23 : 35 202300 : V1:11/04/201705/01/2017 00 : 37 JUANANTONIO : ODSWTPMANUEL DE IRIARTE Y JUAN JOSE FARFÁNALL_ENERGY_UP@HOTMAIL.COM</v>
          </cell>
          <cell r="AN471" t="str">
            <v>3TE43G154905</v>
          </cell>
          <cell r="AO471" t="str">
            <v>Smart</v>
          </cell>
          <cell r="AP471" t="str">
            <v>Hisense</v>
          </cell>
          <cell r="AQ471" t="str">
            <v>Opera</v>
          </cell>
          <cell r="AR471" t="str">
            <v>UHD 3840 X 2160</v>
          </cell>
          <cell r="AS471" t="str">
            <v>3TE43G163448G163448M010</v>
          </cell>
          <cell r="AT471">
            <v>2</v>
          </cell>
          <cell r="AU471" t="str">
            <v>43H7C</v>
          </cell>
          <cell r="AV471" t="str">
            <v>3TE43G163448</v>
          </cell>
          <cell r="AW471" t="str">
            <v>G163448</v>
          </cell>
          <cell r="AX471" t="str">
            <v>M010</v>
          </cell>
          <cell r="AY471">
            <v>74011660</v>
          </cell>
          <cell r="AZ471">
            <v>51012596</v>
          </cell>
          <cell r="BA471">
            <v>80147293</v>
          </cell>
        </row>
        <row r="472">
          <cell r="D472">
            <v>60310795</v>
          </cell>
          <cell r="E472" t="str">
            <v xml:space="preserve">A  </v>
          </cell>
          <cell r="F472" t="str">
            <v>TV</v>
          </cell>
          <cell r="G472" t="str">
            <v>MIGUEL ANGEL ESTRADA TORRES</v>
          </cell>
          <cell r="H472" t="str">
            <v>FACULTAD DE HISTORIA 33, REAL UNIVERSIDAD MORELIA MICH. C.P. 58066</v>
          </cell>
          <cell r="I472">
            <v>4431558106</v>
          </cell>
          <cell r="J472" t="str">
            <v>HISENSE</v>
          </cell>
          <cell r="K472" t="str">
            <v>40H5B2</v>
          </cell>
          <cell r="L472" t="str">
            <v>40G1619B0H04638</v>
          </cell>
          <cell r="M472" t="str">
            <v>0223 0136 0412 3674 7282 8020</v>
          </cell>
          <cell r="N472">
            <v>6290</v>
          </cell>
          <cell r="O472">
            <v>42692</v>
          </cell>
          <cell r="P472">
            <v>42769</v>
          </cell>
          <cell r="Q472">
            <v>202300</v>
          </cell>
          <cell r="R472" t="str">
            <v>FALTA DE REFACCION PANEL T202916 Y MAIN T202232 OC:1007346</v>
          </cell>
          <cell r="S472" t="str">
            <v/>
          </cell>
          <cell r="T472" t="str">
            <v xml:space="preserve">  MULTISERVICIOS ALVARADO         </v>
          </cell>
          <cell r="U472" t="str">
            <v>2017-04-20</v>
          </cell>
          <cell r="V472" t="str">
            <v>SUR</v>
          </cell>
          <cell r="W472" t="str">
            <v>COMPLETADO</v>
          </cell>
          <cell r="X472" t="str">
            <v>TALLER</v>
          </cell>
          <cell r="Y472">
            <v>42769</v>
          </cell>
          <cell r="Z472">
            <v>77</v>
          </cell>
          <cell r="AA472" t="str">
            <v>M010</v>
          </cell>
          <cell r="AD472" t="str">
            <v>Morelia /Real universidad</v>
          </cell>
          <cell r="AE472" t="str">
            <v>MCH</v>
          </cell>
          <cell r="AF472" t="str">
            <v>MX</v>
          </cell>
          <cell r="AG472" t="str">
            <v>10411217</v>
          </cell>
          <cell r="AH472" t="str">
            <v>MIGUEL ANGEL ESTRADA REYES</v>
          </cell>
          <cell r="AI472" t="str">
            <v>33 Faculta de historia</v>
          </cell>
          <cell r="AJ472" t="str">
            <v>04431558106</v>
          </cell>
          <cell r="AK472">
            <v>0</v>
          </cell>
          <cell r="AL472" t="str">
            <v>58066</v>
          </cell>
          <cell r="AM472" t="str">
            <v>14/03/2017 07 : 10 Ricardo Espinosa : TCF1PU CTE FINAL14/03/2017 07 : 07 Ricardo Espinosa : TCF1DR16/02/2017 00 : 08 ERNESTO.HERN : TCF116/02/2017 00 : 08 ERNESTO.HERN : NP514/02/2017 01 : 57 202300 : P1A:T202232 PANEL, T202916 MAIN OC:100734609/02/2017 21 : 39 202300 : V1:10/02/2017 DE 12:00 A 14:00 HRS08/02/2017 03 : 42 FABIOLA.BON : V1P02/02/2017 07 : 54 ADRIANA.SAN : ODSWTPRD% FACULTAD DE FILOSOFIA Y FACULTAD DE ARQUITECTURA</v>
          </cell>
          <cell r="AN472" t="str">
            <v>3TE40G155372</v>
          </cell>
          <cell r="AO472" t="str">
            <v>Smart</v>
          </cell>
          <cell r="AP472" t="str">
            <v>Hisense</v>
          </cell>
          <cell r="AQ472" t="str">
            <v>Opera</v>
          </cell>
          <cell r="AR472" t="str">
            <v>FHD 1920 x 1080</v>
          </cell>
          <cell r="AS472" t="str">
            <v>3TE40G163934G163934M010</v>
          </cell>
          <cell r="AT472">
            <v>16</v>
          </cell>
          <cell r="AU472" t="str">
            <v>40H5B2</v>
          </cell>
          <cell r="AV472" t="str">
            <v>3TE40G163934</v>
          </cell>
          <cell r="AW472" t="str">
            <v>G163934</v>
          </cell>
          <cell r="AX472" t="str">
            <v>M010</v>
          </cell>
          <cell r="AY472">
            <v>74011662</v>
          </cell>
          <cell r="AZ472">
            <v>51012598</v>
          </cell>
          <cell r="BA472">
            <v>80147295</v>
          </cell>
        </row>
        <row r="473">
          <cell r="D473">
            <v>60314346</v>
          </cell>
          <cell r="E473" t="str">
            <v xml:space="preserve">A  </v>
          </cell>
          <cell r="F473" t="str">
            <v>TV</v>
          </cell>
          <cell r="G473" t="str">
            <v>SOCORRO CAMPOS REZA</v>
          </cell>
          <cell r="H473" t="str">
            <v>BUGAMBILIAS #60, VILLA DE LAS FLORES, LERDO DURANGO</v>
          </cell>
          <cell r="I473">
            <v>7152879</v>
          </cell>
          <cell r="J473" t="str">
            <v>HISENSE</v>
          </cell>
          <cell r="K473" t="str">
            <v>50K20D</v>
          </cell>
          <cell r="L473" t="str">
            <v>50J141126H04474</v>
          </cell>
          <cell r="M473" t="str">
            <v>CARTA DE ACEPTACION CON FOLIO: 792201906892</v>
          </cell>
          <cell r="N473">
            <v>0</v>
          </cell>
          <cell r="O473">
            <v>41793</v>
          </cell>
          <cell r="P473">
            <v>42815</v>
          </cell>
          <cell r="Q473">
            <v>201036</v>
          </cell>
          <cell r="R473" t="str">
            <v xml:space="preserve">06/04/2017 06 : 05  ERNESTO.HERN : NP5
29/03/2017 03 : 23 201036 :P1A: SE SOLICITAN REFACCIONES CON OC-1009144
</v>
          </cell>
          <cell r="S473" t="str">
            <v>EQUIPO COMPLETO</v>
          </cell>
          <cell r="T473" t="str">
            <v xml:space="preserve">          JAVIER LOPEZ            </v>
          </cell>
          <cell r="U473" t="str">
            <v>2017-04-19</v>
          </cell>
          <cell r="V473" t="str">
            <v>Norte</v>
          </cell>
          <cell r="W473" t="str">
            <v>COMPLETADO</v>
          </cell>
          <cell r="X473" t="str">
            <v>TALLER</v>
          </cell>
          <cell r="Y473">
            <v>42810</v>
          </cell>
          <cell r="Z473">
            <v>1022</v>
          </cell>
          <cell r="AA473" t="str">
            <v>M012</v>
          </cell>
          <cell r="AD473" t="str">
            <v>Lerdo/Villa de las flores</v>
          </cell>
          <cell r="AE473" t="str">
            <v>DGO</v>
          </cell>
          <cell r="AF473" t="str">
            <v>MX</v>
          </cell>
          <cell r="AG473" t="str">
            <v>10412198</v>
          </cell>
          <cell r="AH473" t="str">
            <v>SOCORRO CAMPOS REZA</v>
          </cell>
          <cell r="AI473" t="str">
            <v>60 Bugambilias</v>
          </cell>
          <cell r="AJ473" t="str">
            <v>8717152879</v>
          </cell>
          <cell r="AK473" t="str">
            <v>8713507837</v>
          </cell>
          <cell r="AL473" t="str">
            <v>35160</v>
          </cell>
          <cell r="AM473" t="str">
            <v>22/04/2017 04 : 41 PETERSON.NO : TCF174 7401166306/04/2017 06 : 05 ERNESTO.HERN : TCF106/04/2017 06 : 05 ERNESTO.HERN : NP506/04/2017 03 : 19 ARANTXA.MON : EL DOCUMENTO MENCIONA UN MODELODISTINTO AL SOLICITADO.04/04/2017 23 : 45 201036 : SE ENVIO CORREO DE RMA A REFACCIONES CONCOPIA A SOPORTE Y AUN NO SE RECIBE RESPUESTA, AUN NO MANDANREFACCION31/03/2017 07 : 07 201036 : EN ESPERA DE REFACCION29/03/2017 04 : 21 MARIA.EUGENI : DGRSEG: REFACCIONES29/03/2017 03 : 23 201036 : SE MANDA FORMATO DE RMA A LOS CORREOS DEROGER, SERGIO, ADOLFO Y ERNESTO PARA SU REVISIÓN, P1A: SE SOLICITAN REFACCIONES CON OC-100914424/03/2017 01 : 38 201036 : EQUIPO RECOLECTADO Y EN REPARACION24/03/2017 01 : 31 MARIA.EUGENI : SEG: CSA Favor de actualizar folio.22/03/2017 07 : 49 201036 : V1P: 21/03/17 18:00 HRS17/03/2017 05 : 56 GABRIELA.B : ODSWTP14/03/2017 04 : 21 GABRIELA.B : RD% TULIPANES Y ROSALES</v>
          </cell>
          <cell r="AN473" t="str">
            <v>3TE50G132311</v>
          </cell>
          <cell r="AO473" t="str">
            <v>Básica</v>
          </cell>
          <cell r="AP473" t="str">
            <v>Hisense</v>
          </cell>
          <cell r="AQ473" t="str">
            <v>Opera</v>
          </cell>
          <cell r="AR473" t="str">
            <v>FHD 1920 x 1080</v>
          </cell>
          <cell r="AS473" t="str">
            <v>3TE50G165140G1651M010</v>
          </cell>
          <cell r="AT473" t="e">
            <v>#N/A</v>
          </cell>
          <cell r="AU473" t="str">
            <v>50H7GB</v>
          </cell>
          <cell r="AV473" t="str">
            <v>3TE50G165140</v>
          </cell>
          <cell r="AW473" t="str">
            <v>G1651</v>
          </cell>
          <cell r="AX473" t="str">
            <v>M010</v>
          </cell>
          <cell r="AY473">
            <v>74011663</v>
          </cell>
          <cell r="AZ473">
            <v>51012599</v>
          </cell>
          <cell r="BA473">
            <v>80141610</v>
          </cell>
        </row>
        <row r="474">
          <cell r="D474">
            <v>60311545</v>
          </cell>
          <cell r="E474" t="str">
            <v>D</v>
          </cell>
          <cell r="F474" t="str">
            <v>TV</v>
          </cell>
          <cell r="G474" t="str">
            <v>ROSARIO VILLEGAS SOLIS</v>
          </cell>
          <cell r="H474" t="str">
            <v>VÍA TIBHER # 116-A</v>
          </cell>
          <cell r="I474">
            <v>4777119090</v>
          </cell>
          <cell r="J474" t="str">
            <v>HISENSE</v>
          </cell>
          <cell r="K474" t="str">
            <v>40H5B2</v>
          </cell>
          <cell r="L474" t="str">
            <v>40G1619B0H04431</v>
          </cell>
          <cell r="M474" t="str">
            <v>FLE 518028</v>
          </cell>
          <cell r="N474">
            <v>4375.0600000000004</v>
          </cell>
          <cell r="O474">
            <v>42681</v>
          </cell>
          <cell r="P474">
            <v>42781</v>
          </cell>
          <cell r="Q474">
            <v>201107</v>
          </cell>
          <cell r="R474" t="str">
            <v>SE SOLICITA MAIN Y POR TIEMPO SE PROCEDE CON CAMBIO FÍSICO</v>
          </cell>
          <cell r="S474" t="str">
            <v>CLIENTE EN ESPERA DE SU EQUIPO, SE ENCUE</v>
          </cell>
          <cell r="T474" t="str">
            <v xml:space="preserve">  NORMA RAMÍREZ                   </v>
          </cell>
          <cell r="U474" t="str">
            <v>2017-04-20</v>
          </cell>
          <cell r="V474" t="str">
            <v>Norte</v>
          </cell>
          <cell r="W474" t="str">
            <v>COMPLETADO</v>
          </cell>
          <cell r="X474" t="str">
            <v>TALLER</v>
          </cell>
          <cell r="Y474">
            <v>42780</v>
          </cell>
          <cell r="Z474">
            <v>100</v>
          </cell>
          <cell r="AA474" t="str">
            <v>M010</v>
          </cell>
          <cell r="AD474" t="str">
            <v>Leon /Villa Magna</v>
          </cell>
          <cell r="AE474" t="str">
            <v>GTO</v>
          </cell>
          <cell r="AF474" t="str">
            <v>MX</v>
          </cell>
          <cell r="AG474" t="str">
            <v>10412071</v>
          </cell>
          <cell r="AH474" t="str">
            <v>ROSARIO VILLEGAS SOLIS</v>
          </cell>
          <cell r="AI474" t="str">
            <v>via tibher num 116 A</v>
          </cell>
          <cell r="AJ474" t="str">
            <v>EXT-103</v>
          </cell>
          <cell r="AK474" t="str">
            <v>EXT-103</v>
          </cell>
          <cell r="AL474" t="str">
            <v>37208</v>
          </cell>
          <cell r="AM474" t="str">
            <v>07/04/2017 00 : 21 SEMIRAMIS.M : CSCCte se comunica para verificar cuando se le enviara el equipo se lecomenta que nos de oportunidad de que se culmine el inventario para suenvío23/03/2017 00 : 40 GABRIELA.B : CSCSe genera Queja 54076355 por respuesta de CF22/02/2017 07 : 04 MARCO.DIAZ : TCF1PU CLIENTE18/02/2017 04 : 51 ERNESTO.HERN : TCF118/02/2017 04 : 51 ERNESTO.HERN : NP516/02/2017 03 : 09 MARIA.EUGENI : SEG: REFACCIONES.16/02/2017 03 : 07 201107 : OC-100744716/02/2017 02 : 50 MARIA.EUGENI : SEG: CSA Favor de volver a solicitarrefaccion ya que en Open Bravo no aparece esa OC-15/02/2017 22 : 53 201107 : P1: 202916/OC-10007447, (PREDIAGNÓSTICO)15/02/2017 04 : 13 GERARDO.GRA : RD....ENTRE VIA TOSCANA Y VIA SIXINA</v>
          </cell>
          <cell r="AN474" t="str">
            <v>3TE40G155372</v>
          </cell>
          <cell r="AO474" t="str">
            <v>Smart</v>
          </cell>
          <cell r="AP474" t="str">
            <v>Hisense</v>
          </cell>
          <cell r="AQ474" t="str">
            <v>Opera</v>
          </cell>
          <cell r="AR474" t="str">
            <v>FHD 1920 x 1080</v>
          </cell>
          <cell r="AS474" t="str">
            <v>3TE40G163934G163934M010</v>
          </cell>
          <cell r="AT474">
            <v>16</v>
          </cell>
          <cell r="AU474" t="str">
            <v>40H5B2</v>
          </cell>
          <cell r="AV474" t="str">
            <v>3TE40G163934</v>
          </cell>
          <cell r="AW474" t="str">
            <v>G163934</v>
          </cell>
          <cell r="AX474" t="str">
            <v>M010</v>
          </cell>
          <cell r="AY474">
            <v>74011664</v>
          </cell>
          <cell r="AZ474">
            <v>51012600</v>
          </cell>
          <cell r="BA474">
            <v>80147296</v>
          </cell>
        </row>
        <row r="475">
          <cell r="D475">
            <v>60314106</v>
          </cell>
          <cell r="E475" t="str">
            <v xml:space="preserve">A  </v>
          </cell>
          <cell r="F475" t="str">
            <v>TV</v>
          </cell>
          <cell r="G475" t="str">
            <v>LAURA SEGURA REVELES</v>
          </cell>
          <cell r="H475" t="str">
            <v>ALLENDE # 56</v>
          </cell>
          <cell r="I475">
            <v>4181109397</v>
          </cell>
          <cell r="J475" t="str">
            <v>HISENSE</v>
          </cell>
          <cell r="K475" t="str">
            <v>50K20DW</v>
          </cell>
          <cell r="L475" t="str">
            <v>50G144844H04253</v>
          </cell>
          <cell r="M475" t="str">
            <v>DHI/000058567</v>
          </cell>
          <cell r="N475">
            <v>11998.37</v>
          </cell>
          <cell r="O475">
            <v>42198</v>
          </cell>
          <cell r="P475">
            <v>42809</v>
          </cell>
          <cell r="Q475">
            <v>201107</v>
          </cell>
          <cell r="R475" t="str">
            <v>06/04/2017 ERNESTO HERN: NP5 P1: 173331/OC-1008600</v>
          </cell>
          <cell r="S475" t="str">
            <v/>
          </cell>
          <cell r="T475" t="str">
            <v xml:space="preserve">  NORMA RAMÍREZ                   </v>
          </cell>
          <cell r="U475" t="str">
            <v>2017-04-20</v>
          </cell>
          <cell r="V475" t="str">
            <v>Norte</v>
          </cell>
          <cell r="W475" t="str">
            <v>COMPLETADO</v>
          </cell>
          <cell r="X475" t="str">
            <v>TALLER</v>
          </cell>
          <cell r="Y475">
            <v>42808</v>
          </cell>
          <cell r="Z475">
            <v>611</v>
          </cell>
          <cell r="AA475" t="str">
            <v>M012</v>
          </cell>
          <cell r="AD475" t="str">
            <v>san diego de la union/allende 56</v>
          </cell>
          <cell r="AE475" t="str">
            <v>GTO</v>
          </cell>
          <cell r="AF475" t="str">
            <v>MX</v>
          </cell>
          <cell r="AG475" t="str">
            <v>10410705</v>
          </cell>
          <cell r="AH475" t="str">
            <v>LAURA SEGURA REVELES</v>
          </cell>
          <cell r="AI475" t="str">
            <v>allende num 56</v>
          </cell>
          <cell r="AJ475" t="str">
            <v>4186840798</v>
          </cell>
          <cell r="AK475" t="str">
            <v>4186840798</v>
          </cell>
          <cell r="AL475" t="str">
            <v>37850</v>
          </cell>
          <cell r="AM475" t="str">
            <v>22/04/2017 04 : 44 RODRIGUEZ ERICK : TCF174 7401166506/04/2017 23 : 42 GABRIELA.B : CSCSe brinda información de CF se informa tiempo de Repuesta06/04/2017 23 : 35 ERNESTO.HERN : TCF106/04/2017 23 : 35 ERNESTO.HERN : NP505/04/2017 02 : 37 201107 : ENVIARON SOLO LA FUENTE, ESTA PENDIENTE PORPANEL23/03/2017 05 : 55 ARANTXA.MON : P2A GUIA: 7527980865 14/03/201722/03/2017 02 : 41 ANA.ROSA : CSCse le indica a cte. que el servicio esta pte. de refacciones16/03/2017 03 : 06 SEMIRAMIS.M : CSCCte se comunica para verificar el estatus de equipo se le menciona queesta pendiente por la solicitud de refacciones en un tiempo de 5 minutos15/03/2017 01 : 17 201107 : P1:173331/OC-1008600 Y 171496/OC-100860114/03/2017 23 : 49 LAURA.HERNA : ODSWTPBADILLODULCE@HOTMAIL.COM</v>
          </cell>
          <cell r="AN475" t="str">
            <v>1TE50B8NUSCB</v>
          </cell>
          <cell r="AO475" t="str">
            <v>Smart</v>
          </cell>
          <cell r="AP475" t="str">
            <v>Hisense</v>
          </cell>
          <cell r="AQ475" t="str">
            <v>Opera</v>
          </cell>
          <cell r="AR475" t="str">
            <v>FHD 1920 x 1080</v>
          </cell>
          <cell r="AS475" t="str">
            <v>3TE50G165140G1651M010</v>
          </cell>
          <cell r="AT475" t="e">
            <v>#N/A</v>
          </cell>
          <cell r="AU475" t="str">
            <v>50H7GB</v>
          </cell>
          <cell r="AV475" t="str">
            <v>3TE50G165140</v>
          </cell>
          <cell r="AW475" t="str">
            <v>G1651</v>
          </cell>
          <cell r="AX475" t="str">
            <v>M010</v>
          </cell>
          <cell r="AY475">
            <v>74011665</v>
          </cell>
          <cell r="AZ475">
            <v>51012601</v>
          </cell>
          <cell r="BA475">
            <v>80141782</v>
          </cell>
        </row>
        <row r="476">
          <cell r="D476">
            <v>60311276</v>
          </cell>
          <cell r="E476" t="str">
            <v xml:space="preserve">A  </v>
          </cell>
          <cell r="F476" t="str">
            <v>TV</v>
          </cell>
          <cell r="G476" t="str">
            <v>ROSANGELA VALDEZ CEQUEDA</v>
          </cell>
          <cell r="H476" t="str">
            <v>Fausto vega santander calle angel saqui  no.12 tuxpan, ver.</v>
          </cell>
          <cell r="I476">
            <v>7831391573</v>
          </cell>
          <cell r="J476" t="str">
            <v>HISENSE</v>
          </cell>
          <cell r="K476" t="str">
            <v>40H5B2</v>
          </cell>
          <cell r="L476" t="str">
            <v>40G1619B0H00622</v>
          </cell>
          <cell r="M476">
            <v>125825</v>
          </cell>
          <cell r="N476">
            <v>0</v>
          </cell>
          <cell r="O476">
            <v>42754</v>
          </cell>
          <cell r="P476">
            <v>42778</v>
          </cell>
          <cell r="Q476">
            <v>201060</v>
          </cell>
          <cell r="R476" t="str">
            <v>MAIN BOARD T:202916</v>
          </cell>
          <cell r="S476" t="str">
            <v/>
          </cell>
          <cell r="T476" t="str">
            <v xml:space="preserve">    ZDEINEB VEGA LARA   Fecha de A</v>
          </cell>
          <cell r="U476" t="str">
            <v>2017</v>
          </cell>
          <cell r="V476" t="str">
            <v>SUR</v>
          </cell>
          <cell r="W476" t="str">
            <v>COMPLETADO</v>
          </cell>
          <cell r="X476" t="str">
            <v>TALLER</v>
          </cell>
          <cell r="Y476">
            <v>42776</v>
          </cell>
          <cell r="Z476">
            <v>24</v>
          </cell>
          <cell r="AA476" t="str">
            <v>M010</v>
          </cell>
          <cell r="AD476" t="str">
            <v>tuxpan / fausto vega santander</v>
          </cell>
          <cell r="AE476" t="str">
            <v>VER</v>
          </cell>
          <cell r="AF476" t="str">
            <v>MX</v>
          </cell>
          <cell r="AG476" t="str">
            <v>10411477</v>
          </cell>
          <cell r="AH476" t="str">
            <v>ROSANGELA VALDEZ CEQUEDA</v>
          </cell>
          <cell r="AI476" t="str">
            <v>angel saqui num 12</v>
          </cell>
          <cell r="AJ476" t="str">
            <v>7831391573</v>
          </cell>
          <cell r="AK476">
            <v>0</v>
          </cell>
          <cell r="AL476" t="str">
            <v>92840</v>
          </cell>
          <cell r="AM476" t="str">
            <v>22/03/2017 04 : 58 ANA.LAURA : CSCCFNP54076348, se le pide a cliente nos de oportunidad a que se reestablezcanlos embarques la siguiente semana / debido a inventario, se envía correoa CF y quejas08/03/2017 00 : 54 ANA.ROSA : CSCse le indica a cte. de la autorización de CF y del tiempo de respuesta(25 días hábiles)23/02/2017 02 : 49 MARCO.DIAZ : TCF1PU CTE FINAL23/02/2017 02 : 49 MARCO.DIAZ : TCF1DR16/02/2017 00 : 15 ERNESTO.HERN : TCF116/02/2017 00 : 15 ERNESTO.HERN : NP511/02/2017 09 : 35 201060 : VERIDFICANDO SERIE CON ERNESTO11/02/2017 09 : 32 201060 : PREDIAGNOSTICO: MAIN BOARD10/02/2017 23 : 52 GERARDO.GRA : ODSWTP08/02/2017 02 : 25 GERARDO.GRA : KMA: 104$208.00ODSWTPRD....ENTRE CALLE 2DA DE LIBERTAD</v>
          </cell>
          <cell r="AN476" t="str">
            <v>3TE40G155372</v>
          </cell>
          <cell r="AO476" t="str">
            <v>Smart</v>
          </cell>
          <cell r="AP476" t="str">
            <v>Hisense</v>
          </cell>
          <cell r="AQ476" t="str">
            <v>Opera</v>
          </cell>
          <cell r="AR476" t="str">
            <v>FHD 1920 x 1080</v>
          </cell>
          <cell r="AS476" t="str">
            <v>3TE40G163934G163934M010</v>
          </cell>
          <cell r="AT476">
            <v>16</v>
          </cell>
          <cell r="AU476" t="str">
            <v>40H5B2</v>
          </cell>
          <cell r="AV476" t="str">
            <v>3TE40G163934</v>
          </cell>
          <cell r="AW476" t="str">
            <v>G163934</v>
          </cell>
          <cell r="AX476" t="str">
            <v>M010</v>
          </cell>
          <cell r="AY476">
            <v>74011666</v>
          </cell>
          <cell r="AZ476">
            <v>51012602</v>
          </cell>
          <cell r="BA476">
            <v>80147298</v>
          </cell>
        </row>
        <row r="477">
          <cell r="D477">
            <v>60311681</v>
          </cell>
          <cell r="E477" t="str">
            <v xml:space="preserve">A  </v>
          </cell>
          <cell r="F477" t="str">
            <v>TV</v>
          </cell>
          <cell r="G477" t="str">
            <v>GLADIS LOPEZ</v>
          </cell>
          <cell r="H477" t="str">
            <v>AV.TLAHUAC 84A,COL.STA ISABEL INDUSTRIAL,IZTAPALAPA CP 09820</v>
          </cell>
          <cell r="I477" t="str">
            <v>5445 3008 / CEL 55 2250 5563</v>
          </cell>
          <cell r="J477" t="str">
            <v>HISENSE</v>
          </cell>
          <cell r="K477" t="str">
            <v>40H5B2</v>
          </cell>
          <cell r="L477" t="str">
            <v>40G1619B0H00174</v>
          </cell>
          <cell r="M477" t="str">
            <v>FDF-2460472</v>
          </cell>
          <cell r="N477">
            <v>4374.9399999999996</v>
          </cell>
          <cell r="O477">
            <v>42689</v>
          </cell>
          <cell r="P477">
            <v>42784</v>
          </cell>
          <cell r="Q477">
            <v>201057</v>
          </cell>
          <cell r="R477" t="str">
            <v>18/02/2017 04 : 02  ERNESTO.HERN : NP5</v>
          </cell>
          <cell r="S477" t="str">
            <v>EQUIPO EN CSA CLIENTE</v>
          </cell>
          <cell r="T477" t="str">
            <v xml:space="preserve">MARIBEL SASTRE HERNANDEZ          </v>
          </cell>
          <cell r="U477" t="str">
            <v>2017-04-19</v>
          </cell>
          <cell r="V477" t="str">
            <v>CENTRO</v>
          </cell>
          <cell r="W477" t="str">
            <v>COMPLETADO</v>
          </cell>
          <cell r="X477" t="str">
            <v>CLIENTE</v>
          </cell>
          <cell r="Y477">
            <v>42781</v>
          </cell>
          <cell r="Z477">
            <v>95</v>
          </cell>
          <cell r="AA477" t="str">
            <v>M010</v>
          </cell>
          <cell r="AD477" t="str">
            <v>SANTA ISABEL INDUSTRIAL/IZTAPALAPA</v>
          </cell>
          <cell r="AE477" t="str">
            <v>DF</v>
          </cell>
          <cell r="AF477" t="str">
            <v>MX</v>
          </cell>
          <cell r="AG477" t="str">
            <v>10410249</v>
          </cell>
          <cell r="AH477" t="str">
            <v>GLADYS LOPEZ</v>
          </cell>
          <cell r="AI477" t="str">
            <v>84A AV TLAHUAC</v>
          </cell>
          <cell r="AJ477" t="str">
            <v>54453008</v>
          </cell>
          <cell r="AK477" t="str">
            <v>5522505563</v>
          </cell>
          <cell r="AL477" t="str">
            <v>09820</v>
          </cell>
          <cell r="AM477" t="str">
            <v>21/04/2017 00 : 16 GEARARDO.PA : CFA10/03/2017 01 : 29 SEMIRAMIS.M : CSCCte se comunica saber el estatus de equipo se le menciona sobre elcambio físico de 20 días hábiles aporx01/03/2017 00 : 00 MARCO.DIAZ : TCF1PU CLIENTE22/02/2017 08 : 37 ERNESTO.HERN : TCF122/02/2017 08 : 37 ERNESTO.HERN : NP520/02/2017 09 : 51 GEARARDO.PA : COLOCAR ESTATUS DE REPARACIÓN Y FECHADE ENTREGA19/02/2017 01 : 17 201057 : P1A: SE SOLICITA #T202916,PCB MAIN,OC-1007641,18/02/201716/02/2017 08 : 01 201057 : V1: SE LLAMO A CTE 15/02/2017 SE CONFIRMAVISITA ,PARA JUEVES 16/02/2017 HORARIO ABIERTO DE 9:00 A 18:0016/02/2017 05 : 46 GERARDO.GRA : ODSWTPRD...ENTE CALLE CAMPESINOS Y PASTORES</v>
          </cell>
          <cell r="AN477" t="str">
            <v>3TE40G155372</v>
          </cell>
          <cell r="AO477" t="str">
            <v>Smart</v>
          </cell>
          <cell r="AP477" t="str">
            <v>Hisense</v>
          </cell>
          <cell r="AQ477" t="str">
            <v>Opera</v>
          </cell>
          <cell r="AR477" t="str">
            <v>FHD 1920 x 1080</v>
          </cell>
          <cell r="AS477" t="str">
            <v>3TE40G163934G163934M010</v>
          </cell>
          <cell r="AT477">
            <v>16</v>
          </cell>
          <cell r="AU477" t="str">
            <v>40H5B2</v>
          </cell>
          <cell r="AV477" t="str">
            <v>3TE40G163934</v>
          </cell>
          <cell r="AW477" t="str">
            <v>G163934</v>
          </cell>
          <cell r="AX477" t="str">
            <v>M010</v>
          </cell>
          <cell r="AY477">
            <v>74011667</v>
          </cell>
          <cell r="AZ477">
            <v>51012603</v>
          </cell>
          <cell r="BA477">
            <v>80147230</v>
          </cell>
        </row>
        <row r="478">
          <cell r="D478">
            <v>60311711</v>
          </cell>
          <cell r="E478" t="str">
            <v xml:space="preserve">A  </v>
          </cell>
          <cell r="F478" t="str">
            <v>TV</v>
          </cell>
          <cell r="G478" t="str">
            <v>J ISABEL AGUILAR HIGUERA</v>
          </cell>
          <cell r="H478" t="str">
            <v>GALAXIA INT2 #225 TLAJOMULCO/REAL DEL SOL</v>
          </cell>
          <cell r="I478">
            <v>3321141724</v>
          </cell>
          <cell r="J478" t="str">
            <v>HISENSE</v>
          </cell>
          <cell r="K478" t="str">
            <v>40H5B2</v>
          </cell>
          <cell r="L478" t="str">
            <v>40G1618N6H01172</v>
          </cell>
          <cell r="M478" t="str">
            <v>TICKET DE COMPRA</v>
          </cell>
          <cell r="N478">
            <v>7308</v>
          </cell>
          <cell r="O478">
            <v>42692</v>
          </cell>
          <cell r="P478">
            <v>42784</v>
          </cell>
          <cell r="Q478">
            <v>201109</v>
          </cell>
          <cell r="R478" t="str">
            <v>FALTA DE REFACCIONES 202916 oc-1007588</v>
          </cell>
          <cell r="S478" t="str">
            <v>CLIENTE ENTREGA EQUIPO UNICAMENTE SIN AC</v>
          </cell>
          <cell r="T478" t="str">
            <v xml:space="preserve">    YURIANA HERNANDEZ HERRERA     </v>
          </cell>
          <cell r="U478" t="str">
            <v>2017-ABRIL</v>
          </cell>
          <cell r="W478" t="str">
            <v>COMPLETADO</v>
          </cell>
          <cell r="X478" t="str">
            <v>TALLER</v>
          </cell>
          <cell r="Y478">
            <v>42781</v>
          </cell>
          <cell r="Z478">
            <v>92</v>
          </cell>
          <cell r="AA478" t="str">
            <v>M010</v>
          </cell>
          <cell r="AD478" t="str">
            <v>tlajomulco/real sol</v>
          </cell>
          <cell r="AE478" t="str">
            <v>JAL</v>
          </cell>
          <cell r="AF478" t="str">
            <v>MX</v>
          </cell>
          <cell r="AG478" t="str">
            <v>10412022</v>
          </cell>
          <cell r="AH478" t="str">
            <v>J ISABEL AGUILAR HIGUERA</v>
          </cell>
          <cell r="AI478" t="str">
            <v>226 galaxia int 2</v>
          </cell>
          <cell r="AJ478" t="str">
            <v>3321141724</v>
          </cell>
          <cell r="AK478">
            <v>0</v>
          </cell>
          <cell r="AL478" t="str">
            <v>46654</v>
          </cell>
          <cell r="AM478" t="str">
            <v>01/03/2017 00 : 29 MARCO.DIAZ : TCF1PU CSA28/02/2017 23 : 31 SEMIRAMIS.M : CSCCte se comunica para saber cuandos se visita el csa el taller22/02/2017 07 : 29 ERNESTO.HERN : TCF122/02/2017 07 : 29 ERNESTO.HERN : NP518/02/2017 02 : 05 201109 : EQUIPO EN CSA18/02/2017 01 : 56 201109 : 202916 OC-100758816/02/2017 23 : 05 201109 : V1 17-02-1715/02/2017 00 : 10 JUANANTONIO : ODSWTPENTRE ESTRELLA Y JUPITER3321141724</v>
          </cell>
          <cell r="AN478" t="str">
            <v>3TE40G155372</v>
          </cell>
          <cell r="AO478" t="str">
            <v>Smart</v>
          </cell>
          <cell r="AP478" t="str">
            <v>Hisense</v>
          </cell>
          <cell r="AQ478" t="str">
            <v>Opera</v>
          </cell>
          <cell r="AR478" t="str">
            <v>FHD 1920 x 1080</v>
          </cell>
          <cell r="AS478" t="str">
            <v>3TE40G164782G164782M010</v>
          </cell>
          <cell r="AT478">
            <v>1</v>
          </cell>
          <cell r="AU478" t="str">
            <v>40H5B2</v>
          </cell>
          <cell r="AV478" t="str">
            <v>3TE40G164782</v>
          </cell>
          <cell r="AW478" t="str">
            <v>G164782</v>
          </cell>
          <cell r="AX478" t="str">
            <v>M010</v>
          </cell>
          <cell r="AY478">
            <v>74011668</v>
          </cell>
          <cell r="AZ478">
            <v>51012604</v>
          </cell>
          <cell r="BA478">
            <v>80147300</v>
          </cell>
        </row>
        <row r="479">
          <cell r="D479">
            <v>60313904</v>
          </cell>
          <cell r="E479" t="str">
            <v>A</v>
          </cell>
          <cell r="F479" t="str">
            <v>TV</v>
          </cell>
          <cell r="G479" t="str">
            <v>MARIA AUSENCIA RETA CASTILLO</v>
          </cell>
          <cell r="H479" t="str">
            <v>SALVADOR DIAZ MIRON 210 OTE, CENTRO, TAMPICO, TAMAULIPAS</v>
          </cell>
          <cell r="I479">
            <v>8333570000</v>
          </cell>
          <cell r="J479" t="str">
            <v>HISENSE-SHARP</v>
          </cell>
          <cell r="K479" t="str">
            <v>LC-43N6100U</v>
          </cell>
          <cell r="L479" t="str">
            <v>43G1622K3H00614</v>
          </cell>
          <cell r="M479" t="str">
            <v>CARTA</v>
          </cell>
          <cell r="N479">
            <v>0</v>
          </cell>
          <cell r="O479">
            <v>42790</v>
          </cell>
          <cell r="P479">
            <v>42806</v>
          </cell>
          <cell r="Q479">
            <v>202245</v>
          </cell>
          <cell r="R479" t="str">
            <v>05/04/2017 06 : 26  ERNESTO.HERN : NP5
18/03/2017 09 : 33 202245 : OC-1008828</v>
          </cell>
          <cell r="S479" t="str">
            <v/>
          </cell>
          <cell r="T479" t="str">
            <v xml:space="preserve">Alfredo Pineda                </v>
          </cell>
          <cell r="U479" t="str">
            <v>2017-04-05</v>
          </cell>
          <cell r="V479" t="str">
            <v>Norte</v>
          </cell>
          <cell r="W479" t="str">
            <v>COMPLETADO</v>
          </cell>
          <cell r="X479" t="str">
            <v>TALLER</v>
          </cell>
          <cell r="Y479">
            <v>42804</v>
          </cell>
          <cell r="Z479">
            <v>16</v>
          </cell>
          <cell r="AA479" t="str">
            <v>M010</v>
          </cell>
          <cell r="AB479" t="str">
            <v>T197028/Panel - PANEL</v>
          </cell>
          <cell r="AC479" t="str">
            <v>OC-1008828</v>
          </cell>
          <cell r="AD479" t="str">
            <v>Tampico/Centro</v>
          </cell>
          <cell r="AE479" t="str">
            <v>TMS</v>
          </cell>
          <cell r="AF479" t="str">
            <v>MX</v>
          </cell>
          <cell r="AG479" t="str">
            <v>10414053</v>
          </cell>
          <cell r="AH479" t="str">
            <v>MARIA AUSENCIA RETA CASTILLO</v>
          </cell>
          <cell r="AI479" t="str">
            <v>210 Ote Salvador Diaz Miron</v>
          </cell>
          <cell r="AJ479" t="str">
            <v>8333570000</v>
          </cell>
          <cell r="AK479">
            <v>0</v>
          </cell>
          <cell r="AL479" t="str">
            <v>89000</v>
          </cell>
          <cell r="AM479" t="str">
            <v>22/04/2017 04 : 51 MARCO.DIAZ : TCF174 7401166918/04/2017 06 : 20 ADOLFO.FER : CFA05/04/2017 06 : 26 ERNESTO.HERN : TCF105/04/2017 06 : 26 ERNESTO.HERN : NP531/03/2017 03 : 07 MARIA.EUGENI : SEG: Se le pide a Maria AusenciaReta, poliza con datos para el surtimiento de Refaccion.31/03/2017 01 : 02 JORGE.VAZ : POLIZA SIN DATOS, SOLO SELLO.30/03/2017 07 : 50 ARANTXA.MON : TCF1 LA GARATIA NO ESTA LLENADADEBIDAMENTE23/03/2017 07 : 32 MARIA.EUGENI : SEG: REFACCION18/03/2017 09 : 33 202245 : PEDIDO DE COMPRA OC-1008828: PROCESOCOMPLETADO SATISFACTORIAMENTET197028 PANEL16/03/2017 04 : 39 202245 : EQUIPO SHARP - REPORTO TIENDA SEARS - YA SEENCUENTRA EN TALLER EN ESPERA DE DIAGNOSTICO -12/03/2017 08 : 22 202245 : V1: 13 DE MARZO DE 2017 9:00 AM A 13;00HRS11/03/2017 06 : 09 GABRIELA.B : ODSWTP10/03/2017 07 : 00 MARTINEZ.G : ODSWTP% BENTO JUAREZ Y HOLMOSEQUIPO DE TIENDA</v>
          </cell>
          <cell r="AN479" t="str">
            <v>3TE43G154924</v>
          </cell>
          <cell r="AO479" t="str">
            <v>Smart</v>
          </cell>
          <cell r="AP479" t="str">
            <v>Sharp</v>
          </cell>
          <cell r="AQ479" t="str">
            <v>Opera</v>
          </cell>
          <cell r="AR479" t="str">
            <v>UHD 3840 X 2160</v>
          </cell>
          <cell r="AS479" t="str">
            <v>3TE50G155270G1552M010</v>
          </cell>
          <cell r="AT479" t="e">
            <v>#N/A</v>
          </cell>
          <cell r="AU479" t="str">
            <v>LC-50N6000U</v>
          </cell>
          <cell r="AV479" t="str">
            <v>3TE50G155270</v>
          </cell>
          <cell r="AW479" t="str">
            <v>G1552</v>
          </cell>
          <cell r="AX479" t="str">
            <v>M010</v>
          </cell>
          <cell r="AY479">
            <v>74011669</v>
          </cell>
          <cell r="AZ479">
            <v>51012605</v>
          </cell>
          <cell r="BA479">
            <v>80139133</v>
          </cell>
        </row>
        <row r="480">
          <cell r="D480">
            <v>60315770</v>
          </cell>
          <cell r="E480" t="str">
            <v xml:space="preserve">A </v>
          </cell>
          <cell r="F480" t="str">
            <v>TV</v>
          </cell>
          <cell r="G480" t="str">
            <v>Gilberto Jose Gonzalez Garcia</v>
          </cell>
          <cell r="H480" t="str">
            <v>OCTAVA CERRADA DE CORREGIDORA MZ. 1 LT.6, COL. SANTA MARIA NATIVITAS, CHIMALHUACAN, C.P. 56335</v>
          </cell>
          <cell r="I480">
            <v>445563241089</v>
          </cell>
          <cell r="J480" t="str">
            <v>HISENSE</v>
          </cell>
          <cell r="K480" t="str">
            <v>50K20D</v>
          </cell>
          <cell r="L480" t="str">
            <v>50J140472H04033</v>
          </cell>
          <cell r="M480" t="str">
            <v>TC# 2337 8397 2897 2365 5516 39 TICKET DE COMPRA TIENDA WALMART</v>
          </cell>
          <cell r="N480">
            <v>6999</v>
          </cell>
          <cell r="O480">
            <v>41979</v>
          </cell>
          <cell r="P480">
            <v>42844</v>
          </cell>
          <cell r="Q480">
            <v>201767</v>
          </cell>
          <cell r="R480" t="str">
            <v>20/04/2017 03 : 27  ARANTXA.MON : NP5 / P1A: 173064 PANEL    19-04-2017   OC-1009712</v>
          </cell>
          <cell r="S480" t="str">
            <v>EQUIPO DAÑADO EN DOMICILIO DE CLIENTE</v>
          </cell>
          <cell r="T480" t="str">
            <v xml:space="preserve">   RENE ARIAS                     </v>
          </cell>
          <cell r="U480" t="str">
            <v>2017-04-20</v>
          </cell>
          <cell r="V480" t="str">
            <v>CENTRO</v>
          </cell>
          <cell r="W480" t="str">
            <v>COMPLETADO</v>
          </cell>
          <cell r="X480" t="str">
            <v>TALLER</v>
          </cell>
          <cell r="Y480">
            <v>42836</v>
          </cell>
          <cell r="Z480">
            <v>865</v>
          </cell>
          <cell r="AA480" t="str">
            <v>M012</v>
          </cell>
          <cell r="AD480" t="str">
            <v>Chimalhuacan/ Sta Ma Nativitas</v>
          </cell>
          <cell r="AE480" t="str">
            <v>MEX</v>
          </cell>
          <cell r="AF480" t="str">
            <v>MX</v>
          </cell>
          <cell r="AG480" t="str">
            <v>10415799</v>
          </cell>
          <cell r="AH480" t="str">
            <v>GILBERTO JOSE GONZALEZ GARCIA</v>
          </cell>
          <cell r="AI480" t="str">
            <v>Lt6 Octava Cda de Coreguidora M1</v>
          </cell>
          <cell r="AJ480" t="str">
            <v>0445563241089</v>
          </cell>
          <cell r="AK480">
            <v>0</v>
          </cell>
          <cell r="AL480" t="str">
            <v>56335</v>
          </cell>
          <cell r="AM480" t="str">
            <v>22/04/2017 04 : 54 Ricardo Espinosa : TCF174 7401167120/04/2017 03 : 28 ARANTXA.MON : TCF120/04/2017 03 : 27 ARANTXA.MON : NP520/04/2017 00 : 38 201767 : SE ADJUNTA REPORTE RMA DE PANEL SOLICITADO19/04/2017 22 : 54 201767 : P1A: 173064 PANEL 19-04-2017 OC-100971218/04/2017 23 : 06 201767 : PANEL (LEDS) DAÑADO12/04/2017 01 : 17 201767 : *ORDEN ASIGNADA FUERA DE HORARIOESTABLECIDO*12/04/2017 01 : 16 201767 : V1. 18/04/2017: 10 A.M. - 6 P.M.H-24135 SE ASIGNA T87TAR11/04/2017 21 : 24 GABRIELA.B : ODSWTP11/04/2017 04 : 20 GABRIELA.B : RD % CORREGUIDORA, CERCA DE SALONSATURNO</v>
          </cell>
          <cell r="AN480" t="str">
            <v>3TE50G132311</v>
          </cell>
          <cell r="AO480" t="str">
            <v>Básica</v>
          </cell>
          <cell r="AP480" t="str">
            <v>Hisense</v>
          </cell>
          <cell r="AQ480" t="str">
            <v>Opera</v>
          </cell>
          <cell r="AR480" t="str">
            <v>FHD 1920 x 1080</v>
          </cell>
          <cell r="AS480" t="str">
            <v>3TE50G165140G1651M010</v>
          </cell>
          <cell r="AT480" t="e">
            <v>#N/A</v>
          </cell>
          <cell r="AU480" t="str">
            <v>50H7GB</v>
          </cell>
          <cell r="AV480" t="str">
            <v>3TE50G165140</v>
          </cell>
          <cell r="AW480" t="str">
            <v>G1651</v>
          </cell>
          <cell r="AX480" t="str">
            <v>M010</v>
          </cell>
          <cell r="AY480">
            <v>74011671</v>
          </cell>
          <cell r="AZ480">
            <v>51012606</v>
          </cell>
          <cell r="BA480">
            <v>80141757</v>
          </cell>
        </row>
        <row r="481">
          <cell r="D481">
            <v>60313242</v>
          </cell>
          <cell r="E481" t="str">
            <v xml:space="preserve">A  </v>
          </cell>
          <cell r="F481" t="str">
            <v>TV</v>
          </cell>
          <cell r="G481" t="str">
            <v>NOE ADRIAN VAZQUEZ MELENDEZ</v>
          </cell>
          <cell r="H481" t="str">
            <v xml:space="preserve">VILLA ALMERIA 377, VILLA SAN CARLOS, APODACA </v>
          </cell>
          <cell r="I481" t="str">
            <v>8115175888, 8110491792</v>
          </cell>
          <cell r="J481" t="str">
            <v>HISENSE</v>
          </cell>
          <cell r="K481" t="str">
            <v>LC-50N5000U</v>
          </cell>
          <cell r="L481" t="str">
            <v>50G1613D8H00445</v>
          </cell>
          <cell r="M481" t="str">
            <v>211734-9</v>
          </cell>
          <cell r="N481">
            <v>14560</v>
          </cell>
          <cell r="O481">
            <v>42646</v>
          </cell>
          <cell r="P481">
            <v>42801</v>
          </cell>
          <cell r="Q481">
            <v>201024</v>
          </cell>
          <cell r="R481" t="str">
            <v>16/03/17 00:51 JORGE VAZ NP5 P1B: O.C.1008343, MAIN BOARD, 197217</v>
          </cell>
          <cell r="S481" t="str">
            <v/>
          </cell>
          <cell r="T481" t="str">
            <v xml:space="preserve">     SOFIA VAZQUEZ                </v>
          </cell>
          <cell r="U481" t="str">
            <v>2017-04-19</v>
          </cell>
          <cell r="V481" t="str">
            <v>Norte</v>
          </cell>
          <cell r="W481" t="str">
            <v>COMPLETADO</v>
          </cell>
          <cell r="X481" t="str">
            <v>TALLER</v>
          </cell>
          <cell r="Y481">
            <v>42797</v>
          </cell>
          <cell r="Z481">
            <v>155</v>
          </cell>
          <cell r="AA481" t="str">
            <v>M010</v>
          </cell>
          <cell r="AD481" t="str">
            <v>Villas de san Carlos/Apodaca</v>
          </cell>
          <cell r="AE481" t="str">
            <v>NL</v>
          </cell>
          <cell r="AF481" t="str">
            <v>MX</v>
          </cell>
          <cell r="AG481" t="str">
            <v>10413589</v>
          </cell>
          <cell r="AH481" t="str">
            <v>NOE ADRIAN VAZQUEZ MELENDEZ</v>
          </cell>
          <cell r="AI481" t="str">
            <v>377 Villa Almeria</v>
          </cell>
          <cell r="AJ481" t="str">
            <v>8110491792</v>
          </cell>
          <cell r="AK481" t="str">
            <v>8110491792</v>
          </cell>
          <cell r="AL481" t="str">
            <v>66644</v>
          </cell>
          <cell r="AM481" t="str">
            <v>22/04/2017 04 : 54 MARCO.DIAZ : TCF174 7401167324/03/2017 00 : 49 MARCO.DIAZ : TCF1PU CSAINF. SOFIA. DMC16/03/2017 00 : 51 JORGE.VAZ : TCF116/03/2017 00 : 51 JORGE.VAZ : NP510/03/2017 07 : 04 201024 : # 2187009/03/2017 05 : 29 201024 : P1B: OC 1008343 , MAIN BOARD , 8 MARZO 201709/03/2017 01 : 10 ERNESTO.HERN : EM-P2A GUIA: 431862638408/03/2017 08 : 16 201024 : SE ANEXA NOTA DE COMPRA Y SE PASA AREVISION04/03/2017 09 : 08 201024 : P1A: O.C. 1008186, CABLE LVDS#DE PARTE 1157138 PREDIAGNOSTICO MZO-304/03/2017 04 : 46 201024 : SE VISITARA EL MARTES 2103/03/2017 23 : 31 ADRIANA.SAN : ODSWTPRD%PROLONCION RODECIA DEL NORTE</v>
          </cell>
          <cell r="AN481" t="str">
            <v>3TE50G155274</v>
          </cell>
          <cell r="AO481" t="str">
            <v>Smart</v>
          </cell>
          <cell r="AP481" t="str">
            <v>Sharp</v>
          </cell>
          <cell r="AQ481" t="str">
            <v>Opera</v>
          </cell>
          <cell r="AR481" t="str">
            <v>FHD 1920 x 1080</v>
          </cell>
          <cell r="AS481" t="str">
            <v>3TE50G155270G1552M010</v>
          </cell>
          <cell r="AT481" t="e">
            <v>#N/A</v>
          </cell>
          <cell r="AU481" t="str">
            <v>LC-50N6000U</v>
          </cell>
          <cell r="AV481" t="str">
            <v>3TE50G155270</v>
          </cell>
          <cell r="AW481" t="str">
            <v>G1552</v>
          </cell>
          <cell r="AX481" t="str">
            <v>M010</v>
          </cell>
          <cell r="AY481">
            <v>74011673</v>
          </cell>
          <cell r="AZ481">
            <v>51012608</v>
          </cell>
          <cell r="BA481">
            <v>80139136</v>
          </cell>
        </row>
        <row r="482">
          <cell r="D482">
            <v>60313708</v>
          </cell>
          <cell r="E482" t="str">
            <v xml:space="preserve">A  </v>
          </cell>
          <cell r="F482" t="str">
            <v>TV</v>
          </cell>
          <cell r="G482" t="str">
            <v>RICARDO ALVARDO SAUCEDO</v>
          </cell>
          <cell r="H482" t="str">
            <v>EMILIANO ZAPATA 1720 COL BELLAVISTA, SALTILLO COAHUILA CP 25060</v>
          </cell>
          <cell r="I482">
            <v>8443579427</v>
          </cell>
          <cell r="J482" t="str">
            <v>HISENSE</v>
          </cell>
          <cell r="K482" t="str">
            <v>40K20DW</v>
          </cell>
          <cell r="L482" t="str">
            <v>40G144840H02281</v>
          </cell>
          <cell r="M482" t="str">
            <v>000155462</v>
          </cell>
          <cell r="N482">
            <v>9998.42</v>
          </cell>
          <cell r="O482">
            <v>42216</v>
          </cell>
          <cell r="P482" t="str">
            <v>31/02/17</v>
          </cell>
          <cell r="Q482">
            <v>201017</v>
          </cell>
          <cell r="R482" t="str">
            <v>30/03/17 00:54 ARANTXA.MON NP5 PIA:179489,OC-1008773 MAIN</v>
          </cell>
          <cell r="S482" t="str">
            <v/>
          </cell>
          <cell r="T482" t="str">
            <v xml:space="preserve"> ROSALINA ALVAREZ DEL CASTILLO    </v>
          </cell>
          <cell r="U482" t="str">
            <v>2017/04/12</v>
          </cell>
          <cell r="V482" t="str">
            <v>Norte</v>
          </cell>
          <cell r="W482" t="str">
            <v>COMPLETADO</v>
          </cell>
          <cell r="X482" t="str">
            <v>TALLER</v>
          </cell>
          <cell r="Y482">
            <v>42803</v>
          </cell>
          <cell r="AA482" t="str">
            <v>M010</v>
          </cell>
          <cell r="AD482" t="str">
            <v>Saltillo/Bella vista</v>
          </cell>
          <cell r="AE482" t="str">
            <v>COA</v>
          </cell>
          <cell r="AF482" t="str">
            <v>MX</v>
          </cell>
          <cell r="AG482" t="str">
            <v>10410947</v>
          </cell>
          <cell r="AH482" t="str">
            <v>RICARDO ALVARADO SAUCEDO</v>
          </cell>
          <cell r="AI482" t="str">
            <v>Emiliano zapata num 1720</v>
          </cell>
          <cell r="AJ482" t="str">
            <v>8443579427</v>
          </cell>
          <cell r="AK482" t="str">
            <v>8443579427</v>
          </cell>
          <cell r="AL482" t="str">
            <v>25060</v>
          </cell>
          <cell r="AM482" t="str">
            <v>01/04/2017 11 : 54 MARCO.DIAZ : TCF1 TCF1PU CSAINF. ROSI. DM.C30/03/2017 00 : 54 ARANTXA.MON : TCF130/03/2017 00 : 54 ARANTXA.MON : NP517/03/2017 08 : 21 201017 : P1A:179489,OC-100877314/03/2017 02 : 55 MARIA.EUGENI : SEG: CSA Favor de actualizar folio, ycolocar OC- a la brevedad.10/03/2017 01 : 58 201017 : V1:10-03-1710/03/2017 00 : 32 ADRIANA.SAN : ODSWTPRDMIGUEK CARDENAS Y SAN LORENZOCLIENTE MENCIONA QUE YA REALIZO LAS INDICACIONES DEL TECNICO Y AUN ASI PRESENTA FALLA</v>
          </cell>
          <cell r="AN482" t="str">
            <v>3TE40A144716</v>
          </cell>
          <cell r="AO482" t="str">
            <v>Smart</v>
          </cell>
          <cell r="AP482" t="str">
            <v>Hisense</v>
          </cell>
          <cell r="AQ482" t="str">
            <v>Opera</v>
          </cell>
          <cell r="AR482" t="str">
            <v>FHD 1920 x 1080</v>
          </cell>
          <cell r="AS482" t="str">
            <v>3TE40G154775G154775M010</v>
          </cell>
          <cell r="AT482">
            <v>5</v>
          </cell>
          <cell r="AU482" t="str">
            <v>40H5B</v>
          </cell>
          <cell r="AV482" t="str">
            <v>3TE40G154775</v>
          </cell>
          <cell r="AW482" t="str">
            <v>G154775</v>
          </cell>
          <cell r="AX482" t="str">
            <v>M010</v>
          </cell>
          <cell r="AY482">
            <v>74011674</v>
          </cell>
          <cell r="AZ482">
            <v>51012609</v>
          </cell>
          <cell r="BA482">
            <v>80147227</v>
          </cell>
        </row>
        <row r="483">
          <cell r="D483">
            <v>60311331</v>
          </cell>
          <cell r="E483" t="str">
            <v xml:space="preserve">A  </v>
          </cell>
          <cell r="F483" t="str">
            <v>TV</v>
          </cell>
          <cell r="G483" t="str">
            <v>BRUNO PEREZ</v>
          </cell>
          <cell r="H483" t="str">
            <v>CIRCUITO NEPTUNO 45 INT38 GUADALAJARA/JARDINES DE LA FUENTE</v>
          </cell>
          <cell r="I483" t="str">
            <v xml:space="preserve">3318923000 - </v>
          </cell>
          <cell r="J483" t="str">
            <v>HISENSE</v>
          </cell>
          <cell r="K483" t="str">
            <v>50K20DW</v>
          </cell>
          <cell r="L483" t="str">
            <v>50G143291H00279</v>
          </cell>
          <cell r="M483" t="str">
            <v>CARTA DE ACEPTACION</v>
          </cell>
          <cell r="N483">
            <v>10121.18</v>
          </cell>
          <cell r="O483">
            <v>42128</v>
          </cell>
          <cell r="P483">
            <v>42782</v>
          </cell>
          <cell r="Q483">
            <v>201109</v>
          </cell>
          <cell r="R483" t="str">
            <v>FALTA DE REFACCIONES 173331 oc-1007471</v>
          </cell>
          <cell r="S483" t="str">
            <v>CLIENTE ENTREGA EQUIPO SIN ACCESORIOS, U</v>
          </cell>
          <cell r="T483" t="str">
            <v xml:space="preserve">  YURIANA HERNADEZ HERRERA        </v>
          </cell>
          <cell r="U483" t="str">
            <v>2017-ABRIL</v>
          </cell>
          <cell r="W483" t="str">
            <v>COMPLETADO</v>
          </cell>
          <cell r="X483" t="str">
            <v>TALLER</v>
          </cell>
          <cell r="Y483">
            <v>42776</v>
          </cell>
          <cell r="Z483">
            <v>654</v>
          </cell>
          <cell r="AA483" t="str">
            <v>M012</v>
          </cell>
          <cell r="AD483" t="str">
            <v>guadalajara/col jardines de las fuente</v>
          </cell>
          <cell r="AE483" t="str">
            <v>JAL</v>
          </cell>
          <cell r="AF483" t="str">
            <v>MX</v>
          </cell>
          <cell r="AG483" t="str">
            <v>10411748</v>
          </cell>
          <cell r="AH483" t="str">
            <v>BRUNO PEREZ</v>
          </cell>
          <cell r="AI483" t="str">
            <v>45int38 circuito neptino</v>
          </cell>
          <cell r="AJ483" t="str">
            <v>3318923000</v>
          </cell>
          <cell r="AK483">
            <v>0</v>
          </cell>
          <cell r="AL483" t="str">
            <v>45200</v>
          </cell>
          <cell r="AM483" t="str">
            <v>22/04/2017 04 : 55 Ricardo Espinosa : TCF174 74011675,BRENDA MED18/03/2017 06 : 42 ANA.ROSA : CSCse le indica a cte de la autorización de CF y se le informa que aun nocontamos con fecha de embarque por parte del área de CF23/02/2017 05 : 20 MARCO.DIAZ : TCF1PU CSA23/02/2017 05 : 20 MARCO.DIAZ : TCF1DR18/02/2017 03 : 27 ERNESTO.HERN : TCF118/02/2017 03 : 26 ERNESTO.HERN : NP516/02/2017 04 : 41 201109 : 173331 OC-100747116/02/2017 04 : 14 201109 : EQUIPO EN CSA15/02/2017 01 : 59 201109 : CLIENTE SE COMUICA E INFORMA Q SE ENCARGARADE LLEVAR LA TV A CSA... EN ESPERA DE LLEGADA11/02/2017 06 : 08 201109 : V1 14-02-1710/02/2017 02 : 54 LUIS.D : ODSWTPRD// % CRONOS Y CARRETERA VIEJA , CASA CREMA ,</v>
          </cell>
          <cell r="AN483" t="str">
            <v>1TE50B8NUSCB</v>
          </cell>
          <cell r="AO483" t="str">
            <v>Smart</v>
          </cell>
          <cell r="AP483" t="str">
            <v>Hisense</v>
          </cell>
          <cell r="AQ483" t="str">
            <v>Opera</v>
          </cell>
          <cell r="AR483" t="str">
            <v>FHD 1920 x 1080</v>
          </cell>
          <cell r="AS483" t="str">
            <v>3TE50G165140G1651M010</v>
          </cell>
          <cell r="AT483" t="e">
            <v>#N/A</v>
          </cell>
          <cell r="AU483" t="str">
            <v>50H7GB</v>
          </cell>
          <cell r="AV483" t="str">
            <v>3TE50G165140</v>
          </cell>
          <cell r="AW483" t="str">
            <v>G1651</v>
          </cell>
          <cell r="AX483" t="str">
            <v>M010</v>
          </cell>
          <cell r="AY483">
            <v>74011675</v>
          </cell>
          <cell r="AZ483">
            <v>51012610</v>
          </cell>
          <cell r="BA483">
            <v>80141473</v>
          </cell>
        </row>
        <row r="484">
          <cell r="D484">
            <v>60315612</v>
          </cell>
          <cell r="E484" t="str">
            <v xml:space="preserve">A  </v>
          </cell>
          <cell r="F484" t="str">
            <v>TV</v>
          </cell>
          <cell r="G484" t="str">
            <v>Arturo Meneses Hernandez</v>
          </cell>
          <cell r="H484" t="str">
            <v>Ometecutli Mz3, Lt.2, Col. Ricardo Flores Magon, Del. Iztapalapa, C.P. 09820</v>
          </cell>
          <cell r="I484">
            <v>5554458536</v>
          </cell>
          <cell r="J484" t="str">
            <v>HISENSE</v>
          </cell>
          <cell r="K484" t="str">
            <v>50K20D</v>
          </cell>
          <cell r="L484" t="str">
            <v>50J141126H02505</v>
          </cell>
          <cell r="M484" t="str">
            <v>ER / 000280543 TICKET DE COMPRA TIENDA TELMEX</v>
          </cell>
          <cell r="N484">
            <v>7801.2</v>
          </cell>
          <cell r="O484">
            <v>41878</v>
          </cell>
          <cell r="P484">
            <v>42836</v>
          </cell>
          <cell r="Q484">
            <v>201767</v>
          </cell>
          <cell r="R484" t="str">
            <v>13/04/2017 06 : 05  ERNESTO.HERN : NP5 /  P1A: 174313 PANEL    11-04-2017   OC-1009582</v>
          </cell>
          <cell r="S484" t="str">
            <v>EQUIPO DAÑADO EN DOMICILIO DE CLIENTE</v>
          </cell>
          <cell r="T484" t="str">
            <v xml:space="preserve">   RENE ARIAS                     </v>
          </cell>
          <cell r="U484" t="str">
            <v>2017-04-18</v>
          </cell>
          <cell r="V484" t="str">
            <v>CENTRO</v>
          </cell>
          <cell r="W484" t="str">
            <v>COMPLETADO</v>
          </cell>
          <cell r="X484" t="str">
            <v>CLIENTE</v>
          </cell>
          <cell r="Y484">
            <v>42831</v>
          </cell>
          <cell r="Z484">
            <v>958</v>
          </cell>
          <cell r="AA484" t="str">
            <v>M012</v>
          </cell>
          <cell r="AD484" t="str">
            <v>Iztapalapa/Ricardo Flores Magon</v>
          </cell>
          <cell r="AE484" t="str">
            <v>DF</v>
          </cell>
          <cell r="AF484" t="str">
            <v>MX</v>
          </cell>
          <cell r="AG484" t="str">
            <v>10415637</v>
          </cell>
          <cell r="AH484" t="str">
            <v>ARTURO MENESES HERNANDEZ</v>
          </cell>
          <cell r="AI484" t="str">
            <v>Lt2 Ometecutli Mz3</v>
          </cell>
          <cell r="AJ484" t="str">
            <v>5554458536</v>
          </cell>
          <cell r="AK484">
            <v>0</v>
          </cell>
          <cell r="AL484" t="str">
            <v>09820</v>
          </cell>
          <cell r="AM484" t="str">
            <v>22/04/2017 04 : 57 GEARARDO.PA : TCF174:7401167613/04/2017 06 : 05 ERNESTO.HERN : TCF113/04/2017 06 : 05 ERNESTO.HERN : NP513/04/2017 00 : 01 201767 : P1A: 174313 PANEL 11-04-2017 OC-100958208/04/2017 03 : 06 201767 : *ORDEN ASIGNADA FUERA DE HORARIO DESERVICIO*V1. 12/04/2017: 10 A.M. - 6 P.M.H-24067 SE ASIGNA T52CAE07/04/2017 06 : 04 GABRIELA.B : ODSWTP07/04/2017 01 : 34 GABRIELA.B : RD % ENTRE PASTORES Y</v>
          </cell>
          <cell r="AN484" t="str">
            <v>3TE50G132311</v>
          </cell>
          <cell r="AO484" t="str">
            <v>Básica</v>
          </cell>
          <cell r="AP484" t="str">
            <v>Hisense</v>
          </cell>
          <cell r="AQ484" t="str">
            <v>Opera</v>
          </cell>
          <cell r="AR484" t="str">
            <v>FHD 1920 x 1080</v>
          </cell>
          <cell r="AS484" t="str">
            <v>3TE50G154819CRMM012</v>
          </cell>
          <cell r="AT484">
            <v>6</v>
          </cell>
          <cell r="AU484" t="str">
            <v>50H5B</v>
          </cell>
          <cell r="AV484" t="str">
            <v>3TE50G154819</v>
          </cell>
          <cell r="AW484" t="str">
            <v>CRM</v>
          </cell>
          <cell r="AX484" t="str">
            <v>M012</v>
          </cell>
          <cell r="AY484">
            <v>74011676</v>
          </cell>
          <cell r="AZ484">
            <v>51012611</v>
          </cell>
          <cell r="BA484">
            <v>80147153</v>
          </cell>
        </row>
        <row r="485">
          <cell r="D485">
            <v>60313927</v>
          </cell>
          <cell r="E485" t="str">
            <v xml:space="preserve">A </v>
          </cell>
          <cell r="F485" t="str">
            <v>TV</v>
          </cell>
          <cell r="G485" t="str">
            <v>Maurillio Villaseca Azamar</v>
          </cell>
          <cell r="H485" t="str">
            <v xml:space="preserve">Priv de la 17 norte  #  1706   Col.  Los Cipreses    C.P. 75740    Tehuacan Puebla </v>
          </cell>
          <cell r="I485">
            <v>2381492800</v>
          </cell>
          <cell r="J485" t="str">
            <v>HISENSE</v>
          </cell>
          <cell r="K485" t="str">
            <v>50H5B</v>
          </cell>
          <cell r="L485" t="str">
            <v>50G143292H00744</v>
          </cell>
          <cell r="M485" t="str">
            <v xml:space="preserve">CARTA BIMBO </v>
          </cell>
          <cell r="N485">
            <v>8550</v>
          </cell>
          <cell r="O485">
            <v>42447</v>
          </cell>
          <cell r="P485">
            <v>42805</v>
          </cell>
          <cell r="Q485">
            <v>201067</v>
          </cell>
          <cell r="R485" t="str">
            <v xml:space="preserve">07/04/2017 05:18  ERNESTO HERNANDEZ NP5: P1: T173331/ P2:  T171496  /OC-1009205
</v>
          </cell>
          <cell r="S485" t="str">
            <v xml:space="preserve">   Equipo  en taller.   Sin caja para em</v>
          </cell>
          <cell r="T485" t="str">
            <v xml:space="preserve">   Rafael Ramirez                 </v>
          </cell>
          <cell r="U485" t="str">
            <v>2017-04-23</v>
          </cell>
          <cell r="V485" t="str">
            <v>CENTRO</v>
          </cell>
          <cell r="W485" t="str">
            <v>COMPLETADO</v>
          </cell>
          <cell r="X485" t="str">
            <v>TALLER</v>
          </cell>
          <cell r="Y485">
            <v>42804</v>
          </cell>
          <cell r="Z485">
            <v>358</v>
          </cell>
          <cell r="AA485" t="str">
            <v>M010</v>
          </cell>
          <cell r="AD485" t="str">
            <v>LOS CIPRESES / TEHUACAN</v>
          </cell>
          <cell r="AE485" t="str">
            <v>PUE</v>
          </cell>
          <cell r="AF485" t="str">
            <v>MX</v>
          </cell>
          <cell r="AG485" t="str">
            <v>10414173</v>
          </cell>
          <cell r="AH485" t="str">
            <v>MAURILIO VILLASECA AZAMAR</v>
          </cell>
          <cell r="AI485" t="str">
            <v>1706 B PRIV DE LA17 NORTE</v>
          </cell>
          <cell r="AJ485" t="str">
            <v>0452381492800</v>
          </cell>
          <cell r="AK485">
            <v>0</v>
          </cell>
          <cell r="AL485" t="str">
            <v>75740</v>
          </cell>
          <cell r="AM485" t="str">
            <v>22/04/2017 05 : 01 ADOLFO.FER : TCF174:7401168107/04/2017 05 : 16 ERNESTO.HERN : TCF107/04/2017 05 : 16 ERNESTO.HERN : NP506/04/2017 10 : 46 ARANTXA.MON : FDD LA FACTURA NO COINCIDE CON LOSOLICITADO EN ODS31/03/2017 11 : 12 201067 : OC-100920530/03/2017 13 : 00 201067 : OC-100920529/03/2017 03 : 51 MA.ISABEL : SEG: SE LE INDICA AL CSA QUE EL DOCTO NOES LEGIBLE, FAVOR DE VERIFICAR MODELO29/03/2017 03 : 49 MA.ISABEL : SEG: SE CONTACTA AL CSA PARA SABERESTATUS DE REPARACION24/03/2017 10 : 27 201067 : PENDIENTE POR REFACIONESSE SOLICITA AUTORIZACION PARA TOMAR LEDS DE FOLIO 60312834 AUTORIZADO PARA CAMBIO FISICO .15/03/2017 06 : 08 201067 : V2 CLIENTE AUSENTE EN VISITA DEL TECNICO CASA NO TIENE NUMERO VISIBLE, VECINO INDICA QUE ES EN UNA PUERTA NEGRA CON FACHADA BLANCA Y NARANJA JUNTO A IMPRENTA DECALENDARIOS SE DEJO 2° AVISO DE VISITA PEGADO EN LA PUERTA SELLAMA NUEVAMENTE POR TELEFONO Y ESPOSA DE CLIENTE CONFIRMA QUE SUSHORARIOS SON MUY DIFICILES. SE ACUERDA NUEVA Y ULTIMA VISITA.12/03/2017 02 : 05 201067 : V1 SE VISITA EL SABADO 11 DE MARZOCLIENTE NO CONTESTA EL TELEFONOEN LA 17 NORTE EXISTEN 3 PRIVADAS, NUMERO INDICADO NO CORRESPONDESE LLAMA A CLIENTE Y SE DEJA MENSAJE EN BUZON SE VOLVERA A VISITAR ELDIA LUNES 13 DEMARZO.12/03/2017 02 : 01 201067 : PENDIENTE POR REFACCIONV1 REVISION DE EQUIPO COMPLETADA11/03/2017 07 : 18 RAUL.CALDER : ODSWTPRD% ENTRE DANIEL GONZALE Y LA 4 ORIENTE</v>
          </cell>
          <cell r="AN485" t="str">
            <v>3TE50G151618</v>
          </cell>
          <cell r="AO485" t="str">
            <v>Smart</v>
          </cell>
          <cell r="AP485" t="str">
            <v>Hisense</v>
          </cell>
          <cell r="AQ485" t="str">
            <v>Opera</v>
          </cell>
          <cell r="AR485" t="str">
            <v>HD 1366 X 768</v>
          </cell>
          <cell r="AS485" t="e">
            <v>#N/A</v>
          </cell>
          <cell r="AT485" t="e">
            <v>#N/A</v>
          </cell>
          <cell r="AV485" t="str">
            <v>3TE50G151618</v>
          </cell>
          <cell r="AW485" t="e">
            <v>#N/A</v>
          </cell>
          <cell r="AY485">
            <v>74011681</v>
          </cell>
          <cell r="AZ485">
            <v>51012616</v>
          </cell>
          <cell r="BA485">
            <v>80141548</v>
          </cell>
        </row>
        <row r="486">
          <cell r="D486">
            <v>60314389</v>
          </cell>
          <cell r="E486" t="str">
            <v xml:space="preserve">A  </v>
          </cell>
          <cell r="F486" t="str">
            <v>TV</v>
          </cell>
          <cell r="G486" t="str">
            <v>NORMA SEGURA</v>
          </cell>
          <cell r="H486" t="str">
            <v>HACIENDA SANTIAGO 2388 GUADALAJARA/OBLATOS</v>
          </cell>
          <cell r="I486">
            <v>3312994643</v>
          </cell>
          <cell r="J486" t="str">
            <v>HISENSE</v>
          </cell>
          <cell r="K486" t="str">
            <v>40H5B</v>
          </cell>
          <cell r="L486" t="str">
            <v>40G154777H00464</v>
          </cell>
          <cell r="M486" t="str">
            <v>0025</v>
          </cell>
          <cell r="N486">
            <v>7207</v>
          </cell>
          <cell r="O486">
            <v>42503</v>
          </cell>
          <cell r="P486">
            <v>42812</v>
          </cell>
          <cell r="Q486">
            <v>201109</v>
          </cell>
          <cell r="R486" t="str">
            <v>FALTA DE REFACCIONES 191066 oc-1008821</v>
          </cell>
          <cell r="S486" t="str">
            <v>CLIENTE ENTREGA EQUIPO SIN ACCESORIOS, U</v>
          </cell>
          <cell r="T486" t="str">
            <v xml:space="preserve">      YURIANA HERNANDEZ HERRERA   </v>
          </cell>
          <cell r="U486" t="str">
            <v>2017-ABRIL</v>
          </cell>
          <cell r="W486" t="str">
            <v>COMPLETADO</v>
          </cell>
          <cell r="X486" t="str">
            <v>TALLER</v>
          </cell>
          <cell r="Y486">
            <v>42811</v>
          </cell>
          <cell r="Z486">
            <v>309</v>
          </cell>
          <cell r="AA486" t="str">
            <v>M010</v>
          </cell>
          <cell r="AD486" t="str">
            <v>guadalajara/col oblatos</v>
          </cell>
          <cell r="AE486" t="str">
            <v>JAL</v>
          </cell>
          <cell r="AF486" t="str">
            <v>MX</v>
          </cell>
          <cell r="AG486" t="str">
            <v>10414617</v>
          </cell>
          <cell r="AH486" t="str">
            <v>NORMA SEGURA</v>
          </cell>
          <cell r="AI486" t="str">
            <v>2388 hacienda santiago</v>
          </cell>
          <cell r="AJ486" t="str">
            <v>3312994643</v>
          </cell>
          <cell r="AK486">
            <v>0</v>
          </cell>
          <cell r="AL486" t="str">
            <v>44700</v>
          </cell>
          <cell r="AM486" t="str">
            <v>11/04/2017 01 : 32 MARCO.DIAZ : TCF1PU CSA CONFIRMA OCTAVIO BECERRA VIAMAIL. JESSICA O11/04/2017 01 : 31 MARCO.DIAZ : TCF1. JESSICA O30/03/2017 07 : 41 ARANTXA.MON : TCF130/03/2017 07 : 41 ARANTXA.MON : NP523/03/2017 02 : 35 FABIOLA.BON : SEG: REFACCIONES18/03/2017 06 : 52 201109 : 191066 OC-100882118/03/2017 06 : 28 201109 : EQUIPO EN CSA18/03/2017 00 : 38 201109 : V1 21-03-1717/03/2017 07 : 04 LUIS.D : ODSWTPRD// % HACIENDA DE OJO SARCO Y LA QUEMADA , CASA ROSA CON VERDE</v>
          </cell>
          <cell r="AN486" t="str">
            <v>3TE40A144535</v>
          </cell>
          <cell r="AO486" t="str">
            <v>Smart</v>
          </cell>
          <cell r="AP486" t="str">
            <v>Hisense</v>
          </cell>
          <cell r="AQ486" t="str">
            <v>Opera</v>
          </cell>
          <cell r="AR486" t="str">
            <v>FHD 1920 x 1080</v>
          </cell>
          <cell r="AS486" t="str">
            <v>3TE40G163934G163934M010</v>
          </cell>
          <cell r="AT486">
            <v>16</v>
          </cell>
          <cell r="AU486" t="str">
            <v>40H5B2</v>
          </cell>
          <cell r="AV486" t="str">
            <v>3TE40G163934</v>
          </cell>
          <cell r="AW486" t="str">
            <v>G163934</v>
          </cell>
          <cell r="AX486" t="str">
            <v>M010</v>
          </cell>
          <cell r="AY486">
            <v>74011678</v>
          </cell>
          <cell r="AZ486">
            <v>51012613</v>
          </cell>
          <cell r="BA486">
            <v>80147302</v>
          </cell>
        </row>
        <row r="487">
          <cell r="D487">
            <v>60312908</v>
          </cell>
          <cell r="E487" t="str">
            <v>B</v>
          </cell>
          <cell r="F487" t="str">
            <v>TV</v>
          </cell>
          <cell r="G487" t="str">
            <v>OSWALDO MENDEZ</v>
          </cell>
          <cell r="H487" t="str">
            <v>INSURGENTES 185 COL. CENTRO    C.P. 78421 VILLA DE POZOS          SAN LUIS POTOSI</v>
          </cell>
          <cell r="I487" t="str">
            <v>444 224 27 76</v>
          </cell>
          <cell r="J487" t="str">
            <v>HISENSE</v>
          </cell>
          <cell r="K487" t="str">
            <v>LC-50N6000U</v>
          </cell>
          <cell r="L487" t="str">
            <v>50G155274H01648</v>
          </cell>
          <cell r="M487">
            <v>600777</v>
          </cell>
          <cell r="N487">
            <v>12069.15</v>
          </cell>
          <cell r="O487">
            <v>42610</v>
          </cell>
          <cell r="P487">
            <v>42798</v>
          </cell>
          <cell r="Q487">
            <v>200999</v>
          </cell>
          <cell r="R487" t="str">
            <v>01/04/2017 11 : 16  MARCO.DIAZ : TCF1 TCF1PU CSA
INF. ROSA MA. VAZQUEZ. DMC
24/03/2017 01 : 55  SERGIO.FER : TCF1
24/03/2017 01 : 54  SERGIO.FER : TCFT - Reincidencia
24/03/2017 01 : 28  MARIA.EUGENI : SEG: Se le pide a Ing. Ferrer apoyo para posible solucion.
22/03/2017 02 : 49 200999 : SE ANEXA REPORTE TÉCNICO CON EVIDENCIAS.-</v>
          </cell>
          <cell r="S487" t="str">
            <v>QUIPO EN TALLER</v>
          </cell>
          <cell r="T487" t="str">
            <v xml:space="preserve">  ANTONIO TORRES                  </v>
          </cell>
          <cell r="U487" t="str">
            <v>2017-04-20</v>
          </cell>
          <cell r="V487" t="str">
            <v>Norte</v>
          </cell>
          <cell r="W487" t="str">
            <v>COMPLETADO</v>
          </cell>
          <cell r="X487" t="str">
            <v>TALLER</v>
          </cell>
          <cell r="Y487">
            <v>42793</v>
          </cell>
          <cell r="Z487">
            <v>188</v>
          </cell>
          <cell r="AA487" t="str">
            <v>M010</v>
          </cell>
          <cell r="AD487" t="str">
            <v>Centro/Villa de Pozos</v>
          </cell>
          <cell r="AE487" t="str">
            <v>SLP</v>
          </cell>
          <cell r="AF487" t="str">
            <v>MX</v>
          </cell>
          <cell r="AG487" t="str">
            <v>10409823</v>
          </cell>
          <cell r="AH487" t="str">
            <v>OSWALDO MENDEZ</v>
          </cell>
          <cell r="AI487" t="str">
            <v>185 Insurgentes</v>
          </cell>
          <cell r="AJ487" t="str">
            <v>4442242776</v>
          </cell>
          <cell r="AK487">
            <v>0</v>
          </cell>
          <cell r="AL487" t="str">
            <v>78421</v>
          </cell>
          <cell r="AM487" t="str">
            <v>22/04/2017 04 : 58 MARCO.DIAZ : TCF174 7401167921/04/2017 22 : 59 MARIA.EUGENI : CFA01/04/2017 11 : 16 MARCO.DIAZ : TCF1 TCF1PU CSAINF. ROSA MA. VAZQUEZ. DMC24/03/2017 01 : 55 SERGIO.FER : TCF124/03/2017 01 : 54 SERGIO.FER : TCFT - Reincidencia24/03/2017 01 : 28 MARIA.EUGENI : SEG: Se le pide a Ing. Ferrer apoyopara posible solucion.22/03/2017 02 : 49 200999 : SE ANEXA REPORTE TÉCNICO CON EVIDENCIAS.-14/03/2017 07 : 02 MARIA.EUGENI : SEG: Seguimos en esperea de ReporteTecnico10/03/2017 03 : 36 MARIA.EUGENI : SEG: CSA Favor de subir reporte,orden con 9 dias de generada.09/03/2017 05 : 11 200999 : SE RALIZARA REPORTE TECNICO .-07/03/2017 23 : 30 MARIA.EUGENI : SEG: CSA Favor de colocar OC- a labrevedad.04/03/2017 02 : 16 200999 : EQUIPO EN CSA EN DÍAGNOSTICO.-28/02/2017 07 : 16 200999 : V1 02/03/17.-28/02/2017 00 : 54 ANA.ROSA : ODSWTPRDCENTENARIO Y GUADALUPE VICTORIA</v>
          </cell>
          <cell r="AN487" t="str">
            <v>3TE50G154927</v>
          </cell>
          <cell r="AO487" t="str">
            <v>Smart</v>
          </cell>
          <cell r="AP487" t="str">
            <v>Sharp</v>
          </cell>
          <cell r="AQ487" t="str">
            <v>Opera</v>
          </cell>
          <cell r="AR487" t="str">
            <v>UHD 3840 X 2160</v>
          </cell>
          <cell r="AS487" t="str">
            <v>3TE50G155270G1552M010</v>
          </cell>
          <cell r="AT487" t="e">
            <v>#N/A</v>
          </cell>
          <cell r="AU487" t="str">
            <v>LC-50N6000U</v>
          </cell>
          <cell r="AV487" t="str">
            <v>3TE50G155270</v>
          </cell>
          <cell r="AW487" t="str">
            <v>G1552</v>
          </cell>
          <cell r="AX487" t="str">
            <v>M010</v>
          </cell>
          <cell r="AY487">
            <v>74011679</v>
          </cell>
          <cell r="AZ487">
            <v>51012614</v>
          </cell>
          <cell r="BA487">
            <v>80139138</v>
          </cell>
        </row>
        <row r="488">
          <cell r="D488">
            <v>60310324</v>
          </cell>
          <cell r="E488" t="str">
            <v xml:space="preserve">A  </v>
          </cell>
          <cell r="F488" t="str">
            <v>TV</v>
          </cell>
          <cell r="G488" t="str">
            <v>ANTONIO RODRIGUEZ FERNANDEZ</v>
          </cell>
          <cell r="H488" t="str">
            <v xml:space="preserve">CALLE 12 DE OCTUBRE COL. SARABIA POZA RICA </v>
          </cell>
          <cell r="I488">
            <v>7821702569</v>
          </cell>
          <cell r="J488" t="str">
            <v>HISENSE</v>
          </cell>
          <cell r="K488" t="str">
            <v>32K21DW</v>
          </cell>
          <cell r="L488" t="str">
            <v>32J140475H00767</v>
          </cell>
          <cell r="M488">
            <v>72304</v>
          </cell>
          <cell r="N488">
            <v>6868.84</v>
          </cell>
          <cell r="O488">
            <v>41967</v>
          </cell>
          <cell r="P488">
            <v>42762</v>
          </cell>
          <cell r="Q488">
            <v>201060</v>
          </cell>
          <cell r="R488" t="str">
            <v xml:space="preserve">PANEL OC-1008000 </v>
          </cell>
          <cell r="S488" t="str">
            <v/>
          </cell>
          <cell r="T488" t="str">
            <v xml:space="preserve"> Zeineb Vega  Fecha de Aplicación:</v>
          </cell>
          <cell r="U488" t="str">
            <v>2017</v>
          </cell>
          <cell r="V488" t="str">
            <v>SUR</v>
          </cell>
          <cell r="W488" t="str">
            <v>COMPLETADO</v>
          </cell>
          <cell r="X488" t="str">
            <v>TALLER</v>
          </cell>
          <cell r="Y488">
            <v>42762</v>
          </cell>
          <cell r="Z488">
            <v>795</v>
          </cell>
          <cell r="AA488" t="str">
            <v>M012</v>
          </cell>
          <cell r="AD488" t="str">
            <v>Poza Rica/ Sarabia</v>
          </cell>
          <cell r="AE488" t="str">
            <v>VER</v>
          </cell>
          <cell r="AF488" t="str">
            <v>MX</v>
          </cell>
          <cell r="AG488" t="str">
            <v>10410219</v>
          </cell>
          <cell r="AH488" t="str">
            <v>ANTONIO RODRIGUEZ FERNANDEZ</v>
          </cell>
          <cell r="AI488" t="str">
            <v>10 12 de octubre</v>
          </cell>
          <cell r="AJ488" t="str">
            <v>7821702569</v>
          </cell>
          <cell r="AK488">
            <v>0</v>
          </cell>
          <cell r="AL488" t="str">
            <v>93276</v>
          </cell>
          <cell r="AM488" t="str">
            <v>22/04/2017 05 : 03 Ricardo Espinosa : TCF174 7401168230/03/2017 07 : 43 MARCO.DIAZ : TCF1PU CSA CONFIRMA PATY JUAREZ.JESSICA O30/03/2017 07 : 42 MARCO.DIAZ : TCF1. JESSICA O06/03/2017 23 : 22 ERNESTO.HERN : TCF106/03/2017 23 : 22 ERNESTO.HERN : NP504/03/2017 00 : 14 FABIOLA.BON : seg: se verifica con refacciones01/03/2017 01 : 31 201060 : P2: PANEL OC-1008000 RMA ADJUNTO28/02/2017 07 : 06 201060 : SERVICIO EN RUTA28/02/2017 00 : 04 FABIOLA.BON : P4: 27/02/2017 RECIBIO ZDEINEB VEGA25/02/2017 02 : 13 ERNESTO.HERN : EM-P2A GUIA: 772205382423/02/2017 06 : 14 201060 : OC-1007802 MAIN BOARD22/02/2017 00 : 44 201060 : PENDIENTE DE REFACCION15/02/2017 02 : 35 ANA.GABRIELA : CSC PARA VERIFICAR FECHA DE ENTREGASE LE INDICA DE 5 A 10 DIAS HABILES10/02/2017 06 : 41 FABIOLA.BON : SEG: REFACCIONES09/02/2017 08 : 25 201060 : PENDIENTE DE REFACCION02/02/2017 09 : 35 201060 : P1: MAIN BOARD OC-1006956PREDIAGNOSTICO: MAIN BOARD02/02/2017 06 : 25 FABIOLA.BON : V1P01/02/2017 07 : 51 FABIOLA.BON : V1P20/01/2017 06 : 26 SEMIRAMIS.M : ODSWTPRD/FOTOCONTINOENTRE SAN DIEGO DE LA MAR Y 15 DE MAYO</v>
          </cell>
          <cell r="AN488" t="str">
            <v>3TE32J140475</v>
          </cell>
          <cell r="AO488" t="str">
            <v>Smart</v>
          </cell>
          <cell r="AP488" t="str">
            <v>Hisense</v>
          </cell>
          <cell r="AQ488" t="str">
            <v>Opera</v>
          </cell>
          <cell r="AR488" t="str">
            <v>HD 1366 X 768</v>
          </cell>
          <cell r="AS488" t="str">
            <v>3TE32G155365CRMM012</v>
          </cell>
          <cell r="AT488">
            <v>11</v>
          </cell>
          <cell r="AU488" t="str">
            <v>32H3B2</v>
          </cell>
          <cell r="AV488" t="str">
            <v>3TE32G155365</v>
          </cell>
          <cell r="AW488" t="str">
            <v>CRM</v>
          </cell>
          <cell r="AX488" t="str">
            <v>M012</v>
          </cell>
          <cell r="AY488">
            <v>74011682</v>
          </cell>
          <cell r="AZ488">
            <v>51012617</v>
          </cell>
          <cell r="BA488">
            <v>80147154</v>
          </cell>
        </row>
        <row r="489">
          <cell r="D489">
            <v>60313757</v>
          </cell>
          <cell r="E489" t="str">
            <v>A</v>
          </cell>
          <cell r="F489" t="str">
            <v>TV</v>
          </cell>
          <cell r="G489" t="str">
            <v>JORGE BAHENA SANTIAGO</v>
          </cell>
          <cell r="H489" t="str">
            <v>RUBI #6 COLONIA MARTIN ACEVES IGUALA GRO</v>
          </cell>
          <cell r="I489">
            <v>7333333546</v>
          </cell>
          <cell r="J489" t="str">
            <v>HISENSE</v>
          </cell>
          <cell r="K489" t="str">
            <v>32K20DW</v>
          </cell>
          <cell r="L489" t="str">
            <v>32J134902H00156</v>
          </cell>
          <cell r="M489" t="str">
            <v>IGU/000112830</v>
          </cell>
          <cell r="N489">
            <v>3740.77</v>
          </cell>
          <cell r="O489">
            <v>41740</v>
          </cell>
          <cell r="P489">
            <v>42805</v>
          </cell>
          <cell r="Q489">
            <v>201611</v>
          </cell>
          <cell r="R489" t="str">
            <v>FALTA DE REFACCION (PANEL 32") OC-1008478</v>
          </cell>
          <cell r="S489" t="str">
            <v/>
          </cell>
          <cell r="T489" t="str">
            <v xml:space="preserve">   ELODIA MARTINEZ MOCTEZUMA      </v>
          </cell>
          <cell r="U489" t="str">
            <v>2017-04-20</v>
          </cell>
          <cell r="V489" t="str">
            <v>SUR</v>
          </cell>
          <cell r="W489" t="str">
            <v>COMPLETADO</v>
          </cell>
          <cell r="X489" t="str">
            <v>TALLER</v>
          </cell>
          <cell r="Y489">
            <v>42803</v>
          </cell>
          <cell r="Z489">
            <v>1065</v>
          </cell>
          <cell r="AA489" t="str">
            <v>M012</v>
          </cell>
          <cell r="AD489" t="str">
            <v>iguala/col martinez</v>
          </cell>
          <cell r="AE489" t="str">
            <v>GRO</v>
          </cell>
          <cell r="AF489" t="str">
            <v>MX</v>
          </cell>
          <cell r="AG489" t="str">
            <v>10406883</v>
          </cell>
          <cell r="AH489" t="str">
            <v>JORGE BAENA SANTIAGO</v>
          </cell>
          <cell r="AI489" t="str">
            <v>06 rubi</v>
          </cell>
          <cell r="AJ489" t="str">
            <v>3333546</v>
          </cell>
          <cell r="AK489">
            <v>0</v>
          </cell>
          <cell r="AL489" t="str">
            <v>40044</v>
          </cell>
          <cell r="AM489" t="str">
            <v>22/04/2017 05 : 05 Ricardo Espinosa : TCF174 7401168304/04/2017 04 : 19 MARCO.DIAZ : TCF1PU CLIENTE CSA CONFIRMA MAR VIACORREO. JESSICA O04/04/2017 04 : 17 MARCO.DIAZ : TCF1. JESSICA O16/03/2017 06 : 00 JORGE.VAZ : TCF116/03/2017 05 : 59 JORGE.VAZ : NP511/03/2017 09 : 33 201611 : NO DE SERIE DEL EQUIPO 32J134902H0015611/03/2017 09 : 31 201611 : REFACCION SOLICITADA OC-100847811/03/2017 09 : 10 201611 : SE HIZO VISITA FALTO CARTA DE ACEPTACION ELDOCUMENTO MOSTRADO NO ES TAN LEGIBLE10/03/2017 05 : 30 201611 : VISITA PROGRAMADA 10/03/201710/03/2017 03 : 21 RAUL.CALDER : Csa adjuntara la documentacióncorrespondiente29/12/2016 23 : 51 ADRIANA.SAN : Se procede a la cancelación por faltade documentos20/12/2016 05 : 43 ADRIANA.SAN : ODSWTPRD% GEMA Y ALEJANDRINA</v>
          </cell>
          <cell r="AN489" t="str">
            <v>3TE32G143053</v>
          </cell>
          <cell r="AO489" t="str">
            <v>Smart</v>
          </cell>
          <cell r="AP489" t="str">
            <v>Hisense</v>
          </cell>
          <cell r="AQ489" t="str">
            <v>Opera</v>
          </cell>
          <cell r="AR489" t="str">
            <v>HD 1366 X 768</v>
          </cell>
          <cell r="AS489" t="str">
            <v>GTE32G151950CRMM012</v>
          </cell>
          <cell r="AT489">
            <v>17</v>
          </cell>
          <cell r="AU489" t="str">
            <v>32H5B</v>
          </cell>
          <cell r="AV489" t="str">
            <v>GTE32G151950</v>
          </cell>
          <cell r="AW489" t="str">
            <v>CRM</v>
          </cell>
          <cell r="AX489" t="str">
            <v>M012</v>
          </cell>
          <cell r="AY489">
            <v>74011683</v>
          </cell>
          <cell r="AZ489">
            <v>51012618</v>
          </cell>
          <cell r="BA489">
            <v>80147155</v>
          </cell>
        </row>
        <row r="490">
          <cell r="D490">
            <v>60315007</v>
          </cell>
          <cell r="E490" t="str">
            <v xml:space="preserve">A  </v>
          </cell>
          <cell r="F490" t="str">
            <v>TV</v>
          </cell>
          <cell r="G490" t="str">
            <v>JOSE LUIS HERRERA</v>
          </cell>
          <cell r="H490" t="str">
            <v>RIO LERMA # 67 COL. SAN CAYETANO. SAN JUAN DEL RIO, QRO.</v>
          </cell>
          <cell r="I490">
            <v>4272642119</v>
          </cell>
          <cell r="J490" t="str">
            <v>HISENSE</v>
          </cell>
          <cell r="K490" t="str">
            <v>32K20DW</v>
          </cell>
          <cell r="L490" t="str">
            <v>32J134806H02566</v>
          </cell>
          <cell r="M490" t="str">
            <v>REMISION # 4976</v>
          </cell>
          <cell r="N490">
            <v>5032</v>
          </cell>
          <cell r="O490">
            <v>42417</v>
          </cell>
          <cell r="P490">
            <v>42821</v>
          </cell>
          <cell r="Q490">
            <v>201013</v>
          </cell>
          <cell r="R490" t="str">
            <v>SE SOLICITO PANEL, T171937, OC 1009200. NO LO SUTIERON</v>
          </cell>
          <cell r="S490" t="str">
            <v>SIN CONTROL REMOTO, SIN CABLE AC, SIN CA</v>
          </cell>
          <cell r="T490" t="str">
            <v xml:space="preserve"> PATRICIA GARCIA                  </v>
          </cell>
          <cell r="U490" t="str">
            <v>2017-04-20</v>
          </cell>
          <cell r="V490" t="str">
            <v>CENTRO</v>
          </cell>
          <cell r="W490" t="str">
            <v>COMPLETADO</v>
          </cell>
          <cell r="X490" t="str">
            <v>TALLER</v>
          </cell>
          <cell r="Y490">
            <v>42821</v>
          </cell>
          <cell r="Z490">
            <v>404</v>
          </cell>
          <cell r="AA490" t="str">
            <v>M012</v>
          </cell>
          <cell r="AD490" t="str">
            <v>san juan del rio /san cayetano</v>
          </cell>
          <cell r="AE490" t="str">
            <v>QRO</v>
          </cell>
          <cell r="AF490" t="str">
            <v>MX</v>
          </cell>
          <cell r="AG490" t="str">
            <v>10414485</v>
          </cell>
          <cell r="AH490" t="str">
            <v>JOSE LUIS HERRERA</v>
          </cell>
          <cell r="AI490" t="str">
            <v>67 rio lerma</v>
          </cell>
          <cell r="AJ490" t="str">
            <v>4272642119</v>
          </cell>
          <cell r="AK490">
            <v>0</v>
          </cell>
          <cell r="AL490" t="str">
            <v>76807</v>
          </cell>
          <cell r="AM490" t="str">
            <v>22/04/2017 05 : 08 Ricardo Espinosa : TCF174 7401168607/04/2017 05 : 22 ERNESTO.HERN : TCF107/04/2017 05 : 22 ERNESTO.HERN : NP506/04/2017 10 : 12 ARANTXA.MON : FDD EL DOCUMENTO PRESENTADO ES UNANOTA DE CREDITO YA QUE ES UNA MUEBLERIA SE NECESITA FACTURA06/04/2017 00 : 55 MA.ISABEL : SEG: DGR30/03/2017 10 : 01 201013 : P1: T171937, PANEL, O.C. 100920128/03/2017 03 : 45 201013 : V1: 28-03-17 12:00 HRS.24/03/2017 01 : 39 GERARDO.GRA : CSC para confirmar envío dedocumentos, se pide enviarlos de forma correcta. EMC*16/03/2017 01 : 50 LUIS.D : ODSWTPRD// % 2 RIOS , MUEBLERIA AMARILLA CON CRISTALES NO ENCIENDE</v>
          </cell>
          <cell r="AN490" t="str">
            <v>3TE32G143053</v>
          </cell>
          <cell r="AO490" t="str">
            <v>Smart</v>
          </cell>
          <cell r="AP490" t="str">
            <v>Hisense</v>
          </cell>
          <cell r="AQ490" t="str">
            <v>Opera</v>
          </cell>
          <cell r="AR490" t="str">
            <v>HD 1366 X 768</v>
          </cell>
          <cell r="AS490" t="str">
            <v>GTE32G151950CRMM012</v>
          </cell>
          <cell r="AT490">
            <v>17</v>
          </cell>
          <cell r="AU490" t="str">
            <v>32H5B</v>
          </cell>
          <cell r="AV490" t="str">
            <v>GTE32G151950</v>
          </cell>
          <cell r="AW490" t="str">
            <v>CRM</v>
          </cell>
          <cell r="AX490" t="str">
            <v>M012</v>
          </cell>
          <cell r="AY490">
            <v>74011686</v>
          </cell>
          <cell r="AZ490">
            <v>51012621</v>
          </cell>
          <cell r="BA490">
            <v>80147157</v>
          </cell>
        </row>
        <row r="491">
          <cell r="D491">
            <v>60312758</v>
          </cell>
          <cell r="E491" t="str">
            <v xml:space="preserve">A  </v>
          </cell>
          <cell r="F491" t="str">
            <v>LAVADORA</v>
          </cell>
          <cell r="G491" t="str">
            <v>BODEGA AURRERA TULYEHUALCO</v>
          </cell>
          <cell r="H491" t="str">
            <v>AV. MEXICO TULYEHUALCO 1577 MIRASOLES IZTAPALAPA CP. 09880</v>
          </cell>
          <cell r="I491">
            <v>58407343</v>
          </cell>
          <cell r="J491" t="str">
            <v>HISENSE</v>
          </cell>
          <cell r="K491" t="str">
            <v>WSA1102PB</v>
          </cell>
          <cell r="L491" t="str">
            <v>1WG9001ASJ0WBA8BB149748</v>
          </cell>
          <cell r="M491" t="str">
            <v>CARTA EQUIPO DE PISO</v>
          </cell>
          <cell r="N491">
            <v>0</v>
          </cell>
          <cell r="O491">
            <v>42789</v>
          </cell>
          <cell r="P491">
            <v>42811</v>
          </cell>
          <cell r="Q491">
            <v>201767</v>
          </cell>
          <cell r="R491" t="str">
            <v>30/03/2017 06 : 22  ARANTXA.MON : NP5/P1A: WS2201L19PSF00  CHICOTE DE CENTRIFUGADO    17-03-2017   OC-1008801</v>
          </cell>
          <cell r="S491" t="str">
            <v>EQUIPO DE PISO</v>
          </cell>
          <cell r="T491" t="str">
            <v xml:space="preserve">ANDREA LEGORRETA               </v>
          </cell>
          <cell r="U491" t="str">
            <v>2017-04-11</v>
          </cell>
          <cell r="V491" t="str">
            <v>Centro</v>
          </cell>
          <cell r="W491" t="str">
            <v>COMPLETADO</v>
          </cell>
          <cell r="X491" t="str">
            <v>CLIENTE</v>
          </cell>
          <cell r="Y491">
            <v>42789</v>
          </cell>
          <cell r="AA491" t="str">
            <v>M010</v>
          </cell>
          <cell r="AB491" t="str">
            <v xml:space="preserve">WS2201L19PSF00/Ensamble de la válvula de drenado - </v>
          </cell>
          <cell r="AC491" t="str">
            <v>OC-1008801</v>
          </cell>
          <cell r="AD491" t="str">
            <v>Mirasoles/Iztapalapa</v>
          </cell>
          <cell r="AE491" t="str">
            <v>DF</v>
          </cell>
          <cell r="AF491" t="str">
            <v>MX</v>
          </cell>
          <cell r="AG491" t="str">
            <v>10413122</v>
          </cell>
          <cell r="AH491" t="str">
            <v>BODEGA AURREA TULYEHUALCO</v>
          </cell>
          <cell r="AI491" t="str">
            <v>1577 Av mexico Tulyehualco</v>
          </cell>
          <cell r="AJ491" t="str">
            <v>58407343</v>
          </cell>
          <cell r="AK491">
            <v>0</v>
          </cell>
          <cell r="AL491" t="str">
            <v>09880</v>
          </cell>
          <cell r="AM491" t="str">
            <v>22/04/2017 05 : 09 Cecilio .R : TCF174: 7401168720/04/2017 22 : 49 GEARARDO.PA : CFA01/04/2017 08 : 34 MARCO.DIAZ : TCF1 TCF1PU TIENDAINF. JOSUE. DMC30/03/2017 06 : 22 ARANTXA.MON : TCF130/03/2017 06 : 22 ARANTXA.MON : NP530/03/2017 01 : 51 GEARARDO.PA : SE MANDO CORREO A REFACCIONES PARASABER CUANDO SE SURT ESTA REFACCION27/03/2017 07 : 54 201767 : SEG POR 3RA OCASIÓN SE SOLICITA APOYO PARAQUE NOS INDIQUE FECHA DE SURTIMIENTO DE LA OC, YA QUE AL DÍA DE HOY NO HEMOS TENIDO RESPUESTA VÍA CORREO O CRM. A03; P1A:WS2201L19PSF00 CHICOTE DE CENTRIFUGADO 17-03-2017 OC-100880123/03/2017 12 : 11 201767 : SEG POR 2DA OCASION SE MANDA CORREO AREFACCIONES PARA SOLICITAR FECHA DE SURTIMIENTO O SOLUCION PARACLIENTE FINAL, YA QUE AL DIA DE HOY NO HAY RESPUESTA VIA CORREO O CRM. A03; P1A:WS2201L19PSF00 CHICOTE DE CENTRIFUGADO 17-03-2017 OC-100880120/03/2017 09 : 34 201767 : SEG SE MANDA CORREO A REFACCIONES PARASOLICITAR FECHA DE SURTIMIENTO O SOLUCION PARA CLIENTE FINAL, YA QUE AL DIA DE HOY NO HAY RESPUESTA VIA CORREO O CRM. A0318/03/2017 05 : 46 201767 : P1A: WS2201L19PSF00 CHICOTE DE CENTRIFUGADO 17-03-2017 OC-100880116/03/2017 07 : 51 MA.ISABEL : SEG: SE LE INDICA LA CSA SOLICITAR LAREFACCION EN BASE A LA RESPUESTA DE INGENIERIA16/03/2017 01 : 42 ROGER.R : ST2 - Se autoriza la reparación, solicitarrefacciones16/03/2017 00 : 35 ROGER.R : FDD - Reporte Técnico.15/03/2017 00 : 44 201767 : TECNICO ACUDE A TIENDA BODEGA AURRERATULYEHUALCO PERO ENCUENTRA EL CHICOTE DE CENTRIFUGADO ROTO, APOYO PARA VER SI SE VALIDA LA GARANTIA O SE CANCELA, SE ADJUNTA RT13/03/2017 12 : 17 MA.ISABEL : SEG: SE CONTACTA AL CSA PARA VERF SI YAENVIO REPORTE TECNICO A INGENIERIA PARA VALIDAR EL CASO, EN ESPERA DEREPUESTA08/03/2017 05 : 52 201767 : SE MANDARA RT PARA VALIDAR SI ENTRA ENGARANTIA YA QUE PRESENTA CHICOTE ROTO DE CENTRIFUGADO EL DIA 08-03-201707/03/2017 06 : 08 201767 : CHICOTE DE CENTRIFUGADO ROTO24/02/2017 09 : 18 201767 : V1. 28/02/2017: 10 A.M. - 6 P.M.H-23422 SE ASIGNA T96ALL24/02/2017 03 : 24 ADRIANA.SAN : ODSWTPRD5 SOBRE AV TLAHUAC METRO PEDIFERICO ORIENTE A 5 MINUTOSEQUIPO DE PISOPREGUNTAR POR MARGARITA MENDEZ</v>
          </cell>
          <cell r="AN491" t="str">
            <v>GWE011WJB005</v>
          </cell>
          <cell r="AO491">
            <v>0</v>
          </cell>
          <cell r="AP491" t="e">
            <v>#N/A</v>
          </cell>
          <cell r="AQ491" t="e">
            <v>#N/A</v>
          </cell>
          <cell r="AR491" t="e">
            <v>#N/A</v>
          </cell>
          <cell r="AS491" t="str">
            <v>GWE011WJB005WH0M9M010</v>
          </cell>
          <cell r="AT491">
            <v>1</v>
          </cell>
          <cell r="AU491" t="str">
            <v>WSA1102PB</v>
          </cell>
          <cell r="AV491" t="str">
            <v>GWE011WJB005</v>
          </cell>
          <cell r="AW491" t="str">
            <v>WH0M9</v>
          </cell>
          <cell r="AX491" t="str">
            <v>M010</v>
          </cell>
          <cell r="AY491">
            <v>74011687</v>
          </cell>
          <cell r="AZ491">
            <v>51012622</v>
          </cell>
          <cell r="BA491">
            <v>80147231</v>
          </cell>
        </row>
        <row r="492">
          <cell r="D492">
            <v>60311918</v>
          </cell>
          <cell r="E492" t="str">
            <v>A</v>
          </cell>
          <cell r="F492" t="str">
            <v>TV</v>
          </cell>
          <cell r="G492" t="str">
            <v>NESTOR ALBERTO BARRIOS RAMIREZ</v>
          </cell>
          <cell r="H492" t="str">
            <v>MARGARITO DAMIAN # 15 COLONIA LOS ANGELES CHILPANCINGO GRO</v>
          </cell>
          <cell r="I492">
            <v>7474727697</v>
          </cell>
          <cell r="J492" t="str">
            <v>HISENSE</v>
          </cell>
          <cell r="K492" t="str">
            <v>50K20DW</v>
          </cell>
          <cell r="L492" t="str">
            <v>50G143291H16916</v>
          </cell>
          <cell r="M492">
            <v>1042810</v>
          </cell>
          <cell r="N492">
            <v>10120.879999999999</v>
          </cell>
          <cell r="O492">
            <v>42075</v>
          </cell>
          <cell r="P492">
            <v>42786</v>
          </cell>
          <cell r="Q492">
            <v>201611</v>
          </cell>
          <cell r="R492" t="str">
            <v>22/02/2017 01 : 05 201611 : REFACCION SOLICITADA  21/02/2017 OC-1007709</v>
          </cell>
          <cell r="S492" t="str">
            <v/>
          </cell>
          <cell r="T492" t="str">
            <v xml:space="preserve">      ELODIA MARTINEZ MOCTEZUMA   </v>
          </cell>
          <cell r="U492" t="str">
            <v>2017-04-20</v>
          </cell>
          <cell r="V492" t="str">
            <v>SUR</v>
          </cell>
          <cell r="W492" t="str">
            <v>COMPLETADO</v>
          </cell>
          <cell r="X492" t="str">
            <v>TALLER</v>
          </cell>
          <cell r="Y492">
            <v>42783</v>
          </cell>
          <cell r="Z492">
            <v>711</v>
          </cell>
          <cell r="AA492" t="str">
            <v>M012</v>
          </cell>
          <cell r="AD492" t="str">
            <v>Chilpancingo/Los angeles</v>
          </cell>
          <cell r="AE492" t="str">
            <v>GRO</v>
          </cell>
          <cell r="AF492" t="str">
            <v>MX</v>
          </cell>
          <cell r="AG492" t="str">
            <v>10412210</v>
          </cell>
          <cell r="AH492" t="str">
            <v>NESTOR ALBERTO BARRIOS RAMIREZ</v>
          </cell>
          <cell r="AI492" t="str">
            <v>15 Margarito Damian</v>
          </cell>
          <cell r="AJ492" t="str">
            <v>7471079874</v>
          </cell>
          <cell r="AK492" t="str">
            <v>7471079874</v>
          </cell>
          <cell r="AL492" t="str">
            <v>39040</v>
          </cell>
          <cell r="AM492" t="str">
            <v>22/04/2017 05 : 10 MARCO.DIAZ : TCF174 7401168921/04/2017 02 : 57 GERARDO.GRA : CSC se pide a CSA anexar formato de CFindica ya lo envió al área correspondiente y se indica a cliente entregaen proceso. EMC*.04/04/2017 04 : 08 MARCO.DIAZ : TCF1PU CSA CONFIRMA CSA MAR VIA CORREO.JESSICA O04/04/2017 04 : 06 MARCO.DIAZ : TCF1. JESSICA O01/04/2017 06 : 27 GERARDO.GRA : CSC se indica fecha aproximada deentrega mediados de abril. EMC*14/03/2017 07 : 46 GERARDO.GRA : CSC se indica tiempo de entregaaproximado de 15 a 20 días hábiles a partir de autorización de CF. EMC*01/03/2017 05 : 21 LAURA.HERNA : se le indica a cte proceso de cf.24/02/2017 00 : 54 ERNESTO.HERN : TCF124/02/2017 00 : 53 ERNESTO.HERN : NP522/02/2017 01 : 05 201611 : REFACCION SOLICITADA 21/02/2017 OC-100770919/02/2017 04 : 46 201611 : VISITA PROGRAMADA PARA 20/02/201716/02/2017 07 : 25 SEMIRAMIS.M : ODSWTPRD/TELMEXENTRE HEROINAS DEL SURKMA:216$432.00</v>
          </cell>
          <cell r="AN492" t="str">
            <v>1TE50B8NUSCB</v>
          </cell>
          <cell r="AO492" t="str">
            <v>Smart</v>
          </cell>
          <cell r="AP492" t="str">
            <v>Hisense</v>
          </cell>
          <cell r="AQ492" t="str">
            <v>Opera</v>
          </cell>
          <cell r="AR492" t="str">
            <v>FHD 1920 x 1080</v>
          </cell>
          <cell r="AS492" t="str">
            <v>3TE50G165140G1651M010</v>
          </cell>
          <cell r="AT492" t="e">
            <v>#N/A</v>
          </cell>
          <cell r="AU492" t="str">
            <v>50H7GB</v>
          </cell>
          <cell r="AV492" t="str">
            <v>3TE50G165140</v>
          </cell>
          <cell r="AW492" t="str">
            <v>G1651</v>
          </cell>
          <cell r="AX492" t="str">
            <v>M010</v>
          </cell>
          <cell r="AY492">
            <v>74011689</v>
          </cell>
          <cell r="AZ492">
            <v>51012624</v>
          </cell>
          <cell r="BA492">
            <v>80141696</v>
          </cell>
        </row>
        <row r="493">
          <cell r="D493">
            <v>60311555</v>
          </cell>
          <cell r="E493" t="str">
            <v xml:space="preserve">A  </v>
          </cell>
          <cell r="F493" t="str">
            <v>TV</v>
          </cell>
          <cell r="G493" t="str">
            <v xml:space="preserve">RUBEN RANGEL IBARRA </v>
          </cell>
          <cell r="H493" t="str">
            <v>CONRADO ANRUNA 195A GUADALJARA/NUEVA SANTA MARIA</v>
          </cell>
          <cell r="I493">
            <v>3315254665</v>
          </cell>
          <cell r="J493" t="str">
            <v>HISENSE</v>
          </cell>
          <cell r="K493" t="str">
            <v>32K20DW</v>
          </cell>
          <cell r="L493" t="str">
            <v>32J134806H01585</v>
          </cell>
          <cell r="M493" t="str">
            <v>POLIZA DE GARANTIA</v>
          </cell>
          <cell r="N493">
            <v>0</v>
          </cell>
          <cell r="O493">
            <v>41770</v>
          </cell>
          <cell r="P493">
            <v>42784</v>
          </cell>
          <cell r="Q493">
            <v>201109</v>
          </cell>
          <cell r="R493" t="str">
            <v>FALTA DE REFACCIONES 171937 oc-1007587</v>
          </cell>
          <cell r="S493" t="str">
            <v/>
          </cell>
          <cell r="T493" t="str">
            <v xml:space="preserve"> YURIANA HERNANDEZ HERRERA        </v>
          </cell>
          <cell r="U493" t="str">
            <v>2017-ABRIL</v>
          </cell>
          <cell r="W493" t="str">
            <v>COMPLETADO</v>
          </cell>
          <cell r="X493" t="str">
            <v>TALLER</v>
          </cell>
          <cell r="Y493">
            <v>42780</v>
          </cell>
          <cell r="Z493">
            <v>1014</v>
          </cell>
          <cell r="AA493" t="str">
            <v>M012</v>
          </cell>
          <cell r="AD493" t="str">
            <v>Guadalaraja/Nueva sta Maria</v>
          </cell>
          <cell r="AE493" t="str">
            <v>JAL</v>
          </cell>
          <cell r="AF493" t="str">
            <v>MX</v>
          </cell>
          <cell r="AG493" t="str">
            <v>10411983</v>
          </cell>
          <cell r="AH493" t="str">
            <v>RUBEN RANGEL IBARRA</v>
          </cell>
          <cell r="AI493" t="str">
            <v>195 A Conrrado Antuna</v>
          </cell>
          <cell r="AJ493" t="str">
            <v>3315254665</v>
          </cell>
          <cell r="AK493">
            <v>0</v>
          </cell>
          <cell r="AL493" t="str">
            <v>45530</v>
          </cell>
          <cell r="AM493" t="str">
            <v>22/04/2017 05 : 10 Ricardo Espinosa : TCF174 7401169001/03/2017 00 : 30 MARCO.DIAZ : TCF1PU CSA22/02/2017 07 : 28 ERNESTO.HERN : TCF122/02/2017 07 : 28 ERNESTO.HERN : NP521/02/2017 03 : 12 201109 : EQUIPO EN CSA18/02/2017 01 : 55 201109 : 171937 OC-100758715/02/2017 06 : 12 201109 : V1 16-02-1715/02/2017 05 : 28 GABRIELA.B : ODSWTP14/02/2017 05 : 49 GABRIELA.B : RD % ISSAC ARRIAGA Y SANTA RITA</v>
          </cell>
          <cell r="AN493" t="str">
            <v>3TE32G143053</v>
          </cell>
          <cell r="AO493" t="str">
            <v>Smart</v>
          </cell>
          <cell r="AP493" t="str">
            <v>Hisense</v>
          </cell>
          <cell r="AQ493" t="str">
            <v>Opera</v>
          </cell>
          <cell r="AR493" t="str">
            <v>HD 1366 X 768</v>
          </cell>
          <cell r="AS493" t="str">
            <v>GTE32G151950CRMM012</v>
          </cell>
          <cell r="AT493">
            <v>17</v>
          </cell>
          <cell r="AU493" t="str">
            <v>32H5B</v>
          </cell>
          <cell r="AV493" t="str">
            <v>GTE32G151950</v>
          </cell>
          <cell r="AW493" t="str">
            <v>CRM</v>
          </cell>
          <cell r="AX493" t="str">
            <v>M012</v>
          </cell>
          <cell r="AY493">
            <v>74011690</v>
          </cell>
          <cell r="AZ493">
            <v>51012625</v>
          </cell>
          <cell r="BA493">
            <v>80147160</v>
          </cell>
        </row>
        <row r="494">
          <cell r="D494">
            <v>60316018</v>
          </cell>
          <cell r="E494" t="str">
            <v xml:space="preserve">A </v>
          </cell>
          <cell r="F494" t="str">
            <v>TV</v>
          </cell>
          <cell r="G494" t="str">
            <v>DULCE MARIA RAMIREZ</v>
          </cell>
          <cell r="H494" t="str">
            <v>SANTA SOFIA INT 1 JARDINES DE SANTIAGO</v>
          </cell>
          <cell r="I494">
            <v>4425957896</v>
          </cell>
          <cell r="J494" t="str">
            <v xml:space="preserve">HISENSE </v>
          </cell>
          <cell r="K494" t="str">
            <v>50CU600</v>
          </cell>
          <cell r="L494" t="str">
            <v>50G162681H00822</v>
          </cell>
          <cell r="M494">
            <v>1274941</v>
          </cell>
          <cell r="N494">
            <v>7757.76</v>
          </cell>
          <cell r="O494">
            <v>42832</v>
          </cell>
          <cell r="P494">
            <v>42838</v>
          </cell>
          <cell r="Q494">
            <v>201608</v>
          </cell>
          <cell r="R494" t="str">
            <v>15/04/2017 P1A: TARJETA PRINCIPAL # 205546 O.C 1009651</v>
          </cell>
          <cell r="S494" t="str">
            <v xml:space="preserve">EQUIPO EN TALLER SIN CAJA NI ACCESORIOS </v>
          </cell>
          <cell r="T494" t="str">
            <v xml:space="preserve">CAROLINA PEREA                    </v>
          </cell>
          <cell r="U494" t="str">
            <v>2017-04-20</v>
          </cell>
          <cell r="V494" t="str">
            <v>CENTRO</v>
          </cell>
          <cell r="W494" t="str">
            <v>COMPLETADO</v>
          </cell>
          <cell r="X494" t="str">
            <v>TALLER</v>
          </cell>
          <cell r="Y494">
            <v>42837</v>
          </cell>
          <cell r="Z494">
            <v>6</v>
          </cell>
          <cell r="AA494" t="str">
            <v>M010</v>
          </cell>
          <cell r="AD494" t="str">
            <v>Queretaro/Jardines de santiago</v>
          </cell>
          <cell r="AE494" t="str">
            <v>QRO</v>
          </cell>
          <cell r="AF494" t="str">
            <v>MX</v>
          </cell>
          <cell r="AG494" t="str">
            <v>10415555</v>
          </cell>
          <cell r="AH494" t="str">
            <v>DULCE MARIA RAMIREZ</v>
          </cell>
          <cell r="AI494" t="str">
            <v>404 Santa Sofia Int 1</v>
          </cell>
          <cell r="AJ494" t="str">
            <v>4425957896</v>
          </cell>
          <cell r="AK494">
            <v>0</v>
          </cell>
          <cell r="AL494" t="str">
            <v>76148</v>
          </cell>
          <cell r="AM494" t="str">
            <v>22/04/2017 05 : 11 MARCO.DIAZ : TCF174 7401169118/04/2017 06 : 50 ARANTXA.MON : TCF118/04/2017 06 : 49 ARANTXA.MON : NP515/04/2017 00 : 25 201608 : P1A: TARJETA PRINCIPAL # 205546 O.C 100965113/04/2017 08 : 41 201608 : V1: 13/04/17 10:00 A 12:0013/04/2017 06 : 58 GABRIELA.B : ODSWTP05/04/2017 23 : 47 GABRIELA.B : RD % PORTAL DE SAMANIEGO Y BASILICA DESAN PEDRO</v>
          </cell>
          <cell r="AN494" t="str">
            <v>3TE50G162680</v>
          </cell>
          <cell r="AO494">
            <v>0</v>
          </cell>
          <cell r="AP494" t="e">
            <v>#N/A</v>
          </cell>
          <cell r="AQ494" t="e">
            <v>#N/A</v>
          </cell>
          <cell r="AR494" t="e">
            <v>#N/A</v>
          </cell>
          <cell r="AS494" t="str">
            <v>3TE50G1644B3G1644M010</v>
          </cell>
          <cell r="AT494" t="e">
            <v>#N/A</v>
          </cell>
          <cell r="AU494" t="str">
            <v>50H7GB</v>
          </cell>
          <cell r="AV494" t="str">
            <v>3TE50G1644B3</v>
          </cell>
          <cell r="AW494" t="str">
            <v>G1644</v>
          </cell>
          <cell r="AX494" t="str">
            <v>M010</v>
          </cell>
          <cell r="AY494">
            <v>74011691</v>
          </cell>
          <cell r="AZ494">
            <v>51012626</v>
          </cell>
          <cell r="BA494">
            <v>80139150</v>
          </cell>
        </row>
        <row r="495">
          <cell r="D495">
            <v>60312872</v>
          </cell>
          <cell r="E495" t="str">
            <v xml:space="preserve">A  </v>
          </cell>
          <cell r="F495" t="str">
            <v>TV</v>
          </cell>
          <cell r="G495" t="str">
            <v>Toler Reyes Guzman</v>
          </cell>
          <cell r="H495" t="str">
            <v>Bertin alvarez nu 25, Ixtapaluca/Filemon Alvarez C.P. 56560</v>
          </cell>
          <cell r="I495">
            <v>5515374588</v>
          </cell>
          <cell r="J495" t="str">
            <v>HISENSE</v>
          </cell>
          <cell r="K495" t="str">
            <v>50K20DW</v>
          </cell>
          <cell r="L495" t="str">
            <v>50G143291H09233</v>
          </cell>
          <cell r="M495" t="str">
            <v xml:space="preserve">TC# '0826 3152 5734 5763 0335 14 TICKET TIENDA WALMART </v>
          </cell>
          <cell r="N495">
            <v>8499</v>
          </cell>
          <cell r="O495">
            <v>42014</v>
          </cell>
          <cell r="P495">
            <v>42794</v>
          </cell>
          <cell r="Q495">
            <v>201767</v>
          </cell>
          <cell r="R495" t="str">
            <v>28/03/2017 05 : 19  ERNESTO.HERN : NP5 / P1A: 173331 PANEL     28-02-2017  OC-1008037</v>
          </cell>
          <cell r="S495" t="str">
            <v>EQUIPO DAÑADO EN DOMICILIO DE CLIENTE (Z</v>
          </cell>
          <cell r="T495" t="str">
            <v xml:space="preserve">   RENE ARIAS                     </v>
          </cell>
          <cell r="U495" t="str">
            <v>2017-04-10</v>
          </cell>
          <cell r="V495" t="str">
            <v>CENTRO</v>
          </cell>
          <cell r="W495" t="str">
            <v>COMPLETADO</v>
          </cell>
          <cell r="X495" t="str">
            <v>TALLER</v>
          </cell>
          <cell r="Y495">
            <v>42791</v>
          </cell>
          <cell r="Z495">
            <v>780</v>
          </cell>
          <cell r="AA495" t="str">
            <v>M012</v>
          </cell>
          <cell r="AD495" t="str">
            <v>Ixtapaluca/Filemon Alvarez</v>
          </cell>
          <cell r="AE495" t="str">
            <v>MEX</v>
          </cell>
          <cell r="AF495" t="str">
            <v>MX</v>
          </cell>
          <cell r="AG495" t="str">
            <v>10412191</v>
          </cell>
          <cell r="AH495" t="str">
            <v>TOLER REYES GUZMAN</v>
          </cell>
          <cell r="AI495" t="str">
            <v>Bertin alvarez nu 25</v>
          </cell>
          <cell r="AJ495" t="str">
            <v>5515374588</v>
          </cell>
          <cell r="AK495">
            <v>0</v>
          </cell>
          <cell r="AL495" t="str">
            <v>56560</v>
          </cell>
          <cell r="AM495" t="str">
            <v>22/04/2017 05 : 18 MARCO.DIAZ : TCF174: 7401169201/04/2017 08 : 40 MARCO.DIAZ : TCF1 TCF1PU CLIENTEINF. JOSUE.DMC28/03/2017 05 : 19 ERNESTO.HERN : TCF128/03/2017 05 : 19 ERNESTO.HERN : NP527/03/2017 07 : 58 201767 : SEG POR 4TA OCASIÓN SE SOLICITA APOYO PARAQUE NOS INDIQUE FECHA DE SURTIMIENTO DE LA OC, YA QUE AL DÍA DE HOY NO HEMOS TENIDO RESPUESTA VÍA CORREO O CRM. A03; P1A: 173331PANEL 28-02-2017 OC-100803720/03/2017 09 : 38 201767 : SEG POR 3RA OCASIÓN SE SOLICITA APOYO PARAQUE NOS INDIQUE FECHA DE SURTIMIENTO DE LA OC, YA QUE AL DÍA DE HOY NO HEMOS TENIDO RESPUESTA VÍA CORREO O CRM. A0318/03/2017 02 : 24 201767 : SE ANEXA EN PDF TICKET Y POLIZA LEGIBLES15/03/2017 13 : 07 201767 : SEG POR 2DA OCASIÓN SE SOLICITA APOYO PARAQUE NOS INDIQUE FECHA DE SURTIMIENTO DE LA OC, YA QUE AL DÍA DE HOY NO HEMOS TENIDO RESPUESTA VÍA CORREO O CRM. A0303/03/2017 06 : 21 ANA.LAURA : KMA:72$14401/03/2017 07 : 49 201767 : P2A: 173331 PANEL 28-02-2017 OC-100803701/03/2017 07 : 19 201767 : SKMA 72 KM $144.0028/02/2017 09 : 20 201767 : H-23462 SE ASIGNA A T52CAE26/02/2017 01 : 38 MA.ISABEL : SEG. SE ABRE NUEVA O.S. EN CONTINUIDADDE LA O.S. 60311913 YA QUE POR NO CONTACTAR AL CLIENTE SE CANCELO, ELTE YA SE REPORTÓ Y EL TECNICO LO VISITO.25/02/2017 23 : 53 201767 : SIN CONTACTO 5 INTENTOS. 18/02/2017 A LAS11:11 AM 18/02/2017 A LAS 16:20, 20/02/2017 10:00 Y 17:16 HRS, 21/02/2017 15:00,22/02/2017 03 : 22 MA.ISABEL : SEG: SE INTENTA CONTACTAR AL CLIENTE ALAS 13:19 PM DEL 21 DE FEB PERO MANDA A UN BUZON Y NO PERMITE DEJARMENSAJE YA QUE SOLICITA UNA CONTRASEÑA, SE INTENTARÁ CONTACTARLONUEVAMENTE, SI NO SE LOCALIZA SE CANCELARÁ LA O.S.19/02/2017 01 : 11 201767 : **ORDEN ASIGNADA FUERA DE HORARIOESTABLECIDO**V1P: SE LLAMA A CLIENTE 18/02/2017 A LAS 11:11 AM PARA PROGRAMAR VISITA, CLIENTE NO RESPONDE_H23299_T5216/02/2017 06 : 00 BRENDA.MORA : ODSWTPENTRE LA ESQUINA DE LUIS ECHEVERRÍAA UN LADO HAY UNA VIRGEN Y UNA TIENDAZAGUÁN COLOR CAFE</v>
          </cell>
          <cell r="AN495" t="str">
            <v>1TE50B8NUSCB</v>
          </cell>
          <cell r="AO495" t="str">
            <v>Smart</v>
          </cell>
          <cell r="AP495" t="str">
            <v>Hisense</v>
          </cell>
          <cell r="AQ495" t="str">
            <v>Opera</v>
          </cell>
          <cell r="AR495" t="str">
            <v>FHD 1920 x 1080</v>
          </cell>
          <cell r="AS495" t="str">
            <v>3TE50G154819CRMM012</v>
          </cell>
          <cell r="AT495">
            <v>6</v>
          </cell>
          <cell r="AU495" t="str">
            <v>50H5B</v>
          </cell>
          <cell r="AV495" t="str">
            <v>3TE50G154819</v>
          </cell>
          <cell r="AW495" t="str">
            <v>CRM</v>
          </cell>
          <cell r="AX495" t="str">
            <v>M012</v>
          </cell>
          <cell r="AY495">
            <v>74011692</v>
          </cell>
          <cell r="AZ495">
            <v>51013109</v>
          </cell>
          <cell r="BA495">
            <v>80147161</v>
          </cell>
        </row>
        <row r="496">
          <cell r="D496">
            <v>60315721</v>
          </cell>
          <cell r="E496" t="str">
            <v xml:space="preserve">A  </v>
          </cell>
          <cell r="F496" t="str">
            <v>TV</v>
          </cell>
          <cell r="G496" t="str">
            <v>ARTURO BARRIOS RAZO</v>
          </cell>
          <cell r="H496" t="str">
            <v>MIESES #137, COL. PREGRESO DEL SUR, DEL. IZTAPALAPA, C.P. 09810</v>
          </cell>
          <cell r="I496" t="str">
            <v xml:space="preserve">56707174 / 5521745789 </v>
          </cell>
          <cell r="J496" t="str">
            <v>HISENSE</v>
          </cell>
          <cell r="K496" t="str">
            <v>50K20DW</v>
          </cell>
          <cell r="L496" t="str">
            <v>50G144844H04278</v>
          </cell>
          <cell r="M496" t="str">
            <v>NUMERO DE PEDIDO 3280326 TIENDA TELMEX ON LINE</v>
          </cell>
          <cell r="N496">
            <v>8800</v>
          </cell>
          <cell r="O496">
            <v>42086</v>
          </cell>
          <cell r="P496">
            <v>42836</v>
          </cell>
          <cell r="Q496">
            <v>201767</v>
          </cell>
          <cell r="R496" t="str">
            <v>13/04/2017 05 : 57  ERNESTO.HERN : NP5 / P1A: 173331 PANEL   11-04-2017   OC-1009579</v>
          </cell>
          <cell r="S496" t="str">
            <v>EQUIPO DAÑADO EN DOMICILIO DE CLIENTE</v>
          </cell>
          <cell r="T496" t="str">
            <v xml:space="preserve">   RENE ARIAS                     </v>
          </cell>
          <cell r="U496" t="str">
            <v>2017-04-18</v>
          </cell>
          <cell r="V496" t="str">
            <v>CENTRO</v>
          </cell>
          <cell r="W496" t="str">
            <v>COMPLETADO</v>
          </cell>
          <cell r="X496" t="str">
            <v>CLIENTE</v>
          </cell>
          <cell r="Y496">
            <v>42835</v>
          </cell>
          <cell r="Z496">
            <v>750</v>
          </cell>
          <cell r="AA496" t="str">
            <v>M012</v>
          </cell>
          <cell r="AD496" t="str">
            <v>IZTAPALAPA/PROGRESO DEL SUR</v>
          </cell>
          <cell r="AE496" t="str">
            <v>DF</v>
          </cell>
          <cell r="AF496" t="str">
            <v>MX</v>
          </cell>
          <cell r="AG496" t="str">
            <v>10232694</v>
          </cell>
          <cell r="AH496" t="str">
            <v>ARTURO BARRIOS RAZO</v>
          </cell>
          <cell r="AI496" t="str">
            <v>137 MIESES</v>
          </cell>
          <cell r="AJ496" t="str">
            <v>044-5521745789</v>
          </cell>
          <cell r="AK496" t="str">
            <v>044-5521745789</v>
          </cell>
          <cell r="AL496" t="str">
            <v>09810</v>
          </cell>
          <cell r="AM496" t="str">
            <v>22/04/2017 05 : 12 RODRIGUEZ ERICK : TCF174 7401169313/04/2017 05 : 57 ERNESTO.HERN : TCF113/04/2017 05 : 57 ERNESTO.HERN : NP513/04/2017 00 : 45 201767 : P1A: 173331 PANEL 11-04-2017 OC-100957912/04/2017 23 : 56 201767 : CSA SE COMUNICA CON EL CLIENTE EL DIA12-04-2017 A LAS 10:55 AL NUMERO 5521745789 PARA PEDIRLE DOCUMENTOS, CLIENTE INDICA QUE REENVIARA DOCUMENTOS EN EL TRANSCURSO DEL DIAP1A: 173331 PANEL 11-04-2017 OC-100957912/04/2017 00 : 46 201767 : SEG 11-04-2017 SE SOLICITA APOYO A MA ISABELPARA VALIDACION DE DOCUMENTOS12/04/2017 00 : 45 201767 : PANEL DAÑADO11/04/2017 03 : 17 201767 : V1. 17/04/2017: 10 A.M. - 6 P.M.H-24110 SE ASIGNA T52CAE03/04/2017 23 : 09 JUANANTONIO : ODSWTPATRS DE COCA-COLA DE EJE 35521745789</v>
          </cell>
          <cell r="AN496" t="str">
            <v>1TE50B8NUSCB</v>
          </cell>
          <cell r="AO496" t="str">
            <v>Smart</v>
          </cell>
          <cell r="AP496" t="str">
            <v>Hisense</v>
          </cell>
          <cell r="AQ496" t="str">
            <v>Opera</v>
          </cell>
          <cell r="AR496" t="str">
            <v>FHD 1920 x 1080</v>
          </cell>
          <cell r="AS496" t="str">
            <v>3TE50G165140G1651M010</v>
          </cell>
          <cell r="AT496" t="e">
            <v>#N/A</v>
          </cell>
          <cell r="AU496" t="str">
            <v>50H7GB</v>
          </cell>
          <cell r="AV496" t="str">
            <v>3TE50G165140</v>
          </cell>
          <cell r="AW496" t="str">
            <v>G1651</v>
          </cell>
          <cell r="AX496" t="str">
            <v>M010</v>
          </cell>
          <cell r="AY496">
            <v>74011693</v>
          </cell>
          <cell r="AZ496">
            <v>51012627</v>
          </cell>
          <cell r="BA496">
            <v>80141770</v>
          </cell>
        </row>
        <row r="497">
          <cell r="D497">
            <v>60311363</v>
          </cell>
          <cell r="E497" t="str">
            <v xml:space="preserve">A  </v>
          </cell>
          <cell r="F497" t="str">
            <v>TV</v>
          </cell>
          <cell r="G497" t="str">
            <v>ROLANDO MONTES GUERRERO</v>
          </cell>
          <cell r="H497" t="str">
            <v xml:space="preserve">RIO TAMUIM 134, BOSQUESDE LA HUASTECA, SANTA CATARINA </v>
          </cell>
          <cell r="I497">
            <v>17725928</v>
          </cell>
          <cell r="J497" t="str">
            <v>HISENSE</v>
          </cell>
          <cell r="K497" t="str">
            <v>50H7SG</v>
          </cell>
          <cell r="L497" t="str">
            <v>50G1450A4H00568</v>
          </cell>
          <cell r="M497" t="str">
            <v>FACTURA</v>
          </cell>
          <cell r="N497">
            <v>9171.7199999999993</v>
          </cell>
          <cell r="O497">
            <v>42743</v>
          </cell>
          <cell r="P497">
            <v>42779</v>
          </cell>
          <cell r="Q497">
            <v>201024</v>
          </cell>
          <cell r="R497" t="str">
            <v>02/18/17 02:41 ERNESTO HDZ NP5 P1 OC 1007419 MAIN BOARD 15876</v>
          </cell>
          <cell r="S497" t="str">
            <v/>
          </cell>
          <cell r="T497" t="str">
            <v xml:space="preserve">    SOFIA VAZQUEZ                 </v>
          </cell>
          <cell r="U497" t="str">
            <v>2017-04-20</v>
          </cell>
          <cell r="V497" t="str">
            <v>Norte</v>
          </cell>
          <cell r="W497" t="str">
            <v>COMPLETADO</v>
          </cell>
          <cell r="X497" t="str">
            <v>TALLER</v>
          </cell>
          <cell r="Y497">
            <v>42776</v>
          </cell>
          <cell r="Z497">
            <v>36</v>
          </cell>
          <cell r="AA497" t="str">
            <v>M010</v>
          </cell>
          <cell r="AD497" t="str">
            <v>bosques de la huasteca/sta catarina</v>
          </cell>
          <cell r="AE497" t="str">
            <v>NL</v>
          </cell>
          <cell r="AF497" t="str">
            <v>MX</v>
          </cell>
          <cell r="AG497" t="str">
            <v>10410167</v>
          </cell>
          <cell r="AH497" t="str">
            <v>ROLANDO MONTES GUERRERO</v>
          </cell>
          <cell r="AI497" t="str">
            <v>rio tamuim 134</v>
          </cell>
          <cell r="AJ497" t="str">
            <v>8117217253</v>
          </cell>
          <cell r="AK497" t="str">
            <v>8117217253</v>
          </cell>
          <cell r="AL497" t="str">
            <v>66354</v>
          </cell>
          <cell r="AM497" t="str">
            <v>22/04/2017 05 : 14 MARCO.DIAZ : TCF174 7401169518/04/2017 01 : 23 GERARDO.GRA : CSC se indica entrega en proceso, sepasa ODS a CF para seguimiento. EMC*28/03/2017 00 : 03 ADOLFO.FER : SEG: NO SE HA ENVIADO EQUIPO DE CFEQUIPO DAÑADO EN TALLER01/03/2017 22 : 07 MARCO.DIAZ : TCF1PU CSA18/02/2017 02 : 41 ERNESTO.HERN : TCF118/02/2017 02 : 41 ERNESTO.HERN : NP515/02/2017 03 : 21 201024 : P1: OC 1007419 , MAIN BOARD 15876 , 14 FEB201715/02/2017 01 : 34 201024 : SE ANEXA NOTA DE COMPRA Y SE PASA A REVIISON14/02/2017 07 : 41 201024 : SE VISITARA JUEVES 1611/02/2017 09 : 16 SEMIRAMIS.M : KMA : 74$ 148.0011/02/2017 09 : 09 SEMIRAMIS.M : esta orden da seguimiento a la orden6031020411/02/2017 09 : 08 SEMIRAMIS.M : ODSWTPRD/SEARSES DENTRO DEL PRIV Y CRUZA CRUZ DE LA HUASTECA HAY UNA ROTONDA DE LALLEGADADE CAMIONES DEL PALMAR HAY UN OXXO A MEDIA CUADRA ESTA LA DIRECCION</v>
          </cell>
          <cell r="AN497" t="str">
            <v>3TE50A145036</v>
          </cell>
          <cell r="AO497" t="str">
            <v>Smart</v>
          </cell>
          <cell r="AP497" t="str">
            <v>Hisense</v>
          </cell>
          <cell r="AQ497" t="str">
            <v>Android</v>
          </cell>
          <cell r="AR497" t="str">
            <v>FHD 1920 x 1080</v>
          </cell>
          <cell r="AS497" t="str">
            <v>3TE50G165140G165140M010</v>
          </cell>
          <cell r="AT497">
            <v>164</v>
          </cell>
          <cell r="AU497" t="str">
            <v>50H7GB</v>
          </cell>
          <cell r="AV497" t="str">
            <v>3TE50G165140</v>
          </cell>
          <cell r="AW497" t="str">
            <v>G165140</v>
          </cell>
          <cell r="AX497" t="str">
            <v>M010</v>
          </cell>
          <cell r="AY497">
            <v>74011695</v>
          </cell>
          <cell r="AZ497">
            <v>51012628</v>
          </cell>
          <cell r="BA497">
            <v>80139151</v>
          </cell>
        </row>
        <row r="498">
          <cell r="D498">
            <v>60313247</v>
          </cell>
          <cell r="E498" t="str">
            <v xml:space="preserve">A  </v>
          </cell>
          <cell r="F498" t="str">
            <v>TV</v>
          </cell>
          <cell r="G498" t="str">
            <v xml:space="preserve">GERARDO PUENTE </v>
          </cell>
          <cell r="H498" t="str">
            <v>5 DE MAYO 910, CANTERAS, GUADALUPE</v>
          </cell>
          <cell r="I498" t="str">
            <v>8115510077, 8115510074</v>
          </cell>
          <cell r="J498" t="str">
            <v>HISENSE</v>
          </cell>
          <cell r="K498" t="str">
            <v>50H5B</v>
          </cell>
          <cell r="L498" t="str">
            <v>50G160243H02708</v>
          </cell>
          <cell r="M498" t="str">
            <v>264654-6</v>
          </cell>
          <cell r="N498">
            <v>8054</v>
          </cell>
          <cell r="O498">
            <v>42525</v>
          </cell>
          <cell r="P498">
            <v>42807</v>
          </cell>
          <cell r="Q498">
            <v>201024</v>
          </cell>
          <cell r="R498" t="str">
            <v>15/03/17 06:03 JORGE VAZ NP5 P1A OC 1008187 PANEL 196102</v>
          </cell>
          <cell r="S498" t="str">
            <v/>
          </cell>
          <cell r="T498" t="str">
            <v xml:space="preserve">     SOFIA VAZQUEZ                </v>
          </cell>
          <cell r="U498" t="str">
            <v>2017-04-19</v>
          </cell>
          <cell r="V498" t="str">
            <v>Norte</v>
          </cell>
          <cell r="W498" t="str">
            <v>COMPLETADO</v>
          </cell>
          <cell r="X498" t="str">
            <v>TALLER</v>
          </cell>
          <cell r="Y498">
            <v>42797</v>
          </cell>
          <cell r="Z498">
            <v>282</v>
          </cell>
          <cell r="AA498" t="str">
            <v>M010</v>
          </cell>
          <cell r="AD498" t="str">
            <v>Guadalupe/Canteras</v>
          </cell>
          <cell r="AE498" t="str">
            <v>NL</v>
          </cell>
          <cell r="AF498" t="str">
            <v>MX</v>
          </cell>
          <cell r="AG498" t="str">
            <v>10413598</v>
          </cell>
          <cell r="AH498" t="str">
            <v>GERARDO PUENTE</v>
          </cell>
          <cell r="AI498" t="str">
            <v>910 5 de Mayo</v>
          </cell>
          <cell r="AJ498" t="str">
            <v>8115510074</v>
          </cell>
          <cell r="AK498" t="str">
            <v>8115510074</v>
          </cell>
          <cell r="AL498" t="str">
            <v>57190</v>
          </cell>
          <cell r="AM498" t="str">
            <v>22/04/2017 05 : 15 ADOLFO.FER : TCF174:7401169624/03/2017 00 : 50 MARCO.DIAZ : TCF1PU CSAINF. SOFIA. DMC15/03/2017 06 : 04 JORGE.VAZ : TCF115/03/2017 06 : 03 JORGE.VAZ : NP510/03/2017 08 : 54 201024 : SE ANEXA NOTA DE COMPRA Y SE PASA A REVISION # 2193804/03/2017 09 : 10 201024 : P1A: ,O.C. 1008187 PANEL # DEPARTE 196102 PREDIAGNOSTICO MAZO 304/03/2017 04 : 42 201024 : SE CHECARA CON ELIZONDO PARARECOLECTAR EN SU CEDIS03/03/2017 23 : 51 SEMIRAMIS.M : ODSWTPRD/ELIZONDOSENTRE CORA Y MORONES PRIETO</v>
          </cell>
          <cell r="AN498" t="str">
            <v>3TE50G151618</v>
          </cell>
          <cell r="AO498" t="str">
            <v>Smart</v>
          </cell>
          <cell r="AP498" t="str">
            <v>Hisense</v>
          </cell>
          <cell r="AQ498" t="str">
            <v>Opera</v>
          </cell>
          <cell r="AR498" t="str">
            <v>HD 1366 X 768</v>
          </cell>
          <cell r="AS498" t="str">
            <v>GTE50G1523B0CRMM012</v>
          </cell>
          <cell r="AT498">
            <v>8</v>
          </cell>
          <cell r="AU498" t="str">
            <v>50H7GB</v>
          </cell>
          <cell r="AV498" t="str">
            <v>GTE50G1523B0</v>
          </cell>
          <cell r="AW498" t="str">
            <v>CRM</v>
          </cell>
          <cell r="AX498" t="str">
            <v>M012</v>
          </cell>
          <cell r="AY498">
            <v>74011696</v>
          </cell>
          <cell r="AZ498">
            <v>51012629</v>
          </cell>
          <cell r="BA498">
            <v>80147303</v>
          </cell>
        </row>
        <row r="499">
          <cell r="D499">
            <v>60312315</v>
          </cell>
          <cell r="E499" t="str">
            <v xml:space="preserve">A  </v>
          </cell>
          <cell r="F499" t="str">
            <v>FRIGOBAR</v>
          </cell>
          <cell r="G499" t="str">
            <v>BARBARA BUSTAMANTE</v>
          </cell>
          <cell r="H499" t="str">
            <v>AV. CANAL DE TEZONTLE 1520 ALFONSO ORTIZ TIRADO IZTAPALAPA CP. 09020</v>
          </cell>
          <cell r="I499">
            <v>5534287505</v>
          </cell>
          <cell r="J499" t="str">
            <v>HISENSE</v>
          </cell>
          <cell r="K499" t="str">
            <v>RT33D6AAE</v>
          </cell>
          <cell r="L499" t="str">
            <v>IB0088Z0003JJ11001520136</v>
          </cell>
          <cell r="M499" t="str">
            <v>CARTA DE PISO</v>
          </cell>
          <cell r="N499">
            <v>0</v>
          </cell>
          <cell r="P499">
            <v>42800</v>
          </cell>
          <cell r="Q499">
            <v>201767</v>
          </cell>
          <cell r="R499" t="str">
            <v>15/03/2017 23 : 18  ROGER.R : TCF1/EQUIPO NO COMPRIME EL GAS, SE TUVO EL EQUIPOTRABAJANDO POR 10 MIN</v>
          </cell>
          <cell r="S499" t="str">
            <v>EQUIPO EN TIENDA</v>
          </cell>
          <cell r="T499" t="str">
            <v xml:space="preserve"> ANDREA LEGORRETA                 </v>
          </cell>
          <cell r="U499" t="str">
            <v>2017-04-10</v>
          </cell>
          <cell r="V499" t="str">
            <v>CENTRO</v>
          </cell>
          <cell r="W499" t="str">
            <v>COMPLETADO</v>
          </cell>
          <cell r="X499" t="str">
            <v>TALLER</v>
          </cell>
          <cell r="Y499">
            <v>42788</v>
          </cell>
          <cell r="AA499" t="str">
            <v>M010</v>
          </cell>
          <cell r="AD499" t="str">
            <v>Iztapalapa/Alfonso Ortiz Tirado</v>
          </cell>
          <cell r="AE499" t="str">
            <v>DF</v>
          </cell>
          <cell r="AF499" t="str">
            <v>MX</v>
          </cell>
          <cell r="AG499" t="str">
            <v>10412507</v>
          </cell>
          <cell r="AH499" t="str">
            <v>BARBARA BUSTAMANTE</v>
          </cell>
          <cell r="AI499" t="str">
            <v>1520 Av Canal de Tezontle</v>
          </cell>
          <cell r="AJ499" t="str">
            <v>5534287505</v>
          </cell>
          <cell r="AK499">
            <v>0</v>
          </cell>
          <cell r="AL499" t="str">
            <v>09020</v>
          </cell>
          <cell r="AM499" t="str">
            <v>22/04/2017 05 : 15 Ricardo Espinosa : TCF174 74011697 BRENDA MED23/03/2017 23 : 35 MARCO.DIAZ : TCF1PU CLIENTEINF. JOSUE RAMIREZ. DMC16/03/2017 05 : 57 GEARARDO.PA : DGR: SE VALIDAN DOCUMENTOS Y SONCORRECTOS15/03/2017 23 : 18 ROGER.R : TCF115/03/2017 23 : 17 ROGER.R : TCFT - Intervención línea de refrigeranteR600.14/03/2017 00 : 53 MA.ISABEL : SEG: DGR13/03/2017 11 : 42 MA.ISABEL : SEG: SE VERF CON EL CSA SI VALIDO LAINFORMACION REQUERIDA11/03/2017 01 : 36 GEARARDO.PA : SEG: SE SOLICTA NUEVAMENTE AL C.S.AQUE VALIDE LOS DOCUMENTOS10/03/2017 02 : 19 MA.ISABEL : SEG: SE COLISITA AL CSA VERF LA FECHA DECONPRA DEL EQUIPO YA QUE EN LA POLIZA NO INDICA ESA INFORMACION, ENESPERA DE RESPUESTA09/03/2017 06 : 50 201767 : ST1 EQUIPO NO COMPRIME EL GAS, SE TUVO ELEQUIPO TRABAJANDO POR 10 MIN.09/03/2017 04 : 08 201767 : EQUIPO NO COMPRIME EL GAS, SE TUVO EL EQUIPOTRABAJANDO POR 10 MIN.08/03/2017 06 : 22 201767 : 07-03-2017 SE VALIDAN EVIDENCIAS Y SEREALIZARA REPORTE TECNICO PARA EL DIA 08-03-201707/03/2017 04 : 17 201767 : HOY SE ADJUNTARA REPORTE TÉCNICO23/02/2017 02 : 00 201767 : V1:27/02/2017:HORARIO ABIERTO DE 10 AM A 18HRS_H23369_T9622/02/2017 23 : 13 GABRIELA.B : ODSWTP21/02/2017 06 : 26 GABRIELA.B : RD % AV ROJO GOMEZ Y CANAL DE TEZONTLEEQUIPO DE PISO</v>
          </cell>
          <cell r="AN499" t="str">
            <v>1B0088Z0009JBH4QP</v>
          </cell>
          <cell r="AO499">
            <v>0</v>
          </cell>
          <cell r="AP499" t="e">
            <v>#N/A</v>
          </cell>
          <cell r="AQ499" t="e">
            <v>#N/A</v>
          </cell>
          <cell r="AR499" t="e">
            <v>#N/A</v>
          </cell>
          <cell r="AS499" t="str">
            <v>SOLICITAR MATERIALSOLICITAR MATERIALSOLICITAR MATERIAL</v>
          </cell>
          <cell r="AT499" t="e">
            <v>#N/A</v>
          </cell>
          <cell r="AU499" t="str">
            <v>SOLICITAR MATERIAL</v>
          </cell>
          <cell r="AV499" t="str">
            <v>SOLICITAR MATERIAL</v>
          </cell>
          <cell r="AW499" t="str">
            <v>SOLICITAR MATERIAL</v>
          </cell>
          <cell r="AX499" t="str">
            <v>SOLICITAR MATERIAL</v>
          </cell>
          <cell r="AY499">
            <v>74011697</v>
          </cell>
          <cell r="AZ499">
            <v>51012630</v>
          </cell>
          <cell r="BA499">
            <v>80147232</v>
          </cell>
        </row>
        <row r="500">
          <cell r="D500">
            <v>60312914</v>
          </cell>
          <cell r="E500" t="str">
            <v xml:space="preserve">A  </v>
          </cell>
          <cell r="F500" t="str">
            <v>TV</v>
          </cell>
          <cell r="G500" t="str">
            <v>RICARDO VAZQUEZ FLORES</v>
          </cell>
          <cell r="H500" t="str">
            <v>AFRICA 150 COL. AQUILES SERDAN DELG VENUSTIANO CARRANZA CP 15430</v>
          </cell>
          <cell r="I500" t="str">
            <v>63131593</v>
          </cell>
          <cell r="J500" t="str">
            <v>HISENSE</v>
          </cell>
          <cell r="K500" t="str">
            <v>32K20DW</v>
          </cell>
          <cell r="L500" t="str">
            <v>32G144281H01014</v>
          </cell>
          <cell r="M500" t="str">
            <v xml:space="preserve">BODEGA AURRERA TC# 0833 4404 2108 0592 8273 68 </v>
          </cell>
          <cell r="N500">
            <v>4490</v>
          </cell>
          <cell r="O500">
            <v>42113</v>
          </cell>
          <cell r="P500">
            <v>42796</v>
          </cell>
          <cell r="Q500">
            <v>201767</v>
          </cell>
          <cell r="R500" t="str">
            <v>04/04/2017 11 : 10  ARANTXA.MON : NP5 / P1B: 179250 PANEL   28-03-2017  OC-1009148 / P1A: 179250PANEL    02-03-2017  OC-1008141</v>
          </cell>
          <cell r="S500" t="str">
            <v>EQUIPO DAÑADO EN DOMICILIO DE CLIENTE</v>
          </cell>
          <cell r="T500" t="str">
            <v xml:space="preserve">   ABRAHAM LAZCANO                </v>
          </cell>
          <cell r="U500" t="str">
            <v>2017-04-10</v>
          </cell>
          <cell r="V500" t="str">
            <v>CENTRO</v>
          </cell>
          <cell r="W500" t="str">
            <v>COMPLETADO</v>
          </cell>
          <cell r="X500" t="str">
            <v>TALLER</v>
          </cell>
          <cell r="Y500">
            <v>42793</v>
          </cell>
          <cell r="Z500">
            <v>683</v>
          </cell>
          <cell r="AA500" t="str">
            <v>M012</v>
          </cell>
          <cell r="AD500" t="str">
            <v>Venustiano Carranza/Aquiles Serdan</v>
          </cell>
          <cell r="AE500" t="str">
            <v>DF</v>
          </cell>
          <cell r="AF500" t="str">
            <v>MX</v>
          </cell>
          <cell r="AG500" t="str">
            <v>10413259</v>
          </cell>
          <cell r="AH500" t="str">
            <v>RICARDO VAZQUEZ FLORES</v>
          </cell>
          <cell r="AI500" t="str">
            <v>150 Africa</v>
          </cell>
          <cell r="AJ500" t="str">
            <v>63131593</v>
          </cell>
          <cell r="AK500">
            <v>0</v>
          </cell>
          <cell r="AL500" t="str">
            <v>15430</v>
          </cell>
          <cell r="AM500" t="str">
            <v>22/04/2017 05 : 16 Ricardo Espinosa : TCF174 7401169904/04/2017 11 : 11 ARANTXA.MON : TCF1 03-04-201704/04/2017 11 : 10 ARANTXA.MON : NP504/04/2017 06 : 32 MA.ISABEL : SEG: SE ENVIÓ CON FECHA 3 DE ABRILCORREO A REFACCIONES PARA QUE NOS INDIQUEN Y CONFIRMEN SI ESTE EQUIPO SEVA A PROCESAR CON NP5 LO TENEMOS A MAS DE 30 DIAS, A LAS 17:32 NOTENEMOS RESPUESTA POR PARTE DE REFACCIONES, EN ESPERA04/04/2017 01 : 30 201767 : SEG 01-04-2017 SE ENVIO NUEVAMENTE CORREOSOLICITANDO INFORMACION SOBRE LA FECHA DE SURTIMIENTO DE LAPIEZA P1B: 179250 PANEL 28-03-2017 OC-1009148; AUN SIN RESPUESTA ENCRM O VIA CORREO ELECTRONICO.31/03/2017 04 : 42 GEARARDO.PA : CONFIRMA ERNESTO HERNANDEZ, QUE PASARAA NP5, MANDO E-MAIL A GPAREDES30/03/2017 02 : 49 201767 : SEG 29-03-2017: SE MANDARON 5 CORREOS PARASOLICITAR INFORMACION DEL SURTIMIENTO DE P1A: 179250 PANEL 02-03-2017 OC-1008141, Y 25 DIAS DESPUES CONTESTAN QUE NO TIENEN LAOC EN OB; SE SOLICITANUEVAMENTE POR INDICACIONES DE LIC. ERNESTO HERNANDEZ P1B: 179250 PANEL 28-03-2017 OC-1009148 Y SE MANDACORREO PARA SABER FECHA DE SURTIMIENTO A LIC. ERNESTO CON COPIA A COORDINADOR Y SUPERVISOR DE ZONA CENTRO, EN ESPERA DE RESPUESTA29/03/2017 03 : 59 201767 : P1B: 179250 PANEL 28-03-2017 OC-100914827/03/2017 08 : 00 201767 : SEG POR 4TA OCASIÓN SE SOLICITA APOYO PARAQUE NOS INDIQUE FECHA DE SURTIMIENTO DE LA OC, YA QUE AL DÍA DE HOY NO HEMOS TENIDO RESPUESTA VÍA CORREO O CRM. A03; P1A: 179250PANEL 02-03-2017 OC-100814120/03/2017 09 : 39 201767 : SEG POR 3RA OCASIÓN SE SOLICITA APOYO PARAQUE NOS INDIQUE FECHA DE SURTIMIENTO DE LA OC, YA QUE AL DÍA DE HOY NO HEMOS TENIDO RESPUESTA VÍA CORREO O CRM. A03; P1A: 179250PANEL 02-03-2017 OC-100814115/03/2017 13 : 09 201767 : SEG POR 2DA OCASIÓN SE SOLICITA APOYO PARAQUE NOS INDIQUE FECHA DE SURTIMIENTO DE LA OC, YA QUE AL DÍA DE HOY NO HEMOS TENIDO RESPUESTA VÍA CORREO O CRM. A0303/03/2017 08 : 49 201767 : P1A: 179250 PANEL 02-03-2017 OC-100814101/03/2017 06 : 34 201767 : SE REASIGNA TECNICO T01RAH28/02/2017 07 : 40 201767 : V1. 03/03/2017: 10 A.M. - 6 P.M.H-23473 SE ASIGNA T51OMJ28/02/2017 01 : 03 GABRIELA.B : ODDSWTP27/02/2017 23 : 43 GABRIELA.B : RD % BALBOAS Y PUERTO ARTUROVALIDACIÓN DE GARANTIA</v>
          </cell>
          <cell r="AN500" t="str">
            <v>3TE32G143053</v>
          </cell>
          <cell r="AO500" t="str">
            <v>Smart</v>
          </cell>
          <cell r="AP500" t="str">
            <v>Hisense</v>
          </cell>
          <cell r="AQ500" t="str">
            <v>Opera</v>
          </cell>
          <cell r="AR500" t="str">
            <v>HD 1366 X 768</v>
          </cell>
          <cell r="AS500" t="str">
            <v>GTE32G151950CRMM012</v>
          </cell>
          <cell r="AT500">
            <v>17</v>
          </cell>
          <cell r="AU500" t="str">
            <v>32H5B</v>
          </cell>
          <cell r="AV500" t="str">
            <v>GTE32G151950</v>
          </cell>
          <cell r="AW500" t="str">
            <v>CRM</v>
          </cell>
          <cell r="AX500" t="str">
            <v>M012</v>
          </cell>
          <cell r="AY500">
            <v>74011699</v>
          </cell>
          <cell r="AZ500">
            <v>51012632</v>
          </cell>
          <cell r="BA500">
            <v>80147162</v>
          </cell>
        </row>
        <row r="501">
          <cell r="D501">
            <v>60311794</v>
          </cell>
          <cell r="E501" t="str">
            <v xml:space="preserve">A  </v>
          </cell>
          <cell r="F501" t="str">
            <v>TV</v>
          </cell>
          <cell r="G501" t="str">
            <v>MARIA DEL CAMEN ALCANTARA MEDINA</v>
          </cell>
          <cell r="H501" t="str">
            <v>LARGUILLERE 52 SANTA MARIA NONOCALCO ALVARO OBREGON CP. 01420</v>
          </cell>
          <cell r="I501">
            <v>12247396</v>
          </cell>
          <cell r="J501" t="str">
            <v>HISENSE</v>
          </cell>
          <cell r="K501" t="str">
            <v>50H7SG</v>
          </cell>
          <cell r="L501" t="str">
            <v>50G1450A4H00707</v>
          </cell>
          <cell r="M501" t="str">
            <v>626b3606-4e12-4e53-a936-4141c0664a28</v>
          </cell>
          <cell r="N501">
            <v>10399.200000000001</v>
          </cell>
          <cell r="O501">
            <v>42644</v>
          </cell>
          <cell r="P501">
            <v>42800</v>
          </cell>
          <cell r="Q501">
            <v>201767</v>
          </cell>
          <cell r="R501" t="str">
            <v>15/03/2017 07 : 14  JORGE.VAZ : NP5/ 201767 : P1A: 175876 MAIN    06-03-2017 OC-1008260</v>
          </cell>
          <cell r="S501" t="str">
            <v>EQUIPO EN DOMICILIO DE CLIENTE</v>
          </cell>
          <cell r="T501" t="str">
            <v xml:space="preserve">ANDREA LEGORRETA               </v>
          </cell>
          <cell r="U501" t="str">
            <v>2017-04-10</v>
          </cell>
          <cell r="V501" t="str">
            <v>Centro</v>
          </cell>
          <cell r="W501" t="str">
            <v>COMPLETADO</v>
          </cell>
          <cell r="X501" t="str">
            <v>CLIENTE</v>
          </cell>
          <cell r="Y501">
            <v>42782</v>
          </cell>
          <cell r="Z501">
            <v>156</v>
          </cell>
          <cell r="AA501" t="str">
            <v>M010</v>
          </cell>
          <cell r="AB501" t="str">
            <v>T175876/Tarjeta Principal Madre - MAIN BOARD</v>
          </cell>
          <cell r="AC501" t="str">
            <v>OC-1008260</v>
          </cell>
          <cell r="AD501" t="str">
            <v>Alvaro Obregon/Sta MariaNonoalco</v>
          </cell>
          <cell r="AE501" t="str">
            <v>DF</v>
          </cell>
          <cell r="AF501" t="str">
            <v>MX</v>
          </cell>
          <cell r="AG501" t="str">
            <v>10412304</v>
          </cell>
          <cell r="AH501" t="str">
            <v>MARIA DEL CARMEN ALCANTARA MEDINA</v>
          </cell>
          <cell r="AI501" t="str">
            <v>52 Larguillere</v>
          </cell>
          <cell r="AJ501" t="str">
            <v>12247396</v>
          </cell>
          <cell r="AK501">
            <v>0</v>
          </cell>
          <cell r="AL501" t="str">
            <v>01420</v>
          </cell>
          <cell r="AM501" t="str">
            <v>22/04/2017 05 : 18 MARCO.DIAZ : TCF174 7401170120/04/2017 22 : 26 GEARARDO.PA : CFA23/03/2017 23 : 17 MARCO.DIAZ : TCF1PU CLIENTEINF. JOSUE RAMIREZ. DMC15/03/2017 07 : 14 JORGE.VAZ : TCF115/03/2017 07 : 14 JORGE.VAZ : NP514/03/2017 01 : 32 MA.ISABEL : SEG: SE ENVIA CORREO A REFACC PARA SABERCUANDO SE SURTE07/03/2017 09 : 05 201767 : P1A: 175876 MAIN 06-03-2017 OC-100826007/03/2017 01 : 14 201767 : SE CORRIGE EL FOLIO 50G143292H09016 YA QUEEL NO COINCDE CON EL MODELO PROPORCIONADO 50G1450A4H00707,SE ADJUNTA EVIDENCIA FOTOGRAFICA DE ETIQUETA MODELO SERIE04/03/2017 09 : 26 201767 : MAIN DAÑADA03/03/2017 05 : 26 MA.ISABEL : SEG: SE CONTACTA AL CSA PARA VERFESTATUS DE VISITA22/02/2017 04 : 22 MA.ISABEL : SEG: DGR17/02/2017 08 : 05 201767 : V1:21/02/2017:HORARIO ABIERTO DE 10 AM A 18HRS_H23278_R7117/02/2017 06 : 27 MARTINEZ.G : ODSWTP% STA LUCIA Y FERROCARRIL DE CUERNAVACA</v>
          </cell>
          <cell r="AN501" t="str">
            <v>3TE50A145036</v>
          </cell>
          <cell r="AO501" t="str">
            <v>Smart</v>
          </cell>
          <cell r="AP501" t="str">
            <v>Hisense</v>
          </cell>
          <cell r="AQ501" t="str">
            <v>Android</v>
          </cell>
          <cell r="AR501" t="str">
            <v>FHD 1920 x 1080</v>
          </cell>
          <cell r="AS501" t="str">
            <v>3TE50G1644B3G1644M010</v>
          </cell>
          <cell r="AT501" t="e">
            <v>#N/A</v>
          </cell>
          <cell r="AU501" t="str">
            <v>50H7GB</v>
          </cell>
          <cell r="AV501" t="str">
            <v>3TE50G1644B3</v>
          </cell>
          <cell r="AW501" t="str">
            <v>G1644</v>
          </cell>
          <cell r="AX501" t="str">
            <v>M010</v>
          </cell>
          <cell r="AY501">
            <v>74011701</v>
          </cell>
          <cell r="AZ501">
            <v>51012634</v>
          </cell>
          <cell r="BA501">
            <v>80139156</v>
          </cell>
        </row>
        <row r="502">
          <cell r="D502">
            <v>60313169</v>
          </cell>
          <cell r="E502" t="str">
            <v xml:space="preserve">A  </v>
          </cell>
          <cell r="F502" t="str">
            <v>TV</v>
          </cell>
          <cell r="G502" t="str">
            <v>JESUS RAFAEL HERNANDEZ</v>
          </cell>
          <cell r="H502" t="str">
            <v>MANUEL ACUÑA NUM 103 COL. SAN FRANCISCO TETECALA DELG AZCAPOTZALCO CP 02730</v>
          </cell>
          <cell r="I502" t="str">
            <v>10070514</v>
          </cell>
          <cell r="J502" t="str">
            <v>HISENSE</v>
          </cell>
          <cell r="K502" t="str">
            <v>32K20DW</v>
          </cell>
          <cell r="L502" t="str">
            <v>32G143053H02737</v>
          </cell>
          <cell r="M502" t="str">
            <v>WAL MART TC# 0490 2760 6125 3408 3832 79</v>
          </cell>
          <cell r="N502">
            <v>4299</v>
          </cell>
          <cell r="O502">
            <v>41952</v>
          </cell>
          <cell r="P502">
            <v>42816</v>
          </cell>
          <cell r="Q502">
            <v>201767</v>
          </cell>
          <cell r="R502" t="str">
            <v>06/04/2017 01 : 05  ARANTXA.MON : NP5 P1A: 179250 PANEL    22-03-2017   OC-1008920</v>
          </cell>
          <cell r="S502" t="str">
            <v>EQUIPO DAÑADO EN DOMICILIO DE CLIENTE</v>
          </cell>
          <cell r="T502" t="str">
            <v xml:space="preserve">   ABRAHAM LAZCANO                </v>
          </cell>
          <cell r="U502" t="str">
            <v>2017-04-10</v>
          </cell>
          <cell r="V502" t="str">
            <v>CENTRO</v>
          </cell>
          <cell r="W502" t="str">
            <v>COMPLETADO</v>
          </cell>
          <cell r="X502" t="str">
            <v>TALLER</v>
          </cell>
          <cell r="Y502">
            <v>42796</v>
          </cell>
          <cell r="Z502">
            <v>864</v>
          </cell>
          <cell r="AA502" t="str">
            <v>M012</v>
          </cell>
          <cell r="AD502" t="str">
            <v>atzcaptzalco/sn francisco tetecala</v>
          </cell>
          <cell r="AE502" t="str">
            <v>DF</v>
          </cell>
          <cell r="AF502" t="str">
            <v>MX</v>
          </cell>
          <cell r="AG502" t="str">
            <v>10413461</v>
          </cell>
          <cell r="AH502" t="str">
            <v>JESUS RAFAEL HERNANDEZ</v>
          </cell>
          <cell r="AI502" t="str">
            <v>103 Manuel acuña</v>
          </cell>
          <cell r="AJ502" t="str">
            <v>5510070514</v>
          </cell>
          <cell r="AK502">
            <v>0</v>
          </cell>
          <cell r="AL502" t="str">
            <v>02730</v>
          </cell>
          <cell r="AM502" t="str">
            <v>22/04/2017 05 : 19 Ricardo Espinosa : TCF174 7401170206/04/2017 01 : 05 ARANTXA.MON : TCF106/04/2017 01 : 05 ARANTXA.MON : NP504/04/2017 04 : 53 201767 : SEG 01-04-2017 SE SOLICITA INFORMACIONVIACORREO ELECTRONICOPOR 4TA OCASION A REFACCIONES RESPECTO A LA FECHA DE SURTIMIENTO DE LA PIEZA, YA QUE NO HAY ACTUALIZACION ENCRM;P1A: 179250 PANEL 22-03-2017 OC-1008920; A0304/04/2017 02 : 00 GERARDO.GRA : CSC Se indica refacción en proceso deentrega. EMC*04/04/2017 01 : 31 201767 : SEG 01-03-2017 SE SOLICITA INFORMACION VIACORREO ELECTRONICOPOR 4TA OCASION A REFACCIONES RESPECTO ALA FECHA DE SURTIMIENTO DE LA PIEZA, YA QUE NO HAY ACTUALIZACION EN CRM;P1A: 179250 PANEL 22-03-2017 OC-1008920; A0331/03/2017 08 : 03 201767 : SEG 30-03-2017 SE SOLICITA INFORMACION VIACORREO ELECTRONICOPOR 3RA OCASION A REFACCIONES RESPECTO ALA FECHA DE SURTIMIENTO DE LA PIEZA, YA QUE NO HAY ACTUALIZACION EN CRM25/03/2017 05 : 30 201767 : SE ANEXA REPORTE RMA23/03/2017 05 : 15 201767 : P1A: 179250 PANEL 22-03-2017 OC-100892018/03/2017 04 : 39 201767 : PANEL DAÑADO15/03/2017 02 : 01 LAURA.HERNA : CSC: para saber cuando lo visitan secontacta a csa e indica se visitara el dia 15-03-2017 en un horario de10 am a 12:0007/03/2017 05 : 09 MA.ISABEL : SEG: DGR03/03/2017 02 : 02 201767 : V1. 07/03/2017: 10 A.M. - 6 P.M.H-23534 SE ASIGNA T51OMJ02/03/2017 01 : 19 GERARDO.GRA : ODSWTP ELABORADA POR EMC*RD% AVE. FERROCARRILES Y REY MAZTLA</v>
          </cell>
          <cell r="AN502" t="str">
            <v>3TE32G143053</v>
          </cell>
          <cell r="AO502" t="str">
            <v>Smart</v>
          </cell>
          <cell r="AP502" t="str">
            <v>Hisense</v>
          </cell>
          <cell r="AQ502" t="str">
            <v>Opera</v>
          </cell>
          <cell r="AR502" t="str">
            <v>HD 1366 X 768</v>
          </cell>
          <cell r="AS502" t="str">
            <v>GTE32G151950CRMM012</v>
          </cell>
          <cell r="AT502">
            <v>17</v>
          </cell>
          <cell r="AU502" t="str">
            <v>32H5B</v>
          </cell>
          <cell r="AV502" t="str">
            <v>GTE32G151950</v>
          </cell>
          <cell r="AW502" t="str">
            <v>CRM</v>
          </cell>
          <cell r="AX502" t="str">
            <v>M012</v>
          </cell>
          <cell r="AY502">
            <v>74011702</v>
          </cell>
          <cell r="AZ502">
            <v>51012635</v>
          </cell>
          <cell r="BA502">
            <v>80147163</v>
          </cell>
        </row>
        <row r="503">
          <cell r="D503">
            <v>60315424</v>
          </cell>
          <cell r="E503" t="str">
            <v xml:space="preserve">A  </v>
          </cell>
          <cell r="F503" t="str">
            <v>TV</v>
          </cell>
          <cell r="G503" t="str">
            <v>JULIAN RAMIREZ REYES</v>
          </cell>
          <cell r="H503" t="str">
            <v>COTO SAN GABRIEL EDIF. 92</v>
          </cell>
          <cell r="I503" t="str">
            <v>322 3561176</v>
          </cell>
          <cell r="J503" t="str">
            <v>HISENSE</v>
          </cell>
          <cell r="K503" t="str">
            <v>32D33</v>
          </cell>
          <cell r="L503" t="str">
            <v>32M150518H00703</v>
          </cell>
          <cell r="M503">
            <v>95788</v>
          </cell>
          <cell r="N503">
            <v>3599</v>
          </cell>
          <cell r="O503">
            <v>42106</v>
          </cell>
          <cell r="P503">
            <v>42829</v>
          </cell>
          <cell r="Q503">
            <v>201023</v>
          </cell>
          <cell r="R503">
            <v>0</v>
          </cell>
          <cell r="S503" t="str">
            <v>FALLA: NO TIENE IMAGEN, SOLO AUDIO, SE S</v>
          </cell>
          <cell r="T503" t="str">
            <v xml:space="preserve">    GABRIELA RIVAS DELGADO        </v>
          </cell>
          <cell r="U503" t="str">
            <v>2017-04-18</v>
          </cell>
          <cell r="V503" t="str">
            <v>Norte</v>
          </cell>
          <cell r="W503" t="str">
            <v>COMPLETADO</v>
          </cell>
          <cell r="X503" t="str">
            <v>TALLER</v>
          </cell>
          <cell r="Y503">
            <v>42829</v>
          </cell>
          <cell r="Z503">
            <v>723</v>
          </cell>
          <cell r="AA503" t="str">
            <v>M012</v>
          </cell>
          <cell r="AD503" t="str">
            <v>Bahia de Banderas/fracc. exhcda sn angel</v>
          </cell>
          <cell r="AE503" t="str">
            <v>NAY</v>
          </cell>
          <cell r="AF503" t="str">
            <v>MX</v>
          </cell>
          <cell r="AG503" t="str">
            <v>10354493</v>
          </cell>
          <cell r="AH503" t="str">
            <v>JULIAN RAMIREZ REYES</v>
          </cell>
          <cell r="AI503" t="str">
            <v>coto sn gabiel edif. 92 int. 22</v>
          </cell>
          <cell r="AJ503" t="str">
            <v>3223561176</v>
          </cell>
          <cell r="AK503">
            <v>0</v>
          </cell>
          <cell r="AL503" t="str">
            <v>63737</v>
          </cell>
          <cell r="AM503" t="str">
            <v>22/04/2017 05 : 20 Ricardo Espinosa : TCF174 74011703 BRENDA MED07/04/2017 04 : 03 ERNESTO.HERN : TCF107/04/2017 04 : 03 ERNESTO.HERN : NP505/04/2017 03 : 16 201023 : P1A-171862-PANEL LCD, 168828-MAINBOARD**OC1009372, NO SE SUBE FORMATO RMA POR SER FORANEO Y NO CONTAR CON DATOS DE PANELKMA-314 KM = $ 628.0005/04/2017 00 : 52 GABRIELA.B : RD % REINCIDENCIA DE ORDEN 60293794</v>
          </cell>
          <cell r="AN503" t="str">
            <v>3TE32M134512</v>
          </cell>
          <cell r="AO503" t="str">
            <v>Básica</v>
          </cell>
          <cell r="AP503" t="str">
            <v>Hisense</v>
          </cell>
          <cell r="AQ503" t="str">
            <v>Opera</v>
          </cell>
          <cell r="AR503" t="str">
            <v>HD 1366 X 768</v>
          </cell>
          <cell r="AS503" t="str">
            <v>3TE32G155365CRMM012</v>
          </cell>
          <cell r="AT503">
            <v>11</v>
          </cell>
          <cell r="AU503" t="str">
            <v>32H3B2</v>
          </cell>
          <cell r="AV503" t="str">
            <v>3TE32G155365</v>
          </cell>
          <cell r="AW503" t="str">
            <v>CRM</v>
          </cell>
          <cell r="AX503" t="str">
            <v>M012</v>
          </cell>
          <cell r="AY503">
            <v>74011703</v>
          </cell>
          <cell r="AZ503">
            <v>51012636</v>
          </cell>
          <cell r="BA503">
            <v>80147164</v>
          </cell>
        </row>
        <row r="504">
          <cell r="D504">
            <v>60315201</v>
          </cell>
          <cell r="E504" t="str">
            <v xml:space="preserve">A  </v>
          </cell>
          <cell r="F504" t="str">
            <v>TV</v>
          </cell>
          <cell r="G504" t="str">
            <v>ANTONIO PEREZ RODRIGUEZ</v>
          </cell>
          <cell r="H504" t="str">
            <v>PRIV. DIAMANTE 12-A ZAPOPAN/BALCONES DE LA CANTERA</v>
          </cell>
          <cell r="I504">
            <v>3333666429</v>
          </cell>
          <cell r="J504" t="str">
            <v>HISENSE</v>
          </cell>
          <cell r="K504" t="str">
            <v>32K20D</v>
          </cell>
          <cell r="L504" t="str">
            <v>32J141010H09693</v>
          </cell>
          <cell r="M504" t="str">
            <v xml:space="preserve">POLIZA DE GARANTIA </v>
          </cell>
          <cell r="N504">
            <v>0</v>
          </cell>
          <cell r="O504">
            <v>41925</v>
          </cell>
          <cell r="P504">
            <v>42825</v>
          </cell>
          <cell r="Q504">
            <v>201109</v>
          </cell>
          <cell r="R504" t="str">
            <v>FALTA DE REFACCIONES 171979 oc-1009213</v>
          </cell>
          <cell r="S504" t="str">
            <v xml:space="preserve">CLIENTE ENTRTEGA EQUIPO SIN ACCESORIOS, </v>
          </cell>
          <cell r="T504" t="str">
            <v xml:space="preserve">      YURIANA HERNANDEZ HERRERA   </v>
          </cell>
          <cell r="U504" t="str">
            <v>2017-ABRIL</v>
          </cell>
          <cell r="W504" t="str">
            <v>COMPLETADO</v>
          </cell>
          <cell r="X504" t="str">
            <v>TALLER</v>
          </cell>
          <cell r="Y504">
            <v>42824</v>
          </cell>
          <cell r="Z504">
            <v>900</v>
          </cell>
          <cell r="AA504" t="str">
            <v>M012</v>
          </cell>
          <cell r="AD504" t="str">
            <v>zapopan /balcones de la cantera</v>
          </cell>
          <cell r="AE504" t="str">
            <v>JAL</v>
          </cell>
          <cell r="AF504" t="str">
            <v>MX</v>
          </cell>
          <cell r="AG504" t="str">
            <v>10413747</v>
          </cell>
          <cell r="AH504" t="str">
            <v>ANTONIO PEREZ RODRIGUEZ</v>
          </cell>
          <cell r="AI504" t="str">
            <v>priv diamante 12-A</v>
          </cell>
          <cell r="AJ504" t="str">
            <v>3333666429</v>
          </cell>
          <cell r="AK504">
            <v>0</v>
          </cell>
          <cell r="AL504" t="str">
            <v>45180</v>
          </cell>
          <cell r="AM504" t="str">
            <v>22/04/2017 05 : 22 Ricardo Espinosa : TCF174 7401170407/04/2017 05 : 19 ERNESTO.HERN : TCF107/04/2017 05 : 18 ERNESTO.HERN : NP507/04/2017 05 : 03 FABIOLA.BON : SEG: DGR DOCUMENTO VALIDO06/04/2017 11 : 28 ARANTXA.MON : FDD NO CORRESPONDE DOCUMENTACION CONMODELO EN CRM31/03/2017 02 : 12 201109 : 171979 OC-100921331/03/2017 01 : 58 FABIOLA.BON : ODS DA SEGUIMIENTO A LA 6031397214/03/2017 00 : 07 MARIELA.CHA : ODSWTPENTRE CALLE DIAMANTE Y ESTAÑO</v>
          </cell>
          <cell r="AN504" t="str">
            <v>3TE32J134805</v>
          </cell>
          <cell r="AO504" t="str">
            <v>Básica</v>
          </cell>
          <cell r="AP504" t="str">
            <v>Hisense</v>
          </cell>
          <cell r="AQ504" t="str">
            <v>?</v>
          </cell>
          <cell r="AR504" t="str">
            <v>HD 1366 X 768</v>
          </cell>
          <cell r="AS504" t="str">
            <v>3TE32G155365CRMM012</v>
          </cell>
          <cell r="AT504">
            <v>11</v>
          </cell>
          <cell r="AU504" t="str">
            <v>32H3B2</v>
          </cell>
          <cell r="AV504" t="str">
            <v>3TE32G155365</v>
          </cell>
          <cell r="AW504" t="str">
            <v>CRM</v>
          </cell>
          <cell r="AX504" t="str">
            <v>M012</v>
          </cell>
          <cell r="AY504">
            <v>74011704</v>
          </cell>
          <cell r="AZ504">
            <v>51012637</v>
          </cell>
          <cell r="BA504">
            <v>80147165</v>
          </cell>
        </row>
        <row r="505">
          <cell r="D505">
            <v>60313211</v>
          </cell>
          <cell r="E505" t="str">
            <v xml:space="preserve">A  </v>
          </cell>
          <cell r="F505" t="str">
            <v>TV</v>
          </cell>
          <cell r="G505" t="str">
            <v>DAVID SANCHEZ MARTINEZ</v>
          </cell>
          <cell r="H505">
            <v>0</v>
          </cell>
          <cell r="I505">
            <v>4431346501</v>
          </cell>
          <cell r="J505" t="str">
            <v>HISENSE</v>
          </cell>
          <cell r="K505" t="str">
            <v>50H7GB</v>
          </cell>
          <cell r="L505" t="str">
            <v>50G161166MH3701</v>
          </cell>
          <cell r="M505">
            <v>223723</v>
          </cell>
          <cell r="N505">
            <v>13331.89</v>
          </cell>
          <cell r="O505">
            <v>42692</v>
          </cell>
          <cell r="P505">
            <v>42797</v>
          </cell>
          <cell r="Q505">
            <v>202300</v>
          </cell>
          <cell r="R505" t="str">
            <v>16/03/2017 02 : 00 202300 : P1A:T192673 MAIN, OC:1008697</v>
          </cell>
          <cell r="S505" t="str">
            <v/>
          </cell>
          <cell r="T505" t="str">
            <v xml:space="preserve"> MULTISERVICIOS ALVARADO      Fech</v>
          </cell>
          <cell r="U505" t="str">
            <v>2017-04-20</v>
          </cell>
          <cell r="V505" t="str">
            <v>SUR</v>
          </cell>
          <cell r="W505" t="str">
            <v>COMPLETADO</v>
          </cell>
          <cell r="X505" t="str">
            <v>TALLER</v>
          </cell>
          <cell r="Y505">
            <v>42796</v>
          </cell>
          <cell r="Z505">
            <v>105</v>
          </cell>
          <cell r="AA505" t="str">
            <v>M010</v>
          </cell>
          <cell r="AD505" t="str">
            <v>Fracc mision san diego / Morelia</v>
          </cell>
          <cell r="AE505" t="str">
            <v>MCH</v>
          </cell>
          <cell r="AF505" t="str">
            <v>MX</v>
          </cell>
          <cell r="AG505" t="str">
            <v>10413560</v>
          </cell>
          <cell r="AH505" t="str">
            <v>DAVID SANCHEZ MARTINEZ</v>
          </cell>
          <cell r="AI505" t="str">
            <v>18 GUARDIAN DEL CONVENTO</v>
          </cell>
          <cell r="AJ505" t="str">
            <v>4431346501</v>
          </cell>
          <cell r="AK505">
            <v>0</v>
          </cell>
          <cell r="AL505" t="str">
            <v>58095</v>
          </cell>
          <cell r="AM505" t="str">
            <v>22/04/2017 05 : 24 MARCO.DIAZ : TCF174 7401170530/03/2017 02 : 14 JUANANTONIO : CSCse le indican tiempos al CTE28/03/2017 04 : 16 ERNESTO.HERN : TCF128/03/2017 04 : 16 ERNESTO.HERN : NP522/03/2017 03 : 26 FABIOLA.BON : SEG: REFACCIONES16/03/2017 02 : 00 202300 : P1A:T192673 MAIN, OC:1008697 SE REALIZANUEVAMENTE EL PEDIDO DE REFACCION DADO A QUE LA REFACCION QUELLEGO ESTA DAÑADA.15/03/2017 13 : 39 202300 : EQ NO QUEDO REPARADO. FALLA ORIGINAL NO PASADEL LOGO, CUANDO SE HIZO EL REEMPLAZO DE MAIN LA FALLA ES QUE CAMBIA LA IMAGEN A COLORES ROJA, VERDE, AZUL, NEGRA... Y ASI ESTATODO EL TIEMPO.15/03/2017 07 : 50 FABIOLA.BON : P4: 10/03/2017 RECIBIO EMMAEL14/03/2017 00 : 57 ARANTXA.MON : P2 GUÌA: 233286141411/03/2017 09 : 04 202300 : V2:11/03/2017P4A:10/03/201707/03/2017 08 : 13 202300 : P1A:T192673 MAIN, OC:100825705/03/2017 05 : 27 202300 : V1.06/03/201703/03/2017 06 : 21 RAUL.CALDER : ODSWTPRD% AV A TECUAROREF: PASANDO INSTITUTO THOMAS JEFERSON CASA BLANCA</v>
          </cell>
          <cell r="AN505" t="str">
            <v>3TE50G1523B0</v>
          </cell>
          <cell r="AO505" t="str">
            <v>Smart</v>
          </cell>
          <cell r="AP505" t="str">
            <v>Hisense</v>
          </cell>
          <cell r="AQ505" t="str">
            <v>Android</v>
          </cell>
          <cell r="AR505" t="str">
            <v>UHD 3840 X 2160</v>
          </cell>
          <cell r="AS505" t="str">
            <v>3TE50G165140G165140M010</v>
          </cell>
          <cell r="AT505">
            <v>164</v>
          </cell>
          <cell r="AU505" t="str">
            <v>50H7GB</v>
          </cell>
          <cell r="AV505" t="str">
            <v>3TE50G165140</v>
          </cell>
          <cell r="AW505" t="str">
            <v>G165140</v>
          </cell>
          <cell r="AX505" t="str">
            <v>M010</v>
          </cell>
          <cell r="AY505">
            <v>74011705</v>
          </cell>
          <cell r="AZ505">
            <v>51012638</v>
          </cell>
          <cell r="BA505">
            <v>80147304</v>
          </cell>
        </row>
        <row r="506">
          <cell r="D506">
            <v>60314032</v>
          </cell>
          <cell r="E506" t="str">
            <v xml:space="preserve">A  </v>
          </cell>
          <cell r="F506" t="str">
            <v>TV</v>
          </cell>
          <cell r="G506" t="str">
            <v>GINA ORTEGA</v>
          </cell>
          <cell r="H506" t="str">
            <v>BLVD. EL BOTE NO. 202 CENTRO ZACATECAS</v>
          </cell>
          <cell r="I506">
            <v>4924918000</v>
          </cell>
          <cell r="J506" t="str">
            <v>HISENSE</v>
          </cell>
          <cell r="K506" t="str">
            <v>50H7GB</v>
          </cell>
          <cell r="L506" t="str">
            <v>50G161168MH5552</v>
          </cell>
          <cell r="M506" t="str">
            <v>CARTA DE PISO EQUIPO LIVERPOOL</v>
          </cell>
          <cell r="N506">
            <v>0</v>
          </cell>
          <cell r="O506">
            <v>42807</v>
          </cell>
          <cell r="P506">
            <v>42807</v>
          </cell>
          <cell r="Q506">
            <v>201038</v>
          </cell>
          <cell r="R506" t="str">
            <v xml:space="preserve">31/03/2017 JORGE. VAZ: NP5 OC-1008788 NO. DE PARTE 205451 </v>
          </cell>
          <cell r="S506" t="str">
            <v>NO HAY REFACCION Y POR ESO SE TRAMITO EL</v>
          </cell>
          <cell r="T506" t="str">
            <v xml:space="preserve">   MARIO COVARRUBIAS              </v>
          </cell>
          <cell r="U506" t="str">
            <v>2017</v>
          </cell>
          <cell r="V506" t="str">
            <v>Norte</v>
          </cell>
          <cell r="W506" t="str">
            <v>COMPLETADO</v>
          </cell>
          <cell r="X506" t="str">
            <v>TALLER</v>
          </cell>
          <cell r="Y506">
            <v>42807</v>
          </cell>
          <cell r="Z506">
            <v>0</v>
          </cell>
          <cell r="AA506" t="str">
            <v>M010</v>
          </cell>
          <cell r="AD506" t="str">
            <v>zacatecas/centro</v>
          </cell>
          <cell r="AE506" t="str">
            <v>ZAC</v>
          </cell>
          <cell r="AF506" t="str">
            <v>MX</v>
          </cell>
          <cell r="AG506" t="str">
            <v>10414309</v>
          </cell>
          <cell r="AH506" t="str">
            <v>GINA ORTEGA</v>
          </cell>
          <cell r="AI506" t="str">
            <v>202 Boulevard el bote</v>
          </cell>
          <cell r="AJ506" t="str">
            <v>4924918000</v>
          </cell>
          <cell r="AK506">
            <v>0</v>
          </cell>
          <cell r="AL506" t="str">
            <v>98040</v>
          </cell>
          <cell r="AM506" t="str">
            <v>22/04/2017 05 : 28 MARCO.DIAZ : TCF174 7401171011/04/2017 00 : 28 MARCO.DIAZ : TCF1PU CSA CONFIRMA MARIO COVARRUBIASVIA MAIL. JESSICA O11/04/2017 00 : 26 MARCO.DIAZ : TCF1. JESSICA O31/03/2017 01 : 06 JORGE.VAZ : NP530/03/2017 01 : 08 ARANTXA.MON : TCF124/03/2017 02 : 55 201038 : GUIA EQUIVOCADA ESA ES DE LA PRIMERREFACCION LA SEGUNDA NO LA AN MANDADO23/03/2017 05 : 36 ARANTXA.MON : P2A GUIA: 752794865418/03/2017 02 : 27 201038 : P1-PENDIENTE DE REFACCION SE PIDIO EL PANEL,NO QUEDO CON LA TARGETA MAIN17/03/2017NO. DE PARTE: 205451NO. DE PEDIDO: OC-100878814/03/2017 03 : 49 201038 : P1- EQUIPO PENDIENTE DE REFACCION SE PIDIOLA TARGETA MAIN BOARD13-03-2017NO. DE PARTE: 205546NO. DE PEDIDO: OC-100852614/03/2017 03 : 35 ANA.LAURA : LIVERPOOL RD.- EQUIPO DE PISO / TDALLEVA EQ A TALLER, SE LES PIDE APOYO PARA SUBIR DOCS</v>
          </cell>
          <cell r="AN506" t="str">
            <v>3TE50G1523B0</v>
          </cell>
          <cell r="AO506" t="str">
            <v>Smart</v>
          </cell>
          <cell r="AP506" t="str">
            <v>Hisense</v>
          </cell>
          <cell r="AQ506" t="str">
            <v>Android</v>
          </cell>
          <cell r="AR506" t="str">
            <v>UHD 3840 X 2160</v>
          </cell>
          <cell r="AS506" t="str">
            <v>3TE50G1644B3G1644M010</v>
          </cell>
          <cell r="AT506" t="e">
            <v>#N/A</v>
          </cell>
          <cell r="AU506" t="str">
            <v>50H7GB</v>
          </cell>
          <cell r="AV506" t="str">
            <v>3TE50G1644B3</v>
          </cell>
          <cell r="AW506" t="str">
            <v>G1644</v>
          </cell>
          <cell r="AX506" t="str">
            <v>M010</v>
          </cell>
          <cell r="AY506">
            <v>74011710</v>
          </cell>
          <cell r="AZ506">
            <v>51012643</v>
          </cell>
          <cell r="BA506">
            <v>80139162</v>
          </cell>
        </row>
        <row r="507">
          <cell r="D507">
            <v>60315550</v>
          </cell>
          <cell r="E507" t="str">
            <v xml:space="preserve">A  </v>
          </cell>
          <cell r="F507" t="str">
            <v>TV</v>
          </cell>
          <cell r="G507" t="str">
            <v>GERARDO ALVAREZ</v>
          </cell>
          <cell r="H507" t="str">
            <v>PRIV DE JUPITER # 211 CAMINOS DEL SOL</v>
          </cell>
          <cell r="I507">
            <v>6181451003</v>
          </cell>
          <cell r="J507" t="str">
            <v>HISENSE</v>
          </cell>
          <cell r="K507" t="str">
            <v>32D33</v>
          </cell>
          <cell r="L507" t="str">
            <v>32M150518H04239</v>
          </cell>
          <cell r="M507" t="str">
            <v>POLIZA</v>
          </cell>
          <cell r="N507">
            <v>0</v>
          </cell>
          <cell r="O507">
            <v>42202</v>
          </cell>
          <cell r="P507">
            <v>42832</v>
          </cell>
          <cell r="Q507">
            <v>201034</v>
          </cell>
          <cell r="R507" t="str">
            <v>12/04/2017 01 : 24  ARANTXA.MON : TCF1
12/04/2017 01 : 24  ARANTXA.MON : NP5
08/04/2017 00 : 32 201034 : P1 PENDIENTE POR PANEL OC-1009457</v>
          </cell>
          <cell r="S507" t="str">
            <v/>
          </cell>
          <cell r="T507" t="str">
            <v xml:space="preserve">    Arturo Olguin                 </v>
          </cell>
          <cell r="U507" t="str">
            <v>2017-04-18</v>
          </cell>
          <cell r="V507" t="str">
            <v>Norte</v>
          </cell>
          <cell r="W507" t="str">
            <v>COMPLETADO</v>
          </cell>
          <cell r="X507" t="str">
            <v>TALLER</v>
          </cell>
          <cell r="Y507">
            <v>42831</v>
          </cell>
          <cell r="Z507">
            <v>630</v>
          </cell>
          <cell r="AA507" t="str">
            <v>M012</v>
          </cell>
          <cell r="AD507" t="str">
            <v>Durango/Fracc. Caminos del sol</v>
          </cell>
          <cell r="AE507" t="str">
            <v>DGO</v>
          </cell>
          <cell r="AF507" t="str">
            <v>MX</v>
          </cell>
          <cell r="AG507" t="str">
            <v>10415486</v>
          </cell>
          <cell r="AH507" t="str">
            <v>GERARDO ALVAREZ</v>
          </cell>
          <cell r="AI507" t="str">
            <v>211 Priv. de Jupiter</v>
          </cell>
          <cell r="AJ507" t="str">
            <v>6181418583</v>
          </cell>
          <cell r="AK507" t="str">
            <v>6181418583</v>
          </cell>
          <cell r="AL507" t="str">
            <v>34236</v>
          </cell>
          <cell r="AM507" t="str">
            <v>22/04/2017 05 : 29 Ricardo Espinosa : TCF174 7401171112/04/2017 01 : 24 ARANTXA.MON : TCF112/04/2017 01 : 24 ARANTXA.MON : NP508/04/2017 00 : 32 201034 : P1 PENDIENTE POR PANEL OC-100945707/04/2017 22 : 30 201034 : EQUIPO EN CSA04/04/2017 22 : 58 GERARDO.GRA : Cliente pide que se comuniquen con elantes de la visita ya que es difícil se encuentre en casa. EMC*04/04/2017 22 : 51 GERARDO.GRA : ODSWTP ELABORADA POR EMC*RD% CALLE DE LA ESTRELLA LY AVE. DE LA LUNA</v>
          </cell>
          <cell r="AN507" t="str">
            <v>3TE32M134512</v>
          </cell>
          <cell r="AO507" t="str">
            <v>Básica</v>
          </cell>
          <cell r="AP507" t="str">
            <v>Hisense</v>
          </cell>
          <cell r="AQ507" t="str">
            <v>Opera</v>
          </cell>
          <cell r="AR507" t="str">
            <v>HD 1366 X 768</v>
          </cell>
          <cell r="AS507" t="str">
            <v>3TE32G155365CRMM012</v>
          </cell>
          <cell r="AT507">
            <v>11</v>
          </cell>
          <cell r="AU507" t="str">
            <v>32H3B2</v>
          </cell>
          <cell r="AV507" t="str">
            <v>3TE32G155365</v>
          </cell>
          <cell r="AW507" t="str">
            <v>CRM</v>
          </cell>
          <cell r="AX507" t="str">
            <v>M012</v>
          </cell>
          <cell r="AY507">
            <v>74011711</v>
          </cell>
          <cell r="AZ507">
            <v>51012644</v>
          </cell>
          <cell r="BA507">
            <v>80147169</v>
          </cell>
        </row>
        <row r="508">
          <cell r="D508">
            <v>60311384</v>
          </cell>
          <cell r="E508" t="str">
            <v>A</v>
          </cell>
          <cell r="F508" t="str">
            <v>TV</v>
          </cell>
          <cell r="G508" t="str">
            <v>ROSALINA CASTORENA PACHECO</v>
          </cell>
          <cell r="H508" t="str">
            <v>C. RIO SAN PEDRO #307 FRACC. LOS LIRIOS.  SAN FRANCISCO DE LOS ROMO, AGS.</v>
          </cell>
          <cell r="I508" t="str">
            <v>465 967 1336</v>
          </cell>
          <cell r="J508" t="str">
            <v>HISENSE</v>
          </cell>
          <cell r="K508" t="str">
            <v>50K20DW</v>
          </cell>
          <cell r="L508" t="str">
            <v>50G144844H04655</v>
          </cell>
          <cell r="M508">
            <v>472055259154</v>
          </cell>
          <cell r="N508">
            <v>10120.879999999999</v>
          </cell>
          <cell r="O508">
            <v>42100</v>
          </cell>
          <cell r="P508">
            <v>42779</v>
          </cell>
          <cell r="Q508">
            <v>202465</v>
          </cell>
          <cell r="R508" t="str">
            <v xml:space="preserve">16/02/2017 00 : 35  ERNESTO.HERN : NP5
15/02/2017 03 : 51  
14/02/2017 07 : 39 202465 : P1; OC-1007371
</v>
          </cell>
          <cell r="S508" t="str">
            <v/>
          </cell>
          <cell r="T508" t="str">
            <v xml:space="preserve">ALEJANDRO CHAVEZ                </v>
          </cell>
          <cell r="U508" t="str">
            <v>2017-04-11</v>
          </cell>
          <cell r="V508" t="str">
            <v>Norte</v>
          </cell>
          <cell r="W508" t="str">
            <v>COMPLETADO</v>
          </cell>
          <cell r="X508" t="str">
            <v>TALLER</v>
          </cell>
          <cell r="Y508">
            <v>42779</v>
          </cell>
          <cell r="Z508">
            <v>679</v>
          </cell>
          <cell r="AA508" t="str">
            <v>M012</v>
          </cell>
          <cell r="AB508" t="str">
            <v>T173331/Panel - PANEL</v>
          </cell>
          <cell r="AC508" t="str">
            <v>OC-1007371</v>
          </cell>
          <cell r="AD508" t="str">
            <v>los lirios /san fraco. de los romo</v>
          </cell>
          <cell r="AE508" t="str">
            <v>AGS</v>
          </cell>
          <cell r="AF508" t="str">
            <v>MX</v>
          </cell>
          <cell r="AG508" t="str">
            <v>10354022</v>
          </cell>
          <cell r="AH508" t="str">
            <v>ROSALINA CASTORENA PACHECO</v>
          </cell>
          <cell r="AI508" t="str">
            <v>307 rio san pedro</v>
          </cell>
          <cell r="AJ508" t="str">
            <v>4659671336</v>
          </cell>
          <cell r="AK508">
            <v>0</v>
          </cell>
          <cell r="AL508" t="str">
            <v>20305</v>
          </cell>
          <cell r="AM508" t="str">
            <v>22/04/2017 05 : 30 RODRIGUEZ ERICK : TCF174 7401171221/04/2017 06 : 57 GERARDO.GRA : CSC se indica que el áreacorrespondiente esta diagnosticando la entrega su equipo y que nosotros le contactaremos. EMC*18/04/2017 04 : 40 ADOLFO.FER : CFA04/04/2017 06 : 54 ANA.LAURA : CSCCFNPse le comenta a cte q el inventario se prolongo aun esta semana, se lepide nos de oportunidad a que se reanuden los embarques, cte molesto noquiere seguir esperando refiere que demandara, se envía correo a CF yquejas30/03/2017 07 : 44 SEMIRAMIS.M : CSCCte se comunica para verificar si ya fue enviado su equipo se le comentaque aun no se ha enviado sin embargo menciona que no esperara mas ydemandara17/03/2017 03 : 29 SEMIRAMIS.M : CSCCte se comunica para verificar cuando se le enviara su equipo se lemenciona que por cuestiones de auditoria y el inventario no se haenviado el equipo de cambio 5407629014/03/2017 02 : 43 MARIELA.CHA : CSCSe le menciona que autorizo un cambio y son 20 días hábiles parta laentregaCSA Cuenta con el aparto dañado22/02/2017 07 : 11 MARCO.DIAZ : TCF1PU CSA16/02/2017 00 : 35 ERNESTO.HERN : TCF116/02/2017 00 : 35 ERNESTO.HERN : NP515/02/2017 03 : 51 MARIA.EUGENI : SEG: DGR14/02/2017 07 : 39 202465 : P1; OC-100737114/02/2017 02 : 05 202465 : V1: 13/02/2017 13:30 HRS.13/02/2017 23 : 27 ADRIANA.SAN : ODSWTPRDENTRE FRANSICO JAVIER GUTIERREZ Y J REFUJIO ESPARZA REYES, COLOR DE CASANARANJA</v>
          </cell>
          <cell r="AN508" t="str">
            <v>1TE50B8NUSCB</v>
          </cell>
          <cell r="AO508" t="str">
            <v>Smart</v>
          </cell>
          <cell r="AP508" t="str">
            <v>Hisense</v>
          </cell>
          <cell r="AQ508" t="str">
            <v>Opera</v>
          </cell>
          <cell r="AR508" t="str">
            <v>FHD 1920 x 1080</v>
          </cell>
          <cell r="AS508" t="str">
            <v>3TE50G165140G1651M010</v>
          </cell>
          <cell r="AT508" t="e">
            <v>#N/A</v>
          </cell>
          <cell r="AU508" t="str">
            <v>50H7GB</v>
          </cell>
          <cell r="AV508" t="str">
            <v>3TE50G165140</v>
          </cell>
          <cell r="AW508" t="str">
            <v>G1651</v>
          </cell>
          <cell r="AX508" t="str">
            <v>M010</v>
          </cell>
          <cell r="AY508">
            <v>74011712</v>
          </cell>
          <cell r="AZ508">
            <v>51012645</v>
          </cell>
          <cell r="BA508">
            <v>80141777</v>
          </cell>
        </row>
        <row r="509">
          <cell r="D509">
            <v>60315252</v>
          </cell>
          <cell r="E509" t="str">
            <v xml:space="preserve">A  </v>
          </cell>
          <cell r="F509" t="str">
            <v>TV</v>
          </cell>
          <cell r="G509" t="str">
            <v>Reyes Casas Sanchez</v>
          </cell>
          <cell r="H509" t="str">
            <v>Av. Cuauhtémoc No. 235 Edif C Depto 102, San Lorenzo Atemoaya, Del. Xochimilco, C.P. 16400</v>
          </cell>
          <cell r="I509" t="str">
            <v>5511229225 / 21577529</v>
          </cell>
          <cell r="J509" t="str">
            <v>HISENSE</v>
          </cell>
          <cell r="K509" t="str">
            <v>32H5B2</v>
          </cell>
          <cell r="L509" t="str">
            <v>32G163643H01971</v>
          </cell>
          <cell r="M509" t="str">
            <v>16066, MACROSISTEMAS TECNOLOGICOS S.A. DE C.V.</v>
          </cell>
          <cell r="N509">
            <v>3959.65</v>
          </cell>
          <cell r="O509">
            <v>42769</v>
          </cell>
          <cell r="P509">
            <v>42829</v>
          </cell>
          <cell r="Q509">
            <v>201767</v>
          </cell>
          <cell r="R509" t="str">
            <v>17/04/2017 22 : 32  ROGER.R : TCF1 /  P1A: 207448 MAIN   04-04-2017  OC-1009362</v>
          </cell>
          <cell r="S509" t="str">
            <v>EQUIPO DAÑADO EN DOMICILIO DE CLIENTE</v>
          </cell>
          <cell r="T509" t="str">
            <v xml:space="preserve">   RENE ARIAS                     </v>
          </cell>
          <cell r="U509" t="str">
            <v>2017-04-18</v>
          </cell>
          <cell r="V509" t="str">
            <v>CENTRO</v>
          </cell>
          <cell r="W509" t="str">
            <v>COMPLETADO</v>
          </cell>
          <cell r="X509" t="str">
            <v>CLIENTE</v>
          </cell>
          <cell r="Y509">
            <v>42825</v>
          </cell>
          <cell r="Z509">
            <v>60</v>
          </cell>
          <cell r="AA509" t="str">
            <v>M010</v>
          </cell>
          <cell r="AD509" t="str">
            <v>Xochimilco/San Lorenzo Atemoaya</v>
          </cell>
          <cell r="AE509" t="str">
            <v>DF</v>
          </cell>
          <cell r="AF509" t="str">
            <v>MX</v>
          </cell>
          <cell r="AG509" t="str">
            <v>10412347</v>
          </cell>
          <cell r="AH509" t="str">
            <v>REYES CASAS SANCHEZ</v>
          </cell>
          <cell r="AI509" t="str">
            <v>Av. Cuauhtémoc No. 235 Edif C Depto 102</v>
          </cell>
          <cell r="AJ509" t="str">
            <v>5511229225</v>
          </cell>
          <cell r="AK509" t="str">
            <v>21577529</v>
          </cell>
          <cell r="AL509" t="str">
            <v>16400</v>
          </cell>
          <cell r="AM509" t="str">
            <v>22/04/2017 05 : 30 Ricardo Espinosa : TCF174 7401171317/04/2017 22 : 32 ROGER.R : TCF117/04/2017 22 : 32 ROGER.R : TCFT - Canal 1.113/04/2017 05 : 18 201767 : SE ADJUNTA REPORTE TECNICO_SE REEMPLAZO MAINSURTIDA PERO PERSISTE LA FALLA, SE ADJUNTA RT10/04/2017 23 : 59 ARANTXA.MON : P2A GUIA: 8614782794 05/04/201709/04/2017 04 : 06 201767 : V2P 11-04-201709/04/2017 01 : 37 201767 : P3A: 207448 MAIN 08-04-2017 REMISION100508807/04/2017 06 : 33 MA.ISABEL : SEG: DGR07/04/2017 05 : 33 201767 : SEG 06-04-2017 SE SOLICITA APOYO A MA.ISABEL PARA VALIDACION DE DOCUMENTOS; A0305/04/2017 01 : 09 201767 : P1A: 207448 MAIN 04-04-2017 OC-100936204/04/2017 23 : 22 201767 : MAIN DAÑADA01/04/2017 07 : 56 201767 : V1. 05/04/2017: 10 A.M. - 6 P.M.H-23992 SE ASIGNA T34RMA01/04/2017 01 : 28 SEMIRAMIS.M : ENTRE CAMINO VIEJO A SAN LORENZO Y AV.MIGUEL HIDALGOA 5 MIN DEL EMBARCADERO DE NATIVITASEDIFICIO DE COLOR LADRILLOS ROJOS</v>
          </cell>
          <cell r="AN509" t="str">
            <v>3TE32G155369</v>
          </cell>
          <cell r="AO509" t="str">
            <v>Smart</v>
          </cell>
          <cell r="AP509" t="str">
            <v>Hisense</v>
          </cell>
          <cell r="AQ509" t="str">
            <v>Opera</v>
          </cell>
          <cell r="AR509" t="str">
            <v>HD 1366 X 768</v>
          </cell>
          <cell r="AS509" t="str">
            <v>3TE32G163827G163827M010</v>
          </cell>
          <cell r="AT509">
            <v>7</v>
          </cell>
          <cell r="AU509" t="str">
            <v>32H5B2</v>
          </cell>
          <cell r="AV509" t="str">
            <v>3TE32G163827</v>
          </cell>
          <cell r="AW509" t="str">
            <v>G163827</v>
          </cell>
          <cell r="AX509" t="str">
            <v>M010</v>
          </cell>
          <cell r="AY509">
            <v>74011713</v>
          </cell>
          <cell r="AZ509">
            <v>51012646</v>
          </cell>
          <cell r="BA509">
            <v>80147233</v>
          </cell>
        </row>
        <row r="510">
          <cell r="D510">
            <v>60313202</v>
          </cell>
          <cell r="E510" t="str">
            <v xml:space="preserve">A  </v>
          </cell>
          <cell r="F510" t="str">
            <v>TV</v>
          </cell>
          <cell r="G510" t="str">
            <v>RAUL GOMEZ GARCIA</v>
          </cell>
          <cell r="H510" t="str">
            <v>PASEO DEL NARANJO #8 COTO ZAPOPAN/GUADALUPE</v>
          </cell>
          <cell r="I510" t="str">
            <v xml:space="preserve">3314322338 - </v>
          </cell>
          <cell r="J510" t="str">
            <v>HISENSE</v>
          </cell>
          <cell r="K510" t="str">
            <v>50H7GB</v>
          </cell>
          <cell r="L510" t="str">
            <v xml:space="preserve">50G1613D5H00310 </v>
          </cell>
          <cell r="M510" t="str">
            <v>TICKET DE COMPRA</v>
          </cell>
          <cell r="N510">
            <v>9999</v>
          </cell>
          <cell r="O510">
            <v>42573</v>
          </cell>
          <cell r="P510">
            <v>42801</v>
          </cell>
          <cell r="Q510">
            <v>201109</v>
          </cell>
          <cell r="R510" t="str">
            <v>FALTA DE REFACCIONES 194562 oc-1008245</v>
          </cell>
          <cell r="S510" t="str">
            <v/>
          </cell>
          <cell r="T510" t="str">
            <v xml:space="preserve">    YURIANA HERNANDEZ HERRERA     </v>
          </cell>
          <cell r="U510" t="str">
            <v>2017-ABRIL</v>
          </cell>
          <cell r="W510" t="str">
            <v>COMPLETADO</v>
          </cell>
          <cell r="X510" t="str">
            <v>TALLER</v>
          </cell>
          <cell r="Y510">
            <v>42796</v>
          </cell>
          <cell r="Z510">
            <v>228</v>
          </cell>
          <cell r="AA510" t="str">
            <v>M010</v>
          </cell>
          <cell r="AD510" t="str">
            <v>Zapopan/Guadalupe Inn</v>
          </cell>
          <cell r="AE510" t="str">
            <v>JAL</v>
          </cell>
          <cell r="AF510" t="str">
            <v>MX</v>
          </cell>
          <cell r="AG510" t="str">
            <v>10413308</v>
          </cell>
          <cell r="AH510" t="str">
            <v>RAUL GOMEZ GARCIA</v>
          </cell>
          <cell r="AI510" t="str">
            <v>Paseo del Naranjo 8 Coto</v>
          </cell>
          <cell r="AJ510" t="str">
            <v>3314322338</v>
          </cell>
          <cell r="AK510">
            <v>0</v>
          </cell>
          <cell r="AL510" t="str">
            <v>45010</v>
          </cell>
          <cell r="AM510" t="str">
            <v>22/04/2017 05 : 32 MARCO.DIAZ : TCF174 7401171631/03/2017 01 : 50 MARCO.DIAZ : TCF1PU CLIENTE CONFIRMA YURI HERRERA.JESSICA O31/03/2017 01 : 48 MARCO.DIAZ : TCF1. JESSICA O15/03/2017 07 : 00 JORGE.VAZ : TCF115/03/2017 06 : 59 JORGE.VAZ : NP510/03/2017 01 : 46 ROGER.R : ST2 - Se autoriza reparación solicitarrefacciones.08/03/2017 23 : 27 RODRIGUEZ ERICK : DGR: DOCUMENTO VALIDO07/03/2017 05 : 19 201109 : SE ANEXA REPORTE TECNICO07/03/2017 03 : 29 201109 : 194562 OC-100824507/03/2017 02 : 25 201109 : EQUIPO EN CSA06/03/2017 23 : 39 201109 : SE REALIZA LA LLAMADA PARA VISITAR CLIENTEPERO EL TELEFONO ESTA FUERA DE LUGAR SE SERVICIO EN ESPERADE COMUNICACION DE CLIENTE PARA PROGRAMAR NUEVA VISITA03/03/2017 06 : 08 201109 : V1 03-03-1702/03/2017 01 : 22 JUANANTONIO : CTE aun no envía documentación se leenvía correo solicitándole que envíe docs.28/02/2017 03 : 01 JUANANTONIO : ODSWTPSOBRE AV. GUADALUPE EXTERIOR 6818EMPAQUES.MAGO@HOTMAIL.COMSE LE SOLICITA TIKET CON SELLO DE TIENDASE ANEXA AQUÍ EL TIKET SIN SELLO</v>
          </cell>
          <cell r="AN510" t="str">
            <v>3TE50G1523B0</v>
          </cell>
          <cell r="AO510" t="str">
            <v>Smart</v>
          </cell>
          <cell r="AP510" t="str">
            <v>Hisense</v>
          </cell>
          <cell r="AQ510" t="str">
            <v>Android</v>
          </cell>
          <cell r="AR510" t="str">
            <v>UHD 3840 X 2160</v>
          </cell>
          <cell r="AS510" t="str">
            <v>3TE50G165140G165140M010</v>
          </cell>
          <cell r="AT510">
            <v>164</v>
          </cell>
          <cell r="AU510" t="str">
            <v>50H7GB</v>
          </cell>
          <cell r="AV510" t="str">
            <v>3TE50G165140</v>
          </cell>
          <cell r="AW510" t="str">
            <v>G165140</v>
          </cell>
          <cell r="AX510" t="str">
            <v>M010</v>
          </cell>
          <cell r="AY510">
            <v>74011716</v>
          </cell>
          <cell r="AZ510">
            <v>51012649</v>
          </cell>
          <cell r="BA510">
            <v>80147306</v>
          </cell>
        </row>
        <row r="511">
          <cell r="D511">
            <v>60312622</v>
          </cell>
          <cell r="E511" t="str">
            <v xml:space="preserve">A  </v>
          </cell>
          <cell r="F511" t="str">
            <v>TV</v>
          </cell>
          <cell r="G511" t="str">
            <v>RAFAEL GAYTAN</v>
          </cell>
          <cell r="H511" t="str">
            <v>NAHUATLECAS MZ 63 LT 7 AJUSCO COYOCAN CP.04300</v>
          </cell>
          <cell r="I511">
            <v>5543671407</v>
          </cell>
          <cell r="J511" t="str">
            <v>HISENSE</v>
          </cell>
          <cell r="K511" t="str">
            <v>50K20DW</v>
          </cell>
          <cell r="L511" t="str">
            <v>50G143291H09348</v>
          </cell>
          <cell r="M511" t="str">
            <v>TICKET VR / 000184313</v>
          </cell>
          <cell r="N511">
            <v>11998.37</v>
          </cell>
          <cell r="O511">
            <v>42163</v>
          </cell>
          <cell r="P511">
            <v>42802</v>
          </cell>
          <cell r="Q511">
            <v>201767</v>
          </cell>
          <cell r="R511" t="str">
            <v>16/03/2017 01 : 28  JORGE.VAZ : NP5/201767 : P1A: 173333 PANEL    08-03-2017  OC-1008359</v>
          </cell>
          <cell r="S511" t="str">
            <v xml:space="preserve">EQUIPO EN DOMICILIO DE CTE </v>
          </cell>
          <cell r="T511" t="str">
            <v xml:space="preserve"> ANDREA LEGORRETA                 </v>
          </cell>
          <cell r="U511" t="str">
            <v>2017-04-10</v>
          </cell>
          <cell r="V511" t="str">
            <v>CENTRO</v>
          </cell>
          <cell r="W511" t="str">
            <v>COMPLETADO</v>
          </cell>
          <cell r="X511" t="str">
            <v>TALLER</v>
          </cell>
          <cell r="Y511">
            <v>42788</v>
          </cell>
          <cell r="Z511">
            <v>639</v>
          </cell>
          <cell r="AA511" t="str">
            <v>M012</v>
          </cell>
          <cell r="AD511" t="str">
            <v>coyoacan/ajusco</v>
          </cell>
          <cell r="AE511" t="str">
            <v>DF</v>
          </cell>
          <cell r="AF511" t="str">
            <v>MX</v>
          </cell>
          <cell r="AG511" t="str">
            <v>10412534</v>
          </cell>
          <cell r="AH511" t="str">
            <v>RAFAEL GAYTAN</v>
          </cell>
          <cell r="AI511" t="str">
            <v>Nahuatlecas mz63 lt7</v>
          </cell>
          <cell r="AJ511" t="str">
            <v>5543671407</v>
          </cell>
          <cell r="AK511" t="str">
            <v>5543671407</v>
          </cell>
          <cell r="AL511" t="str">
            <v>04300</v>
          </cell>
          <cell r="AM511" t="str">
            <v>22/04/2017 05 : 38 MARCO.DIAZ : TCF174: 7401171717/04/2017 23 : 42 GERARDO.GRA : CSC se indica entrega en proceso, sepasa ODS a CF para seguimiento. EMC*23/03/2017 23 : 40 MARCO.DIAZ : TCF1PU CLIENTEINF. JOSUE RAMIREZ. DMC22/03/2017 00 : 46 MARIELA.CHA : CSCSe le menciona que se le autorizo un cambio y son 20 días gavilles parala entregaAparato dañado lo tiene cliente comunicarse con el antes de acudir16/03/2017 01 : 28 JORGE.VAZ : TCF116/03/2017 01 : 28 JORGE.VAZ : NP515/03/2017 13 : 06 201767 : SEG POR 2DA OCASIÓN SE SOLICITA APOYO PARAQUE NOS INDIQUE FECHA DE SURTIMIENTO DE LA OC, YA QUE AL DÍA DE HOY NO HEMOS TENIDO RESPUESTA VÍA CORREO O CRM. A0315/03/2017 06 : 54 MA.ISABEL : SEG: SE ENVIA CORREO A REFACCIONES PARASABER CUANDO SE SURTE15/03/2017 06 : 53 MA.ISABEL : SEG: DGR09/03/2017 08 : 34 201767 : P1A: 173333 PANEL 08-03-2017 OC-100835907/03/2017 09 : 21 201767 : PANEL DAÑADO23/02/2017 09 : 53 201767 : V1. 27/02/2017: 10 A.M. - 6 P.M.H-23389 SE ASIGNA R71EJI21/02/2017 07 : 13 ANA.LAURA : ODSWTPTELMEX RD.-%MECONETZIN E IZTLAZIHUAC</v>
          </cell>
          <cell r="AN511" t="str">
            <v>1TE50B8NUSCB</v>
          </cell>
          <cell r="AO511" t="str">
            <v>Smart</v>
          </cell>
          <cell r="AP511" t="str">
            <v>Hisense</v>
          </cell>
          <cell r="AQ511" t="str">
            <v>Opera</v>
          </cell>
          <cell r="AR511" t="str">
            <v>FHD 1920 x 1080</v>
          </cell>
          <cell r="AS511" t="str">
            <v>3TE50G154819CRMM012</v>
          </cell>
          <cell r="AT511">
            <v>6</v>
          </cell>
          <cell r="AU511" t="str">
            <v>50H5B</v>
          </cell>
          <cell r="AV511" t="str">
            <v>3TE50G154819</v>
          </cell>
          <cell r="AW511" t="str">
            <v>CRM</v>
          </cell>
          <cell r="AX511" t="str">
            <v>M012</v>
          </cell>
          <cell r="AY511">
            <v>74011717</v>
          </cell>
          <cell r="AZ511">
            <v>51013020</v>
          </cell>
          <cell r="BA511">
            <v>80147170</v>
          </cell>
        </row>
        <row r="512">
          <cell r="D512">
            <v>60311517</v>
          </cell>
          <cell r="E512" t="str">
            <v xml:space="preserve">A  </v>
          </cell>
          <cell r="F512" t="str">
            <v>TV</v>
          </cell>
          <cell r="G512" t="str">
            <v>CHRISTIAN MOSHIAH SANCHEZ CASTELLANOS</v>
          </cell>
          <cell r="H512" t="str">
            <v>JAZMIN NO. 502, COL. NIÑOS HEROES, TEPIC, NAY.</v>
          </cell>
          <cell r="I512">
            <v>3111174281</v>
          </cell>
          <cell r="J512" t="str">
            <v>HISENSE</v>
          </cell>
          <cell r="K512" t="str">
            <v>32H5B2</v>
          </cell>
          <cell r="L512" t="str">
            <v>32G1619A7H05271</v>
          </cell>
          <cell r="M512">
            <v>0</v>
          </cell>
          <cell r="N512">
            <v>0</v>
          </cell>
          <cell r="O512">
            <v>42668</v>
          </cell>
          <cell r="P512">
            <v>42762</v>
          </cell>
          <cell r="Q512">
            <v>201023</v>
          </cell>
          <cell r="R512" t="str">
            <v xml:space="preserve">18/02/2017 02 : 17  ERNESTO.HERN : NP5
17/02/2017 05 : 18  MARIA.EUGENI : SEG: DGR
15/02/2017 01 : 53 201023 : P1-1-PANEL LCD*185960**OC1007409
</v>
          </cell>
          <cell r="S512" t="str">
            <v>FALLA: LINEA ROJA EN PANEL, SE REALIZO P</v>
          </cell>
          <cell r="T512" t="str">
            <v xml:space="preserve">   GABRIELA RIVAS DELGADO       Fe</v>
          </cell>
          <cell r="U512" t="str">
            <v>2017-04-18</v>
          </cell>
          <cell r="V512" t="str">
            <v>Norte</v>
          </cell>
          <cell r="W512" t="str">
            <v>COMPLETADO</v>
          </cell>
          <cell r="X512" t="str">
            <v>TALLER</v>
          </cell>
          <cell r="Y512">
            <v>42780</v>
          </cell>
          <cell r="Z512">
            <v>94</v>
          </cell>
          <cell r="AA512" t="str">
            <v>M010</v>
          </cell>
          <cell r="AD512" t="str">
            <v>Tepic/Niños heroes</v>
          </cell>
          <cell r="AE512" t="str">
            <v>NAY</v>
          </cell>
          <cell r="AF512" t="str">
            <v>MX</v>
          </cell>
          <cell r="AG512" t="str">
            <v>10411794</v>
          </cell>
          <cell r="AH512" t="str">
            <v>CRISTHIAN SANCHEZ CASTELLANOS</v>
          </cell>
          <cell r="AI512" t="str">
            <v>Jazmin num 502</v>
          </cell>
          <cell r="AJ512" t="str">
            <v>3111174281</v>
          </cell>
          <cell r="AK512">
            <v>0</v>
          </cell>
          <cell r="AL512" t="str">
            <v>63197</v>
          </cell>
          <cell r="AM512" t="str">
            <v>22/04/2017 05 : 33 Ricardo Espinosa : TCF174 7401171824/03/2017 00 : 43 MARCO.DIAZ : TCF1PU CSAINF. GABRIELA RIVAS. DMC18/02/2017 02 : 18 ERNESTO.HERN : TCF118/02/2017 02 : 17 ERNESTO.HERN : NP517/02/2017 05 : 18 MARIA.EUGENI : SEG: DGR15/02/2017 01 : 53 201023 : P1-1-PANEL LCD*185960**OC100740910/02/2017 07 : 46 ANA.ROSA : ODSWTPRDAGUSTIN MELGAR Y CHAPULTEPEC</v>
          </cell>
          <cell r="AN512" t="str">
            <v>3TE32G155369</v>
          </cell>
          <cell r="AO512" t="str">
            <v>Smart</v>
          </cell>
          <cell r="AP512" t="str">
            <v>Hisense</v>
          </cell>
          <cell r="AQ512" t="str">
            <v>Opera</v>
          </cell>
          <cell r="AR512" t="str">
            <v>HD 1366 X 768</v>
          </cell>
          <cell r="AS512" t="str">
            <v>3TE32G163827G163827M010</v>
          </cell>
          <cell r="AT512">
            <v>7</v>
          </cell>
          <cell r="AU512" t="str">
            <v>32H5B2</v>
          </cell>
          <cell r="AV512" t="str">
            <v>3TE32G163827</v>
          </cell>
          <cell r="AW512" t="str">
            <v>G163827</v>
          </cell>
          <cell r="AX512" t="str">
            <v>M010</v>
          </cell>
          <cell r="AY512">
            <v>74011718</v>
          </cell>
          <cell r="AZ512">
            <v>51012650</v>
          </cell>
          <cell r="BA512">
            <v>80147307</v>
          </cell>
        </row>
        <row r="513">
          <cell r="D513">
            <v>60314166</v>
          </cell>
          <cell r="E513" t="str">
            <v xml:space="preserve">E   </v>
          </cell>
          <cell r="F513" t="str">
            <v>TV</v>
          </cell>
          <cell r="G513" t="str">
            <v>DIANA ARCE GUADARRAMA</v>
          </cell>
          <cell r="H513" t="str">
            <v>RANCHO GALLEGO 49D,FRACC SAN ANTONIO,CUAUTITLAN IZCALLI</v>
          </cell>
          <cell r="I513">
            <v>5566267563</v>
          </cell>
          <cell r="J513" t="str">
            <v>HISENSE</v>
          </cell>
          <cell r="K513" t="str">
            <v>50K20DW</v>
          </cell>
          <cell r="L513" t="str">
            <v>50G144844H05208</v>
          </cell>
          <cell r="M513" t="str">
            <v>TICKET</v>
          </cell>
          <cell r="N513">
            <v>8778</v>
          </cell>
          <cell r="O513">
            <v>41951</v>
          </cell>
          <cell r="P513">
            <v>42785</v>
          </cell>
          <cell r="Q513">
            <v>201679</v>
          </cell>
          <cell r="R513" t="str">
            <v>PANEL T173331 OC 1006374</v>
          </cell>
          <cell r="S513" t="str">
            <v xml:space="preserve">SEGUIMIENTO DE LA ORDEN 60309175,EQUIPO </v>
          </cell>
          <cell r="T513" t="str">
            <v xml:space="preserve">GUADALUPE GIRON                   </v>
          </cell>
          <cell r="U513" t="str">
            <v>2017-04-13</v>
          </cell>
          <cell r="V513" t="str">
            <v>Centro</v>
          </cell>
          <cell r="W513" t="str">
            <v>COMPLETADO</v>
          </cell>
          <cell r="Y513">
            <v>42808</v>
          </cell>
          <cell r="Z513">
            <v>834</v>
          </cell>
          <cell r="AA513" t="str">
            <v>M012</v>
          </cell>
          <cell r="AD513" t="str">
            <v>Cuautitlan I . /Fracc San Antonio</v>
          </cell>
          <cell r="AE513" t="str">
            <v>MEX</v>
          </cell>
          <cell r="AF513" t="str">
            <v>MX</v>
          </cell>
          <cell r="AG513" t="str">
            <v>10409921</v>
          </cell>
          <cell r="AH513" t="str">
            <v>DIANA ARCE GUADARRAMA</v>
          </cell>
          <cell r="AI513" t="str">
            <v>rancho gallego 49 D</v>
          </cell>
          <cell r="AJ513" t="str">
            <v>0445566267563</v>
          </cell>
          <cell r="AK513">
            <v>0</v>
          </cell>
          <cell r="AL513" t="str">
            <v>54720</v>
          </cell>
          <cell r="AM513" t="str">
            <v>22/04/2017 05 : 35 RODRIGUEZ ERICK : TCF174 7401171919/04/2017 02 : 23 GEARARDO.PA : CFA15/03/2017 07 : 19 GABRIELA.B : TCFER15/03/2017 07 : 18 GABRIELA.B : CLIENTE NO ACEPTA EL CAMBIO FÍSICO DELA ORDEN 60309175</v>
          </cell>
          <cell r="AN513" t="str">
            <v>1TE50B8NUSCB</v>
          </cell>
          <cell r="AO513" t="str">
            <v>Smart</v>
          </cell>
          <cell r="AP513" t="str">
            <v>Hisense</v>
          </cell>
          <cell r="AQ513" t="str">
            <v>Opera</v>
          </cell>
          <cell r="AR513" t="str">
            <v>FHD 1920 x 1080</v>
          </cell>
          <cell r="AS513" t="str">
            <v>3TE50G165140G1651M010</v>
          </cell>
          <cell r="AT513" t="e">
            <v>#N/A</v>
          </cell>
          <cell r="AU513" t="str">
            <v>50H7GB</v>
          </cell>
          <cell r="AV513" t="str">
            <v>3TE50G165140</v>
          </cell>
          <cell r="AW513" t="str">
            <v>G1651</v>
          </cell>
          <cell r="AX513" t="str">
            <v>M010</v>
          </cell>
          <cell r="AY513">
            <v>74011719</v>
          </cell>
          <cell r="AZ513">
            <v>51012651</v>
          </cell>
          <cell r="BA513">
            <v>80141502</v>
          </cell>
        </row>
        <row r="514">
          <cell r="D514">
            <v>60314179</v>
          </cell>
          <cell r="E514" t="str">
            <v xml:space="preserve">A  </v>
          </cell>
          <cell r="F514" t="str">
            <v>TV</v>
          </cell>
          <cell r="G514" t="str">
            <v>SALVADOR EMMANUEL MEJIA</v>
          </cell>
          <cell r="H514" t="str">
            <v>PATUAGUAS 133 COL. LA PERLA MUNICIPIO NEZAHUALCOYOTL CP 57820</v>
          </cell>
          <cell r="I514" t="str">
            <v>57421615</v>
          </cell>
          <cell r="J514" t="str">
            <v>HISENSE</v>
          </cell>
          <cell r="K514" t="str">
            <v>50K20DW</v>
          </cell>
          <cell r="L514" t="str">
            <v>50G143291H17426</v>
          </cell>
          <cell r="M514" t="str">
            <v>POLIZA DE GARANTIA</v>
          </cell>
          <cell r="N514">
            <v>0</v>
          </cell>
          <cell r="O514">
            <v>42051</v>
          </cell>
          <cell r="P514">
            <v>42816</v>
          </cell>
          <cell r="Q514">
            <v>201767</v>
          </cell>
          <cell r="R514" t="str">
            <v>30/03/2017 01 : 09  ERNESTO.HERN : NP5 / P1A: 173331 PANEL   22-03-2017  OC-1008946</v>
          </cell>
          <cell r="S514" t="str">
            <v>EQUIPO DAÑADO EN DOMICILIO DE CLIENTE</v>
          </cell>
          <cell r="T514" t="str">
            <v xml:space="preserve">   ABRAHAM LAZCANO                </v>
          </cell>
          <cell r="U514" t="str">
            <v>2017-04-10</v>
          </cell>
          <cell r="V514" t="str">
            <v>CENTRO</v>
          </cell>
          <cell r="W514" t="str">
            <v>COMPLETADO</v>
          </cell>
          <cell r="X514" t="str">
            <v>TALLER</v>
          </cell>
          <cell r="Y514">
            <v>42808</v>
          </cell>
          <cell r="Z514">
            <v>765</v>
          </cell>
          <cell r="AA514" t="str">
            <v>M012</v>
          </cell>
          <cell r="AD514" t="str">
            <v>Nezahualcoyotl/La perla</v>
          </cell>
          <cell r="AE514" t="str">
            <v>MEX</v>
          </cell>
          <cell r="AF514" t="str">
            <v>MX</v>
          </cell>
          <cell r="AG514" t="str">
            <v>10414317</v>
          </cell>
          <cell r="AH514" t="str">
            <v>SALVADOR EMMANUEL MEJIA</v>
          </cell>
          <cell r="AI514" t="str">
            <v>133 Patuaguas</v>
          </cell>
          <cell r="AJ514" t="str">
            <v>5540475045</v>
          </cell>
          <cell r="AK514" t="str">
            <v>5540475045</v>
          </cell>
          <cell r="AL514" t="str">
            <v>57820</v>
          </cell>
          <cell r="AM514" t="str">
            <v>22/04/2017 05 : 37 MARCO.DIAZ : TCF174 7401172004/04/2017 00 : 26 SEMIRAMIS.M : CSCCte se comunica para verificar el estatus se le menciona sobre elreemplazo en un tiempo aproximado de 20 días hábiles01/04/2017 10 : 47 MARCO.DIAZ : TCF1 TCF1PU CLIENTEINF. JOSUE. DMC30/03/2017 01 : 10 ERNESTO.HERN : TCF130/03/2017 01 : 09 ERNESTO.HERN : NP525/03/2017 05 : 09 201767 : SE ANEXA REPORTE RMA23/03/2017 09 : 01 201767 : SKMA 88KM $ 17623/03/2017 08 : 24 201767 : P1A: 173331 PANEL 22-03-2017 OC-100894619/03/2017 03 : 21 201767 : PANEL (LEDS) DAÑADO16/03/2017 00 : 27 201767 : *ORDEN ASIGNADA FUERA DE HORARIOESTABLECIDO*16/03/2017 00 : 25 201767 : V1. 20/03/2017: 10 A.M. - 6 P.M.H-23764 SE ASIGNA T87TAR14/03/2017 04 : 10 SEMIRAMIS.M : ODSWTPTELMEXENTRE ALAMOS Y CALUMAMBUCOS</v>
          </cell>
          <cell r="AN514" t="str">
            <v>1TE50B8NUSCB</v>
          </cell>
          <cell r="AO514" t="str">
            <v>Smart</v>
          </cell>
          <cell r="AP514" t="str">
            <v>Hisense</v>
          </cell>
          <cell r="AQ514" t="str">
            <v>Opera</v>
          </cell>
          <cell r="AR514" t="str">
            <v>FHD 1920 x 1080</v>
          </cell>
          <cell r="AS514" t="str">
            <v>3TE50G165140G1651M010</v>
          </cell>
          <cell r="AT514" t="e">
            <v>#N/A</v>
          </cell>
          <cell r="AU514" t="str">
            <v>50H7GB</v>
          </cell>
          <cell r="AV514" t="str">
            <v>3TE50G165140</v>
          </cell>
          <cell r="AW514" t="str">
            <v>G1651</v>
          </cell>
          <cell r="AX514" t="str">
            <v>M010</v>
          </cell>
          <cell r="AY514">
            <v>74011720</v>
          </cell>
          <cell r="AZ514">
            <v>51012652</v>
          </cell>
          <cell r="BA514">
            <v>80141823</v>
          </cell>
        </row>
        <row r="515">
          <cell r="D515">
            <v>60311170</v>
          </cell>
          <cell r="E515" t="str">
            <v xml:space="preserve">A  </v>
          </cell>
          <cell r="F515" t="str">
            <v>TV</v>
          </cell>
          <cell r="G515" t="str">
            <v>NORMA ESCAMILLA CASANOVA</v>
          </cell>
          <cell r="H515" t="str">
            <v xml:space="preserve">GERARDO REYES NO.18 COL. LOMA LINDA, TUXPAN  </v>
          </cell>
          <cell r="I515">
            <v>7838343133</v>
          </cell>
          <cell r="J515" t="str">
            <v>HISENSE</v>
          </cell>
          <cell r="K515" t="str">
            <v>50H7GB</v>
          </cell>
          <cell r="L515" t="str">
            <v>50G1614F6MH9071</v>
          </cell>
          <cell r="M515">
            <v>9617</v>
          </cell>
          <cell r="N515">
            <v>13331.89</v>
          </cell>
          <cell r="O515">
            <v>42692</v>
          </cell>
          <cell r="P515">
            <v>42980</v>
          </cell>
          <cell r="Q515">
            <v>201060</v>
          </cell>
          <cell r="R515">
            <v>0</v>
          </cell>
          <cell r="S515" t="str">
            <v/>
          </cell>
          <cell r="T515" t="str">
            <v xml:space="preserve"> Zeineb Vega   Fecha de Aplicación</v>
          </cell>
          <cell r="U515" t="str">
            <v>2017</v>
          </cell>
          <cell r="V515" t="str">
            <v>SUR</v>
          </cell>
          <cell r="W515" t="str">
            <v>COMPLETADO</v>
          </cell>
          <cell r="X515" t="str">
            <v>TALLER</v>
          </cell>
          <cell r="Y515">
            <v>42775</v>
          </cell>
          <cell r="Z515">
            <v>288</v>
          </cell>
          <cell r="AA515" t="str">
            <v>M010</v>
          </cell>
          <cell r="AD515" t="str">
            <v>col loma linda/tuxpan</v>
          </cell>
          <cell r="AE515" t="str">
            <v>VER</v>
          </cell>
          <cell r="AF515" t="str">
            <v>MX</v>
          </cell>
          <cell r="AG515" t="str">
            <v>10408919</v>
          </cell>
          <cell r="AH515" t="str">
            <v>NORMA ESCAMILLA CASANOVA</v>
          </cell>
          <cell r="AI515" t="str">
            <v>gerardo reyes num 18</v>
          </cell>
          <cell r="AJ515" t="str">
            <v>8343133</v>
          </cell>
          <cell r="AK515">
            <v>0</v>
          </cell>
          <cell r="AL515" t="str">
            <v>92830</v>
          </cell>
          <cell r="AM515" t="str">
            <v>22/04/2017 05 : 35 MARCO.DIAZ : TCF174 7401172121/04/2017 23 : 01 GERARDO.GRA : CSC se pide a CSA por correoelectrónico envie formato de CF al área correspondiente. Se indica acliente entrega en proceso. EMC*01/03/2017 02 : 03 MARCO.DIAZ : TCF1PU CLIENTE23/02/2017 00 : 45 ERNESTO.HERN : TCF123/02/2017 00 : 44 ERNESTO.HERN : NP522/02/2017 00 : 43 201060 : P1: MAIN BOARD OC-100757521/02/2017 05 : 52 FABIOLA.BON : seg: solicitar refaccion15/02/2017 03 : 37 201060 : PREDIAGNOSTICO: MAIN BOARDVERIFICANDO SERIE CON ERNESTO11/02/2017 09 : 29 201060 : BUZON DIRECTO11/02/2017 00 : 55 FABIOLA.BON : V1P05/01/2017 00 : 08 LAURA.HERNA : RD%VICENTE FERNANDEZ Y LUCIA MENDEZCERCA DE "FARMACIA URAN"CASA AMARILLA CON ARCOS NARANJAS</v>
          </cell>
          <cell r="AN515" t="str">
            <v>3TE50G1523B0</v>
          </cell>
          <cell r="AO515" t="str">
            <v>Smart</v>
          </cell>
          <cell r="AP515" t="str">
            <v>Hisense</v>
          </cell>
          <cell r="AQ515" t="str">
            <v>Android</v>
          </cell>
          <cell r="AR515" t="str">
            <v>UHD 3840 X 2160</v>
          </cell>
          <cell r="AS515" t="str">
            <v>3TE50G1644B3G1644M010</v>
          </cell>
          <cell r="AT515" t="e">
            <v>#N/A</v>
          </cell>
          <cell r="AU515" t="str">
            <v>50H7GB</v>
          </cell>
          <cell r="AV515" t="str">
            <v>3TE50G1644B3</v>
          </cell>
          <cell r="AW515" t="str">
            <v>G1644</v>
          </cell>
          <cell r="AX515" t="str">
            <v>M010</v>
          </cell>
          <cell r="AY515">
            <v>74011721</v>
          </cell>
          <cell r="AZ515">
            <v>51012653</v>
          </cell>
          <cell r="BA515">
            <v>80139802</v>
          </cell>
        </row>
        <row r="516">
          <cell r="D516">
            <v>60314034</v>
          </cell>
          <cell r="E516" t="str">
            <v xml:space="preserve">A  </v>
          </cell>
          <cell r="F516" t="str">
            <v>TV</v>
          </cell>
          <cell r="G516" t="str">
            <v>ALFONSO GONZALEZ RAMIREZ</v>
          </cell>
          <cell r="H516" t="str">
            <v>FERROCARRIL DE CUERNAVACA # 868,COL.HEROES DE PADIERNA,MAGDALENA CONTRERAS</v>
          </cell>
          <cell r="I516" t="str">
            <v>5568 9015 / 2527 9942</v>
          </cell>
          <cell r="J516" t="str">
            <v>HISENSE</v>
          </cell>
          <cell r="K516" t="str">
            <v>50K20D</v>
          </cell>
          <cell r="L516" t="str">
            <v>50J140472H04088</v>
          </cell>
          <cell r="M516" t="str">
            <v>POLIZA SELLADA</v>
          </cell>
          <cell r="N516">
            <v>0</v>
          </cell>
          <cell r="O516">
            <v>41805</v>
          </cell>
          <cell r="P516">
            <v>42808</v>
          </cell>
          <cell r="Q516">
            <v>201057</v>
          </cell>
          <cell r="R516" t="str">
            <v>28/03/2017 02 : 32  ERNESTO.HERN : NP5</v>
          </cell>
          <cell r="S516" t="str">
            <v>EQUIPO EN CSA</v>
          </cell>
          <cell r="T516" t="str">
            <v xml:space="preserve">MARIBEL SASTRE HERNANDEZ          </v>
          </cell>
          <cell r="U516" t="str">
            <v>2017-04-19</v>
          </cell>
          <cell r="V516" t="str">
            <v>CENTRO</v>
          </cell>
          <cell r="W516" t="str">
            <v>COMPLETADO</v>
          </cell>
          <cell r="X516" t="str">
            <v>TALLER</v>
          </cell>
          <cell r="Y516">
            <v>42807</v>
          </cell>
          <cell r="Z516">
            <v>1003</v>
          </cell>
          <cell r="AA516" t="str">
            <v>M012</v>
          </cell>
          <cell r="AD516" t="str">
            <v>MAGDALENA CONTRERAS/ HEROES DE PADIERNA</v>
          </cell>
          <cell r="AE516" t="str">
            <v>DF</v>
          </cell>
          <cell r="AF516" t="str">
            <v>MX</v>
          </cell>
          <cell r="AG516" t="str">
            <v>10160275</v>
          </cell>
          <cell r="AH516" t="str">
            <v>ALFONSO GONZALEZ RAMIREZ</v>
          </cell>
          <cell r="AI516" t="str">
            <v>868 AV FERROCARRIL DE CUERNAVACA</v>
          </cell>
          <cell r="AJ516" t="str">
            <v>52729942</v>
          </cell>
          <cell r="AK516" t="str">
            <v>52729942</v>
          </cell>
          <cell r="AL516" t="str">
            <v>10700</v>
          </cell>
          <cell r="AM516" t="str">
            <v>22/04/2017 05 : 36 Ricardo Espinosa : TCF174 7401172221/04/2017 00 : 17 GEARARDO.PA : CFA28/03/2017 02 : 32 ERNESTO.HERN : TCF128/03/2017 02 : 32 ERNESTO.HERN : NP525/03/2017 04 : 48 201057 : AUN NO SE RECIBEN REFACCIONES, SESOLICITARON DESDE EL DIA 14/03/2017 EN ESPERA DE SURTIMIENTO23/03/2017 03 : 16 MA.ISABEL : SEG: DGR15/03/2017 08 : 36 201057 : P1A: SE SOLICITA #T173064, PANEL,OC-1008675,14/03/201714/03/2017 08 : 38 201057 : V1: SE LLAMO A CTE 13/03/2017 SE CONFIRMAVISITA PARA MARTES 14/03/2017 HORARIO ABIERTO DE 9:00 A 18:0014/03/2017 03 : 41 MARIELA.CHA : ODSWTP</v>
          </cell>
          <cell r="AN516" t="str">
            <v>3TE50G132311</v>
          </cell>
          <cell r="AO516" t="str">
            <v>Básica</v>
          </cell>
          <cell r="AP516" t="str">
            <v>Hisense</v>
          </cell>
          <cell r="AQ516" t="str">
            <v>Opera</v>
          </cell>
          <cell r="AR516" t="str">
            <v>FHD 1920 x 1080</v>
          </cell>
          <cell r="AS516" t="str">
            <v>3TE50G165140G1651M010</v>
          </cell>
          <cell r="AT516" t="e">
            <v>#N/A</v>
          </cell>
          <cell r="AU516" t="str">
            <v>50H7GB</v>
          </cell>
          <cell r="AV516" t="str">
            <v>3TE50G165140</v>
          </cell>
          <cell r="AW516" t="str">
            <v>G1651</v>
          </cell>
          <cell r="AX516" t="str">
            <v>M010</v>
          </cell>
          <cell r="AY516">
            <v>74011722</v>
          </cell>
          <cell r="AZ516">
            <v>51012654</v>
          </cell>
          <cell r="BA516">
            <v>80141559</v>
          </cell>
        </row>
        <row r="517">
          <cell r="D517">
            <v>60314220</v>
          </cell>
          <cell r="E517" t="str">
            <v xml:space="preserve">A  </v>
          </cell>
          <cell r="F517" t="str">
            <v>TV</v>
          </cell>
          <cell r="G517" t="str">
            <v xml:space="preserve"> Angelica Blanco</v>
          </cell>
          <cell r="H517" t="str">
            <v>Calzada Juan Pablo 2do # 48.  Jardines de Virginia, Boca del rio, Ver., C. P.  94290</v>
          </cell>
          <cell r="I517">
            <v>2299894000</v>
          </cell>
          <cell r="J517" t="str">
            <v>HISENSE</v>
          </cell>
          <cell r="K517" t="str">
            <v>32H5B2</v>
          </cell>
          <cell r="L517" t="str">
            <v>32G1619A7H02613</v>
          </cell>
          <cell r="M517" t="str">
            <v>Hoja de Piso</v>
          </cell>
          <cell r="N517">
            <v>0</v>
          </cell>
          <cell r="P517">
            <v>42818</v>
          </cell>
          <cell r="Q517">
            <v>201028</v>
          </cell>
          <cell r="R517" t="str">
            <v>Solicitamos el panel y PCB Main, OC-1008970, y no lo surtieron</v>
          </cell>
          <cell r="S517" t="str">
            <v/>
          </cell>
          <cell r="T517" t="str">
            <v xml:space="preserve"> Liliana Aguilera                 </v>
          </cell>
          <cell r="U517" t="str">
            <v>2017-04-18</v>
          </cell>
          <cell r="W517" t="str">
            <v>COMPLETADO</v>
          </cell>
          <cell r="X517" t="str">
            <v>TALLER</v>
          </cell>
          <cell r="Y517">
            <v>42809</v>
          </cell>
          <cell r="AA517" t="str">
            <v>M010</v>
          </cell>
          <cell r="AD517" t="str">
            <v>jatdines de virginia/boca del rio</v>
          </cell>
          <cell r="AE517" t="str">
            <v>VER</v>
          </cell>
          <cell r="AF517" t="str">
            <v>MX</v>
          </cell>
          <cell r="AG517" t="str">
            <v>10414275</v>
          </cell>
          <cell r="AH517" t="str">
            <v>ANGELICA BLANCO</v>
          </cell>
          <cell r="AI517" t="str">
            <v>calzasa juan pablo do num 48</v>
          </cell>
          <cell r="AJ517" t="str">
            <v>2299894000</v>
          </cell>
          <cell r="AK517">
            <v>0</v>
          </cell>
          <cell r="AL517" t="str">
            <v>94290</v>
          </cell>
          <cell r="AM517" t="str">
            <v>22/04/2017 05 : 36 Ricardo Espinosa : TCF174 7401172301/04/2017 06 : 20 MARCO.DIAZ : TCF1PU CSA CONFIRMA GUILLERMO AGUILERA.JESSICA O01/04/2017 06 : 18 MARCO.DIAZ : TCF1. JESSICA O30/03/2017 01 : 23 ERNESTO.HERN : TCF130/03/2017 01 : 23 ERNESTO.HERN : NP530/03/2017 00 : 47 201028 : AUN SIN RESPUESTA DE REFACCIONES29/03/2017 02 : 02 201028 : AUN SIN RESPUESTA DE REFACCIONES.28/03/2017 05 : 39 FABIOLA.BON : seg: refacciones24/03/2017 00 : 48 201028 : SOLICITO PANEL OC-1008970 Y SOLICITO PCBMAIN OC-100897122/03/2017 01 : 54 FABIOLA.BON : SEG: PENDIENTE DE DIAGNOSTICO16/03/2017 04 : 45 201028 : V1 17-03-1714/03/2017 01 : 02 LAURA.HERNA : ODSWTPEQUIPO DE PISO</v>
          </cell>
          <cell r="AN517" t="str">
            <v>3TE32G155369</v>
          </cell>
          <cell r="AO517" t="str">
            <v>Smart</v>
          </cell>
          <cell r="AP517" t="str">
            <v>Hisense</v>
          </cell>
          <cell r="AQ517" t="str">
            <v>Opera</v>
          </cell>
          <cell r="AR517" t="str">
            <v>HD 1366 X 768</v>
          </cell>
          <cell r="AS517" t="str">
            <v>3TE32G164485G1644M010</v>
          </cell>
          <cell r="AT517" t="e">
            <v>#N/A</v>
          </cell>
          <cell r="AU517" t="str">
            <v>32H5B2</v>
          </cell>
          <cell r="AV517" t="str">
            <v>3TE32G164485</v>
          </cell>
          <cell r="AW517" t="str">
            <v>G1644</v>
          </cell>
          <cell r="AX517" t="str">
            <v>M010</v>
          </cell>
          <cell r="AY517">
            <v>74011723</v>
          </cell>
          <cell r="AZ517">
            <v>51012655</v>
          </cell>
          <cell r="BA517">
            <v>80139869</v>
          </cell>
        </row>
        <row r="518">
          <cell r="D518">
            <v>60312640</v>
          </cell>
          <cell r="E518" t="str">
            <v xml:space="preserve">A  </v>
          </cell>
          <cell r="F518" t="str">
            <v>TV</v>
          </cell>
          <cell r="G518" t="str">
            <v>FELIPE CANO</v>
          </cell>
          <cell r="H518" t="str">
            <v>HERIBERTO FRIAS 1515 DEL VALLE BENITO JUAREZ CP.03100</v>
          </cell>
          <cell r="I518">
            <v>5517708444</v>
          </cell>
          <cell r="J518" t="str">
            <v>HISENSE</v>
          </cell>
          <cell r="K518" t="str">
            <v>32D33</v>
          </cell>
          <cell r="L518" t="str">
            <v>32N141141H01911</v>
          </cell>
          <cell r="M518" t="str">
            <v>FACTURA WAL MART IBAER30583 / Folio Fiscal 1c4424f3-041c-422b-9e43-e5e6ea622e47</v>
          </cell>
          <cell r="N518">
            <v>2990</v>
          </cell>
          <cell r="O518">
            <v>41918</v>
          </cell>
          <cell r="P518">
            <v>42802</v>
          </cell>
          <cell r="Q518">
            <v>201767</v>
          </cell>
          <cell r="R518" t="str">
            <v>16/03/2017 01 : 31  JORGE.VAZ : NP5/201767 : P1A: 171862 PANEL   08-03-2017   OC-1008362</v>
          </cell>
          <cell r="S518" t="str">
            <v xml:space="preserve">EQUIPO EN DOMICILIO DE CTE </v>
          </cell>
          <cell r="T518" t="str">
            <v xml:space="preserve"> ANDREA LEGORRETA                 </v>
          </cell>
          <cell r="U518" t="str">
            <v>2017-04-10</v>
          </cell>
          <cell r="V518" t="str">
            <v>CENTRO</v>
          </cell>
          <cell r="W518" t="str">
            <v>COMPLETADO</v>
          </cell>
          <cell r="X518" t="str">
            <v>TALLER</v>
          </cell>
          <cell r="Y518">
            <v>42788</v>
          </cell>
          <cell r="Z518">
            <v>884</v>
          </cell>
          <cell r="AA518" t="str">
            <v>M012</v>
          </cell>
          <cell r="AD518" t="str">
            <v>Benito Juarez/Del valle</v>
          </cell>
          <cell r="AE518" t="str">
            <v>DF</v>
          </cell>
          <cell r="AF518" t="str">
            <v>MX</v>
          </cell>
          <cell r="AG518" t="str">
            <v>10412432</v>
          </cell>
          <cell r="AH518" t="str">
            <v>FELIPE CANO</v>
          </cell>
          <cell r="AI518" t="str">
            <v>Heriberto Frias num 1515</v>
          </cell>
          <cell r="AJ518" t="str">
            <v>5517708444</v>
          </cell>
          <cell r="AK518">
            <v>0</v>
          </cell>
          <cell r="AL518" t="str">
            <v>03100</v>
          </cell>
          <cell r="AM518" t="str">
            <v>22/04/2017 05 : 36 Ricardo Espinosa : TCF174 74011724 BRENDA MED23/03/2017 23 : 40 MARCO.DIAZ : TCF1PU CLIENTEINF. JOSUE RAMIREZ.DMC16/03/2017 01 : 31 JORGE.VAZ : TCF116/03/2017 01 : 31 JORGE.VAZ : NP515/03/2017 13 : 06 201767 : SEG POR 2DA OCASIÓN SE SOLICITA APOYO PARAQUE NOS INDIQUE FECHA DE SURTIMIENTO DE LA OC, YA QUE AL DÍA DE HOY NO HEMOS TENIDO RESPUESTA VÍA CORREO O CRM. A0309/03/2017 08 : 37 201767 : P1A: 171862 PANEL 08-03-2017 OC-100836208/03/2017 02 : 55 201767 : PANEL DAÑADO24/02/2017 02 : 16 201767 : *ORDEN ASIGNADA FUERA DE HORARIOESTABLECIDO*V1. 28/02/2017: 10 A.M. - 6 P.M.H-23396 SE ASIGNA R71EJI21/02/2017 00 : 55 ANA.ROSA : ODSWTPRDA MEDIO CUADRA DE METRO ZAPATA</v>
          </cell>
          <cell r="AN518" t="str">
            <v>3TE32M134512</v>
          </cell>
          <cell r="AO518" t="str">
            <v>Básica</v>
          </cell>
          <cell r="AP518" t="str">
            <v>Hisense</v>
          </cell>
          <cell r="AQ518" t="str">
            <v>Opera</v>
          </cell>
          <cell r="AR518" t="str">
            <v>HD 1366 X 768</v>
          </cell>
          <cell r="AS518" t="str">
            <v>3TE32G155365CRMM012</v>
          </cell>
          <cell r="AT518">
            <v>11</v>
          </cell>
          <cell r="AU518" t="str">
            <v>32H3B2</v>
          </cell>
          <cell r="AV518" t="str">
            <v>3TE32G155365</v>
          </cell>
          <cell r="AW518" t="str">
            <v>CRM</v>
          </cell>
          <cell r="AX518" t="str">
            <v>M012</v>
          </cell>
          <cell r="AY518">
            <v>74011724</v>
          </cell>
          <cell r="AZ518">
            <v>51012656</v>
          </cell>
          <cell r="BA518">
            <v>80147171</v>
          </cell>
        </row>
        <row r="519">
          <cell r="D519">
            <v>60312985</v>
          </cell>
          <cell r="E519" t="str">
            <v xml:space="preserve">A  </v>
          </cell>
          <cell r="F519" t="str">
            <v>TV</v>
          </cell>
          <cell r="G519" t="str">
            <v>SILVIA VALADEZ</v>
          </cell>
          <cell r="H519" t="str">
            <v>VALLE DE ZIRAHUEN NO. 215, COL. VALLDE DORADO, BAHIA DE BANDERAS, NAY</v>
          </cell>
          <cell r="I519">
            <v>3222237790</v>
          </cell>
          <cell r="J519" t="str">
            <v>HISENSE</v>
          </cell>
          <cell r="K519" t="str">
            <v>50H7GB</v>
          </cell>
          <cell r="L519" t="str">
            <v>50G1617C8MH5533</v>
          </cell>
          <cell r="M519">
            <v>42226</v>
          </cell>
          <cell r="N519">
            <v>15998.4</v>
          </cell>
          <cell r="O519">
            <v>42758</v>
          </cell>
          <cell r="P519">
            <v>42794</v>
          </cell>
          <cell r="Q519">
            <v>201023</v>
          </cell>
          <cell r="R519" t="str">
            <v>MAIN BOARD-194644, 2-BOCINAS-185453,CON EL OC1008007</v>
          </cell>
          <cell r="S519" t="str">
            <v xml:space="preserve">NO TIENE AUDIO, SOLO IMAGEN, SE REALIZO </v>
          </cell>
          <cell r="T519" t="str">
            <v xml:space="preserve">   GABRIELA RIVAS DELGADO         </v>
          </cell>
          <cell r="U519" t="str">
            <v>2017-04-18</v>
          </cell>
          <cell r="V519" t="str">
            <v>Norte</v>
          </cell>
          <cell r="W519" t="str">
            <v>COMPLETADO</v>
          </cell>
          <cell r="X519" t="str">
            <v>TALLER</v>
          </cell>
          <cell r="Y519">
            <v>42793</v>
          </cell>
          <cell r="Z519">
            <v>36</v>
          </cell>
          <cell r="AA519" t="str">
            <v>M010</v>
          </cell>
          <cell r="AD519" t="str">
            <v>Bahia de Bandera /Valle dorado</v>
          </cell>
          <cell r="AE519" t="str">
            <v>NAY</v>
          </cell>
          <cell r="AF519" t="str">
            <v>MX</v>
          </cell>
          <cell r="AG519" t="str">
            <v>10412762</v>
          </cell>
          <cell r="AH519" t="str">
            <v>SILVIA VALADEZ</v>
          </cell>
          <cell r="AI519" t="str">
            <v>215 Valle de Zirahuen</v>
          </cell>
          <cell r="AJ519" t="str">
            <v>3221054673</v>
          </cell>
          <cell r="AK519" t="str">
            <v>3221054673</v>
          </cell>
          <cell r="AL519" t="str">
            <v>63735</v>
          </cell>
          <cell r="AM519" t="str">
            <v>22/04/2017 05 : 38 MARCO.DIAZ : TCF174 7401172524/03/2017 00 : 47 MARCO.DIAZ : TCF1PU CLIENTEINF. GABRIELA RIVAS. DMC15/03/2017 05 : 46 ARANTXA.MON : TCF115/03/2017 05 : 45 ARANTXA.MON : NP510/03/2017 00 : 50 SEMIRAMIS.M : CSCCte se comunica para saber cual es el proceso de su servicio se lemenciona que esta pendiente las refacción y una vez que se cuenten conestas se realizaría la reparación03/03/2017 05 : 01 201023 : SEGUIMOS ESPERANDO REFACCIONES..01/03/2017 02 : 41 201023 : P1-1-194644-MAIN BOARD, 2-185453-SPEAKER,OC1008007KMA-320= $ 640.0028/02/2017 09 : 28 201023 : P1-CONTACTANDO A CLIENTE PARA QUE ENVIEIDENTIDAD DE EQUIPO Y LOCALIDAD EXACTA, PARA PEDIR AUTORIZACION DE KILOMETRAJE Y REALIZAR PEDIDO DE REFACCION CON PRE-DIAGNOSTICO22/02/2017 23 : 49 SEMIRAMIS.M : ODSWTPRD/TELMEXENTRE AV MEXICO Y AV DE LAS FLORES</v>
          </cell>
          <cell r="AN519" t="str">
            <v>3TE50G1523B0</v>
          </cell>
          <cell r="AO519" t="str">
            <v>Smart</v>
          </cell>
          <cell r="AP519" t="str">
            <v>Hisense</v>
          </cell>
          <cell r="AQ519" t="str">
            <v>Android</v>
          </cell>
          <cell r="AR519" t="str">
            <v>UHD 3840 X 2160</v>
          </cell>
          <cell r="AS519" t="str">
            <v>3TE50G1644B3G1644M010</v>
          </cell>
          <cell r="AT519" t="e">
            <v>#N/A</v>
          </cell>
          <cell r="AU519" t="str">
            <v>50H7GB</v>
          </cell>
          <cell r="AV519" t="str">
            <v>3TE50G1644B3</v>
          </cell>
          <cell r="AW519" t="str">
            <v>G1644</v>
          </cell>
          <cell r="AX519" t="str">
            <v>M010</v>
          </cell>
          <cell r="AY519">
            <v>74011725</v>
          </cell>
          <cell r="AZ519">
            <v>51012657</v>
          </cell>
          <cell r="BA519">
            <v>80139826</v>
          </cell>
        </row>
        <row r="520">
          <cell r="D520">
            <v>60312992</v>
          </cell>
          <cell r="E520" t="str">
            <v xml:space="preserve">A  </v>
          </cell>
          <cell r="F520" t="str">
            <v>TV</v>
          </cell>
          <cell r="G520" t="str">
            <v>GUADALUPE GONZALEZ TREJO</v>
          </cell>
          <cell r="H520" t="str">
            <v>COMPAS 80 COL. SEVILLA DELG VENUSTIANO CARRANZA CP 15840</v>
          </cell>
          <cell r="I520" t="str">
            <v>26122451 - 5541839806</v>
          </cell>
          <cell r="J520" t="str">
            <v>HISENSE</v>
          </cell>
          <cell r="K520" t="str">
            <v>50K20DW</v>
          </cell>
          <cell r="L520" t="str">
            <v>50G143291H01775</v>
          </cell>
          <cell r="M520" t="str">
            <v>CARTA ACEPTACION</v>
          </cell>
          <cell r="N520">
            <v>8800</v>
          </cell>
          <cell r="O520">
            <v>42095</v>
          </cell>
          <cell r="P520">
            <v>42796</v>
          </cell>
          <cell r="Q520">
            <v>201767</v>
          </cell>
          <cell r="R520" t="str">
            <v>17/03/2017 00 : 07  ERNESTO.HERN : NP5 / P1A: 173331 PANEL   02-03-2017   OC-1008140</v>
          </cell>
          <cell r="S520" t="str">
            <v>EQUIPO DAÑADO EN DOMICILIO DE CLIENTE</v>
          </cell>
          <cell r="T520" t="str">
            <v xml:space="preserve">   ABRAHAM LAZCANO                </v>
          </cell>
          <cell r="U520" t="str">
            <v>2017-04-10</v>
          </cell>
          <cell r="V520" t="str">
            <v>CENTRO</v>
          </cell>
          <cell r="W520" t="str">
            <v>COMPLETADO</v>
          </cell>
          <cell r="X520" t="str">
            <v>TALLER</v>
          </cell>
          <cell r="Y520">
            <v>42793</v>
          </cell>
          <cell r="Z520">
            <v>701</v>
          </cell>
          <cell r="AA520" t="str">
            <v>M012</v>
          </cell>
          <cell r="AD520" t="str">
            <v>V Carranza/Sevilla</v>
          </cell>
          <cell r="AE520" t="str">
            <v>DF</v>
          </cell>
          <cell r="AF520" t="str">
            <v>MX</v>
          </cell>
          <cell r="AG520" t="str">
            <v>10413191</v>
          </cell>
          <cell r="AH520" t="str">
            <v>GUADALUPE GONZALEZ TREJO</v>
          </cell>
          <cell r="AI520" t="str">
            <v>Compas 80</v>
          </cell>
          <cell r="AJ520" t="str">
            <v>5541839806</v>
          </cell>
          <cell r="AK520" t="str">
            <v>5541839806</v>
          </cell>
          <cell r="AL520" t="str">
            <v>15840</v>
          </cell>
          <cell r="AM520" t="str">
            <v>22/04/2017 05 : 39 MARCO.DIAZ : TCF174: 7001172628/03/2017 00 : 09 GABRIELA.B : CSCSe Brinda información de CF, se informa tiempo de Respuesta23/03/2017 23 : 58 MARCO.DIAZ : TCF1PU CLIENTEINF. JOSUE RAMIREZ DMC17/03/2017 00 : 07 ERNESTO.HERN : TCF117/03/2017 00 : 07 ERNESTO.HERN : NP515/03/2017 13 : 10 201767 : SEG POR 2DA OCASIÓN SE SOLICITA APOYO PARAQUE NOS INDIQUE FECHA DE SURTIMIENTO DE LA OC, YA QUE AL DÍA DE HOY NO HEMOS TENIDO RESPUESTA VÍA CORREO O CRM. A0303/03/2017 08 : 44 201767 : P1A: 173331 PANEL 02-03-2017 OC-100814001/03/2017 06 : 54 201767 : SE REASIGNA A T01RAH28/02/2017 11 : 06 201767 : *ORDEN ASIGNADA FUERA DE HORARIOESTABLECIDO*28/02/2017 11 : 05 201767 : V1. 03/03/2017: 10 A.M. - 6 P.M.H-23486 SE ASIGNA T51OMJ25/02/2017 02 : 41 SEMIRAMIS.M : ODSWTPRD/TELMEXENTRE JUAN A MATEOS Y RUA BARCENAS SALIENDO DEL METRO JAMAICA</v>
          </cell>
          <cell r="AN520" t="str">
            <v>1TE50B8NUSCB</v>
          </cell>
          <cell r="AO520" t="str">
            <v>Smart</v>
          </cell>
          <cell r="AP520" t="str">
            <v>Hisense</v>
          </cell>
          <cell r="AQ520" t="str">
            <v>Opera</v>
          </cell>
          <cell r="AR520" t="str">
            <v>FHD 1920 x 1080</v>
          </cell>
          <cell r="AS520" t="str">
            <v>3TE50G165140G1651M010</v>
          </cell>
          <cell r="AT520" t="e">
            <v>#N/A</v>
          </cell>
          <cell r="AU520" t="str">
            <v>50H7GB</v>
          </cell>
          <cell r="AV520" t="str">
            <v>3TE50G165140</v>
          </cell>
          <cell r="AW520" t="str">
            <v>G1651</v>
          </cell>
          <cell r="AX520" t="str">
            <v>M010</v>
          </cell>
          <cell r="AY520">
            <v>74011726</v>
          </cell>
          <cell r="AZ520">
            <v>51012658</v>
          </cell>
          <cell r="BA520">
            <v>80141825</v>
          </cell>
        </row>
        <row r="521">
          <cell r="D521">
            <v>60311020</v>
          </cell>
          <cell r="E521" t="str">
            <v xml:space="preserve">A  </v>
          </cell>
          <cell r="F521" t="str">
            <v>TV</v>
          </cell>
          <cell r="G521" t="str">
            <v>CARLA LIZETH OLIVAR GARZA</v>
          </cell>
          <cell r="H521" t="str">
            <v>GUAYANA #9 NTE. FERNANDEZ DE LAS FUENTES, TORREON COAHUILA</v>
          </cell>
          <cell r="I521">
            <v>8712174258</v>
          </cell>
          <cell r="J521" t="str">
            <v>HISENSE</v>
          </cell>
          <cell r="K521" t="str">
            <v>32H5B2</v>
          </cell>
          <cell r="L521" t="str">
            <v>32G161375H02546</v>
          </cell>
          <cell r="M521" t="str">
            <v>CARTA DE ACEPTACION</v>
          </cell>
          <cell r="N521">
            <v>6665.36</v>
          </cell>
          <cell r="O521">
            <v>42693</v>
          </cell>
          <cell r="P521">
            <v>42775</v>
          </cell>
          <cell r="Q521">
            <v>201036</v>
          </cell>
          <cell r="R521" t="str">
            <v>21/02/2017 05 : 30  ERNESTO.HERN : NP5
17/02/2017 02 : 42 201036 : SE SOLICITO REFACCIÓN PANEL CON NUMERO DE PARTE 185960 CON OC-1007522</v>
          </cell>
          <cell r="S521" t="str">
            <v>EQUIPO COMPLETO</v>
          </cell>
          <cell r="T521" t="str">
            <v xml:space="preserve">      JAVIER LOPEZ                </v>
          </cell>
          <cell r="U521" t="str">
            <v>2017-04-19</v>
          </cell>
          <cell r="V521" t="str">
            <v>Norte</v>
          </cell>
          <cell r="W521" t="str">
            <v>COMPLETADO</v>
          </cell>
          <cell r="X521" t="str">
            <v>TALLER</v>
          </cell>
          <cell r="Y521">
            <v>42774</v>
          </cell>
          <cell r="Z521">
            <v>82</v>
          </cell>
          <cell r="AA521" t="str">
            <v>M010</v>
          </cell>
          <cell r="AD521" t="str">
            <v>TORREON/EL FERNANDEZ DE LAS FUENTES</v>
          </cell>
          <cell r="AE521" t="str">
            <v>COA</v>
          </cell>
          <cell r="AF521" t="str">
            <v>MX</v>
          </cell>
          <cell r="AG521" t="str">
            <v>10410919</v>
          </cell>
          <cell r="AH521" t="str">
            <v>CARLA LIZETH OLIVAR GARZA</v>
          </cell>
          <cell r="AI521" t="str">
            <v>9 GUAYANA NTE</v>
          </cell>
          <cell r="AJ521" t="str">
            <v>8717215259</v>
          </cell>
          <cell r="AK521" t="str">
            <v>8712174258</v>
          </cell>
          <cell r="AL521" t="str">
            <v>27056</v>
          </cell>
          <cell r="AM521" t="str">
            <v>22/04/2017 05 : 39 Ricardo Espinosa : TCF174 7401172714/03/2017 04 : 38 Ricardo Espinosa : TCF1PU CSA14/03/2017 04 : 38 Ricardo Espinosa : TCF1DR21/02/2017 05 : 31 ERNESTO.HERN : TCF121/02/2017 05 : 30 ERNESTO.HERN : NP517/02/2017 02 : 42 201036 : SE SOLICITO REFACCIÓN PANEL CON NUMERO DEPARTE 185960 CON OC-100752215/02/2017 01 : 03 201036 : EQUIPO EN DIAGNOSTICO14/02/2017 06 : 30 201036 : EQUIPO RECOLECTADO Y EN DIAGNOSTICO11/02/2017 01 : 24 201036 : NOS COMUNICAMOS CON EL CLIENTE Y NOS PUEDERECIBIR EL DIA LUNES 13 DE FEBRERO, V1 FEB/13/17 A LAS 13:00 HRS11/02/2017 01 : 20 MARIA.EUGENI : SEG: V1P27/01/2017 07 : 12 ALAN.FABIAN : ODSWTPRD%PANAMA Y COSTA RICA</v>
          </cell>
          <cell r="AN521" t="str">
            <v>3TE32G155369</v>
          </cell>
          <cell r="AO521" t="str">
            <v>Smart</v>
          </cell>
          <cell r="AP521" t="str">
            <v>Hisense</v>
          </cell>
          <cell r="AQ521" t="str">
            <v>Opera</v>
          </cell>
          <cell r="AR521" t="str">
            <v>HD 1366 X 768</v>
          </cell>
          <cell r="AS521" t="str">
            <v>3TE32G164485G1644M010</v>
          </cell>
          <cell r="AT521" t="e">
            <v>#N/A</v>
          </cell>
          <cell r="AU521" t="str">
            <v>32H5B2</v>
          </cell>
          <cell r="AV521" t="str">
            <v>3TE32G164485</v>
          </cell>
          <cell r="AW521" t="str">
            <v>G1644</v>
          </cell>
          <cell r="AX521" t="str">
            <v>M010</v>
          </cell>
          <cell r="AY521">
            <v>74011727</v>
          </cell>
          <cell r="AZ521">
            <v>51012659</v>
          </cell>
          <cell r="BA521">
            <v>80139897</v>
          </cell>
        </row>
        <row r="522">
          <cell r="D522">
            <v>60310693</v>
          </cell>
          <cell r="E522" t="str">
            <v xml:space="preserve">A  </v>
          </cell>
          <cell r="F522" t="str">
            <v>TV</v>
          </cell>
          <cell r="G522" t="str">
            <v>MARGARITO SEYNOS PEREZ</v>
          </cell>
          <cell r="H522" t="str">
            <v>CALLE ALDAMA N .710 COLONIA CUARTO BARRIO C.P 74160, HUEJOTZINGO, PUE.</v>
          </cell>
          <cell r="I522" t="str">
            <v>2272762640-2221517232</v>
          </cell>
          <cell r="J522" t="str">
            <v>HISENSE</v>
          </cell>
          <cell r="K522" t="str">
            <v>50H7GB</v>
          </cell>
          <cell r="L522" t="str">
            <v>50G1617C8MH5710</v>
          </cell>
          <cell r="M522" t="str">
            <v>TICKET:000279455</v>
          </cell>
          <cell r="N522">
            <v>13331.89</v>
          </cell>
          <cell r="O522">
            <v>42692</v>
          </cell>
          <cell r="P522">
            <v>42777</v>
          </cell>
          <cell r="Q522">
            <v>201032</v>
          </cell>
          <cell r="R522" t="str">
            <v>16/02/2017 00 : 23  ERNESTO.HERN : NP5
14/02/2017 04 : 58 201032 : P1A: T192673 PCB MAIN OC-1007362</v>
          </cell>
          <cell r="S522" t="str">
            <v/>
          </cell>
          <cell r="T522" t="str">
            <v xml:space="preserve">  ERIK ORTEGA MÉNDEZ              </v>
          </cell>
          <cell r="U522">
            <v>42837</v>
          </cell>
          <cell r="V522" t="str">
            <v>Centro</v>
          </cell>
          <cell r="W522" t="str">
            <v>COMPLETADO</v>
          </cell>
          <cell r="X522" t="str">
            <v>CLIENTE</v>
          </cell>
          <cell r="Y522">
            <v>42767</v>
          </cell>
          <cell r="Z522">
            <v>85</v>
          </cell>
          <cell r="AA522" t="str">
            <v>M010</v>
          </cell>
          <cell r="AB522" t="str">
            <v>T192673/Tarjeta Principal Madre - MAIN BOARD</v>
          </cell>
          <cell r="AC522" t="str">
            <v>OC-1007362</v>
          </cell>
          <cell r="AD522" t="str">
            <v>Huejotzingo / Cuarto Barrio</v>
          </cell>
          <cell r="AE522" t="str">
            <v>PUE</v>
          </cell>
          <cell r="AF522" t="str">
            <v>MX</v>
          </cell>
          <cell r="AG522" t="str">
            <v>10410339</v>
          </cell>
          <cell r="AH522" t="str">
            <v>MARGARITO SEYNOS PEREZ</v>
          </cell>
          <cell r="AI522" t="str">
            <v>710 Aldama</v>
          </cell>
          <cell r="AJ522" t="str">
            <v>2221517232</v>
          </cell>
          <cell r="AK522" t="str">
            <v>2221517232</v>
          </cell>
          <cell r="AL522" t="str">
            <v>74160</v>
          </cell>
          <cell r="AM522" t="str">
            <v>22/04/2017 05 : 41 MARCO.DIAZ : TCF174 7401173120/04/2017 22 : 57 GEARARDO.PA : CFA30/03/2017 01 : 49 ANA.LAURA : CSCCFNP54076385, se le pide a cte nos de oportunidad a q se reestablezcan losembarques debido a inventario, pero refiere que se no tener el eq estasemana, acudirá a profeco, se envía correo a CF y quejas22/02/2017 07 : 31 MARCO.DIAZ : TCF1PU CLIENTE21/02/2017 01 : 14 BRENDA.MORA : CSCSe le hace mención de la autorización del cf y el tiempo de entrega de20 días hábiles. TCF1PU-Cliente.16/02/2017 00 : 23 ERNESTO.HERN : TCF116/02/2017 00 : 23 ERNESTO.HERN : NP514/02/2017 04 : 58 201032 : P1A: T192673 PCB MAIN OC-1007362-EQUIPO ENDOMICILIO DE CLIENTE09/02/2017 07 : 58 201032 : SE INFORMA A PATRICIA SEYNOS QUE LA VISITAESTA PROGRAMADA PARA EL DÍA 11 DE FEBRERO E INDICA INFORMARA A CLIENTE09/02/2017 02 : 00 GABRIELA.B : CSCSolicita verificar Cuando se acude a Domicilio se confirma llamada paraagenda de cita con la Srta.Marisela Ortega indica que se comunica el latarde09/02/2017 01 : 50 ANA.GABRIELA : CSCSE PIDE AYUDA A ADOLFO POR QUE EL CLIENTE ESTA MUY MOLESTO POR LA FALTADEL SERVICIO SE TRATA DE CONTACTAR A CORDINADOR Y NO HAY RESPUESTA30/01/2017 23 : 27 ANA.ROSA : CSCse le confirma correo de ejecutivo para el envío de documentos25/01/2017 23 : 44 JUANANTONIO : ODSWTPENTRE HUERTAS Y CALLE ABASOLO Y MENDOZASEYMAR_17@HOTMAIL.COM</v>
          </cell>
          <cell r="AN522" t="str">
            <v>3TE50G1523B0</v>
          </cell>
          <cell r="AO522" t="str">
            <v>Smart</v>
          </cell>
          <cell r="AP522" t="str">
            <v>Hisense</v>
          </cell>
          <cell r="AQ522" t="str">
            <v>Android</v>
          </cell>
          <cell r="AR522" t="str">
            <v>UHD 3840 X 2160</v>
          </cell>
          <cell r="AS522" t="str">
            <v>3TE50G1644B3G1644M010</v>
          </cell>
          <cell r="AT522" t="e">
            <v>#N/A</v>
          </cell>
          <cell r="AU522" t="str">
            <v>50H7GB</v>
          </cell>
          <cell r="AV522" t="str">
            <v>3TE50G1644B3</v>
          </cell>
          <cell r="AW522" t="str">
            <v>G1644</v>
          </cell>
          <cell r="AX522" t="str">
            <v>M010</v>
          </cell>
          <cell r="AY522">
            <v>74011731</v>
          </cell>
          <cell r="AZ522">
            <v>51012663</v>
          </cell>
          <cell r="BA522">
            <v>80139877</v>
          </cell>
        </row>
        <row r="523">
          <cell r="D523">
            <v>60311548</v>
          </cell>
          <cell r="E523" t="str">
            <v xml:space="preserve">A  </v>
          </cell>
          <cell r="F523" t="str">
            <v>TV</v>
          </cell>
          <cell r="G523" t="str">
            <v>SALVADOR MORALES</v>
          </cell>
          <cell r="H523" t="str">
            <v>MADERO #270 ZAMORA, MICHOACÁN</v>
          </cell>
          <cell r="I523">
            <v>3511192623</v>
          </cell>
          <cell r="J523" t="str">
            <v>HISENSE</v>
          </cell>
          <cell r="K523" t="str">
            <v>32H5B2</v>
          </cell>
          <cell r="L523" t="str">
            <v>32G160242H00043</v>
          </cell>
          <cell r="M523" t="str">
            <v>POLIZA SELLADA</v>
          </cell>
          <cell r="N523">
            <v>0</v>
          </cell>
          <cell r="P523">
            <v>0</v>
          </cell>
          <cell r="Q523">
            <v>201080</v>
          </cell>
          <cell r="R523" t="str">
            <v>P1:T191148 MAIN BOARD OC-1007462</v>
          </cell>
          <cell r="S523" t="str">
            <v xml:space="preserve">EQUIPO DE PISO, NO SE TIENE COMPROBANTE </v>
          </cell>
          <cell r="T523" t="str">
            <v xml:space="preserve"> LUIS RAMIREZ                     </v>
          </cell>
          <cell r="U523" t="str">
            <v>2017-04-10</v>
          </cell>
          <cell r="V523" t="str">
            <v>SUR</v>
          </cell>
          <cell r="W523" t="str">
            <v>COMPLETADO</v>
          </cell>
          <cell r="X523" t="str">
            <v>TALLER</v>
          </cell>
          <cell r="Y523">
            <v>42780</v>
          </cell>
          <cell r="Z523">
            <v>0</v>
          </cell>
          <cell r="AA523" t="str">
            <v>M010</v>
          </cell>
          <cell r="AD523" t="str">
            <v>zamora/centro</v>
          </cell>
          <cell r="AE523" t="str">
            <v>MCH</v>
          </cell>
          <cell r="AF523" t="str">
            <v>MX</v>
          </cell>
          <cell r="AG523" t="str">
            <v>10411790</v>
          </cell>
          <cell r="AH523" t="str">
            <v>SALVADOR MORALES</v>
          </cell>
          <cell r="AI523" t="str">
            <v>Madero sur 270</v>
          </cell>
          <cell r="AJ523" t="str">
            <v>51157541</v>
          </cell>
          <cell r="AK523" t="str">
            <v>3511192623</v>
          </cell>
          <cell r="AL523" t="str">
            <v>59600</v>
          </cell>
          <cell r="AM523" t="str">
            <v>22/04/2017 05 : 42 Ricardo Espinosa : TCF174 7401173223/02/2017 04 : 55 MARCO.DIAZ : TCF1PU CTE FINAL23/02/2017 04 : 54 MARCO.DIAZ : TCF1DR18/02/2017 03 : 16 ERNESTO.HERN : TCF118/02/2017 03 : 16 ERNESTO.HERN : NP517/02/2017 01 : 17 ANA.LAURA : ESTA AUTORIZACION ES TAMBIEN PARA LA ODS6031173717/02/2017 01 : 13 ANA.LAURA : KMA:108$21616/02/2017 03 : 24 201080 : EN BASE A PREDIAGNÓSTICO, SE SOLICITA MAINBOARDP1:T191148 MAIN BOARD OC:1007462 15/02/201710/02/2017 07 : 31 ANA.LAURA : ODSWTPMODOR 32H5B2LA MARINA RD.-%AMADO NERVO Y GUERRERO</v>
          </cell>
          <cell r="AN523" t="str">
            <v>3TE32G155369</v>
          </cell>
          <cell r="AO523" t="str">
            <v>Smart</v>
          </cell>
          <cell r="AP523" t="str">
            <v>Hisense</v>
          </cell>
          <cell r="AQ523" t="str">
            <v>Opera</v>
          </cell>
          <cell r="AR523" t="str">
            <v>HD 1366 X 768</v>
          </cell>
          <cell r="AS523" t="str">
            <v>3TE32G164485G1644M010</v>
          </cell>
          <cell r="AT523" t="e">
            <v>#N/A</v>
          </cell>
          <cell r="AU523" t="str">
            <v>32H5B2</v>
          </cell>
          <cell r="AV523" t="str">
            <v>3TE32G164485</v>
          </cell>
          <cell r="AW523" t="str">
            <v>G1644</v>
          </cell>
          <cell r="AX523" t="str">
            <v>M010</v>
          </cell>
          <cell r="AY523">
            <v>74011732</v>
          </cell>
          <cell r="AZ523">
            <v>51012664</v>
          </cell>
          <cell r="BA523">
            <v>80139936</v>
          </cell>
        </row>
        <row r="524">
          <cell r="D524">
            <v>60314701</v>
          </cell>
          <cell r="E524" t="str">
            <v xml:space="preserve">A  </v>
          </cell>
          <cell r="F524" t="str">
            <v>TV</v>
          </cell>
          <cell r="G524" t="str">
            <v>GUSTAVO FLORES RODRIGUEZ</v>
          </cell>
          <cell r="H524" t="str">
            <v>CUREÑO 194 COL. VALLE DE ARAGON MUNICIPIO NEZAHUALCOYOTL CP 57100</v>
          </cell>
          <cell r="I524" t="str">
            <v>57835950</v>
          </cell>
          <cell r="J524" t="str">
            <v>HISENSE</v>
          </cell>
          <cell r="K524" t="str">
            <v>50K20D</v>
          </cell>
          <cell r="L524" t="str">
            <v>50J140472H05735</v>
          </cell>
          <cell r="M524" t="str">
            <v>WAL MART TC# 7962 1621 9428 2134 4452 60</v>
          </cell>
          <cell r="N524">
            <v>6999</v>
          </cell>
          <cell r="O524">
            <v>41802</v>
          </cell>
          <cell r="P524">
            <v>42819</v>
          </cell>
          <cell r="Q524">
            <v>201767</v>
          </cell>
          <cell r="R524" t="str">
            <v>30/03/2017 02 : 40  ERNESTO.HERN : NP5 / P1A: 166794 POWER   173064 PANEL  25-03-2017   OC-1009080</v>
          </cell>
          <cell r="S524" t="str">
            <v>EQUIPO DAÑADO EN DOMICILIO DE CLIENTE</v>
          </cell>
          <cell r="T524" t="str">
            <v xml:space="preserve">   ABRAHAM LAZCANO                </v>
          </cell>
          <cell r="U524" t="str">
            <v>2017-04-10</v>
          </cell>
          <cell r="V524" t="str">
            <v>CENTRO</v>
          </cell>
          <cell r="W524" t="str">
            <v>COMPLETADO</v>
          </cell>
          <cell r="X524" t="str">
            <v>TALLER</v>
          </cell>
          <cell r="Y524">
            <v>42816</v>
          </cell>
          <cell r="Z524">
            <v>1017</v>
          </cell>
          <cell r="AA524" t="str">
            <v>M012</v>
          </cell>
          <cell r="AD524" t="str">
            <v>valle de aragon/nezahualcoyotl</v>
          </cell>
          <cell r="AE524" t="str">
            <v>MEX</v>
          </cell>
          <cell r="AF524" t="str">
            <v>MX</v>
          </cell>
          <cell r="AG524" t="str">
            <v>10414806</v>
          </cell>
          <cell r="AH524" t="str">
            <v>GUSTAVO FLORES RODRIGUEZ</v>
          </cell>
          <cell r="AI524" t="str">
            <v>cureño 194</v>
          </cell>
          <cell r="AJ524" t="str">
            <v>57835950</v>
          </cell>
          <cell r="AK524">
            <v>0</v>
          </cell>
          <cell r="AL524" t="str">
            <v>57100</v>
          </cell>
          <cell r="AM524" t="str">
            <v>22/04/2017 05 : 43 Ricardo Espinosa : TCF174 7401173308/04/2017 03 : 18 GABRIELA.B : CSCSe brinda información de CF se informa tiempo de Respuesta01/04/2017 10 : 58 MARCO.DIAZ : TCF1 TCF1PU CLIENTEINF. JOSUE. DMC30/03/2017 02 : 40 ERNESTO.HERN : TCF130/03/2017 02 : 40 ERNESTO.HERN : NP528/03/2017 01 : 22 201767 : SE ANEXA REPORTE RMA26/03/2017 03 : 24 201767 : P1A: 166794 POWER 173064 PANEL 25-03-2017 OC-100908024/03/2017 10 : 51 201767 : PANEL (LEDS) Y POWER DAÑADAS23/03/2017 08 : 56 201767 : V1. 27/03/2017: 10 A.M. - 6 P.M.H-23871 SE ASIGNA T87TAR23/03/2017 00 : 10 LAURA.HERNA : ODSWTPRD%VALLE DE LAS ZAPATAS Y VALLE DEL YUCON</v>
          </cell>
          <cell r="AN524" t="str">
            <v>3TE50G132311</v>
          </cell>
          <cell r="AO524" t="str">
            <v>Básica</v>
          </cell>
          <cell r="AP524" t="str">
            <v>Hisense</v>
          </cell>
          <cell r="AQ524" t="str">
            <v>Opera</v>
          </cell>
          <cell r="AR524" t="str">
            <v>FHD 1920 x 1080</v>
          </cell>
          <cell r="AS524" t="str">
            <v>3TE50G165140G1651M010</v>
          </cell>
          <cell r="AT524" t="e">
            <v>#N/A</v>
          </cell>
          <cell r="AU524" t="str">
            <v>50H7GB</v>
          </cell>
          <cell r="AV524" t="str">
            <v>3TE50G165140</v>
          </cell>
          <cell r="AW524" t="str">
            <v>G1651</v>
          </cell>
          <cell r="AX524" t="str">
            <v>M010</v>
          </cell>
          <cell r="AY524">
            <v>74011733</v>
          </cell>
          <cell r="AZ524">
            <v>51012665</v>
          </cell>
          <cell r="BA524">
            <v>80141758</v>
          </cell>
        </row>
        <row r="525">
          <cell r="D525">
            <v>60311399</v>
          </cell>
          <cell r="E525" t="str">
            <v xml:space="preserve">A  </v>
          </cell>
          <cell r="F525" t="str">
            <v>TV</v>
          </cell>
          <cell r="G525" t="str">
            <v>MADELEINE MECHOR CACOR</v>
          </cell>
          <cell r="H525" t="str">
            <v>EDUARDO AUDELO NO. 39, COL. FRANCISCO VILLA, TUXPAN, NAY</v>
          </cell>
          <cell r="I525">
            <v>3231035777</v>
          </cell>
          <cell r="J525" t="str">
            <v>HISENSE</v>
          </cell>
          <cell r="K525" t="str">
            <v>50K20D</v>
          </cell>
          <cell r="L525" t="str">
            <v>50J141126H04578</v>
          </cell>
          <cell r="M525">
            <v>45365</v>
          </cell>
          <cell r="N525">
            <v>7801.2</v>
          </cell>
          <cell r="O525">
            <v>41802</v>
          </cell>
          <cell r="P525">
            <v>42782</v>
          </cell>
          <cell r="Q525">
            <v>201023</v>
          </cell>
          <cell r="R525" t="str">
            <v xml:space="preserve">18/02/2017 03 : 25  ERNESTO.HERN : NP5
16/02/2017 04 : 33 201023 : P1A-15-02-17-174313-LCD, 174098-MAIN BOARD, </v>
          </cell>
          <cell r="S525" t="str">
            <v>FALLA: IMAGEN INESTABLE, SE REALIZO PEDI</v>
          </cell>
          <cell r="T525" t="str">
            <v xml:space="preserve">    GABRIELA RIVAS DELGADO        </v>
          </cell>
          <cell r="U525" t="str">
            <v>2017-04-18</v>
          </cell>
          <cell r="V525" t="str">
            <v>Norte</v>
          </cell>
          <cell r="W525" t="str">
            <v>COMPLETADO</v>
          </cell>
          <cell r="X525" t="str">
            <v>TALLER</v>
          </cell>
          <cell r="Y525">
            <v>42779</v>
          </cell>
          <cell r="Z525">
            <v>980</v>
          </cell>
          <cell r="AA525" t="str">
            <v>M012</v>
          </cell>
          <cell r="AD525" t="str">
            <v>TUXPAN/FCO VILLA</v>
          </cell>
          <cell r="AE525" t="str">
            <v>NAY</v>
          </cell>
          <cell r="AF525" t="str">
            <v>MX</v>
          </cell>
          <cell r="AG525" t="str">
            <v>10411072</v>
          </cell>
          <cell r="AH525" t="str">
            <v>MADELEINE MELCHOR CHACON</v>
          </cell>
          <cell r="AI525" t="str">
            <v>39 PROL EDUARDO AUDELO</v>
          </cell>
          <cell r="AJ525" t="str">
            <v>3192323897</v>
          </cell>
          <cell r="AK525" t="str">
            <v>3111148995</v>
          </cell>
          <cell r="AL525" t="str">
            <v>63203</v>
          </cell>
          <cell r="AM525" t="str">
            <v>22/04/2017 05 : 44 PETERSON.NO : TCF174 7401173424/03/2017 00 : 42 MARCO.DIAZ : TCF1PU CLIENTEINF. GABRIELA RIVAS. DMC18/02/2017 03 : 26 ERNESTO.HERN : TCF118/02/2017 03 : 25 ERNESTO.HERN : NP516/02/2017 04 : 33 201023 : P1A-15-02-17-174313-LCD, 174098-MAIN BOARD,OC1007469**CON PRE-DIAGNOSTICO15/02/2017 03 : 56 MARIA.EUGENI : SEG: CSA Favor de poner fecha devisita V1P15/02/2017 03 : 55 MARIA.EUGENI : SEG: DGR14/02/2017 00 : 56 ADRIANA.SAN : ODSWTPRD% ALAN.FABIAN : ODSWTPRD%MAZATLAN Y TABASCO</v>
          </cell>
          <cell r="AN525" t="str">
            <v>3TE50G132311</v>
          </cell>
          <cell r="AO525" t="str">
            <v>Básica</v>
          </cell>
          <cell r="AP525" t="str">
            <v>Hisense</v>
          </cell>
          <cell r="AQ525" t="str">
            <v>Opera</v>
          </cell>
          <cell r="AR525" t="str">
            <v>FHD 1920 x 1080</v>
          </cell>
          <cell r="AS525" t="str">
            <v>3TE50G165140G1651M010</v>
          </cell>
          <cell r="AT525" t="e">
            <v>#N/A</v>
          </cell>
          <cell r="AU525" t="str">
            <v>50H7GB</v>
          </cell>
          <cell r="AV525" t="str">
            <v>3TE50G165140</v>
          </cell>
          <cell r="AW525" t="str">
            <v>G1651</v>
          </cell>
          <cell r="AX525" t="str">
            <v>M010</v>
          </cell>
          <cell r="AY525">
            <v>74011734</v>
          </cell>
          <cell r="AZ525">
            <v>51012666</v>
          </cell>
          <cell r="BA525">
            <v>80141750</v>
          </cell>
        </row>
        <row r="526">
          <cell r="D526">
            <v>60287903</v>
          </cell>
          <cell r="E526" t="str">
            <v xml:space="preserve">A  </v>
          </cell>
          <cell r="F526" t="str">
            <v>TV</v>
          </cell>
          <cell r="G526" t="str">
            <v>MARTHA ANGELICA CONTRERAS</v>
          </cell>
          <cell r="H526" t="str">
            <v>CALLE 24 MZ.6 LT.F,COL.OLIVAR DEL CONDE,ALVARO OBREGON</v>
          </cell>
          <cell r="I526" t="str">
            <v>1713 4425 / CEL 552425 7499</v>
          </cell>
          <cell r="J526" t="str">
            <v>HISENSE</v>
          </cell>
          <cell r="K526" t="str">
            <v>32D37</v>
          </cell>
          <cell r="L526" t="str">
            <v>32G144574H01976</v>
          </cell>
          <cell r="M526" t="str">
            <v>792201862808</v>
          </cell>
          <cell r="N526">
            <v>0</v>
          </cell>
          <cell r="O526">
            <v>41779</v>
          </cell>
          <cell r="P526">
            <v>42619</v>
          </cell>
          <cell r="Q526">
            <v>201057</v>
          </cell>
          <cell r="R526" t="str">
            <v>07/09/2016 14 : 13  ISABEL.ESQU : NP5</v>
          </cell>
          <cell r="S526" t="str">
            <v>EQUIPO EN CSA</v>
          </cell>
          <cell r="T526" t="str">
            <v xml:space="preserve">MARIBEL SASTRE HERNANDEZ          </v>
          </cell>
          <cell r="U526" t="str">
            <v>2017-04-19</v>
          </cell>
          <cell r="V526" t="str">
            <v>CENTRO</v>
          </cell>
          <cell r="W526" t="str">
            <v>COMPLETADO</v>
          </cell>
          <cell r="X526" t="str">
            <v>TALLER</v>
          </cell>
          <cell r="Y526" t="e">
            <v>#N/A</v>
          </cell>
          <cell r="Z526">
            <v>840</v>
          </cell>
          <cell r="AA526" t="str">
            <v>M012</v>
          </cell>
          <cell r="AD526" t="e">
            <v>#N/A</v>
          </cell>
          <cell r="AE526" t="e">
            <v>#N/A</v>
          </cell>
          <cell r="AF526" t="e">
            <v>#N/A</v>
          </cell>
          <cell r="AG526" t="e">
            <v>#N/A</v>
          </cell>
          <cell r="AH526" t="e">
            <v>#N/A</v>
          </cell>
          <cell r="AI526" t="e">
            <v>#N/A</v>
          </cell>
          <cell r="AJ526" t="e">
            <v>#N/A</v>
          </cell>
          <cell r="AK526" t="e">
            <v>#N/A</v>
          </cell>
          <cell r="AL526" t="e">
            <v>#N/A</v>
          </cell>
          <cell r="AM526" t="e">
            <v>#N/A</v>
          </cell>
          <cell r="AN526" t="str">
            <v>3TE32A144508</v>
          </cell>
          <cell r="AO526" t="str">
            <v>Básica</v>
          </cell>
          <cell r="AP526" t="str">
            <v>Hisense</v>
          </cell>
          <cell r="AQ526" t="str">
            <v>Opera</v>
          </cell>
          <cell r="AR526" t="str">
            <v>HD 1366 X 768</v>
          </cell>
          <cell r="AS526" t="str">
            <v>3TE32G154773G1547M010</v>
          </cell>
          <cell r="AT526" t="e">
            <v>#N/A</v>
          </cell>
          <cell r="AU526" t="str">
            <v>32H3B1</v>
          </cell>
          <cell r="AV526" t="str">
            <v>3TE32G154773</v>
          </cell>
          <cell r="AW526" t="str">
            <v>G1547</v>
          </cell>
          <cell r="AX526" t="str">
            <v>M010</v>
          </cell>
          <cell r="AY526">
            <v>74011735</v>
          </cell>
          <cell r="AZ526">
            <v>51012667</v>
          </cell>
          <cell r="BA526">
            <v>80139963</v>
          </cell>
        </row>
        <row r="527">
          <cell r="D527">
            <v>60311924</v>
          </cell>
          <cell r="E527" t="str">
            <v xml:space="preserve">A  </v>
          </cell>
          <cell r="F527" t="str">
            <v>TV</v>
          </cell>
          <cell r="G527" t="str">
            <v>EDUARDO FLORES LÓPEZ</v>
          </cell>
          <cell r="H527" t="str">
            <v>TEMIXCO # 131</v>
          </cell>
          <cell r="I527" t="str">
            <v>4773318463/4774121957</v>
          </cell>
          <cell r="J527" t="str">
            <v>HISENSE</v>
          </cell>
          <cell r="K527" t="str">
            <v>50K20DW</v>
          </cell>
          <cell r="L527" t="str">
            <v>50G143291H17947</v>
          </cell>
          <cell r="M527" t="str">
            <v>CARTA BIMBO</v>
          </cell>
          <cell r="N527">
            <v>0</v>
          </cell>
          <cell r="O527">
            <v>42095</v>
          </cell>
          <cell r="P527">
            <v>42790</v>
          </cell>
          <cell r="Q527">
            <v>201107</v>
          </cell>
          <cell r="R527" t="str">
            <v>24/02/2017 ERNESTO HER: NP5 P1: 173331/OC-1007790</v>
          </cell>
          <cell r="S527" t="str">
            <v/>
          </cell>
          <cell r="T527" t="str">
            <v xml:space="preserve">  NORMA RAMÍREZ                   </v>
          </cell>
          <cell r="U527" t="str">
            <v>2017-04-20</v>
          </cell>
          <cell r="V527" t="str">
            <v>Norte</v>
          </cell>
          <cell r="W527" t="str">
            <v>COMPLETADO</v>
          </cell>
          <cell r="X527" t="str">
            <v>TALLER</v>
          </cell>
          <cell r="Y527">
            <v>42786</v>
          </cell>
          <cell r="Z527">
            <v>695</v>
          </cell>
          <cell r="AA527" t="str">
            <v>M012</v>
          </cell>
          <cell r="AD527" t="str">
            <v>Leon /Valle de las aciendas</v>
          </cell>
          <cell r="AE527" t="str">
            <v>GTO</v>
          </cell>
          <cell r="AF527" t="str">
            <v>MX</v>
          </cell>
          <cell r="AG527" t="str">
            <v>10412284</v>
          </cell>
          <cell r="AH527" t="str">
            <v>EDUARDO FLORES LOPEZ</v>
          </cell>
          <cell r="AI527" t="str">
            <v>131 Temixco</v>
          </cell>
          <cell r="AJ527" t="str">
            <v>4773318463</v>
          </cell>
          <cell r="AK527" t="str">
            <v>4774121957</v>
          </cell>
          <cell r="AL527" t="str">
            <v>37545</v>
          </cell>
          <cell r="AM527" t="str">
            <v>22/04/2017 05 : 47 MARCO.DIAZ : TCF174 7401173724/03/2017 00 : 27 MARCO.DIAZ : TCF1PU CSAINF. MONICA. DMC24/02/2017 07 : 38 ERNESTO.HERN : TCF124/02/2017 07 : 38 ERNESTO.HERN : NP523/02/2017 07 : 36 201107 : P1:173331/OC-100779023/02/2017 00 : 00 201107 : V1:22/02/201717/02/2017 04 : 52 MARIELA.CHA : ODSWTPSAN FRANCISCO Y OSIDONFACHADA PORTÓN CAFÉ</v>
          </cell>
          <cell r="AN527" t="str">
            <v>1TE50B8NUSCB</v>
          </cell>
          <cell r="AO527" t="str">
            <v>Smart</v>
          </cell>
          <cell r="AP527" t="str">
            <v>Hisense</v>
          </cell>
          <cell r="AQ527" t="str">
            <v>Opera</v>
          </cell>
          <cell r="AR527" t="str">
            <v>FHD 1920 x 1080</v>
          </cell>
          <cell r="AS527" t="str">
            <v>3TE50G154819CRMM012</v>
          </cell>
          <cell r="AT527">
            <v>6</v>
          </cell>
          <cell r="AU527" t="str">
            <v>50H5B</v>
          </cell>
          <cell r="AV527" t="str">
            <v>3TE50G154819</v>
          </cell>
          <cell r="AW527" t="str">
            <v>CRM</v>
          </cell>
          <cell r="AX527" t="str">
            <v>M012</v>
          </cell>
          <cell r="AY527">
            <v>74011737</v>
          </cell>
          <cell r="AZ527">
            <v>51012669</v>
          </cell>
          <cell r="BA527">
            <v>80147172</v>
          </cell>
        </row>
        <row r="528">
          <cell r="D528">
            <v>60315134</v>
          </cell>
          <cell r="E528" t="str">
            <v xml:space="preserve">A  </v>
          </cell>
          <cell r="F528" t="str">
            <v>TV</v>
          </cell>
          <cell r="G528" t="str">
            <v>MAYRA TERESA ARCE</v>
          </cell>
          <cell r="H528" t="str">
            <v>MAR DE SIBERIA NO. 88, COL. VALLE DEL COUNTRY</v>
          </cell>
          <cell r="I528">
            <v>291694</v>
          </cell>
          <cell r="J528" t="str">
            <v>HISENSE</v>
          </cell>
          <cell r="K528" t="str">
            <v>50K20DW</v>
          </cell>
          <cell r="L528" t="str">
            <v>50G143291H01900</v>
          </cell>
          <cell r="M528">
            <v>166906</v>
          </cell>
          <cell r="N528">
            <v>13310.88</v>
          </cell>
          <cell r="O528">
            <v>42034</v>
          </cell>
          <cell r="P528">
            <v>42823</v>
          </cell>
          <cell r="Q528">
            <v>201023</v>
          </cell>
          <cell r="R528">
            <v>0</v>
          </cell>
          <cell r="S528" t="str">
            <v>FALLA: NO ENCIENDE, SE REALIZO PEDIDO PA</v>
          </cell>
          <cell r="T528" t="str">
            <v xml:space="preserve">   GABRELA RIVAS DELGADO          </v>
          </cell>
          <cell r="U528" t="str">
            <v>2017-04-18</v>
          </cell>
          <cell r="V528" t="str">
            <v>Norte</v>
          </cell>
          <cell r="W528" t="str">
            <v>COMPLETADO</v>
          </cell>
          <cell r="X528" t="str">
            <v>TALLER</v>
          </cell>
          <cell r="Y528">
            <v>42823</v>
          </cell>
          <cell r="Z528">
            <v>789</v>
          </cell>
          <cell r="AA528" t="str">
            <v>M012</v>
          </cell>
          <cell r="AD528" t="str">
            <v>Tepic/Col Valle del country</v>
          </cell>
          <cell r="AE528" t="str">
            <v>NAY</v>
          </cell>
          <cell r="AF528" t="str">
            <v>MX</v>
          </cell>
          <cell r="AG528" t="str">
            <v>10415172</v>
          </cell>
          <cell r="AH528" t="str">
            <v>MAIRA TERESA ARCE</v>
          </cell>
          <cell r="AI528" t="str">
            <v>88 Cto. Mar de Siberia</v>
          </cell>
          <cell r="AJ528" t="str">
            <v>3111171836</v>
          </cell>
          <cell r="AK528" t="str">
            <v>3111171836</v>
          </cell>
          <cell r="AL528" t="str">
            <v>63175</v>
          </cell>
          <cell r="AM528" t="str">
            <v>22/04/2017 05 : 48 MARCO.DIAZ : TCF174: 7407678206/04/2017 10 : 05 ARANTXA.MON : TCF106/04/2017 10 : 04 ARANTXA.MON : NP530/03/2017 08 : 49 201023 : P1-173331-LCD, 171496-POWER BOARD, OC100919627/03/2017 23 : 33 GERARDO.GRA : ODSWTP ELABORADA POR EMC*RD% MAR CARIBE Y MAR JAPON</v>
          </cell>
          <cell r="AN528" t="str">
            <v>1TE50B8NUSCB</v>
          </cell>
          <cell r="AO528" t="str">
            <v>Smart</v>
          </cell>
          <cell r="AP528" t="str">
            <v>Hisense</v>
          </cell>
          <cell r="AQ528" t="str">
            <v>Opera</v>
          </cell>
          <cell r="AR528" t="str">
            <v>FHD 1920 x 1080</v>
          </cell>
          <cell r="AS528" t="str">
            <v>3TE50G165140G1651M010</v>
          </cell>
          <cell r="AT528" t="e">
            <v>#N/A</v>
          </cell>
          <cell r="AU528" t="str">
            <v>50H7GB</v>
          </cell>
          <cell r="AV528" t="str">
            <v>3TE50G165140</v>
          </cell>
          <cell r="AW528" t="str">
            <v>G1651</v>
          </cell>
          <cell r="AX528" t="str">
            <v>M010</v>
          </cell>
          <cell r="AY528">
            <v>74011738</v>
          </cell>
          <cell r="AZ528">
            <v>51012670</v>
          </cell>
          <cell r="BA528">
            <v>80141752</v>
          </cell>
        </row>
        <row r="529">
          <cell r="D529">
            <v>60313093</v>
          </cell>
          <cell r="E529" t="str">
            <v xml:space="preserve">A  </v>
          </cell>
          <cell r="F529" t="str">
            <v>TV</v>
          </cell>
          <cell r="G529" t="str">
            <v>FABIOLA NILA</v>
          </cell>
          <cell r="H529" t="str">
            <v>SAN MATEO # 814</v>
          </cell>
          <cell r="I529" t="str">
            <v>4767430108/4767015784</v>
          </cell>
          <cell r="J529" t="str">
            <v>HISENSE</v>
          </cell>
          <cell r="K529" t="str">
            <v>50H7GB</v>
          </cell>
          <cell r="L529" t="str">
            <v>50G162155MH8523</v>
          </cell>
          <cell r="M529" t="str">
            <v>SFC/000065665</v>
          </cell>
          <cell r="N529">
            <v>13731.84</v>
          </cell>
          <cell r="O529">
            <v>42737</v>
          </cell>
          <cell r="P529">
            <v>42810</v>
          </cell>
          <cell r="Q529">
            <v>201107</v>
          </cell>
          <cell r="R529" t="str">
            <v>28/03/2017 ERNESTO HERN: NP5 P1:192764/OC-1008283</v>
          </cell>
          <cell r="S529" t="str">
            <v/>
          </cell>
          <cell r="T529" t="str">
            <v xml:space="preserve">  NORMA RAMÍREZ                   </v>
          </cell>
          <cell r="U529" t="str">
            <v>2017-04-20</v>
          </cell>
          <cell r="V529" t="str">
            <v>Norte</v>
          </cell>
          <cell r="W529" t="str">
            <v>COMPLETADO</v>
          </cell>
          <cell r="X529" t="str">
            <v>TALLER</v>
          </cell>
          <cell r="Y529">
            <v>42795</v>
          </cell>
          <cell r="Z529">
            <v>73</v>
          </cell>
          <cell r="AA529" t="str">
            <v>M010</v>
          </cell>
          <cell r="AD529" t="str">
            <v>sn fco rincon/sta fe</v>
          </cell>
          <cell r="AE529" t="str">
            <v>GTO</v>
          </cell>
          <cell r="AF529" t="str">
            <v>MX</v>
          </cell>
          <cell r="AG529" t="str">
            <v>10413295</v>
          </cell>
          <cell r="AH529" t="str">
            <v>FABIOLA NILA</v>
          </cell>
          <cell r="AI529" t="str">
            <v>814 san mateo</v>
          </cell>
          <cell r="AJ529" t="str">
            <v>4767430108</v>
          </cell>
          <cell r="AK529" t="str">
            <v>4761075784</v>
          </cell>
          <cell r="AL529" t="str">
            <v>36370</v>
          </cell>
          <cell r="AM529" t="str">
            <v>22/04/2017 05 : 47 MARCO.DIAZ : TCF174 7401173924/03/2017 00 : 26 MARCO.DIAZ : TCF1PU CSAINF. NORMA. DMC15/03/2017 07 : 50 JORGE.VAZ : TCF115/03/2017 07 : 50 JORGE.VAZ : NP508/03/2017 03 : 13 201107 : P1:192764/OC-100828307/03/2017 23 : 36 MARIA.EUGENI : SEG: Me pongo en contacto concliente, CSA favor de llamar para confirmar celular (0454767430108).05/03/2017 01 : 48 201107 : NOS COMUNICAMOS CON CLIENTE, PERO NOCONTESTA EN NINGUNO DE LOS DOS NÚMEROS QUE TENEMOS REGISTRADOS28/02/2017 02 : 15 JUANANTONIO : ODSWTPENTRE SAN JUDAS Y APÓSTOLES4761075784</v>
          </cell>
          <cell r="AN529" t="str">
            <v>3TE50G1523B0</v>
          </cell>
          <cell r="AO529" t="str">
            <v>Smart</v>
          </cell>
          <cell r="AP529" t="str">
            <v>Hisense</v>
          </cell>
          <cell r="AQ529" t="str">
            <v>Android</v>
          </cell>
          <cell r="AR529" t="str">
            <v>UHD 3840 X 2160</v>
          </cell>
          <cell r="AS529" t="str">
            <v>3TE50G1644B3G1644M010</v>
          </cell>
          <cell r="AT529" t="e">
            <v>#N/A</v>
          </cell>
          <cell r="AU529" t="str">
            <v>50H7GB</v>
          </cell>
          <cell r="AV529" t="str">
            <v>3TE50G1644B3</v>
          </cell>
          <cell r="AW529" t="str">
            <v>G1644</v>
          </cell>
          <cell r="AX529" t="str">
            <v>M010</v>
          </cell>
          <cell r="AY529">
            <v>74011739</v>
          </cell>
          <cell r="AZ529">
            <v>51012671</v>
          </cell>
          <cell r="BA529">
            <v>80139939</v>
          </cell>
        </row>
        <row r="530">
          <cell r="D530">
            <v>60310996</v>
          </cell>
          <cell r="E530" t="str">
            <v>A</v>
          </cell>
          <cell r="F530" t="str">
            <v>TV</v>
          </cell>
          <cell r="G530" t="str">
            <v>ALFREDO GOMEZ RIOS</v>
          </cell>
          <cell r="H530" t="str">
            <v>ALBERTO DURERO 4180 Col. MIRA VALLE Mpo. GUADALAJARA</v>
          </cell>
          <cell r="I530">
            <v>3315228899</v>
          </cell>
          <cell r="J530" t="str">
            <v>HISENSE</v>
          </cell>
          <cell r="K530" t="str">
            <v>50K20D</v>
          </cell>
          <cell r="L530" t="str">
            <v>50J140472H06413</v>
          </cell>
          <cell r="M530">
            <v>2041</v>
          </cell>
          <cell r="N530">
            <v>7499</v>
          </cell>
          <cell r="O530">
            <v>41646</v>
          </cell>
          <cell r="P530">
            <v>42775</v>
          </cell>
          <cell r="Q530">
            <v>201076</v>
          </cell>
          <cell r="R530" t="str">
            <v>No hay refacciones para surtir y poder reparar</v>
          </cell>
          <cell r="T530" t="str">
            <v>Carlos Muñiz</v>
          </cell>
          <cell r="U530">
            <v>42837</v>
          </cell>
          <cell r="V530" t="str">
            <v>SUR</v>
          </cell>
          <cell r="W530" t="str">
            <v>COMPLETADO</v>
          </cell>
          <cell r="X530" t="str">
            <v>CLIENTE</v>
          </cell>
          <cell r="Y530">
            <v>42774</v>
          </cell>
          <cell r="Z530">
            <v>1129</v>
          </cell>
          <cell r="AA530" t="str">
            <v>M012</v>
          </cell>
          <cell r="AB530" t="str">
            <v>T173064/Panel - PANEL</v>
          </cell>
          <cell r="AC530" t="str">
            <v>OC-1007309</v>
          </cell>
          <cell r="AD530" t="str">
            <v>Guadalajara / Mira valle</v>
          </cell>
          <cell r="AE530" t="str">
            <v>JAL</v>
          </cell>
          <cell r="AF530" t="str">
            <v>MX</v>
          </cell>
          <cell r="AG530" t="str">
            <v>10411455</v>
          </cell>
          <cell r="AH530" t="str">
            <v>AÑFREDO GOMEZ RIOS</v>
          </cell>
          <cell r="AI530" t="str">
            <v>4180 Alberto durero</v>
          </cell>
          <cell r="AJ530" t="str">
            <v>3331094828</v>
          </cell>
          <cell r="AK530" t="str">
            <v>0443318811388</v>
          </cell>
          <cell r="AL530" t="str">
            <v>44990</v>
          </cell>
          <cell r="AM530" t="str">
            <v>22/04/2017 05 : 47 Ricardo Espinosa : TCF174 7401174022/04/2017 05 : 44 Ricardo Espinosa : 6031099621/04/2017 01 : 06 BRENDA.MORA : CSCSe le comenta al cliente que el equipo se esta enviando aprox. en 10días.23/03/2017 03 : 20 GABRIELA.B : CSCSe genera Queja 54076358 para seguimiento16/03/2017 04 : 15 GABRIELA.B : CSCSe Comenta en proceso se pide Esperar10/03/2017 01 : 58 JUANANTONIO : CSCse le indican tiempos al CTE01/03/2017 01 : 01 MARCO.DIAZ : TCF1PU CSA27/02/2017 23 : 17 BRENDA.MORA : CSCSe le hace mención de la autorización del cf y el tiempo de entrega de20 días hábiles. TCF1PU-CSA21/02/2017 00 : 38 ERNESTO.HERN : TCF121/02/2017 00 : 38 ERNESTO.HERN : NP521/02/2017 00 : 22 BRENDA.MORA : CSCComenta Ernesto del área de refacciones que se procesara un cf y enbreve se actualizara el sistema, Se le hace mención de la autorizacióndel cf y el tiempo de entrega de 20 días hábiles. TCF1PU-Cliente.18/02/2017 05 : 31 RODRIGUEZ ERICK : DGR: DOCUMENTOS DE GARANTIA VALIDOSY ADJUNTOS15/02/2017 00 : 32 201076 : EN ESPERA DE QUE LLEGUEN LAS REFACCIONES12/02/2017 02 : 45 201076 : P1 T173064 11/02/2017 PANEL LCD DAÑADO09/02/2017 02 : 33 201076 : SE ATIENDE CON NUMERO DE ORDEN 125820,REVISION PROGRAMADA PARA 09/02/2017.07/02/2017 23 : 15 MARIELA.CHA : ODSWTPPLÁSTICAS Y PINTURAFACHADA NARANJAHAY UNA SECUNDARIA A UNAS CUANDRAS</v>
          </cell>
          <cell r="AN530" t="str">
            <v>3TE50G132311</v>
          </cell>
          <cell r="AO530" t="str">
            <v>Básica</v>
          </cell>
          <cell r="AP530" t="str">
            <v>Hisense</v>
          </cell>
          <cell r="AQ530" t="str">
            <v>Opera</v>
          </cell>
          <cell r="AR530" t="str">
            <v>FHD 1920 x 1080</v>
          </cell>
          <cell r="AS530" t="str">
            <v>3TE55G1628D9G1628M010</v>
          </cell>
          <cell r="AT530" t="e">
            <v>#N/A</v>
          </cell>
          <cell r="AU530" t="str">
            <v>55H5C</v>
          </cell>
          <cell r="AV530" t="str">
            <v>3TE55G1628D9</v>
          </cell>
          <cell r="AW530" t="str">
            <v>G1628</v>
          </cell>
          <cell r="AX530" t="str">
            <v>M010</v>
          </cell>
          <cell r="AY530">
            <v>74011740</v>
          </cell>
          <cell r="AZ530">
            <v>51012672</v>
          </cell>
          <cell r="BA530">
            <v>80139142</v>
          </cell>
        </row>
        <row r="531">
          <cell r="D531">
            <v>60311110</v>
          </cell>
          <cell r="E531" t="str">
            <v>A</v>
          </cell>
          <cell r="F531" t="str">
            <v>TV</v>
          </cell>
          <cell r="G531" t="str">
            <v>ANGEL DEL CARMEN DE LA CRUZ</v>
          </cell>
          <cell r="H531" t="str">
            <v>CASIOPEA 4256 Col. LA CALMA Mpo. ZAPOPAN</v>
          </cell>
          <cell r="I531">
            <v>9131103527</v>
          </cell>
          <cell r="J531" t="str">
            <v>HISENSE</v>
          </cell>
          <cell r="K531" t="str">
            <v>50K20DW</v>
          </cell>
          <cell r="L531" t="str">
            <v>50G143291H09847</v>
          </cell>
          <cell r="M531" t="str">
            <v>AAH 1927137</v>
          </cell>
          <cell r="N531">
            <v>9519</v>
          </cell>
          <cell r="O531">
            <v>41646</v>
          </cell>
          <cell r="P531">
            <v>42768</v>
          </cell>
          <cell r="Q531">
            <v>201076</v>
          </cell>
          <cell r="R531" t="str">
            <v>No hay refacciones para surtir y poder reparar</v>
          </cell>
          <cell r="T531" t="str">
            <v>Carlos Muñiz</v>
          </cell>
          <cell r="U531">
            <v>42837</v>
          </cell>
          <cell r="V531" t="str">
            <v>SUR</v>
          </cell>
          <cell r="W531" t="str">
            <v>COMPLETADO</v>
          </cell>
          <cell r="X531" t="str">
            <v>CLIENTE</v>
          </cell>
          <cell r="Y531">
            <v>42774</v>
          </cell>
          <cell r="Z531">
            <v>1122</v>
          </cell>
          <cell r="AA531" t="str">
            <v>M012</v>
          </cell>
          <cell r="AB531" t="str">
            <v>T173331/Panel - PANEL</v>
          </cell>
          <cell r="AC531" t="str">
            <v>OC-1007493</v>
          </cell>
          <cell r="AD531" t="str">
            <v>zapopan/la calma</v>
          </cell>
          <cell r="AE531" t="str">
            <v>JAL</v>
          </cell>
          <cell r="AF531" t="str">
            <v>MX</v>
          </cell>
          <cell r="AG531" t="str">
            <v>10411390</v>
          </cell>
          <cell r="AH531" t="str">
            <v>ANGEL DEL CARMEN DE LA CRUZ</v>
          </cell>
          <cell r="AI531" t="str">
            <v>4256 casiopea</v>
          </cell>
          <cell r="AJ531" t="str">
            <v>044-9131103527</v>
          </cell>
          <cell r="AK531">
            <v>0</v>
          </cell>
          <cell r="AL531" t="str">
            <v>45070</v>
          </cell>
          <cell r="AM531" t="str">
            <v>22/04/2017 05 : 50 MARCO.DIAZ : TCF174: 7401174123/02/2017 05 : 08 MARCO.DIAZ : TCF1PU CSA23/02/2017 05 : 07 MARCO.DIAZ : TCF1DR18/02/2017 03 : 42 ERNESTO.HERN : TCF118/02/2017 03 : 42 ERNESTO.HERN : NP516/02/2017 05 : 17 201076 : PANEL LCD DAÑADO15/02/2017 00 : 35 201076 : CLIENTE NUEVAMENTE REPROGRAMA PARA EL DIA13/02/2017 SE RECOLECTA EQUIPO REVISION EN TALLER10/02/2017 00 : 45 201076 : SE ATIENDE CON N DE ORDEN 125866, REVISIONPROGRAMADA PARA 10/02/2017.09/02/2017 07 : 58 ANA.LAURA : SE ANECA FACTURA, CABE MENCIONAR QUE LAFACTURA TRAE LA FECHA DE CUANDO LA IMPRIMIO CLIENTE, PERO LA PARTE DE LADESCRIPCION VIENE LA FECHA DE COMPRA09/02/2017 07 : 41 GABRIELA.B : CSCSe informa ya en Seguimiento se pide Esperar envio de reporte04/02/2017 02 : 48 ANA.LAURA : ODSWTPRD.- %PLEYADES Y ESTRELLA POLAR</v>
          </cell>
          <cell r="AN531" t="str">
            <v>1TE50B8NUSCB</v>
          </cell>
          <cell r="AO531" t="str">
            <v>Smart</v>
          </cell>
          <cell r="AP531" t="str">
            <v>Hisense</v>
          </cell>
          <cell r="AQ531" t="str">
            <v>Opera</v>
          </cell>
          <cell r="AR531" t="str">
            <v>FHD 1920 x 1080</v>
          </cell>
          <cell r="AS531" t="str">
            <v>3TE50G165140G1651M010</v>
          </cell>
          <cell r="AT531" t="e">
            <v>#N/A</v>
          </cell>
          <cell r="AU531" t="str">
            <v>50H7GB</v>
          </cell>
          <cell r="AV531" t="str">
            <v>3TE50G165140</v>
          </cell>
          <cell r="AW531" t="str">
            <v>G1651</v>
          </cell>
          <cell r="AX531" t="str">
            <v>M010</v>
          </cell>
          <cell r="AY531">
            <v>74011741</v>
          </cell>
          <cell r="AZ531">
            <v>51012673</v>
          </cell>
          <cell r="BA531">
            <v>80141528</v>
          </cell>
        </row>
        <row r="532">
          <cell r="D532">
            <v>60313542</v>
          </cell>
          <cell r="E532" t="str">
            <v xml:space="preserve">E    </v>
          </cell>
          <cell r="F532" t="str">
            <v>TV</v>
          </cell>
          <cell r="G532" t="str">
            <v xml:space="preserve">RAMIRO LAZCANO </v>
          </cell>
          <cell r="H532" t="str">
            <v>SANTO TOMAS 2287 GUADALAJARA/BLANCO Y CUELLAR</v>
          </cell>
          <cell r="I532">
            <v>3336490555</v>
          </cell>
          <cell r="J532" t="str">
            <v>HISENSE</v>
          </cell>
          <cell r="K532" t="str">
            <v>32H5B2</v>
          </cell>
          <cell r="L532" t="str">
            <v>32G155369H00279</v>
          </cell>
          <cell r="M532" t="str">
            <v>CARTA DE ACEPTACION</v>
          </cell>
          <cell r="N532">
            <v>0</v>
          </cell>
          <cell r="O532">
            <v>42731</v>
          </cell>
          <cell r="P532">
            <v>42741</v>
          </cell>
          <cell r="Q532">
            <v>201109</v>
          </cell>
          <cell r="R532" t="str">
            <v>FALTA DE REFACCIONES/CF EN MAL ESTADO 187177 oc-1005665</v>
          </cell>
          <cell r="S532" t="str">
            <v>ES CF QUE PROVIENE DEL SERVICIO 60307804</v>
          </cell>
          <cell r="T532" t="str">
            <v xml:space="preserve"> YURIANA HERNANDEZ HERRERA        </v>
          </cell>
          <cell r="U532" t="str">
            <v>2017- ABRI</v>
          </cell>
          <cell r="V532" t="str">
            <v>SUR</v>
          </cell>
          <cell r="W532" t="str">
            <v>COMPLETADO</v>
          </cell>
          <cell r="X532" t="str">
            <v>TALLER</v>
          </cell>
          <cell r="Y532">
            <v>42802</v>
          </cell>
          <cell r="Z532">
            <v>10</v>
          </cell>
          <cell r="AA532" t="str">
            <v>M010</v>
          </cell>
          <cell r="AD532" t="str">
            <v>guadalajara /blanco y cuellar</v>
          </cell>
          <cell r="AE532" t="str">
            <v>JAL</v>
          </cell>
          <cell r="AF532" t="str">
            <v>MX</v>
          </cell>
          <cell r="AG532" t="str">
            <v>10408235</v>
          </cell>
          <cell r="AH532" t="str">
            <v>RAMIRO LAZCANO</v>
          </cell>
          <cell r="AI532" t="str">
            <v>santo tomas num 2287</v>
          </cell>
          <cell r="AJ532" t="str">
            <v>3336490555</v>
          </cell>
          <cell r="AK532">
            <v>0</v>
          </cell>
          <cell r="AL532" t="str">
            <v>44710</v>
          </cell>
          <cell r="AM532" t="str">
            <v>22/04/2017 05 : 49 Ricardo Espinosa : TCF174 7401174214/03/2017 06 : 33 MARCO.DIAZ : TCF1PU CSA09/03/2017 02 : 40 MARTINEZ.G : TCF109/03/2017 01 : 42 201109 : EN ESPERA DE CF09/03/2017 01 : 35 MARTINEZ.G : TCFERPENDIENTE CF DE LA ODS: 60307804</v>
          </cell>
          <cell r="AN532" t="str">
            <v>3TE32G155369</v>
          </cell>
          <cell r="AO532" t="str">
            <v>Smart</v>
          </cell>
          <cell r="AP532" t="str">
            <v>Hisense</v>
          </cell>
          <cell r="AQ532" t="str">
            <v>Opera</v>
          </cell>
          <cell r="AR532" t="str">
            <v>HD 1366 X 768</v>
          </cell>
          <cell r="AS532" t="str">
            <v>3TE32G164485G1644M010</v>
          </cell>
          <cell r="AT532" t="e">
            <v>#N/A</v>
          </cell>
          <cell r="AU532" t="str">
            <v>32H5B2</v>
          </cell>
          <cell r="AV532" t="str">
            <v>3TE32G164485</v>
          </cell>
          <cell r="AW532" t="str">
            <v>G1644</v>
          </cell>
          <cell r="AX532" t="str">
            <v>M010</v>
          </cell>
          <cell r="AY532">
            <v>74011742</v>
          </cell>
          <cell r="AZ532">
            <v>51012674</v>
          </cell>
          <cell r="BA532">
            <v>80139946</v>
          </cell>
        </row>
        <row r="533">
          <cell r="D533">
            <v>60314249</v>
          </cell>
          <cell r="E533" t="str">
            <v xml:space="preserve">A  </v>
          </cell>
          <cell r="F533" t="str">
            <v>TV</v>
          </cell>
          <cell r="G533" t="str">
            <v>NORA NELLY VAZQUEZ RODRIGUEZ</v>
          </cell>
          <cell r="H533" t="str">
            <v xml:space="preserve">DIAZ ORDAZ 903, 4 DE OCT, SAN NICOLAS </v>
          </cell>
          <cell r="I533">
            <v>8117304096</v>
          </cell>
          <cell r="J533" t="str">
            <v>HISENSE</v>
          </cell>
          <cell r="K533" t="str">
            <v>50K20DW</v>
          </cell>
          <cell r="L533" t="str">
            <v>50G144844H05556</v>
          </cell>
          <cell r="M533" t="str">
            <v>576001-4</v>
          </cell>
          <cell r="N533">
            <v>14434</v>
          </cell>
          <cell r="O533">
            <v>42304</v>
          </cell>
          <cell r="P533">
            <v>42816</v>
          </cell>
          <cell r="Q533">
            <v>201024</v>
          </cell>
          <cell r="R533" t="str">
            <v xml:space="preserve">30/03/17 01:46 ERNESTO HDZ NP5 P1A OC 100913 PANEL 173331 23/03/17 </v>
          </cell>
          <cell r="S533" t="str">
            <v/>
          </cell>
          <cell r="T533" t="str">
            <v xml:space="preserve"> SOFIA VAZQUEZ                    </v>
          </cell>
          <cell r="U533" t="str">
            <v>2017-04-19</v>
          </cell>
          <cell r="V533" t="str">
            <v>Norte</v>
          </cell>
          <cell r="W533" t="str">
            <v>COMPLETADO</v>
          </cell>
          <cell r="X533" t="str">
            <v>TALLER</v>
          </cell>
          <cell r="Y533">
            <v>42809</v>
          </cell>
          <cell r="Z533">
            <v>512</v>
          </cell>
          <cell r="AA533" t="str">
            <v>M012</v>
          </cell>
          <cell r="AD533" t="str">
            <v>Sn Nicolas de los Garza/4 de Oct</v>
          </cell>
          <cell r="AE533" t="str">
            <v>NL</v>
          </cell>
          <cell r="AF533" t="str">
            <v>MX</v>
          </cell>
          <cell r="AG533" t="str">
            <v>10414488</v>
          </cell>
          <cell r="AH533" t="str">
            <v>NORA NELLY VAZQUEZ RODRIGUEZ</v>
          </cell>
          <cell r="AI533" t="str">
            <v>903 Diaz Ordaz</v>
          </cell>
          <cell r="AJ533" t="str">
            <v>8117304096</v>
          </cell>
          <cell r="AK533">
            <v>0</v>
          </cell>
          <cell r="AL533" t="str">
            <v>66486</v>
          </cell>
          <cell r="AM533" t="str">
            <v>22/04/2017 05 : 50 RODRIGUEZ ERICK : TCF174 7401174307/04/2017 23 : 11 MARCO.DIAZ : TCF1 TCF1PU CSA. INF. SOFIA VAZQUEZ.DMC30/03/2017 01 : 46 ERNESTO.HERN : TCF130/03/2017 01 : 46 ERNESTO.HERN : NP525/03/2017 01 : 06 201024 : P1A:OC1009013,PANEL173331,23MARZO201722/03/2017 07 : 58 201024 : SE PROGRAMARA PARA ELJUEVES 2322/03/2017 01 : 31 201024 : ESTA EN RUTA HOY LUNES 2116/03/2017 06 : 19 201024 : SE VISITARA EL MIERCOLES 2216/03/2017 01 : 55 SEMIRAMIS.M : ODSWTPRD/ELIZONDOENTRE CLAVELINA Y AMAPOLA</v>
          </cell>
          <cell r="AN533" t="str">
            <v>1TE50B8NUSCB</v>
          </cell>
          <cell r="AO533" t="str">
            <v>Smart</v>
          </cell>
          <cell r="AP533" t="str">
            <v>Hisense</v>
          </cell>
          <cell r="AQ533" t="str">
            <v>Opera</v>
          </cell>
          <cell r="AR533" t="str">
            <v>FHD 1920 x 1080</v>
          </cell>
          <cell r="AS533" t="str">
            <v>3TE50G154819CRMM012</v>
          </cell>
          <cell r="AT533">
            <v>6</v>
          </cell>
          <cell r="AU533" t="str">
            <v>50H5B</v>
          </cell>
          <cell r="AV533" t="str">
            <v>3TE50G154819</v>
          </cell>
          <cell r="AW533" t="str">
            <v>CRM</v>
          </cell>
          <cell r="AX533" t="str">
            <v>M012</v>
          </cell>
          <cell r="AY533">
            <v>74011743</v>
          </cell>
          <cell r="AZ533">
            <v>51012675</v>
          </cell>
          <cell r="BA533">
            <v>80147173</v>
          </cell>
        </row>
        <row r="534">
          <cell r="D534">
            <v>60303630</v>
          </cell>
          <cell r="E534" t="str">
            <v xml:space="preserve">A  </v>
          </cell>
          <cell r="F534" t="str">
            <v>TV</v>
          </cell>
          <cell r="G534" t="str">
            <v>YOLANDA ORTIZ VELAZQUEZ</v>
          </cell>
          <cell r="H534" t="str">
            <v>GARDENIAS LT.1 MZ.C,COL.PRADOS LA PROVIDENCIA,ALVARO OBREGON</v>
          </cell>
          <cell r="I534" t="str">
            <v>5277 1149 / 55 1649 3697</v>
          </cell>
          <cell r="J534" t="str">
            <v>HISENSE</v>
          </cell>
          <cell r="K534" t="str">
            <v>50H6B</v>
          </cell>
          <cell r="L534" t="str">
            <v>50G151275H00566</v>
          </cell>
          <cell r="M534">
            <v>1050</v>
          </cell>
          <cell r="N534">
            <v>14999</v>
          </cell>
          <cell r="O534">
            <v>42490</v>
          </cell>
          <cell r="P534">
            <v>42693</v>
          </cell>
          <cell r="Q534">
            <v>201057</v>
          </cell>
          <cell r="R534" t="str">
            <v>24/11/2016 04 : 56  ERNESTO.HERN : NP5</v>
          </cell>
          <cell r="S534" t="str">
            <v>EQUIPO EN CSA CLIENTE</v>
          </cell>
          <cell r="T534" t="str">
            <v xml:space="preserve">MARIBEL SASTRE HERNANDEZ          </v>
          </cell>
          <cell r="U534" t="str">
            <v>2017/04/19</v>
          </cell>
          <cell r="V534" t="str">
            <v>CENTRO</v>
          </cell>
          <cell r="W534" t="str">
            <v>COMPLETADO</v>
          </cell>
          <cell r="X534" t="str">
            <v>CLIENTE</v>
          </cell>
          <cell r="Y534">
            <v>42691</v>
          </cell>
          <cell r="Z534">
            <v>203</v>
          </cell>
          <cell r="AA534" t="str">
            <v>M010</v>
          </cell>
          <cell r="AD534" t="str">
            <v>Alvaro O/1era victoria sec bosques</v>
          </cell>
          <cell r="AE534" t="str">
            <v>DF</v>
          </cell>
          <cell r="AF534" t="str">
            <v>MX</v>
          </cell>
          <cell r="AG534" t="str">
            <v>10404330</v>
          </cell>
          <cell r="AH534" t="str">
            <v>YOLANDA ORTIZ VELAZQUEZ</v>
          </cell>
          <cell r="AI534" t="str">
            <v>19 Calle 4 mz7</v>
          </cell>
          <cell r="AJ534" t="str">
            <v>55164936970</v>
          </cell>
          <cell r="AK534" t="str">
            <v>55164936970</v>
          </cell>
          <cell r="AL534" t="str">
            <v>01160</v>
          </cell>
          <cell r="AM534" t="str">
            <v>28/12/2016 23 : 48 ADRIANA.SAN : TCF2***MODELO 50H7GB***SERIE50G161943MH5720***ENVIADO A CTE FINAL***F. EMBARQUE 20 DICIEMBRE 2016***SHIPPING S-0003418616/12/2016 23 : 30 MARCO.DIAZ : TCF1, TCF1PU CTE ANGELICA MTZ01/12/2016 02 : 25 MARCO.DIAZ : TCF174 7400893130/11/2016 03 : 59 Ricardo Espinosa : TCF124/11/2016 04 : 56 ERNESTO.HERN : NP520/11/2016 05 : 24 201057 : P1A: SE SOLICITA #T199592,OC-1003852,19/11/201619/11/2016 02 : 18 201057 : V1: SE LLAMO A CTE PARA AGENDAR VISITA18/11/2016, NO CONTESTO, SE ENVIA VISITA PARA SABADO 19/11/2016 HORARIO DE 9:00 A 14:0015/11/2016 04 : 56 BRENDA.MORA : CSCSe le hace mención de su numero de reporte y se le proprociona whats.15/11/2016 04 : 49 ANA.LAURA : SEARS RD.-% CALLE E Y DODSWTP</v>
          </cell>
          <cell r="AN534" t="str">
            <v>3TE50G151275</v>
          </cell>
          <cell r="AO534" t="str">
            <v>Smart</v>
          </cell>
          <cell r="AP534" t="str">
            <v>Hisense</v>
          </cell>
          <cell r="AQ534" t="str">
            <v>Opera</v>
          </cell>
          <cell r="AR534" t="str">
            <v>FHD 1920 x 1080</v>
          </cell>
          <cell r="AS534" t="str">
            <v>3TE50G165140G1651M010</v>
          </cell>
          <cell r="AT534" t="e">
            <v>#N/A</v>
          </cell>
          <cell r="AU534" t="str">
            <v>50H7GB</v>
          </cell>
          <cell r="AV534" t="str">
            <v>3TE50G165140</v>
          </cell>
          <cell r="AW534" t="str">
            <v>G1651</v>
          </cell>
          <cell r="AX534" t="str">
            <v>M010</v>
          </cell>
          <cell r="AY534">
            <v>74011744</v>
          </cell>
          <cell r="AZ534">
            <v>51012676</v>
          </cell>
          <cell r="BA534">
            <v>80141560</v>
          </cell>
        </row>
        <row r="535">
          <cell r="D535">
            <v>60316011</v>
          </cell>
          <cell r="E535" t="str">
            <v xml:space="preserve">A </v>
          </cell>
          <cell r="F535" t="str">
            <v>TV</v>
          </cell>
          <cell r="G535" t="str">
            <v>Guadalupe Basurto Perez</v>
          </cell>
          <cell r="H535" t="str">
            <v>EMILIANO ZAPATA #174 EDIF. F INT. 302, COL. 10 DE MAYO, VENUSTIANO CARRANZA, C.P. 15290</v>
          </cell>
          <cell r="I535" t="str">
            <v>5527695042 / 55220998</v>
          </cell>
          <cell r="J535" t="str">
            <v>HISENSE</v>
          </cell>
          <cell r="K535" t="str">
            <v>50K20D</v>
          </cell>
          <cell r="L535" t="str">
            <v>50J140472H06589</v>
          </cell>
          <cell r="M535" t="str">
            <v>TC# 6994 2216 6619 1690 9089 27 TICKET DE COMPRA TIENDA WALMART</v>
          </cell>
          <cell r="N535">
            <v>7499</v>
          </cell>
          <cell r="O535">
            <v>41848</v>
          </cell>
          <cell r="P535">
            <v>42843</v>
          </cell>
          <cell r="Q535">
            <v>201767</v>
          </cell>
          <cell r="R535" t="str">
            <v>20/04/2017 03 : 33  ARANTXA.MON : NP5 / P1A: 173064 PANEL    18-04-2017  OC-1009715</v>
          </cell>
          <cell r="S535" t="str">
            <v>EQUIPO DAÑADO EN DOMICILIO DE CLIENTE</v>
          </cell>
          <cell r="T535" t="str">
            <v xml:space="preserve">   ABRAHAM LAZCANO                </v>
          </cell>
          <cell r="U535" t="str">
            <v>2017-04-10</v>
          </cell>
          <cell r="V535" t="str">
            <v>CENTRO</v>
          </cell>
          <cell r="W535" t="str">
            <v>COMPLETADO</v>
          </cell>
          <cell r="X535" t="str">
            <v>TALLER</v>
          </cell>
          <cell r="Y535">
            <v>42837</v>
          </cell>
          <cell r="Z535">
            <v>995</v>
          </cell>
          <cell r="AA535" t="str">
            <v>M012</v>
          </cell>
          <cell r="AD535" t="str">
            <v>V.C./10 de mayo</v>
          </cell>
          <cell r="AE535" t="str">
            <v>DF</v>
          </cell>
          <cell r="AF535" t="str">
            <v>MX</v>
          </cell>
          <cell r="AG535" t="str">
            <v>10416013</v>
          </cell>
          <cell r="AH535" t="str">
            <v>GUADALUPE BASURTO PEREZ</v>
          </cell>
          <cell r="AI535" t="str">
            <v>Emiliano zapata 174 edif.F int.302</v>
          </cell>
          <cell r="AJ535" t="str">
            <v>5527695042</v>
          </cell>
          <cell r="AK535" t="str">
            <v>5527695042</v>
          </cell>
          <cell r="AL535" t="str">
            <v>15290</v>
          </cell>
          <cell r="AM535" t="str">
            <v>22/04/2017 05 : 51 Ricardo Espinosa : TCF174 7401174520/04/2017 03 : 33 ARANTXA.MON : TCF120/04/2017 03 : 33 ARANTXA.MON : NP520/04/2017 01 : 07 201767 : SE ADJUNTA REPORTE RMA DE PANEL SOLICITADO19/04/2017 23 : 03 201767 : P1A: 173064 PANEL 18-04-2017 OC-100971513/04/2017 07 : 38 201767 : V1. 19/04/2017: 10 A.M. - 6 P.M.H-24180 SE ASIGNA T01RAH13/04/2017 06 : 33 ANA.LAURA : ODSWTP%CONGRESO DE LA UNION Y FERROCARRIL DE CINTURA</v>
          </cell>
          <cell r="AN535" t="str">
            <v>3TE50G132311</v>
          </cell>
          <cell r="AO535" t="str">
            <v>Básica</v>
          </cell>
          <cell r="AP535" t="str">
            <v>Hisense</v>
          </cell>
          <cell r="AQ535" t="str">
            <v>Opera</v>
          </cell>
          <cell r="AR535" t="str">
            <v>FHD 1920 x 1080</v>
          </cell>
          <cell r="AS535" t="str">
            <v>3TE50G165140G1651M010</v>
          </cell>
          <cell r="AT535" t="e">
            <v>#N/A</v>
          </cell>
          <cell r="AU535" t="str">
            <v>50H7GB</v>
          </cell>
          <cell r="AV535" t="str">
            <v>3TE50G165140</v>
          </cell>
          <cell r="AW535" t="str">
            <v>G1651</v>
          </cell>
          <cell r="AX535" t="str">
            <v>M010</v>
          </cell>
          <cell r="AY535">
            <v>74011745</v>
          </cell>
          <cell r="AZ535">
            <v>51012677</v>
          </cell>
          <cell r="BA535">
            <v>80141763</v>
          </cell>
        </row>
        <row r="536">
          <cell r="D536">
            <v>60314351</v>
          </cell>
          <cell r="E536" t="str">
            <v xml:space="preserve">A  </v>
          </cell>
          <cell r="F536" t="str">
            <v>TV</v>
          </cell>
          <cell r="G536" t="str">
            <v>MARIA MAGDALENA ESTRADA</v>
          </cell>
          <cell r="H536" t="str">
            <v>PRESA SALANILLAS 402 EDIF.18-A,COL.LOMAS DE SOTELO,MIGUEL HIDALGO CP 11500</v>
          </cell>
          <cell r="I536" t="str">
            <v>5557 0537</v>
          </cell>
          <cell r="J536" t="str">
            <v>HISENSE</v>
          </cell>
          <cell r="K536" t="str">
            <v>50K20D</v>
          </cell>
          <cell r="L536" t="str">
            <v>50J140916H00687</v>
          </cell>
          <cell r="M536" t="str">
            <v>CARTA ACEPTACION</v>
          </cell>
          <cell r="N536">
            <v>0</v>
          </cell>
          <cell r="O536">
            <v>41870</v>
          </cell>
          <cell r="P536">
            <v>42813</v>
          </cell>
          <cell r="Q536">
            <v>201057</v>
          </cell>
          <cell r="R536" t="str">
            <v>30/03/2017 08 : 07  ARANTXA.MON : NP5</v>
          </cell>
          <cell r="S536" t="str">
            <v>EQUIPO EN CSA</v>
          </cell>
          <cell r="T536" t="str">
            <v xml:space="preserve">MARIBEL SASTRE HERNANDEZ          </v>
          </cell>
          <cell r="U536" t="str">
            <v>2017-04-19</v>
          </cell>
          <cell r="V536" t="str">
            <v>CENTRO</v>
          </cell>
          <cell r="W536" t="str">
            <v>COMPLETADO</v>
          </cell>
          <cell r="X536" t="str">
            <v>TALLER</v>
          </cell>
          <cell r="Y536">
            <v>42810</v>
          </cell>
          <cell r="Z536">
            <v>943</v>
          </cell>
          <cell r="AA536" t="str">
            <v>M012</v>
          </cell>
          <cell r="AD536" t="str">
            <v>miguel h./lomas sotelo</v>
          </cell>
          <cell r="AE536" t="str">
            <v>DF</v>
          </cell>
          <cell r="AF536" t="str">
            <v>MX</v>
          </cell>
          <cell r="AG536" t="str">
            <v>10414607</v>
          </cell>
          <cell r="AH536" t="str">
            <v>MARIA MAGDALENA ESTRADA</v>
          </cell>
          <cell r="AI536" t="str">
            <v>402 Presa salanillas edif.18A UHLoma hermosa</v>
          </cell>
          <cell r="AJ536" t="str">
            <v>55570537</v>
          </cell>
          <cell r="AK536">
            <v>0</v>
          </cell>
          <cell r="AL536" t="str">
            <v>11500</v>
          </cell>
          <cell r="AM536" t="str">
            <v>22/04/2017 05 : 53 GEARARDO.PA : TCF1 74: 7401174621/04/2017 00 : 39 GEARARDO.PA : CFA30/03/2017 08 : 07 ARANTXA.MON : TCF1 SE AUTORIZA CAMBIO FISICO AUNQUELA CARTA DE ACEPTACION TIENE MAL LOS DATOS DEL MODELO30/03/2017 08 : 07 ARANTXA.MON : NP529/03/2017 01 : 18 201057 : SE SOLICITO REFACCION 18/03/2017 NO TENGONOTIFICACION DE SURTIMIENTO, ODS CON 11 DIAS DE ATRASO25/03/2017 04 : 53 201057 : AUN NO SE RECIBEN REFACCIONES, SESOLICITARON DESDE EL DIA 14/03/2017 EN ESPERA DE SURTIMIENTO19/03/2017 00 : 42 201057 : P1A: SE SOLICITA PANEL, #T173064,OC 1008833,18/03/201717/03/2017 08 : 44 201057 : V1: SE LLAMO A CTE 16/03/2017, SE CONFIRMAVISITA PARA VIERNES 17/03/2017 HORARIO ABIERTO DE 9:00 A 18:0017/03/2017 06 : 26 ANA.LAURA : TELMEX RD.- SE LE PIDE A CLIENTE CUENTECON DOCS PARA QUE LE PUEDAN BRINDAR SERVICIO</v>
          </cell>
          <cell r="AN536" t="str">
            <v>3TE50G132311</v>
          </cell>
          <cell r="AO536" t="str">
            <v>Básica</v>
          </cell>
          <cell r="AP536" t="str">
            <v>Hisense</v>
          </cell>
          <cell r="AQ536" t="str">
            <v>Opera</v>
          </cell>
          <cell r="AR536" t="str">
            <v>FHD 1920 x 1080</v>
          </cell>
          <cell r="AS536" t="str">
            <v>3TE50G165140G1651M010</v>
          </cell>
          <cell r="AT536" t="e">
            <v>#N/A</v>
          </cell>
          <cell r="AU536" t="str">
            <v>50H7GB</v>
          </cell>
          <cell r="AV536" t="str">
            <v>3TE50G165140</v>
          </cell>
          <cell r="AW536" t="str">
            <v>G1651</v>
          </cell>
          <cell r="AX536" t="str">
            <v>M010</v>
          </cell>
          <cell r="AY536">
            <v>74011746</v>
          </cell>
          <cell r="AZ536">
            <v>51012678</v>
          </cell>
          <cell r="BA536">
            <v>80141554</v>
          </cell>
        </row>
        <row r="537">
          <cell r="D537">
            <v>60314951</v>
          </cell>
          <cell r="E537" t="str">
            <v xml:space="preserve">E    </v>
          </cell>
          <cell r="F537" t="str">
            <v>TV</v>
          </cell>
          <cell r="G537" t="str">
            <v>HUGO ISRAEL HERNANDEZ HERNANDEZ</v>
          </cell>
          <cell r="H537" t="str">
            <v>MORELOS CASA 11 MZ 17 LT 3, VILLAS DE ECATEPEC</v>
          </cell>
          <cell r="I537" t="str">
            <v>5839-3111</v>
          </cell>
          <cell r="J537" t="str">
            <v>HISENSE</v>
          </cell>
          <cell r="K537" t="str">
            <v>50H7GB</v>
          </cell>
          <cell r="L537" t="str">
            <v>50G162156MH0681</v>
          </cell>
          <cell r="M537" t="str">
            <v>TICKET</v>
          </cell>
          <cell r="N537">
            <v>13331.81</v>
          </cell>
          <cell r="O537">
            <v>42694</v>
          </cell>
          <cell r="P537">
            <v>42819</v>
          </cell>
          <cell r="Q537">
            <v>201010</v>
          </cell>
          <cell r="R537" t="str">
            <v>PENDIENTE POR CF DEBIDO A QUE EL CTE NO QUISO RECIBIR EL EQUIPO ENVIADO COMO CF 01/04/2017 11 : 44  MARCO.DIAZ : TCF1 TCF1PU CLIENTE</v>
          </cell>
          <cell r="S537" t="str">
            <v xml:space="preserve"> PANTALLA, CAJA Y CONTROL</v>
          </cell>
          <cell r="T537" t="str">
            <v xml:space="preserve">  VIRGINIA ANGUIANO               </v>
          </cell>
          <cell r="U537" t="str">
            <v>2017-04-20</v>
          </cell>
          <cell r="V537" t="str">
            <v>CENTRO</v>
          </cell>
          <cell r="W537" t="str">
            <v>COMPLETADO</v>
          </cell>
          <cell r="X537" t="str">
            <v>TALLER</v>
          </cell>
          <cell r="Y537">
            <v>42818</v>
          </cell>
          <cell r="Z537">
            <v>125</v>
          </cell>
          <cell r="AA537" t="str">
            <v>M010</v>
          </cell>
          <cell r="AD537" t="str">
            <v>ECATEPEC DE MORELOS/VILLAS DE ECATEPEC</v>
          </cell>
          <cell r="AE537" t="str">
            <v>MEX</v>
          </cell>
          <cell r="AF537" t="str">
            <v>MX</v>
          </cell>
          <cell r="AG537" t="str">
            <v>10409690</v>
          </cell>
          <cell r="AH537" t="str">
            <v>HUGO ISRAEL HERNANDEZ HERNANDEZ</v>
          </cell>
          <cell r="AI537" t="str">
            <v>MZ17 LT3 CALLE MORELOS CASA 11</v>
          </cell>
          <cell r="AJ537" t="str">
            <v>58393111</v>
          </cell>
          <cell r="AK537" t="str">
            <v>5518418005</v>
          </cell>
          <cell r="AL537" t="str">
            <v>55056</v>
          </cell>
          <cell r="AM537" t="str">
            <v>22/04/2017 05 : 52 MARCO.DIAZ : TCF174 7401174701/04/2017 11 : 44 MARCO.DIAZ : TCF1 TCF1PU CLIENTEINF. ROXANA. DMC25/03/2017 05 : 16 GABRIELA.B : TCFER25/03/2017 05 : 16 GABRIELA.B : CLIENTE NO ACEPTA EL CAMBIO FÍSICO DELA ORDEN 60310864</v>
          </cell>
          <cell r="AN537" t="str">
            <v>3TE50G1523B0</v>
          </cell>
          <cell r="AO537" t="str">
            <v>Smart</v>
          </cell>
          <cell r="AP537" t="str">
            <v>Hisense</v>
          </cell>
          <cell r="AQ537" t="str">
            <v>Android</v>
          </cell>
          <cell r="AR537" t="str">
            <v>UHD 3840 X 2160</v>
          </cell>
          <cell r="AS537" t="str">
            <v>3TE50G1644B3G1644M010</v>
          </cell>
          <cell r="AT537" t="e">
            <v>#N/A</v>
          </cell>
          <cell r="AU537" t="str">
            <v>50H7GB</v>
          </cell>
          <cell r="AV537" t="str">
            <v>3TE50G1644B3</v>
          </cell>
          <cell r="AW537" t="str">
            <v>G1644</v>
          </cell>
          <cell r="AX537" t="str">
            <v>M010</v>
          </cell>
          <cell r="AY537">
            <v>74011747</v>
          </cell>
          <cell r="AZ537">
            <v>51012679</v>
          </cell>
          <cell r="BA537">
            <v>80139820</v>
          </cell>
        </row>
        <row r="538">
          <cell r="D538">
            <v>60311318</v>
          </cell>
          <cell r="E538" t="str">
            <v xml:space="preserve">A  </v>
          </cell>
          <cell r="F538" t="str">
            <v>TV</v>
          </cell>
          <cell r="G538" t="str">
            <v>LAURA GONZALES CASILLAS</v>
          </cell>
          <cell r="H538" t="str">
            <v xml:space="preserve">FRANCISCO GONZALEZ BOCANEGRA GUADALAJARA/SAN ANTONIO </v>
          </cell>
          <cell r="I538">
            <v>3311933099</v>
          </cell>
          <cell r="J538" t="str">
            <v>HISENSE</v>
          </cell>
          <cell r="K538" t="str">
            <v>32H5B</v>
          </cell>
          <cell r="L538" t="str">
            <v>32G1614E4H01908</v>
          </cell>
          <cell r="M538" t="str">
            <v>TICKET DE COMPRA</v>
          </cell>
          <cell r="N538">
            <v>3374.41</v>
          </cell>
          <cell r="O538">
            <v>42693</v>
          </cell>
          <cell r="P538">
            <v>42782</v>
          </cell>
          <cell r="Q538">
            <v>201109</v>
          </cell>
          <cell r="R538" t="str">
            <v>FALTA DE REFACCIONES 191148 oc-1007505</v>
          </cell>
          <cell r="S538" t="str">
            <v>CLIENTE ENTREGA EQUIPO SIN ACCESORIOS UN</v>
          </cell>
          <cell r="T538" t="str">
            <v xml:space="preserve">  YURIANA HERNANDEZ HERRERA     Fe</v>
          </cell>
          <cell r="U538" t="str">
            <v>2017-ABRIL</v>
          </cell>
          <cell r="W538" t="str">
            <v>COMPLETADO</v>
          </cell>
          <cell r="X538" t="str">
            <v>TALLER</v>
          </cell>
          <cell r="Y538">
            <v>42776</v>
          </cell>
          <cell r="Z538">
            <v>89</v>
          </cell>
          <cell r="AA538" t="str">
            <v>M010</v>
          </cell>
          <cell r="AD538" t="str">
            <v>guadalajara /san antonio</v>
          </cell>
          <cell r="AE538" t="str">
            <v>JAL</v>
          </cell>
          <cell r="AF538" t="str">
            <v>MX</v>
          </cell>
          <cell r="AG538" t="str">
            <v>10411842</v>
          </cell>
          <cell r="AH538" t="str">
            <v>LAURA GONZALEZ CASILLAS</v>
          </cell>
          <cell r="AI538" t="str">
            <v>calle francisco gonzalez bocanegra num 17</v>
          </cell>
          <cell r="AJ538" t="str">
            <v>3311933099</v>
          </cell>
          <cell r="AK538">
            <v>0</v>
          </cell>
          <cell r="AL538" t="str">
            <v>44730</v>
          </cell>
          <cell r="AM538" t="str">
            <v>22/04/2017 05 : 53 Ricardo Espinosa : TCF174 7401174818/04/2017 22 : 39 GABRIELA.B : CSCSe Brinda información de CF se pide Esperar23/02/2017 05 : 18 MARCO.DIAZ : TCF1PU CSA23/02/2017 05 : 17 MARCO.DIAZ : TCF1DR18/02/2017 03 : 56 ERNESTO.HERN : TCF118/02/2017 03 : 55 ERNESTO.HERN : NP516/02/2017 23 : 50 201109 : 191148 OC-100750516/02/2017 23 : 35 201109 : EQUIPO EN CSA15/02/2017 07 : 20 FABIOLA.BON : SEG: PENDIENTE DE DIAGNOSTICO11/02/2017 03 : 14 201109 : V1 14-02-1711/02/2017 02 : 37 GERARDO.GRA : MODOR: 32H5B2 RD...ENTRE CALLEOBREGÓN Y GIGANTES</v>
          </cell>
          <cell r="AN538" t="str">
            <v>3TE32A150815</v>
          </cell>
          <cell r="AO538" t="str">
            <v>Smart</v>
          </cell>
          <cell r="AP538" t="str">
            <v>Hisense</v>
          </cell>
          <cell r="AQ538" t="str">
            <v>Opera</v>
          </cell>
          <cell r="AR538" t="str">
            <v>HD 1366 X 768</v>
          </cell>
          <cell r="AS538" t="str">
            <v>3TE32G164485G1644M010</v>
          </cell>
          <cell r="AT538" t="e">
            <v>#N/A</v>
          </cell>
          <cell r="AU538" t="str">
            <v>32H5B2</v>
          </cell>
          <cell r="AV538" t="str">
            <v>3TE32G164485</v>
          </cell>
          <cell r="AW538" t="str">
            <v>G1644</v>
          </cell>
          <cell r="AX538" t="str">
            <v>M010</v>
          </cell>
          <cell r="AY538">
            <v>74011748</v>
          </cell>
          <cell r="AZ538">
            <v>51012680</v>
          </cell>
          <cell r="BA538">
            <v>80139952</v>
          </cell>
        </row>
        <row r="539">
          <cell r="D539">
            <v>60316083</v>
          </cell>
          <cell r="E539" t="str">
            <v xml:space="preserve">A </v>
          </cell>
          <cell r="F539" t="str">
            <v>TV</v>
          </cell>
          <cell r="G539" t="str">
            <v>Diana Joseline Angeles</v>
          </cell>
          <cell r="H539" t="str">
            <v>CALLE 14 #102, COL. ESPERANZA, NEZAHUALCOYOTL, C.P. 57800</v>
          </cell>
          <cell r="I539" t="str">
            <v>5573665619 / 5532546378</v>
          </cell>
          <cell r="J539" t="str">
            <v>HISENSE</v>
          </cell>
          <cell r="K539" t="str">
            <v>50K20D</v>
          </cell>
          <cell r="L539" t="str">
            <v>50J140472H06598</v>
          </cell>
          <cell r="M539" t="str">
            <v>POLIZA</v>
          </cell>
          <cell r="N539" t="str">
            <v>POLIZA</v>
          </cell>
          <cell r="O539">
            <v>41884</v>
          </cell>
          <cell r="P539">
            <v>42843</v>
          </cell>
          <cell r="Q539">
            <v>201767</v>
          </cell>
          <cell r="R539" t="str">
            <v>20/04/2017 03 : 31  ARANTXA.MON : NP5 /  P1A:       173064 PANEL        18-04-2017   OC-1009714</v>
          </cell>
          <cell r="S539" t="str">
            <v>EQUIPO DAÑADO EN DOMICILIO DE CLIENTE</v>
          </cell>
          <cell r="T539" t="str">
            <v xml:space="preserve">   RENE ARIAS                     </v>
          </cell>
          <cell r="U539" t="str">
            <v>2017-04-20</v>
          </cell>
          <cell r="V539" t="str">
            <v>CENTRO</v>
          </cell>
          <cell r="W539" t="str">
            <v>COMPLETADO</v>
          </cell>
          <cell r="X539" t="str">
            <v>TALLER</v>
          </cell>
          <cell r="Y539">
            <v>42842</v>
          </cell>
          <cell r="Z539">
            <v>959</v>
          </cell>
          <cell r="AA539" t="str">
            <v>M012</v>
          </cell>
          <cell r="AD539" t="str">
            <v>Nezahualcoyotl/Col. Esperanza</v>
          </cell>
          <cell r="AE539" t="str">
            <v>MEX</v>
          </cell>
          <cell r="AF539" t="str">
            <v>MX</v>
          </cell>
          <cell r="AG539" t="str">
            <v>10416064</v>
          </cell>
          <cell r="AH539" t="str">
            <v>DIANA JOSELINE ANGELES</v>
          </cell>
          <cell r="AI539" t="str">
            <v>102 Calle 14</v>
          </cell>
          <cell r="AJ539" t="str">
            <v>5573665619</v>
          </cell>
          <cell r="AK539" t="str">
            <v>5573665619</v>
          </cell>
          <cell r="AL539" t="str">
            <v>57800</v>
          </cell>
          <cell r="AM539" t="str">
            <v>22/04/2017 05 : 55 Ricardo Espinosa : TCF174 7401175020/04/2017 03 : 31 ARANTXA.MON : TCF120/04/2017 03 : 31 ARANTXA.MON : NP520/04/2017 01 : 01 201767 : SE ADJUNTA REPORTE RMA DE PANEL SOLICITADO20/04/2017 00 : 11 201767 : SEG 19-04-2017 SE SOLICITA APOYO A MA ISABELPARA VALIDACION DE ETIQUETA DEL EQUIPO Y DOCUMENTACION DE COMPRA; ETIQUETA MODELO 50K20D SERIE 50J140472H06598; POLIZA DEGARANTIA INDICA MODELO 50K20D SERIE 50J140472H06598 CON SELLO FECHADOR DE TIENDA WAL MART 02 SEP 2014 GARANTIA 4 AÑOS; TICKET DE COMPRADE TIENDA WAL MART HISENSE LE TC# 2077 4397 6370 5769 550937 FECHA DE COMPA 02 SEP 201419/04/2017 23 : 00 201767 : P1A: 173064 PANEL 18-04-2017 OC-100971418/04/2017 06 : 26 201767 : V1. 20/04/2017: 10 A.M. - 6 P.M.H-24206 SE ASIGNA T87TAR18/04/2017 02 : 55 GERARDO.GRA : ODSWTP ELABORADA POR EMC*RD% ALAMOS Y ESCONDIDA</v>
          </cell>
          <cell r="AN539" t="str">
            <v>3TE50G132311</v>
          </cell>
          <cell r="AO539" t="str">
            <v>Básica</v>
          </cell>
          <cell r="AP539" t="str">
            <v>Hisense</v>
          </cell>
          <cell r="AQ539" t="str">
            <v>Opera</v>
          </cell>
          <cell r="AR539" t="str">
            <v>FHD 1920 x 1080</v>
          </cell>
          <cell r="AS539" t="str">
            <v>3TE50G165140G1651M010</v>
          </cell>
          <cell r="AT539" t="e">
            <v>#N/A</v>
          </cell>
          <cell r="AU539" t="str">
            <v>50H7GB</v>
          </cell>
          <cell r="AV539" t="str">
            <v>3TE50G165140</v>
          </cell>
          <cell r="AW539" t="str">
            <v>G1651</v>
          </cell>
          <cell r="AX539" t="str">
            <v>M010</v>
          </cell>
          <cell r="AY539">
            <v>74011750</v>
          </cell>
          <cell r="AZ539">
            <v>51012684</v>
          </cell>
          <cell r="BA539">
            <v>80141766</v>
          </cell>
        </row>
        <row r="540">
          <cell r="D540">
            <v>60315227</v>
          </cell>
          <cell r="E540" t="str">
            <v xml:space="preserve">A  </v>
          </cell>
          <cell r="F540" t="str">
            <v>TV</v>
          </cell>
          <cell r="G540" t="str">
            <v>Carmen Contreras</v>
          </cell>
          <cell r="H540" t="str">
            <v>Blanca rosa mz 28 lt 11 S/N. Col. Agricola Pantitlan, Del. Iztacalco C.P. 08100</v>
          </cell>
          <cell r="I540" t="str">
            <v>5569307575 / 5540788387</v>
          </cell>
          <cell r="J540" t="str">
            <v>HISENSE</v>
          </cell>
          <cell r="K540" t="str">
            <v>50K20DW</v>
          </cell>
          <cell r="L540" t="str">
            <v>50G144844H05561</v>
          </cell>
          <cell r="M540" t="str">
            <v>POLIZA</v>
          </cell>
          <cell r="N540">
            <v>0</v>
          </cell>
          <cell r="O540">
            <v>42194</v>
          </cell>
          <cell r="P540">
            <v>42831</v>
          </cell>
          <cell r="Q540">
            <v>201767</v>
          </cell>
          <cell r="R540" t="str">
            <v>13/04/2017 06 : 33  ERNESTO.HERN : NP5 / P1A: 173331 PANEL    06-04-2017   OC-1009440</v>
          </cell>
          <cell r="S540" t="str">
            <v>EQUIPO DAÑADO EN DOMICILIO DE CLIENTE</v>
          </cell>
          <cell r="T540" t="str">
            <v xml:space="preserve">   RENE ARIAS                     </v>
          </cell>
          <cell r="U540" t="str">
            <v>2017-04-18</v>
          </cell>
          <cell r="V540" t="str">
            <v>CENTRO</v>
          </cell>
          <cell r="W540" t="str">
            <v>COMPLETADO</v>
          </cell>
          <cell r="X540" t="str">
            <v>CLIENTE</v>
          </cell>
          <cell r="Y540">
            <v>42824</v>
          </cell>
          <cell r="Z540">
            <v>637</v>
          </cell>
          <cell r="AA540" t="str">
            <v>M012</v>
          </cell>
          <cell r="AD540" t="str">
            <v>Iztacalco / Agriciola pantitlan</v>
          </cell>
          <cell r="AE540" t="str">
            <v>DF</v>
          </cell>
          <cell r="AF540" t="str">
            <v>MX</v>
          </cell>
          <cell r="AG540" t="str">
            <v>10414610</v>
          </cell>
          <cell r="AH540" t="str">
            <v>CARMEN CONTRERAS</v>
          </cell>
          <cell r="AI540" t="str">
            <v>sn Blanca rosa mz 28 lt 11</v>
          </cell>
          <cell r="AJ540" t="str">
            <v>5569307575</v>
          </cell>
          <cell r="AK540" t="str">
            <v>5540788387</v>
          </cell>
          <cell r="AL540" t="str">
            <v>08100</v>
          </cell>
          <cell r="AM540" t="str">
            <v>22/04/2017 05 : 55 RODRIGUEZ ERICK : TCF174 7401175213/04/2017 06 : 34 ERNESTO.HERN : TCF113/04/2017 06 : 33 ERNESTO.HERN : NP512/04/2017 02 : 02 GERARDO.GRA : SE REALIZA CAMBIO DE MODELO CORRECTO.EMC*12/04/2017 01 : 30 ARANTXA.MON : EL MODELO EN CRM NO COINCIDE CON LOSOLICITADO07/04/2017 06 : 21 201767 : SE ADJUNTA REPORTE RMA DE PANEL SOLICITADO07/04/2017 05 : 02 201767 : P1A: 173331 PANEL 06-04-2017 OC-100944007/04/2017 03 : 50 201767 : SE NOTIFICA A SEGUIMIENTO 03 DE QUE SEENCUENTRA MAL CAPTURADO EL MODELO EN EL CRM06/04/2017 08 : 03 201767 : SEG 05-04-2017 PANEL (LEDS) DAÑADO; POLIZAADJUNTA LLENA CON MODELO, SERIE Y SELLO FECHADOR DE TIENDA; ADEMAS CUENTA CON VALIDACIÓN DE DOCUMENTOS POR PARTE DE MA. ISABEL04/04/2017 03 : 11 MA.ISABEL : SEG: DGR31/03/2017 08 : 37 201767 : V1. 04/03/2017: 10 A.M. - 6 P.M.H-23984 SE ASIGNA T87TAR31/03/2017 06 : 27 GERARDO.GRA : ODSWTP ELABORADA POR EMC*RD% FACHADA NARANJA PUERTA AZUL EN LA ESQUINA HAY UNA TORTILLERÍA HASTA EL FONDO DE LA PRIVADAODS GENERADA DE ODS 60314620 YA QUE NO SE PUDO CONTACTAR AL CLIENTE.</v>
          </cell>
          <cell r="AN540" t="str">
            <v>1TE50B8NUSCB</v>
          </cell>
          <cell r="AO540" t="str">
            <v>Smart</v>
          </cell>
          <cell r="AP540" t="str">
            <v>Hisense</v>
          </cell>
          <cell r="AQ540" t="str">
            <v>Opera</v>
          </cell>
          <cell r="AR540" t="str">
            <v>FHD 1920 x 1080</v>
          </cell>
          <cell r="AS540" t="str">
            <v>3TE50G165140G1651M010</v>
          </cell>
          <cell r="AT540" t="e">
            <v>#N/A</v>
          </cell>
          <cell r="AU540" t="str">
            <v>50H7GB</v>
          </cell>
          <cell r="AV540" t="str">
            <v>3TE50G165140</v>
          </cell>
          <cell r="AW540" t="str">
            <v>G1651</v>
          </cell>
          <cell r="AX540" t="str">
            <v>M010</v>
          </cell>
          <cell r="AY540">
            <v>74011752</v>
          </cell>
          <cell r="AZ540">
            <v>51012683</v>
          </cell>
          <cell r="BA540">
            <v>80141826</v>
          </cell>
        </row>
        <row r="541">
          <cell r="D541">
            <v>60314160</v>
          </cell>
          <cell r="E541" t="str">
            <v xml:space="preserve">A  </v>
          </cell>
          <cell r="F541" t="str">
            <v>TV</v>
          </cell>
          <cell r="G541" t="str">
            <v>MA CONCEPCIN OCARANZA GUARDADO</v>
          </cell>
          <cell r="H541" t="str">
            <v>PROFESORA MARIA ULLOA GARCIA 62 AGUALULCO DE MERCADO/LIBERTAD</v>
          </cell>
          <cell r="I541">
            <v>3867520364</v>
          </cell>
          <cell r="J541" t="str">
            <v>HISENSE</v>
          </cell>
          <cell r="K541" t="str">
            <v>50H7GB</v>
          </cell>
          <cell r="L541" t="str">
            <v>50G162156MH0853</v>
          </cell>
          <cell r="M541" t="str">
            <v>0860</v>
          </cell>
          <cell r="N541">
            <v>11601</v>
          </cell>
          <cell r="O541">
            <v>42564</v>
          </cell>
          <cell r="P541">
            <v>42809</v>
          </cell>
          <cell r="Q541">
            <v>201109</v>
          </cell>
          <cell r="R541" t="str">
            <v>FALTA DE REFACCIONES 192764 oc-1008668</v>
          </cell>
          <cell r="S541" t="str">
            <v/>
          </cell>
          <cell r="T541" t="str">
            <v xml:space="preserve">   YURIANA HERNANDEZ HERRERA      </v>
          </cell>
          <cell r="U541" t="str">
            <v>2017-ABRIL</v>
          </cell>
          <cell r="W541" t="str">
            <v>COMPLETADO</v>
          </cell>
          <cell r="X541" t="str">
            <v>TALLER</v>
          </cell>
          <cell r="Y541">
            <v>42808</v>
          </cell>
          <cell r="Z541">
            <v>245</v>
          </cell>
          <cell r="AA541" t="str">
            <v>M010</v>
          </cell>
          <cell r="AD541" t="str">
            <v>Agualulco de mercado/Libertad</v>
          </cell>
          <cell r="AE541" t="str">
            <v>JAL</v>
          </cell>
          <cell r="AF541" t="str">
            <v>MX</v>
          </cell>
          <cell r="AG541" t="str">
            <v>10414306</v>
          </cell>
          <cell r="AH541" t="str">
            <v>MA CONCEPCION OCARANZA GUARDADO</v>
          </cell>
          <cell r="AI541" t="str">
            <v>Profesora maria ulloa garcia num 62</v>
          </cell>
          <cell r="AJ541" t="str">
            <v>3867520364</v>
          </cell>
          <cell r="AK541">
            <v>0</v>
          </cell>
          <cell r="AL541" t="str">
            <v>46375</v>
          </cell>
          <cell r="AM541" t="str">
            <v>22/04/2017 05 : 56 MARCO.DIAZ : TCF174 7401175319/04/2017 01 : 09 ANA.ROSA : CSCse le indica a cte. de la autorización de CF (25dias hábiles)11/04/2017 01 : 24 MARCO.DIAZ : TCF1PU CLIENTE CONFIRMA OCTAVIO BECERRAVIA MAIL. JESSICA O11/04/2017 01 : 23 MARCO.DIAZ : TCF1. JESSICA O28/03/2017 02 : 27 ERNESTO.HERN : TCF128/03/2017 02 : 27 ERNESTO.HERN : NP515/03/2017 07 : 32 201109 : 192764 OC-1008668 SE COMUNICA CON CLIENTE YSE ACUERDA QUE SE SREALIZARA LA VISITA CUANDO LA REFACCION LLEGUE A CSA15/03/2017 07 : 05 201109 : V1 17-03-1715/03/2017 07 : 03 201109 : KMA 300KM VIAJE REDONDO.15/03/2017 07 : 01 SEMIRAMIS.M : CSCCte se comunica para solicitar saber cuando se le atender indica Yuri decsa que se atendería el dia viernes14/03/2017 03 : 16 ANA.ROSA : ODSWTPRD20 DE NOVIEMBRE Y 8 DE JULIO</v>
          </cell>
          <cell r="AN541" t="str">
            <v>3TE50G1523B0</v>
          </cell>
          <cell r="AO541" t="str">
            <v>Smart</v>
          </cell>
          <cell r="AP541" t="str">
            <v>Hisense</v>
          </cell>
          <cell r="AQ541" t="str">
            <v>Android</v>
          </cell>
          <cell r="AR541" t="str">
            <v>UHD 3840 X 2160</v>
          </cell>
          <cell r="AS541" t="str">
            <v>3TE50G1644B3G1644M010</v>
          </cell>
          <cell r="AT541" t="e">
            <v>#N/A</v>
          </cell>
          <cell r="AU541" t="str">
            <v>50H7GB</v>
          </cell>
          <cell r="AV541" t="str">
            <v>3TE50G1644B3</v>
          </cell>
          <cell r="AW541" t="str">
            <v>G1644</v>
          </cell>
          <cell r="AX541" t="str">
            <v>M010</v>
          </cell>
          <cell r="AY541">
            <v>74011753</v>
          </cell>
          <cell r="AZ541">
            <v>51012685</v>
          </cell>
          <cell r="BA541">
            <v>80139955</v>
          </cell>
        </row>
        <row r="542">
          <cell r="D542">
            <v>60311033</v>
          </cell>
          <cell r="E542" t="str">
            <v xml:space="preserve">A  </v>
          </cell>
          <cell r="F542" t="str">
            <v>TV</v>
          </cell>
          <cell r="G542" t="str">
            <v>MARTIN MUÑIZ</v>
          </cell>
          <cell r="H542" t="str">
            <v xml:space="preserve">MARAVILLAS 382 VALLE DE LAS FLORES SALTILLO, COAHUILA </v>
          </cell>
          <cell r="I542">
            <v>8442893230</v>
          </cell>
          <cell r="J542" t="str">
            <v>HISENSE</v>
          </cell>
          <cell r="K542" t="str">
            <v>50K20D</v>
          </cell>
          <cell r="L542" t="str">
            <v>50G144843H01562</v>
          </cell>
          <cell r="M542" t="str">
            <v>CARTA TELMEX</v>
          </cell>
          <cell r="N542">
            <v>0</v>
          </cell>
          <cell r="O542">
            <v>42928</v>
          </cell>
          <cell r="P542">
            <v>42777</v>
          </cell>
          <cell r="Q542">
            <v>201017</v>
          </cell>
          <cell r="R542" t="str">
            <v>16/02/17 00:21 ERNESTO.HERN NP5 PIA:173064,OC-1007361 PANEL</v>
          </cell>
          <cell r="S542" t="str">
            <v/>
          </cell>
          <cell r="T542" t="str">
            <v xml:space="preserve"> ROSALINA ALVAREZ DEL CASTILLO    </v>
          </cell>
          <cell r="U542" t="str">
            <v>2017/04/12</v>
          </cell>
          <cell r="V542" t="str">
            <v>Norte</v>
          </cell>
          <cell r="W542" t="str">
            <v>COMPLETADO</v>
          </cell>
          <cell r="X542" t="str">
            <v>TALLER</v>
          </cell>
          <cell r="Y542">
            <v>42774</v>
          </cell>
          <cell r="Z542">
            <v>151</v>
          </cell>
          <cell r="AA542" t="str">
            <v>M010</v>
          </cell>
          <cell r="AD542" t="str">
            <v>saltillo/col valle de la s flores</v>
          </cell>
          <cell r="AE542" t="str">
            <v>COA</v>
          </cell>
          <cell r="AF542" t="str">
            <v>MX</v>
          </cell>
          <cell r="AG542" t="str">
            <v>10411016</v>
          </cell>
          <cell r="AH542" t="str">
            <v>MARTIN MUNIZ</v>
          </cell>
          <cell r="AI542" t="str">
            <v>382 maravillas</v>
          </cell>
          <cell r="AJ542" t="str">
            <v>8444311162</v>
          </cell>
          <cell r="AK542" t="str">
            <v>8442893230</v>
          </cell>
          <cell r="AL542" t="str">
            <v>25290</v>
          </cell>
          <cell r="AM542" t="str">
            <v>22/04/2017 05 : 58 ADOLFO.FER : TCF174:7401175418/03/2017 07 : 45 GERARDO.GRA : CSC se indica fecha de entregaaproximada finales de mes. EMC*22/02/2017 07 : 17 MARCO.DIAZ : TCF1PU CSA16/02/2017 00 : 21 ERNESTO.HERN : TCF116/02/2017 00 : 21 ERNESTO.HERN : NP514/02/2017 23 : 50 201017 : PANEL:OC-100736111/02/2017 06 : 18 MARIA.EUGENI : SEG: CSA Favor de actualizar folio.09/02/2017 02 : 48 201017 : V1:09-02-1728/01/2017 07 : 47 LUIS.D : ODSWTPRD// % FLOR DE ASALEA Y MARGARITAS , CASA VERDE</v>
          </cell>
          <cell r="AN542" t="str">
            <v>3TE50G132311</v>
          </cell>
          <cell r="AO542" t="str">
            <v>Básica</v>
          </cell>
          <cell r="AP542" t="str">
            <v>Hisense</v>
          </cell>
          <cell r="AQ542" t="str">
            <v>Opera</v>
          </cell>
          <cell r="AR542" t="str">
            <v>FHD 1920 x 1080</v>
          </cell>
          <cell r="AS542" t="str">
            <v>3TE50G165140G1651M010</v>
          </cell>
          <cell r="AT542" t="e">
            <v>#N/A</v>
          </cell>
          <cell r="AU542" t="str">
            <v>50H7GB</v>
          </cell>
          <cell r="AV542" t="str">
            <v>3TE50G165140</v>
          </cell>
          <cell r="AW542" t="str">
            <v>G1651</v>
          </cell>
          <cell r="AX542" t="str">
            <v>M010</v>
          </cell>
          <cell r="AY542">
            <v>74011754</v>
          </cell>
          <cell r="AZ542">
            <v>51012686</v>
          </cell>
          <cell r="BA542">
            <v>80141764</v>
          </cell>
        </row>
        <row r="543">
          <cell r="D543">
            <v>60311435</v>
          </cell>
          <cell r="E543" t="str">
            <v xml:space="preserve">A  </v>
          </cell>
          <cell r="F543" t="str">
            <v>TV</v>
          </cell>
          <cell r="G543" t="str">
            <v xml:space="preserve">MARTINA CASTRO MARTINEZ </v>
          </cell>
          <cell r="H543" t="str">
            <v>CALLE NIÑOS HEROES no7. colsector 3  tihuatlan</v>
          </cell>
          <cell r="I543">
            <v>782823566</v>
          </cell>
          <cell r="J543" t="str">
            <v>HISENSE</v>
          </cell>
          <cell r="K543" t="str">
            <v>32H5B</v>
          </cell>
          <cell r="L543" t="str">
            <v>32G155369H02463</v>
          </cell>
          <cell r="M543">
            <v>0</v>
          </cell>
          <cell r="N543">
            <v>4298.99</v>
          </cell>
          <cell r="O543">
            <v>42706</v>
          </cell>
          <cell r="P543" t="str">
            <v>02/13/2017</v>
          </cell>
          <cell r="Q543">
            <v>201060</v>
          </cell>
          <cell r="R543">
            <v>0</v>
          </cell>
          <cell r="S543" t="str">
            <v/>
          </cell>
          <cell r="T543" t="str">
            <v xml:space="preserve"> Zeineb Vega       Fecha de Aplica</v>
          </cell>
          <cell r="U543" t="str">
            <v>2017</v>
          </cell>
          <cell r="V543" t="str">
            <v>SUR</v>
          </cell>
          <cell r="W543" t="str">
            <v>COMPLETADO</v>
          </cell>
          <cell r="X543" t="str">
            <v>TALLER</v>
          </cell>
          <cell r="Y543">
            <v>42779</v>
          </cell>
          <cell r="AA543" t="str">
            <v>M010</v>
          </cell>
          <cell r="AD543" t="str">
            <v>tihuatlan /totolapa</v>
          </cell>
          <cell r="AE543" t="str">
            <v>VER</v>
          </cell>
          <cell r="AF543" t="str">
            <v>MX</v>
          </cell>
          <cell r="AG543" t="str">
            <v>10408382</v>
          </cell>
          <cell r="AH543" t="str">
            <v>MARTINA CASTRO MARTINEZ</v>
          </cell>
          <cell r="AI543" t="str">
            <v>calle niños heroes num 7 sector 3</v>
          </cell>
          <cell r="AJ543" t="str">
            <v>7828235665</v>
          </cell>
          <cell r="AK543">
            <v>0</v>
          </cell>
          <cell r="AL543" t="str">
            <v>92900</v>
          </cell>
          <cell r="AM543" t="str">
            <v>22/04/2017 05 : 59 Ricardo Espinosa : TCF174 7401175508/04/2017 00 : 17 SEMIRAMIS.M : CSCCte se comunica para verificar el estatus de su equipo se le mencionaque hay un cf que se enviara en un tiempo estimado de 20 días habile sinembargo por ahora estamos cursando un inventario toda vez que se culminese le enviara23/02/2017 02 : 57 MARCO.DIAZ : TCF1PU CSA23/02/2017 02 : 57 MARCO.DIAZ : TCF1DR16/02/2017 00 : 20 ERNESTO.HERN : TCF116/02/2017 00 : 19 ERNESTO.HERN : NP515/02/2017 06 : 43 FABIOLA.BON : SEG. DGR14/02/2017 04 : 12 201060 : P1: MAIN BOARDOC-100736014/02/2017 03 : 46 FABIOLA.BON : SEG: SE GENERA NUEVA ORDEN DASEGUIMIENTO A LA 60310797 CSA SOLICITA REFACCION08/02/2017 06 : 58 FABIOLA.BON : seg: se trato de contactar a clientesin exito se cancela servicio favor de reabrir orden en cuanto el equipose encuentre en taller04/02/2017 03 : 42 201060 : CTE INDICA QUE TRAE EL EQUIPO LA PROXIMASEMANA04/02/2017 03 : 26 ANA.ROSA : ODSWTPRD....ATRÁS DEL RESTAURANTE EL CAMPIRANO MODOR: 32H5B2</v>
          </cell>
          <cell r="AN543" t="str">
            <v>3TE32A150815</v>
          </cell>
          <cell r="AO543" t="str">
            <v>Smart</v>
          </cell>
          <cell r="AP543" t="str">
            <v>Hisense</v>
          </cell>
          <cell r="AQ543" t="str">
            <v>Opera</v>
          </cell>
          <cell r="AR543" t="str">
            <v>HD 1366 X 768</v>
          </cell>
          <cell r="AS543" t="str">
            <v>3TE32G164485G1644M010</v>
          </cell>
          <cell r="AT543" t="e">
            <v>#N/A</v>
          </cell>
          <cell r="AU543" t="str">
            <v>32H5B2</v>
          </cell>
          <cell r="AV543" t="str">
            <v>3TE32G164485</v>
          </cell>
          <cell r="AW543" t="str">
            <v>G1644</v>
          </cell>
          <cell r="AX543" t="str">
            <v>M010</v>
          </cell>
          <cell r="AY543">
            <v>74011755</v>
          </cell>
          <cell r="AZ543">
            <v>51012687</v>
          </cell>
          <cell r="BA543">
            <v>80139913</v>
          </cell>
        </row>
        <row r="544">
          <cell r="D544">
            <v>60314350</v>
          </cell>
          <cell r="E544" t="str">
            <v xml:space="preserve">A  </v>
          </cell>
          <cell r="F544" t="str">
            <v>TV</v>
          </cell>
          <cell r="G544" t="str">
            <v>VERONICA CAMARGO</v>
          </cell>
          <cell r="H544" t="str">
            <v>JUAN ALVAREZ 944 GUADALAJARA/SAGRADA FAMILIA</v>
          </cell>
          <cell r="I544">
            <v>3338256760</v>
          </cell>
          <cell r="J544" t="str">
            <v>HISENSE</v>
          </cell>
          <cell r="K544" t="str">
            <v>32H3B1</v>
          </cell>
          <cell r="L544" t="str">
            <v>32G153442H1652B</v>
          </cell>
          <cell r="M544" t="str">
            <v>000304</v>
          </cell>
          <cell r="N544">
            <v>3599</v>
          </cell>
          <cell r="O544">
            <v>42329</v>
          </cell>
          <cell r="P544">
            <v>42812</v>
          </cell>
          <cell r="Q544">
            <v>201109</v>
          </cell>
          <cell r="R544" t="str">
            <v>FALTA DE REFACCIONES 190930 oc-1008820</v>
          </cell>
          <cell r="S544" t="str">
            <v>CLIENTE ENTREGA EQUIPO SIN ACCESORIOS, U</v>
          </cell>
          <cell r="T544" t="str">
            <v xml:space="preserve">   YURIANA HERNANDEZ HERRERA      </v>
          </cell>
          <cell r="U544" t="str">
            <v>2017-ABRIL</v>
          </cell>
          <cell r="W544" t="str">
            <v>COMPLETADO</v>
          </cell>
          <cell r="X544" t="str">
            <v>TALLER</v>
          </cell>
          <cell r="Y544">
            <v>42810</v>
          </cell>
          <cell r="Z544">
            <v>483</v>
          </cell>
          <cell r="AA544" t="str">
            <v>M012</v>
          </cell>
          <cell r="AD544" t="str">
            <v>Guadalajara/Sagrada Familia</v>
          </cell>
          <cell r="AE544" t="str">
            <v>JAL</v>
          </cell>
          <cell r="AF544" t="str">
            <v>MX</v>
          </cell>
          <cell r="AG544" t="str">
            <v>10414443</v>
          </cell>
          <cell r="AH544" t="str">
            <v>VERONICA CAMARGO</v>
          </cell>
          <cell r="AI544" t="str">
            <v>944 Juan Alvarez</v>
          </cell>
          <cell r="AJ544" t="str">
            <v>3338256760</v>
          </cell>
          <cell r="AK544">
            <v>0</v>
          </cell>
          <cell r="AL544" t="str">
            <v>44200</v>
          </cell>
          <cell r="AM544" t="str">
            <v>22/04/2017 06 : 00 Ricardo Espinosa : TCF174 74011756 BRENDA MED11/04/2017 01 : 28 MARCO.DIAZ : TCF1PU CSA CONFIRMA OCTAVIO BECERRA VIAMAIL. JESSICA O11/04/2017 01 : 26 MARCO.DIAZ : TCF1. JESSICA O30/03/2017 07 : 39 ARANTXA.MON : TCF130/03/2017 07 : 38 ARANTXA.MON : NP523/03/2017 02 : 15 FABIOLA.BON : SEG: REFACCIONES18/03/2017 06 : 51 201109 : 190930 OC-100881918/03/2017 06 : 28 201109 : EQUIPO EN CSA18/03/2017 00 : 02 201109 : SE PROGRAMA NUEVA VISITA PARA 21-03-1717/03/2017 06 : 42 201109 : V1 17-03-1717/03/2017 06 : 23 GABRIELA.B : ODSWTP15/03/2017 07 : 59 GABRIELA.B : RD % JESÚS Y CRUZ VERDE</v>
          </cell>
          <cell r="AN544" t="str">
            <v>3TE32G153442</v>
          </cell>
          <cell r="AO544" t="str">
            <v>Básica</v>
          </cell>
          <cell r="AP544" t="str">
            <v>Hisense</v>
          </cell>
          <cell r="AQ544" t="str">
            <v>Opera</v>
          </cell>
          <cell r="AR544" t="str">
            <v>HD 1366 X 768</v>
          </cell>
          <cell r="AS544" t="str">
            <v>3TE32G154773G1547M010</v>
          </cell>
          <cell r="AT544" t="e">
            <v>#N/A</v>
          </cell>
          <cell r="AU544" t="str">
            <v>32H3B1</v>
          </cell>
          <cell r="AV544" t="str">
            <v>3TE32G154773</v>
          </cell>
          <cell r="AW544" t="str">
            <v>G1547</v>
          </cell>
          <cell r="AX544" t="str">
            <v>M010</v>
          </cell>
          <cell r="AY544">
            <v>74011756</v>
          </cell>
          <cell r="AZ544">
            <v>51012688</v>
          </cell>
          <cell r="BA544">
            <v>80139958</v>
          </cell>
        </row>
        <row r="545">
          <cell r="D545">
            <v>60313600</v>
          </cell>
          <cell r="E545" t="str">
            <v xml:space="preserve">A  </v>
          </cell>
          <cell r="F545" t="str">
            <v>TV</v>
          </cell>
          <cell r="G545" t="str">
            <v>ENRIQUE VILCHIS</v>
          </cell>
          <cell r="H545" t="str">
            <v>JAVIER MINA 381 TONALA/COLONIA CENTRO</v>
          </cell>
          <cell r="I545" t="str">
            <v xml:space="preserve">3317762461 - </v>
          </cell>
          <cell r="J545" t="str">
            <v>HISENSE</v>
          </cell>
          <cell r="K545" t="str">
            <v>50K20D</v>
          </cell>
          <cell r="L545" t="str">
            <v>50J140472H06904</v>
          </cell>
          <cell r="M545" t="str">
            <v>TICKET DE COMPRA</v>
          </cell>
          <cell r="N545">
            <v>7518</v>
          </cell>
          <cell r="O545">
            <v>41676</v>
          </cell>
          <cell r="P545">
            <v>42805</v>
          </cell>
          <cell r="Q545">
            <v>201109</v>
          </cell>
          <cell r="R545" t="str">
            <v>FALTA DE REFACCIONES 173064 oc-1008465</v>
          </cell>
          <cell r="S545" t="str">
            <v>CLIENTE ENTREGA EQUIPO SIN ACCESORIOS, U</v>
          </cell>
          <cell r="T545" t="str">
            <v xml:space="preserve">   YURIANA HERNANDEZ HERRERA      </v>
          </cell>
          <cell r="U545" t="str">
            <v>2017-ABRIL</v>
          </cell>
          <cell r="W545" t="str">
            <v>COMPLETADO</v>
          </cell>
          <cell r="X545" t="str">
            <v>TALLER</v>
          </cell>
          <cell r="Y545">
            <v>42802</v>
          </cell>
          <cell r="Z545">
            <v>1129</v>
          </cell>
          <cell r="AA545" t="str">
            <v>M012</v>
          </cell>
          <cell r="AD545" t="str">
            <v>tonala/col centro</v>
          </cell>
          <cell r="AE545" t="str">
            <v>JAL</v>
          </cell>
          <cell r="AF545" t="str">
            <v>MX</v>
          </cell>
          <cell r="AG545" t="str">
            <v>10266384</v>
          </cell>
          <cell r="AH545" t="str">
            <v>ENRIQUE VILCHIS</v>
          </cell>
          <cell r="AI545" t="str">
            <v>381 javier mina</v>
          </cell>
          <cell r="AJ545" t="str">
            <v>3317762461</v>
          </cell>
          <cell r="AK545">
            <v>0</v>
          </cell>
          <cell r="AL545" t="str">
            <v>45400</v>
          </cell>
          <cell r="AM545" t="str">
            <v>22/04/2017 06 : 01 Ricardo Espinosa : TCF174 7401175731/03/2017 01 : 57 MARCO.DIAZ : TCF1PU CSA CONFIRMA YURI HERRERA.JESSICA O31/03/2017 01 : 55 MARCO.DIAZ : TCF1. JESSICA O17/03/2017 07 : 58 ADRIANA.SAN : CSCSe le indica proceso de Cf de 15 a 20 días16/03/2017 05 : 35 JORGE.VAZ : TCF116/03/2017 05 : 34 JORGE.VAZ : NP511/03/2017 07 : 44 201109 : 173064 OC-100846511/03/2017 05 : 00 201109 : EQUIPO EN CSA09/03/2017 07 : 03 201109 : V1 10-03-1708/03/2017 00 : 07 ANA.ROSA : ODSWTPRD// % GUILLERMO PRIETO Y MARTA , CASA CON PORTÓN NEGRO CTE NOIND MAS REF</v>
          </cell>
          <cell r="AN545" t="str">
            <v>3TE50G132311</v>
          </cell>
          <cell r="AO545" t="str">
            <v>Básica</v>
          </cell>
          <cell r="AP545" t="str">
            <v>Hisense</v>
          </cell>
          <cell r="AQ545" t="str">
            <v>Opera</v>
          </cell>
          <cell r="AR545" t="str">
            <v>FHD 1920 x 1080</v>
          </cell>
          <cell r="AS545" t="str">
            <v>3TE50G165140G1651M010</v>
          </cell>
          <cell r="AT545" t="e">
            <v>#N/A</v>
          </cell>
          <cell r="AU545" t="str">
            <v>50H7GB</v>
          </cell>
          <cell r="AV545" t="str">
            <v>3TE50G165140</v>
          </cell>
          <cell r="AW545" t="str">
            <v>G1651</v>
          </cell>
          <cell r="AX545" t="str">
            <v>M010</v>
          </cell>
          <cell r="AY545">
            <v>74011757</v>
          </cell>
          <cell r="AZ545">
            <v>51012689</v>
          </cell>
          <cell r="BA545">
            <v>80141478</v>
          </cell>
        </row>
        <row r="546">
          <cell r="D546">
            <v>60310982</v>
          </cell>
          <cell r="E546" t="str">
            <v xml:space="preserve">A  </v>
          </cell>
          <cell r="F546" t="str">
            <v>TV</v>
          </cell>
          <cell r="G546" t="str">
            <v>FERNANDO HERNANDEZ HERRADA</v>
          </cell>
          <cell r="H546" t="str">
            <v>MELPOMENE 2543-65 GUADALAJARA/LOMAS DE INDEPENDENCIA</v>
          </cell>
          <cell r="I546">
            <v>3331785954</v>
          </cell>
          <cell r="J546" t="str">
            <v>HISENSE</v>
          </cell>
          <cell r="K546" t="str">
            <v>50K20DW</v>
          </cell>
          <cell r="L546" t="str">
            <v>50G143291H02073</v>
          </cell>
          <cell r="M546" t="str">
            <v>POLIZA DE GARANTIA</v>
          </cell>
          <cell r="N546">
            <v>0</v>
          </cell>
          <cell r="O546">
            <v>42215</v>
          </cell>
          <cell r="P546">
            <v>42783</v>
          </cell>
          <cell r="Q546">
            <v>201109</v>
          </cell>
          <cell r="R546" t="str">
            <v>FALTA DE REFACCIONES 173331 oc-1007508</v>
          </cell>
          <cell r="S546" t="str">
            <v>CLIENTE ENTREGA UNICAMENTE TV SIN ACCESO</v>
          </cell>
          <cell r="T546" t="str">
            <v xml:space="preserve"> YURIANA HERNANDEZ HERRERA      Fe</v>
          </cell>
          <cell r="U546" t="str">
            <v>2017-ABRIL</v>
          </cell>
          <cell r="V546" t="str">
            <v>SUR</v>
          </cell>
          <cell r="W546" t="str">
            <v>COMPLETADO</v>
          </cell>
          <cell r="X546" t="str">
            <v>TALLER</v>
          </cell>
          <cell r="Y546">
            <v>42774</v>
          </cell>
          <cell r="Z546">
            <v>568</v>
          </cell>
          <cell r="AA546" t="str">
            <v>M012</v>
          </cell>
          <cell r="AD546" t="str">
            <v>Guadalajara/Lomas de Independencia</v>
          </cell>
          <cell r="AE546" t="str">
            <v>JAL</v>
          </cell>
          <cell r="AF546" t="str">
            <v>MX</v>
          </cell>
          <cell r="AG546" t="str">
            <v>10411233</v>
          </cell>
          <cell r="AH546" t="str">
            <v>FERNANDO HERNANDEZ HERRADA</v>
          </cell>
          <cell r="AI546" t="str">
            <v>2543-65 Melpomene</v>
          </cell>
          <cell r="AJ546" t="str">
            <v>3331785954</v>
          </cell>
          <cell r="AK546">
            <v>0</v>
          </cell>
          <cell r="AL546" t="str">
            <v>44350</v>
          </cell>
          <cell r="AM546" t="str">
            <v>22/04/2017 06 : 02 MARCO.DIAZ : TCF174: 7401175818/04/2017 22 : 50 ANA.ROSA : CSCse le indica a cte. que aun estamos en espera de que el área de CF nosbrinde fecha de embarque del equipo autorizado23/02/2017 05 : 02 MARCO.DIAZ : TCF1PU CSA23/02/2017 05 : 01 MARCO.DIAZ : TCF1DR18/02/2017 03 : 59 ERNESTO.HERN : TCF118/02/2017 03 : 59 ERNESTO.HERN : NP517/02/2017 00 : 11 201109 : 173331 OC-100750817/02/2017 00 : 07 201109 : NUMERO DE SERIE CORRECTO 50G143291H0207315/02/2017 07 : 05 FABIOLA.BON : seg: pendiente de diagnostico09/02/2017 06 : 57 201109 : EQUIPO EN CSA08/02/2017 23 : 38 201109 : V1 09-02-1701/02/2017 23 : 41 MARTINEZ.G : ODSWTP%LEGALIDAD, CASA COLOR VERDE</v>
          </cell>
          <cell r="AN546" t="str">
            <v>1TE50B8NUSCB</v>
          </cell>
          <cell r="AO546" t="str">
            <v>Smart</v>
          </cell>
          <cell r="AP546" t="str">
            <v>Hisense</v>
          </cell>
          <cell r="AQ546" t="str">
            <v>Opera</v>
          </cell>
          <cell r="AR546" t="str">
            <v>FHD 1920 x 1080</v>
          </cell>
          <cell r="AS546" t="str">
            <v>3TE50G165140G1651M010</v>
          </cell>
          <cell r="AT546" t="e">
            <v>#N/A</v>
          </cell>
          <cell r="AU546" t="str">
            <v>50H7GB</v>
          </cell>
          <cell r="AV546" t="str">
            <v>3TE50G165140</v>
          </cell>
          <cell r="AW546" t="str">
            <v>G1651</v>
          </cell>
          <cell r="AX546" t="str">
            <v>M010</v>
          </cell>
          <cell r="AY546">
            <v>74011758</v>
          </cell>
          <cell r="AZ546">
            <v>51012690</v>
          </cell>
          <cell r="BA546">
            <v>80141479</v>
          </cell>
        </row>
        <row r="547">
          <cell r="D547">
            <v>60312972</v>
          </cell>
          <cell r="E547" t="str">
            <v xml:space="preserve">A  </v>
          </cell>
          <cell r="F547" t="str">
            <v>TV</v>
          </cell>
          <cell r="G547" t="str">
            <v>SILVA GUERRERO RODRIGUEZ</v>
          </cell>
          <cell r="H547" t="str">
            <v>ARDILLA 456 COL. BENITO JUAREZ MUNICIPIO NEZAHUALCOYOTL CP 57000</v>
          </cell>
          <cell r="I547" t="str">
            <v>59732998 - 77223685</v>
          </cell>
          <cell r="J547" t="str">
            <v>HISENSE</v>
          </cell>
          <cell r="K547" t="str">
            <v>50K20DW</v>
          </cell>
          <cell r="L547" t="str">
            <v>50G143291H18541</v>
          </cell>
          <cell r="M547" t="str">
            <v>TICKET CHI / 000204650 TELMEX</v>
          </cell>
          <cell r="N547">
            <v>10121</v>
          </cell>
          <cell r="O547">
            <v>42131</v>
          </cell>
          <cell r="P547">
            <v>42797</v>
          </cell>
          <cell r="Q547">
            <v>201767</v>
          </cell>
          <cell r="R547" t="str">
            <v>15/03/2017 06 : 19  JORGE.VAZ : NP5 / P1A: 173331 PANEL   03-03-2017 OC-1008196</v>
          </cell>
          <cell r="S547" t="str">
            <v>EQUIPO DAÑADO EN DOMICILIO DE CLIENTE</v>
          </cell>
          <cell r="T547" t="str">
            <v xml:space="preserve">   ABRAHAM LAZCANO                </v>
          </cell>
          <cell r="U547" t="str">
            <v>2017-04-10</v>
          </cell>
          <cell r="V547" t="str">
            <v>CENTRO</v>
          </cell>
          <cell r="W547" t="str">
            <v>COMPLETADO</v>
          </cell>
          <cell r="X547" t="str">
            <v>TALLER</v>
          </cell>
          <cell r="Y547">
            <v>42793</v>
          </cell>
          <cell r="Z547">
            <v>666</v>
          </cell>
          <cell r="AA547" t="str">
            <v>M012</v>
          </cell>
          <cell r="AD547" t="str">
            <v>neza/b juarez</v>
          </cell>
          <cell r="AE547" t="str">
            <v>MEX</v>
          </cell>
          <cell r="AF547" t="str">
            <v>MX</v>
          </cell>
          <cell r="AG547" t="str">
            <v>10411094</v>
          </cell>
          <cell r="AH547" t="str">
            <v>SILVIA GUERRERO RODRIGUEZ</v>
          </cell>
          <cell r="AI547" t="str">
            <v>456 ardilla</v>
          </cell>
          <cell r="AJ547" t="str">
            <v>59732998</v>
          </cell>
          <cell r="AK547" t="str">
            <v>77223685</v>
          </cell>
          <cell r="AL547" t="str">
            <v>57000</v>
          </cell>
          <cell r="AM547" t="str">
            <v>22/04/2017 06 : 04 MARCO.DIAZ : TCF174 7401175918/04/2017 07 : 00 SEMIRAMIS.M : CSCCliente se comunica el cliente para verificar información acerca delcambio físico de su equipo ,asi como la fecha de entrega, ,se le informaal cliente que que su fecha de de entrega será a finales de mes..23/03/2017 23 : 57 MARCO.DIAZ : TCF1PU CLIENTEINF. JOSUE RAMIREZ DMC22/03/2017 03 : 08 RAUL.CALDER : CSCCte sol estatus, se le indica se autorizo su CF el 15/03/2017 y 25 díashábiles para la entrega, cte de acuerdo15/03/2017 06 : 19 JORGE.VAZ : TCF115/03/2017 06 : 19 JORGE.VAZ : NP514/03/2017 06 : 46 GERARDO.GRA : CSC se indica fecha aprox. de entregade pieza transcurso de la semana. EMC*04/03/2017 09 : 10 201767 : P1A: 173331 PANEL 03-03-2017 OC-100819628/02/2017 10 : 42 201767 : V1. 03/03/2017: 10 A.M. - 6 P.M.H-23483 SE ASIGNA T87TAR28/02/2017 06 : 31 GERARDO.GRA : ODSWTP ELABORADA POR EMC*ENTRE BORDO Y CORRODA DEL NORTECELIA.GUERRERORODRI@GMAIL.COM</v>
          </cell>
          <cell r="AN547" t="str">
            <v>1TE50B8NUSCB</v>
          </cell>
          <cell r="AO547" t="str">
            <v>Smart</v>
          </cell>
          <cell r="AP547" t="str">
            <v>Hisense</v>
          </cell>
          <cell r="AQ547" t="str">
            <v>Opera</v>
          </cell>
          <cell r="AR547" t="str">
            <v>FHD 1920 x 1080</v>
          </cell>
          <cell r="AS547" t="str">
            <v>3TE50G165140G1651M010</v>
          </cell>
          <cell r="AT547" t="e">
            <v>#N/A</v>
          </cell>
          <cell r="AU547" t="str">
            <v>50H7GB</v>
          </cell>
          <cell r="AV547" t="str">
            <v>3TE50G165140</v>
          </cell>
          <cell r="AW547" t="str">
            <v>G1651</v>
          </cell>
          <cell r="AX547" t="str">
            <v>M010</v>
          </cell>
          <cell r="AY547">
            <v>74011759</v>
          </cell>
          <cell r="AZ547">
            <v>51012691</v>
          </cell>
          <cell r="BA547">
            <v>80141827</v>
          </cell>
        </row>
        <row r="548">
          <cell r="D548">
            <v>60311920</v>
          </cell>
          <cell r="E548" t="str">
            <v xml:space="preserve">A  </v>
          </cell>
          <cell r="F548" t="str">
            <v>TV</v>
          </cell>
          <cell r="G548" t="str">
            <v>NESTOR DE LA MORA VALDEZ</v>
          </cell>
          <cell r="H548" t="str">
            <v>CALZADA FEDERALISMO INT 19 B #1253 GUADALAJARA/ MEZQUITAN COUNTRY</v>
          </cell>
          <cell r="I548" t="str">
            <v>3314309660 - 3314320461</v>
          </cell>
          <cell r="J548" t="str">
            <v>HISENSE</v>
          </cell>
          <cell r="K548" t="str">
            <v>50H7GB</v>
          </cell>
          <cell r="L548" t="str">
            <v>50G1622J1H01575</v>
          </cell>
          <cell r="M548" t="str">
            <v>VIUBBTC28328</v>
          </cell>
          <cell r="N548">
            <v>9883</v>
          </cell>
          <cell r="O548">
            <v>42695</v>
          </cell>
          <cell r="P548">
            <v>42789</v>
          </cell>
          <cell r="Q548">
            <v>201109</v>
          </cell>
          <cell r="R548" t="str">
            <v>FALTA DE REFACCIONES 192764 oc-1007821</v>
          </cell>
          <cell r="S548" t="str">
            <v>CLIENTE ENTREGA UNICAMENTE TV SIN ACCESO</v>
          </cell>
          <cell r="T548" t="str">
            <v xml:space="preserve">    YURIANA HERNANDEZ HERRERA     </v>
          </cell>
          <cell r="U548" t="str">
            <v>2017-ABRIL</v>
          </cell>
          <cell r="W548" t="str">
            <v>COMPLETADO</v>
          </cell>
          <cell r="X548" t="str">
            <v>TALLER</v>
          </cell>
          <cell r="Y548">
            <v>42783</v>
          </cell>
          <cell r="Z548">
            <v>94</v>
          </cell>
          <cell r="AA548" t="str">
            <v>M010</v>
          </cell>
          <cell r="AD548" t="str">
            <v>Guadalajara/Mezquitan country</v>
          </cell>
          <cell r="AE548" t="str">
            <v>JAL</v>
          </cell>
          <cell r="AF548" t="str">
            <v>MX</v>
          </cell>
          <cell r="AG548" t="str">
            <v>10412253</v>
          </cell>
          <cell r="AH548" t="str">
            <v>NESTOR DE LA MORA VALDES</v>
          </cell>
          <cell r="AI548" t="str">
            <v>1253 Calz Federalismo int 19 b</v>
          </cell>
          <cell r="AJ548" t="str">
            <v>3314320461</v>
          </cell>
          <cell r="AK548" t="str">
            <v>3314320461</v>
          </cell>
          <cell r="AL548" t="str">
            <v>44260</v>
          </cell>
          <cell r="AM548" t="str">
            <v>22/04/2017 06 : 02 MARCO.DIAZ : TCF174 7401176014/03/2017 06 : 30 MARCO.DIAZ : TCF1PU CSA25/02/2017 02 : 36 ERNESTO.HERN : TCF125/02/2017 02 : 36 ERNESTO.HERN : NP523/02/2017 23 : 23 201109 : 192764 OC-100782123/02/2017 23 : 19 201109 : EQUIPO EN CSA22/02/2017 07 : 06 201109 : SE CONFIRMA QUE EL DIA JUEVES NOS TRAERAN ELEQUIPO A CSA22/02/2017 01 : 09 201109 : SE COMUNICA CON CLIENTE Y DISE ESTAR FUERAPERO Q ELLOS SE ENCARGAN DE LLEVAR LA TV A TALLER20/02/2017 23 : 09 201109 : V1 21-02-1717/02/2017 01 : 56 SEMIRAMIS.M : ODSWTPENTRE LAS CALLESTEPIC Y GUANAJUATO</v>
          </cell>
          <cell r="AN548" t="str">
            <v>3TE50G1523B0</v>
          </cell>
          <cell r="AO548" t="str">
            <v>Smart</v>
          </cell>
          <cell r="AP548" t="str">
            <v>Hisense</v>
          </cell>
          <cell r="AQ548" t="str">
            <v>Android</v>
          </cell>
          <cell r="AR548" t="str">
            <v>UHD 3840 X 2160</v>
          </cell>
          <cell r="AS548" t="str">
            <v>3TE50G1644B3G1644M010</v>
          </cell>
          <cell r="AT548" t="e">
            <v>#N/A</v>
          </cell>
          <cell r="AU548" t="str">
            <v>50H7GB</v>
          </cell>
          <cell r="AV548" t="str">
            <v>3TE50G1644B3</v>
          </cell>
          <cell r="AW548" t="str">
            <v>G1644</v>
          </cell>
          <cell r="AX548" t="str">
            <v>M010</v>
          </cell>
          <cell r="AY548">
            <v>74011760</v>
          </cell>
          <cell r="AZ548">
            <v>51012692</v>
          </cell>
          <cell r="BA548">
            <v>80139961</v>
          </cell>
        </row>
        <row r="549">
          <cell r="D549">
            <v>60310754</v>
          </cell>
          <cell r="E549" t="str">
            <v xml:space="preserve">A  </v>
          </cell>
          <cell r="F549" t="str">
            <v>TV</v>
          </cell>
          <cell r="G549" t="str">
            <v>BEATRIZ GALICIA</v>
          </cell>
          <cell r="H549" t="str">
            <v>MERIDA NO.209,COL.ROMA NORTE,CUAUHTEMOC  CP 06700</v>
          </cell>
          <cell r="I549" t="str">
            <v>551749 9650</v>
          </cell>
          <cell r="J549" t="str">
            <v>HISENSE</v>
          </cell>
          <cell r="K549" t="str">
            <v>32H5B</v>
          </cell>
          <cell r="L549" t="str">
            <v>32G154778H00021</v>
          </cell>
          <cell r="M549" t="str">
            <v>0255- 302192</v>
          </cell>
          <cell r="N549">
            <v>5499</v>
          </cell>
          <cell r="O549">
            <v>42483</v>
          </cell>
          <cell r="P549">
            <v>42782</v>
          </cell>
          <cell r="Q549">
            <v>201057</v>
          </cell>
          <cell r="R549" t="str">
            <v>18/02/2017 04 : 02  ERNESTO.HERN : NP5</v>
          </cell>
          <cell r="S549" t="str">
            <v>EQUIPO EN CSA CLIENTE</v>
          </cell>
          <cell r="T549" t="str">
            <v xml:space="preserve">MARIBEL SASTRE HERNANDEZ          </v>
          </cell>
          <cell r="U549" t="str">
            <v>2017-04-19</v>
          </cell>
          <cell r="V549" t="str">
            <v>CENTRO</v>
          </cell>
          <cell r="W549" t="str">
            <v>COMPLETADO</v>
          </cell>
          <cell r="X549" t="str">
            <v>CLIENTE</v>
          </cell>
          <cell r="Y549">
            <v>42769</v>
          </cell>
          <cell r="Z549">
            <v>299</v>
          </cell>
          <cell r="AA549" t="str">
            <v>M010</v>
          </cell>
          <cell r="AD549" t="str">
            <v>Cuauhtemoc/Roma Norte</v>
          </cell>
          <cell r="AE549" t="str">
            <v>DF</v>
          </cell>
          <cell r="AF549" t="str">
            <v>MX</v>
          </cell>
          <cell r="AG549" t="str">
            <v>10410822</v>
          </cell>
          <cell r="AH549" t="str">
            <v>BEATRIZ GALICIA</v>
          </cell>
          <cell r="AI549" t="str">
            <v>No. 209 Mérida</v>
          </cell>
          <cell r="AJ549" t="str">
            <v>0445517499650</v>
          </cell>
          <cell r="AK549">
            <v>0</v>
          </cell>
          <cell r="AL549" t="str">
            <v>06700</v>
          </cell>
          <cell r="AM549" t="str">
            <v>22/04/2017 06 : 03 Ricardo Espinosa : TCF174 7401176111/04/2017 22 : 39 SEMIRAMIS.M : CSCCte se comunica para verificar cuando se le enviara su equipo se leexpone que esta aun en proceso de inventario el área de cf que es quienenvía el equipo29/03/2017 05 : 51 GABRIELA.B : Se genera 54076384 por retraso en CF25/03/2017 02 : 14 GABRIELA.B : CSCSe informa en proceso de Envío se pide Esperar18/03/2017 02 : 41 BRENDA.MORA : CSCSe le hace mención de la autorización del cf y el tiempo de entrega de20 días hábiles. TCF1PU-Cliente.cliente reporte CAMBIO DE DOMICILIO.Mérida No. 209, Col. Roma Norte, Delg Cuauhtémoc, C.P. 06700551749965028/02/2017 23 : 59 MARCO.DIAZ : TCF1PU CLIENTE23/02/2017 02 : 45 MARCO.DIAZ : TCF1PU CSA23/02/2017 02 : 45 MARCO.DIAZ : TCF1DR18/02/2017 04 : 02 ERNESTO.HERN : TCF118/02/2017 04 : 02 ERNESTO.HERN : NP517/02/2017 01 : 04 201057 : P1A: SE SOLICITA #T191148,PCB MAIN,OC-1007514,16/02/201716/02/2017 07 : 50 GABRIELA.B : CSCSolicita verificar Cita se Contacta a CSA Nos comentan Que acuden mastarde16/02/2017 05 : 42 GABRIELA.B : CSCSe confirma cita agendada15/02/2017 07 : 17 201057 : V1: REASIGNAN SERVICIO 14/02/2017, ENLAZANLLAMADA CON CLIENTE, SE AGENDA VISITA PARA MIERCOLES 15/02/2017, HORARIO DE 9:00 A 18:0026/01/2017 07 : 04 GABRIELA.B : RD % CAPRICORNIO Y GEMINIS,</v>
          </cell>
          <cell r="AN549" t="str">
            <v>3TE32A150815</v>
          </cell>
          <cell r="AO549" t="str">
            <v>Smart</v>
          </cell>
          <cell r="AP549" t="str">
            <v>Hisense</v>
          </cell>
          <cell r="AQ549" t="str">
            <v>Opera</v>
          </cell>
          <cell r="AR549" t="str">
            <v>HD 1366 X 768</v>
          </cell>
          <cell r="AS549" t="str">
            <v>3TE32G164485G1644M010</v>
          </cell>
          <cell r="AT549" t="e">
            <v>#N/A</v>
          </cell>
          <cell r="AU549" t="str">
            <v>32H5B2</v>
          </cell>
          <cell r="AV549" t="str">
            <v>3TE32G164485</v>
          </cell>
          <cell r="AW549" t="str">
            <v>G1644</v>
          </cell>
          <cell r="AX549" t="str">
            <v>M010</v>
          </cell>
          <cell r="AY549">
            <v>74011761</v>
          </cell>
          <cell r="AZ549">
            <v>51012693</v>
          </cell>
          <cell r="BA549">
            <v>80139965</v>
          </cell>
        </row>
        <row r="550">
          <cell r="D550">
            <v>60247553</v>
          </cell>
          <cell r="E550" t="str">
            <v xml:space="preserve">A  </v>
          </cell>
          <cell r="F550" t="str">
            <v>TV</v>
          </cell>
          <cell r="G550" t="str">
            <v>CANDY MORA</v>
          </cell>
          <cell r="H550" t="str">
            <v>LAGO GRAN OSO # 29 INT.1,COL.PENSIL,MIGUEL HIDALGO CP 11430</v>
          </cell>
          <cell r="I550" t="str">
            <v>4266 8010 / CEL 55 2848 0485</v>
          </cell>
          <cell r="J550" t="str">
            <v>HISENSE</v>
          </cell>
          <cell r="K550" t="str">
            <v>50K20D</v>
          </cell>
          <cell r="L550" t="str">
            <v>50J140472H06953</v>
          </cell>
          <cell r="M550" t="str">
            <v>POLIZA SELLADA</v>
          </cell>
          <cell r="N550">
            <v>0</v>
          </cell>
          <cell r="O550">
            <v>42433</v>
          </cell>
          <cell r="P550">
            <v>42433</v>
          </cell>
          <cell r="Q550">
            <v>201057</v>
          </cell>
          <cell r="R550" t="str">
            <v>06/04/2016 00 : 53  CYNTHIA.DIAZ : NP5</v>
          </cell>
          <cell r="S550" t="str">
            <v>EQUIPO EN CSA</v>
          </cell>
          <cell r="T550" t="str">
            <v xml:space="preserve">MARIBEL SASTRE HERNANDEZ          </v>
          </cell>
          <cell r="U550" t="str">
            <v>2017-04-19</v>
          </cell>
          <cell r="V550" t="str">
            <v>CENTRO</v>
          </cell>
          <cell r="W550" t="str">
            <v>COMPLETADO</v>
          </cell>
          <cell r="X550" t="str">
            <v>TALLER</v>
          </cell>
          <cell r="Y550" t="e">
            <v>#N/A</v>
          </cell>
          <cell r="Z550">
            <v>42433</v>
          </cell>
          <cell r="AA550" t="str">
            <v>M012</v>
          </cell>
          <cell r="AD550" t="e">
            <v>#N/A</v>
          </cell>
          <cell r="AE550" t="e">
            <v>#N/A</v>
          </cell>
          <cell r="AF550" t="e">
            <v>#N/A</v>
          </cell>
          <cell r="AG550" t="e">
            <v>#N/A</v>
          </cell>
          <cell r="AH550" t="e">
            <v>#N/A</v>
          </cell>
          <cell r="AI550" t="e">
            <v>#N/A</v>
          </cell>
          <cell r="AJ550" t="e">
            <v>#N/A</v>
          </cell>
          <cell r="AK550" t="e">
            <v>#N/A</v>
          </cell>
          <cell r="AL550" t="e">
            <v>#N/A</v>
          </cell>
          <cell r="AM550" t="e">
            <v>#N/A</v>
          </cell>
          <cell r="AN550" t="str">
            <v>3TE50G132311</v>
          </cell>
          <cell r="AO550" t="str">
            <v>Básica</v>
          </cell>
          <cell r="AP550" t="str">
            <v>Hisense</v>
          </cell>
          <cell r="AQ550" t="str">
            <v>Opera</v>
          </cell>
          <cell r="AR550" t="str">
            <v>FHD 1920 x 1080</v>
          </cell>
          <cell r="AS550" t="str">
            <v>3TE50G165140G1651M010</v>
          </cell>
          <cell r="AT550" t="e">
            <v>#N/A</v>
          </cell>
          <cell r="AU550" t="str">
            <v>50H7GB</v>
          </cell>
          <cell r="AV550" t="str">
            <v>3TE50G165140</v>
          </cell>
          <cell r="AW550" t="str">
            <v>G1651</v>
          </cell>
          <cell r="AX550" t="str">
            <v>M010</v>
          </cell>
          <cell r="AY550">
            <v>74011763</v>
          </cell>
          <cell r="AZ550">
            <v>51012694</v>
          </cell>
          <cell r="BA550">
            <v>80141561</v>
          </cell>
        </row>
        <row r="551">
          <cell r="D551">
            <v>60311123</v>
          </cell>
          <cell r="E551" t="str">
            <v xml:space="preserve">A  </v>
          </cell>
          <cell r="F551" t="str">
            <v>TV</v>
          </cell>
          <cell r="G551" t="str">
            <v>VERONICA VELAZQUEZ</v>
          </cell>
          <cell r="H551" t="str">
            <v>MARIA PERFECTA LLAMAS 131 GUADALAJARA/VILLA DE GUADALUPE</v>
          </cell>
          <cell r="I551" t="str">
            <v>3336258965- 3317858009</v>
          </cell>
          <cell r="J551" t="str">
            <v>HISENSE</v>
          </cell>
          <cell r="K551" t="str">
            <v>32H3B1</v>
          </cell>
          <cell r="L551" t="str">
            <v>32G153443H05888</v>
          </cell>
          <cell r="M551" t="str">
            <v>CARTA DE ACEPTACION</v>
          </cell>
          <cell r="N551">
            <v>7968.1</v>
          </cell>
          <cell r="O551">
            <v>42360</v>
          </cell>
          <cell r="P551">
            <v>42782</v>
          </cell>
          <cell r="Q551">
            <v>201109</v>
          </cell>
          <cell r="R551" t="str">
            <v>FALTA DE REFACCIONES 190930 oc-1007481</v>
          </cell>
          <cell r="S551" t="str">
            <v>CLIENTE ENTREGA EQUIPO SIN ACCESORIOS UN</v>
          </cell>
          <cell r="T551" t="str">
            <v xml:space="preserve">  YURIANA HERNANDEZ HERRERA       </v>
          </cell>
          <cell r="U551" t="str">
            <v>2017-ABRIL</v>
          </cell>
          <cell r="V551" t="str">
            <v>SUR</v>
          </cell>
          <cell r="W551" t="str">
            <v>COMPLETADO</v>
          </cell>
          <cell r="X551" t="str">
            <v>TALLER</v>
          </cell>
          <cell r="Y551">
            <v>42774</v>
          </cell>
          <cell r="Z551">
            <v>422</v>
          </cell>
          <cell r="AA551" t="str">
            <v>M012</v>
          </cell>
          <cell r="AD551" t="str">
            <v>Guadalajara/villa de guadalupe</v>
          </cell>
          <cell r="AE551" t="str">
            <v>JAL</v>
          </cell>
          <cell r="AF551" t="str">
            <v>MX</v>
          </cell>
          <cell r="AG551" t="str">
            <v>10411452</v>
          </cell>
          <cell r="AH551" t="str">
            <v>VERÓNICA VELAZQUEZ</v>
          </cell>
          <cell r="AI551" t="str">
            <v>131 Maria Perfecta Llamas</v>
          </cell>
          <cell r="AJ551" t="str">
            <v>3317858009</v>
          </cell>
          <cell r="AK551" t="str">
            <v>3317858009</v>
          </cell>
          <cell r="AL551" t="str">
            <v>45180</v>
          </cell>
          <cell r="AM551" t="str">
            <v>22/04/2017 06 : 05 Ricardo Espinosa : TCF174 74011765 BRENDA MED14/03/2017 06 : 29 MARCO.DIAZ : TCF1PU CSA21/02/2017 00 : 49 ERNESTO.HERN : TCF121/02/2017 00 : 49 ERNESTO.HERN : NP518/02/2017 05 : 46 RODRIGUEZ ERICK : DGR: DOCUMENTOS ADJUNTOS Y VALIDOS18/02/2017 05 : 39 201109 : DOCUMENTOS EN CRM16/02/2017 07 : 00 201109 : 190930 OC-100748115/02/2017 07 : 10 FABIOLA.BON : SEG: PENDIENTE DE DIAGNOSTICO15/02/2017 01 : 38 201109 : EQUIPO EN CSA11/02/2017 04 : 39 201109 : CORRECCION SE PROGRAMA NUEVA VISITZ PARA DIA13-02-1711/02/2017 00 : 11 201109 : SE PROGRAMA NUEVA VISITA PARA DIA 12-02-1709/02/2017 23 : 08 201109 : V1 10-02-1709/02/2017 10 : 15 SEMIRAMIS.M : ODSWTPTOMAS NAVA Y MIGUEL SANDOVA</v>
          </cell>
          <cell r="AN551" t="str">
            <v>3TE32G153442</v>
          </cell>
          <cell r="AO551" t="str">
            <v>Básica</v>
          </cell>
          <cell r="AP551" t="str">
            <v>Hisense</v>
          </cell>
          <cell r="AQ551" t="str">
            <v>Opera</v>
          </cell>
          <cell r="AR551" t="str">
            <v>HD 1366 X 768</v>
          </cell>
          <cell r="AS551" t="str">
            <v>3TE32G154773G1547M010</v>
          </cell>
          <cell r="AT551" t="e">
            <v>#N/A</v>
          </cell>
          <cell r="AU551" t="str">
            <v>32H3B1</v>
          </cell>
          <cell r="AV551" t="str">
            <v>3TE32G154773</v>
          </cell>
          <cell r="AW551" t="str">
            <v>G1547</v>
          </cell>
          <cell r="AX551" t="str">
            <v>M010</v>
          </cell>
          <cell r="AY551">
            <v>74011765</v>
          </cell>
          <cell r="AZ551">
            <v>51012696</v>
          </cell>
          <cell r="BA551">
            <v>80139971</v>
          </cell>
        </row>
        <row r="552">
          <cell r="D552">
            <v>60312960</v>
          </cell>
          <cell r="E552" t="str">
            <v xml:space="preserve">A  </v>
          </cell>
          <cell r="F552" t="str">
            <v>TV</v>
          </cell>
          <cell r="G552" t="str">
            <v>RUTILA PALACIO SANCHEZ</v>
          </cell>
          <cell r="H552" t="str">
            <v>FORMAICA MZ M LT 21 COL. LA PALMA DELG TLALPAN CP 14400</v>
          </cell>
          <cell r="I552" t="str">
            <v>58494669</v>
          </cell>
          <cell r="J552" t="str">
            <v>HISENSE</v>
          </cell>
          <cell r="K552" t="str">
            <v>50K20D</v>
          </cell>
          <cell r="L552" t="str">
            <v>50J140916H00596</v>
          </cell>
          <cell r="M552" t="str">
            <v>CARTA ACEPTACION TELMEX</v>
          </cell>
          <cell r="N552">
            <v>0</v>
          </cell>
          <cell r="O552">
            <v>41848</v>
          </cell>
          <cell r="P552">
            <v>42796</v>
          </cell>
          <cell r="Q552">
            <v>201767</v>
          </cell>
          <cell r="R552" t="str">
            <v>17/03/2017 00 : 25  ERNESTO.HERN : NP5 / P1A: 173064 PANEL   02-03-2017   OC-1008147</v>
          </cell>
          <cell r="S552" t="str">
            <v>EQUIPO DAÑADO EN DOMICILIO DE CLIENTE</v>
          </cell>
          <cell r="T552" t="str">
            <v xml:space="preserve">   ABRAHAM LAZCANO                </v>
          </cell>
          <cell r="U552" t="str">
            <v>2017-04-10</v>
          </cell>
          <cell r="V552" t="str">
            <v>CENTRO</v>
          </cell>
          <cell r="W552" t="str">
            <v>COMPLETADO</v>
          </cell>
          <cell r="X552" t="str">
            <v>TALLER</v>
          </cell>
          <cell r="Y552">
            <v>42793</v>
          </cell>
          <cell r="Z552">
            <v>948</v>
          </cell>
          <cell r="AA552" t="str">
            <v>M012</v>
          </cell>
          <cell r="AD552" t="str">
            <v>La palma/Tlalpan</v>
          </cell>
          <cell r="AE552" t="str">
            <v>DF</v>
          </cell>
          <cell r="AF552" t="str">
            <v>MX</v>
          </cell>
          <cell r="AG552" t="str">
            <v>10413312</v>
          </cell>
          <cell r="AH552" t="str">
            <v>RUTILA PALACIOS SANCHEZ</v>
          </cell>
          <cell r="AI552" t="str">
            <v>mz m lt 21 Formaica</v>
          </cell>
          <cell r="AJ552" t="str">
            <v>58494669</v>
          </cell>
          <cell r="AK552" t="str">
            <v>58494669</v>
          </cell>
          <cell r="AL552" t="str">
            <v>14400</v>
          </cell>
          <cell r="AM552" t="str">
            <v>22/04/2017 06 : 06 GEARARDO.PA : TCF1 74: 7401176622/04/2017 05 : 58 GEARARDO.PA : 6031296023/03/2017 23 : 56 MARCO.DIAZ : TCF1PU CLIENTEINF. JOSUE RAMIREZ. DMC17/03/2017 00 : 25 ERNESTO.HERN : TCF117/03/2017 00 : 25 ERNESTO.HERN : NP515/03/2017 13 : 10 201767 : SEG POR 2DA OCASIÓN SE SOLICITA APOYO PARAQUE NOS INDIQUE FECHA DE SURTIMIENTO DE LA OC, YA QUE AL DÍA DE HOY NO HEMOS TENIDO RESPUESTA VÍA CORREO O CRM. A0303/03/2017 09 : 06 201767 : P1A: 173064 PANEL 02-03-2017 OC-100814728/02/2017 10 : 34 201767 : V1. 03/03/2017: 10 A.M. - 6 P.M.H-23482 SE ASIGNA T34RMA28/02/2017 03 : 17 ADRIANA.SAN : ODSWTPRD% CAOBA Y OYAMEL</v>
          </cell>
          <cell r="AN552" t="str">
            <v>3TE50G132311</v>
          </cell>
          <cell r="AO552" t="str">
            <v>Básica</v>
          </cell>
          <cell r="AP552" t="str">
            <v>Hisense</v>
          </cell>
          <cell r="AQ552" t="str">
            <v>Opera</v>
          </cell>
          <cell r="AR552" t="str">
            <v>FHD 1920 x 1080</v>
          </cell>
          <cell r="AS552" t="str">
            <v>3TE50G165140G1651M010</v>
          </cell>
          <cell r="AT552" t="e">
            <v>#N/A</v>
          </cell>
          <cell r="AU552" t="str">
            <v>50H7GB</v>
          </cell>
          <cell r="AV552" t="str">
            <v>3TE50G165140</v>
          </cell>
          <cell r="AW552" t="str">
            <v>G1651</v>
          </cell>
          <cell r="AX552" t="str">
            <v>M010</v>
          </cell>
          <cell r="AY552">
            <v>74011766</v>
          </cell>
          <cell r="AZ552">
            <v>51012697</v>
          </cell>
          <cell r="BA552">
            <v>80141803</v>
          </cell>
        </row>
        <row r="553">
          <cell r="D553">
            <v>60315103</v>
          </cell>
          <cell r="E553" t="str">
            <v xml:space="preserve">A  </v>
          </cell>
          <cell r="F553" t="str">
            <v>TV</v>
          </cell>
          <cell r="G553" t="str">
            <v>ANA CRISTINA PEREZ HERNANDEZ</v>
          </cell>
          <cell r="H553" t="str">
            <v>PEGASO INT15 #235 TLAJOMULCO/SANTA FE</v>
          </cell>
          <cell r="I553" t="str">
            <v>37970505- 3322714471</v>
          </cell>
          <cell r="J553" t="str">
            <v>HISENSE</v>
          </cell>
          <cell r="K553" t="str">
            <v>50K20DW</v>
          </cell>
          <cell r="L553" t="str">
            <v>50G143291H02182</v>
          </cell>
          <cell r="M553" t="str">
            <v>MCT / 000013044</v>
          </cell>
          <cell r="N553">
            <v>10120.879999999999</v>
          </cell>
          <cell r="O553">
            <v>42084</v>
          </cell>
          <cell r="P553">
            <v>42823</v>
          </cell>
          <cell r="Q553">
            <v>201109</v>
          </cell>
          <cell r="R553" t="str">
            <v>FALTA DE REFACCIONE 173331 oc-1009166</v>
          </cell>
          <cell r="S553" t="str">
            <v>CLIENTE ENTREGA EQUIPO SIN ACCESORIOS, U</v>
          </cell>
          <cell r="T553" t="str">
            <v xml:space="preserve">     YURIANA HERNANDEZ HERRERA    </v>
          </cell>
          <cell r="U553" t="str">
            <v>2017-ABRIL</v>
          </cell>
          <cell r="W553" t="str">
            <v>COMPLETADO</v>
          </cell>
          <cell r="X553" t="str">
            <v>TALLER</v>
          </cell>
          <cell r="Y553">
            <v>42822</v>
          </cell>
          <cell r="Z553">
            <v>739</v>
          </cell>
          <cell r="AA553" t="str">
            <v>M012</v>
          </cell>
          <cell r="AD553" t="str">
            <v>Tlajomulco/Santa Fe</v>
          </cell>
          <cell r="AE553" t="str">
            <v>JAL</v>
          </cell>
          <cell r="AF553" t="str">
            <v>MX</v>
          </cell>
          <cell r="AG553" t="str">
            <v>10415088</v>
          </cell>
          <cell r="AH553" t="str">
            <v>ANA CRISTINA PEREZ HERNANDEZ</v>
          </cell>
          <cell r="AI553" t="str">
            <v>235 Pegasso Int15</v>
          </cell>
          <cell r="AJ553" t="str">
            <v>0443322714471</v>
          </cell>
          <cell r="AK553" t="str">
            <v>0443322714471</v>
          </cell>
          <cell r="AL553" t="str">
            <v>45653</v>
          </cell>
          <cell r="AM553" t="str">
            <v>22/04/2017 06 : 08 MARCO.DIAZ : TCF174: 7401176706/04/2017 03 : 30 ARANTXA.MON : TCF106/04/2017 03 : 30 ARANTXA.MON : NP529/03/2017 23 : 51 201109 : 173331 OC-100916629/03/2017 23 : 33 201109 : EQUIPO EN CSA29/03/2017 06 : 55 201109 : V1-28-03-1729/03/2017 06 : 49 GABRIELA.B : ODSWTP24/03/2017 23 : 58 GABRIELA.B : RD % HÉRCULES Y 21 SUR</v>
          </cell>
          <cell r="AN553" t="str">
            <v>1TE50B8NUSCB</v>
          </cell>
          <cell r="AO553" t="str">
            <v>Smart</v>
          </cell>
          <cell r="AP553" t="str">
            <v>Hisense</v>
          </cell>
          <cell r="AQ553" t="str">
            <v>Opera</v>
          </cell>
          <cell r="AR553" t="str">
            <v>FHD 1920 x 1080</v>
          </cell>
          <cell r="AS553" t="str">
            <v>3TE50G165140G1651M010</v>
          </cell>
          <cell r="AT553" t="e">
            <v>#N/A</v>
          </cell>
          <cell r="AU553" t="str">
            <v>50H7GB</v>
          </cell>
          <cell r="AV553" t="str">
            <v>3TE50G165140</v>
          </cell>
          <cell r="AW553" t="str">
            <v>G1651</v>
          </cell>
          <cell r="AX553" t="str">
            <v>M010</v>
          </cell>
          <cell r="AY553">
            <v>74011767</v>
          </cell>
          <cell r="AZ553">
            <v>51012698</v>
          </cell>
          <cell r="BA553">
            <v>80141482</v>
          </cell>
        </row>
        <row r="554">
          <cell r="D554">
            <v>60311737</v>
          </cell>
          <cell r="E554" t="str">
            <v xml:space="preserve">A  </v>
          </cell>
          <cell r="F554" t="str">
            <v>TV</v>
          </cell>
          <cell r="G554" t="str">
            <v>SALVADOR MORALES</v>
          </cell>
          <cell r="H554" t="str">
            <v>MADERO #270 ZAMORA, MICHOACÁN</v>
          </cell>
          <cell r="I554">
            <v>3511192623</v>
          </cell>
          <cell r="J554" t="str">
            <v>HISENSE</v>
          </cell>
          <cell r="K554" t="str">
            <v>32H3B2</v>
          </cell>
          <cell r="L554" t="str">
            <v>32G1613E4H04011</v>
          </cell>
          <cell r="M554" t="str">
            <v>EQUIPO DE PISO</v>
          </cell>
          <cell r="N554">
            <v>0</v>
          </cell>
          <cell r="P554">
            <v>0</v>
          </cell>
          <cell r="Q554">
            <v>201080</v>
          </cell>
          <cell r="R554" t="str">
            <v>P1:T206447 MAIN BOARD OC-1007581</v>
          </cell>
          <cell r="S554" t="str">
            <v xml:space="preserve"> EQUIPO DE PISO</v>
          </cell>
          <cell r="T554" t="str">
            <v xml:space="preserve">LUIS RAMIREZ                      </v>
          </cell>
          <cell r="U554" t="str">
            <v>2017-04-20</v>
          </cell>
          <cell r="V554" t="str">
            <v>SUR</v>
          </cell>
          <cell r="W554" t="str">
            <v>COMPLETADO</v>
          </cell>
          <cell r="X554" t="str">
            <v>TALLER</v>
          </cell>
          <cell r="Y554">
            <v>42782</v>
          </cell>
          <cell r="Z554">
            <v>0</v>
          </cell>
          <cell r="AA554" t="str">
            <v>M010</v>
          </cell>
          <cell r="AD554" t="str">
            <v>zamora/centro</v>
          </cell>
          <cell r="AE554" t="str">
            <v>MCH</v>
          </cell>
          <cell r="AF554" t="str">
            <v>MX</v>
          </cell>
          <cell r="AG554" t="str">
            <v>10411790</v>
          </cell>
          <cell r="AH554" t="str">
            <v>SALVADOR MORALES</v>
          </cell>
          <cell r="AI554" t="str">
            <v>Madero sur 270</v>
          </cell>
          <cell r="AJ554" t="str">
            <v>51157541</v>
          </cell>
          <cell r="AK554" t="str">
            <v>3511192623</v>
          </cell>
          <cell r="AL554" t="str">
            <v>59600</v>
          </cell>
          <cell r="AM554" t="str">
            <v>22/04/2017 06 : 07 Ricardo Espinosa : TCF174 7401176801/03/2017 00 : 25 MARCO.DIAZ : TCF1PU CLIENTE22/02/2017 07 : 18 ERNESTO.HERN : TCF122/02/2017 07 : 18 ERNESTO.HERN : NP518/02/2017 01 : 12 201080 : EN BASE A FALLA, SE SOLICITA MAIN BOARDP1:T206447 MAIN BOARD OC:1007581 17/02/201717/02/2017 01 : 16 ANA.LAURA : ODSWTPLA MARINA RD.-EQUIPO DE PISO %AMADO NERVO Y GUERRERO</v>
          </cell>
          <cell r="AN554" t="str">
            <v>3TE32G155364</v>
          </cell>
          <cell r="AO554" t="str">
            <v>Básica</v>
          </cell>
          <cell r="AP554" t="str">
            <v>Hisense</v>
          </cell>
          <cell r="AQ554" t="str">
            <v>Opera</v>
          </cell>
          <cell r="AR554" t="str">
            <v>HD 1366 X 768</v>
          </cell>
          <cell r="AS554" t="str">
            <v>3TE32G164485G1644M010</v>
          </cell>
          <cell r="AT554" t="e">
            <v>#N/A</v>
          </cell>
          <cell r="AU554" t="str">
            <v>32H5B2</v>
          </cell>
          <cell r="AV554" t="str">
            <v>3TE32G164485</v>
          </cell>
          <cell r="AW554" t="str">
            <v>G1644</v>
          </cell>
          <cell r="AX554" t="str">
            <v>M010</v>
          </cell>
          <cell r="AY554">
            <v>74011768</v>
          </cell>
          <cell r="AZ554">
            <v>51012699</v>
          </cell>
          <cell r="BA554">
            <v>80139937</v>
          </cell>
        </row>
        <row r="555">
          <cell r="D555">
            <v>60315094</v>
          </cell>
          <cell r="E555" t="str">
            <v xml:space="preserve">A  </v>
          </cell>
          <cell r="F555" t="str">
            <v>TV</v>
          </cell>
          <cell r="G555" t="str">
            <v xml:space="preserve"> Lorena Tavera</v>
          </cell>
          <cell r="H555" t="str">
            <v>Gallareta #38, Col. Bellavista, Del. Alvaro Obregon, C.P.01140</v>
          </cell>
          <cell r="I555" t="str">
            <v>26148227 / 5555022627</v>
          </cell>
          <cell r="J555" t="str">
            <v>HISENSE</v>
          </cell>
          <cell r="K555" t="str">
            <v>50H7GB</v>
          </cell>
          <cell r="L555" t="str">
            <v>50K3201GUWUS(1)</v>
          </cell>
          <cell r="M555" t="str">
            <v>LWAH521575 COMPROBANTE DE INGRESO TIENDA LIVERPOOL SANTA FE</v>
          </cell>
          <cell r="N555">
            <v>12599.4</v>
          </cell>
          <cell r="O555">
            <v>42745</v>
          </cell>
          <cell r="P555">
            <v>42836</v>
          </cell>
          <cell r="Q555">
            <v>201767</v>
          </cell>
          <cell r="R555" t="str">
            <v>13/04/2017 06 : 06  ERNESTO.HERN : NP5 / P1A: 192673 MAIN    11-04-2017    OC-1009583</v>
          </cell>
          <cell r="S555" t="str">
            <v>EQUIPO DAÑADO EN DOMICILIO DE CLIENTE</v>
          </cell>
          <cell r="T555" t="str">
            <v xml:space="preserve">   RENE ARIAS                     </v>
          </cell>
          <cell r="U555" t="str">
            <v>2017-04-18</v>
          </cell>
          <cell r="V555" t="str">
            <v>CENTRO</v>
          </cell>
          <cell r="W555" t="str">
            <v>COMPLETADO</v>
          </cell>
          <cell r="X555" t="str">
            <v>CLIENTE</v>
          </cell>
          <cell r="Y555">
            <v>42822</v>
          </cell>
          <cell r="Z555">
            <v>91</v>
          </cell>
          <cell r="AA555" t="str">
            <v>M010</v>
          </cell>
          <cell r="AD555" t="str">
            <v>Alvaro Obregon/Bellavista</v>
          </cell>
          <cell r="AE555" t="str">
            <v>DF</v>
          </cell>
          <cell r="AF555" t="str">
            <v>MX</v>
          </cell>
          <cell r="AG555" t="str">
            <v>10414545</v>
          </cell>
          <cell r="AH555" t="str">
            <v>LORENA TAVERA</v>
          </cell>
          <cell r="AI555" t="str">
            <v>38 Gallareta</v>
          </cell>
          <cell r="AJ555" t="str">
            <v>0445555022627</v>
          </cell>
          <cell r="AK555" t="str">
            <v>0445555022627</v>
          </cell>
          <cell r="AL555" t="str">
            <v>01140</v>
          </cell>
          <cell r="AM555" t="str">
            <v>22/04/2017 06 : 07 MARCO.DIAZ : TCF174 7401176913/04/2017 06 : 07 ERNESTO.HERN : TCF113/04/2017 06 : 06 ERNESTO.HERN : NP513/04/2017 00 : 03 201767 : P1A: 192673 MAIN 11-04-2017 OC-100958312/04/2017 01 : 50 201767 : MAIN DAÑADO29/03/2017 06 : 54 201767 : V1. 31/03/2017: 10 A.M. - 6 P.M.H-23953 SE ASIGNA R71EJI29/03/2017 05 : 37 GABRIELA.B : ODSWTP16/03/2017 07 : 59 GABRIELA.B : RD % CAMINO REAL A TOLUCA Y CALLECONDOR</v>
          </cell>
          <cell r="AN555" t="str">
            <v>3TE50G1523B0</v>
          </cell>
          <cell r="AO555" t="str">
            <v>Smart</v>
          </cell>
          <cell r="AP555" t="str">
            <v>Hisense</v>
          </cell>
          <cell r="AQ555" t="str">
            <v>Android</v>
          </cell>
          <cell r="AR555" t="str">
            <v>UHD 3840 X 2160</v>
          </cell>
          <cell r="AS555" t="str">
            <v>3TE50G1644B3G1644M010</v>
          </cell>
          <cell r="AT555" t="e">
            <v>#N/A</v>
          </cell>
          <cell r="AU555" t="str">
            <v>50H7GB</v>
          </cell>
          <cell r="AV555" t="str">
            <v>3TE50G1644B3</v>
          </cell>
          <cell r="AW555" t="str">
            <v>G1644</v>
          </cell>
          <cell r="AX555" t="str">
            <v>M010</v>
          </cell>
          <cell r="AY555">
            <v>74011769</v>
          </cell>
          <cell r="AZ555">
            <v>51012700</v>
          </cell>
          <cell r="BA555">
            <v>80140027</v>
          </cell>
        </row>
        <row r="556">
          <cell r="D556">
            <v>60315142</v>
          </cell>
          <cell r="E556" t="str">
            <v xml:space="preserve">A  </v>
          </cell>
          <cell r="F556" t="str">
            <v>TV</v>
          </cell>
          <cell r="G556" t="str">
            <v>RICARDO GUTIERREZ</v>
          </cell>
          <cell r="H556" t="str">
            <v>3RA. PRIVADA DE NOGAL EDIFICIO 117, PASEOS DE LA PRADERA, ATOTONILCO DE TULA  HIDALGO</v>
          </cell>
          <cell r="I556">
            <v>5546731647</v>
          </cell>
          <cell r="J556" t="str">
            <v>HISENSE</v>
          </cell>
          <cell r="K556" t="str">
            <v>50K20D</v>
          </cell>
          <cell r="L556" t="str">
            <v>50J140472H07314</v>
          </cell>
          <cell r="M556" t="str">
            <v>TIKET 3760 0763 3967 6708 6804 74</v>
          </cell>
          <cell r="N556">
            <v>6999</v>
          </cell>
          <cell r="O556">
            <v>41803</v>
          </cell>
          <cell r="P556">
            <v>42825</v>
          </cell>
          <cell r="Q556">
            <v>201025</v>
          </cell>
          <cell r="R556" t="str">
            <v>31/03/2017 07 : 09 201025 : P1 - LEDS TLEDS003, O.C. 1009242</v>
          </cell>
          <cell r="S556" t="str">
            <v>FALTA DE REFACCION</v>
          </cell>
          <cell r="T556" t="str">
            <v>EUGENIO ZARATE               Fecha</v>
          </cell>
          <cell r="U556" t="str">
            <v>2017/04/11</v>
          </cell>
          <cell r="V556" t="str">
            <v>Centro</v>
          </cell>
          <cell r="W556" t="str">
            <v>COMPLETADO</v>
          </cell>
          <cell r="Y556">
            <v>42823</v>
          </cell>
          <cell r="Z556">
            <v>1022</v>
          </cell>
          <cell r="AA556" t="str">
            <v>M012</v>
          </cell>
          <cell r="AB556" t="str">
            <v>TLED003/LEDS</v>
          </cell>
          <cell r="AC556" t="str">
            <v>OC-1009242</v>
          </cell>
          <cell r="AD556" t="str">
            <v>Atotonilco /col paseos Pradera</v>
          </cell>
          <cell r="AE556" t="str">
            <v>HGO</v>
          </cell>
          <cell r="AF556" t="str">
            <v>MX</v>
          </cell>
          <cell r="AG556" t="str">
            <v>10410382</v>
          </cell>
          <cell r="AH556" t="str">
            <v>RICARDO GUTIERREZ</v>
          </cell>
          <cell r="AI556" t="str">
            <v>3 Privada del nogal edificio 117</v>
          </cell>
          <cell r="AJ556" t="str">
            <v>5546731647</v>
          </cell>
          <cell r="AK556" t="str">
            <v>5542721485</v>
          </cell>
          <cell r="AL556" t="str">
            <v>42980</v>
          </cell>
          <cell r="AM556" t="str">
            <v>22/04/2017 06 : 07 Ricardo Espinosa : TCF174 7401177119/04/2017 00 : 08 GEARARDO.PA : CFA06/04/2017 23 : 37 ERNESTO.HERN : TCF106/04/2017 23 : 37 ERNESTO.HERN : NP531/03/2017 07 : 09 201025 : P1 - LEDS TLEDS003, O.C. 100924230/03/2017 04 : 42 201025 : SOLICITUD= KMA 400 KILOMETROS RECOLECTAR YENTREGAR =$800.0030/03/2017 04 : 40 201025 : V1 , RECOLECTADA ,EN REVICION30/03/2017 03 : 26 MA.ISABEL : SEG: EN SEGUIMIENTO A LA O.S. 6031433222/03/2017 00 : 18 MA.ISABEL : SEG: SE INTENTÓ CONTACTAR AL CLIENTE ALAS 10:17 AM DEL 21 DE MZO Y NO CONTESTÓ, SE CANCELA O.S. HASTA QUE ELCLIENTE CONFIRM QUE NOS PUEDE RECIBIR, SE ABRIRA UNA O.S NUEVA19/03/2017 00 : 58 201025 : V1 .. NOS COMUNICAMOS CON CLIENTE ..NOSINDICA QUE RECOLECTEMOS EL DIA VIERNES 24 DE MARZO 201717/03/2017 03 : 47 ANA.GABRIELA : ODSWTPRD% PRIVADA PARASOL Y JACARANDAS , EDIF BLANCO CON AMARILO A UNACALLE DE BODEGA AURRERA CASAS CUMA</v>
          </cell>
          <cell r="AN556" t="str">
            <v>3TE50G132311</v>
          </cell>
          <cell r="AO556" t="str">
            <v>Básica</v>
          </cell>
          <cell r="AP556" t="str">
            <v>Hisense</v>
          </cell>
          <cell r="AQ556" t="str">
            <v>Opera</v>
          </cell>
          <cell r="AR556" t="str">
            <v>FHD 1920 x 1080</v>
          </cell>
          <cell r="AS556" t="str">
            <v>3TE55G1628D9G1628M010</v>
          </cell>
          <cell r="AT556" t="e">
            <v>#N/A</v>
          </cell>
          <cell r="AU556" t="str">
            <v>55H5C</v>
          </cell>
          <cell r="AV556" t="str">
            <v>3TE55G1628D9</v>
          </cell>
          <cell r="AW556" t="str">
            <v>G1628</v>
          </cell>
          <cell r="AX556" t="str">
            <v>M010</v>
          </cell>
          <cell r="AY556">
            <v>74011771</v>
          </cell>
          <cell r="AZ556">
            <v>51012702</v>
          </cell>
          <cell r="BA556">
            <v>80139146</v>
          </cell>
        </row>
        <row r="557">
          <cell r="D557">
            <v>60311529</v>
          </cell>
          <cell r="E557" t="str">
            <v xml:space="preserve">A </v>
          </cell>
          <cell r="F557" t="str">
            <v>TV</v>
          </cell>
          <cell r="G557" t="str">
            <v>MANUEL BELTRAN</v>
          </cell>
          <cell r="H557" t="str">
            <v>MARCELO RUBIO RUIZ #142, CENTRO, LA PAZ</v>
          </cell>
          <cell r="I557">
            <v>6121252791</v>
          </cell>
          <cell r="J557" t="str">
            <v>HISENSE</v>
          </cell>
          <cell r="K557" t="str">
            <v>50K20DW</v>
          </cell>
          <cell r="L557" t="str">
            <v>50G143291H19093</v>
          </cell>
          <cell r="M557" t="str">
            <v>LPZ / 000190067 TICKET DE COMPRA TIENDA TELMEX S.A. DE C.V.</v>
          </cell>
          <cell r="N557">
            <v>13494.9</v>
          </cell>
          <cell r="O557">
            <v>42118</v>
          </cell>
          <cell r="P557">
            <v>42795</v>
          </cell>
          <cell r="Q557">
            <v>201767</v>
          </cell>
          <cell r="R557" t="str">
            <v>16/03/2017 23 : 46  ERNESTO.HERN : NP5 / 201767 : SE ENVIO CORREO EL DIA 1 DE MARZOSOLICITANDO LA REFACCION POR EMAIL</v>
          </cell>
          <cell r="S557" t="str">
            <v>EQUIPO DAÑADO EN DOMICILIO DE CLIENTE</v>
          </cell>
          <cell r="T557" t="str">
            <v xml:space="preserve">   RENE ARIAS                     </v>
          </cell>
          <cell r="U557" t="str">
            <v>2017-04-20</v>
          </cell>
          <cell r="V557" t="str">
            <v>CENTRO</v>
          </cell>
          <cell r="W557" t="str">
            <v>COMPLETADO</v>
          </cell>
          <cell r="X557" t="str">
            <v>TALLER</v>
          </cell>
          <cell r="Y557">
            <v>42780</v>
          </cell>
          <cell r="Z557">
            <v>677</v>
          </cell>
          <cell r="AA557" t="str">
            <v>M012</v>
          </cell>
          <cell r="AD557" t="str">
            <v>La paz /Centro</v>
          </cell>
          <cell r="AE557" t="str">
            <v>BCS</v>
          </cell>
          <cell r="AF557" t="str">
            <v>MX</v>
          </cell>
          <cell r="AG557" t="str">
            <v>10410700</v>
          </cell>
          <cell r="AH557" t="str">
            <v>MANUEL BELTRAN</v>
          </cell>
          <cell r="AI557" t="str">
            <v>142 marcelo rubio ruiz</v>
          </cell>
          <cell r="AJ557" t="str">
            <v>6121252791</v>
          </cell>
          <cell r="AK557">
            <v>0</v>
          </cell>
          <cell r="AL557" t="str">
            <v>23000</v>
          </cell>
          <cell r="AM557" t="str">
            <v>22/04/2017 06 : 10 MARCO.DIAZ : TCF174 7401177223/03/2017 23 : 07 MARCO.DIAZ : TCF1PU CLIENTEINF. JOSUE RAMIREZ. DMC16/03/2017 23 : 46 ERNESTO.HERN : TCF116/03/2017 23 : 46 ERNESTO.HERN : NP515/03/2017 12 : 50 201767 : SEG POR 3ER OCASIÓN SE SOLICITA APOYO PARAQUE NOS INDIQUE FECHA DE SURTIMIENTO DE LA OC, YA QUE AL DÍA DE HOY NO HEMOS TENIDO RESPUESTA EN CRM, AUNQUE POR CORREO NOSCONFIRMO LIC. ERNESTO HERNÁNDEZ QUE SE IRIA A NP5. A0315/03/2017 03 : 34 MA.ISABEL : SEG: SE ENVIA DE NUEVO CORREO A REFACCPARA SABER CUANDO SE SURTE13/03/2017 23 : 34 201767 : SEG 13-03-2017 SEGUIMOS SIN RESPUESTA DEREFACCIONES04/03/2017 04 : 01 201767 : SE ENVIO CORREO EL DIA 1 DE MARZOSOLICITANDO LA REFACCION POR EMAIL02/03/2017 06 : 31 MA.ISABEL : SEG: SE CONTACTA AL CSA PARA VERFESTATUS DE VISITA, EN ESPERA DE RESPUESTA28/02/2017 03 : 57 201767 : V1P: SE ACUDIO A DOMICILIO DEL CLIENTE ELDIA 23-02-2017 Y NO SE ENCONTRABA, SE REAGENDO PARA EL DIA DE HOY 27-02-201725/02/2017 04 : 42 201767 : V1P:SE ACUDE A DOMICILIO DEL CLIENTE EL DIA23/02/17 PERO EL MISMO NO SE ENCONYRABA COMO SE PROGRAMO LA VISITA23/02/2017 07 : 32 MA.ISABEL : SEG: SE CONTACTA AL CSA PARA VERFESTATUS DE VISITA18/02/2017 01 : 25 MARIELA.CHA : KMA : 316$63217/02/2017 06 : 59 MA.ISABEL : SEG: DGR17/02/2017 06 : 44 MA.ISABEL : SEG: SE SOLICITA AL CALL CENTERAUTORIZAR KM, EN ESPERA DE RESPUESTA17/02/2017 01 : 01 201767 : SKMA: 316 $632.0015/02/2017 04 : 12 201767 : V1:17/02/2017:HORARIO ABIERTO DE 10 AM A 18HRS_H23227_T0415/02/2017 02 : 15 MARIELA.CHA : ODSWTPINDEPENDENCIA Y REFORMAFACHADA MANDARINA PORTÓN CAFÉ CLAROA MEDIA CUADRA HAY UN M</v>
          </cell>
          <cell r="AN557" t="str">
            <v>1TE50B8NUSCB</v>
          </cell>
          <cell r="AO557" t="str">
            <v>Smart</v>
          </cell>
          <cell r="AP557" t="str">
            <v>Hisense</v>
          </cell>
          <cell r="AQ557" t="str">
            <v>Opera</v>
          </cell>
          <cell r="AR557" t="str">
            <v>FHD 1920 x 1080</v>
          </cell>
          <cell r="AS557" t="str">
            <v>3TE50G165140G1651M010</v>
          </cell>
          <cell r="AT557" t="e">
            <v>#N/A</v>
          </cell>
          <cell r="AU557" t="str">
            <v>50H7GB</v>
          </cell>
          <cell r="AV557" t="str">
            <v>3TE50G165140</v>
          </cell>
          <cell r="AW557" t="str">
            <v>G1651</v>
          </cell>
          <cell r="AX557" t="str">
            <v>M010</v>
          </cell>
          <cell r="AY557">
            <v>74011772</v>
          </cell>
          <cell r="AZ557">
            <v>51012703</v>
          </cell>
          <cell r="BA557">
            <v>80141842</v>
          </cell>
        </row>
        <row r="558">
          <cell r="D558">
            <v>60312852</v>
          </cell>
          <cell r="E558" t="str">
            <v xml:space="preserve">A  </v>
          </cell>
          <cell r="F558" t="str">
            <v>TV</v>
          </cell>
          <cell r="G558" t="str">
            <v>GERMAN ANTONIO TORRES RAMIREZ</v>
          </cell>
          <cell r="H558" t="str">
            <v>PUERTA DEL SOL NO. 251, COL. RUINAS DE JAUJA, TEPIC, NAY</v>
          </cell>
          <cell r="I558">
            <v>3111841610</v>
          </cell>
          <cell r="J558" t="str">
            <v>HISENSE</v>
          </cell>
          <cell r="K558" t="str">
            <v>32H3B2</v>
          </cell>
          <cell r="L558" t="str">
            <v>32G160583H00438</v>
          </cell>
          <cell r="M558">
            <v>165244</v>
          </cell>
          <cell r="N558">
            <v>4699</v>
          </cell>
          <cell r="O558">
            <v>42708</v>
          </cell>
          <cell r="P558">
            <v>42794</v>
          </cell>
          <cell r="Q558">
            <v>201023</v>
          </cell>
          <cell r="R558" t="str">
            <v>08/03/2017 01 : 48  ERNESTO.HERN : NP5
28/02/2017 02 : 15 201023 : P1-190930-OC1007963</v>
          </cell>
          <cell r="S558" t="str">
            <v>FALLA:SIN IMAGEN, SE REALIZO PEDIDO DE L</v>
          </cell>
          <cell r="T558" t="str">
            <v xml:space="preserve"> GABRIELA RIVAS DELGADO           </v>
          </cell>
          <cell r="U558" t="str">
            <v>2017-04-18</v>
          </cell>
          <cell r="V558" t="str">
            <v>Norte</v>
          </cell>
          <cell r="W558" t="str">
            <v>COMPLETADO</v>
          </cell>
          <cell r="X558" t="str">
            <v>TALLER</v>
          </cell>
          <cell r="Y558">
            <v>42790</v>
          </cell>
          <cell r="Z558">
            <v>86</v>
          </cell>
          <cell r="AA558" t="str">
            <v>M010</v>
          </cell>
          <cell r="AD558" t="str">
            <v>Tepic/ruina de jauja</v>
          </cell>
          <cell r="AE558" t="str">
            <v>NAY</v>
          </cell>
          <cell r="AF558" t="str">
            <v>MX</v>
          </cell>
          <cell r="AG558" t="str">
            <v>10413219</v>
          </cell>
          <cell r="AH558" t="str">
            <v>GERMAN TORRES</v>
          </cell>
          <cell r="AI558" t="str">
            <v>Puerta del sol nu 251</v>
          </cell>
          <cell r="AJ558" t="str">
            <v>3111841610</v>
          </cell>
          <cell r="AK558">
            <v>0</v>
          </cell>
          <cell r="AL558" t="str">
            <v>63083</v>
          </cell>
          <cell r="AM558" t="str">
            <v>22/04/2017 06 : 09 Ricardo Espinosa : TCF174 7401177424/03/2017 00 : 46 MARCO.DIAZ : TCF1PU CSAINF. GABRIELA RIVAS. DMC18/03/2017 07 : 34 SEMIRAMIS.M : CSCCte se comunica para verificar el estatus del equipo se le menciona quese aplicara un cambio físico en un tiempo estimado de 20 días hábiles enque se efectuaría08/03/2017 01 : 48 ERNESTO.HERN : TCF108/03/2017 01 : 48 ERNESTO.HERN : NP504/03/2017 01 : 17 MARIA.EUGENI : DGR: Documento correctoSEG: OC- Correcta en Open Bravo04/03/2017 00 : 42 MARIA.EUGENI : SEG: FDD03/03/2017 04 : 53 201023 : SEGUIMOS ESPERANDO REFACCION28/02/2017 02 : 15 201023 : P1-190930-OC100796325/02/2017 06 : 12 DULCE.M : RD % PIRÁMIDES MONTE ALBA Y LA CHICHENITZA</v>
          </cell>
          <cell r="AN558" t="str">
            <v>3TE32G155364</v>
          </cell>
          <cell r="AO558" t="str">
            <v>Básica</v>
          </cell>
          <cell r="AP558" t="str">
            <v>Hisense</v>
          </cell>
          <cell r="AQ558" t="str">
            <v>Opera</v>
          </cell>
          <cell r="AR558" t="str">
            <v>HD 1366 X 768</v>
          </cell>
          <cell r="AS558" t="str">
            <v>3TE32G164485G1644M010</v>
          </cell>
          <cell r="AT558" t="e">
            <v>#N/A</v>
          </cell>
          <cell r="AU558" t="str">
            <v>32H5B2</v>
          </cell>
          <cell r="AV558" t="str">
            <v>3TE32G164485</v>
          </cell>
          <cell r="AW558" t="str">
            <v>G1644</v>
          </cell>
          <cell r="AX558" t="str">
            <v>M010</v>
          </cell>
          <cell r="AY558">
            <v>74011774</v>
          </cell>
          <cell r="AZ558">
            <v>51012705</v>
          </cell>
          <cell r="BA558">
            <v>80140422</v>
          </cell>
        </row>
        <row r="559">
          <cell r="D559">
            <v>60313609</v>
          </cell>
          <cell r="E559" t="str">
            <v xml:space="preserve">A  </v>
          </cell>
          <cell r="F559" t="str">
            <v>TV</v>
          </cell>
          <cell r="G559" t="str">
            <v>Rafael Martinez</v>
          </cell>
          <cell r="H559" t="str">
            <v>Miguel Hidalgo #S/N. Puente nacional, Jose cardel, Ver., C. P.  91680</v>
          </cell>
          <cell r="I559" t="str">
            <v>2969620417 / 86722325710</v>
          </cell>
          <cell r="J559" t="str">
            <v>HISENSE</v>
          </cell>
          <cell r="K559" t="str">
            <v>50H7SG</v>
          </cell>
          <cell r="L559" t="str">
            <v>50G1450A4H00195</v>
          </cell>
          <cell r="M559" t="str">
            <v>0328</v>
          </cell>
          <cell r="N559">
            <v>9749.35</v>
          </cell>
          <cell r="O559">
            <v>42322</v>
          </cell>
          <cell r="P559">
            <v>42823</v>
          </cell>
          <cell r="Q559">
            <v>201028</v>
          </cell>
          <cell r="R559" t="str">
            <v>29/03/2017 00 : 47 201028 :  SOLICITO LA PCB MAIN OC-1009134</v>
          </cell>
          <cell r="S559" t="str">
            <v/>
          </cell>
          <cell r="T559" t="str">
            <v xml:space="preserve"> Liliana Aguilera                 </v>
          </cell>
          <cell r="U559" t="str">
            <v>2017-04-18</v>
          </cell>
          <cell r="W559" t="str">
            <v>COMPLETADO</v>
          </cell>
          <cell r="X559" t="str">
            <v>TALLER</v>
          </cell>
          <cell r="Y559">
            <v>42802</v>
          </cell>
          <cell r="Z559">
            <v>501</v>
          </cell>
          <cell r="AA559" t="str">
            <v>M012</v>
          </cell>
          <cell r="AD559" t="str">
            <v>Puente nacional /Jose cardel</v>
          </cell>
          <cell r="AE559" t="str">
            <v>VER</v>
          </cell>
          <cell r="AF559" t="str">
            <v>MX</v>
          </cell>
          <cell r="AG559" t="str">
            <v>10413926</v>
          </cell>
          <cell r="AH559" t="str">
            <v>RAFAEL MARTINEZ</v>
          </cell>
          <cell r="AI559" t="str">
            <v>sn Miguel hidalgo</v>
          </cell>
          <cell r="AJ559" t="str">
            <v>2969620417</v>
          </cell>
          <cell r="AK559" t="str">
            <v>86722325710</v>
          </cell>
          <cell r="AL559" t="str">
            <v>91680</v>
          </cell>
          <cell r="AM559" t="str">
            <v>22/04/2017 06 : 10 MARCO.DIAZ : TCF174 7401177513/04/2017 06 : 20 BRENDA.MORA : CSCSe le hace mención de la autorización del cf y el tiempo de entrega de20 días hábiles. TCF1PU-CSA.01/04/2017 06 : 13 MARCO.DIAZ : TCF1PU CSA CONFIRMA GUILLERMO AGUILERA.JESSICA O01/04/2017 06 : 12 MARCO.DIAZ : TCF1. JESSICA O29/03/2017 07 : 43 ERNESTO.HERN : TCF129/03/2017 07 : 43 ERNESTO.HERN : NP529/03/2017 01 : 44 FABIOLA.BON : SEG: REFACCIONES29/03/2017 00 : 47 201028 : POR LA SERIE (Y SEGUN SU VERIFICADOR DESERIES) EL MODELO DEL EQUIPO ES MODELO LTDN50K600GWUS . 50H7SG. ANEXO FOTO DE LA SERIE. SOLICITO LA PCB MAIN OC-100913417/03/2017 04 : 05 201028 : SE REQUIERE PCB MAIN OC-100876017/03/2017 02 : 41 FABIOLA.BON : SEG: PENDIENTE DE DIAGNOSTICO16/03/2017 06 : 34 FABIOLA.BON : SEG: PENDIENTE DE DIAGNOSTICO15/03/2017 01 : 50 FABIOLA.BON : SEG: PENDIENTE DE DIAGNOSTICO14/03/2017 03 : 26 201028 : V1 13-03-2017, MAÑANA 14 EL TECNICO ME DA ELDIAGNOSTICO.14/03/2017 00 : 40 FABIOLA.BON : V1P11/03/2017 03 : 35 FABIOLA.BON : V1P09/03/2017 07 : 01 MARIELA.CHA : ODSWTP ESQUINA CALLE CAUCHUTEMOSFACHADA AMARILLA PORTON BLANCOJUNTO ABARROTES CARMONA</v>
          </cell>
          <cell r="AN559" t="str">
            <v>3TE50A145036</v>
          </cell>
          <cell r="AO559" t="str">
            <v>Smart</v>
          </cell>
          <cell r="AP559" t="str">
            <v>Hisense</v>
          </cell>
          <cell r="AQ559" t="str">
            <v>Android</v>
          </cell>
          <cell r="AR559" t="str">
            <v>FHD 1920 x 1080</v>
          </cell>
          <cell r="AS559" t="str">
            <v>3TE50G1644B3G1644M010</v>
          </cell>
          <cell r="AT559" t="e">
            <v>#N/A</v>
          </cell>
          <cell r="AU559" t="str">
            <v>50H7GB</v>
          </cell>
          <cell r="AV559" t="str">
            <v>3TE50G1644B3</v>
          </cell>
          <cell r="AW559" t="str">
            <v>G1644</v>
          </cell>
          <cell r="AX559" t="str">
            <v>M010</v>
          </cell>
          <cell r="AY559">
            <v>74011775</v>
          </cell>
          <cell r="AZ559">
            <v>51012706</v>
          </cell>
          <cell r="BA559">
            <v>80139872</v>
          </cell>
        </row>
        <row r="560">
          <cell r="D560">
            <v>60313860</v>
          </cell>
          <cell r="E560" t="str">
            <v xml:space="preserve">A </v>
          </cell>
          <cell r="F560" t="str">
            <v>LAVADORA</v>
          </cell>
          <cell r="G560" t="str">
            <v>SANDRA LUZ GOMEZ AVILA</v>
          </cell>
          <cell r="H560" t="str">
            <v>HACIENDA XOCHIMANCA #1 CASA 25, LOS LAURELES, XOCHITEPEC MORELOS</v>
          </cell>
          <cell r="I560">
            <v>5539484057</v>
          </cell>
          <cell r="J560" t="str">
            <v>HISENSE</v>
          </cell>
          <cell r="K560" t="str">
            <v>WSA1102PB</v>
          </cell>
          <cell r="L560" t="str">
            <v>1WG801AZBW0H3Z8174476</v>
          </cell>
          <cell r="M560" t="str">
            <v>TC#6779228064457717504809</v>
          </cell>
          <cell r="N560">
            <v>1984</v>
          </cell>
          <cell r="O560">
            <v>42693</v>
          </cell>
          <cell r="P560">
            <v>42808</v>
          </cell>
          <cell r="Q560">
            <v>201069</v>
          </cell>
          <cell r="R560" t="str">
            <v xml:space="preserve"> OC-1008744 WS1102Y10XND0, WA2501Y05XD5J4, WS800SY03YAZOX</v>
          </cell>
          <cell r="S560" t="str">
            <v/>
          </cell>
          <cell r="T560" t="str">
            <v xml:space="preserve"> ESTEPHANIA TOREES                </v>
          </cell>
          <cell r="U560" t="str">
            <v>2017/04/12</v>
          </cell>
          <cell r="V560" t="str">
            <v>Centro</v>
          </cell>
          <cell r="W560" t="str">
            <v>COMPLETADO</v>
          </cell>
          <cell r="Y560">
            <v>42804</v>
          </cell>
          <cell r="Z560">
            <v>115</v>
          </cell>
          <cell r="AA560" t="str">
            <v>M010</v>
          </cell>
          <cell r="AB560" t="str">
            <v>WS1102Y010XN00/Perillas  - Knobs</v>
          </cell>
          <cell r="AC560" t="str">
            <v>OC-1008744</v>
          </cell>
          <cell r="AD560" t="str">
            <v>Xochitepec/Los laureles Atlacholuaya</v>
          </cell>
          <cell r="AE560" t="str">
            <v>MOR</v>
          </cell>
          <cell r="AF560" t="str">
            <v>MX</v>
          </cell>
          <cell r="AG560" t="str">
            <v>10412360</v>
          </cell>
          <cell r="AH560" t="str">
            <v>SANDRA LUZ GOMEZ AVILA</v>
          </cell>
          <cell r="AI560" t="str">
            <v>Hda xochiimanca 1 casa 25</v>
          </cell>
          <cell r="AJ560" t="str">
            <v>5539484057</v>
          </cell>
          <cell r="AK560">
            <v>0</v>
          </cell>
          <cell r="AL560" t="str">
            <v>62790</v>
          </cell>
          <cell r="AM560" t="str">
            <v>22/04/2017 06 : 20 Cecilio .R : TCF174: 7401177619/04/2017 23 : 36 GEARARDO.PA : CFA12/04/2017 00 : 14 MARCO.DIAZ : TCF1PU CSA CONFIRMA ESTHEPHANIA TORRES.JESSICA O12/04/2017 00 : 12 MARCO.DIAZ : TCF1. JESSICA O29/03/2017 07 : 24 ERNESTO.HERN : TCF129/03/2017 07 : 24 ERNESTO.HERN : NP522/03/2017 01 : 09 MA.ISABEL : SEG: SE ENVIA CORREO A REFACCIONES PARASABER CUANDO SE SURTE22/03/2017 01 : 09 MA.ISABEL : SEG: DGR17/03/2017 01 : 36 201069 : 16/03 P1A: WS1102Y010XND00PERILLA-WA2501Y05XDSJ4 TEMPORIZADOR- WS8005Y03YAZ0X PLACA, OC-100874416/03/2017* ETPEQUIPO REVISADO EN DOMICILIO DE CTE *ETP12/03/2017 02 : 03 201069 : 11/03 VP1: 14/03/2017 DE 9 A 18 HRS *ETP18/02/2017 02 : 12 ANA.ROSA : ODSWTPRDHDA XOCHIMANCA 2 A MEDIO KM DE LUN OXXO Y GASOLINERA</v>
          </cell>
          <cell r="AN560" t="str">
            <v>GWE011WJB005</v>
          </cell>
          <cell r="AO560">
            <v>0</v>
          </cell>
          <cell r="AP560" t="e">
            <v>#N/A</v>
          </cell>
          <cell r="AQ560" t="e">
            <v>#N/A</v>
          </cell>
          <cell r="AR560" t="e">
            <v>#N/A</v>
          </cell>
          <cell r="AS560" t="str">
            <v>GWE014WJB003WH0HPM010</v>
          </cell>
          <cell r="AT560">
            <v>3</v>
          </cell>
          <cell r="AU560" t="str">
            <v>WSA1401P</v>
          </cell>
          <cell r="AV560" t="str">
            <v>GWE014WJB003</v>
          </cell>
          <cell r="AW560" t="str">
            <v>WH0HP</v>
          </cell>
          <cell r="AX560" t="str">
            <v>M010</v>
          </cell>
          <cell r="AY560">
            <v>74011776</v>
          </cell>
          <cell r="AZ560">
            <v>51012707</v>
          </cell>
          <cell r="BA560">
            <v>80147310</v>
          </cell>
        </row>
        <row r="561">
          <cell r="D561">
            <v>60312050</v>
          </cell>
          <cell r="E561" t="str">
            <v>A</v>
          </cell>
          <cell r="F561" t="str">
            <v>TV</v>
          </cell>
          <cell r="G561" t="str">
            <v>LUIS MARIO LANDEROS RAMIREZ</v>
          </cell>
          <cell r="H561" t="str">
            <v>PASEO DE LOS TOROS 136 (CLOSTER 38) Col. HACIENDA STA FE Mpo. TLAJOMULCO DE ZUÑIGA</v>
          </cell>
          <cell r="I561">
            <v>3337973054</v>
          </cell>
          <cell r="J561" t="str">
            <v>HISENSE</v>
          </cell>
          <cell r="K561" t="str">
            <v>50K20DW</v>
          </cell>
          <cell r="L561" t="str">
            <v>50G143291H02187</v>
          </cell>
          <cell r="M561" t="str">
            <v>CARTA FACTURA</v>
          </cell>
          <cell r="N561">
            <v>10005</v>
          </cell>
          <cell r="O561">
            <v>42091</v>
          </cell>
          <cell r="P561">
            <v>42788</v>
          </cell>
          <cell r="Q561">
            <v>201076</v>
          </cell>
          <cell r="R561" t="str">
            <v>No hay refacciones para surtir y poder reparar</v>
          </cell>
          <cell r="T561" t="str">
            <v>Carlos Muñiz</v>
          </cell>
          <cell r="U561">
            <v>42837</v>
          </cell>
          <cell r="V561" t="str">
            <v>SUR</v>
          </cell>
          <cell r="W561" t="str">
            <v>COMPLETADO</v>
          </cell>
          <cell r="X561" t="str">
            <v>CLIENTE</v>
          </cell>
          <cell r="Y561">
            <v>42786</v>
          </cell>
          <cell r="Z561">
            <v>697</v>
          </cell>
          <cell r="AA561" t="str">
            <v>M012</v>
          </cell>
          <cell r="AB561" t="str">
            <v xml:space="preserve">T171496/Tarjeta de suministro eléctrico - Power </v>
          </cell>
          <cell r="AC561" t="str">
            <v>OC-1007797</v>
          </cell>
          <cell r="AD561" t="str">
            <v>Tlajomulco /santa fe</v>
          </cell>
          <cell r="AE561" t="str">
            <v>JAL</v>
          </cell>
          <cell r="AF561" t="str">
            <v>MX</v>
          </cell>
          <cell r="AG561" t="str">
            <v>10248177</v>
          </cell>
          <cell r="AH561" t="str">
            <v>LUIS MARIO LANDEROS RAMIREZ</v>
          </cell>
          <cell r="AI561" t="str">
            <v>136 Paso de los toros (Closter 38)</v>
          </cell>
          <cell r="AJ561" t="str">
            <v>3337973054</v>
          </cell>
          <cell r="AK561" t="str">
            <v>6865095999</v>
          </cell>
          <cell r="AL561" t="str">
            <v>06500</v>
          </cell>
          <cell r="AM561" t="str">
            <v>22/04/2017 06 : 12 MARCO.DIAZ : TCF174: 7401177818/04/2017 05 : 18 ANA.LAURA : CSCCFNP54076502, se le pide a cte nos de oportunidad a que se reanuden losembarques, cte molesto dedido al tiempo que se lleva14/03/2017 06 : 23 MARCO.DIAZ : TCF1PU CSA28/02/2017 06 : 07 ERNESTO.HERN : TCF128/02/2017 06 : 07 ERNESTO.HERN : NP525/02/2017 03 : 41 201076 : P1: TIRAS LED Y FUENTE DAÑADAS; SE SOLICITOT173331 PANEL LCD Y T171496 FUENTE25/02/2017 01 : 31 FABIOLA.BON : SEG: PENDIENTE DE DIAGNOSTICO23/02/2017 05 : 04 FABIOLA.BON : SEG: PENDIENTE DE DIAGNOSTICO21/02/2017 08 : 35 201076 : SE ATIENDE CON ORDEN 126248SE PROGRAMO VISITA PARA EL DIA 21.02.1721/02/2017 07 : 57 ANA.LAURA : reincidencia de la 6018303821/02/2017 07 : 54 ANA.LAURA : ODSWTPTELMEX RD.-EN LA ESQUINA ESTA UNA TIENDA "DON RAY"</v>
          </cell>
          <cell r="AN561" t="str">
            <v>1TE50B8NUSCB</v>
          </cell>
          <cell r="AO561" t="str">
            <v>Smart</v>
          </cell>
          <cell r="AP561" t="str">
            <v>Hisense</v>
          </cell>
          <cell r="AQ561" t="str">
            <v>Opera</v>
          </cell>
          <cell r="AR561" t="str">
            <v>FHD 1920 x 1080</v>
          </cell>
          <cell r="AS561" t="str">
            <v>3TE50G165140G1651M010</v>
          </cell>
          <cell r="AT561" t="e">
            <v>#N/A</v>
          </cell>
          <cell r="AU561" t="str">
            <v>50H7GB</v>
          </cell>
          <cell r="AV561" t="str">
            <v>3TE50G165140</v>
          </cell>
          <cell r="AW561" t="str">
            <v>G1651</v>
          </cell>
          <cell r="AX561" t="str">
            <v>M010</v>
          </cell>
          <cell r="AY561">
            <v>74011778</v>
          </cell>
          <cell r="AZ561">
            <v>51012709</v>
          </cell>
          <cell r="BA561">
            <v>80141530</v>
          </cell>
        </row>
        <row r="562">
          <cell r="D562">
            <v>60311086</v>
          </cell>
          <cell r="E562" t="str">
            <v>A</v>
          </cell>
          <cell r="F562" t="str">
            <v>TV</v>
          </cell>
          <cell r="G562" t="str">
            <v xml:space="preserve">JOSUE ISSAI PEREZ HERNANDEZ </v>
          </cell>
          <cell r="H562" t="str">
            <v>AV.KANTENA O AV 115 REGION 53 MZ-02 LOTE 234</v>
          </cell>
          <cell r="I562">
            <v>9841763788</v>
          </cell>
          <cell r="J562" t="str">
            <v>HISENSE</v>
          </cell>
          <cell r="K562" t="str">
            <v>32H3B2</v>
          </cell>
          <cell r="L562" t="str">
            <v>32G160241H02635</v>
          </cell>
          <cell r="M562" t="str">
            <v>JOLOPO 21326</v>
          </cell>
          <cell r="N562">
            <v>2785</v>
          </cell>
          <cell r="O562">
            <v>43074</v>
          </cell>
          <cell r="P562">
            <v>42783</v>
          </cell>
          <cell r="Q562">
            <v>201033</v>
          </cell>
          <cell r="R562" t="str">
            <v>OC-1007517</v>
          </cell>
          <cell r="S562" t="str">
            <v xml:space="preserve"> EQUIPO EN RESGUARDO DEL CENTRO DE SERVI</v>
          </cell>
          <cell r="T562" t="str">
            <v xml:space="preserve">  JUAN OSWALDO URIBE PERAZA   Fech</v>
          </cell>
          <cell r="U562">
            <v>42845</v>
          </cell>
          <cell r="V562" t="str">
            <v>SUR</v>
          </cell>
          <cell r="W562" t="str">
            <v>COMPLETADO</v>
          </cell>
          <cell r="X562" t="str">
            <v>TALLER</v>
          </cell>
          <cell r="Y562">
            <v>42774</v>
          </cell>
          <cell r="Z562">
            <v>291</v>
          </cell>
          <cell r="AA562" t="str">
            <v>M010</v>
          </cell>
          <cell r="AD562" t="str">
            <v>playa del carmen/cruz de servicios</v>
          </cell>
          <cell r="AE562" t="str">
            <v>QR</v>
          </cell>
          <cell r="AF562" t="str">
            <v>MX</v>
          </cell>
          <cell r="AG562" t="str">
            <v>10409512</v>
          </cell>
          <cell r="AH562" t="str">
            <v>JOSUE ISSAI PEREZ HERNANDEZ</v>
          </cell>
          <cell r="AI562" t="str">
            <v>av.kantena o av 115 supermanzana 53 mz 02 lt 234</v>
          </cell>
          <cell r="AJ562" t="str">
            <v>9841763788</v>
          </cell>
          <cell r="AK562">
            <v>0</v>
          </cell>
          <cell r="AL562" t="str">
            <v>77723</v>
          </cell>
          <cell r="AM562" t="str">
            <v>22/04/2017 06 : 12 Ricardo Espinosa : TCF174 7401177921/04/2017 22 : 49 SEMIRAMIS.M : CSCCte se comunica para verificar la fecha de salida de su equipo se lecomenta la situación del inventario se le comenta que se esta solicitando el pronto envío de equipo y comento con Miguel de cf para que se embarque lo antes posible07/04/2017 00 : 29 ANA.LAURA : CSCCFNP54076414cte molesto por el tiempo que se lleva, pide se le envie a la brevedad,se envía correo a CF y quejas25/03/2017 05 : 43 GABRIELA.B : CSCSe informa En proceso de Cf se pide Esperar25/03/2017 00 : 13 MARCO.DIAZ : TCF1PU CSA CONFIRMA JUAN O URIBE.JESSICA O07/03/2017 23 : 49 MARIELA.CHA : CSCSe le menciona que se le autorizo un cambio y son 20 hábiles para laentrega del aparatoCSA cuenta con el aparato dañado21/02/2017 05 : 27 ERNESTO.HERN : TCF121/02/2017 05 : 27 ERNESTO.HERN : NP518/02/2017 01 : 53 ANA.ROSA : CSCse le indica a cte. que el taller realizara el pedido de refaccionespara concluir la reparación del equipo17/02/2017 01 : 41 201033 : EQUIPO CHEADO PARA ESTE SERVICIO SE SOLICITAEL PANEL,SE ENCUENTRA DAÑADO SI LE LLEGAN LOS VOLTJAES HASTA EL PANEL TFT PERO ESTE NO ENCIENDE AUNQUE ESTEN ENCENDIDOS LOS LED’SESTE PANEL SE SOLICITA EL DIA DE HOY 16/02/2017 EN SISTEMA OPEN BRAVO CON NUMERO DE OC-100751716/02/2017 06 : 23 FABIOLA.BON : SEG: PENDIENTE DE DIAGNOSTICO14/02/2017 07 : 22 FABIOLA.BON : SEG: pendiente de diagnostico12/02/2017 02 : 16 201033 : SERVICIO FORANEO PARA ESTE SERVICIO SEENCUENTRA EN REVICION PARA SOLICITAR REFACCION11/02/2017 01 : 12 DULCE.M : KMA:130$26011/02/2017 00 : 45 FABIOLA.BON : SEG: se solicita aut de km a callcenter10/02/2017 02 : 18 201033 : V1 EN RUTA PARA EL DIA MARTES 14/02/2017SERVICIO FORANEOSKLM 130 X 2 = 26010/02/2017 01 : 58 FABIOLA.BON : V1P09/02/2017 05 : 53 DULCE.M : numero telefónico 984176378809/02/2017 05 : 51 DULCE.M : ENTRE CALLES CERCA DE LA PLAZA LASAMERICAS A CONTRAESQUINAL DE TELCEL.JIPEREZ@AGUACKAN.COM</v>
          </cell>
          <cell r="AN562" t="str">
            <v>3TE32G155364</v>
          </cell>
          <cell r="AO562" t="str">
            <v>Básica</v>
          </cell>
          <cell r="AP562" t="str">
            <v>Hisense</v>
          </cell>
          <cell r="AQ562" t="str">
            <v>Opera</v>
          </cell>
          <cell r="AR562" t="str">
            <v>HD 1366 X 768</v>
          </cell>
          <cell r="AS562" t="str">
            <v>3TE32G164485G1644M010</v>
          </cell>
          <cell r="AT562" t="e">
            <v>#N/A</v>
          </cell>
          <cell r="AU562" t="str">
            <v>32H5B2</v>
          </cell>
          <cell r="AV562" t="str">
            <v>3TE32G164485</v>
          </cell>
          <cell r="AW562" t="str">
            <v>G1644</v>
          </cell>
          <cell r="AX562" t="str">
            <v>M010</v>
          </cell>
          <cell r="AY562">
            <v>74011779</v>
          </cell>
          <cell r="AZ562">
            <v>51012710</v>
          </cell>
          <cell r="BA562">
            <v>80139890</v>
          </cell>
        </row>
        <row r="563">
          <cell r="D563">
            <v>60315667</v>
          </cell>
          <cell r="E563" t="str">
            <v xml:space="preserve">A </v>
          </cell>
          <cell r="F563" t="str">
            <v>TV</v>
          </cell>
          <cell r="G563" t="str">
            <v xml:space="preserve">GABRIELA FLORES </v>
          </cell>
          <cell r="H563" t="str">
            <v xml:space="preserve">HDA STA FE #5050 JURIQUILLA </v>
          </cell>
          <cell r="I563">
            <v>4421573453</v>
          </cell>
          <cell r="J563" t="str">
            <v>HISENSE</v>
          </cell>
          <cell r="K563" t="str">
            <v>LC-55N6000U</v>
          </cell>
          <cell r="L563" t="str">
            <v>55G1613E1H00583</v>
          </cell>
          <cell r="M563">
            <v>7414</v>
          </cell>
          <cell r="N563">
            <v>12899</v>
          </cell>
          <cell r="O563">
            <v>42695</v>
          </cell>
          <cell r="P563">
            <v>42833</v>
          </cell>
          <cell r="Q563">
            <v>201608</v>
          </cell>
          <cell r="R563" t="str">
            <v xml:space="preserve">SE LE HABIA GENERADO UN C.F CON EL FOLIO 60308116 EL CUAL LA PANTALLA QUE LE LLEGO NO ERA DE LAS MISMA PULGADAS Y CLIENTE NO ACEPTO EL EQUIPO </v>
          </cell>
          <cell r="S563" t="str">
            <v>EQUIPO DAÑADO LO RECOLECTO CARSSA EL DEL</v>
          </cell>
          <cell r="T563" t="str">
            <v xml:space="preserve">CAROLINA PEREA                    </v>
          </cell>
          <cell r="U563" t="str">
            <v>2017-04-12</v>
          </cell>
          <cell r="V563" t="str">
            <v>CENTRO</v>
          </cell>
          <cell r="W563" t="str">
            <v>COMPLETADO</v>
          </cell>
          <cell r="X563" t="str">
            <v>TALLER</v>
          </cell>
          <cell r="Y563">
            <v>42832</v>
          </cell>
          <cell r="Z563">
            <v>138</v>
          </cell>
          <cell r="AA563" t="str">
            <v>M010</v>
          </cell>
          <cell r="AD563" t="str">
            <v>Juriquilla santa fe</v>
          </cell>
          <cell r="AE563" t="str">
            <v>QRO</v>
          </cell>
          <cell r="AF563" t="str">
            <v>MX</v>
          </cell>
          <cell r="AG563" t="str">
            <v>10407361</v>
          </cell>
          <cell r="AH563" t="str">
            <v>GABRIELA FLORES</v>
          </cell>
          <cell r="AI563" t="str">
            <v>5050 hacienda juriquilla santa fe</v>
          </cell>
          <cell r="AJ563" t="str">
            <v>4421573453</v>
          </cell>
          <cell r="AK563">
            <v>0</v>
          </cell>
          <cell r="AL563" t="str">
            <v>76235</v>
          </cell>
          <cell r="AM563" t="str">
            <v>22/04/2017 06 : 13 Ricardo Espinosa : TCF174 7401178013/04/2017 00 : 42 ADOLFO.FER : TCF108/04/2017 05 : 19 GERARDO.GRA : TCFER:CLIENTE NO ACEPTA CF DE LA ODS 60308116 POR SER DE MENOR DIMENSION YCARACTERISTICAS, SE ENVIA SOLO FOTO DE CAJA COMO EVIDENCIA YA QUE EL EQUIPO YA SE ENCUENTRAEN CARSA NUEVAMENTE</v>
          </cell>
          <cell r="AN563" t="str">
            <v>3TE55G154930M</v>
          </cell>
          <cell r="AO563" t="str">
            <v>Smart</v>
          </cell>
          <cell r="AP563" t="str">
            <v>Sharp</v>
          </cell>
          <cell r="AQ563" t="str">
            <v>Opera</v>
          </cell>
          <cell r="AR563" t="str">
            <v>UHD 3840 X 2160</v>
          </cell>
          <cell r="AS563" t="str">
            <v>3TE55G164364G1643M010</v>
          </cell>
          <cell r="AT563" t="e">
            <v>#N/A</v>
          </cell>
          <cell r="AU563" t="str">
            <v>LC-55N6000U</v>
          </cell>
          <cell r="AV563" t="str">
            <v>3TE55G164364</v>
          </cell>
          <cell r="AW563" t="str">
            <v>G1643</v>
          </cell>
          <cell r="AX563" t="str">
            <v>M010</v>
          </cell>
          <cell r="AY563">
            <v>74011780</v>
          </cell>
          <cell r="AZ563">
            <v>51012711</v>
          </cell>
          <cell r="BA563">
            <v>80139147</v>
          </cell>
        </row>
        <row r="564">
          <cell r="D564">
            <v>60313849</v>
          </cell>
          <cell r="E564" t="str">
            <v xml:space="preserve">A  </v>
          </cell>
          <cell r="F564" t="str">
            <v>TV</v>
          </cell>
          <cell r="G564" t="str">
            <v>MA EUGENIA BIBANCO TORRES</v>
          </cell>
          <cell r="H564" t="str">
            <v>CACTUS NUM 14 CIUDAD JARDIN; DELG COYOACAN CP 04370</v>
          </cell>
          <cell r="I564" t="str">
            <v>46231599 - 5534001360</v>
          </cell>
          <cell r="J564" t="str">
            <v>HISENSE</v>
          </cell>
          <cell r="K564" t="str">
            <v>50H7SG</v>
          </cell>
          <cell r="L564" t="str">
            <v>50G1450A4H00465</v>
          </cell>
          <cell r="M564" t="str">
            <v>TERM 136 DOCTO 0138 TDA 0006 LIVERPOOL</v>
          </cell>
          <cell r="N564">
            <v>11249.25</v>
          </cell>
          <cell r="O564">
            <v>42319</v>
          </cell>
          <cell r="P564">
            <v>42809</v>
          </cell>
          <cell r="Q564">
            <v>201767</v>
          </cell>
          <cell r="R564" t="str">
            <v>28/03/2017 04 : 18  ERNESTO.HERN : NP5 / P1A: 175876MAIN    173386 BOTONERA   15-03-2017   OC-1008699</v>
          </cell>
          <cell r="S564" t="str">
            <v>EQUIPO DAÑADO EN DOMICILIO DE CLIENTE</v>
          </cell>
          <cell r="T564" t="str">
            <v xml:space="preserve">   ABRAHAM LAZCANO                </v>
          </cell>
          <cell r="U564" t="str">
            <v>2017-04-10</v>
          </cell>
          <cell r="V564" t="str">
            <v>Centro</v>
          </cell>
          <cell r="W564" t="str">
            <v>COMPLETADO</v>
          </cell>
          <cell r="X564" t="str">
            <v>CLIENTE</v>
          </cell>
          <cell r="Y564">
            <v>42804</v>
          </cell>
          <cell r="Z564">
            <v>490</v>
          </cell>
          <cell r="AA564" t="str">
            <v>M012</v>
          </cell>
          <cell r="AB564" t="str">
            <v>T173386/Tarjeta de botones - Key Button Board</v>
          </cell>
          <cell r="AC564" t="str">
            <v>OC-1008699</v>
          </cell>
          <cell r="AD564" t="str">
            <v>Coyoacan/Cd jardin</v>
          </cell>
          <cell r="AE564" t="str">
            <v>DF</v>
          </cell>
          <cell r="AF564" t="str">
            <v>MX</v>
          </cell>
          <cell r="AG564" t="str">
            <v>10413673</v>
          </cell>
          <cell r="AH564" t="str">
            <v>MA EUGENIA BIBANCO TORRES</v>
          </cell>
          <cell r="AI564" t="str">
            <v>Cactus num 14</v>
          </cell>
          <cell r="AJ564" t="str">
            <v>5534001360</v>
          </cell>
          <cell r="AK564" t="str">
            <v>5534001360</v>
          </cell>
          <cell r="AL564" t="str">
            <v>04370</v>
          </cell>
          <cell r="AM564" t="str">
            <v>22/04/2017 06 : 14 MARCO.DIAZ : TCF174 7401178101/04/2017 10 : 27 MARCO.DIAZ : TCFINV, TCFCNSE CANCELA POR MAL CAPTURADO EL MODELO, AL QUE ENVIO EL CLIENTE EN LASFOTOGRAFIAS NO CONINCIDEN DICHOS MODELOS .DMC30/03/2017 00 : 04 GABRIELA.B : CSCSe Brinda información de CF se informa Tiempo de espera28/03/2017 04 : 18 ERNESTO.HERN : TCF128/03/2017 04 : 18 ERNESTO.HERN : NP525/03/2017 03 : 51 SEMIRAMIS.M : CSCCte se comunica para verificar que se determinara con el equipo el áreade refacciones no ha dado respuesta se le pide a cliente poderverificar que solución se le dará20/03/2017 10 : 11 201767 : SEG SE MANDA CORREO A REFACCIONES PARASOLICITAR FECHA DE SURTIMIENTO O SOLUCION PARA CLIENTE FINAL, YA QUE AL DIA DE HOY NO HAY RESPUESTA VIA CORREO O CRM. A03; P1A: 175876MAIN 173386 BOTONERA 15-03-2017 OC-100869916/03/2017 02 : 57 201767 : P1A: 175876 MAIN 173386 BOTONERA 15-03-2017 OC-100869914/03/2017 08 : 37 201767 : MAIN DAÑADA11/03/2017 03 : 49 201767 : H-23693 SE ASIGNA T38RLO11/03/2017 03 : 48 201767 : V1. 15/03/2017: 10 A.M. - 6 P.M.H-23693 SE ASIGNA T34RMA06/03/2017 23 : 59 ANA.ROSA : ODSWTPRDTULIPAN Y BUGAMBILIA A UNA CUADRA DE CALZADA DE TLALPAN 10413673</v>
          </cell>
          <cell r="AN564" t="str">
            <v>3TE50A145036</v>
          </cell>
          <cell r="AO564" t="str">
            <v>Smart</v>
          </cell>
          <cell r="AP564" t="str">
            <v>Hisense</v>
          </cell>
          <cell r="AQ564" t="str">
            <v>Android</v>
          </cell>
          <cell r="AR564" t="str">
            <v>FHD 1920 x 1080</v>
          </cell>
          <cell r="AS564" t="str">
            <v>3TE50G1644B3G1644M010</v>
          </cell>
          <cell r="AT564" t="e">
            <v>#N/A</v>
          </cell>
          <cell r="AU564" t="str">
            <v>50H7GB</v>
          </cell>
          <cell r="AV564" t="str">
            <v>3TE50G1644B3</v>
          </cell>
          <cell r="AW564" t="str">
            <v>G1644</v>
          </cell>
          <cell r="AX564" t="str">
            <v>M010</v>
          </cell>
          <cell r="AY564">
            <v>74011781</v>
          </cell>
          <cell r="AZ564">
            <v>51012712</v>
          </cell>
          <cell r="BA564">
            <v>80140029</v>
          </cell>
        </row>
        <row r="565">
          <cell r="D565">
            <v>60311104</v>
          </cell>
          <cell r="E565" t="str">
            <v xml:space="preserve">A  </v>
          </cell>
          <cell r="F565" t="str">
            <v>TV</v>
          </cell>
          <cell r="G565" t="str">
            <v>ELVA SILVA ZUÑIGA</v>
          </cell>
          <cell r="H565" t="str">
            <v>PASEO DE LAS NINFAS # 107 COL. BALAUSTRADAS</v>
          </cell>
          <cell r="I565">
            <v>4422658630</v>
          </cell>
          <cell r="J565" t="str">
            <v>HISENSE</v>
          </cell>
          <cell r="K565" t="str">
            <v>50K20D</v>
          </cell>
          <cell r="L565" t="str">
            <v>50G144843H05997</v>
          </cell>
          <cell r="M565" t="str">
            <v>FQU181950</v>
          </cell>
          <cell r="N565">
            <v>6258.53</v>
          </cell>
          <cell r="O565">
            <v>42535</v>
          </cell>
          <cell r="P565">
            <v>42775</v>
          </cell>
          <cell r="Q565">
            <v>201608</v>
          </cell>
          <cell r="R565" t="str">
            <v>14/02/2017 01 : 23 201608 : P1A: PANEL # 173331 O.C. 1007342</v>
          </cell>
          <cell r="S565" t="str">
            <v>EQUIPO EN CENTRO DE SERVICIO, EN CAJA CO</v>
          </cell>
          <cell r="T565" t="str">
            <v xml:space="preserve">CAROLINA PEREA                    </v>
          </cell>
          <cell r="U565" t="str">
            <v>2017-04-12</v>
          </cell>
          <cell r="V565" t="str">
            <v>Centro</v>
          </cell>
          <cell r="W565" t="str">
            <v>COMPLETADO</v>
          </cell>
          <cell r="Y565">
            <v>42774</v>
          </cell>
          <cell r="Z565">
            <v>240</v>
          </cell>
          <cell r="AA565" t="str">
            <v>M010</v>
          </cell>
          <cell r="AB565" t="str">
            <v>T173331/Panel - PANEL</v>
          </cell>
          <cell r="AC565" t="str">
            <v>OC-1007342</v>
          </cell>
          <cell r="AD565" t="str">
            <v>queretaro /balaustrada</v>
          </cell>
          <cell r="AE565" t="str">
            <v>QRO</v>
          </cell>
          <cell r="AF565" t="str">
            <v>MX</v>
          </cell>
          <cell r="AG565" t="str">
            <v>10411663</v>
          </cell>
          <cell r="AH565" t="str">
            <v>ELVA SILVA ZUÑIGA</v>
          </cell>
          <cell r="AI565" t="str">
            <v>paseo de las ninfas 107</v>
          </cell>
          <cell r="AJ565" t="str">
            <v>4422654318</v>
          </cell>
          <cell r="AK565" t="str">
            <v>4422654318</v>
          </cell>
          <cell r="AL565" t="str">
            <v>76079</v>
          </cell>
          <cell r="AM565" t="str">
            <v>22/04/2017 06 : 14 ADOLFO.FER : TCF174:7401178319/04/2017 23 : 26 GEARARDO.PA : CFA22/02/2017 07 : 33 MARCO.DIAZ : TCF1PU CSA15/02/2017 23 : 07 ERNESTO.HERN : TCF115/02/2017 23 : 07 ERNESTO.HERN : NP514/02/2017 01 : 23 201608 : P1A: PANEL # 173331 O.C. 100734212/02/2017 13 : 03 MA.ISABEL : DGR12/02/2017 12 : 32 MA.ISABEL : SEG: SE CONTACTA AL CSA PARA VERFESTATUS DE VISITA10/02/2017 05 : 45 201608 : V1: 10/02/17 10:00 A 12:0009/02/2017 07 : 15 GERARDO.GRA : RD...ENTRE PASEO DEL RUIZ SEÑOR YPASEO DE FAUNOS</v>
          </cell>
          <cell r="AN565" t="str">
            <v>3TE50G132311</v>
          </cell>
          <cell r="AO565" t="str">
            <v>Básica</v>
          </cell>
          <cell r="AP565" t="str">
            <v>Hisense</v>
          </cell>
          <cell r="AQ565" t="str">
            <v>Opera</v>
          </cell>
          <cell r="AR565" t="str">
            <v>FHD 1920 x 1080</v>
          </cell>
          <cell r="AS565" t="str">
            <v>3TE50G165140G1651M010</v>
          </cell>
          <cell r="AT565" t="e">
            <v>#N/A</v>
          </cell>
          <cell r="AU565" t="str">
            <v>50H7GB</v>
          </cell>
          <cell r="AV565" t="str">
            <v>3TE50G165140</v>
          </cell>
          <cell r="AW565" t="str">
            <v>G1651</v>
          </cell>
          <cell r="AX565" t="str">
            <v>M010</v>
          </cell>
          <cell r="AY565">
            <v>74011783</v>
          </cell>
          <cell r="AZ565">
            <v>51012714</v>
          </cell>
          <cell r="BA565">
            <v>80141860</v>
          </cell>
        </row>
        <row r="566">
          <cell r="D566">
            <v>60315586</v>
          </cell>
          <cell r="E566" t="str">
            <v xml:space="preserve">A  </v>
          </cell>
          <cell r="F566" t="str">
            <v>TV</v>
          </cell>
          <cell r="G566" t="str">
            <v>GUSTAVO GUZMAN MARTINEZ</v>
          </cell>
          <cell r="H566" t="str">
            <v>MARIANO ESCOBEDO 16 LAZARO CARDENAS, MICH. C.P. 60950</v>
          </cell>
          <cell r="I566">
            <v>7531134299</v>
          </cell>
          <cell r="J566" t="str">
            <v>HISENSE</v>
          </cell>
          <cell r="K566" t="str">
            <v>32H5B</v>
          </cell>
          <cell r="L566" t="str">
            <v>32G150866H01446</v>
          </cell>
          <cell r="M566" t="str">
            <v>POLIZA DE GARANTIA</v>
          </cell>
          <cell r="N566">
            <v>0</v>
          </cell>
          <cell r="O566">
            <v>42415</v>
          </cell>
          <cell r="P566">
            <v>42832</v>
          </cell>
          <cell r="Q566">
            <v>202300</v>
          </cell>
          <cell r="R566" t="str">
            <v>FALTA DE MAIN: T1856 OC:1009498</v>
          </cell>
          <cell r="S566" t="str">
            <v/>
          </cell>
          <cell r="T566" t="str">
            <v xml:space="preserve">     MULTISERVICIOS ALVARADO      </v>
          </cell>
          <cell r="U566" t="str">
            <v>2017-04-20</v>
          </cell>
          <cell r="V566" t="str">
            <v>SUR</v>
          </cell>
          <cell r="W566" t="str">
            <v>COMPLETADO</v>
          </cell>
          <cell r="X566" t="str">
            <v>TALLER</v>
          </cell>
          <cell r="Y566">
            <v>42831</v>
          </cell>
          <cell r="Z566">
            <v>417</v>
          </cell>
          <cell r="AA566" t="str">
            <v>M012</v>
          </cell>
          <cell r="AD566" t="str">
            <v>lazaro cardenas/lotes y servicios</v>
          </cell>
          <cell r="AE566" t="str">
            <v>MCH</v>
          </cell>
          <cell r="AF566" t="str">
            <v>MX</v>
          </cell>
          <cell r="AG566" t="str">
            <v>10397071</v>
          </cell>
          <cell r="AH566" t="str">
            <v>GUSTAVO GUZMAN MARTINEZ</v>
          </cell>
          <cell r="AI566" t="str">
            <v>16 mariano escobedo</v>
          </cell>
          <cell r="AJ566" t="str">
            <v>044-7531134299</v>
          </cell>
          <cell r="AK566" t="str">
            <v>01-7535372642</v>
          </cell>
          <cell r="AL566" t="str">
            <v>60950</v>
          </cell>
          <cell r="AM566" t="str">
            <v>22/04/2017 06 : 14 Ricardo Espinosa : TCF174 74011784 BRENDA MED12/04/2017 03 : 05 ARANTXA.MON : TCF112/04/2017 03 : 05 ARANTXA.MON : NP511/04/2017 00 : 22 202300 : P1A:T185606 MAIN OC:100949807/04/2017 06 : 02 202300 : SKMA:702KM/$1404.00 CASETAS:$758.00MORELIA-LAZARO CARDENAS.07/04/2017 02 : 41 ANA.LAURA : ODSWTPRD% MARIANO OETRO AQUILES SERDAN Y EJERCITO MEXICANO</v>
          </cell>
          <cell r="AN566" t="str">
            <v>3TE32A150815</v>
          </cell>
          <cell r="AO566" t="str">
            <v>Smart</v>
          </cell>
          <cell r="AP566" t="str">
            <v>Hisense</v>
          </cell>
          <cell r="AQ566" t="str">
            <v>Opera</v>
          </cell>
          <cell r="AR566" t="str">
            <v>HD 1366 X 768</v>
          </cell>
          <cell r="AS566" t="str">
            <v>3TE32G154773G1547M010</v>
          </cell>
          <cell r="AT566" t="e">
            <v>#N/A</v>
          </cell>
          <cell r="AU566" t="str">
            <v>32H3B1</v>
          </cell>
          <cell r="AV566" t="str">
            <v>3TE32G154773</v>
          </cell>
          <cell r="AW566" t="str">
            <v>G1547</v>
          </cell>
          <cell r="AX566" t="str">
            <v>M010</v>
          </cell>
          <cell r="AY566">
            <v>74011784</v>
          </cell>
          <cell r="AZ566">
            <v>51012715</v>
          </cell>
          <cell r="BA566">
            <v>80140058</v>
          </cell>
        </row>
        <row r="567">
          <cell r="D567">
            <v>60313547</v>
          </cell>
          <cell r="E567" t="str">
            <v xml:space="preserve">A  </v>
          </cell>
          <cell r="F567" t="str">
            <v>TV</v>
          </cell>
          <cell r="G567" t="str">
            <v>HUMBERTO GUADALUPE ROJAS</v>
          </cell>
          <cell r="H567" t="str">
            <v xml:space="preserve">RIO DE LAS AMAZONAS 226, VILLAS DEL RIO, GUADALUPE </v>
          </cell>
          <cell r="I567">
            <v>8114311447</v>
          </cell>
          <cell r="J567" t="str">
            <v>HISENSE</v>
          </cell>
          <cell r="K567" t="str">
            <v>50K20DW</v>
          </cell>
          <cell r="L567" t="str">
            <v>50G143291H02286</v>
          </cell>
          <cell r="M567" t="str">
            <v xml:space="preserve">CARTA DE ACEPTACION </v>
          </cell>
          <cell r="N567">
            <v>7189</v>
          </cell>
          <cell r="O567">
            <v>42066</v>
          </cell>
          <cell r="P567">
            <v>42804</v>
          </cell>
          <cell r="Q567">
            <v>201024</v>
          </cell>
          <cell r="R567" t="str">
            <v>16/03/17 01:39 JORGE VAZ NP5 P1A OC 1008384 PANEL 173331</v>
          </cell>
          <cell r="S567" t="str">
            <v/>
          </cell>
          <cell r="T567" t="str">
            <v xml:space="preserve">  SOFIA VAZQUEZ                   </v>
          </cell>
          <cell r="U567" t="str">
            <v>2017-04-19</v>
          </cell>
          <cell r="V567" t="str">
            <v>Norte</v>
          </cell>
          <cell r="W567" t="str">
            <v>COMPLETADO</v>
          </cell>
          <cell r="X567" t="str">
            <v>TALLER</v>
          </cell>
          <cell r="Y567">
            <v>42802</v>
          </cell>
          <cell r="Z567">
            <v>738</v>
          </cell>
          <cell r="AA567" t="str">
            <v>M012</v>
          </cell>
          <cell r="AD567" t="str">
            <v>Monterrey / Villas de rio</v>
          </cell>
          <cell r="AE567" t="str">
            <v>NL</v>
          </cell>
          <cell r="AF567" t="str">
            <v>MX</v>
          </cell>
          <cell r="AG567" t="str">
            <v>10413204</v>
          </cell>
          <cell r="AH567" t="str">
            <v>HUMBERTO GUADALUPE ROJAS</v>
          </cell>
          <cell r="AI567" t="str">
            <v>226 Rio amasonas</v>
          </cell>
          <cell r="AJ567" t="str">
            <v>188114311447</v>
          </cell>
          <cell r="AK567">
            <v>0</v>
          </cell>
          <cell r="AL567" t="str">
            <v>67110</v>
          </cell>
          <cell r="AM567" t="str">
            <v>22/04/2017 06 : 17 MARCO.DIAZ : TCF174: 7401178625/03/2017 00 : 33 MARCO.DIAZ : TCF1 JESSICA O25/03/2017 00 : 27 MARCO.DIAZ : TCF1PU CSA CONFIRMA SOFIA VAZQUEZ.JESSICA O16/03/2017 01 : 39 JORGE.VAZ : TCF116/03/2017 01 : 39 JORGE.VAZ : NP514/03/2017 01 : 02 201024 : SE ANEXA NOTA DE COMPRA Y SE PASA A REVISION11/03/2017 00 : 56 201024 : ESTA EN RUTA HOY VIERNES 1010/03/2017 04 : 55 201024 : P1A: O.C.1008384, PANEL, # DE PARTE 173331 REDIAGNOSTICO MZO 909/03/2017 05 : 39 201024 : SE VISITARA EL LUNES 1325/02/2017 04 : 56 MARIELA.CHA : ODSWTPSAN JUAN DEL RIO Y RIO AMASONASFACHADA ROSA CON MORADO REJAS NEGRAS</v>
          </cell>
          <cell r="AN567" t="str">
            <v>1TE50B8NUSCB</v>
          </cell>
          <cell r="AO567" t="str">
            <v>Smart</v>
          </cell>
          <cell r="AP567" t="str">
            <v>Hisense</v>
          </cell>
          <cell r="AQ567" t="str">
            <v>Opera</v>
          </cell>
          <cell r="AR567" t="str">
            <v>FHD 1920 x 1080</v>
          </cell>
          <cell r="AS567" t="str">
            <v>3TE50G154819CRMM012</v>
          </cell>
          <cell r="AT567">
            <v>6</v>
          </cell>
          <cell r="AU567" t="str">
            <v>50H5B</v>
          </cell>
          <cell r="AV567" t="str">
            <v>3TE50G154819</v>
          </cell>
          <cell r="AW567" t="str">
            <v>CRM</v>
          </cell>
          <cell r="AX567" t="str">
            <v>M012</v>
          </cell>
          <cell r="AY567">
            <v>74011786</v>
          </cell>
          <cell r="AZ567">
            <v>51012716</v>
          </cell>
          <cell r="BA567">
            <v>80147175</v>
          </cell>
        </row>
        <row r="568">
          <cell r="D568">
            <v>60314232</v>
          </cell>
          <cell r="E568" t="str">
            <v xml:space="preserve">A  </v>
          </cell>
          <cell r="F568" t="str">
            <v>TV</v>
          </cell>
          <cell r="G568" t="str">
            <v>JULIO EDERSON RIVERA FLORES</v>
          </cell>
          <cell r="H568" t="str">
            <v>SERGIO  MONTALVO 118, ANTONIO VILLALON, SANTIAGO</v>
          </cell>
          <cell r="I568">
            <v>8122309022</v>
          </cell>
          <cell r="J568" t="str">
            <v>HISENSE</v>
          </cell>
          <cell r="K568" t="str">
            <v>55H7B</v>
          </cell>
          <cell r="L568" t="str">
            <v>55G1618N7H00095</v>
          </cell>
          <cell r="M568" t="str">
            <v>TIKET</v>
          </cell>
          <cell r="N568">
            <v>14705</v>
          </cell>
          <cell r="O568">
            <v>42671</v>
          </cell>
          <cell r="P568">
            <v>42810</v>
          </cell>
          <cell r="Q568">
            <v>201024</v>
          </cell>
          <cell r="R568" t="str">
            <v>30/03/17 01:05 ARANTXA MON NP5 P1B OC 1008781 PANEL 188182 17/03/17</v>
          </cell>
          <cell r="S568" t="str">
            <v/>
          </cell>
          <cell r="T568" t="str">
            <v xml:space="preserve"> SOFIA VAZQUEZ                    </v>
          </cell>
          <cell r="U568" t="str">
            <v>2017-04-19</v>
          </cell>
          <cell r="V568" t="str">
            <v>Norte</v>
          </cell>
          <cell r="W568" t="str">
            <v>COMPLETADO</v>
          </cell>
          <cell r="X568" t="str">
            <v>TALLER</v>
          </cell>
          <cell r="Y568">
            <v>42809</v>
          </cell>
          <cell r="Z568">
            <v>139</v>
          </cell>
          <cell r="AA568" t="str">
            <v>M010</v>
          </cell>
          <cell r="AD568" t="str">
            <v>antonio villalon/santiago</v>
          </cell>
          <cell r="AE568" t="str">
            <v>NL</v>
          </cell>
          <cell r="AF568" t="str">
            <v>MX</v>
          </cell>
          <cell r="AG568" t="str">
            <v>10414360</v>
          </cell>
          <cell r="AH568" t="str">
            <v>JULIO EDERSON RIVERA FLORES</v>
          </cell>
          <cell r="AI568" t="str">
            <v>sergio montalvo 118</v>
          </cell>
          <cell r="AJ568" t="str">
            <v>8122309022</v>
          </cell>
          <cell r="AK568">
            <v>0</v>
          </cell>
          <cell r="AL568" t="str">
            <v>67320</v>
          </cell>
          <cell r="AM568" t="str">
            <v>22/04/2017 06 : 16 Ricardo Espinosa : TCF174 7401178707/04/2017 23 : 12 MARCO.DIAZ : TCF1 TCF1PU CSA . INF. SOFIAVAZQUEZ.DMC30/03/2017 01 : 06 ARANTXA.MON : TCF130/03/2017 01 : 05 ARANTXA.MON : NP523/03/2017 06 : 44 ARANTXA.MON : P2A GUIA: 7177660615 16/03/1718/03/2017 02 : 11 201024 : P1B:OC1008781,PANEL188182,17MARZO201717/03/2017 02 : 31 201024 : SE ANEXA NOTA DE COMPRA Y SE PASA A REVIISON17/03/2017 01 : 57 201024 : P1A: 1008738, MAIN BOARD, 188153 PREDIAGNOSTICO MARZO 1614/03/2017 23 : 29 LAURA.HERNA : ODSWTPRD%ROGELIO ZEPEDA Y PRINCIPAL ARRIADACERCA A UNA PLAZA</v>
          </cell>
          <cell r="AN568" t="str">
            <v>3TE55G1523B1</v>
          </cell>
          <cell r="AO568" t="str">
            <v>Smart</v>
          </cell>
          <cell r="AP568" t="str">
            <v>Hisense</v>
          </cell>
          <cell r="AQ568" t="str">
            <v>Opera</v>
          </cell>
          <cell r="AR568" t="str">
            <v>UHD 3840 X 2160</v>
          </cell>
          <cell r="AS568" t="str">
            <v>3TE55G164499G1644M010</v>
          </cell>
          <cell r="AT568" t="e">
            <v>#N/A</v>
          </cell>
          <cell r="AU568" t="str">
            <v>55H7B</v>
          </cell>
          <cell r="AV568" t="str">
            <v>3TE55G164499</v>
          </cell>
          <cell r="AW568" t="str">
            <v>G1644</v>
          </cell>
          <cell r="AX568" t="str">
            <v>M010</v>
          </cell>
          <cell r="AY568">
            <v>74011787</v>
          </cell>
          <cell r="AZ568">
            <v>51012717</v>
          </cell>
          <cell r="BA568">
            <v>80139149</v>
          </cell>
        </row>
        <row r="569">
          <cell r="D569">
            <v>60311444</v>
          </cell>
          <cell r="E569" t="str">
            <v xml:space="preserve">A </v>
          </cell>
          <cell r="F569" t="str">
            <v>TV</v>
          </cell>
          <cell r="G569" t="str">
            <v>Erika De Rosa</v>
          </cell>
          <cell r="H569" t="str">
            <v>CALLE 4 #7, COL. EL SOL, NEZAHUALCOYOTL, C.P. 57200</v>
          </cell>
          <cell r="I569">
            <v>5551962643</v>
          </cell>
          <cell r="J569" t="str">
            <v>HISENSE</v>
          </cell>
          <cell r="K569" t="str">
            <v>50K20DW</v>
          </cell>
          <cell r="L569" t="str">
            <v>50G143291H19558</v>
          </cell>
          <cell r="M569" t="str">
            <v>POLIZA</v>
          </cell>
          <cell r="N569" t="str">
            <v>POLIZA</v>
          </cell>
          <cell r="O569">
            <v>42050</v>
          </cell>
          <cell r="P569">
            <v>42782</v>
          </cell>
          <cell r="Q569">
            <v>201767</v>
          </cell>
          <cell r="R569" t="str">
            <v>08/03/2017 01 : 59  ERNESTO.HERN : NP5 / P1B: 173331 PANEL    27-02-2017   OC-1007976 / P1A: 173192 MAIN    16-02-2017    OC-1007562</v>
          </cell>
          <cell r="S569" t="str">
            <v>EQUIPO DAÑADO EN DOMICILIO DE CLIENTE</v>
          </cell>
          <cell r="T569" t="str">
            <v xml:space="preserve">   RENE ARIAS                     </v>
          </cell>
          <cell r="U569" t="str">
            <v>2017-04-20</v>
          </cell>
          <cell r="V569" t="str">
            <v>CENTRO</v>
          </cell>
          <cell r="W569" t="str">
            <v>COMPLETADO</v>
          </cell>
          <cell r="X569" t="str">
            <v>TALLER</v>
          </cell>
          <cell r="Y569">
            <v>42779</v>
          </cell>
          <cell r="Z569">
            <v>732</v>
          </cell>
          <cell r="AA569" t="str">
            <v>M012</v>
          </cell>
          <cell r="AD569" t="str">
            <v>Nezahualcoyotl/El sol</v>
          </cell>
          <cell r="AE569" t="str">
            <v>MEX</v>
          </cell>
          <cell r="AF569" t="str">
            <v>MX</v>
          </cell>
          <cell r="AG569" t="str">
            <v>10411173</v>
          </cell>
          <cell r="AH569" t="str">
            <v>ERIKA DE ROSA</v>
          </cell>
          <cell r="AI569" t="str">
            <v>Calle 4 num 7</v>
          </cell>
          <cell r="AJ569" t="str">
            <v>5551962643</v>
          </cell>
          <cell r="AK569">
            <v>0</v>
          </cell>
          <cell r="AL569" t="str">
            <v>57200</v>
          </cell>
          <cell r="AM569" t="str">
            <v>22/04/2017 06 : 18 MARCO.DIAZ : TCF174 7401178812/04/2017 03 : 09 BRENDA.MORA : Se le comento al cliente que su equipotardara aprox. 10 días mas en entregarse.12/04/2017 03 : 08 BRENDA.MORA : CSCCliente molesto por la falta de entrega de su equipo, se genera queja54076423.23/03/2017 23 : 06 MARCO.DIAZ : TCF1PU CLIENTEINF. HOSUE RAMIREZ- DMC09/03/2017 04 : 34 SEMIRAMIS.M : CSCCte se le comunica para saber el estatus se le menciona que se aplicaraun cf en un tiempo estimado de 20 días hábiles08/03/2017 01 : 59 ERNESTO.HERN : TCF108/03/2017 01 : 59 ERNESTO.HERN : NP504/03/2017 03 : 48 201767 : P1B: 173331 PANEL 27-02-2017 OC-100797603/03/2017 02 : 32 MA.ISABEL : SEG: SE CONTACTA AL CSA PARA INDICARLE QUE EN RESPUESTA A INGENIERIA DEBE SOLICITAR REFACCION01/03/2017 01 : 14 SERGIO.FER : ST2 - Diagnóstico correcto, solicitarla refacción, en espera de pruebas.28/02/2017 03 : 01 201767 : P1B: 173331 PANEL 27-02-2017 OC-100797628/02/2017 01 : 21 BRENDA.MORA : CSCSe le pide apoyo a Ernesto del área de refacción el cual comenta que notiene ningún otra solicitud que pieza que probablemente estén en esperade solución por parte del área de ingeniería pidiendo apoyo a Sergiopara que nos indique que procede en espera de diagnostico, se le comentaal cliente que debeos esperar status.27/02/2017 23 : 21 201767 : ST: SE SOLICITO MAIN, PERO AL REEMPLAZARLALA PIEZA CUENTA CON VOLTAJES PERO SIGUE SIN HABER ILUMINACION EN EL EQUIPO, SE ADJUNTA REPORTE TECNICO PARA FACTUBILIDAD DESOLICITAR EL PANEL23/02/2017 10 : 49 MA.ISABEL : P4: 20/02/2017 KAREN RIVERA22/02/2017 04 : 09 201767 : P3A: 173192 21-02-2017 REMISION:100375621/02/2017 04 : 26 ERNESTO.HERN : EM-P2A GUIA: 275737126017/02/2017 08 : 52 201767 : P1A: 173192 MAIN 16-02-2017 OC-100756215/02/2017 06 : 36 MA.ISABEL : SEG: DGR14/02/2017 05 : 03 201767 : V1:16/02/2017:HORARIO ABIERTO DE 10 AM A 18HRS_H23205_T8714/02/2017 04 : 49 BRENDA.MORA : ODSWTPENTRE BORDO DE XOCHIACA Y AV 7</v>
          </cell>
          <cell r="AN569" t="str">
            <v>1TE50B8NUSCB</v>
          </cell>
          <cell r="AO569" t="str">
            <v>Smart</v>
          </cell>
          <cell r="AP569" t="str">
            <v>Hisense</v>
          </cell>
          <cell r="AQ569" t="str">
            <v>Opera</v>
          </cell>
          <cell r="AR569" t="str">
            <v>FHD 1920 x 1080</v>
          </cell>
          <cell r="AS569" t="str">
            <v>3TE50G165140G1651M010</v>
          </cell>
          <cell r="AT569" t="e">
            <v>#N/A</v>
          </cell>
          <cell r="AU569" t="str">
            <v>50H7GB</v>
          </cell>
          <cell r="AV569" t="str">
            <v>3TE50G165140</v>
          </cell>
          <cell r="AW569" t="str">
            <v>G1651</v>
          </cell>
          <cell r="AX569" t="str">
            <v>M010</v>
          </cell>
          <cell r="AY569">
            <v>74011788</v>
          </cell>
          <cell r="AZ569">
            <v>51012718</v>
          </cell>
          <cell r="BA569">
            <v>80141843</v>
          </cell>
        </row>
        <row r="570">
          <cell r="D570">
            <v>60310161</v>
          </cell>
          <cell r="E570" t="str">
            <v>A</v>
          </cell>
          <cell r="F570" t="str">
            <v>TV</v>
          </cell>
          <cell r="G570" t="str">
            <v>ALBERTO MORALES LIVERPOOL ECATEPEC</v>
          </cell>
          <cell r="H570" t="str">
            <v>1RO.DE MAYO MZA. 4 LOTE 2 COL. LAS AMERICAS ECATEPEC</v>
          </cell>
          <cell r="I570">
            <v>58361100</v>
          </cell>
          <cell r="J570" t="str">
            <v>HISENSE</v>
          </cell>
          <cell r="K570" t="str">
            <v>50H7SG</v>
          </cell>
          <cell r="L570" t="str">
            <v>50G1450AH00673</v>
          </cell>
          <cell r="M570" t="str">
            <v>EQUIPO DE PISO</v>
          </cell>
          <cell r="N570">
            <v>0</v>
          </cell>
          <cell r="O570">
            <v>42761</v>
          </cell>
          <cell r="P570">
            <v>42766</v>
          </cell>
          <cell r="Q570">
            <v>200997</v>
          </cell>
          <cell r="R570" t="str">
            <v>POWER Y MAIN BOARD</v>
          </cell>
          <cell r="S570" t="str">
            <v/>
          </cell>
          <cell r="T570" t="str">
            <v xml:space="preserve">GLORIA LEON LARIOS          </v>
          </cell>
          <cell r="U570">
            <v>42836</v>
          </cell>
          <cell r="V570" t="str">
            <v>Centro</v>
          </cell>
          <cell r="W570" t="str">
            <v>COMPLETADO</v>
          </cell>
          <cell r="Y570">
            <v>42761</v>
          </cell>
          <cell r="Z570">
            <v>42766</v>
          </cell>
          <cell r="AA570" t="str">
            <v>M012</v>
          </cell>
          <cell r="AB570" t="str">
            <v>T175876/Tarjeta Principal Madre - MAIN BOARD</v>
          </cell>
          <cell r="AC570" t="str">
            <v>OC-1007665</v>
          </cell>
          <cell r="AD570" t="str">
            <v>Ecatepec / Las Americas</v>
          </cell>
          <cell r="AE570" t="str">
            <v>MEX</v>
          </cell>
          <cell r="AF570" t="str">
            <v>MX</v>
          </cell>
          <cell r="AG570" t="str">
            <v>10360186</v>
          </cell>
          <cell r="AH570" t="str">
            <v>ALBERTO MORALES</v>
          </cell>
          <cell r="AI570" t="str">
            <v>1ero de Mayo mz 4 LT 2</v>
          </cell>
          <cell r="AJ570" t="str">
            <v>58361100</v>
          </cell>
          <cell r="AK570">
            <v>0</v>
          </cell>
          <cell r="AL570" t="str">
            <v>55075</v>
          </cell>
          <cell r="AM570" t="str">
            <v>22/04/2017 06 : 17 MARCO.DIAZ : TCF174 7401178917/04/2017 23 : 42 GEARARDO.PA : CFA24/03/2017 00 : 18 MARCO.DIAZ : TCF1PU CSAINF. SRA. GLOIRA .DMC23/02/2017 00 : 05 ERNESTO.HERN : TCF123/02/2017 00 : 05 ERNESTO.HERN : NP521/02/2017 04 : 57 GEARARDO.PA : SEG: SE CONFIRMA CON EL CSA, ELESTATUS DE ESTE SERVICIO Y MENCIONA:se solicito apoyo del Ing. Ernestode refacciones y nos ayudo con el numero de parte y el nos dio laindicación de volver a solicitar la refacción con el numero correcto.21/02/2017 01 : 05 MA.ISABEL : SEG: DGR21/02/2017 00 : 52 200997 : P1:20/02/2017 175876 MAIN BOARD OC-1007665CENTRO DE SERVICIO SOLICITO APOYO DE ING. ERNESTO DE REFACCIONES SE ENVIA INFORMACION A REFACCIONES VIA SKYPE Y NOS APOYAN CON ELNUMERO DE PARTE CORRECTA SE ENVIA PEDIDO DE REFACCION19/02/2017 13 : 11 GEARARDO.PA : SE SOLICITA EVIDENCIA DE LA ETIQUETADEL EQUIPO AL C.A.S EL DIA 18-02-1719/02/2017 13 : 10 GEARARDO.PA : SE SOLICITO EVIDENCIA DE LA ETIQUETADEL EQUIPO AL C.A.S EL PASADO DIA 09-02-17 Y NO LOS MANDO.15/02/2017 01 : 17 200997 : SE ENVIA CORREO A ING. ERNESTO DEREFACCIONES CON NUMERO DE SERIE DE LA PANTALLA PARA EL ENVIO DE LA MAIN BOARD12/02/2017 11 : 12 GEARARDO.PA : PENDIENTE POR REFACCION SE VALIDARACON EL AREA CORRESPONDIENTE09/02/2017 10 : 16 200997 : P1: REFACCION QUE SURTE HISENSE NO ES IGUALA LA SOLICITADA POR EL CENTRO DE SERVICIO. SE ENVIA CORREO CON FOTOS DE LAS 2 MAIN BOARD Y SE SOLICITA NOS ENVIEN NUEVAMENTE MAINPARA PODER REALIZAR REPARACION09/02/2017 02 : 36 200997 : P4: 08/02/2017 192673 MAIN BOARD HISENSESURTE REFACCION.09/02/2017 00 : 46 ERNESTO.HERN : EM-P2B GUIA: 363188080308/02/2017 02 : 42 200997 : SE ADJUNTA FORMATO DE HISENSE PARA PANTALLASDE PISO EQUIPO DE TIENDA LIVERPOOL05/02/2017 00 : 53 200997 : P1:04/02/2017 AREA TECNICA NECESITA LA MAINBOARD 192673 OC-1007041 SE ENVIA NUEVA SOLICITUD DE REFACCION.04/02/2017 00 : 06 MA.ISABEL : P4:01/02/201702/02/2017 05 : 46 ERNESTO.HERN : EM-P2A GUIA: 406266839631/01/2017 04 : 53 200997 : P1: 30/01/2017 170455 POWER BOARD CENTRO DESERVICIO ENVIA SOLICITUD DE REFACCION OC-100680727/01/2017 04 : 50 LAURA.HERNA : ODSWTPEQUIPO DE PISO</v>
          </cell>
          <cell r="AN570" t="str">
            <v>3TE50A145036</v>
          </cell>
          <cell r="AO570" t="str">
            <v>Smart</v>
          </cell>
          <cell r="AP570" t="str">
            <v>Hisense</v>
          </cell>
          <cell r="AQ570" t="str">
            <v>Android</v>
          </cell>
          <cell r="AR570" t="str">
            <v>FHD 1920 x 1080</v>
          </cell>
          <cell r="AS570" t="str">
            <v>3TE50G1644B3G1644M010</v>
          </cell>
          <cell r="AT570" t="e">
            <v>#N/A</v>
          </cell>
          <cell r="AU570" t="str">
            <v>50H7GB</v>
          </cell>
          <cell r="AV570" t="str">
            <v>3TE50G1644B3</v>
          </cell>
          <cell r="AW570" t="str">
            <v>G1644</v>
          </cell>
          <cell r="AX570" t="str">
            <v>M010</v>
          </cell>
          <cell r="AY570">
            <v>74011789</v>
          </cell>
          <cell r="AZ570">
            <v>51012719</v>
          </cell>
          <cell r="BA570">
            <v>80139810</v>
          </cell>
        </row>
        <row r="571">
          <cell r="D571">
            <v>60311602</v>
          </cell>
          <cell r="E571" t="str">
            <v xml:space="preserve">A  </v>
          </cell>
          <cell r="F571" t="str">
            <v>TV</v>
          </cell>
          <cell r="G571" t="str">
            <v>LUIS RAMOS</v>
          </cell>
          <cell r="H571" t="str">
            <v>CALVARIO NO. 102 COL. CENTRO, ZACATECAS, ZAC.</v>
          </cell>
          <cell r="I571">
            <v>4921040225</v>
          </cell>
          <cell r="J571" t="str">
            <v>HISENSE</v>
          </cell>
          <cell r="K571" t="str">
            <v>32H3B2</v>
          </cell>
          <cell r="L571" t="str">
            <v>32G155364H03644</v>
          </cell>
          <cell r="M571" t="str">
            <v>POSE/33979282</v>
          </cell>
          <cell r="N571">
            <v>0</v>
          </cell>
          <cell r="O571">
            <v>42612</v>
          </cell>
          <cell r="P571">
            <v>42781</v>
          </cell>
          <cell r="Q571">
            <v>201038</v>
          </cell>
          <cell r="R571" t="str">
            <v>15/02/2017 ERNESTO. HERN: NP5 P1-OC-1007456 PANEL LCD</v>
          </cell>
          <cell r="S571" t="str">
            <v>NO HAY REFACCION Y POR ESO SE TRAMITO EL</v>
          </cell>
          <cell r="T571" t="str">
            <v xml:space="preserve">   MARIO COVARRUBIAS              </v>
          </cell>
          <cell r="U571" t="str">
            <v>2017/04/11</v>
          </cell>
          <cell r="V571" t="str">
            <v>Norte</v>
          </cell>
          <cell r="W571" t="str">
            <v>COMPLETADO</v>
          </cell>
          <cell r="X571" t="str">
            <v>TALLER</v>
          </cell>
          <cell r="Y571">
            <v>42781</v>
          </cell>
          <cell r="Z571">
            <v>169</v>
          </cell>
          <cell r="AA571" t="str">
            <v>M010</v>
          </cell>
          <cell r="AD571" t="str">
            <v>ZAC /Centro</v>
          </cell>
          <cell r="AE571" t="str">
            <v>ZAC</v>
          </cell>
          <cell r="AF571" t="str">
            <v>MX</v>
          </cell>
          <cell r="AG571" t="str">
            <v>10412116</v>
          </cell>
          <cell r="AH571" t="str">
            <v>LUIS RAMOS</v>
          </cell>
          <cell r="AI571" t="str">
            <v>102 CALBARIO N</v>
          </cell>
          <cell r="AJ571" t="str">
            <v>4921505111</v>
          </cell>
          <cell r="AK571" t="str">
            <v>4921505111</v>
          </cell>
          <cell r="AL571" t="str">
            <v>98000</v>
          </cell>
          <cell r="AM571" t="str">
            <v>22/04/2017 06 : 18 Ricardo Espinosa : TCF174 7401179014/03/2017 06 : 45 Ricardo Espinosa : TCF1PU CSA14/03/2017 06 : 45 Ricardo Espinosa : TCF1DR09/03/2017 02 : 14 MARIELA.CHA : CSCSe le autorizo un cambio y son 20 días hábiles para la entregaaparato dañado lo tiene CSA18/02/2017 03 : 13 ERNESTO.HERN : TCF118/02/2017 03 : 13 ERNESTO.HERN : NP516/02/2017 02 : 31 201038 : P1- EQUIPO PENDIENTE DE REFACCION SESOLICITO EL PANEL LCD15-02-2017NO. DE PARTE:187177NO. DE PEDIDO DE COMPRA: OC-100745616/02/2017 02 : 00 201038 : V2- CITA PROGRAMADA PARA MAÑANA16/02/2017- 6:00 P.M.15/02/2017 23 : 28 MARIELA.CHA : ODSWTPFACHADA VERDE EN LA MERA ESQUINAEN LA ENTRADA DE LA FAYUCA EN LA PARTE DE ARRIBA</v>
          </cell>
          <cell r="AN571" t="str">
            <v>3TE32G155364</v>
          </cell>
          <cell r="AO571" t="str">
            <v>Básica</v>
          </cell>
          <cell r="AP571" t="str">
            <v>Hisense</v>
          </cell>
          <cell r="AQ571" t="str">
            <v>Opera</v>
          </cell>
          <cell r="AR571" t="str">
            <v>HD 1366 X 768</v>
          </cell>
          <cell r="AS571" t="str">
            <v>3TE32G164485G1644M010</v>
          </cell>
          <cell r="AT571" t="e">
            <v>#N/A</v>
          </cell>
          <cell r="AU571" t="str">
            <v>32H5B2</v>
          </cell>
          <cell r="AV571" t="str">
            <v>3TE32G164485</v>
          </cell>
          <cell r="AW571" t="str">
            <v>G1644</v>
          </cell>
          <cell r="AX571" t="str">
            <v>M010</v>
          </cell>
          <cell r="AY571">
            <v>74011790</v>
          </cell>
          <cell r="AZ571">
            <v>51012720</v>
          </cell>
          <cell r="BA571">
            <v>80139903</v>
          </cell>
        </row>
        <row r="572">
          <cell r="D572">
            <v>60313005</v>
          </cell>
          <cell r="E572" t="str">
            <v xml:space="preserve">A  </v>
          </cell>
          <cell r="F572" t="str">
            <v>TV</v>
          </cell>
          <cell r="G572" t="str">
            <v xml:space="preserve">YOLANDA CABAZOS </v>
          </cell>
          <cell r="H572" t="str">
            <v>WASHINTON 1025 OTE DEP 5, CENTRO, MONTERREY</v>
          </cell>
          <cell r="I572" t="str">
            <v>8183873030, 8112545689</v>
          </cell>
          <cell r="J572" t="str">
            <v>HISENSE</v>
          </cell>
          <cell r="K572" t="str">
            <v>32K20D</v>
          </cell>
          <cell r="L572" t="str">
            <v>32J134805H00474</v>
          </cell>
          <cell r="M572" t="str">
            <v xml:space="preserve">TIKET </v>
          </cell>
          <cell r="N572">
            <v>98.9</v>
          </cell>
          <cell r="O572">
            <v>41701</v>
          </cell>
          <cell r="P572">
            <v>42796</v>
          </cell>
          <cell r="Q572">
            <v>201024</v>
          </cell>
          <cell r="R572" t="str">
            <v>28/03/17 05:29 ERNESTO HDZ NP5 P1B OC 1008167 PANEL 171979 03/03/17</v>
          </cell>
          <cell r="S572" t="str">
            <v/>
          </cell>
          <cell r="T572" t="str">
            <v xml:space="preserve">     SOFIA VAZQUEZ                </v>
          </cell>
          <cell r="U572" t="str">
            <v>2017-04-19</v>
          </cell>
          <cell r="V572" t="str">
            <v>Norte</v>
          </cell>
          <cell r="W572" t="str">
            <v>COMPLETADO</v>
          </cell>
          <cell r="X572" t="str">
            <v>TALLER</v>
          </cell>
          <cell r="Y572">
            <v>42794</v>
          </cell>
          <cell r="Z572">
            <v>1095</v>
          </cell>
          <cell r="AA572" t="str">
            <v>M012</v>
          </cell>
          <cell r="AD572" t="str">
            <v>monterrey/zona centro</v>
          </cell>
          <cell r="AE572" t="str">
            <v>NL</v>
          </cell>
          <cell r="AF572" t="str">
            <v>MX</v>
          </cell>
          <cell r="AG572" t="str">
            <v>10413360</v>
          </cell>
          <cell r="AH572" t="str">
            <v>YOLANDA CABAZOS</v>
          </cell>
          <cell r="AI572" t="str">
            <v>int 5 Washington 1025 ote</v>
          </cell>
          <cell r="AJ572" t="str">
            <v>8112545689</v>
          </cell>
          <cell r="AK572" t="str">
            <v>8112545689</v>
          </cell>
          <cell r="AL572" t="str">
            <v>64000</v>
          </cell>
          <cell r="AM572" t="str">
            <v>22/04/2017 06 : 19 Ricardo Espinosa : TCF174 74011791 BRENDA MED07/04/2017 23 : 22 MARCO.DIAZ : TCF1 TCF1PU CSA. INF. SOFIA VAZQUEZ.DMC28/03/2017 05 : 30 ERNESTO.HERN : TCF128/03/2017 05 : 29 ERNESTO.HERN : NP523/03/2017 05 : 41 MARIA.EUGENI : SEG: REFACCIONES22/03/2017 02 : 51 201024 : PENDIENTE DE QUE LLEGE EL PANEL22/03/2017 01 : 27 MARIA.EUGENI : SEG: Se verifica documento, Etiquetay CRM, si es la misma serie. CSA favor de concluir servicio llegorefaccion el 07/03/2017.21/03/2017 23 : 54 201024 : YA SE CHECO LA PANTALLA Y SI TIENE LAMISMASERIE SI CORESPONDE17/03/2017 01 : 32 ERNESTO.HERN : Numero de serie en documento anexado, No corresponde con CRM14/03/2017 02 : 26 MARIA.EUGENI : SEG: CSA Favord de actualizar folio,llego refaccion el 07/03/2017.08/03/2017 00 : 07 ERNESTO.HERN : EM-P2A GUIA: 500632928504/03/2017 03 : 26 201024 : P1B : OC 1008167 , PANEL 171979 , 3 MARZO201704/03/2017 01 : 19 201024 : SE PASA A REVIISON Y SE ANEXA NOTA DE COMPRA03/03/2017 05 : 40 201024 : ESTA EN RUTA HOY JUEVES 201/03/2017 09 : 05 201024 : P1A: O.C. 1008056, MAIN BORD, #DEPARTE171838 PREDIAGNOSTICO FEB-2801/03/2017 06 : 52 201024 : SE VISITARA EL VIERNES 428/02/2017 07 : 50 GERARDO.GRA : ODSWTP ELABORADA POR EMC*RD% DIEGO DE MONTEMAYOR Y PLATON SANCHEZ</v>
          </cell>
          <cell r="AN572" t="str">
            <v>3TE32J134805</v>
          </cell>
          <cell r="AO572" t="str">
            <v>Básica</v>
          </cell>
          <cell r="AP572" t="str">
            <v>Hisense</v>
          </cell>
          <cell r="AQ572" t="str">
            <v>?</v>
          </cell>
          <cell r="AR572" t="str">
            <v>HD 1366 X 768</v>
          </cell>
          <cell r="AS572" t="str">
            <v>3TE32G155365CRMM012</v>
          </cell>
          <cell r="AT572">
            <v>11</v>
          </cell>
          <cell r="AU572" t="str">
            <v>32H3B2</v>
          </cell>
          <cell r="AV572" t="str">
            <v>3TE32G155365</v>
          </cell>
          <cell r="AW572" t="str">
            <v>CRM</v>
          </cell>
          <cell r="AX572" t="str">
            <v>M012</v>
          </cell>
          <cell r="AY572">
            <v>74011791</v>
          </cell>
          <cell r="AZ572">
            <v>51012721</v>
          </cell>
          <cell r="BA572">
            <v>80139836</v>
          </cell>
        </row>
        <row r="573">
          <cell r="D573">
            <v>60312006</v>
          </cell>
          <cell r="E573" t="str">
            <v xml:space="preserve">A  </v>
          </cell>
          <cell r="F573" t="str">
            <v>TV</v>
          </cell>
          <cell r="G573" t="str">
            <v>JAVIER GONZALEZ</v>
          </cell>
          <cell r="H573" t="str">
            <v>ARCOIRIS MZ 3 LT 8 COL. PUEBLO SANTO TOMAS DELG TLALPAN CP 14710</v>
          </cell>
          <cell r="I573" t="str">
            <v>96885900 - 0445531399284</v>
          </cell>
          <cell r="J573" t="str">
            <v>HISENSE</v>
          </cell>
          <cell r="K573" t="str">
            <v>50K20DW</v>
          </cell>
          <cell r="L573" t="str">
            <v>50G144844H05743</v>
          </cell>
          <cell r="M573" t="str">
            <v>TICKET: UN / 000288925 TELMEX</v>
          </cell>
          <cell r="N573">
            <v>11998.37</v>
          </cell>
          <cell r="O573">
            <v>42195</v>
          </cell>
          <cell r="P573">
            <v>42793</v>
          </cell>
          <cell r="Q573">
            <v>201767</v>
          </cell>
          <cell r="R573" t="str">
            <v>28/03/2017 04 : 55  ERNESTO.HERN : NP5 / P1A: 173331 PANEL   27-02-2017   OC-1007975</v>
          </cell>
          <cell r="S573" t="str">
            <v>EQUIPO DAÑADO EN DOMICILIO DE CLIENTE</v>
          </cell>
          <cell r="T573" t="str">
            <v xml:space="preserve">   ABRAHAM LAZCANO                </v>
          </cell>
          <cell r="U573" t="str">
            <v>2017-04-10</v>
          </cell>
          <cell r="V573" t="str">
            <v>CENTRO</v>
          </cell>
          <cell r="W573" t="str">
            <v>COMPLETADO</v>
          </cell>
          <cell r="X573" t="str">
            <v>TALLER</v>
          </cell>
          <cell r="Y573">
            <v>42786</v>
          </cell>
          <cell r="Z573">
            <v>598</v>
          </cell>
          <cell r="AA573" t="str">
            <v>M012</v>
          </cell>
          <cell r="AD573" t="str">
            <v>pueblo Santo tomas / Tlalpan</v>
          </cell>
          <cell r="AE573" t="str">
            <v>DF</v>
          </cell>
          <cell r="AF573" t="str">
            <v>MX</v>
          </cell>
          <cell r="AG573" t="str">
            <v>10412495</v>
          </cell>
          <cell r="AH573" t="str">
            <v>JAVIER GONZALEZ</v>
          </cell>
          <cell r="AI573" t="str">
            <v>LOT 8 ARCOIRIS MZA3</v>
          </cell>
          <cell r="AJ573" t="str">
            <v>96885990</v>
          </cell>
          <cell r="AK573" t="str">
            <v>0445531399284</v>
          </cell>
          <cell r="AL573" t="str">
            <v>14710</v>
          </cell>
          <cell r="AM573" t="str">
            <v>22/04/2017 06 : 20 RODRIGUEZ ERICK : TCF174 7401179212/04/2017 02 : 34 LAURA.HERNA : se le indica a cte. proceso de cf.indica se pongan en contacto con el al celular proporcionado.01/04/2017 08 : 26 MARCO.DIAZ : TCF1 TCF1PU CLIENTEINF. JOSUE.DMC28/03/2017 04 : 55 ERNESTO.HERN : TCF128/03/2017 04 : 55 ERNESTO.HERN : NP527/03/2017 07 : 51 201767 : SEG 25-03-2017 SE ENVIA CORREO A COORDINADORGERARDO PAREDES Y A LIC. ERNESTO DE REFACCIONES YA QUE SE HAN ENVIADO 5 CORREOS SOLICITANDO FECHA DE SURTIMIENTO DE REFACCION YNO HEMOS TENIDO RESPUESTA POR CRM O VIA CORREO. A0324/03/2017 01 : 18 ANA.ROSA : CSCse le indica a cte. que CSA envía correo al área de refaccionessolicitando fecha de entrega o bien indicaciones de proceso a seguir23/03/2017 12 : 09 201767 : SEG POR 5TA OCASIÓN SE SOLICITA APOYOPARAQUE NOS INDIQUE FECHA DE SURTIMIENTO DE LA OC, YA QUE AL DÍA DE HOY NO HEMOS TENIDO RESPUESTA VÍA CORREO O CRM. A0323/03/2017 05 : 59 201767 : SEG ORDEN CON 30 DÍAS PENDIENTE, CLIENTE HAESTADO LLAMANDO PARA PEDIR STATUS INDICA QUE SI NO SE LE REPARA ESTA SEMANA ACUDIRA A PROFECO; SE LE INDICA QUE SE VALIDARA CONREFACCIONES; CLIENTE ACEPTA ESPERAR ESTA SEMANA.[03:57 P. M.] MARÍA ISABEL JAIMES SÁNCHEZ: DE LA O.S. 60312006 TE INFORMO QUEREFACCIONES SE ENCUENTRA EN INVENTARIO, PROBLABLEMENTE, PERO MUY PROBABLE (NO CONFIRMADO) SE VAYA A UN C.F. FAVOR DE NO MENCIONARLETODAVÍA NADA AL CLIENTE, SOLICITO TU APOYO PARA INDICARLE ALCLIENTE LA SITUACION DE REFACCIONES Y QUE POR INVENTARIO NO SE HASURTIDO LA REFACCION21/03/2017 23 : 54 MA.ISABEL : SEG: DGR21/03/2017 23 : 54 MA.ISABEL : SEG: SE VERIFICA NUMERO DE SERIE Y ESTACORRECTO CONTRA LA IMAGEN DE LA ETIQUETA Y DE LA CARTA DE ACEPTACION DETELMEX19/03/2017 05 : 55 201767 : SEG POR 4TA OCASIÓN SE SOLICITA APOYO PARAQUE NOS INDIQUE FECHA DE SURTIMIENTO DE LA OC, YA QUE AL DÍA DE HOY NO HEMOS TENIDO RESPUESTA VÍA CORREO O CRM. A0318/03/2017 02 : 12 201767 : CUENTA CON DGR DE COORDINADOR GERARDOPAREDES; AUN SIN SURTIMIENTO DE REFACCIONES15/03/2017 12 : 52 201767 : SEG POR 3ER OCASIÓN SE SOLICITA APOYO PARAQUE NOS INDIQUE FECHA DE SURTIMIENTO DE LA OC, YA QUE AL DÍA DE HOY NO HEMOS TENIDO RESPUESTA VÍA CORREO O CRM. A0310/03/2017 03 : 02 GEARARDO.PA : DGR:SE VALIDA DOCUMENTO Y ES CORRECTOY COINCIDE NUMERO DE SERIE10/03/2017 03 : 00 GEARARDO.PA : SE VALIDA DOCUMENTO Y ES CORRECTO YCOINCIDE NUMERO DE SERIE08/03/2017 05 : 02 201767 : SE SOLICITA CARTA ACEPTACION A CLIENTE, CONBASE A COMENTARIOS; VIA SKYPE [02:07 P. M.] MARÍA ISABEL JAIMES SÁNCHEZ: DE LA O.S. 60312006 FAVOR DE VERF LA CARTA DE ACEPTACIONNO SON LEGIBLES LOS DATOS Y REFACC TAMBIEN LA RECHAZO POR ESA SITUACIÓN28/02/2017 02 : 44 201767 : P1A: 173331 PANEL 27-02-2017 OC-100797521/02/2017 07 : 49 201767 : V1:23/02/2017:HORARIO ABIERTO DE 10 AM A 18HRS_H23331_T3421/02/2017 06 : 01 RAUL.CALDER : RD% ENTRE ACUEDUCTO Y PIRAMIDE</v>
          </cell>
          <cell r="AN573" t="str">
            <v>1TE50B8NUSCB</v>
          </cell>
          <cell r="AO573" t="str">
            <v>Smart</v>
          </cell>
          <cell r="AP573" t="str">
            <v>Hisense</v>
          </cell>
          <cell r="AQ573" t="str">
            <v>Opera</v>
          </cell>
          <cell r="AR573" t="str">
            <v>FHD 1920 x 1080</v>
          </cell>
          <cell r="AS573" t="str">
            <v>3TE50G165140G1651M010</v>
          </cell>
          <cell r="AT573" t="e">
            <v>#N/A</v>
          </cell>
          <cell r="AU573" t="str">
            <v>50H7GB</v>
          </cell>
          <cell r="AV573" t="str">
            <v>3TE50G165140</v>
          </cell>
          <cell r="AW573" t="str">
            <v>G1651</v>
          </cell>
          <cell r="AX573" t="str">
            <v>M010</v>
          </cell>
          <cell r="AY573">
            <v>74011792</v>
          </cell>
          <cell r="AZ573">
            <v>51012722</v>
          </cell>
          <cell r="BA573">
            <v>80141845</v>
          </cell>
        </row>
        <row r="574">
          <cell r="D574">
            <v>60313612</v>
          </cell>
          <cell r="E574" t="str">
            <v xml:space="preserve">A  </v>
          </cell>
          <cell r="F574" t="str">
            <v>TV</v>
          </cell>
          <cell r="G574" t="str">
            <v>NATIVIDAD MORALES RAMOS</v>
          </cell>
          <cell r="H574" t="str">
            <v>LA HUASTECA 400, BARRIO DEL PRADO, MONTERREY</v>
          </cell>
          <cell r="I574" t="str">
            <v>8111680849, 8119903816</v>
          </cell>
          <cell r="J574" t="str">
            <v>HISENSE</v>
          </cell>
          <cell r="K574" t="str">
            <v>50H7SG</v>
          </cell>
          <cell r="L574" t="str">
            <v>50G150768H00198</v>
          </cell>
          <cell r="M574" t="str">
            <v xml:space="preserve">CARTA DE ACEPTACION </v>
          </cell>
          <cell r="N574">
            <v>8999</v>
          </cell>
          <cell r="O574">
            <v>42185</v>
          </cell>
          <cell r="P574">
            <v>42803</v>
          </cell>
          <cell r="Q574">
            <v>201024</v>
          </cell>
          <cell r="R574" t="str">
            <v xml:space="preserve">28/03/17 05:40 ERNESTO HDZ NP5 P1A OC 1008458 MAIN BOARD 175876 10/03/17 </v>
          </cell>
          <cell r="S574" t="str">
            <v/>
          </cell>
          <cell r="T574" t="str">
            <v xml:space="preserve"> SOFIA VAZQUEZ                    </v>
          </cell>
          <cell r="U574" t="str">
            <v>2017-04-19</v>
          </cell>
          <cell r="V574" t="str">
            <v>Norte</v>
          </cell>
          <cell r="W574" t="str">
            <v>COMPLETADO</v>
          </cell>
          <cell r="X574" t="str">
            <v>TALLER</v>
          </cell>
          <cell r="Y574">
            <v>42802</v>
          </cell>
          <cell r="Z574">
            <v>618</v>
          </cell>
          <cell r="AA574" t="str">
            <v>M012</v>
          </cell>
          <cell r="AD574" t="str">
            <v>Monterrey / Barrio de prado</v>
          </cell>
          <cell r="AE574" t="str">
            <v>NL</v>
          </cell>
          <cell r="AF574" t="str">
            <v>MX</v>
          </cell>
          <cell r="AG574" t="str">
            <v>10413693</v>
          </cell>
          <cell r="AH574" t="str">
            <v>NATIVIDAD MORALES RAMOS</v>
          </cell>
          <cell r="AI574" t="str">
            <v>400 La guasteca</v>
          </cell>
          <cell r="AJ574" t="str">
            <v>8111680849</v>
          </cell>
          <cell r="AK574" t="str">
            <v>8119903816</v>
          </cell>
          <cell r="AL574" t="str">
            <v>64101</v>
          </cell>
          <cell r="AM574" t="str">
            <v>22/04/2017 06 : 21 MARCO.DIAZ : TCF174 7401179307/04/2017 23 : 18 MARCO.DIAZ : TCF1 TCF1PU CSA INF. SOFIA VAZQUEZ.DMC28/03/2017 05 : 41 ERNESTO.HERN : TCF128/03/2017 05 : 40 ERNESTO.HERN : NP522/03/2017 01 : 31 MARIA.EUGENI : SEG: Favor de enviar refaccion, es unCF por eso no coincide la Serie.SEG: Refacciones.21/03/2017 23 : 47 201024 : ESTE CLIENTE SE LE HABIA CAMBIADO SUPANTALLA ANTERIORMENTE EN JUNO 16, CON LA ORDEN 60265771,ESA ES SU NOTA DE COMPRA19/03/2017 02 : 18 201024 : YA TIENE CONOCIMIENO E LCLIENTE Y AUN NOENVIA EL DOCUMENTO CORRECTO VA A TELMEX PARA QUE SE LO DEN DE NUEVO Y NOS LO ENVIARA17/03/2017 04 : 22 MARIA.EUGENI : SEG: Se le pide a CSA confirmarComprobante que valide garantia NO coincide con la Etiqueta de Equipo.11/03/2017 06 : 55 201024 : P1A: OC 1008458,MAIN BOARD 175876,10 MARZO201711/03/2017 00 : 44 201024 : SE ANEXA NOTA DE COMPRA Y SE PAS A EVIISON09/03/2017 09 : 24 201024 : ESTA EN RUTA JUEVES 909/03/2017 07 : 57 201024 : SE VISITARA MAÑANA JUEVES 907/03/2017 02 : 36 MARIELA.CHA : ODSWTPCAMPEROS Y CANALMEDULARFACHADA MOSTAZA REJAS CREMAHAY UN CANAL</v>
          </cell>
          <cell r="AN574" t="str">
            <v>3TE50A145036</v>
          </cell>
          <cell r="AO574" t="str">
            <v>Smart</v>
          </cell>
          <cell r="AP574" t="str">
            <v>Hisense</v>
          </cell>
          <cell r="AQ574" t="str">
            <v>Android</v>
          </cell>
          <cell r="AR574" t="str">
            <v>FHD 1920 x 1080</v>
          </cell>
          <cell r="AS574" t="str">
            <v>3TE50G1644B3G1644M010</v>
          </cell>
          <cell r="AT574" t="e">
            <v>#N/A</v>
          </cell>
          <cell r="AU574" t="str">
            <v>50H7GB</v>
          </cell>
          <cell r="AV574" t="str">
            <v>3TE50G1644B3</v>
          </cell>
          <cell r="AW574" t="str">
            <v>G1644</v>
          </cell>
          <cell r="AX574" t="str">
            <v>M010</v>
          </cell>
          <cell r="AY574">
            <v>74011793</v>
          </cell>
          <cell r="AZ574">
            <v>51012723</v>
          </cell>
          <cell r="BA574">
            <v>80139839</v>
          </cell>
        </row>
        <row r="575">
          <cell r="D575">
            <v>60312718</v>
          </cell>
          <cell r="E575" t="str">
            <v>A</v>
          </cell>
          <cell r="F575" t="str">
            <v>TV</v>
          </cell>
          <cell r="G575" t="str">
            <v>MARIA GUADALUPE LOPEZ RAMOS</v>
          </cell>
          <cell r="H575" t="str">
            <v>LEANDRO VALLE 1908 COL GUERRERO NEVO LAREDO, CP 88240</v>
          </cell>
          <cell r="I575">
            <v>8677148525</v>
          </cell>
          <cell r="J575" t="str">
            <v>HISENSE</v>
          </cell>
          <cell r="K575" t="str">
            <v>50K20DW</v>
          </cell>
          <cell r="L575" t="str">
            <v>50G143291H02357</v>
          </cell>
          <cell r="M575">
            <v>834057583882</v>
          </cell>
          <cell r="N575">
            <v>11998.37</v>
          </cell>
          <cell r="O575">
            <v>42179</v>
          </cell>
          <cell r="P575">
            <v>42794</v>
          </cell>
          <cell r="Q575">
            <v>201017</v>
          </cell>
          <cell r="R575" t="str">
            <v>08/03/17 01:55 ERNESTO.HERN NP5 PIA:173331,OC-1007973 PANEL</v>
          </cell>
          <cell r="S575" t="str">
            <v/>
          </cell>
          <cell r="T575" t="str">
            <v xml:space="preserve"> ROSALINA ALVAREZ DEL CASTILLO    </v>
          </cell>
          <cell r="U575" t="str">
            <v>2017/04/12</v>
          </cell>
          <cell r="V575" t="str">
            <v>Norte</v>
          </cell>
          <cell r="W575" t="str">
            <v>COMPLETADO</v>
          </cell>
          <cell r="X575" t="str">
            <v>TALLER</v>
          </cell>
          <cell r="Y575">
            <v>42789</v>
          </cell>
          <cell r="Z575">
            <v>615</v>
          </cell>
          <cell r="AA575" t="str">
            <v>M012</v>
          </cell>
          <cell r="AB575" t="str">
            <v>T173331/Panel - PANEL</v>
          </cell>
          <cell r="AC575" t="str">
            <v>OC-1007973</v>
          </cell>
          <cell r="AD575" t="str">
            <v>Nuevo L. /guerrero</v>
          </cell>
          <cell r="AE575" t="str">
            <v>TMS</v>
          </cell>
          <cell r="AF575" t="str">
            <v>MX</v>
          </cell>
          <cell r="AG575" t="str">
            <v>10412130</v>
          </cell>
          <cell r="AH575" t="str">
            <v>MARIA GUADALUPE LOPEZ RAMOS</v>
          </cell>
          <cell r="AI575" t="str">
            <v>1908 Leandro valle %Peru y guatemala</v>
          </cell>
          <cell r="AJ575" t="str">
            <v>8671937597</v>
          </cell>
          <cell r="AK575" t="str">
            <v>8671937597</v>
          </cell>
          <cell r="AL575" t="str">
            <v>88240</v>
          </cell>
          <cell r="AM575" t="str">
            <v>22/04/2017 06 : 21 MARCO.DIAZ : TCF174: 7401179418/04/2017 02 : 13 ADOLFO.FER : CFA14/03/2017 04 : 25 MARCO.DIAZ : TCF1PU CSA09/03/2017 06 : 56 SEMIRAMIS.M : CSCCte se comunica para saber el estatus se le menciona que aplicara cf enun tiempo estimado de 20 días hábiles aprox08/03/2017 01 : 56 ERNESTO.HERN : TCF108/03/2017 01 : 55 ERNESTO.HERN : NP504/03/2017 00 : 38 MARIA.EUGENI : SEG: DGRSEG: OC- Solicitud correcta en Open Bravo28/02/2017 07 : 18 MARIA.EUGENI : SEG: REFACCIONES28/02/2017 02 : 24 201017 : P1A:173331,OC-100797325/02/2017 07 : 04 201017 : EN ESPERA LLEGUE EQUIPO POR PAQUETERIA24/02/2017 01 : 23 ANA.LAURA : CE1:160651079124/02/2017 01 : 10 ANA.LAURA : ODSWTPTELMEX RD.- SE ENVIARA POR DHL / AAA.LLL.RRR06@HOTMAIL.COM</v>
          </cell>
          <cell r="AN575" t="str">
            <v>1TE50B8NUSCB</v>
          </cell>
          <cell r="AO575" t="str">
            <v>Smart</v>
          </cell>
          <cell r="AP575" t="str">
            <v>Hisense</v>
          </cell>
          <cell r="AQ575" t="str">
            <v>Opera</v>
          </cell>
          <cell r="AR575" t="str">
            <v>FHD 1920 x 1080</v>
          </cell>
          <cell r="AS575" t="str">
            <v>3TE50G165140G1651M010</v>
          </cell>
          <cell r="AT575" t="e">
            <v>#N/A</v>
          </cell>
          <cell r="AU575" t="str">
            <v>50H7GB</v>
          </cell>
          <cell r="AV575" t="str">
            <v>3TE50G165140</v>
          </cell>
          <cell r="AW575" t="str">
            <v>G1651</v>
          </cell>
          <cell r="AX575" t="str">
            <v>M010</v>
          </cell>
          <cell r="AY575">
            <v>74011794</v>
          </cell>
          <cell r="AZ575">
            <v>51012724</v>
          </cell>
          <cell r="BA575">
            <v>80141765</v>
          </cell>
        </row>
        <row r="576">
          <cell r="D576">
            <v>60314580</v>
          </cell>
          <cell r="E576" t="str">
            <v xml:space="preserve">A  </v>
          </cell>
          <cell r="F576" t="str">
            <v>TV</v>
          </cell>
          <cell r="G576" t="str">
            <v>ALBERTO JORGE SANCHEZ REYES</v>
          </cell>
          <cell r="H576" t="str">
            <v xml:space="preserve">VILLAS DEL ROSARIO 320, VILLAS DE ALCALA, CIENEGA DE FLORES </v>
          </cell>
          <cell r="I576">
            <v>8115510074</v>
          </cell>
          <cell r="J576" t="str">
            <v>HISENSE</v>
          </cell>
          <cell r="K576" t="str">
            <v>32H3B1</v>
          </cell>
          <cell r="L576" t="str">
            <v>32G160239H04316</v>
          </cell>
          <cell r="M576" t="str">
            <v>51203-18</v>
          </cell>
          <cell r="N576">
            <v>5599</v>
          </cell>
          <cell r="O576">
            <v>42488</v>
          </cell>
          <cell r="P576">
            <v>42816</v>
          </cell>
          <cell r="Q576">
            <v>201024</v>
          </cell>
          <cell r="R576" t="str">
            <v xml:space="preserve">30/03/17 01:21 ERNESTO HDZ NP5 P1A OC 1009163 MAIN BOARD 187160 28/03/17 </v>
          </cell>
          <cell r="S576" t="str">
            <v/>
          </cell>
          <cell r="T576" t="str">
            <v xml:space="preserve"> SOFIA VAZQUEZ                    </v>
          </cell>
          <cell r="U576" t="str">
            <v>2017-04-19</v>
          </cell>
          <cell r="V576" t="str">
            <v>Norte</v>
          </cell>
          <cell r="W576" t="str">
            <v>COMPLETADO</v>
          </cell>
          <cell r="X576" t="str">
            <v>TALLER</v>
          </cell>
          <cell r="Y576">
            <v>42815</v>
          </cell>
          <cell r="Z576">
            <v>328</v>
          </cell>
          <cell r="AA576" t="str">
            <v>M010</v>
          </cell>
          <cell r="AD576" t="str">
            <v>Guadalupe/Canteras</v>
          </cell>
          <cell r="AE576" t="str">
            <v>NL</v>
          </cell>
          <cell r="AF576" t="str">
            <v>MX</v>
          </cell>
          <cell r="AG576" t="str">
            <v>10414789</v>
          </cell>
          <cell r="AH576" t="str">
            <v>ALBERTO JORGE SANCHEZ REYES</v>
          </cell>
          <cell r="AI576" t="str">
            <v>910 5 de MAYO</v>
          </cell>
          <cell r="AJ576" t="str">
            <v>8115510074</v>
          </cell>
          <cell r="AK576">
            <v>0</v>
          </cell>
          <cell r="AL576" t="str">
            <v>67750</v>
          </cell>
          <cell r="AM576" t="str">
            <v>22/04/2017 06 : 21 Ricardo Espinosa : TCF174 7401179507/04/2017 23 : 07 MARCO.DIAZ : TCF TCF1PU CSA.INF. SOFIA VAZQUEZ. DMC30/03/2017 01 : 22 ERNESTO.HERN : TCF130/03/2017 01 : 21 ERNESTO.HERN : NP529/03/2017 10 : 45 201024 : P1A:OC1009163,MAIN BOARD 187160,28MARZO201725/03/2017 06 : 05 201024 : SE ANEXANOTA DE COMPRA Y SE PASA A REVIISON22/03/2017 07 : 55 SEMIRAMIS.M : ODSWTPRD/ELIZONDOENTRE LAS CALLES CORA Y MORONES PRIETO</v>
          </cell>
          <cell r="AN576" t="str">
            <v>3TE32G153442</v>
          </cell>
          <cell r="AO576" t="str">
            <v>Básica</v>
          </cell>
          <cell r="AP576" t="str">
            <v>Hisense</v>
          </cell>
          <cell r="AQ576" t="str">
            <v>Opera</v>
          </cell>
          <cell r="AR576" t="str">
            <v>HD 1366 X 768</v>
          </cell>
          <cell r="AS576" t="str">
            <v>3TE32G164485G1644M010</v>
          </cell>
          <cell r="AT576" t="e">
            <v>#N/A</v>
          </cell>
          <cell r="AU576" t="str">
            <v>32H5B2</v>
          </cell>
          <cell r="AV576" t="str">
            <v>3TE32G164485</v>
          </cell>
          <cell r="AW576" t="str">
            <v>G1644</v>
          </cell>
          <cell r="AX576" t="str">
            <v>M010</v>
          </cell>
          <cell r="AY576">
            <v>74011795</v>
          </cell>
          <cell r="AZ576">
            <v>51012725</v>
          </cell>
          <cell r="BA576">
            <v>80139842</v>
          </cell>
        </row>
        <row r="577">
          <cell r="D577">
            <v>60313948</v>
          </cell>
          <cell r="E577" t="str">
            <v xml:space="preserve">A  </v>
          </cell>
          <cell r="F577" t="str">
            <v>TV</v>
          </cell>
          <cell r="G577" t="str">
            <v>JAIME CARMONA</v>
          </cell>
          <cell r="H577" t="str">
            <v>HIPODROMOI 1968 FRACC HUMBERTO DAVILA, SALTILLO COAHUILA CP 25092</v>
          </cell>
          <cell r="I577">
            <v>8442934257</v>
          </cell>
          <cell r="J577" t="str">
            <v>HISENSE</v>
          </cell>
          <cell r="K577" t="str">
            <v>50K20D</v>
          </cell>
          <cell r="L577" t="str">
            <v>50J140916H00560</v>
          </cell>
          <cell r="M577" t="str">
            <v>136485</v>
          </cell>
          <cell r="N577">
            <v>7801.2</v>
          </cell>
          <cell r="O577">
            <v>41803</v>
          </cell>
          <cell r="P577">
            <v>42800</v>
          </cell>
          <cell r="Q577">
            <v>201017</v>
          </cell>
          <cell r="R577" t="str">
            <v>25/03/17 00:47 ARANTXA.MON NP5 PIA:173064,OC-1008553 PANEL</v>
          </cell>
          <cell r="S577" t="str">
            <v/>
          </cell>
          <cell r="T577" t="str">
            <v xml:space="preserve"> ROSALINA ALVAREZ DEL CASTILLO    </v>
          </cell>
          <cell r="U577" t="str">
            <v>2017/04/12</v>
          </cell>
          <cell r="V577" t="str">
            <v>Norte</v>
          </cell>
          <cell r="W577" t="str">
            <v>COMPLETADO</v>
          </cell>
          <cell r="X577" t="str">
            <v>TALLER</v>
          </cell>
          <cell r="Y577">
            <v>42804</v>
          </cell>
          <cell r="Z577">
            <v>997</v>
          </cell>
          <cell r="AA577" t="str">
            <v>M012</v>
          </cell>
          <cell r="AD577" t="str">
            <v>Saltillo/Fracc humberto avila</v>
          </cell>
          <cell r="AE577" t="str">
            <v>COA</v>
          </cell>
          <cell r="AF577" t="str">
            <v>MX</v>
          </cell>
          <cell r="AG577" t="str">
            <v>10414009</v>
          </cell>
          <cell r="AH577" t="str">
            <v>JAIME CARMONA</v>
          </cell>
          <cell r="AI577" t="str">
            <v>Hipodromo num 1968</v>
          </cell>
          <cell r="AJ577" t="str">
            <v>8442934257</v>
          </cell>
          <cell r="AK577">
            <v>0</v>
          </cell>
          <cell r="AL577" t="str">
            <v>25092</v>
          </cell>
          <cell r="AM577" t="str">
            <v>22/04/2017 06 : 22 GEARARDO.PA : TCF1 74: 7401179601/04/2017 11 : 57 MARCO.DIAZ : TCF1 TCF1PU CSAINF. ROSI. DMC25/03/2017 00 : 47 ARANTXA.MON : TCF1 24-03-201725/03/2017 00 : 47 ARANTXA.MON : NP514/03/2017 07 : 59 201017 : P1A_173064 OC-100855314/03/2017 05 : 23 201017 : CTE NO CONTESTA V2:14:03:1714/03/2017 02 : 53 MARIA.EUGENI : SEG :CSA Favor de acudir en tiempo yforma.11/03/2017 23 : 23 201017 : V1:13-03-1710/03/2017 02 : 30 ANA.ROSA : ODSWTPRDFONDO DE VIVIENDA Y JESUS CHARLES</v>
          </cell>
          <cell r="AN577" t="str">
            <v>3TE50G132311</v>
          </cell>
          <cell r="AO577" t="str">
            <v>Básica</v>
          </cell>
          <cell r="AP577" t="str">
            <v>Hisense</v>
          </cell>
          <cell r="AQ577" t="str">
            <v>Opera</v>
          </cell>
          <cell r="AR577" t="str">
            <v>FHD 1920 x 1080</v>
          </cell>
          <cell r="AS577" t="str">
            <v>3TE50G165140G1651M010</v>
          </cell>
          <cell r="AT577" t="e">
            <v>#N/A</v>
          </cell>
          <cell r="AU577" t="str">
            <v>50H7GB</v>
          </cell>
          <cell r="AV577" t="str">
            <v>3TE50G165140</v>
          </cell>
          <cell r="AW577" t="str">
            <v>G1651</v>
          </cell>
          <cell r="AX577" t="str">
            <v>M010</v>
          </cell>
          <cell r="AY577">
            <v>74011796</v>
          </cell>
          <cell r="AZ577">
            <v>51012726</v>
          </cell>
          <cell r="BA577">
            <v>80141761</v>
          </cell>
        </row>
        <row r="578">
          <cell r="D578">
            <v>60314118</v>
          </cell>
          <cell r="E578" t="str">
            <v xml:space="preserve">A  </v>
          </cell>
          <cell r="F578" t="str">
            <v>TV</v>
          </cell>
          <cell r="G578" t="str">
            <v>MARIA TERESA CARDOSO HERNANDEZ</v>
          </cell>
          <cell r="H578" t="str">
            <v>CALLE FRESNO N. 101-A COLONIA GETSEMANI, CUAUTLANCINGO, PUE.</v>
          </cell>
          <cell r="I578">
            <v>2221520352</v>
          </cell>
          <cell r="J578" t="str">
            <v>HISENSE</v>
          </cell>
          <cell r="K578" t="str">
            <v>50K20DW</v>
          </cell>
          <cell r="L578" t="str">
            <v>50G143291H10320</v>
          </cell>
          <cell r="M578" t="str">
            <v>TICKET: 000072554</v>
          </cell>
          <cell r="N578">
            <v>10120.879999999999</v>
          </cell>
          <cell r="O578">
            <v>42080</v>
          </cell>
          <cell r="P578">
            <v>42809</v>
          </cell>
          <cell r="Q578">
            <v>201032</v>
          </cell>
          <cell r="R578" t="str">
            <v xml:space="preserve">29/03/2017 07 : 50  ERNESTO.HERN : NP5 17/03/2017 04 : 23 201032 : P1A: T173331 PANEL LED OC-1008763 </v>
          </cell>
          <cell r="S578" t="str">
            <v/>
          </cell>
          <cell r="T578" t="str">
            <v xml:space="preserve">  ERIK ORTEGA MÉNDEZ              </v>
          </cell>
          <cell r="U578">
            <v>42837</v>
          </cell>
          <cell r="V578" t="str">
            <v>Centro</v>
          </cell>
          <cell r="W578" t="str">
            <v>COMPLETADO</v>
          </cell>
          <cell r="X578" t="str">
            <v>CLIENTE</v>
          </cell>
          <cell r="Y578">
            <v>42808</v>
          </cell>
          <cell r="Z578">
            <v>729</v>
          </cell>
          <cell r="AA578" t="str">
            <v>M012</v>
          </cell>
          <cell r="AB578" t="str">
            <v>T173331/Panel - PANEL</v>
          </cell>
          <cell r="AC578" t="str">
            <v>OC-1008763</v>
          </cell>
          <cell r="AD578" t="str">
            <v>col jetsemani/cuautlancingo</v>
          </cell>
          <cell r="AE578" t="str">
            <v>PUE</v>
          </cell>
          <cell r="AF578" t="str">
            <v>MX</v>
          </cell>
          <cell r="AG578" t="str">
            <v>10414105</v>
          </cell>
          <cell r="AH578" t="str">
            <v>MARIA TERESA CARDOSO HERNANDEZ</v>
          </cell>
          <cell r="AI578" t="str">
            <v>fresno num 101</v>
          </cell>
          <cell r="AJ578" t="str">
            <v>2221520352</v>
          </cell>
          <cell r="AK578">
            <v>0</v>
          </cell>
          <cell r="AL578" t="str">
            <v>72105</v>
          </cell>
          <cell r="AM578" t="str">
            <v>22/04/2017 06 : 22 MARCO.DIAZ : TCF174: 7401179720/04/2017 23 : 08 GEARARDO.PA : CFA19/04/2017 01 : 08 GABRIELA.B : CSCSe brinda información de Cf se indica tiempo de espera29/03/2017 07 : 50 ERNESTO.HERN : TCF129/03/2017 07 : 50 ERNESTO.HERN : NP524/03/2017 01 : 18 GABRIELA.B : CSCSe informa en seguimiento por envío de pieza22/03/2017 02 : 57 MA.ISABEL : SEG: SE ENVIA CORREO A REFACCIONES PARASABER CUANDO SE SURTE22/03/2017 02 : 57 MA.ISABEL : SEG: DGR17/03/2017 04 : 23 201032 : P1A: T173331 PANEL LED OC-1008763 EQUIPO ENDOMICILIO DE CLIENTE16/03/2017 00 : 51 201032 : V1: 15/03/2017 11:00-16:00 VISITA CONFIRMADAA CLIENTE14/03/2017 01 : 25 SEMIRAMIS.M : CSCCte se comunica para solicitar servicio se le pide el día de hoy parpoder brindarle el servicio toda vez que se haya confirmado ladocumentación con compañera Adriana11/03/2017 01 : 11 LAURA.HERNA : RD%EMILIANO ZAPATA Y PRIV GUADALUPECERCA DE UN KINDER</v>
          </cell>
          <cell r="AN578" t="str">
            <v>1TE50B8NUSCB</v>
          </cell>
          <cell r="AO578" t="str">
            <v>Smart</v>
          </cell>
          <cell r="AP578" t="str">
            <v>Hisense</v>
          </cell>
          <cell r="AQ578" t="str">
            <v>Opera</v>
          </cell>
          <cell r="AR578" t="str">
            <v>FHD 1920 x 1080</v>
          </cell>
          <cell r="AS578" t="str">
            <v>3TE50G165140G1651M010</v>
          </cell>
          <cell r="AT578" t="e">
            <v>#N/A</v>
          </cell>
          <cell r="AU578" t="str">
            <v>50H7GB</v>
          </cell>
          <cell r="AV578" t="str">
            <v>3TE50G165140</v>
          </cell>
          <cell r="AW578" t="str">
            <v>G1651</v>
          </cell>
          <cell r="AX578" t="str">
            <v>M010</v>
          </cell>
          <cell r="AY578">
            <v>74011797</v>
          </cell>
          <cell r="AZ578">
            <v>51012727</v>
          </cell>
          <cell r="BA578">
            <v>80141661</v>
          </cell>
        </row>
        <row r="579">
          <cell r="D579">
            <v>60315130</v>
          </cell>
          <cell r="E579" t="str">
            <v>A</v>
          </cell>
          <cell r="F579" t="str">
            <v>TV</v>
          </cell>
          <cell r="G579" t="str">
            <v>CELINA SANCHEZ</v>
          </cell>
          <cell r="H579" t="str">
            <v>PRIV.SANTA LUCIA #100 MZA5 COL.LA JOYA II TAPACHULA CHIAPAS</v>
          </cell>
          <cell r="I579" t="str">
            <v>045 9621407577, 01 9621181768</v>
          </cell>
          <cell r="J579" t="str">
            <v>HISENSE</v>
          </cell>
          <cell r="K579" t="str">
            <v>50K20DW</v>
          </cell>
          <cell r="L579" t="str">
            <v>50G144844H06695</v>
          </cell>
          <cell r="M579" t="str">
            <v>Factura FMK-32609</v>
          </cell>
          <cell r="N579">
            <v>7757.76</v>
          </cell>
          <cell r="O579">
            <v>42236</v>
          </cell>
          <cell r="P579">
            <v>42824</v>
          </cell>
          <cell r="Q579">
            <v>201070</v>
          </cell>
          <cell r="R579" t="str">
            <v>No se surtió Panel LCD</v>
          </cell>
          <cell r="S579" t="str">
            <v>Equipo en ASC ubicando en Cd.de Tapachula zona fronteriza se requiere sellos aduanales para poder enviar equipo Dañado.Equipo unicamente con Base de Pedestal.</v>
          </cell>
          <cell r="T579" t="str">
            <v>Brenda Romero Flores</v>
          </cell>
          <cell r="U579">
            <v>42836</v>
          </cell>
          <cell r="V579" t="str">
            <v>SUR</v>
          </cell>
          <cell r="W579" t="str">
            <v>COMPLETADO</v>
          </cell>
          <cell r="X579" t="str">
            <v>CLIENTE</v>
          </cell>
          <cell r="Y579">
            <v>42823</v>
          </cell>
          <cell r="Z579">
            <v>588</v>
          </cell>
          <cell r="AA579" t="str">
            <v>M012</v>
          </cell>
          <cell r="AB579" t="str">
            <v>T173331/Panel - PANEL</v>
          </cell>
          <cell r="AC579" t="str">
            <v>OC-1009254</v>
          </cell>
          <cell r="AD579" t="str">
            <v>Tapachula / La joya 2</v>
          </cell>
          <cell r="AE579" t="str">
            <v>CHS</v>
          </cell>
          <cell r="AF579" t="str">
            <v>MX</v>
          </cell>
          <cell r="AG579" t="str">
            <v>10414409</v>
          </cell>
          <cell r="AH579" t="str">
            <v>CELINA SANCHEZ</v>
          </cell>
          <cell r="AI579" t="str">
            <v>100 Santa lucia mz 5 lt 100</v>
          </cell>
          <cell r="AJ579" t="str">
            <v>9621181768</v>
          </cell>
          <cell r="AK579" t="str">
            <v>9621407577</v>
          </cell>
          <cell r="AL579" t="str">
            <v>37783</v>
          </cell>
          <cell r="AM579" t="str">
            <v>22/04/2017 06 : 23 RODRIGUEZ ERICK : TCF174 7401179806/04/2017 23 : 59 ERNESTO.HERN : TCF106/04/2017 23 : 59 ERNESTO.HERN : NP531/03/2017 08 : 38 201070 : P1:T173331,OC-100925431/03/2017 05 : 47 201070 : V1:30-03-201730/03/2017 01 : 11 GABRIELA.B : ODSWTP15/03/2017 03 : 02 MARIELA.CHA : ODSWTPSANTA ELEBNA Y SAN FELIPEFACHADA PIEDRA DE COLORES</v>
          </cell>
          <cell r="AN579" t="str">
            <v>1TE50B8NUSCB</v>
          </cell>
          <cell r="AO579" t="str">
            <v>Smart</v>
          </cell>
          <cell r="AP579" t="str">
            <v>Hisense</v>
          </cell>
          <cell r="AQ579" t="str">
            <v>Opera</v>
          </cell>
          <cell r="AR579" t="str">
            <v>FHD 1920 x 1080</v>
          </cell>
          <cell r="AS579" t="str">
            <v>3TE50G165140G1651M010</v>
          </cell>
          <cell r="AT579" t="e">
            <v>#N/A</v>
          </cell>
          <cell r="AU579" t="str">
            <v>50H7GB</v>
          </cell>
          <cell r="AV579" t="str">
            <v>3TE50G165140</v>
          </cell>
          <cell r="AW579" t="str">
            <v>G1651</v>
          </cell>
          <cell r="AX579" t="str">
            <v>M010</v>
          </cell>
          <cell r="AY579">
            <v>74011798</v>
          </cell>
          <cell r="AZ579">
            <v>51012728</v>
          </cell>
          <cell r="BA579">
            <v>80141543</v>
          </cell>
        </row>
        <row r="580">
          <cell r="D580">
            <v>60312845</v>
          </cell>
          <cell r="E580" t="str">
            <v xml:space="preserve">A  </v>
          </cell>
          <cell r="F580" t="str">
            <v>TV</v>
          </cell>
          <cell r="G580" t="str">
            <v>JUAN DIEGO PEREZ GARCIA</v>
          </cell>
          <cell r="H580" t="str">
            <v>LIBERTADORES NO. 32 COL. LA UNION</v>
          </cell>
          <cell r="I580">
            <v>2281828256</v>
          </cell>
          <cell r="J580" t="str">
            <v>HISENSE</v>
          </cell>
          <cell r="K580" t="str">
            <v>50CU6000</v>
          </cell>
          <cell r="L580" t="str">
            <v>50G162680H00309</v>
          </cell>
          <cell r="M580" t="str">
            <v>0287 421617</v>
          </cell>
          <cell r="N580">
            <v>10499</v>
          </cell>
          <cell r="O580">
            <v>42310</v>
          </cell>
          <cell r="P580">
            <v>42790</v>
          </cell>
          <cell r="Q580">
            <v>201068</v>
          </cell>
          <cell r="R580" t="str">
            <v>17/03/2017 01 : 28  ERNESTO.HERN : NP5
04/03/2017 03 : 18 201068 : SE REALIZO SOLICITUD DE REFACCION PANEL (205451) OC-1008165</v>
          </cell>
          <cell r="S580" t="str">
            <v>PROVIENE DE UN CAMBIO FISICO EN LA ODS 60307102</v>
          </cell>
          <cell r="T580" t="str">
            <v xml:space="preserve"> KAREN BAUTISTA                   </v>
          </cell>
          <cell r="U580">
            <v>42838</v>
          </cell>
          <cell r="V580" t="str">
            <v>SUR</v>
          </cell>
          <cell r="W580" t="str">
            <v>COMPLETADO</v>
          </cell>
          <cell r="X580" t="str">
            <v>CLIENTE</v>
          </cell>
          <cell r="Y580">
            <v>42790</v>
          </cell>
          <cell r="Z580">
            <v>480</v>
          </cell>
          <cell r="AA580" t="str">
            <v>M012</v>
          </cell>
          <cell r="AD580" t="str">
            <v>LA UNION / XAPALA</v>
          </cell>
          <cell r="AE580" t="str">
            <v>VER</v>
          </cell>
          <cell r="AF580" t="str">
            <v>MX</v>
          </cell>
          <cell r="AG580" t="str">
            <v>10412019</v>
          </cell>
          <cell r="AH580" t="str">
            <v>JUAN DIEGO PEREZ GARCIA</v>
          </cell>
          <cell r="AI580" t="str">
            <v>32 LIBEADORES</v>
          </cell>
          <cell r="AJ580" t="str">
            <v>2282028060</v>
          </cell>
          <cell r="AK580">
            <v>0</v>
          </cell>
          <cell r="AL580" t="str">
            <v>91157</v>
          </cell>
          <cell r="AM580" t="str">
            <v>22/04/2017 06 : 23 MARCO.DIAZ : TCF174 7401179931/03/2017 00 : 06 MARCO.DIAZ : TCF1PU CLIENTE CONFIRMA KAREN BAUTISTA.JESSICA O31/03/2017 00 : 04 MARCO.DIAZ : TCF1. JESSICA O17/03/2017 01 : 28 ERNESTO.HERN : TCF117/03/2017 01 : 28 ERNESTO.HERN : NP508/03/2017 05 : 47 FABIOLA.BON : SEG: REFACCIONES04/03/2017 03 : 18 201068 : SE REALIZO SOLICITUD DE REFACCION PANEL(205451) OC-100816503/03/2017 06 : 28 FABIOLA.BON : SEG: PENDIENTE DE DIAGNOSTICO02/03/2017 07 : 16 201068 : LA VIITA SE REALIZARA EL DIA 1/03/2017 EN UNHORARIO ABIERTO02/03/2017 06 : 38 FABIOLA.BON : seg: V1P25/02/2017 04 : 46 LUIS.D : ODSWTPRD% FUERZA Y TRABAJO E NQUILINOS Y PAPARALELA CN LIDERESREF ESCUELA PRIMARIA LA UNION</v>
          </cell>
          <cell r="AN580" t="str">
            <v>3TE50G162680</v>
          </cell>
          <cell r="AO580">
            <v>0</v>
          </cell>
          <cell r="AP580" t="e">
            <v>#N/A</v>
          </cell>
          <cell r="AQ580" t="e">
            <v>#N/A</v>
          </cell>
          <cell r="AR580" t="e">
            <v>#N/A</v>
          </cell>
          <cell r="AS580" t="str">
            <v>3TE50G1644B3G1644M010</v>
          </cell>
          <cell r="AT580" t="e">
            <v>#N/A</v>
          </cell>
          <cell r="AU580" t="str">
            <v>50H7GB</v>
          </cell>
          <cell r="AV580" t="str">
            <v>3TE50G1644B3</v>
          </cell>
          <cell r="AW580" t="str">
            <v>G1644</v>
          </cell>
          <cell r="AX580" t="str">
            <v>M010</v>
          </cell>
          <cell r="AY580">
            <v>74011799</v>
          </cell>
          <cell r="AZ580">
            <v>51012729</v>
          </cell>
          <cell r="BA580">
            <v>80139914</v>
          </cell>
        </row>
        <row r="581">
          <cell r="D581">
            <v>60315258</v>
          </cell>
          <cell r="E581" t="str">
            <v xml:space="preserve">A  </v>
          </cell>
          <cell r="F581" t="str">
            <v>TV</v>
          </cell>
          <cell r="G581" t="str">
            <v>LUIS ENRIQUE DE LA TORRE ANGEL</v>
          </cell>
          <cell r="H581" t="str">
            <v>VICTORIANO HUERTA 616 INT D EL SALTO/CAMPO BELLO</v>
          </cell>
          <cell r="I581" t="str">
            <v>3336883231-3322362812</v>
          </cell>
          <cell r="J581" t="str">
            <v>HISENSE</v>
          </cell>
          <cell r="K581" t="str">
            <v>50K20DW</v>
          </cell>
          <cell r="L581" t="str">
            <v>50G143291H19582</v>
          </cell>
          <cell r="M581" t="str">
            <v>CARTA DE ACEPTACION</v>
          </cell>
          <cell r="N581">
            <v>8999</v>
          </cell>
          <cell r="O581">
            <v>42205</v>
          </cell>
          <cell r="P581">
            <v>42828</v>
          </cell>
          <cell r="Q581">
            <v>201109</v>
          </cell>
          <cell r="R581" t="str">
            <v>FALTA DE REFACCIONE 173331 oc-1009354</v>
          </cell>
          <cell r="S581" t="str">
            <v>CLIENTE ENTREGA EQUIPO SIN ACCESORIOS, U</v>
          </cell>
          <cell r="T581" t="str">
            <v xml:space="preserve">      YURIANA HERNANDEZ HERRERA   </v>
          </cell>
          <cell r="U581" t="str">
            <v>2017-ABRIL</v>
          </cell>
          <cell r="W581" t="str">
            <v>COMPLETADO</v>
          </cell>
          <cell r="X581" t="str">
            <v>TALLER</v>
          </cell>
          <cell r="Y581">
            <v>42825</v>
          </cell>
          <cell r="Z581">
            <v>623</v>
          </cell>
          <cell r="AA581" t="str">
            <v>M012</v>
          </cell>
          <cell r="AD581" t="str">
            <v>El salto/Campo Bello</v>
          </cell>
          <cell r="AE581" t="str">
            <v>JAL</v>
          </cell>
          <cell r="AF581" t="str">
            <v>MX</v>
          </cell>
          <cell r="AG581" t="str">
            <v>10415353</v>
          </cell>
          <cell r="AH581" t="str">
            <v>LUIS ENRIQUE DE LA TORRE ANGEL</v>
          </cell>
          <cell r="AI581" t="str">
            <v>616 int D Victoriano Huerta</v>
          </cell>
          <cell r="AJ581" t="str">
            <v>3322362812</v>
          </cell>
          <cell r="AK581" t="str">
            <v>3322362812</v>
          </cell>
          <cell r="AL581" t="str">
            <v>45685</v>
          </cell>
          <cell r="AM581" t="str">
            <v>22/04/2017 06 : 24 MARCO.DIAZ : TCF174 7401180007/04/2017 03 : 44 ERNESTO.HERN : TCF107/04/2017 03 : 43 ERNESTO.HERN : NP505/04/2017 00 : 42 201109 : 173331 OC-100935404/04/2017 01 : 04 201109 : EQUIPO EN CSA01/04/2017 04 : 09 201109 : VI- 03-04-1731/03/2017 04 : 29 GERARDO.GRA : ODSWTP ELABORADA POR EMC*RD% MAPLE Y CAOBA</v>
          </cell>
          <cell r="AN581" t="str">
            <v>1TE50B8NUSCB</v>
          </cell>
          <cell r="AO581" t="str">
            <v>Smart</v>
          </cell>
          <cell r="AP581" t="str">
            <v>Hisense</v>
          </cell>
          <cell r="AQ581" t="str">
            <v>Opera</v>
          </cell>
          <cell r="AR581" t="str">
            <v>FHD 1920 x 1080</v>
          </cell>
          <cell r="AS581" t="str">
            <v>3TE50G165140G1651M010</v>
          </cell>
          <cell r="AT581" t="e">
            <v>#N/A</v>
          </cell>
          <cell r="AU581" t="str">
            <v>50H7GB</v>
          </cell>
          <cell r="AV581" t="str">
            <v>3TE50G165140</v>
          </cell>
          <cell r="AW581" t="str">
            <v>G1651</v>
          </cell>
          <cell r="AX581" t="str">
            <v>M010</v>
          </cell>
          <cell r="AY581">
            <v>74011800</v>
          </cell>
          <cell r="AZ581">
            <v>51012730</v>
          </cell>
          <cell r="BA581">
            <v>80141487</v>
          </cell>
        </row>
        <row r="582">
          <cell r="D582">
            <v>60311515</v>
          </cell>
          <cell r="E582" t="str">
            <v xml:space="preserve">A  </v>
          </cell>
          <cell r="F582" t="str">
            <v>TV</v>
          </cell>
          <cell r="G582" t="str">
            <v>SUSANA GARCIA</v>
          </cell>
          <cell r="H582" t="str">
            <v xml:space="preserve">PRIV. 2 A SUR N. 5914 COLONIA LAS AVES C.P 72560 PUEBLA, PUE. </v>
          </cell>
          <cell r="I582" t="str">
            <v>222 2453131-2222937303</v>
          </cell>
          <cell r="J582" t="str">
            <v>HISENSE</v>
          </cell>
          <cell r="K582" t="str">
            <v>50K20DW</v>
          </cell>
          <cell r="L582" t="str">
            <v>50G143291H02575</v>
          </cell>
          <cell r="M582" t="str">
            <v>TICKET: 000154033</v>
          </cell>
          <cell r="N582">
            <v>11483.12</v>
          </cell>
          <cell r="O582">
            <v>42055</v>
          </cell>
          <cell r="P582">
            <v>42789</v>
          </cell>
          <cell r="Q582">
            <v>201032</v>
          </cell>
          <cell r="R582" t="str">
            <v>01/03/2017 02 : 36  ERNESTO.HERN : NP5
25/02/2017 02 : 12 201032 : P1A: T173331 PANEL LED OC-1007897</v>
          </cell>
          <cell r="S582" t="str">
            <v/>
          </cell>
          <cell r="T582" t="str">
            <v xml:space="preserve">  ERIK ORTEGA MÉNDEZ              </v>
          </cell>
          <cell r="U582">
            <v>42837</v>
          </cell>
          <cell r="V582" t="str">
            <v>Centro</v>
          </cell>
          <cell r="W582" t="str">
            <v>COMPLETADO</v>
          </cell>
          <cell r="X582" t="str">
            <v>CLIENTE</v>
          </cell>
          <cell r="Y582">
            <v>42780</v>
          </cell>
          <cell r="Z582">
            <v>734</v>
          </cell>
          <cell r="AA582" t="str">
            <v>M012</v>
          </cell>
          <cell r="AB582" t="str">
            <v>T173331/Panel - PANEL</v>
          </cell>
          <cell r="AC582" t="str">
            <v>OC-1007897</v>
          </cell>
          <cell r="AD582" t="str">
            <v>Puebla /Las aves</v>
          </cell>
          <cell r="AE582" t="str">
            <v>PUE</v>
          </cell>
          <cell r="AF582" t="str">
            <v>MX</v>
          </cell>
          <cell r="AG582" t="str">
            <v>10411707</v>
          </cell>
          <cell r="AH582" t="str">
            <v>SUSANA GARCIA</v>
          </cell>
          <cell r="AI582" t="str">
            <v>5914 Privada dos a sur</v>
          </cell>
          <cell r="AJ582" t="str">
            <v>2222453131</v>
          </cell>
          <cell r="AK582" t="str">
            <v>2222937303</v>
          </cell>
          <cell r="AL582" t="str">
            <v>72560</v>
          </cell>
          <cell r="AM582" t="str">
            <v>22/04/2017 06 : 24 MARCO.DIAZ : TCF174: 7401180120/04/2017 22 : 59 GEARARDO.PA : CFA12/04/2017 00 : 38 SEMIRAMIS.M : CSCCte se comunica para verificar cuando se le enviara su equipo se lemenciona que se aun estamos en proceso de inventario para el envio de suequipo14/03/2017 05 : 01 MARCO.DIAZ : TCF1PU CLIENTE01/03/2017 02 : 37 ERNESTO.HERN : TCF101/03/2017 02 : 36 ERNESTO.HERN : NP525/02/2017 02 : 12 201032 : P1A: T173331 PANEL LED OC-1007897 EQUIPO ENDOMICILIO DE CLIENTE24/02/2017 09 : 17 MA.ISABEL : SEG: SE CONTACTA AL CSA PARA SABERESTATUS DE SOL DE REFACC24/02/2017 08 : 03 201032 : VISITA EFECTIUADA EL DÍA DE HOY PENDIENTEPOR OBTENER NÚMERO DE PARTE PARA SOLICITAR REFACCIÓN23/02/2017 11 : 00 MA.ISABEL : SEG: SE CONTACTA AL CSA PARA VERFESTATUS DE VISITA23/02/2017 07 : 28 201032 : VISITA CONFIRMADA A CLIENTE21/02/2017 03 : 08 ADRIANA.SAN : CSCSe comunica cliente solicitando información de visita, se intentacontactar sin éxito, se manda correo con la solicitud.17/02/2017 06 : 14 201032 : V1: 18/02/2017 10:00-15:0017/02/2017 05 : 53 MA.ISABEL : V1P: SE CONTACTA AL CSA17/02/2017 05 : 53 MA.ISABEL : SEG: DGR10/02/2017 00 : 46 MARIELA.CHA : ODSWTPPRIMAVERAS Y VIOLETASFACHADA MOSTAZA ES UN ASILO DE DESCANSO DE LA TERCERA EDAD</v>
          </cell>
          <cell r="AN582" t="str">
            <v>1TE50B8NUSCB</v>
          </cell>
          <cell r="AO582" t="str">
            <v>Smart</v>
          </cell>
          <cell r="AP582" t="str">
            <v>Hisense</v>
          </cell>
          <cell r="AQ582" t="str">
            <v>Opera</v>
          </cell>
          <cell r="AR582" t="str">
            <v>FHD 1920 x 1080</v>
          </cell>
          <cell r="AS582" t="str">
            <v>3TE50G165140G1651M010</v>
          </cell>
          <cell r="AT582" t="e">
            <v>#N/A</v>
          </cell>
          <cell r="AU582" t="str">
            <v>50H7GB</v>
          </cell>
          <cell r="AV582" t="str">
            <v>3TE50G165140</v>
          </cell>
          <cell r="AW582" t="str">
            <v>G1651</v>
          </cell>
          <cell r="AX582" t="str">
            <v>M010</v>
          </cell>
          <cell r="AY582">
            <v>74011801</v>
          </cell>
          <cell r="AZ582">
            <v>51012731</v>
          </cell>
          <cell r="BA582">
            <v>80141675</v>
          </cell>
        </row>
        <row r="583">
          <cell r="D583">
            <v>60314966</v>
          </cell>
          <cell r="E583" t="str">
            <v>A</v>
          </cell>
          <cell r="F583" t="str">
            <v>TV</v>
          </cell>
          <cell r="G583" t="str">
            <v xml:space="preserve">ELIONAHI CRUZ MARTINEZ </v>
          </cell>
          <cell r="H583" t="str">
            <v>PRIMERA PRIV DEL TREBOL CASA 46 VILLAS DEL MAR 3</v>
          </cell>
          <cell r="I583">
            <v>9981837831</v>
          </cell>
          <cell r="J583" t="str">
            <v>HISENSE</v>
          </cell>
          <cell r="K583" t="str">
            <v>32H3B1</v>
          </cell>
          <cell r="L583" t="str">
            <v>32G155362H02233</v>
          </cell>
          <cell r="M583" t="str">
            <v>CNC/000157286</v>
          </cell>
          <cell r="N583">
            <v>6513</v>
          </cell>
          <cell r="O583">
            <v>42485</v>
          </cell>
          <cell r="P583">
            <v>42824</v>
          </cell>
          <cell r="Q583">
            <v>201033</v>
          </cell>
          <cell r="R583" t="str">
            <v xml:space="preserve">06/04/2017 NP5 ARANTXA   </v>
          </cell>
          <cell r="S583" t="str">
            <v xml:space="preserve"> EQUIPO EN RESGUARDO DEL CENTRO DE SERVI</v>
          </cell>
          <cell r="T583" t="str">
            <v xml:space="preserve">        JUAN OSWALDO URIBE PERAZA </v>
          </cell>
          <cell r="U583">
            <v>42845</v>
          </cell>
          <cell r="V583" t="str">
            <v>SUR</v>
          </cell>
          <cell r="W583" t="str">
            <v>COMPLETADO</v>
          </cell>
          <cell r="X583" t="str">
            <v>TALLER</v>
          </cell>
          <cell r="Y583">
            <v>42818</v>
          </cell>
          <cell r="Z583">
            <v>339</v>
          </cell>
          <cell r="AA583" t="str">
            <v>M010</v>
          </cell>
          <cell r="AD583" t="str">
            <v>Benito juarez/Fracc villas del mar 3</v>
          </cell>
          <cell r="AE583" t="str">
            <v>QR</v>
          </cell>
          <cell r="AF583" t="str">
            <v>MX</v>
          </cell>
          <cell r="AG583" t="str">
            <v>10413847</v>
          </cell>
          <cell r="AH583" t="str">
            <v>ELIONAHI CRUZ MARTINEZ</v>
          </cell>
          <cell r="AI583" t="str">
            <v>primera priv del trebol casa 60</v>
          </cell>
          <cell r="AJ583" t="str">
            <v>9981837831</v>
          </cell>
          <cell r="AK583">
            <v>0</v>
          </cell>
          <cell r="AL583" t="str">
            <v>77500</v>
          </cell>
          <cell r="AM583" t="str">
            <v>22/04/2017 06 : 26 Ricardo Espinosa : TCF174 74011802 BRENDA MED06/04/2017 10 : 52 ARANTXA.MON : TCF106/04/2017 10 : 51 ARANTXA.MON : NP531/03/2017 01 : 33 201033 : EQUIPO CHEADO PARA ESTE SERVICIO SE SOLICITAEL PANEL,SE ENCUENTRA DAÑADO SI LE LLEGAN LOS VOLTJAES HASTA EL PANEL TFT PERO ESTE NO ENCIENDE AUNQUE ESTEN ENCENDIDOS LOS LED’SESTE PANEL SE SOLICITA EL DIA DE HOY 30-03-2017 EN SISTEMA OPEN BRAVO CON NUMERO DE OC-100921029/03/2017 06 : 04 201033 : V1 29/03/2017 10:00AM Y 06:00PM29/03/2017 05 : 43 FABIOLA.BON : V1P08/03/2017 23 : 53 ANA.ROSA : ODSWTPRDPASANDO UN OXXO Y UNA PURIFICADORA</v>
          </cell>
          <cell r="AN583" t="str">
            <v>3TE32G153442</v>
          </cell>
          <cell r="AO583" t="str">
            <v>Básica</v>
          </cell>
          <cell r="AP583" t="str">
            <v>Hisense</v>
          </cell>
          <cell r="AQ583" t="str">
            <v>Opera</v>
          </cell>
          <cell r="AR583" t="str">
            <v>HD 1366 X 768</v>
          </cell>
          <cell r="AS583" t="str">
            <v>3TE32G1622H7G1622M010</v>
          </cell>
          <cell r="AT583" t="e">
            <v>#N/A</v>
          </cell>
          <cell r="AU583" t="str">
            <v>32H3B2</v>
          </cell>
          <cell r="AV583" t="str">
            <v>3TE32G1622H7</v>
          </cell>
          <cell r="AW583" t="str">
            <v>G1622</v>
          </cell>
          <cell r="AX583" t="str">
            <v>M010</v>
          </cell>
          <cell r="AY583">
            <v>74011802</v>
          </cell>
          <cell r="AZ583">
            <v>51012732</v>
          </cell>
          <cell r="BA583">
            <v>80139884</v>
          </cell>
        </row>
        <row r="584">
          <cell r="D584">
            <v>60313006</v>
          </cell>
          <cell r="E584" t="str">
            <v xml:space="preserve">A  </v>
          </cell>
          <cell r="F584" t="str">
            <v>TV</v>
          </cell>
          <cell r="G584" t="str">
            <v>RAUL MAGALLAN</v>
          </cell>
          <cell r="H584" t="str">
            <v>NEGRETE 22 COL ESTRELLA CONCEPCION DEL ORO, ZACATECAS CP 98200</v>
          </cell>
          <cell r="I584">
            <v>8424241286</v>
          </cell>
          <cell r="J584" t="str">
            <v>HISENSE</v>
          </cell>
          <cell r="K584" t="str">
            <v>50K20DW</v>
          </cell>
          <cell r="L584" t="str">
            <v>50G144844H06905</v>
          </cell>
          <cell r="M584" t="str">
            <v>CARTA TELMEX</v>
          </cell>
          <cell r="N584">
            <v>0</v>
          </cell>
          <cell r="O584">
            <v>42114</v>
          </cell>
          <cell r="P584">
            <v>42798</v>
          </cell>
          <cell r="Q584">
            <v>201017</v>
          </cell>
          <cell r="R584" t="str">
            <v>28/03/17 02:57 ERNESTO.HERN NP5 PIA:173331,OC-1008691 PANEL, PIA:171496, OC-1008693 POWER</v>
          </cell>
          <cell r="S584" t="str">
            <v/>
          </cell>
          <cell r="T584" t="str">
            <v xml:space="preserve"> ROSALINA ALVAREZ DEL CASTILLO    </v>
          </cell>
          <cell r="U584" t="str">
            <v>2017/04/12</v>
          </cell>
          <cell r="V584" t="str">
            <v>Norte</v>
          </cell>
          <cell r="W584" t="str">
            <v>COMPLETADO</v>
          </cell>
          <cell r="X584" t="str">
            <v>TALLER</v>
          </cell>
          <cell r="Y584">
            <v>42794</v>
          </cell>
          <cell r="Z584">
            <v>684</v>
          </cell>
          <cell r="AA584" t="str">
            <v>M012</v>
          </cell>
          <cell r="AD584" t="str">
            <v>Concepcion del oro/Estrella</v>
          </cell>
          <cell r="AE584" t="str">
            <v>ZAC</v>
          </cell>
          <cell r="AF584" t="str">
            <v>MX</v>
          </cell>
          <cell r="AG584" t="str">
            <v>10410791</v>
          </cell>
          <cell r="AH584" t="str">
            <v>RAUL MAGALLAN</v>
          </cell>
          <cell r="AI584" t="str">
            <v>22 Negrete</v>
          </cell>
          <cell r="AJ584" t="str">
            <v>8424241286</v>
          </cell>
          <cell r="AK584">
            <v>0</v>
          </cell>
          <cell r="AL584" t="str">
            <v>98200</v>
          </cell>
          <cell r="AM584" t="str">
            <v>22/04/2017 06 : 27 RODRIGUEZ ERICK : TCF174 7401180318/04/2017 01 : 11 GERARDO.GRA : CSC se indica CF y fecha arpx. deentrega 20 días hábiles a partir de NP5. EMC*01/04/2017 11 : 48 MARCO.DIAZ : TCF1 TCF1PU CSAINF. ROSI. DMC28/03/2017 02 : 58 ERNESTO.HERN : TCF128/03/2017 02 : 57 ERNESTO.HERN : NP525/03/2017 03 : 33 MARIA.EUGENI : DGRSEG: OC- Solicitud correcta en Open Bravo.18/03/2017 02 : 52 ANA.ROSA : CSCse le indica a cte que CSA solicita pzas, en espera de que estás llegueny del estatus de taller.16/03/2017 00 : 56 201017 : P2:173331,OC-1008691, 171496, OC-100869315/03/2017 02 : 01 SERGIO.FER : ST2 - Diagnóstico correcto, solicitarrefacciones, en espera de pruebas.14/03/2017 07 : 31 201017 : STI:SE ANEXA REPORTE TECNICO10/03/2017 03 : 28 201017 : SE RECIBE REFACCION EL DIA DE AYER EQUIPO ENREPARACION10/03/2017 03 : 19 MARIA.EUGENI : SEG: CSA Favor de poner fecha paraconcluir servicio, llego refaccion el 08/03/2017.09/03/2017 01 : 10 ERNESTO.HERN : EM-P2A GUIA: 431861674604/03/2017 05 : 31 201017 : PA:171496,OC-100817201/03/2017 02 : 15 201017 : SERVICIO FORANEO EN ESPERA QUE LLEGUE PORPAQUETERIA28/02/2017 22 : 55 DULCE.M : C1.11 2951 8541.Horario de 10 a 7 de la tarde.folio de recolección 295110/02/2017 03 : 24 DULCE.M : ODSWTPRD% OCAMPO Y CALLEJÓN CORONA, CERCA DE UNA CAPILLA.CORREO</v>
          </cell>
          <cell r="AN584" t="str">
            <v>1TE50B8NUSCB</v>
          </cell>
          <cell r="AO584" t="str">
            <v>Smart</v>
          </cell>
          <cell r="AP584" t="str">
            <v>Hisense</v>
          </cell>
          <cell r="AQ584" t="str">
            <v>Opera</v>
          </cell>
          <cell r="AR584" t="str">
            <v>FHD 1920 x 1080</v>
          </cell>
          <cell r="AS584" t="str">
            <v>3TE50G165140G1651M010</v>
          </cell>
          <cell r="AT584" t="e">
            <v>#N/A</v>
          </cell>
          <cell r="AU584" t="str">
            <v>50H7GB</v>
          </cell>
          <cell r="AV584" t="str">
            <v>3TE50G165140</v>
          </cell>
          <cell r="AW584" t="str">
            <v>G1651</v>
          </cell>
          <cell r="AX584" t="str">
            <v>M010</v>
          </cell>
          <cell r="AY584">
            <v>74011803</v>
          </cell>
          <cell r="AZ584">
            <v>51012733</v>
          </cell>
          <cell r="BA584">
            <v>80141767</v>
          </cell>
        </row>
        <row r="585">
          <cell r="D585">
            <v>60313294</v>
          </cell>
          <cell r="E585" t="str">
            <v xml:space="preserve">A  </v>
          </cell>
          <cell r="F585" t="str">
            <v>TV</v>
          </cell>
          <cell r="G585" t="str">
            <v xml:space="preserve"> CANDELARIA ENRIQUE</v>
          </cell>
          <cell r="H585" t="str">
            <v>NEVADO DE TOLUCA #851-C. LOS VOLCANES VERACUZ, VER., C.P.  91770</v>
          </cell>
          <cell r="I585">
            <v>2299060248</v>
          </cell>
          <cell r="J585" t="str">
            <v>HISENSE</v>
          </cell>
          <cell r="K585" t="str">
            <v>55H6SG</v>
          </cell>
          <cell r="L585" t="str">
            <v>55J140820H01519</v>
          </cell>
          <cell r="M585" t="str">
            <v>59915</v>
          </cell>
          <cell r="N585">
            <v>11999.01</v>
          </cell>
          <cell r="O585">
            <v>42509</v>
          </cell>
          <cell r="P585">
            <v>42803</v>
          </cell>
          <cell r="Q585">
            <v>201028</v>
          </cell>
          <cell r="R585" t="str">
            <v>16/03/2017 00 : 30  JORGE.VAZ : NP5
09/03/2017 00 : 52 201028 : SE SOLICITA PANEL OC-1008323</v>
          </cell>
          <cell r="S585" t="str">
            <v/>
          </cell>
          <cell r="T585" t="str">
            <v xml:space="preserve"> Liliana Aguilera                 </v>
          </cell>
          <cell r="U585" t="str">
            <v>2017-04-18</v>
          </cell>
          <cell r="W585" t="str">
            <v>COMPLETADO</v>
          </cell>
          <cell r="X585" t="str">
            <v>TALLER</v>
          </cell>
          <cell r="Y585">
            <v>42800</v>
          </cell>
          <cell r="Z585">
            <v>294</v>
          </cell>
          <cell r="AA585" t="str">
            <v>M010</v>
          </cell>
          <cell r="AD585" t="str">
            <v>LOS VOLCANES VERACUZ</v>
          </cell>
          <cell r="AE585" t="str">
            <v>VER</v>
          </cell>
          <cell r="AF585" t="str">
            <v>MX</v>
          </cell>
          <cell r="AG585" t="str">
            <v>10411949</v>
          </cell>
          <cell r="AH585" t="str">
            <v>CANDELARIA ENRIQUE</v>
          </cell>
          <cell r="AI585" t="str">
            <v>851-C NEVADO DE TOLUCA</v>
          </cell>
          <cell r="AJ585" t="str">
            <v>2299060248</v>
          </cell>
          <cell r="AK585">
            <v>0</v>
          </cell>
          <cell r="AL585" t="str">
            <v>91770</v>
          </cell>
          <cell r="AM585" t="str">
            <v>22/04/2017 06 : 27 MARCO.DIAZ : TCF174 7401180421/04/2017 00 : 49 GERARDO.GRA : CSC se pide a CSA anexar formato de CFinforma ya lo envio y se pasa ODS al área de CF para seguimiento EMC*.29/03/2017 02 : 57 MARCO.DIAZ : TCF1PU CSA CONFIRMA LILIANAAGUILERA.JESSICA O29/03/2017 02 : 52 MARCO.DIAZ : TCF1. JESSICA O16/03/2017 00 : 31 JORGE.VAZ : TCF116/03/2017 00 : 30 JORGE.VAZ : NP514/03/2017 02 : 37 201028 : AUN SIN RESPUESTA DE REFACCIONES09/03/2017 00 : 52 201028 : SE SOLICITA PANEL OC-100832308/03/2017 05 : 24 201028 : V1 HOY 7 DE MARZO, SE DA DIAGNOSTICO,07/03/2017 23 : 57 FABIOLA.BON : SEG: V1P07/03/2017 01 : 18 LAURA.HERNA : ODSWTP</v>
          </cell>
          <cell r="AN585" t="str">
            <v>3TE55J135173</v>
          </cell>
          <cell r="AO585">
            <v>0</v>
          </cell>
          <cell r="AP585" t="e">
            <v>#N/A</v>
          </cell>
          <cell r="AQ585" t="e">
            <v>#N/A</v>
          </cell>
          <cell r="AR585" t="e">
            <v>#N/A</v>
          </cell>
          <cell r="AS585" t="str">
            <v>3TE55G154824G1548M010</v>
          </cell>
          <cell r="AT585" t="e">
            <v>#N/A</v>
          </cell>
          <cell r="AU585" t="str">
            <v>55H6B</v>
          </cell>
          <cell r="AV585" t="str">
            <v>3TE55G154824</v>
          </cell>
          <cell r="AW585" t="str">
            <v>G1548</v>
          </cell>
          <cell r="AX585" t="str">
            <v>M010</v>
          </cell>
          <cell r="AY585">
            <v>74011804</v>
          </cell>
          <cell r="AZ585">
            <v>51012734</v>
          </cell>
          <cell r="BA585">
            <v>80139875</v>
          </cell>
        </row>
        <row r="586">
          <cell r="D586">
            <v>60314072</v>
          </cell>
          <cell r="E586" t="str">
            <v xml:space="preserve">A  </v>
          </cell>
          <cell r="F586" t="str">
            <v>TV</v>
          </cell>
          <cell r="G586" t="str">
            <v>ANTONIO DIAZ IBARRA</v>
          </cell>
          <cell r="H586" t="str">
            <v xml:space="preserve">PROFESOR TORRES MARTINEZ 458, HEROES DE MEXICO, SAN NICOLAS </v>
          </cell>
          <cell r="I586">
            <v>8114040085</v>
          </cell>
          <cell r="J586" t="str">
            <v>HISENSE</v>
          </cell>
          <cell r="K586" t="str">
            <v>50K20DW</v>
          </cell>
          <cell r="L586" t="str">
            <v>50G143291H10472</v>
          </cell>
          <cell r="M586" t="str">
            <v xml:space="preserve">CARTA DE ACEPTACION </v>
          </cell>
          <cell r="N586">
            <v>10120.879999999999</v>
          </cell>
          <cell r="O586">
            <v>42095</v>
          </cell>
          <cell r="P586">
            <v>42809</v>
          </cell>
          <cell r="Q586">
            <v>201024</v>
          </cell>
          <cell r="R586" t="str">
            <v>28/03/17 02:23 ERNESTO HDZ NP5 P1A OC 1008654 PANEL 173331</v>
          </cell>
          <cell r="S586" t="str">
            <v/>
          </cell>
          <cell r="T586" t="str">
            <v xml:space="preserve"> SOFIA VAZQUEZ                    </v>
          </cell>
          <cell r="U586" t="str">
            <v>2017-04-19</v>
          </cell>
          <cell r="V586" t="str">
            <v>Norte</v>
          </cell>
          <cell r="W586" t="str">
            <v>COMPLETADO</v>
          </cell>
          <cell r="X586" t="str">
            <v>TALLER</v>
          </cell>
          <cell r="Y586">
            <v>42807</v>
          </cell>
          <cell r="Z586">
            <v>714</v>
          </cell>
          <cell r="AA586" t="str">
            <v>M012</v>
          </cell>
          <cell r="AD586" t="str">
            <v>Sn Nicolas de Los Garza/H de Mexico 2doS</v>
          </cell>
          <cell r="AE586" t="str">
            <v>NL</v>
          </cell>
          <cell r="AF586" t="str">
            <v>MX</v>
          </cell>
          <cell r="AG586" t="str">
            <v>10413892</v>
          </cell>
          <cell r="AH586" t="str">
            <v>ANOTONIO DIAZ IBARRA</v>
          </cell>
          <cell r="AI586" t="str">
            <v>458 Profesor Torres Martinez</v>
          </cell>
          <cell r="AJ586" t="str">
            <v>8114040085</v>
          </cell>
          <cell r="AK586">
            <v>0</v>
          </cell>
          <cell r="AL586" t="str">
            <v>66415</v>
          </cell>
          <cell r="AM586" t="str">
            <v>22/04/2017 06 : 32 MARCO.DIAZ : TCF174: 7401180522/04/2017 01 : 10 GERARDO.GRA : CSC se pide a CSA por correoelectrónico envie formato de CF al área correspondiente. Se indica acliente entrega en proceso. EMC*07/04/2017 23 : 16 MARCO.DIAZ : TCF1 TCF1PU CSA. INF. SOFIA VAZQUEZ.DMC28/03/2017 02 : 23 ERNESTO.HERN : TCF128/03/2017 02 : 23 ERNESTO.HERN : NP517/03/2017 00 : 38 201024 : SE ANEXA NOTA DE COMPRA Y SE PASA A REVISION16/03/2017 05 : 07 201024 : ESTA EN RUTA HOY MIERCOLES 1515/03/2017 06 : 59 201024 : P1A: O.C. 1008654 , PANEL, 173331 PREDIAGNOSTICO 3-1414/03/2017 08 : 10 201024 : SE VISITARA ELMIERCOLES 1514/03/2017 07 : 10 GABRIELA.B : ODSWTP09/03/2017 03 : 37 GABRIELA.B : RD % MONTE DE ARNECES Y MARIA DECERVANTES</v>
          </cell>
          <cell r="AN586" t="str">
            <v>1TE50B8NUSCB</v>
          </cell>
          <cell r="AO586" t="str">
            <v>Smart</v>
          </cell>
          <cell r="AP586" t="str">
            <v>Hisense</v>
          </cell>
          <cell r="AQ586" t="str">
            <v>Opera</v>
          </cell>
          <cell r="AR586" t="str">
            <v>FHD 1920 x 1080</v>
          </cell>
          <cell r="AS586" t="str">
            <v>3TE50G154819CRMM012</v>
          </cell>
          <cell r="AT586">
            <v>6</v>
          </cell>
          <cell r="AU586" t="str">
            <v>50H5B</v>
          </cell>
          <cell r="AV586" t="str">
            <v>3TE50G154819</v>
          </cell>
          <cell r="AW586" t="str">
            <v>CRM</v>
          </cell>
          <cell r="AX586" t="str">
            <v>M012</v>
          </cell>
          <cell r="AY586">
            <v>74011805</v>
          </cell>
          <cell r="AZ586">
            <v>51012735</v>
          </cell>
          <cell r="BA586">
            <v>80147176</v>
          </cell>
        </row>
        <row r="587">
          <cell r="D587">
            <v>60313971</v>
          </cell>
          <cell r="E587" t="str">
            <v xml:space="preserve">A  </v>
          </cell>
          <cell r="F587" t="str">
            <v>TV</v>
          </cell>
          <cell r="G587" t="str">
            <v>MARIA GUADALUPE SALINAS</v>
          </cell>
          <cell r="H587" t="str">
            <v>ARNULFO GONZALES MEDINA 599 GUADALAJARA/LOMAS DEL PARAISO</v>
          </cell>
          <cell r="I587">
            <v>3331973530</v>
          </cell>
          <cell r="J587" t="str">
            <v>HISENSE</v>
          </cell>
          <cell r="K587" t="str">
            <v>55H6SG</v>
          </cell>
          <cell r="L587" t="str">
            <v>55J140820H03024</v>
          </cell>
          <cell r="M587" t="str">
            <v>CARTA DE ACEPTACION</v>
          </cell>
          <cell r="N587">
            <v>12998.99</v>
          </cell>
          <cell r="O587">
            <v>42506</v>
          </cell>
          <cell r="P587" t="str">
            <v>15-MARZP</v>
          </cell>
          <cell r="Q587">
            <v>201109</v>
          </cell>
          <cell r="R587" t="str">
            <v>FALTA DE REFACIONES 173020 oc-1008632</v>
          </cell>
          <cell r="S587" t="str">
            <v xml:space="preserve">CLIENTE ENNTREGA EQUIPO SIN ACCESORIOS, </v>
          </cell>
          <cell r="T587" t="str">
            <v xml:space="preserve">  YURIANA HERNADEZ HERRERA        </v>
          </cell>
          <cell r="U587" t="str">
            <v>2017-ABRIL</v>
          </cell>
          <cell r="W587" t="str">
            <v>COMPLETADO</v>
          </cell>
          <cell r="X587" t="str">
            <v>TALLER</v>
          </cell>
          <cell r="Y587">
            <v>42807</v>
          </cell>
          <cell r="AA587" t="str">
            <v>M010</v>
          </cell>
          <cell r="AD587" t="str">
            <v>Guadalajara/Lomas del paraiso</v>
          </cell>
          <cell r="AE587" t="str">
            <v>JAL</v>
          </cell>
          <cell r="AF587" t="str">
            <v>MX</v>
          </cell>
          <cell r="AG587" t="str">
            <v>10414261</v>
          </cell>
          <cell r="AH587" t="str">
            <v>MARIA GUADALUPE SALINAS</v>
          </cell>
          <cell r="AI587" t="str">
            <v>599 Arnulfo Gonzalez Medina</v>
          </cell>
          <cell r="AJ587" t="str">
            <v>3331973530</v>
          </cell>
          <cell r="AK587">
            <v>0</v>
          </cell>
          <cell r="AL587" t="str">
            <v>44250</v>
          </cell>
          <cell r="AM587" t="str">
            <v>22/04/2017 06 : 29 MARCO.DIAZ : TCF174 7401180611/04/2017 01 : 20 MARCO.DIAZ : TCF1PU CSA CONFIRMA OCTAVIO BECERRA VIAMAIL. JESSICA O11/04/2017 01 : 19 MARCO.DIAZ : TCF1. JESSICA O28/03/2017 02 : 04 ERNESTO.HERN : TCF128/03/2017 02 : 04 ERNESTO.HERN : NP515/03/2017 04 : 29 201109 : 173020 OC-100863214/03/2017 06 : 07 201109 : EQUIPO EN CSA14/03/2017 01 : 48 201109 : V1 13-03-1714/03/2017 00 : 01 SEMIRAMIS.M : ODSWTPRD/MACROSISTEMANO HAY REFERENCIASNO PERMITE CONTINUAR</v>
          </cell>
          <cell r="AN587" t="str">
            <v>3TE55J135173</v>
          </cell>
          <cell r="AO587">
            <v>0</v>
          </cell>
          <cell r="AP587" t="e">
            <v>#N/A</v>
          </cell>
          <cell r="AQ587" t="e">
            <v>#N/A</v>
          </cell>
          <cell r="AR587" t="e">
            <v>#N/A</v>
          </cell>
          <cell r="AS587" t="str">
            <v>3TE55G154824G1548M010</v>
          </cell>
          <cell r="AT587" t="e">
            <v>#N/A</v>
          </cell>
          <cell r="AU587" t="str">
            <v>55H6B</v>
          </cell>
          <cell r="AV587" t="str">
            <v>3TE55G154824</v>
          </cell>
          <cell r="AW587" t="str">
            <v>G1548</v>
          </cell>
          <cell r="AX587" t="str">
            <v>M010</v>
          </cell>
          <cell r="AY587">
            <v>74011806</v>
          </cell>
          <cell r="AZ587">
            <v>51012736</v>
          </cell>
          <cell r="BA587">
            <v>80139975</v>
          </cell>
        </row>
        <row r="588">
          <cell r="D588">
            <v>60313529</v>
          </cell>
          <cell r="E588" t="str">
            <v xml:space="preserve">A  </v>
          </cell>
          <cell r="F588" t="str">
            <v>TV</v>
          </cell>
          <cell r="G588" t="str">
            <v>MA MARTHA ALONSO</v>
          </cell>
          <cell r="H588" t="str">
            <v>CERRADA DE GELSEMIO 115-A FRACC. FLORES DEL AGUAJE          SAN LUIS POTOSI SAN LUIS POTOSI</v>
          </cell>
          <cell r="I588" t="str">
            <v>444 799 55 10</v>
          </cell>
          <cell r="J588" t="str">
            <v>HISENSE</v>
          </cell>
          <cell r="K588" t="str">
            <v>50K20DW</v>
          </cell>
          <cell r="L588" t="str">
            <v>50G143291H03640</v>
          </cell>
          <cell r="M588" t="str">
            <v>XIC/000166877</v>
          </cell>
          <cell r="N588">
            <v>10120.879999999999</v>
          </cell>
          <cell r="O588">
            <v>42102</v>
          </cell>
          <cell r="P588">
            <v>42810</v>
          </cell>
          <cell r="Q588">
            <v>200999</v>
          </cell>
          <cell r="R588" t="str">
            <v>05/04/2017 12 : 11  ARANTXA.MON : TCF1
05/04/2017 12 : 11  ARANTXA.MON : NP5
29/03/2017 06 : 00  MARIA.EUGENI : SEG: REFACCIONES
22/03/2017 02 : 56  MARIA.EUGENI : DGR
SEG: OC- Solicitud corecta en Open Bravo.
22/03/2017 01 : 23 200999 : P1 T173331 PANEL OC-1008848.-</v>
          </cell>
          <cell r="S588" t="str">
            <v>QUIPO EN TALLER</v>
          </cell>
          <cell r="T588" t="str">
            <v xml:space="preserve">  ANTONIO TORRES                  </v>
          </cell>
          <cell r="U588" t="str">
            <v>2017-04-20</v>
          </cell>
          <cell r="V588" t="str">
            <v>Norte</v>
          </cell>
          <cell r="W588" t="str">
            <v>COMPLETADO</v>
          </cell>
          <cell r="X588" t="str">
            <v>TALLER</v>
          </cell>
          <cell r="Y588">
            <v>42802</v>
          </cell>
          <cell r="Z588">
            <v>708</v>
          </cell>
          <cell r="AA588" t="str">
            <v>M012</v>
          </cell>
          <cell r="AD588" t="str">
            <v>San luis potosi/Fracc flores del aguaje</v>
          </cell>
          <cell r="AE588" t="str">
            <v>SLP</v>
          </cell>
          <cell r="AF588" t="str">
            <v>MX</v>
          </cell>
          <cell r="AG588" t="str">
            <v>10413432</v>
          </cell>
          <cell r="AH588" t="str">
            <v>MA MARTHA ALONZO ARMENDARIZ</v>
          </cell>
          <cell r="AI588" t="str">
            <v>Cerrada de gelsemio num 115-A</v>
          </cell>
          <cell r="AJ588" t="str">
            <v>4441523823</v>
          </cell>
          <cell r="AK588" t="str">
            <v>4441523823</v>
          </cell>
          <cell r="AL588" t="str">
            <v>78370</v>
          </cell>
          <cell r="AM588" t="str">
            <v>22/04/2017 06 : 30 MARCO.DIAZ : TCF174: 7401180821/04/2017 23 : 00 MARIA.EUGENI : CFA05/04/2017 12 : 11 ARANTXA.MON : TCF105/04/2017 12 : 11 ARANTXA.MON : NP530/03/2017 02 : 09 200999 : EN ESPERA DE REFACCION PARA REPARACIÓN DELEQUIPO.-29/03/2017 06 : 00 MARIA.EUGENI : SEG: REFACCIONES29/03/2017 00 : 40 200999 : EN ESPERA DE REFACCIÓN PARA REPAERACIÓN DELEQUIPO.-22/03/2017 02 : 56 MARIA.EUGENI : DGRSEG: OC- Solicitud corecta en Open Bravo.22/03/2017 01 : 23 200999 : P1 T173331 PANEL OC-1008848.-16/03/2017 06 : 45 200999 : EQUIPO EN CSA EN DIAGNOSTICO.-14/03/2017 06 : 56 200999 : V2 15/03/17.-14/03/2017 06 : 33 MARIA.EUGENI : SEG: CSA Favor de poner OC- a labrevedad.10/03/2017 03 : 44 MARIA.EUGENI : SEG: V1 10/03/201709/03/2017 01 : 18 200999 : V1 10/03/17.-01/03/2017 06 : 35 ANA.ROSA : ODSWTPRDSAL Y PERIFERICO</v>
          </cell>
          <cell r="AN588" t="str">
            <v>1TE50B8NUSCB</v>
          </cell>
          <cell r="AO588" t="str">
            <v>Smart</v>
          </cell>
          <cell r="AP588" t="str">
            <v>Hisense</v>
          </cell>
          <cell r="AQ588" t="str">
            <v>Opera</v>
          </cell>
          <cell r="AR588" t="str">
            <v>FHD 1920 x 1080</v>
          </cell>
          <cell r="AS588" t="str">
            <v>3TE50G165140G1651M010</v>
          </cell>
          <cell r="AT588" t="e">
            <v>#N/A</v>
          </cell>
          <cell r="AU588" t="str">
            <v>50H7GB</v>
          </cell>
          <cell r="AV588" t="str">
            <v>3TE50G165140</v>
          </cell>
          <cell r="AW588" t="str">
            <v>G1651</v>
          </cell>
          <cell r="AX588" t="str">
            <v>M010</v>
          </cell>
          <cell r="AY588">
            <v>74011808</v>
          </cell>
          <cell r="AZ588">
            <v>51012738</v>
          </cell>
          <cell r="BA588">
            <v>80141796</v>
          </cell>
        </row>
        <row r="589">
          <cell r="D589">
            <v>60315257</v>
          </cell>
          <cell r="E589" t="str">
            <v xml:space="preserve">A  </v>
          </cell>
          <cell r="F589" t="str">
            <v>TV</v>
          </cell>
          <cell r="G589" t="str">
            <v>MARIA SARA RIVAS CASTAÑEDA</v>
          </cell>
          <cell r="H589" t="str">
            <v>PIAL 574 ZAPOPAN/JARDINES DE VIJIA</v>
          </cell>
          <cell r="I589" t="str">
            <v>3331656030-</v>
          </cell>
          <cell r="J589" t="str">
            <v>HISENSE</v>
          </cell>
          <cell r="K589" t="str">
            <v>50K20DW</v>
          </cell>
          <cell r="L589" t="str">
            <v>50G143291H19617</v>
          </cell>
          <cell r="M589" t="str">
            <v>TICKET DE COMPRA</v>
          </cell>
          <cell r="N589">
            <v>10120.879999999999</v>
          </cell>
          <cell r="O589">
            <v>42095</v>
          </cell>
          <cell r="P589">
            <v>42830</v>
          </cell>
          <cell r="Q589">
            <v>201109</v>
          </cell>
          <cell r="R589" t="str">
            <v>FALTA DE REFACCIONES 173331 173192 oc-1009357 oc-1009358</v>
          </cell>
          <cell r="S589" t="str">
            <v>CLIENTE ENTREGA EQUIPO SINACCESORIOS, UN</v>
          </cell>
          <cell r="T589" t="str">
            <v xml:space="preserve">   YURIANA HERNANDEZ HERRERA      </v>
          </cell>
          <cell r="U589" t="str">
            <v>2017-04-11</v>
          </cell>
          <cell r="W589" t="str">
            <v>COMPLETADO</v>
          </cell>
          <cell r="X589" t="str">
            <v>TALLER</v>
          </cell>
          <cell r="Y589">
            <v>42825</v>
          </cell>
          <cell r="Z589">
            <v>735</v>
          </cell>
          <cell r="AA589" t="str">
            <v>M012</v>
          </cell>
          <cell r="AD589" t="str">
            <v>Zapopan/Jardines de Vijia</v>
          </cell>
          <cell r="AE589" t="str">
            <v>JAL</v>
          </cell>
          <cell r="AF589" t="str">
            <v>MX</v>
          </cell>
          <cell r="AG589" t="str">
            <v>10415393</v>
          </cell>
          <cell r="AH589" t="str">
            <v>MARIA SARA RIVAS CASTAÑEDA</v>
          </cell>
          <cell r="AI589" t="str">
            <v>574 Pial</v>
          </cell>
          <cell r="AJ589" t="str">
            <v>3331656030</v>
          </cell>
          <cell r="AK589">
            <v>0</v>
          </cell>
          <cell r="AL589" t="str">
            <v>45140</v>
          </cell>
          <cell r="AM589" t="str">
            <v>22/04/2017 06 : 32 MARCO.DIAZ : TCF174 7401180907/04/2017 03 : 48 ERNESTO.HERN : TCF107/04/2017 03 : 47 ERNESTO.HERN : NP505/04/2017 00 : 45 201109 : SE SOLICITA DOBLE REFACCION YA QUE PRESENTAMÚLTIPLES FALLAS!!05/04/2017 00 : 44 201109 : 173331 OC-1009357173192 OC-100935804/04/2017 05 : 03 201109 : EQUIPO EN CSA01/04/2017 03 : 11 201109 : V1 03-04-1701/04/2017 03 : 00 SEMIRAMIS.M : ODSWTPRD/TELMEXENTRE BOULEVARD VIGIA Y LOS CHARROS</v>
          </cell>
          <cell r="AN589" t="str">
            <v>1TE50B8NUSCB</v>
          </cell>
          <cell r="AO589" t="str">
            <v>Smart</v>
          </cell>
          <cell r="AP589" t="str">
            <v>Hisense</v>
          </cell>
          <cell r="AQ589" t="str">
            <v>Opera</v>
          </cell>
          <cell r="AR589" t="str">
            <v>FHD 1920 x 1080</v>
          </cell>
          <cell r="AS589" t="str">
            <v>3TE50G165140G1651M010</v>
          </cell>
          <cell r="AT589" t="e">
            <v>#N/A</v>
          </cell>
          <cell r="AU589" t="str">
            <v>50H7GB</v>
          </cell>
          <cell r="AV589" t="str">
            <v>3TE50G165140</v>
          </cell>
          <cell r="AW589" t="str">
            <v>G1651</v>
          </cell>
          <cell r="AX589" t="str">
            <v>M010</v>
          </cell>
          <cell r="AY589">
            <v>74011809</v>
          </cell>
          <cell r="AZ589">
            <v>51012739</v>
          </cell>
          <cell r="BA589">
            <v>80141489</v>
          </cell>
        </row>
        <row r="590">
          <cell r="D590">
            <v>60313463</v>
          </cell>
          <cell r="E590" t="str">
            <v xml:space="preserve">A  </v>
          </cell>
          <cell r="F590" t="str">
            <v>TV</v>
          </cell>
          <cell r="G590" t="str">
            <v>MAGDALI WALESKA ORTIZ MORALES</v>
          </cell>
          <cell r="H590" t="str">
            <v>DURANGO NO. 120, COL. CENTRO, XALISCO, NAYARIT</v>
          </cell>
          <cell r="I590">
            <v>31118706335</v>
          </cell>
          <cell r="J590" t="str">
            <v>HISENSE</v>
          </cell>
          <cell r="K590" t="str">
            <v>50K20DW</v>
          </cell>
          <cell r="L590" t="str">
            <v>50G143291H03973</v>
          </cell>
          <cell r="M590">
            <v>169573</v>
          </cell>
          <cell r="N590">
            <v>11998.37</v>
          </cell>
          <cell r="O590">
            <v>42144</v>
          </cell>
          <cell r="P590">
            <v>42802</v>
          </cell>
          <cell r="Q590">
            <v>201023</v>
          </cell>
          <cell r="R590" t="str">
            <v>POWER BOARD-171496, 1-PANEL LCD-173331, CON EL OC1008345</v>
          </cell>
          <cell r="S590" t="str">
            <v>FALLA: NO ENCIENDE, SE REALIZO PEDIDO DE</v>
          </cell>
          <cell r="T590" t="str">
            <v xml:space="preserve">  GABRIELA RIVAS DELGADO          </v>
          </cell>
          <cell r="U590" t="str">
            <v>2017-04-18</v>
          </cell>
          <cell r="V590" t="str">
            <v>Norte</v>
          </cell>
          <cell r="W590" t="str">
            <v>COMPLETADO</v>
          </cell>
          <cell r="X590" t="str">
            <v>TALLER</v>
          </cell>
          <cell r="Y590">
            <v>42801</v>
          </cell>
          <cell r="Z590">
            <v>658</v>
          </cell>
          <cell r="AA590" t="str">
            <v>M012</v>
          </cell>
          <cell r="AD590" t="str">
            <v>Xalisco/Centro</v>
          </cell>
          <cell r="AE590" t="str">
            <v>NAY</v>
          </cell>
          <cell r="AF590" t="str">
            <v>MX</v>
          </cell>
          <cell r="AG590" t="str">
            <v>10412863</v>
          </cell>
          <cell r="AH590" t="str">
            <v>MAGDALI WUALESKA</v>
          </cell>
          <cell r="AI590" t="str">
            <v>Durango 120d</v>
          </cell>
          <cell r="AJ590" t="str">
            <v>3111870635</v>
          </cell>
          <cell r="AK590">
            <v>0</v>
          </cell>
          <cell r="AL590" t="str">
            <v>63787</v>
          </cell>
          <cell r="AM590" t="str">
            <v>22/04/2017 06 : 35 MARCO.DIAZ : TCF174: 7401181124/03/2017 00 : 40 MARCO.DIAZ : TCF1PU CSAINF. GABRIELA RIVAS. DMC16/03/2017 00 : 55 JORGE.VAZ : TCF116/03/2017 00 : 55 JORGE.VAZ : NP509/03/2017 05 : 42 201023 : P1-171496-POWER BOARD, 173331-PANEL LCD,OC100834523/02/2017 01 : 59 DULCE.M : ENTRE CALLES VICETE GUERRERO Y LEANDROCAMPO.CORREO MAGDALY123.MM@GMAIL.COMODSWTP</v>
          </cell>
          <cell r="AN590" t="str">
            <v>1TE50B8NUSCB</v>
          </cell>
          <cell r="AO590" t="str">
            <v>Smart</v>
          </cell>
          <cell r="AP590" t="str">
            <v>Hisense</v>
          </cell>
          <cell r="AQ590" t="str">
            <v>Opera</v>
          </cell>
          <cell r="AR590" t="str">
            <v>FHD 1920 x 1080</v>
          </cell>
          <cell r="AS590" t="str">
            <v>3TE50G165140G1651M010</v>
          </cell>
          <cell r="AT590" t="e">
            <v>#N/A</v>
          </cell>
          <cell r="AU590" t="str">
            <v>50H7GB</v>
          </cell>
          <cell r="AV590" t="str">
            <v>3TE50G165140</v>
          </cell>
          <cell r="AW590" t="str">
            <v>G1651</v>
          </cell>
          <cell r="AX590" t="str">
            <v>M010</v>
          </cell>
          <cell r="AY590">
            <v>74011811</v>
          </cell>
          <cell r="AZ590">
            <v>51012741</v>
          </cell>
          <cell r="BA590">
            <v>80141753</v>
          </cell>
        </row>
        <row r="591">
          <cell r="D591">
            <v>60311760</v>
          </cell>
          <cell r="E591" t="str">
            <v xml:space="preserve">A  </v>
          </cell>
          <cell r="F591" t="str">
            <v>TV</v>
          </cell>
          <cell r="G591" t="str">
            <v>LEOBARDO VAZQUEZ</v>
          </cell>
          <cell r="H591" t="str">
            <v>1ER ANDADOR DE LA 1ERA CDA LT.3,COL.LIBERTA,NICOLAS ROMERO CP 54407</v>
          </cell>
          <cell r="I591" t="str">
            <v>55 1319 0941</v>
          </cell>
          <cell r="J591" t="str">
            <v>HISENSE</v>
          </cell>
          <cell r="K591" t="str">
            <v>55H6B</v>
          </cell>
          <cell r="L591" t="str">
            <v>55G153506H03015</v>
          </cell>
          <cell r="M591">
            <v>2188626</v>
          </cell>
          <cell r="N591">
            <v>9525.9</v>
          </cell>
          <cell r="O591">
            <v>42531</v>
          </cell>
          <cell r="P591">
            <v>42783</v>
          </cell>
          <cell r="Q591">
            <v>201057</v>
          </cell>
          <cell r="R591" t="str">
            <v>22/02/2017 07 : 54  ERNESTO.HERN : NP5</v>
          </cell>
          <cell r="S591" t="str">
            <v>EQUIPO EN CSA</v>
          </cell>
          <cell r="T591" t="str">
            <v xml:space="preserve">MARIBEL SASTRE HERNANDEZ          </v>
          </cell>
          <cell r="U591" t="str">
            <v>2017-04-19</v>
          </cell>
          <cell r="V591" t="str">
            <v>CENTRO</v>
          </cell>
          <cell r="W591" t="str">
            <v>COMPLETADO</v>
          </cell>
          <cell r="X591" t="str">
            <v>TALLER</v>
          </cell>
          <cell r="Y591">
            <v>42782</v>
          </cell>
          <cell r="Z591">
            <v>252</v>
          </cell>
          <cell r="AA591" t="str">
            <v>M010</v>
          </cell>
          <cell r="AD591" t="str">
            <v>Nicolas Romero/Libertad</v>
          </cell>
          <cell r="AE591" t="str">
            <v>MEX</v>
          </cell>
          <cell r="AF591" t="str">
            <v>MX</v>
          </cell>
          <cell r="AG591" t="str">
            <v>10412276</v>
          </cell>
          <cell r="AH591" t="str">
            <v>LEOBARDO VAZQUEZ</v>
          </cell>
          <cell r="AI591" t="str">
            <v>Lt3 1er Andador de 1ra Cerrada</v>
          </cell>
          <cell r="AJ591" t="str">
            <v>5513190941</v>
          </cell>
          <cell r="AK591">
            <v>0</v>
          </cell>
          <cell r="AL591" t="str">
            <v>54407</v>
          </cell>
          <cell r="AM591" t="str">
            <v>22/04/2017 06 : 35 MARCO.DIAZ : TCF174 7401181221/04/2017 00 : 19 GEARARDO.PA : CFA01/03/2017 00 : 01 MARCO.DIAZ : TCF1PU CSA22/02/2017 07 : 54 ERNESTO.HERN : TCF122/02/2017 07 : 54 ERNESTO.HERN : NP520/02/2017 10 : 09 GEARARDO.PA : DOCUMENTOS SON CORRECTOS, PENDIENTEPOR REFACCION18/02/2017 07 : 14 201057 : P1A: SE SOLICITA #T182463,PANEL,OC-1007621,17/02/201717/02/2017 04 : 57 201057 : EQUIPO EN CSA EN ESPERA DE REVISION TECNICA16/02/201717/02/2017 03 : 50 GABRIELA.B : RD % CALLE DE LAS FLORES, CERCA DE LASBASE DE LOS CAMIONES</v>
          </cell>
          <cell r="AN591" t="str">
            <v>3TE55A151010</v>
          </cell>
          <cell r="AO591" t="str">
            <v>Smart</v>
          </cell>
          <cell r="AP591" t="str">
            <v>Hisense</v>
          </cell>
          <cell r="AQ591" t="str">
            <v>Opera</v>
          </cell>
          <cell r="AR591" t="str">
            <v>FHD 1920 x 1080</v>
          </cell>
          <cell r="AS591" t="str">
            <v>3TE55G155390G1553M010</v>
          </cell>
          <cell r="AT591" t="e">
            <v>#N/A</v>
          </cell>
          <cell r="AU591" t="str">
            <v>55H6B2</v>
          </cell>
          <cell r="AV591" t="str">
            <v>3TE55G155390</v>
          </cell>
          <cell r="AW591" t="str">
            <v>G1553</v>
          </cell>
          <cell r="AX591" t="str">
            <v>M010</v>
          </cell>
          <cell r="AY591">
            <v>74011812</v>
          </cell>
          <cell r="AZ591">
            <v>51012742</v>
          </cell>
          <cell r="BA591">
            <v>80139966</v>
          </cell>
        </row>
        <row r="592">
          <cell r="D592">
            <v>60310697</v>
          </cell>
          <cell r="E592" t="str">
            <v xml:space="preserve">A  </v>
          </cell>
          <cell r="F592" t="str">
            <v>TV</v>
          </cell>
          <cell r="G592" t="str">
            <v>ANTONILO ORDOÑEZ SANCHO</v>
          </cell>
          <cell r="H592" t="str">
            <v>32 232 / 24930 Calchirii / Pablo garcia</v>
          </cell>
          <cell r="I592">
            <v>9381207476</v>
          </cell>
          <cell r="J592" t="str">
            <v>HISENSE</v>
          </cell>
          <cell r="K592" t="str">
            <v>50H5GB</v>
          </cell>
          <cell r="L592" t="str">
            <v>50G145322H03973</v>
          </cell>
          <cell r="M592">
            <v>69395</v>
          </cell>
          <cell r="N592">
            <v>15998.27</v>
          </cell>
          <cell r="O592">
            <v>42362</v>
          </cell>
          <cell r="P592">
            <v>42774</v>
          </cell>
          <cell r="Q592">
            <v>201079</v>
          </cell>
          <cell r="R592" t="str">
            <v>FALTA DE REFACCIONES</v>
          </cell>
          <cell r="T592" t="str">
            <v>CANDELARIO GARCIA</v>
          </cell>
          <cell r="U592">
            <v>42837</v>
          </cell>
          <cell r="V592" t="str">
            <v>SUR</v>
          </cell>
          <cell r="W592" t="str">
            <v>COMPLETADO</v>
          </cell>
          <cell r="X592" t="str">
            <v>CLIENTE</v>
          </cell>
          <cell r="Y592">
            <v>42767</v>
          </cell>
          <cell r="Z592">
            <v>412</v>
          </cell>
          <cell r="AA592" t="str">
            <v>M012</v>
          </cell>
          <cell r="AD592" t="str">
            <v>Calchirii / Pablo garcia</v>
          </cell>
          <cell r="AE592" t="str">
            <v>CMP</v>
          </cell>
          <cell r="AF592" t="str">
            <v>MX</v>
          </cell>
          <cell r="AG592" t="str">
            <v>10402677</v>
          </cell>
          <cell r="AH592" t="str">
            <v>ANTONILO ORDOÑES SANCHO</v>
          </cell>
          <cell r="AI592" t="str">
            <v>232 32</v>
          </cell>
          <cell r="AJ592" t="str">
            <v>9381207476</v>
          </cell>
          <cell r="AK592">
            <v>0</v>
          </cell>
          <cell r="AL592" t="str">
            <v>24930</v>
          </cell>
          <cell r="AM592" t="str">
            <v>22/04/2017 06 : 38 MARCO.DIAZ : TCF174 7401181411/04/2017 02 : 41 RODRIGUEZ ERICK : KMA2: 192 KILOMETROS, VIAJEREDONDO, $384.00, AUTORIZADO POR RECOLECCION DEL CAMBIO FISICO11/04/2017 02 : 40 RODRIGUEZ ERICK : KMA: 192 KILOMETROS, VIAJE REDONDO,$384.00, AUTORIZADO POR DEMORA EN ASIGNACION DE CALL CENTER23/02/2017 02 : 26 MARCO.DIAZ : TCF1PU CTE FINAL23/02/2017 02 : 24 MARCO.DIAZ : TCF1DR09/02/2017 04 : 32 ERNESTO.HERN : TCF109/02/2017 04 : 32 ERNESTO.HERN : NP504/02/2017 07 : 33 201079 :SE SOLICITA AUTORIZACION DE KILOMETRAJECLIENTE FORANEOKM 192 X 2.00 = 384.00PENDIENTE POR REFACCIONLE SOLICITO TARJETA MAIN BOARD Y FUENTEOC-100702002/02/2017 07 : 18 GABRIELA.B : ODSWTPRD %35 Y 37EN EL DOMICILIO HAY UNA TIENDA LLAMADA SIGLO XX1</v>
          </cell>
          <cell r="AN592" t="str">
            <v>3TE50A144537</v>
          </cell>
          <cell r="AO592" t="str">
            <v>Smart</v>
          </cell>
          <cell r="AP592" t="str">
            <v>Hisense</v>
          </cell>
          <cell r="AQ592" t="str">
            <v>Opera</v>
          </cell>
          <cell r="AR592" t="str">
            <v>FHD 1920 x 1080</v>
          </cell>
          <cell r="AS592" t="str">
            <v>3TE50G165140G1651M010</v>
          </cell>
          <cell r="AT592" t="e">
            <v>#N/A</v>
          </cell>
          <cell r="AU592" t="str">
            <v>50H7GB</v>
          </cell>
          <cell r="AV592" t="str">
            <v>3TE50G165140</v>
          </cell>
          <cell r="AW592" t="str">
            <v>G1651</v>
          </cell>
          <cell r="AX592" t="str">
            <v>M010</v>
          </cell>
          <cell r="AY592">
            <v>74011814</v>
          </cell>
          <cell r="AZ592">
            <v>51012744</v>
          </cell>
          <cell r="BA592">
            <v>80141456</v>
          </cell>
        </row>
        <row r="593">
          <cell r="D593">
            <v>60313980</v>
          </cell>
          <cell r="E593" t="str">
            <v xml:space="preserve">A  </v>
          </cell>
          <cell r="F593" t="str">
            <v>TV</v>
          </cell>
          <cell r="G593" t="str">
            <v>JUAN ANTONIO MONJARAZ SALDIVAR</v>
          </cell>
          <cell r="H593" t="str">
            <v>HERCULANO HERNANDEZ # 108</v>
          </cell>
          <cell r="I593">
            <v>4774797710</v>
          </cell>
          <cell r="J593" t="str">
            <v>HISENSE</v>
          </cell>
          <cell r="K593" t="str">
            <v>40D37</v>
          </cell>
          <cell r="L593" t="str">
            <v>40M154303H01834</v>
          </cell>
          <cell r="M593" t="str">
            <v>IWAAT75264</v>
          </cell>
          <cell r="N593">
            <v>4999</v>
          </cell>
          <cell r="O593">
            <v>42407</v>
          </cell>
          <cell r="P593">
            <v>42809</v>
          </cell>
          <cell r="Q593">
            <v>201107</v>
          </cell>
          <cell r="R593" t="str">
            <v xml:space="preserve">28/03/2017 ERNESTO HER: NP5 P1:188708/OC-1008727 Y 188693/OC-1008732 </v>
          </cell>
          <cell r="S593" t="str">
            <v/>
          </cell>
          <cell r="T593" t="str">
            <v xml:space="preserve">  NORMA RAMÍREZ                   </v>
          </cell>
          <cell r="U593" t="str">
            <v>2017-04-20</v>
          </cell>
          <cell r="V593" t="str">
            <v>Norte</v>
          </cell>
          <cell r="W593" t="str">
            <v>COMPLETADO</v>
          </cell>
          <cell r="X593" t="str">
            <v>TALLER</v>
          </cell>
          <cell r="Y593">
            <v>42807</v>
          </cell>
          <cell r="Z593">
            <v>402</v>
          </cell>
          <cell r="AA593" t="str">
            <v>M012</v>
          </cell>
          <cell r="AD593" t="str">
            <v>León/Leon1</v>
          </cell>
          <cell r="AE593" t="str">
            <v>GTO</v>
          </cell>
          <cell r="AF593" t="str">
            <v>MX</v>
          </cell>
          <cell r="AG593" t="str">
            <v>10413265</v>
          </cell>
          <cell r="AH593" t="str">
            <v>JUAN ANTONIO MONJARAZ SALDIVAR</v>
          </cell>
          <cell r="AI593" t="str">
            <v>Herculano hernandez delgado # 108</v>
          </cell>
          <cell r="AJ593" t="str">
            <v>0454774797710</v>
          </cell>
          <cell r="AK593">
            <v>0</v>
          </cell>
          <cell r="AL593" t="str">
            <v>37235</v>
          </cell>
          <cell r="AM593" t="str">
            <v>22/04/2017 06 : 39 Cecilio .R : TCF174: 7401181501/04/2017 11 : 30 MARCO.DIAZ : TCF1 TCF1PU CLIENTEINF. NORMA DMC28/03/2017 04 : 43 ERNESTO.HERN : TCF128/03/2017 04 : 42 ERNESTO.HERN : NP516/03/2017 07 : 31 201107 : P1:188708/OC-1008727 Y 188693/OC.100873215/03/2017 23 : 49 201107 : V1:15/03/201714/03/2017 00 : 32 ANA.ROSA : ODSWTPRDPASCUAL HURTAZA, ÁNGEL VAZQUEZ NEGRETE Y BLVD FRANCISCO VILLA.SEGUIMIENTO DE LA ODS60312898(CSA SE COMPROMETE A REGRESAR LLAMADA A CTE Y CONFIRMAR VISITAMAX EN 48 HRAS LA VISITA)</v>
          </cell>
          <cell r="AN593" t="str">
            <v>3TE40G144668</v>
          </cell>
          <cell r="AO593" t="str">
            <v>Básica</v>
          </cell>
          <cell r="AP593" t="str">
            <v>Hisense</v>
          </cell>
          <cell r="AQ593" t="str">
            <v>Opera</v>
          </cell>
          <cell r="AR593" t="str">
            <v>FHD 1920 x 1080</v>
          </cell>
          <cell r="AS593" t="str">
            <v>GTE40G151184CRMM012</v>
          </cell>
          <cell r="AT593">
            <v>68</v>
          </cell>
          <cell r="AU593" t="str">
            <v>40K20DW</v>
          </cell>
          <cell r="AV593" t="str">
            <v>GTE40G151184</v>
          </cell>
          <cell r="AW593" t="str">
            <v>CRM</v>
          </cell>
          <cell r="AX593" t="str">
            <v>M012</v>
          </cell>
          <cell r="AY593">
            <v>74011815</v>
          </cell>
          <cell r="AZ593">
            <v>51012745</v>
          </cell>
          <cell r="BA593">
            <v>80147177</v>
          </cell>
        </row>
        <row r="594">
          <cell r="D594">
            <v>60315264</v>
          </cell>
          <cell r="E594" t="str">
            <v xml:space="preserve">A  </v>
          </cell>
          <cell r="F594" t="str">
            <v>TV</v>
          </cell>
          <cell r="G594" t="str">
            <v>JESUS DAVID FLORES</v>
          </cell>
          <cell r="H594" t="str">
            <v>CARRETERA A ZACATECAS 1319 COL. LOS SALAZARES C.P. 78116           SAN LUIS POTOSI SAN LUIS POTOSI</v>
          </cell>
          <cell r="I594" t="str">
            <v>444 107 80 72</v>
          </cell>
          <cell r="J594" t="str">
            <v>HISENSE</v>
          </cell>
          <cell r="K594" t="str">
            <v>32H3B1</v>
          </cell>
          <cell r="L594" t="str">
            <v>32G155363H00797</v>
          </cell>
          <cell r="M594">
            <v>492704</v>
          </cell>
          <cell r="N594">
            <v>3078</v>
          </cell>
          <cell r="O594">
            <v>42548</v>
          </cell>
          <cell r="P594">
            <v>42827</v>
          </cell>
          <cell r="Q594">
            <v>200999</v>
          </cell>
          <cell r="R594" t="str">
            <v>7/04/2017 00 : 54  ERNESTO.HERN : TCF1
07/04/2017 00 : 54  ERNESTO.HERN : NP5
02/04/2017 00 : 57 200999 : P1 T187160 TARJETA MAIN OC-1009294.-</v>
          </cell>
          <cell r="S594" t="str">
            <v>QUIPO EN TALLER</v>
          </cell>
          <cell r="T594" t="str">
            <v xml:space="preserve">  ANTONIO TORRES                  </v>
          </cell>
          <cell r="U594" t="str">
            <v>2017-04-20</v>
          </cell>
          <cell r="V594" t="str">
            <v>Norte</v>
          </cell>
          <cell r="W594" t="str">
            <v>COMPLETADO</v>
          </cell>
          <cell r="X594" t="str">
            <v>TALLER</v>
          </cell>
          <cell r="Y594">
            <v>42825</v>
          </cell>
          <cell r="Z594">
            <v>279</v>
          </cell>
          <cell r="AA594" t="str">
            <v>M010</v>
          </cell>
          <cell r="AD594" t="str">
            <v>San Luis Potosí/ Los Salazares.</v>
          </cell>
          <cell r="AE594" t="str">
            <v>SLP</v>
          </cell>
          <cell r="AF594" t="str">
            <v>MX</v>
          </cell>
          <cell r="AG594" t="str">
            <v>10415252</v>
          </cell>
          <cell r="AH594" t="str">
            <v>JESUS DAVID FLORES MONDRAGÓN</v>
          </cell>
          <cell r="AI594" t="str">
            <v>1319 Carretera a Zacatecas</v>
          </cell>
          <cell r="AJ594" t="str">
            <v>4441078072</v>
          </cell>
          <cell r="AK594">
            <v>0</v>
          </cell>
          <cell r="AL594" t="str">
            <v>78116</v>
          </cell>
          <cell r="AM594" t="str">
            <v>22/04/2017 06 : 40 Ricardo Espinosa : TCF174 74011816 BRENDA MED21/04/2017 23 : 01 MARIA.EUGENI : CFA07/04/2017 00 : 54 ERNESTO.HERN : TCF107/04/2017 00 : 54 ERNESTO.HERN : NP502/04/2017 00 : 57 200999 : P1 T187160 TARJETA MAIN OC-1009294.-02/04/2017 00 : 56 200999 : EQUIPO EN CSA EN DIAGNOSTICO.-01/04/2017 05 : 53 MARIA.EUGENI : SEG: Se genera folio para darseguimiento29/03/2017 05 : 03 GABRIELA.B : RD % CASI ESQUINA CON ANILLOPERIFÉRICO.</v>
          </cell>
          <cell r="AN594" t="str">
            <v>3TE32G153442</v>
          </cell>
          <cell r="AO594" t="str">
            <v>Básica</v>
          </cell>
          <cell r="AP594" t="str">
            <v>Hisense</v>
          </cell>
          <cell r="AQ594" t="str">
            <v>Opera</v>
          </cell>
          <cell r="AR594" t="str">
            <v>HD 1366 X 768</v>
          </cell>
          <cell r="AS594" t="str">
            <v>3TE32G1622H7G1622M010</v>
          </cell>
          <cell r="AT594" t="e">
            <v>#N/A</v>
          </cell>
          <cell r="AU594" t="str">
            <v>32H3B2</v>
          </cell>
          <cell r="AV594" t="str">
            <v>3TE32G1622H7</v>
          </cell>
          <cell r="AW594" t="str">
            <v>G1622</v>
          </cell>
          <cell r="AX594" t="str">
            <v>M010</v>
          </cell>
          <cell r="AY594">
            <v>74011816</v>
          </cell>
          <cell r="AZ594">
            <v>51012746</v>
          </cell>
          <cell r="BA594">
            <v>80140421</v>
          </cell>
        </row>
        <row r="595">
          <cell r="D595">
            <v>60311164</v>
          </cell>
          <cell r="E595" t="str">
            <v xml:space="preserve">A  </v>
          </cell>
          <cell r="F595" t="str">
            <v>TV</v>
          </cell>
          <cell r="G595" t="str">
            <v>JOSE GERARDO SABEDRA MURILLO</v>
          </cell>
          <cell r="H595" t="str">
            <v>PUERTO SOTO LA MARINA 2068 GUADALAJARA/SAN VICENTE</v>
          </cell>
          <cell r="I595" t="str">
            <v>3344446342 - 3317071992</v>
          </cell>
          <cell r="J595" t="str">
            <v>HISENSE</v>
          </cell>
          <cell r="K595" t="str">
            <v>50K20D</v>
          </cell>
          <cell r="L595" t="str">
            <v>50J140916H00499</v>
          </cell>
          <cell r="M595" t="str">
            <v>TICKET DOM / 000228810</v>
          </cell>
          <cell r="N595">
            <v>10120.950000000001</v>
          </cell>
          <cell r="O595">
            <v>41883</v>
          </cell>
          <cell r="P595">
            <v>42780</v>
          </cell>
          <cell r="Q595">
            <v>201109</v>
          </cell>
          <cell r="R595" t="str">
            <v>FALTA DE REFACCIONES 173064 oc-1007394</v>
          </cell>
          <cell r="S595" t="str">
            <v/>
          </cell>
          <cell r="T595" t="str">
            <v xml:space="preserve">    YURIANA HERNANDEZ HERRERA     </v>
          </cell>
          <cell r="U595" t="str">
            <v>2017-ABRIL</v>
          </cell>
          <cell r="W595" t="str">
            <v>COMPLETADO</v>
          </cell>
          <cell r="X595" t="str">
            <v>TALLER</v>
          </cell>
          <cell r="Y595">
            <v>42775</v>
          </cell>
          <cell r="Z595">
            <v>897</v>
          </cell>
          <cell r="AA595" t="str">
            <v>M012</v>
          </cell>
          <cell r="AD595" t="str">
            <v>GUADALAJARA/SAN VICENTE</v>
          </cell>
          <cell r="AE595" t="str">
            <v>JAL</v>
          </cell>
          <cell r="AF595" t="str">
            <v>MX</v>
          </cell>
          <cell r="AG595" t="str">
            <v>10411492</v>
          </cell>
          <cell r="AH595" t="str">
            <v>JOSE GERARDO SABEDRA MURILLO</v>
          </cell>
          <cell r="AI595" t="str">
            <v>2068 PUERTO SOTO LA MARINA</v>
          </cell>
          <cell r="AJ595" t="str">
            <v>0443317071992</v>
          </cell>
          <cell r="AK595" t="str">
            <v>0443317071992</v>
          </cell>
          <cell r="AL595" t="str">
            <v>44330</v>
          </cell>
          <cell r="AM595" t="str">
            <v>22/04/2017 06 : 55 GEARARDO.PA : TCF1 74: 7401183107/04/2017 06 : 29 ANA.LAURA : CSCCFNP54076363, cliente molesto por el tiempo q se lleva, pide solución a labrevedad, se le comenta q se prolongo inventario, y se le pide nos deoportunidad en q se reanuden nuevamente los embarques, se envía correo aCF y quejas24/03/2017 01 : 26 ANA.LAURA : CSCCFNP54076363, se le pide a cte nos de oportunidad a que se reanuden losembarques la sig. semana09/03/2017 01 : 58 BRENDA.MORA : CSCSe le hace mención de la autorización del cf y el tiempo de entrega de20 días hábiles. TCF1PU-Cliente23/02/2017 05 : 15 MARCO.DIAZ : TCF1PU CTE FINAL23/02/2017 05 : 14 MARCO.DIAZ : TCF1DR18/02/2017 01 : 41 ERNESTO.HERN : TCF118/02/2017 01 : 41 ERNESTO.HERN : NP515/02/2017 01 : 37 201109 : EQUIPO EN CASA DE CLIENTE14/02/2017 23 : 29 201109 : 173064 OC-100739411/02/2017 00 : 12 201109 : SE PROGRAMA NUEVA VISITA PARA DIA 13-02-1710/02/2017 01 : 53 201109 : V1 10-02-1708/02/2017 03 : 58 ADOLFO.FER : ODSWTP /MESA CENTRAL Y BUHO DESEGUANTEPEC</v>
          </cell>
          <cell r="AN595" t="str">
            <v>3TE50G132311</v>
          </cell>
          <cell r="AO595" t="str">
            <v>Básica</v>
          </cell>
          <cell r="AP595" t="str">
            <v>Hisense</v>
          </cell>
          <cell r="AQ595" t="str">
            <v>Opera</v>
          </cell>
          <cell r="AR595" t="str">
            <v>FHD 1920 x 1080</v>
          </cell>
          <cell r="AS595" t="str">
            <v>3TE50G165140G1651M010</v>
          </cell>
          <cell r="AT595" t="e">
            <v>#N/A</v>
          </cell>
          <cell r="AU595" t="str">
            <v>50H7GB</v>
          </cell>
          <cell r="AV595" t="str">
            <v>3TE50G165140</v>
          </cell>
          <cell r="AW595" t="str">
            <v>G1651</v>
          </cell>
          <cell r="AX595" t="str">
            <v>M010</v>
          </cell>
          <cell r="AY595">
            <v>74011831</v>
          </cell>
          <cell r="AZ595">
            <v>51012749</v>
          </cell>
          <cell r="BA595">
            <v>80141466</v>
          </cell>
        </row>
        <row r="596">
          <cell r="D596">
            <v>60311140</v>
          </cell>
          <cell r="E596" t="str">
            <v xml:space="preserve">A </v>
          </cell>
          <cell r="F596" t="str">
            <v>TV</v>
          </cell>
          <cell r="G596" t="str">
            <v>Francisco Ojeda</v>
          </cell>
          <cell r="H596" t="str">
            <v>HEROICO COLEGIO MILITAR S/N, SAN ANTONIO, LA PAZ, C.P. 23200</v>
          </cell>
          <cell r="I596" t="str">
            <v>6121614562 / 6121385043</v>
          </cell>
          <cell r="J596" t="str">
            <v>HISENSE</v>
          </cell>
          <cell r="K596" t="str">
            <v>50K20DW</v>
          </cell>
          <cell r="L596" t="str">
            <v>50G143291H19632</v>
          </cell>
          <cell r="M596" t="str">
            <v>LPZ / 000187278 TICKET DE COMPRA TIENDA TELMEX S.A. DE C.V.</v>
          </cell>
          <cell r="N596">
            <v>13310.88</v>
          </cell>
          <cell r="O596">
            <v>42023</v>
          </cell>
          <cell r="P596">
            <v>42780</v>
          </cell>
          <cell r="Q596">
            <v>201767</v>
          </cell>
          <cell r="R596" t="str">
            <v>18/02/2017 02 : 51  ERNESTO.HERN : NP5 /  P1A: 173331 PANEL     14-02-2017   OC-1007431</v>
          </cell>
          <cell r="S596" t="str">
            <v>EQUIPO DAÑADO EN DOMICILIO DE CLIENTE</v>
          </cell>
          <cell r="T596" t="str">
            <v xml:space="preserve">   RENE ARIAS                     </v>
          </cell>
          <cell r="U596" t="str">
            <v>2017-04-20</v>
          </cell>
          <cell r="V596" t="str">
            <v>CENTRO</v>
          </cell>
          <cell r="W596" t="str">
            <v>COMPLETADO</v>
          </cell>
          <cell r="X596" t="str">
            <v>TALLER</v>
          </cell>
          <cell r="Y596">
            <v>42775</v>
          </cell>
          <cell r="Z596">
            <v>757</v>
          </cell>
          <cell r="AA596" t="str">
            <v>M012</v>
          </cell>
          <cell r="AD596" t="str">
            <v>La Paz/Sn Antonio</v>
          </cell>
          <cell r="AE596" t="str">
            <v>BCS</v>
          </cell>
          <cell r="AF596" t="str">
            <v>MX</v>
          </cell>
          <cell r="AG596" t="str">
            <v>10410111</v>
          </cell>
          <cell r="AH596" t="str">
            <v>FRANCISCO OJEDA</v>
          </cell>
          <cell r="AI596" t="str">
            <v>s/n Heroico colegio militar</v>
          </cell>
          <cell r="AJ596" t="str">
            <v>6121614562</v>
          </cell>
          <cell r="AK596" t="str">
            <v>6121614562</v>
          </cell>
          <cell r="AL596" t="str">
            <v>23200</v>
          </cell>
          <cell r="AM596" t="str">
            <v>22/04/2017 06 : 42 MARCO.DIAZ : TCF174 7401182022/02/2017 06 : 38 MARCO.DIAZ : TCF1PU CLIENTE18/02/2017 02 : 51 ERNESTO.HERN : TCF118/02/2017 02 : 51 ERNESTO.HERN : NP515/02/2017 08 : 11 201767 : P1A: 173331 PANEL 14-02-2017 OC-100743110/02/2017 08 : 10 201767 : SKMA:310KM/$62010/02/2017 02 : 48 201767 : V1:14/02/2017:HORARIO ABIERTO DE 10 AM A 18HRS_H23135_T0409/02/2017 06 : 10 MARTINEZ.G : ODSWTP% COLEGIO MILITAR Y BENITO JUAREZ</v>
          </cell>
          <cell r="AN596" t="str">
            <v>1TE50B8NUSCB</v>
          </cell>
          <cell r="AO596" t="str">
            <v>Smart</v>
          </cell>
          <cell r="AP596" t="str">
            <v>Hisense</v>
          </cell>
          <cell r="AQ596" t="str">
            <v>Opera</v>
          </cell>
          <cell r="AR596" t="str">
            <v>FHD 1920 x 1080</v>
          </cell>
          <cell r="AS596" t="str">
            <v>3TE50G165140G1651M010</v>
          </cell>
          <cell r="AT596" t="e">
            <v>#N/A</v>
          </cell>
          <cell r="AU596" t="str">
            <v>50H7GB</v>
          </cell>
          <cell r="AV596" t="str">
            <v>3TE50G165140</v>
          </cell>
          <cell r="AW596" t="str">
            <v>G1651</v>
          </cell>
          <cell r="AX596" t="str">
            <v>M010</v>
          </cell>
          <cell r="AY596">
            <v>74011820</v>
          </cell>
          <cell r="AZ596">
            <v>51012750</v>
          </cell>
          <cell r="BA596">
            <v>80141847</v>
          </cell>
        </row>
        <row r="597">
          <cell r="D597">
            <v>60315078</v>
          </cell>
          <cell r="E597" t="str">
            <v>A</v>
          </cell>
          <cell r="F597" t="str">
            <v>TV</v>
          </cell>
          <cell r="G597" t="str">
            <v>JAVIER BERMUDEZ</v>
          </cell>
          <cell r="H597" t="str">
            <v xml:space="preserve">HERNAN CORTEZ Y NUÑO GUZMAN 1915 COL. GRACCIONAMIENTO LA COMQUISTA CP. 80058 CULIACAN SINALOA </v>
          </cell>
          <cell r="I597">
            <v>6671983079</v>
          </cell>
          <cell r="J597" t="str">
            <v>HISENSE</v>
          </cell>
          <cell r="K597" t="str">
            <v>50K20DW</v>
          </cell>
          <cell r="L597" t="str">
            <v>50G143291H04759</v>
          </cell>
          <cell r="M597">
            <v>121827</v>
          </cell>
          <cell r="N597">
            <v>11998.37</v>
          </cell>
          <cell r="O597">
            <v>42241</v>
          </cell>
          <cell r="P597">
            <v>42826</v>
          </cell>
          <cell r="Q597">
            <v>201050</v>
          </cell>
          <cell r="R597" t="str">
            <v xml:space="preserve">DEMORA DE SURTIMIENTO DE PIEZAS </v>
          </cell>
          <cell r="S597" t="str">
            <v xml:space="preserve">EQUIPO EN TALLER </v>
          </cell>
          <cell r="T597" t="str">
            <v xml:space="preserve">JAZMIN PADILLA                  </v>
          </cell>
          <cell r="U597" t="str">
            <v>2017-04-07</v>
          </cell>
          <cell r="V597" t="str">
            <v>Norte</v>
          </cell>
          <cell r="W597" t="str">
            <v>COMPLETADO</v>
          </cell>
          <cell r="X597" t="str">
            <v>TALLER</v>
          </cell>
          <cell r="Y597">
            <v>42822</v>
          </cell>
          <cell r="Z597">
            <v>585</v>
          </cell>
          <cell r="AA597" t="str">
            <v>M012</v>
          </cell>
          <cell r="AB597" t="str">
            <v>T173331/Panel - PANEL</v>
          </cell>
          <cell r="AC597" t="str">
            <v>OC-1009292</v>
          </cell>
          <cell r="AD597" t="str">
            <v>fracc la conquista/Culiacan</v>
          </cell>
          <cell r="AE597" t="str">
            <v>SIN</v>
          </cell>
          <cell r="AF597" t="str">
            <v>MX</v>
          </cell>
          <cell r="AG597" t="str">
            <v>10399048</v>
          </cell>
          <cell r="AH597" t="str">
            <v>JAVIER BERMUDEZ</v>
          </cell>
          <cell r="AI597" t="str">
            <v>1915 Hernan cortez y nuño Guzman</v>
          </cell>
          <cell r="AJ597" t="str">
            <v>6671983079</v>
          </cell>
          <cell r="AK597" t="str">
            <v>6671983079</v>
          </cell>
          <cell r="AL597" t="str">
            <v>80058</v>
          </cell>
          <cell r="AM597" t="str">
            <v>22/04/2017 06 : 44 MARCO.DIAZ : TCF174: 7401182118/04/2017 02 : 27 ADOLFO.FER : CFA07/04/2017 00 : 48 ERNESTO.HERN : TCF107/04/2017 00 : 48 ERNESTO.HERN : NP505/04/2017 00 : 28 BRENDA.MORA : CSCSe le pide apoyo al área de refacciones para saber cuando envía piezapero no se tuvo respuesta, cliente molesto ya que menciona que con estaes la segunda ves que le cambian la pieza y quiere que le cambien elequipo, se le menciona que técnico debe determinar ya teniendo la piezasi con eso queda o es necesario el cambio.01/04/2017 08 : 36 201050 : LCD N.D. 10009312 O.C. 100929230/03/2017 07 : 56 MARIA.EUGENI : SEG: CSA Favor de solicitar refacciony colocar OC- a la brevedad.30/03/2017 05 : 40 201050 : EQUIPO EN TALLER PARA REVISION29/03/2017 07 : 47 201050 : CLIENTE TRAERA EQUIPO A TALLER28/03/2017 07 : 15 MARIELA.CHA : ODSWTPESQUINA ERAN CORTES</v>
          </cell>
          <cell r="AN597" t="str">
            <v>1TE50B8NUSCB</v>
          </cell>
          <cell r="AO597" t="str">
            <v>Smart</v>
          </cell>
          <cell r="AP597" t="str">
            <v>Hisense</v>
          </cell>
          <cell r="AQ597" t="str">
            <v>Opera</v>
          </cell>
          <cell r="AR597" t="str">
            <v>FHD 1920 x 1080</v>
          </cell>
          <cell r="AS597" t="str">
            <v>3TE50G165140G1651M010</v>
          </cell>
          <cell r="AT597" t="e">
            <v>#N/A</v>
          </cell>
          <cell r="AU597" t="str">
            <v>50H7GB</v>
          </cell>
          <cell r="AV597" t="str">
            <v>3TE50G165140</v>
          </cell>
          <cell r="AW597" t="str">
            <v>G1651</v>
          </cell>
          <cell r="AX597" t="str">
            <v>M010</v>
          </cell>
          <cell r="AY597">
            <v>74011821</v>
          </cell>
          <cell r="AZ597">
            <v>51012751</v>
          </cell>
          <cell r="BA597">
            <v>80141572</v>
          </cell>
        </row>
        <row r="598">
          <cell r="D598">
            <v>60310875</v>
          </cell>
          <cell r="E598" t="str">
            <v xml:space="preserve">A  </v>
          </cell>
          <cell r="F598" t="str">
            <v>TV</v>
          </cell>
          <cell r="G598" t="str">
            <v>MARIA RODRIGUEZ JUAREZ</v>
          </cell>
          <cell r="H598" t="str">
            <v>ADOLFO LOPEZ MATEOS # 21,LOMA BONITA,CUAUTITLAN</v>
          </cell>
          <cell r="I598">
            <v>5522250923</v>
          </cell>
          <cell r="J598" t="str">
            <v>HISENSE</v>
          </cell>
          <cell r="K598" t="str">
            <v>50H5GB</v>
          </cell>
          <cell r="L598" t="str">
            <v>50G150311H01854</v>
          </cell>
          <cell r="M598" t="str">
            <v>TICKET</v>
          </cell>
          <cell r="N598">
            <v>15998.27</v>
          </cell>
          <cell r="O598">
            <v>42360</v>
          </cell>
          <cell r="P598">
            <v>42773</v>
          </cell>
          <cell r="Q598">
            <v>201679</v>
          </cell>
          <cell r="R598" t="str">
            <v>PANEL T182406 OC 1007072</v>
          </cell>
          <cell r="S598" t="str">
            <v>EQUIPO EN CENTRO DE SERVICIO CON ACCESOR</v>
          </cell>
          <cell r="T598" t="str">
            <v xml:space="preserve">GUADALUPE GIRON                   </v>
          </cell>
          <cell r="U598" t="str">
            <v>2017-04-13</v>
          </cell>
          <cell r="V598" t="str">
            <v>Centro</v>
          </cell>
          <cell r="W598" t="str">
            <v>COMPLETADO</v>
          </cell>
          <cell r="Y598">
            <v>42773</v>
          </cell>
          <cell r="Z598">
            <v>413</v>
          </cell>
          <cell r="AA598" t="str">
            <v>M012</v>
          </cell>
          <cell r="AB598" t="str">
            <v>T182406/Panel - PANEL</v>
          </cell>
          <cell r="AC598" t="str">
            <v>OC-1007072</v>
          </cell>
          <cell r="AD598" t="str">
            <v>Coahutitlan /Loma bonita</v>
          </cell>
          <cell r="AE598" t="str">
            <v>MEX</v>
          </cell>
          <cell r="AF598" t="str">
            <v>MX</v>
          </cell>
          <cell r="AG598" t="str">
            <v>10411170</v>
          </cell>
          <cell r="AH598" t="str">
            <v>MARIA RODRIGUEZ JUAREZ</v>
          </cell>
          <cell r="AI598" t="str">
            <v>21 Adolfo lopez mateo</v>
          </cell>
          <cell r="AJ598" t="str">
            <v>5522250923</v>
          </cell>
          <cell r="AK598" t="str">
            <v>5519580607</v>
          </cell>
          <cell r="AL598" t="str">
            <v>54759</v>
          </cell>
          <cell r="AM598" t="str">
            <v>22/04/2017 06 : 45 MARCO.DIAZ : TCF174 7401182219/04/2017 02 : 21 GEARARDO.PA : CFA23/03/2017 00 : 50 GERARDO.GRA : CSC se indica posible fecha de entregade CF mediados de mes de abril. Se escala ODS a CF para seguimiento.EMC*09/03/2017 03 : 30 GABRIELA.B : CSCSe Comenta en proceso de CF se pide Esperar23/02/2017 02 : 28 Ricardo Espinosa : TCF1PU CSA23/02/2017 02 : 27 Ricardo Espinosa : TCF1DR21/02/2017 04 : 40 ANA.GABRIELA : CSCSE LE INFORMA AL CLIENTE DE SU CF TIEMPO DE ENTREGA DE 15 A 20 HABILESEQUIPO EN CSA17/02/2017 07 : 12 SEMIRAMIS.M : CSCCte se coomunica para saber el estatus del equipo se le menciona que seaplicara un cambio fisico en un tiempo estimado de 20 dias habiles10/02/2017 04 : 30 ERNESTO.HERN : TCF110/02/2017 04 : 30 ERNESTO.HERN : NP508/02/2017 02 : 51 201679 : P1A;PANEL T182406 OC 100707208/02/2017 00 : 13 201679 : SEGUIMIENTO DE LA ORDEN 6031049107/02/2017 23 : 52 MARIELA.CHA : ODSWTPCSA SUBIRA DOCUMENTACIONTERRACERÍA Y ÁRBOLFACHADA BLANCAAV DEL CANAL</v>
          </cell>
          <cell r="AN598" t="str">
            <v>3TE50A144537</v>
          </cell>
          <cell r="AO598" t="str">
            <v>Smart</v>
          </cell>
          <cell r="AP598" t="str">
            <v>Hisense</v>
          </cell>
          <cell r="AQ598" t="str">
            <v>Opera</v>
          </cell>
          <cell r="AR598" t="str">
            <v>FHD 1920 x 1080</v>
          </cell>
          <cell r="AS598" t="str">
            <v>3TE50G165140G1651M010</v>
          </cell>
          <cell r="AT598" t="e">
            <v>#N/A</v>
          </cell>
          <cell r="AU598" t="str">
            <v>50H7GB</v>
          </cell>
          <cell r="AV598" t="str">
            <v>3TE50G165140</v>
          </cell>
          <cell r="AW598" t="str">
            <v>G1651</v>
          </cell>
          <cell r="AX598" t="str">
            <v>M010</v>
          </cell>
          <cell r="AY598">
            <v>74011822</v>
          </cell>
          <cell r="AZ598">
            <v>51012752</v>
          </cell>
          <cell r="BA598">
            <v>80141495</v>
          </cell>
        </row>
        <row r="599">
          <cell r="D599">
            <v>60315359</v>
          </cell>
          <cell r="E599" t="str">
            <v xml:space="preserve">A  </v>
          </cell>
          <cell r="F599" t="str">
            <v>TV</v>
          </cell>
          <cell r="G599" t="str">
            <v>Alma Rosa Robles</v>
          </cell>
          <cell r="H599" t="str">
            <v>PRIVADA PLAZOLETA #146, COL. LA FORTALEZA, ECATEPEC, C.P. 55067</v>
          </cell>
          <cell r="I599">
            <v>22213505</v>
          </cell>
          <cell r="J599" t="str">
            <v>HISENSE</v>
          </cell>
          <cell r="K599" t="str">
            <v>50H3B2</v>
          </cell>
          <cell r="L599" t="str">
            <v>50G151264H01997</v>
          </cell>
          <cell r="M599" t="str">
            <v>ODA / 000163847 TICKET DE COMPRA TIENDA TELMEX</v>
          </cell>
          <cell r="N599">
            <v>11168.02</v>
          </cell>
          <cell r="O599">
            <v>42384</v>
          </cell>
          <cell r="P599">
            <v>42837</v>
          </cell>
          <cell r="Q599">
            <v>201767</v>
          </cell>
          <cell r="R599" t="str">
            <v xml:space="preserve">18/04/2017 06 : 45  ARANTXA.MON : NP5 / P1A: 187102 MAIN     186903 PANEL   12-04-2017   OC-1009626
</v>
          </cell>
          <cell r="S599" t="str">
            <v>EQUIPO DAÑADO EN DOMICILIO DE CLIENTE (Z</v>
          </cell>
          <cell r="T599" t="str">
            <v xml:space="preserve">  RENE ARIAS                      </v>
          </cell>
          <cell r="U599" t="str">
            <v>2017-04-18</v>
          </cell>
          <cell r="V599" t="str">
            <v>CENTRO</v>
          </cell>
          <cell r="W599" t="str">
            <v>COMPLETADO</v>
          </cell>
          <cell r="X599" t="str">
            <v>CLIENTE</v>
          </cell>
          <cell r="Y599">
            <v>42828</v>
          </cell>
          <cell r="Z599">
            <v>453</v>
          </cell>
          <cell r="AA599" t="str">
            <v>M012</v>
          </cell>
          <cell r="AD599" t="str">
            <v>Ecatepec/La fortaleza</v>
          </cell>
          <cell r="AE599" t="str">
            <v>MEX</v>
          </cell>
          <cell r="AF599" t="str">
            <v>MX</v>
          </cell>
          <cell r="AG599" t="str">
            <v>10414484</v>
          </cell>
          <cell r="AH599" t="str">
            <v>ALMA ROSA ROBLES</v>
          </cell>
          <cell r="AI599" t="str">
            <v>Priv plazoleta num 146</v>
          </cell>
          <cell r="AJ599" t="str">
            <v>22213505</v>
          </cell>
          <cell r="AK599">
            <v>0</v>
          </cell>
          <cell r="AL599" t="str">
            <v>55067</v>
          </cell>
          <cell r="AM599" t="str">
            <v>22/04/2017 06 : 48 RODRIGUEZ ERICK : TCF174 7401182418/04/2017 06 : 45 ARANTXA.MON : TCF118/04/2017 06 : 45 ARANTXA.MON : NP518/04/2017 06 : 33 ARANTXA.MON : EL MODELO CRM NO COINCIDE CON LOSOLICITADO A REFACCIONES13/04/2017 06 : 30 201767 : P1A: 187102 MAIN 186903 PANEL 12-04-2017 OC-100962613/04/2017 02 : 28 201767 : SE ENVIA CORREO EL DIA 12-04-2017 A LAS 13:28 HRS. PARA APOYO DE BOOM PARA EL MODELO DEL EQUIPOYA QUE NO SE ENCUENTRA DISPONIBLE EN EL DRIVE!!12/04/2017 03 : 28 201767 : MAIN Y PANEL DAÑADOS04/04/2017 06 : 14 ANA.LAURA : KMA:106$21204/04/2017 03 : 07 201767 : V1. 06/04/2017: 10 A.M. - 6 P.M.H-24012 SE ASIGNA T51OMJ24/03/2017 01 : 13 JUANANTONIO : menciona Mariela Chavez que si recibióla documentacion16/03/2017 01 : 49 ANA.ROSA : ODSWTPRDFORTIN Y TORREON</v>
          </cell>
          <cell r="AN599" t="str">
            <v>3TE50G151262</v>
          </cell>
          <cell r="AO599" t="str">
            <v>Básica</v>
          </cell>
          <cell r="AP599" t="str">
            <v>Hisense</v>
          </cell>
          <cell r="AQ599" t="str">
            <v>Opera</v>
          </cell>
          <cell r="AR599" t="str">
            <v>FHD 1920 x 1080</v>
          </cell>
          <cell r="AS599" t="str">
            <v>3TE50G165140G1651M010</v>
          </cell>
          <cell r="AT599" t="e">
            <v>#N/A</v>
          </cell>
          <cell r="AU599" t="str">
            <v>50H7GB</v>
          </cell>
          <cell r="AV599" t="str">
            <v>3TE50G165140</v>
          </cell>
          <cell r="AW599" t="str">
            <v>G1651</v>
          </cell>
          <cell r="AX599" t="str">
            <v>M010</v>
          </cell>
          <cell r="AY599">
            <v>74011824</v>
          </cell>
          <cell r="AZ599">
            <v>51012754</v>
          </cell>
          <cell r="BA599">
            <v>80141848</v>
          </cell>
        </row>
        <row r="600">
          <cell r="D600">
            <v>60315242</v>
          </cell>
          <cell r="E600" t="str">
            <v>A</v>
          </cell>
          <cell r="F600" t="str">
            <v>TV</v>
          </cell>
          <cell r="G600" t="str">
            <v>LORENA HERNANDEZ GARCIA</v>
          </cell>
          <cell r="H600" t="str">
            <v>ETAPA 10,EDIF. 19, DEPTO.301, COL. EL COLOSO</v>
          </cell>
          <cell r="I600">
            <v>7444685131</v>
          </cell>
          <cell r="J600" t="str">
            <v>HISENSE</v>
          </cell>
          <cell r="K600" t="str">
            <v>50K20DW</v>
          </cell>
          <cell r="L600" t="str">
            <v>50G143291H04829</v>
          </cell>
          <cell r="M600" t="str">
            <v>CARTA DE ACEPTACION</v>
          </cell>
          <cell r="N600">
            <v>11998.37</v>
          </cell>
          <cell r="O600">
            <v>42067</v>
          </cell>
          <cell r="P600">
            <v>42825</v>
          </cell>
          <cell r="Q600">
            <v>201610</v>
          </cell>
          <cell r="R600" t="str">
            <v>FALTA DE REFACCION</v>
          </cell>
          <cell r="S600" t="str">
            <v>ESTE EQUIPO CUENTA CON UNA ODS ANTERIOR( 60311259) YA QUE VALIDARON INCORRECTAMENTE EL COMPROBANTE DE COMPRA</v>
          </cell>
          <cell r="T600" t="str">
            <v>MAYRA HERNANDEZ BERNAL</v>
          </cell>
          <cell r="U600">
            <v>42835</v>
          </cell>
          <cell r="V600" t="str">
            <v>SUR</v>
          </cell>
          <cell r="W600" t="str">
            <v>COMPLETADO</v>
          </cell>
          <cell r="X600" t="str">
            <v>CLIENTE</v>
          </cell>
          <cell r="Y600">
            <v>42825</v>
          </cell>
          <cell r="Z600">
            <v>758</v>
          </cell>
          <cell r="AA600" t="str">
            <v>M012</v>
          </cell>
          <cell r="AB600" t="str">
            <v>T173331/Panel - PANEL</v>
          </cell>
          <cell r="AC600" t="str">
            <v>OC-1009264</v>
          </cell>
          <cell r="AD600" t="str">
            <v>acapulco/col el coloso</v>
          </cell>
          <cell r="AE600" t="str">
            <v>GRO</v>
          </cell>
          <cell r="AF600" t="str">
            <v>MX</v>
          </cell>
          <cell r="AG600" t="str">
            <v>10411803</v>
          </cell>
          <cell r="AH600" t="str">
            <v>LORENA HERNANDEZ GRACIA</v>
          </cell>
          <cell r="AI600" t="str">
            <v>etapa 10 edif 19 depto 301</v>
          </cell>
          <cell r="AJ600" t="str">
            <v>7444685131</v>
          </cell>
          <cell r="AK600">
            <v>0</v>
          </cell>
          <cell r="AL600" t="str">
            <v>39810</v>
          </cell>
          <cell r="AM600" t="str">
            <v>22/04/2017 06 : 47 MARCO.DIAZ : TCF174: 7401182521/04/2017 02 : 17 MARIELA.CHA : CSCMolesto por el tiempo de demora07/04/2017 00 : 10 ERNESTO.HERN : TCF107/04/2017 00 : 10 ERNESTO.HERN : NP501/04/2017 00 : 51 201610 : PST: PANEL (173331) PEDIDO: OC-100296401/04/2017 00 : 23 RODRIGUEZ ERICK : SEGUIMIENTO A 60311259, SE ADJUNTADOCUMENTO CORRECTO, INICIAR PROCESO DE REPARACION</v>
          </cell>
          <cell r="AN600" t="str">
            <v>1TE50B8NUSCB</v>
          </cell>
          <cell r="AO600" t="str">
            <v>Smart</v>
          </cell>
          <cell r="AP600" t="str">
            <v>Hisense</v>
          </cell>
          <cell r="AQ600" t="str">
            <v>Opera</v>
          </cell>
          <cell r="AR600" t="str">
            <v>FHD 1920 x 1080</v>
          </cell>
          <cell r="AS600" t="str">
            <v>3TE50G165140G1651M010</v>
          </cell>
          <cell r="AT600" t="e">
            <v>#N/A</v>
          </cell>
          <cell r="AU600" t="str">
            <v>50H7GB</v>
          </cell>
          <cell r="AV600" t="str">
            <v>3TE50G165140</v>
          </cell>
          <cell r="AW600" t="str">
            <v>G1651</v>
          </cell>
          <cell r="AX600" t="str">
            <v>M010</v>
          </cell>
          <cell r="AY600">
            <v>74011825</v>
          </cell>
          <cell r="AZ600">
            <v>51012755</v>
          </cell>
          <cell r="BA600">
            <v>80141508</v>
          </cell>
        </row>
        <row r="601">
          <cell r="D601">
            <v>60313543</v>
          </cell>
          <cell r="E601" t="str">
            <v xml:space="preserve">E </v>
          </cell>
          <cell r="F601" t="str">
            <v>TV</v>
          </cell>
          <cell r="G601" t="str">
            <v>ESMERALDA PEREZ GOMEZ</v>
          </cell>
          <cell r="H601" t="str">
            <v>GOLONDRINAS MZ1 LT 20,PARAISO DE DIANA LAURA,NAUCALPAN</v>
          </cell>
          <cell r="I601">
            <v>26417405</v>
          </cell>
          <cell r="J601" t="str">
            <v>HISENSE</v>
          </cell>
          <cell r="K601" t="str">
            <v>50H5GB</v>
          </cell>
          <cell r="L601" t="str">
            <v>50G150311H03462</v>
          </cell>
          <cell r="M601" t="str">
            <v xml:space="preserve">TICKET </v>
          </cell>
          <cell r="N601">
            <v>15998.27</v>
          </cell>
          <cell r="O601">
            <v>42368</v>
          </cell>
          <cell r="P601">
            <v>42755</v>
          </cell>
          <cell r="Q601">
            <v>201679</v>
          </cell>
          <cell r="R601" t="str">
            <v>PANEL DAÑADO</v>
          </cell>
          <cell r="S601" t="str">
            <v>EQUIPO EN CS CON ACCESORIOS</v>
          </cell>
          <cell r="T601" t="str">
            <v xml:space="preserve"> GUADALUPE GIRON      </v>
          </cell>
          <cell r="U601">
            <v>42836</v>
          </cell>
          <cell r="V601" t="str">
            <v>Centro</v>
          </cell>
          <cell r="W601" t="str">
            <v>COMPLETADO</v>
          </cell>
          <cell r="Y601">
            <v>42802</v>
          </cell>
          <cell r="Z601">
            <v>387</v>
          </cell>
          <cell r="AA601" t="str">
            <v>M012</v>
          </cell>
          <cell r="AD601" t="str">
            <v>Naucalpan/paraiso de diana laura</v>
          </cell>
          <cell r="AE601" t="str">
            <v>MEX</v>
          </cell>
          <cell r="AF601" t="str">
            <v>MX</v>
          </cell>
          <cell r="AG601" t="str">
            <v>10409224</v>
          </cell>
          <cell r="AH601" t="str">
            <v>ESMERALDA PEREZ GOMEZ</v>
          </cell>
          <cell r="AI601" t="str">
            <v>golondrinas mz 1 lote 20</v>
          </cell>
          <cell r="AJ601" t="str">
            <v>26417724</v>
          </cell>
          <cell r="AK601" t="str">
            <v>26417724</v>
          </cell>
          <cell r="AL601" t="str">
            <v>53650</v>
          </cell>
          <cell r="AM601" t="str">
            <v>22/04/2017 06 : 48 MARCO.DIAZ : TCF174 7401182621/04/2017 23 : 52 ANA.LAURA : CSCCFNEse le pide a cte nos de oportunidad de que se reanuden los embarques lasiguiente semana / cte molesto, pide prioridad ya que se caso contrarioacudirá a PROFECO/ CABE MENCIONAR Q REFERENTE AL ENVIO QUE INDICA ELCOMENTARIO ANTERIOR, NO LO A RECIBIDO NI CLIENTE NI TALLER13/04/2017 00 : 23 GEARARDO.PA : CFA12/04/2017 00 : 25 MARCO.DIAZ : TCF2***MODELO 50K20DW***SERIE50J140464H03696***ENVIADO A CTE FINAL***F. DE ENVIO 05.04.2017*** DHL***NUMERO DE GUIA 3374864076dmc.04/04/2017 04 : 58 ANA.LAURA : CSCCFNPcte quiere saber cuando se embarcara el eq, se le pide nos deoportunidad a que nos indiquen si esta semana se reanudaran los embarques, ya que estamos al limite de tiempo18/03/2017 00 : 36 SEMIRAMIS.M : CSCCte se comunica para verificar cuando se le enviara el equipo de cambiose le pide darnos oportunidad de que se envie una vez que haya concluidoel proceso de inventario y auditoria14/03/2017 06 : 42 MARCO.DIAZ : TCF1PU CSA09/03/2017 01 : 38 GEARARDO.PA : TCFR, SE A UTORIZA CAMBIO FISICO ,ARRESERV DE INVESTIGACION.09/03/2017 01 : 34 GEARARDO.PA : EN SEGUIMIENTO 60308668, PARA PROCESAR01/03/2017 04 : 04 SEMIRAMIS.M : CSCCte se comunica para verificar que procedera menciona csa Lupitamenciona que el Ing Cecilio que invalida la garantia y que el cte deberade recoger el equipo pues ya no se cuenta en ningun momento con garantiapor se r intervenida por personal ajeno24/02/2017 00 : 45 DULCE.M : Indica Isabel que el equipo de cte ya nocuenta con garantía debido a que tiene un golpe se le da información acte y esta muy molesto.18/02/2017 01 : 18 ANA.ROSA : Susana de CSA comenta que efectivamentecuenta con los documentos y que estos enviaron la información a su áreade seguimiento y están en espera de que esta área autorize el cambio dela pza, ya que el equipo cuenta con un golpe.04/02/2017 07 : 13 MA.ISABEL : SEG: SE LE NOTIFICA AL CSA QUE LE PIDAAL CLIENTE EVIDENCIAS DE INGRESO DE SU EQUIPO AL OTRO TALLER, SE CANCELAO.S. HASTA QUE EL CLIENTE SE COMUNIQUE02/02/2017 02 : 32 MA.ISABEL : SEG: SE INTENTÓ CONTACTAR AL CLIENTE ALAS 12:30 P.M DEL 1 DE FEBRERO Y NO CONTESTÓ, SE DEBE PREGUNTAR SI TIENEUNA O.S. DEL CSA DONDE LLEVÓ EN PRIMERA INSTANCIA SI EQUIPO PARA DARSEGUIMIENTO31/01/2017 06 : 16 201679 : VGT:SE ANEXA REPORTE TECNICO28/01/2017 07 : 42 201679 : EL EQUIPO TIENE UN GOLPE EN UNA ESQUINA SELE LLAMO AL CLIENTE Y REFIERE QUE SE LA LLEVARON A OTRO CENTRO DE SERVICIO Y QUE DESPUES DE 8 DIAS SE LA ENTREGARON DICIENDOLE QUEYA NO TRABAJABAN PARA LA MARCA25/01/2017 00 : 14 201679 : INGRESA EQUIPO AL CENTRO DE SERVICIO20/1/201720/01/2017 07 : 42 201679 : V1:20/1/201720/01/2017 07 : 14 ANA.LAURA : KMA:91.2$182.4020/01/2017 04 : 41 201679 : SKM:91,2=$182.4020/01/2017 03 : 27 MA.ISABEL : SEG: SE REASIGNA AL CSA 201679 CON FECHA19 ENERO YA QUE DIGITAL SERVICE NO CUBRE LA ZONA12/01/2017 02 : 55 201010 : V1: 14/01/2016**SERVICIO RECIBIDO EL DÍA 11/01**09/01/2017 23 : 50 MARTINEZ.G : ODSWTPTELMEXENTRE CALLE CANARIOS Y NIÑOS HEROES</v>
          </cell>
          <cell r="AN601" t="str">
            <v>3TE50A144537</v>
          </cell>
          <cell r="AO601" t="str">
            <v>Smart</v>
          </cell>
          <cell r="AP601" t="str">
            <v>Hisense</v>
          </cell>
          <cell r="AQ601" t="str">
            <v>Opera</v>
          </cell>
          <cell r="AR601" t="str">
            <v>FHD 1920 x 1080</v>
          </cell>
          <cell r="AS601" t="str">
            <v>3TE50G165140G1651M010</v>
          </cell>
          <cell r="AT601" t="e">
            <v>#N/A</v>
          </cell>
          <cell r="AU601" t="str">
            <v>50H7GB</v>
          </cell>
          <cell r="AV601" t="str">
            <v>3TE50G165140</v>
          </cell>
          <cell r="AW601" t="str">
            <v>G1651</v>
          </cell>
          <cell r="AX601" t="str">
            <v>M010</v>
          </cell>
          <cell r="AY601">
            <v>74011826</v>
          </cell>
          <cell r="AZ601">
            <v>51012756</v>
          </cell>
          <cell r="BA601">
            <v>80141497</v>
          </cell>
        </row>
        <row r="602">
          <cell r="D602">
            <v>60311356</v>
          </cell>
          <cell r="E602" t="str">
            <v>A</v>
          </cell>
          <cell r="F602" t="str">
            <v>TV</v>
          </cell>
          <cell r="G602" t="str">
            <v>ARMANDO FEDERICO MAGAÑA AMATECO</v>
          </cell>
          <cell r="H602" t="str">
            <v>AND. CONGRESO DE 1819, MZA. 13, INT. 36, COL. SIMON BOLIVAR</v>
          </cell>
          <cell r="I602">
            <v>7444418338</v>
          </cell>
          <cell r="J602" t="str">
            <v>HISENSE</v>
          </cell>
          <cell r="K602" t="str">
            <v>50K20DW</v>
          </cell>
          <cell r="L602" t="str">
            <v>50G143292H01302</v>
          </cell>
          <cell r="M602" t="str">
            <v>CARTA DE ACEPTACION</v>
          </cell>
          <cell r="N602">
            <v>8998.7800000000007</v>
          </cell>
          <cell r="O602">
            <v>42177</v>
          </cell>
          <cell r="P602">
            <v>42776</v>
          </cell>
          <cell r="Q602">
            <v>201610</v>
          </cell>
          <cell r="R602" t="str">
            <v>FALTA DE REFACCION</v>
          </cell>
          <cell r="T602" t="str">
            <v>MAYRA HERNANDEZ BERNAL</v>
          </cell>
          <cell r="U602">
            <v>42835</v>
          </cell>
          <cell r="V602" t="str">
            <v>SUR</v>
          </cell>
          <cell r="W602" t="str">
            <v>COMPLETADO</v>
          </cell>
          <cell r="X602" t="str">
            <v>CLIENTE</v>
          </cell>
          <cell r="Y602">
            <v>42776</v>
          </cell>
          <cell r="Z602">
            <v>599</v>
          </cell>
          <cell r="AA602" t="str">
            <v>M012</v>
          </cell>
          <cell r="AD602" t="str">
            <v>Acapulco de Juarez/Fracc. Simon Bolivar</v>
          </cell>
          <cell r="AE602" t="str">
            <v>GRO</v>
          </cell>
          <cell r="AF602" t="str">
            <v>MX</v>
          </cell>
          <cell r="AG602" t="str">
            <v>10411862</v>
          </cell>
          <cell r="AH602" t="str">
            <v>ARMANDO FEDERICO MAGAÑA AMATECO</v>
          </cell>
          <cell r="AI602" t="str">
            <v>Andador Congreso de 1819 Mz 13 Int. 36</v>
          </cell>
          <cell r="AJ602" t="str">
            <v>744-441-83-38</v>
          </cell>
          <cell r="AK602">
            <v>0</v>
          </cell>
          <cell r="AL602" t="str">
            <v>39700</v>
          </cell>
          <cell r="AM602" t="str">
            <v>22/04/2017 06 : 49 MARCO.DIAZ : TCF174 7401182718/03/2017 01 : 03 ANA.ROSA : CSCCte. indica que no va esperar mas tiempo, no hay fecha de embarque deeste equipo y el tiempo de respuesta indicado se concluye el día de hoypor lo cual el asistirá a otras instancias11/03/2017 01 : 15 JUANANTONIO : CSCse le indican tiempos al CTETCF1PU: CTE23/02/2017 02 : 24 Ricardo Espinosa : TCF1PU CSA23/02/2017 02 : 24 Ricardo Espinosa : TCF1DR18/02/2017 01 : 34 ERNESTO.HERN : TCF118/02/2017 01 : 33 ERNESTO.HERN : NP516/02/2017 04 : 16 201610 : PST: SE SOLICTA PANEL (173331) Y PCBFUENTE(171496) POR CORREO, YA QUE SISTEMA MARCA ERROR Y NO PERMITE CONCLUIR EL PEDIDO.15/02/2017 07 : 20 201610 : SE RECOLECTA EQUIPO AL ASC.14/02/2017 01 : 45 201610 : V2: 14 FEBRERO, HORARIO ABIERTO13/02/2017 22 : 01 BRENDA.MORA : Cliente agrega numero móvil 744235557111/02/2017 07 : 54 201610 : V1: 13 FEBRERO, HORARIO ABIERTO11/02/2017 05 : 01 BRENDA.MORA : ODSWTPENTRE BATALLA DE LLACUCHO Y AMADOR BOLIVIAATRÁS DE UN JARDÍN DE NIÑOSCASA COLOR VERDE CON BLANCO</v>
          </cell>
          <cell r="AN602" t="str">
            <v>1TE50B8NUSCB</v>
          </cell>
          <cell r="AO602" t="str">
            <v>Smart</v>
          </cell>
          <cell r="AP602" t="str">
            <v>Hisense</v>
          </cell>
          <cell r="AQ602" t="str">
            <v>Opera</v>
          </cell>
          <cell r="AR602" t="str">
            <v>FHD 1920 x 1080</v>
          </cell>
          <cell r="AS602" t="str">
            <v>3TE50G165140G1651M010</v>
          </cell>
          <cell r="AT602" t="e">
            <v>#N/A</v>
          </cell>
          <cell r="AU602" t="str">
            <v>50H7GB</v>
          </cell>
          <cell r="AV602" t="str">
            <v>3TE50G165140</v>
          </cell>
          <cell r="AW602" t="str">
            <v>G1651</v>
          </cell>
          <cell r="AX602" t="str">
            <v>M010</v>
          </cell>
          <cell r="AY602">
            <v>74011827</v>
          </cell>
          <cell r="AZ602">
            <v>51012757</v>
          </cell>
          <cell r="BA602">
            <v>80141517</v>
          </cell>
        </row>
        <row r="603">
          <cell r="D603">
            <v>60312809</v>
          </cell>
          <cell r="E603" t="str">
            <v xml:space="preserve">A  </v>
          </cell>
          <cell r="F603" t="str">
            <v>TV</v>
          </cell>
          <cell r="G603" t="str">
            <v xml:space="preserve">BERENICE CABAZOS CARRANZA </v>
          </cell>
          <cell r="H603" t="str">
            <v xml:space="preserve">LAS AJUNTAS 3013, RIVERAS DEL RIO 1ER SECTOR, GUADALUPE </v>
          </cell>
          <cell r="I603">
            <v>8115371702</v>
          </cell>
          <cell r="J603" t="str">
            <v>HISENSE</v>
          </cell>
          <cell r="K603" t="str">
            <v>50K20DW</v>
          </cell>
          <cell r="L603" t="str">
            <v>50G143291H05229</v>
          </cell>
          <cell r="M603" t="str">
            <v>POLIZA</v>
          </cell>
          <cell r="N603">
            <v>0</v>
          </cell>
          <cell r="O603">
            <v>42049</v>
          </cell>
          <cell r="P603">
            <v>42795</v>
          </cell>
          <cell r="Q603">
            <v>201024</v>
          </cell>
          <cell r="R603" t="str">
            <v xml:space="preserve">28/03/17 05:27 ERNESTO HDZ NP5 P1 OC 1008155 PANEL 1773331 02/03/17 </v>
          </cell>
          <cell r="S603" t="str">
            <v/>
          </cell>
          <cell r="T603" t="str">
            <v xml:space="preserve">   SOFIA VAZQUEZ                  </v>
          </cell>
          <cell r="U603" t="str">
            <v>2017-04-19</v>
          </cell>
          <cell r="V603" t="str">
            <v>Norte</v>
          </cell>
          <cell r="W603" t="str">
            <v>COMPLETADO</v>
          </cell>
          <cell r="X603" t="str">
            <v>TALLER</v>
          </cell>
          <cell r="Y603">
            <v>42790</v>
          </cell>
          <cell r="Z603">
            <v>746</v>
          </cell>
          <cell r="AA603" t="str">
            <v>M012</v>
          </cell>
          <cell r="AD603" t="str">
            <v>Guadalupe/Riveras del Rio</v>
          </cell>
          <cell r="AE603" t="str">
            <v>NL</v>
          </cell>
          <cell r="AF603" t="str">
            <v>MX</v>
          </cell>
          <cell r="AG603" t="str">
            <v>10413175</v>
          </cell>
          <cell r="AH603" t="str">
            <v>BERENICE CABAZOS</v>
          </cell>
          <cell r="AI603" t="str">
            <v>3013 Las Adjuntas</v>
          </cell>
          <cell r="AJ603" t="str">
            <v>8115371702</v>
          </cell>
          <cell r="AK603">
            <v>0</v>
          </cell>
          <cell r="AL603" t="str">
            <v>67160</v>
          </cell>
          <cell r="AM603" t="str">
            <v>22/04/2017 06 : 50 MARCO.DIAZ : TCF174: 7401182807/04/2017 23 : 23 MARCO.DIAZ : TCF1 TCF1PU CSA. INF. SOFIA VAZQUEZ.DMC28/03/2017 05 : 27 ERNESTO.HERN : TCF128/03/2017 05 : 27 ERNESTO.HERN : NP522/03/2017 01 : 42 MARIA.EUGENI : SEG: DGR19/03/2017 02 : 40 201024 : SE ANEXA POLIZA QUE CONTIENE LOS DATOSSOLICITADOS17/03/2017 00 : 33 ERNESTO.HERN : POLIZA NO CONTIENE LOS DATOS DELEQUIPO EN GARANTIA.10/03/2017 07 : 20 201024 : # 2189003/03/2017 10 : 01 201024 : P1: OC 1008155 , PANEL 173331 , 2 MARZO 201703/03/2017 01 : 47 201024 : SE ANEXA NOTA DE COMRPA Y SE PASA AREVIISON02/03/2017 01 : 36 201024 : ESTA EN RUTA MIERCOLES 101/03/2017 02 : 36 SEMIRAMIS.M : CSCCte se comunica para verificar sobre su reporte y fecha de compra se lebrinda la informacion26/02/2017 01 : 02 201024 : SE VISITARA EL MARTES 2825/02/2017 01 : 06 GABRIELA.B : RD % AV DEL RIO Y SOTO VEGA</v>
          </cell>
          <cell r="AN603" t="str">
            <v>1TE50B8NUSCB</v>
          </cell>
          <cell r="AO603" t="str">
            <v>Smart</v>
          </cell>
          <cell r="AP603" t="str">
            <v>Hisense</v>
          </cell>
          <cell r="AQ603" t="str">
            <v>Opera</v>
          </cell>
          <cell r="AR603" t="str">
            <v>FHD 1920 x 1080</v>
          </cell>
          <cell r="AS603" t="str">
            <v>3TE50G165140G1651M010</v>
          </cell>
          <cell r="AT603" t="e">
            <v>#N/A</v>
          </cell>
          <cell r="AU603" t="str">
            <v>50H7GB</v>
          </cell>
          <cell r="AV603" t="str">
            <v>3TE50G165140</v>
          </cell>
          <cell r="AW603" t="str">
            <v>G1651</v>
          </cell>
          <cell r="AX603" t="str">
            <v>M010</v>
          </cell>
          <cell r="AY603">
            <v>74011828</v>
          </cell>
          <cell r="AZ603">
            <v>51012758</v>
          </cell>
          <cell r="BA603">
            <v>80141711</v>
          </cell>
        </row>
        <row r="604">
          <cell r="D604">
            <v>60314445</v>
          </cell>
          <cell r="E604" t="str">
            <v>A</v>
          </cell>
          <cell r="F604" t="str">
            <v>TV</v>
          </cell>
          <cell r="G604" t="str">
            <v>MARIA DEL CARMEN CEDEÑO FIGUEROA</v>
          </cell>
          <cell r="H604" t="str">
            <v>JOSE Y ANTONIO LUCANO 954 Col. RESD. LA SOLEDAD Mpo. TLAQUEPAQUE</v>
          </cell>
          <cell r="I604">
            <v>3336015913</v>
          </cell>
          <cell r="J604" t="str">
            <v>HISENSE</v>
          </cell>
          <cell r="K604" t="str">
            <v>50H5GB</v>
          </cell>
          <cell r="L604" t="str">
            <v>50G150311H03856</v>
          </cell>
          <cell r="M604" t="str">
            <v>LDO/ 000134882</v>
          </cell>
          <cell r="N604">
            <v>15998</v>
          </cell>
          <cell r="O604">
            <v>42368</v>
          </cell>
          <cell r="P604">
            <v>42816</v>
          </cell>
          <cell r="Q604">
            <v>201076</v>
          </cell>
          <cell r="R604" t="str">
            <v>No hay refacciones para surtir y realizar la reparacion del equipo</v>
          </cell>
          <cell r="T604" t="str">
            <v>Carlos Muñiz</v>
          </cell>
          <cell r="U604">
            <v>42837</v>
          </cell>
          <cell r="V604" t="str">
            <v>SUR</v>
          </cell>
          <cell r="W604" t="str">
            <v>COMPLETADO</v>
          </cell>
          <cell r="X604" t="str">
            <v>CLIENTE</v>
          </cell>
          <cell r="Y604">
            <v>42811</v>
          </cell>
          <cell r="Z604">
            <v>448</v>
          </cell>
          <cell r="AA604" t="str">
            <v>M012</v>
          </cell>
          <cell r="AB604" t="str">
            <v xml:space="preserve">T173562/Tarjeta de suministro eléctrico-Power </v>
          </cell>
          <cell r="AC604" t="str">
            <v>OC-1008916</v>
          </cell>
          <cell r="AD604" t="str">
            <v>RESD. LA SOLEDAD,/TLAQUEPAQUE</v>
          </cell>
          <cell r="AE604" t="str">
            <v>JAL</v>
          </cell>
          <cell r="AF604" t="str">
            <v>MX</v>
          </cell>
          <cell r="AG604" t="str">
            <v>10414437</v>
          </cell>
          <cell r="AH604" t="str">
            <v>MARIA DEL CARMEN CEDEÑO FIGUEROA</v>
          </cell>
          <cell r="AI604" t="str">
            <v>954 JOSE Y ANTONIO LUCANO</v>
          </cell>
          <cell r="AJ604" t="str">
            <v>3336015913</v>
          </cell>
          <cell r="AK604">
            <v>0</v>
          </cell>
          <cell r="AL604" t="str">
            <v>45525</v>
          </cell>
          <cell r="AM604" t="str">
            <v>22/04/2017 06 : 52 MARCO.DIAZ : TCF174 7401182906/04/2017 00 : 47 ARANTXA.MON : TCF106/04/2017 00 : 47 ARANTXA.MON : NP506/04/2017 00 : 00 201076 : EN ESPERA DE REFACCION30/03/2017 01 : 01 201076 : EN ESPERA DE REFACCION29/03/2017 04 : 12 201076 : CONTINUAMOS EN ESPERA26/03/2017 00 : 58 201076 : CONTINUAMOS EN ESPERA DE REFACCION23/03/2017 06 : 00 201076 : PV T182406 PANEL // T173562 FUENTE 22/03/201723/03/2017 05 : 22 FABIOLA.BON : SEG: PENDIENTE DE DIAGNOSTICO18/03/2017 08 : 36 201076 : SE ATIENDE CON NUM DE ORDEN 60314445, VISITAPROGRAMADA PARA 21/03/201718/03/2017 06 : 43 GABRIELA.B : ODSWTP15/03/2017 07 : 10 GABRIELA.B : CASA TINTA</v>
          </cell>
          <cell r="AN604" t="str">
            <v>3TE50A144537</v>
          </cell>
          <cell r="AO604" t="str">
            <v>Smart</v>
          </cell>
          <cell r="AP604" t="str">
            <v>Hisense</v>
          </cell>
          <cell r="AQ604" t="str">
            <v>Opera</v>
          </cell>
          <cell r="AR604" t="str">
            <v>FHD 1920 x 1080</v>
          </cell>
          <cell r="AS604" t="str">
            <v>3TE50G165140G1651M010</v>
          </cell>
          <cell r="AT604" t="e">
            <v>#N/A</v>
          </cell>
          <cell r="AU604" t="str">
            <v>50H7GB</v>
          </cell>
          <cell r="AV604" t="str">
            <v>3TE50G165140</v>
          </cell>
          <cell r="AW604" t="str">
            <v>G1651</v>
          </cell>
          <cell r="AX604" t="str">
            <v>M010</v>
          </cell>
          <cell r="AY604">
            <v>74011829</v>
          </cell>
          <cell r="AZ604">
            <v>51012759</v>
          </cell>
          <cell r="BA604">
            <v>80141524</v>
          </cell>
        </row>
        <row r="605">
          <cell r="D605">
            <v>60313482</v>
          </cell>
          <cell r="E605" t="str">
            <v xml:space="preserve">A  </v>
          </cell>
          <cell r="F605" t="str">
            <v>TV</v>
          </cell>
          <cell r="G605" t="str">
            <v>MIREYA SILVA ARAUJO</v>
          </cell>
          <cell r="H605" t="str">
            <v xml:space="preserve">TRUENO 339, BOSQUE REAL, APODACA </v>
          </cell>
          <cell r="I605" t="str">
            <v>8180433872, 8121727636</v>
          </cell>
          <cell r="J605" t="str">
            <v>HISENSE</v>
          </cell>
          <cell r="K605" t="str">
            <v>50K20DW</v>
          </cell>
          <cell r="L605" t="str">
            <v>50G143291H05574</v>
          </cell>
          <cell r="M605" t="str">
            <v xml:space="preserve">CARTA DE ACEPTACION </v>
          </cell>
          <cell r="N605">
            <v>13310.88</v>
          </cell>
          <cell r="O605">
            <v>42066</v>
          </cell>
          <cell r="P605">
            <v>42801</v>
          </cell>
          <cell r="Q605">
            <v>201024</v>
          </cell>
          <cell r="R605" t="str">
            <v xml:space="preserve">16/03/17 02:25 JORGE VAZ NP5 P1 OC 1008415 PANEL 173331 09/03/17 </v>
          </cell>
          <cell r="S605" t="str">
            <v/>
          </cell>
          <cell r="T605" t="str">
            <v xml:space="preserve">  SOFIA VAZQUEZ                   </v>
          </cell>
          <cell r="U605" t="str">
            <v>2017-04-19</v>
          </cell>
          <cell r="V605" t="str">
            <v>Norte</v>
          </cell>
          <cell r="W605" t="str">
            <v>COMPLETADO</v>
          </cell>
          <cell r="X605" t="str">
            <v>TALLER</v>
          </cell>
          <cell r="Y605">
            <v>42801</v>
          </cell>
          <cell r="Z605">
            <v>735</v>
          </cell>
          <cell r="AA605" t="str">
            <v>M012</v>
          </cell>
          <cell r="AD605" t="str">
            <v>Apodaca/Bosque real</v>
          </cell>
          <cell r="AE605" t="str">
            <v>NL</v>
          </cell>
          <cell r="AF605" t="str">
            <v>MX</v>
          </cell>
          <cell r="AG605" t="str">
            <v>10413478</v>
          </cell>
          <cell r="AH605" t="str">
            <v>MIREYA SILVA ARAUJO</v>
          </cell>
          <cell r="AI605" t="str">
            <v>339 Trueno</v>
          </cell>
          <cell r="AJ605" t="str">
            <v>8121727636</v>
          </cell>
          <cell r="AK605" t="str">
            <v>8121727636</v>
          </cell>
          <cell r="AL605" t="str">
            <v>66636</v>
          </cell>
          <cell r="AM605" t="str">
            <v>22/04/2017 06 : 53 MARCO.DIAZ : TCF174: 7401183025/03/2017 00 : 25 MARCO.DIAZ : TCF1PU CSA CONFIRMA SOFIA VAZQUEZ.JESSICA O16/03/2017 02 : 25 JORGE.VAZ : TCF116/03/2017 02 : 25 JORGE.VAZ : NP510/03/2017 10 : 56 201024 : P1: OC 1008415 , PANEL 173331 , 9 MARZO2017.09/03/2017 04 : 24 201024 : SE ANEXA TICKET DE COMPRA PEROESTA UN POCOILEGIBLE LE COMENTAMOS AL CIENTE QUE NOS ENVIE LACARTADE ACEPTAION PARA PODER REPARAR SU PANTALLA Y QUEDODE ENVIAR LA XCORREOMAÑANA JUEVES 9 RECOLECTO HOY DIA 8 O.C. 2192309/03/2017 00 : 46 201024 : ESTA EN RUTA HOY MIECOLES 808/03/2017 23 : 46 201024 : SE VISITARA HOYMIERCOLES 802/03/2017 05 : 24 SEMIRAMIS.M : ODSWTPRD/TELMEXENTRE PINO BLANCO Y CHOPO</v>
          </cell>
          <cell r="AN605" t="str">
            <v>1TE50B8NUSCB</v>
          </cell>
          <cell r="AO605" t="str">
            <v>Smart</v>
          </cell>
          <cell r="AP605" t="str">
            <v>Hisense</v>
          </cell>
          <cell r="AQ605" t="str">
            <v>Opera</v>
          </cell>
          <cell r="AR605" t="str">
            <v>FHD 1920 x 1080</v>
          </cell>
          <cell r="AS605" t="str">
            <v>3TE50G165140G1651M010</v>
          </cell>
          <cell r="AT605" t="e">
            <v>#N/A</v>
          </cell>
          <cell r="AU605" t="str">
            <v>50H7GB</v>
          </cell>
          <cell r="AV605" t="str">
            <v>3TE50G165140</v>
          </cell>
          <cell r="AW605" t="str">
            <v>G1651</v>
          </cell>
          <cell r="AX605" t="str">
            <v>M010</v>
          </cell>
          <cell r="AY605">
            <v>74011830</v>
          </cell>
          <cell r="AZ605">
            <v>51012760</v>
          </cell>
          <cell r="BA605">
            <v>80141712</v>
          </cell>
        </row>
        <row r="606">
          <cell r="D606">
            <v>60315604</v>
          </cell>
          <cell r="E606" t="str">
            <v xml:space="preserve">A  </v>
          </cell>
          <cell r="F606" t="str">
            <v>TV</v>
          </cell>
          <cell r="G606" t="str">
            <v xml:space="preserve">DORA ELVIA RODRIGUEZ OVIEDO </v>
          </cell>
          <cell r="H606" t="str">
            <v xml:space="preserve">LOS LIRIOS 506, INDUSTRIAS DEL VIDRIO 3ER SECTOR, SAN NICOLAS </v>
          </cell>
          <cell r="I606">
            <v>8183774725</v>
          </cell>
          <cell r="J606" t="str">
            <v>HISENSE</v>
          </cell>
          <cell r="K606" t="str">
            <v>50H5GB</v>
          </cell>
          <cell r="L606" t="str">
            <v>50G150658H01865</v>
          </cell>
          <cell r="M606" t="str">
            <v xml:space="preserve">CARTAS DE ACEPTACION </v>
          </cell>
          <cell r="N606">
            <v>7592</v>
          </cell>
          <cell r="O606">
            <v>42461</v>
          </cell>
          <cell r="P606">
            <v>42835</v>
          </cell>
          <cell r="Q606">
            <v>201024</v>
          </cell>
          <cell r="R606" t="str">
            <v>04/12/17 03:56 ARANTXA MON NP5 P1A OC 1009546 PANEL 182406</v>
          </cell>
          <cell r="S606" t="str">
            <v/>
          </cell>
          <cell r="T606" t="str">
            <v xml:space="preserve">    SOFIA VAZQUEZ                 </v>
          </cell>
          <cell r="U606" t="str">
            <v>2017-04-20</v>
          </cell>
          <cell r="V606" t="str">
            <v>Norte</v>
          </cell>
          <cell r="W606" t="str">
            <v>COMPLETADO</v>
          </cell>
          <cell r="X606" t="str">
            <v>TALLER</v>
          </cell>
          <cell r="Y606">
            <v>42831</v>
          </cell>
          <cell r="Z606">
            <v>374</v>
          </cell>
          <cell r="AA606" t="str">
            <v>M010</v>
          </cell>
          <cell r="AD606" t="str">
            <v>Monterrey/Industrias del Vidrio 3er Sect</v>
          </cell>
          <cell r="AE606" t="str">
            <v>NL</v>
          </cell>
          <cell r="AF606" t="str">
            <v>MX</v>
          </cell>
          <cell r="AG606" t="str">
            <v>10415571</v>
          </cell>
          <cell r="AH606" t="str">
            <v>DORA ELVIA RODRIGUEZ OVIEDO</v>
          </cell>
          <cell r="AI606" t="str">
            <v>506 Los Lirios</v>
          </cell>
          <cell r="AJ606" t="str">
            <v>8183774725</v>
          </cell>
          <cell r="AK606">
            <v>0</v>
          </cell>
          <cell r="AL606" t="str">
            <v>69470</v>
          </cell>
          <cell r="AM606" t="str">
            <v>22/04/2017 06 : 55 MARCO.DIAZ : TCF174 7401183212/04/2017 03 : 57 ARANTXA.MON : TCF112/04/2017 03 : 56 ARANTXA.MON : NP511/04/2017 10 : 42 201024 : P1A:OC1009546,PANEL182406,10ABRIL201711/04/2017 01 : 21 201024 : SE ANEXA NOTA DE COMPRA Y SE PASA A REVISION07/04/2017 22 : 32 201024 : V1.- SE VISITARA ELLUNES 1007/04/2017 05 : 22 GABRIELA.B : ODSWTP06/04/2017 01 : 38 GABRIELA.B : RD % AV CONDUCTORES Y DE LAS FLORES</v>
          </cell>
          <cell r="AN606" t="str">
            <v>3TE50A144537</v>
          </cell>
          <cell r="AO606" t="str">
            <v>Smart</v>
          </cell>
          <cell r="AP606" t="str">
            <v>Hisense</v>
          </cell>
          <cell r="AQ606" t="str">
            <v>Opera</v>
          </cell>
          <cell r="AR606" t="str">
            <v>FHD 1920 x 1080</v>
          </cell>
          <cell r="AS606" t="str">
            <v>3TE50G1653A3G1653A3M010</v>
          </cell>
          <cell r="AT606">
            <v>2</v>
          </cell>
          <cell r="AU606" t="str">
            <v>50H5C</v>
          </cell>
          <cell r="AV606" t="str">
            <v>3TE50G1653A3</v>
          </cell>
          <cell r="AW606" t="str">
            <v>G1653A3</v>
          </cell>
          <cell r="AX606" t="str">
            <v>M010</v>
          </cell>
          <cell r="AY606">
            <v>74011832</v>
          </cell>
          <cell r="AZ606">
            <v>51012762</v>
          </cell>
          <cell r="BA606">
            <v>80146117</v>
          </cell>
        </row>
        <row r="607">
          <cell r="D607">
            <v>60314822</v>
          </cell>
          <cell r="E607" t="str">
            <v>A</v>
          </cell>
          <cell r="F607" t="str">
            <v>TV</v>
          </cell>
          <cell r="G607" t="str">
            <v>VICTOR DANIEL SAGAHON ABONZA</v>
          </cell>
          <cell r="H607" t="str">
            <v>ANDADOR NO. 2, NO. 43, COL. JACARANDAS</v>
          </cell>
          <cell r="I607">
            <v>74771839405</v>
          </cell>
          <cell r="J607" t="str">
            <v>HISENSE</v>
          </cell>
          <cell r="K607" t="str">
            <v>50K20DW</v>
          </cell>
          <cell r="L607" t="str">
            <v>50G143291H05804</v>
          </cell>
          <cell r="M607">
            <v>132431</v>
          </cell>
          <cell r="N607">
            <v>11998.37</v>
          </cell>
          <cell r="O607">
            <v>42236</v>
          </cell>
          <cell r="P607">
            <v>42817</v>
          </cell>
          <cell r="Q607">
            <v>201610</v>
          </cell>
          <cell r="R607" t="str">
            <v>FALTA DE REFACCION</v>
          </cell>
          <cell r="S607" t="str">
            <v>ESTE EQUIPO CUENTA CON UNA ODS ANTERIOR( 60309244) YA QUE EL CF QUE ENVIARON ES USADO Y CON DAÑO, EL EQUIPO DAÑADO SE LO LLEVO CARSA DESDE EL DIA 14/02/2017</v>
          </cell>
          <cell r="T607" t="str">
            <v>MAYRA HERNANDEZ BERNAL</v>
          </cell>
          <cell r="U607">
            <v>42835</v>
          </cell>
          <cell r="V607" t="str">
            <v>SUR</v>
          </cell>
          <cell r="W607" t="str">
            <v>COMPLETADO</v>
          </cell>
          <cell r="X607" t="str">
            <v>CLIENTE</v>
          </cell>
          <cell r="Y607">
            <v>42817</v>
          </cell>
          <cell r="Z607">
            <v>581</v>
          </cell>
          <cell r="AA607" t="str">
            <v>M012</v>
          </cell>
          <cell r="AD607" t="str">
            <v>chilpancigo/jacarandas</v>
          </cell>
          <cell r="AE607" t="str">
            <v>GRO</v>
          </cell>
          <cell r="AF607" t="str">
            <v>MX</v>
          </cell>
          <cell r="AG607" t="str">
            <v>10409346</v>
          </cell>
          <cell r="AH607" t="str">
            <v>VICTOR DANIEL SGAHON ABONZA</v>
          </cell>
          <cell r="AI607" t="str">
            <v>43 andador 2</v>
          </cell>
          <cell r="AJ607" t="str">
            <v>4716786</v>
          </cell>
          <cell r="AK607" t="str">
            <v>74771839405</v>
          </cell>
          <cell r="AL607" t="str">
            <v>39090</v>
          </cell>
          <cell r="AM607" t="str">
            <v>22/04/2017 06 : 56 MARCO.DIAZ : TCF174: 7401183424/03/2017 01 : 04 MARTINEZ.G : TCFER1CTE NO ACEPTA CF DE 60309244</v>
          </cell>
          <cell r="AN607" t="str">
            <v>1TE50B8NUSCB</v>
          </cell>
          <cell r="AO607" t="str">
            <v>Smart</v>
          </cell>
          <cell r="AP607" t="str">
            <v>Hisense</v>
          </cell>
          <cell r="AQ607" t="str">
            <v>Opera</v>
          </cell>
          <cell r="AR607" t="str">
            <v>FHD 1920 x 1080</v>
          </cell>
          <cell r="AS607" t="str">
            <v>3TE50G165140G1651M010</v>
          </cell>
          <cell r="AT607" t="e">
            <v>#N/A</v>
          </cell>
          <cell r="AU607" t="str">
            <v>50H7GB</v>
          </cell>
          <cell r="AV607" t="str">
            <v>3TE50G165140</v>
          </cell>
          <cell r="AW607" t="str">
            <v>G1651</v>
          </cell>
          <cell r="AX607" t="str">
            <v>M010</v>
          </cell>
          <cell r="AY607">
            <v>74011834</v>
          </cell>
          <cell r="AZ607">
            <v>51012764</v>
          </cell>
          <cell r="BA607">
            <v>80141509</v>
          </cell>
        </row>
        <row r="608">
          <cell r="D608">
            <v>60311634</v>
          </cell>
          <cell r="E608" t="str">
            <v>A</v>
          </cell>
          <cell r="F608" t="str">
            <v>TV</v>
          </cell>
          <cell r="G608" t="str">
            <v>MARIA IRMA CINTORA ZAMUDIO</v>
          </cell>
          <cell r="H608" t="str">
            <v>C. IZTACIHUATL 93, DEPTO. 1A, EDIF. A, COL. LOMA HERMOSA</v>
          </cell>
          <cell r="I608">
            <v>5518747570</v>
          </cell>
          <cell r="J608" t="str">
            <v>HISENSE</v>
          </cell>
          <cell r="K608" t="str">
            <v>55H7G</v>
          </cell>
          <cell r="L608" t="str">
            <v>55J141036H01140</v>
          </cell>
          <cell r="M608">
            <v>151796</v>
          </cell>
          <cell r="N608">
            <v>9999</v>
          </cell>
          <cell r="O608">
            <v>42096</v>
          </cell>
          <cell r="P608">
            <v>42781</v>
          </cell>
          <cell r="Q608">
            <v>201610</v>
          </cell>
          <cell r="R608" t="str">
            <v>FALTA DE REFACCION</v>
          </cell>
          <cell r="T608" t="str">
            <v>MAYRA HERNANDEZ BERNAL</v>
          </cell>
          <cell r="U608">
            <v>42835</v>
          </cell>
          <cell r="V608" t="str">
            <v>SUR</v>
          </cell>
          <cell r="W608" t="str">
            <v>COMPLETADO</v>
          </cell>
          <cell r="X608" t="str">
            <v>CLIENTE</v>
          </cell>
          <cell r="Y608">
            <v>42781</v>
          </cell>
          <cell r="Z608">
            <v>685</v>
          </cell>
          <cell r="AA608" t="str">
            <v>M010</v>
          </cell>
          <cell r="AD608" t="str">
            <v>acapulco /loma hermosa</v>
          </cell>
          <cell r="AE608" t="str">
            <v>GRO</v>
          </cell>
          <cell r="AF608" t="str">
            <v>MX</v>
          </cell>
          <cell r="AG608" t="str">
            <v>10412150</v>
          </cell>
          <cell r="AH608" t="str">
            <v>MARIA IRMA CINTORA ZAMUDIO</v>
          </cell>
          <cell r="AI608" t="str">
            <v>calle iztlazihuatl 93 dep.1A edif.A</v>
          </cell>
          <cell r="AJ608" t="str">
            <v>044-5518747570</v>
          </cell>
          <cell r="AK608">
            <v>0</v>
          </cell>
          <cell r="AL608" t="str">
            <v>39689</v>
          </cell>
          <cell r="AM608" t="str">
            <v>22/04/2017 06 : 58 MARCO.DIAZ : TCF174 7401183501/03/2017 00 : 50 MARCO.DIAZ : TCF1PU CSA24/02/2017 00 : 45 ERNESTO.HERN : TCF124/02/2017 00 : 45 ERNESTO.HERN : NP517/02/2017 06 : 07 201610 : PST: SE SOLICITA PCB MAIN (173377) PORCORREO, YA QUE SISTEMA MARCA ERROR Y NO PERMITE CONCLUIR EL PEDIDO.16/02/2017 23 : 36 201610 : V1: 17 FEBRERO, HORARIO ABIERTO16/02/2017 02 : 11 ANA.LAURA : TELMEX RD.- POR CALLE POPOCATEPETL /CLIENTE NO CUENTA CON WHATSAPP, SE LE PIDE TENGA COPIAS DE DOCS PARA QUE LE PUEDAN BRINDAR EL SERVICIO</v>
          </cell>
          <cell r="AN608" t="str">
            <v>3TE55J141036</v>
          </cell>
          <cell r="AO608">
            <v>0</v>
          </cell>
          <cell r="AP608" t="e">
            <v>#N/A</v>
          </cell>
          <cell r="AQ608" t="e">
            <v>#N/A</v>
          </cell>
          <cell r="AR608" t="e">
            <v>#N/A</v>
          </cell>
          <cell r="AS608" t="str">
            <v>3TE55G164499G164499M010</v>
          </cell>
          <cell r="AT608">
            <v>8</v>
          </cell>
          <cell r="AU608" t="str">
            <v>55H7B</v>
          </cell>
          <cell r="AV608" t="str">
            <v>3TE55G164499</v>
          </cell>
          <cell r="AW608" t="str">
            <v>G164499</v>
          </cell>
          <cell r="AX608" t="str">
            <v>M010</v>
          </cell>
          <cell r="AY608">
            <v>74011835</v>
          </cell>
          <cell r="AZ608">
            <v>51012765</v>
          </cell>
          <cell r="BA608">
            <v>80140013</v>
          </cell>
        </row>
        <row r="609">
          <cell r="D609">
            <v>60314585</v>
          </cell>
          <cell r="E609" t="str">
            <v>A</v>
          </cell>
          <cell r="F609" t="str">
            <v>TV</v>
          </cell>
          <cell r="G609" t="str">
            <v>JOSEFINA PEREZ PEREZ</v>
          </cell>
          <cell r="H609" t="str">
            <v>NIÑOS HEROES 240,COL.LAZARO CARDENAS,MATAMOROS TAMAULIPAS</v>
          </cell>
          <cell r="I609">
            <v>868154028</v>
          </cell>
          <cell r="J609" t="str">
            <v>HISENSE</v>
          </cell>
          <cell r="K609" t="str">
            <v>50K20DW</v>
          </cell>
          <cell r="L609" t="str">
            <v>50G143291H06298</v>
          </cell>
          <cell r="M609" t="str">
            <v>POLIZA GARANTIA</v>
          </cell>
          <cell r="N609">
            <v>10120.879999999999</v>
          </cell>
          <cell r="O609">
            <v>42093</v>
          </cell>
          <cell r="P609">
            <v>42819</v>
          </cell>
          <cell r="Q609">
            <v>201041</v>
          </cell>
          <cell r="R609" t="str">
            <v xml:space="preserve">30/03/2017 02 : 03  ERNESTO.HERN : NP5                                                   25/03/2017 02 : 03 201041 :                    OC-1009030-PANEL # T173331
</v>
          </cell>
          <cell r="S609" t="str">
            <v/>
          </cell>
          <cell r="T609" t="str">
            <v xml:space="preserve">     Eudenis Aguilar Ahuacatitla  </v>
          </cell>
          <cell r="U609" t="str">
            <v>2017-04-13</v>
          </cell>
          <cell r="V609" t="str">
            <v>Norte</v>
          </cell>
          <cell r="W609" t="str">
            <v>COMPLETADO</v>
          </cell>
          <cell r="X609" t="str">
            <v>TALLER</v>
          </cell>
          <cell r="Y609">
            <v>42816</v>
          </cell>
          <cell r="Z609">
            <v>726</v>
          </cell>
          <cell r="AA609" t="str">
            <v>M012</v>
          </cell>
          <cell r="AB609" t="str">
            <v>T173331/Panel - PANEL</v>
          </cell>
          <cell r="AC609" t="str">
            <v>OC-1009030</v>
          </cell>
          <cell r="AD609" t="str">
            <v>Matamoros/Lazaro Cardenas</v>
          </cell>
          <cell r="AE609" t="str">
            <v>TMS</v>
          </cell>
          <cell r="AF609" t="str">
            <v>MX</v>
          </cell>
          <cell r="AG609" t="str">
            <v>10412652</v>
          </cell>
          <cell r="AH609" t="str">
            <v>JOSEFINA PEREZ PEREZ</v>
          </cell>
          <cell r="AI609" t="str">
            <v>240 Niños Heroes</v>
          </cell>
          <cell r="AJ609" t="str">
            <v>868154028</v>
          </cell>
          <cell r="AK609">
            <v>0</v>
          </cell>
          <cell r="AL609" t="str">
            <v>87326</v>
          </cell>
          <cell r="AM609" t="str">
            <v>22/04/2017 07 : 00 MARCO.DIAZ : TCF174: 7401183618/04/2017 05 : 13 ADOLFO.FER : CFA07/04/2017 01 : 42 SEMIRAMIS.M : CSCCte se comunica para verificar el estatus de equipo se le comenta que esle reemplazara en un lapso de 20 días hábiles aproximados30/03/2017 02 : 03 ERNESTO.HERN : TCF130/03/2017 02 : 03 ERNESTO.HERN : NP525/03/2017 02 : 03 201041 : OC-1009030-PANEL # T17333122/03/2017 22 : 27 GABRIELA.B : CE1 548385354622/03/2017 22 : 26 GABRIELA.B : ODSWTP22/03/2017 22 : 24 GABRIELA.B : RD % EMILIANO ZAPATA Y REYES DE REFORMA</v>
          </cell>
          <cell r="AN609" t="str">
            <v>1TE50B8NUSCB</v>
          </cell>
          <cell r="AO609" t="str">
            <v>Smart</v>
          </cell>
          <cell r="AP609" t="str">
            <v>Hisense</v>
          </cell>
          <cell r="AQ609" t="str">
            <v>Opera</v>
          </cell>
          <cell r="AR609" t="str">
            <v>FHD 1920 x 1080</v>
          </cell>
          <cell r="AS609" t="str">
            <v>3TE50G165140G1651M010</v>
          </cell>
          <cell r="AT609" t="e">
            <v>#N/A</v>
          </cell>
          <cell r="AU609" t="str">
            <v>50H7GB</v>
          </cell>
          <cell r="AV609" t="str">
            <v>3TE50G165140</v>
          </cell>
          <cell r="AW609" t="str">
            <v>G1651</v>
          </cell>
          <cell r="AX609" t="str">
            <v>M010</v>
          </cell>
          <cell r="AY609">
            <v>74011836</v>
          </cell>
          <cell r="AZ609">
            <v>51012766</v>
          </cell>
          <cell r="BA609">
            <v>80141599</v>
          </cell>
        </row>
        <row r="610">
          <cell r="D610">
            <v>60311650</v>
          </cell>
          <cell r="E610" t="str">
            <v xml:space="preserve">A  </v>
          </cell>
          <cell r="F610" t="str">
            <v>TV</v>
          </cell>
          <cell r="G610" t="str">
            <v>LUCIA GONZALEZ MIRANDA</v>
          </cell>
          <cell r="H610" t="str">
            <v>FRANCISCO GONZALEZ BOCANEGRA 22 BARRIO LA VILLA C.P. 79320       CD DEL MAIZ SAN LUIS POTOSI</v>
          </cell>
          <cell r="I610" t="str">
            <v>482 378 01 75</v>
          </cell>
          <cell r="J610" t="str">
            <v>HISENSE</v>
          </cell>
          <cell r="K610" t="str">
            <v>55H7G</v>
          </cell>
          <cell r="L610" t="str">
            <v>55J141036H01848</v>
          </cell>
          <cell r="M610" t="str">
            <v>CARTA DE ACEPTACION</v>
          </cell>
          <cell r="N610">
            <v>0</v>
          </cell>
          <cell r="O610">
            <v>42026</v>
          </cell>
          <cell r="P610">
            <v>42784</v>
          </cell>
          <cell r="Q610">
            <v>200999</v>
          </cell>
          <cell r="R610" t="str">
            <v>28/02/2017 06 : 28  MARCO.DIAZ : TCF1PU CSA
22/02/2017 07 : 19  ERNESTO.HERN : TCF1
22/02/2017 07 : 19  ERNESTO.HERN : NP5
18/02/2017 01 : 22 200999 : P1 T173377 TARJETA MAIN OC-1007582.-</v>
          </cell>
          <cell r="S610" t="str">
            <v>QUIPO EN TALLER</v>
          </cell>
          <cell r="T610" t="str">
            <v xml:space="preserve">  ANTONIO TORRES                  </v>
          </cell>
          <cell r="U610" t="str">
            <v>2017-04-20</v>
          </cell>
          <cell r="V610" t="str">
            <v>Norte</v>
          </cell>
          <cell r="W610" t="str">
            <v>COMPLETADO</v>
          </cell>
          <cell r="X610" t="str">
            <v>TALLER</v>
          </cell>
          <cell r="Y610">
            <v>42781</v>
          </cell>
          <cell r="Z610">
            <v>758</v>
          </cell>
          <cell r="AA610" t="str">
            <v>M012</v>
          </cell>
          <cell r="AD610" t="str">
            <v>ciudad del maiz/barrio la villa</v>
          </cell>
          <cell r="AE610" t="str">
            <v>SLP</v>
          </cell>
          <cell r="AF610" t="str">
            <v>MX</v>
          </cell>
          <cell r="AG610" t="str">
            <v>10406989</v>
          </cell>
          <cell r="AH610" t="str">
            <v>LUCIA GONZALEZ MIRANDA</v>
          </cell>
          <cell r="AI610" t="str">
            <v>22 francisco gonzalez boca negra</v>
          </cell>
          <cell r="AJ610" t="str">
            <v>4823780175</v>
          </cell>
          <cell r="AK610" t="str">
            <v>4821001184</v>
          </cell>
          <cell r="AL610" t="str">
            <v>79320</v>
          </cell>
          <cell r="AM610" t="str">
            <v>22/04/2017 07 : 01 MARCO.DIAZ : TCF174 7401183821/04/2017 22 : 58 MARIA.EUGENI : CFA18/04/2017 22 : 30 GABRIELA.B : CSCSe Brinda la Información de CF se pide Esperar28/02/2017 06 : 28 MARCO.DIAZ : TCF1PU CSA22/02/2017 07 : 19 ERNESTO.HERN : TCF122/02/2017 07 : 19 ERNESTO.HERN : NP522/02/2017 01 : 49 200999 : PENDIENTE DE REFACCIÓN EN ESPERA DE LA MISMAPARA LA REPARACIÓN DEL EQUIPO.-18/02/2017 01 : 22 200999 : P1 T173377 TARJETA MAIN OC-1007582.-18/02/2017 01 : 21 200999 : EQUIPO EN CSA EN DIAGNOSTICO.-16/02/2017 06 : 58 200999 : CANCELAR GUIA YA QUE EL EQUIPO LO TRAJOCLIENTE AL CSA YA QUE COMENTO QUE PAQUETERIA DHL NUNCA PASO ARECOLECTAR EQUIPO.-16/02/2017 03 : 30 ANA.LAURA : se programa recolección para el16/02/2016 #214516/02/2017 03 : 18 ANA.LAURA : CE1:292694711116/02/2017 03 : 15 ANA.LAURA : ODSWTPRD.- POR JOSE MANUEL ARTEAGA Y CERCA DE IGLESIA SANJOSE/LORYMOR2@HOTMAIL.COM / ODS ANTERIOR 60310346 SE LE REENVIA GUIA A CLIENTE</v>
          </cell>
          <cell r="AN610" t="str">
            <v>3TE55J141036</v>
          </cell>
          <cell r="AO610">
            <v>0</v>
          </cell>
          <cell r="AP610" t="e">
            <v>#N/A</v>
          </cell>
          <cell r="AQ610" t="e">
            <v>#N/A</v>
          </cell>
          <cell r="AR610" t="e">
            <v>#N/A</v>
          </cell>
          <cell r="AS610" t="str">
            <v>3TE55G1623K2G1623M010</v>
          </cell>
          <cell r="AT610" t="e">
            <v>#N/A</v>
          </cell>
          <cell r="AU610" t="str">
            <v>55H7B</v>
          </cell>
          <cell r="AV610" t="str">
            <v>3TE55G1623K2</v>
          </cell>
          <cell r="AW610" t="str">
            <v>G1623</v>
          </cell>
          <cell r="AX610" t="str">
            <v>M010</v>
          </cell>
          <cell r="AY610">
            <v>74011838</v>
          </cell>
          <cell r="AZ610">
            <v>51012768</v>
          </cell>
          <cell r="BA610">
            <v>80139816</v>
          </cell>
        </row>
        <row r="611">
          <cell r="D611">
            <v>60314506</v>
          </cell>
          <cell r="E611" t="str">
            <v xml:space="preserve">A  </v>
          </cell>
          <cell r="F611" t="str">
            <v>TV</v>
          </cell>
          <cell r="G611" t="str">
            <v>AURORA CARRILLO HERNANDEZ</v>
          </cell>
          <cell r="H611" t="str">
            <v>FUERTE DE GUADALUPE 3194 GUADALAJARA/JARDINES DE SANTA ISABEL</v>
          </cell>
          <cell r="I611" t="str">
            <v>3310895656 - 3331680883</v>
          </cell>
          <cell r="J611" t="str">
            <v>HISENSE</v>
          </cell>
          <cell r="K611" t="str">
            <v>50K20DW</v>
          </cell>
          <cell r="L611" t="str">
            <v>50G143291H06659</v>
          </cell>
          <cell r="M611" t="str">
            <v>DOM / 000237747</v>
          </cell>
          <cell r="N611">
            <v>11998.37</v>
          </cell>
          <cell r="O611">
            <v>42233</v>
          </cell>
          <cell r="P611">
            <v>42816</v>
          </cell>
          <cell r="Q611">
            <v>201109</v>
          </cell>
          <cell r="R611" t="str">
            <v>FALTA DE REFACCIONE 173331 oc-1008851</v>
          </cell>
          <cell r="S611" t="str">
            <v>CLIENTE ENTREGA EQUIPO SIN ACCESORIOS, U</v>
          </cell>
          <cell r="T611" t="str">
            <v xml:space="preserve">      YURIANA HERNANDEZ HERRERA   </v>
          </cell>
          <cell r="U611" t="str">
            <v>2017-ABRIL</v>
          </cell>
          <cell r="W611" t="str">
            <v>COMPLETADO</v>
          </cell>
          <cell r="X611" t="str">
            <v>TALLER</v>
          </cell>
          <cell r="Y611">
            <v>42815</v>
          </cell>
          <cell r="Z611">
            <v>583</v>
          </cell>
          <cell r="AA611" t="str">
            <v>M012</v>
          </cell>
          <cell r="AD611" t="str">
            <v>Guadalajara / jardeines de santa isabel</v>
          </cell>
          <cell r="AE611" t="str">
            <v>JAL</v>
          </cell>
          <cell r="AF611" t="str">
            <v>MX</v>
          </cell>
          <cell r="AG611" t="str">
            <v>10414440</v>
          </cell>
          <cell r="AH611" t="str">
            <v>ARRORA CARRILLO HERNANDEZ</v>
          </cell>
          <cell r="AI611" t="str">
            <v>3194 Fuerte de guadalupe</v>
          </cell>
          <cell r="AJ611" t="str">
            <v>3310895656</v>
          </cell>
          <cell r="AK611" t="str">
            <v>3331680883</v>
          </cell>
          <cell r="AL611" t="str">
            <v>44300</v>
          </cell>
          <cell r="AM611" t="str">
            <v>22/04/2017 07 : 03 MARCO.DIAZ : TCF174: 7401183905/04/2017 12 : 21 ARANTXA.MON : TCF105/04/2017 12 : 21 ARANTXA.MON : NP523/03/2017 07 : 27 201109 : EQUIPO EN CSA23/03/2017 02 : 40 FABIOLA.BON : SEG: REFACCIONES22/03/2017 01 : 42 201109 : 173331 OC-100885121/03/2017 23 : 40 201109 : V1 22-03-1715/03/2017 07 : 37 MARIELA.CHA : ODSWTPPALO ALTO Y SAMBASFACHADA AMARILLO Y CANCEL BLANCOA ESPALDAS HAY UNA FABRICA DE ACCESORIOS DE LIMPIEZA</v>
          </cell>
          <cell r="AN611" t="str">
            <v>1TE50B8NUSCB</v>
          </cell>
          <cell r="AO611" t="str">
            <v>Smart</v>
          </cell>
          <cell r="AP611" t="str">
            <v>Hisense</v>
          </cell>
          <cell r="AQ611" t="str">
            <v>Opera</v>
          </cell>
          <cell r="AR611" t="str">
            <v>FHD 1920 x 1080</v>
          </cell>
          <cell r="AS611" t="str">
            <v>3TE50G165140G1651M010</v>
          </cell>
          <cell r="AT611" t="e">
            <v>#N/A</v>
          </cell>
          <cell r="AU611" t="str">
            <v>50H7GB</v>
          </cell>
          <cell r="AV611" t="str">
            <v>3TE50G165140</v>
          </cell>
          <cell r="AW611" t="str">
            <v>G1651</v>
          </cell>
          <cell r="AX611" t="str">
            <v>M010</v>
          </cell>
          <cell r="AY611">
            <v>74011839</v>
          </cell>
          <cell r="AZ611">
            <v>51012769</v>
          </cell>
          <cell r="BA611">
            <v>80141467</v>
          </cell>
        </row>
        <row r="612">
          <cell r="D612">
            <v>60314890</v>
          </cell>
          <cell r="E612" t="str">
            <v xml:space="preserve">A  </v>
          </cell>
          <cell r="F612" t="str">
            <v>TV</v>
          </cell>
          <cell r="G612" t="str">
            <v>JUAN LOPEZ MENDOZA</v>
          </cell>
          <cell r="H612" t="str">
            <v>DOMICILIO CONOCIDO SIN NUMERO, EJIDO ALEJO GONZALEZ, SAN PEDRO COAHUILA</v>
          </cell>
          <cell r="I612">
            <v>8722958605</v>
          </cell>
          <cell r="J612" t="str">
            <v>HISENSE</v>
          </cell>
          <cell r="K612" t="str">
            <v>32H3B1</v>
          </cell>
          <cell r="L612" t="str">
            <v>32G153443H08413</v>
          </cell>
          <cell r="M612">
            <v>578</v>
          </cell>
          <cell r="N612">
            <v>0</v>
          </cell>
          <cell r="O612">
            <v>42763</v>
          </cell>
          <cell r="P612">
            <v>42779</v>
          </cell>
          <cell r="Q612">
            <v>201036</v>
          </cell>
          <cell r="R612" t="str">
            <v xml:space="preserve">30/03/2017 01 : 53  ERNESTO.HERN : NP5
29/03/2017 04 : 32  
25/03/2017 01 : 37 201036 : P1A: SE SOLICITO REFACCIÓN MAIN CON NUMERO DE PARTE 190877 Y OC-1009022
</v>
          </cell>
          <cell r="S612" t="str">
            <v>EQUIPO COMPLETO</v>
          </cell>
          <cell r="T612" t="str">
            <v xml:space="preserve">      JAVIER LOPEZ                </v>
          </cell>
          <cell r="U612" t="str">
            <v>2017-04-19</v>
          </cell>
          <cell r="V612" t="str">
            <v>Norte</v>
          </cell>
          <cell r="W612" t="str">
            <v>COMPLETADO</v>
          </cell>
          <cell r="X612" t="str">
            <v>TALLER</v>
          </cell>
          <cell r="Y612">
            <v>42818</v>
          </cell>
          <cell r="Z612">
            <v>16</v>
          </cell>
          <cell r="AA612" t="str">
            <v>M010</v>
          </cell>
          <cell r="AD612" t="str">
            <v>SAN PEDRO/ALEJO GONZALEZ</v>
          </cell>
          <cell r="AE612" t="str">
            <v>COA</v>
          </cell>
          <cell r="AF612" t="str">
            <v>MX</v>
          </cell>
          <cell r="AG612" t="str">
            <v>10415090</v>
          </cell>
          <cell r="AH612" t="str">
            <v>JUAN LOPEZ MENDOZA</v>
          </cell>
          <cell r="AI612" t="str">
            <v>DOMICILIO CONOCIDO SIN NUMERO</v>
          </cell>
          <cell r="AJ612" t="str">
            <v>8722958605</v>
          </cell>
          <cell r="AK612">
            <v>0</v>
          </cell>
          <cell r="AL612" t="str">
            <v>27940</v>
          </cell>
          <cell r="AM612" t="str">
            <v>22/04/2017 07 : 05 Ricardo Espinosa : TCF174 7401184011/04/2017 06 : 01 MARCO.DIAZ : TCF1PU CSA CONFIRMA LUIS RIOS. JESSICAO11/04/2017 06 : 00 MARCO.DIAZ : TCF1. JESSICA O30/03/2017 01 : 53 ERNESTO.HERN : TCF130/03/2017 01 : 53 ERNESTO.HERN : NP529/03/2017 04 : 32 MARIA.EUGENI : DGRSEG: REFACCIONES25/03/2017 01 : 37 201036 : P1A: SE SOLICITO REFACCIÓN MAIN CON NUMERODE PARTE 190877 Y OC-100902225/03/2017 00 : 08 JUANANTONIO : ODSWTP</v>
          </cell>
          <cell r="AN612" t="str">
            <v>3TE32G153442</v>
          </cell>
          <cell r="AO612" t="str">
            <v>Básica</v>
          </cell>
          <cell r="AP612" t="str">
            <v>Hisense</v>
          </cell>
          <cell r="AQ612" t="str">
            <v>Opera</v>
          </cell>
          <cell r="AR612" t="str">
            <v>HD 1366 X 768</v>
          </cell>
          <cell r="AS612" t="str">
            <v>3TE32G164478G1644M010</v>
          </cell>
          <cell r="AT612" t="e">
            <v>#N/A</v>
          </cell>
          <cell r="AU612" t="str">
            <v>32H3B2</v>
          </cell>
          <cell r="AV612" t="str">
            <v>3TE32G164478</v>
          </cell>
          <cell r="AW612" t="str">
            <v>G1644</v>
          </cell>
          <cell r="AX612" t="str">
            <v>M010</v>
          </cell>
          <cell r="AY612">
            <v>74011840</v>
          </cell>
          <cell r="AZ612">
            <v>51012770</v>
          </cell>
          <cell r="BA612">
            <v>80139899</v>
          </cell>
        </row>
        <row r="613">
          <cell r="D613">
            <v>60313279</v>
          </cell>
          <cell r="E613" t="str">
            <v xml:space="preserve">A  </v>
          </cell>
          <cell r="F613" t="str">
            <v>TV</v>
          </cell>
          <cell r="G613" t="str">
            <v>CARLOS ALBERTO GONZALEZ</v>
          </cell>
          <cell r="H613" t="str">
            <v>2DA CERRADA DE PIRAMIDE #3, TLALPAN/STO TOMAS AJUSCO C.P. 14710</v>
          </cell>
          <cell r="I613" t="str">
            <v>5519495312 / 58460793</v>
          </cell>
          <cell r="J613" t="str">
            <v>HISENSE</v>
          </cell>
          <cell r="K613" t="str">
            <v>50K20DW</v>
          </cell>
          <cell r="L613" t="str">
            <v>50G143291H06951</v>
          </cell>
          <cell r="M613" t="str">
            <v>NUMERO DE PEDIDO 3271131 TIENDA TELMEX ON LINE.</v>
          </cell>
          <cell r="N613">
            <v>7189</v>
          </cell>
          <cell r="O613">
            <v>42054</v>
          </cell>
          <cell r="P613">
            <v>42807</v>
          </cell>
          <cell r="Q613">
            <v>201767</v>
          </cell>
          <cell r="R613" t="str">
            <v>25/03/2017 01 : 00  ARANTXA.MON : NP5 / P1A:173331 PANEL   13-03-.2017   OC-1008567</v>
          </cell>
          <cell r="S613" t="str">
            <v>EQUIPO DAÑADO EN DOMICILIO DE CLIENTE</v>
          </cell>
          <cell r="T613" t="str">
            <v xml:space="preserve">   RENE ARIAS                     </v>
          </cell>
          <cell r="U613" t="str">
            <v>2017-04-10</v>
          </cell>
          <cell r="V613" t="str">
            <v>CENTRO</v>
          </cell>
          <cell r="W613" t="str">
            <v>COMPLETADO</v>
          </cell>
          <cell r="X613" t="str">
            <v>TALLER</v>
          </cell>
          <cell r="Y613">
            <v>42800</v>
          </cell>
          <cell r="Z613">
            <v>753</v>
          </cell>
          <cell r="AA613" t="str">
            <v>M012</v>
          </cell>
          <cell r="AD613" t="str">
            <v>TLALPAN/STO TOMAS AJUSCO</v>
          </cell>
          <cell r="AE613" t="str">
            <v>DF</v>
          </cell>
          <cell r="AF613" t="str">
            <v>MX</v>
          </cell>
          <cell r="AG613" t="str">
            <v>10413149</v>
          </cell>
          <cell r="AH613" t="str">
            <v>CARLOS ALBERTO GONZALEZ</v>
          </cell>
          <cell r="AI613" t="str">
            <v>3 2DA CERRADA DE PIRAMIDE</v>
          </cell>
          <cell r="AJ613" t="str">
            <v>5519495312</v>
          </cell>
          <cell r="AK613" t="str">
            <v>5519495312</v>
          </cell>
          <cell r="AL613" t="str">
            <v>14710</v>
          </cell>
          <cell r="AM613" t="str">
            <v>22/04/2017 07 : 07 MARCO.DIAZ : TCF174: 7401184221/04/2017 23 : 26 JUANANTONIO : CSCse le indican tiempos al CTE01/04/2017 08 : 54 MARCO.DIAZ : TCF1, TCF1PU CLIENTEINF. JOSUE.DMC25/03/2017 01 : 01 ARANTXA.MON : TCF1 24-03-201725/03/2017 01 : 00 ARANTXA.MON : NP520/03/2017 09 : 50 201767 : SEG POR 2DA OCASIÓN SE SOLICITA APOYO PARAQUE NOS INDIQUE FECHA DE SURTIMIENTO DE LA OC, YA QUE AL DÍA DE HOY NO HEMOS TENIDO RESPUESTA VÍA CORREO O CRM. A03; P1A: 173331PANEL 13-03-.2017 OC-100856715/03/2017 13 : 23 201767 : SEG SE SOLICITA APOYO A REFACCIONES PARA QUENOS INDIQUE FECHA DE SURTIMIENTO DE LA OC, YA QUE AL DÍADE HOY NO HEMOS TENIDO RESPUESTA VÍA CORREO O CRM. A0314/03/2017 08 : 35 201767 : P1A: 173331 PANEL 13-03-.2017 OC-100856714/03/2017 02 : 37 201767 : PANEL (LEDS) DAÑADOS07/03/2017 03 : 52 201767 : V1. 09/03/2017: 10 A.M. - 6 P.M.H-23599 SE ASIGNA T34RMA24/02/2017 07 : 47 LAURA.HERNA : ODSWTPRD%TLALPAN/STO TOMAS AJUSCO</v>
          </cell>
          <cell r="AN613" t="str">
            <v>1TE50B8NUSCB</v>
          </cell>
          <cell r="AO613" t="str">
            <v>Smart</v>
          </cell>
          <cell r="AP613" t="str">
            <v>Hisense</v>
          </cell>
          <cell r="AQ613" t="str">
            <v>Opera</v>
          </cell>
          <cell r="AR613" t="str">
            <v>FHD 1920 x 1080</v>
          </cell>
          <cell r="AS613" t="str">
            <v>3TE50G165140G1651M010</v>
          </cell>
          <cell r="AT613" t="e">
            <v>#N/A</v>
          </cell>
          <cell r="AU613" t="str">
            <v>50H7GB</v>
          </cell>
          <cell r="AV613" t="str">
            <v>3TE50G165140</v>
          </cell>
          <cell r="AW613" t="str">
            <v>G1651</v>
          </cell>
          <cell r="AX613" t="str">
            <v>M010</v>
          </cell>
          <cell r="AY613">
            <v>74011842</v>
          </cell>
          <cell r="AZ613">
            <v>51012772</v>
          </cell>
          <cell r="BA613">
            <v>80141806</v>
          </cell>
        </row>
        <row r="614">
          <cell r="D614">
            <v>60312183</v>
          </cell>
          <cell r="E614" t="str">
            <v>A</v>
          </cell>
          <cell r="F614" t="str">
            <v>TV</v>
          </cell>
          <cell r="G614" t="str">
            <v>JOSE MARTIN GREEN AMADOR</v>
          </cell>
          <cell r="H614" t="str">
            <v>SANTA TERESA # 615, SANTO NIÑO</v>
          </cell>
          <cell r="I614">
            <v>6241615905</v>
          </cell>
          <cell r="J614" t="str">
            <v>HISENSE</v>
          </cell>
          <cell r="K614" t="str">
            <v>50K20DW</v>
          </cell>
          <cell r="L614" t="str">
            <v>50G143291H18009</v>
          </cell>
          <cell r="M614">
            <v>7036777</v>
          </cell>
          <cell r="N614">
            <v>0</v>
          </cell>
          <cell r="O614">
            <v>42157</v>
          </cell>
          <cell r="P614">
            <v>42770</v>
          </cell>
          <cell r="Q614">
            <v>201000</v>
          </cell>
          <cell r="R614" t="str">
            <v>28/02/2017 06 : 11  ERNESTO.HERN : TCF1
28/02/2017 06 : 11  ERNESTO.HERN : NP5
23/02/2017 07 : 05 201000 :  YA SE DIGNOSTICO.   T173331</v>
          </cell>
          <cell r="S614" t="str">
            <v/>
          </cell>
          <cell r="T614" t="str">
            <v xml:space="preserve">    MONICA ARREDONDO              </v>
          </cell>
          <cell r="U614" t="str">
            <v>2017/04/21</v>
          </cell>
          <cell r="V614" t="str">
            <v>Norte</v>
          </cell>
          <cell r="W614" t="str">
            <v>COMPLETADO</v>
          </cell>
          <cell r="X614" t="str">
            <v>TALLER</v>
          </cell>
          <cell r="Y614">
            <v>42787</v>
          </cell>
          <cell r="Z614">
            <v>630</v>
          </cell>
          <cell r="AA614" t="str">
            <v>M012</v>
          </cell>
          <cell r="AD614" t="str">
            <v>col huaimitas/san jose del cabo</v>
          </cell>
          <cell r="AE614" t="str">
            <v>BCS</v>
          </cell>
          <cell r="AF614" t="str">
            <v>MX</v>
          </cell>
          <cell r="AG614" t="str">
            <v>10410211</v>
          </cell>
          <cell r="AH614" t="str">
            <v>JOSE MARTIN GREEN AMADOR</v>
          </cell>
          <cell r="AI614" t="str">
            <v>ciencias sociales num 24</v>
          </cell>
          <cell r="AJ614" t="str">
            <v>6241615905</v>
          </cell>
          <cell r="AK614">
            <v>0</v>
          </cell>
          <cell r="AL614" t="str">
            <v>23400</v>
          </cell>
          <cell r="AM614" t="str">
            <v>22/04/2017 07 : 08 Ricardo Espinosa : TCF174 7401184422/04/2017 05 : 59 MARCO.DIAZ : CFA24/03/2017 00 : 22 MARCO.DIAZ : TCF1PU CSAINF. MONICA DMC17/03/2017 00 : 42 ADRIANA.SAN : CSCSe le indica procesos de CF de 15 a 20 días hábiles28/02/2017 06 : 11 ERNESTO.HERN : TCF128/02/2017 06 : 11 ERNESTO.HERN : NP525/02/2017 03 : 02 ADOLFO.FER : DGR23/02/2017 07 : 05 201000 : 23/02/2017--- HACER CASO OMISO DELCOMENTARIO ANTERIOR, EQUIPO ESTA EN CS, YA SE DIGNOSTICO. T173331--- PANEL. MONICA.23/02/2017 06 : 39 201000 : 22/02/2017--- SCE1,SOLICITO QUE SE ENVIE ALCS POR MEDIO DE PAQUETERIA. MONICA22/02/2017 05 : 17 LAURA.HERNA : ODSWTP</v>
          </cell>
          <cell r="AN614" t="str">
            <v>1TE50B8NUSCB</v>
          </cell>
          <cell r="AO614" t="str">
            <v>Smart</v>
          </cell>
          <cell r="AP614" t="str">
            <v>Hisense</v>
          </cell>
          <cell r="AQ614" t="str">
            <v>Opera</v>
          </cell>
          <cell r="AR614" t="str">
            <v>FHD 1920 x 1080</v>
          </cell>
          <cell r="AS614" t="str">
            <v>3TE55G1628D9G1628M010</v>
          </cell>
          <cell r="AT614" t="e">
            <v>#N/A</v>
          </cell>
          <cell r="AU614" t="str">
            <v>55H5C</v>
          </cell>
          <cell r="AV614" t="str">
            <v>3TE55G1628D9</v>
          </cell>
          <cell r="AW614" t="str">
            <v>G1628</v>
          </cell>
          <cell r="AX614" t="str">
            <v>M010</v>
          </cell>
          <cell r="AY614">
            <v>74011844</v>
          </cell>
          <cell r="AZ614">
            <v>51012774</v>
          </cell>
          <cell r="BA614">
            <v>80139139</v>
          </cell>
        </row>
        <row r="615">
          <cell r="D615">
            <v>60313056</v>
          </cell>
          <cell r="E615" t="str">
            <v xml:space="preserve">A  </v>
          </cell>
          <cell r="F615" t="str">
            <v>TV</v>
          </cell>
          <cell r="G615" t="str">
            <v>Jaime Sanchez</v>
          </cell>
          <cell r="H615" t="str">
            <v>Cuitlahuan 63 Gustavo A Madero / Col Guadalupe Victor C.P. 07790</v>
          </cell>
          <cell r="I615">
            <v>5523178962</v>
          </cell>
          <cell r="J615" t="str">
            <v>HISENSE</v>
          </cell>
          <cell r="K615" t="str">
            <v>32H3B1</v>
          </cell>
          <cell r="L615" t="str">
            <v>32G153443H08473</v>
          </cell>
          <cell r="M615" t="str">
            <v xml:space="preserve">TC# 1012 8629 4420 9691 1470 61 TICKET TIENDA WALMART </v>
          </cell>
          <cell r="N615">
            <v>3299.03</v>
          </cell>
          <cell r="O615">
            <v>42477</v>
          </cell>
          <cell r="P615">
            <v>42807</v>
          </cell>
          <cell r="Q615">
            <v>201767</v>
          </cell>
          <cell r="R615" t="str">
            <v xml:space="preserve"> 25/03/2017 04 : 37  ERNESTO.HERN : NP5 / P1A: 190930PANEL   13-03-2017   OC-1008584</v>
          </cell>
          <cell r="S615" t="str">
            <v>EQUIPO DAÑADO EN DOMICILIO DE CLIENTE</v>
          </cell>
          <cell r="T615" t="str">
            <v xml:space="preserve">   RENE ARIAS                     </v>
          </cell>
          <cell r="U615" t="str">
            <v>2017-04-10</v>
          </cell>
          <cell r="V615" t="str">
            <v>CENTRO</v>
          </cell>
          <cell r="W615" t="str">
            <v>COMPLETADO</v>
          </cell>
          <cell r="X615" t="str">
            <v>TALLER</v>
          </cell>
          <cell r="Y615">
            <v>42794</v>
          </cell>
          <cell r="Z615">
            <v>330</v>
          </cell>
          <cell r="AA615" t="str">
            <v>M010</v>
          </cell>
          <cell r="AD615" t="str">
            <v>gustavo a madero /col guadalupe victor</v>
          </cell>
          <cell r="AE615" t="str">
            <v>DF</v>
          </cell>
          <cell r="AF615" t="str">
            <v>MX</v>
          </cell>
          <cell r="AG615" t="str">
            <v>10413201</v>
          </cell>
          <cell r="AH615" t="str">
            <v>JAIME SANCHEZ</v>
          </cell>
          <cell r="AI615" t="str">
            <v>63 cuitlahuan</v>
          </cell>
          <cell r="AJ615" t="str">
            <v>5523178962</v>
          </cell>
          <cell r="AK615">
            <v>0</v>
          </cell>
          <cell r="AL615" t="str">
            <v>07790</v>
          </cell>
          <cell r="AM615" t="str">
            <v>22/04/2017 07 : 09 Ricardo Espinosa : TCF174 74011845 BRENDA MED01/04/2017 08 : 47 MARCO.DIAZ : TCF1 TCF1PU CLIENTEINF. JOSUE.DMC29/03/2017 05 : 56 ANA.ROSA : CSCse le indica a cte. de la autorización de CF, y el tiempo de respuesta25 días hábiles25/03/2017 04 : 37 ERNESTO.HERN : TCF125/03/2017 04 : 37 ERNESTO.HERN : NP520/03/2017 09 : 43 201767 : SEG POR 2DA OCASIÓN SE SOLICITA APOYO PARAQUE NOS INDIQUE FECHA DE SURTIMIENTO DE LA OC, YA QUE AL DÍA DE HOY NO HEMOS TENIDO RESPUESTA VÍA CORREO O CRM. A03; P1A: 190930PANEL 13-03-2017 OC-100858415/03/2017 13 : 19 201767 : SEG SE SOLICITA APOYO A REFACCIONES PARA QUENOS INDIQUE FECHA DE SURTIMIENTO DE LA OC, YA QUE AL DÍADE HOY NO HEMOS TENIDO RESPUESTA VÍA CORREO O CRM. A0314/03/2017 08 : 48 201767 : P1A: 190930 PANEL 13-03-2017 OC-100858414/03/2017 02 : 47 201767 : PANEL DAÑADO10/03/2017 07 : 11 LUIS.D : CSC CTE CORTA LLAMADA CSA MENCIONA QUE EL TECNICO SE PONEN ENCONTCTOCON CTE PARA AGENDAR VISITA08/03/2017 05 : 38 201767 : V1 09-03-2017 CONFIRMADO CON CLIENTE08/03/2017 01 : 55 GERARDO.GRA : CSC se le informa que técnico la pasaa visitar entre mañana y pasado mañana. EMC*25/02/2017 04 : 20 LUIS.D : ODSWTPNTE 1 E Y NTE 1D , CASA AMARILLA , FRENTE DE UN HOTEL</v>
          </cell>
          <cell r="AN615" t="str">
            <v>3TE32G153442</v>
          </cell>
          <cell r="AO615" t="str">
            <v>Básica</v>
          </cell>
          <cell r="AP615" t="str">
            <v>Hisense</v>
          </cell>
          <cell r="AQ615" t="str">
            <v>Opera</v>
          </cell>
          <cell r="AR615" t="str">
            <v>HD 1366 X 768</v>
          </cell>
          <cell r="AS615" t="str">
            <v>3TE32G164478G1644M010</v>
          </cell>
          <cell r="AT615" t="e">
            <v>#N/A</v>
          </cell>
          <cell r="AU615" t="str">
            <v>32H3B2</v>
          </cell>
          <cell r="AV615" t="str">
            <v>3TE32G164478</v>
          </cell>
          <cell r="AW615" t="str">
            <v>G1644</v>
          </cell>
          <cell r="AX615" t="str">
            <v>M010</v>
          </cell>
          <cell r="AY615">
            <v>74011845</v>
          </cell>
          <cell r="AZ615">
            <v>51012775</v>
          </cell>
          <cell r="BA615">
            <v>80140037</v>
          </cell>
        </row>
        <row r="616">
          <cell r="D616">
            <v>60312595</v>
          </cell>
          <cell r="E616" t="str">
            <v xml:space="preserve">A  </v>
          </cell>
          <cell r="F616" t="str">
            <v>TV</v>
          </cell>
          <cell r="G616" t="str">
            <v>FRANCISCA MARQUEZ BERMUDEZ</v>
          </cell>
          <cell r="H616" t="str">
            <v>ALEJANDRO VOLTA 3 FUEGO NUEVO IZTAPALAPA CP.09800</v>
          </cell>
          <cell r="I616">
            <v>70216197</v>
          </cell>
          <cell r="J616" t="str">
            <v>HISENSE</v>
          </cell>
          <cell r="K616" t="str">
            <v>50K20DW</v>
          </cell>
          <cell r="L616" t="str">
            <v>50G143291H07024</v>
          </cell>
          <cell r="M616" t="str">
            <v>CARTA DE ACEPTACION</v>
          </cell>
          <cell r="N616">
            <v>4999</v>
          </cell>
          <cell r="O616">
            <v>42081</v>
          </cell>
          <cell r="P616">
            <v>42797</v>
          </cell>
          <cell r="Q616">
            <v>201767</v>
          </cell>
          <cell r="R616" t="str">
            <v>16/03/2017 07 : 25  ERNESTO.HERN : NP5/201767 : P1A: 173331 PANEL    03-03-2017  OC-1008193</v>
          </cell>
          <cell r="S616" t="str">
            <v xml:space="preserve">EQUIPO EN DOMICILIO DE CTE </v>
          </cell>
          <cell r="T616" t="str">
            <v xml:space="preserve"> ANDREA LEGORRETA                 </v>
          </cell>
          <cell r="U616" t="str">
            <v>2017-04-10</v>
          </cell>
          <cell r="V616" t="str">
            <v>CENTRO</v>
          </cell>
          <cell r="W616" t="str">
            <v>COMPLETADO</v>
          </cell>
          <cell r="X616" t="str">
            <v>TALLER</v>
          </cell>
          <cell r="Y616">
            <v>42788</v>
          </cell>
          <cell r="Z616">
            <v>716</v>
          </cell>
          <cell r="AA616" t="str">
            <v>M012</v>
          </cell>
          <cell r="AD616" t="str">
            <v>Iztapalapa/Fuego Nuevo</v>
          </cell>
          <cell r="AE616" t="str">
            <v>DF</v>
          </cell>
          <cell r="AF616" t="str">
            <v>MX</v>
          </cell>
          <cell r="AG616" t="str">
            <v>10412283</v>
          </cell>
          <cell r="AH616" t="str">
            <v>FRANCISCA MARQUEZ BERMUDEZ</v>
          </cell>
          <cell r="AI616" t="str">
            <v>3 Alejandro Volta</v>
          </cell>
          <cell r="AJ616" t="str">
            <v>70216197</v>
          </cell>
          <cell r="AK616">
            <v>0</v>
          </cell>
          <cell r="AL616" t="str">
            <v>09800</v>
          </cell>
          <cell r="AM616" t="str">
            <v>22/04/2017 07 : 11 MARCO.DIAZ : TCF174: 7401184623/03/2017 23 : 39 MARCO.DIAZ : TCF1PU CLIENTEINF. JOSUE RAMIREZ.DMC16/03/2017 07 : 25 ERNESTO.HERN : TCF116/03/2017 07 : 25 ERNESTO.HERN : NP515/03/2017 13 : 06 201767 : SEG POR 2DA OCASIÓN SE SOLICITA APOYO PARAQUE NOS INDIQUE FECHA DE SURTIMIENTO DE LA OC, YA QUE AL DÍA DE HOY NO HEMOS TENIDO RESPUESTA VÍA CORREO O CRM. A0315/03/2017 07 : 04 MA.ISABEL : SEG: SE ENVIA CORREO A REFACC PARA SABERCUANDO SE SURTE15/03/2017 07 : 03 MA.ISABEL : SEG: DGR04/03/2017 09 : 08 201767 : P1A: 173331 PANEL 03-03-2017 OC-100819323/02/2017 09 : 16 201767 : V1. 27/02/2017: 10 A.M. - 6 P.M.H-23385 SE ASIGNA T52CAE18/02/2017 07 : 32 BRENDA.MORA : CSCSe le menciona al cliente de su numero de consulting y el numero dewhats a donde tiene que mandar sus doc.17/02/2017 04 : 57 MARTINEZ.G : ODSWTP% JUAN ESUARD Y CARLOS TEHUILSON</v>
          </cell>
          <cell r="AN616" t="str">
            <v>1TE50B8NUSCB</v>
          </cell>
          <cell r="AO616" t="str">
            <v>Smart</v>
          </cell>
          <cell r="AP616" t="str">
            <v>Hisense</v>
          </cell>
          <cell r="AQ616" t="str">
            <v>Opera</v>
          </cell>
          <cell r="AR616" t="str">
            <v>FHD 1920 x 1080</v>
          </cell>
          <cell r="AS616" t="str">
            <v>3TE50G165140G1651M010</v>
          </cell>
          <cell r="AT616" t="e">
            <v>#N/A</v>
          </cell>
          <cell r="AU616" t="str">
            <v>50H7GB</v>
          </cell>
          <cell r="AV616" t="str">
            <v>3TE50G165140</v>
          </cell>
          <cell r="AW616" t="str">
            <v>G1651</v>
          </cell>
          <cell r="AX616" t="str">
            <v>M010</v>
          </cell>
          <cell r="AY616">
            <v>74011846</v>
          </cell>
          <cell r="AZ616">
            <v>51012776</v>
          </cell>
          <cell r="BA616">
            <v>80141807</v>
          </cell>
        </row>
        <row r="617">
          <cell r="D617">
            <v>60312905</v>
          </cell>
          <cell r="E617" t="str">
            <v xml:space="preserve">A  </v>
          </cell>
          <cell r="F617" t="str">
            <v>TV</v>
          </cell>
          <cell r="G617" t="str">
            <v>LUIS MARQUEZ MARTINEZ CORTES</v>
          </cell>
          <cell r="H617" t="str">
            <v xml:space="preserve">PROFESOR RICARDO TORRES MARTINEZ 450, HEROES DE MEXICO, SAN NICOLAS </v>
          </cell>
          <cell r="I617">
            <v>8183135070</v>
          </cell>
          <cell r="J617" t="str">
            <v>HISENSE</v>
          </cell>
          <cell r="K617" t="str">
            <v>50K20DW</v>
          </cell>
          <cell r="L617" t="str">
            <v>50G143291H13401</v>
          </cell>
          <cell r="M617" t="str">
            <v>POLIZA</v>
          </cell>
          <cell r="N617">
            <v>0</v>
          </cell>
          <cell r="O617">
            <v>42079</v>
          </cell>
          <cell r="P617">
            <v>42800</v>
          </cell>
          <cell r="Q617">
            <v>201024</v>
          </cell>
          <cell r="R617" t="str">
            <v>15/03/17 05:26 JORGE VAZ NP5 P1A OC 1007988 PANEL 173331</v>
          </cell>
          <cell r="S617" t="str">
            <v/>
          </cell>
          <cell r="T617" t="str">
            <v xml:space="preserve">    SOFIA VAZQUEZ                 </v>
          </cell>
          <cell r="U617" t="str">
            <v>2017-04-19</v>
          </cell>
          <cell r="V617" t="str">
            <v>Norte</v>
          </cell>
          <cell r="W617" t="str">
            <v>COMPLETADO</v>
          </cell>
          <cell r="X617" t="str">
            <v>TALLER</v>
          </cell>
          <cell r="Y617">
            <v>42793</v>
          </cell>
          <cell r="Z617">
            <v>721</v>
          </cell>
          <cell r="AA617" t="str">
            <v>M012</v>
          </cell>
          <cell r="AD617" t="str">
            <v>SanNicolas de las Garza/Heroes de México</v>
          </cell>
          <cell r="AE617" t="str">
            <v>NL</v>
          </cell>
          <cell r="AF617" t="str">
            <v>MX</v>
          </cell>
          <cell r="AG617" t="str">
            <v>10413253</v>
          </cell>
          <cell r="AH617" t="str">
            <v>LUIS ANGEL MARTINEZ MARTINEZ CORTES</v>
          </cell>
          <cell r="AI617" t="str">
            <v>Profesor Ricardo Torres Martinez No. 450</v>
          </cell>
          <cell r="AJ617" t="str">
            <v>81-83-13-50-70</v>
          </cell>
          <cell r="AK617">
            <v>0</v>
          </cell>
          <cell r="AL617" t="str">
            <v>66415</v>
          </cell>
          <cell r="AM617" t="str">
            <v>22/04/2017 07 : 15 MARCO.DIAZ : TCF174: 7401184729/03/2017 02 : 12 MARCO.DIAZ : TCF1PU CSA CONFIRMA SOFIA VAZQUEZ.JESSICA O29/03/2017 02 : 08 MARCO.DIAZ : TCF1. JESSICA O15/03/2017 05 : 26 JORGE.VAZ : TCF115/03/2017 05 : 26 JORGE.VAZ : NP510/03/2017 07 : 04 201024 : # 2190508/03/2017 00 : 00 201024 : SE ANEXA NOTA DE COMPRA Y SE PASA AREVISIONO.S. 2190507/03/2017 04 : 59 201024 : SE VISITO HOY LUNES PERO NO HUBOGENTE SE ANEXA FOTO DOMICILIO04/03/2017 01 : 29 201024 : ESTA EN RUTA HOY VIERNES01/03/2017 05 : 09 201024 : P1A: O.C. 1007988, PANEL, # DE PARTE 173331 PREDIGNOSTICO FEB-2828/02/2017 04 : 38 201024 : SE VISITARA ELMIERCOLES 127/02/2017 23 : 24 BRENDA.MORA : ODSWTPENTRE MONTES ARNESES Y JUAN ESCUTIAENFRENTE HAY UNA SECUNDARIACASA COLOR VERDE PISTACHE CON BARANDAL BLANCO</v>
          </cell>
          <cell r="AN617" t="str">
            <v>1TE50B8NUSCB</v>
          </cell>
          <cell r="AO617" t="str">
            <v>Smart</v>
          </cell>
          <cell r="AP617" t="str">
            <v>Hisense</v>
          </cell>
          <cell r="AQ617" t="str">
            <v>Opera</v>
          </cell>
          <cell r="AR617" t="str">
            <v>FHD 1920 x 1080</v>
          </cell>
          <cell r="AS617" t="str">
            <v>3TE50G165140G1651M010</v>
          </cell>
          <cell r="AT617" t="e">
            <v>#N/A</v>
          </cell>
          <cell r="AU617" t="str">
            <v>50H7GB</v>
          </cell>
          <cell r="AV617" t="str">
            <v>3TE50G165140</v>
          </cell>
          <cell r="AW617" t="str">
            <v>G1651</v>
          </cell>
          <cell r="AX617" t="str">
            <v>M010</v>
          </cell>
          <cell r="AY617">
            <v>74011847</v>
          </cell>
          <cell r="AZ617">
            <v>51012777</v>
          </cell>
          <cell r="BA617">
            <v>80141707</v>
          </cell>
        </row>
        <row r="618">
          <cell r="D618">
            <v>60311474</v>
          </cell>
          <cell r="E618" t="str">
            <v xml:space="preserve">A  </v>
          </cell>
          <cell r="F618" t="str">
            <v>TV</v>
          </cell>
          <cell r="G618" t="str">
            <v>LUIS SANTIAGO IÑIGUEZ</v>
          </cell>
          <cell r="H618" t="str">
            <v>CARRETERA AL SALTO KM 1.5 #300 TLAJOMULCO/ALAMEDA</v>
          </cell>
          <cell r="I618" t="str">
            <v>3336881045 - 3315702788</v>
          </cell>
          <cell r="J618" t="str">
            <v>HISENSE</v>
          </cell>
          <cell r="K618" t="str">
            <v>50K20D</v>
          </cell>
          <cell r="L618" t="str">
            <v>50J140916H00475</v>
          </cell>
          <cell r="M618" t="str">
            <v>CARTA DE ACEPTACION</v>
          </cell>
          <cell r="N618">
            <v>0</v>
          </cell>
          <cell r="O618">
            <v>41877</v>
          </cell>
          <cell r="P618">
            <v>42783</v>
          </cell>
          <cell r="Q618">
            <v>201109</v>
          </cell>
          <cell r="R618" t="str">
            <v>FALTA DE REFACCIONES 173064 oc-1007513</v>
          </cell>
          <cell r="S618" t="str">
            <v/>
          </cell>
          <cell r="T618" t="str">
            <v xml:space="preserve">   YURIANA HERNADEZ HERRERA       </v>
          </cell>
          <cell r="U618" t="str">
            <v>2017-ABRIL</v>
          </cell>
          <cell r="W618" t="str">
            <v>COMPLETADO</v>
          </cell>
          <cell r="X618" t="str">
            <v>TALLER</v>
          </cell>
          <cell r="Y618">
            <v>42779</v>
          </cell>
          <cell r="Z618">
            <v>906</v>
          </cell>
          <cell r="AA618" t="str">
            <v>M012</v>
          </cell>
          <cell r="AD618" t="str">
            <v>Tlajomulco/Alameda</v>
          </cell>
          <cell r="AE618" t="str">
            <v>JAL</v>
          </cell>
          <cell r="AF618" t="str">
            <v>MX</v>
          </cell>
          <cell r="AG618" t="str">
            <v>10411870</v>
          </cell>
          <cell r="AH618" t="str">
            <v>LUIS SANTIAGO IÑIGUEZ</v>
          </cell>
          <cell r="AI618" t="str">
            <v>300 Carr asfalto km 1.5</v>
          </cell>
          <cell r="AJ618" t="str">
            <v>3315702788</v>
          </cell>
          <cell r="AK618" t="str">
            <v>3315702788</v>
          </cell>
          <cell r="AL618" t="str">
            <v>45689</v>
          </cell>
          <cell r="AM618" t="str">
            <v>22/04/2017 07 : 16 GEARARDO.PA : TCF1 74: 7401185423/02/2017 05 : 23 MARCO.DIAZ : TCF1PU CTE23/02/2017 05 : 22 MARCO.DIAZ : TCF1DR18/02/2017 04 : 01 ERNESTO.HERN : TCF118/02/2017 04 : 01 ERNESTO.HERN : NP517/02/2017 01 : 04 201109 : 173064 OC-100751317/02/2017 00 : 52 201109 : EQUIPO EN CASA DE CLIENTE15/02/2017 04 : 35 FABIOLA.BON : SEG: DGR14/02/2017 23 : 20 201109 : V1 15-02-1711/02/2017 05 : 53 SEMIRAMIS.M : ODSWTPRD/TELMEXUNICA CASA BLANCA GASERA ROSA</v>
          </cell>
          <cell r="AN618" t="str">
            <v>3TE50G132311</v>
          </cell>
          <cell r="AO618" t="str">
            <v>Básica</v>
          </cell>
          <cell r="AP618" t="str">
            <v>Hisense</v>
          </cell>
          <cell r="AQ618" t="str">
            <v>Opera</v>
          </cell>
          <cell r="AR618" t="str">
            <v>FHD 1920 x 1080</v>
          </cell>
          <cell r="AS618" t="str">
            <v>3TE50G165140G1651M010</v>
          </cell>
          <cell r="AT618" t="e">
            <v>#N/A</v>
          </cell>
          <cell r="AU618" t="str">
            <v>50H7GB</v>
          </cell>
          <cell r="AV618" t="str">
            <v>3TE50G165140</v>
          </cell>
          <cell r="AW618" t="str">
            <v>G1651</v>
          </cell>
          <cell r="AX618" t="str">
            <v>M010</v>
          </cell>
          <cell r="AY618">
            <v>74011854</v>
          </cell>
          <cell r="AZ618">
            <v>51012779</v>
          </cell>
          <cell r="BA618">
            <v>80141468</v>
          </cell>
        </row>
        <row r="619">
          <cell r="D619">
            <v>60314509</v>
          </cell>
          <cell r="E619" t="str">
            <v xml:space="preserve">A  </v>
          </cell>
          <cell r="F619" t="str">
            <v>TV</v>
          </cell>
          <cell r="G619" t="str">
            <v>JAIME AGUILERA DE LUCIO</v>
          </cell>
          <cell r="H619" t="str">
            <v>JAPON 120 COL. ROMERO RUBIO DELG VENUSTIANO CARRANZA CP 15400</v>
          </cell>
          <cell r="I619" t="str">
            <v>57892055</v>
          </cell>
          <cell r="J619" t="str">
            <v>HISENSE</v>
          </cell>
          <cell r="K619" t="str">
            <v>50K20DW</v>
          </cell>
          <cell r="L619" t="str">
            <v>50G143292H01807</v>
          </cell>
          <cell r="M619" t="str">
            <v>POLIZA DE GARANTIA</v>
          </cell>
          <cell r="N619">
            <v>0</v>
          </cell>
          <cell r="O619">
            <v>42075</v>
          </cell>
          <cell r="P619">
            <v>42817</v>
          </cell>
          <cell r="Q619">
            <v>201767</v>
          </cell>
          <cell r="R619" t="str">
            <v>30/03/2017 01 : 38  ERNESTO.HERN : NP5 / P1A: 173331 PANEL   23-03-2017   OC-1008994</v>
          </cell>
          <cell r="S619" t="str">
            <v>EQUIPO DAÑADO EN DOMICILIO DE CLIENTE</v>
          </cell>
          <cell r="T619" t="str">
            <v xml:space="preserve">   ABRAHAM LAZCANO                </v>
          </cell>
          <cell r="U619" t="str">
            <v>2017-04-10</v>
          </cell>
          <cell r="V619" t="str">
            <v>CENTRO</v>
          </cell>
          <cell r="W619" t="str">
            <v>COMPLETADO</v>
          </cell>
          <cell r="X619" t="str">
            <v>TALLER</v>
          </cell>
          <cell r="Y619">
            <v>42815</v>
          </cell>
          <cell r="Z619">
            <v>742</v>
          </cell>
          <cell r="AA619" t="str">
            <v>M012</v>
          </cell>
          <cell r="AD619" t="str">
            <v>ROMERO RUBIO / VENISTIANO CARRANZA</v>
          </cell>
          <cell r="AE619" t="str">
            <v>DF</v>
          </cell>
          <cell r="AF619" t="str">
            <v>MX</v>
          </cell>
          <cell r="AG619" t="str">
            <v>10414715</v>
          </cell>
          <cell r="AH619" t="str">
            <v>JAIME AGUILERA DE LUCIO</v>
          </cell>
          <cell r="AI619" t="str">
            <v>120 JAPON</v>
          </cell>
          <cell r="AJ619" t="str">
            <v>57892055</v>
          </cell>
          <cell r="AK619">
            <v>0</v>
          </cell>
          <cell r="AL619" t="str">
            <v>15400</v>
          </cell>
          <cell r="AM619" t="str">
            <v>22/04/2017 07 : 13 MARCO.DIAZ : TCF174 7401185018/04/2017 02 : 33 SEMIRAMIS.M : CSCCte se comunica para verificar el proceso de cambio físico se le explicaque se enviar su equipo en un tiempo de 20 días hábiles así comorespetar el modelo del que el cliente adquirió al que se le cambiara06/04/2017 03 : 24 ANA.LAURA : CSCse le informa nuevamente proceso de CF 20dias/hab / se corta llamada01/04/2017 10 : 55 MARCO.DIAZ : TCF1 TCF1PU CLIENTEINF. JOSUE.DMC31/03/2017 05 : 58 GERARDO.GRA : CSC se indica fecha aproximada deentrega 20 días hábiles a partir de NP5. EMC*30/03/2017 01 : 38 ERNESTO.HERN : TCF130/03/2017 01 : 38 ERNESTO.HERN : NP525/03/2017 05 : 00 201767 : SE ADJUNTO RMA25/03/2017 03 : 33 201767 : P1A: 173331 PANEL 23-03-2017 OC-100899422/03/2017 03 : 14 201767 : V1. 24/03/2017: 10 A.M. - 6 P.M.H-23839 SE ASIGNA T01RAH22/03/2017 00 : 07 RAUL.CALDER : ODSWTPRD5 ENTRE PRIV DE JAPON Y JERUSALEN</v>
          </cell>
          <cell r="AN619" t="str">
            <v>1TE50B8NUSCB</v>
          </cell>
          <cell r="AO619" t="str">
            <v>Smart</v>
          </cell>
          <cell r="AP619" t="str">
            <v>Hisense</v>
          </cell>
          <cell r="AQ619" t="str">
            <v>Opera</v>
          </cell>
          <cell r="AR619" t="str">
            <v>FHD 1920 x 1080</v>
          </cell>
          <cell r="AS619" t="str">
            <v>3TE50G165140G1651M010</v>
          </cell>
          <cell r="AT619" t="e">
            <v>#N/A</v>
          </cell>
          <cell r="AU619" t="str">
            <v>50H7GB</v>
          </cell>
          <cell r="AV619" t="str">
            <v>3TE50G165140</v>
          </cell>
          <cell r="AW619" t="str">
            <v>G1651</v>
          </cell>
          <cell r="AX619" t="str">
            <v>M010</v>
          </cell>
          <cell r="AY619">
            <v>74011850</v>
          </cell>
          <cell r="AZ619">
            <v>51012780</v>
          </cell>
          <cell r="BA619">
            <v>80141805</v>
          </cell>
        </row>
        <row r="620">
          <cell r="D620">
            <v>60313250</v>
          </cell>
          <cell r="E620" t="str">
            <v>A</v>
          </cell>
          <cell r="F620" t="str">
            <v>TV</v>
          </cell>
          <cell r="G620" t="str">
            <v>CELIA LOPEZ HERNANDEZ</v>
          </cell>
          <cell r="H620" t="str">
            <v>REAL DE LAS MAGNOLIAS 132 Col. CAMICHINAS 2 Mpo. TONALA</v>
          </cell>
          <cell r="I620">
            <v>3336806711</v>
          </cell>
          <cell r="J620" t="str">
            <v>HISENSE</v>
          </cell>
          <cell r="K620" t="str">
            <v>50H5B</v>
          </cell>
          <cell r="L620" t="str">
            <v>50G155376H00229</v>
          </cell>
          <cell r="M620" t="str">
            <v>TOL/ 000128476</v>
          </cell>
          <cell r="N620">
            <v>10120</v>
          </cell>
          <cell r="O620">
            <v>42076</v>
          </cell>
          <cell r="P620">
            <v>42801</v>
          </cell>
          <cell r="Q620">
            <v>201076</v>
          </cell>
          <cell r="R620" t="str">
            <v>Cliente menciona que equipo es de menor calidad que el anterior</v>
          </cell>
          <cell r="S620" t="str">
            <v>Cliente no acepto este equipo ya que el que le estamos entregando, considera, es de menor calidad al que tenia y exige que le sea entregado uno de la misma calidad; Ernesto mando a cambio fisico por tal razon</v>
          </cell>
          <cell r="T620" t="str">
            <v>Carlos Muñiz</v>
          </cell>
          <cell r="U620">
            <v>42837</v>
          </cell>
          <cell r="V620" t="str">
            <v>SUR</v>
          </cell>
          <cell r="W620" t="str">
            <v>COMPLETADO</v>
          </cell>
          <cell r="X620" t="str">
            <v>CLIENTE</v>
          </cell>
          <cell r="Y620">
            <v>42797</v>
          </cell>
          <cell r="Z620">
            <v>725</v>
          </cell>
          <cell r="AA620" t="str">
            <v>M012</v>
          </cell>
          <cell r="AB620" t="str">
            <v>T196102/Panel - PANEL</v>
          </cell>
          <cell r="AC620" t="str">
            <v>OC-1008279</v>
          </cell>
          <cell r="AD620" t="str">
            <v>TONALA/CAMICHINAS 2</v>
          </cell>
          <cell r="AE620" t="str">
            <v>JAL</v>
          </cell>
          <cell r="AF620" t="str">
            <v>MX</v>
          </cell>
          <cell r="AG620" t="str">
            <v>10410654</v>
          </cell>
          <cell r="AH620" t="str">
            <v>CELIA LOPEZ</v>
          </cell>
          <cell r="AI620" t="str">
            <v>132 PRIV REAL DE LAS MAGNOLIAS</v>
          </cell>
          <cell r="AJ620" t="str">
            <v>3318215526</v>
          </cell>
          <cell r="AK620">
            <v>0</v>
          </cell>
          <cell r="AL620" t="str">
            <v>45403</v>
          </cell>
          <cell r="AM620" t="str">
            <v>22/04/2017 07 : 12 RODRIGUEZ ERICK : TCF174 7401185122/04/2017 07 : 10 RODRIGUEZ ERICK : TCFER: PROVIENE DE CAMBIO FISICO ENODS 6031099119/04/2017 23 : 51 GERARDO.GRA : CSC se indica fecha de entrega enproceso. EMC*13/04/2017 00 : 18 SEMIRAMIS.M : CSCCte se comunica para verificar cuando se le enviara su equipo severifica con compañero Miguel de cf menciona que validara el tiempo enque se enviar amas tarde proporcionara la información06/04/2017 02 : 36 SEMIRAMIS.M : CTECte se comunica muy molesto por que no se la entregado su equipo segenera reporte de que 5407641316/03/2017 00 : 33 SEMIRAMIS.M : CSCSe comunica para verificar cuando se entregara el equipo que recibió enmal estado se le pide darnos oportunidad de verificarlo Ernesto mencionaque se aplicara un cf sin embargo por actualización en sistema no se veplasmado un NP5 pero se confirma el mismo10/03/2017 03 : 59 201076 : INDICA HISENSE QUE SE MANDE A CANCELAR YAQUE ES UN C.F. DAÑADO, LLEGARA EQUIPO NUVO A TALLER Y SE LEENTREGARA A CLIENTE10/03/2017 01 : 55 201076 : EN ESPERA DE REFACCION08/03/2017 01 : 28 201076 : P1: SE SOLICITO T196102/PANEL/OC-1008279 YT196064/TARJETA PRINCIPAL/ OC-100828004/03/2017 01 : 05 201076 : SE ATIENDE CON NUM DE ORDEN 126578, VISITAPROGRAMADA PARA 06/03/201704/03/2017 00 : 03 GABRIELA.B : RD%ANDADOR REAL DE LAS MAGNOLIAS Y AVREAL DE LOS CAMICHINESEQUIPO DE CF CON FALLA ORDEN 60310991</v>
          </cell>
          <cell r="AN620" t="str">
            <v>3TE50G151618</v>
          </cell>
          <cell r="AO620" t="str">
            <v>Smart</v>
          </cell>
          <cell r="AP620" t="str">
            <v>Hisense</v>
          </cell>
          <cell r="AQ620" t="str">
            <v>Opera</v>
          </cell>
          <cell r="AR620" t="str">
            <v>HD 1366 X 768</v>
          </cell>
          <cell r="AS620" t="str">
            <v>3TE50G165140G1651M010</v>
          </cell>
          <cell r="AT620" t="e">
            <v>#N/A</v>
          </cell>
          <cell r="AU620" t="str">
            <v>50H7GB</v>
          </cell>
          <cell r="AV620" t="str">
            <v>3TE50G165140</v>
          </cell>
          <cell r="AW620" t="str">
            <v>G1651</v>
          </cell>
          <cell r="AX620" t="str">
            <v>M010</v>
          </cell>
          <cell r="AY620">
            <v>74011851</v>
          </cell>
          <cell r="AZ620">
            <v>51012781</v>
          </cell>
          <cell r="BA620">
            <v>80141519</v>
          </cell>
        </row>
        <row r="621">
          <cell r="D621">
            <v>60310733</v>
          </cell>
          <cell r="E621" t="str">
            <v xml:space="preserve">A  </v>
          </cell>
          <cell r="F621" t="str">
            <v>TV</v>
          </cell>
          <cell r="G621" t="str">
            <v>Raquel Trejo Apanco</v>
          </cell>
          <cell r="H621" t="str">
            <v>AV. FERROCARRIL DE CUERNAVACA #3, COL. SAN NICOLAS TOTOLAPAN, DEL. MAGDALENA CONTRERAS, C.P. 10900</v>
          </cell>
          <cell r="I621" t="str">
            <v>5535323313 / 16755655</v>
          </cell>
          <cell r="J621" t="str">
            <v>HISENSE</v>
          </cell>
          <cell r="K621" t="str">
            <v>50K20DW</v>
          </cell>
          <cell r="L621" t="str">
            <v>50G143291H07290</v>
          </cell>
          <cell r="M621" t="str">
            <v>POLIZA</v>
          </cell>
          <cell r="N621">
            <v>0</v>
          </cell>
          <cell r="O621">
            <v>42003</v>
          </cell>
          <cell r="P621">
            <v>42777</v>
          </cell>
          <cell r="Q621">
            <v>201767</v>
          </cell>
          <cell r="R621" t="str">
            <v>23/03/2017 23 : 05  MARCO.DIAZ : TCF1PU CLIENTE / P1B: 173192 MAIN    23-02-2017   OC-1007863 / P1A: 171496   POWER    11-2-2017  OC-1007325</v>
          </cell>
          <cell r="S621" t="str">
            <v>EQUIPO DAÑADO EN DOMICILIO DE CLIENTE</v>
          </cell>
          <cell r="T621" t="str">
            <v xml:space="preserve">   RENE ARIAS                     </v>
          </cell>
          <cell r="U621" t="str">
            <v>2017-04-18</v>
          </cell>
          <cell r="V621" t="str">
            <v>CENTRO</v>
          </cell>
          <cell r="W621" t="str">
            <v>COMPLETADO</v>
          </cell>
          <cell r="X621" t="str">
            <v>TALLER</v>
          </cell>
          <cell r="Y621">
            <v>42769</v>
          </cell>
          <cell r="Z621">
            <v>774</v>
          </cell>
          <cell r="AA621" t="str">
            <v>M012</v>
          </cell>
          <cell r="AD621" t="str">
            <v>san nicolas totolapan/Magdalena</v>
          </cell>
          <cell r="AE621" t="str">
            <v>DF</v>
          </cell>
          <cell r="AF621" t="str">
            <v>MX</v>
          </cell>
          <cell r="AG621" t="str">
            <v>10411353</v>
          </cell>
          <cell r="AH621" t="str">
            <v>RAQUEL TREJO APANCO</v>
          </cell>
          <cell r="AI621" t="str">
            <v>3 av ferrocarril de cuernavaca</v>
          </cell>
          <cell r="AJ621" t="str">
            <v>16755655</v>
          </cell>
          <cell r="AK621" t="str">
            <v>5535323313</v>
          </cell>
          <cell r="AL621" t="str">
            <v>10900</v>
          </cell>
          <cell r="AM621" t="str">
            <v>22/04/2017 07 : 16 MARCO.DIAZ : TCF174: 7401185218/04/2017 22 : 56 GERARDO.GRA : CSC se indica entrega en proceso, sepasa ODS a CF para seguimiento. EMC*07/04/2017 22 : 36 GERARDO.GRA : Cliente pide se comuniquen con ellaantes de la entrega ya que regularmente no hay nadie en casa pararecibir el equipo. EMC*07/04/2017 22 : 32 GERARDO.GRA : CSC se indica tiempo aproximado deentrega ultimas semanas del mes de abril, se pasa ODS a CF paraseguimiento. EMC*30/03/2017 03 : 46 GERARDO.GRA : CSC se indica fecha aproximada deentrega mediados del mes de abril. EMC*23/03/2017 23 : 05 MARCO.DIAZ : TCF1PU CLIENTEINF. JOSUE RAMIREZ. DMC13/03/2017 23 : 59 MARIELA.CHA : CSCmolesta por la tardanza de parte de CSA11/03/2017 02 : 10 GEARARDO.PA : Se procede al TCFCT: Autorizacióncambio físico con cargo al taller, ingeniería determino que rebaso los30 días.09/03/2017 02 : 37 ROGER.R : ST2 - Orden a mas de 30 días.08/03/2017 05 : 58 201767 : POR INDICACIONES DE INGENIERIA SE ENVIARA RTEL DIA 08-03-2017 PARA DAR SOLUCION A ESTE SERVICIO.08/03/2017 00 : 51 ANA.ROSA : CSCCte. inconforme ya que en 2 ocasiones se cambia la pza. exige el cambiodel equipo inmediatamente, se le pide esperar respuesta de SoporteTécnico sin embargo indica el tomara mediadas con otras instancias07/03/2017 05 : 09 201767 : SE REEMPLAZO 2DA MAIN, FALLA CONTINUA, SEADJUNTARA REPORTE TECNICO02/03/2017 08 : 09 201767 : V2P 03-03-201702/03/2017 07 : 41 GEARARDO.PA : P4:SE RECIBIO REFACCION EL DIA27-02-17 Y RECIBIO ANGEL SANCHEZ, EN ESPERA DE ACTUALIZACION DE SISTEMA02/03/2017 01 : 54 201767 : P3B: 173192 01-03-2017 REMISION 100396328/02/2017 00 : 47 ERNESTO.HERN : EM-P2B GUIA: 894481453524/02/2017 04 : 40 201767 : P1B: 173192 MAIN 23-02-2017 OC-100786323/02/2017 05 : 43 SERGIO.FER : ST2 - Se habla con centro de serviciosolicitar tarjeta principal, en espera de pruebas.22/02/2017 04 : 38 201767 : SE REEMPLAZO PCB POWER, EQUIPO NO ENCIENDECON REFACCION NUEVA15/02/2017 01 : 55 201767 : P3A: 171496 14-02-2017 PEDIDO DEVENTA: 100354115/02/2017 01 : 06 ERNESTO.HERN : EM-P2A GUIA: 118706793212/02/2017 02 : 20 201767 : P1A: 171496 POWER 11-2-2017 OC-100732510/02/2017 02 : 10 MA.ISABEL : SEG: SE CONTACTA AL CSA PARA VERFESTATUS DE VISITA04/02/2017 01 : 42 201767 : V1:08/02/2017:HORARIO ABIERTO DE 10 AM A 18HRS_H23024_T3403/02/2017 23 : 50 ANA.GABRIELA : RD%CERRADA DE ZARAGOZA Y CRUZ VERDE</v>
          </cell>
          <cell r="AN621" t="str">
            <v>1TE50B8NUSCB</v>
          </cell>
          <cell r="AO621" t="str">
            <v>Smart</v>
          </cell>
          <cell r="AP621" t="str">
            <v>Hisense</v>
          </cell>
          <cell r="AQ621" t="str">
            <v>Opera</v>
          </cell>
          <cell r="AR621" t="str">
            <v>FHD 1920 x 1080</v>
          </cell>
          <cell r="AS621" t="str">
            <v>3TE50G165140G165140M010</v>
          </cell>
          <cell r="AT621">
            <v>164</v>
          </cell>
          <cell r="AU621" t="str">
            <v>50H7GB</v>
          </cell>
          <cell r="AV621" t="str">
            <v>3TE50G165140</v>
          </cell>
          <cell r="AW621" t="str">
            <v>G165140</v>
          </cell>
          <cell r="AX621" t="str">
            <v>M010</v>
          </cell>
          <cell r="AY621">
            <v>74011852</v>
          </cell>
          <cell r="AZ621">
            <v>51012782</v>
          </cell>
          <cell r="BA621">
            <v>80143285</v>
          </cell>
        </row>
        <row r="622">
          <cell r="D622">
            <v>60313467</v>
          </cell>
          <cell r="E622" t="str">
            <v xml:space="preserve">A  </v>
          </cell>
          <cell r="F622" t="str">
            <v>TV</v>
          </cell>
          <cell r="G622" t="str">
            <v>HELODIA HERNANDEZ</v>
          </cell>
          <cell r="H622" t="str">
            <v>DOM. CONOCIDO SIN NUMERO, GUADALUPE VICTORIA, MATAMOROS COAHUILA</v>
          </cell>
          <cell r="I622">
            <v>8718721372</v>
          </cell>
          <cell r="J622" t="str">
            <v>HISENSE</v>
          </cell>
          <cell r="K622" t="str">
            <v>32H3B1</v>
          </cell>
          <cell r="L622" t="str">
            <v>32G154773H00288</v>
          </cell>
          <cell r="M622">
            <v>581</v>
          </cell>
          <cell r="N622">
            <v>0</v>
          </cell>
          <cell r="O622">
            <v>42790</v>
          </cell>
          <cell r="P622">
            <v>42798</v>
          </cell>
          <cell r="Q622">
            <v>201036</v>
          </cell>
          <cell r="R622" t="str">
            <v xml:space="preserve">08/04/2017 01 : 56  ARANTXA.MON : NP5
30/03/2017 03 : 46 201036 : SE SOLICITA NUEVAMENTE REFACCIÓN CON OC-1009180
</v>
          </cell>
          <cell r="S622" t="str">
            <v>EQUIPO COMPLETO Y EN CAJA</v>
          </cell>
          <cell r="T622" t="str">
            <v xml:space="preserve">             JAVIER LOPEZ         </v>
          </cell>
          <cell r="U622" t="str">
            <v>2017-04-19</v>
          </cell>
          <cell r="V622" t="str">
            <v>Norte</v>
          </cell>
          <cell r="W622" t="str">
            <v>COMPLETADO</v>
          </cell>
          <cell r="X622" t="str">
            <v>TALLER</v>
          </cell>
          <cell r="Y622">
            <v>42801</v>
          </cell>
          <cell r="Z622">
            <v>8</v>
          </cell>
          <cell r="AA622" t="str">
            <v>M010</v>
          </cell>
          <cell r="AD622" t="str">
            <v>MATAMOROS/GUADALUPE VICTORIA</v>
          </cell>
          <cell r="AE622" t="str">
            <v>COA</v>
          </cell>
          <cell r="AF622" t="str">
            <v>MX</v>
          </cell>
          <cell r="AG622" t="str">
            <v>10413787</v>
          </cell>
          <cell r="AH622" t="str">
            <v>HELODIA HERNANDEZ</v>
          </cell>
          <cell r="AI622" t="str">
            <v>DOMICILIO CONOCIDO SIN NUMERO</v>
          </cell>
          <cell r="AJ622" t="str">
            <v>8718721372</v>
          </cell>
          <cell r="AK622">
            <v>0</v>
          </cell>
          <cell r="AL622" t="str">
            <v>27452</v>
          </cell>
          <cell r="AM622" t="str">
            <v>22/04/2017 07 : 15 Ricardo Espinosa : TCF174 74011853 BRENDA MED08/04/2017 01 : 56 ARANTXA.MON : TCF108/04/2017 01 : 56 ARANTXA.MON : NP507/04/2017 02 : 09 ADOLFO.FER : DGR: POLIZA DE GARANTIA CUENTA CONSELLO DE MUEBLERIA06/04/2017 04 : 06 ARANTXA.MON : MUEBLERIA EL GALLO NO PRESENTA FACTURASOLO NOTA DE VENTA04/04/2017 23 : 45 201036 : EN ESPERA DE REFACCIÓN30/03/2017 06 : 54 MARIA.EUGENI : SEG: OC- Solicitud correcta en OpenBravo.DGR30/03/2017 03 : 46 201036 : SE SOLICITA NUEVAMENTE REFACCIÓN CONOC-100918029/03/2017 04 : 10 MARIA.EUGENI : SEG: CSA Favor de volver a solicitarrefaccion OC- NO corresponde a el folio.26/03/2017 02 : 09 201036 : EN ESPERA DE REFACCIÓN09/03/2017 03 : 11 201036 : P1: 190877 MAIN OC-100832808/03/2017 05 : 43 DULCE.M : ODSWTP</v>
          </cell>
          <cell r="AN622" t="str">
            <v>3TE32G153442</v>
          </cell>
          <cell r="AO622" t="str">
            <v>Básica</v>
          </cell>
          <cell r="AP622" t="str">
            <v>Hisense</v>
          </cell>
          <cell r="AQ622" t="str">
            <v>Opera</v>
          </cell>
          <cell r="AR622" t="str">
            <v>HD 1366 X 768</v>
          </cell>
          <cell r="AS622" t="str">
            <v>3TE32G164478G1644M010</v>
          </cell>
          <cell r="AT622" t="e">
            <v>#N/A</v>
          </cell>
          <cell r="AU622" t="str">
            <v>32H3B2</v>
          </cell>
          <cell r="AV622" t="str">
            <v>3TE32G164478</v>
          </cell>
          <cell r="AW622" t="str">
            <v>G1644</v>
          </cell>
          <cell r="AX622" t="str">
            <v>M010</v>
          </cell>
          <cell r="AY622">
            <v>74011853</v>
          </cell>
          <cell r="AZ622">
            <v>51012783</v>
          </cell>
          <cell r="BA622">
            <v>80139901</v>
          </cell>
        </row>
        <row r="623">
          <cell r="D623">
            <v>60307589</v>
          </cell>
          <cell r="E623" t="str">
            <v xml:space="preserve">A  </v>
          </cell>
          <cell r="F623" t="str">
            <v>TV</v>
          </cell>
          <cell r="G623" t="str">
            <v>MARIA DE LOS ANGELES RODRIGUEZ ARRIAGA</v>
          </cell>
          <cell r="H623" t="str">
            <v xml:space="preserve"> METEPEC/  SAN SALVADOR TIXOTLALI  
1era priv. de nicolas bravo17</v>
          </cell>
          <cell r="I623" t="str">
            <v>01 7222278546</v>
          </cell>
          <cell r="J623" t="str">
            <v>HISENSE</v>
          </cell>
          <cell r="K623" t="str">
            <v>50K20DW</v>
          </cell>
          <cell r="L623" t="str">
            <v>50G143292H02003</v>
          </cell>
          <cell r="M623" t="str">
            <v>SOLO PRESENTO POLIZA</v>
          </cell>
          <cell r="N623">
            <v>0</v>
          </cell>
          <cell r="O623">
            <v>42052</v>
          </cell>
          <cell r="P623">
            <v>42742</v>
          </cell>
          <cell r="Q623">
            <v>201612</v>
          </cell>
          <cell r="R623" t="str">
            <v>07/01/2017 08 : 36 201612 : P1:173331 PANEL_ SOLICITUD DE PARTES OC-1005762</v>
          </cell>
          <cell r="S623" t="str">
            <v/>
          </cell>
          <cell r="T623" t="str">
            <v xml:space="preserve"> ADRIANA BONIFACIO                </v>
          </cell>
          <cell r="U623">
            <v>42836</v>
          </cell>
          <cell r="V623" t="str">
            <v>Centro</v>
          </cell>
          <cell r="W623" t="str">
            <v>COMPLETADO</v>
          </cell>
          <cell r="Y623">
            <v>42733</v>
          </cell>
          <cell r="Z623">
            <v>690</v>
          </cell>
          <cell r="AA623" t="str">
            <v>M012</v>
          </cell>
          <cell r="AB623" t="str">
            <v>T173331/Panel - PANEL</v>
          </cell>
          <cell r="AC623" t="str">
            <v>OC-1005762</v>
          </cell>
          <cell r="AD623" t="str">
            <v>METEPEC/SAN SALVADOR TIXOTLALI</v>
          </cell>
          <cell r="AE623" t="str">
            <v>MEX</v>
          </cell>
          <cell r="AF623" t="str">
            <v>MX</v>
          </cell>
          <cell r="AG623" t="str">
            <v>10408552</v>
          </cell>
          <cell r="AH623" t="str">
            <v>MARIA DE LOS ANGELES EODRIGUEZ ARRI</v>
          </cell>
          <cell r="AI623" t="str">
            <v>17 1era priv. de nicolas bravo</v>
          </cell>
          <cell r="AJ623" t="str">
            <v>7222278546</v>
          </cell>
          <cell r="AK623">
            <v>0</v>
          </cell>
          <cell r="AL623" t="str">
            <v>52172</v>
          </cell>
          <cell r="AM623" t="str">
            <v>19/01/2017 02 : 29 SEMIRAMIS.M : CSCCte se comunica para saber el estatus de equipo se le menciona el cf prodemora de refacciones en un tiempo promedio de 20 dias habiles12/01/2017 07 : 35 MA.ISABEL : TCFR: CF POR DEMORA SURTIMIENTO DE PARTECON NP POR PARTE DE REFACCIONES12/01/2017 07 : 35 MA.ISABEL : TCF108/01/2017 11 : 38 MA.ISABEL : SEG: SE ENVIA CORREO A REFACCIONES PARASABER CUANDO SE SURTE07/01/2017 08 : 36 201612 : P1:173331 PANEL_ SOLICITUD DE PARTESOC-100576207/01/2017 05 : 20 201612 : EL EQUIPO SE ENCUENTRA EN BANCO D ETRABAJOVALDIANOD GARANTIA, YA QUE SE ESTA TRABAJANDO EL PANEL A NIVEL COMPONETE CSA 20161203/01/2017 05 : 29 201612 : V1_ EQUIPO RECOLECTADO, EN BANCO D ETRABAJOVALDINAOD GARANTIA CSA 20161230/12/2016 03 : 16 201612 : V1:2/01/17 SE CONFIRMA VISITA CONTITULAR_29/12/16_LG30/12/2016 03 : 05 ALAN.FABIAN : RD%LEONA VICARIO Y 2DA PRIV. DENICOLAS BRAVO</v>
          </cell>
          <cell r="AN623" t="str">
            <v>1TE50B8NUSCB</v>
          </cell>
          <cell r="AO623" t="str">
            <v>Smart</v>
          </cell>
          <cell r="AP623" t="str">
            <v>Hisense</v>
          </cell>
          <cell r="AQ623" t="str">
            <v>Opera</v>
          </cell>
          <cell r="AR623" t="str">
            <v>FHD 1920 x 1080</v>
          </cell>
          <cell r="AS623" t="str">
            <v>3TE50G165140G1651M010</v>
          </cell>
          <cell r="AT623" t="e">
            <v>#N/A</v>
          </cell>
          <cell r="AU623" t="str">
            <v>50H7GB</v>
          </cell>
          <cell r="AV623" t="str">
            <v>3TE50G165140</v>
          </cell>
          <cell r="AW623" t="str">
            <v>G1651</v>
          </cell>
          <cell r="AX623" t="str">
            <v>M010</v>
          </cell>
          <cell r="AY623">
            <v>74011855</v>
          </cell>
          <cell r="AZ623">
            <v>51012785</v>
          </cell>
          <cell r="BA623">
            <v>80141618</v>
          </cell>
        </row>
        <row r="624">
          <cell r="D624">
            <v>60312691</v>
          </cell>
          <cell r="E624" t="str">
            <v>A</v>
          </cell>
          <cell r="F624" t="str">
            <v>TV</v>
          </cell>
          <cell r="G624" t="str">
            <v>EVELIN LEY</v>
          </cell>
          <cell r="H624" t="str">
            <v>TERCERA PRIVADA ORIENTE 43 ENTRE 19 Y PRIVADA EMILIANO ZAPATA COL. FRANCISCO VILLA TAPACHULA, CHIAPAS</v>
          </cell>
          <cell r="I624" t="str">
            <v>045 9621358047, 9621086486</v>
          </cell>
          <cell r="J624" t="str">
            <v>HISENSE</v>
          </cell>
          <cell r="K624" t="str">
            <v>50K20DW</v>
          </cell>
          <cell r="L624" t="str">
            <v>50G143291H07437</v>
          </cell>
          <cell r="M624" t="str">
            <v>Ticket 128626</v>
          </cell>
          <cell r="N624">
            <v>11998.37</v>
          </cell>
          <cell r="O624">
            <v>42152</v>
          </cell>
          <cell r="P624">
            <v>42789</v>
          </cell>
          <cell r="Q624">
            <v>201070</v>
          </cell>
          <cell r="R624" t="str">
            <v>No se surtió Panel LCD</v>
          </cell>
          <cell r="S624" t="str">
            <v>Equipo en ASC ubicando en Cd.de Tapachula zona fronteriza se requiere sellos aduanales para poder enviar equipo Dañado.Equipo unicamente con Base de Pedestal.</v>
          </cell>
          <cell r="T624" t="str">
            <v>Brenda Romero Flores</v>
          </cell>
          <cell r="U624">
            <v>42836</v>
          </cell>
          <cell r="V624" t="str">
            <v>SUR</v>
          </cell>
          <cell r="W624" t="str">
            <v>COMPLETADO</v>
          </cell>
          <cell r="X624" t="str">
            <v>CLIENTE</v>
          </cell>
          <cell r="Y624">
            <v>42789</v>
          </cell>
          <cell r="Z624">
            <v>637</v>
          </cell>
          <cell r="AA624" t="str">
            <v>M012</v>
          </cell>
          <cell r="AB624" t="str">
            <v>T173331/Panel - PANEL</v>
          </cell>
          <cell r="AC624" t="str">
            <v>OC-1007891</v>
          </cell>
          <cell r="AD624" t="str">
            <v>Tapachula/ifrancisco villa</v>
          </cell>
          <cell r="AE624" t="str">
            <v>CHS</v>
          </cell>
          <cell r="AF624" t="str">
            <v>MX</v>
          </cell>
          <cell r="AG624" t="str">
            <v>10381654</v>
          </cell>
          <cell r="AH624" t="str">
            <v>EVELIN LEY</v>
          </cell>
          <cell r="AI624" t="str">
            <v>tercera privada oriente 43</v>
          </cell>
          <cell r="AJ624" t="str">
            <v>9621181054</v>
          </cell>
          <cell r="AK624" t="str">
            <v>9621086486</v>
          </cell>
          <cell r="AL624" t="str">
            <v>30740</v>
          </cell>
          <cell r="AM624" t="str">
            <v>22/04/2017 07 : 18 MARCO.DIAZ : TCF174: 7401185606/03/2017 23 : 55 ANA.LAURA : TCF1PU:CSA06/03/2017 23 : 54 ANA.LAURA : CSCse le informa a cte cambio de eq y proceso 20/días/hab01/03/2017 02 : 31 ERNESTO.HERN : TCF101/03/2017 02 : 30 ERNESTO.HERN : NP525/02/2017 01 : 47 201070 : P1:T173331,OC-100789124/02/2017 02 : 56 201070 : V1:25-02-201723/02/2017 23 : 39 BRENDA.MORA : ODSWTP19 Y PRIV EMILIANO ZAPATACASA AZULREINCIDENCIA ODS 60286231</v>
          </cell>
          <cell r="AN624" t="str">
            <v>1TE50B8NUSCB</v>
          </cell>
          <cell r="AO624" t="str">
            <v>Smart</v>
          </cell>
          <cell r="AP624" t="str">
            <v>Hisense</v>
          </cell>
          <cell r="AQ624" t="str">
            <v>Opera</v>
          </cell>
          <cell r="AR624" t="str">
            <v>FHD 1920 x 1080</v>
          </cell>
          <cell r="AS624" t="str">
            <v>3TE50G165140G1651M010</v>
          </cell>
          <cell r="AT624" t="e">
            <v>#N/A</v>
          </cell>
          <cell r="AU624" t="str">
            <v>50H7GB</v>
          </cell>
          <cell r="AV624" t="str">
            <v>3TE50G165140</v>
          </cell>
          <cell r="AW624" t="str">
            <v>G1651</v>
          </cell>
          <cell r="AX624" t="str">
            <v>M010</v>
          </cell>
          <cell r="AY624">
            <v>74011856</v>
          </cell>
          <cell r="AZ624">
            <v>51012786</v>
          </cell>
          <cell r="BA624">
            <v>80141539</v>
          </cell>
        </row>
        <row r="625">
          <cell r="D625">
            <v>60311210</v>
          </cell>
          <cell r="E625" t="str">
            <v xml:space="preserve">A  </v>
          </cell>
          <cell r="F625" t="str">
            <v>TV</v>
          </cell>
          <cell r="G625" t="str">
            <v>CAROLINA LEDEZMA</v>
          </cell>
          <cell r="H625" t="str">
            <v>1 DE MAYO NO. 36, COL. LOS PINOS, SANTIAGO IXC, NAY</v>
          </cell>
          <cell r="I625">
            <v>2350392</v>
          </cell>
          <cell r="J625" t="str">
            <v>HISENSE</v>
          </cell>
          <cell r="K625" t="str">
            <v>50K20DW</v>
          </cell>
          <cell r="L625" t="str">
            <v>50G143291H13497</v>
          </cell>
          <cell r="M625" t="str">
            <v>ticket</v>
          </cell>
          <cell r="N625">
            <v>0</v>
          </cell>
          <cell r="O625">
            <v>42079</v>
          </cell>
          <cell r="P625">
            <v>42776</v>
          </cell>
          <cell r="Q625">
            <v>201023</v>
          </cell>
          <cell r="R625" t="str">
            <v>17331, CON EL OC1007301</v>
          </cell>
          <cell r="S625" t="str">
            <v>FALLA: NO TIENE IMAGEN, SE REALIZO PEDID</v>
          </cell>
          <cell r="T625" t="str">
            <v xml:space="preserve">    GABRIELA RIVAS DELGADO        </v>
          </cell>
          <cell r="U625" t="str">
            <v>2017-04-18</v>
          </cell>
          <cell r="V625" t="str">
            <v>Norte</v>
          </cell>
          <cell r="W625" t="str">
            <v>COMPLETADO</v>
          </cell>
          <cell r="X625" t="str">
            <v>TALLER</v>
          </cell>
          <cell r="Y625">
            <v>42775</v>
          </cell>
          <cell r="Z625">
            <v>697</v>
          </cell>
          <cell r="AA625" t="str">
            <v>M012</v>
          </cell>
          <cell r="AD625" t="str">
            <v>santiago escuntlacol los pinos</v>
          </cell>
          <cell r="AE625" t="str">
            <v>NAY</v>
          </cell>
          <cell r="AF625" t="str">
            <v>MX</v>
          </cell>
          <cell r="AG625" t="str">
            <v>10284523</v>
          </cell>
          <cell r="AH625" t="str">
            <v>CAROLINA LEDEZMA</v>
          </cell>
          <cell r="AI625" t="str">
            <v>36 1 de mayo</v>
          </cell>
          <cell r="AJ625" t="str">
            <v>3232350392</v>
          </cell>
          <cell r="AK625">
            <v>0</v>
          </cell>
          <cell r="AL625" t="str">
            <v>63352</v>
          </cell>
          <cell r="AM625" t="str">
            <v>13/04/2017 05 : 33 GERARDO.GRA : CSC se indica entrega en proceso, sepasa ODS a CF para seguimiento. EMC*01/04/2017 01 : 17 GERARDO.GRA : CSC se indica fecha aproximada deentrega mediados del mes de abril, se pasa ODS a CF para seguimiento.EMC*04/03/2017 02 : 25 ANA.LAURA : CSCCFNPse le informa a cte cambio de eq, apartir del 20 DE FEB / y el tiempo deproceso 20dias/hab04/03/2017 02 : 11 ANA.LAURA : TCF1PU:Cliente18/02/2017 04 : 05 ERNESTO.HERN : TCF118/02/2017 04 : 05 ERNESTO.HERN : NP517/02/2017 05 : 32 MARIA.EUGENI : SEG: DGRSEG: Se suben documentos correctos.17/02/2017 01 : 40 MARIA.EUGENI : SEG: Se le pide a cliente acudir atelmex por una Carta de Aceptacion, queda en enviarla a mas tardarmañana.16/02/2017 05 : 47 MARIA.EUGENI : SEG: DGR16/02/2017 03 : 27 MARIA.EUGENI : SEG: Me pongo en contacto con Clientey queda en enviarme el documento.15/02/2017 11 : 39 ADOLFO.FER : FDD: SOLICITAR NUEVAMENTE DOCUMENTOS YAQUE NO SE APRECIA CORRECTAMENTE11/02/2017 08 : 20 201023 : P1-173331*PANEL LCD*OC100730109/02/2017 06 : 31 BRENDA.MORA : ODSWTP</v>
          </cell>
          <cell r="AN625" t="str">
            <v>1TE50B8NUSCB</v>
          </cell>
          <cell r="AO625" t="str">
            <v>Smart</v>
          </cell>
          <cell r="AP625" t="str">
            <v>Hisense</v>
          </cell>
          <cell r="AQ625" t="str">
            <v>Opera</v>
          </cell>
          <cell r="AR625" t="str">
            <v>FHD 1920 x 1080</v>
          </cell>
          <cell r="AS625" t="str">
            <v>GTE50G151275CRMM012</v>
          </cell>
          <cell r="AT625">
            <v>1</v>
          </cell>
          <cell r="AU625" t="str">
            <v>50H6B</v>
          </cell>
          <cell r="AV625" t="str">
            <v>GTE50G151275</v>
          </cell>
          <cell r="AW625" t="str">
            <v>CRM</v>
          </cell>
          <cell r="AX625" t="str">
            <v>M012</v>
          </cell>
          <cell r="AY625">
            <v>74011857</v>
          </cell>
          <cell r="AZ625">
            <v>51012787</v>
          </cell>
          <cell r="BA625">
            <v>80147181</v>
          </cell>
        </row>
        <row r="626">
          <cell r="D626">
            <v>60313020</v>
          </cell>
          <cell r="E626" t="str">
            <v xml:space="preserve">A  </v>
          </cell>
          <cell r="F626" t="str">
            <v>TV</v>
          </cell>
          <cell r="G626" t="str">
            <v>DAMIAN MORENO MUÑOZ</v>
          </cell>
          <cell r="H626" t="str">
            <v>AV. TORRE DEL SOL #880, LAS TORRES, TORREON COAHUILA</v>
          </cell>
          <cell r="I626">
            <v>8717119480</v>
          </cell>
          <cell r="J626" t="str">
            <v>HISENSE</v>
          </cell>
          <cell r="K626" t="str">
            <v>50K20DW</v>
          </cell>
          <cell r="L626" t="str">
            <v>50J140464H00212</v>
          </cell>
          <cell r="M626">
            <v>174149</v>
          </cell>
          <cell r="N626">
            <v>10991.08</v>
          </cell>
          <cell r="O626">
            <v>41778</v>
          </cell>
          <cell r="P626">
            <v>42796</v>
          </cell>
          <cell r="Q626">
            <v>201036</v>
          </cell>
          <cell r="R626" t="str">
            <v xml:space="preserve">15/03/2017 07 : 55  JORGE.VAZ : NP5
08/03/2017 04 : 04 201036 : EN ESPERA DE REFACCIÓN, SE SOLICITO PANEL CON NUMERO DE PARTE 173331 Y OC-1008291
</v>
          </cell>
          <cell r="S626" t="str">
            <v>EQUIPO COMPLETO</v>
          </cell>
          <cell r="T626" t="str">
            <v xml:space="preserve">      JAVIER LOPEZ                </v>
          </cell>
          <cell r="U626" t="str">
            <v>2017-04-19</v>
          </cell>
          <cell r="V626" t="str">
            <v>Norte</v>
          </cell>
          <cell r="W626" t="str">
            <v>COMPLETADO</v>
          </cell>
          <cell r="X626" t="str">
            <v>TALLER</v>
          </cell>
          <cell r="Y626">
            <v>42794</v>
          </cell>
          <cell r="Z626">
            <v>1018</v>
          </cell>
          <cell r="AA626" t="str">
            <v>M012</v>
          </cell>
          <cell r="AD626" t="str">
            <v>TORREON/LAS TORRES</v>
          </cell>
          <cell r="AE626" t="str">
            <v>COA</v>
          </cell>
          <cell r="AF626" t="str">
            <v>MX</v>
          </cell>
          <cell r="AG626" t="str">
            <v>10147929</v>
          </cell>
          <cell r="AH626" t="str">
            <v>DAMIAN AROON MORENO MUÑOZ</v>
          </cell>
          <cell r="AI626" t="str">
            <v>880 AV TORRE DEL SOL</v>
          </cell>
          <cell r="AJ626" t="str">
            <v>8717119480</v>
          </cell>
          <cell r="AK626" t="str">
            <v>0448712664142</v>
          </cell>
          <cell r="AL626" t="str">
            <v>27085</v>
          </cell>
          <cell r="AM626" t="str">
            <v>22/04/2017 07 : 21 RODRIGUEZ ERICK : TCF174 7401185811/04/2017 05 : 59 MARCO.DIAZ : TCF1PU CSA CONFIRMA LUIS RIOS. JESSICAO11/04/2017 05 : 56 MARCO.DIAZ : TCF1. JESSICA O15/03/2017 07 : 56 JORGE.VAZ : TCF115/03/2017 07 : 55 JORGE.VAZ : NP508/03/2017 06 : 59 MARIA.EUGENI : SEG: OC- Correcta en Open BravoDGR08/03/2017 04 : 04 201036 : EN ESPERA DE REFACCIÓN, SE SOLICITO PANELCON NUMERO DE PARTE 173331 Y OC-100829108/03/2017 00 : 52 MARIA.EUGENI : SEG: CSA Favor de colocar OC- a labrevedad.05/03/2017 02 : 56 201036 : EQUIPO RECOLECTADO03/03/2017 07 : 55 MARIA.EUGENI : SEG: CSA Favor de acudir en tiempo yforma.02/03/2017 06 : 47 201036 : V1P 02/03/17 DE 16:00 A 19:00P1A: PANEL01/03/2017 00 : 11 ANA.GABRIELA : ODSWTP ELABORADA POR EMC*3ER REICIDENCIA ODS 602842200RD% FRANCISCO SARABIA Y TORRES DE CRISTAL</v>
          </cell>
          <cell r="AN626" t="str">
            <v>1TE50B8NUSCB</v>
          </cell>
          <cell r="AO626" t="str">
            <v>Smart</v>
          </cell>
          <cell r="AP626" t="str">
            <v>Hisense</v>
          </cell>
          <cell r="AQ626" t="str">
            <v>Opera</v>
          </cell>
          <cell r="AR626" t="str">
            <v>FHD 1920 x 1080</v>
          </cell>
          <cell r="AS626" t="str">
            <v>3TE50G165140G1651M010</v>
          </cell>
          <cell r="AT626" t="e">
            <v>#N/A</v>
          </cell>
          <cell r="AU626" t="str">
            <v>50H7GB</v>
          </cell>
          <cell r="AV626" t="str">
            <v>3TE50G165140</v>
          </cell>
          <cell r="AW626" t="str">
            <v>G1651</v>
          </cell>
          <cell r="AX626" t="str">
            <v>M010</v>
          </cell>
          <cell r="AY626">
            <v>74011858</v>
          </cell>
          <cell r="AZ626">
            <v>51012788</v>
          </cell>
          <cell r="BA626">
            <v>80141608</v>
          </cell>
        </row>
        <row r="627">
          <cell r="D627">
            <v>60314931</v>
          </cell>
          <cell r="E627" t="str">
            <v xml:space="preserve">A  </v>
          </cell>
          <cell r="F627" t="str">
            <v>TV</v>
          </cell>
          <cell r="G627" t="str">
            <v>ANASTACIO ARELLANO HERNANDEZ</v>
          </cell>
          <cell r="H627" t="str">
            <v>DEL TRANSITO NO. 118 CENTRO VILLA NUEVA ZACATECAS</v>
          </cell>
          <cell r="I627">
            <v>14999271717</v>
          </cell>
          <cell r="J627" t="str">
            <v>HISENSE</v>
          </cell>
          <cell r="K627" t="str">
            <v>32H3B1</v>
          </cell>
          <cell r="L627" t="str">
            <v>32G154780H03087</v>
          </cell>
          <cell r="M627">
            <v>13425</v>
          </cell>
          <cell r="N627">
            <v>4140</v>
          </cell>
          <cell r="O627">
            <v>42604</v>
          </cell>
          <cell r="P627">
            <v>42818</v>
          </cell>
          <cell r="Q627">
            <v>201038</v>
          </cell>
          <cell r="R627" t="str">
            <v>30/03/2017 ERNESTO HERN.:NP5 OC-1009032 NO. DE PARTE:190877</v>
          </cell>
          <cell r="S627" t="str">
            <v>NO HAY REFACCION Y POR ESO SE TRAMITO EL</v>
          </cell>
          <cell r="T627" t="str">
            <v xml:space="preserve">   MARIO COVARRUBIAS              </v>
          </cell>
          <cell r="U627" t="str">
            <v>2017</v>
          </cell>
          <cell r="V627" t="str">
            <v>Norte</v>
          </cell>
          <cell r="W627" t="str">
            <v>COMPLETADO</v>
          </cell>
          <cell r="X627" t="str">
            <v>TALLER</v>
          </cell>
          <cell r="Y627">
            <v>42818</v>
          </cell>
          <cell r="Z627">
            <v>214</v>
          </cell>
          <cell r="AA627" t="str">
            <v>M010</v>
          </cell>
          <cell r="AD627" t="str">
            <v>VillaNueva/Centro</v>
          </cell>
          <cell r="AE627" t="str">
            <v>ZAC</v>
          </cell>
          <cell r="AF627" t="str">
            <v>MX</v>
          </cell>
          <cell r="AG627" t="str">
            <v>10415124</v>
          </cell>
          <cell r="AH627" t="str">
            <v>ANASTACIO ARELLANO HERNANDEZ</v>
          </cell>
          <cell r="AI627" t="str">
            <v>118 Del Trnansito</v>
          </cell>
          <cell r="AJ627" t="str">
            <v>4999271717</v>
          </cell>
          <cell r="AK627">
            <v>0</v>
          </cell>
          <cell r="AL627" t="str">
            <v>99540</v>
          </cell>
          <cell r="AM627" t="str">
            <v>22/04/2017 07 : 22 Ricardo Espinosa : TCF174 7401186011/04/2017 00 : 31 MARCO.DIAZ : TCF1PU CSA CONFIRMA MARIO COVARRUBIASVIA MAIL. JESSICA O11/04/2017 00 : 29 MARCO.DIAZ : TCF1. JESSICA O30/03/2017 02 : 06 ERNESTO.HERN : TCF130/03/2017 02 : 06 ERNESTO.HERN : NP525/03/2017 02 : 44 201038 : P1- EQUIPO PENDIENTE DE REFACCION SE PIDIOLA TARGETA MAIN BOAR24/03/2017NO. DE PARTE: 190877NO. DE PEDIDO DE COMPRA: OC-100903225/03/2017 02 : 29 GABRIELA.B : RD % DEL TREN DEL SOL</v>
          </cell>
          <cell r="AN627" t="str">
            <v>3TE32G153442</v>
          </cell>
          <cell r="AO627" t="str">
            <v>Básica</v>
          </cell>
          <cell r="AP627" t="str">
            <v>Hisense</v>
          </cell>
          <cell r="AQ627" t="str">
            <v>Opera</v>
          </cell>
          <cell r="AR627" t="str">
            <v>HD 1366 X 768</v>
          </cell>
          <cell r="AS627" t="str">
            <v>3TE32G164478G1644M010</v>
          </cell>
          <cell r="AT627" t="e">
            <v>#N/A</v>
          </cell>
          <cell r="AU627" t="str">
            <v>32H3B2</v>
          </cell>
          <cell r="AV627" t="str">
            <v>3TE32G164478</v>
          </cell>
          <cell r="AW627" t="str">
            <v>G1644</v>
          </cell>
          <cell r="AX627" t="str">
            <v>M010</v>
          </cell>
          <cell r="AY627">
            <v>74011860</v>
          </cell>
          <cell r="AZ627">
            <v>51012790</v>
          </cell>
          <cell r="BA627">
            <v>80139906</v>
          </cell>
        </row>
        <row r="628">
          <cell r="D628">
            <v>60311171</v>
          </cell>
          <cell r="E628" t="str">
            <v>A</v>
          </cell>
          <cell r="F628" t="str">
            <v>TV</v>
          </cell>
          <cell r="G628" t="str">
            <v>VIRGINIA BAENA PALAFOX</v>
          </cell>
          <cell r="H628" t="str">
            <v>LUIS ECHEVERRIA NO. 304, LUIS ECHEVERIA, TLAPACOYAN, VER.</v>
          </cell>
          <cell r="I628" t="str">
            <v>232-373-03-89</v>
          </cell>
          <cell r="J628" t="str">
            <v>HISENSE</v>
          </cell>
          <cell r="K628" t="str">
            <v>50K20DW</v>
          </cell>
          <cell r="L628" t="str">
            <v>50G143291H07477</v>
          </cell>
          <cell r="M628" t="str">
            <v>MTZ / 000129323</v>
          </cell>
          <cell r="N628">
            <v>8800</v>
          </cell>
          <cell r="O628">
            <v>42083</v>
          </cell>
          <cell r="P628">
            <v>42786</v>
          </cell>
          <cell r="Q628">
            <v>201519</v>
          </cell>
          <cell r="R628" t="str">
            <v>NO SURTIERON MATERIAL, NECESITO FUENTE Y PANEL, NO ENCIENDE, OC- 1007488</v>
          </cell>
          <cell r="S628" t="str">
            <v/>
          </cell>
          <cell r="T628" t="str">
            <v xml:space="preserve">   DENISE AVILA GALLEGOS          </v>
          </cell>
          <cell r="U628" t="str">
            <v>2017-04-18</v>
          </cell>
          <cell r="V628" t="str">
            <v>SUR</v>
          </cell>
          <cell r="W628" t="str">
            <v>COMPLETADO</v>
          </cell>
          <cell r="X628" t="str">
            <v>TALLER</v>
          </cell>
          <cell r="Y628">
            <v>42775</v>
          </cell>
          <cell r="Z628">
            <v>703</v>
          </cell>
          <cell r="AA628" t="str">
            <v>M012</v>
          </cell>
          <cell r="AD628" t="str">
            <v>Tlapacoya/Luis Echeverria</v>
          </cell>
          <cell r="AE628" t="str">
            <v>VER</v>
          </cell>
          <cell r="AF628" t="str">
            <v>MX</v>
          </cell>
          <cell r="AG628" t="str">
            <v>10411600</v>
          </cell>
          <cell r="AH628" t="str">
            <v>VIRGINIA BAENA PALAFOX</v>
          </cell>
          <cell r="AI628" t="str">
            <v>304 Luis Echeverria</v>
          </cell>
          <cell r="AJ628" t="str">
            <v>2323730389</v>
          </cell>
          <cell r="AK628">
            <v>0</v>
          </cell>
          <cell r="AL628" t="str">
            <v>93650</v>
          </cell>
          <cell r="AM628" t="str">
            <v>22/04/2017 07 : 27 MARCO.DIAZ : TCF174: 7401186317/03/2017 01 : 59 GERARDO.GRA : CSC se indica fecha de entregaaproximada finales de mes. EMC*22/02/2017 06 : 54 MARCO.DIAZ : TCF1PU CSA18/02/2017 03 : 39 ERNESTO.HERN : TCF118/02/2017 03 : 39 ERNESTO.HERN : NP516/02/2017 07 : 48 201519 : OC- 1007488, SE SOLICITO MATERIAL PARAREPARAR EQUIPO16/02/2017 06 : 24 201519 : SE SOLICITA MATERIAL PARA REPARAR EL EQUIPO, PANEL Y FUENTE DE VOLTAJE16/02/2017 03 : 54 FABIOLA.BON : SEG: PENDIENTE DE DIAGNOSTICO14/02/2017 02 : 48 201519 : YA CONTACTAMOS A CLIENTE Y EL DIA DE HOYDESPUES DE LAS CUATRO DE LA TARDE SE RECOLECTA EL EQUIPO14/02/2017 01 : 49 FABIOLA.BON : SEG: V1P11/02/2017 03 : 05 201519 : SE AGENDA VISITA CON CLIENTE, PARARECOLECCION DE EQUIPO.11/02/2017 01 : 36 FABIOLA.BON : V1P09/02/2017 02 : 16 MARTINEZ.G : ODSWTP%MIGUEL ALEMAN Y EMILIANO ZAPATA</v>
          </cell>
          <cell r="AN628" t="str">
            <v>1TE50B8NUSCB</v>
          </cell>
          <cell r="AO628" t="str">
            <v>Smart</v>
          </cell>
          <cell r="AP628" t="str">
            <v>Hisense</v>
          </cell>
          <cell r="AQ628" t="str">
            <v>Opera</v>
          </cell>
          <cell r="AR628" t="str">
            <v>FHD 1920 x 1080</v>
          </cell>
          <cell r="AS628" t="str">
            <v>3TE50G165140G1651M010</v>
          </cell>
          <cell r="AT628" t="e">
            <v>#N/A</v>
          </cell>
          <cell r="AU628" t="str">
            <v>50H7GB</v>
          </cell>
          <cell r="AV628" t="str">
            <v>3TE50G165140</v>
          </cell>
          <cell r="AW628" t="str">
            <v>G1651</v>
          </cell>
          <cell r="AX628" t="str">
            <v>M010</v>
          </cell>
          <cell r="AY628">
            <v>74011863</v>
          </cell>
          <cell r="AZ628">
            <v>51012793</v>
          </cell>
          <cell r="BA628">
            <v>80141788</v>
          </cell>
        </row>
        <row r="629">
          <cell r="D629">
            <v>60312943</v>
          </cell>
          <cell r="E629" t="str">
            <v xml:space="preserve">A  </v>
          </cell>
          <cell r="F629" t="str">
            <v>TV</v>
          </cell>
          <cell r="G629" t="str">
            <v>LILIA LANDERO GUTIERREZ</v>
          </cell>
          <cell r="H629" t="str">
            <v>PRIV. 6 B SUR LT-1 MZ-29 COLONIA 2A AMPLIACIÓN DE GUADALUPE HIDALGO C.P 72494, PUEBLA, PUE.</v>
          </cell>
          <cell r="I629" t="str">
            <v>222 1294367-2224325436</v>
          </cell>
          <cell r="J629" t="str">
            <v>HISENSE</v>
          </cell>
          <cell r="K629" t="str">
            <v>50K20DW</v>
          </cell>
          <cell r="L629" t="str">
            <v>50J140464H00291</v>
          </cell>
          <cell r="M629" t="str">
            <v>TICKET: 000147606</v>
          </cell>
          <cell r="N629">
            <v>0</v>
          </cell>
          <cell r="O629">
            <v>41859</v>
          </cell>
          <cell r="P629">
            <v>42796</v>
          </cell>
          <cell r="Q629">
            <v>201032</v>
          </cell>
          <cell r="R629" t="str">
            <v>15/03/2017 05 : 38  JORGE.VAZ : NP5 04/03/2017 06 : 12 201032 : P1A: T173331 PANEL LED OC-1008175</v>
          </cell>
          <cell r="S629" t="str">
            <v>CLIENTE ENTREGA TICKET DE PAGO DE ENGANC</v>
          </cell>
          <cell r="T629" t="str">
            <v xml:space="preserve">  ERIK ORTEGA MÉNDEZ              </v>
          </cell>
          <cell r="U629">
            <v>42837</v>
          </cell>
          <cell r="V629" t="str">
            <v>Centro</v>
          </cell>
          <cell r="W629" t="str">
            <v>COMPLETADO</v>
          </cell>
          <cell r="X629" t="str">
            <v>CLIENTE</v>
          </cell>
          <cell r="Y629">
            <v>42793</v>
          </cell>
          <cell r="Z629">
            <v>937</v>
          </cell>
          <cell r="AA629" t="str">
            <v>M012</v>
          </cell>
          <cell r="AB629" t="str">
            <v>T173331/Panel - PANEL</v>
          </cell>
          <cell r="AC629" t="str">
            <v>OC-1008175</v>
          </cell>
          <cell r="AD629" t="str">
            <v>Puebla /Pedregal de Gpe Hidalgo</v>
          </cell>
          <cell r="AE629" t="str">
            <v>PUE</v>
          </cell>
          <cell r="AF629" t="str">
            <v>MX</v>
          </cell>
          <cell r="AG629" t="str">
            <v>10413188</v>
          </cell>
          <cell r="AH629" t="str">
            <v>LILIA LANDERO GUTIERREZ</v>
          </cell>
          <cell r="AI629" t="str">
            <v>Priv 6 b sur lt 1 mz 29</v>
          </cell>
          <cell r="AJ629" t="str">
            <v>2224325436</v>
          </cell>
          <cell r="AK629" t="str">
            <v>2224325436</v>
          </cell>
          <cell r="AL629" t="str">
            <v>72494</v>
          </cell>
          <cell r="AM629" t="str">
            <v>22/04/2017 07 : 31 RODRIGUEZ ERICK : TCF174 7401186420/04/2017 23 : 00 GEARARDO.PA : CFA18/04/2017 05 : 49 ANA.LAURA : CSCCFNE54076504cliente molesto por el tiempo que se lleva, se le pide nos deoportunidad en que se restablezcan los embarques la sig. semana, se leenvio correo a CF y quejas25/03/2017 00 : 04 MARCO.DIAZ : TCF1PU CLIENTE CONFIRMA MARISELAORTEGA. JESSICA O18/03/2017 00 : 27 LAURA.HERNA : se le indica a cte proceso de cf.15/03/2017 05 : 38 JORGE.VAZ : TCF115/03/2017 05 : 38 JORGE.VAZ : NP504/03/2017 11 : 18 MA.ISABEL : SEG: SE ENVIA CORREO A REFACCIONES PARASABER CUANDO SE SURTE04/03/2017 11 : 18 MA.ISABEL : SEG: DGR04/03/2017 06 : 12 201032 : P1A: T173331 PANEL LED OC-1008175 EQUIPO ENDOMICILIO DE CLIENTE02/03/2017 00 : 18 201032 : V1: 02/03/2017 11:00-18:0025/02/2017 02 : 20 SEMIRAMIS.M : ODSWTPRD/TELMEXENTRE LAS CALLES AV INDEPENDENCIA Y 131 OTE</v>
          </cell>
          <cell r="AN629" t="str">
            <v>1TE50B8NUSCB</v>
          </cell>
          <cell r="AO629" t="str">
            <v>Smart</v>
          </cell>
          <cell r="AP629" t="str">
            <v>Hisense</v>
          </cell>
          <cell r="AQ629" t="str">
            <v>Opera</v>
          </cell>
          <cell r="AR629" t="str">
            <v>FHD 1920 x 1080</v>
          </cell>
          <cell r="AS629" t="str">
            <v>3TE50G165140G1651M010</v>
          </cell>
          <cell r="AT629" t="e">
            <v>#N/A</v>
          </cell>
          <cell r="AU629" t="str">
            <v>50H7GB</v>
          </cell>
          <cell r="AV629" t="str">
            <v>3TE50G165140</v>
          </cell>
          <cell r="AW629" t="str">
            <v>G1651</v>
          </cell>
          <cell r="AX629" t="str">
            <v>M010</v>
          </cell>
          <cell r="AY629">
            <v>74011864</v>
          </cell>
          <cell r="AZ629">
            <v>51012794</v>
          </cell>
          <cell r="BA629">
            <v>80141633</v>
          </cell>
        </row>
        <row r="630">
          <cell r="D630">
            <v>60315143</v>
          </cell>
          <cell r="E630" t="str">
            <v>A</v>
          </cell>
          <cell r="F630" t="str">
            <v>TV</v>
          </cell>
          <cell r="G630" t="str">
            <v>RUBEN DARIO MONTERUBIO PEREZ</v>
          </cell>
          <cell r="H630" t="str">
            <v>AV.ALVARO OBREGON #9 ENTRE CALLE HIDALGO Y FRANBOYANES TAPACHULA CHIAPAS</v>
          </cell>
          <cell r="I630" t="str">
            <v>01 9621185211</v>
          </cell>
          <cell r="J630" t="str">
            <v>HISENSE</v>
          </cell>
          <cell r="K630" t="str">
            <v>50K20DW</v>
          </cell>
          <cell r="L630" t="str">
            <v>50G143291H07538</v>
          </cell>
          <cell r="M630" t="str">
            <v>Ticket 127468</v>
          </cell>
          <cell r="N630">
            <v>10120.879999999999</v>
          </cell>
          <cell r="O630">
            <v>42090</v>
          </cell>
          <cell r="P630">
            <v>42824</v>
          </cell>
          <cell r="Q630">
            <v>201070</v>
          </cell>
          <cell r="R630" t="str">
            <v>No se surtió Panel LCD y Key Board</v>
          </cell>
          <cell r="S630" t="str">
            <v>Equipo en ASC ubicando en Cd.de Tapachula zona fronteriza se requiere sellos aduanales para poder enviar equipo dañado.Equipo unicamente con Base de Pedestal.</v>
          </cell>
          <cell r="T630" t="str">
            <v>Brenda Romero Flores</v>
          </cell>
          <cell r="U630">
            <v>42836</v>
          </cell>
          <cell r="V630" t="str">
            <v>SUR</v>
          </cell>
          <cell r="W630" t="str">
            <v>COMPLETADO</v>
          </cell>
          <cell r="X630" t="str">
            <v>CLIENTE</v>
          </cell>
          <cell r="Y630">
            <v>42823</v>
          </cell>
          <cell r="Z630">
            <v>734</v>
          </cell>
          <cell r="AA630" t="str">
            <v>M012</v>
          </cell>
          <cell r="AB630" t="str">
            <v>T173331/Panel - PANEL</v>
          </cell>
          <cell r="AC630" t="str">
            <v>OC-1009262</v>
          </cell>
          <cell r="AD630" t="str">
            <v>EL PORVENIR / TAPACHULA</v>
          </cell>
          <cell r="AE630" t="str">
            <v>CHS</v>
          </cell>
          <cell r="AF630" t="str">
            <v>MX</v>
          </cell>
          <cell r="AG630" t="str">
            <v>10415288</v>
          </cell>
          <cell r="AH630" t="str">
            <v>RUBEN DARIO MONTERUBIO PEREZ</v>
          </cell>
          <cell r="AI630" t="str">
            <v>9 AV ALVARO OBREGON</v>
          </cell>
          <cell r="AJ630" t="str">
            <v>019621185211</v>
          </cell>
          <cell r="AK630">
            <v>0</v>
          </cell>
          <cell r="AL630" t="str">
            <v>30750</v>
          </cell>
          <cell r="AM630" t="str">
            <v>22/04/2017 07 : 31 MARCO.DIAZ : TCF174: 7401186522/04/2017 07 : 30 MARCO.DIAZ : 6031514307/04/2017 00 : 09 ERNESTO.HERN : TCF107/04/2017 00 : 08 ERNESTO.HERN : NP501/04/2017 00 : 25 201070 : P1:T173331,T172074,OC-100926231/03/2017 07 : 54 201070 : V1:30-03-201730/03/2017 03 : 39 GABRIELA.B : RD % HIDALGO Y FRAMBOYANES</v>
          </cell>
          <cell r="AN630" t="str">
            <v>1TE50B8NUSCB</v>
          </cell>
          <cell r="AO630" t="str">
            <v>Smart</v>
          </cell>
          <cell r="AP630" t="str">
            <v>Hisense</v>
          </cell>
          <cell r="AQ630" t="str">
            <v>Opera</v>
          </cell>
          <cell r="AR630" t="str">
            <v>FHD 1920 x 1080</v>
          </cell>
          <cell r="AS630" t="str">
            <v>3TE50G165140G1651M010</v>
          </cell>
          <cell r="AT630" t="e">
            <v>#N/A</v>
          </cell>
          <cell r="AU630" t="str">
            <v>50H7GB</v>
          </cell>
          <cell r="AV630" t="str">
            <v>3TE50G165140</v>
          </cell>
          <cell r="AW630" t="str">
            <v>G1651</v>
          </cell>
          <cell r="AX630" t="str">
            <v>M010</v>
          </cell>
          <cell r="AY630">
            <v>74011865</v>
          </cell>
          <cell r="AZ630">
            <v>51012795</v>
          </cell>
          <cell r="BA630">
            <v>80142326</v>
          </cell>
        </row>
        <row r="631">
          <cell r="D631">
            <v>60316010</v>
          </cell>
          <cell r="E631" t="str">
            <v xml:space="preserve">A </v>
          </cell>
          <cell r="F631" t="str">
            <v>TV</v>
          </cell>
          <cell r="G631" t="str">
            <v>Alicia Gutierrez Garcia</v>
          </cell>
          <cell r="H631" t="str">
            <v>VENUSTIANO CARRANZA MZ 48 LT 532, EJIDO DE SANTA MARIA ASTAHUACAN, DEL. IZTAPALAPA, C.P. 09500</v>
          </cell>
          <cell r="I631">
            <v>56933167</v>
          </cell>
          <cell r="J631" t="str">
            <v>HISENSE</v>
          </cell>
          <cell r="K631" t="str">
            <v>50K20DW</v>
          </cell>
          <cell r="L631" t="str">
            <v>50G143291H13609</v>
          </cell>
          <cell r="M631" t="str">
            <v>POLIZA</v>
          </cell>
          <cell r="N631" t="str">
            <v>POLIZA</v>
          </cell>
          <cell r="O631">
            <v>42038</v>
          </cell>
          <cell r="P631">
            <v>42844</v>
          </cell>
          <cell r="Q631">
            <v>201767</v>
          </cell>
          <cell r="R631" t="str">
            <v>20/04/2017 03 : 35  ARANTXA.MON : NP5 /  P1A: 173331 PANEL    19-04-2017   OC-1009716</v>
          </cell>
          <cell r="S631" t="str">
            <v>EQUIPO DAÑADO EN DOMICILIO DE CLIENTE</v>
          </cell>
          <cell r="T631" t="str">
            <v xml:space="preserve">   RENE ARIAS                     </v>
          </cell>
          <cell r="U631" t="str">
            <v>2017-04-20</v>
          </cell>
          <cell r="V631" t="str">
            <v>CENTRO</v>
          </cell>
          <cell r="W631" t="str">
            <v>COMPLETADO</v>
          </cell>
          <cell r="X631" t="str">
            <v>TALLER</v>
          </cell>
          <cell r="Y631">
            <v>42837</v>
          </cell>
          <cell r="Z631">
            <v>806</v>
          </cell>
          <cell r="AA631" t="str">
            <v>M012</v>
          </cell>
          <cell r="AD631" t="str">
            <v>Iztapalapa/Ejido de sta maria astahuacan</v>
          </cell>
          <cell r="AE631" t="str">
            <v>DF</v>
          </cell>
          <cell r="AF631" t="str">
            <v>MX</v>
          </cell>
          <cell r="AG631" t="str">
            <v>10415481</v>
          </cell>
          <cell r="AH631" t="str">
            <v>ALICIA GUTIERREZ GARCIA</v>
          </cell>
          <cell r="AI631" t="str">
            <v>Venustiano carranza mz 48 lt 532</v>
          </cell>
          <cell r="AJ631" t="str">
            <v>56933167</v>
          </cell>
          <cell r="AK631">
            <v>0</v>
          </cell>
          <cell r="AL631" t="str">
            <v>09500</v>
          </cell>
          <cell r="AM631" t="str">
            <v>22/04/2017 07 : 32 MARCO.DIAZ : TCF174: 7401186620/04/2017 03 : 35 ARANTXA.MON : TCF120/04/2017 03 : 35 ARANTXA.MON : NP520/04/2017 01 : 17 201767 : SE ADJUNTA REPORTE RMA DE PANEL SOLICITADO19/04/2017 23 : 04 201767 : P1A: 173331 PANEL 19-04-2017 OC-100971618/04/2017 06 : 22 201767 : PANEL DAÑADO13/04/2017 07 : 19 201767 : V1. 17/04/2017: 10 A.M. - 6 P.M.H-24179 SE ASIGNA T52CAE12/04/2017 22 : 19 GERARDO.GRA : CSC se indica documentos no legibles eincompletos, se pide volver a enviar. EMC*04/04/2017 22 : 19 ANA.ROSA : ODSWTPRDPLAY DE AYALA Y AQUILES SERDAN</v>
          </cell>
          <cell r="AN631" t="str">
            <v>1TE50B8NUSCB</v>
          </cell>
          <cell r="AO631" t="str">
            <v>Smart</v>
          </cell>
          <cell r="AP631" t="str">
            <v>Hisense</v>
          </cell>
          <cell r="AQ631" t="str">
            <v>Opera</v>
          </cell>
          <cell r="AR631" t="str">
            <v>FHD 1920 x 1080</v>
          </cell>
          <cell r="AS631" t="str">
            <v>3TE50G165140G1651M010</v>
          </cell>
          <cell r="AT631" t="e">
            <v>#N/A</v>
          </cell>
          <cell r="AU631" t="str">
            <v>50H7GB</v>
          </cell>
          <cell r="AV631" t="str">
            <v>3TE50G165140</v>
          </cell>
          <cell r="AW631" t="str">
            <v>G1651</v>
          </cell>
          <cell r="AX631" t="str">
            <v>M010</v>
          </cell>
          <cell r="AY631">
            <v>74011866</v>
          </cell>
          <cell r="AZ631">
            <v>51012796</v>
          </cell>
          <cell r="BA631">
            <v>80141815</v>
          </cell>
        </row>
        <row r="632">
          <cell r="D632">
            <v>60314618</v>
          </cell>
          <cell r="E632" t="str">
            <v xml:space="preserve">A  </v>
          </cell>
          <cell r="F632" t="str">
            <v>TV</v>
          </cell>
          <cell r="G632" t="str">
            <v>LUIS EFREN ESQUIVEL RIVERA</v>
          </cell>
          <cell r="H632" t="str">
            <v xml:space="preserve">DERECHO DE HUELGA 1349, CROC, MONTERREY </v>
          </cell>
          <cell r="I632" t="str">
            <v>11802471, 8114804269</v>
          </cell>
          <cell r="J632" t="str">
            <v>HISENSE</v>
          </cell>
          <cell r="K632" t="str">
            <v>50K20D</v>
          </cell>
          <cell r="L632" t="str">
            <v>50J140472H08033</v>
          </cell>
          <cell r="M632" t="str">
            <v>POLIZA</v>
          </cell>
          <cell r="N632">
            <v>0</v>
          </cell>
          <cell r="O632">
            <v>41862</v>
          </cell>
          <cell r="P632">
            <v>42823</v>
          </cell>
          <cell r="Q632">
            <v>201024</v>
          </cell>
          <cell r="R632" t="str">
            <v>04/06/17 11:38 ARANTXA MON NP5 P1B OC 1009218 PANEL 173331</v>
          </cell>
          <cell r="S632" t="str">
            <v/>
          </cell>
          <cell r="T632" t="str">
            <v xml:space="preserve">    SOFIA VAZQUEZ                 </v>
          </cell>
          <cell r="U632" t="str">
            <v>2017-04-20</v>
          </cell>
          <cell r="V632" t="str">
            <v>Norte</v>
          </cell>
          <cell r="W632" t="str">
            <v>COMPLETADO</v>
          </cell>
          <cell r="X632" t="str">
            <v>TALLER</v>
          </cell>
          <cell r="Y632">
            <v>42816</v>
          </cell>
          <cell r="Z632">
            <v>961</v>
          </cell>
          <cell r="AA632" t="str">
            <v>M012</v>
          </cell>
          <cell r="AD632" t="str">
            <v>croc/monterrey</v>
          </cell>
          <cell r="AE632" t="str">
            <v>NL</v>
          </cell>
          <cell r="AF632" t="str">
            <v>MX</v>
          </cell>
          <cell r="AG632" t="str">
            <v>10346705</v>
          </cell>
          <cell r="AH632" t="str">
            <v>LUIS EFREN ESQUIVEL RIVERA</v>
          </cell>
          <cell r="AI632" t="str">
            <v>derecho de huelag 349</v>
          </cell>
          <cell r="AJ632" t="str">
            <v>8114804269</v>
          </cell>
          <cell r="AK632" t="str">
            <v>8114804269</v>
          </cell>
          <cell r="AL632" t="str">
            <v>64200</v>
          </cell>
          <cell r="AM632" t="str">
            <v>22/04/2017 07 : 36 GEARARDO.PA : TCF1 74: 7401187106/04/2017 11 : 38 ARANTXA.MON : TCF106/04/2017 11 : 38 ARANTXA.MON : NP503/04/2017 22 : 41 201024 : SE ANEXA POLIZA03/04/2017 06 : 04 201024 : O.S. 2058 ESTA EN TALLER31/03/2017 06 : 12 MARIA.EUGENI : SEG: Se le pide a Eduardo de Callsubir documento que avala garantia.31/03/2017 03 : 02 201024 : P1B:OC1009218,PANEL173331,30MARZO201731/03/2017 00 : 00 201024 : SE ANEXA NOTA DE COMPRA Y SE PASA A REVIISON30/03/2017 01 : 22 201024 : ESTA E RUTA HOY MIERCOLES 2929/03/2017 02 : 28 201024 : V1.- SE LE LLAMO ELLUNES 27 A LAS10.40.AM.CONTESTA MENOR DE EDAD Y CUELGA, PERO SI SELE VISITO YTIENE EL TICKET ILEGIBLE SE LE PIDE QUE VYA SELLAR LAPOLIZA Y NOSAVISE ELJUEVES PARA BRIDARLE EL SEGUNDO SERVICIO29/03/2017 01 : 58 ARANTXA.MON : P2A GUIA: 3080983264 27/03/201728/03/2017 05 : 55 201024 : ESTA EN RUTA OY LUNES 27 O.S.2205823/03/2017 01 : 43 RAUL.CALDER : ODSWTPRD% ENTRE BATALONES ROJOS Y DIAZ ORDAZ, COLOR DE CASA BEIGE REJA AZUL</v>
          </cell>
          <cell r="AN632" t="str">
            <v>3TE50G132311</v>
          </cell>
          <cell r="AO632" t="str">
            <v>Básica</v>
          </cell>
          <cell r="AP632" t="str">
            <v>Hisense</v>
          </cell>
          <cell r="AQ632" t="str">
            <v>Opera</v>
          </cell>
          <cell r="AR632" t="str">
            <v>FHD 1920 x 1080</v>
          </cell>
          <cell r="AS632" t="str">
            <v>3TE50G165140G1651M010</v>
          </cell>
          <cell r="AT632" t="e">
            <v>#N/A</v>
          </cell>
          <cell r="AU632" t="str">
            <v>50H7GB</v>
          </cell>
          <cell r="AV632" t="str">
            <v>3TE50G165140</v>
          </cell>
          <cell r="AW632" t="str">
            <v>G1651</v>
          </cell>
          <cell r="AX632" t="str">
            <v>M010</v>
          </cell>
          <cell r="AY632">
            <v>74011871</v>
          </cell>
          <cell r="AZ632">
            <v>51012797</v>
          </cell>
          <cell r="BA632">
            <v>80141713</v>
          </cell>
        </row>
        <row r="633">
          <cell r="D633">
            <v>60313354</v>
          </cell>
          <cell r="E633" t="str">
            <v xml:space="preserve">A  </v>
          </cell>
          <cell r="F633" t="str">
            <v>TV</v>
          </cell>
          <cell r="G633" t="str">
            <v>ROGELIO ORNELAS SANCHEZ</v>
          </cell>
          <cell r="H633" t="str">
            <v>EPITACIO HUERTA 359, STA CLARA DEL COBRE MICH. C.P. 61800</v>
          </cell>
          <cell r="I633">
            <v>4345622725</v>
          </cell>
          <cell r="J633" t="str">
            <v>HISENSE</v>
          </cell>
          <cell r="K633" t="str">
            <v>40K20DW</v>
          </cell>
          <cell r="L633" t="str">
            <v>40G150595H00862</v>
          </cell>
          <cell r="M633">
            <v>8574</v>
          </cell>
          <cell r="N633">
            <v>7790</v>
          </cell>
          <cell r="O633">
            <v>42383</v>
          </cell>
          <cell r="P633">
            <v>42832</v>
          </cell>
          <cell r="Q633">
            <v>202300</v>
          </cell>
          <cell r="R633" t="str">
            <v>15/03/2017 13 : 56 202300 : P1A:T179489 MAIN, OC:1008684</v>
          </cell>
          <cell r="S633" t="str">
            <v/>
          </cell>
          <cell r="T633" t="str">
            <v xml:space="preserve">   MULTISERVICIOS ALVARADO    Fech</v>
          </cell>
          <cell r="U633" t="str">
            <v>2017-04-20</v>
          </cell>
          <cell r="V633" t="str">
            <v>SUR</v>
          </cell>
          <cell r="W633" t="str">
            <v>COMPLETADO</v>
          </cell>
          <cell r="X633" t="str">
            <v>TALLER</v>
          </cell>
          <cell r="Y633">
            <v>42800</v>
          </cell>
          <cell r="Z633">
            <v>449</v>
          </cell>
          <cell r="AA633" t="str">
            <v>M012</v>
          </cell>
          <cell r="AD633" t="str">
            <v>Sta Clara del Cobre/Centro</v>
          </cell>
          <cell r="AE633" t="str">
            <v>MCH</v>
          </cell>
          <cell r="AF633" t="str">
            <v>MX</v>
          </cell>
          <cell r="AG633" t="str">
            <v>10413474</v>
          </cell>
          <cell r="AH633" t="str">
            <v>ROGELIO ORNELAS SANCHEZ</v>
          </cell>
          <cell r="AI633" t="str">
            <v>359 Epitacio Huerta</v>
          </cell>
          <cell r="AJ633" t="str">
            <v>4345622725</v>
          </cell>
          <cell r="AK633" t="str">
            <v>4345622725</v>
          </cell>
          <cell r="AL633" t="str">
            <v>61800</v>
          </cell>
          <cell r="AM633" t="str">
            <v>22/04/2017 07 : 35 Cecilio .R : TCF174: 7401186928/03/2017 02 : 42 ERNESTO.HERN : TCF128/03/2017 02 : 41 ERNESTO.HERN : NP517/03/2017 04 : 06 FABIOLA.BON : SEG: REFACCIONES15/03/2017 13 : 56 202300 : P1A:T179489 MAIN, OC:100868415/03/2017 07 : 52 FABIOLA.BON : SEG: PENDIENTE DE DIAGNOSTICO14/03/2017 07 : 21 FABIOLA.BON : seg: pendiente de diagnostico11/03/2017 00 : 40 SEMIRAMIS.M : KMA: 144$287.0010/03/2017 09 : 11 202300 : SKMA:143.4 KM/$287.00 MORELIA-SANTA CLARADEL COBRE10/03/2017 09 : 04 202300 : V1:10/03/201710/03/2017 05 : 44 FABIOLA.BON : V1P02/03/2017 03 : 17 SEMIRAMIS.M : ODSWTPRD/MUEBLES HOGARENTRE CALLES NICOLAS DE REGULES Y CARLOS SALAZAR</v>
          </cell>
          <cell r="AN633" t="str">
            <v>3TE40A144716</v>
          </cell>
          <cell r="AO633" t="str">
            <v>Smart</v>
          </cell>
          <cell r="AP633" t="str">
            <v>Hisense</v>
          </cell>
          <cell r="AQ633" t="str">
            <v>Opera</v>
          </cell>
          <cell r="AR633" t="str">
            <v>FHD 1920 x 1080</v>
          </cell>
          <cell r="AS633" t="str">
            <v>GTE40G151184CRMM012</v>
          </cell>
          <cell r="AT633">
            <v>68</v>
          </cell>
          <cell r="AU633" t="str">
            <v>40K20DW</v>
          </cell>
          <cell r="AV633" t="str">
            <v>GTE40G151184</v>
          </cell>
          <cell r="AW633" t="str">
            <v>CRM</v>
          </cell>
          <cell r="AX633" t="str">
            <v>M012</v>
          </cell>
          <cell r="AY633">
            <v>74011869</v>
          </cell>
          <cell r="AZ633">
            <v>51012799</v>
          </cell>
          <cell r="BA633">
            <v>80147183</v>
          </cell>
        </row>
        <row r="634">
          <cell r="D634">
            <v>60314366</v>
          </cell>
          <cell r="E634" t="str">
            <v xml:space="preserve">A </v>
          </cell>
          <cell r="F634" t="str">
            <v>TV</v>
          </cell>
          <cell r="G634" t="str">
            <v xml:space="preserve">Omar Mendiola </v>
          </cell>
          <cell r="H634" t="str">
            <v xml:space="preserve">Tamaulipas # 3207 Col.  Mexico Sur C.P 75764    Tehuacan  Puebla </v>
          </cell>
          <cell r="I634">
            <v>238107165</v>
          </cell>
          <cell r="J634" t="str">
            <v>HISENSE</v>
          </cell>
          <cell r="K634" t="str">
            <v>50H5B</v>
          </cell>
          <cell r="L634" t="str">
            <v>50G143292H03093</v>
          </cell>
          <cell r="M634" t="str">
            <v xml:space="preserve">CARTA BIMBO </v>
          </cell>
          <cell r="N634" t="str">
            <v>$ 8 550.00</v>
          </cell>
          <cell r="O634">
            <v>42447</v>
          </cell>
          <cell r="P634">
            <v>42814</v>
          </cell>
          <cell r="Q634">
            <v>201067</v>
          </cell>
          <cell r="R634" t="str">
            <v xml:space="preserve">06/04/2017  00:28  ARANTZA MON: NP5.   P1:T173331/OC-1008897
</v>
          </cell>
          <cell r="S634" t="str">
            <v xml:space="preserve">   Equipo  en taller.   Sin caja para em</v>
          </cell>
          <cell r="T634" t="str">
            <v xml:space="preserve">   Rafael Ramirez                 </v>
          </cell>
          <cell r="U634" t="str">
            <v>2017-04-22</v>
          </cell>
          <cell r="V634" t="str">
            <v>CENTRO</v>
          </cell>
          <cell r="W634" t="str">
            <v>COMPLETADO</v>
          </cell>
          <cell r="X634" t="str">
            <v>TALLER</v>
          </cell>
          <cell r="Y634">
            <v>42810</v>
          </cell>
          <cell r="Z634">
            <v>367</v>
          </cell>
          <cell r="AA634" t="str">
            <v>M012</v>
          </cell>
          <cell r="AD634" t="str">
            <v>Tehuacan/Mexico Sur</v>
          </cell>
          <cell r="AE634" t="str">
            <v>PUE</v>
          </cell>
          <cell r="AF634" t="str">
            <v>MX</v>
          </cell>
          <cell r="AG634" t="str">
            <v>10411555</v>
          </cell>
          <cell r="AH634" t="str">
            <v>OMAR MENDIOLA</v>
          </cell>
          <cell r="AI634" t="str">
            <v>3207 Tamaulipas</v>
          </cell>
          <cell r="AJ634" t="str">
            <v>238107165</v>
          </cell>
          <cell r="AK634">
            <v>0</v>
          </cell>
          <cell r="AL634" t="str">
            <v>75764</v>
          </cell>
          <cell r="AM634" t="str">
            <v>22/04/2017 07 : 36 MARCO.DIAZ : TCF174 7401187020/04/2017 02 : 28 GERARDO.GRA : CSC se indica que el area de calidadesta diagnosticando su equipo. EMC*06/04/2017 00 : 28 ARANTXA.MON : TCF106/04/2017 00 : 28 ARANTXA.MON : NP529/03/2017 03 : 46 MA.ISABEL : SEG: DGR24/03/2017 10 : 24 201067 : PENDIENTE POR REFACCIONESOC100889717/03/2017 08 : 26 201067 : REVISION DE EQUIPO17/03/2017 08 : 07 GABRIELA.B : ODSWTP17/03/2017 08 : 06 GABRIELA.B : RD % NAYARIT Y DURANGOSEGUIMIENTO A ORDEN 60311256</v>
          </cell>
          <cell r="AN634" t="str">
            <v>3TE50G151618</v>
          </cell>
          <cell r="AO634" t="str">
            <v>Smart</v>
          </cell>
          <cell r="AP634" t="str">
            <v>Hisense</v>
          </cell>
          <cell r="AQ634" t="str">
            <v>Opera</v>
          </cell>
          <cell r="AR634" t="str">
            <v>HD 1366 X 768</v>
          </cell>
          <cell r="AS634" t="str">
            <v>3TE50G165140G1651M010</v>
          </cell>
          <cell r="AT634" t="e">
            <v>#N/A</v>
          </cell>
          <cell r="AU634" t="str">
            <v>50H7GB</v>
          </cell>
          <cell r="AV634" t="str">
            <v>3TE50G165140</v>
          </cell>
          <cell r="AW634" t="str">
            <v>G1651</v>
          </cell>
          <cell r="AX634" t="str">
            <v>M010</v>
          </cell>
          <cell r="AY634">
            <v>74011870</v>
          </cell>
          <cell r="AZ634">
            <v>51012800</v>
          </cell>
          <cell r="BA634">
            <v>80141549</v>
          </cell>
        </row>
        <row r="635">
          <cell r="D635">
            <v>60316008</v>
          </cell>
          <cell r="E635" t="str">
            <v xml:space="preserve">A </v>
          </cell>
          <cell r="F635" t="str">
            <v>TV</v>
          </cell>
          <cell r="G635" t="str">
            <v>Leticia Huerta Rangel</v>
          </cell>
          <cell r="H635" t="str">
            <v>PONIENTE 10, SAN MIGUEL XICO 2A SECCION, CHALCO, C.P. 56613</v>
          </cell>
          <cell r="I635">
            <v>26454014</v>
          </cell>
          <cell r="J635" t="str">
            <v>HISENSE</v>
          </cell>
          <cell r="K635" t="str">
            <v>50K20DW</v>
          </cell>
          <cell r="L635" t="str">
            <v>50J140464H01278</v>
          </cell>
          <cell r="M635" t="str">
            <v>TC# 9050 4763 7347 4408 8826 74 TICKET DE COMPRA TIENDA WALMART</v>
          </cell>
          <cell r="N635">
            <v>8499</v>
          </cell>
          <cell r="O635">
            <v>41931</v>
          </cell>
          <cell r="P635">
            <v>42843</v>
          </cell>
          <cell r="Q635">
            <v>201767</v>
          </cell>
          <cell r="R635" t="str">
            <v>20/04/2017 03 : 49  ARANTXA.MON : NP5 / P1A: 173331 PANEL   18-04-2017   OC-1009725</v>
          </cell>
          <cell r="S635" t="str">
            <v>EQUIPO DAÑADO EN DOMICILIO DE CLIENTE</v>
          </cell>
          <cell r="T635" t="str">
            <v xml:space="preserve">   RENE ARIAS                     </v>
          </cell>
          <cell r="U635" t="str">
            <v>2017-04-20</v>
          </cell>
          <cell r="V635" t="str">
            <v>CENTRO</v>
          </cell>
          <cell r="W635" t="str">
            <v>COMPLETADO</v>
          </cell>
          <cell r="X635" t="str">
            <v>TALLER</v>
          </cell>
          <cell r="Y635">
            <v>42837</v>
          </cell>
          <cell r="Z635">
            <v>912</v>
          </cell>
          <cell r="AA635" t="str">
            <v>M012</v>
          </cell>
          <cell r="AD635" t="str">
            <v>San Miguel Xico 2da secc/Chalco</v>
          </cell>
          <cell r="AE635" t="str">
            <v>MEX</v>
          </cell>
          <cell r="AF635" t="str">
            <v>MX</v>
          </cell>
          <cell r="AG635" t="str">
            <v>10415632</v>
          </cell>
          <cell r="AH635" t="str">
            <v>LETICIA HUERTA RANGEL</v>
          </cell>
          <cell r="AI635" t="str">
            <v>10 Poniente</v>
          </cell>
          <cell r="AJ635" t="str">
            <v>26454014</v>
          </cell>
          <cell r="AK635">
            <v>0</v>
          </cell>
          <cell r="AL635" t="str">
            <v>56613</v>
          </cell>
          <cell r="AM635" t="str">
            <v>22/04/2017 07 : 57 RODRIGUEZ ERICK : TCF174 7401187220/04/2017 03 : 49 ARANTXA.MON : TCF120/04/2017 03 : 49 ARANTXA.MON : NP520/04/2017 02 : 46 201767 : SE ADJUNTA REPORTE RMA DE PANEL SOLICITADO19/04/2017 23 : 23 201767 : P1A: 173331 PANEL 18-04-2017 OC-100972519/04/2017 23 : 15 ANA.LAURA : KMA:74$14819/04/2017 11 : 11 201767 : PANEL DAÑADO19/04/2017 10 : 40 201767 : SKMA 74KM $ 14813/04/2017 07 : 13 201767 : V1. 19/04/2017: 10 A.M. - 6 P.M.H-24178 SE ASIGNA T34RMA07/04/2017 00 : 59 ADRIANA.SAN : ODSWTPRD% TEZOZOMOC Y SUR 17</v>
          </cell>
          <cell r="AN635" t="str">
            <v>1TE50B8NUSCB</v>
          </cell>
          <cell r="AO635" t="str">
            <v>Smart</v>
          </cell>
          <cell r="AP635" t="str">
            <v>Hisense</v>
          </cell>
          <cell r="AQ635" t="str">
            <v>Opera</v>
          </cell>
          <cell r="AR635" t="str">
            <v>FHD 1920 x 1080</v>
          </cell>
          <cell r="AS635" t="str">
            <v>3TE50G165140G1651M010</v>
          </cell>
          <cell r="AT635" t="e">
            <v>#N/A</v>
          </cell>
          <cell r="AU635" t="str">
            <v>50H7GB</v>
          </cell>
          <cell r="AV635" t="str">
            <v>3TE50G165140</v>
          </cell>
          <cell r="AW635" t="str">
            <v>G1651</v>
          </cell>
          <cell r="AX635" t="str">
            <v>M010</v>
          </cell>
          <cell r="AY635">
            <v>74011872</v>
          </cell>
          <cell r="AZ635">
            <v>51012802</v>
          </cell>
          <cell r="BA635">
            <v>80141821</v>
          </cell>
        </row>
        <row r="636">
          <cell r="D636">
            <v>60314399</v>
          </cell>
          <cell r="E636" t="str">
            <v xml:space="preserve">A  </v>
          </cell>
          <cell r="F636" t="str">
            <v>TV</v>
          </cell>
          <cell r="G636" t="str">
            <v>DOMINGO YAEL MENDOZA FLORES</v>
          </cell>
          <cell r="H636" t="str">
            <v>PIRULES MZ 1 LT 2 COL. SAN AGUSTIN MUNICIPIO CHIMALHUACAN CP 56343</v>
          </cell>
          <cell r="I636" t="str">
            <v>5542988569</v>
          </cell>
          <cell r="J636" t="str">
            <v>HISENSE</v>
          </cell>
          <cell r="K636" t="str">
            <v>50K20DW</v>
          </cell>
          <cell r="L636" t="str">
            <v>50G143291H08211</v>
          </cell>
          <cell r="M636" t="str">
            <v>POLIZA DE GARANTIA</v>
          </cell>
          <cell r="N636">
            <v>0</v>
          </cell>
          <cell r="O636">
            <v>42120</v>
          </cell>
          <cell r="P636">
            <v>42816</v>
          </cell>
          <cell r="Q636">
            <v>201767</v>
          </cell>
          <cell r="R636" t="str">
            <v>30/03/2017 01 : 16  ERNESTO.HERN : NP5 / P1A: 173331 PANEL   22-03-2017   OC-1008957</v>
          </cell>
          <cell r="S636" t="str">
            <v>EQUIPO DAÑADO EN DOMICILIO DE CLIENTE</v>
          </cell>
          <cell r="T636" t="str">
            <v xml:space="preserve">   ABRAHAM LAZCANO                </v>
          </cell>
          <cell r="U636" t="str">
            <v>2017-04-10</v>
          </cell>
          <cell r="V636" t="str">
            <v>CENTRO</v>
          </cell>
          <cell r="W636" t="str">
            <v>COMPLETADO</v>
          </cell>
          <cell r="X636" t="str">
            <v>TALLER</v>
          </cell>
          <cell r="Y636">
            <v>42811</v>
          </cell>
          <cell r="Z636">
            <v>696</v>
          </cell>
          <cell r="AA636" t="str">
            <v>M012</v>
          </cell>
          <cell r="AD636" t="str">
            <v>Chimalhuacan/San Agustin</v>
          </cell>
          <cell r="AE636" t="str">
            <v>MEX</v>
          </cell>
          <cell r="AF636" t="str">
            <v>MX</v>
          </cell>
          <cell r="AG636" t="str">
            <v>10413891</v>
          </cell>
          <cell r="AH636" t="str">
            <v>DOMINGO YAEL MENDOZA FLORES</v>
          </cell>
          <cell r="AI636" t="str">
            <v>Pirules Mz 1 Lote 2</v>
          </cell>
          <cell r="AJ636" t="str">
            <v>55-42-98-85-69</v>
          </cell>
          <cell r="AK636">
            <v>0</v>
          </cell>
          <cell r="AL636" t="str">
            <v>56343</v>
          </cell>
          <cell r="AM636" t="str">
            <v>22/04/2017 07 : 39 MARCO.DIAZ : TCF174: 7401187301/04/2017 10 : 48 MARCO.DIAZ : TCF1 TCF1PU CLIENTEINF. JOSUE.DMC30/03/2017 01 : 16 ERNESTO.HERN : TCF130/03/2017 01 : 16 ERNESTO.HERN : NP525/03/2017 05 : 18 201767 : SE ANEXA REPORTE RMA23/03/2017 08 : 38 201767 : P1A: 173331 PANEL 22-03-2017 OC-100895723/03/2017 06 : 36 201767 : PANEL DAÑADOH-23813 T8709/03/2017 03 : 34 BRENDA.MORA : ODSWTPENTRE GUISACHE Y CEDROHAY DOS CORTINAS BLANCAS DE ACCESORIAS</v>
          </cell>
          <cell r="AN636" t="str">
            <v>1TE50B8NUSCB</v>
          </cell>
          <cell r="AO636" t="str">
            <v>Smart</v>
          </cell>
          <cell r="AP636" t="str">
            <v>Hisense</v>
          </cell>
          <cell r="AQ636" t="str">
            <v>Opera</v>
          </cell>
          <cell r="AR636" t="str">
            <v>FHD 1920 x 1080</v>
          </cell>
          <cell r="AS636" t="str">
            <v>3TE50G165140G1651M010</v>
          </cell>
          <cell r="AT636" t="e">
            <v>#N/A</v>
          </cell>
          <cell r="AU636" t="str">
            <v>50H7GB</v>
          </cell>
          <cell r="AV636" t="str">
            <v>3TE50G165140</v>
          </cell>
          <cell r="AW636" t="str">
            <v>G1651</v>
          </cell>
          <cell r="AX636" t="str">
            <v>M010</v>
          </cell>
          <cell r="AY636">
            <v>74011873</v>
          </cell>
          <cell r="AZ636">
            <v>51012803</v>
          </cell>
          <cell r="BA636">
            <v>80141809</v>
          </cell>
        </row>
        <row r="637">
          <cell r="D637">
            <v>60312864</v>
          </cell>
          <cell r="E637" t="str">
            <v xml:space="preserve">A  </v>
          </cell>
          <cell r="F637" t="str">
            <v>TV</v>
          </cell>
          <cell r="G637" t="str">
            <v xml:space="preserve">NORA ELIA VELAZQUEZ MARTINEZ </v>
          </cell>
          <cell r="H637" t="str">
            <v xml:space="preserve">NADADORES 321, MIRA VISTA, ESCOBEDO </v>
          </cell>
          <cell r="I637" t="str">
            <v>8189010106, 8116535595</v>
          </cell>
          <cell r="J637" t="str">
            <v>HISENSE</v>
          </cell>
          <cell r="K637" t="str">
            <v>50K20DW</v>
          </cell>
          <cell r="L637" t="str">
            <v>50G143292H03368</v>
          </cell>
          <cell r="M637" t="str">
            <v>TIKET</v>
          </cell>
          <cell r="N637">
            <v>11998</v>
          </cell>
          <cell r="O637">
            <v>42146</v>
          </cell>
          <cell r="P637">
            <v>42796</v>
          </cell>
          <cell r="Q637">
            <v>201024</v>
          </cell>
          <cell r="R637" t="str">
            <v>08/03/17 01:22 ERNESTO HDZ NP5 P1A OC 1007931 PANEL 173331</v>
          </cell>
          <cell r="S637" t="str">
            <v/>
          </cell>
          <cell r="T637" t="str">
            <v xml:space="preserve">    SOFIA VAZQUEZ                 </v>
          </cell>
          <cell r="U637" t="str">
            <v>2017-04-19</v>
          </cell>
          <cell r="V637" t="str">
            <v>Norte</v>
          </cell>
          <cell r="W637" t="str">
            <v>COMPLETADO</v>
          </cell>
          <cell r="X637" t="str">
            <v>TALLER</v>
          </cell>
          <cell r="Y637">
            <v>42790</v>
          </cell>
          <cell r="Z637">
            <v>650</v>
          </cell>
          <cell r="AA637" t="str">
            <v>M012</v>
          </cell>
          <cell r="AD637" t="str">
            <v>miravista/Escobedo</v>
          </cell>
          <cell r="AE637" t="str">
            <v>NL</v>
          </cell>
          <cell r="AF637" t="str">
            <v>MX</v>
          </cell>
          <cell r="AG637" t="str">
            <v>10413233</v>
          </cell>
          <cell r="AH637" t="str">
            <v>NORA ELIA VELAZQUEZ MARTINEZ</v>
          </cell>
          <cell r="AI637" t="str">
            <v>321 nadadores 321</v>
          </cell>
          <cell r="AJ637" t="str">
            <v>8189010106</v>
          </cell>
          <cell r="AK637" t="str">
            <v>0448116535595</v>
          </cell>
          <cell r="AL637" t="str">
            <v>66050</v>
          </cell>
          <cell r="AM637" t="str">
            <v>22/04/2017 07 : 42 MARCO.DIAZ : TCF174 7401187528/03/2017 00 : 51 ADOLFO.FER : SEG: NO SE HA ENVIADO EQUIPO DE CFEQUIPO DAÑADO EN TALLER15/03/2017 04 : 43 SEMIRAMIS.M : CSCCte se comunica para saber el estatus de equipo se le menciona que serealizar aun cf en un tiempo aproximado de 20 días hábiles aproximado14/03/2017 05 : 48 MARCO.DIAZ : TCF1PU CSA08/03/2017 01 : 22 ERNESTO.HERN : TCF108/03/2017 01 : 22 ERNESTO.HERN : NP504/03/2017 01 : 21 201024 : SE ANEXA NOTA DE COMRPA Y SE PAS A REVIISON04/03/2017 01 : 10 MARIA.EUGENI : DGR: Documento correctoSEG: OC- Correcta en Open Bravo03/03/2017 05 : 43 201024 : ESTA EN RUTA HOY MARZO 228/02/2017 00 : 00 201024 : SE LE ESTA LLAMANDO AL CLINETE 9.59 A.M. PARA VSITARLE Y CONTESTA LA SEÑORA NORA Y COMENTA QUE LA TIENE EMPOTRADA EN 2DO PISO Y DE MOMENTO NO HAYNADIE QUE LA QITE ELLA LLAMARA CUNADO LADESEMPOTRE Y LA BAJE AL PRIMER PISO25/02/2017 08 : 34 201024 : P1A: O.C. 1007931, PANEL, # DE PARTE 173331 PREDIAGNOSTICO FEB- 2425/02/2017 08 : 15 201024 : SE VISITARA EL MARTES 2825/02/2017 07 : 44 ANA.GABRIELA : RD%PASEO DE LAS AMISTADES</v>
          </cell>
          <cell r="AN637" t="str">
            <v>1TE50B8NUSCB</v>
          </cell>
          <cell r="AO637" t="str">
            <v>Smart</v>
          </cell>
          <cell r="AP637" t="str">
            <v>Hisense</v>
          </cell>
          <cell r="AQ637" t="str">
            <v>Opera</v>
          </cell>
          <cell r="AR637" t="str">
            <v>FHD 1920 x 1080</v>
          </cell>
          <cell r="AS637" t="str">
            <v>3TE50G165140G1651M010</v>
          </cell>
          <cell r="AT637" t="e">
            <v>#N/A</v>
          </cell>
          <cell r="AU637" t="str">
            <v>50H7GB</v>
          </cell>
          <cell r="AV637" t="str">
            <v>3TE50G165140</v>
          </cell>
          <cell r="AW637" t="str">
            <v>G1651</v>
          </cell>
          <cell r="AX637" t="str">
            <v>M010</v>
          </cell>
          <cell r="AY637">
            <v>74011875</v>
          </cell>
          <cell r="AZ637">
            <v>51012804</v>
          </cell>
          <cell r="BA637">
            <v>80141710</v>
          </cell>
        </row>
        <row r="638">
          <cell r="D638">
            <v>60314305</v>
          </cell>
          <cell r="E638" t="str">
            <v xml:space="preserve">A  </v>
          </cell>
          <cell r="F638" t="str">
            <v>TV</v>
          </cell>
          <cell r="G638" t="str">
            <v>GEORGINA ZUÑIGA</v>
          </cell>
          <cell r="H638" t="str">
            <v>AV REVOLUCION MZ 73 LT 1 # 10,MIRADOR SANTA ROSA,CUAUTITLAN IZCALLI</v>
          </cell>
          <cell r="I638">
            <v>5564813510</v>
          </cell>
          <cell r="J638" t="str">
            <v>HISENSE</v>
          </cell>
          <cell r="K638" t="str">
            <v>50K20DW</v>
          </cell>
          <cell r="L638" t="str">
            <v>50G143291H13757</v>
          </cell>
          <cell r="M638" t="str">
            <v>TICKET</v>
          </cell>
          <cell r="N638">
            <v>11998.37</v>
          </cell>
          <cell r="O638">
            <v>42160</v>
          </cell>
          <cell r="P638">
            <v>42812</v>
          </cell>
          <cell r="Q638">
            <v>201679</v>
          </cell>
          <cell r="R638" t="str">
            <v>PANEL T173331 OC 1008835</v>
          </cell>
          <cell r="S638" t="str">
            <v>EQUIPO EN CENTRO DE SERVICIO CON ACCESOR</v>
          </cell>
          <cell r="T638" t="str">
            <v xml:space="preserve">GUADALUPE GIRON                   </v>
          </cell>
          <cell r="U638" t="str">
            <v>2017-04-13</v>
          </cell>
          <cell r="V638" t="str">
            <v>Centro</v>
          </cell>
          <cell r="W638" t="str">
            <v>COMPLETADO</v>
          </cell>
          <cell r="Y638">
            <v>42810</v>
          </cell>
          <cell r="Z638">
            <v>652</v>
          </cell>
          <cell r="AA638" t="str">
            <v>M012</v>
          </cell>
          <cell r="AB638" t="str">
            <v>T173331/Panel - PANEL</v>
          </cell>
          <cell r="AC638" t="str">
            <v>OC-1008835</v>
          </cell>
          <cell r="AD638" t="str">
            <v>Cuautitlan Izcalli/Mirador Santa Rosa</v>
          </cell>
          <cell r="AE638" t="str">
            <v>MEX</v>
          </cell>
          <cell r="AF638" t="str">
            <v>MX</v>
          </cell>
          <cell r="AG638" t="str">
            <v>10413998</v>
          </cell>
          <cell r="AH638" t="str">
            <v>GEORGINA ZUÑEGA</v>
          </cell>
          <cell r="AI638" t="str">
            <v>Av. Revolución Mz 73 Lote 1 No. 10</v>
          </cell>
          <cell r="AJ638" t="str">
            <v>0445564813510</v>
          </cell>
          <cell r="AK638" t="str">
            <v>0445564813510</v>
          </cell>
          <cell r="AL638" t="str">
            <v>54700</v>
          </cell>
          <cell r="AM638" t="str">
            <v>22/04/2017 07 : 46 MARCO.DIAZ : TCF174: 7401187622/04/2017 07 : 45 MARCO.DIAZ : FE DE ERRATAS INFORMACION ANTERIOR22/04/2017 07 : 42 MARCO.DIAZ : TCF174: 7401186619/04/2017 02 : 26 GEARARDO.PA : CFA05/04/2017 07 : 00 ERNESTO.HERN : TCF105/04/2017 06 : 59 ERNESTO.HERN : NP529/03/2017 02 : 42 MA.ISABEL : SEG: SE ENVIA CORREO A REFACCIONES PARASABER CUANDO SE SURTE29/03/2017 02 : 42 MA.ISABEL : SEG: DGR19/03/2017 04 : 03 201679 : P1A:PANEL T173331 OC 100883518/03/2017 06 : 06 SEMIRAMIS.M : CSCCte se comunica para confirmar la recepción de documentación17/03/2017 03 : 47 201679 : V1:17/03/201717/03/2017 00 : 47 GABRIELA.B : RD ENFRENTE DEL MERCADO MIRADORCASA COLOR BLANCO CON NEGRO</v>
          </cell>
          <cell r="AN638" t="str">
            <v>1TE50B8NUSCB</v>
          </cell>
          <cell r="AO638" t="str">
            <v>Smart</v>
          </cell>
          <cell r="AP638" t="str">
            <v>Hisense</v>
          </cell>
          <cell r="AQ638" t="str">
            <v>Opera</v>
          </cell>
          <cell r="AR638" t="str">
            <v>FHD 1920 x 1080</v>
          </cell>
          <cell r="AS638" t="str">
            <v>3TE50G165140G1651M010</v>
          </cell>
          <cell r="AT638" t="e">
            <v>#N/A</v>
          </cell>
          <cell r="AU638" t="str">
            <v>50H7GB</v>
          </cell>
          <cell r="AV638" t="str">
            <v>3TE50G165140</v>
          </cell>
          <cell r="AW638" t="str">
            <v>G1651</v>
          </cell>
          <cell r="AX638" t="str">
            <v>M010</v>
          </cell>
          <cell r="AY638">
            <v>74011876</v>
          </cell>
          <cell r="AZ638">
            <v>51012805</v>
          </cell>
          <cell r="BA638">
            <v>80141491</v>
          </cell>
        </row>
        <row r="639">
          <cell r="D639">
            <v>60312892</v>
          </cell>
          <cell r="E639" t="str">
            <v>A</v>
          </cell>
          <cell r="F639" t="str">
            <v>TV</v>
          </cell>
          <cell r="G639" t="str">
            <v>LUIS ENRIQUE VEGA ARMENTA</v>
          </cell>
          <cell r="H639" t="str">
            <v xml:space="preserve">EL TABALLAL 2 COL. RANCHO EL TABALLAL MOCHIS SINALOA </v>
          </cell>
          <cell r="I639">
            <v>6737328622</v>
          </cell>
          <cell r="J639" t="str">
            <v>HISENSE</v>
          </cell>
          <cell r="K639" t="str">
            <v>50H3</v>
          </cell>
          <cell r="L639" t="str">
            <v>50J141202H01742</v>
          </cell>
          <cell r="M639">
            <v>43202</v>
          </cell>
          <cell r="N639">
            <v>10401.1</v>
          </cell>
          <cell r="O639">
            <v>42045</v>
          </cell>
          <cell r="P639">
            <v>42808</v>
          </cell>
          <cell r="Q639">
            <v>201050</v>
          </cell>
          <cell r="R639" t="str">
            <v>25/03/2017 00 : 43  ARANTXA.MON : NP5
14/03/2017 07 : 30 201050 : N.D. 10008633 O.C. 1008552</v>
          </cell>
          <cell r="S639" t="str">
            <v xml:space="preserve">EQUIPO EN TALLER </v>
          </cell>
          <cell r="T639" t="str">
            <v xml:space="preserve">JAZMIN PADILLA                  </v>
          </cell>
          <cell r="U639" t="str">
            <v>2017-03-24</v>
          </cell>
          <cell r="V639" t="str">
            <v>Norte</v>
          </cell>
          <cell r="W639" t="str">
            <v>COMPLETADO</v>
          </cell>
          <cell r="X639" t="str">
            <v>TALLER</v>
          </cell>
          <cell r="Y639">
            <v>42793</v>
          </cell>
          <cell r="Z639">
            <v>763</v>
          </cell>
          <cell r="AA639" t="str">
            <v>M012</v>
          </cell>
          <cell r="AB639" t="str">
            <v>T173331/Panel - PANEL</v>
          </cell>
          <cell r="AC639" t="str">
            <v>OC-1008552</v>
          </cell>
          <cell r="AD639" t="str">
            <v>Rancho taballal / Salvador Alvarado</v>
          </cell>
          <cell r="AE639" t="str">
            <v>SIN</v>
          </cell>
          <cell r="AF639" t="str">
            <v>MX</v>
          </cell>
          <cell r="AG639" t="str">
            <v>10413252</v>
          </cell>
          <cell r="AH639" t="str">
            <v>LUIS ENRIQUE VEGA ARMENTA</v>
          </cell>
          <cell r="AI639" t="str">
            <v>2 EL TABALLAL</v>
          </cell>
          <cell r="AJ639" t="str">
            <v>6737328622</v>
          </cell>
          <cell r="AK639">
            <v>0</v>
          </cell>
          <cell r="AL639" t="str">
            <v>61500</v>
          </cell>
          <cell r="AM639" t="str">
            <v>22/04/2017 07 : 41 PETERSON.NO : TCF174 7401187718/04/2017 02 : 39 ADOLFO.FER : CFA11/04/2017 06 : 42 MARCO.DIAZ : TCF1PU CSA CONFIRMA ESTELA PADILLA VIAMAIL. JESSICA O11/04/2017 06 : 41 MARCO.DIAZ : TCF1. JESSICA O25/03/2017 00 : 44 ARANTXA.MON : TCF1 24-03-201725/03/2017 00 : 43 ARANTXA.MON : NP522/03/2017 04 : 11 MARIA.EUGENI : DGRSEG: OC- Solicitud correcta en Open Bravo.14/03/2017 07 : 30 201050 : N.D. 10008633 O.C. 1008552 PENDIENTE POR LCD14/03/2017 06 : 18 201050 : SE ANEXA REPORTE TECNICO, PENDIENTE POR LCD11/03/2017 23 : 24 201050 : EQUIPO EN TALLER PARA REVISION11/03/2017 06 : 14 201050 : EN RUTA HOY08/03/2017 01 : 27 201050 : SERVICIO FORANEO SE ACUDIRA DE JUEVES 9/03A VIERNES 10/ 0304/03/2017 08 : 37 201050 : SE ACUDIO A DOM APROX A LAS 3:40, CLIENTE NOESTUVO02/03/2017 01 : 29 MARIA.EUGENI : SEG: V1 03/03/2017 CSa Favor deacudir en tiempo y forma.01/03/2017 06 : 48 201050 : SE LLAMA A CLIENTE PARA PEDIR SEÑAS DE COMOLLEGAR A DOM, SE PROGRAMA VISITA PARA VIERNES 03, SERVICIO FORANEO27/02/2017 23 : 28 RAUL.CALDER : ODSWTPRD% EN RANCHO TABALLARPOR EXPENDIO DE CERVEZAS TECATE</v>
          </cell>
          <cell r="AN639" t="str">
            <v>3TE50J141202</v>
          </cell>
          <cell r="AO639">
            <v>0</v>
          </cell>
          <cell r="AP639" t="e">
            <v>#N/A</v>
          </cell>
          <cell r="AQ639" t="e">
            <v>#N/A</v>
          </cell>
          <cell r="AR639" t="e">
            <v>#N/A</v>
          </cell>
          <cell r="AS639" t="str">
            <v>3TE50G165140G1651M010</v>
          </cell>
          <cell r="AT639" t="e">
            <v>#N/A</v>
          </cell>
          <cell r="AU639" t="str">
            <v>50H7GB</v>
          </cell>
          <cell r="AV639" t="str">
            <v>3TE50G165140</v>
          </cell>
          <cell r="AW639" t="str">
            <v>G1651</v>
          </cell>
          <cell r="AX639" t="str">
            <v>M010</v>
          </cell>
          <cell r="AY639">
            <v>74011877</v>
          </cell>
          <cell r="AZ639">
            <v>51012806</v>
          </cell>
          <cell r="BA639">
            <v>80141569</v>
          </cell>
        </row>
        <row r="640">
          <cell r="D640">
            <v>60311163</v>
          </cell>
          <cell r="E640" t="str">
            <v xml:space="preserve">A  </v>
          </cell>
          <cell r="F640" t="str">
            <v>TV</v>
          </cell>
          <cell r="G640" t="str">
            <v>ALICIA ZEDILLO</v>
          </cell>
          <cell r="H640" t="str">
            <v>ROSA MORADA 141 INT31 TONALA/FLORES MAGON</v>
          </cell>
          <cell r="I640">
            <v>3313787204</v>
          </cell>
          <cell r="J640" t="str">
            <v>HISENSE</v>
          </cell>
          <cell r="K640" t="str">
            <v>50K20DW</v>
          </cell>
          <cell r="L640" t="str">
            <v>50G143291H08555</v>
          </cell>
          <cell r="M640" t="str">
            <v xml:space="preserve">POLIZA DE GARANTIA </v>
          </cell>
          <cell r="N640">
            <v>0</v>
          </cell>
          <cell r="O640">
            <v>42103</v>
          </cell>
          <cell r="P640">
            <v>42782</v>
          </cell>
          <cell r="Q640">
            <v>201109</v>
          </cell>
          <cell r="R640" t="str">
            <v>FALTA DE REFACCIONES 173331 oc-1007506</v>
          </cell>
          <cell r="S640" t="str">
            <v>CLIENTE ENTREGA UNICAMENTE EQUIPO SIN AC</v>
          </cell>
          <cell r="T640" t="str">
            <v xml:space="preserve">   YURIANA HERNANDEZ HERRERA      </v>
          </cell>
          <cell r="U640" t="str">
            <v>2017-ABRIL</v>
          </cell>
          <cell r="V640" t="str">
            <v>SUR</v>
          </cell>
          <cell r="W640" t="str">
            <v>COMPLETADO</v>
          </cell>
          <cell r="X640" t="str">
            <v>TALLER</v>
          </cell>
          <cell r="Y640">
            <v>42775</v>
          </cell>
          <cell r="Z640">
            <v>679</v>
          </cell>
          <cell r="AA640" t="str">
            <v>M012</v>
          </cell>
          <cell r="AD640" t="str">
            <v>Tonala/Flores Magon</v>
          </cell>
          <cell r="AE640" t="str">
            <v>JAL</v>
          </cell>
          <cell r="AF640" t="str">
            <v>MX</v>
          </cell>
          <cell r="AG640" t="str">
            <v>10408514</v>
          </cell>
          <cell r="AH640" t="str">
            <v>ALICIA ZEDILLO</v>
          </cell>
          <cell r="AI640" t="str">
            <v>Rosa Morada No. 141 Int 31</v>
          </cell>
          <cell r="AJ640" t="str">
            <v>33-13-78-72-04</v>
          </cell>
          <cell r="AK640">
            <v>0</v>
          </cell>
          <cell r="AL640" t="str">
            <v>45417</v>
          </cell>
          <cell r="AM640" t="str">
            <v>22/04/2017 07 : 42 MARCO.DIAZ : TCF174: 7401187822/04/2017 07 : 40 MARCO.DIAZ : 6031116310/03/2017 02 : 54 SEMIRAMIS.M : CSCCte se comunica para verificar el proceso de envío se le menciona quese el proceso es un tiempo estimado de 20 días hábiles24/02/2017 03 : 11 ANA.GABRIELA : CSC SE LE INFORMA AL CLIENTE DE SU CF Y TIEMPO DE ETNREGA DE 15 A 20 DIASHABILES EQUIPO EN TALLER23/02/2017 05 : 11 MARCO.DIAZ : TCF1PU CSA23/02/2017 05 : 10 MARCO.DIAZ : TCF1DR18/02/2017 03 : 57 ERNESTO.HERN : TCF118/02/2017 03 : 56 ERNESTO.HERN : NP516/02/2017 23 : 51 201109 : 173331 OC-100750616/02/2017 23 : 34 201109 : EQUIPO EN CSA15/02/2017 07 : 11 FABIOLA.BON : SEG: PENDIENTE DE DIAGNOSTICO11/02/2017 00 : 13 201109 : SE PROGRAMA NUEVA VISITA PARA DIA 14-02-1710/02/2017 01 : 54 201109 : V1 10-02-1710/02/2017 01 : 18 BRENDA.MORA : ODSWTPENTRE LLAMARADA Y CHULA VISTACERCA PLAZA DE RIO NILODEPARTAMENTOS DE COLOR AMARILLO</v>
          </cell>
          <cell r="AN640" t="str">
            <v>1TE50B8NUSCB</v>
          </cell>
          <cell r="AO640" t="str">
            <v>Smart</v>
          </cell>
          <cell r="AP640" t="str">
            <v>Hisense</v>
          </cell>
          <cell r="AQ640" t="str">
            <v>Opera</v>
          </cell>
          <cell r="AR640" t="str">
            <v>FHD 1920 x 1080</v>
          </cell>
          <cell r="AS640" t="str">
            <v>3TE50G165140G1651M010</v>
          </cell>
          <cell r="AT640" t="e">
            <v>#N/A</v>
          </cell>
          <cell r="AU640" t="str">
            <v>50H7GB</v>
          </cell>
          <cell r="AV640" t="str">
            <v>3TE50G165140</v>
          </cell>
          <cell r="AW640" t="str">
            <v>G1651</v>
          </cell>
          <cell r="AX640" t="str">
            <v>M010</v>
          </cell>
          <cell r="AY640">
            <v>74011878</v>
          </cell>
          <cell r="AZ640">
            <v>51012807</v>
          </cell>
          <cell r="BA640">
            <v>80141469</v>
          </cell>
        </row>
        <row r="641">
          <cell r="D641">
            <v>60313675</v>
          </cell>
          <cell r="E641" t="str">
            <v>A</v>
          </cell>
          <cell r="F641" t="str">
            <v>TV</v>
          </cell>
          <cell r="G641" t="str">
            <v>RENE HERNANDEZ GARCIA</v>
          </cell>
          <cell r="H641" t="str">
            <v>MZA. H EDIFICIO 3 A DEPTO. 102 COL. LA ALBORADA TULTITLAN,EDO.DE MEXICO</v>
          </cell>
          <cell r="I641">
            <v>58344170</v>
          </cell>
          <cell r="J641" t="str">
            <v>HISENSE</v>
          </cell>
          <cell r="K641" t="str">
            <v>50H3</v>
          </cell>
          <cell r="L641" t="str">
            <v>50J141202H03180</v>
          </cell>
          <cell r="M641">
            <v>0</v>
          </cell>
          <cell r="N641">
            <v>11483</v>
          </cell>
          <cell r="O641">
            <v>42016</v>
          </cell>
          <cell r="P641">
            <v>42809</v>
          </cell>
          <cell r="Q641">
            <v>200997</v>
          </cell>
          <cell r="R641" t="str">
            <v>DISPLAY</v>
          </cell>
          <cell r="S641" t="str">
            <v/>
          </cell>
          <cell r="T641" t="str">
            <v xml:space="preserve">GLORIA LEON LARIOS          </v>
          </cell>
          <cell r="U641">
            <v>42836</v>
          </cell>
          <cell r="V641" t="str">
            <v>Centro</v>
          </cell>
          <cell r="W641" t="str">
            <v>COMPLETADO</v>
          </cell>
          <cell r="Y641">
            <v>42803</v>
          </cell>
          <cell r="Z641">
            <v>793</v>
          </cell>
          <cell r="AA641" t="str">
            <v>M012</v>
          </cell>
          <cell r="AB641" t="str">
            <v>T173331/Panel - PANEL</v>
          </cell>
          <cell r="AC641" t="str">
            <v>OC-1009090</v>
          </cell>
          <cell r="AD641" t="str">
            <v>la alborada/tultitlan</v>
          </cell>
          <cell r="AE641" t="str">
            <v>MEX</v>
          </cell>
          <cell r="AF641" t="str">
            <v>MX</v>
          </cell>
          <cell r="AG641" t="str">
            <v>10371266</v>
          </cell>
          <cell r="AH641" t="str">
            <v>RENE HERNANDEZ GARCIA</v>
          </cell>
          <cell r="AI641" t="str">
            <v>manzana H Edificio 3A dpto 102</v>
          </cell>
          <cell r="AJ641" t="str">
            <v>58344170</v>
          </cell>
          <cell r="AK641" t="str">
            <v>5572216486</v>
          </cell>
          <cell r="AL641" t="str">
            <v>54930</v>
          </cell>
          <cell r="AM641" t="str">
            <v>22/04/2017 07 : 48 PETERSON.NO : TCF174 7401188217/04/2017 23 : 38 GEARARDO.PA : CFA01/04/2017 11 : 11 MARCO.DIAZ : TCFINV, TCFCNSE CANCELA CF MODELO MAL CAPTURADO NO CONINCIDE CON EL MODELO DEL TICKETDE COMPRA QUE COMPRO CLIENTE30/03/2017 02 : 43 ERNESTO.HERN : TCF130/03/2017 02 : 43 ERNESTO.HERN : NP529/03/2017 05 : 06 200997 : INFORMAMOS QUE YA FUE SOLICITADA LAREFACCION DESDE EL DIA 25 DE MARZO DISPLAY28/03/2017 06 : 27 MA.ISABEL : SEG: SE CONTACTA AL CSA PARA INDICARLEQUE SOLICITE LA REFACCION QUE INDICA INGENIERIA28/03/2017 02 : 50 SERGIO.FER : ST2 - Diagnóstico correcto, solicitarpartes, en espera de pruebas.26/03/2017 04 : 07 200997 : P1: 25/03/2017 173331 DISPLAY CENTRO DESERVICIO ENVIA SOLICITUD DE REFACCION OC-1009090 SE ENVIA TAMBIEN MENSAJE POR SKYPE A ING. SERGIO FERRER CORROBORANDO LA FALLA EQUIPODE REINGRESO 3RA. OCASION FALLA NO TIENE IMAGEN REFACCIONDAÑADA DISPLAY SE ADJUNTA DICTAMEN TECNICO25/03/2017 03 : 09 SERGIO.FER : ST2 - Funcionamiento correcto delequipo, cerrar orden.23/03/2017 02 : 31 LAURA.HERNA : CSC: solicita status y csa indica eldía de hoy solicitaran panel cte. de acuerdo.15/03/2017 00 : 37 200997 : V1: 14/03/2017 CENTRO DE SERVICIO PROGRAMARECOLECCION DE PANTALLA PARA EL DIA DE HOY EN UN HORARIO DE 13:00 A 18:00 HRS.TAMBIEN SE LE SOLICITA AL CLIENTE NOS ACLARE EL PORQUE DE SU QUEJA QUEEL CENTRO DE SERVICIO ES GROSERO Y COMENTA QUE CUANDO EL MARCA EL 01800 LO TRATAN MAL LO TIENEN MUCHO TIEMPOESPERANDO Y SE CORTA O CUELGAN LA LLAMADA SE LE ACLARA QUE EL TELEFONO 01800 NO ES EL NUMERO DEL CENTRO DE SERVICIO QUE AHI ES UNCALL CENTER DE HISENSE.CENTRO DE SERVICIO REALIZAR LA REVISION PERFECTAMENTE DE SU PANTALLA YA QUE CLIENTE DICE QUE SU EQUIPO DURAMUY POCO TIEMPO EN BUEN ESTADO Y VUELVE A PRESENTAR LA FALLA.15/03/2017 00 : 28 ANA.LAURA : CSC15/03/2017 00 : 09 ANA.ROSA : CSCse deja en conferencia a CSA y Cte. para coordinar la fecha de visita.ya que aun faltaba esta información11/03/2017 07 : 46 MA.ISABEL : V1P: SE CONTACTA AL CSA11/03/2017 07 : 45 MA.ISABEL : SEG: DGR09/03/2017 23 : 28 GERARDO.GRA : ODSWTP ELABORADA POR EMC*RD ATRAS DE LA BOMBA DE AGUACORREO COMPUTOELECTRONICANAZ@YAHOO.COM.MXREICIDENCIA DE ODS 60279168 60311055CLIENTE SE QUEJA DEL MAL SERVICIO DEL CSA INFORMA MUY GROSEROS.</v>
          </cell>
          <cell r="AN641" t="str">
            <v>3TE50J141202</v>
          </cell>
          <cell r="AO641">
            <v>0</v>
          </cell>
          <cell r="AP641" t="e">
            <v>#N/A</v>
          </cell>
          <cell r="AQ641" t="e">
            <v>#N/A</v>
          </cell>
          <cell r="AR641" t="e">
            <v>#N/A</v>
          </cell>
          <cell r="AS641" t="str">
            <v>3TE50G165140G1651M010</v>
          </cell>
          <cell r="AT641" t="e">
            <v>#N/A</v>
          </cell>
          <cell r="AU641" t="str">
            <v>50H7GB</v>
          </cell>
          <cell r="AV641" t="str">
            <v>3TE50G165140</v>
          </cell>
          <cell r="AW641" t="str">
            <v>G1651</v>
          </cell>
          <cell r="AX641" t="str">
            <v>M010</v>
          </cell>
          <cell r="AY641">
            <v>74011882</v>
          </cell>
          <cell r="AZ641">
            <v>51012811</v>
          </cell>
          <cell r="BA641">
            <v>80141799</v>
          </cell>
        </row>
        <row r="642">
          <cell r="D642">
            <v>60314161</v>
          </cell>
          <cell r="E642" t="str">
            <v>A</v>
          </cell>
          <cell r="F642" t="str">
            <v>TV</v>
          </cell>
          <cell r="G642" t="str">
            <v>NATALIA DE JESUS DIAZ JIMENEZ</v>
          </cell>
          <cell r="H642" t="str">
            <v>AV. MARTIRES 28 DE AGOSTO NO. 200-A CO. OBRERO CAMPESINA</v>
          </cell>
          <cell r="I642">
            <v>2288156248</v>
          </cell>
          <cell r="J642" t="str">
            <v>HISENSE</v>
          </cell>
          <cell r="K642" t="str">
            <v>50K20DW</v>
          </cell>
          <cell r="L642" t="str">
            <v>50G143291H13913</v>
          </cell>
          <cell r="M642" t="str">
            <v>TICKET 3272352</v>
          </cell>
          <cell r="N642">
            <v>7189</v>
          </cell>
          <cell r="O642">
            <v>42066</v>
          </cell>
          <cell r="P642">
            <v>42837</v>
          </cell>
          <cell r="Q642">
            <v>201068</v>
          </cell>
          <cell r="R642" t="str">
            <v>SOLICITUD DE PANEL, FALTA DE REFACCION</v>
          </cell>
          <cell r="T642" t="str">
            <v>KAREN BAUTISTA</v>
          </cell>
          <cell r="U642">
            <v>42829</v>
          </cell>
          <cell r="V642" t="str">
            <v>SUR</v>
          </cell>
          <cell r="W642" t="str">
            <v>COMPLETADO</v>
          </cell>
          <cell r="X642" t="str">
            <v>CLIENTE</v>
          </cell>
          <cell r="Y642">
            <v>42808</v>
          </cell>
          <cell r="Z642">
            <v>771</v>
          </cell>
          <cell r="AA642" t="str">
            <v>M012</v>
          </cell>
          <cell r="AB642" t="str">
            <v>T173331/Panel - PANEL</v>
          </cell>
          <cell r="AC642" t="str">
            <v>OC-1008834</v>
          </cell>
          <cell r="AD642" t="str">
            <v>jalapa/obrero campesina</v>
          </cell>
          <cell r="AE642" t="str">
            <v>VER</v>
          </cell>
          <cell r="AF642" t="str">
            <v>MX</v>
          </cell>
          <cell r="AG642" t="str">
            <v>10414359</v>
          </cell>
          <cell r="AH642" t="str">
            <v>NATALIA DE JESUS DIAZ JIMENEZ</v>
          </cell>
          <cell r="AI642" t="str">
            <v>200-A av. martires 28 de agosto</v>
          </cell>
          <cell r="AJ642" t="str">
            <v>2281492572</v>
          </cell>
          <cell r="AK642" t="str">
            <v>2281492572</v>
          </cell>
          <cell r="AL642" t="str">
            <v>91020</v>
          </cell>
          <cell r="AM642" t="str">
            <v>22/04/2017 07 : 52 MARCO.DIAZ : TCF174: 7401188404/04/2017 23 : 25 BRENDA.MORA : CSCSe le hace mención de la autorización del cf y el tiempo de entrega de20 días hábiles. TCF1PU-CSA; se le pide proporcione confirmación decorreo de compra a serv11.04/04/2017 11 : 15 ARANTXA.MON : TCF104/04/2017 11 : 15 ARANTXA.MON : NP501/04/2017 04 : 14 GABRIELA.B : CSCSe Brinda información de Solicitud de documentación correcta paragarantia31/03/2017 02 : 16 RODRIGUEZ ERICK : DGR: DOCUMENTO DE GARANTIA VALIDO30/03/2017 08 : 11 ARANTXA.MON : TCF1 EL SCREENSHOT ENVIADO NO ES UNAGARANTIA O TICKET27/03/2017 23 : 58 RAUL.CALDER : CSCCte solicita estatus, se le indica que 20 DIAS hábiles paa que llegue lareacción a partir del 19/03/2017, cte de acuerdo25/03/2017 06 : 09 FABIOLA.BON : SEG: REFACCIONES23/03/2017 06 : 07 GABRIELA.B : CSCSe Informa en proceso de Reparación se pide Esperar19/03/2017 01 : 31 201068 : SE REALIZO SOLICITUD DE REFACCION PANEL(173331) OC-100883415/03/2017 07 : 42 GABRIELA.B : RD % Marcos Elizalde15/03/2017 06 : 52 201068 : LA VISITA SE REALIZARA EL DIA 15/03/2017 ENUN HORARIO ABIERTO14/03/2017 23 : 23 ANA.LAURA : ODSWTPPOR CALLE JOSE HERNANDEZ, CASA VERDE DE DOS PISOS, CON PORTON BLANCO</v>
          </cell>
          <cell r="AN642" t="str">
            <v>1TE50B8NUSCB</v>
          </cell>
          <cell r="AO642" t="str">
            <v>Smart</v>
          </cell>
          <cell r="AP642" t="str">
            <v>Hisense</v>
          </cell>
          <cell r="AQ642" t="str">
            <v>Opera</v>
          </cell>
          <cell r="AR642" t="str">
            <v>FHD 1920 x 1080</v>
          </cell>
          <cell r="AS642" t="str">
            <v>3TE50G165140G1651M010</v>
          </cell>
          <cell r="AT642" t="e">
            <v>#N/A</v>
          </cell>
          <cell r="AU642" t="str">
            <v>50H7GB</v>
          </cell>
          <cell r="AV642" t="str">
            <v>3TE50G165140</v>
          </cell>
          <cell r="AW642" t="str">
            <v>G1651</v>
          </cell>
          <cell r="AX642" t="str">
            <v>M010</v>
          </cell>
          <cell r="AY642">
            <v>74011884</v>
          </cell>
          <cell r="AZ642">
            <v>51012813</v>
          </cell>
          <cell r="BA642">
            <v>80141544</v>
          </cell>
        </row>
        <row r="643">
          <cell r="D643">
            <v>60314203</v>
          </cell>
          <cell r="E643" t="str">
            <v xml:space="preserve">A  </v>
          </cell>
          <cell r="F643" t="str">
            <v>TV</v>
          </cell>
          <cell r="G643" t="str">
            <v>LEO CORTES CISNEROS</v>
          </cell>
          <cell r="H643" t="str">
            <v>CIRCUITO 2DA CERRADA 97 FRACC. VILLAS DEL PEDREGAL  MORELIA C.P. 58337</v>
          </cell>
          <cell r="I643">
            <v>4431969561</v>
          </cell>
          <cell r="J643" t="str">
            <v>HISENSE</v>
          </cell>
          <cell r="K643" t="str">
            <v>40K20DW</v>
          </cell>
          <cell r="L643" t="str">
            <v>40G145155H00077</v>
          </cell>
          <cell r="M643" t="str">
            <v>0216 341770</v>
          </cell>
          <cell r="N643">
            <v>6569</v>
          </cell>
          <cell r="O643">
            <v>42177</v>
          </cell>
          <cell r="P643">
            <v>42810</v>
          </cell>
          <cell r="Q643">
            <v>202300</v>
          </cell>
          <cell r="R643" t="str">
            <v>16/03/2017 01 : 51 202300 : P1A:T179489 MAIN, OC:1008695</v>
          </cell>
          <cell r="S643" t="str">
            <v/>
          </cell>
          <cell r="T643" t="str">
            <v xml:space="preserve">  MULTISERVICIOS ALVARADO         </v>
          </cell>
          <cell r="U643" t="str">
            <v>2017-04-20</v>
          </cell>
          <cell r="V643" t="str">
            <v>SUR</v>
          </cell>
          <cell r="W643" t="str">
            <v>COMPLETADO</v>
          </cell>
          <cell r="X643" t="str">
            <v>TALLER</v>
          </cell>
          <cell r="Y643">
            <v>42809</v>
          </cell>
          <cell r="Z643">
            <v>633</v>
          </cell>
          <cell r="AA643" t="str">
            <v>M012</v>
          </cell>
          <cell r="AD643" t="str">
            <v>Morelia/Fracc villas del pedegral</v>
          </cell>
          <cell r="AE643" t="str">
            <v>MCH</v>
          </cell>
          <cell r="AF643" t="str">
            <v>MX</v>
          </cell>
          <cell r="AG643" t="str">
            <v>10413358</v>
          </cell>
          <cell r="AH643" t="str">
            <v>LEO CORTEZ CISNEROS</v>
          </cell>
          <cell r="AI643" t="str">
            <v>Cuircuito H 2da cerrada num 97</v>
          </cell>
          <cell r="AJ643" t="str">
            <v>4431969561</v>
          </cell>
          <cell r="AK643">
            <v>0</v>
          </cell>
          <cell r="AL643" t="str">
            <v>58337</v>
          </cell>
          <cell r="AM643" t="str">
            <v>22/04/2017 07 : 51 Cecilio .R : TCF174: 7401188529/03/2017 07 : 21 ERNESTO.HERN : TCF129/03/2017 07 : 21 ERNESTO.HERN : NP528/03/2017 07 : 11 RODRIGUEZ ERICK : DGR: SERIE CORREGIDA Y CORRECTA28/03/2017 06 : 10 202300 : FUE ERROR DE CAPTURA POR CALL-CENTER PERO YASE CORRIGIO.28/03/2017 04 : 14 ERNESTO.HERN : numero de serie de la placa traserade la tv , no corresponde con Numero de serie en CRM.22/03/2017 03 : 43 FABIOLA.BON : SEG: REFACCIONES16/03/2017 01 : 51 202300 : P1A:T179489 MAIN, OC:100869516/03/2017 00 : 51 202300 : V1:15/03/201716/03/2017 00 : 43 FABIOLA.BON : ODS DA SEGUIMIENTO A LA 6031301228/02/2017 07 : 49 ANA.ROSA : ODSWTPRDAV VILLAS DE PEDREGAL Y AV LAS AVES</v>
          </cell>
          <cell r="AN643" t="str">
            <v>3TE40A144716</v>
          </cell>
          <cell r="AO643" t="str">
            <v>Smart</v>
          </cell>
          <cell r="AP643" t="str">
            <v>Hisense</v>
          </cell>
          <cell r="AQ643" t="str">
            <v>Opera</v>
          </cell>
          <cell r="AR643" t="str">
            <v>FHD 1920 x 1080</v>
          </cell>
          <cell r="AS643" t="str">
            <v>GTE40G151184CRMM012</v>
          </cell>
          <cell r="AT643">
            <v>68</v>
          </cell>
          <cell r="AU643" t="str">
            <v>40K20DW</v>
          </cell>
          <cell r="AV643" t="str">
            <v>GTE40G151184</v>
          </cell>
          <cell r="AW643" t="str">
            <v>CRM</v>
          </cell>
          <cell r="AX643" t="str">
            <v>M012</v>
          </cell>
          <cell r="AY643">
            <v>74011885</v>
          </cell>
          <cell r="AZ643">
            <v>51012814</v>
          </cell>
          <cell r="BA643">
            <v>80147184</v>
          </cell>
        </row>
        <row r="644">
          <cell r="D644">
            <v>60312002</v>
          </cell>
          <cell r="E644" t="str">
            <v>A</v>
          </cell>
          <cell r="F644" t="str">
            <v>TV</v>
          </cell>
          <cell r="G644" t="str">
            <v>WILIAM MURILLO VILLALOBOS</v>
          </cell>
          <cell r="H644" t="str">
            <v>12 SUR ESQ.6A PTE TAPACHULA CHIAPAS</v>
          </cell>
          <cell r="I644" t="str">
            <v>045 9621014460</v>
          </cell>
          <cell r="J644" t="str">
            <v>HISENSE</v>
          </cell>
          <cell r="K644" t="str">
            <v>50K20D</v>
          </cell>
          <cell r="L644" t="str">
            <v>50G144843H06187</v>
          </cell>
          <cell r="M644" t="str">
            <v>Ticket 38026</v>
          </cell>
          <cell r="N644">
            <v>7499.01</v>
          </cell>
          <cell r="O644">
            <v>42475</v>
          </cell>
          <cell r="P644">
            <v>42787</v>
          </cell>
          <cell r="Q644">
            <v>201070</v>
          </cell>
          <cell r="R644" t="str">
            <v>No se surtió Panel LCD</v>
          </cell>
          <cell r="S644" t="str">
            <v>Equipo en ASC ubicando en Cd.de Tapachula zona fronteriza se requiere sellos aduanales para poder enviar equipo dañado .Equipo unicamente con Base de Pedestal.</v>
          </cell>
          <cell r="T644" t="str">
            <v>Brenda Romero Flores</v>
          </cell>
          <cell r="U644">
            <v>42836</v>
          </cell>
          <cell r="V644" t="str">
            <v>SUR</v>
          </cell>
          <cell r="W644" t="str">
            <v>COMPLETADO</v>
          </cell>
          <cell r="X644" t="str">
            <v>CLIENTE</v>
          </cell>
          <cell r="Y644">
            <v>42786</v>
          </cell>
          <cell r="Z644">
            <v>312</v>
          </cell>
          <cell r="AA644" t="str">
            <v>M010</v>
          </cell>
          <cell r="AB644" t="str">
            <v>T173331/Panel - PANEL</v>
          </cell>
          <cell r="AC644" t="str">
            <v>OC-1007728</v>
          </cell>
          <cell r="AD644" t="str">
            <v>Tapachula/centro</v>
          </cell>
          <cell r="AE644" t="str">
            <v>CHS</v>
          </cell>
          <cell r="AF644" t="str">
            <v>MX</v>
          </cell>
          <cell r="AG644" t="str">
            <v>10412118</v>
          </cell>
          <cell r="AH644" t="str">
            <v>WILIAM MURILLO VILLALOBOS</v>
          </cell>
          <cell r="AI644" t="str">
            <v>12 sur esq sexta ptoe</v>
          </cell>
          <cell r="AJ644" t="str">
            <v>9621014460</v>
          </cell>
          <cell r="AK644">
            <v>0</v>
          </cell>
          <cell r="AL644" t="str">
            <v>30700</v>
          </cell>
          <cell r="AM644" t="str">
            <v>22/04/2017 07 : 53 MARCO.DIAZ : TCF174: 7401188601/03/2017 01 : 18 MARCO.DIAZ : TCF1PU CSA24/02/2017 01 : 08 ERNESTO.HERN : TCF124/02/2017 01 : 08 ERNESTO.HERN : NP522/02/2017 05 : 11 201070 : P1:T173331,OC-100772821/02/2017 07 : 33 201070 : P1:22-02-201715/02/2017 23 : 41 JUANANTONIO : ODSWTPES UN RESTAURANTE BAR9621014460</v>
          </cell>
          <cell r="AN644" t="str">
            <v>3TE50G132311</v>
          </cell>
          <cell r="AO644" t="str">
            <v>Básica</v>
          </cell>
          <cell r="AP644" t="str">
            <v>Hisense</v>
          </cell>
          <cell r="AQ644" t="str">
            <v>Opera</v>
          </cell>
          <cell r="AR644" t="str">
            <v>FHD 1920 x 1080</v>
          </cell>
          <cell r="AS644" t="str">
            <v>3TE50G165140G1651M010</v>
          </cell>
          <cell r="AT644" t="e">
            <v>#N/A</v>
          </cell>
          <cell r="AU644" t="str">
            <v>50H7GB</v>
          </cell>
          <cell r="AV644" t="str">
            <v>3TE50G165140</v>
          </cell>
          <cell r="AW644" t="str">
            <v>G1651</v>
          </cell>
          <cell r="AX644" t="str">
            <v>M010</v>
          </cell>
          <cell r="AY644">
            <v>74011886</v>
          </cell>
          <cell r="AZ644">
            <v>51012815</v>
          </cell>
          <cell r="BA644">
            <v>80142324</v>
          </cell>
        </row>
        <row r="645">
          <cell r="D645">
            <v>60313098</v>
          </cell>
          <cell r="E645" t="str">
            <v>A</v>
          </cell>
          <cell r="F645" t="str">
            <v>TV</v>
          </cell>
          <cell r="G645" t="str">
            <v>MARIA AGAPITA ALONSO PEREZ</v>
          </cell>
          <cell r="H645" t="str">
            <v>EMILIANO ZAPATA 680 Col. JARDINES DE NUEVO MEXICO Mpo. ZAPOPAN</v>
          </cell>
          <cell r="I645">
            <v>3338342593</v>
          </cell>
          <cell r="J645" t="str">
            <v>HISENSE</v>
          </cell>
          <cell r="K645" t="str">
            <v>50H3</v>
          </cell>
          <cell r="L645" t="str">
            <v>50J141308H00577</v>
          </cell>
          <cell r="M645" t="str">
            <v>ZA0/ 000193055</v>
          </cell>
          <cell r="N645">
            <v>12423</v>
          </cell>
          <cell r="O645">
            <v>42010</v>
          </cell>
          <cell r="P645">
            <v>42798</v>
          </cell>
          <cell r="Q645">
            <v>201076</v>
          </cell>
          <cell r="R645" t="str">
            <v>No hay refacciones para surtir y poder reparar</v>
          </cell>
          <cell r="T645" t="str">
            <v>Carlos Muñiz</v>
          </cell>
          <cell r="U645">
            <v>42837</v>
          </cell>
          <cell r="V645" t="str">
            <v>SUR</v>
          </cell>
          <cell r="W645" t="str">
            <v>COMPLETADO</v>
          </cell>
          <cell r="X645" t="str">
            <v>CLIENTE</v>
          </cell>
          <cell r="Y645">
            <v>42795</v>
          </cell>
          <cell r="Z645">
            <v>788</v>
          </cell>
          <cell r="AA645" t="str">
            <v>M012</v>
          </cell>
          <cell r="AB645" t="str">
            <v>T173331/Panel - PANEL</v>
          </cell>
          <cell r="AC645" t="str">
            <v>OC-1008218</v>
          </cell>
          <cell r="AD645" t="str">
            <v>Zapopan/Jardines de nvo mexico</v>
          </cell>
          <cell r="AE645" t="str">
            <v>JAL</v>
          </cell>
          <cell r="AF645" t="str">
            <v>MX</v>
          </cell>
          <cell r="AG645" t="str">
            <v>10413453</v>
          </cell>
          <cell r="AH645" t="str">
            <v>AGAPITA LOPEZ</v>
          </cell>
          <cell r="AI645" t="str">
            <v>Emiliano zapata 680</v>
          </cell>
          <cell r="AJ645" t="str">
            <v>38342593</v>
          </cell>
          <cell r="AK645">
            <v>0</v>
          </cell>
          <cell r="AL645" t="str">
            <v>45200</v>
          </cell>
          <cell r="AM645" t="str">
            <v>22/04/2017 07 : 56 PETERSON.NO : TCF174 7401188811/04/2017 01 : 43 MARCO.DIAZ : TCF1PU CSA CONFIRMA CARLOS MUÑIZ VIAMAIL. JESSICA O15/03/2017 06 : 37 JORGE.VAZ : TCF115/03/2017 06 : 37 JORGE.VAZ : NP514/03/2017 02 : 12 201076 : ESPERANDO REFACCION10/03/2017 01 : 52 201076 : EN ESPERA DE REFACCION08/03/2017 02 : 05 201076 : SEGUIMOS EN ESPERA DE REFACCION SOLICITADA07/03/2017 07 : 55 201076 : SEGUIMOS EN ESPERA DE REFACCION SOLICITADA05/03/2017 02 : 14 201076 : P1: T173331/PANEL02/03/2017 02 : 09 201076 : SE ATIENDE CON N DE ORDEN 126519, VISITAPROGRAMADA PARA 02/03/201702/03/2017 00 : 26 DULCE.M : ENTRE CALLES 4 TA PONIENTE Y SEPTIMAPONIENTECORREO CHCKYMAN@HOTMAIL.COMODSWTP</v>
          </cell>
          <cell r="AN645" t="str">
            <v>3TE50J141202</v>
          </cell>
          <cell r="AO645">
            <v>0</v>
          </cell>
          <cell r="AP645" t="e">
            <v>#N/A</v>
          </cell>
          <cell r="AQ645" t="e">
            <v>#N/A</v>
          </cell>
          <cell r="AR645" t="e">
            <v>#N/A</v>
          </cell>
          <cell r="AS645" t="str">
            <v>3TE50G165140G1651M010</v>
          </cell>
          <cell r="AT645" t="e">
            <v>#N/A</v>
          </cell>
          <cell r="AU645" t="str">
            <v>50H7GB</v>
          </cell>
          <cell r="AV645" t="str">
            <v>3TE50G165140</v>
          </cell>
          <cell r="AW645" t="str">
            <v>G1651</v>
          </cell>
          <cell r="AX645" t="str">
            <v>M010</v>
          </cell>
          <cell r="AY645">
            <v>74011888</v>
          </cell>
          <cell r="AZ645">
            <v>51012817</v>
          </cell>
          <cell r="BA645">
            <v>80141520</v>
          </cell>
        </row>
        <row r="646">
          <cell r="D646">
            <v>60313449</v>
          </cell>
          <cell r="E646" t="str">
            <v>A</v>
          </cell>
          <cell r="F646" t="str">
            <v>TV</v>
          </cell>
          <cell r="G646" t="str">
            <v>SIXTO PALAGOT ZAPOT</v>
          </cell>
          <cell r="H646" t="str">
            <v>CALLEJON AZTECA, COL. INDEPENDENCIA, MARTINEZ DE LA TORRE, VER.</v>
          </cell>
          <cell r="I646" t="str">
            <v>232-126-11-67</v>
          </cell>
          <cell r="J646" t="str">
            <v>HISENSE</v>
          </cell>
          <cell r="K646" t="str">
            <v>40K20DW</v>
          </cell>
          <cell r="L646" t="str">
            <v>40G144840H01519</v>
          </cell>
          <cell r="M646" t="str">
            <v>K 24137</v>
          </cell>
          <cell r="N646">
            <v>7540</v>
          </cell>
          <cell r="O646">
            <v>42144</v>
          </cell>
          <cell r="P646">
            <v>42802</v>
          </cell>
          <cell r="Q646">
            <v>201519</v>
          </cell>
          <cell r="R646" t="str">
            <v>NO ENCIENDE, SE REQUIERE MAIN OC-1008326</v>
          </cell>
          <cell r="S646" t="str">
            <v/>
          </cell>
          <cell r="T646" t="str">
            <v xml:space="preserve">   DENISE AVILA GALLEGOS          </v>
          </cell>
          <cell r="U646" t="str">
            <v>2017-04-18</v>
          </cell>
          <cell r="V646" t="str">
            <v>SUR</v>
          </cell>
          <cell r="W646" t="str">
            <v>COMPLETADO</v>
          </cell>
          <cell r="X646" t="str">
            <v>TALLER</v>
          </cell>
          <cell r="Y646">
            <v>42801</v>
          </cell>
          <cell r="Z646">
            <v>658</v>
          </cell>
          <cell r="AA646" t="str">
            <v>M012</v>
          </cell>
          <cell r="AD646" t="str">
            <v>VERACRUZ/MARTINEZ DE LA TORRE</v>
          </cell>
          <cell r="AE646" t="str">
            <v>VER</v>
          </cell>
          <cell r="AF646" t="str">
            <v>MX</v>
          </cell>
          <cell r="AG646" t="str">
            <v>10413760</v>
          </cell>
          <cell r="AH646" t="str">
            <v>SIXTO PALAGOT ZAPOT</v>
          </cell>
          <cell r="AI646" t="str">
            <v>CALLEJO AZTECA SN</v>
          </cell>
          <cell r="AJ646" t="str">
            <v>2321261167</v>
          </cell>
          <cell r="AK646">
            <v>0</v>
          </cell>
          <cell r="AL646" t="str">
            <v>93610</v>
          </cell>
          <cell r="AM646" t="str">
            <v>22/04/2017 07 : 57 Cecilio .R : TCF174: 7401188924/03/2017 00 : 20 MARCO.DIAZ : TCF1PU CSAINF. DENISEE AVILA.DMC16/03/2017 00 : 33 JORGE.VAZ : TCF116/03/2017 00 : 33 JORGE.VAZ : NP509/03/2017 01 : 12 201519 : SE NECESITA LA TARJETA PRINCIPAL PARAREPARAR EL EQUIPO, OC-100832608/03/2017 03 : 08 201519 : SE RECOLECTA EQUIPO PARA REVISON08/03/2017 01 : 55 DULCE.M : ODSWTP</v>
          </cell>
          <cell r="AN646" t="str">
            <v>3TE40A144716</v>
          </cell>
          <cell r="AO646" t="str">
            <v>Smart</v>
          </cell>
          <cell r="AP646" t="str">
            <v>Hisense</v>
          </cell>
          <cell r="AQ646" t="str">
            <v>Opera</v>
          </cell>
          <cell r="AR646" t="str">
            <v>FHD 1920 x 1080</v>
          </cell>
          <cell r="AS646" t="str">
            <v>GTE40G151184CRMM012</v>
          </cell>
          <cell r="AT646">
            <v>68</v>
          </cell>
          <cell r="AU646" t="str">
            <v>40K20DW</v>
          </cell>
          <cell r="AV646" t="str">
            <v>GTE40G151184</v>
          </cell>
          <cell r="AW646" t="str">
            <v>CRM</v>
          </cell>
          <cell r="AX646" t="str">
            <v>M012</v>
          </cell>
          <cell r="AY646">
            <v>74011889</v>
          </cell>
          <cell r="AZ646">
            <v>51012818</v>
          </cell>
          <cell r="BA646">
            <v>80147185</v>
          </cell>
        </row>
        <row r="647">
          <cell r="D647">
            <v>60313083</v>
          </cell>
          <cell r="E647" t="str">
            <v xml:space="preserve">A  </v>
          </cell>
          <cell r="F647" t="str">
            <v>TV</v>
          </cell>
          <cell r="G647" t="str">
            <v xml:space="preserve">LUBRICANTES DE AMERICA </v>
          </cell>
          <cell r="H647" t="str">
            <v xml:space="preserve">CARRETERA A GARCIA PARQUE, INDUSTRIAL GOHNER, SANTA CATARINA </v>
          </cell>
          <cell r="I647">
            <v>8181227413</v>
          </cell>
          <cell r="J647" t="str">
            <v>HISENSE</v>
          </cell>
          <cell r="K647" t="str">
            <v>50K20D</v>
          </cell>
          <cell r="L647" t="str">
            <v>50G150589H00502</v>
          </cell>
          <cell r="M647" t="str">
            <v>148001-5</v>
          </cell>
          <cell r="N647">
            <v>5846.4</v>
          </cell>
          <cell r="O647">
            <v>42779</v>
          </cell>
          <cell r="P647">
            <v>42796</v>
          </cell>
          <cell r="Q647">
            <v>201024</v>
          </cell>
          <cell r="R647" t="str">
            <v>16/03/17 23:30 ERNESTO HDZ NP5 P1A: O.C.1008077, PANEL, 173331</v>
          </cell>
          <cell r="S647" t="str">
            <v/>
          </cell>
          <cell r="T647" t="str">
            <v xml:space="preserve">   SOFIA VAZQUEZ                  </v>
          </cell>
          <cell r="U647" t="str">
            <v>2017-04-19</v>
          </cell>
          <cell r="V647" t="str">
            <v>Norte</v>
          </cell>
          <cell r="W647" t="str">
            <v>COMPLETADO</v>
          </cell>
          <cell r="X647" t="str">
            <v>TALLER</v>
          </cell>
          <cell r="Y647">
            <v>42795</v>
          </cell>
          <cell r="Z647">
            <v>17</v>
          </cell>
          <cell r="AA647" t="str">
            <v>M010</v>
          </cell>
          <cell r="AD647" t="str">
            <v>Santa catarina/parque industrial gohner</v>
          </cell>
          <cell r="AE647" t="str">
            <v>NL</v>
          </cell>
          <cell r="AF647" t="str">
            <v>MX</v>
          </cell>
          <cell r="AG647" t="str">
            <v>10413344</v>
          </cell>
          <cell r="AH647" t="str">
            <v>LUBRICANTES DE MEXICO SA.DE.CV</v>
          </cell>
          <cell r="AI647" t="str">
            <v>Carretera A garcia kl 1.2</v>
          </cell>
          <cell r="AJ647" t="str">
            <v>8181227413</v>
          </cell>
          <cell r="AK647">
            <v>0</v>
          </cell>
          <cell r="AL647" t="str">
            <v>66350</v>
          </cell>
          <cell r="AM647" t="str">
            <v>22/04/2017 07 : 58 MARCO.DIAZ : TCF174: 7401189012/04/2017 05 : 25 BRENDA.MORA : CSCSe le comenta al cliente que el equipo será enviado aprox. en 10 días.28/03/2017 00 : 52 ADOLFO.FER : SEG: NO SE HA ENVIADO EQUIPO DE CFEQUIPO DAÑADO EN TALLER24/03/2017 00 : 48 MARCO.DIAZ : TCF1PU CSAINF. SOFIA. DMC16/03/2017 23 : 31 ERNESTO.HERN : TCF116/03/2017 23 : 30 ERNESTO.HERN : NP504/03/2017 01 : 23 201024 : SE ANEXA NOTA DE COMPRA Y SE PAS A REVISION03/03/2017 05 : 41 201024 : ESTA EN RUTA HOYJUEVES 202/03/2017 05 : 45 201024 : P1A: O.C.1008077, PANEL, 173331 PRDIAGNOSTICO MAZO 102/03/2017 05 : 21 ANA.LAURA : KMA:74$14802/03/2017 00 : 27 201024 : SKMA 74 KILOMETROS $ 148.0028/02/2017 05 : 53 DULCE.M : DENTRO DEL PARQUE INDUSTRIAL GOHNERENFRENTE BODEGA AURRERACORREO MACOVRRUBIAS@LUBRAL.COMODSWTP</v>
          </cell>
          <cell r="AN647" t="str">
            <v>3TE50G132311</v>
          </cell>
          <cell r="AO647" t="str">
            <v>Básica</v>
          </cell>
          <cell r="AP647" t="str">
            <v>Hisense</v>
          </cell>
          <cell r="AQ647" t="str">
            <v>Opera</v>
          </cell>
          <cell r="AR647" t="str">
            <v>FHD 1920 x 1080</v>
          </cell>
          <cell r="AS647" t="str">
            <v>3TE50G165140G1651M010</v>
          </cell>
          <cell r="AT647" t="e">
            <v>#N/A</v>
          </cell>
          <cell r="AU647" t="str">
            <v>50H7GB</v>
          </cell>
          <cell r="AV647" t="str">
            <v>3TE50G165140</v>
          </cell>
          <cell r="AW647" t="str">
            <v>G1651</v>
          </cell>
          <cell r="AX647" t="str">
            <v>M010</v>
          </cell>
          <cell r="AY647">
            <v>74011890</v>
          </cell>
          <cell r="AZ647">
            <v>51012819</v>
          </cell>
          <cell r="BA647">
            <v>80141714</v>
          </cell>
        </row>
        <row r="648">
          <cell r="D648">
            <v>60315229</v>
          </cell>
          <cell r="E648" t="str">
            <v>A</v>
          </cell>
          <cell r="F648" t="str">
            <v>TV</v>
          </cell>
          <cell r="G648" t="str">
            <v>María del Carmen Mena Sotelo</v>
          </cell>
          <cell r="H648" t="str">
            <v>Depto. 401, Etapa 10, mCol. Infonavit El Coloso; Acapulco, Gro.</v>
          </cell>
          <cell r="I648">
            <v>7441695484</v>
          </cell>
          <cell r="J648" t="str">
            <v>HISENSE</v>
          </cell>
          <cell r="K648" t="str">
            <v>50K20DW</v>
          </cell>
          <cell r="L648" t="str">
            <v>50G143291H14282</v>
          </cell>
          <cell r="M648" t="str">
            <v>ACO/ 000082791</v>
          </cell>
          <cell r="N648">
            <v>0</v>
          </cell>
          <cell r="O648">
            <v>42073</v>
          </cell>
          <cell r="P648">
            <v>42824</v>
          </cell>
          <cell r="Q648">
            <v>201610</v>
          </cell>
          <cell r="R648" t="str">
            <v>Hisense no cuenta con refacción</v>
          </cell>
          <cell r="T648" t="str">
            <v>Guadalupe Mondragón Noriega</v>
          </cell>
          <cell r="U648">
            <v>42835</v>
          </cell>
          <cell r="V648" t="str">
            <v>SUR</v>
          </cell>
          <cell r="W648" t="str">
            <v>COMPLETADO</v>
          </cell>
          <cell r="X648" t="str">
            <v>CLIENTE</v>
          </cell>
          <cell r="Y648">
            <v>42824</v>
          </cell>
          <cell r="Z648">
            <v>751</v>
          </cell>
          <cell r="AA648" t="str">
            <v>M012</v>
          </cell>
          <cell r="AD648" t="str">
            <v>Acapulco/ El coloso</v>
          </cell>
          <cell r="AE648" t="str">
            <v>GRO</v>
          </cell>
          <cell r="AF648" t="str">
            <v>MX</v>
          </cell>
          <cell r="AG648" t="str">
            <v>10414314</v>
          </cell>
          <cell r="AH648" t="str">
            <v>MARIA DEL CARMEN MENA SOTELO</v>
          </cell>
          <cell r="AI648" t="str">
            <v>Depto 401 Etapa 10 Edifio 20</v>
          </cell>
          <cell r="AJ648" t="str">
            <v>7444683494</v>
          </cell>
          <cell r="AK648">
            <v>0</v>
          </cell>
          <cell r="AL648" t="str">
            <v>39810</v>
          </cell>
          <cell r="AM648" t="str">
            <v>22/04/2017 08 : 02 MARCO.DIAZ : TCF174: 7401189107/04/2017 00 : 30 ERNESTO.HERN : TCF107/04/2017 00 : 30 ERNESTO.HERN : NP501/04/2017 07 : 44 201610 : PST: SE SOLICITA PANEL( 173331) POR CORREOYA QUE SISTEMA MARCA ERROR Y NO PERMITE CONCLUIR EL PEDIDO.01/04/2017 05 : 42 201610 : SE RECOLECTA EQUIPO AL ASC.31/03/2017 06 : 59 201610 : V1: 31 MARZO, HORARIO ABIERTO14/03/2017 03 : 50 GABRIELA.B : RD POR LA SECUNDARIA 100 HACIA ADENTRO</v>
          </cell>
          <cell r="AN648" t="str">
            <v>1TE50B8NUSCB</v>
          </cell>
          <cell r="AO648" t="str">
            <v>Smart</v>
          </cell>
          <cell r="AP648" t="str">
            <v>Hisense</v>
          </cell>
          <cell r="AQ648" t="str">
            <v>Opera</v>
          </cell>
          <cell r="AR648" t="str">
            <v>FHD 1920 x 1080</v>
          </cell>
          <cell r="AS648" t="str">
            <v>3TE50G165140G1651M010</v>
          </cell>
          <cell r="AT648" t="e">
            <v>#N/A</v>
          </cell>
          <cell r="AU648" t="str">
            <v>50H7GB</v>
          </cell>
          <cell r="AV648" t="str">
            <v>3TE50G165140</v>
          </cell>
          <cell r="AW648" t="str">
            <v>G1651</v>
          </cell>
          <cell r="AX648" t="str">
            <v>M010</v>
          </cell>
          <cell r="AY648">
            <v>74011891</v>
          </cell>
          <cell r="AZ648">
            <v>51012820</v>
          </cell>
          <cell r="BA648">
            <v>80141507</v>
          </cell>
        </row>
        <row r="649">
          <cell r="D649">
            <v>60315976</v>
          </cell>
          <cell r="E649" t="str">
            <v xml:space="preserve">A </v>
          </cell>
          <cell r="F649" t="str">
            <v>TV</v>
          </cell>
          <cell r="G649" t="str">
            <v>Karina Avila Perez</v>
          </cell>
          <cell r="H649" t="str">
            <v>LA BARRANCA #202, COL. EL ROSARIO, DEL. TLAHUAC, C.P. 13940</v>
          </cell>
          <cell r="I649" t="str">
            <v>5554543643 / 58484664</v>
          </cell>
          <cell r="J649" t="str">
            <v>HISENSE</v>
          </cell>
          <cell r="K649" t="str">
            <v>50K20DW</v>
          </cell>
          <cell r="L649" t="str">
            <v>50J140464H01240</v>
          </cell>
          <cell r="M649" t="str">
            <v>TC# 9020 8765 5742 2508 8846 76 TICKET DE COMPRA TIENDA WLAMART</v>
          </cell>
          <cell r="N649">
            <v>8499</v>
          </cell>
          <cell r="O649">
            <v>43005</v>
          </cell>
          <cell r="P649">
            <v>42843</v>
          </cell>
          <cell r="Q649">
            <v>201767</v>
          </cell>
          <cell r="R649" t="str">
            <v>20/04/2017 03 : 39  ARANTXA.MON : NP5 / P1A: 173331 PANEL    18-04-2017   OC-1009720</v>
          </cell>
          <cell r="S649" t="str">
            <v>EQUIPO DAÑADO EN DOMICILIO DE CLIENTE</v>
          </cell>
          <cell r="T649" t="str">
            <v xml:space="preserve">   RENE ARIAS                     </v>
          </cell>
          <cell r="U649" t="str">
            <v>2017-04-20</v>
          </cell>
          <cell r="V649" t="str">
            <v>CENTRO</v>
          </cell>
          <cell r="W649" t="str">
            <v>COMPLETADO</v>
          </cell>
          <cell r="X649" t="str">
            <v>TALLER</v>
          </cell>
          <cell r="Y649">
            <v>42837</v>
          </cell>
          <cell r="Z649">
            <v>162</v>
          </cell>
          <cell r="AA649" t="str">
            <v>M010</v>
          </cell>
          <cell r="AD649" t="str">
            <v>Tlahuac/El rosario</v>
          </cell>
          <cell r="AE649" t="str">
            <v>DF</v>
          </cell>
          <cell r="AF649" t="str">
            <v>MX</v>
          </cell>
          <cell r="AG649" t="str">
            <v>10415987</v>
          </cell>
          <cell r="AH649" t="str">
            <v>KARINA AVILA PEREZ</v>
          </cell>
          <cell r="AI649" t="str">
            <v>202 la barranca</v>
          </cell>
          <cell r="AJ649" t="str">
            <v>5554543643</v>
          </cell>
          <cell r="AK649" t="str">
            <v>5554543643</v>
          </cell>
          <cell r="AL649" t="str">
            <v>13940</v>
          </cell>
          <cell r="AM649" t="str">
            <v>22/04/2017 08 : 02 GEARARDO.PA : TCF1 74: 7401189620/04/2017 03 : 39 ARANTXA.MON : TCF120/04/2017 03 : 39 ARANTXA.MON : NP520/04/2017 02 : 07 201767 : SE ADJUNTA REPORTE RMA DE PANEL SOLICITADO19/04/2017 23 : 10 201767 : P1A: 173331 PANEL 18-04-2017 OC-100972019/04/2017 11 : 09 201767 : PANEL DAÑADO13/04/2017 04 : 33 201767 : V1. 19/04/2017: 19 A.M. - 6 P.M.H-24167 SE ASIGNA T34RMA13/04/2017 03 : 59 SEMIRAMIS.M : ODSWTPENTRE 4TA Y 5TA CDA PORTON AZUL CIELO</v>
          </cell>
          <cell r="AN649" t="str">
            <v>1TE50B8NUSCB</v>
          </cell>
          <cell r="AO649" t="str">
            <v>Smart</v>
          </cell>
          <cell r="AP649" t="str">
            <v>Hisense</v>
          </cell>
          <cell r="AQ649" t="str">
            <v>Opera</v>
          </cell>
          <cell r="AR649" t="str">
            <v>FHD 1920 x 1080</v>
          </cell>
          <cell r="AS649" t="str">
            <v>3TE50G165140G1651M010</v>
          </cell>
          <cell r="AT649" t="e">
            <v>#N/A</v>
          </cell>
          <cell r="AU649" t="str">
            <v>50H7GB</v>
          </cell>
          <cell r="AV649" t="str">
            <v>3TE50G165140</v>
          </cell>
          <cell r="AW649" t="str">
            <v>G1651</v>
          </cell>
          <cell r="AX649" t="str">
            <v>M010</v>
          </cell>
          <cell r="AY649">
            <v>74011896</v>
          </cell>
          <cell r="AZ649">
            <v>51012821</v>
          </cell>
          <cell r="BA649">
            <v>80141810</v>
          </cell>
        </row>
        <row r="650">
          <cell r="D650">
            <v>60312829</v>
          </cell>
          <cell r="E650" t="str">
            <v xml:space="preserve">A  </v>
          </cell>
          <cell r="F650" t="str">
            <v>TV</v>
          </cell>
          <cell r="G650" t="str">
            <v>CARLOS ADRIAN PADILLA</v>
          </cell>
          <cell r="H650" t="str">
            <v>COLUMBA 34 SAN BERNABE OCOTEPEC MAGDALENA CONTRERAS CP. 10300</v>
          </cell>
          <cell r="I650">
            <v>5541432180</v>
          </cell>
          <cell r="J650" t="str">
            <v>HISENSE</v>
          </cell>
          <cell r="K650" t="str">
            <v>50K20DW</v>
          </cell>
          <cell r="L650" t="str">
            <v>50G143292H03971</v>
          </cell>
          <cell r="M650" t="str">
            <v>CARTA DE ACEPTACION</v>
          </cell>
          <cell r="N650">
            <v>0</v>
          </cell>
          <cell r="O650">
            <v>42153</v>
          </cell>
          <cell r="P650">
            <v>42794</v>
          </cell>
          <cell r="Q650">
            <v>201767</v>
          </cell>
          <cell r="R650" t="str">
            <v>16/03/2017 04 : 55  ARANTXA.MON : NP5/201767 : P1A: 173331 PANEL    28-02-2017   OC-1008035</v>
          </cell>
          <cell r="S650" t="str">
            <v xml:space="preserve">EQUIPO EN DOMICILIO DE CTE </v>
          </cell>
          <cell r="T650" t="str">
            <v xml:space="preserve"> ANDREA LEGORRETA                 </v>
          </cell>
          <cell r="U650" t="str">
            <v>2017-04-10</v>
          </cell>
          <cell r="V650" t="str">
            <v>CENTRO</v>
          </cell>
          <cell r="W650" t="str">
            <v>COMPLETADO</v>
          </cell>
          <cell r="X650" t="str">
            <v>TALLER</v>
          </cell>
          <cell r="Y650">
            <v>42790</v>
          </cell>
          <cell r="Z650">
            <v>641</v>
          </cell>
          <cell r="AA650" t="str">
            <v>M012</v>
          </cell>
          <cell r="AD650" t="str">
            <v>Magdalena Contreras/Sn Bernabe Ocotepec</v>
          </cell>
          <cell r="AE650" t="str">
            <v>DF</v>
          </cell>
          <cell r="AF650" t="str">
            <v>MX</v>
          </cell>
          <cell r="AG650" t="str">
            <v>10412373</v>
          </cell>
          <cell r="AH650" t="str">
            <v>CARLOS ADRIAN PADILLA</v>
          </cell>
          <cell r="AI650" t="str">
            <v>34 Columba</v>
          </cell>
          <cell r="AJ650" t="str">
            <v>5541432180</v>
          </cell>
          <cell r="AK650" t="str">
            <v>5541432180</v>
          </cell>
          <cell r="AL650" t="str">
            <v>10300</v>
          </cell>
          <cell r="AM650" t="str">
            <v>22/04/2017 08 : 00 MARCO.DIAZ : TCF174 7401189325/03/2017 04 : 25 GABRIELA.B : CSCSe informa proceso de CF se informa tiempo de respuesta23/03/2017 23 : 43 MARCO.DIAZ : TCF1PU CLIENTEINF. JOSUE RAMIREZ. DMC16/03/2017 05 : 02 ARANTXA.MON : TCF116/03/2017 04 : 55 ARANTXA.MON : NP515/03/2017 13 : 07 201767 : SEG POR 2DA OCASIÓN SE SOLICITA APOYO PARAQUE NOS INDIQUE FECHA DE SURTIMIENTO DE LA OC, YA QUE AL DÍA DE HOY NO HEMOS TENIDO RESPUESTA VÍA CORREO O CRM. A0314/03/2017 23 : 29 GERARDO.GRA : CSC se pide una segunda llamada enhorario de oficina cohauila. EMC*01/03/2017 07 : 39 201767 : P1A: 173331 PANEL 28-02-2017 OC-100803525/02/2017 08 : 02 201767 : V1. 01/03/2017: 10 A.M. - 6 P.M.H-23442 SE ASIGNA T34RMA25/02/2017 02 : 29 SEMIRAMIS.M : ODSWTPRD/TELMEXENTRE BUENAVISTA Y PALOMA ROQUIZA</v>
          </cell>
          <cell r="AN650" t="str">
            <v>1TE50B8NUSCB</v>
          </cell>
          <cell r="AO650" t="str">
            <v>Smart</v>
          </cell>
          <cell r="AP650" t="str">
            <v>Hisense</v>
          </cell>
          <cell r="AQ650" t="str">
            <v>Opera</v>
          </cell>
          <cell r="AR650" t="str">
            <v>FHD 1920 x 1080</v>
          </cell>
          <cell r="AS650" t="str">
            <v>3TE50G165140G1651M010</v>
          </cell>
          <cell r="AT650" t="e">
            <v>#N/A</v>
          </cell>
          <cell r="AU650" t="str">
            <v>50H7GB</v>
          </cell>
          <cell r="AV650" t="str">
            <v>3TE50G165140</v>
          </cell>
          <cell r="AW650" t="str">
            <v>G1651</v>
          </cell>
          <cell r="AX650" t="str">
            <v>M010</v>
          </cell>
          <cell r="AY650">
            <v>74011893</v>
          </cell>
          <cell r="AZ650">
            <v>51012822</v>
          </cell>
          <cell r="BA650">
            <v>80141844</v>
          </cell>
        </row>
        <row r="651">
          <cell r="D651">
            <v>60314693</v>
          </cell>
          <cell r="E651" t="str">
            <v>A</v>
          </cell>
          <cell r="F651" t="str">
            <v>TV</v>
          </cell>
          <cell r="G651" t="str">
            <v>SONIA ESPINOSA REYES</v>
          </cell>
          <cell r="H651" t="str">
            <v>SAN MARCOS 219,COL.INFONAVIT RIO BRAVO TAMPS</v>
          </cell>
          <cell r="I651">
            <v>8998531666</v>
          </cell>
          <cell r="J651" t="str">
            <v>HISENSE</v>
          </cell>
          <cell r="K651" t="str">
            <v>50H3</v>
          </cell>
          <cell r="L651" t="str">
            <v>50J141308H01064</v>
          </cell>
          <cell r="M651" t="str">
            <v>POLIZA GARANTIA</v>
          </cell>
          <cell r="N651">
            <v>10401.1</v>
          </cell>
          <cell r="O651">
            <v>42039</v>
          </cell>
          <cell r="P651">
            <v>42824</v>
          </cell>
          <cell r="Q651">
            <v>201041</v>
          </cell>
          <cell r="R651" t="str">
            <v xml:space="preserve">30/03/2017 02 : 06 201041 : OC-1009179:-173331-PANEL.08/04/2017 04 : 25  ARANTXA.MON : NP5
</v>
          </cell>
          <cell r="S651" t="str">
            <v/>
          </cell>
          <cell r="T651" t="str">
            <v xml:space="preserve">     Eudenis Aguilar Ahuacatitla  </v>
          </cell>
          <cell r="U651" t="str">
            <v>2017-04-13</v>
          </cell>
          <cell r="V651" t="str">
            <v>Norte</v>
          </cell>
          <cell r="W651" t="str">
            <v>COMPLETADO</v>
          </cell>
          <cell r="X651" t="str">
            <v>TALLER</v>
          </cell>
          <cell r="Y651">
            <v>42816</v>
          </cell>
          <cell r="Z651">
            <v>785</v>
          </cell>
          <cell r="AA651" t="str">
            <v>M012</v>
          </cell>
          <cell r="AB651" t="str">
            <v>T173331/Panel - PANEL</v>
          </cell>
          <cell r="AC651" t="str">
            <v>OC-1009179</v>
          </cell>
          <cell r="AD651" t="str">
            <v>rio bravo /infonavit del rio</v>
          </cell>
          <cell r="AE651" t="str">
            <v>TMS</v>
          </cell>
          <cell r="AF651" t="str">
            <v>MX</v>
          </cell>
          <cell r="AG651" t="str">
            <v>10408833</v>
          </cell>
          <cell r="AH651" t="str">
            <v>MARIA SONIA ESPINOSA REYES</v>
          </cell>
          <cell r="AI651" t="str">
            <v>san marcos num 219</v>
          </cell>
          <cell r="AJ651" t="str">
            <v>0448992199906</v>
          </cell>
          <cell r="AK651" t="str">
            <v>0448992199906</v>
          </cell>
          <cell r="AL651" t="str">
            <v>88980</v>
          </cell>
          <cell r="AM651" t="str">
            <v>22/04/2017 08 : 00 PETERSON.NO : TCF174 7401189418/04/2017 04 : 49 ADOLFO.FER : CFA10/04/2017 23 : 47 ARANTXA.MON : P2A GUIA: 8614642444 05/04/201708/04/2017 04 : 26 ARANTXA.MON : TCF108/04/2017 04 : 25 ARANTXA.MON : NP508/04/2017 01 : 45 MARIA.EUGENI : DGR08/04/2017 01 : 14 201041 : SE ANEXA ETIQUETA Y DOCUMENTO DE COMPRAOK.EQUIPO EN DOM DEL CTE07/04/2017 03 : 34 ADOLFO.FER : SEG:SUBIR ETIQUETA DEL EQUIPO06/04/2017 04 : 00 ARANTXA.MON : EL DOCUMENTO NO COINCIDE CON LOSOLICITADO30/03/2017 02 : 06 201041 : OC-1009179:-173331-PANEL25/03/2017 02 : 05 201041 : V1:27-03-1723/03/2017 06 : 15 GERARDO.GRA : ODSWTP ELABORADA POR EMC*RD% RIO PILON Y RIO GUAYALEJOSKMA: 138$276CST: 126</v>
          </cell>
          <cell r="AN651" t="str">
            <v>3TE50J141202</v>
          </cell>
          <cell r="AO651">
            <v>0</v>
          </cell>
          <cell r="AP651" t="e">
            <v>#N/A</v>
          </cell>
          <cell r="AQ651" t="e">
            <v>#N/A</v>
          </cell>
          <cell r="AR651" t="e">
            <v>#N/A</v>
          </cell>
          <cell r="AS651" t="str">
            <v>3TE50G165140G1651M010</v>
          </cell>
          <cell r="AT651" t="e">
            <v>#N/A</v>
          </cell>
          <cell r="AU651" t="str">
            <v>50H7GB</v>
          </cell>
          <cell r="AV651" t="str">
            <v>3TE50G165140</v>
          </cell>
          <cell r="AW651" t="str">
            <v>G1651</v>
          </cell>
          <cell r="AX651" t="str">
            <v>M010</v>
          </cell>
          <cell r="AY651">
            <v>74011894</v>
          </cell>
          <cell r="AZ651">
            <v>51012823</v>
          </cell>
          <cell r="BA651">
            <v>80141598</v>
          </cell>
        </row>
        <row r="652">
          <cell r="D652">
            <v>60313941</v>
          </cell>
          <cell r="E652" t="str">
            <v xml:space="preserve">A  </v>
          </cell>
          <cell r="F652" t="str">
            <v>TV</v>
          </cell>
          <cell r="G652" t="str">
            <v>LUIS ALBERTO GONZALEZ OLIVARES</v>
          </cell>
          <cell r="H652" t="str">
            <v>MANZANA C-1, COL. CENTRO, TUXPAN, NAY</v>
          </cell>
          <cell r="I652">
            <v>3192320050</v>
          </cell>
          <cell r="J652" t="str">
            <v>HISENSE</v>
          </cell>
          <cell r="K652" t="str">
            <v>50K20D</v>
          </cell>
          <cell r="L652" t="str">
            <v>50G150598H01027</v>
          </cell>
          <cell r="M652">
            <v>1341</v>
          </cell>
          <cell r="N652">
            <v>9060.35</v>
          </cell>
          <cell r="O652">
            <v>42584</v>
          </cell>
          <cell r="P652">
            <v>42804</v>
          </cell>
          <cell r="Q652">
            <v>201023</v>
          </cell>
          <cell r="R652" t="str">
            <v>16/03/2017 06 : 07  JORGE.VAZ : NP5
12/03/2017 02 : 29 201023 : P1-173064-PANEL LCD, 166794-POWER BOARD-OC1008489</v>
          </cell>
          <cell r="S652" t="str">
            <v>FALLA: NO ENCIENDE, SE REALIZO PEDIDO DE</v>
          </cell>
          <cell r="T652" t="str">
            <v xml:space="preserve">  GABRIELA RIVAS DELGADO          </v>
          </cell>
          <cell r="U652" t="str">
            <v>2017-04-18</v>
          </cell>
          <cell r="V652" t="str">
            <v>Norte</v>
          </cell>
          <cell r="W652" t="str">
            <v>COMPLETADO</v>
          </cell>
          <cell r="X652" t="str">
            <v>TALLER</v>
          </cell>
          <cell r="Y652">
            <v>42804</v>
          </cell>
          <cell r="Z652">
            <v>220</v>
          </cell>
          <cell r="AA652" t="str">
            <v>M010</v>
          </cell>
          <cell r="AD652" t="str">
            <v>Tuxpan/Centro</v>
          </cell>
          <cell r="AE652" t="str">
            <v>NAY</v>
          </cell>
          <cell r="AF652" t="str">
            <v>MX</v>
          </cell>
          <cell r="AG652" t="str">
            <v>10414002</v>
          </cell>
          <cell r="AH652" t="str">
            <v>LUIS ALBERTO GONZALEZ OLIVARES</v>
          </cell>
          <cell r="AI652" t="str">
            <v>302 Sur Madero</v>
          </cell>
          <cell r="AJ652" t="str">
            <v>3192320050</v>
          </cell>
          <cell r="AK652">
            <v>0</v>
          </cell>
          <cell r="AL652" t="str">
            <v>63200</v>
          </cell>
          <cell r="AM652" t="str">
            <v>22/04/2017 08 : 03 MARCO.DIAZ : TCF174: 7401189524/03/2017 00 : 41 MARCO.DIAZ : TCF1PU CSAINF. GABRIELA RIVAS.DMC16/03/2017 06 : 07 JORGE.VAZ : TCF116/03/2017 06 : 07 JORGE.VAZ : NP512/03/2017 02 : 29 201023 : P1-173064-PANEL LCD, 166794-POWERBOARD-OC100848911/03/2017 07 : 41 GABRIELA.B : ODSWTP10/03/2017 02 : 07 GABRIELA.B : RD % LIBERTAD Y JUAN ESCUTIA</v>
          </cell>
          <cell r="AN652" t="str">
            <v>3TE50G132311</v>
          </cell>
          <cell r="AO652" t="str">
            <v>Básica</v>
          </cell>
          <cell r="AP652" t="str">
            <v>Hisense</v>
          </cell>
          <cell r="AQ652" t="str">
            <v>Opera</v>
          </cell>
          <cell r="AR652" t="str">
            <v>FHD 1920 x 1080</v>
          </cell>
          <cell r="AS652" t="str">
            <v>3TE50G165140G1651M010</v>
          </cell>
          <cell r="AT652" t="e">
            <v>#N/A</v>
          </cell>
          <cell r="AU652" t="str">
            <v>50H7GB</v>
          </cell>
          <cell r="AV652" t="str">
            <v>3TE50G165140</v>
          </cell>
          <cell r="AW652" t="str">
            <v>G1651</v>
          </cell>
          <cell r="AX652" t="str">
            <v>M010</v>
          </cell>
          <cell r="AY652">
            <v>74011895</v>
          </cell>
          <cell r="AZ652">
            <v>51012824</v>
          </cell>
          <cell r="BA652">
            <v>80141742</v>
          </cell>
        </row>
        <row r="653">
          <cell r="D653">
            <v>60313734</v>
          </cell>
          <cell r="E653" t="str">
            <v>A</v>
          </cell>
          <cell r="F653" t="str">
            <v>TV</v>
          </cell>
          <cell r="G653" t="str">
            <v>FERNANDO DELOXA</v>
          </cell>
          <cell r="H653" t="str">
            <v>DESIERTO COLORADO NO. 8 SUMIDERO</v>
          </cell>
          <cell r="I653">
            <v>2288106303</v>
          </cell>
          <cell r="J653" t="str">
            <v>HISENSE</v>
          </cell>
          <cell r="K653" t="str">
            <v>50H3</v>
          </cell>
          <cell r="L653" t="str">
            <v>50J141308H01143</v>
          </cell>
          <cell r="M653" t="str">
            <v>TICKET 0001B1847</v>
          </cell>
          <cell r="N653">
            <v>10401.1</v>
          </cell>
          <cell r="O653">
            <v>42055</v>
          </cell>
          <cell r="P653">
            <v>42837</v>
          </cell>
          <cell r="Q653">
            <v>201068</v>
          </cell>
          <cell r="R653" t="str">
            <v>SOLICITUD DE PANEL, FALTA DE REFACCION</v>
          </cell>
          <cell r="T653" t="str">
            <v>KAREN BAUTISTA</v>
          </cell>
          <cell r="U653">
            <v>42825</v>
          </cell>
          <cell r="V653" t="str">
            <v>SUR</v>
          </cell>
          <cell r="W653" t="str">
            <v>COMPLETADO</v>
          </cell>
          <cell r="Y653">
            <v>42803</v>
          </cell>
          <cell r="Z653">
            <v>782</v>
          </cell>
          <cell r="AA653" t="str">
            <v>M012</v>
          </cell>
          <cell r="AB653" t="str">
            <v>T173331/Panel - PANEL</v>
          </cell>
          <cell r="AC653" t="str">
            <v>OC-1008831</v>
          </cell>
          <cell r="AD653" t="str">
            <v>Xalapa / sumidero</v>
          </cell>
          <cell r="AE653" t="str">
            <v>VER</v>
          </cell>
          <cell r="AF653" t="str">
            <v>MX</v>
          </cell>
          <cell r="AG653" t="str">
            <v>10413774</v>
          </cell>
          <cell r="AH653" t="str">
            <v>FERNANDO DELOXA</v>
          </cell>
          <cell r="AI653" t="str">
            <v>8 Desiserto del colorado</v>
          </cell>
          <cell r="AJ653" t="str">
            <v>2288106303</v>
          </cell>
          <cell r="AK653" t="str">
            <v>2282133755</v>
          </cell>
          <cell r="AL653" t="str">
            <v>91174</v>
          </cell>
          <cell r="AM653" t="str">
            <v>22/04/2017 08 : 03 PETERSON.NO : TCF174 7401189731/03/2017 00 : 53 JORGE.VAZ : NP530/03/2017 08 : 04 ARANTXA.MON : TCF1 EL MODELO NO COINCIDE CON LOSOLICITADO25/03/2017 06 : 05 FABIOLA.BON : SEG:REFACCIONES19/03/2017 00 : 18 201068 : SE REALIZO SOLICITUD DE REFACCION PANEL(173331) OC-100883115/03/2017 04 : 26 FABIOLA.BON : SEG: PENDIETE DE DIAGNOSTICO14/03/2017 06 : 22 FABIOLA.BON : seg: pendiente de diagnostico11/03/2017 04 : 19 201068 : LA VISITA SE REALIZARA EL DIA 10/03/2017 ENUN HORARIO ABIERTO11/03/2017 03 : 56 FABIOLA.BON : V1P08/03/2017 04 : 31 MARIELA.CHA : ODSWTPFACHADA VERDE CON HERRERÍA CAFÉENFRENTE A UN PARQUE</v>
          </cell>
          <cell r="AN653" t="str">
            <v>3TE50J141202</v>
          </cell>
          <cell r="AO653">
            <v>0</v>
          </cell>
          <cell r="AP653" t="e">
            <v>#N/A</v>
          </cell>
          <cell r="AQ653" t="e">
            <v>#N/A</v>
          </cell>
          <cell r="AR653" t="e">
            <v>#N/A</v>
          </cell>
          <cell r="AS653" t="str">
            <v>3TE50G165140G1651M010</v>
          </cell>
          <cell r="AT653" t="e">
            <v>#N/A</v>
          </cell>
          <cell r="AU653" t="str">
            <v>50H7GB</v>
          </cell>
          <cell r="AV653" t="str">
            <v>3TE50G165140</v>
          </cell>
          <cell r="AW653" t="str">
            <v>G1651</v>
          </cell>
          <cell r="AX653" t="str">
            <v>M010</v>
          </cell>
          <cell r="AY653">
            <v>74011897</v>
          </cell>
          <cell r="AZ653">
            <v>51012826</v>
          </cell>
          <cell r="BA653">
            <v>80141545</v>
          </cell>
        </row>
        <row r="654">
          <cell r="D654">
            <v>60316079</v>
          </cell>
          <cell r="E654" t="str">
            <v xml:space="preserve">A </v>
          </cell>
          <cell r="F654" t="str">
            <v>TV</v>
          </cell>
          <cell r="G654" t="str">
            <v>MARIA MARGARITA GOMEZ CUEVAS</v>
          </cell>
          <cell r="H654" t="str">
            <v>URANO #13, SAN SIMON, DEL. CUAHUTEMOC, C.P. 06920</v>
          </cell>
          <cell r="I654" t="str">
            <v>5545817371 / 5555971865</v>
          </cell>
          <cell r="J654" t="str">
            <v>HISENSE</v>
          </cell>
          <cell r="K654" t="str">
            <v>50K20DW</v>
          </cell>
          <cell r="L654" t="str">
            <v>50J140464H01694</v>
          </cell>
          <cell r="M654" t="str">
            <v>TC# 6553 1408 5111 7752 5283 46 TICKET DE COMPRA TIENDA WALMART</v>
          </cell>
          <cell r="N654">
            <v>8499</v>
          </cell>
          <cell r="O654">
            <v>41881</v>
          </cell>
          <cell r="P654">
            <v>42843</v>
          </cell>
          <cell r="Q654">
            <v>201767</v>
          </cell>
          <cell r="R654" t="str">
            <v>20/04/2017 03 : 51  ARANTXA.MON : NP5 / P1A: 173331 PANEL   18-04-2017  OC-1009727</v>
          </cell>
          <cell r="S654" t="str">
            <v>EQUIPO DAÑADO EN DOMICILIO DE CLIENTE</v>
          </cell>
          <cell r="T654" t="str">
            <v xml:space="preserve">   RENE ARIAS                     </v>
          </cell>
          <cell r="U654" t="str">
            <v>2017-04-20</v>
          </cell>
          <cell r="V654" t="str">
            <v>CENTRO</v>
          </cell>
          <cell r="W654" t="str">
            <v>COMPLETADO</v>
          </cell>
          <cell r="X654" t="str">
            <v>TALLER</v>
          </cell>
          <cell r="Y654">
            <v>42842</v>
          </cell>
          <cell r="Z654">
            <v>962</v>
          </cell>
          <cell r="AA654" t="str">
            <v>M012</v>
          </cell>
          <cell r="AD654" t="str">
            <v>CUAHUTEMOC/SN SIMON</v>
          </cell>
          <cell r="AE654" t="str">
            <v>DF</v>
          </cell>
          <cell r="AF654" t="str">
            <v>MX</v>
          </cell>
          <cell r="AG654" t="str">
            <v>10167314</v>
          </cell>
          <cell r="AH654" t="str">
            <v>MARIA MARGARITA GOMEZ CUEVAS</v>
          </cell>
          <cell r="AI654" t="str">
            <v>13 URANO</v>
          </cell>
          <cell r="AJ654" t="str">
            <v>5545817371</v>
          </cell>
          <cell r="AK654" t="str">
            <v>5545817371</v>
          </cell>
          <cell r="AL654" t="str">
            <v>06920</v>
          </cell>
          <cell r="AM654" t="str">
            <v>22/04/2017 08 : 04 RODRIGUEZ ERICK : TCF174 7401189820/04/2017 03 : 51 ARANTXA.MON : TCF120/04/2017 03 : 51 ARANTXA.MON : NP520/04/2017 02 : 50 201767 : SE ADJUNTA REPORTE RMA DE PANEL SOLICITADO19/04/2017 23 : 32 201767 : P1A: 173331 PANEL 18-04-2017 OC-100972718/04/2017 05 : 55 201767 : V1. 20/04/2017: 10 A.M. - 6 P.M.H-24205 SE ASIGNA T14COJ18/04/2017 04 : 28 GABRIELA.B : ODSWTP17/04/2017 22 : 52 GABRIELA.B : RD % EJE 1 PONIENTE GUERRERO YPROLONGACIÓN ZARAGOZA</v>
          </cell>
          <cell r="AN654" t="str">
            <v>1TE50B8NUSCB</v>
          </cell>
          <cell r="AO654" t="str">
            <v>Smart</v>
          </cell>
          <cell r="AP654" t="str">
            <v>Hisense</v>
          </cell>
          <cell r="AQ654" t="str">
            <v>Opera</v>
          </cell>
          <cell r="AR654" t="str">
            <v>FHD 1920 x 1080</v>
          </cell>
          <cell r="AS654" t="str">
            <v>3TE50G165140G1651M010</v>
          </cell>
          <cell r="AT654" t="e">
            <v>#N/A</v>
          </cell>
          <cell r="AU654" t="str">
            <v>50H7GB</v>
          </cell>
          <cell r="AV654" t="str">
            <v>3TE50G165140</v>
          </cell>
          <cell r="AW654" t="str">
            <v>G1651</v>
          </cell>
          <cell r="AX654" t="str">
            <v>M010</v>
          </cell>
          <cell r="AY654">
            <v>74011898</v>
          </cell>
          <cell r="AZ654">
            <v>51012827</v>
          </cell>
          <cell r="BA654">
            <v>80141858</v>
          </cell>
        </row>
        <row r="655">
          <cell r="D655">
            <v>60313123</v>
          </cell>
          <cell r="E655" t="str">
            <v xml:space="preserve">A  </v>
          </cell>
          <cell r="F655" t="str">
            <v>TV</v>
          </cell>
          <cell r="G655" t="str">
            <v>ANGEL ADRIAN DOMINGUEZ GARCIA</v>
          </cell>
          <cell r="H655" t="str">
            <v>CALLE 7 LEGUAS NUM 327 COL. BENITO JUAREZ 2 MUNICIPIO NEZAHUALCOYOTL CP 57000</v>
          </cell>
          <cell r="I655" t="str">
            <v>11671014</v>
          </cell>
          <cell r="J655" t="str">
            <v>HISENSE</v>
          </cell>
          <cell r="K655" t="str">
            <v>50K20DW</v>
          </cell>
          <cell r="L655" t="str">
            <v>50G143291H14799</v>
          </cell>
          <cell r="M655" t="str">
            <v>CARTA DE ACEPTACION</v>
          </cell>
          <cell r="N655">
            <v>8800</v>
          </cell>
          <cell r="O655">
            <v>42066</v>
          </cell>
          <cell r="P655">
            <v>42797</v>
          </cell>
          <cell r="Q655">
            <v>201767</v>
          </cell>
          <cell r="R655" t="str">
            <v>15/03/2017 06 : 22  JORGE.VAZ : NP5 / P1A: 173331 PANEL   03-03-2017 OC-1008197</v>
          </cell>
          <cell r="S655" t="str">
            <v>EQUIPO DAÑADO EN DOMICILIO DE CLIENTE</v>
          </cell>
          <cell r="T655" t="str">
            <v xml:space="preserve">   ABRAHAM LAZCANO                </v>
          </cell>
          <cell r="U655" t="str">
            <v>2017-04-10</v>
          </cell>
          <cell r="V655" t="str">
            <v>CENTRO</v>
          </cell>
          <cell r="W655" t="str">
            <v>COMPLETADO</v>
          </cell>
          <cell r="X655" t="str">
            <v>TALLER</v>
          </cell>
          <cell r="Y655">
            <v>42795</v>
          </cell>
          <cell r="Z655">
            <v>731</v>
          </cell>
          <cell r="AA655" t="str">
            <v>M012</v>
          </cell>
          <cell r="AD655" t="str">
            <v>Nezahualcoyotl/Benito Juarez 2</v>
          </cell>
          <cell r="AE655" t="str">
            <v>MEX</v>
          </cell>
          <cell r="AF655" t="str">
            <v>MX</v>
          </cell>
          <cell r="AG655" t="str">
            <v>10412470</v>
          </cell>
          <cell r="AH655" t="str">
            <v>ANGEL ADRIAN DOMINGUEZ GARCIA</v>
          </cell>
          <cell r="AI655" t="str">
            <v>327 Calle 7 leguas</v>
          </cell>
          <cell r="AJ655" t="str">
            <v>11671014</v>
          </cell>
          <cell r="AK655">
            <v>0</v>
          </cell>
          <cell r="AL655" t="str">
            <v>57000</v>
          </cell>
          <cell r="AM655" t="str">
            <v>22/04/2017 08 : 08 MARCO.DIAZ : TCF174: 7401189923/03/2017 22 : 55 MARCO.DIAZ : TCF1PU CLIENTEINF. JOSUE RAMIREZ DMC15/03/2017 06 : 22 JORGE.VAZ : TCF115/03/2017 06 : 22 JORGE.VAZ : NP507/03/2017 06 : 10 MA.ISABEL : SEG: SE ENVIA CORREO A REFACCIONES PARASABER CUANDO SE SURTE07/03/2017 06 : 09 MA.ISABEL : SEG: DGR04/03/2017 09 : 11 201767 : P1A: 173331 PANEL 03-03-2017 OC-100819702/03/2017 07 : 28 201767 : V1. 06/03/2017: 10 A.M. - 6 P.M.H-23522 SE ASIGNA T87TAR02/03/2017 03 : 27 GABRIELA.B : ODSWTP21/02/2017 03 : 26 MARTINEZ.G : ODSWTP% GVO BAZ Y LAS MAÑANITAS</v>
          </cell>
          <cell r="AN655" t="str">
            <v>1TE50B8NUSCB</v>
          </cell>
          <cell r="AO655" t="str">
            <v>Smart</v>
          </cell>
          <cell r="AP655" t="str">
            <v>Hisense</v>
          </cell>
          <cell r="AQ655" t="str">
            <v>Opera</v>
          </cell>
          <cell r="AR655" t="str">
            <v>FHD 1920 x 1080</v>
          </cell>
          <cell r="AS655" t="str">
            <v>3TE50G165140G1651M010</v>
          </cell>
          <cell r="AT655" t="e">
            <v>#N/A</v>
          </cell>
          <cell r="AU655" t="str">
            <v>50H7GB</v>
          </cell>
          <cell r="AV655" t="str">
            <v>3TE50G165140</v>
          </cell>
          <cell r="AW655" t="str">
            <v>G1651</v>
          </cell>
          <cell r="AX655" t="str">
            <v>M010</v>
          </cell>
          <cell r="AY655">
            <v>74011899</v>
          </cell>
          <cell r="AZ655">
            <v>51012828</v>
          </cell>
          <cell r="BA655">
            <v>80141850</v>
          </cell>
        </row>
        <row r="656">
          <cell r="D656">
            <v>60312702</v>
          </cell>
          <cell r="E656" t="str">
            <v xml:space="preserve">A  </v>
          </cell>
          <cell r="F656" t="str">
            <v>TV</v>
          </cell>
          <cell r="G656" t="str">
            <v>ALMA DELIA AGUILAR RAMOS</v>
          </cell>
          <cell r="H656" t="str">
            <v>99 265 LAS AGUILAS NEZAHUALCOYOTL CP. 57900</v>
          </cell>
          <cell r="I656">
            <v>5541021360</v>
          </cell>
          <cell r="J656" t="str">
            <v>HISENSE</v>
          </cell>
          <cell r="K656" t="str">
            <v>50H3</v>
          </cell>
          <cell r="L656" t="str">
            <v>50J141308H01582</v>
          </cell>
          <cell r="M656" t="str">
            <v>Ticket NE / 000262717</v>
          </cell>
          <cell r="N656">
            <v>10401.1</v>
          </cell>
          <cell r="O656">
            <v>42050</v>
          </cell>
          <cell r="P656">
            <v>42794</v>
          </cell>
          <cell r="Q656">
            <v>201767</v>
          </cell>
          <cell r="R656" t="str">
            <v>16/03/2017 03 : 11  ARANTXA.MON : NP5/201767 : P1A: 173331 PANEL    28-02-2017   OC-1008026</v>
          </cell>
          <cell r="S656" t="str">
            <v xml:space="preserve">EQUIPO EN DOMICILIO DE CTE </v>
          </cell>
          <cell r="T656" t="str">
            <v xml:space="preserve"> ANDREA LEGORRETA                 </v>
          </cell>
          <cell r="U656" t="str">
            <v>2017-04-10</v>
          </cell>
          <cell r="V656" t="str">
            <v>CENTRO</v>
          </cell>
          <cell r="W656" t="str">
            <v>COMPLETADO</v>
          </cell>
          <cell r="X656" t="str">
            <v>TALLER</v>
          </cell>
          <cell r="Y656">
            <v>42789</v>
          </cell>
          <cell r="Z656">
            <v>744</v>
          </cell>
          <cell r="AA656" t="str">
            <v>M012</v>
          </cell>
          <cell r="AD656" t="str">
            <v>Nezahualcoyotl /Las aguilas</v>
          </cell>
          <cell r="AE656" t="str">
            <v>MEX</v>
          </cell>
          <cell r="AF656" t="str">
            <v>MX</v>
          </cell>
          <cell r="AG656" t="str">
            <v>10412608</v>
          </cell>
          <cell r="AH656" t="str">
            <v>ALMA DELIA AGUILAR RAMOS</v>
          </cell>
          <cell r="AI656" t="str">
            <v>265 99</v>
          </cell>
          <cell r="AJ656" t="str">
            <v>5541021360</v>
          </cell>
          <cell r="AK656">
            <v>0</v>
          </cell>
          <cell r="AL656" t="str">
            <v>57900</v>
          </cell>
          <cell r="AM656" t="str">
            <v>22/04/2017 08 : 06 PETERSON.NO : TCF174 7401190012/04/2017 05 : 33 ANA.ROSA : CSCse le indica a cte de la autorización y que aun están dentro del tiempode respuesta22/03/2017 07 : 05 ANA.LAURA : TCF1PU:Cliente22/03/2017 07 : 05 ANA.LAURA : CSCse le informa a cliente proceso de CF 15-20dias/hab16/03/2017 03 : 12 ARANTXA.MON : TCF116/03/2017 03 : 11 ARANTXA.MON : NP515/03/2017 13 : 05 201767 : SEG POR 2DA OCASIÓN SE SOLICITA APOYO PARAQUE NOS INDIQUE FECHA DE SURTIMIENTO DE LA OC, YA QUE AL DÍA DE HOY NO HEMOS TENIDO RESPUESTA VÍA CORREO O CRM. A0314/03/2017 06 : 46 JUANANTONIO : CSCse le indican tiempos al CTE13/03/2017 12 : 28 MA.ISABEL : SEG: SE ENVIA CORREO A REFACCIONES PARASABER CUANDO SE SURTE13/03/2017 12 : 27 MA.ISABEL : SEG: DGR01/03/2017 06 : 45 201767 : P1A: 173331 PANEL 28-02-2017 OC-100802626/02/2017 03 : 32 201767 : PANEL DAÑADO (LEDS)24/02/2017 07 : 37 201767 : V1. 28/02/2017: 10 A.M. - 6 P.M.H-23413 SE ASIGNA T87TAR22/02/2017 01 : 36 MARIELA.CHA : ODSWTPAV 10 Y AV 12FACHADA CREMA CON GRIS PORTÓN NEGROA FUERA HAY UNAS BARRAS PARA HACER EJERCICIO</v>
          </cell>
          <cell r="AN656" t="str">
            <v>3TE50J141202</v>
          </cell>
          <cell r="AO656">
            <v>0</v>
          </cell>
          <cell r="AP656" t="e">
            <v>#N/A</v>
          </cell>
          <cell r="AQ656" t="e">
            <v>#N/A</v>
          </cell>
          <cell r="AR656" t="e">
            <v>#N/A</v>
          </cell>
          <cell r="AS656" t="str">
            <v>3TE50G165140G1651M010</v>
          </cell>
          <cell r="AT656" t="e">
            <v>#N/A</v>
          </cell>
          <cell r="AU656" t="str">
            <v>50H7GB</v>
          </cell>
          <cell r="AV656" t="str">
            <v>3TE50G165140</v>
          </cell>
          <cell r="AW656" t="str">
            <v>G1651</v>
          </cell>
          <cell r="AX656" t="str">
            <v>M010</v>
          </cell>
          <cell r="AY656">
            <v>74011900</v>
          </cell>
          <cell r="AZ656">
            <v>51012829</v>
          </cell>
          <cell r="BA656">
            <v>80141851</v>
          </cell>
        </row>
        <row r="657">
          <cell r="D657">
            <v>60313811</v>
          </cell>
          <cell r="E657" t="str">
            <v>A</v>
          </cell>
          <cell r="F657" t="str">
            <v>TV</v>
          </cell>
          <cell r="G657" t="str">
            <v>RAFAEL CARDENAS ACUÑA</v>
          </cell>
          <cell r="H657" t="str">
            <v>FRESNOS 1674 Col. BELLA VISTA Mpo. TONALA</v>
          </cell>
          <cell r="I657">
            <v>5538555677</v>
          </cell>
          <cell r="J657" t="str">
            <v>HISENSE</v>
          </cell>
          <cell r="K657" t="str">
            <v>50K20D</v>
          </cell>
          <cell r="L657" t="str">
            <v>50J141129H02312</v>
          </cell>
          <cell r="M657" t="str">
            <v>CHA/ 000172700</v>
          </cell>
          <cell r="N657">
            <v>7801</v>
          </cell>
          <cell r="O657">
            <v>41810</v>
          </cell>
          <cell r="P657">
            <v>42074</v>
          </cell>
          <cell r="Q657">
            <v>201076</v>
          </cell>
          <cell r="R657" t="str">
            <v>No hay refacciones para surtir y reparar el equipo</v>
          </cell>
          <cell r="T657" t="str">
            <v>Carlos Muñiz</v>
          </cell>
          <cell r="U657">
            <v>42837</v>
          </cell>
          <cell r="V657" t="str">
            <v>SUR</v>
          </cell>
          <cell r="W657" t="str">
            <v>COMPLETADO</v>
          </cell>
          <cell r="X657" t="str">
            <v>CLIENTE</v>
          </cell>
          <cell r="Y657">
            <v>42803</v>
          </cell>
          <cell r="Z657">
            <v>264</v>
          </cell>
          <cell r="AA657" t="str">
            <v>M010</v>
          </cell>
          <cell r="AB657" t="str">
            <v>T174313/Panel - PANEL</v>
          </cell>
          <cell r="AC657" t="str">
            <v>OC-1008504</v>
          </cell>
          <cell r="AD657" t="str">
            <v>Tonalá/Bellavista</v>
          </cell>
          <cell r="AE657" t="str">
            <v>JAL</v>
          </cell>
          <cell r="AF657" t="str">
            <v>MX</v>
          </cell>
          <cell r="AG657" t="str">
            <v>10413924</v>
          </cell>
          <cell r="AH657" t="str">
            <v>RAFAEL CARDENAS</v>
          </cell>
          <cell r="AI657" t="str">
            <v>1674 Fresnos</v>
          </cell>
          <cell r="AJ657" t="str">
            <v>3315231503</v>
          </cell>
          <cell r="AK657">
            <v>0</v>
          </cell>
          <cell r="AL657" t="str">
            <v>45505</v>
          </cell>
          <cell r="AM657" t="str">
            <v>22/04/2017 08 : 07 MARCO.DIAZ : TCF174: 7401190131/03/2017 00 : 56 MARCO.DIAZ : TCF1PU CSA CONFIRMA CARLOS MUÑIZ.JESSICA O31/03/2017 00 : 54 MARCO.DIAZ : TCF1. JESSICA O16/03/2017 06 : 23 JORGE.VAZ : TCF116/03/2017 06 : 23 JORGE.VAZ : NP516/03/2017 04 : 36 201076 : ESPERANDO REFACCION14/03/2017 02 : 41 201076 : P1:T174313/PANEL/OC-100850410/03/2017 09 : 03 201076 : SE ATIENDE CON NUMERO DE ORDEN 126803M SEPROGRAMA VISITA PARA EL DIA 10/03/201710/03/2017 07 : 41 GABRIELA.B : ODSWTP09/03/2017 06 : 38 GABRIELA.B : RD % AZALEA Y GIRASOL</v>
          </cell>
          <cell r="AN657" t="str">
            <v>3TE50G132311</v>
          </cell>
          <cell r="AO657" t="str">
            <v>Básica</v>
          </cell>
          <cell r="AP657" t="str">
            <v>Hisense</v>
          </cell>
          <cell r="AQ657" t="str">
            <v>Opera</v>
          </cell>
          <cell r="AR657" t="str">
            <v>FHD 1920 x 1080</v>
          </cell>
          <cell r="AS657" t="str">
            <v>3TE50G165140G1651M010</v>
          </cell>
          <cell r="AT657" t="e">
            <v>#N/A</v>
          </cell>
          <cell r="AU657" t="str">
            <v>50H7GB</v>
          </cell>
          <cell r="AV657" t="str">
            <v>3TE50G165140</v>
          </cell>
          <cell r="AW657" t="str">
            <v>G1651</v>
          </cell>
          <cell r="AX657" t="str">
            <v>M010</v>
          </cell>
          <cell r="AY657">
            <v>74011901</v>
          </cell>
          <cell r="AZ657">
            <v>51012830</v>
          </cell>
          <cell r="BA657">
            <v>80141525</v>
          </cell>
        </row>
        <row r="658">
          <cell r="D658">
            <v>60310819</v>
          </cell>
          <cell r="E658" t="str">
            <v xml:space="preserve">A  </v>
          </cell>
          <cell r="F658" t="str">
            <v>TV</v>
          </cell>
          <cell r="G658" t="str">
            <v xml:space="preserve">DAVID CONTRERAS SILVA </v>
          </cell>
          <cell r="H658" t="str">
            <v>SANTIAGO GUZMAN 1226 GUADALAJARA/BEATRIZ HERNANDEZ</v>
          </cell>
          <cell r="I658">
            <v>3322157395</v>
          </cell>
          <cell r="J658" t="str">
            <v>HISENSE</v>
          </cell>
          <cell r="K658" t="str">
            <v>50K20DW</v>
          </cell>
          <cell r="L658" t="str">
            <v>50G143292H05471</v>
          </cell>
          <cell r="M658" t="str">
            <v>CARTA BIMBO</v>
          </cell>
          <cell r="N658">
            <v>0</v>
          </cell>
          <cell r="O658">
            <v>42095</v>
          </cell>
          <cell r="P658">
            <v>42783</v>
          </cell>
          <cell r="Q658">
            <v>201109</v>
          </cell>
          <cell r="R658" t="str">
            <v>FALTA DE REFACCIONES  173331 oc-1007507</v>
          </cell>
          <cell r="S658" t="str">
            <v>CLIENTE ENTREGA UNICAMENTE TV SIN ACCESO</v>
          </cell>
          <cell r="T658" t="str">
            <v xml:space="preserve"> YURIANA HERNANDEZ HERRERA        </v>
          </cell>
          <cell r="U658" t="str">
            <v>2017-ABRIL</v>
          </cell>
          <cell r="V658" t="str">
            <v>SUR</v>
          </cell>
          <cell r="W658" t="str">
            <v>COMPLETADO</v>
          </cell>
          <cell r="X658" t="str">
            <v>TALLER</v>
          </cell>
          <cell r="Y658">
            <v>42769</v>
          </cell>
          <cell r="Z658">
            <v>688</v>
          </cell>
          <cell r="AA658" t="str">
            <v>M012</v>
          </cell>
          <cell r="AD658" t="str">
            <v>Guadalajara/Beatriz hernandez</v>
          </cell>
          <cell r="AE658" t="str">
            <v>JAL</v>
          </cell>
          <cell r="AF658" t="str">
            <v>MX</v>
          </cell>
          <cell r="AG658" t="str">
            <v>10403352</v>
          </cell>
          <cell r="AH658" t="str">
            <v>DAVID CONTRERAS SILVA</v>
          </cell>
          <cell r="AI658" t="str">
            <v>Santiago Guzman no 1226</v>
          </cell>
          <cell r="AJ658" t="str">
            <v>3322157395</v>
          </cell>
          <cell r="AK658">
            <v>0</v>
          </cell>
          <cell r="AL658" t="str">
            <v>44730</v>
          </cell>
          <cell r="AM658" t="str">
            <v>22/04/2017 08 : 07 MARCO.DIAZ : TCF174 7401190223/02/2017 04 : 58 MARCO.DIAZ : TCF1PU CSA23/02/2017 04 : 57 MARCO.DIAZ : TCF1DR18/02/2017 03 : 58 ERNESTO.HERN : TCF118/02/2017 03 : 58 ERNESTO.HERN : NP517/02/2017 00 : 04 201109 : 173331 OC-100750715/02/2017 07 : 03 FABIOLA.BON : seg: pendiente de diagnostico09/02/2017 06 : 56 201109 : EQUIPO EN CSA07/02/2017 23 : 08 201109 : V1 08-02-1704/02/2017 06 : 39 BRENDA.MORA : ODSWTPENTRE MANUEL GTZ NAJERA Y JOSE MARIA IGLESIASREINCIDENCIA 60302640</v>
          </cell>
          <cell r="AN658" t="str">
            <v>1TE50B8NUSCB</v>
          </cell>
          <cell r="AO658" t="str">
            <v>Smart</v>
          </cell>
          <cell r="AP658" t="str">
            <v>Hisense</v>
          </cell>
          <cell r="AQ658" t="str">
            <v>Opera</v>
          </cell>
          <cell r="AR658" t="str">
            <v>FHD 1920 x 1080</v>
          </cell>
          <cell r="AS658" t="str">
            <v>3TE50G165140G1651M010</v>
          </cell>
          <cell r="AT658" t="e">
            <v>#N/A</v>
          </cell>
          <cell r="AU658" t="str">
            <v>50H7GB</v>
          </cell>
          <cell r="AV658" t="str">
            <v>3TE50G165140</v>
          </cell>
          <cell r="AW658" t="str">
            <v>G1651</v>
          </cell>
          <cell r="AX658" t="str">
            <v>M010</v>
          </cell>
          <cell r="AY658">
            <v>74011902</v>
          </cell>
          <cell r="AZ658">
            <v>51012831</v>
          </cell>
          <cell r="BA658">
            <v>80141477</v>
          </cell>
        </row>
        <row r="659">
          <cell r="D659">
            <v>60314038</v>
          </cell>
          <cell r="E659" t="str">
            <v xml:space="preserve">A  </v>
          </cell>
          <cell r="F659" t="str">
            <v>TV</v>
          </cell>
          <cell r="G659" t="str">
            <v>PATRICIA VAZQUEZ RAMIREZ</v>
          </cell>
          <cell r="H659" t="str">
            <v>VILLAGRAN 2417, JARDINES DE TOLTECA, GUADALUPE</v>
          </cell>
          <cell r="I659">
            <v>8110217605</v>
          </cell>
          <cell r="J659" t="str">
            <v>HISENSE</v>
          </cell>
          <cell r="K659" t="str">
            <v>50K20DW</v>
          </cell>
          <cell r="L659" t="str">
            <v>50J140464H01734</v>
          </cell>
          <cell r="M659" t="str">
            <v xml:space="preserve">CARTA DE ACEPTACION </v>
          </cell>
          <cell r="N659">
            <v>10121.14</v>
          </cell>
          <cell r="O659">
            <v>41860</v>
          </cell>
          <cell r="P659">
            <v>42822</v>
          </cell>
          <cell r="Q659">
            <v>201024</v>
          </cell>
          <cell r="R659" t="str">
            <v>03/28/17 02:19 ERNESTO HDZ NP5 P1A OC 1008648 PANEL 173331</v>
          </cell>
          <cell r="S659" t="str">
            <v/>
          </cell>
          <cell r="T659" t="str">
            <v xml:space="preserve">    SOFIA VAZQUEZ                 </v>
          </cell>
          <cell r="U659" t="str">
            <v>2017-04-20</v>
          </cell>
          <cell r="V659" t="str">
            <v>Norte</v>
          </cell>
          <cell r="W659" t="str">
            <v>COMPLETADO</v>
          </cell>
          <cell r="X659" t="str">
            <v>TALLER</v>
          </cell>
          <cell r="Y659">
            <v>42807</v>
          </cell>
          <cell r="Z659">
            <v>962</v>
          </cell>
          <cell r="AA659" t="str">
            <v>M012</v>
          </cell>
          <cell r="AD659" t="str">
            <v>Guadalupe/jardines de tolteca</v>
          </cell>
          <cell r="AE659" t="str">
            <v>NL</v>
          </cell>
          <cell r="AF659" t="str">
            <v>MX</v>
          </cell>
          <cell r="AG659" t="str">
            <v>10413990</v>
          </cell>
          <cell r="AH659" t="str">
            <v>PATRICIA VAZQUEZ RAMIREZ</v>
          </cell>
          <cell r="AI659" t="str">
            <v>Villagran 2417</v>
          </cell>
          <cell r="AJ659" t="str">
            <v>8110217605</v>
          </cell>
          <cell r="AK659">
            <v>0</v>
          </cell>
          <cell r="AL659" t="str">
            <v>67178</v>
          </cell>
          <cell r="AM659" t="str">
            <v>22/04/2017 08 : 07 RODRIGUEZ ERICK : TCF174 7401190310/04/2017 22 : 12 MARCO.DIAZ : TCF1 TCF1PU CSA. INF. ESTHER. DMC28/03/2017 02 : 19 ERNESTO.HERN : TCF128/03/2017 02 : 19 ERNESTO.HERN : NP525/03/2017 02 : 31 201024 : YA NOS OS CON EL CLIENTE Y PDIO EL SEVICIOELMARTES 2823/03/2017 23 : 12 ANA.LAURA : CSCorden vigente / se envía correo a taller solicitando apoyo paracontactar a cliente y agendar 2da visita, clienta ya bajo eq de soporte22/03/2017 23 : 28 JUANANTONIO : CSCme contacto al CSA menciona vistan al CTE después de las 15 hrs hoy22-03-201722/03/2017 06 : 24 201024 : SE LE LLAMARA ELDIA DEMAÑANA MIERCOLES 22 PARA DARLE LA VISITA17/03/2017 08 : 19 201024 : SE VISITO Y NO HUBO GENTE NO CONTESTO L LLAMA DA PARA AVISARLEQUE LEVISITARAIA SE ENVIA FOTO DOMICILIO16/03/2017 01 : 03 201024 : ESTA EN RUTA HOY MIERCOLES 1515/03/2017 07 : 12 201024 : P1A: O.C. 1008648, PANEL, 173331 PREDIAGNOSTICO MZO 1414/03/2017 07 : 49 201024 : SE VSITARA ELVIERNES 1710/03/2017 01 : 33 DULCE.M : ENTRE CALLES LOMAS DE TOLTECA Y LOMAS DEFATIMACORREO LEON.GER@HOTMAIL.COMODSWTP</v>
          </cell>
          <cell r="AN659" t="str">
            <v>1TE50B8NUSCB</v>
          </cell>
          <cell r="AO659" t="str">
            <v>Smart</v>
          </cell>
          <cell r="AP659" t="str">
            <v>Hisense</v>
          </cell>
          <cell r="AQ659" t="str">
            <v>Opera</v>
          </cell>
          <cell r="AR659" t="str">
            <v>FHD 1920 x 1080</v>
          </cell>
          <cell r="AS659" t="str">
            <v>3TE50G165140G1651M010</v>
          </cell>
          <cell r="AT659" t="e">
            <v>#N/A</v>
          </cell>
          <cell r="AU659" t="str">
            <v>50H7GB</v>
          </cell>
          <cell r="AV659" t="str">
            <v>3TE50G165140</v>
          </cell>
          <cell r="AW659" t="str">
            <v>G1651</v>
          </cell>
          <cell r="AX659" t="str">
            <v>M010</v>
          </cell>
          <cell r="AY659">
            <v>74011903</v>
          </cell>
          <cell r="AZ659">
            <v>51012832</v>
          </cell>
          <cell r="BA659">
            <v>80141726</v>
          </cell>
        </row>
        <row r="660">
          <cell r="D660">
            <v>60314898</v>
          </cell>
          <cell r="E660" t="str">
            <v xml:space="preserve">A  </v>
          </cell>
          <cell r="F660" t="str">
            <v>TV</v>
          </cell>
          <cell r="G660" t="str">
            <v>FRANCISCO JAVIER URIBE GUTIERRES</v>
          </cell>
          <cell r="H660" t="str">
            <v>SANTA LUCIA 139 TLAJOMULCO/SANTA FE</v>
          </cell>
          <cell r="I660" t="str">
            <v>3337971304- 3338412892</v>
          </cell>
          <cell r="J660" t="str">
            <v>HISENSE</v>
          </cell>
          <cell r="K660" t="str">
            <v>50K20D</v>
          </cell>
          <cell r="L660" t="str">
            <v>50J141308H01604</v>
          </cell>
          <cell r="M660" t="str">
            <v>MCT / 000012688</v>
          </cell>
          <cell r="N660">
            <v>10401.1</v>
          </cell>
          <cell r="O660">
            <v>42024</v>
          </cell>
          <cell r="P660">
            <v>42819</v>
          </cell>
          <cell r="Q660">
            <v>201109</v>
          </cell>
          <cell r="R660" t="str">
            <v>FALTA DE REFACCIONES 186903 oc-1009018</v>
          </cell>
          <cell r="S660" t="str">
            <v>CLIENTE ENTREGA EQUIPO SIN ACCESORIOS UN</v>
          </cell>
          <cell r="T660" t="str">
            <v xml:space="preserve">    YURIANA HERNANDEZ HERRERA     </v>
          </cell>
          <cell r="U660" t="str">
            <v>2017-ABRIL</v>
          </cell>
          <cell r="W660" t="str">
            <v>COMPLETADO</v>
          </cell>
          <cell r="X660" t="str">
            <v>TALLER</v>
          </cell>
          <cell r="Y660">
            <v>42818</v>
          </cell>
          <cell r="Z660">
            <v>795</v>
          </cell>
          <cell r="AA660" t="str">
            <v>M012</v>
          </cell>
          <cell r="AD660" t="str">
            <v>tlajomulco/hda sta fe</v>
          </cell>
          <cell r="AE660" t="str">
            <v>JAL</v>
          </cell>
          <cell r="AF660" t="str">
            <v>MX</v>
          </cell>
          <cell r="AG660" t="str">
            <v>10414702</v>
          </cell>
          <cell r="AH660" t="str">
            <v>FRANCISCO JAVIER URIBE GUTIERREZ</v>
          </cell>
          <cell r="AI660" t="str">
            <v>139 sta lucia</v>
          </cell>
          <cell r="AJ660" t="str">
            <v>3337971304</v>
          </cell>
          <cell r="AK660" t="str">
            <v>3338412892</v>
          </cell>
          <cell r="AL660" t="str">
            <v>45655</v>
          </cell>
          <cell r="AM660" t="str">
            <v>22/04/2017 08 : 09 PETERSON.NO : TCF174 7401190411/04/2017 01 : 37 MARCO.DIAZ : TCF1PU CSA CONFIRMA OCTAVIO BECERRA VIAMAIL. JESSICA O11/04/2017 01 : 35 MARCO.DIAZ : TCF1. JESSICA O30/03/2017 01 : 51 ERNESTO.HERN : TCF130/03/2017 01 : 50 ERNESTO.HERN : NP528/03/2017 00 : 22 201109 : EQUIPO EN CSA25/03/2017 00 : 48 201109 : 186903 OC-100901825/03/2017 00 : 37 201109 : V127-03-1724/03/2017 00 : 00 MARIELA.CHA : CSCFRANURIB@LIVE.COM.MX21/03/2017 23 : 19 JUANANTONIO : ODSWTPENTRE STA ANA Y STA MONICASRANURIB@LIVE.COM.MX</v>
          </cell>
          <cell r="AN660" t="str">
            <v>3TE50G132311</v>
          </cell>
          <cell r="AO660" t="str">
            <v>Básica</v>
          </cell>
          <cell r="AP660" t="str">
            <v>Hisense</v>
          </cell>
          <cell r="AQ660" t="str">
            <v>Opera</v>
          </cell>
          <cell r="AR660" t="str">
            <v>FHD 1920 x 1080</v>
          </cell>
          <cell r="AS660" t="str">
            <v>3TE50G165140G1651M010</v>
          </cell>
          <cell r="AT660" t="e">
            <v>#N/A</v>
          </cell>
          <cell r="AU660" t="str">
            <v>50H7GB</v>
          </cell>
          <cell r="AV660" t="str">
            <v>3TE50G165140</v>
          </cell>
          <cell r="AW660" t="str">
            <v>G1651</v>
          </cell>
          <cell r="AX660" t="str">
            <v>M010</v>
          </cell>
          <cell r="AY660">
            <v>74011904</v>
          </cell>
          <cell r="AZ660">
            <v>51012833</v>
          </cell>
          <cell r="BA660">
            <v>80141459</v>
          </cell>
        </row>
        <row r="661">
          <cell r="D661">
            <v>60315230</v>
          </cell>
          <cell r="E661" t="str">
            <v>E</v>
          </cell>
          <cell r="F661" t="str">
            <v>TV</v>
          </cell>
          <cell r="G661" t="str">
            <v>MARTHA HERNANDEZ LÓPEZ</v>
          </cell>
          <cell r="H661" t="str">
            <v>CALLE VERACRUZ N. 1631 COLONIA UNIVERSIDADES C.P 72589, PUEBLA, PUE.</v>
          </cell>
          <cell r="I661" t="str">
            <v>222 2331906</v>
          </cell>
          <cell r="J661" t="str">
            <v>HISENSE</v>
          </cell>
          <cell r="K661" t="str">
            <v>50K20DW</v>
          </cell>
          <cell r="L661" t="str">
            <v>50G143292H06025</v>
          </cell>
          <cell r="M661" t="str">
            <v>TICKET: 000153095</v>
          </cell>
          <cell r="N661">
            <v>13310.88</v>
          </cell>
          <cell r="O661">
            <v>42020</v>
          </cell>
          <cell r="P661">
            <v>42824</v>
          </cell>
          <cell r="Q661">
            <v>201032</v>
          </cell>
          <cell r="R661" t="str">
            <v>31/03/2017 07 : 46  GABRIELA.B : TCFER
31/03/2017 07 : 35  GABRIELA.B : CLIENTE NO ACEPTA EL CAMBIO FÍSICO DELA ORDEN 60307544</v>
          </cell>
          <cell r="S661" t="str">
            <v>CLIENTE SOLICITA REPOSICIÓN DE UN EQUIPO</v>
          </cell>
          <cell r="T661" t="str">
            <v xml:space="preserve">  ERIK ORTEGA MÉNDEZ              </v>
          </cell>
          <cell r="U661">
            <v>42837</v>
          </cell>
          <cell r="V661" t="str">
            <v>Centro</v>
          </cell>
          <cell r="W661" t="str">
            <v>COMPLETADO</v>
          </cell>
          <cell r="X661" t="str">
            <v>CLIENTE</v>
          </cell>
          <cell r="Y661">
            <v>42824</v>
          </cell>
          <cell r="Z661">
            <v>804</v>
          </cell>
          <cell r="AA661" t="str">
            <v>M012</v>
          </cell>
          <cell r="AD661" t="str">
            <v>PUEBLA/UNIVERSIDADES</v>
          </cell>
          <cell r="AE661" t="str">
            <v>PUE</v>
          </cell>
          <cell r="AF661" t="str">
            <v>MX</v>
          </cell>
          <cell r="AG661" t="str">
            <v>10236857</v>
          </cell>
          <cell r="AH661" t="str">
            <v>MARTHA HERNANDEZ LOPEZ</v>
          </cell>
          <cell r="AI661" t="str">
            <v>1631 VERACRUZ</v>
          </cell>
          <cell r="AJ661" t="str">
            <v>012222331906</v>
          </cell>
          <cell r="AK661">
            <v>0</v>
          </cell>
          <cell r="AL661" t="str">
            <v>72589</v>
          </cell>
          <cell r="AM661" t="str">
            <v>22/04/2017 08 : 13 MARCO.DIAZ : TCF174 7401190920/04/2017 23 : 30 GEARARDO.PA : CFA31/03/2017 07 : 46 GABRIELA.B : TCFER31/03/2017 07 : 35 GABRIELA.B : CLIENTE NO ACEPTA EL CAMBIO FÍSICO DELA ORDEN 60307544</v>
          </cell>
          <cell r="AN661" t="str">
            <v>1TE50B8NUSCB</v>
          </cell>
          <cell r="AO661" t="str">
            <v>Smart</v>
          </cell>
          <cell r="AP661" t="str">
            <v>Hisense</v>
          </cell>
          <cell r="AQ661" t="str">
            <v>Opera</v>
          </cell>
          <cell r="AR661" t="str">
            <v>FHD 1920 x 1080</v>
          </cell>
          <cell r="AS661" t="str">
            <v>3TE50G165140G1651M010</v>
          </cell>
          <cell r="AT661" t="e">
            <v>#N/A</v>
          </cell>
          <cell r="AU661" t="str">
            <v>50H7GB</v>
          </cell>
          <cell r="AV661" t="str">
            <v>3TE50G165140</v>
          </cell>
          <cell r="AW661" t="str">
            <v>G1651</v>
          </cell>
          <cell r="AX661" t="str">
            <v>M010</v>
          </cell>
          <cell r="AY661">
            <v>74011912</v>
          </cell>
          <cell r="AZ661">
            <v>51012838</v>
          </cell>
          <cell r="BA661">
            <v>80141635</v>
          </cell>
        </row>
        <row r="662">
          <cell r="D662">
            <v>60313119</v>
          </cell>
          <cell r="E662" t="str">
            <v>A</v>
          </cell>
          <cell r="F662" t="str">
            <v>TV</v>
          </cell>
          <cell r="G662" t="str">
            <v>YUMICO LOPEZ CASTRO</v>
          </cell>
          <cell r="H662" t="str">
            <v>SAFIRO 54 COL.EJIDAN CP.81029 GUSAVE SINALOA</v>
          </cell>
          <cell r="I662">
            <v>6878579324</v>
          </cell>
          <cell r="J662" t="str">
            <v>HISENSE</v>
          </cell>
          <cell r="K662" t="str">
            <v>50K20D</v>
          </cell>
          <cell r="L662" t="str">
            <v>50J141823H00089</v>
          </cell>
          <cell r="M662">
            <v>1042666</v>
          </cell>
          <cell r="N662">
            <v>7801</v>
          </cell>
          <cell r="O662">
            <v>41886</v>
          </cell>
          <cell r="P662">
            <v>42808</v>
          </cell>
          <cell r="Q662">
            <v>201050</v>
          </cell>
          <cell r="R662" t="str">
            <v>28/03/2017 05 : 43  ERNESTO.HERN : NP5
14/03/2017 06 : 30 201050 : N.D 10008629 O.C. 1008542</v>
          </cell>
          <cell r="S662" t="str">
            <v xml:space="preserve">EQUIPO EN TALLER </v>
          </cell>
          <cell r="T662" t="str">
            <v xml:space="preserve">JAZMIN PADILLA                  </v>
          </cell>
          <cell r="U662" t="str">
            <v>2017-03-28</v>
          </cell>
          <cell r="V662" t="str">
            <v>Norte</v>
          </cell>
          <cell r="W662" t="str">
            <v>COMPLETADO</v>
          </cell>
          <cell r="X662" t="str">
            <v>TALLER</v>
          </cell>
          <cell r="Y662">
            <v>42795</v>
          </cell>
          <cell r="Z662">
            <v>922</v>
          </cell>
          <cell r="AA662" t="str">
            <v>M012</v>
          </cell>
          <cell r="AB662" t="str">
            <v xml:space="preserve">T171496/Tarjeta de suministro eléctrico - Power </v>
          </cell>
          <cell r="AC662" t="str">
            <v>OC-1008542</v>
          </cell>
          <cell r="AD662" t="str">
            <v>Huasabes /ejidan</v>
          </cell>
          <cell r="AE662" t="str">
            <v>SIN</v>
          </cell>
          <cell r="AF662" t="str">
            <v>MX</v>
          </cell>
          <cell r="AG662" t="str">
            <v>10411662</v>
          </cell>
          <cell r="AH662" t="str">
            <v>YUMICO LOPEZ CASTRO</v>
          </cell>
          <cell r="AI662" t="str">
            <v>54 Safiro</v>
          </cell>
          <cell r="AJ662" t="str">
            <v>0446878579324</v>
          </cell>
          <cell r="AK662" t="str">
            <v>6878579324</v>
          </cell>
          <cell r="AL662" t="str">
            <v>81029</v>
          </cell>
          <cell r="AM662" t="str">
            <v>22/04/2017 08 : 19 PETERSON.NO : TCF174 7401191318/04/2017 02 : 41 ADOLFO.FER : CFA11/04/2017 06 : 44 MARCO.DIAZ : TCF1PU CSA CONFIRMA ESTELA PADILLA VIAMAIL JESSICA O11/04/2017 06 : 43 MARCO.DIAZ : TCF1. JESSICA O28/03/2017 05 : 43 ERNESTO.HERN : TCF128/03/2017 05 : 43 ERNESTO.HERN : NP528/03/2017 03 : 07 MARIA.EUGENI : DGR: Numero de serie correcto concarta de Aceptacion.26/03/2017 00 : 05 201050 : CLIENTE ENVIARA DOC NUEVO HOY25/03/2017 00 : 28 ARANTXA.MON : TCF1 24-03-2017 NO COINCIDE NUMERODE SERIE EN LA CARTA DE ACEPTACION CON LA REGISTRADA EN LA ODS22/03/2017 04 : 13 MARIA.EUGENI : DGRSEG: OC- Solicitud correcta en Open Bravo14/03/2017 06 : 30 201050 : N.D 10008629 O.C. 1008542 PENDIENTE POR LCDY FUENTE11/03/2017 08 : 30 201050 : EQUIPO EN TALLER PARA REVISION11/03/2017 06 : 13 201050 : EN RUTA HOY08/03/2017 01 : 28 201050 : SE ACUDIRA DE NUEVO ESTRE JUEVES 9/03 AVIERNES 10/0304/03/2017 08 : 38 201050 : SE ACUDIO A DOM A LA 1PM APROXIMADAMENTE,CASA ROJA CON REMOLQUE AMARILLO AFUERA, CLIENTE NO ESTUVO03/03/2017 06 : 29 MARIA.EUGENI : SEG:V1 03/03/201702/03/2017 07 : 15 201050 : SE LLAMA A CTE PARA PEDIR SEÑAS Y SE QUEDADE ACUDIR EL DIA VIERNES 03/0302/03/2017 04 : 53 GABRIELA.B : ODSWTP02/03/2017 03 : 12 GABRIELA.B : FACHADA ROSA UNA OBRA NEGRA ALADOEN CUANTO SE ACABA DEL SISTEMÁTICO</v>
          </cell>
          <cell r="AN662" t="str">
            <v>3TE50G132311</v>
          </cell>
          <cell r="AO662" t="str">
            <v>Básica</v>
          </cell>
          <cell r="AP662" t="str">
            <v>Hisense</v>
          </cell>
          <cell r="AQ662" t="str">
            <v>Opera</v>
          </cell>
          <cell r="AR662" t="str">
            <v>FHD 1920 x 1080</v>
          </cell>
          <cell r="AS662" t="str">
            <v>3TE50G165140G1651M010</v>
          </cell>
          <cell r="AT662" t="e">
            <v>#N/A</v>
          </cell>
          <cell r="AU662" t="str">
            <v>50H7GB</v>
          </cell>
          <cell r="AV662" t="str">
            <v>3TE50G165140</v>
          </cell>
          <cell r="AW662" t="str">
            <v>G1651</v>
          </cell>
          <cell r="AX662" t="str">
            <v>M010</v>
          </cell>
          <cell r="AY662">
            <v>74011913</v>
          </cell>
          <cell r="AZ662">
            <v>51012842</v>
          </cell>
          <cell r="BA662">
            <v>80141573</v>
          </cell>
        </row>
        <row r="663">
          <cell r="D663">
            <v>60315454</v>
          </cell>
          <cell r="E663" t="str">
            <v xml:space="preserve">A  </v>
          </cell>
          <cell r="F663" t="str">
            <v>TV</v>
          </cell>
          <cell r="G663" t="str">
            <v>SADOT CASTELLANOS</v>
          </cell>
          <cell r="H663" t="str">
            <v>AV INSURGENTES SUR NO. 2453, SAN ANGEL</v>
          </cell>
          <cell r="I663" t="str">
            <v>5032-1195</v>
          </cell>
          <cell r="J663" t="str">
            <v>HISENSE</v>
          </cell>
          <cell r="K663" t="str">
            <v>50K20D</v>
          </cell>
          <cell r="L663" t="str">
            <v>50J141825H00501</v>
          </cell>
          <cell r="M663" t="str">
            <v>TICKET</v>
          </cell>
          <cell r="N663">
            <v>6999</v>
          </cell>
          <cell r="O663">
            <v>41802</v>
          </cell>
          <cell r="P663">
            <v>42831</v>
          </cell>
          <cell r="Q663">
            <v>201010</v>
          </cell>
          <cell r="R663" t="str">
            <v>PENDIENTE POR PANEL, OC-1009420 SOLICITADO EL 06/04/2017</v>
          </cell>
          <cell r="S663" t="str">
            <v>SE RECOGE SOLO EQUIPO</v>
          </cell>
          <cell r="T663" t="str">
            <v xml:space="preserve">  VIRGINIA ANGUIANO               </v>
          </cell>
          <cell r="U663" t="str">
            <v>2017-04-20</v>
          </cell>
          <cell r="V663" t="str">
            <v>CENTRO</v>
          </cell>
          <cell r="W663" t="str">
            <v>COMPLETADO</v>
          </cell>
          <cell r="X663" t="str">
            <v>TALLER</v>
          </cell>
          <cell r="Y663">
            <v>42829</v>
          </cell>
          <cell r="Z663">
            <v>1029</v>
          </cell>
          <cell r="AA663" t="str">
            <v>M012</v>
          </cell>
          <cell r="AD663" t="str">
            <v>55-11-05-19-95</v>
          </cell>
          <cell r="AE663" t="str">
            <v>DF</v>
          </cell>
          <cell r="AF663" t="str">
            <v>MX</v>
          </cell>
          <cell r="AG663" t="str">
            <v>10415528</v>
          </cell>
          <cell r="AH663" t="str">
            <v>SADOT CASTELLANOS</v>
          </cell>
          <cell r="AI663" t="str">
            <v>2453 AV. INSURGENTES SUR</v>
          </cell>
          <cell r="AJ663" t="str">
            <v>50-32-11-95</v>
          </cell>
          <cell r="AK663" t="str">
            <v>55-11-05-19-95</v>
          </cell>
          <cell r="AL663" t="str">
            <v>01090</v>
          </cell>
          <cell r="AM663" t="str">
            <v>22/04/2017 08 : 23 PETERSON.NO : TCF174 7401191412/04/2017 00 : 43 ARANTXA.MON : TCF112/04/2017 00 : 43 ARANTXA.MON : NP507/04/2017 00 : 14 201010 : P1: T174313 /PANEL LCD/ OC-100942006/04/201705/04/2017 07 : 39 201010 : V1: 07/04/201705/04/2017 05 : 03 JUANANTONIO : ODSWTPORDEN INTERNA CSA: 36347</v>
          </cell>
          <cell r="AN663" t="str">
            <v>3TE50G132311</v>
          </cell>
          <cell r="AO663" t="str">
            <v>Básica</v>
          </cell>
          <cell r="AP663" t="str">
            <v>Hisense</v>
          </cell>
          <cell r="AQ663" t="str">
            <v>Opera</v>
          </cell>
          <cell r="AR663" t="str">
            <v>FHD 1920 x 1080</v>
          </cell>
          <cell r="AS663" t="str">
            <v>3TE50G165140G1651M010</v>
          </cell>
          <cell r="AT663" t="e">
            <v>#N/A</v>
          </cell>
          <cell r="AU663" t="str">
            <v>50H7GB</v>
          </cell>
          <cell r="AV663" t="str">
            <v>3TE50G165140</v>
          </cell>
          <cell r="AW663" t="str">
            <v>G1651</v>
          </cell>
          <cell r="AX663" t="str">
            <v>M010</v>
          </cell>
          <cell r="AY663">
            <v>74011914</v>
          </cell>
          <cell r="AZ663">
            <v>51012843</v>
          </cell>
          <cell r="BA663">
            <v>80141779</v>
          </cell>
        </row>
        <row r="664">
          <cell r="D664">
            <v>60312705</v>
          </cell>
          <cell r="E664" t="str">
            <v xml:space="preserve">A  </v>
          </cell>
          <cell r="F664" t="str">
            <v>TV</v>
          </cell>
          <cell r="G664" t="str">
            <v xml:space="preserve">BEATRIZ CONEJO MUNGUIA </v>
          </cell>
          <cell r="H664" t="str">
            <v>APOSTOL DE LA RAZA MAYA 414, FELIPE CARRILLO PUERTO MORELIA C.P. 58127</v>
          </cell>
          <cell r="I664">
            <v>4433210466</v>
          </cell>
          <cell r="J664" t="str">
            <v>HISENSE</v>
          </cell>
          <cell r="K664" t="str">
            <v>40K20D</v>
          </cell>
          <cell r="L664" t="str">
            <v>40G143461H05450</v>
          </cell>
          <cell r="M664" t="str">
            <v>POLIZA DE GARANTIA</v>
          </cell>
          <cell r="N664">
            <v>0</v>
          </cell>
          <cell r="O664">
            <v>41982</v>
          </cell>
          <cell r="P664">
            <v>42789</v>
          </cell>
          <cell r="Q664">
            <v>202300</v>
          </cell>
          <cell r="R664" t="str">
            <v>FALTA DE PANEL:T172750 OC-1007886</v>
          </cell>
          <cell r="S664" t="str">
            <v/>
          </cell>
          <cell r="T664" t="str">
            <v xml:space="preserve">  MULTISERVICIOS ALVARADO         </v>
          </cell>
          <cell r="U664" t="str">
            <v>2017-04-20</v>
          </cell>
          <cell r="V664" t="str">
            <v>SUR</v>
          </cell>
          <cell r="W664" t="str">
            <v>COMPLETADO</v>
          </cell>
          <cell r="X664" t="str">
            <v>TALLER</v>
          </cell>
          <cell r="Y664">
            <v>42789</v>
          </cell>
          <cell r="Z664">
            <v>807</v>
          </cell>
          <cell r="AA664" t="str">
            <v>M012</v>
          </cell>
          <cell r="AD664" t="str">
            <v>Morelia/Felipe Carrillo Puerto</v>
          </cell>
          <cell r="AE664" t="str">
            <v>MCH</v>
          </cell>
          <cell r="AF664" t="str">
            <v>MX</v>
          </cell>
          <cell r="AG664" t="str">
            <v>10412267</v>
          </cell>
          <cell r="AH664" t="str">
            <v>BEATRIZ CONEJO MUNGUIA</v>
          </cell>
          <cell r="AI664" t="str">
            <v>414 Apostol de la raza maya</v>
          </cell>
          <cell r="AJ664" t="str">
            <v>4431999666</v>
          </cell>
          <cell r="AK664" t="str">
            <v>4431999666</v>
          </cell>
          <cell r="AL664" t="str">
            <v>58127</v>
          </cell>
          <cell r="AM664" t="str">
            <v>22/04/2017 08 : 24 Cecilio .R : TCF174: 7401191514/03/2017 06 : 59 Ricardo Espinosa : TCF1PU CSA14/03/2017 06 : 59 Ricardo Espinosa : TCF1DR01/03/2017 02 : 28 ERNESTO.HERN : TCF101/03/2017 02 : 27 ERNESTO.HERN : NP525/02/2017 01 : 27 202300 : P1A:T172750 PANEL OC:100788624/02/2017 05 : 46 202300 : V1:14/02/2017 DE 14 A A16 HRS17/02/2017 02 : 56 SEMIRAMIS.M : ODSWTPRD/TELMEXENTRE EDECIO CARRILLO PTO</v>
          </cell>
          <cell r="AN664" t="str">
            <v>3TE40G134207</v>
          </cell>
          <cell r="AO664" t="str">
            <v>Básica</v>
          </cell>
          <cell r="AP664" t="str">
            <v>Hisense</v>
          </cell>
          <cell r="AQ664" t="str">
            <v>Opera</v>
          </cell>
          <cell r="AR664" t="str">
            <v>FHD 1920 x 1080</v>
          </cell>
          <cell r="AS664" t="str">
            <v>GTE40G151184CRMM012</v>
          </cell>
          <cell r="AT664">
            <v>68</v>
          </cell>
          <cell r="AU664" t="str">
            <v>40K20DW</v>
          </cell>
          <cell r="AV664" t="str">
            <v>GTE40G151184</v>
          </cell>
          <cell r="AW664" t="str">
            <v>CRM</v>
          </cell>
          <cell r="AX664" t="str">
            <v>M012</v>
          </cell>
          <cell r="AY664">
            <v>74011915</v>
          </cell>
          <cell r="AZ664">
            <v>51012844</v>
          </cell>
          <cell r="BA664">
            <v>80147187</v>
          </cell>
        </row>
        <row r="665">
          <cell r="D665">
            <v>60313787</v>
          </cell>
          <cell r="E665" t="str">
            <v>A</v>
          </cell>
          <cell r="F665" t="str">
            <v>TV</v>
          </cell>
          <cell r="G665" t="str">
            <v xml:space="preserve"> Ruben Barreras</v>
          </cell>
          <cell r="H665" t="str">
            <v>Priv malva real num 351
 Reynosa/Fracc paseo de las flores,</v>
          </cell>
          <cell r="I665">
            <v>8992590332</v>
          </cell>
          <cell r="J665" t="str">
            <v>HISENSE</v>
          </cell>
          <cell r="K665" t="str">
            <v>50K20DW</v>
          </cell>
          <cell r="L665" t="str">
            <v>50G143292H07349</v>
          </cell>
          <cell r="M665" t="str">
            <v>POLIZA GARANTIA</v>
          </cell>
          <cell r="N665">
            <v>10121.58</v>
          </cell>
          <cell r="O665">
            <v>42072</v>
          </cell>
          <cell r="P665">
            <v>42807</v>
          </cell>
          <cell r="Q665">
            <v>201041</v>
          </cell>
          <cell r="R665" t="str">
            <v>28/03/2017 02 : 06  ERNESTO.HERN : NP5          15/03/2017 04 : 29 201041 :  OC-1008633- PANEL  -173331</v>
          </cell>
          <cell r="S665" t="str">
            <v xml:space="preserve">EQUIPO EN TALLER </v>
          </cell>
          <cell r="T665" t="str">
            <v xml:space="preserve">     Eudenis Aguilar Ahuacatitla  </v>
          </cell>
          <cell r="U665" t="str">
            <v>2017-04-13</v>
          </cell>
          <cell r="V665" t="str">
            <v>Norte</v>
          </cell>
          <cell r="W665" t="str">
            <v>COMPLETADO</v>
          </cell>
          <cell r="X665" t="str">
            <v>TALLER</v>
          </cell>
          <cell r="Y665">
            <v>42803</v>
          </cell>
          <cell r="Z665">
            <v>735</v>
          </cell>
          <cell r="AA665" t="str">
            <v>M012</v>
          </cell>
          <cell r="AB665" t="str">
            <v>T173331/Panel - PANEL</v>
          </cell>
          <cell r="AC665" t="str">
            <v>OC-1008633</v>
          </cell>
          <cell r="AD665" t="str">
            <v>Reynosa/Fracc paseo de las flores</v>
          </cell>
          <cell r="AE665" t="str">
            <v>TMS</v>
          </cell>
          <cell r="AF665" t="str">
            <v>MX</v>
          </cell>
          <cell r="AG665" t="str">
            <v>10413593</v>
          </cell>
          <cell r="AH665" t="str">
            <v>RUBEN BARRERAS</v>
          </cell>
          <cell r="AI665" t="str">
            <v>Priv malva real num 351</v>
          </cell>
          <cell r="AJ665" t="str">
            <v>8992590332</v>
          </cell>
          <cell r="AK665">
            <v>0</v>
          </cell>
          <cell r="AL665" t="str">
            <v>88799</v>
          </cell>
          <cell r="AM665" t="str">
            <v>22/04/2017 08 : 25 MARCO.DIAZ : TCF174 7401191618/04/2017 05 : 23 ADOLFO.FER : CFA08/04/2017 02 : 54 GABRIELA.B : CSCSe Brinda información de CF se informa tiempo de respuesta28/03/2017 02 : 06 ERNESTO.HERN : TCF128/03/2017 02 : 06 ERNESTO.HERN : NP527/03/2017 23 : 23 GERARDO.GRA : CSC se envía correo electrónico CSApara seguimiento ya que no se pudo contactar vía telefónica. EMC*15/03/2017 04 : 29 201041 : OC-1008633- PANEL -17333114/03/2017 03 : 11 MARIA.EUGENI : SEG: CSA Favor de colocar OC- a labevedad.12/03/2017 02 : 02 201041 : V1: PARA EL 13-03-1703/03/2017 23 : 36 ANA.ROSA : ODSWTPRDPRIV LOTO Y PRIV NARCISO</v>
          </cell>
          <cell r="AN665" t="str">
            <v>1TE50B8NUSCB</v>
          </cell>
          <cell r="AO665" t="str">
            <v>Smart</v>
          </cell>
          <cell r="AP665" t="str">
            <v>Hisense</v>
          </cell>
          <cell r="AQ665" t="str">
            <v>Opera</v>
          </cell>
          <cell r="AR665" t="str">
            <v>FHD 1920 x 1080</v>
          </cell>
          <cell r="AS665" t="str">
            <v>3TE50G165140G1651M010</v>
          </cell>
          <cell r="AT665" t="e">
            <v>#N/A</v>
          </cell>
          <cell r="AU665" t="str">
            <v>50H7GB</v>
          </cell>
          <cell r="AV665" t="str">
            <v>3TE50G165140</v>
          </cell>
          <cell r="AW665" t="str">
            <v>G1651</v>
          </cell>
          <cell r="AX665" t="str">
            <v>M010</v>
          </cell>
          <cell r="AY665">
            <v>74011916</v>
          </cell>
          <cell r="AZ665">
            <v>51012845</v>
          </cell>
          <cell r="BA665">
            <v>80141602</v>
          </cell>
        </row>
        <row r="666">
          <cell r="D666">
            <v>60314363</v>
          </cell>
          <cell r="E666" t="str">
            <v xml:space="preserve">A  </v>
          </cell>
          <cell r="F666" t="str">
            <v>TV</v>
          </cell>
          <cell r="G666" t="str">
            <v>YENI ROSAS</v>
          </cell>
          <cell r="H666" t="str">
            <v>ANTIGUO CAMINO A SAN PABLO XOCHIMEHUACAN EDIF-485 INT-202 COLONIA SANTA MARÍA LA RIVERA C.P 72080, PUEBLA, PUE.</v>
          </cell>
          <cell r="I666">
            <v>2225704088</v>
          </cell>
          <cell r="J666" t="str">
            <v>HISENSE</v>
          </cell>
          <cell r="K666" t="str">
            <v>46K366WN</v>
          </cell>
          <cell r="L666" t="str">
            <v>46G133405H02846</v>
          </cell>
          <cell r="M666" t="str">
            <v>PÓLIZA SELLADA</v>
          </cell>
          <cell r="N666">
            <v>0</v>
          </cell>
          <cell r="O666">
            <v>42103</v>
          </cell>
          <cell r="P666">
            <v>42815</v>
          </cell>
          <cell r="Q666">
            <v>201032</v>
          </cell>
          <cell r="R666" t="str">
            <v>06/04/2017 00 : 38  ARANTXA.MON : NP5
23/03/2017 03 : 06 201032 : P1A: T166671 PANEL OC-1008907</v>
          </cell>
          <cell r="S666" t="str">
            <v/>
          </cell>
          <cell r="T666" t="str">
            <v xml:space="preserve">  ERIK ORTEGA MÉNDEZ              </v>
          </cell>
          <cell r="U666">
            <v>42837</v>
          </cell>
          <cell r="V666" t="str">
            <v>Centro</v>
          </cell>
          <cell r="W666" t="str">
            <v>COMPLETADO</v>
          </cell>
          <cell r="X666" t="str">
            <v>CLIENTE</v>
          </cell>
          <cell r="Y666">
            <v>42810</v>
          </cell>
          <cell r="Z666">
            <v>712</v>
          </cell>
          <cell r="AA666" t="str">
            <v>M012</v>
          </cell>
          <cell r="AB666" t="str">
            <v>T166671/Panel - PANEL</v>
          </cell>
          <cell r="AC666" t="str">
            <v>OC-1008907</v>
          </cell>
          <cell r="AD666" t="str">
            <v>Puebla/Santa María la Ribera</v>
          </cell>
          <cell r="AE666" t="str">
            <v>PUE</v>
          </cell>
          <cell r="AF666" t="str">
            <v>MX</v>
          </cell>
          <cell r="AG666" t="str">
            <v>10414620</v>
          </cell>
          <cell r="AH666" t="str">
            <v>YENI ROSAS</v>
          </cell>
          <cell r="AI666" t="str">
            <v>Int.202 Antiguo camino a San Pablo xochimehuacan Edif.48S</v>
          </cell>
          <cell r="AJ666" t="str">
            <v>2225704088</v>
          </cell>
          <cell r="AK666">
            <v>0</v>
          </cell>
          <cell r="AL666" t="str">
            <v>72080</v>
          </cell>
          <cell r="AM666" t="str">
            <v>22/04/2017 08 : 26 PETERSON.NO : TCF174 7401191720/04/2017 23 : 26 GEARARDO.PA : CFA06/04/2017 00 : 38 ARANTXA.MON : TCF106/04/2017 00 : 38 ARANTXA.MON : NP523/03/2017 03 : 06 201032 : P1A: T166671 PANEL OC-1008907EQUIPO EN CSA22/03/2017 04 : 17 201032 : EQUIPO INGRESA PARA REVISIÓN22/03/2017 02 : 52 MA.ISABEL : SEG: SE CONTACTA AL CSA PARA VERF SICTEYA LLEVO EQUIPO18/03/2017 05 : 40 201032 : V1: EN ESPERA DE QUE CLIENTE ACUDA A CSA17/03/2017 07 : 58 ANA.LAURA : CLIENTE LLEVARA EQUIPO A CSA17/03/2017 07 : 48 ANA.LAURA : ODSWTPTELMEX RD.-</v>
          </cell>
          <cell r="AN666" t="str">
            <v>3TE46G133405</v>
          </cell>
          <cell r="AO666">
            <v>0</v>
          </cell>
          <cell r="AP666" t="e">
            <v>#N/A</v>
          </cell>
          <cell r="AQ666" t="e">
            <v>#N/A</v>
          </cell>
          <cell r="AR666" t="e">
            <v>#N/A</v>
          </cell>
          <cell r="AS666" t="str">
            <v>3TE50G165140G1651M010</v>
          </cell>
          <cell r="AT666" t="e">
            <v>#N/A</v>
          </cell>
          <cell r="AU666" t="str">
            <v>50H7GB</v>
          </cell>
          <cell r="AV666" t="str">
            <v>3TE50G165140</v>
          </cell>
          <cell r="AW666" t="str">
            <v>G1651</v>
          </cell>
          <cell r="AX666" t="str">
            <v>M010</v>
          </cell>
          <cell r="AY666">
            <v>74011917</v>
          </cell>
          <cell r="AZ666">
            <v>51012846</v>
          </cell>
          <cell r="BA666">
            <v>80141651</v>
          </cell>
        </row>
        <row r="667">
          <cell r="D667">
            <v>60312112</v>
          </cell>
          <cell r="E667" t="str">
            <v xml:space="preserve">A  </v>
          </cell>
          <cell r="F667" t="str">
            <v>TV</v>
          </cell>
          <cell r="G667" t="str">
            <v xml:space="preserve">JUAN MEDINA </v>
          </cell>
          <cell r="H667" t="str">
            <v xml:space="preserve">PINO 914, BUENA VISTA, EL CARMEN </v>
          </cell>
          <cell r="I667">
            <v>8110023097</v>
          </cell>
          <cell r="J667" t="str">
            <v>HISENSE</v>
          </cell>
          <cell r="K667" t="str">
            <v>50K20DW</v>
          </cell>
          <cell r="L667" t="str">
            <v>50G143064H00480</v>
          </cell>
          <cell r="M667" t="str">
            <v>TIKET</v>
          </cell>
          <cell r="N667">
            <v>10442.200000000001</v>
          </cell>
          <cell r="O667">
            <v>42771</v>
          </cell>
          <cell r="P667">
            <v>42793</v>
          </cell>
          <cell r="Q667">
            <v>201024</v>
          </cell>
          <cell r="R667" t="str">
            <v>16/03/17 07:49 ERNESTO HDZ NP5 P1A: O.C. 10080567, PANEL, 173331</v>
          </cell>
          <cell r="S667" t="str">
            <v/>
          </cell>
          <cell r="T667" t="str">
            <v xml:space="preserve">  SOFIA VAZQUEZ                   </v>
          </cell>
          <cell r="U667" t="str">
            <v>2017-04-19</v>
          </cell>
          <cell r="V667" t="str">
            <v>Norte</v>
          </cell>
          <cell r="W667" t="str">
            <v>COMPLETADO</v>
          </cell>
          <cell r="X667" t="str">
            <v>TALLER</v>
          </cell>
          <cell r="Y667">
            <v>42787</v>
          </cell>
          <cell r="Z667">
            <v>22</v>
          </cell>
          <cell r="AA667" t="str">
            <v>M010</v>
          </cell>
          <cell r="AD667" t="str">
            <v>carmen/col buena vista</v>
          </cell>
          <cell r="AE667" t="str">
            <v>NL</v>
          </cell>
          <cell r="AF667" t="str">
            <v>MX</v>
          </cell>
          <cell r="AG667" t="str">
            <v>10412406</v>
          </cell>
          <cell r="AH667" t="str">
            <v>JUAN MEDINA</v>
          </cell>
          <cell r="AI667" t="str">
            <v>914 pino</v>
          </cell>
          <cell r="AJ667" t="str">
            <v>8110023097</v>
          </cell>
          <cell r="AK667">
            <v>0</v>
          </cell>
          <cell r="AL667" t="str">
            <v>66583</v>
          </cell>
          <cell r="AM667" t="str">
            <v>22/04/2017 08 : 28 MARCO.DIAZ : TCF174: 7401191801/04/2017 04 : 26 GERARDO.GRA : CSC se indica tiempo de entregaaproximada 20 días hábiles a partir de NP5. EMC*28/03/2017 23 : 33 ANA.LAURA : CSCse le informa a cte proceso de CF 20/días/hab / se va audio y se cortala llamada27/03/2017 23 : 53 MARCO.DIAZ : TCF1PU CONFIRMA CSA SOFIA VAZQUEZ.JESSICA O27/03/2017 23 : 50 MARCO.DIAZ : TCF1. JESSICA O23/03/2017 03 : 58 GABRIELA.B : CSCSe confirma tiempo de respuesta por CF16/03/2017 07 : 49 ERNESTO.HERN : TCF116/03/2017 07 : 49 ERNESTO.HERN : NP516/03/2017 02 : 33 MARIA.EUGENI : SEG: Refacciones, favor de actualizarfolio.11/03/2017 05 : 49 GABRIELA.B : CSCSe comenta sobre información de CSA por solicitud de Cambio11/03/2017 05 : 08 BRENDA.MORA : CSCSe pide apoyo al área de refacciones en donde comentan que se procesaraun cf y en breve se estará actualizando el sistema, no se le pudoproporcionar información al cliente se corto llamada.10/03/2017 07 : 06 201024 : # 2186510/03/2017 04 : 12 201024 : DICE DESCRIPCION NULL03/03/2017 05 : 18 201024 : PANTALLA EN TALLER01/03/2017 08 : 56 201024 : P1A. O.C. 10080567, PANEL, # DEPEARTE17333101/03/2017 08 : 53 201024 : N028/02/2017 05 : 03 MARIA.EUGENI : SEG: CSA Favor de realizarPre-Diagnostico y fecha de visita para concluir en una vuelta.27/02/2017 23 : 20 LUIS.D : KMA:126$252.0025/02/2017 03 : 33 MARIA.EUGENI : SEG: V1P24/02/2017 06 : 37 MARTINEZ.G : CSCSE CONTACTA NUEVAMENTE PARA VALIDAR ESTATUS Y SE LE INDICA FECHA DE 3-5DIAS20/02/2017 23 : 11 LUIS.D : ODSWTPRD// MENTA , CASA BEIGE , CERCA DE UN PARQUE</v>
          </cell>
          <cell r="AN667" t="str">
            <v>1TE50B8NUSCB</v>
          </cell>
          <cell r="AO667" t="str">
            <v>Smart</v>
          </cell>
          <cell r="AP667" t="str">
            <v>Hisense</v>
          </cell>
          <cell r="AQ667" t="str">
            <v>Opera</v>
          </cell>
          <cell r="AR667" t="str">
            <v>FHD 1920 x 1080</v>
          </cell>
          <cell r="AS667" t="str">
            <v>3TE50G165140G1651M010</v>
          </cell>
          <cell r="AT667" t="e">
            <v>#N/A</v>
          </cell>
          <cell r="AU667" t="str">
            <v>50H7GB</v>
          </cell>
          <cell r="AV667" t="str">
            <v>3TE50G165140</v>
          </cell>
          <cell r="AW667" t="str">
            <v>G1651</v>
          </cell>
          <cell r="AX667" t="str">
            <v>M010</v>
          </cell>
          <cell r="AY667">
            <v>74011918</v>
          </cell>
          <cell r="AZ667">
            <v>51012847</v>
          </cell>
          <cell r="BA667">
            <v>80141715</v>
          </cell>
        </row>
        <row r="668">
          <cell r="D668">
            <v>60313002</v>
          </cell>
          <cell r="E668" t="str">
            <v xml:space="preserve">A  </v>
          </cell>
          <cell r="F668" t="str">
            <v>TV</v>
          </cell>
          <cell r="G668" t="str">
            <v>GUSTAVO  ALEXIS SANTIAGO</v>
          </cell>
          <cell r="H668" t="str">
            <v xml:space="preserve">5 DE MAYO 910, CANTERAS, GUADALUPE </v>
          </cell>
          <cell r="I668">
            <v>81510077</v>
          </cell>
          <cell r="J668" t="str">
            <v>HISENSE</v>
          </cell>
          <cell r="K668" t="str">
            <v>50K20DW</v>
          </cell>
          <cell r="L668" t="str">
            <v>50G144844H05060</v>
          </cell>
          <cell r="M668" t="str">
            <v>566362-4</v>
          </cell>
          <cell r="N668">
            <v>10272</v>
          </cell>
          <cell r="O668">
            <v>42879</v>
          </cell>
          <cell r="P668">
            <v>42796</v>
          </cell>
          <cell r="Q668">
            <v>201024</v>
          </cell>
          <cell r="R668" t="str">
            <v>16/03/17 07:47 ERNESTO HDZ NP5 P1A O.C.1008055, PANEL, 173331</v>
          </cell>
          <cell r="S668" t="str">
            <v/>
          </cell>
          <cell r="T668" t="str">
            <v xml:space="preserve">  SOFIA VAZQUEZ                   </v>
          </cell>
          <cell r="U668" t="str">
            <v>2017-04-19</v>
          </cell>
          <cell r="V668" t="str">
            <v>Norte</v>
          </cell>
          <cell r="W668" t="str">
            <v>COMPLETADO</v>
          </cell>
          <cell r="X668" t="str">
            <v>TALLER</v>
          </cell>
          <cell r="Y668">
            <v>42794</v>
          </cell>
          <cell r="Z668">
            <v>83</v>
          </cell>
          <cell r="AA668" t="str">
            <v>M010</v>
          </cell>
          <cell r="AD668" t="str">
            <v>Guadalupe/Canteras</v>
          </cell>
          <cell r="AE668" t="str">
            <v>NL</v>
          </cell>
          <cell r="AF668" t="str">
            <v>MX</v>
          </cell>
          <cell r="AG668" t="str">
            <v>10413348</v>
          </cell>
          <cell r="AH668" t="str">
            <v>GUSTAVO SANTIAGO VILLALOBOS</v>
          </cell>
          <cell r="AI668" t="str">
            <v>910 5 de Mayo</v>
          </cell>
          <cell r="AJ668" t="str">
            <v>81510077</v>
          </cell>
          <cell r="AK668">
            <v>0</v>
          </cell>
          <cell r="AL668" t="str">
            <v>67150</v>
          </cell>
          <cell r="AM668" t="str">
            <v>22/04/2017 08 : 33 GEARARDO.PA : TCF1 74: 7401192529/03/2017 02 : 19 MARCO.DIAZ : TCF1PU CSA CONFIRMA SOFIA VAZQUEZ.JESSICA O29/03/2017 02 : 17 MARCO.DIAZ : TCF1. JESSICA O28/03/2017 00 : 51 ADOLFO.FER : SEG: NO SE HA ENVIADO EQUIPO DE CFEQUIPO DAÑADO EN TALLER16/03/2017 07 : 47 ERNESTO.HERN : TCF116/03/2017 07 : 47 ERNESTO.HERN : NP510/03/2017 07 : 17 201024 : # 2190303/03/2017 03 : 05 201024 : SE ANEXA NOTA DE COMPRA Y SE PAS AAREVIISON01/03/2017 09 : 04 201024 : P1A: O.C. 1008055, PANEL # DE PARTE173331 PREDIAGNOSTICOFEB- 2801/03/2017 06 : 59 201024 : SE VISITARA EL VIERNES 328/02/2017 22 : 11 GABRIELA.B : ODSWTP28/02/2017 06 : 17 GABRIELA.B : RD % ESQUINA CON MORONES PRIETO Y CORA</v>
          </cell>
          <cell r="AN668" t="str">
            <v>1TE50B8NUSCB</v>
          </cell>
          <cell r="AO668" t="str">
            <v>Smart</v>
          </cell>
          <cell r="AP668" t="str">
            <v>Hisense</v>
          </cell>
          <cell r="AQ668" t="str">
            <v>Opera</v>
          </cell>
          <cell r="AR668" t="str">
            <v>FHD 1920 x 1080</v>
          </cell>
          <cell r="AS668" t="str">
            <v>3TE50G165140G1651M010</v>
          </cell>
          <cell r="AT668" t="e">
            <v>#N/A</v>
          </cell>
          <cell r="AU668" t="str">
            <v>50H7GB</v>
          </cell>
          <cell r="AV668" t="str">
            <v>3TE50G165140</v>
          </cell>
          <cell r="AW668" t="str">
            <v>G1651</v>
          </cell>
          <cell r="AX668" t="str">
            <v>M010</v>
          </cell>
          <cell r="AY668">
            <v>74011925</v>
          </cell>
          <cell r="AZ668">
            <v>51012849</v>
          </cell>
          <cell r="BA668">
            <v>80141716</v>
          </cell>
        </row>
        <row r="669">
          <cell r="D669">
            <v>60311306</v>
          </cell>
          <cell r="E669" t="str">
            <v>A</v>
          </cell>
          <cell r="F669" t="str">
            <v>TV</v>
          </cell>
          <cell r="G669" t="str">
            <v xml:space="preserve">GABRIELA MCDONEL </v>
          </cell>
          <cell r="H669" t="str">
            <v xml:space="preserve">PRIV.ISLA bermudas num 1-b fracc. Paraiso cancun </v>
          </cell>
          <cell r="I669">
            <v>9981897212</v>
          </cell>
          <cell r="J669" t="str">
            <v>HISENSE</v>
          </cell>
          <cell r="K669" t="str">
            <v>50K20DW</v>
          </cell>
          <cell r="L669" t="str">
            <v>50G143067H000076</v>
          </cell>
          <cell r="M669" t="str">
            <v>DOCUMENTO DE COMPRA NO FOLIADO.</v>
          </cell>
          <cell r="N669">
            <v>11998.87</v>
          </cell>
          <cell r="O669">
            <v>42892</v>
          </cell>
          <cell r="P669">
            <v>43010</v>
          </cell>
          <cell r="Q669">
            <v>201033</v>
          </cell>
          <cell r="R669" t="str">
            <v xml:space="preserve">28/02/2017 NP5 ERNESTO </v>
          </cell>
          <cell r="S669" t="str">
            <v xml:space="preserve"> EQUIPO EN RESGUARDO DEL CENTRO DE SERVI</v>
          </cell>
          <cell r="T669" t="str">
            <v xml:space="preserve"> JUAN OSWALDO URIBE PERAZA  Fecha </v>
          </cell>
          <cell r="U669">
            <v>42845</v>
          </cell>
          <cell r="V669" t="str">
            <v>SUR</v>
          </cell>
          <cell r="W669" t="str">
            <v>COMPLETADO</v>
          </cell>
          <cell r="X669" t="str">
            <v>TALLER</v>
          </cell>
          <cell r="Y669">
            <v>42776</v>
          </cell>
          <cell r="Z669">
            <v>118</v>
          </cell>
          <cell r="AA669" t="str">
            <v>M010</v>
          </cell>
          <cell r="AD669" t="str">
            <v>benito Juarez/Fracc paraiso cancun</v>
          </cell>
          <cell r="AE669" t="str">
            <v>QR</v>
          </cell>
          <cell r="AF669" t="str">
            <v>MX</v>
          </cell>
          <cell r="AG669" t="str">
            <v>10410124</v>
          </cell>
          <cell r="AH669" t="str">
            <v>GABRIELA MACDONEL</v>
          </cell>
          <cell r="AI669" t="str">
            <v>Priv isla bermudas num 1-B</v>
          </cell>
          <cell r="AJ669" t="str">
            <v>9981897212</v>
          </cell>
          <cell r="AK669">
            <v>0</v>
          </cell>
          <cell r="AL669" t="str">
            <v>77736</v>
          </cell>
          <cell r="AM669" t="str">
            <v>22/04/2017 08 : 32 MARCO.DIAZ : TCF174: 7401192225/03/2017 00 : 16 MARCO.DIAZ : TCF1PU CSA CONFIRMA JUAN O URIBE.JESSICA O10/03/2017 03 : 18 MARIELA.CHA : CSCSe le menciona que se le autorizo un cambio y son 20 hábiles paraa laentregaCSA CUNETA CON APARATO DAÑADO28/02/2017 05 : 46 ERNESTO.HERN : TCF128/02/2017 05 : 46 ERNESTO.HERN : NP528/02/2017 02 : 35 201033 : CLIENTE ENVIA POLIZA DE GARANTIA CON ELSELLO FECHADOR DE LA TIENDA24/02/2017 03 : 55 201033 : SE SOLICITA POLIZA DE GARANTIA SELLADA PORLA TIENDA CON EL SELLO FECHADOR AL CLIENTE,CLIENTE INDICA QUE LO MANDARA EL DIA DE MAÑANA 24/02/2017 EN EL TRANSCURSO DE LA TARDE.24/02/2017 02 : 52 201033 : PARA ESTE SERVICIO NOS COMUNICAMOS CONCLIENTE E INDICA QUE TIENE OTRO TICKET DE COMPRA CLIETNE QUEDODE ENVIARLO EL DIA DE HOY 23/02/2017 POR WATTSAPP.22/02/2017 00 : 34 201033 : EQUIPO CHEADO PARA ESTE SERVICIO SE SOLICITAEL PANEL,SE ENCUENTRA DAÑADO SI LE LLEGAN LOS VOLTJAES HASTA EL PANEL TFT PERO ESTE NO ENCIENDE AUNQUE ESTEN ENCENDIDOS LOS LED’SESTE PANEL SE SOLICITA EL DIA DE HOY 21/02/2017 EN SISTEMA OPEN BRAVO CON NUMERO DE OC-100770321/02/2017 02 : 47 FABIOLA.BON : SEG: PENDIENTE DE DIAGNOSTICO16/02/2017 06 : 28 FABIOLA.BON : SEG: PENDIENTE DE DIAGNOSTICO14/02/2017 07 : 28 FABIOLA.BON : seg: pendiente de diagnostico11/02/2017 03 : 44 201033 : V1 13/02/2017 10:00AM Y 06:00PM11/02/2017 01 : 30 ANA.ROSA : ODSWTPRDISLA DE JABA, REF. ATRAS DE ANDALUCIA</v>
          </cell>
          <cell r="AN669" t="str">
            <v>1TE50B8NUSCB</v>
          </cell>
          <cell r="AO669" t="str">
            <v>Smart</v>
          </cell>
          <cell r="AP669" t="str">
            <v>Hisense</v>
          </cell>
          <cell r="AQ669" t="str">
            <v>Opera</v>
          </cell>
          <cell r="AR669" t="str">
            <v>FHD 1920 x 1080</v>
          </cell>
          <cell r="AS669" t="str">
            <v>3TE50G165140G1651M010</v>
          </cell>
          <cell r="AT669" t="e">
            <v>#N/A</v>
          </cell>
          <cell r="AU669" t="str">
            <v>50H7GB</v>
          </cell>
          <cell r="AV669" t="str">
            <v>3TE50G165140</v>
          </cell>
          <cell r="AW669" t="str">
            <v>G1651</v>
          </cell>
          <cell r="AX669" t="str">
            <v>M010</v>
          </cell>
          <cell r="AY669">
            <v>74011922</v>
          </cell>
          <cell r="AZ669">
            <v>51012851</v>
          </cell>
          <cell r="BA669">
            <v>80141613</v>
          </cell>
        </row>
        <row r="670">
          <cell r="D670">
            <v>60313324</v>
          </cell>
          <cell r="E670" t="str">
            <v xml:space="preserve">A  </v>
          </cell>
          <cell r="F670" t="str">
            <v>TV</v>
          </cell>
          <cell r="G670" t="str">
            <v>GUSTAVO GONZALEZ AGUILAR</v>
          </cell>
          <cell r="H670" t="str">
            <v>2DA PRIV.DE NEXTENGO # 19,COL.SANTIAGO AHUIZONTLA,AZCAPOTZALCO CP 02750</v>
          </cell>
          <cell r="I670" t="str">
            <v>4167 2127 / CEL 55 3367 2166</v>
          </cell>
          <cell r="J670" t="str">
            <v>HISENSE</v>
          </cell>
          <cell r="K670" t="str">
            <v>40K20D</v>
          </cell>
          <cell r="L670" t="str">
            <v>40G134207H05365</v>
          </cell>
          <cell r="M670" t="str">
            <v>03951</v>
          </cell>
          <cell r="N670">
            <v>4999</v>
          </cell>
          <cell r="O670">
            <v>41706</v>
          </cell>
          <cell r="P670">
            <v>42801</v>
          </cell>
          <cell r="Q670">
            <v>201057</v>
          </cell>
          <cell r="R670" t="str">
            <v>16/03/2017 00 : 24  JORGE.VAZ : NP5</v>
          </cell>
          <cell r="S670" t="str">
            <v>EQUIPO EN CSA</v>
          </cell>
          <cell r="T670" t="str">
            <v xml:space="preserve">MARIBEL SASTRE HERNANDEZ          </v>
          </cell>
          <cell r="U670" t="str">
            <v xml:space="preserve">SIN OC: </v>
          </cell>
          <cell r="V670" t="str">
            <v>CENTRO</v>
          </cell>
          <cell r="W670" t="str">
            <v>COMPLETADO</v>
          </cell>
          <cell r="X670" t="str">
            <v>CLIENTE</v>
          </cell>
          <cell r="Y670">
            <v>42800</v>
          </cell>
          <cell r="Z670">
            <v>1095</v>
          </cell>
          <cell r="AA670" t="str">
            <v>M012</v>
          </cell>
          <cell r="AD670" t="str">
            <v>azcapotzalco /santiago aguizotla</v>
          </cell>
          <cell r="AE670" t="str">
            <v>DF</v>
          </cell>
          <cell r="AF670" t="str">
            <v>MX</v>
          </cell>
          <cell r="AG670" t="str">
            <v>10413713</v>
          </cell>
          <cell r="AH670" t="str">
            <v>GUSTAVO GONZALEZ AGUILAR</v>
          </cell>
          <cell r="AI670" t="str">
            <v>2da priv de nextengo num 39</v>
          </cell>
          <cell r="AJ670" t="str">
            <v>5533672165</v>
          </cell>
          <cell r="AK670" t="str">
            <v>5533672165</v>
          </cell>
          <cell r="AL670" t="str">
            <v>02750</v>
          </cell>
          <cell r="AM670" t="str">
            <v>22/04/2017 08 : 31 Cecilio .R : TCF174: 7401192321/04/2017 00 : 18 GEARARDO.PA : CFA30/03/2017 06 : 00 MARCO.DIAZ : TCF1PU CSA CONFIRMA MARIBEL SASTRE.JESSICA O30/03/2017 05 : 55 MARCO.DIAZ : TCF1. JESSICA O16/03/2017 00 : 24 JORGE.VAZ : TCF116/03/2017 00 : 24 JORGE.VAZ : NP508/03/2017 09 : 30 201057 : P1A: SE SOLICITA #T170339,PANEL,OC-1008314,07/03/201708/03/2017 02 : 50 MA.ISABEL : SEG: DGR07/03/2017 06 : 31 201057 : V1: SE LLAMO A CTE 06/03/2017, SE CONFIRMAVISITA PARA MARTES 07/03/201707/03/2017 06 : 00 GERARDO.GRA : ODSWTPRD....ENTRE CALLE ROSAS MORENO A 300 MTS DE LA IGLESIA DE SANTIAGO</v>
          </cell>
          <cell r="AN670" t="str">
            <v>3TE40G134207</v>
          </cell>
          <cell r="AO670" t="str">
            <v>Básica</v>
          </cell>
          <cell r="AP670" t="str">
            <v>Hisense</v>
          </cell>
          <cell r="AQ670" t="str">
            <v>Opera</v>
          </cell>
          <cell r="AR670" t="str">
            <v>FHD 1920 x 1080</v>
          </cell>
          <cell r="AS670" t="str">
            <v>GTE40G151184CRMM012</v>
          </cell>
          <cell r="AT670">
            <v>68</v>
          </cell>
          <cell r="AU670" t="str">
            <v>40K20DW</v>
          </cell>
          <cell r="AV670" t="str">
            <v>GTE40G151184</v>
          </cell>
          <cell r="AW670" t="str">
            <v>CRM</v>
          </cell>
          <cell r="AX670" t="str">
            <v>M012</v>
          </cell>
          <cell r="AY670">
            <v>74011923</v>
          </cell>
          <cell r="AZ670">
            <v>51012852</v>
          </cell>
          <cell r="BA670">
            <v>80147188</v>
          </cell>
        </row>
        <row r="671">
          <cell r="D671">
            <v>60313905</v>
          </cell>
          <cell r="E671" t="str">
            <v xml:space="preserve">A  </v>
          </cell>
          <cell r="F671" t="str">
            <v>TV</v>
          </cell>
          <cell r="G671" t="str">
            <v>MARIBEL LEON</v>
          </cell>
          <cell r="H671" t="str">
            <v>AV DE LAS FLORES LT 5,BOSQUES DE LA COLMENA,NICOLAS ROMERO</v>
          </cell>
          <cell r="I671">
            <v>5518439646</v>
          </cell>
          <cell r="J671" t="str">
            <v>HISENSE</v>
          </cell>
          <cell r="K671" t="str">
            <v>50K20DW</v>
          </cell>
          <cell r="L671" t="str">
            <v>50G143292H08535</v>
          </cell>
          <cell r="M671" t="str">
            <v>TICKET</v>
          </cell>
          <cell r="N671">
            <v>11998.37</v>
          </cell>
          <cell r="O671">
            <v>42116</v>
          </cell>
          <cell r="P671">
            <v>42810</v>
          </cell>
          <cell r="Q671">
            <v>201679</v>
          </cell>
          <cell r="R671" t="str">
            <v>PANEL T173331,PCB MAIN T173192 OC 1008750</v>
          </cell>
          <cell r="S671" t="str">
            <v>EQUIPO EN CENTRO DE SERVICIO CON ACCESOR</v>
          </cell>
          <cell r="T671" t="str">
            <v xml:space="preserve">GUADALUPE GIRON                   </v>
          </cell>
          <cell r="U671" t="str">
            <v>2017-04-13</v>
          </cell>
          <cell r="V671" t="str">
            <v>Centro</v>
          </cell>
          <cell r="W671" t="str">
            <v>COMPLETADO</v>
          </cell>
          <cell r="Y671">
            <v>42804</v>
          </cell>
          <cell r="Z671">
            <v>694</v>
          </cell>
          <cell r="AA671" t="str">
            <v>M012</v>
          </cell>
          <cell r="AB671" t="str">
            <v>T173192/Tarjeta Principal Madre - MAIN BOARD</v>
          </cell>
          <cell r="AC671" t="str">
            <v>OC-1008750</v>
          </cell>
          <cell r="AD671" t="str">
            <v>Nicolas Romero/Bosques de La Colmena</v>
          </cell>
          <cell r="AE671" t="str">
            <v>MEX</v>
          </cell>
          <cell r="AF671" t="str">
            <v>MX</v>
          </cell>
          <cell r="AG671" t="str">
            <v>10414086</v>
          </cell>
          <cell r="AH671" t="str">
            <v>MARIBEL LEON</v>
          </cell>
          <cell r="AI671" t="str">
            <v>Lt5 Av De las Flores</v>
          </cell>
          <cell r="AJ671" t="str">
            <v>0445518439646</v>
          </cell>
          <cell r="AK671">
            <v>0</v>
          </cell>
          <cell r="AL671" t="str">
            <v>54476</v>
          </cell>
          <cell r="AM671" t="str">
            <v>22/04/2017 08 : 34 MARCO.DIAZ : TCF174 7401192619/04/2017 02 : 25 GEARARDO.PA : CFA11/04/2017 00 : 34 MARCO.DIAZ : TCF1PU CSA CONFIRMA GUADALUPE GIRON VIAMAIL. JESSICA O11/04/2017 00 : 33 MARCO.DIAZ : TCF1. JESSICA O29/03/2017 07 : 31 ERNESTO.HERN : TCF129/03/2017 07 : 30 ERNESTO.HERN : NP529/03/2017 02 : 44 MA.ISABEL : SEG: SE ENVIA CORREO A REFACC PARA SABERCUANDO SE SURTE29/03/2017 02 : 44 MA.ISABEL : SEG: DGR17/03/2017 03 : 17 201679 : P1A:PANEL T173331 OC 1008750P1B:PCB MAIN T173192 OC 100875016/03/2017 03 : 46 201679 : EQUIPO INGRESA AL CENTRO DE SERVICIO EL15/3/201711/03/2017 07 : 07 201679 : V1.13/03/201711/03/2017 06 : 18 GABRIELA.B : ODSWTP10/03/2017 23 : 26 GABRIELA.B : RD % ALONDRAS Y TULIPANES</v>
          </cell>
          <cell r="AN671" t="str">
            <v>1TE50B8NUSCB</v>
          </cell>
          <cell r="AO671" t="str">
            <v>Smart</v>
          </cell>
          <cell r="AP671" t="str">
            <v>Hisense</v>
          </cell>
          <cell r="AQ671" t="str">
            <v>Opera</v>
          </cell>
          <cell r="AR671" t="str">
            <v>FHD 1920 x 1080</v>
          </cell>
          <cell r="AS671" t="str">
            <v>3TE50G165140G1651M010</v>
          </cell>
          <cell r="AT671" t="e">
            <v>#N/A</v>
          </cell>
          <cell r="AU671" t="str">
            <v>50H7GB</v>
          </cell>
          <cell r="AV671" t="str">
            <v>3TE50G165140</v>
          </cell>
          <cell r="AW671" t="str">
            <v>G1651</v>
          </cell>
          <cell r="AX671" t="str">
            <v>M010</v>
          </cell>
          <cell r="AY671">
            <v>74011926</v>
          </cell>
          <cell r="AZ671">
            <v>51012855</v>
          </cell>
          <cell r="BA671">
            <v>80141492</v>
          </cell>
        </row>
        <row r="672">
          <cell r="D672">
            <v>60313253</v>
          </cell>
          <cell r="E672" t="str">
            <v xml:space="preserve">A  </v>
          </cell>
          <cell r="F672" t="str">
            <v>TV</v>
          </cell>
          <cell r="G672" t="str">
            <v>MARIA ISABEL ESPINOSA ALDAMA</v>
          </cell>
          <cell r="H672" t="str">
            <v>CRSMICA SUR 10 TONALA/JARDINES DE LA REYNA</v>
          </cell>
          <cell r="I672" t="str">
            <v>3336906485 - 3317975347</v>
          </cell>
          <cell r="J672" t="str">
            <v>HISENSE</v>
          </cell>
          <cell r="K672" t="str">
            <v>50K20DW</v>
          </cell>
          <cell r="L672" t="str">
            <v>50G143291H15245</v>
          </cell>
          <cell r="M672" t="str">
            <v>TICKET DE COMPRA</v>
          </cell>
          <cell r="N672">
            <v>13310</v>
          </cell>
          <cell r="O672">
            <v>42051</v>
          </cell>
          <cell r="P672">
            <v>42801</v>
          </cell>
          <cell r="Q672">
            <v>201109</v>
          </cell>
          <cell r="R672" t="str">
            <v>FALTA DE REFACCONES 173331 oc-1008237</v>
          </cell>
          <cell r="S672" t="str">
            <v>CLIENTE ENTREGA EQUIPO SIN ACCESORIOS, U</v>
          </cell>
          <cell r="T672" t="str">
            <v xml:space="preserve">  YURIANA HERNANDEZ HERRERA       </v>
          </cell>
          <cell r="U672" t="str">
            <v>2017-ABRIL</v>
          </cell>
          <cell r="W672" t="str">
            <v>COMPLETADO</v>
          </cell>
          <cell r="X672" t="str">
            <v>TALLER</v>
          </cell>
          <cell r="Y672">
            <v>42797</v>
          </cell>
          <cell r="Z672">
            <v>750</v>
          </cell>
          <cell r="AA672" t="str">
            <v>M012</v>
          </cell>
          <cell r="AD672" t="str">
            <v>Tonala/Jardines de la reyna</v>
          </cell>
          <cell r="AE672" t="str">
            <v>JAL</v>
          </cell>
          <cell r="AF672" t="str">
            <v>MX</v>
          </cell>
          <cell r="AG672" t="str">
            <v>10413304</v>
          </cell>
          <cell r="AH672" t="str">
            <v>MARIA ISABEL ESPINOSA ALDAMA</v>
          </cell>
          <cell r="AI672" t="str">
            <v>10 Ceramica sur</v>
          </cell>
          <cell r="AJ672" t="str">
            <v>3317975347</v>
          </cell>
          <cell r="AK672" t="str">
            <v>3317975347</v>
          </cell>
          <cell r="AL672" t="str">
            <v>45410</v>
          </cell>
          <cell r="AM672" t="str">
            <v>22/04/2017 08 : 36 MARCO.DIAZ : TCF174: 7401192731/03/2017 01 : 53 MARCO.DIAZ : TCF1PU CSA CONFIRMA YURI HERRERA.JESSICA O31/03/2017 01 : 51 MARCO.DIAZ : TCF1. JESSICA O15/03/2017 06 : 55 JORGE.VAZ : TCF115/03/2017 06 : 55 JORGE.VAZ : NP507/03/2017 01 : 42 201109 : 173331 OC-100823704/03/2017 06 : 53 201109 : EQUIPO EN CSA04/03/2017 00 : 48 201109 : V1 04-03-1728/02/2017 02 : 46 SEMIRAMIS.M : ODSWTPRD/TELMEXENTRE CERAMICA PTE Y CALLEJON DE LOS CANTAROS</v>
          </cell>
          <cell r="AN672" t="str">
            <v>1TE50B8NUSCB</v>
          </cell>
          <cell r="AO672" t="str">
            <v>Smart</v>
          </cell>
          <cell r="AP672" t="str">
            <v>Hisense</v>
          </cell>
          <cell r="AQ672" t="str">
            <v>Opera</v>
          </cell>
          <cell r="AR672" t="str">
            <v>FHD 1920 x 1080</v>
          </cell>
          <cell r="AS672" t="str">
            <v>3TE50G165140G1651M010</v>
          </cell>
          <cell r="AT672" t="e">
            <v>#N/A</v>
          </cell>
          <cell r="AU672" t="str">
            <v>50H7GB</v>
          </cell>
          <cell r="AV672" t="str">
            <v>3TE50G165140</v>
          </cell>
          <cell r="AW672" t="str">
            <v>G1651</v>
          </cell>
          <cell r="AX672" t="str">
            <v>M010</v>
          </cell>
          <cell r="AY672">
            <v>74011927</v>
          </cell>
          <cell r="AZ672">
            <v>51012856</v>
          </cell>
          <cell r="BA672">
            <v>80141472</v>
          </cell>
        </row>
        <row r="673">
          <cell r="D673">
            <v>60313862</v>
          </cell>
          <cell r="E673" t="str">
            <v>A</v>
          </cell>
          <cell r="F673" t="str">
            <v>TV</v>
          </cell>
          <cell r="G673" t="str">
            <v xml:space="preserve">JOEL ARMANDO ALCOCER ANTONIO </v>
          </cell>
          <cell r="H673" t="str">
            <v xml:space="preserve">CALLE 30A NUM 21 REGION 516 MZ-3 </v>
          </cell>
          <cell r="I673">
            <v>9981269538</v>
          </cell>
          <cell r="J673" t="str">
            <v>HISENSE</v>
          </cell>
          <cell r="K673" t="str">
            <v>48K20DW</v>
          </cell>
          <cell r="L673" t="str">
            <v>48G1505A8H04125</v>
          </cell>
          <cell r="M673">
            <v>6932</v>
          </cell>
          <cell r="N673">
            <v>7999</v>
          </cell>
          <cell r="O673">
            <v>42257</v>
          </cell>
          <cell r="P673">
            <v>43011</v>
          </cell>
          <cell r="Q673">
            <v>201033</v>
          </cell>
          <cell r="R673" t="str">
            <v xml:space="preserve"> OC-1008967</v>
          </cell>
          <cell r="S673" t="str">
            <v xml:space="preserve"> EQUIPO EN RESGUARDO DEL CENTRO DE SERVI</v>
          </cell>
          <cell r="T673" t="str">
            <v xml:space="preserve"> JUAN OSWALDO URIBE PERAZA  Fecha </v>
          </cell>
          <cell r="U673">
            <v>42845</v>
          </cell>
          <cell r="V673" t="str">
            <v>SUR</v>
          </cell>
          <cell r="W673" t="str">
            <v>COMPLETADO</v>
          </cell>
          <cell r="X673" t="str">
            <v>TALLER</v>
          </cell>
          <cell r="Y673">
            <v>42804</v>
          </cell>
          <cell r="Z673">
            <v>754</v>
          </cell>
          <cell r="AA673" t="str">
            <v>M012</v>
          </cell>
          <cell r="AD673" t="str">
            <v>region 516 mz 3 /benito juarez</v>
          </cell>
          <cell r="AE673" t="str">
            <v>QR</v>
          </cell>
          <cell r="AF673" t="str">
            <v>MX</v>
          </cell>
          <cell r="AG673" t="str">
            <v>10413862</v>
          </cell>
          <cell r="AH673" t="str">
            <v>JOEL AEMANDO ALCOCER ANTONIO</v>
          </cell>
          <cell r="AI673" t="str">
            <v>calle 30a num 21</v>
          </cell>
          <cell r="AJ673" t="str">
            <v>9981269538</v>
          </cell>
          <cell r="AK673">
            <v>0</v>
          </cell>
          <cell r="AL673" t="str">
            <v>77535</v>
          </cell>
          <cell r="AM673" t="str">
            <v>22/04/2017 08 : 37 PETERSON.NO : TCF174 7401192811/04/2017 01 : 14 MARCO.DIAZ : TCF1PU CSA CONFIRMA JUAN J URIBE VIAMAIL. JESSICA O11/04/2017 01 : 13 MARCO.DIAZ : TCF1. JESSICA O30/03/2017 01 : 20 ERNESTO.HERN : TCF130/03/2017 01 : 20 ERNESTO.HERN : NP528/03/2017 07 : 19 FABIOLA.BON : SEG: REFACCIONES24/03/2017 00 : 14 201033 : EQUIPO CHECADO SE LE DETECTO QUE SI LELLEGAN LOS VOLTAJES HASTA EL PANEL PERO ESTE AL QUWERER ENCENDER SOLO EMITE UN DESTELLO Y NO ENCIENDE O SE APAGA DESPUES DE UNOSSEGUNDOS,ESTA PIEZA SE SOLICITA EL DIA DE HOY 23/03/2017 CON EL NUMERO DE OC-100896722/03/2017 02 : 33 FABIOLA.BON : SEG: PENDIENTE DE DIAGNOSTICO16/03/2017 07 : 22 FABIOLA.BON : seg: pendiente de diagnostico15/03/2017 02 : 58 FABIOLA.BON : SEG: PENDIENTE DE DIAGNOSTICO11/03/2017 07 : 26 201033 : V1 13/03/2017 10:00AM Y 06:00PM09/03/2017 01 : 40 LAURA.HERNA : RD% CALLE 127 Y 129 A MEDIA CUADRA DELCENTRO DE SALUD.</v>
          </cell>
          <cell r="AN673" t="str">
            <v>3TE48A150516</v>
          </cell>
          <cell r="AO673" t="str">
            <v>Smart</v>
          </cell>
          <cell r="AP673" t="str">
            <v>Hisense</v>
          </cell>
          <cell r="AQ673" t="str">
            <v>Opera</v>
          </cell>
          <cell r="AR673" t="str">
            <v>FHD 1920 x 1080</v>
          </cell>
          <cell r="AS673" t="str">
            <v>3TE50G165140G1651M010</v>
          </cell>
          <cell r="AT673" t="e">
            <v>#N/A</v>
          </cell>
          <cell r="AU673" t="str">
            <v>50H7GB</v>
          </cell>
          <cell r="AV673" t="str">
            <v>3TE50G165140</v>
          </cell>
          <cell r="AW673" t="str">
            <v>G1651</v>
          </cell>
          <cell r="AX673" t="str">
            <v>M010</v>
          </cell>
          <cell r="AY673">
            <v>74011928</v>
          </cell>
          <cell r="AZ673">
            <v>51012857</v>
          </cell>
          <cell r="BA673">
            <v>80141615</v>
          </cell>
        </row>
        <row r="674">
          <cell r="D674">
            <v>60313353</v>
          </cell>
          <cell r="E674" t="str">
            <v>A</v>
          </cell>
          <cell r="F674" t="str">
            <v>TV</v>
          </cell>
          <cell r="G674" t="str">
            <v>SILVIANO AGULAR FLORES</v>
          </cell>
          <cell r="H674" t="str">
            <v>BUGAMBILIAS # 6 COLONIA PPG IGUALA GROP</v>
          </cell>
          <cell r="I674">
            <v>7331013549</v>
          </cell>
          <cell r="J674" t="str">
            <v>HISENSE</v>
          </cell>
          <cell r="K674" t="str">
            <v>50K20DW</v>
          </cell>
          <cell r="L674" t="str">
            <v>50G143291H00512</v>
          </cell>
          <cell r="M674" t="str">
            <v>EMPRESA BIMBO</v>
          </cell>
          <cell r="N674">
            <v>0</v>
          </cell>
          <cell r="O674">
            <v>42447</v>
          </cell>
          <cell r="P674">
            <v>42802</v>
          </cell>
          <cell r="Q674">
            <v>201611</v>
          </cell>
          <cell r="R674" t="str">
            <v>FALTA DE REFACCIONES (PANEL 50") OC-1008319</v>
          </cell>
          <cell r="S674" t="str">
            <v/>
          </cell>
          <cell r="T674" t="str">
            <v xml:space="preserve">  ELODIA MARTINEZ MOCTEZUMA       </v>
          </cell>
          <cell r="U674" t="str">
            <v>2017-04-20</v>
          </cell>
          <cell r="V674" t="str">
            <v>SUR</v>
          </cell>
          <cell r="W674" t="str">
            <v>COMPLETADO</v>
          </cell>
          <cell r="X674" t="str">
            <v>TALLER</v>
          </cell>
          <cell r="Y674">
            <v>42800</v>
          </cell>
          <cell r="Z674">
            <v>355</v>
          </cell>
          <cell r="AA674" t="str">
            <v>M010</v>
          </cell>
          <cell r="AD674" t="str">
            <v>Iguala/P.P.G</v>
          </cell>
          <cell r="AE674" t="str">
            <v>GRO</v>
          </cell>
          <cell r="AF674" t="str">
            <v>MX</v>
          </cell>
          <cell r="AG674" t="str">
            <v>10413462</v>
          </cell>
          <cell r="AH674" t="str">
            <v>SILVIANO AGUILAR FLORES</v>
          </cell>
          <cell r="AI674" t="str">
            <v>6 Bugambilias</v>
          </cell>
          <cell r="AJ674" t="str">
            <v>7331294128</v>
          </cell>
          <cell r="AK674" t="str">
            <v>7331294128</v>
          </cell>
          <cell r="AL674" t="str">
            <v>40024</v>
          </cell>
          <cell r="AM674" t="str">
            <v>22/04/2017 08 : 37 MARCO.DIAZ : TCF174: 7401192904/04/2017 04 : 17 MARCO.DIAZ : TCF1PU CLIENTE CSA CONFIRMA MAR VIACORREO. JESSICA O04/04/2017 04 : 14 MARCO.DIAZ : TCF1. JESSICA O16/03/2017 00 : 25 JORGE.VAZ : TCF116/03/2017 00 : 25 JORGE.VAZ : NP508/03/2017 13 : 58 201611 : EL NUMERO DE SERIE ES INCORRECTOEL CORRECTO ES 50G143291H0051208/03/2017 13 : 39 201611 : REFACCION SOLICITADA OC-100831908/03/2017 02 : 12 201611 : VISITA PROGRAMADA 07/03/201708/03/2017 00 : 00 FABIOLA.BON : V1P02/03/2017 02 : 12 SEMIRAMIS.M : ODSWTPRD/BIMBOENTRE CALLES CIRCUITO GIRASOLES Y ROSAS</v>
          </cell>
          <cell r="AN674" t="str">
            <v>1TE50B8NUSCB</v>
          </cell>
          <cell r="AO674" t="str">
            <v>Smart</v>
          </cell>
          <cell r="AP674" t="str">
            <v>Hisense</v>
          </cell>
          <cell r="AQ674" t="str">
            <v>Opera</v>
          </cell>
          <cell r="AR674" t="str">
            <v>FHD 1920 x 1080</v>
          </cell>
          <cell r="AS674" t="str">
            <v>3TE50G165140G1651M010</v>
          </cell>
          <cell r="AT674" t="e">
            <v>#N/A</v>
          </cell>
          <cell r="AU674" t="str">
            <v>50H7GB</v>
          </cell>
          <cell r="AV674" t="str">
            <v>3TE50G165140</v>
          </cell>
          <cell r="AW674" t="str">
            <v>G1651</v>
          </cell>
          <cell r="AX674" t="str">
            <v>M010</v>
          </cell>
          <cell r="AY674">
            <v>74011929</v>
          </cell>
          <cell r="AZ674">
            <v>51012858</v>
          </cell>
          <cell r="BA674">
            <v>80141695</v>
          </cell>
        </row>
        <row r="675">
          <cell r="D675">
            <v>60314273</v>
          </cell>
          <cell r="E675" t="str">
            <v>A</v>
          </cell>
          <cell r="F675" t="str">
            <v>TV</v>
          </cell>
          <cell r="G675" t="str">
            <v>SANDRA VALERO</v>
          </cell>
          <cell r="H675" t="str">
            <v>AMERICA 1606 COL. DELICIAS,REYNOSA,TAMPS</v>
          </cell>
          <cell r="I675">
            <v>8999200381</v>
          </cell>
          <cell r="J675" t="str">
            <v>HISENSE</v>
          </cell>
          <cell r="K675" t="str">
            <v>50K20DW</v>
          </cell>
          <cell r="L675" t="str">
            <v>50G144844H03717</v>
          </cell>
          <cell r="M675" t="str">
            <v>POLIZA GARANTIA</v>
          </cell>
          <cell r="N675">
            <v>10120.879999999999</v>
          </cell>
          <cell r="O675">
            <v>42093</v>
          </cell>
          <cell r="P675">
            <v>42093</v>
          </cell>
          <cell r="Q675">
            <v>201041</v>
          </cell>
          <cell r="R675" t="str">
            <v>06/04/2017 03 : 42  ARANTXA.MON : NP5   30/03/2017 01 : 44 201041 : OC-1009173-PANEL 173331</v>
          </cell>
          <cell r="S675" t="str">
            <v>EQUIPO EN DOMICILIO DEL CLIENTE</v>
          </cell>
          <cell r="T675" t="str">
            <v xml:space="preserve">     Eudenis Aguilar Ahuacatitla  </v>
          </cell>
          <cell r="U675" t="str">
            <v>2017-04-13</v>
          </cell>
          <cell r="V675" t="str">
            <v>Norte</v>
          </cell>
          <cell r="W675" t="str">
            <v>COMPLETADO</v>
          </cell>
          <cell r="X675" t="str">
            <v>CLIENTE</v>
          </cell>
          <cell r="Y675">
            <v>42809</v>
          </cell>
          <cell r="Z675">
            <v>0</v>
          </cell>
          <cell r="AA675" t="str">
            <v>M010</v>
          </cell>
          <cell r="AB675" t="str">
            <v>T173331/Panel - PANEL</v>
          </cell>
          <cell r="AC675" t="str">
            <v>OC-1009173</v>
          </cell>
          <cell r="AD675" t="str">
            <v>Reynosa/Delicias</v>
          </cell>
          <cell r="AE675" t="str">
            <v>TMS</v>
          </cell>
          <cell r="AF675" t="str">
            <v>MX</v>
          </cell>
          <cell r="AG675" t="str">
            <v>10414415</v>
          </cell>
          <cell r="AH675" t="str">
            <v>SANDRA VALERO</v>
          </cell>
          <cell r="AI675" t="str">
            <v>1606 America</v>
          </cell>
          <cell r="AJ675" t="str">
            <v>8999200381</v>
          </cell>
          <cell r="AK675">
            <v>0</v>
          </cell>
          <cell r="AL675" t="str">
            <v>88680</v>
          </cell>
          <cell r="AM675" t="str">
            <v>22/04/2017 08 : 41 GEARARDO.PA : TCF1 74: 7401193422/04/2017 04 : 26 LAURA.HERNA : csc: se le indica a cte proceso de cf.18/04/2017 05 : 11 ADOLFO.FER : CFA13/04/2017 06 : 35 ANA.ROSA : CSCse le indica a cte de la autorización de CF y del tiempo de respuesta(25 hábiles)06/04/2017 03 : 42 ARANTXA.MON : TCF106/04/2017 03 : 42 ARANTXA.MON : NP530/03/2017 01 : 47 201041 : EQUIPO EN DOMICILIO DEL CTE30/03/2017 01 : 44 201041 : OC-1009173-PANEL 17333123/03/2017 01 : 29 201041 : V2: CTE SE ENCUENTRA EN DOMICILIO DESPUES DELAS5:00PM, EL DIA DE HOY SE REALIZA PREDIAGNOSTICO PARA AGILIZAR TRAMITE.22/03/2017 02 : 32 MARIA.EUGENI : SEG: CSA Favor de actualizar folio.17/03/2017 00 : 09 201041 : V1: 18-03-1715/03/2017 03 : 43 GABRIELA.B : RD % TORREON Y DR ARROYO</v>
          </cell>
          <cell r="AN675" t="str">
            <v>1TE50B8NUSCB</v>
          </cell>
          <cell r="AO675" t="str">
            <v>Smart</v>
          </cell>
          <cell r="AP675" t="str">
            <v>Hisense</v>
          </cell>
          <cell r="AQ675" t="str">
            <v>Opera</v>
          </cell>
          <cell r="AR675" t="str">
            <v>FHD 1920 x 1080</v>
          </cell>
          <cell r="AS675" t="str">
            <v>3TE50G165140G1651M010</v>
          </cell>
          <cell r="AT675" t="e">
            <v>#N/A</v>
          </cell>
          <cell r="AU675" t="str">
            <v>50H7GB</v>
          </cell>
          <cell r="AV675" t="str">
            <v>3TE50G165140</v>
          </cell>
          <cell r="AW675" t="str">
            <v>G1651</v>
          </cell>
          <cell r="AX675" t="str">
            <v>M010</v>
          </cell>
          <cell r="AY675">
            <v>74011934</v>
          </cell>
          <cell r="AZ675">
            <v>51012859</v>
          </cell>
          <cell r="BA675">
            <v>80141600</v>
          </cell>
        </row>
        <row r="676">
          <cell r="D676">
            <v>60314409</v>
          </cell>
          <cell r="E676" t="str">
            <v xml:space="preserve">A  </v>
          </cell>
          <cell r="F676" t="str">
            <v>TV</v>
          </cell>
          <cell r="G676" t="str">
            <v>GLADIS ARGELIA TREJO NEVY</v>
          </cell>
          <cell r="H676" t="str">
            <v xml:space="preserve">LIMA 2711, GARZA NIETO, MONTERREY </v>
          </cell>
          <cell r="I676">
            <v>8122074258</v>
          </cell>
          <cell r="J676" t="str">
            <v xml:space="preserve">HISENSE </v>
          </cell>
          <cell r="K676" t="str">
            <v>50K20DW</v>
          </cell>
          <cell r="L676" t="str">
            <v>50G143291H15412</v>
          </cell>
          <cell r="M676" t="str">
            <v>43366-10</v>
          </cell>
          <cell r="N676">
            <v>14434</v>
          </cell>
          <cell r="O676">
            <v>42116</v>
          </cell>
          <cell r="P676">
            <v>42815</v>
          </cell>
          <cell r="Q676">
            <v>201024</v>
          </cell>
          <cell r="R676" t="str">
            <v>04/06/17 05:27 ERNESTO HDZ NP5 P1A OC 1009161 PANEL 173331</v>
          </cell>
          <cell r="S676" t="str">
            <v/>
          </cell>
          <cell r="T676" t="str">
            <v xml:space="preserve">    SOFIA VAZQUEZ                 </v>
          </cell>
          <cell r="U676" t="str">
            <v>2017-04-20</v>
          </cell>
          <cell r="V676" t="str">
            <v>Norte</v>
          </cell>
          <cell r="W676" t="str">
            <v>COMPLETADO</v>
          </cell>
          <cell r="X676" t="str">
            <v>TALLER</v>
          </cell>
          <cell r="Y676">
            <v>42811</v>
          </cell>
          <cell r="Z676">
            <v>699</v>
          </cell>
          <cell r="AA676" t="str">
            <v>M012</v>
          </cell>
          <cell r="AD676" t="str">
            <v>Monterrey/Garza nieto</v>
          </cell>
          <cell r="AE676" t="str">
            <v>NL</v>
          </cell>
          <cell r="AF676" t="str">
            <v>MX</v>
          </cell>
          <cell r="AG676" t="str">
            <v>10414547</v>
          </cell>
          <cell r="AH676" t="str">
            <v>GLADIS ARGELIA CONEJO NEVI</v>
          </cell>
          <cell r="AI676" t="str">
            <v>Limas num 2711</v>
          </cell>
          <cell r="AJ676" t="str">
            <v>8122074258</v>
          </cell>
          <cell r="AK676">
            <v>0</v>
          </cell>
          <cell r="AL676" t="str">
            <v>64420</v>
          </cell>
          <cell r="AM676" t="str">
            <v>22/04/2017 08 : 39 MARCO.DIAZ : TCF174: 7401193106/04/2017 05 : 27 ERNESTO.HERN : TCF106/04/2017 05 : 27 ERNESTO.HERN : NP503/04/2017 06 : 17 201024 : O.S. 22018 ESAEN TALLER29/03/2017 09 : 38 201024 : P1A:OC1009161,PANEL173331,28MARZO201725/03/2017 03 : 14 201024 : SE ANEXA NOTA DE COMPRAY SE PASA A REVIISON22/03/2017 01 : 20 201024 : ESTA EN RUTA HOY MARTES 2118/03/2017 02 : 55 201024 : SE VISITARA ELMARTES 2116/03/2017 23 : 17 ANA.ROSA : ODSWTPRDMANUEL HERRERA Y VALENTIN CANALISO</v>
          </cell>
          <cell r="AN676" t="str">
            <v>1TE50B8NUSCB</v>
          </cell>
          <cell r="AO676" t="str">
            <v>Smart</v>
          </cell>
          <cell r="AP676" t="str">
            <v>Hisense</v>
          </cell>
          <cell r="AQ676" t="str">
            <v>Opera</v>
          </cell>
          <cell r="AR676" t="str">
            <v>FHD 1920 x 1080</v>
          </cell>
          <cell r="AS676" t="str">
            <v>3TE50G165140G1651M010</v>
          </cell>
          <cell r="AT676" t="e">
            <v>#N/A</v>
          </cell>
          <cell r="AU676" t="str">
            <v>50H7GB</v>
          </cell>
          <cell r="AV676" t="str">
            <v>3TE50G165140</v>
          </cell>
          <cell r="AW676" t="str">
            <v>G1651</v>
          </cell>
          <cell r="AX676" t="str">
            <v>M010</v>
          </cell>
          <cell r="AY676">
            <v>74011931</v>
          </cell>
          <cell r="AZ676">
            <v>51012860</v>
          </cell>
          <cell r="BA676">
            <v>80141717</v>
          </cell>
        </row>
        <row r="677">
          <cell r="D677">
            <v>60312352</v>
          </cell>
          <cell r="E677" t="str">
            <v xml:space="preserve">A  </v>
          </cell>
          <cell r="F677" t="str">
            <v>TV</v>
          </cell>
          <cell r="G677" t="str">
            <v>GUADALUPE FABIAN LOPEZ</v>
          </cell>
          <cell r="H677" t="str">
            <v>CLAUSTRO ALMENDRO MZA15 LT 37 CASA 189 UNIDAN HAB. GEOVILLAS DE SANTA BARBARA IXTAPALUCA CP.56530</v>
          </cell>
          <cell r="I677">
            <v>5540321939</v>
          </cell>
          <cell r="J677" t="str">
            <v>HISENSE</v>
          </cell>
          <cell r="K677" t="str">
            <v>50K20DW</v>
          </cell>
          <cell r="L677" t="str">
            <v>50J140464H01761</v>
          </cell>
          <cell r="M677" t="str">
            <v>TC# 3478 7577 9488 7149 9977 57 WAL MART</v>
          </cell>
          <cell r="N677">
            <v>8499</v>
          </cell>
          <cell r="O677">
            <v>41840</v>
          </cell>
          <cell r="P677">
            <v>42795</v>
          </cell>
          <cell r="Q677">
            <v>201767</v>
          </cell>
          <cell r="R677" t="str">
            <v xml:space="preserve">16/03/2017 23 : 44  ERNESTO.HERN : NP5/201767 : P1A: 173331 PANEL   01-03-2017   OC-1008098
</v>
          </cell>
          <cell r="S677" t="str">
            <v>EQUIPO EN DOMICILIO DE CTE (ZONA FORANEA</v>
          </cell>
          <cell r="T677" t="str">
            <v xml:space="preserve"> ANDREA LEGORRETA                 </v>
          </cell>
          <cell r="U677" t="str">
            <v>2017-04-10</v>
          </cell>
          <cell r="V677" t="str">
            <v>CENTRO</v>
          </cell>
          <cell r="W677" t="str">
            <v>COMPLETADO</v>
          </cell>
          <cell r="X677" t="str">
            <v>TALLER</v>
          </cell>
          <cell r="Y677">
            <v>42788</v>
          </cell>
          <cell r="Z677">
            <v>955</v>
          </cell>
          <cell r="AA677" t="str">
            <v>M012</v>
          </cell>
          <cell r="AD677" t="str">
            <v>IXTAPALUCA HAB. GEOVILLAS DE STA BARBARA</v>
          </cell>
          <cell r="AE677" t="str">
            <v>MEX</v>
          </cell>
          <cell r="AF677" t="str">
            <v>MX</v>
          </cell>
          <cell r="AG677" t="str">
            <v>10218163</v>
          </cell>
          <cell r="AH677" t="str">
            <v>GUADALUPE FABIAN LOPEZ</v>
          </cell>
          <cell r="AI677" t="str">
            <v>CLAUSTRO ALMENDRO MZA 15 LTE 37 CASA 189</v>
          </cell>
          <cell r="AJ677" t="str">
            <v>5540321939</v>
          </cell>
          <cell r="AK677" t="str">
            <v>5540321939</v>
          </cell>
          <cell r="AL677" t="str">
            <v>56530</v>
          </cell>
          <cell r="AM677" t="str">
            <v>22/04/2017 08 : 40 RODRIGUEZ ERICK : TCF174 7401193223/03/2017 23 : 37 MARCO.DIAZ : TCF1PU CLIENTEINF. JOSUE RAMIREZ.DMC16/03/2017 23 : 45 ERNESTO.HERN : TCF116/03/2017 23 : 44 ERNESTO.HERN : NP515/03/2017 13 : 05 201767 : SEG POR 2DA OCASIÓN SE SOLICITA APOYO PARAQUE NOS INDIQUE FECHA DE SURTIMIENTO DE LA OC, YA QUE AL DÍA DE HOY NO HEMOS TENIDO RESPUESTA VÍA CORREO O CRM. A0315/03/2017 05 : 53 MA.ISABEL : SEG: SE ENVIA CORREO A REFACCIONES PARASABER CUANDO SE SURTE15/03/2017 05 : 52 MA.ISABEL : SEG: DGR02/03/2017 09 : 23 201767 : P1A: 173331 PANEL 01-03-2017 OC-100809828/02/2017 03 : 42 ANA.LAURA : KMA:90$18023/02/2017 02 : 04 201767 : V1:27/02/2017:HORARIO ABIERTO DE 10 AM A 18HRS_H23370_T5223/02/2017 00 : 09 GABRIELA.B : ODSWTP16/02/2017 02 : 36 MARTINEZ.G : ODSWTP% VALPARAISO Y LA PURISIMAPOR LA GLORIETA DE LA CRUZ AMARILLA</v>
          </cell>
          <cell r="AN677" t="str">
            <v>1TE50B8NUSCB</v>
          </cell>
          <cell r="AO677" t="str">
            <v>Smart</v>
          </cell>
          <cell r="AP677" t="str">
            <v>Hisense</v>
          </cell>
          <cell r="AQ677" t="str">
            <v>Opera</v>
          </cell>
          <cell r="AR677" t="str">
            <v>FHD 1920 x 1080</v>
          </cell>
          <cell r="AS677" t="str">
            <v>3TE50G165140G1651M010</v>
          </cell>
          <cell r="AT677" t="e">
            <v>#N/A</v>
          </cell>
          <cell r="AU677" t="str">
            <v>50H7GB</v>
          </cell>
          <cell r="AV677" t="str">
            <v>3TE50G165140</v>
          </cell>
          <cell r="AW677" t="str">
            <v>G1651</v>
          </cell>
          <cell r="AX677" t="str">
            <v>M010</v>
          </cell>
          <cell r="AY677">
            <v>74011932</v>
          </cell>
          <cell r="AZ677">
            <v>51012861</v>
          </cell>
          <cell r="BA677">
            <v>80141853</v>
          </cell>
        </row>
        <row r="678">
          <cell r="D678">
            <v>60315162</v>
          </cell>
          <cell r="E678" t="str">
            <v>A</v>
          </cell>
          <cell r="F678" t="str">
            <v>TV</v>
          </cell>
          <cell r="G678" t="str">
            <v>JESUS MIGUEL HERNANDEZ ROJAS</v>
          </cell>
          <cell r="H678" t="str">
            <v>IGNACIO MANUEL ALTAMIRANO 101 COLONIA LOS SAUCES CHILPANCINGO GRO</v>
          </cell>
          <cell r="I678">
            <v>7471304600</v>
          </cell>
          <cell r="J678" t="str">
            <v>HISENSE</v>
          </cell>
          <cell r="K678" t="str">
            <v>50K20DW</v>
          </cell>
          <cell r="L678" t="str">
            <v>50G143292H08871</v>
          </cell>
          <cell r="M678" t="str">
            <v>CHI/000130813</v>
          </cell>
          <cell r="N678">
            <v>11998.37</v>
          </cell>
          <cell r="O678">
            <v>42167</v>
          </cell>
          <cell r="P678">
            <v>42829</v>
          </cell>
          <cell r="Q678">
            <v>201611</v>
          </cell>
          <cell r="R678" t="str">
            <v>FALTA DE REFACCIONES  (PANEL 50") OC-1009395</v>
          </cell>
          <cell r="S678" t="str">
            <v/>
          </cell>
          <cell r="T678" t="str">
            <v xml:space="preserve"> ELODIA MARTINEZ MOCTEZUMA        </v>
          </cell>
          <cell r="U678" t="str">
            <v>2017-04-20</v>
          </cell>
          <cell r="V678" t="str">
            <v>SUR</v>
          </cell>
          <cell r="W678" t="str">
            <v>COMPLETADO</v>
          </cell>
          <cell r="X678" t="str">
            <v>TALLER</v>
          </cell>
          <cell r="Y678">
            <v>42823</v>
          </cell>
          <cell r="Z678">
            <v>662</v>
          </cell>
          <cell r="AA678" t="str">
            <v>M012</v>
          </cell>
          <cell r="AD678" t="str">
            <v>Chilpancingo/ Los Sauces</v>
          </cell>
          <cell r="AE678" t="str">
            <v>GRO</v>
          </cell>
          <cell r="AF678" t="str">
            <v>MX</v>
          </cell>
          <cell r="AG678" t="str">
            <v>10415299</v>
          </cell>
          <cell r="AH678" t="str">
            <v>JESUS MIGUEL HERNANDEZ</v>
          </cell>
          <cell r="AI678" t="str">
            <v>101 Ignacio Manuel altamirano</v>
          </cell>
          <cell r="AJ678" t="str">
            <v>7471304600</v>
          </cell>
          <cell r="AK678">
            <v>0</v>
          </cell>
          <cell r="AL678" t="str">
            <v>39060</v>
          </cell>
          <cell r="AM678" t="str">
            <v>22/04/2017 08 : 40 MARCO.DIAZ : TCF174 7401193307/04/2017 23 : 44 ARANTXA.MON : TCF107/04/2017 23 : 43 ARANTXA.MON : NP507/04/2017 06 : 19 FABIOLA.BON : seg: refacciones06/04/2017 02 : 20 201611 : REFACCION SOLICITADA OC-100939505/04/2017 09 : 46 ARANTXA.MON : P2A GUIA: 5824154501 31/03/201705/04/2017 02 : 45 201611 : VISITA PROGRAMADA 04/04/201731/03/2017 05 : 08 201611 : SOLICITUD DE REFACCIONES OC-100923231/03/2017 03 : 30 GABRIELA.B : KMA 216 $432.0031/03/2017 03 : 19 FABIOLA.BON : seg: se solicita aut de km31/03/2017 02 : 14 201611 : SE SOLICITA AUTORIZACION SKMA 216 KMSE CONTACTO A CLIENTE PARA HACER VISITA30/03/2017 07 : 35 GABRIELA.B : ODSWTP30/03/2017 06 : 46 GABRIELA.B : RD % HEROÍNAS DE L SUR Y LAURELES</v>
          </cell>
          <cell r="AN678" t="str">
            <v>1TE50B8NUSCB</v>
          </cell>
          <cell r="AO678" t="str">
            <v>Smart</v>
          </cell>
          <cell r="AP678" t="str">
            <v>Hisense</v>
          </cell>
          <cell r="AQ678" t="str">
            <v>Opera</v>
          </cell>
          <cell r="AR678" t="str">
            <v>FHD 1920 x 1080</v>
          </cell>
          <cell r="AS678" t="str">
            <v>3TE50G165140G1651M010</v>
          </cell>
          <cell r="AT678" t="e">
            <v>#N/A</v>
          </cell>
          <cell r="AU678" t="str">
            <v>50H7GB</v>
          </cell>
          <cell r="AV678" t="str">
            <v>3TE50G165140</v>
          </cell>
          <cell r="AW678" t="str">
            <v>G1651</v>
          </cell>
          <cell r="AX678" t="str">
            <v>M010</v>
          </cell>
          <cell r="AY678">
            <v>74011933</v>
          </cell>
          <cell r="AZ678">
            <v>51012862</v>
          </cell>
          <cell r="BA678">
            <v>80141694</v>
          </cell>
        </row>
        <row r="679">
          <cell r="D679">
            <v>60313276</v>
          </cell>
          <cell r="E679" t="str">
            <v xml:space="preserve">A  </v>
          </cell>
          <cell r="F679" t="str">
            <v>TV</v>
          </cell>
          <cell r="G679" t="str">
            <v>Maria de Pilar Hernandez</v>
          </cell>
          <cell r="H679" t="str">
            <v>Leon Mz. 38 Lote 8 casa 2 San Vicente Chico/UH. Bonito San Vicente
C.P. 56373</v>
          </cell>
          <cell r="I679" t="str">
            <v>5581738755 / 5522899285</v>
          </cell>
          <cell r="J679" t="str">
            <v>HISENSE</v>
          </cell>
          <cell r="K679" t="str">
            <v>50K20DW</v>
          </cell>
          <cell r="L679" t="str">
            <v>50G143291H15482</v>
          </cell>
          <cell r="M679" t="str">
            <v>TC# 5259 6983 1546 2427 4716 97 TICKET DE COMPRA TIENDA WALMART</v>
          </cell>
          <cell r="N679">
            <v>8499</v>
          </cell>
          <cell r="O679">
            <v>42001</v>
          </cell>
          <cell r="P679">
            <v>42802</v>
          </cell>
          <cell r="Q679">
            <v>201767</v>
          </cell>
          <cell r="R679" t="str">
            <v>16/03/2017 01 : 33  JORGE.VAZ : NP5 / P1A: 173331 PANEL   08-03-2017   OC-1008366</v>
          </cell>
          <cell r="S679" t="str">
            <v>EQUIPO DAÑADO EN DOMICILIO DE CLIENTE (Z</v>
          </cell>
          <cell r="T679" t="str">
            <v xml:space="preserve">   RENE ARIAS                     </v>
          </cell>
          <cell r="U679" t="str">
            <v>2017-04-10</v>
          </cell>
          <cell r="V679" t="str">
            <v>CENTRO</v>
          </cell>
          <cell r="W679" t="str">
            <v>COMPLETADO</v>
          </cell>
          <cell r="X679" t="str">
            <v>TALLER</v>
          </cell>
          <cell r="Y679">
            <v>42800</v>
          </cell>
          <cell r="Z679">
            <v>801</v>
          </cell>
          <cell r="AA679" t="str">
            <v>M012</v>
          </cell>
          <cell r="AD679" t="str">
            <v>San Vicente Chico/UH. Bonito San Vicente</v>
          </cell>
          <cell r="AE679" t="str">
            <v>MEX</v>
          </cell>
          <cell r="AF679" t="str">
            <v>MX</v>
          </cell>
          <cell r="AG679" t="str">
            <v>10413506</v>
          </cell>
          <cell r="AH679" t="str">
            <v>MARIA DE PILAR HERNANDEZ</v>
          </cell>
          <cell r="AI679" t="str">
            <v>Leon Mz. 38 Lote 8 casa 2</v>
          </cell>
          <cell r="AJ679" t="str">
            <v>5522899285</v>
          </cell>
          <cell r="AK679" t="str">
            <v>5581738755</v>
          </cell>
          <cell r="AL679" t="str">
            <v>56373</v>
          </cell>
          <cell r="AM679" t="str">
            <v>22/04/2017 08 : 43 MARCO.DIAZ : TCF174: 7401193619/04/2017 23 : 46 GERARDO.GRA : CSC se indica fecha de entrega enproceso. EMC*18/04/2017 22 : 22 ANA.ROSA : CSCse le indica a cte. que están en espera de verificar si se cuenta confecha de embarque para este equipo18/04/2017 00 : 12 GERARDO.GRA : CSC se indica entrega en proceso, sepasa ODS a CF para seguimiento. EMC*04/04/2017 04 : 33 ANA.LAURA : CSCCFNPse le comenta a cte que estamnos en espera de embarque, aun esta dentrodel tiempo de proceso30/03/2017 02 : 05 GABRIELA.B : CSCSe informa en proceso de Entrega se pide esperar23/03/2017 22 : 57 MARCO.DIAZ : TCF1PU CLIENTEINF. JOSUE RAMIREZ. DMC18/03/2017 06 : 07 GERARDO.GRA : CSC se indica CF y fecha de entregaaproximada 20 días hábiles a partir de NP5. EMC*16/03/2017 01 : 33 JORGE.VAZ : TCF116/03/2017 01 : 33 JORGE.VAZ : NP515/03/2017 13 : 22 201767 : SEG SE SOLICITA APOYO A REFACCIONES PARA QUENOS INDIQUE FECHA DE SURTIMIENTO DE LA OC, YA QUE AL DÍADE HOY NO HEMOS TENIDO RESPUESTA VÍA CORREO O CRM. A0315/03/2017 00 : 36 ANA.LAURA : KMA:55$11014/03/2017 08 : 30 201767 : SKMA. 55 KM / $110.00 /09/03/2017 08 : 43 201767 : P1A: 173331 PANEL 08-03-2017 OC-100836609/03/2017 04 : 10 201767 : PANEL DAÑADO09/03/2017 00 : 01 GABRIELA.B : CSCSe tiene Programada visita, indica ya acudieron a visita y le comentaronque se comunicara para verificar información de Refaccion, se comenta enproceso de Solicitud se pide Esperar07/03/2017 03 : 06 201767 : V1. 09/03/2017: 10 A.M. - 6 P.M.H-23595 SE ASIGNA T52CAE02/03/2017 23 : 58 BRENDA.MORA : ODSWTPENTRE PIEDAD Y LINARES</v>
          </cell>
          <cell r="AN679" t="str">
            <v>1TE50B8NUSCB</v>
          </cell>
          <cell r="AO679" t="str">
            <v>Smart</v>
          </cell>
          <cell r="AP679" t="str">
            <v>Hisense</v>
          </cell>
          <cell r="AQ679" t="str">
            <v>Opera</v>
          </cell>
          <cell r="AR679" t="str">
            <v>FHD 1920 x 1080</v>
          </cell>
          <cell r="AS679" t="str">
            <v>3TE50G165140G1651M010</v>
          </cell>
          <cell r="AT679" t="e">
            <v>#N/A</v>
          </cell>
          <cell r="AU679" t="str">
            <v>50H7GB</v>
          </cell>
          <cell r="AV679" t="str">
            <v>3TE50G165140</v>
          </cell>
          <cell r="AW679" t="str">
            <v>G1651</v>
          </cell>
          <cell r="AX679" t="str">
            <v>M010</v>
          </cell>
          <cell r="AY679">
            <v>74011936</v>
          </cell>
          <cell r="AZ679">
            <v>51012865</v>
          </cell>
          <cell r="BA679">
            <v>80141812</v>
          </cell>
        </row>
        <row r="680">
          <cell r="D680">
            <v>60312711</v>
          </cell>
          <cell r="E680" t="str">
            <v xml:space="preserve">A  </v>
          </cell>
          <cell r="F680" t="str">
            <v>TV</v>
          </cell>
          <cell r="G680" t="str">
            <v>DALIA ESMERALDA TADEO DE ANDA</v>
          </cell>
          <cell r="H680" t="str">
            <v>LAZAR CARDENAS NO. 21, COL. CENTRO, CARRILLO PUERTO</v>
          </cell>
          <cell r="I680">
            <v>3111142323</v>
          </cell>
          <cell r="J680" t="str">
            <v>HISENSE</v>
          </cell>
          <cell r="K680" t="str">
            <v>50K20DW</v>
          </cell>
          <cell r="L680" t="str">
            <v>50J140464H01777</v>
          </cell>
          <cell r="M680" t="str">
            <v>POLIZA DE GARANTIA</v>
          </cell>
          <cell r="N680">
            <v>0</v>
          </cell>
          <cell r="O680">
            <v>41873</v>
          </cell>
          <cell r="P680">
            <v>42794</v>
          </cell>
          <cell r="Q680">
            <v>201023</v>
          </cell>
          <cell r="R680" t="str">
            <v xml:space="preserve">15/03/2017 06 : 57  JORGE.VAZ : NP5
173331-PANEL LDC-OC1008244
</v>
          </cell>
          <cell r="S680" t="str">
            <v>FALLA: NO ENCIENDE, SE REALIZO PEDIDO DE</v>
          </cell>
          <cell r="T680" t="str">
            <v xml:space="preserve">   GABRIELA RIVAS DELGADO         </v>
          </cell>
          <cell r="U680" t="str">
            <v>2017-04-18</v>
          </cell>
          <cell r="V680" t="str">
            <v>Norte</v>
          </cell>
          <cell r="W680" t="str">
            <v>COMPLETADO</v>
          </cell>
          <cell r="X680" t="str">
            <v>TALLER</v>
          </cell>
          <cell r="Y680">
            <v>42789</v>
          </cell>
          <cell r="Z680">
            <v>921</v>
          </cell>
          <cell r="AA680" t="str">
            <v>M012</v>
          </cell>
          <cell r="AD680" t="str">
            <v>Compostela /Centro</v>
          </cell>
          <cell r="AE680" t="str">
            <v>NAY</v>
          </cell>
          <cell r="AF680" t="str">
            <v>MX</v>
          </cell>
          <cell r="AG680" t="str">
            <v>10412734</v>
          </cell>
          <cell r="AH680" t="str">
            <v>DALIA ESMERALDA TADEO</v>
          </cell>
          <cell r="AI680" t="str">
            <v>21 Lazaro cardenas</v>
          </cell>
          <cell r="AJ680" t="str">
            <v>013111142323</v>
          </cell>
          <cell r="AK680">
            <v>0</v>
          </cell>
          <cell r="AL680" t="str">
            <v>63717</v>
          </cell>
          <cell r="AM680" t="str">
            <v>22/04/2017 08 : 44 RODRIGUEZ ERICK : TCF174 7401193724/03/2017 00 : 45 MARCO.DIAZ : TCF1PU CSAINF. GABRIELA RIVAS. DMC15/03/2017 06 : 57 JORGE.VAZ : TCF115/03/2017 06 : 57 JORGE.VAZ : NP514/03/2017 02 : 20 MARIA.EUGENI : DGRSEG: OC- Solicitud correcta en Open Bravo.08/03/2017 00 : 02 ERNESTO.HERN : EM-P2A GUIA: 500631674407/03/2017 03 : 13 201023 : LLEGO REFACCION, PRESENTO OLOR A QUEMADO,PRESENTANDO PROBLEMA EN BAY LIGTH, (TIRAS DE LED), POR LO QUE SE REALIZA NUEVO PEDIDOP2-173331-PANEL LDC-OC100824403/03/2017 04 : 52 201023 : SEGUIMOS ESPERANDO REFACCION01/03/2017 02 : 59 201023 : P1-171496-POWER BOARD::OC100801224/02/2017 09 : 52 201023 : V1P-NOS REPORTAMOS CON CLIENTE..NOS AVISARAPARA AGENDAR22/02/2017 07 : 58 MARIELA.CHA : ODSWTPFACHADA ES UN DEPOSITO TADEO POR LA AV PRINCIPAL</v>
          </cell>
          <cell r="AN680" t="str">
            <v>1TE50B8NUSCB</v>
          </cell>
          <cell r="AO680" t="str">
            <v>Smart</v>
          </cell>
          <cell r="AP680" t="str">
            <v>Hisense</v>
          </cell>
          <cell r="AQ680" t="str">
            <v>Opera</v>
          </cell>
          <cell r="AR680" t="str">
            <v>FHD 1920 x 1080</v>
          </cell>
          <cell r="AS680" t="str">
            <v>3TE50G165140G1651M010</v>
          </cell>
          <cell r="AT680" t="e">
            <v>#N/A</v>
          </cell>
          <cell r="AU680" t="str">
            <v>50H7GB</v>
          </cell>
          <cell r="AV680" t="str">
            <v>3TE50G165140</v>
          </cell>
          <cell r="AW680" t="str">
            <v>G1651</v>
          </cell>
          <cell r="AX680" t="str">
            <v>M010</v>
          </cell>
          <cell r="AY680">
            <v>74011937</v>
          </cell>
          <cell r="AZ680">
            <v>51012866</v>
          </cell>
          <cell r="BA680">
            <v>80141743</v>
          </cell>
        </row>
        <row r="681">
          <cell r="D681">
            <v>60311753</v>
          </cell>
          <cell r="E681" t="str">
            <v xml:space="preserve">A </v>
          </cell>
          <cell r="F681" t="str">
            <v>TV</v>
          </cell>
          <cell r="G681" t="str">
            <v>RICARDO DOMINGUEZ</v>
          </cell>
          <cell r="H681" t="str">
            <v>ANADADO PLAYA BALANDA #112, COL. COSTA AZUL, LA PAZ, C.P. 23050</v>
          </cell>
          <cell r="I681">
            <v>1222359</v>
          </cell>
          <cell r="J681" t="str">
            <v>HISENSE</v>
          </cell>
          <cell r="K681" t="str">
            <v>50K20DW</v>
          </cell>
          <cell r="L681" t="str">
            <v>50G143292H09016</v>
          </cell>
          <cell r="M681" t="str">
            <v>LPZ / 000190607 TICKET DE COMPRA TIENDA TELMEX S.A. DE C.V.</v>
          </cell>
          <cell r="N681">
            <v>11998.37</v>
          </cell>
          <cell r="O681">
            <v>42138</v>
          </cell>
          <cell r="P681">
            <v>42849</v>
          </cell>
          <cell r="Q681">
            <v>201767</v>
          </cell>
          <cell r="R681" t="str">
            <v>25/02/2017 02 : 39  ERNESTO.HERN : NP5 / 24/02/2017 00 : 44 201767 : P1A: SE ENVIA CORREO ELECTRONICO AREFACCIONES  PARA PETICIÓN DE REFACCIONES PARA ASC LOS CABOS</v>
          </cell>
          <cell r="S681" t="str">
            <v>EQUIPO DAÑADO EN DOMICILIO DE CLIENTE</v>
          </cell>
          <cell r="T681" t="str">
            <v xml:space="preserve">   RENE ARIAS                     </v>
          </cell>
          <cell r="U681" t="str">
            <v>2017-04-20</v>
          </cell>
          <cell r="V681" t="str">
            <v>CENTRO</v>
          </cell>
          <cell r="W681" t="str">
            <v>COMPLETADO</v>
          </cell>
          <cell r="X681" t="str">
            <v>TALLER</v>
          </cell>
          <cell r="Y681">
            <v>42782</v>
          </cell>
          <cell r="Z681">
            <v>711</v>
          </cell>
          <cell r="AA681" t="str">
            <v>M012</v>
          </cell>
          <cell r="AD681" t="str">
            <v>col costa azul/la paz</v>
          </cell>
          <cell r="AE681" t="str">
            <v>BCS</v>
          </cell>
          <cell r="AF681" t="str">
            <v>MX</v>
          </cell>
          <cell r="AG681" t="str">
            <v>10411303</v>
          </cell>
          <cell r="AH681" t="str">
            <v>RICARDO DOMINGUEZ</v>
          </cell>
          <cell r="AI681" t="str">
            <v>anadado playa balanda 112</v>
          </cell>
          <cell r="AJ681" t="str">
            <v>1222359</v>
          </cell>
          <cell r="AK681">
            <v>0</v>
          </cell>
          <cell r="AL681" t="str">
            <v>23050</v>
          </cell>
          <cell r="AM681" t="str">
            <v>22/04/2017 08 : 44 MARCO.DIAZ : TCF174 7401193823/03/2017 23 : 15 MARCO.DIAZ : TCF1PU CLIENTEINF. JOSUE RAMIREZ. DMC25/02/2017 02 : 39 ERNESTO.HERN : TCF125/02/2017 02 : 39 ERNESTO.HERN : NP524/02/2017 00 : 44 201767 : P1A: SE ENVIA CORREO ELECTRONICO AREFACCIONES PARA PETICIÓN DE REFACCIONES PARA ASC LOS CABOS22/02/2017 06 : 49 MA.ISABEL : SEG: SE SOLICITA AL CSA VALIDAR MODELODEL EQUIPO17/02/2017 03 : 50 201767 : V1:21/02/2017:HORARIO ABIERTO DE 10 AM A 18HRS_H23270_T0417/02/2017 03 : 14 MARTINEZ.G : ODSWTPJUNTO A PEPSI TELEFONO DE CONTACTO: 0456121086204 CELULAR</v>
          </cell>
          <cell r="AN681" t="str">
            <v>1TE50B8NUSCB</v>
          </cell>
          <cell r="AO681" t="str">
            <v>Smart</v>
          </cell>
          <cell r="AP681" t="str">
            <v>Hisense</v>
          </cell>
          <cell r="AQ681" t="str">
            <v>Opera</v>
          </cell>
          <cell r="AR681" t="str">
            <v>FHD 1920 x 1080</v>
          </cell>
          <cell r="AS681" t="str">
            <v>3TE50G165140G1651M010</v>
          </cell>
          <cell r="AT681" t="e">
            <v>#N/A</v>
          </cell>
          <cell r="AU681" t="str">
            <v>50H7GB</v>
          </cell>
          <cell r="AV681" t="str">
            <v>3TE50G165140</v>
          </cell>
          <cell r="AW681" t="str">
            <v>G1651</v>
          </cell>
          <cell r="AX681" t="str">
            <v>M010</v>
          </cell>
          <cell r="AY681">
            <v>74011938</v>
          </cell>
          <cell r="AZ681">
            <v>51012867</v>
          </cell>
          <cell r="BA681">
            <v>80141855</v>
          </cell>
        </row>
        <row r="682">
          <cell r="D682">
            <v>60315437</v>
          </cell>
          <cell r="E682" t="str">
            <v xml:space="preserve">A  </v>
          </cell>
          <cell r="F682" t="str">
            <v>TV</v>
          </cell>
          <cell r="G682" t="str">
            <v>Maria Elena Saldivar</v>
          </cell>
          <cell r="H682" t="str">
            <v>Cerrada de Puerto Marquez #170, Sipantla, Cuajimalpa de Morelos, C.P. 05010</v>
          </cell>
          <cell r="I682" t="str">
            <v>58123994 / 24058531</v>
          </cell>
          <cell r="J682" t="str">
            <v>HISENSE</v>
          </cell>
          <cell r="K682" t="str">
            <v>50K20DW</v>
          </cell>
          <cell r="L682" t="str">
            <v>50G143291H01380</v>
          </cell>
          <cell r="M682" t="str">
            <v>CUJ / 000146404 TICKET DE COMPRA TIENDA TELMEX</v>
          </cell>
          <cell r="N682">
            <v>10120.879999999999</v>
          </cell>
          <cell r="O682">
            <v>42819</v>
          </cell>
          <cell r="P682">
            <v>42836</v>
          </cell>
          <cell r="Q682">
            <v>201767</v>
          </cell>
          <cell r="R682" t="str">
            <v>13/04/2017 06 : 11  ERNESTO.HERN : NP5 / P1A: 173331 PANEL    11-04-2017  OC-1009586</v>
          </cell>
          <cell r="S682" t="str">
            <v>EQUIPO DAÑADO EN DOMICILIO DE CLIENTE (Z</v>
          </cell>
          <cell r="T682" t="str">
            <v xml:space="preserve">   RENE ARIAS                     </v>
          </cell>
          <cell r="U682" t="str">
            <v>2017-04-18</v>
          </cell>
          <cell r="V682" t="str">
            <v>CENTRO</v>
          </cell>
          <cell r="W682" t="str">
            <v>COMPLETADO</v>
          </cell>
          <cell r="X682" t="str">
            <v>CLIENTE</v>
          </cell>
          <cell r="Y682">
            <v>42829</v>
          </cell>
          <cell r="Z682">
            <v>17</v>
          </cell>
          <cell r="AA682" t="str">
            <v>M010</v>
          </cell>
          <cell r="AD682" t="str">
            <v>Cuajimalpa de Morelos/ Sipantla</v>
          </cell>
          <cell r="AE682" t="str">
            <v>DF</v>
          </cell>
          <cell r="AF682" t="str">
            <v>MX</v>
          </cell>
          <cell r="AG682" t="str">
            <v>10414798</v>
          </cell>
          <cell r="AH682" t="str">
            <v>MARIA ELENA SALDIVAR</v>
          </cell>
          <cell r="AI682" t="str">
            <v>170 Cerrada de purto marquez</v>
          </cell>
          <cell r="AJ682" t="str">
            <v>58123994</v>
          </cell>
          <cell r="AK682" t="str">
            <v>24058531</v>
          </cell>
          <cell r="AL682" t="str">
            <v>05010</v>
          </cell>
          <cell r="AM682" t="str">
            <v>22/04/2017 08 : 46 MARCO.DIAZ : TCF174: 7401193913/04/2017 06 : 11 ERNESTO.HERN : TCF113/04/2017 06 : 11 ERNESTO.HERN : NP513/04/2017 00 : 07 201767 : P1A: 173331 PANEL 11-04-2017 OC-100958606/04/2017 06 : 36 ANA.LAURA : KMA:74$14805/04/2017 02 : 47 201767 : V1. 07/04/2017: 10 A.M. - 6 P.M.H-24026 SE ASIGNA R71EJI05/04/2017 02 : 23 GERARDO.GRA : CSC se pide a ejecutivo subirdocumentos a ODS. EMC*22/03/2017 23 : 34 MARIELA.CHA : ODSWTPPUERTO ALVARADO Y PUERTO ESCONDIDOFACHADA OBRA NEGRA ES LA ULTIMA CASA DE LA CALLEHAY UNA TIENDA EN LA ESQUINA</v>
          </cell>
          <cell r="AN682" t="str">
            <v>1TE50B8NUSCB</v>
          </cell>
          <cell r="AO682" t="str">
            <v>Smart</v>
          </cell>
          <cell r="AP682" t="str">
            <v>Hisense</v>
          </cell>
          <cell r="AQ682" t="str">
            <v>Opera</v>
          </cell>
          <cell r="AR682" t="str">
            <v>FHD 1920 x 1080</v>
          </cell>
          <cell r="AS682" t="str">
            <v>3TE50G165140G1651M010</v>
          </cell>
          <cell r="AT682" t="e">
            <v>#N/A</v>
          </cell>
          <cell r="AU682" t="str">
            <v>50H7GB</v>
          </cell>
          <cell r="AV682" t="str">
            <v>3TE50G165140</v>
          </cell>
          <cell r="AW682" t="str">
            <v>G1651</v>
          </cell>
          <cell r="AX682" t="str">
            <v>M010</v>
          </cell>
          <cell r="AY682">
            <v>74011939</v>
          </cell>
          <cell r="AZ682">
            <v>51012868</v>
          </cell>
          <cell r="BA682">
            <v>80141814</v>
          </cell>
        </row>
        <row r="683">
          <cell r="D683">
            <v>60312873</v>
          </cell>
          <cell r="E683" t="str">
            <v xml:space="preserve">A  </v>
          </cell>
          <cell r="F683" t="str">
            <v>TV</v>
          </cell>
          <cell r="G683" t="str">
            <v>FERNANDA MUÑOZ PADILLA</v>
          </cell>
          <cell r="H683" t="str">
            <v>BORBOLLON # 33 B EL COLORADO MARQUEZ</v>
          </cell>
          <cell r="I683">
            <v>4422774418</v>
          </cell>
          <cell r="J683" t="str">
            <v>HISENSE</v>
          </cell>
          <cell r="K683" t="str">
            <v>48K20DW</v>
          </cell>
          <cell r="L683" t="str">
            <v>48G1505B0H00109</v>
          </cell>
          <cell r="M683" t="str">
            <v>CFDI6747</v>
          </cell>
          <cell r="N683">
            <v>0</v>
          </cell>
          <cell r="O683">
            <v>42369</v>
          </cell>
          <cell r="P683">
            <v>42784</v>
          </cell>
          <cell r="Q683">
            <v>201608</v>
          </cell>
          <cell r="R683" t="str">
            <v>01/03/17 P1A: PANEL # 182882 O.C. 1008046</v>
          </cell>
          <cell r="S683" t="str">
            <v xml:space="preserve">EQUIPO EN CENTRO DE SERVICIO, NO CUENTA </v>
          </cell>
          <cell r="T683" t="str">
            <v xml:space="preserve">CAROLINA PEREA                    </v>
          </cell>
          <cell r="U683" t="str">
            <v>2017-04-12</v>
          </cell>
          <cell r="V683" t="str">
            <v>Centro</v>
          </cell>
          <cell r="W683" t="str">
            <v>COMPLETADO</v>
          </cell>
          <cell r="Y683">
            <v>42793</v>
          </cell>
          <cell r="Z683">
            <v>415</v>
          </cell>
          <cell r="AA683" t="str">
            <v>M012</v>
          </cell>
          <cell r="AB683" t="str">
            <v>T182882/Panel - PANEL</v>
          </cell>
          <cell r="AC683" t="str">
            <v>OC-1008046</v>
          </cell>
          <cell r="AD683" t="str">
            <v>El Marques / colorado</v>
          </cell>
          <cell r="AE683" t="str">
            <v>QRO</v>
          </cell>
          <cell r="AF683" t="str">
            <v>MX</v>
          </cell>
          <cell r="AG683" t="str">
            <v>10374265</v>
          </cell>
          <cell r="AH683" t="str">
            <v>FERNANDA MUÑOZ PADILLA</v>
          </cell>
          <cell r="AI683" t="str">
            <v>Borbollon 33 B</v>
          </cell>
          <cell r="AJ683" t="str">
            <v>4422774418</v>
          </cell>
          <cell r="AK683" t="str">
            <v>4422774417</v>
          </cell>
          <cell r="AL683" t="str">
            <v>76240</v>
          </cell>
          <cell r="AM683" t="str">
            <v>22/04/2017 08 : 46 PETERSON.NO : TCF174 7401194019/04/2017 23 : 19 GEARARDO.PA : CFA25/03/2017 00 : 08 MARCO.DIAZ : TCF1PU CSA CONFIRMA CAROLINA PERERA.JESSICA O16/03/2017 07 : 34 ERNESTO.HERN : TCF116/03/2017 07 : 34 ERNESTO.HERN : NP515/03/2017 05 : 58 201608 : EN ESPERA DE REFACCION SOLICITADA DESDE ELDIA 01/03/17 P1A: PANEL # 182882 O.C. 100804604/03/2017 11 : 42 MA.ISABEL : SEG: SE ENVIA CORREO A REFACC PARA SABERCUANDO SE SURTE01/03/2017 06 : 57 201608 : P1A: PANEL # 182882 O.C. 100804627/02/2017 23 : 38 201608 : V1:28/02/17 10:00 A 12:0027/02/2017 22 : 20 GABRIELA.B : ODSWTP25/02/2017 04 : 29 GABRIELA.B : RD% CTO PARQUE INDUSTRIAL A NORIA</v>
          </cell>
          <cell r="AN683" t="str">
            <v>3TE48A150516</v>
          </cell>
          <cell r="AO683" t="str">
            <v>Smart</v>
          </cell>
          <cell r="AP683" t="str">
            <v>Hisense</v>
          </cell>
          <cell r="AQ683" t="str">
            <v>Opera</v>
          </cell>
          <cell r="AR683" t="str">
            <v>FHD 1920 x 1080</v>
          </cell>
          <cell r="AS683" t="str">
            <v>3TE50G165140G1651M010</v>
          </cell>
          <cell r="AT683" t="e">
            <v>#N/A</v>
          </cell>
          <cell r="AU683" t="str">
            <v>50H7GB</v>
          </cell>
          <cell r="AV683" t="str">
            <v>3TE50G165140</v>
          </cell>
          <cell r="AW683" t="str">
            <v>G1651</v>
          </cell>
          <cell r="AX683" t="str">
            <v>M010</v>
          </cell>
          <cell r="AY683">
            <v>74011940</v>
          </cell>
          <cell r="AZ683">
            <v>51012869</v>
          </cell>
          <cell r="BA683">
            <v>80141625</v>
          </cell>
        </row>
        <row r="684">
          <cell r="D684">
            <v>60311713</v>
          </cell>
          <cell r="E684" t="str">
            <v xml:space="preserve">A </v>
          </cell>
          <cell r="F684" t="str">
            <v>TV</v>
          </cell>
          <cell r="G684" t="str">
            <v>EDUARDO BRIOÑEZ ZUÑIGA</v>
          </cell>
          <cell r="H684" t="str">
            <v>AND LOS PORTALES CHAPULTEPEC</v>
          </cell>
          <cell r="I684">
            <v>9616580359</v>
          </cell>
          <cell r="J684" t="str">
            <v>HISENSE</v>
          </cell>
          <cell r="K684" t="str">
            <v>50K20DW</v>
          </cell>
          <cell r="L684" t="str">
            <v>50G144844H02981</v>
          </cell>
          <cell r="M684" t="str">
            <v>RECIBO TELMEX</v>
          </cell>
          <cell r="N684">
            <v>10120.879999999999</v>
          </cell>
          <cell r="O684">
            <v>42095</v>
          </cell>
          <cell r="P684" t="str">
            <v>02/15/2017</v>
          </cell>
          <cell r="Q684">
            <v>200996</v>
          </cell>
          <cell r="R684" t="str">
            <v>PANEL OC-1007676</v>
          </cell>
          <cell r="S684" t="str">
            <v>to de la refacción</v>
          </cell>
          <cell r="T684" t="str">
            <v xml:space="preserve">   MARITE  CABALERO    Fecha de Ap</v>
          </cell>
          <cell r="U684" t="str">
            <v>2017-04-19</v>
          </cell>
          <cell r="V684" t="str">
            <v>SUR</v>
          </cell>
          <cell r="W684" t="str">
            <v>COMPLETADO</v>
          </cell>
          <cell r="X684" t="str">
            <v>TALLER</v>
          </cell>
          <cell r="Y684">
            <v>42781</v>
          </cell>
          <cell r="AA684" t="str">
            <v>M010</v>
          </cell>
          <cell r="AD684" t="str">
            <v>Tuxtla/Sn Jose Chapultepec 2</v>
          </cell>
          <cell r="AE684" t="str">
            <v>CHS</v>
          </cell>
          <cell r="AF684" t="str">
            <v>MX</v>
          </cell>
          <cell r="AG684" t="str">
            <v>10411785</v>
          </cell>
          <cell r="AH684" t="str">
            <v>EDUARDO BRIONES ZUÑIGA</v>
          </cell>
          <cell r="AI684" t="str">
            <v>413 And portales depto c MZ 51</v>
          </cell>
          <cell r="AJ684" t="str">
            <v>9611717692</v>
          </cell>
          <cell r="AK684" t="str">
            <v>9611717692</v>
          </cell>
          <cell r="AL684" t="str">
            <v>29027</v>
          </cell>
          <cell r="AM684" t="str">
            <v>22/04/2017 08 : 49 GEARARDO.PA : TCF1 74: 7401194518/04/2017 23 : 05 GERARDO.GRA : CSC se indica entrega en proceso, sepasa ODS a CF para seguimiento. EMC*24/03/2017 00 : 02 MARCO.DIAZ : TCF1PU CSAINF. FABRICIO SANCHEZ DMC23/02/2017 00 : 16 ERNESTO.HERN : TCF123/02/2017 00 : 15 ERNESTO.HERN : NP521/02/2017 03 : 26 200996 : SE SOLICITO PANEL OC-100767618/02/2017 01 : 51 200996 : VISITA PROGRAMADA PARA EL DIA LUNES 20 DEFEBRERO10/02/2017 07 : 09 SEMIRAMIS.M : ODSWTPRD/TELMEXENTRE AND RETABLO Y RETORNO DEL RECINTO</v>
          </cell>
          <cell r="AN684" t="str">
            <v>1TE50B8NUSCB</v>
          </cell>
          <cell r="AO684" t="str">
            <v>Smart</v>
          </cell>
          <cell r="AP684" t="str">
            <v>Hisense</v>
          </cell>
          <cell r="AQ684" t="str">
            <v>Opera</v>
          </cell>
          <cell r="AR684" t="str">
            <v>FHD 1920 x 1080</v>
          </cell>
          <cell r="AS684" t="str">
            <v>3TE50G165140G1651M010</v>
          </cell>
          <cell r="AT684" t="e">
            <v>#N/A</v>
          </cell>
          <cell r="AU684" t="str">
            <v>50H7GB</v>
          </cell>
          <cell r="AV684" t="str">
            <v>3TE50G165140</v>
          </cell>
          <cell r="AW684" t="str">
            <v>G1651</v>
          </cell>
          <cell r="AX684" t="str">
            <v>M010</v>
          </cell>
          <cell r="AY684">
            <v>74011945</v>
          </cell>
          <cell r="AZ684">
            <v>51012870</v>
          </cell>
          <cell r="BA684">
            <v>80141747</v>
          </cell>
        </row>
        <row r="685">
          <cell r="D685">
            <v>60311221</v>
          </cell>
          <cell r="E685" t="str">
            <v xml:space="preserve">A  </v>
          </cell>
          <cell r="F685" t="str">
            <v>TV</v>
          </cell>
          <cell r="G685" t="str">
            <v>ANA ELVIRA BURGOIN ESPINOZA</v>
          </cell>
          <cell r="H685" t="str">
            <v>CALLE 3, SUR 3323, COL. ADOLFO RUIZ, LA PAZ, C.P. 23040</v>
          </cell>
          <cell r="I685">
            <v>6121698063</v>
          </cell>
          <cell r="J685" t="str">
            <v>HISENSE</v>
          </cell>
          <cell r="K685" t="str">
            <v>50K20DW</v>
          </cell>
          <cell r="L685" t="str">
            <v>50G143292H09497</v>
          </cell>
          <cell r="M685" t="str">
            <v xml:space="preserve">LPZ / 000190452 TICKET DE COMPRA TIENDA TELMEX </v>
          </cell>
          <cell r="N685">
            <v>11998.37</v>
          </cell>
          <cell r="O685">
            <v>42132</v>
          </cell>
          <cell r="P685">
            <v>42780</v>
          </cell>
          <cell r="Q685">
            <v>201767</v>
          </cell>
          <cell r="R685" t="str">
            <v>18/02/2017 02 : 58  ERNESTO.HERN : NP5 / P1A: 173331 PANEL     14-02-2017   OC-1007438</v>
          </cell>
          <cell r="S685" t="str">
            <v>EQUIPO DAÑADO EN DOMICILIO DE CLIENTE</v>
          </cell>
          <cell r="T685" t="str">
            <v xml:space="preserve">   RENE ARIAS                     </v>
          </cell>
          <cell r="U685" t="str">
            <v>2017-04-18</v>
          </cell>
          <cell r="V685" t="str">
            <v>CENTRO</v>
          </cell>
          <cell r="W685" t="str">
            <v>COMPLETADO</v>
          </cell>
          <cell r="X685" t="str">
            <v>TALLER</v>
          </cell>
          <cell r="Y685">
            <v>42775</v>
          </cell>
          <cell r="Z685">
            <v>648</v>
          </cell>
          <cell r="AA685" t="str">
            <v>M012</v>
          </cell>
          <cell r="AD685" t="str">
            <v>la paz/adolfo ruiz</v>
          </cell>
          <cell r="AE685" t="str">
            <v>BCS</v>
          </cell>
          <cell r="AF685" t="str">
            <v>MX</v>
          </cell>
          <cell r="AG685" t="str">
            <v>10411397</v>
          </cell>
          <cell r="AH685" t="str">
            <v>ANA ELVIRA BURGOIN ESPINOZA</v>
          </cell>
          <cell r="AI685" t="str">
            <v>sur 3323 calle 3</v>
          </cell>
          <cell r="AJ685" t="str">
            <v>6121213402</v>
          </cell>
          <cell r="AK685" t="str">
            <v>6121698063</v>
          </cell>
          <cell r="AL685" t="str">
            <v>23040</v>
          </cell>
          <cell r="AM685" t="str">
            <v>22/04/2017 08 : 48 MARCO.DIAZ : TCF174 7401194212/04/2017 23 : 50 SEMIRAMIS.M : CSCCte se comunica para verificar cuando se le enviara su equipo de cambiofísico Miguel menciona que se enviara la siguiente semana en un tiempopromedio de 6 días hábiles se demoraría la paquetería en enviarla yentregarla por paquetería25/03/2017 06 : 03 SEMIRAMIS.M : CSCCte se comunica para verificar cuando se le enviara su equipo se lemenciona que se por ahora estamos cursando por un inventario se le pidetiempo para poder entregarlo sin embargo molesta menciona que acudir aotras instancias bajo reporte de queja 5708973722/02/2017 06 : 46 MARCO.DIAZ : TCF1PU CLIENTE18/02/2017 02 : 58 ERNESTO.HERN : TCF118/02/2017 02 : 58 ERNESTO.HERN : NP515/02/2017 08 : 18 201767 : P1A: 173331 PANEL 14-02-2017 OC-100743811/02/2017 08 : 02 ANA.LAURA : KMA:316$63210/02/2017 08 : 06 201767 : SKMA:316KM/$63210/02/2017 07 : 55 201767 : V1:14/02/2017:HORARIO ABIERTO DE 10 AM A 18HRS_H23146_T0404/02/2017 04 : 33 JUANANTONIO : ODSWTPENTRE ALAMO Y PRIVADA LIMÓNANAELVIRA.BURGOIN@INE.MX</v>
          </cell>
          <cell r="AN685" t="str">
            <v>1TE50B8NUSCB</v>
          </cell>
          <cell r="AO685" t="str">
            <v>Smart</v>
          </cell>
          <cell r="AP685" t="str">
            <v>Hisense</v>
          </cell>
          <cell r="AQ685" t="str">
            <v>Opera</v>
          </cell>
          <cell r="AR685" t="str">
            <v>FHD 1920 x 1080</v>
          </cell>
          <cell r="AS685" t="str">
            <v>3TE50G165140G1651M010</v>
          </cell>
          <cell r="AT685" t="e">
            <v>#N/A</v>
          </cell>
          <cell r="AU685" t="str">
            <v>50H7GB</v>
          </cell>
          <cell r="AV685" t="str">
            <v>3TE50G165140</v>
          </cell>
          <cell r="AW685" t="str">
            <v>G1651</v>
          </cell>
          <cell r="AX685" t="str">
            <v>M010</v>
          </cell>
          <cell r="AY685">
            <v>74011942</v>
          </cell>
          <cell r="AZ685">
            <v>51012871</v>
          </cell>
          <cell r="BA685">
            <v>80141801</v>
          </cell>
        </row>
        <row r="686">
          <cell r="D686">
            <v>60310407</v>
          </cell>
          <cell r="E686" t="str">
            <v>A</v>
          </cell>
          <cell r="F686" t="str">
            <v>TV</v>
          </cell>
          <cell r="G686" t="str">
            <v>FELISITAS ELVIRA QUIROS</v>
          </cell>
          <cell r="H686" t="str">
            <v>LUCIO CABAÑAS #322, COL. MEXICO 68</v>
          </cell>
          <cell r="I686">
            <v>6562103097</v>
          </cell>
          <cell r="J686" t="str">
            <v>HISENSE</v>
          </cell>
          <cell r="K686" t="str">
            <v>50K20DW</v>
          </cell>
          <cell r="L686" t="str">
            <v>50G143291H15936</v>
          </cell>
          <cell r="M686" t="str">
            <v>TICKET DE COMPRA</v>
          </cell>
          <cell r="N686">
            <v>11998.37</v>
          </cell>
          <cell r="O686">
            <v>42161</v>
          </cell>
          <cell r="P686">
            <v>42746</v>
          </cell>
          <cell r="Q686">
            <v>202246</v>
          </cell>
          <cell r="R686" t="str">
            <v>18/02/2017 03 : 19  ERNESTO.HERN : TCF1
18/02/2017 03 : 19  ERNESTO.HERN : NP5 16/02/2017 03 : 50 202246 : NUEVA OC-1007465</v>
          </cell>
          <cell r="S686" t="str">
            <v/>
          </cell>
          <cell r="T686" t="str">
            <v xml:space="preserve">IDALIA LOZA                     </v>
          </cell>
          <cell r="U686" t="str">
            <v>2017/04/12</v>
          </cell>
          <cell r="V686" t="str">
            <v>Norte</v>
          </cell>
          <cell r="W686" t="str">
            <v>COMPLETADO</v>
          </cell>
          <cell r="X686" t="str">
            <v>TALLER</v>
          </cell>
          <cell r="Y686">
            <v>42765</v>
          </cell>
          <cell r="Z686">
            <v>585</v>
          </cell>
          <cell r="AA686" t="str">
            <v>M012</v>
          </cell>
          <cell r="AB686" t="str">
            <v>T173331/Panel - PANEL</v>
          </cell>
          <cell r="AC686" t="str">
            <v>OC-1007465</v>
          </cell>
          <cell r="AD686" t="str">
            <v>Juarez /Mexico 68</v>
          </cell>
          <cell r="AE686" t="str">
            <v>CHI</v>
          </cell>
          <cell r="AF686" t="str">
            <v>MX</v>
          </cell>
          <cell r="AG686" t="str">
            <v>10408713</v>
          </cell>
          <cell r="AH686" t="str">
            <v>FELISITAS ELVIRA QUIROS</v>
          </cell>
          <cell r="AI686" t="str">
            <v>322 lUCIO CCABAÑAS</v>
          </cell>
          <cell r="AJ686" t="str">
            <v>6562103097</v>
          </cell>
          <cell r="AK686" t="str">
            <v>3560302010</v>
          </cell>
          <cell r="AL686" t="str">
            <v>32640</v>
          </cell>
          <cell r="AM686" t="str">
            <v>22/04/2017 08 : 48 MARCO.DIAZ : TCF174: 7401194322/04/2017 01 : 42 SEMIRAMIS.M : CSCCte se comunica para verificar el tiempo estimado en que se le enviarasu equipo se le pide para que se verifique sobre el envió de su equipotoda vez que se nos mencione puede comunicarse a la siguiente semana sele pide ayuda a Miguel de cf18/04/2017 02 : 53 ADOLFO.FER : CFA01/04/2017 06 : 57 Ricardo Espinosa : MODOR SE ANEXA EL N. DE SERIE50G143291H15936. BRENDA MED24/03/2017 23 : 54 SEMIRAMIS.M : CSCcte. se comunica molesta y que no se le ha entregado su equipo de cambiose genera reporte de queja 5407636914/03/2017 04 : 45 MARCO.DIAZ : TCF1PU CSA18/02/2017 03 : 19 ERNESTO.HERN : TCF118/02/2017 03 : 19 ERNESTO.HERN : NP516/02/2017 06 : 15 MARIA.EUGENI : SEG: REFACCIONES16/02/2017 03 : 50 202246 : NUEVA OC-100746516/02/2017 00 : 00 MARIA.EUGENI : SEG: Se le pide a CSA volver asolicitar refaccion.02/02/2017 04 : 02 202246 : P1: T173064, OC-100692731/01/2017 03 : 33 MARIA.EUGENI : SEG: Este folio sustituye al folio6030782705/01/2017 05 : 08 202246 : SE VISITARA 09 ENERO 2017 SE ENVIA CORREO AC VILLAVICENCIO02/01/2017 23 : 46 MARIELA.CHA : ODSWTPLENE Y REVOLUCIÓNFACHADA CREMA BARANDAL NEGROHAY UNA TORTILLERÍA A ESPALDAS</v>
          </cell>
          <cell r="AN686" t="str">
            <v>1TE50B8NUSCB</v>
          </cell>
          <cell r="AO686" t="str">
            <v>Smart</v>
          </cell>
          <cell r="AP686" t="str">
            <v>Hisense</v>
          </cell>
          <cell r="AQ686" t="str">
            <v>Opera</v>
          </cell>
          <cell r="AR686" t="str">
            <v>FHD 1920 x 1080</v>
          </cell>
          <cell r="AS686" t="str">
            <v>3TE50G165140G1651M010</v>
          </cell>
          <cell r="AT686" t="e">
            <v>#N/A</v>
          </cell>
          <cell r="AU686" t="str">
            <v>50H7GB</v>
          </cell>
          <cell r="AV686" t="str">
            <v>3TE50G165140</v>
          </cell>
          <cell r="AW686" t="str">
            <v>G1651</v>
          </cell>
          <cell r="AX686" t="str">
            <v>M010</v>
          </cell>
          <cell r="AY686">
            <v>74011943</v>
          </cell>
          <cell r="AZ686">
            <v>51012872</v>
          </cell>
          <cell r="BA686">
            <v>80141705</v>
          </cell>
        </row>
        <row r="687">
          <cell r="D687">
            <v>60315574</v>
          </cell>
          <cell r="E687" t="str">
            <v xml:space="preserve">A  </v>
          </cell>
          <cell r="F687" t="str">
            <v>TV</v>
          </cell>
          <cell r="G687" t="str">
            <v xml:space="preserve">MARICELA SANCHEZ CHAVEZ </v>
          </cell>
          <cell r="H687" t="str">
            <v>UNIDAD SANTA FE GRUPO 1 MZ 4 CASA 35</v>
          </cell>
          <cell r="I687">
            <v>62784929</v>
          </cell>
          <cell r="J687" t="str">
            <v xml:space="preserve">HISENSE </v>
          </cell>
          <cell r="K687" t="str">
            <v>50K20DW</v>
          </cell>
          <cell r="L687" t="str">
            <v>50J140464H01791</v>
          </cell>
          <cell r="M687" t="str">
            <v xml:space="preserve">POLIZA DE GARANTIA </v>
          </cell>
          <cell r="N687">
            <v>0</v>
          </cell>
          <cell r="O687">
            <v>41834</v>
          </cell>
          <cell r="P687">
            <v>42832</v>
          </cell>
          <cell r="Q687">
            <v>201677</v>
          </cell>
          <cell r="R687" t="str">
            <v xml:space="preserve">SE SOLICITA PANEL # DE PARTE 173331, DAÑO EN TIRAS DE LED, TARJETA POWER DAÑADA # DE PARTE 171496, SIN SURTIR </v>
          </cell>
          <cell r="S687" t="str">
            <v xml:space="preserve">SOLO BASE </v>
          </cell>
          <cell r="T687" t="str">
            <v xml:space="preserve"> SANDRA RUIZ                      </v>
          </cell>
          <cell r="U687" t="str">
            <v>2017-04-20</v>
          </cell>
          <cell r="V687" t="str">
            <v>CENTRO</v>
          </cell>
          <cell r="W687" t="str">
            <v>COMPLETADO</v>
          </cell>
          <cell r="X687" t="str">
            <v>TALLER</v>
          </cell>
          <cell r="Y687">
            <v>42831</v>
          </cell>
          <cell r="Z687">
            <v>998</v>
          </cell>
          <cell r="AA687" t="str">
            <v>M012</v>
          </cell>
          <cell r="AD687" t="str">
            <v>Alvaro Obregon/U Hab Santa Fe IMMS</v>
          </cell>
          <cell r="AE687" t="str">
            <v>DF</v>
          </cell>
          <cell r="AF687" t="str">
            <v>MX</v>
          </cell>
          <cell r="AG687" t="str">
            <v>10414433</v>
          </cell>
          <cell r="AH687" t="str">
            <v>MARISELA CHAVEZ</v>
          </cell>
          <cell r="AI687" t="str">
            <v>Casa 35 AV CAMINO REAL A TOLUCA Y CRISTO REYMz 4 Grupo1</v>
          </cell>
          <cell r="AJ687" t="str">
            <v>0445577972117</v>
          </cell>
          <cell r="AK687" t="str">
            <v>0445577972117</v>
          </cell>
          <cell r="AL687" t="str">
            <v>01170</v>
          </cell>
          <cell r="AM687" t="str">
            <v>22/04/2017 08 : 51 RODRIGUEZ ERICK : TCF174 7401194612/04/2017 03 : 20 ARANTXA.MON : TCF112/04/2017 03 : 19 ARANTXA.MON : NP511/04/2017 02 : 39 201677 : SE REALIZA P1 EL DIA DE HOY EN OPEN BRAVO,SE SOLICITA PANEL, DAÑO EN LAS TIRAS DE LED SE ENCUENTRA EN CORTO, POWER DAÑADA EN CORTO10/04/2017 22 : 16 201677 : PASA A REVISIÓN EL DIA DE HOY08/04/2017 05 : 24 201677 : SE REVISA EQUIPO EN DOMICILIO Y EL PANELESTA OBSCURO NO ES POR DESCARGA ELECTRICA SE RECOLECTA PARA REVISION EN TALLER POR INDICACIONES DE GERARDO PAREDES07/04/2017 21 : 44 201677 : HOY SE REALIZA V107/04/2017 02 : 21 GABRIELA.B : ODSWTP07/04/2017 01 : 12 GABRIELA.B : RD % AV CAMINO REAL A TOLUCA Y CRISTOREY</v>
          </cell>
          <cell r="AN687" t="str">
            <v>1TE50B8NUSCB</v>
          </cell>
          <cell r="AO687" t="str">
            <v>Smart</v>
          </cell>
          <cell r="AP687" t="str">
            <v>Hisense</v>
          </cell>
          <cell r="AQ687" t="str">
            <v>Opera</v>
          </cell>
          <cell r="AR687" t="str">
            <v>FHD 1920 x 1080</v>
          </cell>
          <cell r="AS687" t="str">
            <v>3TE50G165140G1651M010</v>
          </cell>
          <cell r="AT687" t="e">
            <v>#N/A</v>
          </cell>
          <cell r="AU687" t="str">
            <v>50H7GB</v>
          </cell>
          <cell r="AV687" t="str">
            <v>3TE50G165140</v>
          </cell>
          <cell r="AW687" t="str">
            <v>G1651</v>
          </cell>
          <cell r="AX687" t="str">
            <v>M010</v>
          </cell>
          <cell r="AY687">
            <v>74011946</v>
          </cell>
          <cell r="AZ687">
            <v>51012875</v>
          </cell>
          <cell r="BA687">
            <v>80141503</v>
          </cell>
        </row>
        <row r="688">
          <cell r="D688">
            <v>60311021</v>
          </cell>
          <cell r="E688" t="str">
            <v xml:space="preserve">A  </v>
          </cell>
          <cell r="F688" t="str">
            <v>TV</v>
          </cell>
          <cell r="G688" t="str">
            <v>MARIBEL REYES</v>
          </cell>
          <cell r="H688" t="str">
            <v>LAZARO CARDENAS 244, CENTRO LAZARO CARDENAS C.P. 60980</v>
          </cell>
          <cell r="I688">
            <v>7535351324</v>
          </cell>
          <cell r="J688" t="str">
            <v>HISENSE</v>
          </cell>
          <cell r="K688" t="str">
            <v>48K20D</v>
          </cell>
          <cell r="L688" t="str">
            <v>48G151187H01559</v>
          </cell>
          <cell r="M688" t="str">
            <v>POLIZA DE GARANTIA</v>
          </cell>
          <cell r="N688">
            <v>7500</v>
          </cell>
          <cell r="O688">
            <v>42360</v>
          </cell>
          <cell r="P688">
            <v>42774</v>
          </cell>
          <cell r="Q688">
            <v>202300</v>
          </cell>
          <cell r="R688" t="str">
            <v>FALTA DE PANEL:T179326 OC:1007527</v>
          </cell>
          <cell r="S688" t="str">
            <v/>
          </cell>
          <cell r="T688" t="str">
            <v xml:space="preserve">  MULTISERVICIOS ALVARADO         </v>
          </cell>
          <cell r="U688" t="str">
            <v>2017-04-20</v>
          </cell>
          <cell r="V688" t="str">
            <v>SUR</v>
          </cell>
          <cell r="W688" t="str">
            <v>COMPLETADO</v>
          </cell>
          <cell r="X688" t="str">
            <v>TALLER</v>
          </cell>
          <cell r="Y688">
            <v>42774</v>
          </cell>
          <cell r="Z688">
            <v>414</v>
          </cell>
          <cell r="AA688" t="str">
            <v>M012</v>
          </cell>
          <cell r="AD688" t="str">
            <v>Lazaro C./centro</v>
          </cell>
          <cell r="AE688" t="str">
            <v>GRO</v>
          </cell>
          <cell r="AF688" t="str">
            <v>MX</v>
          </cell>
          <cell r="AG688" t="str">
            <v>10411135</v>
          </cell>
          <cell r="AH688" t="str">
            <v>MARIBEL REYES</v>
          </cell>
          <cell r="AI688" t="str">
            <v>av. lazaro cardenas 244</v>
          </cell>
          <cell r="AJ688" t="str">
            <v>7535351324</v>
          </cell>
          <cell r="AK688" t="str">
            <v>7531180567</v>
          </cell>
          <cell r="AL688" t="str">
            <v>60980</v>
          </cell>
          <cell r="AM688" t="str">
            <v>22/04/2017 08 : 52 PETERSON.NO : TCF174 7401194718/04/2017 05 : 57 ANA.LAURA : CSCCFNP54076505se le pide a cliente nos de oportunidad a que se restlablezcan losembarques, cliente molesto por el tiempo que se lleva14/03/2017 06 : 58 Ricardo Espinosa : TCF1PU CSA14/03/2017 06 : 58 Ricardo Espinosa : TCF1DR21/02/2017 05 : 35 ERNESTO.HERN : TCF121/02/2017 05 : 34 ERNESTO.HERN : NP517/02/2017 03 : 29 202300 : P1A:T179326 PANEL OC:100752716/02/2017 07 : 02 FABIOLA.BON : SEG: Equipo en CSA se solicita ataller diagnostico09/02/2017 21 : 37 202300 : EN ESPERA QUE EQUIPO LLEGUE A CSA09/02/2017 08 : 43 ANA.LAURA : CE1:637585075109/02/2017 08 : 43 ANA.LAURA : SE VALIDA CON CECILIO R. LOS DOCUMENTOS09/02/2017 01 : 02 ANA.LAURA : ODSWTPMUEBLES DE SAN JUAN RD.-%GALENA Y DIAMANTE / SE ENVIARA EQUIPO POR DHLMUEBLES_DESANJUAN@HOTMAIL.COM</v>
          </cell>
          <cell r="AN688" t="str">
            <v>3TE48G144581</v>
          </cell>
          <cell r="AO688" t="str">
            <v>Básica</v>
          </cell>
          <cell r="AP688" t="str">
            <v>Hisense</v>
          </cell>
          <cell r="AQ688" t="str">
            <v>Opera</v>
          </cell>
          <cell r="AR688" t="str">
            <v>FHD 1920 x 1080</v>
          </cell>
          <cell r="AS688" t="str">
            <v>3TE50G165140G1651M010</v>
          </cell>
          <cell r="AT688" t="e">
            <v>#N/A</v>
          </cell>
          <cell r="AU688" t="str">
            <v>50H7GB</v>
          </cell>
          <cell r="AV688" t="str">
            <v>3TE50G165140</v>
          </cell>
          <cell r="AW688" t="str">
            <v>G1651</v>
          </cell>
          <cell r="AX688" t="str">
            <v>M010</v>
          </cell>
          <cell r="AY688">
            <v>74011947</v>
          </cell>
          <cell r="AZ688">
            <v>51012876</v>
          </cell>
          <cell r="BA688">
            <v>80141589</v>
          </cell>
        </row>
        <row r="689">
          <cell r="D689">
            <v>60314908</v>
          </cell>
          <cell r="E689" t="str">
            <v>A</v>
          </cell>
          <cell r="F689" t="str">
            <v>TV</v>
          </cell>
          <cell r="G689" t="str">
            <v>YURY LEIDY OCAÑA</v>
          </cell>
          <cell r="H689" t="str">
            <v>1315 Mente
 Reynosa/Integracion Familiar</v>
          </cell>
          <cell r="I689">
            <v>8994190868</v>
          </cell>
          <cell r="J689" t="str">
            <v>HISENSE</v>
          </cell>
          <cell r="K689" t="str">
            <v>50K20DW</v>
          </cell>
          <cell r="L689" t="str">
            <v>50G143292H09869</v>
          </cell>
          <cell r="M689" t="str">
            <v>POLIZA GARANTIA</v>
          </cell>
          <cell r="N689">
            <v>10120.879999999999</v>
          </cell>
          <cell r="O689">
            <v>42094</v>
          </cell>
          <cell r="P689">
            <v>42831</v>
          </cell>
          <cell r="Q689">
            <v>201041</v>
          </cell>
          <cell r="R689" t="str">
            <v>07/04/2017 23 : 36  ARANTXA.MON : NP5
06/04/2017 02 : 13 201041 :  OC-1009394-PANEL-T173331</v>
          </cell>
          <cell r="S689" t="str">
            <v xml:space="preserve">EQUIPO EN DOM.DEL CTE.
</v>
          </cell>
          <cell r="T689" t="str">
            <v xml:space="preserve">     Eudenis Aguilar Ahuacatitla  </v>
          </cell>
          <cell r="U689" t="str">
            <v>2017-04-13</v>
          </cell>
          <cell r="V689" t="str">
            <v>Norte</v>
          </cell>
          <cell r="W689" t="str">
            <v>COMPLETADO</v>
          </cell>
          <cell r="X689" t="str">
            <v>CLIENTE</v>
          </cell>
          <cell r="Y689">
            <v>42818</v>
          </cell>
          <cell r="Z689">
            <v>737</v>
          </cell>
          <cell r="AA689" t="str">
            <v>M012</v>
          </cell>
          <cell r="AB689" t="str">
            <v>T173331/Panel - PANEL</v>
          </cell>
          <cell r="AC689" t="str">
            <v>OC-1009394</v>
          </cell>
          <cell r="AD689" t="str">
            <v>Reynosa/Integracion Familiar</v>
          </cell>
          <cell r="AE689" t="str">
            <v>TMS</v>
          </cell>
          <cell r="AF689" t="str">
            <v>MX</v>
          </cell>
          <cell r="AG689" t="str">
            <v>10414765</v>
          </cell>
          <cell r="AH689" t="str">
            <v>YURI LEIDY OCAÑA</v>
          </cell>
          <cell r="AI689" t="str">
            <v>1315 Mente</v>
          </cell>
          <cell r="AJ689" t="str">
            <v>8994190868</v>
          </cell>
          <cell r="AK689" t="str">
            <v>8994190868</v>
          </cell>
          <cell r="AL689" t="str">
            <v>88735</v>
          </cell>
          <cell r="AM689" t="str">
            <v>22/04/2017 08 : 52 MARCO.DIAZ : TCF174 7401194818/04/2017 04 : 58 ADOLFO.FER : CFA07/04/2017 23 : 37 ARANTXA.MON : TCF107/04/2017 23 : 36 ARANTXA.MON : NP506/04/2017 02 : 13 201041 : OC-1009394-PANEL-T17333101/04/2017 07 : 46 MARIA.EUGENI : SEG: Me pongo en contacto conCliente, me comenta que ya pudieron hablar con el, CSA favor de solcitarrefaccion y colocar la OC-29/03/2017 00 : 28 201041 : V2: TELEFONOS ENVIAN A BUZON, SE INSISTE ELDIA DE HOY POR LA TARDE22/03/2017 04 : 42 GERARDO.GRA : ODSWTP ELABORADA POR EMC*RD% TOLERANCIA Y PERSEVERANCIA</v>
          </cell>
          <cell r="AN689" t="str">
            <v>1TE50B8NUSCB</v>
          </cell>
          <cell r="AO689" t="str">
            <v>Smart</v>
          </cell>
          <cell r="AP689" t="str">
            <v>Hisense</v>
          </cell>
          <cell r="AQ689" t="str">
            <v>Opera</v>
          </cell>
          <cell r="AR689" t="str">
            <v>FHD 1920 x 1080</v>
          </cell>
          <cell r="AS689" t="str">
            <v>3TE50G165140G1651M010</v>
          </cell>
          <cell r="AT689" t="e">
            <v>#N/A</v>
          </cell>
          <cell r="AU689" t="str">
            <v>50H7GB</v>
          </cell>
          <cell r="AV689" t="str">
            <v>3TE50G165140</v>
          </cell>
          <cell r="AW689" t="str">
            <v>G1651</v>
          </cell>
          <cell r="AX689" t="str">
            <v>M010</v>
          </cell>
          <cell r="AY689">
            <v>74011948</v>
          </cell>
          <cell r="AZ689">
            <v>51012877</v>
          </cell>
          <cell r="BA689">
            <v>80141604</v>
          </cell>
        </row>
        <row r="690">
          <cell r="D690">
            <v>60311929</v>
          </cell>
          <cell r="E690" t="str">
            <v>A</v>
          </cell>
          <cell r="F690" t="str">
            <v>TV</v>
          </cell>
          <cell r="G690" t="str">
            <v>ESTELA VILCHIS</v>
          </cell>
          <cell r="H690" t="str">
            <v>3RA. CERRADA DE SAN FRANCISCO DE ASIS MZA. 23 LOTE 3 COL. JARDINES DE SAN JOSE</v>
          </cell>
          <cell r="I690">
            <v>58792638</v>
          </cell>
          <cell r="J690" t="str">
            <v>HISENSE</v>
          </cell>
          <cell r="K690" t="str">
            <v>50K20DW</v>
          </cell>
          <cell r="L690" t="str">
            <v>50G143291H16111</v>
          </cell>
          <cell r="M690">
            <v>0</v>
          </cell>
          <cell r="N690">
            <v>13310.88</v>
          </cell>
          <cell r="O690">
            <v>42026</v>
          </cell>
          <cell r="P690">
            <v>42786</v>
          </cell>
          <cell r="Q690">
            <v>200997</v>
          </cell>
          <cell r="R690" t="str">
            <v>DISPLAY Y POWER BOARD</v>
          </cell>
          <cell r="S690" t="str">
            <v/>
          </cell>
          <cell r="T690" t="str">
            <v xml:space="preserve">GLORIA LEON LARIOS          </v>
          </cell>
          <cell r="U690">
            <v>42836</v>
          </cell>
          <cell r="V690" t="str">
            <v>Centro</v>
          </cell>
          <cell r="W690" t="str">
            <v>COMPLETADO</v>
          </cell>
          <cell r="Y690">
            <v>42786</v>
          </cell>
          <cell r="Z690">
            <v>760</v>
          </cell>
          <cell r="AA690" t="str">
            <v>M012</v>
          </cell>
          <cell r="AB690" t="str">
            <v xml:space="preserve">T171496/Tarjeta de suministro eléctrico - Power </v>
          </cell>
          <cell r="AC690" t="str">
            <v>OC-1007831</v>
          </cell>
          <cell r="AD690" t="str">
            <v>coacalco/col jardines d s jose 1 sec</v>
          </cell>
          <cell r="AE690" t="str">
            <v>MEX</v>
          </cell>
          <cell r="AF690" t="str">
            <v>MX</v>
          </cell>
          <cell r="AG690" t="str">
            <v>10296416</v>
          </cell>
          <cell r="AH690" t="str">
            <v>ESTELA BILCHIS</v>
          </cell>
          <cell r="AI690" t="str">
            <v>03 crrda de san francisco d asis mn 23 lt 3</v>
          </cell>
          <cell r="AJ690" t="str">
            <v>5792638</v>
          </cell>
          <cell r="AK690">
            <v>0</v>
          </cell>
          <cell r="AL690" t="str">
            <v>55716</v>
          </cell>
          <cell r="AM690" t="str">
            <v>22/04/2017 08 : 56 MARCO.DIAZ : TCF174: 7401195020/04/2017 06 : 34 BRENDA.MORA : CSCSe le menciona al cliente que se enviara su equipo aprox. en 10 días.18/04/2017 04 : 04 GEARARDO.PA : CFA24/03/2017 00 : 16 MARCO.DIAZ : TCF1PU CSAINF. SRA. GLORIA .DMC28/02/2017 02 : 51 ERNESTO.HERN : TCF128/02/2017 02 : 50 ERNESTO.HERN : NP524/02/2017 02 : 43 200997 : P1: 23/02/2017 171496 POWER BOARD 173331DISPLAY CENTRO DE SERVICIO ENVIA SOLICITUD DE REFACCION OC-1007831 OC-100783624/02/2017 02 : 04 MA.ISABEL : SEG: SE CONTACTA AL CSA PARA VERFESTATUS DE REPARACION24/02/2017 02 : 04 MA.ISABEL : SEG: DGR21/02/2017 00 : 31 200997 : V1: 20/02/2017 CENTRO DE SERVICIO PROGRAMAPARA RECOLECCION.20/02/2017 23 : 35 ANA.GABRIELA : ODSWTPRD%DALIAS Y BLVD DE LAS FLORES , CASA CAFE</v>
          </cell>
          <cell r="AN690" t="str">
            <v>1TE50B8NUSCB</v>
          </cell>
          <cell r="AO690" t="str">
            <v>Smart</v>
          </cell>
          <cell r="AP690" t="str">
            <v>Hisense</v>
          </cell>
          <cell r="AQ690" t="str">
            <v>Opera</v>
          </cell>
          <cell r="AR690" t="str">
            <v>FHD 1920 x 1080</v>
          </cell>
          <cell r="AS690" t="str">
            <v>3TE50G165140G1651M010</v>
          </cell>
          <cell r="AT690" t="e">
            <v>#N/A</v>
          </cell>
          <cell r="AU690" t="str">
            <v>50H7GB</v>
          </cell>
          <cell r="AV690" t="str">
            <v>3TE50G165140</v>
          </cell>
          <cell r="AW690" t="str">
            <v>G1651</v>
          </cell>
          <cell r="AX690" t="str">
            <v>M010</v>
          </cell>
          <cell r="AY690">
            <v>74011950</v>
          </cell>
          <cell r="AZ690">
            <v>51012879</v>
          </cell>
          <cell r="BA690">
            <v>80141798</v>
          </cell>
        </row>
        <row r="691">
          <cell r="D691">
            <v>60313426</v>
          </cell>
          <cell r="E691" t="str">
            <v xml:space="preserve">A  </v>
          </cell>
          <cell r="F691" t="str">
            <v>TV</v>
          </cell>
          <cell r="G691" t="str">
            <v>MARIA DEL ROSARIO SANDOVAL</v>
          </cell>
          <cell r="H691" t="str">
            <v xml:space="preserve">MARTIRES DE CHICAGO 1464, CROC, MONTERREY </v>
          </cell>
          <cell r="I691" t="str">
            <v>8183913194, 8123502842</v>
          </cell>
          <cell r="J691" t="str">
            <v>HISENSE</v>
          </cell>
          <cell r="K691" t="str">
            <v>50K20DW</v>
          </cell>
          <cell r="L691" t="str">
            <v>50J140464H01873</v>
          </cell>
          <cell r="M691" t="str">
            <v>POLIZA</v>
          </cell>
          <cell r="N691">
            <v>0</v>
          </cell>
          <cell r="O691">
            <v>41902</v>
          </cell>
          <cell r="P691">
            <v>42803</v>
          </cell>
          <cell r="Q691">
            <v>201024</v>
          </cell>
          <cell r="R691" t="str">
            <v>16/03/17 03:03 JORGE VAZ NP5 P1A OC 1008457 PANEL 173331</v>
          </cell>
          <cell r="S691" t="str">
            <v/>
          </cell>
          <cell r="T691" t="str">
            <v xml:space="preserve">       SOFIA VAZQUEZ              </v>
          </cell>
          <cell r="U691" t="str">
            <v>2017-04-19</v>
          </cell>
          <cell r="V691" t="str">
            <v>Norte</v>
          </cell>
          <cell r="W691" t="str">
            <v>COMPLETADO</v>
          </cell>
          <cell r="X691" t="str">
            <v>TALLER</v>
          </cell>
          <cell r="Y691">
            <v>42801</v>
          </cell>
          <cell r="Z691">
            <v>901</v>
          </cell>
          <cell r="AA691" t="str">
            <v>M012</v>
          </cell>
          <cell r="AD691" t="str">
            <v>Monterrey /Croc</v>
          </cell>
          <cell r="AE691" t="str">
            <v>NL</v>
          </cell>
          <cell r="AF691" t="str">
            <v>MX</v>
          </cell>
          <cell r="AG691" t="str">
            <v>10413527</v>
          </cell>
          <cell r="AH691" t="str">
            <v>MARIA DEL ROSARIO SANDOVAL</v>
          </cell>
          <cell r="AI691" t="str">
            <v>1464 Martires de Chicago</v>
          </cell>
          <cell r="AJ691" t="str">
            <v>8123502842</v>
          </cell>
          <cell r="AK691" t="str">
            <v>8123502842</v>
          </cell>
          <cell r="AL691" t="str">
            <v>64200</v>
          </cell>
          <cell r="AM691" t="str">
            <v>22/04/2017 08 : 55 RODRIGUEZ ERICK : TCF174 7401195124/03/2017 00 : 52 MARCO.DIAZ : TCF1PU CSAINF. SOFIA. DMC16/03/2017 03 : 03 JORGE.VAZ : TCF116/03/2017 03 : 03 JORGE.VAZ : NP511/03/2017 06 : 45 201024 : P1A: OC 1008457,PANEL 173331, 10 MARZO 201711/03/2017 00 : 46 201024 : SE ANEXA NOTA DE COMPRA Y SE PAS A AREVIISON09/03/2017 09 : 23 201024 : ESTA EN RUTA JUEVES 908/03/2017 09 : 51 201024 : SERIE INCORRECTA08/03/2017 04 : 09 201024 : SE VISITARA EL JUVES 903/03/2017 01 : 27 GABRIELA.B : RD % RICARDO FLORES MAGÓN Y CÓDIGOLABORAL</v>
          </cell>
          <cell r="AN691" t="str">
            <v>1TE50B8NUSCB</v>
          </cell>
          <cell r="AO691" t="str">
            <v>Smart</v>
          </cell>
          <cell r="AP691" t="str">
            <v>Hisense</v>
          </cell>
          <cell r="AQ691" t="str">
            <v>Opera</v>
          </cell>
          <cell r="AR691" t="str">
            <v>FHD 1920 x 1080</v>
          </cell>
          <cell r="AS691" t="str">
            <v>3TE50G165140G1651M010</v>
          </cell>
          <cell r="AT691" t="e">
            <v>#N/A</v>
          </cell>
          <cell r="AU691" t="str">
            <v>50H7GB</v>
          </cell>
          <cell r="AV691" t="str">
            <v>3TE50G165140</v>
          </cell>
          <cell r="AW691" t="str">
            <v>G1651</v>
          </cell>
          <cell r="AX691" t="str">
            <v>M010</v>
          </cell>
          <cell r="AY691">
            <v>74011951</v>
          </cell>
          <cell r="AZ691">
            <v>51012880</v>
          </cell>
          <cell r="BA691">
            <v>80141728</v>
          </cell>
        </row>
        <row r="692">
          <cell r="D692">
            <v>60313494</v>
          </cell>
          <cell r="E692" t="str">
            <v>A</v>
          </cell>
          <cell r="F692" t="str">
            <v>TV</v>
          </cell>
          <cell r="G692" t="str">
            <v xml:space="preserve"> OBIDIO AVILEZ</v>
          </cell>
          <cell r="H692" t="str">
            <v>Gardenia # 459,Villa Florida,Reynosa Tamps</v>
          </cell>
          <cell r="I692">
            <v>899517419</v>
          </cell>
          <cell r="J692" t="str">
            <v>HISENSE</v>
          </cell>
          <cell r="K692" t="str">
            <v>50K20DW</v>
          </cell>
          <cell r="L692" t="str">
            <v>50G144844H02948</v>
          </cell>
          <cell r="M692" t="str">
            <v>POLIZA GARANTIA</v>
          </cell>
          <cell r="N692">
            <v>13494.9</v>
          </cell>
          <cell r="O692">
            <v>42495</v>
          </cell>
          <cell r="P692">
            <v>42809</v>
          </cell>
          <cell r="Q692">
            <v>201041</v>
          </cell>
          <cell r="R692" t="str">
            <v xml:space="preserve">28/03/2017 02 : 09  ERNESTO.HERN : NP5                             15/03/2017 04 : 39 201041 : OC-1008635:-T173331-PANEL
</v>
          </cell>
          <cell r="S692" t="str">
            <v xml:space="preserve">EQUIPO EN TALLER </v>
          </cell>
          <cell r="T692" t="str">
            <v xml:space="preserve">     Eudenis Aguilar Ahuacatitla  </v>
          </cell>
          <cell r="U692" t="str">
            <v>2017-04-13</v>
          </cell>
          <cell r="V692" t="str">
            <v>Norte</v>
          </cell>
          <cell r="W692" t="str">
            <v>COMPLETADO</v>
          </cell>
          <cell r="X692" t="str">
            <v>TALLER</v>
          </cell>
          <cell r="Y692">
            <v>42802</v>
          </cell>
          <cell r="Z692">
            <v>314</v>
          </cell>
          <cell r="AA692" t="str">
            <v>M010</v>
          </cell>
          <cell r="AB692" t="str">
            <v>T173331/Panel - PANEL</v>
          </cell>
          <cell r="AC692" t="str">
            <v>OC-1008635</v>
          </cell>
          <cell r="AD692" t="str">
            <v>Reynosa/villa florida</v>
          </cell>
          <cell r="AE692" t="str">
            <v>TMS</v>
          </cell>
          <cell r="AF692" t="str">
            <v>MX</v>
          </cell>
          <cell r="AG692" t="str">
            <v>10413758</v>
          </cell>
          <cell r="AH692" t="str">
            <v>OBIDIO AVILEZ</v>
          </cell>
          <cell r="AI692" t="str">
            <v>Gradenia nu 459</v>
          </cell>
          <cell r="AJ692" t="str">
            <v>899517419</v>
          </cell>
          <cell r="AK692">
            <v>0</v>
          </cell>
          <cell r="AL692" t="str">
            <v>88715</v>
          </cell>
          <cell r="AM692" t="str">
            <v>22/04/2017 08 : 59 GEARARDO.PA : TCF1 74: 7401195621/04/2017 23 : 09 ANA.ROSA : CSCse le indica a cte que aun estamos en tiempo de entrga del equipo18/04/2017 06 : 05 ADOLFO.FER : CFA28/03/2017 23 : 47 SEMIRAMIS.M : CSCCte se comunica para verificar el estatus de su equipo se le mencionaque se aplicara un cambio de equipo en un tiempo estimado de 20 díashábiles28/03/2017 02 : 09 ERNESTO.HERN : TCF128/03/2017 02 : 09 ERNESTO.HERN : NP522/03/2017 02 : 20 MARIA.EUGENI : SEG: RefaccionesSEG: DGRSEG: OC- Solicitud correcta en Open Bravo.15/03/2017 04 : 39 201041 : OC-1008635:-T173331-PANEL14/03/2017 04 : 53 201041 : V2:EN DIAGNOSTICO, DOMICILIO14/03/2017 03 : 13 MARIA.EUGENI : SEG: CSA Favor de actualziar folio.09/03/2017 04 : 03 201041 : V1: SE PROGRAMA VISITA PARA EL 10-03-1708/03/2017 01 : 28 DULCE.M : AV ZUMBAGOS Y DE LOS ENCINOSODSWTP</v>
          </cell>
          <cell r="AN692" t="str">
            <v>1TE50B8NUSCB</v>
          </cell>
          <cell r="AO692" t="str">
            <v>Smart</v>
          </cell>
          <cell r="AP692" t="str">
            <v>Hisense</v>
          </cell>
          <cell r="AQ692" t="str">
            <v>Opera</v>
          </cell>
          <cell r="AR692" t="str">
            <v>FHD 1920 x 1080</v>
          </cell>
          <cell r="AS692" t="str">
            <v>3TE50G165140G1651M010</v>
          </cell>
          <cell r="AT692" t="e">
            <v>#N/A</v>
          </cell>
          <cell r="AU692" t="str">
            <v>50H7GB</v>
          </cell>
          <cell r="AV692" t="str">
            <v>3TE50G165140</v>
          </cell>
          <cell r="AW692" t="str">
            <v>G1651</v>
          </cell>
          <cell r="AX692" t="str">
            <v>M010</v>
          </cell>
          <cell r="AY692">
            <v>74011952</v>
          </cell>
          <cell r="AZ692">
            <v>51012881</v>
          </cell>
          <cell r="BA692">
            <v>80141596</v>
          </cell>
        </row>
        <row r="693">
          <cell r="D693">
            <v>60315481</v>
          </cell>
          <cell r="E693" t="str">
            <v xml:space="preserve">A  </v>
          </cell>
          <cell r="F693" t="str">
            <v>TV</v>
          </cell>
          <cell r="G693" t="str">
            <v>MIGUEL FLORES</v>
          </cell>
          <cell r="H693" t="str">
            <v>TRATADO DE LIBRE COMERCIO 1000, PARQUE INDUSTRIAL STIVA, APODACA</v>
          </cell>
          <cell r="I693">
            <v>8181450017</v>
          </cell>
          <cell r="J693" t="str">
            <v>HISENSE</v>
          </cell>
          <cell r="K693" t="str">
            <v>48K20DW</v>
          </cell>
          <cell r="L693" t="str">
            <v>48G151188H00570</v>
          </cell>
          <cell r="M693" t="str">
            <v>FACTURA</v>
          </cell>
          <cell r="N693">
            <v>5734</v>
          </cell>
          <cell r="O693">
            <v>42368</v>
          </cell>
          <cell r="P693">
            <v>42830</v>
          </cell>
          <cell r="Q693">
            <v>201024</v>
          </cell>
          <cell r="R693" t="str">
            <v xml:space="preserve">04/12/17 03:48 ARANTXA NP5 P1A OC 1009536 PANEL 180391/POWER 176467 </v>
          </cell>
          <cell r="S693" t="str">
            <v/>
          </cell>
          <cell r="T693" t="str">
            <v xml:space="preserve">    SOFIA VAZQUEZ                 </v>
          </cell>
          <cell r="U693" t="str">
            <v>2017-04-20</v>
          </cell>
          <cell r="V693" t="str">
            <v>Norte</v>
          </cell>
          <cell r="W693" t="str">
            <v>COMPLETADO</v>
          </cell>
          <cell r="X693" t="str">
            <v>TALLER</v>
          </cell>
          <cell r="Y693">
            <v>42830</v>
          </cell>
          <cell r="Z693">
            <v>462</v>
          </cell>
          <cell r="AA693" t="str">
            <v>M012</v>
          </cell>
          <cell r="AD693" t="str">
            <v>apodaca /parque industrial stiva</v>
          </cell>
          <cell r="AE693" t="str">
            <v>NL</v>
          </cell>
          <cell r="AF693" t="str">
            <v>MX</v>
          </cell>
          <cell r="AG693" t="str">
            <v>10405383</v>
          </cell>
          <cell r="AH693" t="str">
            <v>MIGUEL FLORES</v>
          </cell>
          <cell r="AI693" t="str">
            <v>tratado de libre comercio num 1000</v>
          </cell>
          <cell r="AJ693" t="str">
            <v>01-8181450017</v>
          </cell>
          <cell r="AK693">
            <v>0</v>
          </cell>
          <cell r="AL693" t="str">
            <v>66626</v>
          </cell>
          <cell r="AM693" t="str">
            <v>22/04/2017 08 : 56 PETERSON.NO : TCF174 7401195312/04/2017 03 : 48 ARANTXA.MON : TCF112/04/2017 03 : 48 ARANTXA.MON : NP511/04/2017 07 : 25 201024 : P1A:OC1009536,PANEL180391,POWERBOARD176467,10ABRIL2017.07/04/2017 01 : 08 201024 : O.S 2210807/04/2017 00 : 48 201024 : SE ANEXA OTA DE COMAPRA Y SE PASA AREVIISON05/04/2017 22 : 55 201024 : ESTA EN RTA MIERCOLES 505/04/2017 21 : 17 GABRIELA.B : ODSWTP05/04/2017 21 : 15 GABRIELA.B : RD % RAC</v>
          </cell>
          <cell r="AN693" t="str">
            <v>3TE48A150516</v>
          </cell>
          <cell r="AO693" t="str">
            <v>Smart</v>
          </cell>
          <cell r="AP693" t="str">
            <v>Hisense</v>
          </cell>
          <cell r="AQ693" t="str">
            <v>Opera</v>
          </cell>
          <cell r="AR693" t="str">
            <v>FHD 1920 x 1080</v>
          </cell>
          <cell r="AS693" t="str">
            <v>3TE50G165140G1651M010</v>
          </cell>
          <cell r="AT693" t="e">
            <v>#N/A</v>
          </cell>
          <cell r="AU693" t="str">
            <v>50H7GB</v>
          </cell>
          <cell r="AV693" t="str">
            <v>3TE50G165140</v>
          </cell>
          <cell r="AW693" t="str">
            <v>G1651</v>
          </cell>
          <cell r="AX693" t="str">
            <v>M010</v>
          </cell>
          <cell r="AY693">
            <v>74011953</v>
          </cell>
          <cell r="AZ693">
            <v>51012882</v>
          </cell>
          <cell r="BA693">
            <v>80141729</v>
          </cell>
        </row>
        <row r="694">
          <cell r="D694">
            <v>60310726</v>
          </cell>
          <cell r="E694" t="str">
            <v>A</v>
          </cell>
          <cell r="F694" t="str">
            <v>TV</v>
          </cell>
          <cell r="G694" t="str">
            <v xml:space="preserve"> Maria de Lourdes Martinez Davila</v>
          </cell>
          <cell r="H694" t="str">
            <v xml:space="preserve"> 310 Calle 9a Prol cumbres
 Reynosa/Las Cumbres</v>
          </cell>
          <cell r="I694">
            <v>89999953747</v>
          </cell>
          <cell r="J694" t="str">
            <v>HISENSE</v>
          </cell>
          <cell r="K694" t="str">
            <v>50K20DW</v>
          </cell>
          <cell r="L694" t="str">
            <v>50G143292H09878</v>
          </cell>
          <cell r="M694" t="str">
            <v>POLIZA GARANTIA</v>
          </cell>
          <cell r="N694">
            <v>0</v>
          </cell>
          <cell r="O694">
            <v>42171</v>
          </cell>
          <cell r="P694">
            <v>42772</v>
          </cell>
          <cell r="Q694">
            <v>201041</v>
          </cell>
          <cell r="R694" t="str">
            <v>10/02/2017 06 : 32  ERNESTO.HERN : NP5                  08/02/2017 05 : 03 201041 : OPEN  BRAVO-PANEL-OC-1007090</v>
          </cell>
          <cell r="S694" t="str">
            <v xml:space="preserve">EQUIPO EN TALLER, ORDEN </v>
          </cell>
          <cell r="T694" t="str">
            <v xml:space="preserve">Eudenis Aguilar Ahuacatitla  </v>
          </cell>
          <cell r="U694" t="str">
            <v>2017-04-13</v>
          </cell>
          <cell r="V694" t="str">
            <v>Norte</v>
          </cell>
          <cell r="W694" t="str">
            <v>COMPLETADO</v>
          </cell>
          <cell r="X694" t="str">
            <v>TALLER</v>
          </cell>
          <cell r="Y694">
            <v>42769</v>
          </cell>
          <cell r="Z694">
            <v>601</v>
          </cell>
          <cell r="AA694" t="str">
            <v>M012</v>
          </cell>
          <cell r="AB694" t="str">
            <v>T173331/Panel - PANEL</v>
          </cell>
          <cell r="AC694" t="str">
            <v>OC-1007090</v>
          </cell>
          <cell r="AD694" t="str">
            <v>Reynosa/Las Cumbres</v>
          </cell>
          <cell r="AE694" t="str">
            <v>TMS</v>
          </cell>
          <cell r="AF694" t="str">
            <v>MX</v>
          </cell>
          <cell r="AG694" t="str">
            <v>10411039</v>
          </cell>
          <cell r="AH694" t="str">
            <v>MARIA DE LOURDES MARTINEZ DAVILA</v>
          </cell>
          <cell r="AI694" t="str">
            <v>310 Calle 9a Prol cumbres</v>
          </cell>
          <cell r="AJ694" t="str">
            <v>89999953747</v>
          </cell>
          <cell r="AK694">
            <v>0</v>
          </cell>
          <cell r="AL694" t="str">
            <v>88745</v>
          </cell>
          <cell r="AM694" t="str">
            <v>22/04/2017 08 : 59 MARCO.DIAZ : TCF174 7401195518/04/2017 06 : 15 ADOLFO.FER : CFA21/03/2017 23 : 09 GERARDO.GRA : CSC se indica fecha aproximada deentrega finales de mes. EMC*14/03/2017 06 : 47 Ricardo Espinosa : TCF1PU CSA14/03/2017 06 : 47 Ricardo Espinosa : TCF1DR03/03/2017 01 : 44 SEMIRAMIS.M : CSCCte se comunica para vericar cuando se le enviara su equpos ele explicaes de 15 a 20 dias habiles el envio02/03/2017 05 : 22 ADOLFO.FER : SEG: SE MANDA CORREO A BRENDA DE CF,SOLICITANDO INFORMACION DE ENVIO DE EQUIPO10/02/2017 06 : 32 ERNESTO.HERN : TCF110/02/2017 06 : 32 ERNESTO.HERN : NP510/02/2017 04 : 01 MARIA.EUGENI : SEG: DGR08/02/2017 05 : 03 201041 : OPEN BRAVO-PANEL-OC-1007090:30/01/2017 23 : 51 MARTINEZ.G : ODSWTP%FRANCISCO I MADERO/IGNACIO ZARAGOZA</v>
          </cell>
          <cell r="AN694" t="str">
            <v>1TE50B8NUSCB</v>
          </cell>
          <cell r="AO694" t="str">
            <v>Smart</v>
          </cell>
          <cell r="AP694" t="str">
            <v>Hisense</v>
          </cell>
          <cell r="AQ694" t="str">
            <v>Opera</v>
          </cell>
          <cell r="AR694" t="str">
            <v>FHD 1920 x 1080</v>
          </cell>
          <cell r="AS694" t="str">
            <v>3TE50G165140G1651M010</v>
          </cell>
          <cell r="AT694" t="e">
            <v>#N/A</v>
          </cell>
          <cell r="AU694" t="str">
            <v>50H7GB</v>
          </cell>
          <cell r="AV694" t="str">
            <v>3TE50G165140</v>
          </cell>
          <cell r="AW694" t="str">
            <v>G1651</v>
          </cell>
          <cell r="AX694" t="str">
            <v>M010</v>
          </cell>
          <cell r="AY694">
            <v>74011955</v>
          </cell>
          <cell r="AZ694">
            <v>51012884</v>
          </cell>
          <cell r="BA694">
            <v>80141605</v>
          </cell>
        </row>
        <row r="695">
          <cell r="D695">
            <v>60315353</v>
          </cell>
          <cell r="E695" t="str">
            <v xml:space="preserve">A  </v>
          </cell>
          <cell r="F695" t="str">
            <v>TV</v>
          </cell>
          <cell r="G695" t="str">
            <v>MARIA DEL ROSARIO JAUREGUI GUTIERRES</v>
          </cell>
          <cell r="H695" t="str">
            <v>BARRA DE NAVIDAD 149 TLAQUEPAQUE/CANAL 58</v>
          </cell>
          <cell r="I695">
            <v>3336598344</v>
          </cell>
          <cell r="J695" t="str">
            <v>50K20DW</v>
          </cell>
          <cell r="K695" t="str">
            <v>50K20DW</v>
          </cell>
          <cell r="L695" t="str">
            <v>50J140464H01931</v>
          </cell>
          <cell r="M695" t="str">
            <v>CARTA DE ACEPTACION</v>
          </cell>
          <cell r="N695">
            <v>8499</v>
          </cell>
          <cell r="O695">
            <v>41957</v>
          </cell>
          <cell r="P695">
            <v>42830</v>
          </cell>
          <cell r="Q695">
            <v>201109</v>
          </cell>
          <cell r="R695" t="str">
            <v>FALTA DE REFACCIONES 173331 oc-1009355</v>
          </cell>
          <cell r="S695" t="str">
            <v>CLIENTE ENTREGA EQUIPO SIN ACCESORIOS, U</v>
          </cell>
          <cell r="T695" t="str">
            <v xml:space="preserve">    YURIANA HERNANDEZ HERRERA     </v>
          </cell>
          <cell r="U695" t="str">
            <v>2017-ABRIL</v>
          </cell>
          <cell r="V695" t="str">
            <v>SUR</v>
          </cell>
          <cell r="W695" t="str">
            <v>COMPLETADO</v>
          </cell>
          <cell r="X695" t="str">
            <v>TALLER</v>
          </cell>
          <cell r="Y695">
            <v>42828</v>
          </cell>
          <cell r="Z695">
            <v>873</v>
          </cell>
          <cell r="AA695" t="str">
            <v>M012</v>
          </cell>
          <cell r="AD695" t="str">
            <v>Tlaquepaque/CAnal 58</v>
          </cell>
          <cell r="AE695" t="str">
            <v>JAL</v>
          </cell>
          <cell r="AF695" t="str">
            <v>MX</v>
          </cell>
          <cell r="AG695" t="str">
            <v>10399370</v>
          </cell>
          <cell r="AH695" t="str">
            <v>MARIA DEL ROSARIO JAUREGUI GUTIERRE</v>
          </cell>
          <cell r="AI695" t="str">
            <v>BArra de navidad no 149</v>
          </cell>
          <cell r="AJ695" t="str">
            <v>3336598344</v>
          </cell>
          <cell r="AK695">
            <v>0</v>
          </cell>
          <cell r="AL695" t="str">
            <v>45580</v>
          </cell>
          <cell r="AM695" t="str">
            <v>22/04/2017 08 : 59 RODRIGUEZ ERICK : TCF174 7401195707/04/2017 03 : 45 ERNESTO.HERN : TCF107/04/2017 03 : 45 ERNESTO.HERN : NP505/04/2017 00 : 42 201109 : 173331 OC-100935504/04/2017 03 : 06 201109 : EQUIPO EN CSA03/04/2017 23 : 58 201109 : V1 04-04-1703/04/2017 23 : 51 GABRIELA.B : RD% ZAPOTE Y ZAPOTILLOREINCIDENCIA DE ORDEN 60299276</v>
          </cell>
          <cell r="AN695" t="str">
            <v>1TE50B8NUSCB</v>
          </cell>
          <cell r="AO695" t="str">
            <v>Smart</v>
          </cell>
          <cell r="AP695" t="str">
            <v>Hisense</v>
          </cell>
          <cell r="AQ695" t="str">
            <v>Opera</v>
          </cell>
          <cell r="AR695" t="str">
            <v>FHD 1920 x 1080</v>
          </cell>
          <cell r="AS695" t="str">
            <v>3TE50G165140G1651M010</v>
          </cell>
          <cell r="AT695" t="e">
            <v>#N/A</v>
          </cell>
          <cell r="AU695" t="str">
            <v>50H7GB</v>
          </cell>
          <cell r="AV695" t="str">
            <v>3TE50G165140</v>
          </cell>
          <cell r="AW695" t="str">
            <v>G1651</v>
          </cell>
          <cell r="AX695" t="str">
            <v>M010</v>
          </cell>
          <cell r="AY695">
            <v>74011957</v>
          </cell>
          <cell r="AZ695">
            <v>51012886</v>
          </cell>
          <cell r="BA695">
            <v>80141474</v>
          </cell>
        </row>
        <row r="696">
          <cell r="D696">
            <v>60311556</v>
          </cell>
          <cell r="E696" t="str">
            <v>A</v>
          </cell>
          <cell r="F696" t="str">
            <v>TV</v>
          </cell>
          <cell r="G696" t="str">
            <v xml:space="preserve">  Pamela Ramirez</v>
          </cell>
          <cell r="H696" t="str">
            <v>Calle cuerta num 310
 Reynosa/Prolongacion longoria</v>
          </cell>
          <cell r="I696">
            <v>8999256212</v>
          </cell>
          <cell r="J696" t="str">
            <v>HISENSE</v>
          </cell>
          <cell r="K696" t="str">
            <v>50K20DW</v>
          </cell>
          <cell r="L696" t="str">
            <v>50G114484406188</v>
          </cell>
          <cell r="M696" t="str">
            <v>POLIZA GARANTIA</v>
          </cell>
          <cell r="N696">
            <v>13494</v>
          </cell>
          <cell r="O696">
            <v>42110</v>
          </cell>
          <cell r="P696">
            <v>42790</v>
          </cell>
          <cell r="Q696">
            <v>201041</v>
          </cell>
          <cell r="R696" t="str">
            <v>28/02/2017 02 : 45  ERNESTO.HERN : NP5
24/02/2017 02 : 09 201041 : EQUIPO EN DOMICILIO DEL CTE
24/02/2017 02 : 08 201041 : OC: PANEL , 1007977</v>
          </cell>
          <cell r="S696" t="str">
            <v/>
          </cell>
          <cell r="T696" t="str">
            <v xml:space="preserve">     Eudenis Aguilar Ahuacatitla  </v>
          </cell>
          <cell r="U696" t="str">
            <v>2017-04-13</v>
          </cell>
          <cell r="V696" t="str">
            <v>Norte</v>
          </cell>
          <cell r="W696" t="str">
            <v>COMPLETADO</v>
          </cell>
          <cell r="X696" t="str">
            <v>TALLER</v>
          </cell>
          <cell r="Y696">
            <v>42780</v>
          </cell>
          <cell r="Z696">
            <v>680</v>
          </cell>
          <cell r="AA696" t="str">
            <v>M012</v>
          </cell>
          <cell r="AB696" t="str">
            <v>T173331/Panel - PANEL</v>
          </cell>
          <cell r="AC696" t="str">
            <v>OC-1007827</v>
          </cell>
          <cell r="AD696" t="str">
            <v>Reynosa/Prolongacion longoria</v>
          </cell>
          <cell r="AE696" t="str">
            <v>TMS</v>
          </cell>
          <cell r="AF696" t="str">
            <v>MX</v>
          </cell>
          <cell r="AG696" t="str">
            <v>10411764</v>
          </cell>
          <cell r="AH696" t="str">
            <v>PAMELA RAMIREZ</v>
          </cell>
          <cell r="AI696" t="str">
            <v>Calle cuerta num 310</v>
          </cell>
          <cell r="AJ696" t="str">
            <v>8999256212</v>
          </cell>
          <cell r="AK696">
            <v>0</v>
          </cell>
          <cell r="AL696" t="str">
            <v>88699</v>
          </cell>
          <cell r="AM696" t="str">
            <v>22/04/2017 09 : 01 PETERSON.NO : TCF174 7401195818/04/2017 06 : 10 ADOLFO.FER : CFA14/03/2017 07 : 12 Ricardo Espinosa : TCF1PU CTE FINAL // UBICACIONCORRECTA14/03/2017 07 : 02 Ricardo Espinosa : TCF1PU CSA14/03/2017 07 : 01 Ricardo Espinosa : TCF1DR28/02/2017 02 : 46 ERNESTO.HERN : TCF128/02/2017 02 : 45 ERNESTO.HERN : NP524/02/2017 02 : 09 201041 : EQUIPO EN DOMICILIO DEL CTE24/02/2017 02 : 08 201041 : OC: PANEL , 100797719/02/2017 00 : 22 201041 : DIAGNOSTICO-PANEL, PTE SOLICITAR REFACCION18/02/2017 04 : 51 RAUL.CALDER : CSCCte18/02/2017 04 : 33 201041 : V2: SE PROGRAMA VISITA PARA EL DIA DE HOY.17/02/2017 05 : 58 MARTINEZ.G : CSC Se le confirma al clienteconfirmación de visita17/02/2017 05 : 47 MARIA.EUGENI : SEG: DGR16/02/2017 00 : 30 201041 : V1: PROGRAMA PARA EL 16-02-1715/02/2017 05 : 41 SEMIRAMIS.M : CSCCte se comunica para saber el proceso de revision se le menciona que secomunicara el taller para agendar su visita10/02/2017 05 : 24 ANA.ROSA : ODSWTPRDRIOMANTE Y 5 DE FEBRERO</v>
          </cell>
          <cell r="AN696" t="str">
            <v>1TE50B8NUSCB</v>
          </cell>
          <cell r="AO696" t="str">
            <v>Smart</v>
          </cell>
          <cell r="AP696" t="str">
            <v>Hisense</v>
          </cell>
          <cell r="AQ696" t="str">
            <v>Opera</v>
          </cell>
          <cell r="AR696" t="str">
            <v>FHD 1920 x 1080</v>
          </cell>
          <cell r="AS696" t="str">
            <v>3TE50G165140G1651M010</v>
          </cell>
          <cell r="AT696" t="e">
            <v>#N/A</v>
          </cell>
          <cell r="AU696" t="str">
            <v>50H7GB</v>
          </cell>
          <cell r="AV696" t="str">
            <v>3TE50G165140</v>
          </cell>
          <cell r="AW696" t="str">
            <v>G1651</v>
          </cell>
          <cell r="AX696" t="str">
            <v>M010</v>
          </cell>
          <cell r="AY696">
            <v>74011958</v>
          </cell>
          <cell r="AZ696">
            <v>51012887</v>
          </cell>
          <cell r="BA696">
            <v>80141606</v>
          </cell>
        </row>
        <row r="697">
          <cell r="D697">
            <v>60314617</v>
          </cell>
          <cell r="E697" t="str">
            <v xml:space="preserve">A  </v>
          </cell>
          <cell r="F697" t="str">
            <v>TV</v>
          </cell>
          <cell r="G697" t="str">
            <v>HUMBERTO TIJERINA CASTORENA</v>
          </cell>
          <cell r="H697" t="str">
            <v xml:space="preserve">ZEUS 300, PASEO DE SAN NICOLAS, SAN NICOLAS </v>
          </cell>
          <cell r="I697" t="str">
            <v>8183500801, 8116192970</v>
          </cell>
          <cell r="J697" t="str">
            <v xml:space="preserve">HISENSE </v>
          </cell>
          <cell r="K697" t="str">
            <v>50K20DW</v>
          </cell>
          <cell r="L697" t="str">
            <v>50G143291H16185</v>
          </cell>
          <cell r="M697" t="str">
            <v>CARTA DE ACEPTACION</v>
          </cell>
          <cell r="N697">
            <v>0</v>
          </cell>
          <cell r="O697">
            <v>42119</v>
          </cell>
          <cell r="P697">
            <v>42848</v>
          </cell>
          <cell r="Q697">
            <v>201024</v>
          </cell>
          <cell r="R697" t="str">
            <v>04/06/17 03:41 ARANTXA NP5 P1A OC 1009170 PANEL 173331</v>
          </cell>
          <cell r="S697" t="str">
            <v/>
          </cell>
          <cell r="T697" t="str">
            <v xml:space="preserve">    SOFIA VAZQUEZ                 </v>
          </cell>
          <cell r="U697" t="str">
            <v>2017-04-20</v>
          </cell>
          <cell r="V697" t="str">
            <v>Norte</v>
          </cell>
          <cell r="W697" t="str">
            <v>COMPLETADO</v>
          </cell>
          <cell r="X697" t="str">
            <v>TALLER</v>
          </cell>
          <cell r="Y697">
            <v>42816</v>
          </cell>
          <cell r="Z697">
            <v>729</v>
          </cell>
          <cell r="AA697" t="str">
            <v>M012</v>
          </cell>
          <cell r="AD697" t="str">
            <v>Sn Nicolas de los Garza/P de los andes</v>
          </cell>
          <cell r="AE697" t="str">
            <v>NL</v>
          </cell>
          <cell r="AF697" t="str">
            <v>MX</v>
          </cell>
          <cell r="AG697" t="str">
            <v>10414505</v>
          </cell>
          <cell r="AH697" t="str">
            <v>HUMBERTO TIJERINA CASTORENA</v>
          </cell>
          <cell r="AI697" t="str">
            <v>300 Zeuz</v>
          </cell>
          <cell r="AJ697" t="str">
            <v>8116192970</v>
          </cell>
          <cell r="AK697" t="str">
            <v>8116192970</v>
          </cell>
          <cell r="AL697" t="str">
            <v>64444</v>
          </cell>
          <cell r="AM697" t="str">
            <v>22/04/2017 09 : 04 MARCO.DIAZ : TCF174: 7401195906/04/2017 03 : 41 ARANTXA.MON : TCF106/04/2017 03 : 41 ARANTXA.MON : NP503/04/2017 06 : 07 201024 : O.S. 22040 ESTA EN TALER30/03/2017 00 : 50 201024 : P1A:OC1009170,PANEL173331,29MARZO201725/03/2017 05 : 42 201024 : SE ANEXA NOTA DE COMPRA Y SE PASA A EVIISON24/03/2017 02 : 19 201024 : ESTA EN RUTA HOY JUEVES 2316/03/2017 03 : 44 SEMIRAMIS.M : ODSWTPRD/TELMEXENTRE ATENEA Y SABIDURIA</v>
          </cell>
          <cell r="AN697" t="str">
            <v>1TE50B8NUSCB</v>
          </cell>
          <cell r="AO697" t="str">
            <v>Smart</v>
          </cell>
          <cell r="AP697" t="str">
            <v>Hisense</v>
          </cell>
          <cell r="AQ697" t="str">
            <v>Opera</v>
          </cell>
          <cell r="AR697" t="str">
            <v>FHD 1920 x 1080</v>
          </cell>
          <cell r="AS697" t="str">
            <v>3TE50G165140G1651M010</v>
          </cell>
          <cell r="AT697" t="e">
            <v>#N/A</v>
          </cell>
          <cell r="AU697" t="str">
            <v>50H7GB</v>
          </cell>
          <cell r="AV697" t="str">
            <v>3TE50G165140</v>
          </cell>
          <cell r="AW697" t="str">
            <v>G1651</v>
          </cell>
          <cell r="AX697" t="str">
            <v>M010</v>
          </cell>
          <cell r="AY697">
            <v>74011959</v>
          </cell>
          <cell r="AZ697">
            <v>51012888</v>
          </cell>
          <cell r="BA697">
            <v>80141708</v>
          </cell>
        </row>
        <row r="698">
          <cell r="D698">
            <v>60315724</v>
          </cell>
          <cell r="E698" t="str">
            <v xml:space="preserve">A  </v>
          </cell>
          <cell r="F698" t="str">
            <v>TV</v>
          </cell>
          <cell r="G698" t="str">
            <v>ALFONSO GUTIERREZ MEDINA</v>
          </cell>
          <cell r="H698" t="str">
            <v>FERROCARRIL 61 COL COMERCIAL SAN JUAN DE SABINAS, COAHUILA CP 26850</v>
          </cell>
          <cell r="I698">
            <v>8616140989</v>
          </cell>
          <cell r="J698" t="str">
            <v>HISENSE</v>
          </cell>
          <cell r="K698" t="str">
            <v>50K20DW</v>
          </cell>
          <cell r="L698" t="str">
            <v>50G143291H09703</v>
          </cell>
          <cell r="M698" t="str">
            <v>POLIZA</v>
          </cell>
          <cell r="N698">
            <v>0</v>
          </cell>
          <cell r="O698">
            <v>42826</v>
          </cell>
          <cell r="P698">
            <v>42836</v>
          </cell>
          <cell r="Q698">
            <v>201017</v>
          </cell>
          <cell r="R698" t="str">
            <v>12/04/17 03:12 ARANTXA.MON NP5 PIA:173331,OC-1009509 PANEL</v>
          </cell>
          <cell r="S698" t="str">
            <v/>
          </cell>
          <cell r="T698" t="str">
            <v xml:space="preserve"> ROSALINA ALVAREZ DEL CASTILLO    </v>
          </cell>
          <cell r="U698" t="str">
            <v>2017/04/12</v>
          </cell>
          <cell r="V698" t="str">
            <v>Norte</v>
          </cell>
          <cell r="W698" t="str">
            <v>COMPLETADO</v>
          </cell>
          <cell r="X698" t="str">
            <v>TALLER</v>
          </cell>
          <cell r="Y698">
            <v>42835</v>
          </cell>
          <cell r="Z698">
            <v>10</v>
          </cell>
          <cell r="AA698" t="str">
            <v>M010</v>
          </cell>
          <cell r="AD698" t="str">
            <v>san juan de sabinas/col comercial</v>
          </cell>
          <cell r="AE698" t="str">
            <v>COA</v>
          </cell>
          <cell r="AF698" t="str">
            <v>MX</v>
          </cell>
          <cell r="AG698" t="str">
            <v>10414280</v>
          </cell>
          <cell r="AH698" t="str">
            <v>ALFONSO MARTINEZ GUTIERREZ</v>
          </cell>
          <cell r="AI698" t="str">
            <v>61 Ferrocarril</v>
          </cell>
          <cell r="AJ698" t="str">
            <v>8616150734</v>
          </cell>
          <cell r="AK698" t="str">
            <v>8616150734</v>
          </cell>
          <cell r="AL698" t="str">
            <v>26850</v>
          </cell>
          <cell r="AM698" t="str">
            <v>12/04/2017 03 : 13 ARANTXA.MON : TCF112/04/2017 03 : 12 ARANTXA.MON : NP511/04/2017 01 : 37 201017 : P1A:173331,OC-100950911/04/2017 00 : 46 MARIA.EUGENI : SEG: Orden da Seguimiento a la orden6031482630/03/2017 07 : 35 MARIA.EUGENI : SEG: Se cancela folio por falta derespuesta de Call Center, favor de generar nuevo folio pero con guia.Orden con 6 dias.25/03/2017 04 : 25 MARIA.EUGENI : SEG: Se le pide a Emma de Call genereguia de recoleccion.25/03/2017 02 : 43 201017 : SCE1:EN ESPERA NOS LLEGUE POR PAQUETERIASERVICIO FORANEO24/03/2017 01 : 15 GERARDO.GRA : ODSWTP ELABORADA POR EMC*RD% PRESIDENTE JUAREZ Y REFORMA</v>
          </cell>
          <cell r="AN698" t="str">
            <v>1TE50B8NUSCB</v>
          </cell>
          <cell r="AO698" t="str">
            <v>Smart</v>
          </cell>
          <cell r="AP698" t="str">
            <v>Hisense</v>
          </cell>
          <cell r="AQ698" t="str">
            <v>Opera</v>
          </cell>
          <cell r="AR698" t="str">
            <v>FHD 1920 x 1080</v>
          </cell>
          <cell r="AS698" t="str">
            <v>3TE50G165140G1651M010</v>
          </cell>
          <cell r="AT698" t="e">
            <v>#N/A</v>
          </cell>
          <cell r="AU698" t="str">
            <v>50H7GB</v>
          </cell>
          <cell r="AV698" t="str">
            <v>3TE50G165140</v>
          </cell>
          <cell r="AW698" t="str">
            <v>G1651</v>
          </cell>
          <cell r="AX698" t="str">
            <v>M010</v>
          </cell>
          <cell r="AY698">
            <v>74011960</v>
          </cell>
          <cell r="AZ698">
            <v>51012889</v>
          </cell>
          <cell r="BA698">
            <v>80141759</v>
          </cell>
        </row>
        <row r="699">
          <cell r="D699">
            <v>60314008</v>
          </cell>
          <cell r="E699" t="str">
            <v>A</v>
          </cell>
          <cell r="F699" t="str">
            <v>TV</v>
          </cell>
          <cell r="G699" t="str">
            <v>VICTOR PANDURO</v>
          </cell>
          <cell r="H699" t="str">
            <v>VIA LACTEA 472 COL.ALFONSO G CP.80322 NAVOLATO SINALOA</v>
          </cell>
          <cell r="I699">
            <v>6728541365</v>
          </cell>
          <cell r="J699" t="str">
            <v>HISENSE</v>
          </cell>
          <cell r="K699" t="str">
            <v>50K20DW</v>
          </cell>
          <cell r="L699" t="str">
            <v>50J140464H02076</v>
          </cell>
          <cell r="M699">
            <v>22936</v>
          </cell>
          <cell r="N699">
            <v>7801.2</v>
          </cell>
          <cell r="O699">
            <v>41808</v>
          </cell>
          <cell r="P699">
            <v>42809</v>
          </cell>
          <cell r="Q699">
            <v>201050</v>
          </cell>
          <cell r="R699" t="str">
            <v>FALTA DE REFACCIONES</v>
          </cell>
          <cell r="S699" t="str">
            <v xml:space="preserve">EQUIPO EN TALLER </v>
          </cell>
          <cell r="T699" t="str">
            <v xml:space="preserve">JAZMIN PADILLA                  </v>
          </cell>
          <cell r="U699" t="str">
            <v>2017-03-28</v>
          </cell>
          <cell r="V699" t="str">
            <v>Norte</v>
          </cell>
          <cell r="W699" t="str">
            <v>COMPLETADO</v>
          </cell>
          <cell r="X699" t="str">
            <v>TALLER</v>
          </cell>
          <cell r="Y699">
            <v>42807</v>
          </cell>
          <cell r="Z699">
            <v>1001</v>
          </cell>
          <cell r="AA699" t="str">
            <v>M012</v>
          </cell>
          <cell r="AB699" t="str">
            <v>T173331/Panel - PANEL</v>
          </cell>
          <cell r="AC699" t="str">
            <v>OC-1008645</v>
          </cell>
          <cell r="AD699" t="str">
            <v>Navolato /Alfonso g</v>
          </cell>
          <cell r="AE699" t="str">
            <v>SIN</v>
          </cell>
          <cell r="AF699" t="str">
            <v>MX</v>
          </cell>
          <cell r="AG699" t="str">
            <v>10411647</v>
          </cell>
          <cell r="AH699" t="str">
            <v>VICTOR PANDURO</v>
          </cell>
          <cell r="AI699" t="str">
            <v>472 via lactea</v>
          </cell>
          <cell r="AJ699" t="str">
            <v>6728541365</v>
          </cell>
          <cell r="AK699">
            <v>0</v>
          </cell>
          <cell r="AL699" t="str">
            <v>80322</v>
          </cell>
          <cell r="AM699" t="str">
            <v>22/04/2017 09 : 03 RODRIGUEZ ERICK : TCF174 7401196118/04/2017 02 : 36 ADOLFO.FER : CFA11/04/2017 06 : 47 MARCO.DIAZ : TCF1PU CSA CONFIRMA ESTELA PADILLA VIAMAIL. JESSICA O11/04/2017 06 : 45 MARCO.DIAZ : TCF1. JESSICA O28/03/2017 02 : 11 ERNESTO.HERN : TCF128/03/2017 02 : 11 ERNESTO.HERN : NP525/03/2017 23 : 56 201050 : PENDIENTE DE REFACCION, NO ME AH LLEGADO22/03/2017 04 : 28 MARIA.EUGENI : DGRSEG: OC- Solicitud correcta en Open Bravo.15/03/2017 06 : 03 201050 : PENDIENTE POR LCD N.D.10008706 O.C. 100864514/03/2017 06 : 42 201050 : EQUIPO EN TALLER PARA REVISION14/03/2017 01 : 28 JUANANTONIO : ODSWTPENTRE EMILIANO ZAPATA Y ZODIACOODS REINCIDENCIA 60311087</v>
          </cell>
          <cell r="AN699" t="str">
            <v>1TE50B8NUSCB</v>
          </cell>
          <cell r="AO699" t="str">
            <v>Smart</v>
          </cell>
          <cell r="AP699" t="str">
            <v>Hisense</v>
          </cell>
          <cell r="AQ699" t="str">
            <v>Opera</v>
          </cell>
          <cell r="AR699" t="str">
            <v>FHD 1920 x 1080</v>
          </cell>
          <cell r="AS699" t="str">
            <v>3TE50G165140G1651M010</v>
          </cell>
          <cell r="AT699" t="e">
            <v>#N/A</v>
          </cell>
          <cell r="AU699" t="str">
            <v>50H7GB</v>
          </cell>
          <cell r="AV699" t="str">
            <v>3TE50G165140</v>
          </cell>
          <cell r="AW699" t="str">
            <v>G1651</v>
          </cell>
          <cell r="AX699" t="str">
            <v>M010</v>
          </cell>
          <cell r="AY699">
            <v>74011961</v>
          </cell>
          <cell r="AZ699">
            <v>51012890</v>
          </cell>
          <cell r="BA699">
            <v>80141574</v>
          </cell>
        </row>
        <row r="700">
          <cell r="D700">
            <v>60313017</v>
          </cell>
          <cell r="E700" t="str">
            <v xml:space="preserve">A  </v>
          </cell>
          <cell r="F700" t="str">
            <v>TV</v>
          </cell>
          <cell r="G700" t="str">
            <v>AARON BLANCAS</v>
          </cell>
          <cell r="H700" t="str">
            <v>AV ROJO GOMEZ NUM 38 COL. BARRIO SAN PABLO DELG IZTAPALAPA CP 09000</v>
          </cell>
          <cell r="I700" t="str">
            <v>5549170381</v>
          </cell>
          <cell r="J700" t="str">
            <v>HISENSE</v>
          </cell>
          <cell r="K700" t="str">
            <v>50K20DW</v>
          </cell>
          <cell r="L700" t="str">
            <v>50G143991H04470</v>
          </cell>
          <cell r="M700" t="str">
            <v>TC# 8322 4627 0811 9134 4472 60 WAL MART</v>
          </cell>
          <cell r="N700">
            <v>8499</v>
          </cell>
          <cell r="O700">
            <v>41959</v>
          </cell>
          <cell r="P700">
            <v>42797</v>
          </cell>
          <cell r="Q700">
            <v>201767</v>
          </cell>
          <cell r="R700" t="str">
            <v>15/03/2017 06 : 08  JORGE.VAZ : NP5 / P1A: 173331 PANEL    03-03-2017 OC-1008192</v>
          </cell>
          <cell r="S700" t="str">
            <v>EQUIPO DAÑADO EN DOMICILIO DE CLIENTE</v>
          </cell>
          <cell r="T700" t="str">
            <v xml:space="preserve">   ABRAHAM LAZCANO                </v>
          </cell>
          <cell r="U700" t="str">
            <v>2017-04-10</v>
          </cell>
          <cell r="V700" t="str">
            <v>CENTRO</v>
          </cell>
          <cell r="W700" t="str">
            <v>COMPLETADO</v>
          </cell>
          <cell r="X700" t="str">
            <v>TALLER</v>
          </cell>
          <cell r="Y700">
            <v>42794</v>
          </cell>
          <cell r="Z700">
            <v>838</v>
          </cell>
          <cell r="AA700" t="str">
            <v>M012</v>
          </cell>
          <cell r="AD700" t="str">
            <v>Iztapalapa/Barrio Sn Pablo</v>
          </cell>
          <cell r="AE700" t="str">
            <v>DF</v>
          </cell>
          <cell r="AF700" t="str">
            <v>MX</v>
          </cell>
          <cell r="AG700" t="str">
            <v>10412784</v>
          </cell>
          <cell r="AH700" t="str">
            <v>AARON BLANCAS</v>
          </cell>
          <cell r="AI700" t="str">
            <v>38 Av Rojo Gomez</v>
          </cell>
          <cell r="AJ700" t="str">
            <v>5549170381</v>
          </cell>
          <cell r="AK700">
            <v>0</v>
          </cell>
          <cell r="AL700" t="str">
            <v>09000</v>
          </cell>
          <cell r="AM700" t="str">
            <v>22/04/2017 09 : 03 MARCO.DIAZ : TCF174 7401196217/04/2017 22 : 12 SEMIRAMIS.M : CSCCte se comunica para verificar el tiempo en que se le entregara elequipo se le menciona que esta semana05/04/2017 06 : 26 MARIELA.CHA : CSCSe le mención aquí se le autorizo un cambio y son 20 días hábiles parala entregaCliente cuenta con aparato dañadapide que se comuniquen antes de acudir a su domicilio 554917038123/03/2017 23 : 59 MARCO.DIAZ : TCF1PU CLIENTEINF. JOSUE RAMIREZ. DMC15/03/2017 06 : 09 JORGE.VAZ : TCF115/03/2017 06 : 08 JORGE.VAZ : NP507/03/2017 23 : 41 BRENDA.MORA : CSCSe le pide apoyo a Ernesto del área de refacciones mencionando que seprocesara un cf y que en breve actualizaran el sistema, se le mencionaal cliente de la autorización del cf y el tiempo de 20 días hábiles paraentregar el equipo, proporciona numero alterno 26362911.06/03/2017 23 : 15 GABRIELA.B : CSCSe informa en Atención se indica en proceso de Reparación se pideesperar04/03/2017 09 : 08 201767 : P1A: 173331 PANEL 03-03-2017 OC-100819202/03/2017 03 : 01 SEMIRAMIS.M : CSCCte se comunica para verifcar en que fecha se le atendera Brenda de csamenciona que agilizara el servicio de ser posible el dia de hoy01/03/2017 23 : 42 201767 : V1. 06/03/2017: 10 A.M. - 6 P.M.H-23504 SE ASIGNA T52CAE28/02/2017 23 : 58 SEMIRAMIS.M : RD % HIDALGO Y ERMITA</v>
          </cell>
          <cell r="AN700" t="str">
            <v>1TE50B8NUSCB</v>
          </cell>
          <cell r="AO700" t="str">
            <v>Smart</v>
          </cell>
          <cell r="AP700" t="str">
            <v>Hisense</v>
          </cell>
          <cell r="AQ700" t="str">
            <v>Opera</v>
          </cell>
          <cell r="AR700" t="str">
            <v>FHD 1920 x 1080</v>
          </cell>
          <cell r="AS700" t="str">
            <v>3TE50G165140G1651M010</v>
          </cell>
          <cell r="AT700" t="e">
            <v>#N/A</v>
          </cell>
          <cell r="AU700" t="str">
            <v>50H7GB</v>
          </cell>
          <cell r="AV700" t="str">
            <v>3TE50G165140</v>
          </cell>
          <cell r="AW700" t="str">
            <v>G1651</v>
          </cell>
          <cell r="AX700" t="str">
            <v>M010</v>
          </cell>
          <cell r="AY700">
            <v>74011962</v>
          </cell>
          <cell r="AZ700">
            <v>51012891</v>
          </cell>
          <cell r="BA700">
            <v>80141804</v>
          </cell>
        </row>
        <row r="701">
          <cell r="D701">
            <v>60315128</v>
          </cell>
          <cell r="E701" t="str">
            <v>A</v>
          </cell>
          <cell r="F701" t="str">
            <v>TV</v>
          </cell>
          <cell r="G701" t="str">
            <v>MAGDALENA HERRERA BALLINAS</v>
          </cell>
          <cell r="H701" t="str">
            <v>CALLE 2 CASA 12 MZA23 INFONAVIT FRANBOYANES TAPACHULA CHIAPAS</v>
          </cell>
          <cell r="I701" t="str">
            <v>01 9626252470</v>
          </cell>
          <cell r="J701" t="str">
            <v>HISENSE</v>
          </cell>
          <cell r="K701" t="str">
            <v>50K20DW</v>
          </cell>
          <cell r="L701" t="str">
            <v>50G144844H02503</v>
          </cell>
          <cell r="M701" t="str">
            <v>Factura 206588</v>
          </cell>
          <cell r="N701">
            <v>0.01</v>
          </cell>
          <cell r="O701">
            <v>42815</v>
          </cell>
          <cell r="P701">
            <v>42824</v>
          </cell>
          <cell r="Q701">
            <v>201070</v>
          </cell>
          <cell r="R701" t="str">
            <v>No se surtió Panel LCD y Key Board</v>
          </cell>
          <cell r="S701" t="str">
            <v>Equipo en ASC ubicando en Cd.de Tapachula zona fronteriza se requiere sellos aduanales para poder enviar equipo dañado.Equipo unicamente con Base de Pedestal.</v>
          </cell>
          <cell r="T701" t="str">
            <v>Brenda Romero Flores</v>
          </cell>
          <cell r="U701">
            <v>42836</v>
          </cell>
          <cell r="V701" t="str">
            <v>SUR</v>
          </cell>
          <cell r="W701" t="str">
            <v>COMPLETADO</v>
          </cell>
          <cell r="X701" t="str">
            <v>CLIENTE</v>
          </cell>
          <cell r="Y701">
            <v>42823</v>
          </cell>
          <cell r="Z701">
            <v>9</v>
          </cell>
          <cell r="AA701" t="str">
            <v>M010</v>
          </cell>
          <cell r="AB701" t="str">
            <v>T172074/Tarjeta de botones - KeyButton Board</v>
          </cell>
          <cell r="AC701" t="str">
            <v>OC-1009261</v>
          </cell>
          <cell r="AD701" t="str">
            <v>Tapachula/Infonavit Frambollanes</v>
          </cell>
          <cell r="AE701" t="str">
            <v>CHS</v>
          </cell>
          <cell r="AF701" t="str">
            <v>MX</v>
          </cell>
          <cell r="AG701" t="str">
            <v>10414799</v>
          </cell>
          <cell r="AH701" t="str">
            <v>MAGDALENA HERRERA BALLINAS</v>
          </cell>
          <cell r="AI701" t="str">
            <v>Calle 2 casa 12 mz 23</v>
          </cell>
          <cell r="AJ701" t="str">
            <v>9626252470</v>
          </cell>
          <cell r="AK701">
            <v>0</v>
          </cell>
          <cell r="AL701" t="str">
            <v>30767</v>
          </cell>
          <cell r="AM701" t="str">
            <v>22/04/2017 09 : 07 GEARARDO.PA : TCF1 74: 7401196607/04/2017 00 : 07 ERNESTO.HERN : TCF107/04/2017 00 : 07 ERNESTO.HERN : NP501/04/2017 00 : 16 201070 : P1:T173331,T172074,OC-100926131/03/2017 05 : 49 201070 : CLIENTE COMENTA QUE EL TRAERA EQUIPO ATALLER30/03/2017 00 : 25 SEMIRAMIS.M : CSCCte se comunica para verificar la recepción de documentación compañeraAna Rosa generara mas tardes so servicio22/03/2017 23 : 43 ANA.ROSA : ODSWTPRDAND 1 Y AND ALTA TENSION</v>
          </cell>
          <cell r="AN701" t="str">
            <v>1TE50B8NUSCB</v>
          </cell>
          <cell r="AO701" t="str">
            <v>Smart</v>
          </cell>
          <cell r="AP701" t="str">
            <v>Hisense</v>
          </cell>
          <cell r="AQ701" t="str">
            <v>Opera</v>
          </cell>
          <cell r="AR701" t="str">
            <v>FHD 1920 x 1080</v>
          </cell>
          <cell r="AS701" t="str">
            <v>3TE50G165140G165140M010</v>
          </cell>
          <cell r="AT701">
            <v>164</v>
          </cell>
          <cell r="AU701" t="str">
            <v>50H7GB</v>
          </cell>
          <cell r="AV701" t="str">
            <v>3TE50G165140</v>
          </cell>
          <cell r="AW701" t="str">
            <v>G165140</v>
          </cell>
          <cell r="AX701" t="str">
            <v>M010</v>
          </cell>
          <cell r="AY701">
            <v>74011966</v>
          </cell>
          <cell r="AZ701">
            <v>51012892</v>
          </cell>
          <cell r="BA701">
            <v>80146126</v>
          </cell>
        </row>
        <row r="702">
          <cell r="D702">
            <v>60313298</v>
          </cell>
          <cell r="E702" t="str">
            <v xml:space="preserve">A  </v>
          </cell>
          <cell r="F702" t="str">
            <v>TV</v>
          </cell>
          <cell r="G702" t="str">
            <v xml:space="preserve">MARIA ELENA LEDEZMA </v>
          </cell>
          <cell r="H702" t="str">
            <v xml:space="preserve">ELECHO 604, LOS HABINOS, MONTEMORELOS </v>
          </cell>
          <cell r="I702" t="str">
            <v>8261100091, 8114119007</v>
          </cell>
          <cell r="J702" t="str">
            <v>HISENSE</v>
          </cell>
          <cell r="K702" t="str">
            <v>50K20DW</v>
          </cell>
          <cell r="L702" t="str">
            <v>50G134211H01520</v>
          </cell>
          <cell r="M702" t="str">
            <v xml:space="preserve">TIKET </v>
          </cell>
          <cell r="N702">
            <v>10991.08</v>
          </cell>
          <cell r="O702">
            <v>41785</v>
          </cell>
          <cell r="P702">
            <v>42797</v>
          </cell>
          <cell r="Q702">
            <v>201024</v>
          </cell>
          <cell r="R702" t="str">
            <v>15/03/17 07:26 JORGE VAZ P1 1008270, PANEL, 167745</v>
          </cell>
          <cell r="S702" t="str">
            <v/>
          </cell>
          <cell r="T702" t="str">
            <v xml:space="preserve">   SOFIA VAZQUEZ                  </v>
          </cell>
          <cell r="U702" t="str">
            <v>2017-04-19</v>
          </cell>
          <cell r="V702" t="str">
            <v>Norte</v>
          </cell>
          <cell r="W702" t="str">
            <v>COMPLETADO</v>
          </cell>
          <cell r="X702" t="str">
            <v>TALLER</v>
          </cell>
          <cell r="Y702">
            <v>42800</v>
          </cell>
          <cell r="Z702">
            <v>1012</v>
          </cell>
          <cell r="AA702" t="str">
            <v>M012</v>
          </cell>
          <cell r="AD702" t="str">
            <v>col los habinos/montemorelos</v>
          </cell>
          <cell r="AE702" t="str">
            <v>NL</v>
          </cell>
          <cell r="AF702" t="str">
            <v>MX</v>
          </cell>
          <cell r="AG702" t="str">
            <v>10409268</v>
          </cell>
          <cell r="AH702" t="str">
            <v>MARIA ELENA LEDEZMA</v>
          </cell>
          <cell r="AI702" t="str">
            <v>elecho 604</v>
          </cell>
          <cell r="AJ702" t="str">
            <v>8114119007</v>
          </cell>
          <cell r="AK702" t="str">
            <v>8114119007</v>
          </cell>
          <cell r="AL702" t="str">
            <v>67515</v>
          </cell>
          <cell r="AM702" t="str">
            <v>22/04/2017 09 : 05 PETERSON.NO : TCF174 7401196424/03/2017 00 : 50 MARCO.DIAZ : TCF1PU CSAINF. SOFIA. DMC15/03/2017 07 : 26 JORGE.VAZ : TCF115/03/2017 07 : 26 JORGE.VAZ : NP510/03/2017 07 : 06 201024 : # 2185207/03/2017 08 : 59 201024 : P1: OC 1008270 ,PANEL 167745 , 6 MARZO2017..07/03/2017 02 : 23 201024 : SE ANEXA NOTA DE COMPRA Y SE PASA AREVISIONPANTALLA EN TALER 2185207/03/2017 02 : 01 MARIA.EUGENI : SEG: Orden da seguimiento a la orden60311879.28/02/2017 04 : 50 MARIA.EUGENI : SEG: Se cancela por FDD, se generaraotro folio en cuanto cliente cuente con los Documentos.25/02/2017 23 : 08 201024 : SE VISITO PERO LOS DOCUMENTOS ESTANILEGIBLES VA POPR LACARTA DE ACEPTAION Y ELLALLAMA PARA DRLE DE NUEVO EL SERVICIO25/02/2017 05 : 50 201024 : ESTA EN RUTA HOY VIERNES 2425/02/2017 03 : 19 MARIA.EUGENI : SEG: CSA Favor de actualizar folio.23/02/2017 06 : 57 201024 : SE VISITARA MAÑANA JUEVES 2321/02/2017 01 : 19 MARIA.EUGENI : SEG: CSA Favor de realizarPre-Diagnostico, poner OC- y acudir en una sola visita.18/02/2017 07 : 14 201024 : SKMA. 200 KILOMETROS, $ 400.0018/02/2017 05 : 39 ANA.ROSA : SEGUIMIENTO DE LA ODS 6030884818/02/2017 05 : 37 ANA.ROSA : ODSWTPRD%BUGAMBILIAS Y AVE DEL PARAISOCERCA DE UNA IGLESIA Y UNA PRIMARIAKMA: KMA: 200$400.00</v>
          </cell>
          <cell r="AN702" t="str">
            <v>1TE50B8NUSCB</v>
          </cell>
          <cell r="AO702" t="str">
            <v>Smart</v>
          </cell>
          <cell r="AP702" t="str">
            <v>Hisense</v>
          </cell>
          <cell r="AQ702" t="str">
            <v>Opera</v>
          </cell>
          <cell r="AR702" t="str">
            <v>FHD 1920 x 1080</v>
          </cell>
          <cell r="AS702" t="str">
            <v>3TE50G165140G1651M010</v>
          </cell>
          <cell r="AT702" t="e">
            <v>#N/A</v>
          </cell>
          <cell r="AU702" t="str">
            <v>50H7GB</v>
          </cell>
          <cell r="AV702" t="str">
            <v>3TE50G165140</v>
          </cell>
          <cell r="AW702" t="str">
            <v>G1651</v>
          </cell>
          <cell r="AX702" t="str">
            <v>M010</v>
          </cell>
          <cell r="AY702">
            <v>74011964</v>
          </cell>
          <cell r="AZ702">
            <v>51012893</v>
          </cell>
          <cell r="BA702">
            <v>80141730</v>
          </cell>
        </row>
        <row r="703">
          <cell r="D703">
            <v>60311212</v>
          </cell>
          <cell r="E703" t="str">
            <v>A</v>
          </cell>
          <cell r="F703" t="str">
            <v>TV</v>
          </cell>
          <cell r="G703" t="str">
            <v>JAVIER DE LA ROSA GALEANA</v>
          </cell>
          <cell r="H703" t="str">
            <v>AV. PALMAS, LT 2, MZA. 262, COL. JARDIN PALMAS</v>
          </cell>
          <cell r="I703">
            <v>7445056841</v>
          </cell>
          <cell r="J703" t="str">
            <v>HISENSE</v>
          </cell>
          <cell r="K703" t="str">
            <v>50K20DW</v>
          </cell>
          <cell r="L703" t="str">
            <v>50G143291H11640</v>
          </cell>
          <cell r="M703" t="str">
            <v>CARTA BIMBO</v>
          </cell>
          <cell r="N703">
            <v>0</v>
          </cell>
          <cell r="O703">
            <v>42447</v>
          </cell>
          <cell r="P703">
            <v>42775</v>
          </cell>
          <cell r="Q703">
            <v>201610</v>
          </cell>
          <cell r="R703" t="str">
            <v>FALTA DE REFACCION</v>
          </cell>
          <cell r="T703" t="str">
            <v>MAYRA HERNANDEZ BERNAL</v>
          </cell>
          <cell r="U703">
            <v>42835</v>
          </cell>
          <cell r="V703" t="str">
            <v>SUR</v>
          </cell>
          <cell r="W703" t="str">
            <v>COMPLETADO</v>
          </cell>
          <cell r="X703" t="str">
            <v>CLIENTE</v>
          </cell>
          <cell r="Y703">
            <v>42775</v>
          </cell>
          <cell r="Z703">
            <v>328</v>
          </cell>
          <cell r="AA703" t="str">
            <v>M010</v>
          </cell>
          <cell r="AB703" t="str">
            <v>T173331/Panel - PANEL</v>
          </cell>
          <cell r="AC703" t="str">
            <v>OC-1007281</v>
          </cell>
          <cell r="AD703" t="str">
            <v>Acapuldo de Juarez/Jardin palmas</v>
          </cell>
          <cell r="AE703" t="str">
            <v>GRO</v>
          </cell>
          <cell r="AF703" t="str">
            <v>MX</v>
          </cell>
          <cell r="AG703" t="str">
            <v>10410855</v>
          </cell>
          <cell r="AH703" t="str">
            <v>JAVIER DE LA ROSA GALEANA</v>
          </cell>
          <cell r="AI703" t="str">
            <v>Av palmas LT 2 MZ 262</v>
          </cell>
          <cell r="AJ703" t="str">
            <v>7445056841</v>
          </cell>
          <cell r="AK703">
            <v>0</v>
          </cell>
          <cell r="AL703" t="str">
            <v>39422</v>
          </cell>
          <cell r="AM703" t="str">
            <v>22/04/2017 09 : 07 MARCO.DIAZ : TCF174: 7401196523/02/2017 02 : 16 Ricardo Espinosa : TCF1PU CSA23/02/2017 02 : 15 Ricardo Espinosa : TCF1DR15/02/2017 02 : 39 ERNESTO.HERN : TCF115/02/2017 02 : 39 ERNESTO.HERN : NP511/02/2017 04 : 17 201610 : PST: SE SOLICITA PANEL(T173331) PEDIDO:OC-100728111/02/2017 03 : 37 201610 : SE RECOLECTA EQUIPO AL ASC.10/02/2017 06 : 40 201610 : V1: 10 FEBRERO, HORARIO ABIERTO.10/02/2017 03 : 50 BRENDA.MORA : CSCSe le pide que envié documentos a mi numero de cel.27/01/2017 01 : 06 ANA.ROSA : ODSWTPRDESQ CALLE CIRUELOS, REF. ENFRENTE DE ELKTRA</v>
          </cell>
          <cell r="AN703" t="str">
            <v>1TE50B8NUSCB</v>
          </cell>
          <cell r="AO703" t="str">
            <v>Smart</v>
          </cell>
          <cell r="AP703" t="str">
            <v>Hisense</v>
          </cell>
          <cell r="AQ703" t="str">
            <v>Opera</v>
          </cell>
          <cell r="AR703" t="str">
            <v>FHD 1920 x 1080</v>
          </cell>
          <cell r="AS703" t="str">
            <v>3TE50G165140G1651M010</v>
          </cell>
          <cell r="AT703" t="e">
            <v>#N/A</v>
          </cell>
          <cell r="AU703" t="str">
            <v>50H7GB</v>
          </cell>
          <cell r="AV703" t="str">
            <v>3TE50G165140</v>
          </cell>
          <cell r="AW703" t="str">
            <v>G1651</v>
          </cell>
          <cell r="AX703" t="str">
            <v>M010</v>
          </cell>
          <cell r="AY703">
            <v>74011965</v>
          </cell>
          <cell r="AZ703">
            <v>51012894</v>
          </cell>
          <cell r="BA703">
            <v>80141506</v>
          </cell>
        </row>
        <row r="704">
          <cell r="D704">
            <v>60310851</v>
          </cell>
          <cell r="E704" t="str">
            <v>A</v>
          </cell>
          <cell r="F704" t="str">
            <v>TV</v>
          </cell>
          <cell r="G704" t="str">
            <v>JESUS DE LOS SANTOS PEREZ</v>
          </cell>
          <cell r="H704" t="str">
            <v>Carlos Collori #307 Loma real jarachina sur</v>
          </cell>
          <cell r="I704">
            <v>8991865648</v>
          </cell>
          <cell r="J704" t="str">
            <v>HISENSE</v>
          </cell>
          <cell r="K704" t="str">
            <v>50K20DW</v>
          </cell>
          <cell r="L704" t="str">
            <v>50G143291H14814</v>
          </cell>
          <cell r="M704" t="str">
            <v>POLIZA GARANTIA</v>
          </cell>
          <cell r="N704">
            <v>0</v>
          </cell>
          <cell r="O704">
            <v>42098</v>
          </cell>
          <cell r="P704">
            <v>42408</v>
          </cell>
          <cell r="Q704">
            <v>201041</v>
          </cell>
          <cell r="R704" t="str">
            <v>10/02/2017 06 : 33  ERNESTO.HERN : NP5</v>
          </cell>
          <cell r="S704" t="str">
            <v xml:space="preserve">EQUIPO EN DOM.DEL CTE.
</v>
          </cell>
          <cell r="T704" t="str">
            <v xml:space="preserve">     Eudenis Aguilar Ahuacatitla  </v>
          </cell>
          <cell r="U704" t="str">
            <v>2017-04-13</v>
          </cell>
          <cell r="V704" t="str">
            <v>Norte</v>
          </cell>
          <cell r="W704" t="str">
            <v>COMPLETADO</v>
          </cell>
          <cell r="X704" t="str">
            <v>CLIENTE</v>
          </cell>
          <cell r="Y704">
            <v>42769</v>
          </cell>
          <cell r="Z704">
            <v>310</v>
          </cell>
          <cell r="AA704" t="str">
            <v>M010</v>
          </cell>
          <cell r="AB704" t="str">
            <v>T173331/Panel - PANEL</v>
          </cell>
          <cell r="AC704" t="str">
            <v>OC-1007091</v>
          </cell>
          <cell r="AD704" t="str">
            <v>Reynosa/Loma real jarachina sur</v>
          </cell>
          <cell r="AE704" t="str">
            <v>TMS</v>
          </cell>
          <cell r="AF704" t="str">
            <v>MX</v>
          </cell>
          <cell r="AG704" t="str">
            <v>10411297</v>
          </cell>
          <cell r="AH704" t="str">
            <v>JESUS DE LOS SANTOS PEREZ</v>
          </cell>
          <cell r="AI704" t="str">
            <v>307 Carlos Collori</v>
          </cell>
          <cell r="AJ704" t="str">
            <v>8991865648</v>
          </cell>
          <cell r="AK704" t="str">
            <v>8991865648</v>
          </cell>
          <cell r="AL704" t="str">
            <v>88730</v>
          </cell>
          <cell r="AM704" t="str">
            <v>22/04/2017 09 : 12 MARCO.DIAZ : TCF174: 7401196720/04/2017 00 : 32 ANA.ROSA : CSCCte. informa que el taller recolecto su equipo por indicación de Hisensepor que será a ellos a quienes les llegue los CF, se le informa que escorrecta esa indicación solo estamos en espera de los embarques dedichos equipos autorizados18/04/2017 05 : 01 ADOLFO.FER : CFA11/04/2017 00 : 00 GERARDO.GRA : CSC se indica fecha aproximada deentrega finales mes de abril. se pasa ODS a CF para seguimiento. EMC*25/03/2017 08 : 03 SEMIRAMIS.M : CSCCte se comunica para verificar cuando se le entregara su equipo semenciona que el área ya fue notificada sin embargo por cuestiones de uninventario no contamos con salida de equipo21/03/2017 23 : 46 GABRIELA.B : CSCSe genera Complaint 54076340 ya que no se cuenta con respuesta por partede CF18/03/2017 01 : 18 BRENDA.MORA : CSCCliente bastante molesto y grosero pide que se le de solución a suentrega ya que se cumplió el tiempo que le mencionaron de entrega, se lecomenta que el equipo no ha salió de almacén ya que esta área seencuentra en inventario y reanudara envíos la siguiente semana, pidehablar con supervisor. se le pide apoyo al área de cf para que nosproporcione fecha de envió.14/03/2017 07 : 11 Ricardo Espinosa : TCF1PU CTE FINAL // UBICACIONCORRECTA14/03/2017 07 : 01 Ricardo Espinosa : TCF1PU CSA14/03/2017 07 : 00 Ricardo Espinosa : TCF1DR11/03/2017 07 : 51 BRENDA.MORA : CSCSe le pide apoyo al área de cf para saber cuando se envio.23/02/2017 23 : 42 SEMIRAMIS.M : CSCCte se comunica para saber el estatus de equipo se le menciona sobre lecambio fisico que se aplicara en tiempo promedio 20 dias habiles10/02/2017 06 : 33 ERNESTO.HERN : TCF110/02/2017 06 : 33 ERNESTO.HERN : NP510/02/2017 04 : 03 MARIA.EUGENI : SEG: DGR08/02/2017 05 : 12 201041 : OPEN BRAVO:OC-1007091-PANEL. EQUIO ENDOMICILIO DEL CLIENTAE08/02/2017 04 : 46 201041 : V1:HOY 07-02-1702/02/2017 04 : 23 SEMIRAMIS.M : ODSWTPRD/TELMEXENTRE LAS CALLES TIZIANO Y PABLO USELO</v>
          </cell>
          <cell r="AN704" t="str">
            <v>1TE50B8NUSCB</v>
          </cell>
          <cell r="AO704" t="str">
            <v>Smart</v>
          </cell>
          <cell r="AP704" t="str">
            <v>Hisense</v>
          </cell>
          <cell r="AQ704" t="str">
            <v>Opera</v>
          </cell>
          <cell r="AR704" t="str">
            <v>FHD 1920 x 1080</v>
          </cell>
          <cell r="AS704" t="str">
            <v>3TE50G165140G1651M010</v>
          </cell>
          <cell r="AT704" t="e">
            <v>#N/A</v>
          </cell>
          <cell r="AU704" t="str">
            <v>50H7GB</v>
          </cell>
          <cell r="AV704" t="str">
            <v>3TE50G165140</v>
          </cell>
          <cell r="AW704" t="str">
            <v>G1651</v>
          </cell>
          <cell r="AX704" t="str">
            <v>M010</v>
          </cell>
          <cell r="AY704">
            <v>74011967</v>
          </cell>
          <cell r="AZ704">
            <v>51012896</v>
          </cell>
          <cell r="BA704">
            <v>80141597</v>
          </cell>
        </row>
        <row r="705">
          <cell r="D705">
            <v>60313723</v>
          </cell>
          <cell r="E705" t="str">
            <v>A</v>
          </cell>
          <cell r="F705" t="str">
            <v>TV</v>
          </cell>
          <cell r="G705" t="str">
            <v>Jetsemaní Sotelo Villa</v>
          </cell>
          <cell r="H705" t="str">
            <v>Puerto Tampico Mza-10, Lt-7, Col. San Nicolas de las playas; Acapulco, Gro.</v>
          </cell>
          <cell r="I705">
            <v>7444444157</v>
          </cell>
          <cell r="J705" t="str">
            <v>HISENSE</v>
          </cell>
          <cell r="K705" t="str">
            <v>50K20D</v>
          </cell>
          <cell r="L705" t="str">
            <v>50G144843H00054</v>
          </cell>
          <cell r="M705" t="str">
            <v>COS/ 000144976</v>
          </cell>
          <cell r="N705">
            <v>7801.2</v>
          </cell>
          <cell r="O705">
            <v>41807</v>
          </cell>
          <cell r="P705">
            <v>42803</v>
          </cell>
          <cell r="Q705">
            <v>201610</v>
          </cell>
          <cell r="R705" t="str">
            <v>Hisense no cuenta con refacción</v>
          </cell>
          <cell r="T705" t="str">
            <v>Guadalupe Mondragón Noriega</v>
          </cell>
          <cell r="U705">
            <v>42835</v>
          </cell>
          <cell r="V705" t="str">
            <v>SUR</v>
          </cell>
          <cell r="W705" t="str">
            <v>COMPLETADO</v>
          </cell>
          <cell r="X705" t="str">
            <v>CLIENTE</v>
          </cell>
          <cell r="Y705">
            <v>42803</v>
          </cell>
          <cell r="Z705">
            <v>996</v>
          </cell>
          <cell r="AA705" t="str">
            <v>M012</v>
          </cell>
          <cell r="AD705" t="str">
            <v>Acapulco/San Nicolas de las playas</v>
          </cell>
          <cell r="AE705" t="str">
            <v>GRO</v>
          </cell>
          <cell r="AF705" t="str">
            <v>MX</v>
          </cell>
          <cell r="AG705" t="str">
            <v>10341400</v>
          </cell>
          <cell r="AH705" t="str">
            <v>JETSEMANI SOTELO VILLA</v>
          </cell>
          <cell r="AI705" t="str">
            <v>Pto de Tampico mz 10 lt 7</v>
          </cell>
          <cell r="AJ705" t="str">
            <v>7444444393</v>
          </cell>
          <cell r="AK705" t="str">
            <v>7444444393</v>
          </cell>
          <cell r="AL705" t="str">
            <v>39900</v>
          </cell>
          <cell r="AM705" t="str">
            <v>22/04/2017 09 : 12 MARCO.DIAZ : TCF174 7401196831/03/2017 01 : 16 MARCO.DIAZ : TCF1PU CSA CONFIRMA MAYRA HERNANDEZ.CSA MAYRA HERNANDEZ31/03/2017 01 : 13 MARCO.DIAZ : TCF1. JESSICA O16/03/2017 05 : 04 JORGE.VAZ : TCF116/03/2017 05 : 04 JORGE.VAZ : NP512/03/2017 02 : 59 201610 : PST: PANEL (173331) POR CORREO YA QUESISTEMA MARCA ERROR Y NO PERMITE CONCLUIR EL PEDIDO.11/03/2017 07 : 10 201610 : CLIENTE NO ENTREGA COMPROBANTE DE ENTREGA DECF. SE RECOLECTA EQUIPO AL ASC.11/03/2017 00 : 37 201610 : CLIENTE COMENTA QUE SI NOS VA A ENTREGAR ELEQUIPO Y LOS DOCTOS. PERO QUE VA A DEMANDAR A LA MARCA PARA QUE LE AGILIZEN EL TRAMITE DE CF, YA QUE QUIERE EQUIPO NUEVO. Y LA ODSANTERIOR TARDARON 3 MESES EN ENTRGARLE EL EQUIPO NUEVO.10/03/2017 01 : 21 201610 : V1: 10 MARZO, HORARIO ABIERTO10/03/2017 01 : 10 BRENDA.MORA : ODSWTPENTRE ALVAREZ Y A LA CAPILLA DE SAN NICOLAS TOLENTINOREFERENCIAS FRENTE AL KINDER JUANREINCIDENCIA ODS 60255311 (FUE UN CF)</v>
          </cell>
          <cell r="AN705" t="str">
            <v>3TE50G132311</v>
          </cell>
          <cell r="AO705" t="str">
            <v>Básica</v>
          </cell>
          <cell r="AP705" t="str">
            <v>Hisense</v>
          </cell>
          <cell r="AQ705" t="str">
            <v>Opera</v>
          </cell>
          <cell r="AR705" t="str">
            <v>FHD 1920 x 1080</v>
          </cell>
          <cell r="AS705" t="str">
            <v>3TE50G165140G1651M010</v>
          </cell>
          <cell r="AT705" t="e">
            <v>#N/A</v>
          </cell>
          <cell r="AU705" t="str">
            <v>50H7GB</v>
          </cell>
          <cell r="AV705" t="str">
            <v>3TE50G165140</v>
          </cell>
          <cell r="AW705" t="str">
            <v>G1651</v>
          </cell>
          <cell r="AX705" t="str">
            <v>M010</v>
          </cell>
          <cell r="AY705">
            <v>74011968</v>
          </cell>
          <cell r="AZ705">
            <v>51012897</v>
          </cell>
          <cell r="BA705">
            <v>80141510</v>
          </cell>
        </row>
        <row r="706">
          <cell r="D706">
            <v>60315047</v>
          </cell>
          <cell r="E706" t="str">
            <v xml:space="preserve">A  </v>
          </cell>
          <cell r="F706" t="str">
            <v>TV</v>
          </cell>
          <cell r="G706" t="str">
            <v>EVERARDO GUTIERREZ MORALES</v>
          </cell>
          <cell r="H706" t="str">
            <v>GUADALUPE NARANJOS # 48 SAN NICOLAS, TEQUISQUIAPAN, QRO.</v>
          </cell>
          <cell r="I706">
            <v>4142944297</v>
          </cell>
          <cell r="J706" t="str">
            <v>HISENSE</v>
          </cell>
          <cell r="K706" t="str">
            <v>50K610GWN</v>
          </cell>
          <cell r="L706" t="str">
            <v>50G134211H02130</v>
          </cell>
          <cell r="M706" t="str">
            <v>SJR/000127223</v>
          </cell>
          <cell r="N706">
            <v>10991.08</v>
          </cell>
          <cell r="O706">
            <v>41971</v>
          </cell>
          <cell r="P706">
            <v>42821</v>
          </cell>
          <cell r="Q706">
            <v>201013</v>
          </cell>
          <cell r="R706" t="str">
            <v>SE SOLICITO LA TARJETA T-CON, T166477, O.C. 1009201 NO FUE SURTIDA</v>
          </cell>
          <cell r="S706" t="str">
            <v>SIN CONTROL REMOTO</v>
          </cell>
          <cell r="T706" t="str">
            <v xml:space="preserve"> PATRICIA GARCIA                  </v>
          </cell>
          <cell r="U706" t="str">
            <v>2017-04-20</v>
          </cell>
          <cell r="V706" t="str">
            <v>CENTRO</v>
          </cell>
          <cell r="W706" t="str">
            <v>COMPLETADO</v>
          </cell>
          <cell r="X706" t="str">
            <v>TALLER</v>
          </cell>
          <cell r="Y706">
            <v>42821</v>
          </cell>
          <cell r="Z706">
            <v>850</v>
          </cell>
          <cell r="AA706" t="str">
            <v>M012</v>
          </cell>
          <cell r="AD706" t="str">
            <v>TEQUISQUIAPAN/COL SAN NICOLAS</v>
          </cell>
          <cell r="AE706" t="str">
            <v>QRO</v>
          </cell>
          <cell r="AF706" t="str">
            <v>MX</v>
          </cell>
          <cell r="AG706" t="str">
            <v>10235829</v>
          </cell>
          <cell r="AH706" t="str">
            <v>EVERARDO GUTIERREZ MORALES</v>
          </cell>
          <cell r="AI706" t="str">
            <v>48 GUADALUPE NARANJOS</v>
          </cell>
          <cell r="AJ706" t="str">
            <v>4142944297</v>
          </cell>
          <cell r="AK706">
            <v>0</v>
          </cell>
          <cell r="AL706" t="str">
            <v>76770</v>
          </cell>
          <cell r="AM706" t="str">
            <v>22/04/2017 09 : 14 PETERSON.NO : TCF174 7401196906/04/2017 10 : 16 ARANTXA.MON : TCF106/04/2017 10 : 15 ARANTXA.MON : NP530/03/2017 09 : 59 201013 : P1: T166477 PCB T-CON O.C. 100920128/03/2017 09 : 23 201013 : V1:28-03-17 18:00 HRS.14/03/2017 06 : 58 JUANANTONIO : num correcto de WTP 414104452514/03/2017 06 : 55 JUANANTONIO : ODSWTP4141074525CUAUHTEMOC Y AV DEL FERROCARRIL , CASA ROJA CON ADOBE CERCA DEL LANORIA</v>
          </cell>
          <cell r="AN706" t="str">
            <v>3TE50G124909</v>
          </cell>
          <cell r="AO706">
            <v>0</v>
          </cell>
          <cell r="AP706" t="e">
            <v>#N/A</v>
          </cell>
          <cell r="AQ706" t="e">
            <v>#N/A</v>
          </cell>
          <cell r="AR706" t="e">
            <v>#N/A</v>
          </cell>
          <cell r="AS706" t="str">
            <v>3TE50G165140G1651M010</v>
          </cell>
          <cell r="AT706" t="e">
            <v>#N/A</v>
          </cell>
          <cell r="AU706" t="str">
            <v>50H7GB</v>
          </cell>
          <cell r="AV706" t="str">
            <v>3TE50G165140</v>
          </cell>
          <cell r="AW706" t="str">
            <v>G1651</v>
          </cell>
          <cell r="AX706" t="str">
            <v>M010</v>
          </cell>
          <cell r="AY706">
            <v>74011969</v>
          </cell>
          <cell r="AZ706">
            <v>51012898</v>
          </cell>
          <cell r="BA706">
            <v>80141771</v>
          </cell>
        </row>
        <row r="707">
          <cell r="D707">
            <v>60315066</v>
          </cell>
          <cell r="E707" t="str">
            <v xml:space="preserve">A  </v>
          </cell>
          <cell r="F707" t="str">
            <v>TV</v>
          </cell>
          <cell r="G707" t="str">
            <v>JORGE LOPEZ COLMENARES</v>
          </cell>
          <cell r="H707" t="str">
            <v xml:space="preserve">VILLA DE LAS PALMAS INTB 1007 TLAJOMULCO/VILLA FONTANA 2 </v>
          </cell>
          <cell r="I707" t="str">
            <v>3316394933 3317702111</v>
          </cell>
          <cell r="J707" t="str">
            <v>HISENSE</v>
          </cell>
          <cell r="K707" t="str">
            <v>50K20DW</v>
          </cell>
          <cell r="L707" t="str">
            <v>50G143291H16607</v>
          </cell>
          <cell r="M707" t="str">
            <v>POLIZA DE GARANTIA</v>
          </cell>
          <cell r="N707">
            <v>0</v>
          </cell>
          <cell r="O707">
            <v>42642</v>
          </cell>
          <cell r="P707">
            <v>42823</v>
          </cell>
          <cell r="Q707">
            <v>201109</v>
          </cell>
          <cell r="R707" t="str">
            <v>FALTA DE REFACCIONES 173331 oc-1009165</v>
          </cell>
          <cell r="S707" t="str">
            <v>CLIENTE ENTREGA EQUIPO SIN ACCESORIOS, U</v>
          </cell>
          <cell r="T707" t="str">
            <v xml:space="preserve">    YURIANA HERNANDEZ HERRERA     </v>
          </cell>
          <cell r="U707" t="str">
            <v>2017-ABRIL</v>
          </cell>
          <cell r="W707" t="str">
            <v>COMPLETADO</v>
          </cell>
          <cell r="X707" t="str">
            <v>TALLER</v>
          </cell>
          <cell r="Y707">
            <v>42821</v>
          </cell>
          <cell r="Z707">
            <v>181</v>
          </cell>
          <cell r="AA707" t="str">
            <v>M010</v>
          </cell>
          <cell r="AD707" t="str">
            <v>Tlajomulco de Zuñiga/Villa fontana 2</v>
          </cell>
          <cell r="AE707" t="str">
            <v>JAL</v>
          </cell>
          <cell r="AF707" t="str">
            <v>MX</v>
          </cell>
          <cell r="AG707" t="str">
            <v>10415049</v>
          </cell>
          <cell r="AH707" t="str">
            <v>JORGE LOPEZ COLMENARES</v>
          </cell>
          <cell r="AI707" t="str">
            <v>1007 Villa de las palmas int b</v>
          </cell>
          <cell r="AJ707" t="str">
            <v>3317702111</v>
          </cell>
          <cell r="AK707" t="str">
            <v>3317702111</v>
          </cell>
          <cell r="AL707" t="str">
            <v>45653</v>
          </cell>
          <cell r="AM707" t="str">
            <v>22/04/2017 09 : 15 MARCO.DIAZ : TCF174: 7401197006/04/2017 03 : 29 ARANTXA.MON : TCF106/04/2017 03 : 29 ARANTXA.MON : NP529/03/2017 23 : 50 201109 : 173331 OC-100916529/03/2017 23 : 31 201109 : EQUIPO EN CSA28/03/2017 23 : 12 201109 : V1 29-03-1724/03/2017 01 : 59 SEMIRAMIS.M : ODSWTPRD/TELMEXENTRE CALLES VILLAS ALICANTE Y VILLAS TORRENOPOSIBLE DAÑO EN MAIN BORD</v>
          </cell>
          <cell r="AN707" t="str">
            <v>1TE50B8NUSCB</v>
          </cell>
          <cell r="AO707" t="str">
            <v>Smart</v>
          </cell>
          <cell r="AP707" t="str">
            <v>Hisense</v>
          </cell>
          <cell r="AQ707" t="str">
            <v>Opera</v>
          </cell>
          <cell r="AR707" t="str">
            <v>FHD 1920 x 1080</v>
          </cell>
          <cell r="AS707" t="str">
            <v>3TE50G165140G1651M010</v>
          </cell>
          <cell r="AT707" t="e">
            <v>#N/A</v>
          </cell>
          <cell r="AU707" t="str">
            <v>50H7GB</v>
          </cell>
          <cell r="AV707" t="str">
            <v>3TE50G165140</v>
          </cell>
          <cell r="AW707" t="str">
            <v>G1651</v>
          </cell>
          <cell r="AX707" t="str">
            <v>M010</v>
          </cell>
          <cell r="AY707">
            <v>74011970</v>
          </cell>
          <cell r="AZ707">
            <v>51012899</v>
          </cell>
          <cell r="BA707">
            <v>80141464</v>
          </cell>
        </row>
        <row r="708">
          <cell r="D708">
            <v>60311669</v>
          </cell>
          <cell r="E708" t="str">
            <v xml:space="preserve">A  </v>
          </cell>
          <cell r="F708" t="str">
            <v>TV</v>
          </cell>
          <cell r="G708" t="str">
            <v>DANIEL MUÑOZ CARBAJAL</v>
          </cell>
          <cell r="H708" t="str">
            <v>SECC 20 # 41,RIO DE LUZ,ECATEPEC</v>
          </cell>
          <cell r="I708">
            <v>24590722</v>
          </cell>
          <cell r="J708" t="str">
            <v>HISENSE</v>
          </cell>
          <cell r="K708" t="str">
            <v>50K20DW</v>
          </cell>
          <cell r="L708" t="str">
            <v>50J140464H02302</v>
          </cell>
          <cell r="M708" t="str">
            <v>POLIZA</v>
          </cell>
          <cell r="N708">
            <v>0</v>
          </cell>
          <cell r="O708">
            <v>42781</v>
          </cell>
          <cell r="P708">
            <v>42788</v>
          </cell>
          <cell r="Q708">
            <v>201679</v>
          </cell>
          <cell r="R708" t="str">
            <v>PANEL T173771 OC 1007789</v>
          </cell>
          <cell r="S708" t="str">
            <v>EQUIPO EN CENTRO DE SERVICIO SIN ACCESOR</v>
          </cell>
          <cell r="T708" t="str">
            <v xml:space="preserve">GUADALUPE GIRON                   </v>
          </cell>
          <cell r="U708" t="str">
            <v>2017-04-13</v>
          </cell>
          <cell r="V708" t="str">
            <v>Centro</v>
          </cell>
          <cell r="W708" t="str">
            <v>COMPLETADO</v>
          </cell>
          <cell r="Y708">
            <v>42781</v>
          </cell>
          <cell r="Z708">
            <v>42788</v>
          </cell>
          <cell r="AA708" t="str">
            <v>M012</v>
          </cell>
          <cell r="AB708" t="str">
            <v>T173331/Panel - PANEL</v>
          </cell>
          <cell r="AC708" t="str">
            <v>OC-1007789</v>
          </cell>
          <cell r="AD708" t="str">
            <v>RIO DE LUZ /ECATEPEC</v>
          </cell>
          <cell r="AE708" t="str">
            <v>MEX</v>
          </cell>
          <cell r="AF708" t="str">
            <v>MX</v>
          </cell>
          <cell r="AG708" t="str">
            <v>10411940</v>
          </cell>
          <cell r="AH708" t="str">
            <v>DANIEL MUÑOZ CARBAJAL</v>
          </cell>
          <cell r="AI708" t="str">
            <v>41 Secc 29</v>
          </cell>
          <cell r="AJ708" t="str">
            <v>5514766635</v>
          </cell>
          <cell r="AK708" t="str">
            <v>5514766635</v>
          </cell>
          <cell r="AL708" t="str">
            <v>55100</v>
          </cell>
          <cell r="AM708" t="str">
            <v>22/04/2017 09 : 16 RODRIGUEZ ERICK : TCF174 7401197219/04/2017 22 : 17 GERARDO.GRA : CSC se indica entrega en proceso, sepasa ODS a CF para seguimiento. EMC*19/04/2017 02 : 19 GEARARDO.PA : CFA31/03/2017 06 : 09 GERARDO.GRA : CSC se indica tiempo aproximado deentrega mediados de mes de abril. EMC*23/03/2017 01 : 37 SEMIRAMIS.M : CSCCte se comunica para saber el proceso de su equipo se le comento que seaplicará un reemplazo de equipo en un tiempo aproximado de 20 díashábiles01/03/2017 00 : 39 MARCO.DIAZ : TCF1PU CSA24/02/2017 07 : 00 ERNESTO.HERN : TCF124/02/2017 07 : 00 ERNESTO.HERN : NP523/02/2017 03 : 19 201679 : P1A:PANEL T173331 OC 100778921/02/2017 04 : 08 201679 : EQUIPO INGRESA AL CENTRO DE SERVICIO EL20/2/201718/02/2017 05 : 05 BRENDA.MORA : CSCSe le menciona al cliente que el día de hoy realiza el técnico lavisita.16/02/2017 06 : 34 201679 : V1:17/2/201714/02/2017 02 : 20 ADRIANA.SAN : ODSWTPRD% ALFREDO DEL MAZO Y AV SUTER</v>
          </cell>
          <cell r="AN708" t="str">
            <v>1TE50B8NUSCB</v>
          </cell>
          <cell r="AO708" t="str">
            <v>Smart</v>
          </cell>
          <cell r="AP708" t="str">
            <v>Hisense</v>
          </cell>
          <cell r="AQ708" t="str">
            <v>Opera</v>
          </cell>
          <cell r="AR708" t="str">
            <v>FHD 1920 x 1080</v>
          </cell>
          <cell r="AS708" t="str">
            <v>3TE50G165140G1651M010</v>
          </cell>
          <cell r="AT708" t="e">
            <v>#N/A</v>
          </cell>
          <cell r="AU708" t="str">
            <v>50H7GB</v>
          </cell>
          <cell r="AV708" t="str">
            <v>3TE50G165140</v>
          </cell>
          <cell r="AW708" t="str">
            <v>G1651</v>
          </cell>
          <cell r="AX708" t="str">
            <v>M010</v>
          </cell>
          <cell r="AY708">
            <v>74011972</v>
          </cell>
          <cell r="AZ708">
            <v>51012901</v>
          </cell>
          <cell r="BA708">
            <v>80141498</v>
          </cell>
        </row>
        <row r="709">
          <cell r="D709">
            <v>60312642</v>
          </cell>
          <cell r="E709" t="str">
            <v xml:space="preserve">A  </v>
          </cell>
          <cell r="F709" t="str">
            <v>TV</v>
          </cell>
          <cell r="G709" t="str">
            <v>BERTHA RICO GUERRERO</v>
          </cell>
          <cell r="H709" t="str">
            <v>ANASTACIO BUSTAMANTE MZ 5 LT 6 Y 7 LAZARO CARDENAS NEZAHUALCOYOTL CP.57138</v>
          </cell>
          <cell r="I709">
            <v>5513935350</v>
          </cell>
          <cell r="J709" t="str">
            <v>HISENSE</v>
          </cell>
          <cell r="K709" t="str">
            <v>50K20DG</v>
          </cell>
          <cell r="L709" t="str">
            <v>50G144843H01643</v>
          </cell>
          <cell r="M709" t="str">
            <v>Ticket LA / 000158000</v>
          </cell>
          <cell r="N709">
            <v>11998.37</v>
          </cell>
          <cell r="O709">
            <v>42177</v>
          </cell>
          <cell r="P709">
            <v>42794</v>
          </cell>
          <cell r="Q709">
            <v>201767</v>
          </cell>
          <cell r="R709" t="str">
            <v>15/03/2017 06 : 33  ARANTXA.MON : NP5/201767 : P1A: 173331 PANEL   28-02-2017  OC-1008024</v>
          </cell>
          <cell r="S709" t="str">
            <v xml:space="preserve">EQUIPO EN DOMICILIO DE CTE </v>
          </cell>
          <cell r="T709" t="str">
            <v xml:space="preserve"> ANDREA LEGORRETA                 </v>
          </cell>
          <cell r="U709" t="str">
            <v>2017-04-10</v>
          </cell>
          <cell r="V709" t="str">
            <v>CENTRO</v>
          </cell>
          <cell r="W709" t="str">
            <v>COMPLETADO</v>
          </cell>
          <cell r="X709" t="str">
            <v>TALLER</v>
          </cell>
          <cell r="Y709">
            <v>42788</v>
          </cell>
          <cell r="Z709">
            <v>617</v>
          </cell>
          <cell r="AA709" t="str">
            <v>M012</v>
          </cell>
          <cell r="AD709" t="str">
            <v>Nezahualcoyotl/Lazaro cardenas</v>
          </cell>
          <cell r="AE709" t="str">
            <v>MEX</v>
          </cell>
          <cell r="AF709" t="str">
            <v>MX</v>
          </cell>
          <cell r="AG709" t="str">
            <v>10412189</v>
          </cell>
          <cell r="AH709" t="str">
            <v>BERTHA RICO GUERRERO</v>
          </cell>
          <cell r="AI709" t="str">
            <v>Anastacio bustamante mz 5 lt 6y 7</v>
          </cell>
          <cell r="AJ709" t="str">
            <v>5513935350</v>
          </cell>
          <cell r="AK709">
            <v>0</v>
          </cell>
          <cell r="AL709" t="str">
            <v>57138</v>
          </cell>
          <cell r="AM709" t="str">
            <v>22/04/2017 09 : 17 MARCO.DIAZ : TCF174 7401197323/03/2017 23 : 41 MARCO.DIAZ : TCF1PU CLIENTEINF. JOSUE RAMIREZ. DMC22/03/2017 01 : 49 SEMIRAMIS.M : CSCCte se comunica para verificar el estatus de equipo se le menciona quese le realizara un cambio físico en un tiempo estimados de 20 díashábiles15/03/2017 06 : 34 ARANTXA.MON : TCF115/03/2017 06 : 33 ARANTXA.MON : NP515/03/2017 05 : 48 MA.ISABEL : SEG: SE ENVIA CORREO A REFACCIONES PARASABER CUANDO SE SURTE15/03/2017 05 : 48 MA.ISABEL : SEG: DGR11/03/2017 04 : 28 JUANANTONIO : CSCse le indicvan tiempos al CTE01/03/2017 06 : 43 201767 : P1A: 173331 PANEL 28-02-2017 OC-100802426/02/2017 03 : 10 201767 : PANEL DAÑADO (LEDS)24/02/2017 03 : 04 201767 : *ORDEN ASIGNADA FUERA DE HORARIOESTABLECIDO*V1. 28/02/2017: 10 A.M. - 6 P.M.H-23399 SE ASIGNA T87TAR16/02/2017 05 : 32 ANA.ROSA : ODSWTPRDMELCHOR MUSQUI Y PEDRO VELZ</v>
          </cell>
          <cell r="AN709" t="str">
            <v>3TE50G134403</v>
          </cell>
          <cell r="AO709">
            <v>0</v>
          </cell>
          <cell r="AP709" t="e">
            <v>#N/A</v>
          </cell>
          <cell r="AQ709" t="e">
            <v>#N/A</v>
          </cell>
          <cell r="AR709" t="e">
            <v>#N/A</v>
          </cell>
          <cell r="AS709" t="str">
            <v>3TE50G165140G1651M010</v>
          </cell>
          <cell r="AT709" t="e">
            <v>#N/A</v>
          </cell>
          <cell r="AU709" t="str">
            <v>50H7GB</v>
          </cell>
          <cell r="AV709" t="str">
            <v>3TE50G165140</v>
          </cell>
          <cell r="AW709" t="str">
            <v>G1651</v>
          </cell>
          <cell r="AX709" t="str">
            <v>M010</v>
          </cell>
          <cell r="AY709">
            <v>74011973</v>
          </cell>
          <cell r="AZ709">
            <v>51012902</v>
          </cell>
          <cell r="BA709">
            <v>80141820</v>
          </cell>
        </row>
        <row r="710">
          <cell r="D710">
            <v>60312878</v>
          </cell>
          <cell r="E710" t="str">
            <v xml:space="preserve">A  </v>
          </cell>
          <cell r="F710" t="str">
            <v>TV</v>
          </cell>
          <cell r="G710" t="str">
            <v>ANTONIO ISIDORO PALACIOS</v>
          </cell>
          <cell r="H710" t="str">
            <v>AV SAN RAFAEL ATLIXCO MZ 1 LT 4 COL. SANRA ANA PONIENTE ZAPOTITLAN; DELG TLAHUAC CP 13300</v>
          </cell>
          <cell r="I710" t="str">
            <v>26368485 - 5517951720</v>
          </cell>
          <cell r="J710" t="str">
            <v>HISENSE</v>
          </cell>
          <cell r="K710" t="str">
            <v>50K20DW</v>
          </cell>
          <cell r="L710" t="str">
            <v>50G143291H17531</v>
          </cell>
          <cell r="M710" t="str">
            <v>CARTA BIMBO</v>
          </cell>
          <cell r="N710">
            <v>0</v>
          </cell>
          <cell r="O710">
            <v>42447</v>
          </cell>
          <cell r="P710">
            <v>42796</v>
          </cell>
          <cell r="Q710">
            <v>201767</v>
          </cell>
          <cell r="R710" t="str">
            <v>16/03/2017 07 : 59  ERNESTO.HERN : NP5 / P1A: 173331 PANEL    02-03-2017   OC-1008144</v>
          </cell>
          <cell r="S710" t="str">
            <v>EQUIPO DAÑADO EN DOMICILIO DE CLIENTE</v>
          </cell>
          <cell r="T710" t="str">
            <v xml:space="preserve">   ABRAHAM LAZCANO                </v>
          </cell>
          <cell r="U710" t="str">
            <v>2017-04-10</v>
          </cell>
          <cell r="V710" t="str">
            <v>CENTRO</v>
          </cell>
          <cell r="W710" t="str">
            <v>COMPLETADO</v>
          </cell>
          <cell r="X710" t="str">
            <v>TALLER</v>
          </cell>
          <cell r="Y710">
            <v>42793</v>
          </cell>
          <cell r="Z710">
            <v>349</v>
          </cell>
          <cell r="AA710" t="str">
            <v>M010</v>
          </cell>
          <cell r="AD710" t="str">
            <v>Tlahuac/Santa Ana Poniente Zapotitlan</v>
          </cell>
          <cell r="AE710" t="str">
            <v>DF</v>
          </cell>
          <cell r="AF710" t="str">
            <v>MX</v>
          </cell>
          <cell r="AG710" t="str">
            <v>10413225</v>
          </cell>
          <cell r="AH710" t="str">
            <v>ANTONIO ISIDORO PALACIOS</v>
          </cell>
          <cell r="AI710" t="str">
            <v>Av. San Rafael Atlixco Mz. 1 Lote 4</v>
          </cell>
          <cell r="AJ710" t="str">
            <v>55-17-95-17-20</v>
          </cell>
          <cell r="AK710" t="str">
            <v>55-17-95-17-20</v>
          </cell>
          <cell r="AL710" t="str">
            <v>13300</v>
          </cell>
          <cell r="AM710" t="str">
            <v>22/04/2017 09 : 18 MARCO.DIAZ : TCF174: 7401197423/03/2017 23 : 51 MARCO.DIAZ : TCF1PU CLIENTEINF. JOSUE RAMIREZ. DMC16/03/2017 08 : 05 SEMIRAMIS.M : CSCCte se comunica para verificar que se determinar con su equiporefacciones menciona que el dia 16/03/2017 se determinara que se aplicara con el equipo16/03/2017 07 : 59 ERNESTO.HERN : TCF116/03/2017 07 : 59 ERNESTO.HERN : NP515/03/2017 13 : 10 201767 : SEG POR 2DA OCASIÓN SE SOLICITA APOYO PARAQUE NOS INDIQUE FECHA DE SURTIMIENTO DE LA OC, YA QUE AL DÍA DE HOY NO HEMOS TENIDO RESPUESTA VÍA CORREO O CRM. A0303/03/2017 08 : 54 201767 : P1A: 173331 PANEL 02-03-2017 OC-100814428/02/2017 06 : 28 201767 : V1. 03/03/2017: 10 A.M. - 6 P.M.H-23466 SE ASIGNA T34RMA25/02/2017 07 : 06 BRENDA.MORA : ODSWTPENTRE AMADO NERVO Y SALVADOR DÍAZ MIRÓNFACHADA DE LA CASA HAY UN INTERNET EN EL SEGUNDO NIVELCASA COLOR BLANCO CON ZAGUÁN COLOR ROJO</v>
          </cell>
          <cell r="AN710" t="str">
            <v>1TE50B8NUSCB</v>
          </cell>
          <cell r="AO710" t="str">
            <v>Smart</v>
          </cell>
          <cell r="AP710" t="str">
            <v>Hisense</v>
          </cell>
          <cell r="AQ710" t="str">
            <v>Opera</v>
          </cell>
          <cell r="AR710" t="str">
            <v>FHD 1920 x 1080</v>
          </cell>
          <cell r="AS710" t="str">
            <v>3TE50G165140G1651M010</v>
          </cell>
          <cell r="AT710" t="e">
            <v>#N/A</v>
          </cell>
          <cell r="AU710" t="str">
            <v>50H7GB</v>
          </cell>
          <cell r="AV710" t="str">
            <v>3TE50G165140</v>
          </cell>
          <cell r="AW710" t="str">
            <v>G1651</v>
          </cell>
          <cell r="AX710" t="str">
            <v>M010</v>
          </cell>
          <cell r="AY710">
            <v>74011974</v>
          </cell>
          <cell r="AZ710">
            <v>51012903</v>
          </cell>
          <cell r="BA710">
            <v>80141813</v>
          </cell>
        </row>
        <row r="711">
          <cell r="D711">
            <v>60314430</v>
          </cell>
          <cell r="E711" t="str">
            <v>A</v>
          </cell>
          <cell r="F711" t="str">
            <v>TV</v>
          </cell>
          <cell r="G711" t="str">
            <v>JOSE ANTONIO GUTIERREZ SAUCEDO</v>
          </cell>
          <cell r="H711" t="str">
            <v>LUIS ECHEVERRIA 437 COL LATINO CP 25270, SALTILLO COAHUILA</v>
          </cell>
          <cell r="I711">
            <v>8441220319</v>
          </cell>
          <cell r="J711" t="str">
            <v>HISENSE</v>
          </cell>
          <cell r="K711" t="str">
            <v>50K20DW</v>
          </cell>
          <cell r="L711" t="str">
            <v>50G143291H16499</v>
          </cell>
          <cell r="M711">
            <v>310310</v>
          </cell>
          <cell r="N711">
            <v>13484.9</v>
          </cell>
          <cell r="O711">
            <v>42111</v>
          </cell>
          <cell r="P711">
            <v>42823</v>
          </cell>
          <cell r="Q711">
            <v>201017</v>
          </cell>
          <cell r="R711" t="str">
            <v>07/04/2017 00:12 ERNETO.HERN:TCF1 P1A:17331,OC-1009267       PANEL</v>
          </cell>
          <cell r="S711" t="str">
            <v/>
          </cell>
          <cell r="T711" t="str">
            <v xml:space="preserve"> ROSALINA ALVAREZ DEL CASTILLO    </v>
          </cell>
          <cell r="U711" t="str">
            <v>2017/04/12</v>
          </cell>
          <cell r="V711" t="str">
            <v>Norte</v>
          </cell>
          <cell r="W711" t="str">
            <v>COMPLETADO</v>
          </cell>
          <cell r="X711" t="str">
            <v>TALLER</v>
          </cell>
          <cell r="Y711">
            <v>42811</v>
          </cell>
          <cell r="Z711">
            <v>712</v>
          </cell>
          <cell r="AA711" t="str">
            <v>M012</v>
          </cell>
          <cell r="AB711" t="str">
            <v>T173331/Panel - PANEL</v>
          </cell>
          <cell r="AC711" t="str">
            <v>OC-1009267</v>
          </cell>
          <cell r="AD711" t="str">
            <v>Saltillo/Latinoamericana</v>
          </cell>
          <cell r="AE711" t="str">
            <v>COA</v>
          </cell>
          <cell r="AF711" t="str">
            <v>MX</v>
          </cell>
          <cell r="AG711" t="str">
            <v>10414320</v>
          </cell>
          <cell r="AH711" t="str">
            <v>JOSE ANTONIO GUTIERREZ SAUCEDO</v>
          </cell>
          <cell r="AI711" t="str">
            <v>Periferico luis echeverria num 437</v>
          </cell>
          <cell r="AJ711" t="str">
            <v>8441220319</v>
          </cell>
          <cell r="AK711">
            <v>0</v>
          </cell>
          <cell r="AL711" t="str">
            <v>25270</v>
          </cell>
          <cell r="AM711" t="str">
            <v>22/04/2017 09 : 18 MARCO.DIAZ : TCF174: 7401197518/04/2017 02 : 17 ADOLFO.FER : CFA07/04/2017 00 : 12 ERNESTO.HERN : TCF107/04/2017 00 : 12 ERNESTO.HERN : NP501/04/2017 02 : 02 201017 : P1A:173331, OC-100926730/03/2017 07 : 43 201017 : EN DIAGNOSTICO EN TALLER24/03/2017 06 : 04 MARIA.EUGENI : SEG: CSA Favor de actualziar folio ycolocar OC- a la brevedad.22/03/2017 05 : 56 201017 : V1:22-03-1714/03/2017 04 : 56 ANA.ROSA : ODSWTPRDMONTEVIDEO Y BRASILIA</v>
          </cell>
          <cell r="AN711" t="str">
            <v>1TE50B8NUSCB</v>
          </cell>
          <cell r="AO711" t="str">
            <v>Smart</v>
          </cell>
          <cell r="AP711" t="str">
            <v>Hisense</v>
          </cell>
          <cell r="AQ711" t="str">
            <v>Opera</v>
          </cell>
          <cell r="AR711" t="str">
            <v>FHD 1920 x 1080</v>
          </cell>
          <cell r="AS711" t="str">
            <v>3TE50G165140G1651M010</v>
          </cell>
          <cell r="AT711" t="e">
            <v>#N/A</v>
          </cell>
          <cell r="AU711" t="str">
            <v>50H7GB</v>
          </cell>
          <cell r="AV711" t="str">
            <v>3TE50G165140</v>
          </cell>
          <cell r="AW711" t="str">
            <v>G1651</v>
          </cell>
          <cell r="AX711" t="str">
            <v>M010</v>
          </cell>
          <cell r="AY711">
            <v>74011975</v>
          </cell>
          <cell r="AZ711">
            <v>51012904</v>
          </cell>
          <cell r="BA711">
            <v>80141760</v>
          </cell>
        </row>
        <row r="712">
          <cell r="D712">
            <v>60311777</v>
          </cell>
          <cell r="E712" t="str">
            <v xml:space="preserve">A  </v>
          </cell>
          <cell r="F712" t="str">
            <v>TV</v>
          </cell>
          <cell r="G712" t="str">
            <v>OLGA LETICIA ROSALES PIMENTEL</v>
          </cell>
          <cell r="H712" t="str">
            <v>RIO TAJO NO. 23, COL. LINDA VISTA, TEPIC, NAY.</v>
          </cell>
          <cell r="I712">
            <v>3112206229</v>
          </cell>
          <cell r="J712" t="str">
            <v>HISENSE</v>
          </cell>
          <cell r="K712" t="str">
            <v>50K610GWN</v>
          </cell>
          <cell r="L712" t="str">
            <v>50G134211H03413</v>
          </cell>
          <cell r="M712" t="str">
            <v>CARTA DE ACEPTACION</v>
          </cell>
          <cell r="N712">
            <v>0</v>
          </cell>
          <cell r="O712">
            <v>41766</v>
          </cell>
          <cell r="P712">
            <v>42773</v>
          </cell>
          <cell r="Q712">
            <v>201023</v>
          </cell>
          <cell r="R712" t="str">
            <v>22/02/2017 08 : 41  ERNESTO.HERN : NP5
19/02/2017 01 : 55 201023 : P1-167745-PANEL LCD::OC1007647</v>
          </cell>
          <cell r="S712" t="str">
            <v xml:space="preserve">FALLA: NO HAY IMAGEN, SE REALIZO PEDIDO </v>
          </cell>
          <cell r="T712" t="str">
            <v xml:space="preserve">   GABRIELA RIVAS DELGADO         </v>
          </cell>
          <cell r="U712" t="str">
            <v>2017-04-18</v>
          </cell>
          <cell r="V712" t="str">
            <v>Norte</v>
          </cell>
          <cell r="W712" t="str">
            <v>COMPLETADO</v>
          </cell>
          <cell r="X712" t="str">
            <v>TALLER</v>
          </cell>
          <cell r="Y712">
            <v>42782</v>
          </cell>
          <cell r="Z712">
            <v>1007</v>
          </cell>
          <cell r="AA712" t="str">
            <v>M012</v>
          </cell>
          <cell r="AD712" t="str">
            <v>tepic/linda vista</v>
          </cell>
          <cell r="AE712" t="str">
            <v>NAY</v>
          </cell>
          <cell r="AF712" t="str">
            <v>MX</v>
          </cell>
          <cell r="AG712" t="str">
            <v>10412269</v>
          </cell>
          <cell r="AH712" t="str">
            <v>OLGA LETICIA ROSALES PIMENTEL</v>
          </cell>
          <cell r="AI712" t="str">
            <v>23 Rio tajo esq monte everest</v>
          </cell>
          <cell r="AJ712" t="str">
            <v>044-3112206229</v>
          </cell>
          <cell r="AK712">
            <v>0</v>
          </cell>
          <cell r="AL712" t="str">
            <v>63110</v>
          </cell>
          <cell r="AM712" t="str">
            <v>22/04/2017 09 : 19 PETERSON.NO : TCF174 7401197619/04/2017 01 : 35 ANA.LAURA : CSCCFNP54076516cliente molesto por el tiempo que se lleva, se le pide nos deoportunidad a que se reanuden los embarques, debido a inventario24/03/2017 00 : 44 MARCO.DIAZ : TCF1PU CSAINF. GABRIELA RIVAS.DMC10/03/2017 03 : 33 GABRIELA.B : CSCSe comenta en proceso de cambio se pide Esperar04/03/2017 01 : 07 GERARDO.GRA : CSC se indica CF. EMC*04/03/2017 01 : 04 GERARDO.GRA : CSC se indica fecha aproximada deentrega. EMC*22/02/2017 08 : 41 ERNESTO.HERN : TCF122/02/2017 08 : 41 ERNESTO.HERN : NP519/02/2017 01 : 55 201023 : P1-167745-PANEL LCD::OC100764717/02/2017 03 : 08 ANA.LAURA : ODSWTPTELMEX RD.-</v>
          </cell>
          <cell r="AN712" t="str">
            <v>3TE50G124909</v>
          </cell>
          <cell r="AO712">
            <v>0</v>
          </cell>
          <cell r="AP712" t="e">
            <v>#N/A</v>
          </cell>
          <cell r="AQ712" t="e">
            <v>#N/A</v>
          </cell>
          <cell r="AR712" t="e">
            <v>#N/A</v>
          </cell>
          <cell r="AS712" t="str">
            <v>3TE50G165140G1651M010</v>
          </cell>
          <cell r="AT712" t="e">
            <v>#N/A</v>
          </cell>
          <cell r="AU712" t="str">
            <v>50H7GB</v>
          </cell>
          <cell r="AV712" t="str">
            <v>3TE50G165140</v>
          </cell>
          <cell r="AW712" t="str">
            <v>G1651</v>
          </cell>
          <cell r="AX712" t="str">
            <v>M010</v>
          </cell>
          <cell r="AY712">
            <v>74011976</v>
          </cell>
          <cell r="AZ712">
            <v>51012905</v>
          </cell>
          <cell r="BA712">
            <v>80141745</v>
          </cell>
        </row>
        <row r="713">
          <cell r="D713">
            <v>60315461</v>
          </cell>
          <cell r="E713" t="str">
            <v xml:space="preserve">A  </v>
          </cell>
          <cell r="F713" t="str">
            <v>TV</v>
          </cell>
          <cell r="G713" t="str">
            <v>SELENA QUIROZ</v>
          </cell>
          <cell r="H713" t="str">
            <v>AV. MIGUEL OTHON DE MENDIZABAL NO 445, COL. LA ESCALERA</v>
          </cell>
          <cell r="I713" t="str">
            <v>55 1420-4367</v>
          </cell>
          <cell r="J713" t="str">
            <v>HISENSE</v>
          </cell>
          <cell r="K713" t="str">
            <v>50K20D</v>
          </cell>
          <cell r="L713" t="str">
            <v>50G144843H02208</v>
          </cell>
          <cell r="M713" t="str">
            <v>TICKET</v>
          </cell>
          <cell r="N713">
            <v>6999</v>
          </cell>
          <cell r="O713">
            <v>41911</v>
          </cell>
          <cell r="P713">
            <v>42831</v>
          </cell>
          <cell r="Q713">
            <v>201010</v>
          </cell>
          <cell r="R713" t="str">
            <v>PENDIENTE POR PANEL, OC-1009418 SOLICITADO EL 06/04/2017</v>
          </cell>
          <cell r="S713" t="str">
            <v>SOLO PANTALLA Y CONTROL</v>
          </cell>
          <cell r="T713" t="str">
            <v xml:space="preserve">  VIRGINIA ANGUIANO               </v>
          </cell>
          <cell r="U713" t="str">
            <v>2017-04-11</v>
          </cell>
          <cell r="V713" t="str">
            <v>CENTRO</v>
          </cell>
          <cell r="W713" t="str">
            <v>COMPLETADO</v>
          </cell>
          <cell r="X713" t="str">
            <v>TALLER</v>
          </cell>
          <cell r="Y713">
            <v>42829</v>
          </cell>
          <cell r="Z713">
            <v>920</v>
          </cell>
          <cell r="AA713" t="str">
            <v>M012</v>
          </cell>
          <cell r="AD713" t="str">
            <v>GAM / LA ESCALERA</v>
          </cell>
          <cell r="AE713" t="str">
            <v>DF</v>
          </cell>
          <cell r="AF713" t="str">
            <v>MX</v>
          </cell>
          <cell r="AG713" t="str">
            <v>10415531</v>
          </cell>
          <cell r="AH713" t="str">
            <v>SELENA QUIROZ</v>
          </cell>
          <cell r="AI713" t="str">
            <v>#445 AV. M. OTHON DE MENDIZABAL</v>
          </cell>
          <cell r="AJ713" t="str">
            <v>55-14-20-43-67</v>
          </cell>
          <cell r="AK713">
            <v>0</v>
          </cell>
          <cell r="AL713" t="str">
            <v>07300</v>
          </cell>
          <cell r="AM713" t="str">
            <v>22/04/2017 09 : 20 MARCO.DIAZ : 7401197712/04/2017 00 : 39 ARANTXA.MON : TCF112/04/2017 00 : 39 ARANTXA.MON : NP506/04/2017 23 : 54 201010 : P1: T173331 /PANEL LCD/ OC-100941806/04/201705/04/2017 07 : 36 201010 : V1: 07/04/201705/04/2017 05 : 53 JUANANTONIO : ODSWTPORDEN INTERNA CSA: 36472</v>
          </cell>
          <cell r="AN713" t="str">
            <v>3TE50G132311</v>
          </cell>
          <cell r="AO713" t="str">
            <v>Básica</v>
          </cell>
          <cell r="AP713" t="str">
            <v>Hisense</v>
          </cell>
          <cell r="AQ713" t="str">
            <v>Opera</v>
          </cell>
          <cell r="AR713" t="str">
            <v>FHD 1920 x 1080</v>
          </cell>
          <cell r="AS713" t="str">
            <v>3TE50G165140G1651M010</v>
          </cell>
          <cell r="AT713" t="e">
            <v>#N/A</v>
          </cell>
          <cell r="AU713" t="str">
            <v>50H7GB</v>
          </cell>
          <cell r="AV713" t="str">
            <v>3TE50G165140</v>
          </cell>
          <cell r="AW713" t="str">
            <v>G1651</v>
          </cell>
          <cell r="AX713" t="str">
            <v>M010</v>
          </cell>
          <cell r="AY713">
            <v>74011977</v>
          </cell>
          <cell r="AZ713">
            <v>51012906</v>
          </cell>
          <cell r="BA713">
            <v>80141781</v>
          </cell>
        </row>
        <row r="714">
          <cell r="D714">
            <v>60314125</v>
          </cell>
          <cell r="E714" t="str">
            <v xml:space="preserve">A  </v>
          </cell>
          <cell r="F714" t="str">
            <v>TV</v>
          </cell>
          <cell r="G714" t="str">
            <v>MAURICIO GASTON CHAVEZ GONZALEZ</v>
          </cell>
          <cell r="H714" t="str">
            <v>BARADERO 1248, PRIV STA CATARINA, SANTA CATARINA</v>
          </cell>
          <cell r="I714" t="str">
            <v>8183087423, 8114677064</v>
          </cell>
          <cell r="J714" t="str">
            <v>HISENSE</v>
          </cell>
          <cell r="K714" t="str">
            <v>50K20DW</v>
          </cell>
          <cell r="L714" t="str">
            <v>50J140464H02304</v>
          </cell>
          <cell r="M714" t="str">
            <v>TIKET</v>
          </cell>
          <cell r="N714">
            <v>299.06</v>
          </cell>
          <cell r="O714">
            <v>41856</v>
          </cell>
          <cell r="P714">
            <v>42810</v>
          </cell>
          <cell r="Q714">
            <v>201024</v>
          </cell>
          <cell r="R714" t="str">
            <v>28/03/17 02:36 ERNESTO HDZ NP5 P1A OC 100868 PANEL 173331</v>
          </cell>
          <cell r="S714" t="str">
            <v/>
          </cell>
          <cell r="T714" t="str">
            <v xml:space="preserve"> SOFIA VAZQUEZ                    </v>
          </cell>
          <cell r="U714" t="str">
            <v>2017-04-19</v>
          </cell>
          <cell r="V714" t="str">
            <v>Norte</v>
          </cell>
          <cell r="W714" t="str">
            <v>COMPLETADO</v>
          </cell>
          <cell r="X714" t="str">
            <v>TALLER</v>
          </cell>
          <cell r="Y714">
            <v>42808</v>
          </cell>
          <cell r="Z714">
            <v>954</v>
          </cell>
          <cell r="AA714" t="str">
            <v>M012</v>
          </cell>
          <cell r="AD714" t="str">
            <v>Sta Catarina/Priv Sta Catarina elite</v>
          </cell>
          <cell r="AE714" t="str">
            <v>NL</v>
          </cell>
          <cell r="AF714" t="str">
            <v>MX</v>
          </cell>
          <cell r="AG714" t="str">
            <v>10414331</v>
          </cell>
          <cell r="AH714" t="str">
            <v>MAURICIO GASTON CHAVEZ GONZALEZ</v>
          </cell>
          <cell r="AI714" t="str">
            <v>1248 Baredero</v>
          </cell>
          <cell r="AJ714" t="str">
            <v>8114677064</v>
          </cell>
          <cell r="AK714" t="str">
            <v>8114677064</v>
          </cell>
          <cell r="AL714" t="str">
            <v>66359</v>
          </cell>
          <cell r="AM714" t="str">
            <v>22/04/2017 09 : 20 RODRIGUEZ ERICK : TCF174 7401197807/04/2017 23 : 14 MARCO.DIAZ : TCF1 TCF1PU CSA. INF. SOFIA VAZQUEZ.DMC28/03/2017 02 : 36 ERNESTO.HERN : TCF128/03/2017 02 : 36 ERNESTO.HERN : NP518/03/2017 01 : 00 201024 : SE ANEXA NOTA DE COMPRA Y SE PASA A REVISION17/03/2017 00 : 52 201024 : STA EN RUTA HOY N JUEVES 1615/03/2017 09 : 59 201024 : P1A: O.C. 100868, PANEL, 173331, PREDIGNOSTICO MARZO 1415/03/2017 07 : 59 201024 : SKMA: 70 KILOMETROS $ 140.0014/03/2017 06 : 13 SEMIRAMIS.M : ODSWTPRD/TELMEXENTRE LAS CALLES DE BARACOA Y HABANA</v>
          </cell>
          <cell r="AN714" t="str">
            <v>1TE50B8NUSCB</v>
          </cell>
          <cell r="AO714" t="str">
            <v>Smart</v>
          </cell>
          <cell r="AP714" t="str">
            <v>Hisense</v>
          </cell>
          <cell r="AQ714" t="str">
            <v>Opera</v>
          </cell>
          <cell r="AR714" t="str">
            <v>FHD 1920 x 1080</v>
          </cell>
          <cell r="AS714" t="str">
            <v>3TE50G165140G1651M010</v>
          </cell>
          <cell r="AT714" t="e">
            <v>#N/A</v>
          </cell>
          <cell r="AU714" t="str">
            <v>50H7GB</v>
          </cell>
          <cell r="AV714" t="str">
            <v>3TE50G165140</v>
          </cell>
          <cell r="AW714" t="str">
            <v>G1651</v>
          </cell>
          <cell r="AX714" t="str">
            <v>M010</v>
          </cell>
          <cell r="AY714">
            <v>74011978</v>
          </cell>
          <cell r="AZ714">
            <v>51012907</v>
          </cell>
          <cell r="BA714">
            <v>80141732</v>
          </cell>
        </row>
        <row r="715">
          <cell r="D715">
            <v>60311445</v>
          </cell>
          <cell r="E715" t="str">
            <v xml:space="preserve">A  </v>
          </cell>
          <cell r="F715" t="str">
            <v>TV</v>
          </cell>
          <cell r="G715" t="str">
            <v>ROSAURA RAMOS</v>
          </cell>
          <cell r="H715" t="str">
            <v>ANTIGO CAMINO VILLA DE SANTIAGO 3974, SIERRA VENTANA, MONTERREY</v>
          </cell>
          <cell r="I715">
            <v>8183492356</v>
          </cell>
          <cell r="J715" t="str">
            <v>HISENSE</v>
          </cell>
          <cell r="K715" t="str">
            <v>50K20DW</v>
          </cell>
          <cell r="L715" t="str">
            <v>50G143291H18816</v>
          </cell>
          <cell r="M715" t="str">
            <v>TIKET</v>
          </cell>
          <cell r="N715">
            <v>10120.879999999999</v>
          </cell>
          <cell r="O715">
            <v>42442</v>
          </cell>
          <cell r="P715">
            <v>42782</v>
          </cell>
          <cell r="Q715">
            <v>201024</v>
          </cell>
          <cell r="R715" t="str">
            <v>22/02/17 03:04 ERNESTO HDZ NP5 P1A: O.C. 1007375, PANEL, 173331</v>
          </cell>
          <cell r="S715" t="str">
            <v/>
          </cell>
          <cell r="T715" t="str">
            <v xml:space="preserve">     SOFIA VAZQUEZ                </v>
          </cell>
          <cell r="U715" t="str">
            <v>2017-04-19</v>
          </cell>
          <cell r="V715" t="str">
            <v>Norte</v>
          </cell>
          <cell r="W715" t="str">
            <v>COMPLETADO</v>
          </cell>
          <cell r="X715" t="str">
            <v>TALLER</v>
          </cell>
          <cell r="Y715">
            <v>42779</v>
          </cell>
          <cell r="Z715">
            <v>340</v>
          </cell>
          <cell r="AA715" t="str">
            <v>M010</v>
          </cell>
          <cell r="AD715" t="str">
            <v>Monterrey/Sierra ventana 13 de junio</v>
          </cell>
          <cell r="AE715" t="str">
            <v>NL</v>
          </cell>
          <cell r="AF715" t="str">
            <v>MX</v>
          </cell>
          <cell r="AG715" t="str">
            <v>10411902</v>
          </cell>
          <cell r="AH715" t="str">
            <v>ROSAURA RAMOS</v>
          </cell>
          <cell r="AI715" t="str">
            <v>3974 a Antiguo cam a la villa Santiago lt 17 mz 17</v>
          </cell>
          <cell r="AJ715" t="str">
            <v>8183492356</v>
          </cell>
          <cell r="AK715">
            <v>0</v>
          </cell>
          <cell r="AL715" t="str">
            <v>64780</v>
          </cell>
          <cell r="AM715" t="str">
            <v>22/04/2017 09 : 21 MARCO.DIAZ : TCF174: 7401197906/04/2017 00 : 23 GERARDO.GRA : CSC se indica fecha aproximada deentrega 20 días hábiles a partir de NP5. EMC*28/03/2017 00 : 31 ADOLFO.FER : SEG: NO SE HA ENVIADO EQUIPO DE CFEQUIPO DAÑADO EN TALLER22/03/2017 07 : 06 SEMIRAMIS.M : CSCCte se comunica para verificar el proceso de en que se encuentra suequipo se le menciona se aplicara un cf en un tiempo estimado de 20 díashábiles14/03/2017 05 : 09 BRENDA.MORA : CSCSe le hace mención de la autorización del cf y el tiempo de entrega de20 días hábiles. TCF1PU-CSA01/03/2017 22 : 08 MARCO.DIAZ : TCF1PU CSA22/02/2017 03 : 04 ERNESTO.HERN : TCF122/02/2017 03 : 03 ERNESTO.HERN : NP518/02/2017 05 : 02 201024 : SE ANEXA NOTA DECOMPRA Y SE PASA A REVIISON17/02/2017 08 : 50 201024 : ESTA EN RUA HOY JUEVES 1615/02/2017 04 : 01 MARIA.EUGENI : SEG: DGR15/02/2017 00 : 11 201024 : P1A: O.C. 1007375 PANEL # DE PARTE173331 PREDIAGNOSTICO FEBRERO 1414/02/2017 07 : 13 201024 : SE VISITARA ELJUEVES 1614/02/2017 00 : 25 SEMIRAMIS.M : ODSWTPRD/TELMEXENTRE LAS CALLES ENTRE 20 DE ENERO Y FLORES MAGON</v>
          </cell>
          <cell r="AN715" t="str">
            <v>1TE50B8NUSCB</v>
          </cell>
          <cell r="AO715" t="str">
            <v>Smart</v>
          </cell>
          <cell r="AP715" t="str">
            <v>Hisense</v>
          </cell>
          <cell r="AQ715" t="str">
            <v>Opera</v>
          </cell>
          <cell r="AR715" t="str">
            <v>FHD 1920 x 1080</v>
          </cell>
          <cell r="AS715" t="str">
            <v>3TE50G165140G1651M010</v>
          </cell>
          <cell r="AT715" t="e">
            <v>#N/A</v>
          </cell>
          <cell r="AU715" t="str">
            <v>50H7GB</v>
          </cell>
          <cell r="AV715" t="str">
            <v>3TE50G165140</v>
          </cell>
          <cell r="AW715" t="str">
            <v>G1651</v>
          </cell>
          <cell r="AX715" t="str">
            <v>M010</v>
          </cell>
          <cell r="AY715">
            <v>74011979</v>
          </cell>
          <cell r="AZ715">
            <v>51012908</v>
          </cell>
          <cell r="BA715">
            <v>80141709</v>
          </cell>
        </row>
        <row r="716">
          <cell r="D716">
            <v>60313751</v>
          </cell>
          <cell r="E716" t="str">
            <v xml:space="preserve">A </v>
          </cell>
          <cell r="F716" t="str">
            <v>TV</v>
          </cell>
          <cell r="G716" t="str">
            <v>ISAURA OLVERA</v>
          </cell>
          <cell r="H716" t="str">
            <v>CARRETERA FEDERAL A AMACUZAC #95, CUATLAN DEL RIO</v>
          </cell>
          <cell r="I716" t="str">
            <v>5556611385-EXT46</v>
          </cell>
          <cell r="J716" t="str">
            <v>HISENSE</v>
          </cell>
          <cell r="K716" t="str">
            <v>50K20DW</v>
          </cell>
          <cell r="L716" t="str">
            <v>50G143292H07816</v>
          </cell>
          <cell r="M716" t="str">
            <v>ELT75504</v>
          </cell>
          <cell r="N716">
            <v>0</v>
          </cell>
          <cell r="O716">
            <v>42604</v>
          </cell>
          <cell r="P716">
            <v>42808</v>
          </cell>
          <cell r="Q716">
            <v>201069</v>
          </cell>
          <cell r="R716" t="str">
            <v xml:space="preserve">NO EXISTENCIA DE PZA T173331 PANEL, OC-1008769 </v>
          </cell>
          <cell r="S716" t="str">
            <v/>
          </cell>
          <cell r="T716" t="str">
            <v xml:space="preserve"> ESTEPHANIA TOREES                </v>
          </cell>
          <cell r="U716" t="str">
            <v>2017/04/12</v>
          </cell>
          <cell r="V716" t="str">
            <v>Centro</v>
          </cell>
          <cell r="W716" t="str">
            <v>COMPLETADO</v>
          </cell>
          <cell r="Y716">
            <v>42803</v>
          </cell>
          <cell r="Z716">
            <v>204</v>
          </cell>
          <cell r="AA716" t="str">
            <v>M010</v>
          </cell>
          <cell r="AB716" t="str">
            <v>T173331/Panel - PANEL</v>
          </cell>
          <cell r="AC716" t="str">
            <v>OC-1008769</v>
          </cell>
          <cell r="AD716" t="str">
            <v>Amacuzan/Cuatlan del Rio</v>
          </cell>
          <cell r="AE716" t="str">
            <v>MOR</v>
          </cell>
          <cell r="AF716" t="str">
            <v>MX</v>
          </cell>
          <cell r="AG716" t="str">
            <v>10413915</v>
          </cell>
          <cell r="AH716" t="str">
            <v>ISAURA OLVERA</v>
          </cell>
          <cell r="AI716" t="str">
            <v>95 Carretera Federal Amacuzan grutas de cacahuamilpa</v>
          </cell>
          <cell r="AJ716" t="str">
            <v>56611385 EXT 46</v>
          </cell>
          <cell r="AK716">
            <v>0</v>
          </cell>
          <cell r="AL716" t="str">
            <v>62614</v>
          </cell>
          <cell r="AM716" t="str">
            <v>22/04/2017 09 : 24 GEARARDO.PA : TCF1 74: 7401198119/04/2017 23 : 36 GEARARDO.PA : CFA05/04/2017 06 : 15 ERNESTO.HERN : TCF105/04/2017 06 : 14 ERNESTO.HERN : NP522/03/2017 01 : 12 MA.ISABEL : SEG: SE ENVIA CORREO A REFACCIONES PARASABER CUANDO SE SURTE17/03/2017 06 : 42 201069 : 16/03 P1A: T173331 PANEL, OC-100876916/03/2017 *ETPSE SOLICITA PANEL POR LINEA EN PANEL NO ES PROBLEMA DE ILUMINACION, SE ANEXA EVIDENCIA, EQUIPO EN CENTRO DE SERVICIO *ETP13/03/2017 04 : 27 MA.ISABEL : SEG: SE CONTACTA AL CSA PARA VERF SI CTEYA LLEVO EQ A CSA13/03/2017 04 : 27 MA.ISABEL : SEG: DGR12/03/2017 02 : 05 201069 : 11/03 CTE TRAERA EQUIPO A CSA *ETP09/03/2017 05 : 50 ADRIANA.SAN : ODSWTPRD% PUENTE DE IXTLA</v>
          </cell>
          <cell r="AN716" t="str">
            <v>1TE50B8NUSCB</v>
          </cell>
          <cell r="AO716" t="str">
            <v>Smart</v>
          </cell>
          <cell r="AP716" t="str">
            <v>Hisense</v>
          </cell>
          <cell r="AQ716" t="str">
            <v>Opera</v>
          </cell>
          <cell r="AR716" t="str">
            <v>FHD 1920 x 1080</v>
          </cell>
          <cell r="AS716" t="str">
            <v>3TE50G165140G1651M010</v>
          </cell>
          <cell r="AT716" t="e">
            <v>#N/A</v>
          </cell>
          <cell r="AU716" t="str">
            <v>50H7GB</v>
          </cell>
          <cell r="AV716" t="str">
            <v>3TE50G165140</v>
          </cell>
          <cell r="AW716" t="str">
            <v>G1651</v>
          </cell>
          <cell r="AX716" t="str">
            <v>M010</v>
          </cell>
          <cell r="AY716">
            <v>74011981</v>
          </cell>
          <cell r="AZ716">
            <v>51012909</v>
          </cell>
          <cell r="BA716">
            <v>80141533</v>
          </cell>
        </row>
        <row r="717">
          <cell r="D717">
            <v>60311392</v>
          </cell>
          <cell r="E717" t="str">
            <v xml:space="preserve">A  </v>
          </cell>
          <cell r="F717" t="str">
            <v>TV</v>
          </cell>
          <cell r="G717" t="str">
            <v xml:space="preserve">REYNALDO FELIPE ARAICO VELAZQUEZ </v>
          </cell>
          <cell r="H717" t="str">
            <v xml:space="preserve">ORION # 115 COL. EL SOL </v>
          </cell>
          <cell r="I717">
            <v>442212399</v>
          </cell>
          <cell r="J717" t="str">
            <v xml:space="preserve">HISENSE </v>
          </cell>
          <cell r="K717" t="str">
            <v>50K20D</v>
          </cell>
          <cell r="L717" t="str">
            <v>50G144843H02913</v>
          </cell>
          <cell r="M717" t="str">
            <v>FQU169290</v>
          </cell>
          <cell r="N717">
            <v>6114.44</v>
          </cell>
          <cell r="O717">
            <v>42368</v>
          </cell>
          <cell r="P717">
            <v>42781</v>
          </cell>
          <cell r="Q717">
            <v>201608</v>
          </cell>
          <cell r="R717" t="str">
            <v xml:space="preserve">18/02/2017 06 : 16 201608 : P1A: PANEL # 173331 O.C. 1007619 </v>
          </cell>
          <cell r="S717" t="str">
            <v>EQUIPO EN CENTRO DE SERVICIO, SIN CAJA S</v>
          </cell>
          <cell r="T717" t="str">
            <v xml:space="preserve">CAROLINA PEREA                    </v>
          </cell>
          <cell r="U717" t="str">
            <v>2017-04-12</v>
          </cell>
          <cell r="V717" t="str">
            <v>Centro</v>
          </cell>
          <cell r="W717" t="str">
            <v>COMPLETADO</v>
          </cell>
          <cell r="Y717">
            <v>42779</v>
          </cell>
          <cell r="Z717">
            <v>413</v>
          </cell>
          <cell r="AA717" t="str">
            <v>M012</v>
          </cell>
          <cell r="AB717" t="str">
            <v>T173331/Panel - PANEL</v>
          </cell>
          <cell r="AC717" t="str">
            <v>OC-1007619</v>
          </cell>
          <cell r="AD717" t="str">
            <v>QRO/EL SOL</v>
          </cell>
          <cell r="AE717" t="str">
            <v>QRO</v>
          </cell>
          <cell r="AF717" t="str">
            <v>MX</v>
          </cell>
          <cell r="AG717" t="str">
            <v>10411904</v>
          </cell>
          <cell r="AH717" t="str">
            <v>REYNALDO FELIPE ARAICO VELAZQUEZ</v>
          </cell>
          <cell r="AI717" t="str">
            <v>ORION No. 115</v>
          </cell>
          <cell r="AJ717" t="str">
            <v>442 2212399</v>
          </cell>
          <cell r="AK717">
            <v>0</v>
          </cell>
          <cell r="AL717" t="str">
            <v>76113</v>
          </cell>
          <cell r="AM717" t="str">
            <v>19/04/2017 05 : 03 GEARARDO.PA : CFA04/04/2017 06 : 19 MARIELA.CHA : CSCSe le informa que se le autorizo un cambio y son 20b días hábiles parala entrega el aparato14/03/2017 05 : 03 MARCO.DIAZ : TCF1PU CSA22/02/2017 07 : 52 ERNESTO.HERN : TCF122/02/2017 07 : 52 ERNESTO.HERN : NP518/02/2017 06 : 16 201608 : P1A: PANEL # 173331 O.C. 100761917/02/2017 08 : 04 201608 : EQUIPO EN CENTRO DE SERVICIO PARA REPARACION15/02/2017 05 : 41 MA.ISABEL : SEG: DGR14/02/2017 07 : 11 201608 : V1: 14/02/17 11:30 A 12:3014/02/2017 00 : 30 JUANANTONIO : ODSWTPENTRE BLVD. BERNARDO QUINTAN Y BETELGEUSEES JUNTO CON LA ODS 60311391</v>
          </cell>
          <cell r="AN717" t="str">
            <v>3TE50G132311</v>
          </cell>
          <cell r="AO717" t="str">
            <v>Básica</v>
          </cell>
          <cell r="AP717" t="str">
            <v>Hisense</v>
          </cell>
          <cell r="AQ717" t="str">
            <v>Opera</v>
          </cell>
          <cell r="AR717" t="str">
            <v>FHD 1920 x 1080</v>
          </cell>
          <cell r="AS717" t="str">
            <v>3TE50G165140G1651M010</v>
          </cell>
          <cell r="AT717" t="e">
            <v>#N/A</v>
          </cell>
          <cell r="AU717" t="str">
            <v>50H7GB</v>
          </cell>
          <cell r="AV717" t="str">
            <v>3TE50G165140</v>
          </cell>
          <cell r="AW717" t="str">
            <v>G1651</v>
          </cell>
          <cell r="AX717" t="str">
            <v>M010</v>
          </cell>
          <cell r="AY717">
            <v>74011982</v>
          </cell>
          <cell r="AZ717">
            <v>51012911</v>
          </cell>
          <cell r="BA717">
            <v>80141632</v>
          </cell>
        </row>
        <row r="718">
          <cell r="D718">
            <v>60312003</v>
          </cell>
          <cell r="E718" t="str">
            <v xml:space="preserve">A  </v>
          </cell>
          <cell r="F718" t="str">
            <v>TV</v>
          </cell>
          <cell r="G718" t="str">
            <v>LAURENTINA ARANDA DE LA CRUZ</v>
          </cell>
          <cell r="H718" t="str">
            <v>ARROLLO GRANDE 939 MANANTIALES DEL VALLE RAMOS ARIZPE, COAHUILA CP 25900</v>
          </cell>
          <cell r="I718" t="str">
            <v>4882636/8441767594</v>
          </cell>
          <cell r="J718" t="str">
            <v>HISENSE</v>
          </cell>
          <cell r="K718" t="str">
            <v>50K20DW</v>
          </cell>
          <cell r="L718" t="str">
            <v>50G143291H16504</v>
          </cell>
          <cell r="M718" t="str">
            <v>000310529</v>
          </cell>
          <cell r="N718">
            <v>10121.18</v>
          </cell>
          <cell r="O718">
            <v>42115</v>
          </cell>
          <cell r="P718">
            <v>42794</v>
          </cell>
          <cell r="Q718">
            <v>201017</v>
          </cell>
          <cell r="R718" t="str">
            <v>16/03/17 05:11 ARANTXA.MON NP5 PIA:173331,OC-1008044 PANEL</v>
          </cell>
          <cell r="S718" t="str">
            <v/>
          </cell>
          <cell r="T718" t="str">
            <v xml:space="preserve"> ROSALINA ALVAREZ DEL CASTILLO    </v>
          </cell>
          <cell r="U718" t="str">
            <v>2017/04/12</v>
          </cell>
          <cell r="V718" t="str">
            <v>Norte</v>
          </cell>
          <cell r="W718" t="str">
            <v>COMPLETADO</v>
          </cell>
          <cell r="X718" t="str">
            <v>TALLER</v>
          </cell>
          <cell r="Y718">
            <v>42786</v>
          </cell>
          <cell r="Z718">
            <v>679</v>
          </cell>
          <cell r="AA718" t="str">
            <v>M012</v>
          </cell>
          <cell r="AD718" t="str">
            <v>Ramosarito/Manantiales del valle</v>
          </cell>
          <cell r="AE718" t="str">
            <v>COA</v>
          </cell>
          <cell r="AF718" t="str">
            <v>MX</v>
          </cell>
          <cell r="AG718" t="str">
            <v>10412483</v>
          </cell>
          <cell r="AH718" t="str">
            <v>LURENTINA ARANDA DE LA CRUZ</v>
          </cell>
          <cell r="AI718" t="str">
            <v>Arrollo grande nu 939</v>
          </cell>
          <cell r="AJ718" t="str">
            <v>8441767594</v>
          </cell>
          <cell r="AK718" t="str">
            <v>8441767594</v>
          </cell>
          <cell r="AL718" t="str">
            <v>25900</v>
          </cell>
          <cell r="AM718" t="str">
            <v>22/04/2017 09 : 25 MARCO.DIAZ : TCF174: 7401198324/03/2017 00 : 39 MARCO.DIAZ : TCF1PU CSAINF. ROSALINA.DMC16/03/2017 05 : 11 ARANTXA.MON : TCF116/03/2017 05 : 10 ARANTXA.MON : NP516/03/2017 02 : 24 MARIA.EUGENI : SEG: OC- Solicitud correcta en OpenBravo.DGR01/03/2017 06 : 35 201017 : P1:173331,OC-100804401/03/2017 03 : 36 201017 : EN TALLER EN REV28/02/2017 07 : 21 201017 : CTE NO NOS PUDO RECIBIR V3:28-02-1728/02/2017 07 : 06 MARIA.EUGENI : SEG: CSA Favor de actulizar folio.25/02/2017 07 : 01 201017 : V2:25-02-1725/02/2017 06 : 47 MARIA.EUGENI : SEG: CSA Favor de actualizar folio22/02/2017 03 : 37 201017 : V1:22/02/1721/02/2017 05 : 01 DULCE.M : ENTRE CALLES ARROLO VIEJO Y ARROLLOCALIENTE.CORREO GEDA_CHURZO@HOTMAIL.COMODSWTP</v>
          </cell>
          <cell r="AN718" t="str">
            <v>1TE50B8NUSCB</v>
          </cell>
          <cell r="AO718" t="str">
            <v>Smart</v>
          </cell>
          <cell r="AP718" t="str">
            <v>Hisense</v>
          </cell>
          <cell r="AQ718" t="str">
            <v>Opera</v>
          </cell>
          <cell r="AR718" t="str">
            <v>FHD 1920 x 1080</v>
          </cell>
          <cell r="AS718" t="str">
            <v>3TE50G165140G1651M010</v>
          </cell>
          <cell r="AT718" t="e">
            <v>#N/A</v>
          </cell>
          <cell r="AU718" t="str">
            <v>50H7GB</v>
          </cell>
          <cell r="AV718" t="str">
            <v>3TE50G165140</v>
          </cell>
          <cell r="AW718" t="str">
            <v>G1651</v>
          </cell>
          <cell r="AX718" t="str">
            <v>M010</v>
          </cell>
          <cell r="AY718">
            <v>74011983</v>
          </cell>
          <cell r="AZ718">
            <v>51012912</v>
          </cell>
          <cell r="BA718">
            <v>80141762</v>
          </cell>
        </row>
        <row r="719">
          <cell r="D719">
            <v>60312855</v>
          </cell>
          <cell r="E719" t="str">
            <v xml:space="preserve">A  </v>
          </cell>
          <cell r="F719" t="str">
            <v>TV</v>
          </cell>
          <cell r="G719" t="str">
            <v>CATALINA CAMARILLO CRUZ</v>
          </cell>
          <cell r="H719" t="str">
            <v>SANTO DOMINGO NO. 335 COL. SANTO DIMINGO, PUERTO VALLARTA, JAL.</v>
          </cell>
          <cell r="I719">
            <v>3222810974</v>
          </cell>
          <cell r="J719" t="str">
            <v>HISENSE</v>
          </cell>
          <cell r="K719" t="str">
            <v>50K20DG</v>
          </cell>
          <cell r="L719" t="str">
            <v>50G134403H00540</v>
          </cell>
          <cell r="M719" t="str">
            <v>ABRC8285</v>
          </cell>
          <cell r="N719">
            <v>14653</v>
          </cell>
          <cell r="O719">
            <v>41709</v>
          </cell>
          <cell r="P719">
            <v>42793</v>
          </cell>
          <cell r="Q719">
            <v>201023</v>
          </cell>
          <cell r="R719" t="str">
            <v xml:space="preserve">08/03/2017 02 : 03  ERNESTO.HERN : NP5
28/02/2017 03 : 15 201023 : P1-168978**OC1007979
</v>
          </cell>
          <cell r="S719" t="str">
            <v>FALLA: NO ENCIENDE, SE REALIZO PEDIDO DE</v>
          </cell>
          <cell r="T719" t="str">
            <v xml:space="preserve">   GABRIELA RIVAS DELGADO         </v>
          </cell>
          <cell r="U719" t="str">
            <v>2017-04-18</v>
          </cell>
          <cell r="V719" t="str">
            <v>Norte</v>
          </cell>
          <cell r="W719" t="str">
            <v>COMPLETADO</v>
          </cell>
          <cell r="X719" t="str">
            <v>TALLER</v>
          </cell>
          <cell r="Y719">
            <v>42790</v>
          </cell>
          <cell r="Z719">
            <v>1084</v>
          </cell>
          <cell r="AA719" t="str">
            <v>M012</v>
          </cell>
          <cell r="AD719" t="str">
            <v>Puerto Vallarta/Santo Domingo</v>
          </cell>
          <cell r="AE719" t="str">
            <v>JAL</v>
          </cell>
          <cell r="AF719" t="str">
            <v>MX</v>
          </cell>
          <cell r="AG719" t="str">
            <v>10412412</v>
          </cell>
          <cell r="AH719" t="str">
            <v>CATALINA CAMARILLO CRUZ</v>
          </cell>
          <cell r="AI719" t="str">
            <v>Santo Domingo No. 335</v>
          </cell>
          <cell r="AJ719" t="str">
            <v>01-322-281-09-74</v>
          </cell>
          <cell r="AK719">
            <v>0</v>
          </cell>
          <cell r="AL719" t="str">
            <v>48280</v>
          </cell>
          <cell r="AM719" t="str">
            <v>22/04/2017 09 : 27 PETERSON.NO : TCF174 7401198401/04/2017 00 : 39 ANA.ROSA : CSCse le indica a cte de la autorización de CF y del tiempo de respuesta deesta de área24/03/2017 23 : 27 GABRIELA.B : CSCSe Brinda Información de CF se pide Esperar24/03/2017 00 : 46 MARCO.DIAZ : TCF1PU CLIENTEINF. GABRIELA RIVAS.DMC08/03/2017 02 : 03 ERNESTO.HERN : TCF108/03/2017 02 : 03 ERNESTO.HERN : NP504/03/2017 00 : 50 MARIA.EUGENI : SEG: DGRSEG: OC- Solicitud correcta en Open Bravo03/03/2017 04 : 55 201023 : SEGUIMOS ESPERANDO REFACCION28/02/2017 03 : 15 201023 : P1-168978**OC100797925/02/2017 07 : 30 201023 : V1P-HOY NOS REPORTAMOS CON CLIENTE... SOLOTIENE LA FACTURA ( ANEXADA ), TIENDA LE INFORMO QUE SON 4 AÑOS DE GARANTIA (NO TIENE POLIZA), COMPRO EN EL 2014.25/02/2017 07 : 16 BRENDA.MORA : KMA:332$664.0025/02/2017 06 : 28 BRENDA.MORA : ODSWTPENTRE NIÑOS HÉROES Y FCO. VILLAHAY UN KÍNDER AL INICIO DE LA CALLECASA COLOR CREMA CON UNAS BANCAS DE MATERIAL COLOR BLANCAS</v>
          </cell>
          <cell r="AN719" t="str">
            <v>3TE50G134403</v>
          </cell>
          <cell r="AO719" t="e">
            <v>#N/A</v>
          </cell>
          <cell r="AP719" t="e">
            <v>#N/A</v>
          </cell>
          <cell r="AQ719" t="e">
            <v>#N/A</v>
          </cell>
          <cell r="AR719" t="e">
            <v>#N/A</v>
          </cell>
          <cell r="AS719" t="str">
            <v>3TE50G165140G1651M010</v>
          </cell>
          <cell r="AT719" t="e">
            <v>#N/A</v>
          </cell>
          <cell r="AU719" t="str">
            <v>50H7GB</v>
          </cell>
          <cell r="AV719" t="str">
            <v>3TE50G165140</v>
          </cell>
          <cell r="AW719" t="str">
            <v>G1651</v>
          </cell>
          <cell r="AX719" t="str">
            <v>M010</v>
          </cell>
          <cell r="AY719">
            <v>74011984</v>
          </cell>
          <cell r="AZ719">
            <v>51012913</v>
          </cell>
          <cell r="BA719">
            <v>80141746</v>
          </cell>
        </row>
        <row r="720">
          <cell r="D720">
            <v>60311868</v>
          </cell>
          <cell r="E720" t="str">
            <v>A</v>
          </cell>
          <cell r="F720" t="str">
            <v>TV</v>
          </cell>
          <cell r="G720" t="str">
            <v>Marina del CXarmen Ixtepan Sixtega</v>
          </cell>
          <cell r="H720" t="str">
            <v>Melchor ocampo 13158 / 96039 Acayuca /Sapotan</v>
          </cell>
          <cell r="I720">
            <v>9242454743</v>
          </cell>
          <cell r="J720" t="str">
            <v>HISENSE</v>
          </cell>
          <cell r="K720" t="str">
            <v>50K20DW</v>
          </cell>
          <cell r="L720" t="str">
            <v>50J140464H02866</v>
          </cell>
          <cell r="N720">
            <v>5999</v>
          </cell>
          <cell r="O720">
            <v>41807</v>
          </cell>
          <cell r="P720">
            <v>42787</v>
          </cell>
          <cell r="Q720">
            <v>201042</v>
          </cell>
          <cell r="R720" t="str">
            <v>21/02/2017 03 : 08 201042 : 20/02/2017 . OC-1007673. PANEL DAÑADO</v>
          </cell>
          <cell r="T720" t="str">
            <v>MARIANO DOROTEO</v>
          </cell>
          <cell r="U720">
            <v>42846</v>
          </cell>
          <cell r="V720" t="str">
            <v>SUR</v>
          </cell>
          <cell r="W720" t="str">
            <v>COMPLETADO</v>
          </cell>
          <cell r="X720" t="str">
            <v>TALLER</v>
          </cell>
          <cell r="Y720">
            <v>42783</v>
          </cell>
          <cell r="Z720">
            <v>980</v>
          </cell>
          <cell r="AA720" t="str">
            <v>M012</v>
          </cell>
          <cell r="AD720" t="str">
            <v>Acayuca /Sapotan</v>
          </cell>
          <cell r="AE720" t="str">
            <v>VER</v>
          </cell>
          <cell r="AF720" t="str">
            <v>MX</v>
          </cell>
          <cell r="AG720" t="str">
            <v>10412182</v>
          </cell>
          <cell r="AH720" t="str">
            <v>MARINA DEL CXARMEN IXTEPAN SIXTEGA</v>
          </cell>
          <cell r="AI720" t="str">
            <v>13158 Melchor ocampo</v>
          </cell>
          <cell r="AJ720" t="str">
            <v>9242454743</v>
          </cell>
          <cell r="AK720" t="str">
            <v>9242421671</v>
          </cell>
          <cell r="AL720" t="str">
            <v>96039</v>
          </cell>
          <cell r="AM720" t="str">
            <v>22/04/2017 09 : 39 RODRIGUEZ ERICK : TCFT 7401198531/03/2017 07 : 31 SEMIRAMIS.M : CSCCte se comunica para verificar sobre el envió de su equipo se le comentaque aun esta pendiente toda vez que se culmine con el inventario se ledaría el servicio14/03/2017 06 : 48 Ricardo Espinosa : TCF1PU CSA14/03/2017 06 : 48 Ricardo Espinosa : TCF1DR14/03/2017 01 : 32 ANA.ROSA : CSCse le indica a cte de la autorización de CF y del tiempo de respuesta deesta área (25dias hábiles)23/02/2017 00 : 14 ERNESTO.HERN : TCF123/02/2017 00 : 14 ERNESTO.HERN : NP521/02/2017 03 : 08 201042 : 20/02/2017 . OC-1007673. PANEL DAÑADO.PANTALLA CON ACCESORIOS(CONTROL, BASE Y CAJA ORIGINAL SIN MANUAL DE USUARIO.16/02/2017 04 : 42 MARIELA.CHA : ODSWTPSANTA ROSA Y SAMURAFACHADA VERDE ES UN CAFÉ INTERNET ZONA FACE</v>
          </cell>
          <cell r="AN720" t="str">
            <v>1TE50B8NUSCB</v>
          </cell>
          <cell r="AO720" t="str">
            <v>Smart</v>
          </cell>
          <cell r="AP720" t="str">
            <v>Hisense</v>
          </cell>
          <cell r="AQ720" t="str">
            <v>Opera</v>
          </cell>
          <cell r="AR720" t="str">
            <v>FHD 1920 x 1080</v>
          </cell>
          <cell r="AS720" t="str">
            <v>3TE50G165140G1651M010</v>
          </cell>
          <cell r="AT720" t="e">
            <v>#N/A</v>
          </cell>
          <cell r="AU720" t="str">
            <v>50H7GB</v>
          </cell>
          <cell r="AV720" t="str">
            <v>3TE50G165140</v>
          </cell>
          <cell r="AW720" t="str">
            <v>G1651</v>
          </cell>
          <cell r="AX720" t="str">
            <v>M010</v>
          </cell>
          <cell r="AY720">
            <v>74011985</v>
          </cell>
          <cell r="AZ720">
            <v>51012914</v>
          </cell>
          <cell r="BA720">
            <v>80141582</v>
          </cell>
        </row>
        <row r="721">
          <cell r="D721">
            <v>60312739</v>
          </cell>
          <cell r="E721" t="str">
            <v>A</v>
          </cell>
          <cell r="F721" t="str">
            <v>TV</v>
          </cell>
          <cell r="G721" t="str">
            <v>FAUSTO GONZALEZ OCHOA</v>
          </cell>
          <cell r="H721" t="str">
            <v>CUITLAHUAC 336 Col. JARDINES DEL SOL Mpo. ZAPOPAN</v>
          </cell>
          <cell r="I721">
            <v>3336315338</v>
          </cell>
          <cell r="J721" t="str">
            <v>HISENSE</v>
          </cell>
          <cell r="K721" t="str">
            <v>50K20DG</v>
          </cell>
          <cell r="L721" t="str">
            <v>50G134403H00594</v>
          </cell>
          <cell r="M721" t="str">
            <v>VIU BBOC17195</v>
          </cell>
          <cell r="N721">
            <v>6999</v>
          </cell>
          <cell r="O721">
            <v>42126</v>
          </cell>
          <cell r="P721">
            <v>42791</v>
          </cell>
          <cell r="Q721">
            <v>201076</v>
          </cell>
          <cell r="R721" t="str">
            <v>No hay refacciones para surtir y poder reparar</v>
          </cell>
          <cell r="T721" t="str">
            <v>Carlos Muñiz</v>
          </cell>
          <cell r="U721">
            <v>42837</v>
          </cell>
          <cell r="V721" t="str">
            <v>SUR</v>
          </cell>
          <cell r="W721" t="str">
            <v>COMPLETADO</v>
          </cell>
          <cell r="X721" t="str">
            <v>CLIENTE</v>
          </cell>
          <cell r="Y721">
            <v>42789</v>
          </cell>
          <cell r="Z721">
            <v>665</v>
          </cell>
          <cell r="AA721" t="str">
            <v>M012</v>
          </cell>
          <cell r="AB721" t="str">
            <v>T168978/Panel - PANEL</v>
          </cell>
          <cell r="AC721" t="str">
            <v>OC-1007943</v>
          </cell>
          <cell r="AD721" t="str">
            <v>Zapopan/Jardines del sol</v>
          </cell>
          <cell r="AE721" t="str">
            <v>JAL</v>
          </cell>
          <cell r="AF721" t="str">
            <v>MX</v>
          </cell>
          <cell r="AG721" t="str">
            <v>10412601</v>
          </cell>
          <cell r="AH721" t="str">
            <v>FAUSTO GONZALEZ OCHOA</v>
          </cell>
          <cell r="AI721" t="str">
            <v>Cuitlahuac num 366</v>
          </cell>
          <cell r="AJ721" t="str">
            <v>3336315338</v>
          </cell>
          <cell r="AK721">
            <v>0</v>
          </cell>
          <cell r="AL721" t="str">
            <v>45050</v>
          </cell>
          <cell r="AM721" t="str">
            <v>22/04/2017 09 : 31 PETERSON.NO : TCF174 7401198614/03/2017 06 : 28 MARCO.DIAZ : TCF1PU CSA08/03/2017 01 : 31 ERNESTO.HERN : TCF108/03/2017 01 : 30 ERNESTO.HERN : NP507/03/2017 07 : 02 201076 : SEGUIMOS EN ESPERA DE REFACCION SOLICITADA01/03/2017 08 : 13 201076 : EN ESPERA DE REFACCION SOLICITADA26/02/2017 02 : 08 201076 : P1: T168978/PANEL LCD24/02/2017 07 : 17 201076 : SE ATIENDE CON ORDEN 126349SE PROGRAMO VISITA PARA EL DIA 24/02/1722/02/2017 00 : 42 ANA.ROSA : ODSWTPRDPRADO DE CEDROS Y PRADO DE LAURELES</v>
          </cell>
          <cell r="AN721" t="str">
            <v>3TE50G134403</v>
          </cell>
          <cell r="AO721" t="e">
            <v>#N/A</v>
          </cell>
          <cell r="AP721" t="e">
            <v>#N/A</v>
          </cell>
          <cell r="AQ721" t="e">
            <v>#N/A</v>
          </cell>
          <cell r="AR721" t="e">
            <v>#N/A</v>
          </cell>
          <cell r="AS721" t="str">
            <v>GTE50G1523B0CRMM012</v>
          </cell>
          <cell r="AT721">
            <v>8</v>
          </cell>
          <cell r="AU721" t="str">
            <v>50H7GB</v>
          </cell>
          <cell r="AV721" t="str">
            <v>GTE50G1523B0</v>
          </cell>
          <cell r="AW721" t="str">
            <v>CRM</v>
          </cell>
          <cell r="AX721" t="str">
            <v>M012</v>
          </cell>
          <cell r="AY721">
            <v>74011986</v>
          </cell>
          <cell r="AZ721">
            <v>51012915</v>
          </cell>
          <cell r="BA721">
            <v>80147190</v>
          </cell>
        </row>
        <row r="722">
          <cell r="D722">
            <v>60314231</v>
          </cell>
          <cell r="E722" t="str">
            <v xml:space="preserve">A  </v>
          </cell>
          <cell r="F722" t="str">
            <v>TV</v>
          </cell>
          <cell r="G722" t="str">
            <v>MAGNOLIA JHOANA ROSALES MARTINEZ</v>
          </cell>
          <cell r="H722" t="str">
            <v>AV. AMADO NERVO NO. 106, CENTRO</v>
          </cell>
          <cell r="I722">
            <v>3237296240</v>
          </cell>
          <cell r="J722" t="str">
            <v>HISENSE</v>
          </cell>
          <cell r="K722" t="str">
            <v>50K20D</v>
          </cell>
          <cell r="L722" t="str">
            <v>50G140916H00990</v>
          </cell>
          <cell r="M722">
            <v>46962</v>
          </cell>
          <cell r="N722">
            <v>7801.2</v>
          </cell>
          <cell r="O722">
            <v>41858</v>
          </cell>
          <cell r="P722">
            <v>42811</v>
          </cell>
          <cell r="Q722">
            <v>201023</v>
          </cell>
          <cell r="R722" t="str">
            <v xml:space="preserve">30/03/2017 07 : 42  ARANTXA.MON : NP5
18/03/2017 07 : 24 201023 : P1-173064, OC1008822
</v>
          </cell>
          <cell r="S722" t="str">
            <v>FALLA, MANCHA EN PANEL, SE REALIZO PEDID</v>
          </cell>
          <cell r="T722" t="str">
            <v xml:space="preserve">   GABRIELA RIVAS DELGADO         </v>
          </cell>
          <cell r="U722" t="str">
            <v>2017-04-18</v>
          </cell>
          <cell r="V722" t="str">
            <v>Norte</v>
          </cell>
          <cell r="W722" t="str">
            <v>COMPLETADO</v>
          </cell>
          <cell r="X722" t="str">
            <v>TALLER</v>
          </cell>
          <cell r="Y722">
            <v>42809</v>
          </cell>
          <cell r="Z722">
            <v>953</v>
          </cell>
          <cell r="AA722" t="str">
            <v>M012</v>
          </cell>
          <cell r="AD722" t="str">
            <v>Santiago Ixcuintla/CENTRO</v>
          </cell>
          <cell r="AE722" t="str">
            <v>NAY</v>
          </cell>
          <cell r="AF722" t="str">
            <v>MX</v>
          </cell>
          <cell r="AG722" t="str">
            <v>10401324</v>
          </cell>
          <cell r="AH722" t="str">
            <v>MAGNOLIA JHOANA ROSALES MARTINEZ</v>
          </cell>
          <cell r="AI722" t="str">
            <v>106 AV AMADO NERVO</v>
          </cell>
          <cell r="AJ722" t="str">
            <v>3237296240</v>
          </cell>
          <cell r="AK722">
            <v>0</v>
          </cell>
          <cell r="AL722" t="str">
            <v>63321</v>
          </cell>
          <cell r="AM722" t="str">
            <v>22/04/2017 09 : 43 PETERSON.NO : TCF174 7401198801/04/2017 12 : 04 MARCO.DIAZ : TCF1 TCF1PU CLIENTEINF. GABRIELA RIVAS. DMC30/03/2017 07 : 43 ARANTXA.MON : TCF130/03/2017 07 : 42 ARANTXA.MON : NP518/03/2017 07 : 24 201023 : P1-173064, OC100882217/03/2017 04 : 23 201023 : V1P-NO HEMOS RECIBIDO DOCUMENTOS E IDENTIDADDE EQUIPO PARA PODER REALIZAR PEDIDO CON PRE-DIAGNOSTICO16/03/2017 02 : 12 201023 : KMA-110 X 2 = $ 220.00V1P-CLIENTE CONTACTADO, ENVIARADA DOCUMENTOS PARA VALIDAR GARANTIA YFALLA PARA PEDIR REFACCION CON PRE-DIAGNOSTICO16/03/2017 01 : 53 GABRIELA.B : ODSWTP16/03/2017 01 : 52 GABRIELA.B : RD % ENTRE CALLE MEXICOMAG_JRM@HOTMAIL.COM</v>
          </cell>
          <cell r="AN722" t="str">
            <v>3TE50G132311</v>
          </cell>
          <cell r="AO722" t="str">
            <v>Básica</v>
          </cell>
          <cell r="AP722" t="str">
            <v>Hisense</v>
          </cell>
          <cell r="AQ722" t="str">
            <v>Opera</v>
          </cell>
          <cell r="AR722" t="str">
            <v>FHD 1920 x 1080</v>
          </cell>
          <cell r="AS722" t="str">
            <v>3TE50G165140G1651M010</v>
          </cell>
          <cell r="AT722" t="e">
            <v>#N/A</v>
          </cell>
          <cell r="AU722" t="str">
            <v>50H7GB</v>
          </cell>
          <cell r="AV722" t="str">
            <v>3TE50G165140</v>
          </cell>
          <cell r="AW722" t="str">
            <v>G1651</v>
          </cell>
          <cell r="AX722" t="str">
            <v>M010</v>
          </cell>
          <cell r="AY722">
            <v>74011988</v>
          </cell>
          <cell r="AZ722">
            <v>51012917</v>
          </cell>
          <cell r="BA722">
            <v>80141748</v>
          </cell>
        </row>
        <row r="723">
          <cell r="D723">
            <v>60310714</v>
          </cell>
          <cell r="E723" t="str">
            <v xml:space="preserve">A  </v>
          </cell>
          <cell r="F723" t="str">
            <v>TV</v>
          </cell>
          <cell r="G723" t="str">
            <v>JOSE ANTONIO ZUÑIGA ARROYO</v>
          </cell>
          <cell r="H723" t="str">
            <v>CORREGIDORA 33,VISITACION,MELCHOR OCAMPO</v>
          </cell>
          <cell r="I723">
            <v>5575084400</v>
          </cell>
          <cell r="J723" t="str">
            <v>HISENSE</v>
          </cell>
          <cell r="K723" t="str">
            <v>50K20DW</v>
          </cell>
          <cell r="L723" t="str">
            <v>50G143064H00135</v>
          </cell>
          <cell r="M723" t="str">
            <v>TICKET</v>
          </cell>
          <cell r="N723">
            <v>8390</v>
          </cell>
          <cell r="O723">
            <v>41963</v>
          </cell>
          <cell r="P723">
            <v>42773</v>
          </cell>
          <cell r="Q723">
            <v>201679</v>
          </cell>
          <cell r="R723" t="str">
            <v>PANEL T1733331 OC 1007096</v>
          </cell>
          <cell r="S723" t="str">
            <v>EQUIPO EN CENTRO DE SERVICIO CON ACCESOR</v>
          </cell>
          <cell r="T723" t="str">
            <v xml:space="preserve">GUADALUPE GIRON                   </v>
          </cell>
          <cell r="U723" t="str">
            <v>2017-04-13</v>
          </cell>
          <cell r="V723" t="str">
            <v>Centro</v>
          </cell>
          <cell r="W723" t="str">
            <v>COMPLETADO</v>
          </cell>
          <cell r="Y723">
            <v>42769</v>
          </cell>
          <cell r="Z723">
            <v>810</v>
          </cell>
          <cell r="AA723" t="str">
            <v>M012</v>
          </cell>
          <cell r="AB723" t="str">
            <v>T173331/Panel - PANEL</v>
          </cell>
          <cell r="AC723" t="str">
            <v>OC-1007096</v>
          </cell>
          <cell r="AD723" t="str">
            <v>Melchor Ocampo/Visitacion</v>
          </cell>
          <cell r="AE723" t="str">
            <v>MEX</v>
          </cell>
          <cell r="AF723" t="str">
            <v>MX</v>
          </cell>
          <cell r="AG723" t="str">
            <v>10410957</v>
          </cell>
          <cell r="AH723" t="str">
            <v>JOSE ANTONIO ZUÑIGA ARROYO</v>
          </cell>
          <cell r="AI723" t="str">
            <v>33 Corregidora</v>
          </cell>
          <cell r="AJ723" t="str">
            <v>5575084400</v>
          </cell>
          <cell r="AK723">
            <v>0</v>
          </cell>
          <cell r="AL723" t="str">
            <v>54890</v>
          </cell>
          <cell r="AM723" t="str">
            <v>22/04/2017 10 : 00 PETERSON.NO : TCF174 7401199019/04/2017 02 : 18 GEARARDO.PA : CFA23/02/2017 02 : 25 Ricardo Espinosa : TCF1PU CSA23/02/2017 02 : 25 Ricardo Espinosa : TCF1DR10/02/2017 06 : 40 ERNESTO.HERN : TCF110/02/2017 06 : 40 ERNESTO.HERN : NP508/02/2017 06 : 30 201679 : P1A:PANEL T173331 OC 100709608/02/2017 06 : 18 201679 : INGRESA EQUIPO AL CENTRO DE SERVICIO EL07/2/201705/02/2017 02 : 00 201679 : SE LE LLAMO EL 4/2/2017 A LAS 12:0PM NOCONTESTA SUENA PERO NO CONTESTAN05/02/2017 00 : 00 201679 : V1:07/2/201704/02/2017 00 : 34 BRENDA.MORA : CSCSe le hace mención al cliente de su numero de ods y el tiempo en que seestará contactando el cliente.03/02/2017 22 : 32 GABRIELA.B : ODSWTP28/01/2017 01 : 29 GABRIELA.B : RD % SOR JUANA INES DE LA CRUZ YGLADIOLAS, HAY UNA TIENDA DE NOMBRE EL BARRIO CHINO</v>
          </cell>
          <cell r="AN723" t="str">
            <v>1TE50B8NUSCB</v>
          </cell>
          <cell r="AO723" t="str">
            <v>Smart</v>
          </cell>
          <cell r="AP723" t="str">
            <v>Hisense</v>
          </cell>
          <cell r="AQ723" t="str">
            <v>Opera</v>
          </cell>
          <cell r="AR723" t="str">
            <v>FHD 1920 x 1080</v>
          </cell>
          <cell r="AS723" t="str">
            <v>3TE50G165140G1651M010</v>
          </cell>
          <cell r="AT723" t="e">
            <v>#N/A</v>
          </cell>
          <cell r="AU723" t="str">
            <v>50H7GB</v>
          </cell>
          <cell r="AV723" t="str">
            <v>3TE50G165140</v>
          </cell>
          <cell r="AW723" t="str">
            <v>G1651</v>
          </cell>
          <cell r="AX723" t="str">
            <v>M010</v>
          </cell>
          <cell r="AY723">
            <v>74011990</v>
          </cell>
          <cell r="AZ723">
            <v>51012919</v>
          </cell>
          <cell r="BA723">
            <v>80141501</v>
          </cell>
        </row>
        <row r="724">
          <cell r="D724">
            <v>60310628</v>
          </cell>
          <cell r="E724" t="str">
            <v>A</v>
          </cell>
          <cell r="F724" t="str">
            <v>TV</v>
          </cell>
          <cell r="G724" t="str">
            <v>SERAPIO DE LA ROSA</v>
          </cell>
          <cell r="H724" t="str">
            <v>CAROLINA TREVIÑO 8702,RIO BRAVO</v>
          </cell>
          <cell r="I724">
            <v>8999562542</v>
          </cell>
          <cell r="J724" t="str">
            <v>HISENSE</v>
          </cell>
          <cell r="K724" t="str">
            <v>50K20D</v>
          </cell>
          <cell r="L724" t="str">
            <v>50G144843H03829</v>
          </cell>
          <cell r="M724" t="str">
            <v>POLIZA GARANTIA</v>
          </cell>
          <cell r="N724">
            <v>8800</v>
          </cell>
          <cell r="O724">
            <v>42256</v>
          </cell>
          <cell r="P724">
            <v>42769</v>
          </cell>
          <cell r="Q724">
            <v>201041</v>
          </cell>
          <cell r="R724" t="str">
            <v xml:space="preserve">09/02/2017 05 : 32  ERNESTO.HERN : NP5
07/02/2017 15 : 56 201041 : OPEN BRAVO:  OC-1007067
</v>
          </cell>
          <cell r="S724" t="str">
            <v xml:space="preserve">EQUIPO EN TALLER, ORDEN NO SE VISUALIZA </v>
          </cell>
          <cell r="T724" t="str">
            <v xml:space="preserve">     Eudenis Aguilar Ahuacatitla  </v>
          </cell>
          <cell r="U724" t="str">
            <v>2017-04-13</v>
          </cell>
          <cell r="V724" t="str">
            <v>Norte</v>
          </cell>
          <cell r="W724" t="str">
            <v>COMPLETADO</v>
          </cell>
          <cell r="X724" t="str">
            <v>TALLER</v>
          </cell>
          <cell r="Y724">
            <v>42767</v>
          </cell>
          <cell r="Z724">
            <v>513</v>
          </cell>
          <cell r="AA724" t="str">
            <v>M012</v>
          </cell>
          <cell r="AB724" t="str">
            <v>T173331/Panel - PANEL</v>
          </cell>
          <cell r="AC724" t="str">
            <v>OC-1007067</v>
          </cell>
          <cell r="AD724" t="str">
            <v>Rio Bravo/Octavio silva</v>
          </cell>
          <cell r="AE724" t="str">
            <v>TMS</v>
          </cell>
          <cell r="AF724" t="str">
            <v>MX</v>
          </cell>
          <cell r="AG724" t="str">
            <v>10404127</v>
          </cell>
          <cell r="AH724" t="str">
            <v>SERAPIO DE LA ROSA</v>
          </cell>
          <cell r="AI724" t="str">
            <v>carolina treviño num 8702</v>
          </cell>
          <cell r="AJ724" t="str">
            <v>8999562542</v>
          </cell>
          <cell r="AK724">
            <v>0</v>
          </cell>
          <cell r="AL724" t="str">
            <v>88905</v>
          </cell>
          <cell r="AM724" t="str">
            <v>22/04/2017 13 : 13 MARCO.DIAZ : TCF174 7401199118/04/2017 04 : 55 ADOLFO.FER : CFA14/03/2017 06 : 57 ANA.ROSA : CSCSe le indica a cte de la autorización de CF y del tiempo de respuesta deesta área (25 días hábiles)14/03/2017 06 : 45 Ricardo Espinosa : TCF1PU CSA14/03/2017 06 : 45 Ricardo Espinosa : TCF1DR02/03/2017 05 : 19 ADOLFO.FER : SEG: SE MANDA CORREO A BRENDA DE CFSOLICITANDO INFORMACION DE EQUIPO PENDIENTE DE ENVIO09/02/2017 05 : 33 ERNESTO.HERN : TCF109/02/2017 05 : 32 ERNESTO.HERN : NP507/02/2017 15 : 56 201041 : OPEN BRAVO: OC-100706704/02/2017 07 : 24 201041 : V1:VISITA EL DIA DE HOY02/02/2017 01 : 13 MARIELA.CHA : ODSWTPKMA : KMA: 110KM,$220ESQUINA AGAPITO GARCIA BARRERA.</v>
          </cell>
          <cell r="AN724" t="str">
            <v>3TE50G132311</v>
          </cell>
          <cell r="AO724" t="str">
            <v>Básica</v>
          </cell>
          <cell r="AP724" t="str">
            <v>Hisense</v>
          </cell>
          <cell r="AQ724" t="str">
            <v>Opera</v>
          </cell>
          <cell r="AR724" t="str">
            <v>FHD 1920 x 1080</v>
          </cell>
          <cell r="AS724" t="str">
            <v>3TE50G165140G1651M010</v>
          </cell>
          <cell r="AT724" t="e">
            <v>#N/A</v>
          </cell>
          <cell r="AU724" t="str">
            <v>50H7GB</v>
          </cell>
          <cell r="AV724" t="str">
            <v>3TE50G165140</v>
          </cell>
          <cell r="AW724" t="str">
            <v>G1651</v>
          </cell>
          <cell r="AX724" t="str">
            <v>M010</v>
          </cell>
          <cell r="AY724">
            <v>74011991</v>
          </cell>
          <cell r="AZ724">
            <v>51012920</v>
          </cell>
          <cell r="BA724">
            <v>80141607</v>
          </cell>
        </row>
        <row r="725">
          <cell r="D725">
            <v>60315381</v>
          </cell>
          <cell r="E725" t="str">
            <v xml:space="preserve">A  </v>
          </cell>
          <cell r="F725" t="str">
            <v>TV</v>
          </cell>
          <cell r="G725" t="str">
            <v>JUAN GILBERTO AGUILAR MEDINA</v>
          </cell>
          <cell r="H725" t="str">
            <v xml:space="preserve">RAFAEL BUELNA NO. 87 / 63160 MORELOS, TEPIC  </v>
          </cell>
          <cell r="I725">
            <v>2134583</v>
          </cell>
          <cell r="J725" t="str">
            <v>HISENSE</v>
          </cell>
          <cell r="K725" t="str">
            <v>50K20D</v>
          </cell>
          <cell r="L725" t="str">
            <v>50G144843H05744</v>
          </cell>
          <cell r="M725" t="str">
            <v>Poliza de Garantia</v>
          </cell>
          <cell r="N725">
            <v>6999</v>
          </cell>
          <cell r="O725">
            <v>42170</v>
          </cell>
          <cell r="P725">
            <v>42817</v>
          </cell>
          <cell r="Q725">
            <v>201023</v>
          </cell>
          <cell r="R725" t="str">
            <v xml:space="preserve">07/04/2017 03 : 42  ERNESTO.HERN : NP5
05/04/2017 07 : 01 
05/04/2017 00 : 46 201023 : P1-173064-PANEL LCD, 166794-POWER BOARD-OC1009353 </v>
          </cell>
          <cell r="S725" t="str">
            <v>FALLA: NO TIENE IMAGEN, SE REALIZO PEDID</v>
          </cell>
          <cell r="T725" t="str">
            <v xml:space="preserve">   GABRELA RIVAS DELGADO          </v>
          </cell>
          <cell r="U725" t="str">
            <v>2017-04-18</v>
          </cell>
          <cell r="V725" t="str">
            <v>Norte</v>
          </cell>
          <cell r="W725" t="str">
            <v>COMPLETADO</v>
          </cell>
          <cell r="X725" t="str">
            <v>TALLER</v>
          </cell>
          <cell r="Y725">
            <v>42828</v>
          </cell>
          <cell r="Z725">
            <v>647</v>
          </cell>
          <cell r="AA725" t="str">
            <v>M012</v>
          </cell>
          <cell r="AD725" t="str">
            <v>MORELOS, TEPIC</v>
          </cell>
          <cell r="AE725" t="str">
            <v>NAY</v>
          </cell>
          <cell r="AF725" t="str">
            <v>MX</v>
          </cell>
          <cell r="AG725" t="str">
            <v>10300758</v>
          </cell>
          <cell r="AH725" t="str">
            <v>JUAN GILBERTO AGUILAR MEDINA</v>
          </cell>
          <cell r="AI725" t="str">
            <v>RAFAEL BUELNA NO. 87</v>
          </cell>
          <cell r="AJ725" t="str">
            <v>311 2134583</v>
          </cell>
          <cell r="AK725">
            <v>0</v>
          </cell>
          <cell r="AL725" t="str">
            <v>63160</v>
          </cell>
          <cell r="AM725" t="str">
            <v>22/04/2017 13 : 20 MARCO.DIAZ : TCF174 7401199207/04/2017 03 : 42 ERNESTO.HERN : TCF107/04/2017 03 : 42 ERNESTO.HERN : NP505/04/2017 07 : 01 MARIA.EUGENI : SEG: OC- Solicitud correcta en OpenBravoDGR05/04/2017 00 : 46 201023 : P1-173064-PANEL LCD, 166794-POWERBOARD-OC1009353 (SE ADJUNTA FORMATO RMA)23/03/2017 23 : 41 ANA.ROSA : ODSWTPRDIXTLAN Y CONPOSTELA</v>
          </cell>
          <cell r="AN725" t="str">
            <v>3TE50G132311</v>
          </cell>
          <cell r="AO725" t="str">
            <v>Básica</v>
          </cell>
          <cell r="AP725" t="str">
            <v>Hisense</v>
          </cell>
          <cell r="AQ725" t="str">
            <v>Opera</v>
          </cell>
          <cell r="AR725" t="str">
            <v>FHD 1920 x 1080</v>
          </cell>
          <cell r="AS725" t="str">
            <v>3TE50G165140G1651M010</v>
          </cell>
          <cell r="AT725" t="e">
            <v>#N/A</v>
          </cell>
          <cell r="AU725" t="str">
            <v>50H7GB</v>
          </cell>
          <cell r="AV725" t="str">
            <v>3TE50G165140</v>
          </cell>
          <cell r="AW725" t="str">
            <v>G1651</v>
          </cell>
          <cell r="AX725" t="str">
            <v>M010</v>
          </cell>
          <cell r="AY725">
            <v>74011992</v>
          </cell>
          <cell r="AZ725">
            <v>51012921</v>
          </cell>
          <cell r="BA725">
            <v>80141749</v>
          </cell>
        </row>
        <row r="726">
          <cell r="D726">
            <v>60314182</v>
          </cell>
          <cell r="E726" t="str">
            <v>A</v>
          </cell>
          <cell r="F726" t="str">
            <v>TV</v>
          </cell>
          <cell r="G726" t="str">
            <v>DARIO ALBERTO ESPINO RIVERA</v>
          </cell>
          <cell r="H726" t="str">
            <v>ANTONIO SOTO Y GAMA NO. 201, COL. EJIDAL, MARTINEZ DE LA TORRE, VER.</v>
          </cell>
          <cell r="I726" t="str">
            <v>232-324-78-78</v>
          </cell>
          <cell r="J726" t="str">
            <v>HISENSE</v>
          </cell>
          <cell r="K726" t="str">
            <v>50K20D</v>
          </cell>
          <cell r="L726" t="str">
            <v>50G144843H06606</v>
          </cell>
          <cell r="M726" t="str">
            <v>MTZ/000131462</v>
          </cell>
          <cell r="N726">
            <v>7801.2</v>
          </cell>
          <cell r="O726">
            <v>42185</v>
          </cell>
          <cell r="P726">
            <v>42821</v>
          </cell>
          <cell r="Q726">
            <v>201519</v>
          </cell>
          <cell r="R726" t="str">
            <v>PANEL DAÑADO,  OC-1009175</v>
          </cell>
          <cell r="S726" t="str">
            <v/>
          </cell>
          <cell r="T726" t="str">
            <v xml:space="preserve">   DENISE AVILA GALLEGOS          </v>
          </cell>
          <cell r="U726" t="str">
            <v>2017-04-18</v>
          </cell>
          <cell r="V726" t="str">
            <v>SUR</v>
          </cell>
          <cell r="W726" t="str">
            <v>COMPLETADO</v>
          </cell>
          <cell r="X726" t="str">
            <v>TALLER</v>
          </cell>
          <cell r="Y726">
            <v>42809</v>
          </cell>
          <cell r="Z726">
            <v>636</v>
          </cell>
          <cell r="AA726" t="str">
            <v>M012</v>
          </cell>
          <cell r="AD726" t="str">
            <v>martinez de la torre/col ejidal</v>
          </cell>
          <cell r="AE726" t="str">
            <v>VER</v>
          </cell>
          <cell r="AF726" t="str">
            <v>MX</v>
          </cell>
          <cell r="AG726" t="str">
            <v>10414372</v>
          </cell>
          <cell r="AH726" t="str">
            <v>DARIO ALBERTO ESPINO RIVERA</v>
          </cell>
          <cell r="AI726" t="str">
            <v>201 int1 Antonio soto y gama</v>
          </cell>
          <cell r="AJ726" t="str">
            <v>5543186704</v>
          </cell>
          <cell r="AK726" t="str">
            <v>5543186704</v>
          </cell>
          <cell r="AL726" t="str">
            <v>93606</v>
          </cell>
          <cell r="AM726" t="str">
            <v>22/04/2017 13 : 34 MARCO.DIAZ : TCF174 7401199305/04/2017 23 : 04 ARANTXA.MON : TCF105/04/2017 23 : 04 ARANTXA.MON : NP503/04/2017 23 : 59 FABIOLA.BON : seg: refacciones30/03/2017 02 : 05 201519 : SE SOLICITA NUEMATENTE MATERIAL, OC-100917528/03/2017 08 : 33 201519 : SE SOLICITA NUEVAMENTE PANEL OC-100911828/03/2017 03 : 38 FABIOLA.BON : SEG: VERIFICAR NUM DE PARTES PEDIDOINCORRECTO22/03/2017 07 : 57 201519 : OC-1008884 QUEDAMOS EN ESPERA DE MATERIAL22/03/2017 07 : 48 201519 : SE NECESTIA PANEL Y FUENTE DE VOLTAJE, PENDIENTE POR MATERIAL22/03/2017 01 : 26 FABIOLA.BON : V1P17/03/2017 06 : 14 201519 : SE CONTACTARA A CLIENTE PARA AGENDARRECOLECCION17/03/2017 02 : 04 FABIOLA.BON : V1P15/03/2017 00 : 00 GERARDO.GRA : ODSWTP ELABORADA POR EMC*RD% SEVERO MALDONADO Y RICARDO FLORES MAGON</v>
          </cell>
          <cell r="AN726" t="str">
            <v>3TE50G132311</v>
          </cell>
          <cell r="AO726" t="str">
            <v>Básica</v>
          </cell>
          <cell r="AP726" t="str">
            <v>Hisense</v>
          </cell>
          <cell r="AQ726" t="str">
            <v>Opera</v>
          </cell>
          <cell r="AR726" t="str">
            <v>FHD 1920 x 1080</v>
          </cell>
          <cell r="AS726" t="str">
            <v>3TE50G165140G1651M010</v>
          </cell>
          <cell r="AT726" t="e">
            <v>#N/A</v>
          </cell>
          <cell r="AU726" t="str">
            <v>50H7GB</v>
          </cell>
          <cell r="AV726" t="str">
            <v>3TE50G165140</v>
          </cell>
          <cell r="AW726" t="str">
            <v>G1651</v>
          </cell>
          <cell r="AX726" t="str">
            <v>M010</v>
          </cell>
          <cell r="AY726">
            <v>74011993</v>
          </cell>
          <cell r="AZ726">
            <v>51012922</v>
          </cell>
          <cell r="BA726">
            <v>80141789</v>
          </cell>
        </row>
        <row r="727">
          <cell r="D727">
            <v>60315561</v>
          </cell>
          <cell r="E727" t="str">
            <v xml:space="preserve">A  </v>
          </cell>
          <cell r="F727" t="str">
            <v>TV</v>
          </cell>
          <cell r="G727" t="str">
            <v>Alicia Lara</v>
          </cell>
          <cell r="H727" t="str">
            <v>LOMAS DE SAN JUAN ANDADOR ISUSI ZARFAN #154, COL. OCOTAL, DEL. MAGDALENA CONTRERAS C.P.10630</v>
          </cell>
          <cell r="I727" t="str">
            <v>56672567 / 5540026744</v>
          </cell>
          <cell r="J727" t="str">
            <v>HISENSE</v>
          </cell>
          <cell r="K727" t="str">
            <v>50K20DW</v>
          </cell>
          <cell r="L727" t="str">
            <v>50G144844H00044</v>
          </cell>
          <cell r="M727" t="str">
            <v xml:space="preserve">CARTA ACEPTACION TIENDA TELMEX </v>
          </cell>
          <cell r="N727">
            <v>10121</v>
          </cell>
          <cell r="O727">
            <v>42126</v>
          </cell>
          <cell r="P727">
            <v>42836</v>
          </cell>
          <cell r="Q727">
            <v>201767</v>
          </cell>
          <cell r="R727" t="str">
            <v>13/04/2017 05 : 55  ERNESTO.HERN : NP5 / P1A: 173331 PANEL   11-04-2017   OC-1009573</v>
          </cell>
          <cell r="S727" t="str">
            <v>EQUIPO DAÑADO EN DOMICILIO DE CLIENTE</v>
          </cell>
          <cell r="T727" t="str">
            <v xml:space="preserve">   RENE ARIAS                     </v>
          </cell>
          <cell r="U727" t="str">
            <v>2017-04-18</v>
          </cell>
          <cell r="V727" t="str">
            <v>CENTRO</v>
          </cell>
          <cell r="W727" t="str">
            <v>COMPLETADO</v>
          </cell>
          <cell r="X727" t="str">
            <v>CLIENTE</v>
          </cell>
          <cell r="Y727">
            <v>42831</v>
          </cell>
          <cell r="Z727">
            <v>710</v>
          </cell>
          <cell r="AA727" t="str">
            <v>M012</v>
          </cell>
          <cell r="AD727" t="str">
            <v>ocotal/magdalena contreras</v>
          </cell>
          <cell r="AE727" t="str">
            <v>DF</v>
          </cell>
          <cell r="AF727" t="str">
            <v>MX</v>
          </cell>
          <cell r="AG727" t="str">
            <v>10415618</v>
          </cell>
          <cell r="AH727" t="str">
            <v>ALICIA LARA</v>
          </cell>
          <cell r="AI727" t="str">
            <v>154 lomas de sn juan andador isusi zarfan</v>
          </cell>
          <cell r="AJ727" t="str">
            <v>5540026744</v>
          </cell>
          <cell r="AK727" t="str">
            <v>5540026744</v>
          </cell>
          <cell r="AL727" t="str">
            <v>10630</v>
          </cell>
          <cell r="AM727" t="str">
            <v>22/04/2017 13 : 40 MARCO.DIAZ : TCF174 7401199419/04/2017 00 : 53 ADRIANA.SAN : CSCSe le indica proceso de Cf de 15 a 20 días hábiles, equipo dañado en domde cte.13/04/2017 05 : 55 ERNESTO.HERN : TCF113/04/2017 05 : 55 ERNESTO.HERN : NP512/04/2017 23 : 39 201767 : P1A: 173331 PANEL 11-04-2017 OC-100957307/04/2017 01 : 24 201767 : V1. 11/04/2017: 10 A.M. - 6 P.M.H-24052 SE ASIGNA T34RMA06/04/2017 23 : 15 LAURA.HERNA : ODSWTPRD%PROLONGACION AILE YU LOMAS DE SN JUAN</v>
          </cell>
          <cell r="AN727" t="str">
            <v>1TE50B8NUSCB</v>
          </cell>
          <cell r="AO727" t="str">
            <v>Smart</v>
          </cell>
          <cell r="AP727" t="str">
            <v>Hisense</v>
          </cell>
          <cell r="AQ727" t="str">
            <v>Opera</v>
          </cell>
          <cell r="AR727" t="str">
            <v>FHD 1920 x 1080</v>
          </cell>
          <cell r="AS727" t="str">
            <v>3TE50G165140G1651M010</v>
          </cell>
          <cell r="AT727" t="e">
            <v>#N/A</v>
          </cell>
          <cell r="AU727" t="str">
            <v>50H7GB</v>
          </cell>
          <cell r="AV727" t="str">
            <v>3TE50G165140</v>
          </cell>
          <cell r="AW727" t="str">
            <v>G1651</v>
          </cell>
          <cell r="AX727" t="str">
            <v>M010</v>
          </cell>
          <cell r="AY727">
            <v>74011994</v>
          </cell>
          <cell r="AZ727">
            <v>51012923</v>
          </cell>
          <cell r="BA727">
            <v>80141816</v>
          </cell>
        </row>
        <row r="728">
          <cell r="D728">
            <v>60314150</v>
          </cell>
          <cell r="E728" t="str">
            <v>A</v>
          </cell>
          <cell r="F728" t="str">
            <v>TV</v>
          </cell>
          <cell r="G728" t="str">
            <v>JUAN JOSE ARREDONDO PIÑA</v>
          </cell>
          <cell r="H728" t="str">
            <v>MORELOS 701, COL. OBRERA, TAMPICO, TAMAULIPAS</v>
          </cell>
          <cell r="I728">
            <v>8333355043</v>
          </cell>
          <cell r="J728" t="str">
            <v>HISENSE</v>
          </cell>
          <cell r="K728" t="str">
            <v>50K20DW</v>
          </cell>
          <cell r="L728" t="str">
            <v>50G144844H00069</v>
          </cell>
          <cell r="M728" t="str">
            <v>POLIZA</v>
          </cell>
          <cell r="N728">
            <v>0</v>
          </cell>
          <cell r="O728">
            <v>42139</v>
          </cell>
          <cell r="P728">
            <v>42809</v>
          </cell>
          <cell r="Q728">
            <v>202245</v>
          </cell>
          <cell r="R728" t="str">
            <v>30/03/2017 07 : 46  ARANTXA.MON : NP5
18/03/2017 09 : 27 202245 : PEDIDO DE COMPRA OC-1008827</v>
          </cell>
          <cell r="S728" t="str">
            <v/>
          </cell>
          <cell r="T728" t="str">
            <v xml:space="preserve">Alfredo Pineda                </v>
          </cell>
          <cell r="U728" t="str">
            <v>2017-03-30</v>
          </cell>
          <cell r="V728" t="str">
            <v>Norte</v>
          </cell>
          <cell r="W728" t="str">
            <v>COMPLETADO</v>
          </cell>
          <cell r="X728" t="str">
            <v>TALLER</v>
          </cell>
          <cell r="Y728">
            <v>42808</v>
          </cell>
          <cell r="Z728">
            <v>670</v>
          </cell>
          <cell r="AA728" t="str">
            <v>M012</v>
          </cell>
          <cell r="AB728" t="str">
            <v>T173331/Panel - PANEL</v>
          </cell>
          <cell r="AC728" t="str">
            <v>OC-1008827</v>
          </cell>
          <cell r="AD728" t="str">
            <v>Tampico/Obrera</v>
          </cell>
          <cell r="AE728" t="str">
            <v>TMS</v>
          </cell>
          <cell r="AF728" t="str">
            <v>MX</v>
          </cell>
          <cell r="AG728" t="str">
            <v>10413934</v>
          </cell>
          <cell r="AH728" t="str">
            <v>JUAN JOSE ARREDONDO PINO</v>
          </cell>
          <cell r="AI728" t="str">
            <v>701 Morelos</v>
          </cell>
          <cell r="AJ728" t="str">
            <v>8333355043</v>
          </cell>
          <cell r="AK728" t="str">
            <v>8333355043</v>
          </cell>
          <cell r="AL728" t="str">
            <v>89050</v>
          </cell>
          <cell r="AM728" t="str">
            <v>22/04/2017 13 : 48 MARCO.DIAZ : TCF174 7401199518/04/2017 06 : 28 ADOLFO.FER : CFA11/04/2017 22 : 47 MARCO.DIAZ : TCF1PU CSA CONFIRMA LUIS F MUÑIZ VIAMAIL. JESSICA O11/04/2017 22 : 45 MARCO.DIAZ : TCF1. JESSICA O30/03/2017 07 : 46 ARANTXA.MON : TCF130/03/2017 07 : 46 ARANTXA.MON : NP523/03/2017 07 : 40 MARIA.EUGENI : DGRSEG: OC- Solicitud correcta en Open Bravo18/03/2017 09 : 27 202245 : PEDIDO DE COMPRA OC-1008827: PROCESOCOMPLETADO SATISFACTORIAMENTET173331 PANEL09/03/2017 07 : 34 SEMIRAMIS.M : ODSWTPRD/TELMEXNAYARIT Y PUEBLA</v>
          </cell>
          <cell r="AN728" t="str">
            <v>1TE50B8NUSCB</v>
          </cell>
          <cell r="AO728" t="str">
            <v>Smart</v>
          </cell>
          <cell r="AP728" t="str">
            <v>Hisense</v>
          </cell>
          <cell r="AQ728" t="str">
            <v>Opera</v>
          </cell>
          <cell r="AR728" t="str">
            <v>FHD 1920 x 1080</v>
          </cell>
          <cell r="AS728" t="str">
            <v>3TE50G165140G1651M010</v>
          </cell>
          <cell r="AT728" t="e">
            <v>#N/A</v>
          </cell>
          <cell r="AU728" t="str">
            <v>50H7GB</v>
          </cell>
          <cell r="AV728" t="str">
            <v>3TE50G165140</v>
          </cell>
          <cell r="AW728" t="str">
            <v>G1651</v>
          </cell>
          <cell r="AX728" t="str">
            <v>M010</v>
          </cell>
          <cell r="AY728">
            <v>74011995</v>
          </cell>
          <cell r="AZ728">
            <v>51012924</v>
          </cell>
          <cell r="BA728">
            <v>80141580</v>
          </cell>
        </row>
        <row r="729">
          <cell r="D729">
            <v>60314124</v>
          </cell>
          <cell r="E729" t="str">
            <v xml:space="preserve">A  </v>
          </cell>
          <cell r="F729" t="str">
            <v>TV</v>
          </cell>
          <cell r="G729" t="str">
            <v>JOSEFINA MARTINEZ LOPEZ</v>
          </cell>
          <cell r="H729" t="str">
            <v xml:space="preserve">PAPAYAS 9168, SAN BERNABE 4TO SECTOR, MONTERREY </v>
          </cell>
          <cell r="I729">
            <v>8119468535</v>
          </cell>
          <cell r="J729" t="str">
            <v>HISENSE</v>
          </cell>
          <cell r="K729" t="str">
            <v>50K20DW</v>
          </cell>
          <cell r="L729" t="str">
            <v>50G144844H00355</v>
          </cell>
          <cell r="M729" t="str">
            <v>POLIZA</v>
          </cell>
          <cell r="N729">
            <v>0</v>
          </cell>
          <cell r="O729">
            <v>42195</v>
          </cell>
          <cell r="P729">
            <v>42815</v>
          </cell>
          <cell r="Q729">
            <v>201024</v>
          </cell>
          <cell r="R729" t="str">
            <v>28/03/17 02:35 ERNESTO HDZ NP5 P1A OC 1008679 PANEL 173331</v>
          </cell>
          <cell r="S729" t="str">
            <v/>
          </cell>
          <cell r="T729" t="str">
            <v xml:space="preserve">  SOFIA VAZQUEZ                   </v>
          </cell>
          <cell r="U729" t="str">
            <v>2017-04-19</v>
          </cell>
          <cell r="V729" t="str">
            <v>Norte</v>
          </cell>
          <cell r="W729" t="str">
            <v>COMPLETADO</v>
          </cell>
          <cell r="X729" t="str">
            <v>TALLER</v>
          </cell>
          <cell r="Y729">
            <v>42808</v>
          </cell>
          <cell r="Z729">
            <v>620</v>
          </cell>
          <cell r="AA729" t="str">
            <v>M012</v>
          </cell>
          <cell r="AD729" t="str">
            <v>Mty/sn bernanbe 4to sect.</v>
          </cell>
          <cell r="AE729" t="str">
            <v>NL</v>
          </cell>
          <cell r="AF729" t="str">
            <v>MX</v>
          </cell>
          <cell r="AG729" t="str">
            <v>10414384</v>
          </cell>
          <cell r="AH729" t="str">
            <v>JOSEFINA MARTINEZ LOPEZ</v>
          </cell>
          <cell r="AI729" t="str">
            <v>9168 Papayas %esquistos y avellas</v>
          </cell>
          <cell r="AJ729" t="str">
            <v>8119468535</v>
          </cell>
          <cell r="AK729">
            <v>0</v>
          </cell>
          <cell r="AL729" t="str">
            <v>64104</v>
          </cell>
          <cell r="AM729" t="str">
            <v>22/04/2017 13 : 54 MARCO.DIAZ : TCF174 7401199621/04/2017 06 : 24 GERARDO.GRA : CSC se pide a CSA enviar formato de CFal área correspondiente indica que ya la enviaron y se indica a clienteentrega en proceso. EMC*.07/04/2017 23 : 15 MARCO.DIAZ : TCF1 TCF1PU CSA . INF. SOFIA VAZQUEZ.DMC28/03/2017 02 : 35 ERNESTO.HERN : TCF128/03/2017 02 : 35 ERNESTO.HERN : NP523/03/2017 09 : 23 201024 : SE ANEXA NOTA DE COMPRA Y SE PASA A REVIISON22/03/2017 06 : 51 201024 : ESTA EN RUTA HOY MARTES2122/03/2017 01 : 20 201024 : V2.- CLIENTE NO ESTUVO EL JUEVES PERO YANOS COMUNICAMOS CON EL HOY Y NOS RECIBIRA ESTA EN RUTA MARTES 2117/03/2017 00 : 55 201024 : ESTA EN RUTA HOY JUEVES 1615/03/2017 09 : 58 201024 : P1A: O.C. 1008679, PANEL, 173331 , PREDIAGNOSTICO MARZO 1415/03/2017 08 : 01 201024 : SE VISITARA EL JUEVES 1615/03/2017 01 : 05 ANA.LAURA : TELMEX RD.- CTE NO CUENTA CON WHATSAPP /SE LE PIDE PREPARE DOCS PARA QUE LE PUEDAN BRINDAR SERVICIO</v>
          </cell>
          <cell r="AN729" t="str">
            <v>1TE50B8NUSCB</v>
          </cell>
          <cell r="AO729" t="str">
            <v>Smart</v>
          </cell>
          <cell r="AP729" t="str">
            <v>Hisense</v>
          </cell>
          <cell r="AQ729" t="str">
            <v>Opera</v>
          </cell>
          <cell r="AR729" t="str">
            <v>FHD 1920 x 1080</v>
          </cell>
          <cell r="AS729" t="str">
            <v>3TE50G165140G1651M010</v>
          </cell>
          <cell r="AT729" t="e">
            <v>#N/A</v>
          </cell>
          <cell r="AU729" t="str">
            <v>50H7GB</v>
          </cell>
          <cell r="AV729" t="str">
            <v>3TE50G165140</v>
          </cell>
          <cell r="AW729" t="str">
            <v>G1651</v>
          </cell>
          <cell r="AX729" t="str">
            <v>M010</v>
          </cell>
          <cell r="AY729">
            <v>74011996</v>
          </cell>
          <cell r="AZ729">
            <v>51012925</v>
          </cell>
          <cell r="BA729">
            <v>80141733</v>
          </cell>
        </row>
        <row r="730">
          <cell r="D730">
            <v>60315611</v>
          </cell>
          <cell r="E730" t="str">
            <v xml:space="preserve">A  </v>
          </cell>
          <cell r="F730" t="str">
            <v>TV</v>
          </cell>
          <cell r="G730" t="str">
            <v>Rosa Garcia Salas</v>
          </cell>
          <cell r="H730" t="str">
            <v>PASEOS DE LOS EUCALIPTO MZ 10 LT 5 CASA F, SAN BUENA AVENTURA, IXTAPALUCA, C.P. 06500</v>
          </cell>
          <cell r="I730" t="str">
            <v xml:space="preserve">22303796 / 5543304600 </v>
          </cell>
          <cell r="J730" t="str">
            <v>HISENSE</v>
          </cell>
          <cell r="K730" t="str">
            <v>50K20DW</v>
          </cell>
          <cell r="L730" t="str">
            <v>50G144844H00666</v>
          </cell>
          <cell r="M730" t="str">
            <v>AYO / 000162487 TICKET DE COMPRA TIENDA TELMEX</v>
          </cell>
          <cell r="N730">
            <v>13494.9</v>
          </cell>
          <cell r="O730">
            <v>42121</v>
          </cell>
          <cell r="P730">
            <v>42836</v>
          </cell>
          <cell r="Q730">
            <v>201767</v>
          </cell>
          <cell r="R730" t="str">
            <v>13/04/2017 06 : 01  ERNESTO.HERN : NP5 /  P1A: 173331 PANEL    11-04-2017   OC-1009580</v>
          </cell>
          <cell r="S730" t="str">
            <v>EQUIPO DAÑADO EN DOMICILIO DE CLIENTE (Z</v>
          </cell>
          <cell r="T730" t="str">
            <v xml:space="preserve">   RENE ARIAS                     </v>
          </cell>
          <cell r="U730" t="str">
            <v>2017-04-18</v>
          </cell>
          <cell r="V730" t="str">
            <v>CENTRO</v>
          </cell>
          <cell r="W730" t="str">
            <v>COMPLETADO</v>
          </cell>
          <cell r="X730" t="str">
            <v>CLIENTE</v>
          </cell>
          <cell r="Y730">
            <v>42831</v>
          </cell>
          <cell r="Z730">
            <v>715</v>
          </cell>
          <cell r="AA730" t="str">
            <v>M012</v>
          </cell>
          <cell r="AD730" t="str">
            <v>IXTAPALUCA/SAN BUENA AVENTURA</v>
          </cell>
          <cell r="AE730" t="str">
            <v>MEX</v>
          </cell>
          <cell r="AF730" t="str">
            <v>MX</v>
          </cell>
          <cell r="AG730" t="str">
            <v>10415382</v>
          </cell>
          <cell r="AH730" t="str">
            <v>ROSA GARCIA SALAS</v>
          </cell>
          <cell r="AI730" t="str">
            <v>PASEOS DE LOS EUCALIPTO MZ 10 LT 5 CASA F</v>
          </cell>
          <cell r="AJ730" t="str">
            <v>5543304600</v>
          </cell>
          <cell r="AK730" t="str">
            <v>5543304600</v>
          </cell>
          <cell r="AL730" t="str">
            <v>06500</v>
          </cell>
          <cell r="AM730" t="str">
            <v>22/04/2017 14 : 11 MARCO.DIAZ : TCF174 7401199713/04/2017 06 : 01 ERNESTO.HERN : TCF113/04/2017 06 : 01 ERNESTO.HERN : NP512/04/2017 23 : 58 201767 : P1A: 173331 PANEL 11-04-2017 OC-100958012/04/2017 05 : 14 ANA.LAURA : KMA:85$17012/04/2017 02 : 43 201767 : SKMA 85KM $ 17012/04/2017 00 : 43 201767 : PANEL DAÑADO07/04/2017 07 : 06 201767 : V1. 11/04/2017: 10 A.M. - 6 P.M.H-24062 SE ASIGNA T52CAE07/04/2017 05 : 58 GABRIELA.B : ODSWTP31/03/2017 23 : 51 SEMIRAMIS.M : ODSWTPTELMEXENTRE PASEO DEL CASCO Y PASEO DE AVES</v>
          </cell>
          <cell r="AN730" t="str">
            <v>1TE50B8NUSCB</v>
          </cell>
          <cell r="AO730" t="str">
            <v>Smart</v>
          </cell>
          <cell r="AP730" t="str">
            <v>Hisense</v>
          </cell>
          <cell r="AQ730" t="str">
            <v>Opera</v>
          </cell>
          <cell r="AR730" t="str">
            <v>FHD 1920 x 1080</v>
          </cell>
          <cell r="AS730" t="str">
            <v>3TE50G165140G1651M010</v>
          </cell>
          <cell r="AT730" t="e">
            <v>#N/A</v>
          </cell>
          <cell r="AU730" t="str">
            <v>50H7GB</v>
          </cell>
          <cell r="AV730" t="str">
            <v>3TE50G165140</v>
          </cell>
          <cell r="AW730" t="str">
            <v>G1651</v>
          </cell>
          <cell r="AX730" t="str">
            <v>M010</v>
          </cell>
          <cell r="AY730">
            <v>74011997</v>
          </cell>
          <cell r="AZ730">
            <v>51012926</v>
          </cell>
          <cell r="BA730">
            <v>80141817</v>
          </cell>
        </row>
        <row r="731">
          <cell r="D731">
            <v>60313236</v>
          </cell>
          <cell r="E731" t="str">
            <v xml:space="preserve">A  </v>
          </cell>
          <cell r="F731" t="str">
            <v>TV</v>
          </cell>
          <cell r="G731" t="str">
            <v xml:space="preserve">HERMINIA MONTEMAYOR </v>
          </cell>
          <cell r="H731" t="str">
            <v xml:space="preserve">NAPOLES 320, VALLE DE LAS ALAMEDA, SAN NICOLAS </v>
          </cell>
          <cell r="I731">
            <v>8114831214</v>
          </cell>
          <cell r="J731" t="str">
            <v>HISENSE</v>
          </cell>
          <cell r="K731" t="str">
            <v>50K20DW</v>
          </cell>
          <cell r="L731" t="str">
            <v>50G144844H00810</v>
          </cell>
          <cell r="M731" t="str">
            <v xml:space="preserve">CARTA DE ACEPTACION </v>
          </cell>
          <cell r="N731">
            <v>0</v>
          </cell>
          <cell r="O731">
            <v>42116</v>
          </cell>
          <cell r="P731">
            <v>42801</v>
          </cell>
          <cell r="Q731">
            <v>201024</v>
          </cell>
          <cell r="R731" t="str">
            <v>15/03/17 05:56 JORGE VAZ NP5 P1A OC 1008185 PANEL 173331</v>
          </cell>
          <cell r="S731" t="str">
            <v/>
          </cell>
          <cell r="T731" t="str">
            <v xml:space="preserve">    SOFIA VAZQUEZ                 </v>
          </cell>
          <cell r="U731" t="str">
            <v>2017-04-19</v>
          </cell>
          <cell r="V731" t="str">
            <v>Norte</v>
          </cell>
          <cell r="W731" t="str">
            <v>COMPLETADO</v>
          </cell>
          <cell r="X731" t="str">
            <v>TALLER</v>
          </cell>
          <cell r="Y731">
            <v>42797</v>
          </cell>
          <cell r="Z731">
            <v>685</v>
          </cell>
          <cell r="AA731" t="str">
            <v>M012</v>
          </cell>
          <cell r="AD731" t="str">
            <v>Sn Nicolás de los Garza/V de las Alameda</v>
          </cell>
          <cell r="AE731" t="str">
            <v>NL</v>
          </cell>
          <cell r="AF731" t="str">
            <v>MX</v>
          </cell>
          <cell r="AG731" t="str">
            <v>10413510</v>
          </cell>
          <cell r="AH731" t="str">
            <v>HERMINIA MONTEMAYOR</v>
          </cell>
          <cell r="AI731" t="str">
            <v>320 Napoles</v>
          </cell>
          <cell r="AJ731" t="str">
            <v>0448114831214</v>
          </cell>
          <cell r="AK731">
            <v>0</v>
          </cell>
          <cell r="AL731" t="str">
            <v>66410</v>
          </cell>
          <cell r="AM731" t="str">
            <v>22/04/2017 14 : 17 MARCO.DIAZ : TCF174 7401199818/04/2017 22 : 24 ANA.LAURA : CSCCFNP54076507, cte molesto por el tiempo que se lleva, pide se envie a labrevedad29/03/2017 02 : 26 GABRIELA.B : CSCSe Brinda Información de CF y Se informa tiempo de respuesta24/03/2017 00 : 49 MARCO.DIAZ : TCF1PU CSAINF. SOFIA. DMC15/03/2017 05 : 57 JORGE.VAZ : TCF115/03/2017 05 : 56 JORGE.VAZ : NP514/03/2017 23 : 39 GERARDO.GRA : Se indica en espera de pieza.14/03/2017 23 : 33 GERARDO.GRA : CSC se pide segunda llamada en horariode oficina monterrey. EMC*08/03/2017 23 : 27 201024 : SE ANEXA NOTA DE COMPRA Y SE PAS A REVIISON04/03/2017 09 : 02 201024 : P1A. O.C. 1008185, PANEL , # DEPARE 173331 PREDIAGNOSTICO MARZO-304/03/2017 04 : 49 201024 : SE VISITARA EL MIERCOLES 803/03/2017 22 : 41 GABRIELA.B : ODSWTP03/03/2017 00 : 29 GABRIELA.B : RD % REPÚBLICA MEXICANA A LADO DE LACOLONIA HAY UN CARWASH ESTA TAMBIÉN CERCA DE SAL Y WALMART</v>
          </cell>
          <cell r="AN731" t="str">
            <v>1TE50B8NUSCB</v>
          </cell>
          <cell r="AO731" t="str">
            <v>Smart</v>
          </cell>
          <cell r="AP731" t="str">
            <v>Hisense</v>
          </cell>
          <cell r="AQ731" t="str">
            <v>Opera</v>
          </cell>
          <cell r="AR731" t="str">
            <v>FHD 1920 x 1080</v>
          </cell>
          <cell r="AS731" t="str">
            <v>3TE50G165140G1651M010</v>
          </cell>
          <cell r="AT731" t="e">
            <v>#N/A</v>
          </cell>
          <cell r="AU731" t="str">
            <v>50H7GB</v>
          </cell>
          <cell r="AV731" t="str">
            <v>3TE50G165140</v>
          </cell>
          <cell r="AW731" t="str">
            <v>G1651</v>
          </cell>
          <cell r="AX731" t="str">
            <v>M010</v>
          </cell>
          <cell r="AY731">
            <v>74011998</v>
          </cell>
          <cell r="AZ731">
            <v>51012927</v>
          </cell>
          <cell r="BA731">
            <v>80141734</v>
          </cell>
        </row>
        <row r="732">
          <cell r="D732">
            <v>60311142</v>
          </cell>
          <cell r="E732" t="str">
            <v>A</v>
          </cell>
          <cell r="F732" t="str">
            <v>TV</v>
          </cell>
          <cell r="G732" t="str">
            <v>HILDA CANDELARIO MENDOZA</v>
          </cell>
          <cell r="H732" t="str">
            <v>VICENTE GUERRERO, MZ. 148, L 13, COL. 2 DE FEBRERO</v>
          </cell>
          <cell r="I732">
            <v>7444424245</v>
          </cell>
          <cell r="J732" t="str">
            <v>HISENSE</v>
          </cell>
          <cell r="K732" t="str">
            <v>50K20DW</v>
          </cell>
          <cell r="L732" t="str">
            <v>50G144844H01134</v>
          </cell>
          <cell r="M732" t="str">
            <v>CARTA DE ACEPTACION</v>
          </cell>
          <cell r="N732">
            <v>10121</v>
          </cell>
          <cell r="O732">
            <v>42131</v>
          </cell>
          <cell r="P732">
            <v>42775</v>
          </cell>
          <cell r="Q732">
            <v>201610</v>
          </cell>
          <cell r="R732" t="str">
            <v>FALTA DE REFACCION</v>
          </cell>
          <cell r="T732" t="str">
            <v>MAYRA HERNANDEZ BERNAL</v>
          </cell>
          <cell r="U732">
            <v>42835</v>
          </cell>
          <cell r="V732" t="str">
            <v>SUR</v>
          </cell>
          <cell r="W732" t="str">
            <v>COMPLETADO</v>
          </cell>
          <cell r="X732" t="str">
            <v>CLIENTE</v>
          </cell>
          <cell r="Y732">
            <v>42775</v>
          </cell>
          <cell r="Z732">
            <v>644</v>
          </cell>
          <cell r="AA732" t="str">
            <v>M012</v>
          </cell>
          <cell r="AD732" t="str">
            <v>Acapulco/2 de Febrero</v>
          </cell>
          <cell r="AE732" t="str">
            <v>GRO</v>
          </cell>
          <cell r="AF732" t="str">
            <v>MX</v>
          </cell>
          <cell r="AG732" t="str">
            <v>10411061</v>
          </cell>
          <cell r="AH732" t="str">
            <v>HILDA CANDELARIO MENDOZA</v>
          </cell>
          <cell r="AI732" t="str">
            <v>Vicente Guerrero mz. 148 lote 13</v>
          </cell>
          <cell r="AJ732" t="str">
            <v>744-442-42-45</v>
          </cell>
          <cell r="AK732" t="str">
            <v>744-442-42-45</v>
          </cell>
          <cell r="AL732" t="str">
            <v>39700</v>
          </cell>
          <cell r="AM732" t="str">
            <v>22/04/2017 14 : 32 MARCO.DIAZ : TCF174 7401199916/03/2017 00 : 41 GERARDO.GRA : CSC se indica fecha de entregaaproximada fin de mes. EMC*23/02/2017 02 : 14 Ricardo Espinosa : TCF1PU CSA23/02/2017 02 : 13 Ricardo Espinosa : TCF1DR15/02/2017 02 : 03 ERNESTO.HERN : TCF115/02/2017 02 : 02 ERNESTO.HERN : NP512/02/2017 01 : 19 201610 : SE SOLICITA PANEL(173331) POR CORREO YA QUESISTEMA MARCA ERROR Y NO PERMITE CONCLUIR EL PEDIDO.11/02/2017 07 : 32 201610 : SE RECOLECTA EQUIPO AL ASC10/02/2017 06 : 01 ANA.ROSA : CSCse le indica a cte. la fecha de visita del tecnico10/02/2017 00 : 18 201610 : V1: 10 FEBRERO HORARIO ABIERTO31/01/2017 00 : 45 BRENDA.MORA : ODSWTPENTRE LÁZARO CÁRDENASHAY UNA TORTILLERÍA LLAMADA "LA MORENITA"CASA COLOR ROSA</v>
          </cell>
          <cell r="AN732" t="str">
            <v>1TE50B8NUSCB</v>
          </cell>
          <cell r="AO732" t="str">
            <v>Smart</v>
          </cell>
          <cell r="AP732" t="str">
            <v>Hisense</v>
          </cell>
          <cell r="AQ732" t="str">
            <v>Opera</v>
          </cell>
          <cell r="AR732" t="str">
            <v>FHD 1920 x 1080</v>
          </cell>
          <cell r="AS732" t="str">
            <v>3TE50G165140G1651M010</v>
          </cell>
          <cell r="AT732" t="e">
            <v>#N/A</v>
          </cell>
          <cell r="AU732" t="str">
            <v>50H7GB</v>
          </cell>
          <cell r="AV732" t="str">
            <v>3TE50G165140</v>
          </cell>
          <cell r="AW732" t="str">
            <v>G1651</v>
          </cell>
          <cell r="AX732" t="str">
            <v>M010</v>
          </cell>
          <cell r="AY732">
            <v>74011999</v>
          </cell>
          <cell r="AZ732">
            <v>51012928</v>
          </cell>
          <cell r="BA732">
            <v>80141511</v>
          </cell>
        </row>
        <row r="733">
          <cell r="D733">
            <v>60315214</v>
          </cell>
          <cell r="E733" t="str">
            <v>A</v>
          </cell>
          <cell r="F733" t="str">
            <v>TV</v>
          </cell>
          <cell r="G733" t="str">
            <v>Rogelio Serrano Sánchez</v>
          </cell>
          <cell r="H733" t="str">
            <v>Prolongación Fco. Javier Mina int 101 / 96160 Villa Oluta/Col. Barrio Tercero</v>
          </cell>
          <cell r="I733">
            <v>9242477765</v>
          </cell>
          <cell r="J733" t="str">
            <v>HISENSE</v>
          </cell>
          <cell r="K733" t="str">
            <v>50K20DW</v>
          </cell>
          <cell r="L733" t="str">
            <v>50G144844H01831</v>
          </cell>
          <cell r="N733">
            <v>8800</v>
          </cell>
          <cell r="O733">
            <v>42078</v>
          </cell>
          <cell r="P733">
            <v>42826</v>
          </cell>
          <cell r="Q733">
            <v>201042</v>
          </cell>
          <cell r="R733" t="str">
            <v xml:space="preserve">01/04/2017 07 : 20 201042 : LA TV TIENE DAÑADA LAS TIRAS DE LED, LA CUAL VIENE INCLUIDA EN EL PANEL.SOLICITADA EL 31/03/2017 PED:
OC-1009287). </v>
          </cell>
          <cell r="T733" t="str">
            <v>MARIANO DOROTEO</v>
          </cell>
          <cell r="U733">
            <v>42846</v>
          </cell>
          <cell r="V733" t="str">
            <v>SUR</v>
          </cell>
          <cell r="W733" t="str">
            <v>COMPLETADO</v>
          </cell>
          <cell r="X733" t="str">
            <v>TALLER</v>
          </cell>
          <cell r="Y733">
            <v>42824</v>
          </cell>
          <cell r="Z733">
            <v>748</v>
          </cell>
          <cell r="AA733" t="str">
            <v>M012</v>
          </cell>
          <cell r="AD733" t="str">
            <v>Villa Oluta/Col. Barrio Tercero</v>
          </cell>
          <cell r="AE733" t="str">
            <v>VER</v>
          </cell>
          <cell r="AF733" t="str">
            <v>MX</v>
          </cell>
          <cell r="AG733" t="str">
            <v>10415249</v>
          </cell>
          <cell r="AH733" t="str">
            <v>ROGELIO SERRANO SÁNCHEZ</v>
          </cell>
          <cell r="AI733" t="str">
            <v>101 Prolongación Fco. Javier Mina int</v>
          </cell>
          <cell r="AJ733" t="str">
            <v>0449241271304</v>
          </cell>
          <cell r="AK733" t="str">
            <v>0449241271304</v>
          </cell>
          <cell r="AL733" t="str">
            <v>96160</v>
          </cell>
          <cell r="AM733" t="str">
            <v>22/04/2017 14 : 36 MARCO.DIAZ : TCF174 7401200007/04/2017 00 : 41 ERNESTO.HERN : TCF107/04/2017 00 : 40 ERNESTO.HERN : NP501/04/2017 07 : 20 201042 : LA TV TIENE DAÑADA LAS TIRAS DE LED, LA CUALVIENE INCLUIDA EN EL PANEL.SOLICITADA EL 31/03/2017 PED:OC-1009287). EQUIPO EN DOMICILIO DEL CLIENTE.01/04/2017 06 : 39 FABIOLA.BON : V1P31/03/2017 03 : 35 GABRIELA.B : ODSWTP29/03/2017 04 : 03 GABRIELA.B : RD % A UN COSTADO DEL TALLER DEMUNICIPIO DE VILLA OLUTA, EN ESTE TALLER GUARDAN LA MAQUINARIA (PIPAS, MOTOCONFORMADORA, RETROEXCAVADORA, CAMIONES DE BASURA, ETC)</v>
          </cell>
          <cell r="AN733" t="str">
            <v>1TE50B8NUSCB</v>
          </cell>
          <cell r="AO733" t="str">
            <v>Smart</v>
          </cell>
          <cell r="AP733" t="str">
            <v>Hisense</v>
          </cell>
          <cell r="AQ733" t="str">
            <v>Opera</v>
          </cell>
          <cell r="AR733" t="str">
            <v>FHD 1920 x 1080</v>
          </cell>
          <cell r="AS733" t="str">
            <v>3TE50G165140G1651M010</v>
          </cell>
          <cell r="AT733" t="e">
            <v>#N/A</v>
          </cell>
          <cell r="AU733" t="str">
            <v>50H7GB</v>
          </cell>
          <cell r="AV733" t="str">
            <v>3TE50G165140</v>
          </cell>
          <cell r="AW733" t="str">
            <v>G1651</v>
          </cell>
          <cell r="AX733" t="str">
            <v>M010</v>
          </cell>
          <cell r="AY733">
            <v>74012000</v>
          </cell>
          <cell r="AZ733">
            <v>51012929</v>
          </cell>
          <cell r="BA733">
            <v>80141583</v>
          </cell>
        </row>
        <row r="734">
          <cell r="D734">
            <v>60315536</v>
          </cell>
          <cell r="E734" t="str">
            <v>A</v>
          </cell>
          <cell r="F734" t="str">
            <v>TV</v>
          </cell>
          <cell r="G734" t="str">
            <v>Narda Lilia Soberanis Huicochea</v>
          </cell>
          <cell r="H734" t="str">
            <v>Av. Morteros no. 30-B, Fracc. Marroquín; Acapulco, Gro.</v>
          </cell>
          <cell r="I734">
            <v>7421068568</v>
          </cell>
          <cell r="J734" t="str">
            <v>HISENSE</v>
          </cell>
          <cell r="K734" t="str">
            <v>50K20DW</v>
          </cell>
          <cell r="L734" t="str">
            <v>50G144844H01873</v>
          </cell>
          <cell r="M734" t="str">
            <v>TDG/ 000057789</v>
          </cell>
          <cell r="N734">
            <v>10121</v>
          </cell>
          <cell r="O734">
            <v>42130</v>
          </cell>
          <cell r="P734">
            <v>42830</v>
          </cell>
          <cell r="Q734">
            <v>201610</v>
          </cell>
          <cell r="R734" t="str">
            <v>Hisense no cuenta con refacción</v>
          </cell>
          <cell r="T734" t="str">
            <v>Guadalupe Mondragón Noriega</v>
          </cell>
          <cell r="U734">
            <v>42835</v>
          </cell>
          <cell r="V734" t="str">
            <v>SUR</v>
          </cell>
          <cell r="W734" t="str">
            <v>COMPLETADO</v>
          </cell>
          <cell r="X734" t="str">
            <v>CLIENTE</v>
          </cell>
          <cell r="Y734">
            <v>42830</v>
          </cell>
          <cell r="Z734">
            <v>700</v>
          </cell>
          <cell r="AA734" t="str">
            <v>M012</v>
          </cell>
          <cell r="AD734" t="str">
            <v>el bajo/tecpan</v>
          </cell>
          <cell r="AE734" t="str">
            <v>GRO</v>
          </cell>
          <cell r="AF734" t="str">
            <v>MX</v>
          </cell>
          <cell r="AG734" t="str">
            <v>10414118</v>
          </cell>
          <cell r="AH734" t="str">
            <v>NARDA LIDIA SOBERANIES HUICOCHEA</v>
          </cell>
          <cell r="AI734" t="str">
            <v>calle cuahutemoc num 21</v>
          </cell>
          <cell r="AJ734" t="str">
            <v>7421068568</v>
          </cell>
          <cell r="AK734">
            <v>0</v>
          </cell>
          <cell r="AL734" t="str">
            <v>40905</v>
          </cell>
          <cell r="AM734" t="str">
            <v>22/04/2017 14 : 41 MARCO.DIAZ : TCF174 7401200108/04/2017 00 : 22 ARANTXA.MON : TCF108/04/2017 00 : 22 ARANTXA.MON : NP507/04/2017 01 : 08 201610 : PST: SE SOLICITA PANEL(173331) POR CORREO YAQUE SISTEMA MARCA ERROR Y NO PERMITE CONCLUIR EL PEDIDO.06/04/2017 06 : 58 FABIOLA.BON : SEG: V1P06/04/2017 05 : 37 GABRIELA.B : ODSWTP05/04/2017 06 : 48 GABRIELA.B : RD%BENITO JUAREZ ESQ CON CUAHUTEMOCCERCA DE TORTILLERIA HERNANDEZ</v>
          </cell>
          <cell r="AN734" t="str">
            <v>1TE50B8NUSCB</v>
          </cell>
          <cell r="AO734" t="str">
            <v>Smart</v>
          </cell>
          <cell r="AP734" t="str">
            <v>Hisense</v>
          </cell>
          <cell r="AQ734" t="str">
            <v>Opera</v>
          </cell>
          <cell r="AR734" t="str">
            <v>FHD 1920 x 1080</v>
          </cell>
          <cell r="AS734" t="str">
            <v>3TE50G165140G1651M010</v>
          </cell>
          <cell r="AT734" t="e">
            <v>#N/A</v>
          </cell>
          <cell r="AU734" t="str">
            <v>50H7GB</v>
          </cell>
          <cell r="AV734" t="str">
            <v>3TE50G165140</v>
          </cell>
          <cell r="AW734" t="str">
            <v>G1651</v>
          </cell>
          <cell r="AX734" t="str">
            <v>M010</v>
          </cell>
          <cell r="AY734">
            <v>74012002</v>
          </cell>
          <cell r="AZ734">
            <v>51012930</v>
          </cell>
          <cell r="BA734">
            <v>80141513</v>
          </cell>
        </row>
        <row r="735">
          <cell r="D735">
            <v>60313473</v>
          </cell>
          <cell r="E735" t="str">
            <v>B</v>
          </cell>
          <cell r="F735" t="str">
            <v>FRIGOBAR</v>
          </cell>
          <cell r="G735" t="str">
            <v>RUBI ESCALANTE COLIN</v>
          </cell>
          <cell r="H735" t="str">
            <v>ISAAC NEWTON 280 COL. POLANCO DELG. MIGUEL HIDALGO CP 11565</v>
          </cell>
          <cell r="I735" t="str">
            <v>5520725419 - 5522643947</v>
          </cell>
          <cell r="J735" t="str">
            <v>HISENSE</v>
          </cell>
          <cell r="K735" t="str">
            <v>RR42D6GBX</v>
          </cell>
          <cell r="L735" t="str">
            <v>1B0119Z0000TJH005E10426</v>
          </cell>
          <cell r="M735" t="str">
            <v>FACTURA 1A5A04C4-6A8C-4826-9998-93D99D14FF4F TICKET N° 1683 8800 6008 1573 5231 43</v>
          </cell>
          <cell r="N735">
            <v>2879.03</v>
          </cell>
          <cell r="O735">
            <v>42556</v>
          </cell>
          <cell r="P735">
            <v>42813</v>
          </cell>
          <cell r="Q735">
            <v>201767</v>
          </cell>
          <cell r="R735" t="str">
            <v>23/03/2017 05 : 29  ROGER.R : TCFT - Intervención línea de refrigeranteR600.</v>
          </cell>
          <cell r="S735" t="str">
            <v>EQUIPO DAÑADO EN DOMICILIO DE CLIENTE</v>
          </cell>
          <cell r="T735" t="str">
            <v xml:space="preserve">   ABRAHAM LAZCANO                </v>
          </cell>
          <cell r="U735" t="str">
            <v>2017-04-10</v>
          </cell>
          <cell r="V735" t="str">
            <v>Centro</v>
          </cell>
          <cell r="W735" t="str">
            <v>COMPLETADO</v>
          </cell>
          <cell r="X735" t="str">
            <v>CLIENTE</v>
          </cell>
          <cell r="Y735">
            <v>42801</v>
          </cell>
          <cell r="Z735">
            <v>257</v>
          </cell>
          <cell r="AA735" t="str">
            <v>M010</v>
          </cell>
          <cell r="AD735" t="str">
            <v>M Hidalgo/Polanco</v>
          </cell>
          <cell r="AE735" t="str">
            <v>DF</v>
          </cell>
          <cell r="AF735" t="str">
            <v>MX</v>
          </cell>
          <cell r="AG735" t="str">
            <v>10413795</v>
          </cell>
          <cell r="AH735" t="str">
            <v>RUBI ESCALANTE COLIN</v>
          </cell>
          <cell r="AI735" t="str">
            <v>280 Isaac Newton</v>
          </cell>
          <cell r="AJ735" t="str">
            <v>5522643947</v>
          </cell>
          <cell r="AK735" t="str">
            <v>5522643947</v>
          </cell>
          <cell r="AL735" t="str">
            <v>11565</v>
          </cell>
          <cell r="AM735" t="str">
            <v>21/04/2017 02 : 00 GERARDO.GRA : CSCse le comenta a cliente que estamos en espera de que se envíe equiponuevo, no se da fecha de entrega, solamente se indica que se le estadando seguimiento a su orden20/04/2017 01 : 39 RODRIGUEZ ERICK : TCF174 7401160101/04/2017 08 : 57 MARCO.DIAZ : TCF1 TCF1PU CLIENTEINF. JOSUE.DMC23/03/2017 05 : 30 ROGER.R : TCF123/03/2017 05 : 29 ROGER.R : TCFT - Intervención línea de refrigeranteR600.22/03/2017 22 : 41 201767 : ST1 SE ANEXA REPORTE TECNICO19/03/2017 02 : 53 201767 : COMPRESOR Y PARTES ELECTRICAS DAÑADAS17/03/2017 00 : 41 SEMIRAMIS.M : CSCCte se comunica para verificar cuando se le atender csa Andrea mencionaque la visita realiza el 16/03/201714/03/2017 05 : 04 GERARDO.GRA : CSC me comunico al CSA no contesta. Sepide a cliente esperar. EMC*11/03/2017 03 : 34 201767 : SE REASIGNO A T79CLA11/03/2017 03 : 27 201767 : SE ASIGNA T96ALL08/03/2017 08 : 04 201767 : V1. 10/03/2017: 10 A.M. - 6 P.M.H-23626 SE ASIGNA R71EJI08/03/2017 06 : 28 SEMIRAMIS.M : ODSWTPRD/WALMARTENTRE LAS CALLES DE EJERCITO NACIONAL Y HOMEROPOR FAVOR VALIDAR EL NUMERODE SERIE</v>
          </cell>
          <cell r="AN735" t="str">
            <v>1B0119Z0000T</v>
          </cell>
          <cell r="AO735" t="e">
            <v>#N/A</v>
          </cell>
          <cell r="AP735" t="e">
            <v>#N/A</v>
          </cell>
          <cell r="AQ735" t="e">
            <v>#N/A</v>
          </cell>
          <cell r="AR735" t="e">
            <v>#N/A</v>
          </cell>
          <cell r="AS735" t="e">
            <v>#N/A</v>
          </cell>
          <cell r="AT735" t="e">
            <v>#N/A</v>
          </cell>
          <cell r="AU735" t="str">
            <v>RR42D6GBX</v>
          </cell>
          <cell r="AV735" t="str">
            <v>1B0119Z0000T</v>
          </cell>
          <cell r="AW735" t="str">
            <v>ORIGIN</v>
          </cell>
          <cell r="AX735" t="str">
            <v>M010</v>
          </cell>
          <cell r="AY735">
            <v>74012779</v>
          </cell>
          <cell r="AZ735">
            <v>51013697</v>
          </cell>
          <cell r="BA735">
            <v>80152315</v>
          </cell>
        </row>
        <row r="736">
          <cell r="D736">
            <v>60313283</v>
          </cell>
          <cell r="E736" t="str">
            <v xml:space="preserve">A  </v>
          </cell>
          <cell r="F736" t="str">
            <v>TV</v>
          </cell>
          <cell r="G736" t="str">
            <v>Miguel Angel Gonzalez Navarro</v>
          </cell>
          <cell r="H736" t="str">
            <v>RIO MOCTEZUMA # 52 COL. SAN CAYETANO. SAN JUAN DEL RIO, QRO.</v>
          </cell>
          <cell r="I736">
            <v>4272734681</v>
          </cell>
          <cell r="J736" t="str">
            <v>HISENSE</v>
          </cell>
          <cell r="K736" t="str">
            <v>50K20DW</v>
          </cell>
          <cell r="L736" t="str">
            <v>50G144844H02436</v>
          </cell>
          <cell r="M736" t="str">
            <v>SJR/000127537</v>
          </cell>
          <cell r="N736">
            <v>10991.08</v>
          </cell>
          <cell r="O736">
            <v>41800</v>
          </cell>
          <cell r="P736">
            <v>42809</v>
          </cell>
          <cell r="Q736">
            <v>201013</v>
          </cell>
          <cell r="R736" t="str">
            <v>SE SOLICITO PANEL, T173331, OC 1008940. NO LO SUTIERON</v>
          </cell>
          <cell r="S736" t="str">
            <v>SIN CONTROL REMOTO, SIN CABLE AC, SIN CA</v>
          </cell>
          <cell r="T736" t="str">
            <v xml:space="preserve"> PATRICIA GARCIA                  </v>
          </cell>
          <cell r="U736" t="str">
            <v>2017-04-20</v>
          </cell>
          <cell r="V736" t="str">
            <v>CENTRO</v>
          </cell>
          <cell r="W736" t="str">
            <v>COMPLETADO</v>
          </cell>
          <cell r="X736" t="str">
            <v>TALLER</v>
          </cell>
          <cell r="Y736">
            <v>42800</v>
          </cell>
          <cell r="Z736">
            <v>1009</v>
          </cell>
          <cell r="AA736" t="str">
            <v>M012</v>
          </cell>
          <cell r="AD736" t="str">
            <v>san juan del rio/sn cayetano</v>
          </cell>
          <cell r="AE736" t="str">
            <v>QRO</v>
          </cell>
          <cell r="AF736" t="str">
            <v>MX</v>
          </cell>
          <cell r="AG736" t="str">
            <v>10273131</v>
          </cell>
          <cell r="AH736" t="str">
            <v>MIGUEL ANGEL GONZALEZ NAVARRO</v>
          </cell>
          <cell r="AI736" t="str">
            <v>52 Rio moctezuma</v>
          </cell>
          <cell r="AJ736" t="str">
            <v>044-4272734681</v>
          </cell>
          <cell r="AK736">
            <v>0</v>
          </cell>
          <cell r="AL736" t="str">
            <v>65607</v>
          </cell>
          <cell r="AM736" t="str">
            <v>22/04/2017 15 : 10 MARCO.DIAZ : TCF174 7401200306/04/2017 01 : 39 ARANTXA.MON : TCF1 EL DOCUMENTO NO COINCIDE CON LOSOLICITADO SIN EMBARGO ES CORRECTA LA INFORMACION DEL CSA 20101306/04/2017 01 : 36 ARANTXA.MON : NP506/04/2017 01 : 31 MA.ISABEL : SEG: SE ENVIA CORREO A REFACCIONES PARASABER CUANDO SE SURTE23/03/2017 08 : 22 201013 : CORRIGO. ELMODELO QUE ORIGINALMENTE COMPROERA 50K610GWN Y LA SERIE 50G134211H0339323/03/2017 08 : 12 201013 : P1A: 173331 PANEL O.C. 1008940ESTE EQUIPO YA SE LE HABIA CAMBIADO EN EL 2015- MODELO 50K20DW SERIE 50G144844H0243622/03/2017 00 : 38 201013 : TENGOPROBLEMAS CON OPEN BRAVO, YA LES ENVÍEUN CORREO SOLICITANDO AYUDA, AÚN NO TENGO RESPUESTA15/03/2017 08 : 56 201013 : V1: 15-03-17, 18:00 HRS.15/03/2017 08 : 13 201013 : VP2: AUN NO HEMOS PODIDO LOCALIZAR ALCLIENTE, SE DEJA NUEVAMENTE RECADO11/03/2017 03 : 20 201013 : VP1: NO SE HA PODIDO COMUNICAR CON ELCLIENTE, NO CONTESTAN, SE DEJA RECADO EN BUZON07/03/2017 00 : 25 ANA.LAURA : ODSWTPREINCIDENCIA DE LA ODS 60202832 / %AV. CENTRAL Y RIO PANUCO</v>
          </cell>
          <cell r="AN736" t="str">
            <v>1TE50B8NUSCB</v>
          </cell>
          <cell r="AO736" t="str">
            <v>Smart</v>
          </cell>
          <cell r="AP736" t="str">
            <v>Hisense</v>
          </cell>
          <cell r="AQ736" t="str">
            <v>Opera</v>
          </cell>
          <cell r="AR736" t="str">
            <v>FHD 1920 x 1080</v>
          </cell>
          <cell r="AS736" t="str">
            <v>3TE50G165140G1651M010</v>
          </cell>
          <cell r="AT736" t="e">
            <v>#N/A</v>
          </cell>
          <cell r="AU736" t="str">
            <v>50H7GB</v>
          </cell>
          <cell r="AV736" t="str">
            <v>3TE50G165140</v>
          </cell>
          <cell r="AW736" t="str">
            <v>G1651</v>
          </cell>
          <cell r="AX736" t="str">
            <v>M010</v>
          </cell>
          <cell r="AY736">
            <v>74012003</v>
          </cell>
          <cell r="AZ736">
            <v>51012932</v>
          </cell>
          <cell r="BA736">
            <v>80141772</v>
          </cell>
        </row>
        <row r="737">
          <cell r="D737">
            <v>60313896</v>
          </cell>
          <cell r="E737" t="str">
            <v xml:space="preserve">A  </v>
          </cell>
          <cell r="F737" t="str">
            <v>TV</v>
          </cell>
          <cell r="G737" t="str">
            <v>MANUEL GUERRERO MONSIVAIS</v>
          </cell>
          <cell r="H737" t="str">
            <v xml:space="preserve">BOSQUE DE CEDROS 225, BOSQUE DE SAN MIGUEL, APODACA </v>
          </cell>
          <cell r="I737">
            <v>8181889679</v>
          </cell>
          <cell r="J737" t="str">
            <v>HISENSE</v>
          </cell>
          <cell r="K737" t="str">
            <v>50K20DW</v>
          </cell>
          <cell r="L737" t="str">
            <v>50G144844H03267</v>
          </cell>
          <cell r="M737" t="str">
            <v>189346-9</v>
          </cell>
          <cell r="N737">
            <v>14434</v>
          </cell>
          <cell r="O737">
            <v>42255</v>
          </cell>
          <cell r="P737">
            <v>42808</v>
          </cell>
          <cell r="Q737">
            <v>201024</v>
          </cell>
          <cell r="R737" t="str">
            <v>16/03/17 05:52 JORGE VAZ NP5 P1A OC 1008469 PANEL 173331</v>
          </cell>
          <cell r="S737" t="str">
            <v/>
          </cell>
          <cell r="T737" t="str">
            <v xml:space="preserve"> SOFIA VAZQUEZ                    </v>
          </cell>
          <cell r="U737" t="str">
            <v>2017-04-19</v>
          </cell>
          <cell r="V737" t="str">
            <v>Norte</v>
          </cell>
          <cell r="W737" t="str">
            <v>COMPLETADO</v>
          </cell>
          <cell r="X737" t="str">
            <v>TALLER</v>
          </cell>
          <cell r="Y737">
            <v>43011</v>
          </cell>
          <cell r="Z737">
            <v>553</v>
          </cell>
          <cell r="AA737" t="str">
            <v>M012</v>
          </cell>
          <cell r="AD737" t="str">
            <v>apodaca/bosques sn miguel</v>
          </cell>
          <cell r="AE737" t="str">
            <v>NL</v>
          </cell>
          <cell r="AF737" t="str">
            <v>MX</v>
          </cell>
          <cell r="AG737" t="str">
            <v>10413858</v>
          </cell>
          <cell r="AH737" t="str">
            <v>MANUEL GUERRERO MONSIBAES</v>
          </cell>
          <cell r="AI737" t="str">
            <v>225 bosques de cedros</v>
          </cell>
          <cell r="AJ737" t="str">
            <v>8181889679</v>
          </cell>
          <cell r="AK737">
            <v>0</v>
          </cell>
          <cell r="AL737" t="str">
            <v>66647</v>
          </cell>
          <cell r="AM737" t="str">
            <v>22/04/2017 15 : 20 MARCO.DIAZ : TCF174 7401200519/04/2017 00 : 01 GERARDO.GRA : CSC se indica entrega en proceso, sepasa ODS a CF para seguimiento. EMC*12/04/2017 05 : 26 GERARDO.GRA : CSC via correo electrónico se pideenviar foto de número de serie. EMC*25/03/2017 00 : 52 MARCO.DIAZ : TCF1PU CSA CONFIRMA SOFIA VAZQUEZ.JESSICA O25/03/2017 00 : 49 MARCO.DIAZ : TCF1. JESSICA O16/03/2017 05 : 53 JORGE.VAZ : TCF116/03/2017 05 : 52 JORGE.VAZ : NP516/03/2017 01 : 32 201024 : SE PASA A REVISION Y SEANEXA NOTADECOMPRA15/03/2017 01 : 52 201024 : ESTA EN RUTA HOY MARTES 1411/03/2017 08 : 21 201024 : P1A: O.C. 1008469, PANEL,# DE PARTE #173331 PREDIAGNOSTICO MAZO 1011/03/2017 06 : 14 201024 : SE VSITARA ELMIERCOLES 1511/03/2017 04 : 19 GERARDO.GRA : ODSWTP ELABORADA POR EMC*RD% BOSQUES DE EUCALIPTOS Y BOSQUES DE ALAMOS</v>
          </cell>
          <cell r="AN737" t="str">
            <v>1TE50B8NUSCB</v>
          </cell>
          <cell r="AO737" t="str">
            <v>Smart</v>
          </cell>
          <cell r="AP737" t="str">
            <v>Hisense</v>
          </cell>
          <cell r="AQ737" t="str">
            <v>Opera</v>
          </cell>
          <cell r="AR737" t="str">
            <v>FHD 1920 x 1080</v>
          </cell>
          <cell r="AS737" t="str">
            <v>3TE50G165140G1651M010</v>
          </cell>
          <cell r="AT737" t="e">
            <v>#N/A</v>
          </cell>
          <cell r="AU737" t="str">
            <v>50H7GB</v>
          </cell>
          <cell r="AV737" t="str">
            <v>3TE50G165140</v>
          </cell>
          <cell r="AW737" t="str">
            <v>G1651</v>
          </cell>
          <cell r="AX737" t="str">
            <v>M010</v>
          </cell>
          <cell r="AY737">
            <v>74012005</v>
          </cell>
          <cell r="AZ737">
            <v>51012934</v>
          </cell>
          <cell r="BA737">
            <v>80141735</v>
          </cell>
        </row>
        <row r="738">
          <cell r="D738">
            <v>60312875</v>
          </cell>
          <cell r="E738" t="str">
            <v xml:space="preserve">A  </v>
          </cell>
          <cell r="F738" t="str">
            <v>TV</v>
          </cell>
          <cell r="G738" t="str">
            <v>Ricardo Flores Ramirez</v>
          </cell>
          <cell r="H738" t="str">
            <v>Andador Ana Garcia Mz. 54 Lote 17 Coyoacan/Carmen Serdan
C.P. 04910</v>
          </cell>
          <cell r="I738" t="str">
            <v xml:space="preserve"> 65-85-90-51 / 55-51-93-06-35</v>
          </cell>
          <cell r="J738" t="str">
            <v>HISENSE</v>
          </cell>
          <cell r="K738" t="str">
            <v>50K20DW</v>
          </cell>
          <cell r="L738" t="str">
            <v>50G144844H03313</v>
          </cell>
          <cell r="M738" t="str">
            <v>FACTURA NO 1429 007141 TIENDA COPPEL S.A DE C.V.</v>
          </cell>
          <cell r="N738">
            <v>9999</v>
          </cell>
          <cell r="O738">
            <v>42364</v>
          </cell>
          <cell r="P738">
            <v>42809</v>
          </cell>
          <cell r="Q738">
            <v>201767</v>
          </cell>
          <cell r="R738" t="str">
            <v>28/03/2017 04 : 21  ERNESTO.HERN : NP5 / P1A: 173331 PANEL   15-03-2017   OC-1008705</v>
          </cell>
          <cell r="S738" t="str">
            <v>EQUIPO DAÑADO EN DOMICILIO DE CLIENTE</v>
          </cell>
          <cell r="T738" t="str">
            <v xml:space="preserve">  RENE ARIAS                      </v>
          </cell>
          <cell r="U738" t="str">
            <v>2017-04-10</v>
          </cell>
          <cell r="V738" t="str">
            <v>CENTRO</v>
          </cell>
          <cell r="W738" t="str">
            <v>COMPLETADO</v>
          </cell>
          <cell r="X738" t="str">
            <v>TALLER</v>
          </cell>
          <cell r="Y738">
            <v>42793</v>
          </cell>
          <cell r="Z738">
            <v>445</v>
          </cell>
          <cell r="AA738" t="str">
            <v>M012</v>
          </cell>
          <cell r="AD738" t="str">
            <v>Coyoacan/Carmen Serdan</v>
          </cell>
          <cell r="AE738" t="str">
            <v>DF</v>
          </cell>
          <cell r="AF738" t="str">
            <v>MX</v>
          </cell>
          <cell r="AG738" t="str">
            <v>10411255</v>
          </cell>
          <cell r="AH738" t="str">
            <v>RICARDO FLORES RAMIREZ</v>
          </cell>
          <cell r="AI738" t="str">
            <v>Andador Ana Garcia Mz. 54 Lote 17</v>
          </cell>
          <cell r="AJ738" t="str">
            <v>55-51-93-06-35</v>
          </cell>
          <cell r="AK738" t="str">
            <v>55-51-93-06-35</v>
          </cell>
          <cell r="AL738" t="str">
            <v>04910</v>
          </cell>
          <cell r="AM738" t="str">
            <v>22/04/2017 15 : 25 MARCO.DIAZ : TCF174 7401200601/04/2017 08 : 44 MARCO.DIAZ : TCF1 TCF1PU CLIENTEINF. JOSUE.DMC28/03/2017 04 : 21 ERNESTO.HERN : TCF128/03/2017 04 : 21 ERNESTO.HERN : NP527/03/2017 07 : 59 201767 : SEG 25-03-2017 SE ENVIA CORREO A COORDINADORGERARDO PAREDES Y A LIC. ERNESTO DE REFACCIONES YA QUE SE HAN ENVIADO 2 CORREOS SOLICITANDO FECHA DE SURTIMIENTO DE REFACCION YNO HEMOS TENIDO RESPUESTA POR CRM O VIA CORREO. A03; P1A: 173331 PANEL 15-03-2017 OC-100870520/03/2017 09 : 39 201767 : SEG SE MANDA CORREO A REFACCIONES PARASOLICITAR FECHA DE SURTIMIENTO O SOLUCION PARA CLIENTE FINAL, YA QUE AL DIA DE HOY NO HAY RESPUESTA VIA CORREO O CRM. A03; P1A: 173331PANEL 15-03-2017 OC-100870516/03/2017 23 : 38 201767 : SE ANEXO REPORTE RMA16/03/2017 03 : 03 201767 : P1A: 173331 PANEL 15-03-2017 OC-100870516/03/2017 00 : 11 201767 : PANEL DAÑADO14/03/2017 03 : 50 201767 : SE LLAMA A CTE A NUMERO CELULAR 5551930635PARA VERIFICAR VISITA CTE NO CONTESTA09/03/2017 05 : 21 DULCE.M : POR FAVOR INDICA CTE MARCAR AL NUMEROCELULAR28/02/2017 06 : 01 201767 : V1. 03/03/2017: 10 A.M. - 6 P.M.H-23464 SE ASIGNA T38RLO27/02/2017 22 : 34 BRENDA.MORA : En seguimiento a la ods 6031071827/02/2017 22 : 31 BRENDA.MORA : ODSWTPENTRE VALENTINA Y ADELITASOBRE VALENTINA HAY UN KINDERCASA COLOR CAFE</v>
          </cell>
          <cell r="AN738" t="str">
            <v>1TE50B8NUSCB</v>
          </cell>
          <cell r="AO738" t="str">
            <v>Smart</v>
          </cell>
          <cell r="AP738" t="str">
            <v>Hisense</v>
          </cell>
          <cell r="AQ738" t="str">
            <v>Opera</v>
          </cell>
          <cell r="AR738" t="str">
            <v>FHD 1920 x 1080</v>
          </cell>
          <cell r="AS738" t="str">
            <v>3TE50G165140G1651M010</v>
          </cell>
          <cell r="AT738" t="e">
            <v>#N/A</v>
          </cell>
          <cell r="AU738" t="str">
            <v>50H7GB</v>
          </cell>
          <cell r="AV738" t="str">
            <v>3TE50G165140</v>
          </cell>
          <cell r="AW738" t="str">
            <v>G1651</v>
          </cell>
          <cell r="AX738" t="str">
            <v>M010</v>
          </cell>
          <cell r="AY738">
            <v>74012006</v>
          </cell>
          <cell r="AZ738">
            <v>51012935</v>
          </cell>
          <cell r="BA738">
            <v>80141818</v>
          </cell>
        </row>
        <row r="739">
          <cell r="D739">
            <v>60313092</v>
          </cell>
          <cell r="E739" t="str">
            <v xml:space="preserve">A  </v>
          </cell>
          <cell r="F739" t="str">
            <v>TV</v>
          </cell>
          <cell r="G739" t="str">
            <v>ROGELIO PEREZ UBERA</v>
          </cell>
          <cell r="H739" t="str">
            <v>AV. ALCONEDO N. 56 COLONIA SAN BALTAZAR TETELA C.P 72960, PUEBLA , PUE.</v>
          </cell>
          <cell r="I739" t="str">
            <v>222 8897942-2222936365</v>
          </cell>
          <cell r="J739" t="str">
            <v>HISENSE</v>
          </cell>
          <cell r="K739" t="str">
            <v>50K20DW</v>
          </cell>
          <cell r="L739" t="str">
            <v>50G144844H03475</v>
          </cell>
          <cell r="M739" t="str">
            <v>TICKET: 000156253</v>
          </cell>
          <cell r="N739">
            <v>11998.37</v>
          </cell>
          <cell r="O739">
            <v>42149</v>
          </cell>
          <cell r="P739">
            <v>42796</v>
          </cell>
          <cell r="Q739">
            <v>201032</v>
          </cell>
          <cell r="R739" t="str">
            <v xml:space="preserve">15/03/2017 05 : 43  JORGE.VAZ : NP5 04/03/2017 06 : 25 201032 : P1A: T173331 PANEL LED OC-1008177 </v>
          </cell>
          <cell r="S739" t="str">
            <v/>
          </cell>
          <cell r="T739" t="str">
            <v xml:space="preserve">  ERIK ORTEGA MÉNDEZ              </v>
          </cell>
          <cell r="U739">
            <v>42837</v>
          </cell>
          <cell r="V739" t="str">
            <v>Centro</v>
          </cell>
          <cell r="W739" t="str">
            <v>COMPLETADO</v>
          </cell>
          <cell r="X739" t="str">
            <v>CLIENTE</v>
          </cell>
          <cell r="Y739">
            <v>42795</v>
          </cell>
          <cell r="Z739">
            <v>647</v>
          </cell>
          <cell r="AA739" t="str">
            <v>M012</v>
          </cell>
          <cell r="AB739" t="str">
            <v>T173331/Panel - PANEL</v>
          </cell>
          <cell r="AC739" t="str">
            <v>OC-1008177</v>
          </cell>
          <cell r="AD739" t="str">
            <v>San Baltazar Tetela/ Centro</v>
          </cell>
          <cell r="AE739" t="str">
            <v>PUE</v>
          </cell>
          <cell r="AF739" t="str">
            <v>MX</v>
          </cell>
          <cell r="AG739" t="str">
            <v>10413198</v>
          </cell>
          <cell r="AH739" t="str">
            <v>ROGELIO PEREZ UBERA</v>
          </cell>
          <cell r="AI739" t="str">
            <v>56 Av alconedo</v>
          </cell>
          <cell r="AJ739" t="str">
            <v>2222936365</v>
          </cell>
          <cell r="AK739" t="str">
            <v>2222936365</v>
          </cell>
          <cell r="AL739" t="str">
            <v>72960</v>
          </cell>
          <cell r="AM739" t="str">
            <v>22/04/2017 15 : 30 MARCO.DIAZ : TCF174 7401200720/04/2017 23 : 03 GEARARDO.PA : CFA19/04/2017 23 : 25 BRENDA.MORA : CSCSe le menciona al cliente que su equipo estará enviándose aprox. en 10días.24/03/2017 23 : 57 MARCO.DIAZ : TCF1PU CSA CONFIRMA MARISELA ORTEGA.JESSICA O15/03/2017 05 : 44 JORGE.VAZ : TCF115/03/2017 05 : 43 JORGE.VAZ : NP504/03/2017 11 : 12 MA.ISABEL : SEG; SE ENVIA CORREO A REFACCIONES PARASABER CUANDO SE SURTE04/03/2017 11 : 12 MA.ISABEL : SEG: DGR04/03/2017 06 : 25 201032 : P1A: T173331 PANEL LED OC-1008177 EQUIPO ENCSA03/03/2017 00 : 25 201032 : V1: 02/03/2017 10:00-18:0025/02/2017 03 : 55 SEMIRAMIS.M : ODSWTPRD/TELMEXEL EQUIPO ACUDE A CSA</v>
          </cell>
          <cell r="AN739" t="str">
            <v>1TE50B8NUSCB</v>
          </cell>
          <cell r="AO739" t="str">
            <v>Smart</v>
          </cell>
          <cell r="AP739" t="str">
            <v>Hisense</v>
          </cell>
          <cell r="AQ739" t="str">
            <v>Opera</v>
          </cell>
          <cell r="AR739" t="str">
            <v>FHD 1920 x 1080</v>
          </cell>
          <cell r="AS739" t="str">
            <v>3TE50G165140G1651M010</v>
          </cell>
          <cell r="AT739" t="e">
            <v>#N/A</v>
          </cell>
          <cell r="AU739" t="str">
            <v>50H7GB</v>
          </cell>
          <cell r="AV739" t="str">
            <v>3TE50G165140</v>
          </cell>
          <cell r="AW739" t="str">
            <v>G1651</v>
          </cell>
          <cell r="AX739" t="str">
            <v>M010</v>
          </cell>
          <cell r="AY739">
            <v>74012007</v>
          </cell>
          <cell r="AZ739">
            <v>51012936</v>
          </cell>
          <cell r="BA739">
            <v>80141641</v>
          </cell>
        </row>
        <row r="740">
          <cell r="D740">
            <v>60311705</v>
          </cell>
          <cell r="E740" t="str">
            <v xml:space="preserve">A  </v>
          </cell>
          <cell r="F740" t="str">
            <v>TV</v>
          </cell>
          <cell r="G740" t="str">
            <v>JESUS ROBLEDO AGUILAR</v>
          </cell>
          <cell r="H740" t="str">
            <v xml:space="preserve">DERECHO DE HUELGA 1266, CROC, MONTERREY </v>
          </cell>
          <cell r="I740">
            <v>8112061050</v>
          </cell>
          <cell r="J740" t="str">
            <v>HISENSE</v>
          </cell>
          <cell r="K740" t="str">
            <v>50K20DW</v>
          </cell>
          <cell r="L740" t="str">
            <v>50G144844H03488</v>
          </cell>
          <cell r="M740" t="str">
            <v xml:space="preserve">CARTA DE ACEPTACION </v>
          </cell>
          <cell r="N740">
            <v>10120.879999999999</v>
          </cell>
          <cell r="O740">
            <v>42100</v>
          </cell>
          <cell r="P740">
            <v>42786</v>
          </cell>
          <cell r="Q740">
            <v>201024</v>
          </cell>
          <cell r="R740" t="str">
            <v xml:space="preserve">24/02/17 01:51 ERNESTO HDZ NP5 P1: O.C. 1007775, PANEL, 173331 </v>
          </cell>
          <cell r="S740" t="str">
            <v/>
          </cell>
          <cell r="T740" t="str">
            <v xml:space="preserve">   SOFIA VAZQUEZ                  </v>
          </cell>
          <cell r="U740" t="str">
            <v>2017-04-19</v>
          </cell>
          <cell r="V740" t="str">
            <v>Norte</v>
          </cell>
          <cell r="W740" t="str">
            <v>COMPLETADO</v>
          </cell>
          <cell r="X740" t="str">
            <v>TALLER</v>
          </cell>
          <cell r="Y740">
            <v>42781</v>
          </cell>
          <cell r="Z740">
            <v>686</v>
          </cell>
          <cell r="AA740" t="str">
            <v>M012</v>
          </cell>
          <cell r="AD740" t="str">
            <v>Monterrey/col croc</v>
          </cell>
          <cell r="AE740" t="str">
            <v>NL</v>
          </cell>
          <cell r="AF740" t="str">
            <v>MX</v>
          </cell>
          <cell r="AG740" t="str">
            <v>10412214</v>
          </cell>
          <cell r="AH740" t="str">
            <v>JESUS ROBLEDO AGUILAR</v>
          </cell>
          <cell r="AI740" t="str">
            <v>1266 Derecho de huelga</v>
          </cell>
          <cell r="AJ740" t="str">
            <v>8112061050</v>
          </cell>
          <cell r="AK740" t="str">
            <v>8112061050</v>
          </cell>
          <cell r="AL740" t="str">
            <v>64200</v>
          </cell>
          <cell r="AM740" t="str">
            <v>22/04/2017 15 : 37 MARCO.DIAZ : TCF174 7401200828/03/2017 00 : 32 ADOLFO.FER : SEG: NO SE HA ENVIADO EQUIPO DE CFEQUIPO DAÑADO EN TALLER01/03/2017 22 : 13 MARCO.DIAZ : TCF1PU CSA24/02/2017 01 : 51 ERNESTO.HERN : TCF124/02/2017 01 : 51 ERNESTO.HERN : NP522/02/2017 10 : 13 201024 : P1: OC 1007775, PANEL 173331 , 21 FEB 2017 :(22/02/2017 03 : 02 201024 : SE ANEXANOTA DECOMPRA Y SEPAS A REVISION21/02/2017 01 : 08 201024 : ESTA EN RUTA LUNES 20 YA QUE ELJUVESN HUBOGENTE17/02/2017 09 : 02 201024 : ESTA EN RUTA HOY JUEVES 1616/02/2017 08 : 37 201024 : SE VISITARA ELUNES 2016/02/2017 07 : 42 ANA.GABRIELA : RD%ESQUINA CON GUSTAVO DIAZ ORDAZ</v>
          </cell>
          <cell r="AN740" t="str">
            <v>1TE50B8NUSCB</v>
          </cell>
          <cell r="AO740" t="str">
            <v>Smart</v>
          </cell>
          <cell r="AP740" t="str">
            <v>Hisense</v>
          </cell>
          <cell r="AQ740" t="str">
            <v>Opera</v>
          </cell>
          <cell r="AR740" t="str">
            <v>FHD 1920 x 1080</v>
          </cell>
          <cell r="AS740" t="str">
            <v>3TE50G165140G1651M010</v>
          </cell>
          <cell r="AT740" t="e">
            <v>#N/A</v>
          </cell>
          <cell r="AU740" t="str">
            <v>50H7GB</v>
          </cell>
          <cell r="AV740" t="str">
            <v>3TE50G165140</v>
          </cell>
          <cell r="AW740" t="str">
            <v>G1651</v>
          </cell>
          <cell r="AX740" t="str">
            <v>M010</v>
          </cell>
          <cell r="AY740">
            <v>74012008</v>
          </cell>
          <cell r="AZ740">
            <v>51012937</v>
          </cell>
          <cell r="BA740">
            <v>80141736</v>
          </cell>
        </row>
        <row r="741">
          <cell r="D741">
            <v>60312347</v>
          </cell>
          <cell r="E741" t="str">
            <v xml:space="preserve">A  </v>
          </cell>
          <cell r="F741" t="str">
            <v>TV</v>
          </cell>
          <cell r="G741" t="str">
            <v>BETSABE ARIAS LÓPEZ</v>
          </cell>
          <cell r="H741" t="str">
            <v>FRAY SANTIAGO D FALLERONE # 536</v>
          </cell>
          <cell r="I741">
            <v>4772880388</v>
          </cell>
          <cell r="J741" t="str">
            <v>HISENSE</v>
          </cell>
          <cell r="K741" t="str">
            <v>50K20DW</v>
          </cell>
          <cell r="L741" t="str">
            <v>50G144844H03564</v>
          </cell>
          <cell r="M741">
            <v>26274828</v>
          </cell>
          <cell r="N741">
            <v>19275</v>
          </cell>
          <cell r="O741">
            <v>42308</v>
          </cell>
          <cell r="P741">
            <v>42790</v>
          </cell>
          <cell r="Q741">
            <v>201107</v>
          </cell>
          <cell r="R741" t="str">
            <v>28/02/2017  ERNESTO HER: NP5  P1:173331/OC-1007873</v>
          </cell>
          <cell r="S741" t="str">
            <v/>
          </cell>
          <cell r="T741" t="str">
            <v xml:space="preserve">  NORMA RAMÍREZ                   </v>
          </cell>
          <cell r="U741" t="str">
            <v>2017-04-20</v>
          </cell>
          <cell r="V741" t="str">
            <v>Norte</v>
          </cell>
          <cell r="W741" t="str">
            <v>COMPLETADO</v>
          </cell>
          <cell r="X741" t="str">
            <v>TALLER</v>
          </cell>
          <cell r="Y741">
            <v>42788</v>
          </cell>
          <cell r="Z741">
            <v>482</v>
          </cell>
          <cell r="AA741" t="str">
            <v>M012</v>
          </cell>
          <cell r="AD741" t="str">
            <v>Leon/Real san jose</v>
          </cell>
          <cell r="AE741" t="str">
            <v>GTO</v>
          </cell>
          <cell r="AF741" t="str">
            <v>MX</v>
          </cell>
          <cell r="AG741" t="str">
            <v>10412367</v>
          </cell>
          <cell r="AH741" t="str">
            <v>BETSABE ARIAS LOPEZ</v>
          </cell>
          <cell r="AI741" t="str">
            <v>Fray santiago D fallerone num 536</v>
          </cell>
          <cell r="AJ741" t="str">
            <v>4772880388</v>
          </cell>
          <cell r="AK741">
            <v>0</v>
          </cell>
          <cell r="AL741" t="str">
            <v>37218</v>
          </cell>
          <cell r="AM741" t="str">
            <v>22/04/2017 15 : 42 MARCO.DIAZ : TCF174 7401200924/03/2017 00 : 28 MARCO.DIAZ : TCF1PU CSAINF.NORMA. DMC28/02/2017 05 : 31 ERNESTO.HERN : TCF128/02/2017 05 : 18 ERNESTO.HERN : NP524/02/2017 06 : 46 201107 : P1:173331/OC-100787318/02/2017 03 : 34 ANA.ROSA : ODSWTPRDCONDADO DE MURSIA Y TENERISE</v>
          </cell>
          <cell r="AN741" t="str">
            <v>1TE50B8NUSCB</v>
          </cell>
          <cell r="AO741" t="str">
            <v>Smart</v>
          </cell>
          <cell r="AP741" t="str">
            <v>Hisense</v>
          </cell>
          <cell r="AQ741" t="str">
            <v>Opera</v>
          </cell>
          <cell r="AR741" t="str">
            <v>FHD 1920 x 1080</v>
          </cell>
          <cell r="AS741" t="str">
            <v>3TE50G165140G1651M010</v>
          </cell>
          <cell r="AT741" t="e">
            <v>#N/A</v>
          </cell>
          <cell r="AU741" t="str">
            <v>50H7GB</v>
          </cell>
          <cell r="AV741" t="str">
            <v>3TE50G165140</v>
          </cell>
          <cell r="AW741" t="str">
            <v>G1651</v>
          </cell>
          <cell r="AX741" t="str">
            <v>M010</v>
          </cell>
          <cell r="AY741">
            <v>74012009</v>
          </cell>
          <cell r="AZ741">
            <v>51012938</v>
          </cell>
          <cell r="BA741">
            <v>80141786</v>
          </cell>
        </row>
        <row r="742">
          <cell r="D742">
            <v>60314195</v>
          </cell>
          <cell r="E742" t="str">
            <v>A</v>
          </cell>
          <cell r="F742" t="str">
            <v>TV</v>
          </cell>
          <cell r="G742" t="str">
            <v>YARENDI ORTEGA</v>
          </cell>
          <cell r="H742" t="str">
            <v>CASETO NO. 112 COL. LOS PRADOS</v>
          </cell>
          <cell r="I742">
            <v>2281512875</v>
          </cell>
          <cell r="J742" t="str">
            <v>HISENSE</v>
          </cell>
          <cell r="K742" t="str">
            <v>50K20DW</v>
          </cell>
          <cell r="L742" t="str">
            <v>50G144844H03812</v>
          </cell>
          <cell r="M742" t="str">
            <v>TICKET 3218381</v>
          </cell>
          <cell r="N742">
            <v>10728</v>
          </cell>
          <cell r="O742">
            <v>42228</v>
          </cell>
          <cell r="P742">
            <v>42837</v>
          </cell>
          <cell r="Q742">
            <v>201068</v>
          </cell>
          <cell r="R742" t="str">
            <v>SOLICITUD DE PANEL, FALTA DE REFACCION</v>
          </cell>
          <cell r="T742" t="str">
            <v>KAREN BAUTISTA</v>
          </cell>
          <cell r="U742">
            <v>42830</v>
          </cell>
          <cell r="V742" t="str">
            <v>SUR</v>
          </cell>
          <cell r="W742" t="str">
            <v>COMPLETADO</v>
          </cell>
          <cell r="X742" t="str">
            <v>CLIENTE</v>
          </cell>
          <cell r="Y742">
            <v>42809</v>
          </cell>
          <cell r="Z742">
            <v>609</v>
          </cell>
          <cell r="AA742" t="str">
            <v>M012</v>
          </cell>
          <cell r="AB742" t="str">
            <v>T173331/Panel - PANEL</v>
          </cell>
          <cell r="AC742" t="str">
            <v>OC-1008847</v>
          </cell>
          <cell r="AD742" t="str">
            <v>col los prados/xalapa</v>
          </cell>
          <cell r="AE742" t="str">
            <v>VER</v>
          </cell>
          <cell r="AF742" t="str">
            <v>MX</v>
          </cell>
          <cell r="AG742" t="str">
            <v>10414420</v>
          </cell>
          <cell r="AH742" t="str">
            <v>YARENDI ORTEGA</v>
          </cell>
          <cell r="AI742" t="str">
            <v>caseto num 112</v>
          </cell>
          <cell r="AJ742" t="str">
            <v>2281512875</v>
          </cell>
          <cell r="AK742">
            <v>0</v>
          </cell>
          <cell r="AL742" t="str">
            <v>91158</v>
          </cell>
          <cell r="AM742" t="str">
            <v>22/04/2017 15 : 57 MARCO.DIAZ : TCF174 7401201205/04/2017 12 : 09 ARANTXA.MON : TCF105/04/2017 12 : 09 ARANTXA.MON : NP525/03/2017 06 : 11 FABIOLA.BON : SEG: REFACCIONES22/03/2017 00 : 51 201068 : SE REALIZO SOLICITUD DE REFACCION PANEL(173331) OC-100884716/03/2017 00 : 24 201068 : LA VISITA SE REALIZARA EL DIA 16/03/2017 ENUN HORARIO ABIERTO15/03/2017 05 : 03 LAURA.HERNA : RD%SAUCES TREBOL Y HUIZACHALJUNTO A UN PORTON GRANDE COLOR NEGRO</v>
          </cell>
          <cell r="AN742" t="str">
            <v>1TE50B8NUSCB</v>
          </cell>
          <cell r="AO742" t="str">
            <v>Smart</v>
          </cell>
          <cell r="AP742" t="str">
            <v>Hisense</v>
          </cell>
          <cell r="AQ742" t="str">
            <v>Opera</v>
          </cell>
          <cell r="AR742" t="str">
            <v>FHD 1920 x 1080</v>
          </cell>
          <cell r="AS742" t="str">
            <v>3TE50G165140G1651M010</v>
          </cell>
          <cell r="AT742" t="e">
            <v>#N/A</v>
          </cell>
          <cell r="AU742" t="str">
            <v>50H7GB</v>
          </cell>
          <cell r="AV742" t="str">
            <v>3TE50G165140</v>
          </cell>
          <cell r="AW742" t="str">
            <v>G1651</v>
          </cell>
          <cell r="AX742" t="str">
            <v>M010</v>
          </cell>
          <cell r="AY742">
            <v>74012012</v>
          </cell>
          <cell r="AZ742">
            <v>51012941</v>
          </cell>
          <cell r="BA742">
            <v>80141546</v>
          </cell>
        </row>
        <row r="743">
          <cell r="D743">
            <v>60315496</v>
          </cell>
          <cell r="E743" t="str">
            <v xml:space="preserve">A </v>
          </cell>
          <cell r="F743" t="str">
            <v>TV</v>
          </cell>
          <cell r="G743" t="str">
            <v>EVARISTO GUZMAN CYETANO</v>
          </cell>
          <cell r="H743" t="str">
            <v>PERIFERICO SUR #4690, COL. JARDINES DEL PEDREGAL, DEL. COYOACAN, C.P. 04500</v>
          </cell>
          <cell r="I743">
            <v>5554171700</v>
          </cell>
          <cell r="J743" t="str">
            <v>HISENSE</v>
          </cell>
          <cell r="K743" t="str">
            <v>55H9B</v>
          </cell>
          <cell r="L743" t="str">
            <v>55G155388H00366</v>
          </cell>
          <cell r="M743" t="str">
            <v>POLIZA</v>
          </cell>
          <cell r="N743" t="str">
            <v>POLIZA</v>
          </cell>
          <cell r="O743">
            <v>42749</v>
          </cell>
          <cell r="P743">
            <v>42843</v>
          </cell>
          <cell r="Q743">
            <v>201767</v>
          </cell>
          <cell r="R743" t="str">
            <v>20/04/2017 06 : 11  ARANTXA.MON : NP5 /  P1A: 189723 PANEL   18-04-2017   OC-1009721</v>
          </cell>
          <cell r="S743" t="str">
            <v>EQUIPO DAÑADO EN DOMICILIO DE CLIENTE</v>
          </cell>
          <cell r="T743" t="str">
            <v xml:space="preserve">   RENE ARIAS                     </v>
          </cell>
          <cell r="U743" t="str">
            <v>2017-04-20</v>
          </cell>
          <cell r="V743" t="str">
            <v>CENTRO</v>
          </cell>
          <cell r="W743" t="str">
            <v>COMPLETADO</v>
          </cell>
          <cell r="X743" t="str">
            <v>TALLER</v>
          </cell>
          <cell r="Y743">
            <v>42830</v>
          </cell>
          <cell r="Z743">
            <v>94</v>
          </cell>
          <cell r="AA743" t="str">
            <v>M010</v>
          </cell>
          <cell r="AD743" t="str">
            <v>Coyoacan /Jardines del Pedregal</v>
          </cell>
          <cell r="AE743" t="str">
            <v>DF</v>
          </cell>
          <cell r="AF743" t="str">
            <v>MX</v>
          </cell>
          <cell r="AG743" t="str">
            <v>10408764</v>
          </cell>
          <cell r="AH743" t="str">
            <v>EVARISTO GUZMAN CYETANO</v>
          </cell>
          <cell r="AI743" t="str">
            <v>Periferico Sur No. 4690</v>
          </cell>
          <cell r="AJ743" t="str">
            <v>5554171700</v>
          </cell>
          <cell r="AK743">
            <v>0</v>
          </cell>
          <cell r="AL743" t="str">
            <v>04500</v>
          </cell>
          <cell r="AM743" t="str">
            <v>23/04/2017 05 : 18 Cecilio .R : TCF174: 7401201320/04/2017 06 : 11 ARANTXA.MON : TCF120/04/2017 06 : 11 ARANTXA.MON : NP520/04/2017 03 : 47 ARANTXA.MON : MODELO CRM NO COINCIDE CON LOSOLICITADO A REFACCIONES20/04/2017 02 : 18 201767 : SE ADJUNTA REPORTE RMA DE PANEL SOLICITADO19/04/2017 23 : 12 201767 : P1A: 189723 PANEL 18-04-2017 OC-100972118/04/2017 01 : 34 201767 : FRANJAS EN EL PANEL06/04/2017 06 : 56 201767 : V1. 10/04/2017: 10 A.M. - 6 P.M.H-24044 SE ASIGNA R71EJI05/04/2017 03 : 14 BRENDA.MORA : ODSWTPEQUIPO DE TIENDAPALACIO DE HIERRO PERISUR</v>
          </cell>
          <cell r="AN743" t="str">
            <v>3TE55G153334</v>
          </cell>
          <cell r="AO743" t="str">
            <v>Smart</v>
          </cell>
          <cell r="AP743" t="str">
            <v>Hisense</v>
          </cell>
          <cell r="AQ743" t="str">
            <v>Opera</v>
          </cell>
          <cell r="AR743" t="str">
            <v>UHD 3840 X 2160</v>
          </cell>
          <cell r="AS743" t="str">
            <v>3TE55G155388G1553M010</v>
          </cell>
          <cell r="AT743" t="e">
            <v>#N/A</v>
          </cell>
          <cell r="AU743" t="str">
            <v>55H9B</v>
          </cell>
          <cell r="AV743" t="str">
            <v>3TE55G155388</v>
          </cell>
          <cell r="AW743" t="str">
            <v>G1553</v>
          </cell>
          <cell r="AX743" t="str">
            <v>M010</v>
          </cell>
          <cell r="AY743">
            <v>74012013</v>
          </cell>
          <cell r="AZ743">
            <v>51012942</v>
          </cell>
          <cell r="BA743">
            <v>80139827</v>
          </cell>
        </row>
        <row r="744">
          <cell r="D744">
            <v>60313271</v>
          </cell>
          <cell r="E744" t="str">
            <v xml:space="preserve">A  </v>
          </cell>
          <cell r="F744" t="str">
            <v>TV</v>
          </cell>
          <cell r="G744" t="str">
            <v>Yolanda Castro</v>
          </cell>
          <cell r="H744" t="str">
            <v>Abasolo 26 Coyoacan / Col Santa Ursula Coapa C.P. 04650</v>
          </cell>
          <cell r="I744" t="str">
            <v>5538994251 / 56107153</v>
          </cell>
          <cell r="J744" t="str">
            <v>SHAP HISENSE</v>
          </cell>
          <cell r="K744" t="str">
            <v>LC-65N7000U</v>
          </cell>
          <cell r="L744" t="str">
            <v>65G1614E7H00196</v>
          </cell>
          <cell r="M744" t="str">
            <v xml:space="preserve">T" 259 / O" 9206 / V" 75020404 / TI" 1005 CARTA FACTURA TIENDA PALACIO DE HIERRO </v>
          </cell>
          <cell r="N744">
            <v>25199.439999999999</v>
          </cell>
          <cell r="O744">
            <v>42664</v>
          </cell>
          <cell r="P744">
            <v>42807</v>
          </cell>
          <cell r="Q744">
            <v>201767</v>
          </cell>
          <cell r="R744" t="str">
            <v>24/03/2017 07 : 46 Cecilio .R : TCF1 / P1B: 197533 MAIN    22-03-2017   OC-1008928 / P1A: 197377 PANEL   13-03-2017   OC-1008566</v>
          </cell>
          <cell r="S744" t="str">
            <v>EQUIPO DAÑADO EN DOMICILIO DE CLIENTE</v>
          </cell>
          <cell r="T744" t="str">
            <v xml:space="preserve">   RENE ARIAS                     </v>
          </cell>
          <cell r="U744" t="str">
            <v>2017-04-10</v>
          </cell>
          <cell r="V744" t="str">
            <v>CENTRO</v>
          </cell>
          <cell r="W744" t="str">
            <v>COMPLETADO</v>
          </cell>
          <cell r="X744" t="str">
            <v>TALLER</v>
          </cell>
          <cell r="Y744">
            <v>42800</v>
          </cell>
          <cell r="Z744">
            <v>143</v>
          </cell>
          <cell r="AA744" t="str">
            <v>M010</v>
          </cell>
          <cell r="AD744" t="str">
            <v>coyoacan/col santa ursula coapa</v>
          </cell>
          <cell r="AE744" t="str">
            <v>DF</v>
          </cell>
          <cell r="AF744" t="str">
            <v>MX</v>
          </cell>
          <cell r="AG744" t="str">
            <v>10413379</v>
          </cell>
          <cell r="AH744" t="str">
            <v>YOLANDA CASTRO</v>
          </cell>
          <cell r="AI744" t="str">
            <v>26 Abasolo</v>
          </cell>
          <cell r="AJ744" t="str">
            <v>5538994251</v>
          </cell>
          <cell r="AK744" t="str">
            <v>5538994251</v>
          </cell>
          <cell r="AL744" t="str">
            <v>04650</v>
          </cell>
          <cell r="AM744" t="str">
            <v>23/04/2017 07 : 37 Cecilio .R : TCF174: 7401201501/04/2017 08 : 52 MARCO.DIAZ : TCF1 TCF1PU CLIENTEINF. JOSUE.DMC28/03/2017 05 : 31 Cecilio .R : SEG: SE SOLICITA AL EQUIPO DE CF, ELTRAMITE DE CAMBIO LO ANTES POSIBLE (CLIENTE ESPECIAL NO ACEPTAREPARACIÓN DESPUES DE PRIMER VISITA DE CSA CON REFACCION QUE NOFUNCIONA).28/03/2017 03 : 55 201767 : P3A: 197533 MAIN 27-03-2017 REMISION100469928/03/2017 03 : 46 ARANTXA.MON : P2B GUIA: 6661394751 24/03/2017 SE CORRIGE STATUS28/03/2017 03 : 45 ARANTXA.MON : P2A GUIA: 6661394751 24/03/201726/03/2017 04 : 08 201767 : SE RECIBE SHIPPING 1004651; 3 DE 4 CAJAS,PERO LA REFACCION DE ESTA ORDEN NO VENIA24/03/2017 07 : 46 Cecilio .R : TCF124/03/2017 07 : 41 Cecilio .R : TCFCT: CF CON CRAGO A TALLER DEPENDIENDODE VALIDACION DE FALLA EN REFACCION (PANEL) ENVIADO PARA REPARACION PORPARTE DE SOPORTE TECNICO23/03/2017 06 : 25 ARANTXA.MON : P2A GUIA: 7527885934 14/03/201723/03/2017 05 : 23 201767 : P1B: 197533 MAIN 22-03-2017 OC-100892822/03/2017 01 : 51 ROGER.R : ST2 - Se habla con CSA, solicitarrefacción, en espera de pruebas.20/03/2017 09 : 49 201767 : ST1 18/03/2017 09 : 12 201767 : FALLAORIGINAL FUGA DE LUZ; SE COLOCA PANEL SURTIDO, EL CUAL VIENE CON FALLA, SIN IMAGEN Y DAÑA LA MAIN; SE ANEXA REPORTE TECNICO18/03/2017 09 : 12 201767 : FALLA ORIGINAL FUGA DE LUZ; SE COLOCA PANELSURTIDO, EL CUAL VIENE CON FALLA, SIN IMAGEN Y DAÑA LA MAIN; SE ANEXARA REPORTE TECNICO17/03/2017 11 : 57 201767 : V2P 22-03-201717/03/2017 08 : 54 201767 : P3A:197377 PANEL 16-03-2017 REMISION100442815/03/2017 13 : 22 201767 : SEG SE SOLICITA APOYO A REFACCIONES PARA QUENOS INDIQUE FECHA DE SURTIMIENTO DE LA OC, YA QUE AL DÍADE HOY NO HEMOS TENIDO RESPUESTA VÍA CORREO O CRM. A0314/03/2017 08 : 34 201767 : P1A: 197377 PANEL 13-03-2017 OC-100856614/03/2017 04 : 25 201767 : PEND POR REFACCION07/03/2017 02 : 10 201767 : V1. 09/03/2017: 10 A.M. - 6 P.M.H-23590 SE ASIGNA T38RLO06/03/2017 22 : 46 GABRIELA.B : ODSWTP01/03/2017 01 : 01 GERARDO.GRA : ODSWTP ELABORADA POR EMC*RD%TLALMANALCO E HIDALGO</v>
          </cell>
          <cell r="AN744" t="str">
            <v>3TE65G155267</v>
          </cell>
          <cell r="AO744" t="str">
            <v>Smart</v>
          </cell>
          <cell r="AP744" t="str">
            <v>Sharp</v>
          </cell>
          <cell r="AQ744" t="str">
            <v>Opera</v>
          </cell>
          <cell r="AR744" t="str">
            <v>UHD 3840 X 2160</v>
          </cell>
          <cell r="AS744" t="str">
            <v>3TE65G1635D7G1635M010</v>
          </cell>
          <cell r="AT744" t="e">
            <v>#N/A</v>
          </cell>
          <cell r="AU744" t="str">
            <v>LC-65N7000U</v>
          </cell>
          <cell r="AV744" t="str">
            <v>3TE65G1635D7</v>
          </cell>
          <cell r="AW744" t="str">
            <v>G1635</v>
          </cell>
          <cell r="AX744" t="str">
            <v>M010</v>
          </cell>
          <cell r="AY744">
            <v>74012015</v>
          </cell>
          <cell r="AZ744">
            <v>51012944</v>
          </cell>
          <cell r="BA744">
            <v>80139833</v>
          </cell>
        </row>
        <row r="745">
          <cell r="D745">
            <v>60312390</v>
          </cell>
          <cell r="E745" t="str">
            <v xml:space="preserve">A  </v>
          </cell>
          <cell r="F745" t="str">
            <v>TV</v>
          </cell>
          <cell r="G745" t="str">
            <v>MARIA LETICIA VENEGAS RAMIREZ</v>
          </cell>
          <cell r="H745" t="str">
            <v>2DO ANDADOR 150 DE LOS PINOS SALITRERIA TEXCOCO CP.56150</v>
          </cell>
          <cell r="I745">
            <v>59529309</v>
          </cell>
          <cell r="J745" t="str">
            <v>SHARP HISENSE</v>
          </cell>
          <cell r="K745" t="str">
            <v>LC-65N5200U</v>
          </cell>
          <cell r="L745" t="str">
            <v>65G1622M0H00075</v>
          </cell>
          <cell r="M745" t="str">
            <v>COMPROBANTE VENTA EN LINEA 3610641</v>
          </cell>
          <cell r="N745">
            <v>19999</v>
          </cell>
          <cell r="O745">
            <v>42625</v>
          </cell>
          <cell r="P745">
            <v>42794</v>
          </cell>
          <cell r="Q745">
            <v>201767</v>
          </cell>
          <cell r="R745" t="str">
            <v>16/03/2017 04 : 26  ARANTXA.MON : NP5/P1A: 197213 PANEL     28-02-2017   OC-1008029</v>
          </cell>
          <cell r="S745" t="str">
            <v>EQUIPO EN DOMICILIO DE CTE (ZONA FORANEA</v>
          </cell>
          <cell r="T745" t="str">
            <v xml:space="preserve"> ANDREA LEGORRETA                 </v>
          </cell>
          <cell r="U745" t="str">
            <v>2017-04-10</v>
          </cell>
          <cell r="V745" t="str">
            <v>CENTRO</v>
          </cell>
          <cell r="W745" t="str">
            <v>COMPLETADO</v>
          </cell>
          <cell r="X745" t="str">
            <v>TALLER</v>
          </cell>
          <cell r="Y745">
            <v>42788</v>
          </cell>
          <cell r="Z745">
            <v>169</v>
          </cell>
          <cell r="AA745" t="str">
            <v>M010</v>
          </cell>
          <cell r="AD745" t="str">
            <v>Texcoco/salitreria</v>
          </cell>
          <cell r="AE745" t="str">
            <v>MEX</v>
          </cell>
          <cell r="AF745" t="str">
            <v>MX</v>
          </cell>
          <cell r="AG745" t="str">
            <v>10407856</v>
          </cell>
          <cell r="AH745" t="str">
            <v>MARIA LETICIA VENEGAS RAMIREZ</v>
          </cell>
          <cell r="AI745" t="str">
            <v>2do. andador no. 150 de los pinos</v>
          </cell>
          <cell r="AJ745" t="str">
            <v>5959529309</v>
          </cell>
          <cell r="AK745">
            <v>0</v>
          </cell>
          <cell r="AL745" t="str">
            <v>56150</v>
          </cell>
          <cell r="AM745" t="str">
            <v>23/04/2017 07 : 42 Cecilio .R : TCF174: 7401201611/04/2017 05 : 15 SEMIRAMIS.M : CSCCte se comunica para verificar el estatus de su equipo se le mencionaque el envió de su equipo es en tiempo estimado de 20 días hábilesdespués de la autorización16/03/2017 04 : 27 ARANTXA.MON : TCF116/03/2017 04 : 27 ARANTXA.MON : TCF116/03/2017 04 : 26 ARANTXA.MON : NP515/03/2017 13 : 04 201767 : SEG POR 2DA OCASIÓN SE SOLICITA APOYO PARAQUE NOS INDIQUE FECHA DE SURTIMIENTO DE LA OC, YA QUE AL DÍA DE HOY NO HEMOS TENIDO RESPUESTA VÍA CORREO O CRM. A0315/03/2017 05 : 51 MA.ISABEL : SEG: SE ENVIA CORREO A REFACCIONES PARASABER ESTATUS DE SURTIMIENTO13/03/2017 11 : 37 MA.ISABEL : SEG: SE VERIFICA CON REF EL PROCESO DEC.F.09/03/2017 02 : 07 BRENDA.MORA : Comentario anterior fue proporcionadopor el área de refacción que en breve actualizaran el status.09/03/2017 02 : 06 BRENDA.MORA : CSCSe le hace mención de la autorización del cf y el tiempo de entrega de20 días hábiles. TCF1PU-Cliente01/03/2017 06 : 50 201767 : P1A: 197213 PANEL 28-02-2017 OC-100802928/02/2017 05 : 22 SEMIRAMIS.M : CSCCte se comunica para reportar que el dia de hoy se le visito por el csay desea saber el estatus de equipo s ele pide drnos tiempo paraverificarlo28/02/2017 03 : 45 ANA.LAURA : KMA:84$16823/02/2017 07 : 52 201767 : V1. 27/02/2017: DE 10 AM A 6 PMH-23380 SE ASIGNA T52CAE23/02/2017 00 : 58 GABRIELA.B : ODSWTP22/02/2017 05 : 43 GABRIELA.B : TELMEXENTRE CEDROS Y PINOS</v>
          </cell>
          <cell r="AN745" t="str">
            <v>3TE65G155271</v>
          </cell>
          <cell r="AO745" t="str">
            <v>Smart</v>
          </cell>
          <cell r="AP745" t="str">
            <v>Sharp</v>
          </cell>
          <cell r="AQ745" t="str">
            <v>Opera</v>
          </cell>
          <cell r="AR745" t="str">
            <v>FHD 1920 x 1080</v>
          </cell>
          <cell r="AS745" t="str">
            <v>3TE65G1623O8G1623M010</v>
          </cell>
          <cell r="AT745" t="e">
            <v>#N/A</v>
          </cell>
          <cell r="AU745" t="str">
            <v>LC-65N5200U</v>
          </cell>
          <cell r="AV745" t="str">
            <v>3TE65G1623O8</v>
          </cell>
          <cell r="AW745" t="str">
            <v>G1623</v>
          </cell>
          <cell r="AX745" t="str">
            <v>M010</v>
          </cell>
          <cell r="AY745">
            <v>74012016</v>
          </cell>
          <cell r="AZ745">
            <v>51012945</v>
          </cell>
          <cell r="BA745">
            <v>80139838</v>
          </cell>
        </row>
        <row r="746">
          <cell r="D746">
            <v>60310840</v>
          </cell>
          <cell r="E746" t="str">
            <v xml:space="preserve">A  </v>
          </cell>
          <cell r="F746" t="str">
            <v>TV</v>
          </cell>
          <cell r="G746" t="str">
            <v>FRANCISCO JAVIER LOPEZ HERNANDEZ -SEARS</v>
          </cell>
          <cell r="H746" t="str">
            <v>BLVD. DEL NIÑO POBLANO N. 2510 COLONIA CONCEPCIÓN LA CRUZ C.P 72450, PUEBLA, PUE.</v>
          </cell>
          <cell r="I746">
            <v>2225274968</v>
          </cell>
          <cell r="J746" t="str">
            <v>HISENSE-SHARP</v>
          </cell>
          <cell r="K746" t="str">
            <v>LC-65N5200U</v>
          </cell>
          <cell r="L746" t="str">
            <v>65G1622L8H00284</v>
          </cell>
          <cell r="M746" t="str">
            <v>PÓLIZA SELLADA</v>
          </cell>
          <cell r="N746">
            <v>0</v>
          </cell>
          <cell r="O746">
            <v>42769</v>
          </cell>
          <cell r="P746">
            <v>42776</v>
          </cell>
          <cell r="Q746">
            <v>201032</v>
          </cell>
          <cell r="R746" t="str">
            <v>16/02/2017 00 : 25  ERNESTO.HERN : NP5
14/02/2017 05 : 15 201032 : P1A: T197213 PANEL LED OC-1007363</v>
          </cell>
          <cell r="S746" t="str">
            <v>EQUIPO DE PISO</v>
          </cell>
          <cell r="T746" t="str">
            <v xml:space="preserve">  ERIK ORTEGA MÉNDEZ              </v>
          </cell>
          <cell r="U746">
            <v>42837</v>
          </cell>
          <cell r="V746" t="str">
            <v>Centro</v>
          </cell>
          <cell r="W746" t="str">
            <v>COMPLETADO</v>
          </cell>
          <cell r="X746" t="str">
            <v>CLIENTE</v>
          </cell>
          <cell r="Y746">
            <v>42769</v>
          </cell>
          <cell r="AA746" t="str">
            <v>M010</v>
          </cell>
          <cell r="AB746" t="str">
            <v>T197213/Panel - PANEL</v>
          </cell>
          <cell r="AC746" t="str">
            <v>OC-1007363</v>
          </cell>
          <cell r="AD746" t="str">
            <v>puebla/concepcion la cruz</v>
          </cell>
          <cell r="AE746" t="str">
            <v>PUE</v>
          </cell>
          <cell r="AF746" t="str">
            <v>MX</v>
          </cell>
          <cell r="AG746" t="str">
            <v>10411321</v>
          </cell>
          <cell r="AH746" t="str">
            <v>FRANCISCO JAVIER LOPEZ HERNANDEZ</v>
          </cell>
          <cell r="AI746" t="str">
            <v>2510 boulevard del niño poblano</v>
          </cell>
          <cell r="AJ746" t="str">
            <v>044-2225274968</v>
          </cell>
          <cell r="AK746">
            <v>0</v>
          </cell>
          <cell r="AL746" t="str">
            <v>72450</v>
          </cell>
          <cell r="AM746" t="str">
            <v>23/04/2017 07 : 47 Cecilio .R : TCF174: 7401201720/04/2017 22 : 57 GEARARDO.PA : CFA19/04/2017 05 : 03 ADRIANA.SAN : CSCSe comunica personal de tienda solicitando información de entrega de CF,se pasa orden a CF para seguimiento, se corta llamada con tda.25/03/2017 01 : 45 SEMIRAMIS.M : CSCCte se comunica para verificar cual es el proceso del envío de su equipose le menciono que no se ha enviado el equipo por cuestiones deinventario y de auditoria razón por lo que no se ha enviado su equipo sele menciona que posiblemente la siguiente semana se le enviaría14/03/2017 01 : 14 GABRIELA.B : CSCSe Informa Dentro de Proceso de CF se pide Esperar22/02/2017 07 : 32 MARCO.DIAZ : TCF1PU TIENDA16/02/2017 00 : 25 ERNESTO.HERN : TCF116/02/2017 00 : 25 ERNESTO.HERN : NP514/02/2017 05 : 15 201032 : P1A: T197213 PANEL LED OC-1007363, MODELOCORRECTO ES LC-65N5200UEQUIPO EN TIENDA SEARS ANGELOPOLIS12/02/2017 12 : 10 MA.ISABEL : V1P: SE CONTACTA AL CSA12/02/2017 12 : 10 MA.ISABEL : DGR04/02/2017 08 : 36 ANA.LAURA : ODSWTP02/02/2017 06 : 26 ANA.LAURA : ODWTPSEARS RD.-DENTRO DE CENTRO COMERCIAL ANGELOPOLIS</v>
          </cell>
          <cell r="AN746" t="str">
            <v>3TE65G155271</v>
          </cell>
          <cell r="AO746" t="str">
            <v>Smart</v>
          </cell>
          <cell r="AP746" t="str">
            <v>Sharp</v>
          </cell>
          <cell r="AQ746" t="str">
            <v>Opera</v>
          </cell>
          <cell r="AR746" t="str">
            <v>FHD 1920 x 1080</v>
          </cell>
          <cell r="AS746" t="str">
            <v>3TE65G1623O8G1623O8M010</v>
          </cell>
          <cell r="AT746">
            <v>1</v>
          </cell>
          <cell r="AU746" t="str">
            <v>LC-65N5200U</v>
          </cell>
          <cell r="AV746" t="str">
            <v>3TE65G1623O8</v>
          </cell>
          <cell r="AW746" t="str">
            <v>G1623O8</v>
          </cell>
          <cell r="AX746" t="str">
            <v>M010</v>
          </cell>
          <cell r="AY746">
            <v>77051870</v>
          </cell>
          <cell r="AZ746">
            <v>51012946</v>
          </cell>
          <cell r="BA746">
            <v>80139843</v>
          </cell>
        </row>
        <row r="747">
          <cell r="D747">
            <v>60311612</v>
          </cell>
          <cell r="E747" t="str">
            <v>A</v>
          </cell>
          <cell r="F747" t="str">
            <v>TV</v>
          </cell>
          <cell r="G747" t="str">
            <v>EDITH DIAZ</v>
          </cell>
          <cell r="H747" t="str">
            <v>IGNACIO ALLENDE 220 SUR, AMPLIACION DE LA UNIDAD NACIONAL, CD. MADERO, TAMAULIPAS</v>
          </cell>
          <cell r="I747">
            <v>8333000989</v>
          </cell>
          <cell r="J747" t="str">
            <v>HISENSE</v>
          </cell>
          <cell r="K747" t="str">
            <v>55H7G</v>
          </cell>
          <cell r="L747" t="str">
            <v>55J141036H01328</v>
          </cell>
          <cell r="M747">
            <v>23989</v>
          </cell>
          <cell r="N747">
            <v>10938</v>
          </cell>
          <cell r="O747">
            <v>42648</v>
          </cell>
          <cell r="P747">
            <v>42782</v>
          </cell>
          <cell r="Q747">
            <v>202245</v>
          </cell>
          <cell r="R747" t="str">
            <v>18/02/2017 03 : 44  ERNESTO.HERN : NP5
16/02/2017 08 : 53                         202245 :  OC-1007496</v>
          </cell>
          <cell r="S747" t="str">
            <v/>
          </cell>
          <cell r="T747" t="str">
            <v xml:space="preserve">Alfredo Pineda                </v>
          </cell>
          <cell r="U747" t="str">
            <v>2017-02-24</v>
          </cell>
          <cell r="V747" t="str">
            <v>Norte</v>
          </cell>
          <cell r="W747" t="str">
            <v>COMPLETADO</v>
          </cell>
          <cell r="X747" t="str">
            <v>TALLER</v>
          </cell>
          <cell r="Y747">
            <v>42781</v>
          </cell>
          <cell r="Z747">
            <v>134</v>
          </cell>
          <cell r="AA747" t="str">
            <v>M010</v>
          </cell>
          <cell r="AB747" t="str">
            <v>T198792/Tarjeta T Con - T CON BOARD</v>
          </cell>
          <cell r="AC747" t="str">
            <v>OC-1007496</v>
          </cell>
          <cell r="AD747" t="str">
            <v>Cd Madero/Amp de un Nacional</v>
          </cell>
          <cell r="AE747" t="str">
            <v>TMS</v>
          </cell>
          <cell r="AF747" t="str">
            <v>MX</v>
          </cell>
          <cell r="AG747" t="str">
            <v>10412122</v>
          </cell>
          <cell r="AH747" t="str">
            <v>EDITH DIAZ</v>
          </cell>
          <cell r="AI747" t="str">
            <v>220 SUR Ignacio Allende</v>
          </cell>
          <cell r="AJ747" t="str">
            <v>8333000989</v>
          </cell>
          <cell r="AK747">
            <v>0</v>
          </cell>
          <cell r="AL747" t="str">
            <v>89510</v>
          </cell>
          <cell r="AM747" t="str">
            <v>23/04/2017 08 : 17 Cecilio .R : TCF174: 7401201918/04/2017 06 : 22 ADOLFO.FER : CFA22/02/2017 07 : 43 MARCO.DIAZ : TCF1PU CSA18/02/2017 03 : 45 ERNESTO.HERN : TCF118/02/2017 03 : 44 ERNESTO.HERN : NP518/02/2017 02 : 02 MARIA.EUGENI : SEG: REFACCIONES17/02/2017 09 : 44 202245 : EN ESPERA DE REFACCIONES _ - - -16/02/2017 08 : 53 202245 : PEDIDO DE COMPRA OC-1007496: PROCESOCOMPLETADO SATISFACTORIAMENTE16/02/2017 00 : 10 SEMIRAMIS.M : ODSWTPSERVICIO SOLICITADO PRO EL CSA MENCIONA QUE EL SUBIRA LOS DATOS</v>
          </cell>
          <cell r="AN747" t="str">
            <v>3TE55J141036</v>
          </cell>
          <cell r="AO747" t="e">
            <v>#N/A</v>
          </cell>
          <cell r="AP747" t="e">
            <v>#N/A</v>
          </cell>
          <cell r="AQ747" t="e">
            <v>#N/A</v>
          </cell>
          <cell r="AR747" t="e">
            <v>#N/A</v>
          </cell>
          <cell r="AS747" t="str">
            <v>3TE55G161437G161437M010</v>
          </cell>
          <cell r="AT747">
            <v>7</v>
          </cell>
          <cell r="AU747" t="str">
            <v>55H5C</v>
          </cell>
          <cell r="AV747" t="str">
            <v>3TE55G161437</v>
          </cell>
          <cell r="AW747" t="str">
            <v>G161437</v>
          </cell>
          <cell r="AX747" t="str">
            <v>M010</v>
          </cell>
          <cell r="AY747">
            <v>74012019</v>
          </cell>
          <cell r="AZ747">
            <v>51012948</v>
          </cell>
          <cell r="BA747">
            <v>80146127</v>
          </cell>
        </row>
        <row r="748">
          <cell r="D748">
            <v>60281318</v>
          </cell>
          <cell r="E748" t="str">
            <v xml:space="preserve">A  </v>
          </cell>
          <cell r="F748" t="str">
            <v>TV</v>
          </cell>
          <cell r="G748" t="str">
            <v>ELSA ROSA OLIVARES MUÑOZ</v>
          </cell>
          <cell r="H748" t="str">
            <v>PASO DEL GALLO # 184,COL.AMPL. LA MEXICANA,ALVARO OBREGON</v>
          </cell>
          <cell r="I748" t="str">
            <v>5259 6065</v>
          </cell>
          <cell r="J748" t="str">
            <v>HISENSE</v>
          </cell>
          <cell r="K748" t="str">
            <v>55H7G</v>
          </cell>
          <cell r="L748" t="str">
            <v>55J141036H00527</v>
          </cell>
          <cell r="M748">
            <v>252557</v>
          </cell>
          <cell r="N748">
            <v>12195</v>
          </cell>
          <cell r="O748">
            <v>42490</v>
          </cell>
          <cell r="P748">
            <v>42598</v>
          </cell>
          <cell r="Q748">
            <v>201057</v>
          </cell>
          <cell r="R748" t="str">
            <v>26/08/2016 11 : 39  ISABEL.ESQU : NP5</v>
          </cell>
          <cell r="S748" t="str">
            <v>EQUIPO EN CSA CLIENTE</v>
          </cell>
          <cell r="T748" t="str">
            <v xml:space="preserve">MARIBEL SASTRE HERNANDEZ          </v>
          </cell>
          <cell r="U748" t="str">
            <v>2017/04/19</v>
          </cell>
          <cell r="V748" t="str">
            <v>CENTRO</v>
          </cell>
          <cell r="W748" t="str">
            <v>COMPLETADO</v>
          </cell>
          <cell r="X748" t="str">
            <v>CLIENTE</v>
          </cell>
          <cell r="Y748" t="e">
            <v>#N/A</v>
          </cell>
          <cell r="Z748">
            <v>108</v>
          </cell>
          <cell r="AA748" t="str">
            <v>M010</v>
          </cell>
          <cell r="AD748" t="e">
            <v>#N/A</v>
          </cell>
          <cell r="AE748" t="e">
            <v>#N/A</v>
          </cell>
          <cell r="AF748" t="e">
            <v>#N/A</v>
          </cell>
          <cell r="AG748" t="e">
            <v>#N/A</v>
          </cell>
          <cell r="AH748" t="e">
            <v>#N/A</v>
          </cell>
          <cell r="AI748" t="e">
            <v>#N/A</v>
          </cell>
          <cell r="AJ748" t="e">
            <v>#N/A</v>
          </cell>
          <cell r="AK748" t="e">
            <v>#N/A</v>
          </cell>
          <cell r="AL748" t="e">
            <v>#N/A</v>
          </cell>
          <cell r="AM748" t="e">
            <v>#N/A</v>
          </cell>
          <cell r="AN748" t="str">
            <v>3TE55J141036</v>
          </cell>
          <cell r="AO748" t="e">
            <v>#N/A</v>
          </cell>
          <cell r="AP748" t="e">
            <v>#N/A</v>
          </cell>
          <cell r="AQ748" t="e">
            <v>#N/A</v>
          </cell>
          <cell r="AR748" t="e">
            <v>#N/A</v>
          </cell>
          <cell r="AS748" t="str">
            <v>3TE55G164499G164499M010</v>
          </cell>
          <cell r="AT748">
            <v>8</v>
          </cell>
          <cell r="AU748" t="str">
            <v>55H7B</v>
          </cell>
          <cell r="AV748" t="str">
            <v>3TE55G164499</v>
          </cell>
          <cell r="AW748" t="str">
            <v>G164499</v>
          </cell>
          <cell r="AX748" t="str">
            <v>M010</v>
          </cell>
          <cell r="AY748">
            <v>74012020</v>
          </cell>
          <cell r="AZ748">
            <v>51012949</v>
          </cell>
          <cell r="BA748">
            <v>80147789</v>
          </cell>
        </row>
        <row r="749">
          <cell r="D749">
            <v>60314375</v>
          </cell>
          <cell r="E749" t="str">
            <v>A</v>
          </cell>
          <cell r="F749" t="str">
            <v>TV</v>
          </cell>
          <cell r="G749" t="str">
            <v>LUIS EFREN HERNANDEZ RODRIGUEZ</v>
          </cell>
          <cell r="H749" t="str">
            <v>ANDADOR PIRUL 4 B COL. EL ARBOLITO JAJALPA,ECATEPEC,EDO.DE MEXICO</v>
          </cell>
          <cell r="I749">
            <v>13239575</v>
          </cell>
          <cell r="J749" t="str">
            <v>HISENSE</v>
          </cell>
          <cell r="K749" t="str">
            <v>55H7G</v>
          </cell>
          <cell r="L749" t="str">
            <v>55J141309H01537</v>
          </cell>
          <cell r="M749">
            <v>34728</v>
          </cell>
          <cell r="N749">
            <v>11282</v>
          </cell>
          <cell r="O749">
            <v>42628</v>
          </cell>
          <cell r="P749">
            <v>42816</v>
          </cell>
          <cell r="Q749">
            <v>200997</v>
          </cell>
          <cell r="R749" t="str">
            <v>DISPLAY</v>
          </cell>
          <cell r="S749" t="str">
            <v/>
          </cell>
          <cell r="T749" t="str">
            <v xml:space="preserve">GLORIA LEON LARIOS          </v>
          </cell>
          <cell r="U749">
            <v>42836</v>
          </cell>
          <cell r="V749" t="str">
            <v>Centro</v>
          </cell>
          <cell r="W749" t="str">
            <v>COMPLETADO</v>
          </cell>
          <cell r="Y749">
            <v>42811</v>
          </cell>
          <cell r="Z749">
            <v>188</v>
          </cell>
          <cell r="AA749" t="str">
            <v>M010</v>
          </cell>
          <cell r="AB749" t="str">
            <v>T174138/Panel - PANEL</v>
          </cell>
          <cell r="AC749" t="str">
            <v>OC-1009103</v>
          </cell>
          <cell r="AD749" t="str">
            <v>ecatepec/el arbolito jajalpa</v>
          </cell>
          <cell r="AE749" t="str">
            <v>MEX</v>
          </cell>
          <cell r="AF749" t="str">
            <v>MX</v>
          </cell>
          <cell r="AG749" t="str">
            <v>10414339</v>
          </cell>
          <cell r="AH749" t="str">
            <v>LUIS EFREN HERNANDEZ RODRIGUEZ</v>
          </cell>
          <cell r="AI749" t="str">
            <v>4 b andador pirul 4</v>
          </cell>
          <cell r="AJ749" t="str">
            <v>13239575</v>
          </cell>
          <cell r="AK749" t="str">
            <v>5518229147</v>
          </cell>
          <cell r="AL749" t="str">
            <v>55090</v>
          </cell>
          <cell r="AM749" t="str">
            <v>23/04/2017 08 : 27 Cecilio .R : TCF174: 7401202118/04/2017 22 : 53 GEARARDO.PA : CFA01/04/2017 11 : 14 MARCO.DIAZ : TCF1 TCF1PU CSAINF. SRA. GLORIA. DMC30/03/2017 04 : 14 ERNESTO.HERN : TCF130/03/2017 04 : 13 ERNESTO.HERN : NP529/03/2017 04 : 16 ROGER.R : ST2 - Diagnóstico correcto, solicitarrefacción.28/03/2017 08 : 27 200997 : CENTRO DE SERVICIO INFORMA QUE SE ENVIOFOTOGRAFIA DEL STICKER DE LA PANTALLA EN EL DICTAMEN TECNICO Y AHI APARECE EL MODELO MODELO CORRECTO ES 55H7G28/03/2017 05 : 51 MA.ISABEL : SEG: SE INDICA AL CSA QUE VERIFIQUEMODELO CORRECTO EN EQUIPO28/03/2017 04 : 12 200997 : P1: 27/03/2017 174138 DISPLAY CENTRO DESERVICIO ENVIA SOLICITUD DE REFACCION OC-100910328/03/2017 03 : 40 200997 : ST1: SE ANEXA REPORTE TECNICO CON EVIDENCIAFOTOGRAFICA SE SOLICITA AUTORIZACION PARA SOLICITAR PANEL.28/03/2017 01 : 02 200997 : PANTALLA INGRESA CON FALLA DE MALA IMAGENPERO AL REVISARLA SE DETECTA UNA LINEA DE COLOR NEGRO EN LAPARTE INFERIOR. SE ENVIA DICTAMEN TECNICO23/03/2017 06 : 52 200997 : P1: PANTALLA INGRESA AL AREA TECNICA PARASOLICITUD DE REFACCIONV1: 22/03/2017 CENTRO DE SERVICIO REALIZA RECOLECCION15/03/2017 01 : 20 LUIS.D : ODSWTPRD//%ARBOLEDAS Y EUCALIPTO , CASA CON ZAGUÁN NEGRO CERCA DELQUISCO</v>
          </cell>
          <cell r="AN749" t="str">
            <v>3TE55J141036</v>
          </cell>
          <cell r="AO749" t="e">
            <v>#N/A</v>
          </cell>
          <cell r="AP749" t="e">
            <v>#N/A</v>
          </cell>
          <cell r="AQ749" t="e">
            <v>#N/A</v>
          </cell>
          <cell r="AR749" t="e">
            <v>#N/A</v>
          </cell>
          <cell r="AS749" t="str">
            <v>3TE55G164499G1644M010</v>
          </cell>
          <cell r="AT749" t="e">
            <v>#N/A</v>
          </cell>
          <cell r="AU749" t="str">
            <v>55H7B</v>
          </cell>
          <cell r="AV749" t="str">
            <v>3TE55G164499</v>
          </cell>
          <cell r="AW749" t="str">
            <v>G1644</v>
          </cell>
          <cell r="AX749" t="str">
            <v>M010</v>
          </cell>
          <cell r="AY749">
            <v>74012021</v>
          </cell>
          <cell r="AZ749">
            <v>51012950</v>
          </cell>
          <cell r="BA749">
            <v>80139849</v>
          </cell>
        </row>
        <row r="750">
          <cell r="D750">
            <v>60312834</v>
          </cell>
          <cell r="E750" t="str">
            <v xml:space="preserve">A </v>
          </cell>
          <cell r="F750" t="str">
            <v>TV</v>
          </cell>
          <cell r="G750" t="str">
            <v xml:space="preserve">Amando Merino Ortega </v>
          </cell>
          <cell r="H750" t="str">
            <v xml:space="preserve">Av. Tamaulipas  # 35    Col.  Centro.    Tlacotepec  de Benito Juarez </v>
          </cell>
          <cell r="I750">
            <v>2371059321</v>
          </cell>
          <cell r="J750" t="str">
            <v>HISENSE</v>
          </cell>
          <cell r="K750" t="str">
            <v>50K20D</v>
          </cell>
          <cell r="L750" t="str">
            <v>50J140472H03111</v>
          </cell>
          <cell r="M750" t="str">
            <v>TC# 8793 1704 4002 1650 5291 77</v>
          </cell>
          <cell r="N750" t="str">
            <v>$ 7 499.00</v>
          </cell>
          <cell r="O750">
            <v>41950</v>
          </cell>
          <cell r="P750">
            <v>42822</v>
          </cell>
          <cell r="Q750">
            <v>201067</v>
          </cell>
          <cell r="R750" t="str">
            <v xml:space="preserve">15/03/2017  07:57   JORGE VAZ. NP5: P1: T173331/OC-1008292
</v>
          </cell>
          <cell r="S750" t="str">
            <v xml:space="preserve">   Equipo  en taller.   Sin caja para em</v>
          </cell>
          <cell r="T750" t="str">
            <v xml:space="preserve">   Rafael Ramirez                 </v>
          </cell>
          <cell r="U750" t="str">
            <v>2017-04-24</v>
          </cell>
          <cell r="V750" t="str">
            <v>CENTRO</v>
          </cell>
          <cell r="W750" t="str">
            <v>COMPLETADO</v>
          </cell>
          <cell r="X750" t="str">
            <v>TALLER</v>
          </cell>
          <cell r="Y750">
            <v>42790</v>
          </cell>
          <cell r="Z750">
            <v>872</v>
          </cell>
          <cell r="AA750" t="str">
            <v>M012</v>
          </cell>
          <cell r="AD750" t="str">
            <v>col centro/tlacotepec de benito juarez</v>
          </cell>
          <cell r="AE750" t="str">
            <v>PUE</v>
          </cell>
          <cell r="AF750" t="str">
            <v>MX</v>
          </cell>
          <cell r="AG750" t="str">
            <v>10412746</v>
          </cell>
          <cell r="AH750" t="str">
            <v>AMANDO MERINO ORTEGA</v>
          </cell>
          <cell r="AI750" t="str">
            <v>av tamaulipas 35</v>
          </cell>
          <cell r="AJ750" t="str">
            <v>2371059321</v>
          </cell>
          <cell r="AK750">
            <v>0</v>
          </cell>
          <cell r="AL750" t="str">
            <v>75680</v>
          </cell>
          <cell r="AM750" t="str">
            <v>23/04/2017 08 : 39 Cecilio .R : TCF174: 7401202221/04/2017 00 : 49 ANA.LAURA : CSCCFNP54076654, se le pide a cliente nos de oportunidad a que se restablezcanlos embarques / CLIENTE REFIERE QUE EL EQUIPO ESTA EN TALLER SIN CAJA,ÉL LA TIENE31/03/2017 00 : 03 MARCO.DIAZ : TCF1PU CSA CONFIRMA ALEJANDRA AGUILAR.JESSICA O31/03/2017 00 : 02 MARCO.DIAZ : TCF1. JESSICA O15/03/2017 07 : 58 JORGE.VAZ : TCF115/03/2017 07 : 57 JORGE.VAZ : NP508/03/2017 04 : 29 201067 : PENDIENTE POR REFACCIONES SE SOLICITA PANTALLA COMPLETA. SOLO SE VE LA MITADOC-1008292NP.1773331TV PANEL04/03/2017 11 : 09 MA.ISABEL : SEG: SE CONTACTA AL CSA PARA VERFESTATUS DE VISITA04/03/2017 11 : 08 MA.ISABEL : SEG: DGR02/03/2017 23 : 31 ANA.ROSA : CSCse le da inf. a cte. la fecha de visita que tiene programado taller01/03/2017 10 : 16 201067 : V1 VISITA AGENDADA PARA EL DIA VIERNES3 DE MARZOPENDIENTE POR VISITARUTA FORANEATEHUACAN-TLACOTEPEC 39 KM22/02/2017 23 : 25 LAURA.HERNA : RD%CALLE HACIA EL SANTUARIOEN UN CALLEJON A MANO DERECHA</v>
          </cell>
          <cell r="AN750" t="str">
            <v>3TE50G132311</v>
          </cell>
          <cell r="AO750" t="str">
            <v>Básica</v>
          </cell>
          <cell r="AP750" t="str">
            <v>Hisense</v>
          </cell>
          <cell r="AQ750" t="str">
            <v>Opera</v>
          </cell>
          <cell r="AR750" t="str">
            <v>FHD 1920 x 1080</v>
          </cell>
          <cell r="AS750" t="str">
            <v>3TE50G165140G1651M010</v>
          </cell>
          <cell r="AT750" t="e">
            <v>#N/A</v>
          </cell>
          <cell r="AU750" t="str">
            <v>50H7GB</v>
          </cell>
          <cell r="AV750" t="str">
            <v>3TE50G165140</v>
          </cell>
          <cell r="AW750" t="str">
            <v>G1651</v>
          </cell>
          <cell r="AX750" t="str">
            <v>M010</v>
          </cell>
          <cell r="AY750">
            <v>74012022</v>
          </cell>
          <cell r="AZ750">
            <v>51012951</v>
          </cell>
          <cell r="BA750">
            <v>80141550</v>
          </cell>
        </row>
        <row r="751">
          <cell r="D751">
            <v>60314432</v>
          </cell>
          <cell r="E751" t="str">
            <v>A</v>
          </cell>
          <cell r="F751" t="str">
            <v>TV</v>
          </cell>
          <cell r="G751" t="str">
            <v>BEATRIZ LOPEZ QUINTERO</v>
          </cell>
          <cell r="H751" t="str">
            <v>DUNAS 5725 COL. MIRAVALLE CP.80189 CULIACAN SINALOA</v>
          </cell>
          <cell r="I751">
            <v>6671750182</v>
          </cell>
          <cell r="J751" t="str">
            <v>HISENSE</v>
          </cell>
          <cell r="K751" t="str">
            <v>50K20D</v>
          </cell>
          <cell r="L751" t="str">
            <v>50J140472H02521</v>
          </cell>
          <cell r="M751" t="str">
            <v>IWALK8541</v>
          </cell>
          <cell r="N751">
            <v>7999</v>
          </cell>
          <cell r="O751">
            <v>41770</v>
          </cell>
          <cell r="P751">
            <v>42812</v>
          </cell>
          <cell r="Q751">
            <v>201050</v>
          </cell>
          <cell r="R751" t="str">
            <v>30/03/2017 06 : 43  ARANTXA.MON : NP5
18/03/2017 05 : 59 201050 : N.D. 10008861 O.C. 1008812</v>
          </cell>
          <cell r="S751" t="str">
            <v xml:space="preserve">EQUIPO EN TALLER </v>
          </cell>
          <cell r="T751" t="str">
            <v xml:space="preserve">JAZMIN PADILLA                  </v>
          </cell>
          <cell r="U751" t="str">
            <v>2017-03-30</v>
          </cell>
          <cell r="V751" t="str">
            <v>Norte</v>
          </cell>
          <cell r="W751" t="str">
            <v>COMPLETADO</v>
          </cell>
          <cell r="X751" t="str">
            <v>TALLER</v>
          </cell>
          <cell r="Y751">
            <v>42811</v>
          </cell>
          <cell r="Z751">
            <v>1042</v>
          </cell>
          <cell r="AA751" t="str">
            <v>M012</v>
          </cell>
          <cell r="AB751" t="str">
            <v>T173064/Panel - PANEL</v>
          </cell>
          <cell r="AC751" t="str">
            <v>OC-1008812</v>
          </cell>
          <cell r="AD751" t="str">
            <v>Culiacan/Miravalle</v>
          </cell>
          <cell r="AE751" t="str">
            <v>SIN</v>
          </cell>
          <cell r="AF751" t="str">
            <v>MX</v>
          </cell>
          <cell r="AG751" t="str">
            <v>10375270</v>
          </cell>
          <cell r="AH751" t="str">
            <v>BEATRIZ LOPEZ QUINTERO</v>
          </cell>
          <cell r="AI751" t="str">
            <v>Dunas no 5725</v>
          </cell>
          <cell r="AJ751" t="str">
            <v>6671750182</v>
          </cell>
          <cell r="AK751">
            <v>0</v>
          </cell>
          <cell r="AL751" t="str">
            <v>80189</v>
          </cell>
          <cell r="AM751" t="str">
            <v>23/04/2017 09 : 06 Cecilio .R : TCF174: 7401202318/04/2017 02 : 50 ADOLFO.FER : CFA11/04/2017 06 : 48 MARCO.DIAZ : TCF1PU CSA CONFIRMA ESTELA PADILLA VIAMAIL.JESSICA O11/04/2017 06 : 47 MARCO.DIAZ : TCF1. JESSICA O04/04/2017 00 : 18 MARIELA.CHA : CSCSe le menciona que se le autorizo un cambio y son 20 días y hábilesCSA cuenta con aparato dañado30/03/2017 06 : 43 ARANTXA.MON : TCF130/03/2017 06 : 43 ARANTXA.MON : NP522/03/2017 04 : 34 MARIA.EUGENI : DGRSEG: OC- Solicitud correcta en Open Bravo.18/03/2017 05 : 59 201050 : N.D. 10008861 O.C. 1008812 PENDIENTE LCD18/03/2017 05 : 10 BRENDA.MORA : ODSWTPENTRE BLVD. LAS TORRES Y CALLE. PARISFAVOR DE VALORAR FALLA CTE NOS MENCIONA ES LA 5TA. VEZ QUE SE REPARA POR EL MISMO MOTIVOREINCIDENCIA 60313274</v>
          </cell>
          <cell r="AN751" t="str">
            <v>3TE50G132311</v>
          </cell>
          <cell r="AO751" t="str">
            <v>Básica</v>
          </cell>
          <cell r="AP751" t="str">
            <v>Hisense</v>
          </cell>
          <cell r="AQ751" t="str">
            <v>Opera</v>
          </cell>
          <cell r="AR751" t="str">
            <v>FHD 1920 x 1080</v>
          </cell>
          <cell r="AS751" t="str">
            <v>3TE50G165140G1651M010</v>
          </cell>
          <cell r="AT751" t="e">
            <v>#N/A</v>
          </cell>
          <cell r="AU751" t="str">
            <v>50H7GB</v>
          </cell>
          <cell r="AV751" t="str">
            <v>3TE50G165140</v>
          </cell>
          <cell r="AW751" t="str">
            <v>G1651</v>
          </cell>
          <cell r="AX751" t="str">
            <v>M010</v>
          </cell>
          <cell r="AY751">
            <v>74012023</v>
          </cell>
          <cell r="AZ751">
            <v>51012952</v>
          </cell>
          <cell r="BA751">
            <v>80141570</v>
          </cell>
        </row>
        <row r="752">
          <cell r="D752">
            <v>60312924</v>
          </cell>
          <cell r="E752" t="str">
            <v xml:space="preserve">A  </v>
          </cell>
          <cell r="F752" t="str">
            <v>TV</v>
          </cell>
          <cell r="G752" t="str">
            <v>JUANA LUCRECIA CAHAPA JIMENEZ</v>
          </cell>
          <cell r="H752" t="str">
            <v>CALLE BOSQUES DE VIENA MZ 23 LT 9 COL. LOMAS HIDALGO DELG TLALPAN CP 14240</v>
          </cell>
          <cell r="I752" t="str">
            <v>56453080 - 5536571097</v>
          </cell>
          <cell r="J752" t="str">
            <v>HISENSE</v>
          </cell>
          <cell r="K752" t="str">
            <v>50K20D</v>
          </cell>
          <cell r="L752" t="str">
            <v>50J140472H01857</v>
          </cell>
          <cell r="M752" t="str">
            <v>POLIZA DE GARANTIA</v>
          </cell>
          <cell r="N752">
            <v>0</v>
          </cell>
          <cell r="O752">
            <v>41802</v>
          </cell>
          <cell r="P752">
            <v>42796</v>
          </cell>
          <cell r="Q752">
            <v>201767</v>
          </cell>
          <cell r="R752" t="str">
            <v>17/03/2017 00 : 27  ERNESTO.HERN : NP5 / P1A: 173064 PANEL   02-03-2017   OC-1008149</v>
          </cell>
          <cell r="S752" t="str">
            <v>EQUIPO DAÑADO EN DOMICILIO DE CLIENTE</v>
          </cell>
          <cell r="T752" t="str">
            <v xml:space="preserve">   ABRAHAM LAZCANO                </v>
          </cell>
          <cell r="U752" t="str">
            <v>2017-04-10</v>
          </cell>
          <cell r="V752" t="str">
            <v>CENTRO</v>
          </cell>
          <cell r="W752" t="str">
            <v>COMPLETADO</v>
          </cell>
          <cell r="X752" t="str">
            <v>TALLER</v>
          </cell>
          <cell r="Y752">
            <v>42793</v>
          </cell>
          <cell r="Z752">
            <v>994</v>
          </cell>
          <cell r="AA752" t="str">
            <v>M012</v>
          </cell>
          <cell r="AD752" t="str">
            <v>tlalpan/lomas hidalgo</v>
          </cell>
          <cell r="AE752" t="str">
            <v>DF</v>
          </cell>
          <cell r="AF752" t="str">
            <v>MX</v>
          </cell>
          <cell r="AG752" t="str">
            <v>10413276</v>
          </cell>
          <cell r="AH752" t="str">
            <v>JUANA LUCRECIA CAHAPA JIMENEZ</v>
          </cell>
          <cell r="AI752" t="str">
            <v>lote 9 calle bosques de viena mzna 23</v>
          </cell>
          <cell r="AJ752" t="str">
            <v>56453080</v>
          </cell>
          <cell r="AK752" t="str">
            <v>5536571097</v>
          </cell>
          <cell r="AL752" t="str">
            <v>14240</v>
          </cell>
          <cell r="AM752" t="str">
            <v>23/04/2017 09 : 19 Cecilio .R : TCF174: 7401202423/03/2017 23 : 53 MARCO.DIAZ : TCF1PU CLIENTEINF. JOSUE RAMIREZ. DMC17/03/2017 00 : 27 ERNESTO.HERN : TCF117/03/2017 00 : 27 ERNESTO.HERN : NP515/03/2017 13 : 09 201767 : SEG POR 2DA OCASIÓN SE SOLICITA APOYO PARAQUE NOS INDIQUE FECHA DE SURTIMIENTO DE LA OC, YA QUE AL DÍA DE HOY NO HEMOS TENIDO RESPUESTA VÍA CORREO O CRM. A0303/03/2017 09 : 11 201767 : P1A: 173064 PANEL 02-03-2017 OC-100814928/02/2017 09 : 14 201767 : V1. 03/03/2017: 10 A.M. - 6 P.M.H-23478 SE ASIGNA T34RMA28/02/2017 00 : 47 JUANANTONIO : ODSWTPENTRE CONTOI Y TRAVIATA5536571097</v>
          </cell>
          <cell r="AN752" t="str">
            <v>3TE50G132311</v>
          </cell>
          <cell r="AO752" t="str">
            <v>Básica</v>
          </cell>
          <cell r="AP752" t="str">
            <v>Hisense</v>
          </cell>
          <cell r="AQ752" t="str">
            <v>Opera</v>
          </cell>
          <cell r="AR752" t="str">
            <v>FHD 1920 x 1080</v>
          </cell>
          <cell r="AS752" t="str">
            <v>3TE50G165140G1651M010</v>
          </cell>
          <cell r="AT752" t="e">
            <v>#N/A</v>
          </cell>
          <cell r="AU752" t="str">
            <v>50H7GB</v>
          </cell>
          <cell r="AV752" t="str">
            <v>3TE50G165140</v>
          </cell>
          <cell r="AW752" t="str">
            <v>G1651</v>
          </cell>
          <cell r="AX752" t="str">
            <v>M010</v>
          </cell>
          <cell r="AY752">
            <v>74012024</v>
          </cell>
          <cell r="AZ752">
            <v>51012953</v>
          </cell>
          <cell r="BA752">
            <v>80141824</v>
          </cell>
        </row>
        <row r="753">
          <cell r="D753">
            <v>60311614</v>
          </cell>
          <cell r="E753" t="str">
            <v>A</v>
          </cell>
          <cell r="F753" t="str">
            <v>TV</v>
          </cell>
          <cell r="G753" t="str">
            <v>ALMA GARCIA</v>
          </cell>
          <cell r="H753" t="str">
            <v xml:space="preserve">VICENTE SUAREZ 308, COL. NIÑOS HEROES. TAMPICO, </v>
          </cell>
          <cell r="I753">
            <v>8331041590</v>
          </cell>
          <cell r="J753" t="str">
            <v>HISENSE</v>
          </cell>
          <cell r="K753" t="str">
            <v>50K20D</v>
          </cell>
          <cell r="L753" t="str">
            <v>50J140472H01552</v>
          </cell>
          <cell r="M753" t="str">
            <v>3929 2985 6380 6027 6762 97</v>
          </cell>
          <cell r="N753">
            <v>7999</v>
          </cell>
          <cell r="O753">
            <v>41734</v>
          </cell>
          <cell r="P753">
            <v>42782</v>
          </cell>
          <cell r="Q753">
            <v>202245</v>
          </cell>
          <cell r="R753" t="str">
            <v>18/02/2017 03 : 38  ERNESTO.HERN : NP5
16/02/2017 07 : 25 202245 :                OC-1007486</v>
          </cell>
          <cell r="S753" t="str">
            <v/>
          </cell>
          <cell r="T753" t="str">
            <v xml:space="preserve">Alfredo Pineda                </v>
          </cell>
          <cell r="U753" t="str">
            <v>2017-02-18</v>
          </cell>
          <cell r="V753" t="str">
            <v>Norte</v>
          </cell>
          <cell r="W753" t="str">
            <v>COMPLETADO</v>
          </cell>
          <cell r="X753" t="str">
            <v>TALLER</v>
          </cell>
          <cell r="Y753">
            <v>42781</v>
          </cell>
          <cell r="Z753">
            <v>1048</v>
          </cell>
          <cell r="AA753" t="str">
            <v>M012</v>
          </cell>
          <cell r="AB753" t="str">
            <v>T1131525/Tarjeta T Con - T CON BOARD</v>
          </cell>
          <cell r="AC753" t="str">
            <v>OC-1007486</v>
          </cell>
          <cell r="AD753" t="str">
            <v>Tampico/Niños Heroes</v>
          </cell>
          <cell r="AE753" t="str">
            <v>TMS</v>
          </cell>
          <cell r="AF753" t="str">
            <v>MX</v>
          </cell>
          <cell r="AG753" t="str">
            <v>10412124</v>
          </cell>
          <cell r="AH753" t="str">
            <v>ALMA GARCIA ACOSTA</v>
          </cell>
          <cell r="AI753" t="str">
            <v>308 V Suarez</v>
          </cell>
          <cell r="AJ753" t="str">
            <v>8331041590</v>
          </cell>
          <cell r="AK753">
            <v>0</v>
          </cell>
          <cell r="AL753" t="str">
            <v>89593</v>
          </cell>
          <cell r="AM753" t="str">
            <v>23/04/2017 09 : 25 Cecilio .R : TCF174: 7401202520/04/2017 00 : 34 MARIA.EUGENI : CFA23/02/2017 02 : 29 Ricardo Espinosa : TCF1PU CSA23/02/2017 02 : 29 Ricardo Espinosa : TCF1DR18/02/2017 03 : 38 ERNESTO.HERN : TCF118/02/2017 03 : 38 ERNESTO.HERN : NP518/02/2017 02 : 11 MARIA.EUGENI : SEG: REFACCIONES17/02/2017 09 : 44 202245 : EN ESPERA DE REFACCIONES16/02/2017 07 : 25 202245 : PEDIDO DE COMPRA OC-1007486: PROCESOCOMPLETADO SATISFACTORIAMENTE16/02/2017 00 : 16 SEMIRAMIS.M : ODSWTPEQUIPO EN CSA SOLICITADO POR ELLOS SUBIRAN LOS DOCUMENTOS</v>
          </cell>
          <cell r="AN753" t="str">
            <v>3TE50G132311</v>
          </cell>
          <cell r="AO753" t="str">
            <v>Básica</v>
          </cell>
          <cell r="AP753" t="str">
            <v>Hisense</v>
          </cell>
          <cell r="AQ753" t="str">
            <v>Opera</v>
          </cell>
          <cell r="AR753" t="str">
            <v>FHD 1920 x 1080</v>
          </cell>
          <cell r="AS753" t="str">
            <v>3TE50G165140G1651M010</v>
          </cell>
          <cell r="AT753" t="e">
            <v>#N/A</v>
          </cell>
          <cell r="AU753" t="str">
            <v>50H7GB</v>
          </cell>
          <cell r="AV753" t="str">
            <v>3TE50G165140</v>
          </cell>
          <cell r="AW753" t="str">
            <v>G1651</v>
          </cell>
          <cell r="AX753" t="str">
            <v>M010</v>
          </cell>
          <cell r="AY753">
            <v>74012025</v>
          </cell>
          <cell r="AZ753">
            <v>51012954</v>
          </cell>
          <cell r="BA753">
            <v>80141576</v>
          </cell>
        </row>
        <row r="754">
          <cell r="D754">
            <v>60315508</v>
          </cell>
          <cell r="E754" t="str">
            <v xml:space="preserve">A </v>
          </cell>
          <cell r="F754" t="str">
            <v>TV</v>
          </cell>
          <cell r="G754" t="str">
            <v>MARISOL HERNANDEZ VILLA</v>
          </cell>
          <cell r="H754" t="str">
            <v>LA MEDIA VUELTA # 319 EL CANTAR , CELAYA</v>
          </cell>
          <cell r="I754">
            <v>4611550240</v>
          </cell>
          <cell r="J754" t="str">
            <v xml:space="preserve">HISENSE </v>
          </cell>
          <cell r="K754" t="str">
            <v>50K20D</v>
          </cell>
          <cell r="L754" t="str">
            <v>50J140472H01046</v>
          </cell>
          <cell r="M754">
            <v>139</v>
          </cell>
          <cell r="N754">
            <v>6999</v>
          </cell>
          <cell r="O754">
            <v>41735</v>
          </cell>
          <cell r="P754">
            <v>42923</v>
          </cell>
          <cell r="Q754">
            <v>201608</v>
          </cell>
          <cell r="R754" t="str">
            <v>12/04/2017  P1A: PANEL # 173064 O.C. 1009568</v>
          </cell>
          <cell r="S754" t="str">
            <v xml:space="preserve">EQUIPO EN TALLER SIN CAJA NI ACCESORIOS </v>
          </cell>
          <cell r="T754" t="str">
            <v xml:space="preserve">CAROLINA PEREA                    </v>
          </cell>
          <cell r="U754" t="str">
            <v>2017-04-20</v>
          </cell>
          <cell r="V754" t="str">
            <v>CENTRO</v>
          </cell>
          <cell r="W754" t="str">
            <v>COMPLETADO</v>
          </cell>
          <cell r="X754" t="str">
            <v>TALLER</v>
          </cell>
          <cell r="Y754">
            <v>42830</v>
          </cell>
          <cell r="Z754">
            <v>1188</v>
          </cell>
          <cell r="AA754" t="str">
            <v>M012</v>
          </cell>
          <cell r="AD754" t="str">
            <v>CELAYA/COL EL CANTAR</v>
          </cell>
          <cell r="AE754" t="str">
            <v>GTO</v>
          </cell>
          <cell r="AF754" t="str">
            <v>MX</v>
          </cell>
          <cell r="AG754" t="str">
            <v>10415568</v>
          </cell>
          <cell r="AH754" t="str">
            <v>MARISOL HERNANDEZ VILLAFAÑA</v>
          </cell>
          <cell r="AI754" t="str">
            <v>LA MEDIA VUELTA 319</v>
          </cell>
          <cell r="AJ754" t="str">
            <v>4611828960</v>
          </cell>
          <cell r="AK754" t="str">
            <v>4611828960</v>
          </cell>
          <cell r="AL754" t="str">
            <v>38097</v>
          </cell>
          <cell r="AM754" t="str">
            <v>23/04/2017 09 : 29 Cecilio .R : TCF174: 7401202613/04/2017 05 : 51 ERNESTO.HERN : TCF113/04/2017 05 : 51 ERNESTO.HERN : NP512/04/2017 05 : 36 201608 : P1A: PANEL # 173064 O.C. 100956808/04/2017 07 : 43 201608 : EQUIPO EN TALLER PARA REVISION07/04/2017 23 : 49 GEARARDO.PA : KMA 101 KM $20207/04/2017 03 : 39 201608 : V1: 07/04/17 10 A 12 SE SOLICITA SKMA 101 KM$202 Y NO ANEXARON DOC06/04/2017 01 : 37 GERARDO.GRA : ODSWTP ELABORADA POR EMC*RD% CAMINO VIEJO Y JOSE ALFREDO JIMENEZ</v>
          </cell>
          <cell r="AN754" t="str">
            <v>3TE50G132311</v>
          </cell>
          <cell r="AO754" t="str">
            <v>Básica</v>
          </cell>
          <cell r="AP754" t="str">
            <v>Hisense</v>
          </cell>
          <cell r="AQ754" t="str">
            <v>Opera</v>
          </cell>
          <cell r="AR754" t="str">
            <v>FHD 1920 x 1080</v>
          </cell>
          <cell r="AS754" t="str">
            <v>GTE50G1523B0CRMM012</v>
          </cell>
          <cell r="AT754">
            <v>8</v>
          </cell>
          <cell r="AU754" t="str">
            <v>50H7GB</v>
          </cell>
          <cell r="AV754" t="str">
            <v>GTE50G1523B0</v>
          </cell>
          <cell r="AW754" t="str">
            <v>CRM</v>
          </cell>
          <cell r="AX754" t="str">
            <v>M012</v>
          </cell>
          <cell r="AY754">
            <v>74012026</v>
          </cell>
          <cell r="AZ754">
            <v>51013120</v>
          </cell>
          <cell r="BA754">
            <v>80147192</v>
          </cell>
        </row>
        <row r="755">
          <cell r="D755">
            <v>60311550</v>
          </cell>
          <cell r="E755" t="str">
            <v xml:space="preserve">A  </v>
          </cell>
          <cell r="F755" t="str">
            <v>TV</v>
          </cell>
          <cell r="G755" t="str">
            <v xml:space="preserve">ARTURO ALVARADO VICENCIO </v>
          </cell>
          <cell r="H755" t="str">
            <v>CALLE COATZINTLA S/N. COL. MANUEL AVILA CAMACHO. POZA RICA VER.</v>
          </cell>
          <cell r="I755" t="str">
            <v>7821952459   8216887</v>
          </cell>
          <cell r="J755" t="str">
            <v>HISENSE</v>
          </cell>
          <cell r="K755" t="str">
            <v>50K20D</v>
          </cell>
          <cell r="L755" t="str">
            <v>50J140472H00554</v>
          </cell>
          <cell r="M755">
            <v>320</v>
          </cell>
          <cell r="N755">
            <v>11122.5</v>
          </cell>
          <cell r="O755">
            <v>41906</v>
          </cell>
          <cell r="P755">
            <v>42780</v>
          </cell>
          <cell r="Q755">
            <v>201060</v>
          </cell>
          <cell r="R755" t="str">
            <v>OC-60311550 PANEL</v>
          </cell>
          <cell r="S755" t="str">
            <v/>
          </cell>
          <cell r="T755" t="str">
            <v xml:space="preserve"> Zeineb Vega Fecha de Aplicación: </v>
          </cell>
          <cell r="U755" t="str">
            <v>2017</v>
          </cell>
          <cell r="V755" t="str">
            <v>SUR</v>
          </cell>
          <cell r="W755" t="str">
            <v>COMPLETADO</v>
          </cell>
          <cell r="X755" t="str">
            <v>TALLER</v>
          </cell>
          <cell r="Y755">
            <v>42780</v>
          </cell>
          <cell r="Z755">
            <v>874</v>
          </cell>
          <cell r="AA755" t="str">
            <v>M012</v>
          </cell>
          <cell r="AD755" t="str">
            <v>Pozarica/Manuel Avila Camacho</v>
          </cell>
          <cell r="AE755" t="str">
            <v>VER</v>
          </cell>
          <cell r="AF755" t="str">
            <v>MX</v>
          </cell>
          <cell r="AG755" t="str">
            <v>10411995</v>
          </cell>
          <cell r="AH755" t="str">
            <v>ARTURO ALVARADO VICENCIO</v>
          </cell>
          <cell r="AI755" t="str">
            <v>Coatzintla s/n</v>
          </cell>
          <cell r="AJ755" t="str">
            <v>7821952459</v>
          </cell>
          <cell r="AK755" t="str">
            <v>7821952459</v>
          </cell>
          <cell r="AL755" t="str">
            <v>93220</v>
          </cell>
          <cell r="AM755" t="str">
            <v>23/04/2017 09 : 34 Cecilio .R : TCF174: 7401202711/04/2017 01 : 31 BRENDA.MORA : CSCSe le comenta al cliente que su equipo tardara aprox. 10 días mas parasu entrega.01/03/2017 01 : 55 MARCO.DIAZ : TCF1PU CSA24/02/2017 01 : 01 ERNESTO.HERN : TCF124/02/2017 01 : 01 ERNESTO.HERN : NP523/02/2017 06 : 15 201060 : OC-60311550 PANEL22/02/2017 00 : 46 201060 : EQUIPO EN CSA21/02/2017 02 : 22 201060 : SERVICIO EN RUTA17/02/2017 02 : 24 201060 : PREDIAGNOSTICO: PANEL DAÑADO (LEDS)MAIN Y POWER EN STOK, CTE PUEDE ATENDER HASTA EL DIA DIA 20/02/17.V1:20/02/1714/02/2017 07 : 16 SEMIRAMIS.M : ODSWTPESQ ACUARIO Y PAPANTLA</v>
          </cell>
          <cell r="AN755" t="str">
            <v>3TE50G132311</v>
          </cell>
          <cell r="AO755" t="str">
            <v>Básica</v>
          </cell>
          <cell r="AP755" t="str">
            <v>Hisense</v>
          </cell>
          <cell r="AQ755" t="str">
            <v>Opera</v>
          </cell>
          <cell r="AR755" t="str">
            <v>FHD 1920 x 1080</v>
          </cell>
          <cell r="AS755" t="str">
            <v>3TE50G165140G1651M010</v>
          </cell>
          <cell r="AT755" t="e">
            <v>#N/A</v>
          </cell>
          <cell r="AU755" t="str">
            <v>50H7GB</v>
          </cell>
          <cell r="AV755" t="str">
            <v>3TE50G165140</v>
          </cell>
          <cell r="AW755" t="str">
            <v>G1651</v>
          </cell>
          <cell r="AX755" t="str">
            <v>M010</v>
          </cell>
          <cell r="AY755">
            <v>74012027</v>
          </cell>
          <cell r="AZ755">
            <v>51012955</v>
          </cell>
          <cell r="BA755">
            <v>80141553</v>
          </cell>
        </row>
        <row r="756">
          <cell r="D756">
            <v>60310891</v>
          </cell>
          <cell r="E756" t="str">
            <v>A</v>
          </cell>
          <cell r="F756" t="str">
            <v>TV</v>
          </cell>
          <cell r="G756" t="str">
            <v>MICAELA ALBA MEJIA</v>
          </cell>
          <cell r="H756" t="str">
            <v>C. JOSE DE JESUS GONZALEZ GARCIA #1904 FRACC. LA PURA AGUASCALIENTES, AGS.</v>
          </cell>
          <cell r="I756" t="str">
            <v>556 0474630</v>
          </cell>
          <cell r="J756" t="str">
            <v>HISENSE</v>
          </cell>
          <cell r="K756" t="str">
            <v>50K20D</v>
          </cell>
          <cell r="L756" t="str">
            <v>50J140472H00075</v>
          </cell>
          <cell r="M756" t="str">
            <v>TR #03631</v>
          </cell>
          <cell r="N756">
            <v>7499</v>
          </cell>
          <cell r="O756">
            <v>41835</v>
          </cell>
          <cell r="P756">
            <v>42774</v>
          </cell>
          <cell r="Q756">
            <v>202465</v>
          </cell>
          <cell r="R756" t="str">
            <v>SE SOLITA PANEL Y NO HAY REFACCION (T173064 / Pedido de compra OC-1007132)</v>
          </cell>
          <cell r="S756" t="str">
            <v/>
          </cell>
          <cell r="T756" t="str">
            <v xml:space="preserve">ALEJANDRO CHAVEZ                </v>
          </cell>
          <cell r="U756" t="str">
            <v>2017-04-11</v>
          </cell>
          <cell r="V756" t="str">
            <v>Norte</v>
          </cell>
          <cell r="W756" t="str">
            <v>COMPLETADO</v>
          </cell>
          <cell r="X756" t="str">
            <v>TALLER</v>
          </cell>
          <cell r="Y756">
            <v>42773</v>
          </cell>
          <cell r="Z756">
            <v>939</v>
          </cell>
          <cell r="AA756" t="str">
            <v>M012</v>
          </cell>
          <cell r="AB756" t="str">
            <v>T173064/Panel - PANEL</v>
          </cell>
          <cell r="AC756" t="str">
            <v>OC-1007132</v>
          </cell>
          <cell r="AD756" t="str">
            <v>Ags / fracc. la pura</v>
          </cell>
          <cell r="AE756" t="str">
            <v>AGS</v>
          </cell>
          <cell r="AF756" t="str">
            <v>MX</v>
          </cell>
          <cell r="AG756" t="str">
            <v>10411227</v>
          </cell>
          <cell r="AH756" t="str">
            <v>MICAELA ALBA MEJIA</v>
          </cell>
          <cell r="AI756" t="str">
            <v>1904 Jose de jesus gonzalez garcia</v>
          </cell>
          <cell r="AJ756" t="str">
            <v>044-5560474630</v>
          </cell>
          <cell r="AK756">
            <v>0</v>
          </cell>
          <cell r="AL756" t="str">
            <v>20126</v>
          </cell>
          <cell r="AM756" t="str">
            <v>23/04/2017 09 : 38 Cecilio .R : TCF174: 7401202818/04/2017 03 : 00 ADOLFO.FER : CFA07/04/2017 00 : 50 SEMIRAMIS.M : CSCCte se comunica para saber cuando se le enviara su equipo se comenta queestamos en un inventario situación que nos permite realizar el envio deequipo06/04/2017 03 : 40 ANA.LAURA : CSCse corta llamada14/03/2017 06 : 37 SEMIRAMIS.M : CSCCte se comunica para saber cuando se le entregara su equipo de cf segenera reporte de queja 5407627722/02/2017 07 : 09 MARCO.DIAZ : TCF1PU CSA18/02/2017 06 : 05 ANA.ROSA : CSCse le vuelve a corroborar tiempo de respuesta del área de CF14/02/2017 01 : 36 ANA.ROSA : CSCse le indica a cte de la autorización de CF y del tiempo de respuestade estas áreas (20dias hábiles)14/02/2017 00 : 56 ERNESTO.HERN : TCF114/02/2017 00 : 55 ERNESTO.HERN : NP509/02/2017 01 : 16 202465 : P1: OC-1007132 T17306408/02/2017 02 : 36 202465 : V1: 07/02/2017 A LAS 17:00 HRS.01/02/2017 23 : 10 ANA.LAURA : ODSWTPWALMART RD.- POR CALLE PARRAL, CERCA DE MINISUPER EL OLIVER</v>
          </cell>
          <cell r="AN756" t="str">
            <v>3TE50G132311</v>
          </cell>
          <cell r="AO756" t="str">
            <v>Básica</v>
          </cell>
          <cell r="AP756" t="str">
            <v>Hisense</v>
          </cell>
          <cell r="AQ756" t="str">
            <v>Opera</v>
          </cell>
          <cell r="AR756" t="str">
            <v>FHD 1920 x 1080</v>
          </cell>
          <cell r="AS756" t="str">
            <v>3TE50G165140G1651M010</v>
          </cell>
          <cell r="AT756" t="e">
            <v>#N/A</v>
          </cell>
          <cell r="AU756" t="str">
            <v>50H7GB</v>
          </cell>
          <cell r="AV756" t="str">
            <v>3TE50G165140</v>
          </cell>
          <cell r="AW756" t="str">
            <v>G1651</v>
          </cell>
          <cell r="AX756" t="str">
            <v>M010</v>
          </cell>
          <cell r="AY756">
            <v>74012028</v>
          </cell>
          <cell r="AZ756">
            <v>51012956</v>
          </cell>
          <cell r="BA756">
            <v>80141773</v>
          </cell>
        </row>
        <row r="757">
          <cell r="D757">
            <v>60310701</v>
          </cell>
          <cell r="E757" t="str">
            <v xml:space="preserve">A  </v>
          </cell>
          <cell r="F757" t="str">
            <v>TV</v>
          </cell>
          <cell r="G757" t="str">
            <v>Elena Vierya</v>
          </cell>
          <cell r="H757" t="str">
            <v>LAZARO CARDENAS /Toluca
Miguel Barragan
House Number: 147</v>
          </cell>
          <cell r="I757">
            <v>72222121458</v>
          </cell>
          <cell r="J757" t="str">
            <v>HISENSE</v>
          </cell>
          <cell r="K757" t="str">
            <v>50K20DW</v>
          </cell>
          <cell r="L757" t="str">
            <v>50J140464H04822</v>
          </cell>
          <cell r="M757">
            <v>130089</v>
          </cell>
          <cell r="N757">
            <v>7801.2</v>
          </cell>
          <cell r="O757">
            <v>41823</v>
          </cell>
          <cell r="P757">
            <v>42783</v>
          </cell>
          <cell r="Q757">
            <v>201612</v>
          </cell>
          <cell r="R757" t="str">
            <v xml:space="preserve">DEMORA EN LLEGADA DE REFACION 19/02/2017 03 : 07 201612 : SE SOLICITO REFACION 171496PCB POWER Y PANEL 173331  OC1007648 NAC
</v>
          </cell>
          <cell r="S757" t="str">
            <v>EQUIPO EN CSA CLIENTE</v>
          </cell>
          <cell r="T757" t="str">
            <v xml:space="preserve">      ADRIANA BINIFACIO REYES     </v>
          </cell>
          <cell r="U757">
            <v>42845</v>
          </cell>
          <cell r="V757" t="str">
            <v>CENTRO</v>
          </cell>
          <cell r="W757" t="str">
            <v>COMPLETADO</v>
          </cell>
          <cell r="X757" t="str">
            <v>CLIENTE</v>
          </cell>
          <cell r="Y757">
            <v>42767</v>
          </cell>
          <cell r="Z757">
            <v>960</v>
          </cell>
          <cell r="AA757" t="str">
            <v>M012</v>
          </cell>
          <cell r="AD757" t="str">
            <v>lAZARO CARDENAS /Toluca</v>
          </cell>
          <cell r="AE757" t="str">
            <v>MEX</v>
          </cell>
          <cell r="AF757" t="str">
            <v>MX</v>
          </cell>
          <cell r="AG757" t="str">
            <v>10404060</v>
          </cell>
          <cell r="AH757" t="str">
            <v>ELENA VIERYA</v>
          </cell>
          <cell r="AI757" t="str">
            <v>147 Miguel Barragan</v>
          </cell>
          <cell r="AJ757" t="str">
            <v>72222121458</v>
          </cell>
          <cell r="AK757">
            <v>0</v>
          </cell>
          <cell r="AL757" t="str">
            <v>50180</v>
          </cell>
          <cell r="AM757" t="str">
            <v>23/04/2017 09 : 43 Cecilio .R : TCF174: 7401202921/04/2017 01 : 44 GEARARDO.PA : CFA07/04/2017 06 : 22 SEMIRAMIS.M : CSCCte se comunica para verificar cuando se le enviara su equipo se le pideque culmine el proceso de inventario22/03/2017 07 : 45 MARIELA.CHA : CSCSe le menciona que se le autorizo un cambio y son 20 días hábiles parala entregaCSA Cuenta con el aparto dañado14/03/2017 05 : 18 MARCO.DIAZ : TCF1PU CSA03/03/2017 07 : 55 GABRIELA.B : CSCSe brinda información de Proceso de CF, se indica tiempo de respuesta03/03/2017 07 : 31 SEMIRAMIS.M : CSCCte se comunica para saber cual es el estatus de su equipo se lemenciona que se aplicara el cf en un tiempo estimado de 20 dia habiles22/02/2017 08 : 43 ERNESTO.HERN : TCF122/02/2017 08 : 42 ERNESTO.HERN : NP521/02/2017 08 : 38 201612 : SE SOLICITARON DOCUMENTOS A CLIENTE ENESPERA DE QUE LOS ENVIE 20/02/2017 NAC19/02/2017 03 : 07 201612 : SE SOLICITO REFACION 171496PCB POWER Y PANEL173331 OC1007648 NAC17/02/2017 08 : 44 201612 : EQUIPO RECOLECTADO EN BANCO DE TRABAJONAC16/02/201715/02/2017 02 : 20 MA.ISABEL : SEG: SE CONTACTA AL CSA PARA VERFESTATUS DE VISITA10/02/2017 04 : 30 SEMIRAMIS.M : CSCCte se comunica para verificar cuando se le visitara Natali de csamenciona que 10/02/2017 se le visita se le menciona a cte el dato02/02/2017 08 : 22 201612 : V1:3/02/17 SE PROGRAMA VISITA CON TITULAR02/02/2017 07 : 40 GABRIELA.B : ODSWTPRD % ANTONIO ALBARRAN Y ERIBERTO ENRIQUEZREINCIDENCIA DE ORDEN 60303162</v>
          </cell>
          <cell r="AN757" t="str">
            <v>1TE50B8NUSCB</v>
          </cell>
          <cell r="AO757" t="str">
            <v>Smart</v>
          </cell>
          <cell r="AP757" t="str">
            <v>Hisense</v>
          </cell>
          <cell r="AQ757" t="str">
            <v>Opera</v>
          </cell>
          <cell r="AR757" t="str">
            <v>FHD 1920 x 1080</v>
          </cell>
          <cell r="AS757" t="str">
            <v>3TE50G165140G1651M010</v>
          </cell>
          <cell r="AT757" t="e">
            <v>#N/A</v>
          </cell>
          <cell r="AU757" t="str">
            <v>50H7GB</v>
          </cell>
          <cell r="AV757" t="str">
            <v>3TE50G165140</v>
          </cell>
          <cell r="AW757" t="str">
            <v>G1651</v>
          </cell>
          <cell r="AX757" t="str">
            <v>M010</v>
          </cell>
          <cell r="AY757">
            <v>74012029</v>
          </cell>
          <cell r="AZ757">
            <v>51012957</v>
          </cell>
          <cell r="BA757">
            <v>80141620</v>
          </cell>
        </row>
        <row r="758">
          <cell r="D758">
            <v>60310800</v>
          </cell>
          <cell r="E758" t="str">
            <v>D</v>
          </cell>
          <cell r="F758" t="str">
            <v>TV</v>
          </cell>
          <cell r="G758" t="str">
            <v>CAROLINA CUEVAS</v>
          </cell>
          <cell r="H758" t="str">
            <v>CDA,LAGO CHURUBUSCO  DEPTO 6 MZ 15 LT 1,VOLCANES DE SAN ANDRES TUXTLA,ACOLMAN</v>
          </cell>
          <cell r="I758" t="str">
            <v>29582894/5516001343</v>
          </cell>
          <cell r="J758" t="str">
            <v>HISENSE</v>
          </cell>
          <cell r="K758" t="str">
            <v>50K20DW</v>
          </cell>
          <cell r="L758" t="str">
            <v>50J140464H04821</v>
          </cell>
          <cell r="M758" t="str">
            <v>TICKET</v>
          </cell>
          <cell r="N758">
            <v>8390</v>
          </cell>
          <cell r="O758">
            <v>41987</v>
          </cell>
          <cell r="P758">
            <v>42775</v>
          </cell>
          <cell r="Q758">
            <v>201679</v>
          </cell>
          <cell r="R758" t="str">
            <v>PANEL T173331 OC 1007276</v>
          </cell>
          <cell r="S758" t="str">
            <v>EQUIPO EN CASA DE CLIENTE,REFIERE QUE SO</v>
          </cell>
          <cell r="T758" t="str">
            <v xml:space="preserve"> GUADALUPE GIRON                  </v>
          </cell>
          <cell r="U758" t="str">
            <v>2017-04-19</v>
          </cell>
          <cell r="V758" t="str">
            <v>CENTRO</v>
          </cell>
          <cell r="W758" t="str">
            <v>COMPLETADO</v>
          </cell>
          <cell r="X758" t="str">
            <v>CLIENTE</v>
          </cell>
          <cell r="Y758">
            <v>42769</v>
          </cell>
          <cell r="Z758">
            <v>788</v>
          </cell>
          <cell r="AA758" t="str">
            <v>M012</v>
          </cell>
          <cell r="AD758" t="str">
            <v>VOLCANES DE SN ANDRES TUXTLA/ACOLMAN</v>
          </cell>
          <cell r="AE758" t="str">
            <v>MEX</v>
          </cell>
          <cell r="AF758" t="str">
            <v>MX</v>
          </cell>
          <cell r="AG758" t="str">
            <v>10411038</v>
          </cell>
          <cell r="AH758" t="str">
            <v>CAROLINA CUEVAS</v>
          </cell>
          <cell r="AI758" t="str">
            <v>MZ15 LT1 CDA LAGO CHURUBUSCO DPTO 6</v>
          </cell>
          <cell r="AJ758" t="str">
            <v>29582894</v>
          </cell>
          <cell r="AK758" t="str">
            <v>5516001343</v>
          </cell>
          <cell r="AL758" t="str">
            <v>55883</v>
          </cell>
          <cell r="AM758" t="str">
            <v>23/04/2017 09 : 47 Cecilio .R : TCF174: 7401203020/04/2017 23 : 34 GEARARDO.PA : CFA12/04/2017 23 : 49 GERARDO.GRA : CSC se indica entrega en proceso aún,se pasa ODS a CF para seguimiento. EMC*06/04/2017 00 : 05 BRENDA.MORA : CSCSe le comenta al cliente que el equipo tardara aprox. 10 días para suenvió.02/03/2017 02 : 26 ANA.ROSA : CSCse le indica a cte. de la autorización de CF y del tiempo de respuestade esta área (20dias hábiles)23/02/2017 02 : 53 Ricardo Espinosa : TCF1PU CTE FINAL23/02/2017 02 : 53 Ricardo Espinosa : TCF1DR15/02/2017 02 : 33 ERNESTO.HERN : TCF115/02/2017 02 : 32 ERNESTO.HERN : NP512/02/2017 10 : 58 MA.ISABEL : DGR12/02/2017 10 : 57 MA.ISABEL : SEG: SE ENVIA CORREO A REFACC PARA SABERCUANDO SE SURTE11/02/2017 02 : 19 201679 : P1A:PANEL T173331 OC 100727611/02/2017 02 : 12 201679 : EQUIPO SE QUEDA EN CASA DE CLIENTE09/02/2017 07 : 36 201679 : V1:09/2/201704/02/2017 23 : 58 201679 : V1:8/2/201730/01/2017 23 : 45 ALAN.FABIAN : ODSWTPRD%BOULEVARD DEL LAGO Y LAGO TEXCOCO, EN BOULEVARD DEL LAGO ESTA UN SIXY CARNICERIA LOS PLEBES, EN ESA CALLE HAY UNA TIENDA SAN JUDAS Y UNA TORTILLERIA, ESTODO DERECHO</v>
          </cell>
          <cell r="AN758" t="str">
            <v>1TE50B8NUSCB</v>
          </cell>
          <cell r="AO758" t="str">
            <v>Smart</v>
          </cell>
          <cell r="AP758" t="str">
            <v>Hisense</v>
          </cell>
          <cell r="AQ758" t="str">
            <v>Opera</v>
          </cell>
          <cell r="AR758" t="str">
            <v>FHD 1920 x 1080</v>
          </cell>
          <cell r="AS758" t="str">
            <v>GTE50G1523B0CRMM012</v>
          </cell>
          <cell r="AT758">
            <v>8</v>
          </cell>
          <cell r="AU758" t="str">
            <v>50H7GB</v>
          </cell>
          <cell r="AV758" t="str">
            <v>GTE50G1523B0</v>
          </cell>
          <cell r="AW758" t="str">
            <v>CRM</v>
          </cell>
          <cell r="AX758" t="str">
            <v>M012</v>
          </cell>
          <cell r="AY758">
            <v>74012030</v>
          </cell>
          <cell r="AZ758">
            <v>51013119</v>
          </cell>
          <cell r="BA758">
            <v>80147193</v>
          </cell>
        </row>
        <row r="759">
          <cell r="D759">
            <v>60314089</v>
          </cell>
          <cell r="E759" t="str">
            <v xml:space="preserve">A  </v>
          </cell>
          <cell r="F759" t="str">
            <v>TV</v>
          </cell>
          <cell r="G759" t="str">
            <v>MARIELA ANDRADE</v>
          </cell>
          <cell r="H759" t="str">
            <v>AV.26 PONIENTE N. 2718 INT-2 COLONIA LAS HADAS C.P 72070, PUEBLA, PUE.</v>
          </cell>
          <cell r="I759" t="str">
            <v>222 2486456</v>
          </cell>
          <cell r="J759" t="str">
            <v>HISENSE</v>
          </cell>
          <cell r="K759" t="str">
            <v>50K20DW</v>
          </cell>
          <cell r="L759" t="str">
            <v>50J140464H04736</v>
          </cell>
          <cell r="M759" t="str">
            <v>TICKET: 000243024</v>
          </cell>
          <cell r="N759">
            <v>0</v>
          </cell>
          <cell r="O759">
            <v>41867</v>
          </cell>
          <cell r="P759">
            <v>42810</v>
          </cell>
          <cell r="Q759">
            <v>201032</v>
          </cell>
          <cell r="R759" t="str">
            <v>30/03/2017 06 : 40  ARANTXA.MON : NP5 18/03/2017 06 : 02 201032 : P1A: T173331 PANEL LED OC-1008811</v>
          </cell>
          <cell r="S759" t="str">
            <v>CLIENTE ENTREGA TICKET DE ENGANCHE</v>
          </cell>
          <cell r="T759" t="str">
            <v xml:space="preserve">  ERIK ORTEGA MÉNDEZ              </v>
          </cell>
          <cell r="U759">
            <v>42837</v>
          </cell>
          <cell r="V759" t="str">
            <v>Centro</v>
          </cell>
          <cell r="W759" t="str">
            <v>COMPLETADO</v>
          </cell>
          <cell r="X759" t="str">
            <v>CLIENTE</v>
          </cell>
          <cell r="Y759">
            <v>42808</v>
          </cell>
          <cell r="Z759">
            <v>943</v>
          </cell>
          <cell r="AA759" t="str">
            <v>M012</v>
          </cell>
          <cell r="AB759" t="str">
            <v>T173331/Panel - PANEL</v>
          </cell>
          <cell r="AC759" t="str">
            <v>OC-1008811</v>
          </cell>
          <cell r="AD759" t="str">
            <v>Puebla/ Las Hadas</v>
          </cell>
          <cell r="AE759" t="str">
            <v>PUE</v>
          </cell>
          <cell r="AF759" t="str">
            <v>MX</v>
          </cell>
          <cell r="AG759" t="str">
            <v>10414272</v>
          </cell>
          <cell r="AH759" t="str">
            <v>MARIELA ANDRADE</v>
          </cell>
          <cell r="AI759" t="str">
            <v>2718 Av 26 Poniente Int 2</v>
          </cell>
          <cell r="AJ759" t="str">
            <v>22287688</v>
          </cell>
          <cell r="AK759">
            <v>0</v>
          </cell>
          <cell r="AL759" t="str">
            <v>72070</v>
          </cell>
          <cell r="AM759" t="str">
            <v>23/04/2017 09 : 53 Cecilio .R : TCF174: 3TE55G1628D920/04/2017 23 : 08 GEARARDO.PA : CFA30/03/2017 06 : 41 ARANTXA.MON : TCF130/03/2017 06 : 40 ARANTXA.MON : NP522/03/2017 03 : 01 MA.ISABEL : SEG: SE ENVIA CORREO A REFACCIONES PARASABER CUANDO SE SURTE22/03/2017 03 : 00 MA.ISABEL : SEG: DGR18/03/2017 06 : 02 201032 : P1A: T173331 PANEL LED OC-1008811EQUIPO EN DOMICILIO DE CLIENTE16/03/2017 07 : 28 201032 : EN ESTE NÚMERO NO CONOCEN A CLIENTE, NO SETIENE EN DONDE CONTACTARLE PARA CONFIRMAR VISITA PARA EL DÍA 16 DE MARZO14/03/2017 00 : 45 GABRIELA.B : RD % ARGENTINA Y URSS</v>
          </cell>
          <cell r="AN759" t="str">
            <v>1TE50B8NUSCB</v>
          </cell>
          <cell r="AO759" t="str">
            <v>Smart</v>
          </cell>
          <cell r="AP759" t="str">
            <v>Hisense</v>
          </cell>
          <cell r="AQ759" t="str">
            <v>Opera</v>
          </cell>
          <cell r="AR759" t="str">
            <v>FHD 1920 x 1080</v>
          </cell>
          <cell r="AS759" t="str">
            <v>3TE50G165140G1651M010</v>
          </cell>
          <cell r="AT759" t="e">
            <v>#N/A</v>
          </cell>
          <cell r="AU759" t="str">
            <v>50H7GB</v>
          </cell>
          <cell r="AV759" t="str">
            <v>3TE50G165140</v>
          </cell>
          <cell r="AW759" t="str">
            <v>G1651</v>
          </cell>
          <cell r="AX759" t="str">
            <v>M010</v>
          </cell>
          <cell r="AY759">
            <v>74012031</v>
          </cell>
          <cell r="AZ759">
            <v>51012958</v>
          </cell>
          <cell r="BA759">
            <v>80141634</v>
          </cell>
        </row>
        <row r="760">
          <cell r="D760">
            <v>60314595</v>
          </cell>
          <cell r="E760" t="str">
            <v xml:space="preserve">A  </v>
          </cell>
          <cell r="F760" t="str">
            <v>TV</v>
          </cell>
          <cell r="G760" t="str">
            <v>MARICELA NUÑEZ HERNANDEZ</v>
          </cell>
          <cell r="H760" t="str">
            <v xml:space="preserve">ISLA DE GUANANI 407, BARRIO SANTA ISABEL, MONTERREY </v>
          </cell>
          <cell r="I760" t="str">
            <v>8123134801, 8119010900</v>
          </cell>
          <cell r="J760" t="str">
            <v xml:space="preserve">HISENSE </v>
          </cell>
          <cell r="K760" t="str">
            <v>50K20DW</v>
          </cell>
          <cell r="L760" t="str">
            <v>50J140464H04695</v>
          </cell>
          <cell r="M760" t="str">
            <v>TIKET</v>
          </cell>
          <cell r="N760">
            <v>299.06</v>
          </cell>
          <cell r="O760">
            <v>41863</v>
          </cell>
          <cell r="P760">
            <v>42817</v>
          </cell>
          <cell r="Q760">
            <v>201024</v>
          </cell>
          <cell r="R760" t="str">
            <v>04/06/17 03:39 ARANTXA NP5 P1A OC 1009168 PANEL 173331</v>
          </cell>
          <cell r="S760" t="str">
            <v/>
          </cell>
          <cell r="T760" t="str">
            <v xml:space="preserve">    SOFIA VAZQUEZ                 </v>
          </cell>
          <cell r="U760" t="str">
            <v>2017-04-20</v>
          </cell>
          <cell r="V760" t="str">
            <v>Norte</v>
          </cell>
          <cell r="W760" t="str">
            <v>COMPLETADO</v>
          </cell>
          <cell r="X760" t="str">
            <v>TALLER</v>
          </cell>
          <cell r="Y760">
            <v>42816</v>
          </cell>
          <cell r="Z760">
            <v>954</v>
          </cell>
          <cell r="AA760" t="str">
            <v>M012</v>
          </cell>
          <cell r="AD760" t="str">
            <v>MONTERREY/BARRIO STA.ISABEL</v>
          </cell>
          <cell r="AE760" t="str">
            <v>NL</v>
          </cell>
          <cell r="AF760" t="str">
            <v>MX</v>
          </cell>
          <cell r="AG760" t="str">
            <v>10197583</v>
          </cell>
          <cell r="AH760" t="str">
            <v>MARISELA NUÑEZ HERNANDEZ</v>
          </cell>
          <cell r="AI760" t="str">
            <v>CALLE ISLA DE GUANANI NO.407</v>
          </cell>
          <cell r="AJ760" t="str">
            <v>8119010900</v>
          </cell>
          <cell r="AK760" t="str">
            <v>8119010900</v>
          </cell>
          <cell r="AL760" t="str">
            <v>64102</v>
          </cell>
          <cell r="AM760" t="str">
            <v>23/04/2017 09 : 59 Cecilio .R : TCF174: 7401203219/04/2017 23 : 52 SEMIRAMIS.M : CSCCte se comunica para verificar el estatus de equipo se le menciona queesta pendiente de definirse si se reparara o habrá algún cambio06/04/2017 03 : 39 ARANTXA.MON : TCF106/04/2017 03 : 39 ARANTXA.MON : NP503/04/2017 06 : 08 201024 : O.S. 22038 ESTA EN TALLER30/03/2017 00 : 17 201024 : P1A:OC1009168,PANEL173331,29MARZO201725/03/2017 05 : 48 201024 : SE ANEXA N0TA DE COMPRA Y SE PASA A REVIISON22/03/2017 23 : 20 LAURA.HERNA : ODSWTPTELMEXENTRENUEVA ANDALUCIA Y GURINQUE</v>
          </cell>
          <cell r="AN760" t="str">
            <v>1TE50B8NUSCB</v>
          </cell>
          <cell r="AO760" t="str">
            <v>Smart</v>
          </cell>
          <cell r="AP760" t="str">
            <v>Hisense</v>
          </cell>
          <cell r="AQ760" t="str">
            <v>Opera</v>
          </cell>
          <cell r="AR760" t="str">
            <v>FHD 1920 x 1080</v>
          </cell>
          <cell r="AS760" t="str">
            <v>3TE50G165140G1651M010</v>
          </cell>
          <cell r="AT760" t="e">
            <v>#N/A</v>
          </cell>
          <cell r="AU760" t="str">
            <v>50H7GB</v>
          </cell>
          <cell r="AV760" t="str">
            <v>3TE50G165140</v>
          </cell>
          <cell r="AW760" t="str">
            <v>G1651</v>
          </cell>
          <cell r="AX760" t="str">
            <v>M010</v>
          </cell>
          <cell r="AY760">
            <v>74012032</v>
          </cell>
          <cell r="AZ760">
            <v>51012959</v>
          </cell>
          <cell r="BA760">
            <v>80141721</v>
          </cell>
        </row>
        <row r="761">
          <cell r="D761">
            <v>60311536</v>
          </cell>
          <cell r="E761" t="str">
            <v>A</v>
          </cell>
          <cell r="F761" t="str">
            <v>TV</v>
          </cell>
          <cell r="G761" t="str">
            <v>DANIEL FRAUSTO GUERRA</v>
          </cell>
          <cell r="H761" t="str">
            <v>CALLE ARTICULO 1ro. #309 FRACC. LA CONTITUCION.  AGUASCALIENTES, AGS.</v>
          </cell>
          <cell r="I761" t="str">
            <v>449 973 7852</v>
          </cell>
          <cell r="J761" t="str">
            <v>HISENSE</v>
          </cell>
          <cell r="K761" t="str">
            <v>50K20DW</v>
          </cell>
          <cell r="L761" t="str">
            <v>50J140464H04461</v>
          </cell>
          <cell r="M761" t="str">
            <v>TRAN 0668</v>
          </cell>
          <cell r="N761">
            <v>9759</v>
          </cell>
          <cell r="O761">
            <v>41650</v>
          </cell>
          <cell r="P761">
            <v>42781</v>
          </cell>
          <cell r="Q761">
            <v>202465</v>
          </cell>
          <cell r="R761" t="str">
            <v>NO HAY REFACCION, SE SOLICITA PANEL (T173331 / Pedido de compra OC-1007497)</v>
          </cell>
          <cell r="S761" t="str">
            <v/>
          </cell>
          <cell r="T761" t="str">
            <v xml:space="preserve">ALEJANDRO CHAVEZ                </v>
          </cell>
          <cell r="U761" t="str">
            <v>2017-04-11</v>
          </cell>
          <cell r="V761" t="str">
            <v>Norte</v>
          </cell>
          <cell r="W761" t="str">
            <v>COMPLETADO</v>
          </cell>
          <cell r="X761" t="str">
            <v>TALLER</v>
          </cell>
          <cell r="Y761">
            <v>42780</v>
          </cell>
          <cell r="Z761">
            <v>1131</v>
          </cell>
          <cell r="AA761" t="str">
            <v>M012</v>
          </cell>
          <cell r="AB761" t="str">
            <v>T173331/Panel - PANEL</v>
          </cell>
          <cell r="AC761" t="str">
            <v>OC-1007497</v>
          </cell>
          <cell r="AD761" t="str">
            <v>Aguascalientes/Constitucion</v>
          </cell>
          <cell r="AE761" t="str">
            <v>AGS</v>
          </cell>
          <cell r="AF761" t="str">
            <v>MX</v>
          </cell>
          <cell r="AG761" t="str">
            <v>10363685</v>
          </cell>
          <cell r="AH761" t="str">
            <v>DANIEL FRAUSTO GUERRA</v>
          </cell>
          <cell r="AI761" t="str">
            <v>309 Articulo 1ro</v>
          </cell>
          <cell r="AJ761" t="str">
            <v>4499737852</v>
          </cell>
          <cell r="AK761" t="str">
            <v>4492757244</v>
          </cell>
          <cell r="AL761" t="str">
            <v>20126</v>
          </cell>
          <cell r="AM761" t="str">
            <v>23/04/2017 10 : 02 Cecilio .R : TCF174: 7401203318/04/2017 03 : 04 ADOLFO.FER : CFA08/03/2017 04 : 36 MARIELA.CHA : CSCSe le menciona que se le autorizo un cambio y son 20 días hábiles parala entrega del aparatoAparato dañado en domicilio de cliente22/02/2017 07 : 12 MARCO.DIAZ : TCF1PU CSA18/02/2017 03 : 47 ERNESTO.HERN : TCF118/02/2017 03 : 47 ERNESTO.HERN : NP517/02/2017 02 : 42 MARIA.EUGENI : SEG: REFACCIONES16/02/2017 09 : 11 202465 : P1: T173331 OC-100749716/02/2017 01 : 01 202465 : V2; 15/02/2017 17:30 18:0015/02/2017 07 : 05 202465 : V1: NO SE PUEDE CONTACTAR A CLIENTE NOCONTESTA EL TELEFONO15/02/2017 02 : 56 ANA.LAURA : SEARS RD.-%ARTICULO 3RO Y ARTICULO 4TO,REINCIDENCIA DE LA ODS 60273298</v>
          </cell>
          <cell r="AN761" t="str">
            <v>1TE50B8NUSCB</v>
          </cell>
          <cell r="AO761" t="str">
            <v>Smart</v>
          </cell>
          <cell r="AP761" t="str">
            <v>Hisense</v>
          </cell>
          <cell r="AQ761" t="str">
            <v>Opera</v>
          </cell>
          <cell r="AR761" t="str">
            <v>FHD 1920 x 1080</v>
          </cell>
          <cell r="AS761" t="str">
            <v>3TE50G165140G1651M010</v>
          </cell>
          <cell r="AT761" t="e">
            <v>#N/A</v>
          </cell>
          <cell r="AU761" t="str">
            <v>50H7GB</v>
          </cell>
          <cell r="AV761" t="str">
            <v>3TE50G165140</v>
          </cell>
          <cell r="AW761" t="str">
            <v>G1651</v>
          </cell>
          <cell r="AX761" t="str">
            <v>M010</v>
          </cell>
          <cell r="AY761">
            <v>74012033</v>
          </cell>
          <cell r="AZ761">
            <v>51012960</v>
          </cell>
          <cell r="BA761">
            <v>80141774</v>
          </cell>
        </row>
        <row r="762">
          <cell r="D762">
            <v>60313956</v>
          </cell>
          <cell r="E762" t="str">
            <v xml:space="preserve">A  </v>
          </cell>
          <cell r="F762" t="str">
            <v>TV</v>
          </cell>
          <cell r="G762" t="str">
            <v>MARÍA CONCEPCIÓN LÓPEZ HERNÁNDEZ</v>
          </cell>
          <cell r="H762" t="str">
            <v>CIRCUITO OLMECA N . 417 COLONIA SANTIAGO MOMOXPAN C.P 72760, SAN PEDRO CHOLULA, PUE.</v>
          </cell>
          <cell r="I762" t="str">
            <v>222 2256461-9932168537</v>
          </cell>
          <cell r="J762" t="str">
            <v>HISENSE</v>
          </cell>
          <cell r="K762" t="str">
            <v>50K20DW</v>
          </cell>
          <cell r="L762" t="str">
            <v>50J140464H04417</v>
          </cell>
          <cell r="M762" t="str">
            <v>TICKET DE COMPRA EN LÍNEA</v>
          </cell>
          <cell r="N762">
            <v>10500</v>
          </cell>
          <cell r="O762">
            <v>41890</v>
          </cell>
          <cell r="P762">
            <v>42809</v>
          </cell>
          <cell r="Q762">
            <v>201032</v>
          </cell>
          <cell r="R762" t="str">
            <v>29/03/2017 07 : 44  ERNESTO.HERN : NP5 17/03/2017 04 : 12 201032 : P1A: T173331 PANEL LED OC-1008762</v>
          </cell>
          <cell r="S762" t="str">
            <v/>
          </cell>
          <cell r="T762" t="str">
            <v xml:space="preserve">  ERIK ORTEGA MÉNDEZ              </v>
          </cell>
          <cell r="U762">
            <v>42837</v>
          </cell>
          <cell r="V762" t="str">
            <v>Centro</v>
          </cell>
          <cell r="W762" t="str">
            <v>COMPLETADO</v>
          </cell>
          <cell r="X762" t="str">
            <v>CLIENTE</v>
          </cell>
          <cell r="Y762">
            <v>42804</v>
          </cell>
          <cell r="Z762">
            <v>919</v>
          </cell>
          <cell r="AA762" t="str">
            <v>M012</v>
          </cell>
          <cell r="AB762" t="str">
            <v>T173331/Panel - PANEL</v>
          </cell>
          <cell r="AC762" t="str">
            <v>OC-1008762</v>
          </cell>
          <cell r="AD762" t="str">
            <v>Chulula/Santiago Momoxplan</v>
          </cell>
          <cell r="AE762" t="str">
            <v>PUE</v>
          </cell>
          <cell r="AF762" t="str">
            <v>MX</v>
          </cell>
          <cell r="AG762" t="str">
            <v>10413745</v>
          </cell>
          <cell r="AH762" t="str">
            <v>MA CONCEPCION LOPEZ HERNANDEZ</v>
          </cell>
          <cell r="AI762" t="str">
            <v>417 Circuito Olmeca</v>
          </cell>
          <cell r="AJ762" t="str">
            <v>2222256461</v>
          </cell>
          <cell r="AK762" t="str">
            <v>9932168537</v>
          </cell>
          <cell r="AL762" t="str">
            <v>62760</v>
          </cell>
          <cell r="AM762" t="str">
            <v>23/04/2017 10 : 06 Cecilio .R : TCF174: 7401203422/04/2017 00 : 46 LAURA.HERNA : CSC: se le indica a cte. proceso decf.20/04/2017 23 : 06 GEARARDO.PA : CFA29/03/2017 07 : 45 ERNESTO.HERN : TCF129/03/2017 07 : 44 ERNESTO.HERN : NP522/03/2017 04 : 13 201032 : SE ADJUNTA COMPROBANTE QUE ENTREGA CLIENTE,ES LO MÁS LEGIBLE QUE SE PUEDE ESCANEAR22/03/2017 03 : 04 MA.ISABEL : SEG: SE CONTACTA AL CSA PARA INDICARLEQUE SEGUIMOS SIN FECHA DECOMPRA, FAVOR DE CONTACTAR AL CLIENTE17/03/2017 04 : 12 201032 : P1A: T173331 PANEL LED OC-1008762 EQUIPO ENDOMICILIO DE CLIENTE15/03/2017 08 : 10 201032 : SE LLAMA A CLIENTE EN EL TRANCURSO DE 4 A 6PM EN AMBOS NÚMEROS SIN EMBARGO NO RESPONDE EN NINGUNO LAVISITA SE PROGRAMÓ PARA EL DÍA 15 DE MARZO SIN EMBARGO ES NECESAARIOCONFIRMAR QUE CLIENTE CUENTA CON COMPROBANTE CON FECHA DE COMPRA YA QUE EN EL ARCHIVO ADJUNTO NO SE DISTINGUE08/03/2017 00 : 25 SEMIRAMIS.M : ODSWTPRD/TELMEXENTRE OLMECA Y SANN PEDRO JUANTO AL FRACCIONAMIENTO</v>
          </cell>
          <cell r="AN762" t="str">
            <v>1TE50B8NUSCB</v>
          </cell>
          <cell r="AO762" t="str">
            <v>Smart</v>
          </cell>
          <cell r="AP762" t="str">
            <v>Hisense</v>
          </cell>
          <cell r="AQ762" t="str">
            <v>Opera</v>
          </cell>
          <cell r="AR762" t="str">
            <v>FHD 1920 x 1080</v>
          </cell>
          <cell r="AS762" t="str">
            <v>GTE50G1523B0CRMM012</v>
          </cell>
          <cell r="AT762">
            <v>8</v>
          </cell>
          <cell r="AU762" t="str">
            <v>50H7GB</v>
          </cell>
          <cell r="AV762" t="str">
            <v>GTE50G1523B0</v>
          </cell>
          <cell r="AW762" t="str">
            <v>CRM</v>
          </cell>
          <cell r="AX762" t="str">
            <v>M012</v>
          </cell>
          <cell r="AY762">
            <v>74012034</v>
          </cell>
          <cell r="AZ762">
            <v>51013117</v>
          </cell>
          <cell r="BA762">
            <v>80147194</v>
          </cell>
        </row>
        <row r="763">
          <cell r="D763">
            <v>60313325</v>
          </cell>
          <cell r="E763" t="str">
            <v xml:space="preserve">A  </v>
          </cell>
          <cell r="F763" t="str">
            <v>TV</v>
          </cell>
          <cell r="G763" t="str">
            <v>DEYANIRA CAZARES PINEDA</v>
          </cell>
          <cell r="H763" t="str">
            <v xml:space="preserve">PRIV. SANTA CATARINA 114, ALIANZA REAL, ESCOBEDO </v>
          </cell>
          <cell r="I763">
            <v>8182715725</v>
          </cell>
          <cell r="J763" t="str">
            <v>HISENSE</v>
          </cell>
          <cell r="K763" t="str">
            <v>50K20DW</v>
          </cell>
          <cell r="L763" t="str">
            <v>50J140464H04067</v>
          </cell>
          <cell r="M763" t="str">
            <v>133743-14</v>
          </cell>
          <cell r="N763">
            <v>11507</v>
          </cell>
          <cell r="O763">
            <v>41957</v>
          </cell>
          <cell r="P763">
            <v>42802</v>
          </cell>
          <cell r="Q763">
            <v>201024</v>
          </cell>
          <cell r="R763" t="str">
            <v>16/03/17 00:06 JORGE VAZ NP5 P1A OC 1008306 PANEL 173331</v>
          </cell>
          <cell r="S763" t="str">
            <v/>
          </cell>
          <cell r="T763" t="str">
            <v xml:space="preserve"> SOFIA VAZQUEZ                    </v>
          </cell>
          <cell r="U763" t="str">
            <v>2017-04-19</v>
          </cell>
          <cell r="V763" t="str">
            <v>Norte</v>
          </cell>
          <cell r="W763" t="str">
            <v>COMPLETADO</v>
          </cell>
          <cell r="X763" t="str">
            <v>TALLER</v>
          </cell>
          <cell r="Y763">
            <v>42800</v>
          </cell>
          <cell r="Z763">
            <v>845</v>
          </cell>
          <cell r="AA763" t="str">
            <v>M012</v>
          </cell>
          <cell r="AD763" t="str">
            <v>ESCOBEDO/ALIANZA REAL</v>
          </cell>
          <cell r="AE763" t="str">
            <v>NL</v>
          </cell>
          <cell r="AF763" t="str">
            <v>MX</v>
          </cell>
          <cell r="AG763" t="str">
            <v>10413709</v>
          </cell>
          <cell r="AH763" t="str">
            <v>DEYANIRA CAZARES PINEDA</v>
          </cell>
          <cell r="AI763" t="str">
            <v>PRIV. SANTA CATARINA #114</v>
          </cell>
          <cell r="AJ763" t="str">
            <v>8182715725</v>
          </cell>
          <cell r="AK763">
            <v>0</v>
          </cell>
          <cell r="AL763" t="str">
            <v>66084</v>
          </cell>
          <cell r="AM763" t="str">
            <v>23/04/2017 10 : 10 Cecilio .R : TCF174: 7401203512/04/2017 23 : 51 LUIS.D : EQ SE EMBARCA EL DIA LUNES 17/04/201724/03/2017 00 : 51 MARCO.DIAZ : TCF1PU CSAINF. SOFIA. DMC16/03/2017 00 : 14 JORGE.VAZ : TCF116/03/2017 00 : 06 JORGE.VAZ : NP509/03/2017 09 : 12 201024 : SE ANEA NOTA DE COMPRA Y SE PAS A A REVIISON08/03/2017 09 : 56 201024 : P1A: O.C. 1008306, PANEL # DE PARTE 173331 PREDIAGNOSTICO MZO 708/03/2017 00 : 08 MARIA.EUGENI : SEG: V1 08/03/201707/03/2017 07 : 50 201024 : SE VISITARA MIERCOLES 8EL07/03/2017 06 : 01 ANA.ROSA : ODSWTPRDART. 123 Y AVE. REVOLUCION Y AVE. INDEPENDENCIA</v>
          </cell>
          <cell r="AN763" t="str">
            <v>1TE50B8NUSCB</v>
          </cell>
          <cell r="AO763" t="str">
            <v>Smart</v>
          </cell>
          <cell r="AP763" t="str">
            <v>Hisense</v>
          </cell>
          <cell r="AQ763" t="str">
            <v>Opera</v>
          </cell>
          <cell r="AR763" t="str">
            <v>FHD 1920 x 1080</v>
          </cell>
          <cell r="AS763" t="str">
            <v>3TE50G165140G1651M010</v>
          </cell>
          <cell r="AT763" t="e">
            <v>#N/A</v>
          </cell>
          <cell r="AU763" t="str">
            <v>50H7GB</v>
          </cell>
          <cell r="AV763" t="str">
            <v>3TE50G165140</v>
          </cell>
          <cell r="AW763" t="str">
            <v>G1651</v>
          </cell>
          <cell r="AX763" t="str">
            <v>M010</v>
          </cell>
          <cell r="AY763">
            <v>74012035</v>
          </cell>
          <cell r="AZ763">
            <v>51012961</v>
          </cell>
          <cell r="BA763">
            <v>80141723</v>
          </cell>
        </row>
        <row r="764">
          <cell r="D764">
            <v>60315044</v>
          </cell>
          <cell r="E764" t="str">
            <v xml:space="preserve">A  </v>
          </cell>
          <cell r="F764" t="str">
            <v>TV</v>
          </cell>
          <cell r="G764" t="str">
            <v>MA SOCORRO MARTINEZ</v>
          </cell>
          <cell r="H764" t="str">
            <v>MARIOTE 265 COL. PROGRESO      C.P. 78370 SAN LUIS POTOSI        SAN LUIS POTOSI</v>
          </cell>
          <cell r="I764" t="str">
            <v>444 839 57 95</v>
          </cell>
          <cell r="J764" t="str">
            <v>HISENSE</v>
          </cell>
          <cell r="K764" t="str">
            <v>50K20DW</v>
          </cell>
          <cell r="L764" t="str">
            <v>50J140464H04039</v>
          </cell>
          <cell r="M764" t="str">
            <v>XIC-000160582</v>
          </cell>
          <cell r="N764">
            <v>299.06</v>
          </cell>
          <cell r="O764">
            <v>41850</v>
          </cell>
          <cell r="P764">
            <v>42830</v>
          </cell>
          <cell r="Q764">
            <v>200999</v>
          </cell>
          <cell r="R764" t="str">
            <v>2/04/2017 01 : 35  ARANTXA.MON : TCF1
12/04/2017 01 : 35  ARANTXA.MON : NP5
08/04/2017 06 : 00  MARIA.EUGENI : DGR
SEG: OC- Solicitud correcta en Open Bravo.
08/04/2017 05 : 23 200999 : P1.-T173331 07/04/2017 SE SOLICITA PANEL PARA SU REPARACION. OC-1009467.-</v>
          </cell>
          <cell r="S764" t="str">
            <v>QUIPO EN TALLER</v>
          </cell>
          <cell r="T764" t="str">
            <v xml:space="preserve">  ANTONIO TORRES                  </v>
          </cell>
          <cell r="U764" t="str">
            <v>2017-04-20</v>
          </cell>
          <cell r="V764" t="str">
            <v>Norte</v>
          </cell>
          <cell r="W764" t="str">
            <v>COMPLETADO</v>
          </cell>
          <cell r="X764" t="str">
            <v>TALLER</v>
          </cell>
          <cell r="Y764">
            <v>42821</v>
          </cell>
          <cell r="Z764">
            <v>980</v>
          </cell>
          <cell r="AA764" t="str">
            <v>M012</v>
          </cell>
          <cell r="AD764" t="str">
            <v>San Luis Potosi/Progreso</v>
          </cell>
          <cell r="AE764" t="str">
            <v>SLP</v>
          </cell>
          <cell r="AF764" t="str">
            <v>MX</v>
          </cell>
          <cell r="AG764" t="str">
            <v>10411475</v>
          </cell>
          <cell r="AH764" t="str">
            <v>MA SOCORRO MARTINEZ SALAZAR</v>
          </cell>
          <cell r="AI764" t="str">
            <v>265 Nariote</v>
          </cell>
          <cell r="AJ764" t="str">
            <v>4443185099</v>
          </cell>
          <cell r="AK764" t="str">
            <v>4443185099</v>
          </cell>
          <cell r="AL764" t="str">
            <v>78370</v>
          </cell>
          <cell r="AM764" t="str">
            <v>23/04/2017 10 : 14 Cecilio .R : TCF174: 7401203621/04/2017 23 : 01 MARIA.EUGENI : CFA12/04/2017 01 : 35 ARANTXA.MON : TCF112/04/2017 01 : 35 ARANTXA.MON : NP508/04/2017 06 : 00 MARIA.EUGENI : DGRSEG: OC- Solicitud correcta en Open Bravo.08/04/2017 05 : 23 200999 : P1.-T173331 07/04/2017 SE SOLICITA PANELPARA SU REPARACION. OC-1009467.-06/04/2017 00 : 07 MARIA.EUGENI : SEG: CSA Favor de colocar OC- a labrevedad.05/04/2017 23 : 19 200999 : EQUIPO EN DIAGNOSTICO.-04/04/2017 00 : 51 200999 : V1.-SE HABLO CON CLIENTE Y SE PROGRAMAVISITA PARA MARTES 04/04/2017 PARA RECOLECTAR EQUIPO.-04/04/2017 00 : 30 MARIA.EUGENI : SEG: CSA Me pongo en contacto concliente y me comenta que Telmex no le dio solucion, CSA Favor de llamary programar visita a la brevedad.30/03/2017 07 : 29 MARIA.EUGENI : SEG: CSA Favor de llamar a clientepara saber si Telmex le dio una solucion.29/03/2017 07 : 19 200999 : SE HABLO CON CLIENTE E INDICA QUE EL EQUIPOESTA EN LA TIENDA TELMEX DESDE HACE UNA SEMANA, COMENTA QUE LA TIENDA LE VA A RESOLVER.-29/03/2017 07 : 12 MARIA.EUGENI : SEG: CSA Favor de poner fecha devisita e In Progress. Realizar Pre-Diagnostico14/03/2017 00 : 38 SEMIRAMIS.M : CSCCte se comunica de Telmex para solicitar el correo donde puede enviardocumentación se le brinda el de servicio0209/03/2017 01 : 44 DULCE.M : ENTRE CALLES CALLOSACODSWTP</v>
          </cell>
          <cell r="AN764" t="str">
            <v>1TE50B8NUSCB</v>
          </cell>
          <cell r="AO764" t="str">
            <v>Smart</v>
          </cell>
          <cell r="AP764" t="str">
            <v>Hisense</v>
          </cell>
          <cell r="AQ764" t="str">
            <v>Opera</v>
          </cell>
          <cell r="AR764" t="str">
            <v>FHD 1920 x 1080</v>
          </cell>
          <cell r="AS764" t="str">
            <v>GTE50G1523B0CRMM012</v>
          </cell>
          <cell r="AT764">
            <v>8</v>
          </cell>
          <cell r="AU764" t="str">
            <v>50H7GB</v>
          </cell>
          <cell r="AV764" t="str">
            <v>GTE50G1523B0</v>
          </cell>
          <cell r="AW764" t="str">
            <v>CRM</v>
          </cell>
          <cell r="AX764" t="str">
            <v>M012</v>
          </cell>
          <cell r="AY764">
            <v>74012036</v>
          </cell>
          <cell r="AZ764">
            <v>51012962</v>
          </cell>
          <cell r="BA764">
            <v>80147195</v>
          </cell>
        </row>
        <row r="765">
          <cell r="D765">
            <v>60313549</v>
          </cell>
          <cell r="E765" t="str">
            <v xml:space="preserve">A  </v>
          </cell>
          <cell r="F765" t="str">
            <v>TV</v>
          </cell>
          <cell r="G765" t="str">
            <v>ROSA MARGARITA ORNELAS SANCHEZ</v>
          </cell>
          <cell r="H765" t="str">
            <v>ABRAHAM LINCON # 204</v>
          </cell>
          <cell r="I765">
            <v>4777784696</v>
          </cell>
          <cell r="J765" t="str">
            <v>HISENSE</v>
          </cell>
          <cell r="K765" t="str">
            <v>50K20DW</v>
          </cell>
          <cell r="L765" t="str">
            <v>50J140464H03313</v>
          </cell>
          <cell r="M765" t="str">
            <v>PNR/0000102231</v>
          </cell>
          <cell r="N765">
            <v>10120</v>
          </cell>
          <cell r="O765">
            <v>41878</v>
          </cell>
          <cell r="P765">
            <v>42808</v>
          </cell>
          <cell r="Q765">
            <v>201107</v>
          </cell>
          <cell r="R765" t="str">
            <v>25/03/2017 ERNESTO HERN: NP5 P1: 173331/OC-1008596 Y 171496/OC1008595</v>
          </cell>
          <cell r="S765" t="str">
            <v/>
          </cell>
          <cell r="T765" t="str">
            <v xml:space="preserve">  NORMA RAMÍREZ                   </v>
          </cell>
          <cell r="U765" t="str">
            <v>2017-04-20</v>
          </cell>
          <cell r="V765" t="str">
            <v>Norte</v>
          </cell>
          <cell r="W765" t="str">
            <v>COMPLETADO</v>
          </cell>
          <cell r="X765" t="str">
            <v>TALLER</v>
          </cell>
          <cell r="Y765">
            <v>42802</v>
          </cell>
          <cell r="Z765">
            <v>930</v>
          </cell>
          <cell r="AA765" t="str">
            <v>M012</v>
          </cell>
          <cell r="AD765" t="str">
            <v>Leon/Kenedy</v>
          </cell>
          <cell r="AE765" t="str">
            <v>GTO</v>
          </cell>
          <cell r="AF765" t="str">
            <v>MX</v>
          </cell>
          <cell r="AG765" t="str">
            <v>10412450</v>
          </cell>
          <cell r="AH765" t="str">
            <v>ROSA MARGARITA ORNELAS SANCHEZ</v>
          </cell>
          <cell r="AI765" t="str">
            <v>204 Abraham Lincon</v>
          </cell>
          <cell r="AJ765" t="str">
            <v>4771887312</v>
          </cell>
          <cell r="AK765" t="str">
            <v>4771887312</v>
          </cell>
          <cell r="AL765" t="str">
            <v>37410</v>
          </cell>
          <cell r="AM765" t="str">
            <v>23/04/2017 10 : 22 Cecilio .R : TCF174: 7401203801/04/2017 11 : 28 MARCO.DIAZ : TCF1 TCF1PU CSAINF. NORMA.DMC25/03/2017 04 : 50 ERNESTO.HERN : TCF125/03/2017 04 : 50 ERNESTO.HERN : NP514/03/2017 23 : 13 201107 : P1:171496/OC-1008595 Y 173331/OC-100859613/03/2017 23 : 34 201107 : NOS COMUNICAMOS CON CLIENTE PARA AGENDARVISITA Y NO NOS CONTESTA, SE LE HABÍA MARCADO EL DÍA JUEVES PARA VISITARLE PERO DIJO QUE NO SE ENCONTRABA EN SU DOMICILIO, CLIENTEESE DÍA COMENTO QUE QUIERE UNA PANTALLA NUEVA PORQUE ESA YANO LE FUNCIONÓ, AL PARECER Y REVISANDO FALLA (PRE-DIAGNOSTICO) EL EQUIPOESTA DAÑADO POR VARIACIÓN DE VOLTAJE YA QUE TUVO UNA DESCARGA, ESTO LO COMENTO CLIENTE EN LLAMADA QUE SE LE HIZO21/02/2017 02 : 02 SEMIRAMIS.M : ODSWTPRD /TELMEXENTRE ESCOBEDO Y PICINA</v>
          </cell>
          <cell r="AN765" t="str">
            <v>1TE50B8NUSCB</v>
          </cell>
          <cell r="AO765" t="str">
            <v>Smart</v>
          </cell>
          <cell r="AP765" t="str">
            <v>Hisense</v>
          </cell>
          <cell r="AQ765" t="str">
            <v>Opera</v>
          </cell>
          <cell r="AR765" t="str">
            <v>FHD 1920 x 1080</v>
          </cell>
          <cell r="AS765" t="str">
            <v>3TE50G165140G1651M010</v>
          </cell>
          <cell r="AT765" t="e">
            <v>#N/A</v>
          </cell>
          <cell r="AU765" t="str">
            <v>50H7GB</v>
          </cell>
          <cell r="AV765" t="str">
            <v>3TE50G165140</v>
          </cell>
          <cell r="AW765" t="str">
            <v>G1651</v>
          </cell>
          <cell r="AX765" t="str">
            <v>M010</v>
          </cell>
          <cell r="AY765">
            <v>74012038</v>
          </cell>
          <cell r="AZ765">
            <v>51012964</v>
          </cell>
          <cell r="BA765">
            <v>80141785</v>
          </cell>
        </row>
        <row r="766">
          <cell r="D766">
            <v>60311970</v>
          </cell>
          <cell r="E766" t="str">
            <v xml:space="preserve">A  </v>
          </cell>
          <cell r="F766" t="str">
            <v>TV</v>
          </cell>
          <cell r="G766" t="str">
            <v>ALFONSO CRUZ SAHAGUN</v>
          </cell>
          <cell r="H766" t="str">
            <v>18 DE MARZO S/N                         COL. 18 DE MARZO C.P. 79020       CD. VALLES SAN LUIS POTOSI</v>
          </cell>
          <cell r="I766" t="str">
            <v>481 381 01 54</v>
          </cell>
          <cell r="J766" t="str">
            <v>HISENSE</v>
          </cell>
          <cell r="K766" t="str">
            <v>50K20DW</v>
          </cell>
          <cell r="L766" t="str">
            <v>50J140464H03257</v>
          </cell>
          <cell r="M766" t="str">
            <v>CVA/000088898</v>
          </cell>
          <cell r="N766">
            <v>10120.950000000001</v>
          </cell>
          <cell r="O766">
            <v>41884</v>
          </cell>
          <cell r="P766">
            <v>42798</v>
          </cell>
          <cell r="Q766">
            <v>200999</v>
          </cell>
          <cell r="R766" t="str">
            <v>24/03/2017 00 : 19  MARCO.DIAZ : TCF1PU CSA
INF. ROSA MARIA ALMAZAN DMC
16/03/2017 02 : 19  JORGE.VAZ : TCF1
16/03/2017 02 : 18  JORGE.VAZ : NP5
14/03/2017 01 : 18  SEMIRAMIS.M : CSC
10/03/2017 07 : 52 200999 : P1 T173331 PANEL OC-1008403.-</v>
          </cell>
          <cell r="S766" t="str">
            <v>QUIPO EN TALLER</v>
          </cell>
          <cell r="T766" t="str">
            <v xml:space="preserve">  ANTONIO TORRES                  </v>
          </cell>
          <cell r="U766" t="str">
            <v>2017-04-20</v>
          </cell>
          <cell r="V766" t="str">
            <v>Norte</v>
          </cell>
          <cell r="W766" t="str">
            <v>COMPLETADO</v>
          </cell>
          <cell r="X766" t="str">
            <v>TALLER</v>
          </cell>
          <cell r="Y766">
            <v>42786</v>
          </cell>
          <cell r="Z766">
            <v>914</v>
          </cell>
          <cell r="AA766" t="str">
            <v>M010</v>
          </cell>
          <cell r="AD766" t="str">
            <v>col 18 de marzo/cd valles</v>
          </cell>
          <cell r="AE766" t="str">
            <v>SLP</v>
          </cell>
          <cell r="AF766" t="str">
            <v>MX</v>
          </cell>
          <cell r="AG766" t="str">
            <v>10411236</v>
          </cell>
          <cell r="AH766" t="str">
            <v>ALFONSO CRUZ SAAGUN</v>
          </cell>
          <cell r="AI766" t="str">
            <v>calle 18 de marzo s/n</v>
          </cell>
          <cell r="AJ766" t="str">
            <v>4813810154</v>
          </cell>
          <cell r="AK766" t="str">
            <v>4811069068</v>
          </cell>
          <cell r="AL766" t="str">
            <v>79020</v>
          </cell>
          <cell r="AM766" t="str">
            <v>23/04/2017 10 : 30 Cecilio .R : TCF174: 7401204021/04/2017 22 : 58 MARIA.EUGENI : CFA07/04/2017 23 : 22 SEMIRAMIS.M : CSCCte se comunica para verificar el estatus del equipo se le comenta quese realizara un cambio de equipo se le pide esperar el tiempo que dilataen que se le entregue24/03/2017 00 : 19 MARCO.DIAZ : TCF1PU CSAINF. ROSA MARIA ALMAZAN DMC16/03/2017 02 : 19 JORGE.VAZ : TCF116/03/2017 02 : 18 JORGE.VAZ : NP514/03/2017 01 : 18 SEMIRAMIS.M : CSCCte se comunica para verificar el estatus de equipo se le menciona queesta pendiente por refacción se le pide el tiempo para realizar lareparación10/03/2017 07 : 52 200999 : P1 T173331 PANEL OC-1008403.-07/03/2017 23 : 26 MARIA.EUGENI : SEG: CSA Favor de colocar OC- a labrevedad04/03/2017 02 : 19 200999 : EQUIPO EN DIAGNOSTICO.-28/02/2017 00 : 57 200999 : EQUIPO ACABA DE INGRESAR AL CSA POR MEDIO DEPAQUETERIA DHL.-24/02/2017 05 : 46 LAURA.HERNA : CE1: 772206417324/02/2017 00 : 58 200999 : AL DÍA DE HOY EL EQUIPO NO HA INGREDO AL CSAPOR MEDIO DE PAQUETERIA DHL.-23/02/2017 01 : 01 200999 : EN ESPERA DE EQUIPO SEA INGRESADO AL CSA PORMEDIO DE PAQUETERIA DHL.-22/02/2017 02 : 09 ANA.LAURA : CSCse le comenta que se tuvo problemas con el porta DHL, en breve se leenviara la guia22/02/2017 01 : 42 200999 : AL DÍA DE HOY NO HA INGRESADO EQUIPO PORMEDIO DE PAQUETERIAQ .-21/02/2017 03 : 30 200999 : SERVICIO FORANEO EN ESPERA DE EQUIPO SEAINGRESADO AL CSA POR MEDIO DE PAQUETERIA DHL.-21/02/2017 03 : 25 ANA.LAURA : ODSWTPRD%ESQ CON ALDAMAS ES UN CONSULTORIO / DA SEGUIMIENTO A LA ODS 60310998,SE LE PIDE APOYOA COMPAÑERA LAURA EN GENERAR GUÍA DHLCDELANGELC@SERVICIOS.TELMEX.COM</v>
          </cell>
          <cell r="AN766" t="str">
            <v>1TE50B8NUSCB</v>
          </cell>
          <cell r="AO766" t="str">
            <v>Smart</v>
          </cell>
          <cell r="AP766" t="str">
            <v>Hisense</v>
          </cell>
          <cell r="AQ766" t="str">
            <v>Opera</v>
          </cell>
          <cell r="AR766" t="str">
            <v>FHD 1920 x 1080</v>
          </cell>
          <cell r="AS766" t="str">
            <v>3TE50G155274G155274M010</v>
          </cell>
          <cell r="AT766">
            <v>1</v>
          </cell>
          <cell r="AU766" t="str">
            <v>LC-50N5000U</v>
          </cell>
          <cell r="AV766" t="str">
            <v>3TE50G155274</v>
          </cell>
          <cell r="AW766" t="str">
            <v>G155274</v>
          </cell>
          <cell r="AX766" t="str">
            <v>M010</v>
          </cell>
          <cell r="AY766">
            <v>74012040</v>
          </cell>
          <cell r="AZ766">
            <v>51012966</v>
          </cell>
          <cell r="BA766">
            <v>80146130</v>
          </cell>
        </row>
        <row r="767">
          <cell r="D767">
            <v>60311824</v>
          </cell>
          <cell r="E767" t="str">
            <v xml:space="preserve">A  </v>
          </cell>
          <cell r="F767" t="str">
            <v>TV</v>
          </cell>
          <cell r="G767" t="str">
            <v>MARIO AGUIRRE</v>
          </cell>
          <cell r="H767" t="str">
            <v>SAFIRO 112 MZ 8 LOTE 21, DIAMANTES, ZEMPOALA HIDALGO</v>
          </cell>
          <cell r="I767">
            <v>17716883113</v>
          </cell>
          <cell r="J767" t="str">
            <v>HISENSE</v>
          </cell>
          <cell r="K767" t="str">
            <v>50K20DW</v>
          </cell>
          <cell r="L767" t="str">
            <v>50J140464H03047</v>
          </cell>
          <cell r="M767">
            <v>13479672</v>
          </cell>
          <cell r="N767">
            <v>0</v>
          </cell>
          <cell r="O767">
            <v>41850</v>
          </cell>
          <cell r="P767">
            <v>42791</v>
          </cell>
          <cell r="Q767">
            <v>201025</v>
          </cell>
          <cell r="R767" t="str">
            <v>25/02/2017 07 : 18 201025 : P1 - LEDS. TLED003, O.C. 1007923</v>
          </cell>
          <cell r="S767" t="str">
            <v>FALTA DE REFACCION</v>
          </cell>
          <cell r="T767" t="str">
            <v>EUGENIO ZARATE               Fecha</v>
          </cell>
          <cell r="U767" t="str">
            <v>2017/04/11</v>
          </cell>
          <cell r="V767" t="str">
            <v>Centro</v>
          </cell>
          <cell r="W767" t="str">
            <v>COMPLETADO</v>
          </cell>
          <cell r="Y767">
            <v>42783</v>
          </cell>
          <cell r="Z767">
            <v>941</v>
          </cell>
          <cell r="AA767" t="str">
            <v>M012</v>
          </cell>
          <cell r="AB767" t="str">
            <v>TLED003/LEDS</v>
          </cell>
          <cell r="AC767" t="str">
            <v>OC-1007923</v>
          </cell>
          <cell r="AD767" t="str">
            <v>Zempuala /Diamantes</v>
          </cell>
          <cell r="AE767" t="str">
            <v>HGO</v>
          </cell>
          <cell r="AF767" t="str">
            <v>MX</v>
          </cell>
          <cell r="AG767" t="str">
            <v>10411291</v>
          </cell>
          <cell r="AH767" t="str">
            <v>MARIO AGUIRRE</v>
          </cell>
          <cell r="AI767" t="str">
            <v>112 SAFIRO mz 8 lt 21</v>
          </cell>
          <cell r="AJ767" t="str">
            <v>017716883113</v>
          </cell>
          <cell r="AK767" t="str">
            <v>5511422528</v>
          </cell>
          <cell r="AL767" t="str">
            <v>42091</v>
          </cell>
          <cell r="AM767" t="str">
            <v>23/04/2017 10 : 35 Cecilio .R : TCF174: 7401204121/04/2017 23 : 37 GERARDO.GRA : CSC se indica que el áreacorrespondiente esta diagnosticando la entrega su equipo y que nosotros le contactaremos. EMC*18/04/2017 23 : 58 GEARARDO.PA : CFA18/04/2017 01 : 07 GABRIELA.B : CSCSe brinda información de Cf se pide Esperar14/03/2017 04 : 51 MARCO.DIAZ : TCF1PU CSA01/03/2017 02 : 54 ERNESTO.HERN : TCF101/03/2017 02 : 53 ERNESTO.HERN : NP525/02/2017 07 : 18 201025 : P1 - LEDS. TLED003, O.C. 100792324/02/2017 07 : 58 201025 : EN REVICION SE SOLICITARA REFACCION24/02/2017 07 : 57 201025 : V1- 23/02/2017 CON HORARIO DE 10:00 AM A19:00 PM24/02/2017 03 : 52 MA.ISABEL : V1P: SE CONTACTA AL CSA24/02/2017 03 : 52 MA.ISABEL : SEG: DGR17/02/2017 02 : 30 BRENDA.MORA : CSCSe le pide al cliente que envié documentos para poder generar ods.02/02/2017 03 : 44 MARIELA.CHA : ODSWTPCARRETERA MEX PACHUCA Y FIGUERESFACHADA ROJOFRENTE AL REAL TOLEDO N</v>
          </cell>
          <cell r="AN767" t="str">
            <v>1TE50B8NUSCB</v>
          </cell>
          <cell r="AO767" t="str">
            <v>Smart</v>
          </cell>
          <cell r="AP767" t="str">
            <v>Hisense</v>
          </cell>
          <cell r="AQ767" t="str">
            <v>Opera</v>
          </cell>
          <cell r="AR767" t="str">
            <v>FHD 1920 x 1080</v>
          </cell>
          <cell r="AS767" t="str">
            <v>3TE50G165140G1651M010</v>
          </cell>
          <cell r="AT767" t="e">
            <v>#N/A</v>
          </cell>
          <cell r="AU767" t="str">
            <v>50H7GB</v>
          </cell>
          <cell r="AV767" t="str">
            <v>3TE50G165140</v>
          </cell>
          <cell r="AW767" t="str">
            <v>G1651</v>
          </cell>
          <cell r="AX767" t="str">
            <v>M010</v>
          </cell>
          <cell r="AY767">
            <v>74012041</v>
          </cell>
          <cell r="AZ767">
            <v>51012967</v>
          </cell>
          <cell r="BA767">
            <v>80141699</v>
          </cell>
        </row>
        <row r="768">
          <cell r="D768">
            <v>60311925</v>
          </cell>
          <cell r="E768" t="str">
            <v>A</v>
          </cell>
          <cell r="F768" t="str">
            <v>TV</v>
          </cell>
          <cell r="G768" t="str">
            <v>CECILIA VAZQUEZ CISNEROS</v>
          </cell>
          <cell r="H768" t="str">
            <v>AV DE LA CALANDREAS 1789 INT 9 Col. VILLAS LA LOMA Mpo. ZAPOPAN</v>
          </cell>
          <cell r="I768">
            <v>3336247880</v>
          </cell>
          <cell r="J768" t="str">
            <v>HISENSE</v>
          </cell>
          <cell r="K768" t="str">
            <v>50K20DW</v>
          </cell>
          <cell r="L768" t="str">
            <v>50J140464H03039</v>
          </cell>
          <cell r="M768" t="str">
            <v>792202103010</v>
          </cell>
          <cell r="N768">
            <v>0</v>
          </cell>
          <cell r="O768">
            <v>41890</v>
          </cell>
          <cell r="P768">
            <v>42790</v>
          </cell>
          <cell r="Q768">
            <v>201076</v>
          </cell>
          <cell r="R768" t="str">
            <v>No hay refacciones para surtir y poder reparar</v>
          </cell>
          <cell r="S768" t="str">
            <v>El comprobante es una carta aceptacion y no esta impreso el costo del producto</v>
          </cell>
          <cell r="T768" t="str">
            <v>Carlos Muñiz</v>
          </cell>
          <cell r="U768">
            <v>42837</v>
          </cell>
          <cell r="V768" t="str">
            <v>SUR</v>
          </cell>
          <cell r="W768" t="str">
            <v>COMPLETADO</v>
          </cell>
          <cell r="X768" t="str">
            <v>CLIENTE</v>
          </cell>
          <cell r="Y768">
            <v>42786</v>
          </cell>
          <cell r="Z768">
            <v>900</v>
          </cell>
          <cell r="AA768" t="str">
            <v>M010</v>
          </cell>
          <cell r="AB768" t="str">
            <v>T173331/Panel - PANEL</v>
          </cell>
          <cell r="AC768" t="str">
            <v>OC-1007896</v>
          </cell>
          <cell r="AD768" t="str">
            <v>Zapopan / illas la loma</v>
          </cell>
          <cell r="AE768" t="str">
            <v>JAL</v>
          </cell>
          <cell r="AF768" t="str">
            <v>MX</v>
          </cell>
          <cell r="AG768" t="str">
            <v>10412309</v>
          </cell>
          <cell r="AH768" t="str">
            <v>SECILIA VAZQUES SISNEROS</v>
          </cell>
          <cell r="AI768" t="str">
            <v>1789 AV de la calandreas interior 9</v>
          </cell>
          <cell r="AJ768" t="str">
            <v>3336247880</v>
          </cell>
          <cell r="AK768" t="str">
            <v>3331523180</v>
          </cell>
          <cell r="AL768" t="str">
            <v>45200</v>
          </cell>
          <cell r="AM768" t="str">
            <v>23/04/2017 10 : 39 Cecilio .R : TCF174: 7401204214/03/2017 06 : 22 MARCO.DIAZ : TCF1PU CSA01/03/2017 02 : 35 ERNESTO.HERN : TCF101/03/2017 02 : 35 ERNESTO.HERN : NP525/02/2017 02 : 12 201076 : P1: T173331/ PANEL/ OC-100789625/02/2017 01 : 28 FABIOLA.BON : SEG: PENDIENTE DE DIAGNOSTICO23/02/2017 04 : 16 201076 : CTE REPROGRAMA PARA EL 23/02/2017 DESPUES DELAS 4PM21/02/2017 00 : 19 201076 : SE ATIENDE CON ORDEN 126212SE PROGRAMO VISITA PARA EL DIA 21.02.1717/02/2017 06 : 55 MARIELA.CHA : ODSWTPAV JUAN PRECIADO Y ORQUÍDEAFACHADA AMARILLO PORTÓN NEGROENFRENTE HAY UN LIENZO CHARRO</v>
          </cell>
          <cell r="AN768" t="str">
            <v>1TE50B8NUSCB</v>
          </cell>
          <cell r="AO768" t="str">
            <v>Smart</v>
          </cell>
          <cell r="AP768" t="str">
            <v>Hisense</v>
          </cell>
          <cell r="AQ768" t="str">
            <v>Opera</v>
          </cell>
          <cell r="AR768" t="str">
            <v>FHD 1920 x 1080</v>
          </cell>
          <cell r="AS768" t="str">
            <v>3TE50G155274G155274M010</v>
          </cell>
          <cell r="AT768">
            <v>1</v>
          </cell>
          <cell r="AU768" t="str">
            <v>LC-50N5000U</v>
          </cell>
          <cell r="AV768" t="str">
            <v>3TE50G155274</v>
          </cell>
          <cell r="AW768" t="str">
            <v>G155274</v>
          </cell>
          <cell r="AX768" t="str">
            <v>M010</v>
          </cell>
          <cell r="AY768">
            <v>74012042</v>
          </cell>
          <cell r="AZ768">
            <v>51012968</v>
          </cell>
          <cell r="BA768">
            <v>80146131</v>
          </cell>
        </row>
        <row r="769">
          <cell r="D769">
            <v>60314449</v>
          </cell>
          <cell r="E769" t="str">
            <v>A</v>
          </cell>
          <cell r="F769" t="str">
            <v>TV</v>
          </cell>
          <cell r="G769" t="str">
            <v>CAROLINA HERNANDEZ</v>
          </cell>
          <cell r="H769" t="str">
            <v>FELIX C. VERA 213, COL. NUEVO AEROPUERTO, TAMPICO</v>
          </cell>
          <cell r="I769">
            <v>8332281218</v>
          </cell>
          <cell r="J769" t="str">
            <v>HISENSE</v>
          </cell>
          <cell r="K769" t="str">
            <v>50K20DW</v>
          </cell>
          <cell r="L769" t="str">
            <v>50J140464H02897</v>
          </cell>
          <cell r="M769">
            <v>161959</v>
          </cell>
          <cell r="N769">
            <v>10120.950000000001</v>
          </cell>
          <cell r="O769">
            <v>41883</v>
          </cell>
          <cell r="P769">
            <v>42812</v>
          </cell>
          <cell r="Q769">
            <v>202245</v>
          </cell>
          <cell r="R769" t="str">
            <v>05/04/2017 22 : 50  ARANTXA.MON : NP5
21/03/2017 00 : 17 202245 : P1A: T173331 PANEL OC-1008840</v>
          </cell>
          <cell r="S769" t="str">
            <v/>
          </cell>
          <cell r="T769" t="str">
            <v xml:space="preserve">    Alfredo Pineda                </v>
          </cell>
          <cell r="U769" t="str">
            <v>2017-04-05</v>
          </cell>
          <cell r="V769" t="str">
            <v>Norte</v>
          </cell>
          <cell r="W769" t="str">
            <v>COMPLETADO</v>
          </cell>
          <cell r="X769" t="str">
            <v>TALLER</v>
          </cell>
          <cell r="Y769">
            <v>42811</v>
          </cell>
          <cell r="Z769">
            <v>929</v>
          </cell>
          <cell r="AA769" t="str">
            <v>M012</v>
          </cell>
          <cell r="AB769" t="str">
            <v>T173331/Panel - PANEL</v>
          </cell>
          <cell r="AC769" t="str">
            <v>OC-1008840</v>
          </cell>
          <cell r="AD769" t="str">
            <v>Tampico/Nvo aeropuerto</v>
          </cell>
          <cell r="AE769" t="str">
            <v>TMS</v>
          </cell>
          <cell r="AF769" t="str">
            <v>MX</v>
          </cell>
          <cell r="AG769" t="str">
            <v>10414530</v>
          </cell>
          <cell r="AH769" t="str">
            <v>CAROLINA HERNANDEZ</v>
          </cell>
          <cell r="AI769" t="str">
            <v>213 Felix C Vera</v>
          </cell>
          <cell r="AJ769" t="str">
            <v>8332281218</v>
          </cell>
          <cell r="AK769">
            <v>0</v>
          </cell>
          <cell r="AL769" t="str">
            <v>89337</v>
          </cell>
          <cell r="AM769" t="str">
            <v>23/04/2017 10 : 47 Cecilio .R : TCF174: 7401204320/04/2017 00 : 56 MARIA.EUGENI : CFA05/04/2017 22 : 51 ARANTXA.MON : TCF105/04/2017 22 : 50 ARANTXA.MON : NP531/03/2017 10 : 29 202245 : EN ESPERA DE REFACCIONES - - - -23/03/2017 07 : 44 MARIA.EUGENI : DGRSEG: OC- Solicitud correcta en Open Bravo.21/03/2017 00 : 17 202245 : P1A: T173331 PANEL OC-100884019/03/2017 07 : 01 202245 : PEDIDO DE COMPRA OC-1008840: PROCESOCOMPLETADO SATISFACTORIAMENTET173331 PANEL18/03/2017 09 : 16 202245 : V1: 18/03/2017 9:00AM16/03/2017 06 : 30 SEMIRAMIS.M : ODSWTPRD/TELMEXENTRE GRAL ROBERTO FIERRO Y AV CENTRAL</v>
          </cell>
          <cell r="AN769" t="str">
            <v>1TE50B8NUSCB</v>
          </cell>
          <cell r="AO769" t="str">
            <v>Smart</v>
          </cell>
          <cell r="AP769" t="str">
            <v>Hisense</v>
          </cell>
          <cell r="AQ769" t="str">
            <v>Opera</v>
          </cell>
          <cell r="AR769" t="str">
            <v>FHD 1920 x 1080</v>
          </cell>
          <cell r="AS769" t="str">
            <v>3TE50G165140G1651M010</v>
          </cell>
          <cell r="AT769" t="e">
            <v>#N/A</v>
          </cell>
          <cell r="AU769" t="str">
            <v>50H7GB</v>
          </cell>
          <cell r="AV769" t="str">
            <v>3TE50G165140</v>
          </cell>
          <cell r="AW769" t="str">
            <v>G1651</v>
          </cell>
          <cell r="AX769" t="str">
            <v>M010</v>
          </cell>
          <cell r="AY769">
            <v>74012043</v>
          </cell>
          <cell r="AZ769">
            <v>51012969</v>
          </cell>
          <cell r="BA769">
            <v>80141577</v>
          </cell>
        </row>
        <row r="770">
          <cell r="D770">
            <v>60314383</v>
          </cell>
          <cell r="E770" t="str">
            <v xml:space="preserve">A  </v>
          </cell>
          <cell r="F770" t="str">
            <v>TV</v>
          </cell>
          <cell r="G770" t="str">
            <v xml:space="preserve">JULIO CESAR CAMACHO MARROQUIN </v>
          </cell>
          <cell r="H770" t="str">
            <v xml:space="preserve">RIO SALTON 120-A, VILLA DE ALCALA, CIENEGA DE FLORES </v>
          </cell>
          <cell r="I770">
            <v>8110145095</v>
          </cell>
          <cell r="J770" t="str">
            <v>HISENSE</v>
          </cell>
          <cell r="K770" t="str">
            <v>50K20DW</v>
          </cell>
          <cell r="L770" t="str">
            <v>50G144844H02304</v>
          </cell>
          <cell r="M770" t="str">
            <v>36686-18</v>
          </cell>
          <cell r="N770">
            <v>10304</v>
          </cell>
          <cell r="O770">
            <v>42176</v>
          </cell>
          <cell r="P770">
            <v>42815</v>
          </cell>
          <cell r="Q770">
            <v>201024</v>
          </cell>
          <cell r="R770" t="str">
            <v>30/03/17 01:02 ERNESTO HDZ NP5 P1A: O.C. 1008943, PANEL, 173331</v>
          </cell>
          <cell r="S770" t="str">
            <v/>
          </cell>
          <cell r="T770" t="str">
            <v xml:space="preserve">    SOFIA VAZQUEZ                 </v>
          </cell>
          <cell r="U770" t="str">
            <v>2017-04-19</v>
          </cell>
          <cell r="V770" t="str">
            <v>Norte</v>
          </cell>
          <cell r="W770" t="str">
            <v>COMPLETADO</v>
          </cell>
          <cell r="X770" t="str">
            <v>TALLER</v>
          </cell>
          <cell r="Y770">
            <v>42811</v>
          </cell>
          <cell r="Z770">
            <v>639</v>
          </cell>
          <cell r="AA770" t="str">
            <v>M012</v>
          </cell>
          <cell r="AD770" t="str">
            <v>villas de alcala/teñiga de flores</v>
          </cell>
          <cell r="AE770" t="str">
            <v>NL</v>
          </cell>
          <cell r="AF770" t="str">
            <v>MX</v>
          </cell>
          <cell r="AG770" t="str">
            <v>10414090</v>
          </cell>
          <cell r="AH770" t="str">
            <v>AURIRA SILVA AGUILLON</v>
          </cell>
          <cell r="AI770" t="str">
            <v>calle rio salton 120 a</v>
          </cell>
          <cell r="AJ770" t="str">
            <v>8110145095</v>
          </cell>
          <cell r="AK770">
            <v>0</v>
          </cell>
          <cell r="AL770" t="str">
            <v>65550</v>
          </cell>
          <cell r="AM770" t="str">
            <v>23/04/2017 11 : 03 Cecilio .R : TCF174: 7401204407/04/2017 23 : 09 MARCO.DIAZ : TCF1 TCF1PU CSA. INF. SOFIA VAZQUEZ.DMC30/03/2017 01 : 03 ERNESTO.HERN : TCF130/03/2017 01 : 02 ERNESTO.HERN : NP523/03/2017 07 : 51 201024 : P1A:OC1008943,PANEL173331,22MARZO201723/03/2017 01 : 52 201024 : SE ANEXA NOTA DE COMPRA Y SE PASA AREVIISON22/03/2017 01 : 37 201024 : ESTA EN RUTA OY MARTES 21 FAVORDEAUTORIZAR KILOMETRAJE21/03/2017 00 : 57 201024 : ES CIENEGA DE FLORES18/03/2017 06 : 56 201024 : SKMA.........62 KM....... $ 124.0018/03/2017 02 : 20 201024 : CHECAR DIRECCION Y MUNICIPIO CON ELCLIENTEY SE ASIGNARA EL SERVICIO YA QUE NO MENCIONA MUNICIPIO EL REPORTE10/03/2017 23 : 45 LAURA.HERNA : ODSWTPRD%RIO ONDO Y RIO ICATE</v>
          </cell>
          <cell r="AN770" t="str">
            <v>1TE50B8NUSCB</v>
          </cell>
          <cell r="AO770" t="str">
            <v>Smart</v>
          </cell>
          <cell r="AP770" t="str">
            <v>Hisense</v>
          </cell>
          <cell r="AQ770" t="str">
            <v>Opera</v>
          </cell>
          <cell r="AR770" t="str">
            <v>FHD 1920 x 1080</v>
          </cell>
          <cell r="AS770" t="str">
            <v>3TE50G165140G1651M010</v>
          </cell>
          <cell r="AT770" t="e">
            <v>#N/A</v>
          </cell>
          <cell r="AU770" t="str">
            <v>50H7GB</v>
          </cell>
          <cell r="AV770" t="str">
            <v>3TE50G165140</v>
          </cell>
          <cell r="AW770" t="str">
            <v>G1651</v>
          </cell>
          <cell r="AX770" t="str">
            <v>M010</v>
          </cell>
          <cell r="AY770">
            <v>74012044</v>
          </cell>
          <cell r="AZ770">
            <v>51012970</v>
          </cell>
          <cell r="BA770">
            <v>80141718</v>
          </cell>
        </row>
        <row r="771">
          <cell r="D771">
            <v>60312907</v>
          </cell>
          <cell r="E771" t="str">
            <v xml:space="preserve">A  </v>
          </cell>
          <cell r="F771" t="str">
            <v>TV</v>
          </cell>
          <cell r="G771" t="str">
            <v>SONIA REYES ESQUIEL</v>
          </cell>
          <cell r="H771" t="str">
            <v xml:space="preserve">MISION SAN PEDRO 110, MISION, APODACA </v>
          </cell>
          <cell r="I771">
            <v>8188804188</v>
          </cell>
          <cell r="J771" t="str">
            <v>HISENSE</v>
          </cell>
          <cell r="K771" t="str">
            <v>50K20DW</v>
          </cell>
          <cell r="L771" t="str">
            <v>50G143291H01546</v>
          </cell>
          <cell r="M771" t="str">
            <v xml:space="preserve">TIKET </v>
          </cell>
          <cell r="N771">
            <v>11998.37</v>
          </cell>
          <cell r="O771">
            <v>42139</v>
          </cell>
          <cell r="P771">
            <v>42797</v>
          </cell>
          <cell r="Q771">
            <v>201024</v>
          </cell>
          <cell r="R771" t="str">
            <v>15/03/2017 05:28 JORGE VAZQUEZ NP5: PA1 OC. 1007989, PANEL 173331</v>
          </cell>
          <cell r="S771" t="str">
            <v/>
          </cell>
          <cell r="T771" t="str">
            <v xml:space="preserve">    SOFIA VAZQUEZ                 </v>
          </cell>
          <cell r="U771" t="str">
            <v>2017-04-19</v>
          </cell>
          <cell r="V771" t="str">
            <v>Norte</v>
          </cell>
          <cell r="W771" t="str">
            <v>COMPLETADO</v>
          </cell>
          <cell r="X771" t="str">
            <v>TALLER</v>
          </cell>
          <cell r="Y771">
            <v>42793</v>
          </cell>
          <cell r="Z771">
            <v>658</v>
          </cell>
          <cell r="AA771" t="str">
            <v>M012</v>
          </cell>
          <cell r="AD771" t="str">
            <v>Apodaca/Nuevo Leon</v>
          </cell>
          <cell r="AE771" t="str">
            <v>NL</v>
          </cell>
          <cell r="AF771" t="str">
            <v>MX</v>
          </cell>
          <cell r="AG771" t="str">
            <v>10413103</v>
          </cell>
          <cell r="AH771" t="str">
            <v>SONIA REYES ESQUIVEL</v>
          </cell>
          <cell r="AI771" t="str">
            <v>110 Mision San Predro</v>
          </cell>
          <cell r="AJ771" t="str">
            <v>8188804188</v>
          </cell>
          <cell r="AK771">
            <v>0</v>
          </cell>
          <cell r="AL771" t="str">
            <v>66612</v>
          </cell>
          <cell r="AM771" t="str">
            <v>23/04/2017 11 : 15 Cecilio .R : TCF174: 7401204629/03/2017 02 : 17 MARCO.DIAZ : TCF1PU CSA CONFIRMA SOFIA VAZQUEZ.JESSICA O29/03/2017 02 : 13 MARCO.DIAZ : TCF1. JESSICA O15/03/2017 05 : 28 JORGE.VAZ : TCF115/03/2017 05 : 28 JORGE.VAZ : NP510/03/2017 07 : 08 201024 : # 2190410/03/2017 01 : 29 GERARDO.GRA : CSC para status de entrega, se informase procesara un CF y se envía correo al área de CF para seguimiento.EMC*09/03/2017 05 : 38 BRENDA.MORA : CSCComenta Ernesto del área de refacciones que se procesara un cf y enbreve se estará actualizado el sistema, se corto llamada con cliente yno se le menciono el proceso de su cf.06/03/2017 23 : 13 201024 : SE ANEXA OTA DECOMPRA Y SE PAS A REVIISON04/03/2017 01 : 03 201024 : ESTA EN RUTA VIERNES 303/03/2017 01 : 16 SEMIRAMIS.M : CSCCte se comunica para verifcar cuando se le atendera pues el dia de ayerno le visitaron indica Esther que se agenda visita para el dia03/03/201701/03/2017 05 : 00 SEMIRAMIS.M : CSCCte se comunica para verificar cuando se le atender se le menciona lainformacion de la nota anterior01/03/2017 04 : 56 201024 : P1A : O.C. 1007989 PANEL # DEPARTE 173331 PREDIAGNOSTICO FEB-2828/02/2017 04 : 30 201024 : SE VISITARA ELMIERCOLES 124/02/2017 00 : 46 GABRIELA.B : RD % FRAMBOYANES Y ANTIGUO CAMINO SANTAROSA</v>
          </cell>
          <cell r="AN771" t="str">
            <v>1TE50B8NUSCB</v>
          </cell>
          <cell r="AO771" t="str">
            <v>Smart</v>
          </cell>
          <cell r="AP771" t="str">
            <v>Hisense</v>
          </cell>
          <cell r="AQ771" t="str">
            <v>Opera</v>
          </cell>
          <cell r="AR771" t="str">
            <v>FHD 1920 x 1080</v>
          </cell>
          <cell r="AS771" t="str">
            <v>3TE50G165140G1651M010</v>
          </cell>
          <cell r="AT771" t="e">
            <v>#N/A</v>
          </cell>
          <cell r="AU771" t="str">
            <v>50H7GB</v>
          </cell>
          <cell r="AV771" t="str">
            <v>3TE50G165140</v>
          </cell>
          <cell r="AW771" t="str">
            <v>G1651</v>
          </cell>
          <cell r="AX771" t="str">
            <v>M010</v>
          </cell>
          <cell r="AY771">
            <v>74012046</v>
          </cell>
          <cell r="AZ771">
            <v>51012972</v>
          </cell>
          <cell r="BA771">
            <v>80141720</v>
          </cell>
        </row>
        <row r="772">
          <cell r="D772">
            <v>60315483</v>
          </cell>
          <cell r="E772" t="str">
            <v xml:space="preserve">A  </v>
          </cell>
          <cell r="F772" t="str">
            <v>TV</v>
          </cell>
          <cell r="G772" t="str">
            <v>JOSE SANTIAGO VARGAS GALLEGOS</v>
          </cell>
          <cell r="H772" t="str">
            <v>PRIV. EBARISTO ELIZONDO 1315, ALFONSO REYES, MONTERREY</v>
          </cell>
          <cell r="I772" t="str">
            <v>818387362, 8211008920</v>
          </cell>
          <cell r="J772" t="str">
            <v>HISENSE</v>
          </cell>
          <cell r="K772" t="str">
            <v>50K20DW</v>
          </cell>
          <cell r="L772" t="str">
            <v>50G143291H01077</v>
          </cell>
          <cell r="M772" t="str">
            <v xml:space="preserve">TIKET </v>
          </cell>
          <cell r="N772">
            <v>8999</v>
          </cell>
          <cell r="O772">
            <v>42323</v>
          </cell>
          <cell r="P772">
            <v>42830</v>
          </cell>
          <cell r="Q772">
            <v>201024</v>
          </cell>
          <cell r="R772" t="str">
            <v>04/12/17 03:31 ARANTXA NP5 P1A OC 1009530 PANEL 173331</v>
          </cell>
          <cell r="S772" t="str">
            <v/>
          </cell>
          <cell r="T772" t="str">
            <v xml:space="preserve">    SOFIA VAZQUEZ                 </v>
          </cell>
          <cell r="U772" t="str">
            <v>2017-04-20</v>
          </cell>
          <cell r="V772" t="str">
            <v>Norte</v>
          </cell>
          <cell r="W772" t="str">
            <v>COMPLETADO</v>
          </cell>
          <cell r="X772" t="str">
            <v>TALLER</v>
          </cell>
          <cell r="Y772">
            <v>42830</v>
          </cell>
          <cell r="Z772">
            <v>507</v>
          </cell>
          <cell r="AA772" t="str">
            <v>M012</v>
          </cell>
          <cell r="AD772" t="str">
            <v>Monterrey/Alfonso Reyes</v>
          </cell>
          <cell r="AE772" t="str">
            <v>NL</v>
          </cell>
          <cell r="AF772" t="str">
            <v>MX</v>
          </cell>
          <cell r="AG772" t="str">
            <v>10415471</v>
          </cell>
          <cell r="AH772" t="str">
            <v>JOSE SANTIAGO VARGAS GALLEGOS</v>
          </cell>
          <cell r="AI772" t="str">
            <v>1315 Priv. Ebaristo Elizondo</v>
          </cell>
          <cell r="AJ772" t="str">
            <v>8211008920</v>
          </cell>
          <cell r="AK772" t="str">
            <v>8211008920</v>
          </cell>
          <cell r="AL772" t="str">
            <v>64730</v>
          </cell>
          <cell r="AM772" t="str">
            <v>23/04/2017 11 : 24 Cecilio .R : TCF174: 7401204712/04/2017 03 : 32 ARANTXA.MON : TCF112/04/2017 03 : 31 ARANTXA.MON : NP511/04/2017 06 : 09 201024 : P1A:OC1009530,PANEL173331,10ABRIL2017.06/04/2017 03 : 36 201024 : SE ANEXANOTA DE COMPRA Y SE PASA A REVISION05/04/2017 22 : 21 201024 : V1.- SE VISITARA HOYMIERCOLES 504/04/2017 06 : 10 GERARDO.GRA : ODSWTP ELABORADA POR EMC*RD% CRISTOBAL PEREZ Y PROL. HILARIO MARTINEZ</v>
          </cell>
          <cell r="AN772" t="str">
            <v>1TE50B8NUSCB</v>
          </cell>
          <cell r="AO772" t="str">
            <v>Smart</v>
          </cell>
          <cell r="AP772" t="str">
            <v>Hisense</v>
          </cell>
          <cell r="AQ772" t="str">
            <v>Opera</v>
          </cell>
          <cell r="AR772" t="str">
            <v>FHD 1920 x 1080</v>
          </cell>
          <cell r="AS772" t="str">
            <v>3TE50G165140G1651M010</v>
          </cell>
          <cell r="AT772" t="e">
            <v>#N/A</v>
          </cell>
          <cell r="AU772" t="str">
            <v>50H7GB</v>
          </cell>
          <cell r="AV772" t="str">
            <v>3TE50G165140</v>
          </cell>
          <cell r="AW772" t="str">
            <v>G1651</v>
          </cell>
          <cell r="AX772" t="str">
            <v>M010</v>
          </cell>
          <cell r="AY772">
            <v>74012047</v>
          </cell>
          <cell r="AZ772">
            <v>51012973</v>
          </cell>
          <cell r="BA772">
            <v>80141722</v>
          </cell>
        </row>
        <row r="773">
          <cell r="D773">
            <v>60313621</v>
          </cell>
          <cell r="E773" t="str">
            <v xml:space="preserve">A  </v>
          </cell>
          <cell r="F773" t="str">
            <v>TV</v>
          </cell>
          <cell r="G773" t="str">
            <v>ADELITA GONZALES JARACUARO</v>
          </cell>
          <cell r="H773" t="str">
            <v>AV DE LAS ROSAS 45 GUADALAJARA/LOMAS DE LA PRIMAVERA</v>
          </cell>
          <cell r="I773" t="str">
            <v>3316540705 - 3335901665</v>
          </cell>
          <cell r="J773" t="str">
            <v>HISENSE</v>
          </cell>
          <cell r="K773" t="str">
            <v>50K20DW</v>
          </cell>
          <cell r="L773" t="str">
            <v>50G143291H00349</v>
          </cell>
          <cell r="M773" t="str">
            <v>TICKET DE COMPRA</v>
          </cell>
          <cell r="N773">
            <v>15968.27</v>
          </cell>
          <cell r="O773">
            <v>42388</v>
          </cell>
          <cell r="P773">
            <v>42804</v>
          </cell>
          <cell r="Q773">
            <v>201109</v>
          </cell>
          <cell r="R773" t="str">
            <v>FALTA DE REFACCIONES 173331 oc-1008389</v>
          </cell>
          <cell r="S773" t="str">
            <v>CLIENTE ENTREGA EQUIPO SIN ACCESORIOS UN</v>
          </cell>
          <cell r="T773" t="str">
            <v xml:space="preserve"> YURIANA HERNANDEZ HERRERA        </v>
          </cell>
          <cell r="U773" t="str">
            <v>2017-ABRIL</v>
          </cell>
          <cell r="W773" t="str">
            <v>COMPLETADO</v>
          </cell>
          <cell r="X773" t="str">
            <v>TALLER</v>
          </cell>
          <cell r="Y773">
            <v>42802</v>
          </cell>
          <cell r="Z773">
            <v>416</v>
          </cell>
          <cell r="AA773" t="str">
            <v>M012</v>
          </cell>
          <cell r="AD773" t="str">
            <v>Guadalajara/Lomas de la Primavera</v>
          </cell>
          <cell r="AE773" t="str">
            <v>JAL</v>
          </cell>
          <cell r="AF773" t="str">
            <v>MX</v>
          </cell>
          <cell r="AG773" t="str">
            <v>10413115</v>
          </cell>
          <cell r="AH773" t="str">
            <v>ADELITA GONZALEZ JARACUARO</v>
          </cell>
          <cell r="AI773" t="str">
            <v>45 Av de las rosas</v>
          </cell>
          <cell r="AJ773" t="str">
            <v>3335901665</v>
          </cell>
          <cell r="AK773" t="str">
            <v>3335901665</v>
          </cell>
          <cell r="AL773" t="str">
            <v>45065</v>
          </cell>
          <cell r="AM773" t="str">
            <v>23/04/2017 11 : 30 Cecilio .R : TCF174: 7401204831/03/2017 02 : 04 MARCO.DIAZ : TCF1PU CSA CONFIRMA YURI HERRERA.JESSICA O31/03/2017 02 : 02 MARCO.DIAZ : TCF1. JESSICA O16/03/2017 01 : 58 JORGE.VAZ : TCF116/03/2017 01 : 58 JORGE.VAZ : NP510/03/2017 02 : 31 201109 : 173331 OC-100838910/03/2017 02 : 25 201109 : NUMERO DE SERIE CORRECTO 50G143291H0034910/03/2017 02 : 12 201109 : EQUIPO EN CSA10/03/2017 00 : 16 201109 : V1 09-03-1724/02/2017 02 : 05 SEMIRAMIS.M : ODSWTPRD/TELMEXENTRE LAS CALLES AZUCENAS Y ORQUIDEAS</v>
          </cell>
          <cell r="AN773" t="str">
            <v>1TE50B8NUSCB</v>
          </cell>
          <cell r="AO773" t="str">
            <v>Smart</v>
          </cell>
          <cell r="AP773" t="str">
            <v>Hisense</v>
          </cell>
          <cell r="AQ773" t="str">
            <v>Opera</v>
          </cell>
          <cell r="AR773" t="str">
            <v>FHD 1920 x 1080</v>
          </cell>
          <cell r="AS773" t="str">
            <v>3TE50G165140G1651M010</v>
          </cell>
          <cell r="AT773" t="e">
            <v>#N/A</v>
          </cell>
          <cell r="AU773" t="str">
            <v>50H7GB</v>
          </cell>
          <cell r="AV773" t="str">
            <v>3TE50G165140</v>
          </cell>
          <cell r="AW773" t="str">
            <v>G1651</v>
          </cell>
          <cell r="AX773" t="str">
            <v>M010</v>
          </cell>
          <cell r="AY773">
            <v>74012048</v>
          </cell>
          <cell r="AZ773">
            <v>51012974</v>
          </cell>
          <cell r="BA773">
            <v>80141457</v>
          </cell>
        </row>
        <row r="774">
          <cell r="D774">
            <v>60315347</v>
          </cell>
          <cell r="E774" t="str">
            <v xml:space="preserve">A  </v>
          </cell>
          <cell r="F774" t="str">
            <v>TV</v>
          </cell>
          <cell r="G774" t="str">
            <v>LUIS REYES</v>
          </cell>
          <cell r="H774" t="str">
            <v>ARCOS DEL TRIUNFO 406, ARCOS DEL SOL 2DO SECTOR, MONTERREY</v>
          </cell>
          <cell r="I774">
            <v>8111680676</v>
          </cell>
          <cell r="J774" t="str">
            <v>HISENSE</v>
          </cell>
          <cell r="K774" t="str">
            <v>50K20DW</v>
          </cell>
          <cell r="L774" t="str">
            <v>50G143291H00345</v>
          </cell>
          <cell r="M774" t="str">
            <v xml:space="preserve">CARTA DE ACEPTACION </v>
          </cell>
          <cell r="N774">
            <v>13310.88</v>
          </cell>
          <cell r="O774">
            <v>42017</v>
          </cell>
          <cell r="P774">
            <v>42829</v>
          </cell>
          <cell r="Q774">
            <v>201024</v>
          </cell>
          <cell r="R774" t="str">
            <v>04/07/17 23:48 ARANTXA NP5 P1A OC 1009400 PANEL 173331</v>
          </cell>
          <cell r="S774" t="str">
            <v/>
          </cell>
          <cell r="T774" t="str">
            <v xml:space="preserve">    SOFIA VAZQUEZ                 </v>
          </cell>
          <cell r="U774" t="str">
            <v>2017-04-20</v>
          </cell>
          <cell r="V774" t="str">
            <v>Norte</v>
          </cell>
          <cell r="W774" t="str">
            <v>COMPLETADO</v>
          </cell>
          <cell r="X774" t="str">
            <v>TALLER</v>
          </cell>
          <cell r="Y774">
            <v>42828</v>
          </cell>
          <cell r="Z774">
            <v>812</v>
          </cell>
          <cell r="AA774" t="str">
            <v>M012</v>
          </cell>
          <cell r="AD774" t="str">
            <v>monterrey/ col arcos del sol 2 sec</v>
          </cell>
          <cell r="AE774" t="str">
            <v>NL</v>
          </cell>
          <cell r="AF774" t="str">
            <v>MX</v>
          </cell>
          <cell r="AG774" t="str">
            <v>10414995</v>
          </cell>
          <cell r="AH774" t="str">
            <v>LUIS REYES</v>
          </cell>
          <cell r="AI774" t="str">
            <v>406 arcos del trino</v>
          </cell>
          <cell r="AJ774" t="str">
            <v>8111680676</v>
          </cell>
          <cell r="AK774">
            <v>0</v>
          </cell>
          <cell r="AL774" t="str">
            <v>64100</v>
          </cell>
          <cell r="AM774" t="str">
            <v>23/04/2017 11 : 35 Cecilio .R : TCF174: 7401204907/04/2017 23 : 48 ARANTXA.MON : TCF107/04/2017 23 : 48 ARANTXA.MON : NP506/04/2017 03 : 56 201024 : P1A:OC1009400,PANEL173331,5ABRIL201706/04/2017 00 : 56 201024 : S ANEXA NOTA DE COMPRA Y SE PAS AREVIISON05/04/2017 06 : 51 MARIA.EUGENI : SEG: V1P04/04/2017 00 : 37 MARIA.EUGENI : SEG: Se cambia Status de Orden ya queLuis Segovia la dejo en Open, CSA Favor de dar seguimiento a labrevedad.24/03/2017 00 : 02 LUIS.D : ODSWTPRD// % MAUSOLEO Y ARCOS ISTORICOS , CASA AZUL , ATRAS DE LA SECUUNDARI A72</v>
          </cell>
          <cell r="AN774" t="str">
            <v>1TE50B8NUSCB</v>
          </cell>
          <cell r="AO774" t="str">
            <v>Smart</v>
          </cell>
          <cell r="AP774" t="str">
            <v>Hisense</v>
          </cell>
          <cell r="AQ774" t="str">
            <v>Opera</v>
          </cell>
          <cell r="AR774" t="str">
            <v>FHD 1920 x 1080</v>
          </cell>
          <cell r="AS774" t="str">
            <v>3TE50G165140G1651M010</v>
          </cell>
          <cell r="AT774" t="e">
            <v>#N/A</v>
          </cell>
          <cell r="AU774" t="str">
            <v>50H7GB</v>
          </cell>
          <cell r="AV774" t="str">
            <v>3TE50G165140</v>
          </cell>
          <cell r="AW774" t="str">
            <v>G1651</v>
          </cell>
          <cell r="AX774" t="str">
            <v>M010</v>
          </cell>
          <cell r="AY774">
            <v>74012049</v>
          </cell>
          <cell r="AZ774">
            <v>51012975</v>
          </cell>
          <cell r="BA774">
            <v>80141724</v>
          </cell>
        </row>
        <row r="775">
          <cell r="D775">
            <v>60314313</v>
          </cell>
          <cell r="E775" t="str">
            <v>A</v>
          </cell>
          <cell r="F775" t="str">
            <v>TV</v>
          </cell>
          <cell r="G775" t="str">
            <v>SERGIO RAMIREZ</v>
          </cell>
          <cell r="H775" t="str">
            <v>ALBATROS 240, COL. SANTA ELENA, ALTAMIRA, TAMAULIPAS</v>
          </cell>
          <cell r="I775">
            <v>8332218120</v>
          </cell>
          <cell r="J775" t="str">
            <v>HISENSE</v>
          </cell>
          <cell r="K775" t="str">
            <v>50K20DW</v>
          </cell>
          <cell r="L775" t="str">
            <v>50G143067H00248</v>
          </cell>
          <cell r="M775">
            <v>169122</v>
          </cell>
          <cell r="N775">
            <v>10120.879999999999</v>
          </cell>
          <cell r="O775">
            <v>42103</v>
          </cell>
          <cell r="P775">
            <v>42809</v>
          </cell>
          <cell r="Q775">
            <v>202245</v>
          </cell>
          <cell r="R775" t="str">
            <v>30/03/2017 07 : 53  ARANTXA.MON : NP5
18/03/2017 09 : 37 202245 : PEDIDO DE COMPRA OC-1008829</v>
          </cell>
          <cell r="S775" t="str">
            <v/>
          </cell>
          <cell r="T775" t="str">
            <v xml:space="preserve">Alfredo Pineda                </v>
          </cell>
          <cell r="U775" t="str">
            <v>2017-03-30</v>
          </cell>
          <cell r="V775" t="str">
            <v>Norte</v>
          </cell>
          <cell r="W775" t="str">
            <v>COMPLETADO</v>
          </cell>
          <cell r="X775" t="str">
            <v>TALLER</v>
          </cell>
          <cell r="Y775">
            <v>42810</v>
          </cell>
          <cell r="Z775">
            <v>706</v>
          </cell>
          <cell r="AA775" t="str">
            <v>M012</v>
          </cell>
          <cell r="AB775" t="str">
            <v>T173331/Panel - PANEL</v>
          </cell>
          <cell r="AC775" t="str">
            <v>OC-1008829</v>
          </cell>
          <cell r="AD775" t="str">
            <v>Altamira/Col Sta Elena</v>
          </cell>
          <cell r="AE775" t="str">
            <v>TMS</v>
          </cell>
          <cell r="AF775" t="str">
            <v>MX</v>
          </cell>
          <cell r="AG775" t="str">
            <v>10414483</v>
          </cell>
          <cell r="AH775" t="str">
            <v>SERGIO RAMIREZ</v>
          </cell>
          <cell r="AI775" t="str">
            <v>240 Albatros</v>
          </cell>
          <cell r="AJ775" t="str">
            <v>8333254332</v>
          </cell>
          <cell r="AK775" t="str">
            <v>8333254332</v>
          </cell>
          <cell r="AL775" t="str">
            <v>89600</v>
          </cell>
          <cell r="AM775" t="str">
            <v>23/04/2017 11 : 39 Cecilio .R : TCF174: 7401205018/04/2017 06 : 25 ADOLFO.FER : CFA11/04/2017 22 : 52 MARCO.DIAZ : TCF1PU CSA CONFIRMA LUIS F MUÑIZ VIAMAIL. JESSICA O11/04/2017 22 : 51 MARCO.DIAZ : TCF1. JESSICA O30/03/2017 07 : 53 ARANTXA.MON : TCF130/03/2017 07 : 53 ARANTXA.MON : NP523/03/2017 07 : 43 MARIA.EUGENI : DGRSEG: OC- Solicitud correcta en Open Bravo18/03/2017 09 : 37 202245 : PEDIDO DE COMPRA OC-1008829: PROCESOCOMPLETADO SATISFACTORIAMENTET173331 PANEL17/03/2017 07 : 27 202245 : V1: 17-03-2017 9:00 A 13:00HRS16/03/2017 01 : 47 GERARDO.GRA : ODSWTP ELABORADA POR EMC*RD% CALLE HIDALGO Y CALLE FAISAN</v>
          </cell>
          <cell r="AN775" t="str">
            <v>1TE50B8NUSCB</v>
          </cell>
          <cell r="AO775" t="str">
            <v>Smart</v>
          </cell>
          <cell r="AP775" t="str">
            <v>Hisense</v>
          </cell>
          <cell r="AQ775" t="str">
            <v>Opera</v>
          </cell>
          <cell r="AR775" t="str">
            <v>FHD 1920 x 1080</v>
          </cell>
          <cell r="AS775" t="str">
            <v>3TE50G165140G1651M010</v>
          </cell>
          <cell r="AT775" t="e">
            <v>#N/A</v>
          </cell>
          <cell r="AU775" t="str">
            <v>50H7GB</v>
          </cell>
          <cell r="AV775" t="str">
            <v>3TE50G165140</v>
          </cell>
          <cell r="AW775" t="str">
            <v>G1651</v>
          </cell>
          <cell r="AX775" t="str">
            <v>M010</v>
          </cell>
          <cell r="AY775">
            <v>74012050</v>
          </cell>
          <cell r="AZ775">
            <v>51012976</v>
          </cell>
          <cell r="BA775">
            <v>80141578</v>
          </cell>
        </row>
        <row r="776">
          <cell r="D776">
            <v>60314563</v>
          </cell>
          <cell r="E776" t="str">
            <v xml:space="preserve">A  </v>
          </cell>
          <cell r="F776" t="str">
            <v>TV</v>
          </cell>
          <cell r="G776" t="str">
            <v>CLEMENTE LUCIA VICTORIANA</v>
          </cell>
          <cell r="H776" t="str">
            <v>HIDALGO NUM 102 COL. SANTA CATARINA DELG AZCAPOTZALCO CP 02250</v>
          </cell>
          <cell r="I776" t="str">
            <v>73123704</v>
          </cell>
          <cell r="J776" t="str">
            <v>HISENSE</v>
          </cell>
          <cell r="K776" t="str">
            <v>50K20DW</v>
          </cell>
          <cell r="L776" t="str">
            <v>50G143067H00122</v>
          </cell>
          <cell r="M776" t="str">
            <v>TICKET TELMEX LA / 000277407</v>
          </cell>
          <cell r="N776">
            <v>11998.37</v>
          </cell>
          <cell r="O776">
            <v>42128</v>
          </cell>
          <cell r="P776">
            <v>42821</v>
          </cell>
          <cell r="Q776">
            <v>201767</v>
          </cell>
          <cell r="R776" t="str">
            <v>30/03/2017 04 : 22  ERNESTO.HERN : NP5 / P1A: 173331 PANEL   27-03-2017   OC-1009114</v>
          </cell>
          <cell r="S776" t="str">
            <v>EQUIPO DAÑADO EN DOMICILIO DE CLIENTE</v>
          </cell>
          <cell r="T776" t="str">
            <v xml:space="preserve">   ABRAHAM LAZCANO                </v>
          </cell>
          <cell r="U776" t="str">
            <v>2017-04-10</v>
          </cell>
          <cell r="V776" t="str">
            <v>CENTRO</v>
          </cell>
          <cell r="W776" t="str">
            <v>COMPLETADO</v>
          </cell>
          <cell r="X776" t="str">
            <v>TALLER</v>
          </cell>
          <cell r="Y776">
            <v>42815</v>
          </cell>
          <cell r="Z776">
            <v>693</v>
          </cell>
          <cell r="AA776" t="str">
            <v>M010</v>
          </cell>
          <cell r="AD776" t="str">
            <v>Azcapotzalco/Sta Catarina</v>
          </cell>
          <cell r="AE776" t="str">
            <v>DF</v>
          </cell>
          <cell r="AF776" t="str">
            <v>MX</v>
          </cell>
          <cell r="AG776" t="str">
            <v>10414397</v>
          </cell>
          <cell r="AH776" t="str">
            <v>CLEMENTE LUCIA VICTORIANA</v>
          </cell>
          <cell r="AI776" t="str">
            <v>Hidalgo num 102</v>
          </cell>
          <cell r="AJ776" t="str">
            <v>73123704</v>
          </cell>
          <cell r="AK776">
            <v>0</v>
          </cell>
          <cell r="AL776" t="str">
            <v>02250</v>
          </cell>
          <cell r="AM776" t="str">
            <v>23/04/2017 11 : 43 Cecilio .R : TCF174: 7401205101/04/2017 10 : 56 MARCO.DIAZ : TCF1 TCF1PU CLIENTEINF. JOSUE. DMC31/03/2017 03 : 42 LAURA.HERNA : csc: SE LE INDICA A CTE PROCESO DE CF.30/03/2017 04 : 22 ERNESTO.HERN : TCF130/03/2017 04 : 22 ERNESTO.HERN : NP528/03/2017 09 : 13 201767 : SE ANEXA REPORTE RMA28/03/2017 07 : 26 201767 : P1A: 173331 PANEL 27-03-2017 OC-100911422/03/2017 08 : 50 201767 : V1. 24/03/2017: 10 A.M. - 6 P.M.H-23851 SE ASIGNA T51OMJ15/03/2017 01 : 56 ANA.ROSA : ODSWTPRDAV CENTRAL Y TEPETLAPA</v>
          </cell>
          <cell r="AN776" t="str">
            <v>1TE50B8NUSCB</v>
          </cell>
          <cell r="AO776" t="str">
            <v>Smart</v>
          </cell>
          <cell r="AP776" t="str">
            <v>Hisense</v>
          </cell>
          <cell r="AQ776" t="str">
            <v>Opera</v>
          </cell>
          <cell r="AR776" t="str">
            <v>FHD 1920 x 1080</v>
          </cell>
          <cell r="AS776" t="str">
            <v>3TE50G155274G155274M010</v>
          </cell>
          <cell r="AT776">
            <v>1</v>
          </cell>
          <cell r="AU776" t="str">
            <v>LC-50N5000U</v>
          </cell>
          <cell r="AV776" t="str">
            <v>3TE50G155274</v>
          </cell>
          <cell r="AW776" t="str">
            <v>G155274</v>
          </cell>
          <cell r="AX776" t="str">
            <v>M010</v>
          </cell>
          <cell r="AY776">
            <v>74012051</v>
          </cell>
          <cell r="AZ776">
            <v>51012977</v>
          </cell>
          <cell r="BA776">
            <v>80146132</v>
          </cell>
        </row>
        <row r="777">
          <cell r="D777">
            <v>60315789</v>
          </cell>
          <cell r="E777" t="str">
            <v xml:space="preserve">A </v>
          </cell>
          <cell r="F777" t="str">
            <v>TV</v>
          </cell>
          <cell r="G777" t="str">
            <v>JOSE LUIS TENORIO</v>
          </cell>
          <cell r="H777" t="str">
            <v>OTILIO MONTAÑO MZ. 127 LT 13, COL. AGUSTIN ATLAJULCO, NEZAHUALCOYOTL, C.P. 57850</v>
          </cell>
          <cell r="I777">
            <v>5529439304</v>
          </cell>
          <cell r="J777" t="str">
            <v>HISENSE</v>
          </cell>
          <cell r="K777" t="str">
            <v>50K20DW</v>
          </cell>
          <cell r="L777" t="str">
            <v>50G143066H01052</v>
          </cell>
          <cell r="M777" t="str">
            <v xml:space="preserve">TC# 7171 9846 2867 4236 6614 82 TICKET DE TIENDA WALMART </v>
          </cell>
          <cell r="N777">
            <v>8499</v>
          </cell>
          <cell r="O777">
            <v>42031</v>
          </cell>
          <cell r="P777">
            <v>42843</v>
          </cell>
          <cell r="Q777">
            <v>201767</v>
          </cell>
          <cell r="R777" t="str">
            <v>20/04/2017 03 : 29  ARANTXA.MON : NP5 / P1A: 173331 PANEL    18-04-2017   OC-1009713</v>
          </cell>
          <cell r="S777" t="str">
            <v>EQUIPO DAÑADO EN DOMICILIO DE CLIENTE</v>
          </cell>
          <cell r="T777" t="str">
            <v xml:space="preserve">   RENE ARIAS                     </v>
          </cell>
          <cell r="U777" t="str">
            <v>2017-04-20</v>
          </cell>
          <cell r="V777" t="str">
            <v>CENTRO</v>
          </cell>
          <cell r="W777" t="str">
            <v>COMPLETADO</v>
          </cell>
          <cell r="X777" t="str">
            <v>TALLER</v>
          </cell>
          <cell r="Y777">
            <v>42836</v>
          </cell>
          <cell r="Z777">
            <v>812</v>
          </cell>
          <cell r="AA777" t="str">
            <v>M012</v>
          </cell>
          <cell r="AD777" t="str">
            <v>Nezahualcoyotl/sn agustin atlajulco</v>
          </cell>
          <cell r="AE777" t="str">
            <v>MEX</v>
          </cell>
          <cell r="AF777" t="str">
            <v>MX</v>
          </cell>
          <cell r="AG777" t="str">
            <v>10415846</v>
          </cell>
          <cell r="AH777" t="str">
            <v>JOSE LUIS TENORIO</v>
          </cell>
          <cell r="AI777" t="str">
            <v>Otilio Montaño mz127 lt13</v>
          </cell>
          <cell r="AJ777" t="str">
            <v>044-5529439304</v>
          </cell>
          <cell r="AK777">
            <v>0</v>
          </cell>
          <cell r="AL777" t="str">
            <v>57850</v>
          </cell>
          <cell r="AM777" t="str">
            <v>23/04/2017 11 : 48 Cecilio .R : TCF174: 7401205220/04/2017 03 : 30 ARANTXA.MON : TCF120/04/2017 03 : 29 ARANTXA.MON : NP520/04/2017 00 : 52 201767 : SE ADJUNTA REPORTE RMA DE PANEL SOLICITADO19/04/2017 23 : 55 201767 : SEG 19-04-2017 SE SOLICITA APOYO A MA.ISABEL PARA VALIDACION DE DOCUMENTOS; ETIQUETA MODELO 50K20DW SERIAL 50G143066H01052; POLIZA EN BLANCO CON GARANTIA DE 4 AÑOS TICKET DECOMPRA DE WAL MART INDICA HISENSE LE 6942146424438 $ 8'499.00 TICKET#7171 9846 2867 4236 6614 82 FECHA 27 ENE 2015; A0319/04/2017 22 : 55 201767 : P1A: 173331 PANEL 18-04-2017 OC-100971312/04/2017 02 : 04 201767 : V1. 18/04/2017: 10 A.M. - 6 P.M.H-24140 SE ASIGNA T87TAR12/04/2017 00 : 09 ANA.LAURA : ODSWTPPOR CALLE EMILIANO ZAPATA</v>
          </cell>
          <cell r="AN777" t="str">
            <v>1TE50B8NUSCB</v>
          </cell>
          <cell r="AO777" t="str">
            <v>Smart</v>
          </cell>
          <cell r="AP777" t="str">
            <v>Hisense</v>
          </cell>
          <cell r="AQ777" t="str">
            <v>Opera</v>
          </cell>
          <cell r="AR777" t="str">
            <v>FHD 1920 x 1080</v>
          </cell>
          <cell r="AS777" t="str">
            <v>3TE50G165140G1651M010</v>
          </cell>
          <cell r="AT777" t="e">
            <v>#N/A</v>
          </cell>
          <cell r="AU777" t="str">
            <v>50H7GB</v>
          </cell>
          <cell r="AV777" t="str">
            <v>3TE50G165140</v>
          </cell>
          <cell r="AW777" t="str">
            <v>G1651</v>
          </cell>
          <cell r="AX777" t="str">
            <v>M010</v>
          </cell>
          <cell r="AY777">
            <v>74012052</v>
          </cell>
          <cell r="AZ777">
            <v>51012978</v>
          </cell>
          <cell r="BA777">
            <v>80141849</v>
          </cell>
        </row>
        <row r="778">
          <cell r="D778">
            <v>60314576</v>
          </cell>
          <cell r="E778" t="str">
            <v xml:space="preserve">A  </v>
          </cell>
          <cell r="F778" t="str">
            <v>TV</v>
          </cell>
          <cell r="G778" t="str">
            <v>MARCOS ZEPEDA SALAZAR</v>
          </cell>
          <cell r="H778" t="str">
            <v>FRANCISCO AYALA 234 GUADALAJARA/RINCONADA DEL PARAISO</v>
          </cell>
          <cell r="I778" t="str">
            <v>3336745025 - 3331172083</v>
          </cell>
          <cell r="J778" t="str">
            <v>HISENSE</v>
          </cell>
          <cell r="K778" t="str">
            <v>50K20DW</v>
          </cell>
          <cell r="L778" t="str">
            <v>50G143066H00121</v>
          </cell>
          <cell r="M778" t="str">
            <v>TICKET DE COMPRA</v>
          </cell>
          <cell r="N778">
            <v>8390</v>
          </cell>
          <cell r="O778">
            <v>42187</v>
          </cell>
          <cell r="P778">
            <v>42817</v>
          </cell>
          <cell r="Q778">
            <v>201109</v>
          </cell>
          <cell r="R778" t="str">
            <v>FALTA DE REFACCIONES 173331 oc-1008959</v>
          </cell>
          <cell r="S778" t="str">
            <v>CLIENTE ENTREGA EQUIPO SIN ACCESORIOS, U</v>
          </cell>
          <cell r="T778" t="str">
            <v xml:space="preserve">   YURIANA HERNANDEZ HERRERA      </v>
          </cell>
          <cell r="U778" t="str">
            <v>2017-ABRIL</v>
          </cell>
          <cell r="W778" t="str">
            <v>COMPLETADO</v>
          </cell>
          <cell r="X778" t="str">
            <v>TALLER</v>
          </cell>
          <cell r="Y778">
            <v>42815</v>
          </cell>
          <cell r="Z778">
            <v>630</v>
          </cell>
          <cell r="AA778" t="str">
            <v>M012</v>
          </cell>
          <cell r="AD778" t="str">
            <v>Guadalajara/Rinconada del Paraiso</v>
          </cell>
          <cell r="AE778" t="str">
            <v>JAL</v>
          </cell>
          <cell r="AF778" t="str">
            <v>MX</v>
          </cell>
          <cell r="AG778" t="str">
            <v>10414786</v>
          </cell>
          <cell r="AH778" t="str">
            <v>MARCOS ZEPEDA SALAZAR</v>
          </cell>
          <cell r="AI778" t="str">
            <v>234 Francisco Ayala</v>
          </cell>
          <cell r="AJ778" t="str">
            <v>0443331172083</v>
          </cell>
          <cell r="AK778" t="str">
            <v>0443331172083</v>
          </cell>
          <cell r="AL778" t="str">
            <v>44250</v>
          </cell>
          <cell r="AM778" t="str">
            <v>23/04/2017 11 : 52 Cecilio .R : TCF174: 7401205311/04/2017 01 : 34 MARCO.DIAZ : TCF1PU CSA CONFIRMA OCTAVIO BECERRA VIAMAIL. JESSICA O11/04/2017 01 : 33 MARCO.DIAZ : TCF1. JESSICA O30/03/2017 01 : 18 ERNESTO.HERN : TCF130/03/2017 01 : 17 ERNESTO.HERN : NP523/03/2017 23 : 33 201109 : 173331 OC-100895923/03/2017 07 : 27 201109 : EQUIPO EN CSA22/03/2017 07 : 50 201109 : V1 22-03-1722/03/2017 07 : 44 GABRIELA.B : RD % PÁNFILO NATERA Y RAFAEL CASTRO</v>
          </cell>
          <cell r="AN778" t="str">
            <v>1TE50B8NUSCB</v>
          </cell>
          <cell r="AO778" t="str">
            <v>Smart</v>
          </cell>
          <cell r="AP778" t="str">
            <v>Hisense</v>
          </cell>
          <cell r="AQ778" t="str">
            <v>Opera</v>
          </cell>
          <cell r="AR778" t="str">
            <v>FHD 1920 x 1080</v>
          </cell>
          <cell r="AS778" t="str">
            <v>3TE50G165140G1651M010</v>
          </cell>
          <cell r="AT778" t="e">
            <v>#N/A</v>
          </cell>
          <cell r="AU778" t="str">
            <v>50H7GB</v>
          </cell>
          <cell r="AV778" t="str">
            <v>3TE50G165140</v>
          </cell>
          <cell r="AW778" t="str">
            <v>G1651</v>
          </cell>
          <cell r="AX778" t="str">
            <v>M010</v>
          </cell>
          <cell r="AY778">
            <v>74012053</v>
          </cell>
          <cell r="AZ778">
            <v>51012979</v>
          </cell>
          <cell r="BA778">
            <v>80141458</v>
          </cell>
        </row>
        <row r="779">
          <cell r="D779">
            <v>60315569</v>
          </cell>
          <cell r="E779" t="str">
            <v xml:space="preserve">A  </v>
          </cell>
          <cell r="F779" t="str">
            <v>TV</v>
          </cell>
          <cell r="G779" t="str">
            <v>Gabriela Barrera Hernandez</v>
          </cell>
          <cell r="H779" t="str">
            <v>INDEPENDENCIA MZ. 53 LT.8 COL. REVOLUCION, CHICOLOAPAN, C.P. 56390</v>
          </cell>
          <cell r="I779">
            <v>5512676454</v>
          </cell>
          <cell r="J779" t="str">
            <v>HISENSE</v>
          </cell>
          <cell r="K779" t="str">
            <v>50K20DW</v>
          </cell>
          <cell r="L779" t="str">
            <v>50G143066H00043</v>
          </cell>
          <cell r="M779" t="str">
            <v>POLIZA</v>
          </cell>
          <cell r="N779">
            <v>0</v>
          </cell>
          <cell r="O779">
            <v>41987</v>
          </cell>
          <cell r="P779">
            <v>42836</v>
          </cell>
          <cell r="Q779">
            <v>201767</v>
          </cell>
          <cell r="R779" t="str">
            <v>13/04/2017 06 : 03  ERNESTO.HERN : NP5 / P1A: 173331 PANEL   11-04-2017   OC-1009581</v>
          </cell>
          <cell r="S779" t="str">
            <v>EQUIPO DAÑADO EN DOMICILIO DE CLIENTE (Z</v>
          </cell>
          <cell r="T779" t="str">
            <v xml:space="preserve">   RENE ARIAS                     </v>
          </cell>
          <cell r="U779" t="str">
            <v>2017-04-18</v>
          </cell>
          <cell r="V779" t="str">
            <v>CENTRO</v>
          </cell>
          <cell r="W779" t="str">
            <v>COMPLETADO</v>
          </cell>
          <cell r="X779" t="str">
            <v>CLIENTE</v>
          </cell>
          <cell r="Y779">
            <v>42831</v>
          </cell>
          <cell r="Z779">
            <v>849</v>
          </cell>
          <cell r="AA779" t="str">
            <v>M010</v>
          </cell>
          <cell r="AD779" t="str">
            <v>Chicoloapan/Revolucion</v>
          </cell>
          <cell r="AE779" t="str">
            <v>MEX</v>
          </cell>
          <cell r="AF779" t="str">
            <v>MX</v>
          </cell>
          <cell r="AG779" t="str">
            <v>10415456</v>
          </cell>
          <cell r="AH779" t="str">
            <v>GABRIELA BARRERA HERNANDEZ</v>
          </cell>
          <cell r="AI779" t="str">
            <v>Lt.8 Independencia Mz.53</v>
          </cell>
          <cell r="AJ779" t="str">
            <v>0445512676454</v>
          </cell>
          <cell r="AK779">
            <v>0</v>
          </cell>
          <cell r="AL779" t="str">
            <v>56390</v>
          </cell>
          <cell r="AM779" t="str">
            <v>23/04/2017 11 : 55 Cecilio .R : TCF174: 7401205413/04/2017 06 : 04 ERNESTO.HERN : TCF113/04/2017 06 : 03 ERNESTO.HERN : NP512/04/2017 23 : 59 201767 : P1A: 173331 PANEL 11-04-2017 OC-100958112/04/2017 00 : 40 201767 : PANEL DAÑADO08/04/2017 04 : 43 ANA.LAURA : KMA:100$20007/04/2017 03 : 07 201767 : V1. 11/04/2017: 10 A.M. - 6 P.M.H-24053 SE ASIGNA T52CAE07/04/2017 00 : 48 GABRIELA.B : ODWSTP04/04/2017 02 : 57 GABRIELA.B : RD % ALDAMA Y CARLOS SALINAS DE GORTARI</v>
          </cell>
          <cell r="AN779" t="str">
            <v>1TE50B8NUSCB</v>
          </cell>
          <cell r="AO779" t="str">
            <v>Smart</v>
          </cell>
          <cell r="AP779" t="str">
            <v>Hisense</v>
          </cell>
          <cell r="AQ779" t="str">
            <v>Opera</v>
          </cell>
          <cell r="AR779" t="str">
            <v>FHD 1920 x 1080</v>
          </cell>
          <cell r="AS779" t="str">
            <v>GTE50G1450A4S403121M010</v>
          </cell>
          <cell r="AT779" t="e">
            <v>#N/A</v>
          </cell>
          <cell r="AU779" t="str">
            <v>50H7SG</v>
          </cell>
          <cell r="AV779" t="str">
            <v>GTE50G1450A4</v>
          </cell>
          <cell r="AW779" t="str">
            <v>S403121</v>
          </cell>
          <cell r="AX779" t="str">
            <v>M010</v>
          </cell>
          <cell r="AY779">
            <v>74012054</v>
          </cell>
          <cell r="AZ779">
            <v>51012980</v>
          </cell>
          <cell r="BA779">
            <v>80146134</v>
          </cell>
        </row>
        <row r="780">
          <cell r="D780">
            <v>60314508</v>
          </cell>
          <cell r="E780" t="str">
            <v xml:space="preserve">A  </v>
          </cell>
          <cell r="F780" t="str">
            <v>TV</v>
          </cell>
          <cell r="G780" t="str">
            <v xml:space="preserve">GERARDO ESPINOZA </v>
          </cell>
          <cell r="H780" t="str">
            <v xml:space="preserve">MAR COPERNICO # 07 LOS OLIVOS </v>
          </cell>
          <cell r="I780">
            <v>4422076051</v>
          </cell>
          <cell r="J780" t="str">
            <v>HISENSE</v>
          </cell>
          <cell r="K780" t="str">
            <v>50K20DW</v>
          </cell>
          <cell r="L780" t="str">
            <v>50G143065H01870</v>
          </cell>
          <cell r="M780">
            <v>468377</v>
          </cell>
          <cell r="N780">
            <v>8499</v>
          </cell>
          <cell r="O780">
            <v>42014</v>
          </cell>
          <cell r="P780">
            <v>42816</v>
          </cell>
          <cell r="Q780">
            <v>201608</v>
          </cell>
          <cell r="R780" t="str">
            <v xml:space="preserve">24/03/2017 01 : 10 201608 : P1A: PANEL # 173331 O.C. 1008973 </v>
          </cell>
          <cell r="S780" t="str">
            <v xml:space="preserve">EQUIPO EN CENTRO DE SERVICIO, NO CUENTA </v>
          </cell>
          <cell r="T780" t="str">
            <v xml:space="preserve">CAROLINA PEREA                    </v>
          </cell>
          <cell r="U780" t="str">
            <v>2017-04-12</v>
          </cell>
          <cell r="V780" t="str">
            <v>Centro</v>
          </cell>
          <cell r="W780" t="str">
            <v>COMPLETADO</v>
          </cell>
          <cell r="Y780">
            <v>42815</v>
          </cell>
          <cell r="Z780">
            <v>802</v>
          </cell>
          <cell r="AA780" t="str">
            <v>M012</v>
          </cell>
          <cell r="AB780" t="str">
            <v>T173331/Panel - PANEL</v>
          </cell>
          <cell r="AC780" t="str">
            <v>OC-1008973</v>
          </cell>
          <cell r="AD780" t="str">
            <v>Correjidora/Los Olivos</v>
          </cell>
          <cell r="AE780" t="str">
            <v>QRO</v>
          </cell>
          <cell r="AF780" t="str">
            <v>MX</v>
          </cell>
          <cell r="AG780" t="str">
            <v>10311288</v>
          </cell>
          <cell r="AH780" t="str">
            <v>GERARDO ESPINOZA QR</v>
          </cell>
          <cell r="AI780" t="str">
            <v>07 Mar Copernico</v>
          </cell>
          <cell r="AJ780" t="str">
            <v>442-207-60-51</v>
          </cell>
          <cell r="AK780">
            <v>0</v>
          </cell>
          <cell r="AL780" t="str">
            <v>76190</v>
          </cell>
          <cell r="AM780" t="str">
            <v>23/04/2017 12 : 00 Cecilio .R : TCF174: 7401205519/04/2017 23 : 21 GEARARDO.PA : CFA04/04/2017 03 : 55 MARCO.DIAZ : TCF1PU CSA CONFIRMA CAROLINA PEREA.JESSICA O04/04/2017 03 : 54 MARCO.DIAZ : TCF1. JESSICA O30/03/2017 01 : 26 ERNESTO.HERN : TCF130/03/2017 01 : 26 ERNESTO.HERN : NP529/03/2017 07 : 14 MA.ISABEL : SEG: SE ENVIA CORREO A REFACC PARA SABERCUANDO SE SURTE29/03/2017 07 : 13 MA.ISABEL : SEG: DGR24/03/2017 01 : 10 201608 : P1A: PANEL # 173331 O.C. 100897323/03/2017 06 : 18 201608 : V1: 22/03/17 16:00 A 17:0022/03/2017 08 : 04 201608 : CLIENTE MANDA A BUZON SE INTENTARA MAS TARDE21/03/2017 23 : 58 BRENDA.MORA : ODSWTPENTRE AV CANDILES Y 2 CERRADA DE COPERNICOCASA VINO CON BEIGEREINCIDENCIA 60231768</v>
          </cell>
          <cell r="AN780" t="str">
            <v>1TE50B8NUSCB</v>
          </cell>
          <cell r="AO780" t="str">
            <v>Smart</v>
          </cell>
          <cell r="AP780" t="str">
            <v>Hisense</v>
          </cell>
          <cell r="AQ780" t="str">
            <v>Opera</v>
          </cell>
          <cell r="AR780" t="str">
            <v>FHD 1920 x 1080</v>
          </cell>
          <cell r="AS780" t="str">
            <v>3TE50G165140G1651M010</v>
          </cell>
          <cell r="AT780" t="e">
            <v>#N/A</v>
          </cell>
          <cell r="AU780" t="str">
            <v>50H7GB</v>
          </cell>
          <cell r="AV780" t="str">
            <v>3TE50G165140</v>
          </cell>
          <cell r="AW780" t="str">
            <v>G1651</v>
          </cell>
          <cell r="AX780" t="str">
            <v>M010</v>
          </cell>
          <cell r="AY780">
            <v>74012055</v>
          </cell>
          <cell r="AZ780">
            <v>51012981</v>
          </cell>
          <cell r="BA780">
            <v>80141624</v>
          </cell>
        </row>
        <row r="781">
          <cell r="D781">
            <v>60313349</v>
          </cell>
          <cell r="E781" t="str">
            <v xml:space="preserve">A  </v>
          </cell>
          <cell r="F781" t="str">
            <v>TV</v>
          </cell>
          <cell r="G781" t="str">
            <v>MIGUEL SILVA SANCHEZ</v>
          </cell>
          <cell r="H781" t="str">
            <v>1ER PRIVADA DE BENITO JUAREZ 116 COL. DAMIAN CARMONA C.P. 78174 SAN LUIS POTOSI SAN LUIS POTOSI</v>
          </cell>
          <cell r="I781" t="str">
            <v>444 206 11 72</v>
          </cell>
          <cell r="J781" t="str">
            <v>HISENSE</v>
          </cell>
          <cell r="K781" t="str">
            <v>50K20DW</v>
          </cell>
          <cell r="L781" t="str">
            <v>50G143065H01686</v>
          </cell>
          <cell r="M781">
            <v>1.6079397207424599E+21</v>
          </cell>
          <cell r="N781">
            <v>8499</v>
          </cell>
          <cell r="O781">
            <v>41900</v>
          </cell>
          <cell r="P781">
            <v>42804</v>
          </cell>
          <cell r="Q781">
            <v>200999</v>
          </cell>
          <cell r="R781" t="str">
            <v>24/03/2017 00 : 19  MARCO.DIAZ : TCF1PU CSA
INF. ROSA MARIA ALMAZAN , DMC
16/03/2017 01 : 59  JORGE.VAZ : TCF1
16/03/2017 01 : 59  JORGE.VAZ : NP5
10/03/2017 08 : 01 200999 : P1 T173331 PANEL OC-1008390.-</v>
          </cell>
          <cell r="S781" t="str">
            <v>QUIPO EN TALLER</v>
          </cell>
          <cell r="T781" t="str">
            <v xml:space="preserve">  ANTONIO TORRES                  </v>
          </cell>
          <cell r="U781" t="str">
            <v>2017-04-20</v>
          </cell>
          <cell r="V781" t="str">
            <v>Norte</v>
          </cell>
          <cell r="W781" t="str">
            <v>COMPLETADO</v>
          </cell>
          <cell r="X781" t="str">
            <v>TALLER</v>
          </cell>
          <cell r="Y781">
            <v>42800</v>
          </cell>
          <cell r="Z781">
            <v>904</v>
          </cell>
          <cell r="AA781" t="str">
            <v>M012</v>
          </cell>
          <cell r="AD781" t="str">
            <v>San Luis Potosi/ Damian Carmona</v>
          </cell>
          <cell r="AE781" t="str">
            <v>SLP</v>
          </cell>
          <cell r="AF781" t="str">
            <v>MX</v>
          </cell>
          <cell r="AG781" t="str">
            <v>10413129</v>
          </cell>
          <cell r="AH781" t="str">
            <v>MIGUEL SILVA SANCHEZ</v>
          </cell>
          <cell r="AI781" t="str">
            <v>116 1er Pvd de b Juarez</v>
          </cell>
          <cell r="AJ781" t="str">
            <v>4441228683</v>
          </cell>
          <cell r="AK781" t="str">
            <v>4441228683</v>
          </cell>
          <cell r="AL781" t="str">
            <v>78174</v>
          </cell>
          <cell r="AM781" t="str">
            <v>23/04/2017 12 : 03 Cecilio .R : TCF174: 7401205621/04/2017 22 : 59 MARIA.EUGENI : CFA24/03/2017 00 : 19 MARCO.DIAZ : TCF1PU CSAINF. ROSA MARIA ALMAZAN , DMC16/03/2017 01 : 59 JORGE.VAZ : TCF116/03/2017 01 : 59 JORGE.VAZ : NP510/03/2017 08 : 01 200999 : P1 T173331 PANEL OC-1008390.-10/03/2017 03 : 39 MARIA.EUGENI : SEG: CSA Favor de colocar OC- a labrevedad.10/03/2017 00 : 37 200999 : EQUIPO EN CSA EN DÍAGNOSTICO.-08/03/2017 01 : 32 200999 : V1 10-03/17.-03/03/2017 02 : 36 GABRIELA.B : CSCSe confirma recepción de documentos24/02/2017 04 : 08 SEMIRAMIS.M : ODSWTPENTRE B JUAREZ Y PROL MARIANO MATAMOROS</v>
          </cell>
          <cell r="AN781" t="str">
            <v>1TE50B8NUSCB</v>
          </cell>
          <cell r="AO781" t="str">
            <v>Smart</v>
          </cell>
          <cell r="AP781" t="str">
            <v>Hisense</v>
          </cell>
          <cell r="AQ781" t="str">
            <v>Opera</v>
          </cell>
          <cell r="AR781" t="str">
            <v>FHD 1920 x 1080</v>
          </cell>
          <cell r="AS781" t="str">
            <v>3TE50G165140G1651M010</v>
          </cell>
          <cell r="AT781" t="e">
            <v>#N/A</v>
          </cell>
          <cell r="AU781" t="str">
            <v>50H7GB</v>
          </cell>
          <cell r="AV781" t="str">
            <v>3TE50G165140</v>
          </cell>
          <cell r="AW781" t="str">
            <v>G1651</v>
          </cell>
          <cell r="AX781" t="str">
            <v>M010</v>
          </cell>
          <cell r="AY781">
            <v>74012056</v>
          </cell>
          <cell r="AZ781">
            <v>51012982</v>
          </cell>
          <cell r="BA781">
            <v>80141795</v>
          </cell>
        </row>
        <row r="782">
          <cell r="D782">
            <v>60313430</v>
          </cell>
          <cell r="E782" t="str">
            <v xml:space="preserve">A  </v>
          </cell>
          <cell r="F782" t="str">
            <v>TV</v>
          </cell>
          <cell r="G782" t="str">
            <v>IGNACIO MARTIN FUENTES RODRIGUEZ</v>
          </cell>
          <cell r="H782" t="str">
            <v xml:space="preserve">HIDALGO 115 PTE, CELESTINO GASCA, ESCOBEDO </v>
          </cell>
          <cell r="I782">
            <v>8122320752</v>
          </cell>
          <cell r="J782" t="str">
            <v>HISENSE</v>
          </cell>
          <cell r="K782" t="str">
            <v>50K20DW</v>
          </cell>
          <cell r="L782" t="str">
            <v>50G143065H00529</v>
          </cell>
          <cell r="M782" t="str">
            <v>154884-13</v>
          </cell>
          <cell r="N782">
            <v>13755</v>
          </cell>
          <cell r="O782">
            <v>42018</v>
          </cell>
          <cell r="P782">
            <v>42802</v>
          </cell>
          <cell r="Q782">
            <v>201024</v>
          </cell>
          <cell r="R782" t="str">
            <v>16/03/17 00:04 JORGE VAZ NP5 P1A OC 1008305 PANEL 173331</v>
          </cell>
          <cell r="S782" t="str">
            <v/>
          </cell>
          <cell r="T782" t="str">
            <v xml:space="preserve">   SOFIA VAZQUEZ                  </v>
          </cell>
          <cell r="U782" t="str">
            <v>2017-04-19</v>
          </cell>
          <cell r="V782" t="str">
            <v>Norte</v>
          </cell>
          <cell r="W782" t="str">
            <v>COMPLETADO</v>
          </cell>
          <cell r="X782" t="str">
            <v>TALLER</v>
          </cell>
          <cell r="Y782">
            <v>42801</v>
          </cell>
          <cell r="Z782">
            <v>784</v>
          </cell>
          <cell r="AA782" t="str">
            <v>M012</v>
          </cell>
          <cell r="AD782" t="str">
            <v>Escobedo/Celestino Gasca</v>
          </cell>
          <cell r="AE782" t="str">
            <v>NL</v>
          </cell>
          <cell r="AF782" t="str">
            <v>MX</v>
          </cell>
          <cell r="AG782" t="str">
            <v>10413371</v>
          </cell>
          <cell r="AH782" t="str">
            <v>IGNACIO FUENTES RODRIGUEZ</v>
          </cell>
          <cell r="AI782" t="str">
            <v>115PTE Hidalgo</v>
          </cell>
          <cell r="AJ782" t="str">
            <v>8122320752</v>
          </cell>
          <cell r="AK782">
            <v>0</v>
          </cell>
          <cell r="AL782" t="str">
            <v>66055</v>
          </cell>
          <cell r="AM782" t="str">
            <v>23/04/2017 12 : 08 Cecilio .R : TCF174: 7401205711/04/2017 22 : 34 SEMIRAMIS.M : CSCCte se comunica para verificar el estatus de su equipo se le mencionaque se tiene 20 días hábiles en que se le enviaría07/04/2017 23 : 20 MARCO.DIAZ : TCF1 TCF1PU CSA. INF. SOFIA VAZQUE. DMC24/03/2017 00 : 52 MARCO.DIAZ : CF1PU CSAINF. SOFIA. DMC16/03/2017 00 : 05 JORGE.VAZ : TCF116/03/2017 00 : 04 JORGE.VAZ : NP509/03/2017 09 : 19 201024 : SE ANEXA OTA DE COMPRA Y SE PASA AREVIISON08/03/2017 09 : 55 201024 : P1A: O.C. 1008305, PANEL # DE PARTE 173331 PREDIAGNOSTICO MZO 708/03/2017 04 : 05 201024 : SE VISITARA EL MIERCOLES808/03/2017 01 : 57 GABRIELA.B : ODSWTP08/03/2017 00 : 43 GABRIELA.B : RD % FRANCISO VILLA Y MORELOS</v>
          </cell>
          <cell r="AN782" t="str">
            <v>1TE50B8NUSCB</v>
          </cell>
          <cell r="AO782" t="str">
            <v>Smart</v>
          </cell>
          <cell r="AP782" t="str">
            <v>Hisense</v>
          </cell>
          <cell r="AQ782" t="str">
            <v>Opera</v>
          </cell>
          <cell r="AR782" t="str">
            <v>FHD 1920 x 1080</v>
          </cell>
          <cell r="AS782" t="str">
            <v>3TE50G165140G1651M010</v>
          </cell>
          <cell r="AT782" t="e">
            <v>#N/A</v>
          </cell>
          <cell r="AU782" t="str">
            <v>50H7GB</v>
          </cell>
          <cell r="AV782" t="str">
            <v>3TE50G165140</v>
          </cell>
          <cell r="AW782" t="str">
            <v>G1651</v>
          </cell>
          <cell r="AX782" t="str">
            <v>M010</v>
          </cell>
          <cell r="AY782">
            <v>74012057</v>
          </cell>
          <cell r="AZ782">
            <v>51012983</v>
          </cell>
          <cell r="BA782">
            <v>80141725</v>
          </cell>
        </row>
        <row r="783">
          <cell r="D783">
            <v>60312799</v>
          </cell>
          <cell r="E783" t="str">
            <v>A</v>
          </cell>
          <cell r="F783" t="str">
            <v>TV</v>
          </cell>
          <cell r="G783" t="str">
            <v>CLAUDIA INES SANCHEZ RIOS</v>
          </cell>
          <cell r="H783" t="str">
            <v>C. DISEÑADORES #127 FRACC. PERIODISTAS</v>
          </cell>
          <cell r="I783" t="str">
            <v>449 968 4238</v>
          </cell>
          <cell r="J783" t="str">
            <v>HISENSE</v>
          </cell>
          <cell r="K783" t="str">
            <v>50K20DW</v>
          </cell>
          <cell r="L783" t="str">
            <v>50G143065H00133</v>
          </cell>
          <cell r="M783" t="str">
            <v>TR #08498</v>
          </cell>
          <cell r="N783">
            <v>0</v>
          </cell>
          <cell r="O783">
            <v>41960</v>
          </cell>
          <cell r="P783">
            <v>42779</v>
          </cell>
          <cell r="Q783">
            <v>202465</v>
          </cell>
          <cell r="R783" t="str">
            <v>NO HAY REFACCION, SE SOLICITA PANEL  (T176710 / Pedido de compra OC-1007948)</v>
          </cell>
          <cell r="S783" t="str">
            <v/>
          </cell>
          <cell r="T783" t="str">
            <v xml:space="preserve">ALEJANDRO CHAVEZ                </v>
          </cell>
          <cell r="U783" t="str">
            <v>2017-04-11</v>
          </cell>
          <cell r="V783" t="str">
            <v>Norte</v>
          </cell>
          <cell r="W783" t="str">
            <v>COMPLETADO</v>
          </cell>
          <cell r="X783" t="str">
            <v>TALLER</v>
          </cell>
          <cell r="Y783">
            <v>42790</v>
          </cell>
          <cell r="Z783">
            <v>819</v>
          </cell>
          <cell r="AA783" t="str">
            <v>M012</v>
          </cell>
          <cell r="AB783" t="str">
            <v>T176710/Panel - PANEL</v>
          </cell>
          <cell r="AC783" t="str">
            <v>OC-1007948</v>
          </cell>
          <cell r="AD783" t="str">
            <v>AGS /Periodistas</v>
          </cell>
          <cell r="AE783" t="str">
            <v>AGS</v>
          </cell>
          <cell r="AF783" t="str">
            <v>MX</v>
          </cell>
          <cell r="AG783" t="str">
            <v>10411418</v>
          </cell>
          <cell r="AH783" t="str">
            <v>CLAUDIA INES SANCHEZ RIOS</v>
          </cell>
          <cell r="AI783" t="str">
            <v>127 Diseñadores</v>
          </cell>
          <cell r="AJ783" t="str">
            <v>44910481126</v>
          </cell>
          <cell r="AK783" t="str">
            <v>4499684238</v>
          </cell>
          <cell r="AL783" t="str">
            <v>20299</v>
          </cell>
          <cell r="AM783" t="str">
            <v>23/04/2017 12 : 12 Cecilio .R : TCF174: 7401205822/04/2017 03 : 16 GERARDO.GRA : CSC se indica que el áreacorrespondiente esta diagnosticando la entrega su equipo y que nosotros le contactaremos. EMC*18/04/2017 04 : 37 ADOLFO.FER : CFA05/04/2017 22 : 53 ANA.LAURA : CSCCFNEse le pide a cte nos de oportunidad d q se reanuden los embarques lasig. semana25/03/2017 00 : 06 GABRIELA.B : CSCSe genera Queja 54076371 por retraso en entrega de CF08/03/2017 04 : 05 DULCE.M : csc.Cte se comunica se le indica tiempos de cambio físico.TCF1PU CTE FINAL08/03/2017 01 : 35 ERNESTO.HERN : TCF108/03/2017 01 : 34 ERNESTO.HERN : NP504/03/2017 00 : 40 MARIA.EUGENI : SEG: DGRSEG: OC- Solicitud correcta en Open Bravo26/02/2017 03 : 46 202465 : P1: T176710 OC-100794825/02/2017 09 : 41 202465 : V1: 25/02/2017 11:00 HRS.25/02/2017 00 : 41 MARIELA.CHA : ODSWTPAV REY Y VOCEADORESFACHADA CREMA ES UNA TIENDA</v>
          </cell>
          <cell r="AN783" t="str">
            <v>1TE50B8NUSCB</v>
          </cell>
          <cell r="AO783" t="str">
            <v>Smart</v>
          </cell>
          <cell r="AP783" t="str">
            <v>Hisense</v>
          </cell>
          <cell r="AQ783" t="str">
            <v>Opera</v>
          </cell>
          <cell r="AR783" t="str">
            <v>FHD 1920 x 1080</v>
          </cell>
          <cell r="AS783" t="str">
            <v>3TE50G165140G1651M010</v>
          </cell>
          <cell r="AT783" t="e">
            <v>#N/A</v>
          </cell>
          <cell r="AU783" t="str">
            <v>50H7GB</v>
          </cell>
          <cell r="AV783" t="str">
            <v>3TE50G165140</v>
          </cell>
          <cell r="AW783" t="str">
            <v>G1651</v>
          </cell>
          <cell r="AX783" t="str">
            <v>M010</v>
          </cell>
          <cell r="AY783">
            <v>74012058</v>
          </cell>
          <cell r="AZ783">
            <v>51012984</v>
          </cell>
          <cell r="BA783">
            <v>80141775</v>
          </cell>
        </row>
        <row r="784">
          <cell r="D784">
            <v>60315148</v>
          </cell>
          <cell r="E784" t="str">
            <v>A</v>
          </cell>
          <cell r="F784" t="str">
            <v>TV</v>
          </cell>
          <cell r="G784" t="str">
            <v>ALICIA CHAVEZ IPIÑA</v>
          </cell>
          <cell r="H784" t="str">
            <v>RHIN 10, COL. MIGUEL HIDALGO, CIUDAD MADERO, TAMAULIPAS</v>
          </cell>
          <cell r="I784">
            <v>8332391452</v>
          </cell>
          <cell r="J784" t="str">
            <v>HISENSE</v>
          </cell>
          <cell r="K784" t="str">
            <v>50K20DW</v>
          </cell>
          <cell r="L784" t="str">
            <v>50G143064H03475</v>
          </cell>
          <cell r="M784" t="str">
            <v>POLIZA</v>
          </cell>
          <cell r="N784">
            <v>0</v>
          </cell>
          <cell r="O784">
            <v>41627</v>
          </cell>
          <cell r="P784">
            <v>42824</v>
          </cell>
          <cell r="Q784">
            <v>202245</v>
          </cell>
          <cell r="R784" t="str">
            <v>07/04/2017 00 : 04  ERNESTO.HERN : NP5
31/03/2017 10 : 55 202245 : SP2A: PEDIDO DE COMPRA OC-1009257:</v>
          </cell>
          <cell r="S784" t="str">
            <v/>
          </cell>
          <cell r="T784" t="str">
            <v xml:space="preserve">    Alfredo Pineda                </v>
          </cell>
          <cell r="U784" t="str">
            <v>2017-04-07</v>
          </cell>
          <cell r="V784" t="str">
            <v>Norte</v>
          </cell>
          <cell r="W784" t="str">
            <v>COMPLETADO</v>
          </cell>
          <cell r="X784" t="str">
            <v>TALLER</v>
          </cell>
          <cell r="Y784">
            <v>42823</v>
          </cell>
          <cell r="Z784">
            <v>1197</v>
          </cell>
          <cell r="AA784" t="str">
            <v>M012</v>
          </cell>
          <cell r="AB784" t="str">
            <v>T173331/Panel - PANEL</v>
          </cell>
          <cell r="AC784" t="e">
            <v>#N/A</v>
          </cell>
          <cell r="AD784" t="str">
            <v>miguel hidalgo ote/Cd madero</v>
          </cell>
          <cell r="AE784" t="str">
            <v>TMS</v>
          </cell>
          <cell r="AF784" t="str">
            <v>MX</v>
          </cell>
          <cell r="AG784" t="str">
            <v>10411816</v>
          </cell>
          <cell r="AH784" t="str">
            <v>NORMA ALICIA CHAVEZ IPIÑA</v>
          </cell>
          <cell r="AI784" t="str">
            <v>10 Rhin</v>
          </cell>
          <cell r="AJ784" t="str">
            <v>044-8332391452</v>
          </cell>
          <cell r="AK784">
            <v>0</v>
          </cell>
          <cell r="AL784" t="str">
            <v>89570</v>
          </cell>
          <cell r="AM784" t="str">
            <v>23/04/2017 12 : 16 Cecilio .R : TCF174: 7401205920/04/2017 00 : 58 MARIA.EUGENI : CFA07/04/2017 00 : 04 ERNESTO.HERN : TCF107/04/2017 00 : 04 ERNESTO.HERN : NP531/03/2017 10 : 55 202245 : SP2A: PEDIDO DE COMPRA OC-1009257: PROCESOCOMPLETADO SATISFACTORIAMENTET173331 PANELDIAGNOSTICO - EQUIPO EN TALLER30/03/2017 04 : 05 ANA.LAURA : REINCIDENCIA DE LA ODS 60311286 /</v>
          </cell>
          <cell r="AN784" t="str">
            <v>1TE50B8NUSCB</v>
          </cell>
          <cell r="AO784" t="str">
            <v>Smart</v>
          </cell>
          <cell r="AP784" t="str">
            <v>Hisense</v>
          </cell>
          <cell r="AQ784" t="str">
            <v>Opera</v>
          </cell>
          <cell r="AR784" t="str">
            <v>FHD 1920 x 1080</v>
          </cell>
          <cell r="AS784" t="str">
            <v>3TE50G165140G1651M010</v>
          </cell>
          <cell r="AT784" t="e">
            <v>#N/A</v>
          </cell>
          <cell r="AU784" t="str">
            <v>50H7GB</v>
          </cell>
          <cell r="AV784" t="str">
            <v>3TE50G165140</v>
          </cell>
          <cell r="AW784" t="str">
            <v>G1651</v>
          </cell>
          <cell r="AX784" t="str">
            <v>M010</v>
          </cell>
          <cell r="AY784">
            <v>74012059</v>
          </cell>
          <cell r="AZ784">
            <v>51012985</v>
          </cell>
          <cell r="BA784">
            <v>80141579</v>
          </cell>
        </row>
        <row r="785">
          <cell r="D785">
            <v>60311837</v>
          </cell>
          <cell r="E785" t="str">
            <v xml:space="preserve">A  </v>
          </cell>
          <cell r="F785" t="str">
            <v>TV</v>
          </cell>
          <cell r="G785" t="str">
            <v>ALFREDO HERNANDEZ MORALES</v>
          </cell>
          <cell r="H785" t="str">
            <v>ANDADOR JUPITER MZ.3 LT.35,COL.REACOMODO EL CUERNITO,ALVARO OBREGON</v>
          </cell>
          <cell r="I785" t="str">
            <v>5611 6446 / CEL 55 7542 9548</v>
          </cell>
          <cell r="J785" t="str">
            <v>HISENSE</v>
          </cell>
          <cell r="K785" t="str">
            <v>50K20DW</v>
          </cell>
          <cell r="L785" t="str">
            <v>50G143064H03330</v>
          </cell>
          <cell r="M785" t="str">
            <v>06495</v>
          </cell>
          <cell r="N785">
            <v>8390</v>
          </cell>
          <cell r="O785">
            <v>41971</v>
          </cell>
          <cell r="P785">
            <v>42784</v>
          </cell>
          <cell r="Q785">
            <v>201057</v>
          </cell>
          <cell r="R785" t="str">
            <v>16/03/2017 00 : 18  JORGE.VAZ : NP5</v>
          </cell>
          <cell r="S785" t="str">
            <v>EQUIPO EN CSA</v>
          </cell>
          <cell r="T785" t="str">
            <v xml:space="preserve">MARIBEL SASTRE HERNANDEZ          </v>
          </cell>
          <cell r="U785" t="str">
            <v>2017-04-19</v>
          </cell>
          <cell r="V785" t="str">
            <v>CENTRO</v>
          </cell>
          <cell r="W785" t="str">
            <v>COMPLETADO</v>
          </cell>
          <cell r="X785" t="str">
            <v>TALLER</v>
          </cell>
          <cell r="Y785">
            <v>42783</v>
          </cell>
          <cell r="Z785">
            <v>813</v>
          </cell>
          <cell r="AA785" t="str">
            <v>M012</v>
          </cell>
          <cell r="AD785" t="str">
            <v>alvaro obregon /reacomodo el cuernito</v>
          </cell>
          <cell r="AE785" t="str">
            <v>DF</v>
          </cell>
          <cell r="AF785" t="str">
            <v>MX</v>
          </cell>
          <cell r="AG785" t="str">
            <v>10412353</v>
          </cell>
          <cell r="AH785" t="str">
            <v>ALFREDO HERNANDEZ MORALES</v>
          </cell>
          <cell r="AI785" t="str">
            <v>andador jupiter MZ 3 LT 35</v>
          </cell>
          <cell r="AJ785" t="str">
            <v>0445575429548</v>
          </cell>
          <cell r="AK785" t="str">
            <v>0445575429548</v>
          </cell>
          <cell r="AL785" t="str">
            <v>01289</v>
          </cell>
          <cell r="AM785" t="str">
            <v>23/04/2017 12 : 20 Cecilio .R : TCF174: 7401206021/04/2017 00 : 14 GEARARDO.PA : CFA10/04/2017 23 : 12 SEMIRAMIS.M : CSCCte se comunica para verificar cuando son se le entregara se le mencionaque tenemos una semana de retraso por lo que se le pide tiempo para suenvio30/03/2017 07 : 15 MARCO.DIAZ : TCF1PU CSA CONFIRMA MARIBEL SASTRE.JESSICA O30/03/2017 07 : 14 MARCO.DIAZ : TCF1. JESSICA O25/03/2017 00 : 39 GABRIELA.B : CSCSe Brinda información de CF se pide esperar17/03/2017 03 : 45 GERARDO.GRA : CSC se indica fecha aproximada deentrega 20 días hábiles a partir de autorizado el CF. EMC*16/03/2017 00 : 18 JORGE.VAZ : TCF116/03/2017 00 : 18 JORGE.VAZ : NP515/03/2017 04 : 04 MA.ISABEL : SEG: SE ENVIA CORREO DE NUEVO A REFACCPARA SABER CUANDO SE SURTE08/03/2017 07 : 46 201057 : P1A:- SE SOLICITA DE NUEVO REFACCIONOC-1008309 / 07/03/2017,#T17333104/03/2017 11 : 35 MA.ISABEL : SEG: SE ENVIA CORREO A REFACCIONES PARASABER CUANDO SE SURTE02/03/2017 03 : 22 MA.ISABEL : SEG: DGR19/02/2017 03 : 23 201057 : P1A:SE SOLICITA #T173331,PANEL, OC-1007649,18/02/201718/02/2017 07 : 40 201057 : V1: SE LLAMO A CTE 17/02/2017, SE CONFIRMAVISITA PARA SABADO 18/02/2017 HORARIO 9:00 A 14:0018/02/2017 01 : 36 GERARDO.GRA : ODSWTPRD...ENTRE AV CHICAGO Y CALLE MERCURIO</v>
          </cell>
          <cell r="AN785" t="str">
            <v>1TE50B8NUSCB</v>
          </cell>
          <cell r="AO785" t="str">
            <v>Smart</v>
          </cell>
          <cell r="AP785" t="str">
            <v>Hisense</v>
          </cell>
          <cell r="AQ785" t="str">
            <v>Opera</v>
          </cell>
          <cell r="AR785" t="str">
            <v>FHD 1920 x 1080</v>
          </cell>
          <cell r="AS785" t="str">
            <v>3TE50G165140G165140M010</v>
          </cell>
          <cell r="AT785">
            <v>164</v>
          </cell>
          <cell r="AU785" t="str">
            <v>50H7GB</v>
          </cell>
          <cell r="AV785" t="str">
            <v>3TE50G165140</v>
          </cell>
          <cell r="AW785" t="str">
            <v>G165140</v>
          </cell>
          <cell r="AX785" t="str">
            <v>M010</v>
          </cell>
          <cell r="AY785">
            <v>74012060</v>
          </cell>
          <cell r="AZ785">
            <v>51012986</v>
          </cell>
          <cell r="BA785">
            <v>80141555</v>
          </cell>
        </row>
        <row r="786">
          <cell r="D786">
            <v>60314147</v>
          </cell>
          <cell r="E786" t="str">
            <v xml:space="preserve">A  </v>
          </cell>
          <cell r="F786" t="str">
            <v>TV</v>
          </cell>
          <cell r="G786" t="str">
            <v>RAFAEL PEREZ GONZALEZ</v>
          </cell>
          <cell r="H786" t="str">
            <v xml:space="preserve">TULIPAN 119, VALLE DE BUGAMBILIAS, APODACA </v>
          </cell>
          <cell r="I786" t="str">
            <v>8121368857, 8116800000</v>
          </cell>
          <cell r="J786" t="str">
            <v>HISENSE</v>
          </cell>
          <cell r="K786" t="str">
            <v>50K20DW</v>
          </cell>
          <cell r="L786" t="str">
            <v>50G143064H02883</v>
          </cell>
          <cell r="M786" t="str">
            <v>POLIZA</v>
          </cell>
          <cell r="N786">
            <v>0</v>
          </cell>
          <cell r="O786">
            <v>41998</v>
          </cell>
          <cell r="P786">
            <v>42809</v>
          </cell>
          <cell r="Q786">
            <v>201024</v>
          </cell>
          <cell r="R786" t="str">
            <v>28/03/2017  02:33 ERNESTO HDZ NP5 P1A OC 1008678 PANEL 173331</v>
          </cell>
          <cell r="S786" t="str">
            <v/>
          </cell>
          <cell r="T786" t="str">
            <v xml:space="preserve">SOFIA VAZQUEZ                     </v>
          </cell>
          <cell r="U786" t="str">
            <v>2017-04-19</v>
          </cell>
          <cell r="V786" t="str">
            <v>Norte</v>
          </cell>
          <cell r="W786" t="str">
            <v>COMPLETADO</v>
          </cell>
          <cell r="X786" t="str">
            <v>TALLER</v>
          </cell>
          <cell r="Y786">
            <v>42808</v>
          </cell>
          <cell r="Z786">
            <v>811</v>
          </cell>
          <cell r="AA786" t="str">
            <v>M012</v>
          </cell>
          <cell r="AD786" t="str">
            <v>Apodaca/Valle de bugambilias</v>
          </cell>
          <cell r="AE786" t="str">
            <v>NL</v>
          </cell>
          <cell r="AF786" t="str">
            <v>MX</v>
          </cell>
          <cell r="AG786" t="str">
            <v>10414400</v>
          </cell>
          <cell r="AH786" t="str">
            <v>RAFAEL PEREZ GONZALEZ</v>
          </cell>
          <cell r="AI786" t="str">
            <v>119 Tulipan</v>
          </cell>
          <cell r="AJ786" t="str">
            <v>8116863920</v>
          </cell>
          <cell r="AK786" t="str">
            <v>8116863920</v>
          </cell>
          <cell r="AL786" t="str">
            <v>66612</v>
          </cell>
          <cell r="AM786" t="str">
            <v>23/04/2017 12 : 24 Cecilio .R : TCF174: 7401206107/04/2017 23 : 13 MARCO.DIAZ : TCF1 TCF1PU CSA. INF. SOFIA VAZQUEZ.DMC28/03/2017 02 : 34 ERNESTO.HERN : TCF128/03/2017 02 : 33 ERNESTO.HERN : NP517/03/2017 00 : 47 201024 : SE ANEXA NOTA DE COMPRA YSE PASA A REVISION16/03/2017 05 : 09 201024 : ESTA EN RUTA HOY MIERCOLES 1515/03/2017 09 : 52 201024 : P1A: O.C. 1008678, PANEL, 173331 PREDIAGNOSTICO MARZO 1415/03/2017 07 : 53 201024 : SE VISITARA EL MIERCOLES 1515/03/2017 02 : 10 SEMIRAMIS.M : ODSWTPRD/WALMARTSOLO PALPITA EL LEDS DE ENCENDIDOENTRE LAS CALLES VIOLETA Y PRIMAVERA</v>
          </cell>
          <cell r="AN786" t="str">
            <v>1TE50B8NUSCB</v>
          </cell>
          <cell r="AO786" t="str">
            <v>Smart</v>
          </cell>
          <cell r="AP786" t="str">
            <v>Hisense</v>
          </cell>
          <cell r="AQ786" t="str">
            <v>Opera</v>
          </cell>
          <cell r="AR786" t="str">
            <v>FHD 1920 x 1080</v>
          </cell>
          <cell r="AS786" t="str">
            <v>3TE50G165140G1651M010</v>
          </cell>
          <cell r="AT786" t="e">
            <v>#N/A</v>
          </cell>
          <cell r="AU786" t="str">
            <v>50H7GB</v>
          </cell>
          <cell r="AV786" t="str">
            <v>3TE50G165140</v>
          </cell>
          <cell r="AW786" t="str">
            <v>G1651</v>
          </cell>
          <cell r="AX786" t="str">
            <v>M010</v>
          </cell>
          <cell r="AY786">
            <v>74012061</v>
          </cell>
          <cell r="AZ786">
            <v>51012987</v>
          </cell>
          <cell r="BA786">
            <v>80141731</v>
          </cell>
        </row>
        <row r="787">
          <cell r="D787">
            <v>60313931</v>
          </cell>
          <cell r="E787" t="str">
            <v xml:space="preserve">A  </v>
          </cell>
          <cell r="F787" t="str">
            <v>TV</v>
          </cell>
          <cell r="G787" t="str">
            <v>PEDRO MARTINEZ</v>
          </cell>
          <cell r="H787" t="str">
            <v>21 5 DE MAYO, COYOTEPEC, ZIMAPAN HGO</v>
          </cell>
          <cell r="I787">
            <v>7166969</v>
          </cell>
          <cell r="J787" t="str">
            <v>HISENSE</v>
          </cell>
          <cell r="K787" t="str">
            <v>50K20DW</v>
          </cell>
          <cell r="L787" t="str">
            <v>50G143064H02827</v>
          </cell>
          <cell r="M787" t="str">
            <v>POLIZA</v>
          </cell>
          <cell r="N787">
            <v>0</v>
          </cell>
          <cell r="O787">
            <v>41995</v>
          </cell>
          <cell r="P787">
            <v>42806</v>
          </cell>
          <cell r="Q787">
            <v>201025</v>
          </cell>
          <cell r="R787" t="str">
            <v>12/03/2017 05 : 08 201025 : P1- LEDS TLEDS003, O.C. 1008496</v>
          </cell>
          <cell r="S787" t="str">
            <v>FALTA DE REFACCION</v>
          </cell>
          <cell r="T787" t="str">
            <v>EUGENIO ZARATE               Fecha</v>
          </cell>
          <cell r="U787" t="str">
            <v>2017/04/11</v>
          </cell>
          <cell r="V787" t="str">
            <v>Centro</v>
          </cell>
          <cell r="W787" t="str">
            <v>COMPLETADO</v>
          </cell>
          <cell r="Y787">
            <v>42804</v>
          </cell>
          <cell r="Z787">
            <v>811</v>
          </cell>
          <cell r="AA787" t="str">
            <v>M012</v>
          </cell>
          <cell r="AB787" t="str">
            <v>TLED003/LEDS</v>
          </cell>
          <cell r="AC787" t="str">
            <v>OC-1008496</v>
          </cell>
          <cell r="AD787" t="str">
            <v>coyotepec/ col simapan</v>
          </cell>
          <cell r="AE787" t="str">
            <v>MEX</v>
          </cell>
          <cell r="AF787" t="str">
            <v>MX</v>
          </cell>
          <cell r="AG787" t="str">
            <v>10414170</v>
          </cell>
          <cell r="AH787" t="str">
            <v>PEDRO MARTINEZ</v>
          </cell>
          <cell r="AI787" t="str">
            <v>21 5 mayo</v>
          </cell>
          <cell r="AJ787" t="str">
            <v>5523049013</v>
          </cell>
          <cell r="AK787">
            <v>0</v>
          </cell>
          <cell r="AL787" t="str">
            <v>54660</v>
          </cell>
          <cell r="AM787" t="str">
            <v>23/04/2017 12 : 34 Cecilio .R : TCF174: 7401206319/04/2017 00 : 00 GEARARDO.PA : CFA29/03/2017 02 : 32 MARCO.DIAZ : TCF1PU CSA CONFIRMA LUIS A. HERNANDEZ.JESSICA O29/03/2017 02 : 29 MARCO.DIAZ : TCF1. JESSICA O16/03/2017 06 : 13 JORGE.VAZ : TCF116/03/2017 06 : 12 JORGE.VAZ : NP512/03/2017 05 : 10 MA.ISABEL : SEG: DGR12/03/2017 05 : 08 201025 : P1- LEDS TLEDS003, O.C. 100849612/03/2017 05 : 06 201025 : V1- 11/03/2017 CON HORARIO DE 10:00 AM A15:00 PM09/03/2017 03 : 12 ADRIANA.SAN : CSCSe confirma documentos pendiente de orden25/02/2017 00 : 01 LUIS.D : ODSWTPRD// % CIRCUITO GOBERNADORES Y CONTITUYENTES , CASA BLNACA , VERCA DE UN LOTE VALDIO Y EN LA ESQ HAY UNA TIENDANO ENCIEN</v>
          </cell>
          <cell r="AN787" t="str">
            <v>1TE50B8NUSCB</v>
          </cell>
          <cell r="AO787" t="str">
            <v>Smart</v>
          </cell>
          <cell r="AP787" t="str">
            <v>Hisense</v>
          </cell>
          <cell r="AQ787" t="str">
            <v>Opera</v>
          </cell>
          <cell r="AR787" t="str">
            <v>FHD 1920 x 1080</v>
          </cell>
          <cell r="AS787" t="str">
            <v>3TE50G165140G1651M010</v>
          </cell>
          <cell r="AT787" t="e">
            <v>#N/A</v>
          </cell>
          <cell r="AU787" t="str">
            <v>50H7GB</v>
          </cell>
          <cell r="AV787" t="str">
            <v>3TE50G165140</v>
          </cell>
          <cell r="AW787" t="str">
            <v>G1651</v>
          </cell>
          <cell r="AX787" t="str">
            <v>M010</v>
          </cell>
          <cell r="AY787">
            <v>74012063</v>
          </cell>
          <cell r="AZ787">
            <v>51012989</v>
          </cell>
          <cell r="BA787">
            <v>80141701</v>
          </cell>
        </row>
        <row r="788">
          <cell r="D788">
            <v>60315685</v>
          </cell>
          <cell r="E788" t="str">
            <v xml:space="preserve">A  </v>
          </cell>
          <cell r="F788" t="str">
            <v>TV</v>
          </cell>
          <cell r="G788" t="str">
            <v>MARIA DEL ROSARIO ESTRADA</v>
          </cell>
          <cell r="H788" t="str">
            <v>2315 SONORA, AYUNTAMIENTO 72</v>
          </cell>
          <cell r="I788">
            <v>6681276449</v>
          </cell>
          <cell r="J788" t="str">
            <v>HISENSE</v>
          </cell>
          <cell r="K788" t="str">
            <v>50K20DW</v>
          </cell>
          <cell r="L788" t="str">
            <v>50G143064H02463</v>
          </cell>
          <cell r="M788" t="str">
            <v>TICKET DE COMPRA</v>
          </cell>
          <cell r="N788">
            <v>8499</v>
          </cell>
          <cell r="O788">
            <v>41981</v>
          </cell>
          <cell r="P788">
            <v>42833</v>
          </cell>
          <cell r="Q788">
            <v>201018</v>
          </cell>
          <cell r="R788" t="str">
            <v>13/04/2017 06 : 12  ERNESTO.HERN : NP5
12/04/2017 06 : 42 201018 : PANEL  OC-1009589</v>
          </cell>
          <cell r="S788" t="str">
            <v/>
          </cell>
          <cell r="T788" t="str">
            <v xml:space="preserve"> Vicente Munguía Xochihua         </v>
          </cell>
          <cell r="U788" t="str">
            <v>2017-04-18</v>
          </cell>
          <cell r="V788" t="str">
            <v>Norte</v>
          </cell>
          <cell r="W788" t="str">
            <v>COMPLETADO</v>
          </cell>
          <cell r="X788" t="str">
            <v>TALLER</v>
          </cell>
          <cell r="Y788">
            <v>42832</v>
          </cell>
          <cell r="Z788">
            <v>852</v>
          </cell>
          <cell r="AA788" t="str">
            <v>M012</v>
          </cell>
          <cell r="AD788" t="str">
            <v>Ahome/Ayuntamiento 72</v>
          </cell>
          <cell r="AE788" t="str">
            <v>SIN</v>
          </cell>
          <cell r="AF788" t="str">
            <v>MX</v>
          </cell>
          <cell r="AG788" t="str">
            <v>10415633</v>
          </cell>
          <cell r="AH788" t="str">
            <v>MARIA DEL ROSARIO ESTRADA CAMERGAN</v>
          </cell>
          <cell r="AI788" t="str">
            <v>2315 Sonora</v>
          </cell>
          <cell r="AJ788" t="str">
            <v>6682140733</v>
          </cell>
          <cell r="AK788" t="str">
            <v>6682140733</v>
          </cell>
          <cell r="AL788" t="str">
            <v>81236</v>
          </cell>
          <cell r="AM788" t="str">
            <v>23/04/2017 12 : 44 Cecilio .R : TCF174: 7401206513/04/2017 06 : 13 ERNESTO.HERN : TCF113/04/2017 06 : 12 ERNESTO.HERN : NP512/04/2017 06 : 42 201018 : PANEL OC-1009589 SE ANEXA RMA12/04/2017 04 : 44 MARIA.EUGENI : SEG: V1P.07/04/2017 01 : 23 SEMIRAMIS.M : ODSWTPENTRE EJERCITO NACIONAL Y COLEGIO MI</v>
          </cell>
          <cell r="AN788" t="str">
            <v>1TE50B8NUSCB</v>
          </cell>
          <cell r="AO788" t="str">
            <v>Smart</v>
          </cell>
          <cell r="AP788" t="str">
            <v>Hisense</v>
          </cell>
          <cell r="AQ788" t="str">
            <v>Opera</v>
          </cell>
          <cell r="AR788" t="str">
            <v>FHD 1920 x 1080</v>
          </cell>
          <cell r="AS788" t="str">
            <v>3TE50G165140G1651M010</v>
          </cell>
          <cell r="AT788" t="e">
            <v>#N/A</v>
          </cell>
          <cell r="AU788" t="str">
            <v>50H7GB</v>
          </cell>
          <cell r="AV788" t="str">
            <v>3TE50G165140</v>
          </cell>
          <cell r="AW788" t="str">
            <v>G1651</v>
          </cell>
          <cell r="AX788" t="str">
            <v>M010</v>
          </cell>
          <cell r="AY788">
            <v>74012065</v>
          </cell>
          <cell r="AZ788">
            <v>51012991</v>
          </cell>
          <cell r="BA788">
            <v>80141756</v>
          </cell>
        </row>
        <row r="789">
          <cell r="D789">
            <v>60314325</v>
          </cell>
          <cell r="E789" t="str">
            <v xml:space="preserve">A  </v>
          </cell>
          <cell r="F789" t="str">
            <v>TV</v>
          </cell>
          <cell r="G789" t="str">
            <v>FABIOLA MARTINEZ</v>
          </cell>
          <cell r="H789" t="str">
            <v>SAN JUAN DE ULUA # 25,COL PRADO VALLEJO,TLALNEPANTLA</v>
          </cell>
          <cell r="I789" t="str">
            <v>55 1244 7794</v>
          </cell>
          <cell r="J789" t="str">
            <v>HISENSE</v>
          </cell>
          <cell r="K789" t="str">
            <v>50K20DW</v>
          </cell>
          <cell r="L789" t="str">
            <v>50G143064H01335</v>
          </cell>
          <cell r="M789" t="str">
            <v>POLIZA SELLADA</v>
          </cell>
          <cell r="N789">
            <v>0</v>
          </cell>
          <cell r="O789">
            <v>41972</v>
          </cell>
          <cell r="P789">
            <v>42810</v>
          </cell>
          <cell r="Q789">
            <v>201057</v>
          </cell>
          <cell r="R789" t="str">
            <v>29/03/2017 07 : 35  ERNESTO.HERN : NP5</v>
          </cell>
          <cell r="S789" t="str">
            <v>EQUIPO EN CSA CLIENTE</v>
          </cell>
          <cell r="T789" t="str">
            <v xml:space="preserve">MARIBEL SASTRE HERNANDEZ          </v>
          </cell>
          <cell r="U789" t="str">
            <v>2017/04/19</v>
          </cell>
          <cell r="V789" t="str">
            <v>CENTRO</v>
          </cell>
          <cell r="W789" t="str">
            <v>COMPLETADO</v>
          </cell>
          <cell r="X789" t="str">
            <v>CLIENTE</v>
          </cell>
          <cell r="Y789">
            <v>42810</v>
          </cell>
          <cell r="Z789">
            <v>838</v>
          </cell>
          <cell r="AA789" t="str">
            <v>M012</v>
          </cell>
          <cell r="AD789" t="str">
            <v>Tlalnepantla/Prado Vallejo</v>
          </cell>
          <cell r="AE789" t="str">
            <v>MEX</v>
          </cell>
          <cell r="AF789" t="str">
            <v>MX</v>
          </cell>
          <cell r="AG789" t="str">
            <v>10412093</v>
          </cell>
          <cell r="AH789" t="str">
            <v>FABILA MARTINEZ</v>
          </cell>
          <cell r="AI789" t="str">
            <v>25 San Juan de ulua</v>
          </cell>
          <cell r="AJ789" t="str">
            <v>5512447794</v>
          </cell>
          <cell r="AK789">
            <v>0</v>
          </cell>
          <cell r="AL789" t="str">
            <v>54170</v>
          </cell>
          <cell r="AM789" t="str">
            <v>23/04/2017 12 : 54 Cecilio .R : TCF174: 7401206721/04/2017 00 : 42 GEARARDO.PA : CFA29/03/2017 07 : 35 ERNESTO.HERN : TCF129/03/2017 07 : 35 ERNESTO.HERN : NP529/03/2017 05 : 49 201057 : DE: REFACCIONES HISENSE[MAILTO:REFACCIONES@HISENSE.COM.MX]ENVIADO EL: MARTES, 28 DE MARZO DE 2017 12:21 P. M.PARA: 'GERARDO PAREDES' &lt;(&gt;&lt;&lt;)&gt;GPAREDES@HISENSE.COM.MX&gt;CC: REFACCIONES01@HISENSE.COM.MX; 'REFACCIONES02' &lt;(&gt;&lt;&lt;)&gt;REFACCIONES02@HISENSE.COM.MX&gt;; SEGUIMIENTO03@HISENSE.COM.MXASUNTO: RE: PENDIENTE POR REFACCIONESBUENAS TARDES GERARDO,TE COMPARTO STATUS:60314325: SE PROCESARA A NP5SALUDOS,BEST REGARDS,ERNESTO HERNANDEZSPARE PARTS COORDINATORHISENSE MEXICO S. DE R.L. DE C.V.29/03/2017 05 : 47 201057 : SE VALIDA CON EL AREA DE REFACCIONES VIACORREO,INDICA QUE ELLOS LO MANDARAN A NP5 28/03/201729/03/2017 01 : 15 201057 : SE SOLICITO REFACCION DESDE EL DIA16/03/2017 Y SIGO SI RECIBIR NOTIFICACION DE SURTIMIENTO LLEVA 12 DIAS DE ATRASO25/03/2017 04 : 47 201057 : AUN NO SE RECIBEN REFACCIONES, SESOLICITARON DESDE EL DIA 16/03/2017 EN ESPERA DE SURTIMIENTO17/03/2017 03 : 12 201057 : P1A: SE SOLICITA #T173331, PANEL,OC-1008753, 16/03/201717/03/2017 02 : 23 ANA.ROSA : SEGUIMIENTO DE LA ODS 6031407016/03/2017 06 : 50 201057 : P1A: SE SOLICITA #T173331,OC-1008722,PANEL,15/03/201714/03/2017 08 : 37 201057 : V1: SE LLAMO A CTE 13/03/2017 SE CONFIRMAVISITA PARA MARTES 14/03/2017 HORARIO ABIERTO DE 9:00 A 18:00</v>
          </cell>
          <cell r="AN789" t="str">
            <v>1TE50B8NUSCB</v>
          </cell>
          <cell r="AO789" t="str">
            <v>Smart</v>
          </cell>
          <cell r="AP789" t="str">
            <v>Hisense</v>
          </cell>
          <cell r="AQ789" t="str">
            <v>Opera</v>
          </cell>
          <cell r="AR789" t="str">
            <v>FHD 1920 x 1080</v>
          </cell>
          <cell r="AS789" t="str">
            <v>3TE50G165140G1651M010</v>
          </cell>
          <cell r="AT789" t="e">
            <v>#N/A</v>
          </cell>
          <cell r="AU789" t="str">
            <v>50H7GB</v>
          </cell>
          <cell r="AV789" t="str">
            <v>3TE50G165140</v>
          </cell>
          <cell r="AW789" t="str">
            <v>G1651</v>
          </cell>
          <cell r="AX789" t="str">
            <v>M010</v>
          </cell>
          <cell r="AY789">
            <v>74012067</v>
          </cell>
          <cell r="AZ789">
            <v>51012993</v>
          </cell>
          <cell r="BA789">
            <v>80141557</v>
          </cell>
        </row>
        <row r="790">
          <cell r="D790">
            <v>60315015</v>
          </cell>
          <cell r="E790" t="str">
            <v>A</v>
          </cell>
          <cell r="F790" t="str">
            <v>TV</v>
          </cell>
          <cell r="G790" t="str">
            <v>PULA JUNUEN REYES PEÑA</v>
          </cell>
          <cell r="H790" t="str">
            <v>HUAPANGO NO. 67 COL LOMAS DE LA PRESA , TIJUANA B.C.</v>
          </cell>
          <cell r="I790">
            <v>6643108155</v>
          </cell>
          <cell r="J790" t="str">
            <v>HISENSE</v>
          </cell>
          <cell r="K790" t="str">
            <v>50K20DW</v>
          </cell>
          <cell r="L790" t="str">
            <v>50G143064H01094</v>
          </cell>
          <cell r="M790" t="str">
            <v>CARTA DE ACEPTACION TELNOR</v>
          </cell>
          <cell r="N790">
            <v>10991</v>
          </cell>
          <cell r="O790">
            <v>41780</v>
          </cell>
          <cell r="P790">
            <v>42826</v>
          </cell>
          <cell r="Q790">
            <v>201015</v>
          </cell>
          <cell r="R790" t="str">
            <v xml:space="preserve">08/04/2017 04 : 23  ARANTXA.MON : NP5
01/04/2017 08 : 40 201015 : P1/ PANEL , T173331 / OC-1009293 </v>
          </cell>
          <cell r="S790" t="str">
            <v xml:space="preserve">ESTE SERVICIO ES DE UN TELEVISOR QUE SE </v>
          </cell>
          <cell r="T790" t="str">
            <v xml:space="preserve">Ricardo Sanchez  </v>
          </cell>
          <cell r="U790" t="str">
            <v>2017/04/07</v>
          </cell>
          <cell r="V790" t="str">
            <v>Norte</v>
          </cell>
          <cell r="W790" t="str">
            <v>COMPLETADO</v>
          </cell>
          <cell r="X790" t="str">
            <v>TALLER</v>
          </cell>
          <cell r="Y790">
            <v>42821</v>
          </cell>
          <cell r="Z790">
            <v>1046</v>
          </cell>
          <cell r="AA790" t="str">
            <v>M012</v>
          </cell>
          <cell r="AB790" t="str">
            <v>T173331/Panel - PANEL</v>
          </cell>
          <cell r="AC790" t="str">
            <v>OC-1009293</v>
          </cell>
          <cell r="AD790" t="str">
            <v>TIJUANA/LOMAS DE LA PRESA</v>
          </cell>
          <cell r="AE790" t="str">
            <v>BC</v>
          </cell>
          <cell r="AF790" t="str">
            <v>MX</v>
          </cell>
          <cell r="AG790" t="str">
            <v>10173459</v>
          </cell>
          <cell r="AH790" t="str">
            <v>PAULA JUNUEN REYES PEÑA</v>
          </cell>
          <cell r="AI790" t="str">
            <v>67 HUAPANGO LTE 4 MZA</v>
          </cell>
          <cell r="AJ790" t="str">
            <v>6646377132</v>
          </cell>
          <cell r="AK790">
            <v>0</v>
          </cell>
          <cell r="AL790" t="str">
            <v>22125</v>
          </cell>
          <cell r="AM790" t="str">
            <v>23/04/2017 12 : 57 Cecilio .R : TCF174: 7401206818/04/2017 02 : 10 ADOLFO.FER : CFA08/04/2017 04 : 24 ARANTXA.MON : TCF108/04/2017 04 : 23 ARANTXA.MON : NP507/04/2017 06 : 10 MARIA.EUGENI : SEG: DGR No corresponde el documentoporque es de un CF. Folio anterior 60125887.07/04/2017 05 : 55 ADOLFO.FER : FDD: SUBIR NUMERO DE SERIE DEL EQUIPO,PARA VALIDAR07/04/2017 00 : 52 ERNESTO.HERN : Numero de serie en documento anexado, NO corresponde con el de CRM01/04/2017 08 : 40 201015 : P1/ PANEL , T173331 / OC-1009293 / TCF1PUEQUIPO EN TALLER31/03/2017 09 : 36 201015 : YA NO ME DIO TIEMPO , MAÑANA TEMPRANO PIDOPARTES31/03/2017 05 : 59 201015 : EL DIA DE HOY CONTACTE AL CLIENTE Y SE ESTAVISITANDO HOY30/03/2017 05 : 50 201015 : NO TIENE DOCUMENTOS Y NO CONTESTA ELTELEFONO SOLO BUZON DE VOZ27/03/2017 23 : 43 GABRIELA.B : RD % NIAGARA Y MAL PASOREINCIDENCIA DE ORDEN 60125887</v>
          </cell>
          <cell r="AN790" t="str">
            <v>1TE50B8NUSCB</v>
          </cell>
          <cell r="AO790" t="str">
            <v>Smart</v>
          </cell>
          <cell r="AP790" t="str">
            <v>Hisense</v>
          </cell>
          <cell r="AQ790" t="str">
            <v>Opera</v>
          </cell>
          <cell r="AR790" t="str">
            <v>FHD 1920 x 1080</v>
          </cell>
          <cell r="AS790" t="str">
            <v>3TE50G165140G1651M010</v>
          </cell>
          <cell r="AT790" t="e">
            <v>#N/A</v>
          </cell>
          <cell r="AU790" t="str">
            <v>50H7GB</v>
          </cell>
          <cell r="AV790" t="str">
            <v>3TE50G165140</v>
          </cell>
          <cell r="AW790" t="str">
            <v>G1651</v>
          </cell>
          <cell r="AX790" t="str">
            <v>M010</v>
          </cell>
          <cell r="AY790">
            <v>74012068</v>
          </cell>
          <cell r="AZ790">
            <v>51012994</v>
          </cell>
          <cell r="BA790">
            <v>80141769</v>
          </cell>
        </row>
        <row r="791">
          <cell r="D791">
            <v>60314063</v>
          </cell>
          <cell r="E791" t="str">
            <v xml:space="preserve">A  </v>
          </cell>
          <cell r="F791" t="str">
            <v>TV</v>
          </cell>
          <cell r="G791" t="str">
            <v xml:space="preserve">MARIA TERESA CABRERA INFANTE </v>
          </cell>
          <cell r="H791" t="str">
            <v xml:space="preserve">RIO SENA 137, PUEBLO NUEVO, APODACA </v>
          </cell>
          <cell r="I791">
            <v>8116660105</v>
          </cell>
          <cell r="J791" t="str">
            <v>HISENSE</v>
          </cell>
          <cell r="K791" t="str">
            <v>50K20DW</v>
          </cell>
          <cell r="L791" t="str">
            <v>50G143292H00974</v>
          </cell>
          <cell r="M791" t="str">
            <v xml:space="preserve">CARTA DE ACEPTACION </v>
          </cell>
          <cell r="N791">
            <v>10120.709999999999</v>
          </cell>
          <cell r="O791">
            <v>42804</v>
          </cell>
          <cell r="P791">
            <v>42809</v>
          </cell>
          <cell r="Q791">
            <v>201024</v>
          </cell>
          <cell r="R791" t="str">
            <v>28/03/17 02:16 ERNESTO HDZ NP5 P1A OC 1008647 PANEL 173331</v>
          </cell>
          <cell r="S791" t="str">
            <v/>
          </cell>
          <cell r="T791" t="str">
            <v xml:space="preserve">   SOFIA VAZQUEZ                  </v>
          </cell>
          <cell r="U791" t="str">
            <v>2017-04-19</v>
          </cell>
          <cell r="V791" t="str">
            <v>Norte</v>
          </cell>
          <cell r="W791" t="str">
            <v>COMPLETADO</v>
          </cell>
          <cell r="X791" t="str">
            <v>TALLER</v>
          </cell>
          <cell r="Y791">
            <v>42807</v>
          </cell>
          <cell r="Z791">
            <v>5</v>
          </cell>
          <cell r="AA791" t="str">
            <v>M010</v>
          </cell>
          <cell r="AD791" t="str">
            <v>Apodaca/Nuevo Leon</v>
          </cell>
          <cell r="AE791" t="str">
            <v>NL</v>
          </cell>
          <cell r="AF791" t="str">
            <v>MX</v>
          </cell>
          <cell r="AG791" t="str">
            <v>10414168</v>
          </cell>
          <cell r="AH791" t="str">
            <v>MARIA TERESA CABRERA INFANTE</v>
          </cell>
          <cell r="AI791" t="str">
            <v>137 Rio Sena</v>
          </cell>
          <cell r="AJ791" t="str">
            <v>8116660105</v>
          </cell>
          <cell r="AK791">
            <v>0</v>
          </cell>
          <cell r="AL791" t="str">
            <v>66646</v>
          </cell>
          <cell r="AM791" t="str">
            <v>23/04/2017 13 : 33 Cecilio .R : TCF174: 7401206907/04/2017 23 : 17 MARCO.DIAZ : TCF1 TCF1PU CSA INF. SOFIA VAZQUEZ. DMC28/03/2017 02 : 17 ERNESTO.HERN : TCF128/03/2017 02 : 16 ERNESTO.HERN : NP517/03/2017 00 : 43 201024 : SE ANEXA NOTA DECOMPRA Y SE PASA A REVISION16/03/2017 05 : 01 201024 : ESTA EN RUTA HOY MIERCOLES 1515/03/2017 07 : 10 201024 : P1A: O.C. 1008647, PANEL, 173331,PREDIAGNOSTICO MZO 1414/03/2017 06 : 55 201024 : SE VISITARAELMIERCOLES 1514/03/2017 05 : 55 GABRIELA.B : ODSWTP11/03/2017 06 : 50 GABRIELA.B : RD % RIO PILON Y RIO TAMESI</v>
          </cell>
          <cell r="AN791" t="str">
            <v>1TE50B8NUSCB</v>
          </cell>
          <cell r="AO791" t="str">
            <v>Smart</v>
          </cell>
          <cell r="AP791" t="str">
            <v>Hisense</v>
          </cell>
          <cell r="AQ791" t="str">
            <v>Opera</v>
          </cell>
          <cell r="AR791" t="str">
            <v>FHD 1920 x 1080</v>
          </cell>
          <cell r="AS791" t="str">
            <v>3TE50G165140G165140M010</v>
          </cell>
          <cell r="AT791">
            <v>164</v>
          </cell>
          <cell r="AU791" t="str">
            <v>50H7GB</v>
          </cell>
          <cell r="AV791" t="str">
            <v>3TE50G165140</v>
          </cell>
          <cell r="AW791" t="str">
            <v>G165140</v>
          </cell>
          <cell r="AX791" t="str">
            <v>M010</v>
          </cell>
          <cell r="AY791">
            <v>74012069</v>
          </cell>
          <cell r="AZ791">
            <v>51012995</v>
          </cell>
          <cell r="BA791">
            <v>80147314</v>
          </cell>
        </row>
        <row r="792">
          <cell r="D792">
            <v>60315540</v>
          </cell>
          <cell r="E792" t="str">
            <v xml:space="preserve">A </v>
          </cell>
          <cell r="F792" t="str">
            <v>TV</v>
          </cell>
          <cell r="G792" t="str">
            <v xml:space="preserve">FERNANDA MUÑOZ PADILLA </v>
          </cell>
          <cell r="H792" t="str">
            <v>BORBOLLON # 33 B EL MARQUES</v>
          </cell>
          <cell r="I792">
            <v>4422774418</v>
          </cell>
          <cell r="J792" t="str">
            <v xml:space="preserve">HISENSE </v>
          </cell>
          <cell r="K792" t="str">
            <v>32H5B2</v>
          </cell>
          <cell r="L792" t="str">
            <v>32G155369H07879</v>
          </cell>
          <cell r="M792">
            <v>9753803</v>
          </cell>
          <cell r="N792" t="str">
            <v>NO ESPECIFICA</v>
          </cell>
          <cell r="O792">
            <v>42669</v>
          </cell>
          <cell r="P792">
            <v>42833</v>
          </cell>
          <cell r="Q792">
            <v>201608</v>
          </cell>
          <cell r="R792" t="str">
            <v>11/04/2017 P1A: PANEL # 185960 O.C. 1009527</v>
          </cell>
          <cell r="S792" t="str">
            <v>EQUIPO EN TALLER EN CAJA COMPLETA</v>
          </cell>
          <cell r="T792" t="str">
            <v xml:space="preserve">CAROLINA PEREA                    </v>
          </cell>
          <cell r="U792" t="str">
            <v>2017-04-20</v>
          </cell>
          <cell r="V792" t="str">
            <v>CENTRO</v>
          </cell>
          <cell r="W792" t="str">
            <v>COMPLETADO</v>
          </cell>
          <cell r="X792" t="str">
            <v>TALLER</v>
          </cell>
          <cell r="Y792">
            <v>42830</v>
          </cell>
          <cell r="Z792">
            <v>164</v>
          </cell>
          <cell r="AA792" t="str">
            <v>M010</v>
          </cell>
          <cell r="AD792" t="str">
            <v>El Marques / colorado</v>
          </cell>
          <cell r="AE792" t="str">
            <v>QRO</v>
          </cell>
          <cell r="AF792" t="str">
            <v>MX</v>
          </cell>
          <cell r="AG792" t="str">
            <v>10374265</v>
          </cell>
          <cell r="AH792" t="str">
            <v>FERNANDA MUÑOZ PADILLA</v>
          </cell>
          <cell r="AI792" t="str">
            <v>Borbollon 33 B</v>
          </cell>
          <cell r="AJ792" t="str">
            <v>4422774418</v>
          </cell>
          <cell r="AK792" t="str">
            <v>4422774417</v>
          </cell>
          <cell r="AL792" t="str">
            <v>76240</v>
          </cell>
          <cell r="AM792" t="str">
            <v>23/04/2017 14 : 08 Cecilio .R : TCF174: 7401207019/04/2017 05 : 38 ARANTXA.MON : TCF119/04/2017 05 : 38 ARANTXA.MON : NP513/04/2017 07 : 27 201608 : EXACTAMENTE EN DONDE ESTA EL PROBLEMA PORQUE YA CORROBORE SERIE Y MODELO CON LA ETIQUETA Y ESTA CORRECTO, EL DOC TAMBIEN EL MODELO ESTA CORRECTO AL IGUAL QUE EL NUMERO DEPARTE ES EL QUE ME ARROJA EN EL VERIFICADOR DE SERIES12/04/2017 03 : 30 ARANTXA.MON : DOCUMENTOS Y MODELO CRM NO COINCIDECON LO SOLICITADO11/04/2017 06 : 03 201608 : P1A: PANEL # 185960 O.C. 100952708/04/2017 07 : 38 201608 : EQUIPO EN CENTRO DE SERVICIO PARA REVISION08/04/2017 00 : 06 201608 : V1: 07/04/17 16:00 A 17:0005/04/2017 22 : 09 ANA.LAURA : ODSWTPEQUIPO DE PISO, DENTRO DEL PARQUE INDUSTRIAL LA NORIA</v>
          </cell>
          <cell r="AN792" t="str">
            <v>3TE32G155369</v>
          </cell>
          <cell r="AO792" t="str">
            <v>Smart</v>
          </cell>
          <cell r="AP792" t="str">
            <v>Hisense</v>
          </cell>
          <cell r="AQ792" t="str">
            <v>Opera</v>
          </cell>
          <cell r="AR792" t="str">
            <v>HD 1366 X 768</v>
          </cell>
          <cell r="AS792" t="str">
            <v>3TE32G164485G1644M010</v>
          </cell>
          <cell r="AT792" t="e">
            <v>#N/A</v>
          </cell>
          <cell r="AU792" t="str">
            <v>32H5B2</v>
          </cell>
          <cell r="AV792" t="str">
            <v>3TE32G164485</v>
          </cell>
          <cell r="AW792" t="str">
            <v>G1644</v>
          </cell>
          <cell r="AX792" t="str">
            <v>M010</v>
          </cell>
          <cell r="AY792">
            <v>74012070</v>
          </cell>
          <cell r="AZ792">
            <v>51012996</v>
          </cell>
          <cell r="BA792">
            <v>80139981</v>
          </cell>
        </row>
        <row r="793">
          <cell r="D793">
            <v>60312135</v>
          </cell>
          <cell r="E793" t="str">
            <v>A</v>
          </cell>
          <cell r="F793" t="str">
            <v>TV</v>
          </cell>
          <cell r="G793" t="str">
            <v>ROBERTO CARLOS HERNANDEZ ROJAS</v>
          </cell>
          <cell r="H793" t="str">
            <v>JUAN GUZMAN 413, LA VICTORIA, GUADALUPE</v>
          </cell>
          <cell r="I793" t="str">
            <v>8121644812, 811414373</v>
          </cell>
          <cell r="J793" t="str">
            <v>HISENSE</v>
          </cell>
          <cell r="K793" t="str">
            <v>48K20DW</v>
          </cell>
          <cell r="L793" t="str">
            <v>48G1505A8H03900</v>
          </cell>
          <cell r="M793" t="str">
            <v>POLIZA</v>
          </cell>
          <cell r="N793">
            <v>0</v>
          </cell>
          <cell r="O793">
            <v>42243</v>
          </cell>
          <cell r="P793">
            <v>42790</v>
          </cell>
          <cell r="Q793">
            <v>201024</v>
          </cell>
          <cell r="R793" t="str">
            <v>02/24/17 01:31 ERNESTO HDZ NP5 P1A OC 1007746 MAIN BOARD 180387</v>
          </cell>
          <cell r="S793" t="str">
            <v/>
          </cell>
          <cell r="T793" t="str">
            <v xml:space="preserve">    SOFIA VAZQUEZ                 </v>
          </cell>
          <cell r="U793" t="str">
            <v>2017-04-21</v>
          </cell>
          <cell r="V793" t="str">
            <v>Norte</v>
          </cell>
          <cell r="W793" t="str">
            <v>COMPLETADO</v>
          </cell>
          <cell r="X793" t="str">
            <v>TALLER</v>
          </cell>
          <cell r="Y793">
            <v>42787</v>
          </cell>
          <cell r="Z793">
            <v>544</v>
          </cell>
          <cell r="AA793" t="str">
            <v>M012</v>
          </cell>
          <cell r="AD793" t="str">
            <v>Guadalupe/La Victoria</v>
          </cell>
          <cell r="AE793" t="str">
            <v>NL</v>
          </cell>
          <cell r="AF793" t="str">
            <v>MX</v>
          </cell>
          <cell r="AG793" t="str">
            <v>10412436</v>
          </cell>
          <cell r="AH793" t="str">
            <v>ROBERTO CARLOS HERNANDEZ ROJAS</v>
          </cell>
          <cell r="AI793" t="str">
            <v>413 Juan Guzman</v>
          </cell>
          <cell r="AJ793" t="str">
            <v>8114143573</v>
          </cell>
          <cell r="AK793" t="str">
            <v>8114143573</v>
          </cell>
          <cell r="AL793" t="str">
            <v>67110</v>
          </cell>
          <cell r="AM793" t="str">
            <v>07/04/2017 23 : 24 MARCO.DIAZ : TCF1 TCF1PU CSA, INF. SOFIA VAZQUEZ.DMC28/03/2017 00 : 49 ADOLFO.FER : SEG: NO SE HA ENVIADO EQUIPO DE CFEQUIPO DAÑADO EN TALLER01/03/2017 22 : 30 MARCO.DIAZ : TCF1INV, TCFCN CONNFRIMA SOFIA DEL CSASE CANCELA SERVICIO SOLO COBRARA RE VISITA24/02/2017 01 : 31 ERNESTO.HERN : TCF124/02/2017 01 : 31 ERNESTO.HERN : NP522/02/2017 09 : 05 201024 : P1A: O.C. 1007746, MAIN BOARD, # DEPARTE 180387 PREDIAGNOSTICO FEB-2122/02/2017 07 : 08 201024 : SE VISITARA EL VIERNES 2421/02/2017 01 : 10 SEMIRAMIS.M : ODSWTPRD/WALMARTRODOLFO GLZ Y RODOLFO R QUINTANILLA</v>
          </cell>
          <cell r="AN793" t="str">
            <v>3TE48A150516</v>
          </cell>
          <cell r="AO793" t="str">
            <v>Smart</v>
          </cell>
          <cell r="AP793" t="str">
            <v>Hisense</v>
          </cell>
          <cell r="AQ793" t="str">
            <v>Opera</v>
          </cell>
          <cell r="AR793" t="str">
            <v>FHD 1920 x 1080</v>
          </cell>
          <cell r="AS793" t="str">
            <v>3TE50G1653A3G1653M010</v>
          </cell>
          <cell r="AT793" t="e">
            <v>#N/A</v>
          </cell>
          <cell r="AU793" t="str">
            <v>50H5C</v>
          </cell>
          <cell r="AV793" t="str">
            <v>3TE50G1653A3</v>
          </cell>
          <cell r="AW793" t="str">
            <v>G1653</v>
          </cell>
          <cell r="AX793" t="str">
            <v>M010</v>
          </cell>
          <cell r="AY793">
            <v>74012071</v>
          </cell>
          <cell r="AZ793">
            <v>51012997</v>
          </cell>
          <cell r="BA793">
            <v>80140487</v>
          </cell>
        </row>
        <row r="794">
          <cell r="D794">
            <v>60311765</v>
          </cell>
          <cell r="E794" t="str">
            <v>A</v>
          </cell>
          <cell r="F794" t="str">
            <v>TV</v>
          </cell>
          <cell r="G794" t="str">
            <v>LUIS RAUL CHAPA DAVILA</v>
          </cell>
          <cell r="H794" t="str">
            <v>ARAUCARIA 216, RINCON DE LOS SABINOS, GUADALUPE</v>
          </cell>
          <cell r="I794">
            <v>10222375</v>
          </cell>
          <cell r="J794" t="str">
            <v>HISENSE</v>
          </cell>
          <cell r="K794" t="str">
            <v>50H7GB</v>
          </cell>
          <cell r="L794" t="str">
            <v>50G155380H00222</v>
          </cell>
          <cell r="M794" t="str">
            <v>FACTURA</v>
          </cell>
          <cell r="N794">
            <v>13288.2</v>
          </cell>
          <cell r="O794">
            <v>42780</v>
          </cell>
          <cell r="P794">
            <v>42783</v>
          </cell>
          <cell r="Q794">
            <v>201024</v>
          </cell>
          <cell r="R794" t="str">
            <v>02/24/17 01:26 ERNESTO HDZ NP5 P1A OC 1007740 PANEL 194562</v>
          </cell>
          <cell r="S794" t="str">
            <v/>
          </cell>
          <cell r="T794" t="str">
            <v xml:space="preserve">    SOFIA VAZQUEZ                 </v>
          </cell>
          <cell r="U794" t="str">
            <v>2017-04-21</v>
          </cell>
          <cell r="V794" t="str">
            <v>Norte</v>
          </cell>
          <cell r="W794" t="str">
            <v>COMPLETADO</v>
          </cell>
          <cell r="X794" t="str">
            <v>TALLER</v>
          </cell>
          <cell r="Y794">
            <v>42782</v>
          </cell>
          <cell r="Z794">
            <v>2</v>
          </cell>
          <cell r="AA794" t="str">
            <v>M010</v>
          </cell>
          <cell r="AD794" t="str">
            <v>Gpe / rincon sabinos</v>
          </cell>
          <cell r="AE794" t="str">
            <v>NL</v>
          </cell>
          <cell r="AF794" t="str">
            <v>MX</v>
          </cell>
          <cell r="AG794" t="str">
            <v>10412234</v>
          </cell>
          <cell r="AH794" t="str">
            <v>LUIS RAUL CHAPA DAVILA</v>
          </cell>
          <cell r="AI794" t="str">
            <v>calle araucaria 216</v>
          </cell>
          <cell r="AJ794" t="str">
            <v>10222375</v>
          </cell>
          <cell r="AK794">
            <v>0</v>
          </cell>
          <cell r="AL794" t="str">
            <v>67196</v>
          </cell>
          <cell r="AM794" t="str">
            <v>28/03/2017 00 : 33 ADOLFO.FER : SEG: NO SE HA ENVIADO EQUIPO DE CFEQUIPO DAÑADO EN TALLER01/03/2017 22 : 24 MARCO.DIAZ : TCF1PU CSA01/03/2017 22 : 24 MARCO.DIAZ : TCF1INV, TCFCN CONFRIMA SOFIA DEL CSAQUE EL EQUIPO SE REPARARO SE REALIZO UNA ACTUALIZACION24/02/2017 01 : 26 ERNESTO.HERN : TCF124/02/2017 01 : 26 ERNESTO.HERN : NP522/02/2017 07 : 20 201024 : P1: OC 1007740 , PANEL 194562 , 21 FEB 2017 :(22/02/2017 05 : 36 201024 : SE ANEXA NOTA DE COMPRA Y SE PAS A REVISION19/02/2017 07 : 53 201024 : VISITA MARTS 2117/02/2017 00 : 08 ANA.LAURA : ODSWTPSEARS RD.-%EBANO E HIERRO</v>
          </cell>
          <cell r="AN794" t="str">
            <v>3TE50G1523B0</v>
          </cell>
          <cell r="AO794" t="str">
            <v>Smart</v>
          </cell>
          <cell r="AP794" t="str">
            <v>Hisense</v>
          </cell>
          <cell r="AQ794" t="str">
            <v>Android</v>
          </cell>
          <cell r="AR794" t="str">
            <v>UHD 3840 X 2160</v>
          </cell>
          <cell r="AS794" t="str">
            <v>3TE50G1644B3G1644M010</v>
          </cell>
          <cell r="AT794" t="e">
            <v>#N/A</v>
          </cell>
          <cell r="AU794" t="str">
            <v>50H7GB</v>
          </cell>
          <cell r="AV794" t="str">
            <v>3TE50G1644B3</v>
          </cell>
          <cell r="AW794" t="str">
            <v>G1644</v>
          </cell>
          <cell r="AX794" t="str">
            <v>M010</v>
          </cell>
          <cell r="AY794">
            <v>74012072</v>
          </cell>
          <cell r="AZ794">
            <v>51012998</v>
          </cell>
          <cell r="BA794">
            <v>80140489</v>
          </cell>
        </row>
        <row r="795">
          <cell r="D795">
            <v>60315762</v>
          </cell>
          <cell r="E795" t="str">
            <v>A</v>
          </cell>
          <cell r="F795" t="str">
            <v>TV</v>
          </cell>
          <cell r="G795" t="str">
            <v>MARIBEL LEÓN MUNGUÍA</v>
          </cell>
          <cell r="H795" t="str">
            <v>CALLE BANDERA N. 29 COLONIA SAN DIEGO MANZANILLA C.P 72229, PUEBLA, PUE.</v>
          </cell>
          <cell r="I795" t="str">
            <v>222 2864957-2227533260</v>
          </cell>
          <cell r="J795" t="str">
            <v>HISENSE</v>
          </cell>
          <cell r="K795" t="str">
            <v>48H5</v>
          </cell>
          <cell r="L795" t="str">
            <v>48J135004H00986</v>
          </cell>
          <cell r="M795" t="str">
            <v>PÓLIZA SELLADA</v>
          </cell>
          <cell r="N795" t="str">
            <v>N/A</v>
          </cell>
          <cell r="O795">
            <v>41899</v>
          </cell>
          <cell r="P795">
            <v>42843</v>
          </cell>
          <cell r="Q795">
            <v>201032</v>
          </cell>
          <cell r="R795" t="str">
            <v>21/04/2017 01 : 31  ARANTXA.MON : NP5
20/04/2017 01 : 38 201032 : P1A: T172468 PANEL LED OC-1009745</v>
          </cell>
          <cell r="S795" t="str">
            <v/>
          </cell>
          <cell r="T795" t="str">
            <v xml:space="preserve"> ERIK ORTEGA MÉNDEZ               </v>
          </cell>
          <cell r="U795" t="str">
            <v>2017/04/21</v>
          </cell>
          <cell r="V795" t="str">
            <v>CENTRO</v>
          </cell>
          <cell r="W795" t="str">
            <v>COMPLETADO</v>
          </cell>
          <cell r="X795" t="str">
            <v>TALLER</v>
          </cell>
          <cell r="Y795">
            <v>42836</v>
          </cell>
          <cell r="Z795">
            <v>937</v>
          </cell>
          <cell r="AA795" t="str">
            <v>M012</v>
          </cell>
          <cell r="AD795" t="str">
            <v>Puebla/Col. San Diego Manzanillo</v>
          </cell>
          <cell r="AE795" t="str">
            <v>PUE</v>
          </cell>
          <cell r="AF795" t="str">
            <v>MX</v>
          </cell>
          <cell r="AG795" t="str">
            <v>10415792</v>
          </cell>
          <cell r="AH795" t="str">
            <v>MARIBEL LEON MUNGUIA</v>
          </cell>
          <cell r="AI795" t="str">
            <v>29 Bandera</v>
          </cell>
          <cell r="AJ795" t="str">
            <v>2227533260</v>
          </cell>
          <cell r="AK795" t="str">
            <v>2227533260</v>
          </cell>
          <cell r="AL795" t="str">
            <v>72229</v>
          </cell>
          <cell r="AM795" t="str">
            <v>21/04/2017 01 : 32 ARANTXA.MON : TCF121/04/2017 01 : 31 ARANTXA.MON : NP520/04/2017 01 : 38 201032 : P1A: T172468 PANEL LED OC-100974518/04/2017 03 : 49 201032 : V1P: 18/04/2017 10:00-17:00 VISITACONFIRMADA A CLIENTE11/04/2017 03 : 05 GERARDO.GRA : ODSWTP ELABORADA POR EMC*RD% CALLE 16 DE SEPT Y CAMINO A LA HERRRADURA</v>
          </cell>
          <cell r="AN795" t="str">
            <v>3TE48J135166</v>
          </cell>
          <cell r="AO795" t="e">
            <v>#N/A</v>
          </cell>
          <cell r="AP795" t="e">
            <v>#N/A</v>
          </cell>
          <cell r="AQ795" t="e">
            <v>#N/A</v>
          </cell>
          <cell r="AR795" t="e">
            <v>#N/A</v>
          </cell>
          <cell r="AS795" t="str">
            <v>3TE50G1653A3G1653M010</v>
          </cell>
          <cell r="AT795" t="e">
            <v>#N/A</v>
          </cell>
          <cell r="AU795" t="str">
            <v>50H5C</v>
          </cell>
          <cell r="AV795" t="str">
            <v>3TE50G1653A3</v>
          </cell>
          <cell r="AW795" t="str">
            <v>G1653</v>
          </cell>
          <cell r="AX795" t="str">
            <v>M010</v>
          </cell>
          <cell r="AY795">
            <v>74012073</v>
          </cell>
          <cell r="AZ795">
            <v>51012999</v>
          </cell>
          <cell r="BA795">
            <v>80140975</v>
          </cell>
        </row>
        <row r="796">
          <cell r="D796">
            <v>60315795</v>
          </cell>
          <cell r="E796" t="str">
            <v>A</v>
          </cell>
          <cell r="F796" t="str">
            <v>TV</v>
          </cell>
          <cell r="G796" t="str">
            <v>JESUS ALBERTO ALVAREZ PEREZ</v>
          </cell>
          <cell r="H796" t="str">
            <v>ANDADOR MALINCHEÑO 105, INFONAVIT HUASTECA, SANTA CATARINA</v>
          </cell>
          <cell r="I796">
            <v>8183881123</v>
          </cell>
          <cell r="J796" t="str">
            <v>HISENSE</v>
          </cell>
          <cell r="K796" t="str">
            <v>50H7GB</v>
          </cell>
          <cell r="L796" t="str">
            <v>50G1611D4H00345</v>
          </cell>
          <cell r="M796" t="str">
            <v>FACTURA</v>
          </cell>
          <cell r="N796">
            <v>12324.15</v>
          </cell>
          <cell r="O796">
            <v>42821</v>
          </cell>
          <cell r="P796">
            <v>42837</v>
          </cell>
          <cell r="Q796">
            <v>201024</v>
          </cell>
          <cell r="R796" t="str">
            <v>04/18/17 06:46 ARANTXA NP5 P1A OC 1009627 MAIN BOARD 192673</v>
          </cell>
          <cell r="S796" t="str">
            <v/>
          </cell>
          <cell r="T796" t="str">
            <v xml:space="preserve">    SOFIA VAZQUEZ                 </v>
          </cell>
          <cell r="U796" t="str">
            <v>2017-04-21</v>
          </cell>
          <cell r="V796" t="str">
            <v>Norte</v>
          </cell>
          <cell r="W796" t="str">
            <v>COMPLETADO</v>
          </cell>
          <cell r="X796" t="str">
            <v>TALLER</v>
          </cell>
          <cell r="Y796">
            <v>42836</v>
          </cell>
          <cell r="Z796">
            <v>15</v>
          </cell>
          <cell r="AA796" t="str">
            <v>M010</v>
          </cell>
          <cell r="AD796" t="str">
            <v>Sta. Catarina/Infonavit Huasteca</v>
          </cell>
          <cell r="AE796" t="str">
            <v>NL</v>
          </cell>
          <cell r="AF796" t="str">
            <v>MX</v>
          </cell>
          <cell r="AG796" t="str">
            <v>10415853</v>
          </cell>
          <cell r="AH796" t="str">
            <v>JESUS ALBERTO ALVAREZ PEREZ</v>
          </cell>
          <cell r="AI796" t="str">
            <v>105 Andador malincheño</v>
          </cell>
          <cell r="AJ796" t="str">
            <v>8110503224</v>
          </cell>
          <cell r="AK796" t="str">
            <v>8110503224</v>
          </cell>
          <cell r="AL796" t="str">
            <v>66354</v>
          </cell>
          <cell r="AM796" t="str">
            <v>18/04/2017 06 : 46 ARANTXA.MON : TCF118/04/2017 06 : 46 ARANTXA.MON : NP518/04/2017 06 : 35 ARANTXA.MON : MODELO CRM NO COINCIDE CON LOSSOLICITADO A REFACCIONES13/04/2017 06 : 35 201024 : P1A:OC1009627,MAINBOARD192673,12ABRIL201712/04/2017 00 : 58 GERARDO.GRA : ODSWTP ELABORADA POR EMC*RD% LOS GARZA Y MIGUEL ALEMAN</v>
          </cell>
          <cell r="AN796" t="str">
            <v>3TE50G1523B0</v>
          </cell>
          <cell r="AO796" t="str">
            <v>Smart</v>
          </cell>
          <cell r="AP796" t="str">
            <v>Hisense</v>
          </cell>
          <cell r="AQ796" t="str">
            <v>Android</v>
          </cell>
          <cell r="AR796" t="str">
            <v>UHD 3840 X 2160</v>
          </cell>
          <cell r="AS796" t="str">
            <v>3TE50G1644B3G1644M010</v>
          </cell>
          <cell r="AT796" t="e">
            <v>#N/A</v>
          </cell>
          <cell r="AU796" t="str">
            <v>50H7GB</v>
          </cell>
          <cell r="AV796" t="str">
            <v>3TE50G1644B3</v>
          </cell>
          <cell r="AW796" t="str">
            <v>G1644</v>
          </cell>
          <cell r="AX796" t="str">
            <v>M010</v>
          </cell>
          <cell r="AY796">
            <v>74012074</v>
          </cell>
          <cell r="AZ796">
            <v>51013000</v>
          </cell>
          <cell r="BA796">
            <v>80140492</v>
          </cell>
        </row>
        <row r="797">
          <cell r="D797">
            <v>60313756</v>
          </cell>
          <cell r="E797" t="str">
            <v>A</v>
          </cell>
          <cell r="F797" t="str">
            <v>TV</v>
          </cell>
          <cell r="G797" t="str">
            <v xml:space="preserve">ERNESTINA ZAVALA RODRIGUEZ </v>
          </cell>
          <cell r="H797" t="str">
            <v xml:space="preserve">HERMOSILLO 312 JARDINES DE LA HACIENDA </v>
          </cell>
          <cell r="I797">
            <v>4621164211</v>
          </cell>
          <cell r="J797" t="str">
            <v>HISENSE</v>
          </cell>
          <cell r="K797" t="str">
            <v>50K20D</v>
          </cell>
          <cell r="L797" t="str">
            <v>50G143066H00916</v>
          </cell>
          <cell r="M797" t="str">
            <v xml:space="preserve">POLIZA DE GARANTIA </v>
          </cell>
          <cell r="N797">
            <v>0</v>
          </cell>
          <cell r="O797">
            <v>42125</v>
          </cell>
          <cell r="P797">
            <v>42003</v>
          </cell>
          <cell r="Q797">
            <v>201055</v>
          </cell>
          <cell r="R797" t="str">
            <v>21/04/2017 03 : 14  GERARDO.GRA : CSC
se le comenta a cliente que se le esta realizando CF con duración de 20días hábiles
08/04/2017 04 : 23  ARANTXA.MON : NP5
08/04/2017 04 : 23  ARANTXA.MON : NP5</v>
          </cell>
          <cell r="S797" t="str">
            <v/>
          </cell>
          <cell r="T797" t="str">
            <v xml:space="preserve">  VANESA AGUILAR VAZQUEZ          </v>
          </cell>
          <cell r="U797" t="str">
            <v>2017-04-21</v>
          </cell>
          <cell r="V797" t="str">
            <v>Norte</v>
          </cell>
          <cell r="W797" t="str">
            <v>COMPLETADO</v>
          </cell>
          <cell r="X797" t="str">
            <v>TALLER</v>
          </cell>
          <cell r="Y797">
            <v>42803</v>
          </cell>
          <cell r="Z797">
            <v>678</v>
          </cell>
          <cell r="AA797" t="str">
            <v>M012</v>
          </cell>
          <cell r="AD797" t="str">
            <v>Irapuato/Jardines de la hacienda</v>
          </cell>
          <cell r="AE797" t="str">
            <v>GTO</v>
          </cell>
          <cell r="AF797" t="str">
            <v>MX</v>
          </cell>
          <cell r="AG797" t="str">
            <v>10410054</v>
          </cell>
          <cell r="AH797" t="str">
            <v>ERNESTINA ZAVALA RODRIGUEZ</v>
          </cell>
          <cell r="AI797" t="str">
            <v>312 Hermosillo</v>
          </cell>
          <cell r="AJ797" t="str">
            <v>4621164211</v>
          </cell>
          <cell r="AK797" t="str">
            <v>4621001118</v>
          </cell>
          <cell r="AL797" t="str">
            <v>36500</v>
          </cell>
          <cell r="AM797" t="str">
            <v>21/04/2017 03 : 14 GERARDO.GRA : CSCse le comenta a cliente que se le esta realizando CF con duración de 20días hábiles08/04/2017 04 : 23 ARANTXA.MON : NP508/04/2017 04 : 23 ARANTXA.MON : NP508/04/2017 03 : 55 MARIA.EUGENI : SEG: DGR08/04/2017 00 : 27 ARANTXA.MON : SERIE DE ODS ESTA MAL CAPTURADA Y LAPOLIZA DE GARANTIA NO COINCIDE CON LO SOLICITADO EN ODS11/03/2017 08 : 09 201055 : 10/03/2017 EL EQUIPO PRESENTA DAÑO EN PANELLCD.10/03/2017 SE ADJUNTA SOLICITUD DE REFACCIONES VIA CORREO10/03/2017 03 : 22 201055 : EN RUTA PARA EL DIA DE MAÑANA 10/03/201710/03/2017 03 : 12 SEMIRAMIS.M : ODSWTPRDCATEMACO, REF EN FRENTE DE LA UNIDAD</v>
          </cell>
          <cell r="AN797" t="str">
            <v>3TE50G132311</v>
          </cell>
          <cell r="AO797" t="str">
            <v>Básica</v>
          </cell>
          <cell r="AP797" t="str">
            <v>Hisense</v>
          </cell>
          <cell r="AQ797" t="str">
            <v>Opera</v>
          </cell>
          <cell r="AR797" t="str">
            <v>FHD 1920 x 1080</v>
          </cell>
          <cell r="AS797" t="e">
            <v>#N/A</v>
          </cell>
          <cell r="AT797" t="e">
            <v>#N/A</v>
          </cell>
          <cell r="AV797" t="str">
            <v>3TE50G132311</v>
          </cell>
          <cell r="AW797" t="e">
            <v>#N/A</v>
          </cell>
          <cell r="AY797">
            <v>74012076</v>
          </cell>
          <cell r="AZ797">
            <v>51013001</v>
          </cell>
          <cell r="BA797">
            <v>80140493</v>
          </cell>
        </row>
        <row r="798">
          <cell r="D798">
            <v>60311884</v>
          </cell>
          <cell r="E798" t="str">
            <v>A</v>
          </cell>
          <cell r="F798" t="str">
            <v>TV</v>
          </cell>
          <cell r="G798" t="str">
            <v>FRANCISCO ANDRES BARRGAN</v>
          </cell>
          <cell r="H798" t="str">
            <v>VILLAS LAS FLORES ACAYUCAN MODULO 31 # 102 CP 94670</v>
          </cell>
          <cell r="I798" t="str">
            <v>2717160590  2711222385</v>
          </cell>
          <cell r="J798" t="str">
            <v>HISENSE</v>
          </cell>
          <cell r="K798" t="str">
            <v>50H7GB</v>
          </cell>
          <cell r="L798" t="str">
            <v>50G1611D4H00510</v>
          </cell>
          <cell r="M798" t="str">
            <v>TIKET/9039586822</v>
          </cell>
          <cell r="N798" t="str">
            <v>$ 12,639,20</v>
          </cell>
          <cell r="O798">
            <v>42588</v>
          </cell>
          <cell r="P798">
            <v>42789</v>
          </cell>
          <cell r="Q798">
            <v>201472</v>
          </cell>
          <cell r="R798" t="str">
            <v>DISPLAY T192764 OC-1007882</v>
          </cell>
          <cell r="S798" t="str">
            <v>FAVOR DE VERIFICAR DESDE QUE TIEMPO SE A</v>
          </cell>
          <cell r="T798" t="str">
            <v xml:space="preserve"> LETICIA ROMERO O   Fecha de Aplic</v>
          </cell>
          <cell r="U798" t="str">
            <v>2017-04-21</v>
          </cell>
          <cell r="V798" t="str">
            <v>SUR</v>
          </cell>
          <cell r="W798" t="str">
            <v>COMPLETADO</v>
          </cell>
          <cell r="X798" t="str">
            <v>TALLER</v>
          </cell>
          <cell r="Y798">
            <v>42783</v>
          </cell>
          <cell r="Z798">
            <v>195</v>
          </cell>
          <cell r="AA798" t="str">
            <v>M010</v>
          </cell>
          <cell r="AD798" t="str">
            <v>CORDOBA/VILLA LAS FLORES</v>
          </cell>
          <cell r="AE798" t="str">
            <v>VER</v>
          </cell>
          <cell r="AF798" t="str">
            <v>MX</v>
          </cell>
          <cell r="AG798" t="str">
            <v>10402800</v>
          </cell>
          <cell r="AH798" t="str">
            <v>FRANCISCO ANDRES BARRAGAN</v>
          </cell>
          <cell r="AI798" t="str">
            <v>102 ACAYUCAN MODULO 31</v>
          </cell>
          <cell r="AJ798" t="str">
            <v>2717160590</v>
          </cell>
          <cell r="AK798" t="str">
            <v>2711222385</v>
          </cell>
          <cell r="AL798" t="str">
            <v>94670</v>
          </cell>
          <cell r="AM798" t="str">
            <v>14/03/2017 06 : 39 MARCO.DIAZ : TCF1PU CSA28/02/2017 05 : 39 ERNESTO.HERN : TCF128/02/2017 05 : 39 ERNESTO.HERN : NP524/02/2017 10 : 12 201472 : NO ILUMINA LOS LEDS SE SOLICITA:P1- DISPLAY T192764 OC-100788224/02/2017 04 : 48 FABIOLA.BON : SEG: PENDIENTE DE DIAGNOSTICO22/02/2017 01 : 56 201472 : MAÑANA SE IRA PARA RECOLECCION DEL EQUIPO21/02/2017 05 : 29 FABIOLA.BON : V1P18/02/2017 06 : 49 ANA.ROSA : ODSWTPENTRE VERACRUZ Y ACAYUCAN, FRENTE DEL CBTIS 47</v>
          </cell>
          <cell r="AN798" t="str">
            <v>3TE50G1523B0</v>
          </cell>
          <cell r="AO798" t="str">
            <v>Smart</v>
          </cell>
          <cell r="AP798" t="str">
            <v>Hisense</v>
          </cell>
          <cell r="AQ798" t="str">
            <v>Android</v>
          </cell>
          <cell r="AR798" t="str">
            <v>UHD 3840 X 2160</v>
          </cell>
          <cell r="AS798" t="str">
            <v>3TE50G1644B3G1644M010</v>
          </cell>
          <cell r="AT798" t="e">
            <v>#N/A</v>
          </cell>
          <cell r="AU798" t="str">
            <v>50H7GB</v>
          </cell>
          <cell r="AV798" t="str">
            <v>3TE50G1644B3</v>
          </cell>
          <cell r="AW798" t="str">
            <v>G1644</v>
          </cell>
          <cell r="AX798" t="str">
            <v>M010</v>
          </cell>
          <cell r="AY798">
            <v>74012077</v>
          </cell>
          <cell r="AZ798">
            <v>51013003</v>
          </cell>
          <cell r="BA798">
            <v>80140495</v>
          </cell>
        </row>
        <row r="799">
          <cell r="D799">
            <v>60311083</v>
          </cell>
          <cell r="E799" t="str">
            <v>A</v>
          </cell>
          <cell r="F799" t="str">
            <v>TV</v>
          </cell>
          <cell r="G799" t="str">
            <v>LIZZY RDZ. GARCIA</v>
          </cell>
          <cell r="H799" t="str">
            <v>FRACC. FORTIN DE LAS FLORES POPOCATEPETL 47-A CP94470</v>
          </cell>
          <cell r="I799">
            <v>2717131919</v>
          </cell>
          <cell r="J799" t="str">
            <v>HISENSE</v>
          </cell>
          <cell r="K799" t="str">
            <v>32D33</v>
          </cell>
          <cell r="L799" t="str">
            <v>32M150518H15343</v>
          </cell>
          <cell r="M799">
            <v>68565</v>
          </cell>
          <cell r="N799" t="str">
            <v>$ 7238,80</v>
          </cell>
          <cell r="O799">
            <v>42430</v>
          </cell>
          <cell r="P799">
            <v>42949</v>
          </cell>
          <cell r="Q799">
            <v>201472</v>
          </cell>
          <cell r="R799" t="str">
            <v xml:space="preserve"> DISPLAY DAÑADO T171862 OC-1007524</v>
          </cell>
          <cell r="S799" t="str">
            <v/>
          </cell>
          <cell r="T799" t="str">
            <v xml:space="preserve"> LETICIA ROMERO   Fecha de Aplicac</v>
          </cell>
          <cell r="U799" t="str">
            <v>2017-04-21</v>
          </cell>
          <cell r="V799" t="str">
            <v>SUR</v>
          </cell>
          <cell r="W799" t="str">
            <v>COMPLETADO</v>
          </cell>
          <cell r="X799" t="str">
            <v>TALLER</v>
          </cell>
          <cell r="Y799">
            <v>42774</v>
          </cell>
          <cell r="Z799">
            <v>344</v>
          </cell>
          <cell r="AA799" t="str">
            <v>M010</v>
          </cell>
          <cell r="AD799" t="str">
            <v>Fortin/Fracc fortin de las flores</v>
          </cell>
          <cell r="AE799" t="str">
            <v>VER</v>
          </cell>
          <cell r="AF799" t="str">
            <v>MX</v>
          </cell>
          <cell r="AG799" t="str">
            <v>10411638</v>
          </cell>
          <cell r="AH799" t="str">
            <v>LIZZY RODRIGUEZ GARCIA</v>
          </cell>
          <cell r="AI799" t="str">
            <v>Popocatepetl num 47-A</v>
          </cell>
          <cell r="AJ799" t="str">
            <v>2717131919</v>
          </cell>
          <cell r="AK799">
            <v>0</v>
          </cell>
          <cell r="AL799" t="str">
            <v>94470</v>
          </cell>
          <cell r="AM799" t="str">
            <v>23/03/2017 07 : 52 GABRIELA.B : CSCSe genera Queja por retraso en CF 5407636124/02/2017 07 : 56 ANA.LAURA : CSCse le indica a cte proceso de CF 20DIAS/HAB24/02/2017 07 : 52 ANA.LAURA : TCF1PU:CSA21/02/2017 05 : 32 ERNESTO.HERN : TCF121/02/2017 05 : 32 ERNESTO.HERN : NP517/02/2017 02 : 51 201472 : P1- SE SOLICITA PARA SU REPARACION DISPLAYT171862 OC-100752416/02/2017 07 : 16 FABIOLA.BON : seg: pendiente de diagnostico15/02/2017 06 : 58 ANA.GABRIELA : CSC SE INDICA CONFIRMACION DE CITADIA DE HOY14/02/2017 00 : 35 ANA.LAURA : CSCconfirma CSA q hoy 13/02/2017 le visitaran por la tarde después de las4pm, se valida con Lety, cte enterado y en espera11/02/2017 07 : 27 FABIOLA.BON : V1P10/02/2017 05 : 48 FABIOLA.BON : V1P09/02/2017 06 : 57 FABIOLA.BON : SEG: se le solicita a call center lareasignacion del servicio09/02/2017 06 : 52 201068 : ESTE ODS NO TERNECE AL CENTRO DE SERVICIO09/02/2017 05 : 30 ANA.ROSA : ODSWTPRDATRAS DEL SUPER AHORROS FORTIN</v>
          </cell>
          <cell r="AN799" t="str">
            <v>3TE32M134512</v>
          </cell>
          <cell r="AO799" t="str">
            <v>Básica</v>
          </cell>
          <cell r="AP799" t="str">
            <v>Hisense</v>
          </cell>
          <cell r="AQ799" t="str">
            <v>Opera</v>
          </cell>
          <cell r="AR799" t="str">
            <v>HD 1366 X 768</v>
          </cell>
          <cell r="AS799" t="str">
            <v>3TE32G164478G1644M010</v>
          </cell>
          <cell r="AT799" t="e">
            <v>#N/A</v>
          </cell>
          <cell r="AU799" t="str">
            <v>32H3B2</v>
          </cell>
          <cell r="AV799" t="str">
            <v>3TE32G164478</v>
          </cell>
          <cell r="AW799" t="str">
            <v>G1644</v>
          </cell>
          <cell r="AX799" t="str">
            <v>M010</v>
          </cell>
          <cell r="AY799">
            <v>74012078</v>
          </cell>
          <cell r="AZ799">
            <v>51013004</v>
          </cell>
          <cell r="BA799">
            <v>80140497</v>
          </cell>
        </row>
        <row r="800">
          <cell r="D800">
            <v>60315765</v>
          </cell>
          <cell r="E800" t="str">
            <v>A</v>
          </cell>
          <cell r="F800" t="str">
            <v>TV</v>
          </cell>
          <cell r="G800" t="str">
            <v>CARLOS ALBERTO GONZALEZ GONZALEZ</v>
          </cell>
          <cell r="H800" t="str">
            <v>MONTEJICAR 1012, MAESTRANZA, MONTERREY</v>
          </cell>
          <cell r="I800">
            <v>8117516443</v>
          </cell>
          <cell r="J800" t="str">
            <v>HISENSE</v>
          </cell>
          <cell r="K800" t="str">
            <v>50H7GB</v>
          </cell>
          <cell r="L800" t="str">
            <v>50G1613D5H00647</v>
          </cell>
          <cell r="M800" t="str">
            <v>TIKET</v>
          </cell>
          <cell r="N800">
            <v>9999</v>
          </cell>
          <cell r="O800">
            <v>42567</v>
          </cell>
          <cell r="P800">
            <v>42842</v>
          </cell>
          <cell r="Q800">
            <v>201024</v>
          </cell>
          <cell r="R800" t="str">
            <v>04/20/17 02:01 ARANTXA MON NP5 P1B OC 1009699 PANEL 194562</v>
          </cell>
          <cell r="S800" t="str">
            <v/>
          </cell>
          <cell r="T800" t="str">
            <v xml:space="preserve">    SOFIA VAZQUEZ                 </v>
          </cell>
          <cell r="U800" t="str">
            <v>2017-04-21</v>
          </cell>
          <cell r="V800" t="str">
            <v>Norte</v>
          </cell>
          <cell r="W800" t="str">
            <v>COMPLETADO</v>
          </cell>
          <cell r="X800" t="str">
            <v>TALLER</v>
          </cell>
          <cell r="Y800">
            <v>42835</v>
          </cell>
          <cell r="Z800">
            <v>268</v>
          </cell>
          <cell r="AA800" t="str">
            <v>M010</v>
          </cell>
          <cell r="AD800" t="str">
            <v>Monterrey/Maestransa</v>
          </cell>
          <cell r="AE800" t="str">
            <v>NL</v>
          </cell>
          <cell r="AF800" t="str">
            <v>MX</v>
          </cell>
          <cell r="AG800" t="str">
            <v>10414816</v>
          </cell>
          <cell r="AH800" t="str">
            <v>CARLOS ALBERTO GONZALEZ GONZALEZ</v>
          </cell>
          <cell r="AI800" t="str">
            <v>Montejicar num 1012</v>
          </cell>
          <cell r="AJ800" t="str">
            <v>8117516443</v>
          </cell>
          <cell r="AK800">
            <v>0</v>
          </cell>
          <cell r="AL800" t="str">
            <v>64989</v>
          </cell>
          <cell r="AM800" t="str">
            <v>20/04/2017 02 : 02 ARANTXA.MON : TCF120/04/2017 02 : 01 ARANTXA.MON : NP519/04/2017 02 : 35 201024 : P1B:OC1009699,PANEL194562,18ABRIL2017.18/04/2017 03 : 41 201024 : SE ANEXA NOTA DE COMRPA Y SE PAS A REVIISON12/04/2017 23 : 39 201024 : SE LE LLAMO AL CLIENTE HOY YA RESPONDIO PIDIO EL SERVICIOPARA EL LUNES 1712/04/2017 07 : 03 ARANTXA.MON : P2A GUÌA: 177964469411/04/2017 23 : 35 201024 : V1.- SE LE LAMO HOY A LAS 9.20 A.M. Y NOCONTESTA Y EL DOMICIIO CON COLONIA NO VIENE EN EL MAPA ESPERAREMOS A QUE EL CLINTE SE COMUNIQUE PARA CHECAR DOMICILIO CORRECTO11/04/2017 07 : 54 201024 : P1A: O.C. 1009537, MAIN BOARD, 194644 PREDIAGNOSTICO ABRIL10V1- VISITA MIERCOLES 1223/03/2017 01 : 07 ANA.ROSA : ODSWTPRDJESUS GONZALEZ Y MOTERAS</v>
          </cell>
          <cell r="AN800" t="str">
            <v>3TE50G1523B0</v>
          </cell>
          <cell r="AO800" t="str">
            <v>Smart</v>
          </cell>
          <cell r="AP800" t="str">
            <v>Hisense</v>
          </cell>
          <cell r="AQ800" t="str">
            <v>Android</v>
          </cell>
          <cell r="AR800" t="str">
            <v>UHD 3840 X 2160</v>
          </cell>
          <cell r="AS800" t="str">
            <v>3TE50G1644B3G1644M010</v>
          </cell>
          <cell r="AT800" t="e">
            <v>#N/A</v>
          </cell>
          <cell r="AU800" t="str">
            <v>50H7GB</v>
          </cell>
          <cell r="AV800" t="str">
            <v>3TE50G1644B3</v>
          </cell>
          <cell r="AW800" t="str">
            <v>G1644</v>
          </cell>
          <cell r="AX800" t="str">
            <v>M010</v>
          </cell>
          <cell r="AY800">
            <v>74012079</v>
          </cell>
          <cell r="AZ800">
            <v>51013005</v>
          </cell>
          <cell r="BA800">
            <v>80140498</v>
          </cell>
        </row>
        <row r="801">
          <cell r="D801">
            <v>60314642</v>
          </cell>
          <cell r="E801" t="str">
            <v>A</v>
          </cell>
          <cell r="F801" t="str">
            <v>TV</v>
          </cell>
          <cell r="G801" t="str">
            <v>ESEQUIEL HERNANDEZ VARGAS</v>
          </cell>
          <cell r="H801" t="str">
            <v>JOSE ISABEL DE LOS SANTOS 2303, 25 NOVIEMBRE, GUADALUPE</v>
          </cell>
          <cell r="I801">
            <v>8183172405</v>
          </cell>
          <cell r="J801" t="str">
            <v>HISENSE</v>
          </cell>
          <cell r="K801" t="str">
            <v>32H5B</v>
          </cell>
          <cell r="L801" t="str">
            <v>32G15536H01101</v>
          </cell>
          <cell r="M801" t="str">
            <v xml:space="preserve">268218-6 </v>
          </cell>
          <cell r="N801">
            <v>8362</v>
          </cell>
          <cell r="O801">
            <v>42606</v>
          </cell>
          <cell r="P801">
            <v>42822</v>
          </cell>
          <cell r="Q801">
            <v>201024</v>
          </cell>
          <cell r="R801" t="str">
            <v>04/07/17  04:34 ERNESTO HDZ NP5 P1A OC 1009203 PANEL 185960</v>
          </cell>
          <cell r="S801" t="str">
            <v/>
          </cell>
          <cell r="T801" t="str">
            <v xml:space="preserve">    SOFIA VAZQUEZ                 </v>
          </cell>
          <cell r="U801" t="str">
            <v>2017-04-21</v>
          </cell>
          <cell r="V801" t="str">
            <v>Norte</v>
          </cell>
          <cell r="W801" t="str">
            <v>COMPLETADO</v>
          </cell>
          <cell r="X801" t="str">
            <v>TALLER</v>
          </cell>
          <cell r="Y801">
            <v>42816</v>
          </cell>
          <cell r="Z801">
            <v>210</v>
          </cell>
          <cell r="AA801" t="str">
            <v>M010</v>
          </cell>
          <cell r="AD801" t="str">
            <v>25 DE NOV / GDPE NUEVO LEON</v>
          </cell>
          <cell r="AE801" t="str">
            <v>NL</v>
          </cell>
          <cell r="AF801" t="str">
            <v>MX</v>
          </cell>
          <cell r="AG801" t="str">
            <v>10414841</v>
          </cell>
          <cell r="AH801" t="str">
            <v>EZEQUIEL HERNANDEZ VARGAS</v>
          </cell>
          <cell r="AI801" t="str">
            <v>2303 JOSE ISABEL DE LOS SANTOS</v>
          </cell>
          <cell r="AJ801" t="str">
            <v>018183172405</v>
          </cell>
          <cell r="AK801">
            <v>0</v>
          </cell>
          <cell r="AL801" t="str">
            <v>67174</v>
          </cell>
          <cell r="AM801" t="str">
            <v>07/04/2017 04 : 35 ERNESTO.HERN : TCF107/04/2017 04 : 34 ERNESTO.HERN : NP507/04/2017 02 : 15 ADOLFO.FER : DGR:DOCUMENTOS SON VALIDOS06/04/2017 10 : 36 ARANTXA.MON : FDD FACTURA ELIZONDO NO COINCIDE CONLO SOLICITADO EN ODS03/04/2017 06 : 02 201024 : O.S. 2070 EST EN TLER30/03/2017 11 : 20 201024 : P1A:OC1009203,PANEL185960,29MARZO201730/03/2017 00 : 06 201024 : SE ANEXA NOTA DE COMPRA Y SE PASA A A REVISION29/03/2017 01 : 34 201024 : ESTA EN RUT HOY MRTES 2826/03/2017 08 : 45 201024 : SE VISITARA ELMIERCOLES 2923/03/2017 03 : 52 RAUL.CALDER : ODSWTPRD% CRUZA CON HECTOR FLORES</v>
          </cell>
          <cell r="AN801" t="str">
            <v>3TE32A150815</v>
          </cell>
          <cell r="AO801" t="str">
            <v>Smart</v>
          </cell>
          <cell r="AP801" t="str">
            <v>Hisense</v>
          </cell>
          <cell r="AQ801" t="str">
            <v>Opera</v>
          </cell>
          <cell r="AR801" t="str">
            <v>HD 1366 X 768</v>
          </cell>
          <cell r="AS801" t="str">
            <v>3TE32G164485G164485M010</v>
          </cell>
          <cell r="AT801">
            <v>28</v>
          </cell>
          <cell r="AU801" t="str">
            <v>32H5B2</v>
          </cell>
          <cell r="AV801" t="str">
            <v>3TE32G164485</v>
          </cell>
          <cell r="AW801" t="str">
            <v>G164485</v>
          </cell>
          <cell r="AX801" t="str">
            <v>M010</v>
          </cell>
          <cell r="AY801">
            <v>74012080</v>
          </cell>
          <cell r="AZ801">
            <v>51013006</v>
          </cell>
          <cell r="BA801">
            <v>80146135</v>
          </cell>
        </row>
        <row r="802">
          <cell r="D802">
            <v>60315023</v>
          </cell>
          <cell r="E802" t="str">
            <v>A</v>
          </cell>
          <cell r="F802" t="str">
            <v>TV</v>
          </cell>
          <cell r="G802" t="str">
            <v>ALFREDO DE LA CRUZ PALACIO</v>
          </cell>
          <cell r="H802" t="str">
            <v xml:space="preserve">MIGUEL BARRAGAN 1273-DEPT 5, INDUSTRIAL, MONTERREY </v>
          </cell>
          <cell r="I802">
            <v>8183745401</v>
          </cell>
          <cell r="J802" t="str">
            <v>HISENSE</v>
          </cell>
          <cell r="K802" t="str">
            <v>50H7GB</v>
          </cell>
          <cell r="L802" t="str">
            <v>50G1614F6MH9468</v>
          </cell>
          <cell r="M802" t="str">
            <v>TIKET</v>
          </cell>
          <cell r="N802">
            <v>14665.14</v>
          </cell>
          <cell r="O802">
            <v>42710</v>
          </cell>
          <cell r="P802">
            <v>42823</v>
          </cell>
          <cell r="Q802">
            <v>201024</v>
          </cell>
          <cell r="R802" t="str">
            <v>04/06/17 11:35 ARANTXA MON NP5 P1A OC 1009215 PANEL 202207</v>
          </cell>
          <cell r="S802" t="str">
            <v/>
          </cell>
          <cell r="T802" t="str">
            <v xml:space="preserve">    SOFIA VAZQUEZ                 </v>
          </cell>
          <cell r="U802" t="str">
            <v>2017-04-21</v>
          </cell>
          <cell r="V802" t="str">
            <v>Norte</v>
          </cell>
          <cell r="W802" t="str">
            <v>COMPLETADO</v>
          </cell>
          <cell r="X802" t="str">
            <v>TALLER</v>
          </cell>
          <cell r="Y802">
            <v>42821</v>
          </cell>
          <cell r="Z802">
            <v>111</v>
          </cell>
          <cell r="AA802" t="str">
            <v>M010</v>
          </cell>
          <cell r="AD802" t="str">
            <v>Monterrey/ndustrial</v>
          </cell>
          <cell r="AE802" t="str">
            <v>NL</v>
          </cell>
          <cell r="AF802" t="str">
            <v>MX</v>
          </cell>
          <cell r="AG802" t="str">
            <v>10415157</v>
          </cell>
          <cell r="AH802" t="str">
            <v>ALFREDO DE LA CRUZ PALACIOS</v>
          </cell>
          <cell r="AI802" t="str">
            <v>Miguel barragan num 1273 dep 5</v>
          </cell>
          <cell r="AJ802" t="str">
            <v>8183745401</v>
          </cell>
          <cell r="AK802">
            <v>0</v>
          </cell>
          <cell r="AL802" t="str">
            <v>64440</v>
          </cell>
          <cell r="AM802" t="str">
            <v>06/04/2017 11 : 35 ARANTXA.MON : TCF106/04/2017 11 : 35 ARANTXA.MON : NP503/04/2017 05 : 48 201024 : O.S. 22074 ESTA E TALLER31/03/2017 06 : 23 MARIA.EUGENI : DGRSEG: OC- Solicitu correcta en Open Bravo.31/03/2017 02 : 40 201024 : P1A:OC1009215,PANEL202207,30MARZO201730/03/2017 23 : 59 201024 : SE ANEXA NOTA DE COMPRS Y SE PASA A REVISION30/03/2017 01 : 19 201024 : ESTA EN RUTA MIERCOLES 2928/03/2017 07 : 23 201024 : E VISITARA EL JUVES PARA CONFIRMAR SERIE YA QUE LA QUE TRAE ES INCORRECTA25/03/2017 06 : 08 ANA.ROSA : ODSWTPRDBERNARDO REYES Y OCTAVA AV</v>
          </cell>
          <cell r="AN802" t="str">
            <v>3TE50G1523B0</v>
          </cell>
          <cell r="AO802" t="str">
            <v>Smart</v>
          </cell>
          <cell r="AP802" t="str">
            <v>Hisense</v>
          </cell>
          <cell r="AQ802" t="str">
            <v>Android</v>
          </cell>
          <cell r="AR802" t="str">
            <v>UHD 3840 X 2160</v>
          </cell>
          <cell r="AS802" t="str">
            <v>3TE50G1644B3G1644M010</v>
          </cell>
          <cell r="AT802" t="e">
            <v>#N/A</v>
          </cell>
          <cell r="AU802" t="str">
            <v>50H7GB</v>
          </cell>
          <cell r="AV802" t="str">
            <v>3TE50G1644B3</v>
          </cell>
          <cell r="AW802" t="str">
            <v>G1644</v>
          </cell>
          <cell r="AX802" t="str">
            <v>M010</v>
          </cell>
          <cell r="AY802">
            <v>74012081</v>
          </cell>
          <cell r="AZ802">
            <v>51013007</v>
          </cell>
          <cell r="BA802">
            <v>80140500</v>
          </cell>
        </row>
        <row r="803">
          <cell r="D803">
            <v>60315482</v>
          </cell>
          <cell r="E803" t="str">
            <v>A</v>
          </cell>
          <cell r="F803" t="str">
            <v>TV</v>
          </cell>
          <cell r="G803" t="str">
            <v>MIGUEL FLORES</v>
          </cell>
          <cell r="H803" t="str">
            <v>TRATADO DE LIBRE COMERCIO 1000, PARQUE INDUSTRIAL STIVA, APODACA</v>
          </cell>
          <cell r="I803">
            <v>8181450017</v>
          </cell>
          <cell r="J803" t="str">
            <v>HISENSE</v>
          </cell>
          <cell r="K803" t="str">
            <v>32H5B2</v>
          </cell>
          <cell r="L803" t="str">
            <v>32G155370H03735</v>
          </cell>
          <cell r="M803" t="str">
            <v>FACTURA</v>
          </cell>
          <cell r="N803">
            <v>3163</v>
          </cell>
          <cell r="O803">
            <v>42684</v>
          </cell>
          <cell r="P803">
            <v>42830</v>
          </cell>
          <cell r="Q803">
            <v>201024</v>
          </cell>
          <cell r="R803" t="str">
            <v>04/13/17 06:46 ERNESTO HDZ NP5 P1A OC 1009526 PANEL 185960</v>
          </cell>
          <cell r="S803" t="str">
            <v/>
          </cell>
          <cell r="T803" t="str">
            <v xml:space="preserve">    SOFIA VAZQUEZ                 </v>
          </cell>
          <cell r="U803" t="str">
            <v>2017-04-21</v>
          </cell>
          <cell r="V803" t="str">
            <v>Norte</v>
          </cell>
          <cell r="W803" t="str">
            <v>COMPLETADO</v>
          </cell>
          <cell r="X803" t="str">
            <v>TALLER</v>
          </cell>
          <cell r="Y803">
            <v>42830</v>
          </cell>
          <cell r="Z803">
            <v>146</v>
          </cell>
          <cell r="AA803" t="str">
            <v>M010</v>
          </cell>
          <cell r="AD803" t="str">
            <v>apodaca /parque industrial stiva</v>
          </cell>
          <cell r="AE803" t="str">
            <v>NL</v>
          </cell>
          <cell r="AF803" t="str">
            <v>MX</v>
          </cell>
          <cell r="AG803" t="str">
            <v>10405383</v>
          </cell>
          <cell r="AH803" t="str">
            <v>MIGUEL FLORES</v>
          </cell>
          <cell r="AI803" t="str">
            <v>tratado de libre comercio num 1000</v>
          </cell>
          <cell r="AJ803" t="str">
            <v>01-8181450017</v>
          </cell>
          <cell r="AK803">
            <v>0</v>
          </cell>
          <cell r="AL803" t="str">
            <v>66626</v>
          </cell>
          <cell r="AM803" t="str">
            <v>13/04/2017 06 : 46 ERNESTO.HERN : TCF113/04/2017 06 : 46 ERNESTO.HERN : NP512/04/2017 07 : 27 MARIA.EUGENI : DGR12/04/2017 03 : 28 ARANTXA.MON : DOCUMENTOS Y MODELO CRM NO COINCIDENCON LO SOLICIADO11/04/2017 05 : 51 201024 : P1A:OC1009526,PANEL185960,10ABRIL201707/04/2017 01 : 05 201024 : SE ANEXA NOTA DE COMPRA Y SE PASA A LAREVISION O.S 2211405/04/2017 22 : 53 201024 : ESTA EN RUTA HOYMIECOLES 505/04/2017 21 : 25 GABRIELA.B : ODSWTP05/04/2017 21 : 22 GABRIELA.B : RD RAC</v>
          </cell>
          <cell r="AN803" t="str">
            <v>3TE32G155369</v>
          </cell>
          <cell r="AO803" t="str">
            <v>Smart</v>
          </cell>
          <cell r="AP803" t="str">
            <v>Hisense</v>
          </cell>
          <cell r="AQ803" t="str">
            <v>Opera</v>
          </cell>
          <cell r="AR803" t="str">
            <v>HD 1366 X 768</v>
          </cell>
          <cell r="AS803" t="str">
            <v>3TE32G164485G1644M010</v>
          </cell>
          <cell r="AT803" t="e">
            <v>#N/A</v>
          </cell>
          <cell r="AU803" t="str">
            <v>32H5B2</v>
          </cell>
          <cell r="AV803" t="str">
            <v>3TE32G164485</v>
          </cell>
          <cell r="AW803" t="str">
            <v>G1644</v>
          </cell>
          <cell r="AX803" t="str">
            <v>M010</v>
          </cell>
          <cell r="AY803">
            <v>74012082</v>
          </cell>
          <cell r="AZ803">
            <v>51013008</v>
          </cell>
          <cell r="BA803">
            <v>80141068</v>
          </cell>
        </row>
        <row r="804">
          <cell r="D804">
            <v>60315745</v>
          </cell>
          <cell r="E804" t="str">
            <v>A</v>
          </cell>
          <cell r="F804" t="str">
            <v>TV</v>
          </cell>
          <cell r="G804" t="str">
            <v>ILEANA VALDEZ PALACIOS</v>
          </cell>
          <cell r="H804" t="str">
            <v>MONTES PIRINEOS 834, LAS PUENTES 7° SECTOR, SAN NICOLAS</v>
          </cell>
          <cell r="I804" t="str">
            <v>8114030364, 8119240131</v>
          </cell>
          <cell r="J804" t="str">
            <v>HISENSE</v>
          </cell>
          <cell r="K804" t="str">
            <v>50H7GB</v>
          </cell>
          <cell r="L804" t="str">
            <v>50G161943MH5130</v>
          </cell>
          <cell r="M804" t="str">
            <v>TIKET</v>
          </cell>
          <cell r="N804">
            <v>13731.84</v>
          </cell>
          <cell r="O804">
            <v>42731</v>
          </cell>
          <cell r="P804">
            <v>42836</v>
          </cell>
          <cell r="Q804">
            <v>201024</v>
          </cell>
          <cell r="R804" t="str">
            <v>04/13/17 06:16 ERNESTO HDZ NP5 P1A OC 1009592 MAIN BOARD 194644</v>
          </cell>
          <cell r="S804" t="str">
            <v/>
          </cell>
          <cell r="T804" t="str">
            <v xml:space="preserve">    SOFIA VAZQUEZ                 </v>
          </cell>
          <cell r="U804" t="str">
            <v>2017-04-21</v>
          </cell>
          <cell r="V804" t="str">
            <v>Norte</v>
          </cell>
          <cell r="W804" t="str">
            <v>COMPLETADO</v>
          </cell>
          <cell r="X804" t="str">
            <v>TALLER</v>
          </cell>
          <cell r="Y804">
            <v>42835</v>
          </cell>
          <cell r="Z804">
            <v>104</v>
          </cell>
          <cell r="AA804" t="str">
            <v>M010</v>
          </cell>
          <cell r="AD804" t="str">
            <v>SAN NICOLAS DE LOS GARZA /LAS PUENTES 7°</v>
          </cell>
          <cell r="AE804" t="str">
            <v>NL</v>
          </cell>
          <cell r="AF804" t="str">
            <v>MX</v>
          </cell>
          <cell r="AG804" t="str">
            <v>10415802</v>
          </cell>
          <cell r="AH804" t="str">
            <v>ILEANA VALDEZ PALACIOS</v>
          </cell>
          <cell r="AI804" t="str">
            <v>MONTES PIRINEOS #834</v>
          </cell>
          <cell r="AJ804" t="str">
            <v>8119240131</v>
          </cell>
          <cell r="AK804" t="str">
            <v>8119240131</v>
          </cell>
          <cell r="AL804" t="str">
            <v>66460</v>
          </cell>
          <cell r="AM804" t="str">
            <v>13/04/2017 06 : 16 ERNESTO.HERN : TCF113/04/2017 06 : 16 ERNESTO.HERN : NP512/04/2017 07 : 07 201024 : P1A:OC1009592,MAINBOARD194644,11ABRIL2017.12/04/2017 06 : 31 201024 : SE ANEXA NOTA DECOMPRA Y SE PASA A REVISON11/04/2017 07 : 56 201024 : SERIE INCORRECTAV1.- VISITA MARTES 1111/04/2017 04 : 42 GERARDO.GRA : ODSWTP ELABORADA POR EMC*RD% SIERRA DE ALTAMIRA Y MONTES DE BOHEMIA</v>
          </cell>
          <cell r="AN804" t="str">
            <v>3TE50G1523B0</v>
          </cell>
          <cell r="AO804" t="str">
            <v>Smart</v>
          </cell>
          <cell r="AP804" t="str">
            <v>Hisense</v>
          </cell>
          <cell r="AQ804" t="str">
            <v>Android</v>
          </cell>
          <cell r="AR804" t="str">
            <v>UHD 3840 X 2160</v>
          </cell>
          <cell r="AS804" t="str">
            <v>3TE50G1644B3G1644M010</v>
          </cell>
          <cell r="AT804" t="e">
            <v>#N/A</v>
          </cell>
          <cell r="AU804" t="str">
            <v>50H7GB</v>
          </cell>
          <cell r="AV804" t="str">
            <v>3TE50G1644B3</v>
          </cell>
          <cell r="AW804" t="str">
            <v>G1644</v>
          </cell>
          <cell r="AX804" t="str">
            <v>M010</v>
          </cell>
          <cell r="AY804">
            <v>74012083</v>
          </cell>
          <cell r="AZ804">
            <v>51013009</v>
          </cell>
          <cell r="BA804">
            <v>80140502</v>
          </cell>
        </row>
        <row r="805">
          <cell r="D805">
            <v>60315484</v>
          </cell>
          <cell r="E805" t="str">
            <v>A</v>
          </cell>
          <cell r="F805" t="str">
            <v>TV</v>
          </cell>
          <cell r="G805" t="str">
            <v>MIGUEL FLORES</v>
          </cell>
          <cell r="H805" t="str">
            <v>TRATADO DE LIBRE COMERCIO 1000, PARQUE INDUSTRIAL STIVA, APODACA</v>
          </cell>
          <cell r="I805">
            <v>8181450017</v>
          </cell>
          <cell r="J805" t="str">
            <v>HISENSE</v>
          </cell>
          <cell r="K805" t="str">
            <v>32H5B2</v>
          </cell>
          <cell r="L805" t="str">
            <v>32G1619A7H06323</v>
          </cell>
          <cell r="M805" t="str">
            <v>FACTURA</v>
          </cell>
          <cell r="N805">
            <v>0</v>
          </cell>
          <cell r="O805">
            <v>42684</v>
          </cell>
          <cell r="P805">
            <v>42830</v>
          </cell>
          <cell r="Q805">
            <v>201024</v>
          </cell>
          <cell r="R805" t="str">
            <v>04/13/17 06:44 ERNESTO HDZ NP5 P1A OC 1009522 PANEL 185960</v>
          </cell>
          <cell r="S805" t="str">
            <v/>
          </cell>
          <cell r="T805" t="str">
            <v xml:space="preserve">    SOFIA VAZQUEZ                 </v>
          </cell>
          <cell r="U805" t="str">
            <v>2017-04-21</v>
          </cell>
          <cell r="V805" t="str">
            <v>Norte</v>
          </cell>
          <cell r="W805" t="str">
            <v>COMPLETADO</v>
          </cell>
          <cell r="X805" t="str">
            <v>TALLER</v>
          </cell>
          <cell r="Y805">
            <v>42830</v>
          </cell>
          <cell r="Z805">
            <v>146</v>
          </cell>
          <cell r="AA805" t="str">
            <v>M010</v>
          </cell>
          <cell r="AD805" t="str">
            <v>apodaca /parque industrial stiva</v>
          </cell>
          <cell r="AE805" t="str">
            <v>NL</v>
          </cell>
          <cell r="AF805" t="str">
            <v>MX</v>
          </cell>
          <cell r="AG805" t="str">
            <v>10405383</v>
          </cell>
          <cell r="AH805" t="str">
            <v>MIGUEL FLORES</v>
          </cell>
          <cell r="AI805" t="str">
            <v>tratado de libre comercio num 1000</v>
          </cell>
          <cell r="AJ805" t="str">
            <v>01-8181450017</v>
          </cell>
          <cell r="AK805">
            <v>0</v>
          </cell>
          <cell r="AL805" t="str">
            <v>66626</v>
          </cell>
          <cell r="AM805" t="str">
            <v>13/04/2017 06 : 44 ERNESTO.HERN : TCF113/04/2017 06 : 44 ERNESTO.HERN : NP512/04/2017 07 : 01 MARIA.EUGENI : DGR12/04/2017 03 : 24 ARANTXA.MON : DOCUMENTOS Y MODELO CRM NO COINCIDENCON LO SOLICITADO11/04/2017 05 : 36 201024 : P1A:OC1009522,PANEL185960,10ABRIL2017.07/04/2017 01 : 06 201024 : O.S 2211207/04/2017 00 : 55 201024 : SE ANEXA NOTA DECOMPRAYY SE PAS A A REVIISON05/04/2017 22 : 51 201024 : ESTA E RUTA HOYMIERCOLES 505/04/2017 21 : 38 GABRIELA.B : ODSWTP05/04/2017 21 : 37 GABRIELA.B : RD % RAC</v>
          </cell>
          <cell r="AN805" t="str">
            <v>3TE32G155369</v>
          </cell>
          <cell r="AO805" t="str">
            <v>Smart</v>
          </cell>
          <cell r="AP805" t="str">
            <v>Hisense</v>
          </cell>
          <cell r="AQ805" t="str">
            <v>Opera</v>
          </cell>
          <cell r="AR805" t="str">
            <v>HD 1366 X 768</v>
          </cell>
          <cell r="AS805" t="str">
            <v>3TE32G164485G1644M010</v>
          </cell>
          <cell r="AT805" t="e">
            <v>#N/A</v>
          </cell>
          <cell r="AU805" t="str">
            <v>32H5B2</v>
          </cell>
          <cell r="AV805" t="str">
            <v>3TE32G164485</v>
          </cell>
          <cell r="AW805" t="str">
            <v>G1644</v>
          </cell>
          <cell r="AX805" t="str">
            <v>M010</v>
          </cell>
          <cell r="AY805">
            <v>74012084</v>
          </cell>
          <cell r="AZ805">
            <v>51013010</v>
          </cell>
          <cell r="BA805">
            <v>80141070</v>
          </cell>
        </row>
        <row r="806">
          <cell r="D806">
            <v>60315144</v>
          </cell>
          <cell r="E806" t="str">
            <v>A</v>
          </cell>
          <cell r="F806" t="str">
            <v>TV</v>
          </cell>
          <cell r="G806" t="str">
            <v>MIGUEL ANGEL MARTINOL BALBUENA</v>
          </cell>
          <cell r="H806" t="str">
            <v>PRIV. HIDALGO NORTE N. 15 B COLONIA CENTRO C.P 74400, IZUCAR DE MATAMOROS, PUEBLA.</v>
          </cell>
          <cell r="I806" t="str">
            <v>243 4364137</v>
          </cell>
          <cell r="J806" t="str">
            <v>HISENSE</v>
          </cell>
          <cell r="K806" t="str">
            <v>50H7GB</v>
          </cell>
          <cell r="L806" t="str">
            <v>50G161943MH5434</v>
          </cell>
          <cell r="M806" t="str">
            <v>TICKET: 000107029</v>
          </cell>
          <cell r="N806">
            <v>13731.84</v>
          </cell>
          <cell r="O806">
            <v>42719</v>
          </cell>
          <cell r="P806">
            <v>42835</v>
          </cell>
          <cell r="Q806">
            <v>201032</v>
          </cell>
          <cell r="R806" t="str">
            <v>13/04/2017 05 : 46  ERNESTO.HERN : NP5
12/04/2017 04 : 25 201032 : P1A: T178971 PCB POWER, T194644 PCB MAIN OC-1009564</v>
          </cell>
          <cell r="S806" t="str">
            <v xml:space="preserve">SE SOLICITA UN SEGUNDO KILOMETRAJE PARA </v>
          </cell>
          <cell r="T806" t="str">
            <v xml:space="preserve"> ERIK ORTEGA MÉNDEZ               </v>
          </cell>
          <cell r="U806" t="str">
            <v>2017/04/19</v>
          </cell>
          <cell r="V806" t="str">
            <v>CENTRO</v>
          </cell>
          <cell r="W806" t="str">
            <v>COMPLETADO</v>
          </cell>
          <cell r="X806" t="str">
            <v>TALLER</v>
          </cell>
          <cell r="Y806">
            <v>42823</v>
          </cell>
          <cell r="Z806">
            <v>104</v>
          </cell>
          <cell r="AA806" t="str">
            <v>M010</v>
          </cell>
          <cell r="AD806" t="str">
            <v>Izucar de Matamoros/Centro</v>
          </cell>
          <cell r="AE806" t="str">
            <v>PUE</v>
          </cell>
          <cell r="AF806" t="str">
            <v>MX</v>
          </cell>
          <cell r="AG806" t="str">
            <v>10415139</v>
          </cell>
          <cell r="AH806" t="str">
            <v>MIGUEL ANGEL MARTINOL BALBUENA</v>
          </cell>
          <cell r="AI806" t="str">
            <v>15B Privada Hidalgo Norte</v>
          </cell>
          <cell r="AJ806" t="str">
            <v>2434364137</v>
          </cell>
          <cell r="AK806">
            <v>0</v>
          </cell>
          <cell r="AL806" t="str">
            <v>74400</v>
          </cell>
          <cell r="AM806" t="str">
            <v>13/04/2017 05 : 46 ERNESTO.HERN : TCF113/04/2017 05 : 46 ERNESTO.HERN : NP512/04/2017 04 : 25 201032 : P1A: T178971 PCB POWER, T194644 PCB MAINOC-100956402/04/2017 00 : 47 201032 : V1: 05/04/2017 11:00-17:00 SERVICIO FORANEO30/03/2017 22 : 45 GABRIELA.B : KMA 132 km viaje redondo= $264 + $ 7430/03/2017 03 : 57 201032 : SKMA: 132 KM VIAJE REDONDO= $264+$74 CASETASSE ENVÍA CORREO A CALL CENTER SOLICITANDO COMENTARIO DE AUTORIZACIÓN Y PODER PROGRAMAR VISITA30/03/2017 03 : 43 GABRIELA.B : ODSWTP25/03/2017 03 : 29 GABRIELA.B : RD % HIDALGO HERCULANO SANCHEZ</v>
          </cell>
          <cell r="AN806" t="str">
            <v>3TE50G1523B0</v>
          </cell>
          <cell r="AO806" t="str">
            <v>Smart</v>
          </cell>
          <cell r="AP806" t="str">
            <v>Hisense</v>
          </cell>
          <cell r="AQ806" t="str">
            <v>Android</v>
          </cell>
          <cell r="AR806" t="str">
            <v>UHD 3840 X 2160</v>
          </cell>
          <cell r="AS806" t="str">
            <v>3TE50G1644B3G1644M010</v>
          </cell>
          <cell r="AT806" t="e">
            <v>#N/A</v>
          </cell>
          <cell r="AU806" t="str">
            <v>50H7GB</v>
          </cell>
          <cell r="AV806" t="str">
            <v>3TE50G1644B3</v>
          </cell>
          <cell r="AW806" t="str">
            <v>G1644</v>
          </cell>
          <cell r="AX806" t="str">
            <v>M010</v>
          </cell>
          <cell r="AY806">
            <v>74012085</v>
          </cell>
          <cell r="AZ806">
            <v>51013011</v>
          </cell>
          <cell r="BA806">
            <v>80140973</v>
          </cell>
        </row>
        <row r="807">
          <cell r="D807">
            <v>60315356</v>
          </cell>
          <cell r="E807" t="str">
            <v>A</v>
          </cell>
          <cell r="F807" t="str">
            <v>TV</v>
          </cell>
          <cell r="G807" t="str">
            <v>MIGUEL SANTIAGO CORTES</v>
          </cell>
          <cell r="H807" t="str">
            <v>AVE. FERROCARRIL # 604 CAMERINO Z MENDOZA CP 94740</v>
          </cell>
          <cell r="I807" t="str">
            <v>2725720417   7269506</v>
          </cell>
          <cell r="J807" t="str">
            <v>HISENSE LED SMART</v>
          </cell>
          <cell r="K807" t="str">
            <v>50H7GB</v>
          </cell>
          <cell r="L807" t="str">
            <v>50G162156MH0848</v>
          </cell>
          <cell r="M807" t="str">
            <v>TICKET  ORDEN VTA. 9047443552</v>
          </cell>
          <cell r="N807" t="str">
            <v>$ 10856,16</v>
          </cell>
          <cell r="O807">
            <v>42713</v>
          </cell>
          <cell r="P807">
            <v>42836</v>
          </cell>
          <cell r="Q807">
            <v>201472</v>
          </cell>
          <cell r="R807" t="str">
            <v xml:space="preserve"> TARJETA MAIN T192673 OC-1009561</v>
          </cell>
          <cell r="S807" t="str">
            <v/>
          </cell>
          <cell r="T807" t="str">
            <v xml:space="preserve">LETICIA ROMERO O.           Fecha </v>
          </cell>
          <cell r="U807" t="str">
            <v>2017-04-21</v>
          </cell>
          <cell r="V807" t="str">
            <v>SUR</v>
          </cell>
          <cell r="W807" t="str">
            <v>COMPLETADO</v>
          </cell>
          <cell r="X807" t="str">
            <v>TALLER</v>
          </cell>
          <cell r="Y807">
            <v>42828</v>
          </cell>
          <cell r="Z807">
            <v>115</v>
          </cell>
          <cell r="AA807" t="str">
            <v>M010</v>
          </cell>
          <cell r="AD807" t="str">
            <v>Jardin/Camerino Z. Mendoza</v>
          </cell>
          <cell r="AE807" t="str">
            <v>VER</v>
          </cell>
          <cell r="AF807" t="str">
            <v>MX</v>
          </cell>
          <cell r="AG807" t="str">
            <v>10409360</v>
          </cell>
          <cell r="AH807" t="str">
            <v>MIGUEL SANTIAGO CORTES</v>
          </cell>
          <cell r="AI807" t="str">
            <v>604 AV ferrocarril</v>
          </cell>
          <cell r="AJ807" t="str">
            <v>2727269506</v>
          </cell>
          <cell r="AK807" t="str">
            <v>2727269506</v>
          </cell>
          <cell r="AL807" t="str">
            <v>94740</v>
          </cell>
          <cell r="AM807" t="str">
            <v>20/04/2017 02 : 04 ARANTXA.MON : TCF120/04/2017 02 : 04 ARANTXA.MON : NP519/04/2017 06 : 07 RODRIGUEZ ERICK : DGR: DOCUMENTO ADJUNTO12/04/2017 02 : 19 201472 : SE SOLICITA LA TARJETA MAIN YA QUE ENOCACIONES NO ACEPTA LAS APLICACIONES...T192673 OC-1009561 RSAG7.820.6135/ROH11/04/2017 06 : 12 201472 : EL EQUIPO YA ESTA EN CENTRO DE SERVICIO PEROESTA REVISANDO MINUCIOSAMENTE YA QUE DICE QUE NO SE ACTUALIZA AL INTERNET...09/04/2017 04 : 40 201472 : YA SON 2 VECES QUE CENTRO DE SERVICIO ACUDEA TIENDA SIN TENER RESULTADO DE ENTREGA DEL EQUIPO, YA QUE EN DOMICILIO NO ESTA...06/04/2017 01 : 58 201472 : EL DIA DE MAÑANA SIN FALTA SE HARA VISITA...06/04/2017 01 : 47 FABIOLA.BON : V1P05/04/2017 02 : 32 201472 : SE LE LLAMARA PARA AGENDAR VISITA03/04/2017 23 : 58 GABRIELA.B : RD% ANTES DE CRUZAR LAS VIAS DEL TRENDOBLAR A LA IZQUIERDA CONSTRUCCION EN OBRA NEGRA CASA VERDE CON VENTANALES NEGROSREINCIDENCIA **** 60308725*****</v>
          </cell>
          <cell r="AN807" t="str">
            <v>3TE50G1523B0</v>
          </cell>
          <cell r="AO807" t="str">
            <v>Smart</v>
          </cell>
          <cell r="AP807" t="str">
            <v>Hisense</v>
          </cell>
          <cell r="AQ807" t="str">
            <v>Android</v>
          </cell>
          <cell r="AR807" t="str">
            <v>UHD 3840 X 2160</v>
          </cell>
          <cell r="AS807" t="str">
            <v>3TE50G1635D1G1635M010</v>
          </cell>
          <cell r="AT807" t="e">
            <v>#N/A</v>
          </cell>
          <cell r="AU807" t="str">
            <v>50H7GB</v>
          </cell>
          <cell r="AV807" t="str">
            <v>3TE50G1635D1</v>
          </cell>
          <cell r="AW807" t="str">
            <v>G1635</v>
          </cell>
          <cell r="AX807" t="str">
            <v>M010</v>
          </cell>
          <cell r="AY807">
            <v>74012086</v>
          </cell>
          <cell r="AZ807">
            <v>51013098</v>
          </cell>
          <cell r="BA807">
            <v>80141024</v>
          </cell>
        </row>
        <row r="808">
          <cell r="D808">
            <v>60314517</v>
          </cell>
          <cell r="E808" t="str">
            <v>A</v>
          </cell>
          <cell r="F808" t="str">
            <v>TV</v>
          </cell>
          <cell r="G808" t="str">
            <v>MIGUEL FLORES</v>
          </cell>
          <cell r="H808" t="str">
            <v xml:space="preserve">TRATADO DE LIBRE COMERCIO 1000, PARQUE INDUSTRIAL STIVA, APODACA </v>
          </cell>
          <cell r="I808">
            <v>8181450017</v>
          </cell>
          <cell r="J808" t="str">
            <v>HISENSE</v>
          </cell>
          <cell r="K808" t="str">
            <v>40H3B1</v>
          </cell>
          <cell r="L808" t="str">
            <v>40G151266H02684</v>
          </cell>
          <cell r="M808" t="str">
            <v>FACTURA</v>
          </cell>
          <cell r="N808">
            <v>0</v>
          </cell>
          <cell r="O808">
            <v>42438</v>
          </cell>
          <cell r="P808">
            <v>42817</v>
          </cell>
          <cell r="Q808">
            <v>201024</v>
          </cell>
          <cell r="R808" t="str">
            <v>04/06/17 05:38 ERNESTO HDZ NP5 P1A OC 1009122 PANEL 187178</v>
          </cell>
          <cell r="S808" t="str">
            <v/>
          </cell>
          <cell r="T808" t="str">
            <v xml:space="preserve">    SOFIA VAZQUEZ                 </v>
          </cell>
          <cell r="U808" t="str">
            <v>2017-04-21</v>
          </cell>
          <cell r="V808" t="str">
            <v>Norte</v>
          </cell>
          <cell r="W808" t="str">
            <v>COMPLETADO</v>
          </cell>
          <cell r="X808" t="str">
            <v>TALLER</v>
          </cell>
          <cell r="Y808">
            <v>42815</v>
          </cell>
          <cell r="Z808">
            <v>377</v>
          </cell>
          <cell r="AA808" t="str">
            <v>M012</v>
          </cell>
          <cell r="AD808" t="str">
            <v>apodaca /parque industrial stiva</v>
          </cell>
          <cell r="AE808" t="str">
            <v>NL</v>
          </cell>
          <cell r="AF808" t="str">
            <v>MX</v>
          </cell>
          <cell r="AG808" t="str">
            <v>10405383</v>
          </cell>
          <cell r="AH808" t="str">
            <v>MIGUEL FLORES</v>
          </cell>
          <cell r="AI808" t="str">
            <v>tratado de libre comercio num 1000</v>
          </cell>
          <cell r="AJ808" t="str">
            <v>01-8181450017</v>
          </cell>
          <cell r="AK808">
            <v>0</v>
          </cell>
          <cell r="AL808" t="str">
            <v>66626</v>
          </cell>
          <cell r="AM808" t="str">
            <v>06/04/2017 05 : 38 ERNESTO.HERN : TCF106/04/2017 05 : 38 ERNESTO.HERN : NP528/03/2017 10 : 12 201024 : P1:OC1009122,PANEL187178,27MARZO201725/03/2017 06 : 11 201024 : SE ANEXA NOTA DE COMPRA Y SE PASA AREVISON23/03/2017 08 : 22 201024 : CLIENT ETRAE EL EQUIPO JUEVES 2322/03/2017 02 : 32 201024 : SE VISITARA ELMIERCOLE 2222/03/2017 01 : 15 JUANANTONIO : ODSWTPCATALINA.TERRAZAS@RENTACENTER.COMLADO DE EMPRESA PARKER</v>
          </cell>
          <cell r="AN808" t="str">
            <v>3TE40G151266</v>
          </cell>
          <cell r="AO808" t="str">
            <v>Básica</v>
          </cell>
          <cell r="AP808" t="str">
            <v>Hisense</v>
          </cell>
          <cell r="AQ808" t="str">
            <v>Opera</v>
          </cell>
          <cell r="AR808" t="str">
            <v>FHD 1920 x 1080</v>
          </cell>
          <cell r="AS808" t="str">
            <v>GTE40G153352CRMM012</v>
          </cell>
          <cell r="AT808">
            <v>113</v>
          </cell>
          <cell r="AU808" t="str">
            <v>40H5B</v>
          </cell>
          <cell r="AV808" t="str">
            <v>GTE40G153352</v>
          </cell>
          <cell r="AW808" t="str">
            <v>CRM</v>
          </cell>
          <cell r="AX808" t="str">
            <v>M012</v>
          </cell>
          <cell r="AY808">
            <v>74012087</v>
          </cell>
          <cell r="AZ808">
            <v>51013012</v>
          </cell>
          <cell r="BA808">
            <v>80147197</v>
          </cell>
        </row>
        <row r="809">
          <cell r="D809">
            <v>60314688</v>
          </cell>
          <cell r="E809" t="str">
            <v>A</v>
          </cell>
          <cell r="F809" t="str">
            <v>TV</v>
          </cell>
          <cell r="G809" t="str">
            <v xml:space="preserve">DIEGO BALDERAS ARIZPE </v>
          </cell>
          <cell r="H809" t="str">
            <v>MAR DEL CORAL 207, LOMAS DE LOS PILARES, CADEREYTA</v>
          </cell>
          <cell r="I809">
            <v>8281240029</v>
          </cell>
          <cell r="J809" t="str">
            <v>HISENSE</v>
          </cell>
          <cell r="K809" t="str">
            <v>50H7GB</v>
          </cell>
          <cell r="L809" t="str">
            <v>50G162156MH3602</v>
          </cell>
          <cell r="M809" t="str">
            <v xml:space="preserve">TIKET </v>
          </cell>
          <cell r="N809">
            <v>10299</v>
          </cell>
          <cell r="O809">
            <v>42740</v>
          </cell>
          <cell r="P809">
            <v>42822</v>
          </cell>
          <cell r="Q809">
            <v>201024</v>
          </cell>
          <cell r="R809" t="str">
            <v>04/06/17 10:24 ARANTXA.MON NP5 PIA OC 1009202 PANEL 192764</v>
          </cell>
          <cell r="S809" t="str">
            <v/>
          </cell>
          <cell r="T809" t="str">
            <v xml:space="preserve">    SOFIA VAZQUEZ                 </v>
          </cell>
          <cell r="U809" t="str">
            <v>2017-04-21</v>
          </cell>
          <cell r="V809" t="str">
            <v>Norte</v>
          </cell>
          <cell r="W809" t="str">
            <v>COMPLETADO</v>
          </cell>
          <cell r="X809" t="str">
            <v>TALLER</v>
          </cell>
          <cell r="Y809">
            <v>42816</v>
          </cell>
          <cell r="Z809">
            <v>76</v>
          </cell>
          <cell r="AA809" t="str">
            <v>M010</v>
          </cell>
          <cell r="AD809" t="str">
            <v>Cadereita/Lomas de Los pilares</v>
          </cell>
          <cell r="AE809" t="str">
            <v>NL</v>
          </cell>
          <cell r="AF809" t="str">
            <v>MX</v>
          </cell>
          <cell r="AG809" t="str">
            <v>10414778</v>
          </cell>
          <cell r="AH809" t="str">
            <v>DIEGO BALDERAS ARIZPE</v>
          </cell>
          <cell r="AI809" t="str">
            <v>207 Mar del Coral</v>
          </cell>
          <cell r="AJ809" t="str">
            <v>8281240029</v>
          </cell>
          <cell r="AK809">
            <v>0</v>
          </cell>
          <cell r="AL809" t="str">
            <v>67486</v>
          </cell>
          <cell r="AM809" t="str">
            <v>06/04/2017 10 : 24 ARANTXA.MON : TCF106/04/2017 10 : 24 ARANTXA.MON : NP503/04/2017 06 : 00 201024 : O.S. 22066 ESTA EN TALLER30/03/2017 11 : 00 201024 : P1A:OC1009202,PANEL192764,29MARZO201730/03/2017 00 : 07 201024 : SE ANEXA NOTA DE COMPRA Y SE PASAAREVISION26/03/2017 08 : 38 201024 : VISITARA EL MARTES 28SKMA: 108 KILOMETROS $ 216.0023/03/2017 05 : 51 GABRIELA.B : ODSWTP22/03/2017 06 : 49 GABRIELA.B : RD % CALZADA DE LOS PILARES Y OCÉANOPACIFICO</v>
          </cell>
          <cell r="AN809" t="str">
            <v>3TE50G1523B0</v>
          </cell>
          <cell r="AO809" t="str">
            <v>Smart</v>
          </cell>
          <cell r="AP809" t="str">
            <v>Hisense</v>
          </cell>
          <cell r="AQ809" t="str">
            <v>Android</v>
          </cell>
          <cell r="AR809" t="str">
            <v>UHD 3840 X 2160</v>
          </cell>
          <cell r="AS809" t="str">
            <v>3TE50G1644B3G1644M010</v>
          </cell>
          <cell r="AT809" t="e">
            <v>#N/A</v>
          </cell>
          <cell r="AU809" t="str">
            <v>50H7GB</v>
          </cell>
          <cell r="AV809" t="str">
            <v>3TE50G1644B3</v>
          </cell>
          <cell r="AW809" t="str">
            <v>G1644</v>
          </cell>
          <cell r="AX809" t="str">
            <v>M010</v>
          </cell>
          <cell r="AY809">
            <v>74012088</v>
          </cell>
          <cell r="AZ809">
            <v>51013013</v>
          </cell>
          <cell r="BA809">
            <v>80140507</v>
          </cell>
        </row>
        <row r="810">
          <cell r="D810">
            <v>60313446</v>
          </cell>
          <cell r="E810" t="str">
            <v>A</v>
          </cell>
          <cell r="F810" t="str">
            <v>TV</v>
          </cell>
          <cell r="G810" t="str">
            <v>ELOI CAMPOS VELA</v>
          </cell>
          <cell r="H810" t="str">
            <v>OCEANO 1214, FRACCIONAMIENTO LAS ESTACIONES SECTOR CORAL, MONTERREY</v>
          </cell>
          <cell r="I810">
            <v>8113697037</v>
          </cell>
          <cell r="J810" t="str">
            <v>HISENSE</v>
          </cell>
          <cell r="K810" t="str">
            <v>50K20DW</v>
          </cell>
          <cell r="L810" t="str">
            <v>50G143291H05970</v>
          </cell>
          <cell r="M810" t="str">
            <v xml:space="preserve">CARTA DE ACEPTACION </v>
          </cell>
          <cell r="N810">
            <v>10120.879999999999</v>
          </cell>
          <cell r="O810">
            <v>42088</v>
          </cell>
          <cell r="P810">
            <v>42803</v>
          </cell>
          <cell r="Q810">
            <v>201024</v>
          </cell>
          <cell r="R810" t="str">
            <v>03/16/17 00:01 JORGE VAZ NP5 P1A OC 1008303 PANEL 173331</v>
          </cell>
          <cell r="S810" t="str">
            <v/>
          </cell>
          <cell r="T810" t="str">
            <v xml:space="preserve">    SOFIA VAZQUEZ                 </v>
          </cell>
          <cell r="U810" t="str">
            <v>2017-04-21</v>
          </cell>
          <cell r="V810" t="str">
            <v>Norte</v>
          </cell>
          <cell r="W810" t="str">
            <v>COMPLETADO</v>
          </cell>
          <cell r="X810" t="str">
            <v>TALLER</v>
          </cell>
          <cell r="Y810">
            <v>42801</v>
          </cell>
          <cell r="Z810">
            <v>713</v>
          </cell>
          <cell r="AA810" t="str">
            <v>M012</v>
          </cell>
          <cell r="AD810" t="str">
            <v>Monterrey/Solidaridad</v>
          </cell>
          <cell r="AE810" t="str">
            <v>NL</v>
          </cell>
          <cell r="AF810" t="str">
            <v>MX</v>
          </cell>
          <cell r="AG810" t="str">
            <v>10413165</v>
          </cell>
          <cell r="AH810" t="str">
            <v>ELOI CAMPOS VELA</v>
          </cell>
          <cell r="AI810" t="str">
            <v>oceano 1214 Fracc dos estaciones sector coral</v>
          </cell>
          <cell r="AJ810" t="str">
            <v>8113697037</v>
          </cell>
          <cell r="AK810">
            <v>0</v>
          </cell>
          <cell r="AL810" t="str">
            <v>64102</v>
          </cell>
          <cell r="AM810" t="str">
            <v>24/03/2017 00 : 53 MARCO.DIAZ : TCF1PU CSAINF. SOFIA.DMC16/03/2017 00 : 01 JORGE.VAZ : TCF116/03/2017 00 : 01 JORGE.VAZ : NP511/03/2017 00 : 47 201024 : SE ANEXANOTA DECOMPRA Y SE PASA A EVIISON09/03/2017 09 : 23 201024 : ESTA EN RUTA JUEVES 908/03/2017 09 : 53 201024 : P1A:O.C. 1008303, PANL, # DE PARTE173331,PREDIAGNOSTICO MZO-708/03/2017 02 : 47 201024 : S SE VISITARA E JUEVES 908/03/2017 01 : 52 ANA.ROSA : ODSWTPENTRE CALLES OCÉANO 1214 COLEGIO ENFRENTE.</v>
          </cell>
          <cell r="AN810" t="str">
            <v>1TE50B8NUSCB</v>
          </cell>
          <cell r="AO810" t="str">
            <v>Smart</v>
          </cell>
          <cell r="AP810" t="str">
            <v>Hisense</v>
          </cell>
          <cell r="AQ810" t="str">
            <v>Opera</v>
          </cell>
          <cell r="AR810" t="str">
            <v>FHD 1920 x 1080</v>
          </cell>
          <cell r="AS810" t="str">
            <v>3TE50G165140G1651M010</v>
          </cell>
          <cell r="AT810" t="e">
            <v>#N/A</v>
          </cell>
          <cell r="AU810" t="str">
            <v>50H7GB</v>
          </cell>
          <cell r="AV810" t="str">
            <v>3TE50G165140</v>
          </cell>
          <cell r="AW810" t="str">
            <v>G1651</v>
          </cell>
          <cell r="AX810" t="str">
            <v>M010</v>
          </cell>
          <cell r="AY810">
            <v>74012091</v>
          </cell>
          <cell r="AZ810">
            <v>51013015</v>
          </cell>
          <cell r="BA810">
            <v>80141738</v>
          </cell>
        </row>
        <row r="811">
          <cell r="D811">
            <v>60312690</v>
          </cell>
          <cell r="E811" t="str">
            <v>A</v>
          </cell>
          <cell r="F811" t="str">
            <v>TV</v>
          </cell>
          <cell r="G811" t="str">
            <v>ZOILA IRMA SANTIAGO VIAZCAN</v>
          </cell>
          <cell r="H811" t="str">
            <v>AVE. MOCTEZUMA # 20 COL. ANAHUACT NOGALES VER. CP94720</v>
          </cell>
          <cell r="I811">
            <v>27274993</v>
          </cell>
          <cell r="J811" t="str">
            <v>HISENSE</v>
          </cell>
          <cell r="K811" t="str">
            <v>50K20DW</v>
          </cell>
          <cell r="L811" t="str">
            <v>50G143291H19459</v>
          </cell>
          <cell r="M811" t="str">
            <v>TICKET/000151681</v>
          </cell>
          <cell r="N811" t="str">
            <v>$ 13,310,88</v>
          </cell>
          <cell r="O811">
            <v>42027</v>
          </cell>
          <cell r="P811" t="str">
            <v>02/22/2017</v>
          </cell>
          <cell r="Q811">
            <v>201472</v>
          </cell>
          <cell r="R811" t="str">
            <v xml:space="preserve"> DISPLAY T173331  OC-1007951</v>
          </cell>
          <cell r="S811" t="str">
            <v xml:space="preserve"> </v>
          </cell>
          <cell r="T811" t="str">
            <v xml:space="preserve"> LETICIA ROMERO O.   Fecha de Apli</v>
          </cell>
          <cell r="U811" t="str">
            <v>2017-04-21</v>
          </cell>
          <cell r="V811" t="str">
            <v>SUR</v>
          </cell>
          <cell r="W811" t="str">
            <v>COMPLETADO</v>
          </cell>
          <cell r="X811" t="str">
            <v>TALLER</v>
          </cell>
          <cell r="Y811">
            <v>42789</v>
          </cell>
          <cell r="Z811">
            <v>762</v>
          </cell>
          <cell r="AA811" t="str">
            <v>M012</v>
          </cell>
          <cell r="AD811" t="str">
            <v>nogales/col anachuac</v>
          </cell>
          <cell r="AE811" t="str">
            <v>VER</v>
          </cell>
          <cell r="AF811" t="str">
            <v>MX</v>
          </cell>
          <cell r="AG811" t="str">
            <v>10413064</v>
          </cell>
          <cell r="AH811" t="str">
            <v>CEILA IRMA SANTIAGO</v>
          </cell>
          <cell r="AI811" t="str">
            <v>20 av moctezuma</v>
          </cell>
          <cell r="AJ811" t="str">
            <v>27274993</v>
          </cell>
          <cell r="AK811">
            <v>0</v>
          </cell>
          <cell r="AL811" t="str">
            <v>94720</v>
          </cell>
          <cell r="AM811" t="str">
            <v>04/04/2017 00 : 10 MARIELA.CHA : CSCSe le menciona que se le autorizo un cambio y son 20dias hábiles para laentregaCSA cuenta con aparato dañado14/03/2017 06 : 39 MARCO.DIAZ : TCF1PU CSA08/03/2017 01 : 40 ERNESTO.HERN : TCF108/03/2017 01 : 39 ERNESTO.HERN : NP526/02/2017 04 : 52 201472 : SE ENCONTRO LINEA HORIZONTAL EN P1 SESOLICITA DISPLAY T173331 OC-100795125/02/2017 05 : 03 201472 : SE LE MARCARA A CLIENTE MAÑANA PARA LAREVISION Y VISITA ...25/02/2017 02 : 12 FABIOLA.BON : V1P23/02/2017 23 : 41 ANA.GABRIELA : ODS elaborada por EMC*23/02/2017 07 : 53 LUIS.D : ODSWTPRD// % AV NEZAHUALCOYOTL Y CALE4 , CASA MORADA CON ROSA CERCA DE LAESCUELA ANAHUAC</v>
          </cell>
          <cell r="AN811" t="str">
            <v>1TE50B8NUSCB</v>
          </cell>
          <cell r="AO811" t="str">
            <v>Smart</v>
          </cell>
          <cell r="AP811" t="str">
            <v>Hisense</v>
          </cell>
          <cell r="AQ811" t="str">
            <v>Opera</v>
          </cell>
          <cell r="AR811" t="str">
            <v>FHD 1920 x 1080</v>
          </cell>
          <cell r="AS811" t="str">
            <v>3TE50G1653A3G1653M010</v>
          </cell>
          <cell r="AT811" t="e">
            <v>#N/A</v>
          </cell>
          <cell r="AU811" t="str">
            <v>50H5C</v>
          </cell>
          <cell r="AV811" t="str">
            <v>3TE50G1653A3</v>
          </cell>
          <cell r="AW811" t="str">
            <v>G1653</v>
          </cell>
          <cell r="AX811" t="str">
            <v>M010</v>
          </cell>
          <cell r="AY811">
            <v>74012092</v>
          </cell>
          <cell r="AZ811">
            <v>51013016</v>
          </cell>
          <cell r="BA811">
            <v>80140513</v>
          </cell>
        </row>
        <row r="812">
          <cell r="D812">
            <v>60313470</v>
          </cell>
          <cell r="E812" t="str">
            <v>A</v>
          </cell>
          <cell r="F812" t="str">
            <v>TV</v>
          </cell>
          <cell r="G812" t="str">
            <v>MARIA RAQUEL CASTAÑEDA</v>
          </cell>
          <cell r="H812" t="str">
            <v>MESQUITE 600, FRESNOS 3ER SECTOR, APODACA</v>
          </cell>
          <cell r="I812" t="str">
            <v>83120386, 8117413578</v>
          </cell>
          <cell r="J812" t="str">
            <v>HISENSE</v>
          </cell>
          <cell r="K812" t="str">
            <v>50K20DW</v>
          </cell>
          <cell r="L812" t="str">
            <v>50G143291H07028</v>
          </cell>
          <cell r="M812" t="str">
            <v>TIKET</v>
          </cell>
          <cell r="N812">
            <v>13310.88</v>
          </cell>
          <cell r="O812">
            <v>42023</v>
          </cell>
          <cell r="P812">
            <v>42804</v>
          </cell>
          <cell r="Q812">
            <v>201024</v>
          </cell>
          <cell r="R812" t="str">
            <v>03/25/17 04:43 ERNESTO HDZ NP5 P1A OC 1008590 PANEL 173331</v>
          </cell>
          <cell r="S812" t="str">
            <v/>
          </cell>
          <cell r="T812" t="str">
            <v xml:space="preserve">    SOFIA VAZQUEZ                 </v>
          </cell>
          <cell r="U812" t="str">
            <v>2017-04-21</v>
          </cell>
          <cell r="V812" t="str">
            <v>Norte</v>
          </cell>
          <cell r="W812" t="str">
            <v>COMPLETADO</v>
          </cell>
          <cell r="X812" t="str">
            <v>TALLER</v>
          </cell>
          <cell r="Y812">
            <v>42801</v>
          </cell>
          <cell r="Z812">
            <v>778</v>
          </cell>
          <cell r="AA812" t="str">
            <v>M012</v>
          </cell>
          <cell r="AD812" t="str">
            <v>apodaca/ col los fresnos 3 er sector</v>
          </cell>
          <cell r="AE812" t="str">
            <v>NL</v>
          </cell>
          <cell r="AF812" t="str">
            <v>MX</v>
          </cell>
          <cell r="AG812" t="str">
            <v>10338257</v>
          </cell>
          <cell r="AH812" t="str">
            <v>MARIA RAQUEL CASTAÑEDA</v>
          </cell>
          <cell r="AI812" t="str">
            <v>600 mesquite num</v>
          </cell>
          <cell r="AJ812" t="str">
            <v>83120386</v>
          </cell>
          <cell r="AK812" t="str">
            <v>8117413578</v>
          </cell>
          <cell r="AL812" t="str">
            <v>66636</v>
          </cell>
          <cell r="AM812" t="str">
            <v>07/04/2017 23 : 19 MARCO.DIAZ : TCF1 TCF1PU CSA.INF. SOFIA VAZQUEZ.DMC25/03/2017 04 : 44 ERNESTO.HERN : TCF125/03/2017 04 : 43 ERNESTO.HERN : NP522/03/2017 05 : 29 201024 : # 2192114/03/2017 08 : 28 201024 : P1A: OC 1008590,173331.13 MARZO 2017.14/03/2017 01 : 01 201024 : SE ANEXA NOTA DE COMPRA Y SE PASA A REVISION11/03/2017 01 : 25 201024 : ESTA EN RUTA HOY VIERNES 1010/03/2017 00 : 01 201024 : SE LE LAMO HOY JUEVES PERO AUN NOTIENE LA CARTA DE ACEPTACION09/03/2017 23 : 56 201024 : SE VISITO PERO TIENE EL TICKET BORROSO VAA TELMEX POPR LA CARTA DE ACEPTACION Y ELLA NOS LAMARA CUANDO TENGA EL DOCUMENTO08/03/2017 23 : 37 201024 : ESTA EN RUTA MIERCOLES 808/03/2017 08 : 11 201024 : LA ORDEN ANTERIOR QUE SE DICE QUE ESREINCIDENCIA NO APLICA YA QUE ES UNA ORDEN AÑEJA DEL MES DEABRIL DEL 2016,08/03/2017 08 : 05 201024 : SE VISITAR 8A MAÑANA MIERCOLES08/03/2017 06 : 12 ANA.LAURA : ODSWTPREINCIDENCIA DE LA ODS 60252928 / %AV ARBOLEDAS Y ALMENDRO</v>
          </cell>
          <cell r="AN812" t="str">
            <v>1TE50B8NUSCB</v>
          </cell>
          <cell r="AO812" t="str">
            <v>Smart</v>
          </cell>
          <cell r="AP812" t="str">
            <v>Hisense</v>
          </cell>
          <cell r="AQ812" t="str">
            <v>Opera</v>
          </cell>
          <cell r="AR812" t="str">
            <v>FHD 1920 x 1080</v>
          </cell>
          <cell r="AS812" t="str">
            <v>3TE50G165140G1651M010</v>
          </cell>
          <cell r="AT812" t="e">
            <v>#N/A</v>
          </cell>
          <cell r="AU812" t="str">
            <v>50H7GB</v>
          </cell>
          <cell r="AV812" t="str">
            <v>3TE50G165140</v>
          </cell>
          <cell r="AW812" t="str">
            <v>G1651</v>
          </cell>
          <cell r="AX812" t="str">
            <v>M010</v>
          </cell>
          <cell r="AY812">
            <v>74012093</v>
          </cell>
          <cell r="AZ812">
            <v>51013017</v>
          </cell>
          <cell r="BA812">
            <v>80141739</v>
          </cell>
        </row>
        <row r="813">
          <cell r="D813">
            <v>60313454</v>
          </cell>
          <cell r="E813" t="str">
            <v>A</v>
          </cell>
          <cell r="F813" t="str">
            <v>TV</v>
          </cell>
          <cell r="G813" t="str">
            <v>LETICIA ESQUIVEL VILLALBA</v>
          </cell>
          <cell r="H813" t="str">
            <v>JUAREZ Nº 1102-A, APIZACO TLAXCALA</v>
          </cell>
          <cell r="I813" t="str">
            <v>01241 417 68 49</v>
          </cell>
          <cell r="J813" t="str">
            <v>HISENSE</v>
          </cell>
          <cell r="K813" t="str">
            <v>50K20DW</v>
          </cell>
          <cell r="L813" t="str">
            <v>50G143292H01543</v>
          </cell>
          <cell r="M813">
            <v>113420</v>
          </cell>
          <cell r="N813">
            <v>11998.37</v>
          </cell>
          <cell r="O813">
            <v>42447</v>
          </cell>
          <cell r="P813">
            <v>42816</v>
          </cell>
          <cell r="Q813">
            <v>201074</v>
          </cell>
          <cell r="R813">
            <v>0</v>
          </cell>
          <cell r="S813" t="str">
            <v>EQUIPO SIN BASE Y SIN ACCESORIOS</v>
          </cell>
          <cell r="T813" t="str">
            <v xml:space="preserve"> ALMA JUAREZ                      </v>
          </cell>
          <cell r="U813" t="str">
            <v>2017-04-21</v>
          </cell>
          <cell r="V813" t="str">
            <v>CENTRO</v>
          </cell>
          <cell r="W813" t="str">
            <v>COMPLETADO</v>
          </cell>
          <cell r="X813" t="str">
            <v>TALLER</v>
          </cell>
          <cell r="Y813">
            <v>42801</v>
          </cell>
          <cell r="Z813">
            <v>354</v>
          </cell>
          <cell r="AA813" t="str">
            <v>M010</v>
          </cell>
          <cell r="AD813" t="str">
            <v>Apizaco/Jesus y sn juan</v>
          </cell>
          <cell r="AE813" t="str">
            <v>TLX</v>
          </cell>
          <cell r="AF813" t="str">
            <v>MX</v>
          </cell>
          <cell r="AG813" t="str">
            <v>10403501</v>
          </cell>
          <cell r="AH813" t="str">
            <v>LETICIA ESQUIVEL VILLALBA</v>
          </cell>
          <cell r="AI813" t="str">
            <v>Juarez no 1102-A</v>
          </cell>
          <cell r="AJ813" t="str">
            <v>012414176849</v>
          </cell>
          <cell r="AK813" t="str">
            <v>012414178502</v>
          </cell>
          <cell r="AL813" t="str">
            <v>90300</v>
          </cell>
          <cell r="AM813" t="str">
            <v>18/04/2017 02 : 35 GEARARDO.PA : TCFCT: CSA, realizo mal la compra derefacciones en OPEN BRAVO faltando de colocar O.S, DESCRIPCION DE LAREFACCION, MODELO, ASC, No SERIE, y ya trascurrieron 40 DIAS, por talmotivo se procede con el cargo al CSA.29/03/2017 05 : 50 MA.ISABEL : SEG: SE ENVIA CORREO A REFACCIONES PARASABER CUANDO SE SURTE23/03/2017 02 : 54 201074 : P1: T173331 LCD, T171496 POWER OC-100890422/03/2017 00 : 34 ANA.ROSA : CSCse le transfiere llamada de cte a CSA Srta Juarez, para coordinar lafecha de visita ya que CSA en sistema informa no hay contacto con cte17/03/2017 05 : 28 201074 : CLIENTE NO CONTESTA EL TELEFONO16/03/2017 01 : 00 201074 : SE LE HA ESTADO MARCANDO A CLIENTE PERO NOCONTESTA SU TELEFONO SE LE MARCO DESDE EL DIA DE LA ASIGNACION Y SIN RESPUESTA16/03/2017 00 : 47 MA.ISABEL : V1P: SE CONTACTA AL CSA16/03/2017 00 : 47 MA.ISABEL : SEG: DGR13/03/2017 23 : 49 GERARDO.GRA : CSC indica le marquen al siguientenúmero antes de visita 2414176849. EMC*13/03/2017 23 : 43 GERARDO.GRA : CSC se indica tiempo de visita 5 díashábiles. EMC*08/03/2017 03 : 51 BRENDA.MORA : ODSWTPFCO Y SARABIA Y EMILIANO CARRANZAREINCIDENCIA 60302672</v>
          </cell>
          <cell r="AN813" t="str">
            <v>1TE50B8NUSCB</v>
          </cell>
          <cell r="AO813" t="str">
            <v>Smart</v>
          </cell>
          <cell r="AP813" t="str">
            <v>Hisense</v>
          </cell>
          <cell r="AQ813" t="str">
            <v>Opera</v>
          </cell>
          <cell r="AR813" t="str">
            <v>FHD 1920 x 1080</v>
          </cell>
          <cell r="AS813" t="e">
            <v>#N/A</v>
          </cell>
          <cell r="AT813" t="e">
            <v>#N/A</v>
          </cell>
          <cell r="AV813" t="str">
            <v>1TE50B8NUSCB</v>
          </cell>
          <cell r="AW813" t="e">
            <v>#N/A</v>
          </cell>
          <cell r="AY813">
            <v>74012095</v>
          </cell>
          <cell r="AZ813">
            <v>51013019</v>
          </cell>
          <cell r="BA813">
            <v>80140476</v>
          </cell>
        </row>
        <row r="814">
          <cell r="D814">
            <v>60315897</v>
          </cell>
          <cell r="E814" t="str">
            <v>A</v>
          </cell>
          <cell r="F814" t="str">
            <v>TV</v>
          </cell>
          <cell r="G814" t="str">
            <v xml:space="preserve">PABLO SANDOVAL </v>
          </cell>
          <cell r="H814" t="str">
            <v>VILLA PLACERIA 119, VILLAS SAN CARLOS, APODACA</v>
          </cell>
          <cell r="I814" t="str">
            <v>8110880448, 8120070659</v>
          </cell>
          <cell r="J814" t="str">
            <v>HISENSE</v>
          </cell>
          <cell r="K814" t="str">
            <v>50K20DW</v>
          </cell>
          <cell r="L814" t="str">
            <v>50G143292H04658</v>
          </cell>
          <cell r="M814" t="str">
            <v>TIKET</v>
          </cell>
          <cell r="N814">
            <v>11998.37</v>
          </cell>
          <cell r="O814">
            <v>42184</v>
          </cell>
          <cell r="P814">
            <v>42837</v>
          </cell>
          <cell r="Q814">
            <v>201024</v>
          </cell>
          <cell r="R814" t="str">
            <v>04/18/17 06:16 ARANTXA MON NP5 P1A OC 1009621 PANEL 173331</v>
          </cell>
          <cell r="S814" t="str">
            <v/>
          </cell>
          <cell r="T814" t="str">
            <v xml:space="preserve">    SOFIA VAZQUEZ                 </v>
          </cell>
          <cell r="U814" t="str">
            <v>2017-04-21</v>
          </cell>
          <cell r="V814" t="str">
            <v>Norte</v>
          </cell>
          <cell r="W814" t="str">
            <v>COMPLETADO</v>
          </cell>
          <cell r="X814" t="str">
            <v>TALLER</v>
          </cell>
          <cell r="Y814">
            <v>42837</v>
          </cell>
          <cell r="Z814">
            <v>653</v>
          </cell>
          <cell r="AA814" t="str">
            <v>M012</v>
          </cell>
          <cell r="AD814" t="str">
            <v>apodaca/villas de sn carlos 1er sect.</v>
          </cell>
          <cell r="AE814" t="str">
            <v>NL</v>
          </cell>
          <cell r="AF814" t="str">
            <v>MX</v>
          </cell>
          <cell r="AG814" t="str">
            <v>10415926</v>
          </cell>
          <cell r="AH814" t="str">
            <v>PABLO SANDOVAL</v>
          </cell>
          <cell r="AI814" t="str">
            <v>119 Villa placencia</v>
          </cell>
          <cell r="AJ814" t="str">
            <v>8120070659</v>
          </cell>
          <cell r="AK814" t="str">
            <v>8120070659</v>
          </cell>
          <cell r="AL814" t="str">
            <v>66644</v>
          </cell>
          <cell r="AM814" t="str">
            <v>18/04/2017 06 : 16 ARANTXA.MON : TCF118/04/2017 06 : 16 ARANTXA.MON : NP513/04/2017 05 : 36 201024 : P1A:OC1009621,PANEL173331,12ABRIL201712/04/2017 22 : 26 201024 : V1.- VISITA HOY MIERCOLES 1212/04/2017 22 : 20 ANA.LAURA : ODSWTPTELMEX RD.-%CARRETERA VILLA DE JUAREZ Y VILLA TERRUEL / SE LE PIDE ACLIENTE CUENTE CON DOCS PARA QUE LE PUEDAN BRINDAR SERVICIO</v>
          </cell>
          <cell r="AN814" t="str">
            <v>1TE50B8NUSCB</v>
          </cell>
          <cell r="AO814" t="str">
            <v>Smart</v>
          </cell>
          <cell r="AP814" t="str">
            <v>Hisense</v>
          </cell>
          <cell r="AQ814" t="str">
            <v>Opera</v>
          </cell>
          <cell r="AR814" t="str">
            <v>FHD 1920 x 1080</v>
          </cell>
          <cell r="AS814" t="str">
            <v>3TE50G1653A3G1653M010</v>
          </cell>
          <cell r="AT814" t="e">
            <v>#N/A</v>
          </cell>
          <cell r="AU814" t="str">
            <v>50H5C</v>
          </cell>
          <cell r="AV814" t="str">
            <v>3TE50G1653A3</v>
          </cell>
          <cell r="AW814" t="str">
            <v>G1653</v>
          </cell>
          <cell r="AX814" t="str">
            <v>M010</v>
          </cell>
          <cell r="AY814">
            <v>74012098</v>
          </cell>
          <cell r="AZ814">
            <v>51013021</v>
          </cell>
          <cell r="BA814">
            <v>80140477</v>
          </cell>
        </row>
        <row r="815">
          <cell r="D815">
            <v>60315458</v>
          </cell>
          <cell r="E815" t="str">
            <v>A</v>
          </cell>
          <cell r="F815" t="str">
            <v>TV</v>
          </cell>
          <cell r="G815" t="str">
            <v xml:space="preserve">EDITH GARCIA JUAREZ </v>
          </cell>
          <cell r="H815" t="str">
            <v xml:space="preserve">NORMALISTAS MZ M 10 EDIF F 11 INT. 8 JARDINES ALCALDE CP 44290 GUADALAJARA                                                                   </v>
          </cell>
          <cell r="I815">
            <v>3312213203</v>
          </cell>
          <cell r="J815" t="str">
            <v>HISENSE</v>
          </cell>
          <cell r="K815" t="str">
            <v>50K20DW</v>
          </cell>
          <cell r="L815" t="str">
            <v>50G143291H11034</v>
          </cell>
          <cell r="M815" t="str">
            <v>Ticket de compra</v>
          </cell>
          <cell r="N815">
            <v>10120</v>
          </cell>
          <cell r="O815">
            <v>42817</v>
          </cell>
          <cell r="P815">
            <v>42830</v>
          </cell>
          <cell r="Q815">
            <v>201076</v>
          </cell>
          <cell r="R815" t="str">
            <v>No hay refacciones para surtir y realizar la reparacion del equipo</v>
          </cell>
          <cell r="S815" t="str">
            <v xml:space="preserve"> </v>
          </cell>
          <cell r="T815" t="str">
            <v xml:space="preserve"> Carlos Muñiz                     </v>
          </cell>
          <cell r="U815" t="str">
            <v>2017-04-12</v>
          </cell>
          <cell r="V815" t="str">
            <v>SUR</v>
          </cell>
          <cell r="W815" t="str">
            <v>COMPLETADO</v>
          </cell>
          <cell r="X815" t="str">
            <v>TALLER</v>
          </cell>
          <cell r="Y815">
            <v>42829</v>
          </cell>
          <cell r="Z815">
            <v>12</v>
          </cell>
          <cell r="AA815" t="str">
            <v>M010</v>
          </cell>
          <cell r="AD815" t="str">
            <v>Gdj/Jardines Alcalde</v>
          </cell>
          <cell r="AE815" t="str">
            <v>JAL</v>
          </cell>
          <cell r="AF815" t="str">
            <v>MX</v>
          </cell>
          <cell r="AG815" t="str">
            <v>10402554</v>
          </cell>
          <cell r="AH815" t="str">
            <v>EDITH GARCIA JUAREZ</v>
          </cell>
          <cell r="AI815" t="str">
            <v>Av. Normalistas mz M 10 edif F 11 int. 8</v>
          </cell>
          <cell r="AJ815" t="str">
            <v>3332800496</v>
          </cell>
          <cell r="AK815" t="str">
            <v>3312213203</v>
          </cell>
          <cell r="AL815" t="str">
            <v>44290</v>
          </cell>
          <cell r="AM815" t="str">
            <v>12/04/2017 00 : 41 ARANTXA.MON : TCF112/04/2017 00 : 41 ARANTXA.MON : NP507/04/2017 00 : 09 201076 : P1: T173331/PANEL/OC-100941905/04/2017 06 : 34 201076 : SE ATIENDE CON N. DE ORDEN 127636VISITA PROGRAMADA 05/04/201705/04/2017 05 : 45 GABRIELA.B : RD % AMADO AGUIRRE Y ALVARO ALCAZAR , EDIF AMARILLO , CERCA DE UN PARQUEREINCIDENCIAD ORDEN 60303476</v>
          </cell>
          <cell r="AN815" t="str">
            <v>1TE50B8NUSCB</v>
          </cell>
          <cell r="AO815" t="str">
            <v>Smart</v>
          </cell>
          <cell r="AP815" t="str">
            <v>Hisense</v>
          </cell>
          <cell r="AQ815" t="str">
            <v>Opera</v>
          </cell>
          <cell r="AR815" t="str">
            <v>FHD 1920 x 1080</v>
          </cell>
          <cell r="AS815" t="str">
            <v>3TE50G165140G1651M010</v>
          </cell>
          <cell r="AT815" t="e">
            <v>#N/A</v>
          </cell>
          <cell r="AU815" t="str">
            <v>50H7GB</v>
          </cell>
          <cell r="AV815" t="str">
            <v>3TE50G165140</v>
          </cell>
          <cell r="AW815" t="str">
            <v>G1651</v>
          </cell>
          <cell r="AX815" t="str">
            <v>M010</v>
          </cell>
          <cell r="AY815">
            <v>74012097</v>
          </cell>
          <cell r="AZ815">
            <v>51013022</v>
          </cell>
          <cell r="BA815">
            <v>80141527</v>
          </cell>
        </row>
        <row r="816">
          <cell r="D816">
            <v>60310482</v>
          </cell>
          <cell r="E816" t="str">
            <v>A</v>
          </cell>
          <cell r="F816" t="str">
            <v>TV</v>
          </cell>
          <cell r="G816" t="str">
            <v>MARIA DEL CARMEN DIAZ MTZ,</v>
          </cell>
          <cell r="H816" t="str">
            <v>INFONAVIT SANTA MARGARITA ANDADOR 2 # 14A CORDOBA VER CP 94600</v>
          </cell>
          <cell r="I816" t="str">
            <v>2717145974  2711105214</v>
          </cell>
          <cell r="J816" t="str">
            <v>HISENSE</v>
          </cell>
          <cell r="K816" t="str">
            <v>50K20DW</v>
          </cell>
          <cell r="L816" t="str">
            <v>50G143291H11036</v>
          </cell>
          <cell r="M816" t="str">
            <v>TICKET/000166749</v>
          </cell>
          <cell r="N816" t="str">
            <v>$ 11,483,12</v>
          </cell>
          <cell r="O816">
            <v>42051</v>
          </cell>
          <cell r="P816" t="str">
            <v>01/31/2017</v>
          </cell>
          <cell r="Q816">
            <v>201472</v>
          </cell>
          <cell r="R816" t="str">
            <v xml:space="preserve"> DISPLAY T173331 OC-1007334</v>
          </cell>
          <cell r="S816" t="str">
            <v/>
          </cell>
          <cell r="T816" t="str">
            <v>LETICIA ROMERO O.    Fecha de Apli</v>
          </cell>
          <cell r="U816" t="str">
            <v>2017-04-21</v>
          </cell>
          <cell r="V816" t="str">
            <v>SUR</v>
          </cell>
          <cell r="W816" t="str">
            <v>COMPLETADO</v>
          </cell>
          <cell r="X816" t="str">
            <v>TALLER</v>
          </cell>
          <cell r="Y816">
            <v>42766</v>
          </cell>
          <cell r="Z816">
            <v>715</v>
          </cell>
          <cell r="AA816" t="str">
            <v>M012</v>
          </cell>
          <cell r="AD816" t="str">
            <v>INFONAVIT SANTA MARGARITA/CORDOBA</v>
          </cell>
          <cell r="AE816" t="str">
            <v>VER</v>
          </cell>
          <cell r="AF816" t="str">
            <v>MX</v>
          </cell>
          <cell r="AG816" t="str">
            <v>10410279</v>
          </cell>
          <cell r="AH816" t="str">
            <v>MARIA DEL CARMEN DIAZ MARTINEZ</v>
          </cell>
          <cell r="AI816" t="str">
            <v>14A ANDADOR 2</v>
          </cell>
          <cell r="AJ816" t="str">
            <v>2717145974</v>
          </cell>
          <cell r="AK816" t="str">
            <v>2711105214</v>
          </cell>
          <cell r="AL816" t="str">
            <v>94600</v>
          </cell>
          <cell r="AM816" t="str">
            <v>23/02/2017 02 : 10 Ricardo Espinosa : TCF1PU CSA23/02/2017 02 : 09 Ricardo Espinosa : TCF1DR15/02/2017 05 : 30 ERNESTO.HERN : TCF115/02/2017 05 : 30 ERNESTO.HERN : NP512/02/2017 03 : 58 201472 : P1-SE SOLICITA DISPLAY PARA SU REPARACIONT173331 OC-100733411/02/2017 07 : 25 FABIOLA.BON : SEG: PENDIENTE DE DIAGNOSTICO10/02/2017 05 : 44 FABIOLA.BON : SEG: PENDIENTE DE DIAGNOSTICO09/02/2017 06 : 31 FABIOLA.BON : SEG: PENDIENTE DE DIAGNOSTICO08/02/2017 04 : 00 FABIOLA.BON : V1P04/02/2017 06 : 40 201472 : SE LE LLAMARA PARA IR POR SU EQUIPO PARAREVISION02/02/2017 07 : 44 FABIOLA.BON : V1P01/02/2017 02 : 17 SEMIRAMIS.M : CSCCte se comunica para verficiar el tiempo en que se le atendera se lecomenta que el serv tec se comunicara de 24 a 72 hrs habiles paraagendar la visita31/01/2017 23 : 50 ALAN.FABIAN : ODSWTPRD%AV ADOLFO LOPEZ MATEOS Y RETORNO 1, DETRAS DE LA PAPELERIA GOMA</v>
          </cell>
          <cell r="AN816" t="str">
            <v>1TE50B8NUSCB</v>
          </cell>
          <cell r="AO816" t="str">
            <v>Smart</v>
          </cell>
          <cell r="AP816" t="str">
            <v>Hisense</v>
          </cell>
          <cell r="AQ816" t="str">
            <v>Opera</v>
          </cell>
          <cell r="AR816" t="str">
            <v>FHD 1920 x 1080</v>
          </cell>
          <cell r="AS816" t="str">
            <v>3TE50G165140G1651M010</v>
          </cell>
          <cell r="AT816" t="e">
            <v>#N/A</v>
          </cell>
          <cell r="AU816" t="str">
            <v>50H7GB</v>
          </cell>
          <cell r="AV816" t="str">
            <v>3TE50G165140</v>
          </cell>
          <cell r="AW816" t="str">
            <v>G1651</v>
          </cell>
          <cell r="AX816" t="str">
            <v>M010</v>
          </cell>
          <cell r="AY816">
            <v>74012099</v>
          </cell>
          <cell r="AZ816">
            <v>51013024</v>
          </cell>
          <cell r="BA816">
            <v>80141564</v>
          </cell>
        </row>
        <row r="817">
          <cell r="D817">
            <v>60311409</v>
          </cell>
          <cell r="E817" t="str">
            <v>A</v>
          </cell>
          <cell r="F817" t="str">
            <v>TV</v>
          </cell>
          <cell r="G817" t="str">
            <v>MARIA ELENA CANAAN</v>
          </cell>
          <cell r="H817" t="str">
            <v>COL. PINO SUAREZ AVE. 15 # 4105 ENTRE CALLES 41 Y 43 CP 94680</v>
          </cell>
          <cell r="I817" t="str">
            <v>2717125165  2717108086</v>
          </cell>
          <cell r="J817" t="str">
            <v>HISENSE</v>
          </cell>
          <cell r="K817" t="str">
            <v>50K20DW</v>
          </cell>
          <cell r="L817" t="str">
            <v>50G143291H12141</v>
          </cell>
          <cell r="M817" t="str">
            <v>TIKET/000170156</v>
          </cell>
          <cell r="N817" t="str">
            <v>$ 11,998,98</v>
          </cell>
          <cell r="O817">
            <v>42185</v>
          </cell>
          <cell r="P817">
            <v>42787</v>
          </cell>
          <cell r="Q817">
            <v>201472</v>
          </cell>
          <cell r="R817" t="str">
            <v>DISPLAY T173331 OC-1007706</v>
          </cell>
          <cell r="S817" t="str">
            <v>FAVOR DE CONFIRMAR DESDE CUANDO ESTAN EN</v>
          </cell>
          <cell r="T817" t="str">
            <v xml:space="preserve"> LETICIAROMERO O.      Fecha de Ap</v>
          </cell>
          <cell r="U817" t="str">
            <v>2017-04-21</v>
          </cell>
          <cell r="V817" t="str">
            <v>SUR</v>
          </cell>
          <cell r="W817" t="str">
            <v>COMPLETADO</v>
          </cell>
          <cell r="X817" t="str">
            <v>TALLER</v>
          </cell>
          <cell r="Y817">
            <v>42779</v>
          </cell>
          <cell r="Z817">
            <v>594</v>
          </cell>
          <cell r="AA817" t="str">
            <v>M012</v>
          </cell>
          <cell r="AD817" t="str">
            <v>cordoba /pino suarez</v>
          </cell>
          <cell r="AE817" t="str">
            <v>VER</v>
          </cell>
          <cell r="AF817" t="str">
            <v>MX</v>
          </cell>
          <cell r="AG817" t="str">
            <v>10341113</v>
          </cell>
          <cell r="AH817" t="str">
            <v>MARIA ELENA CANAAN</v>
          </cell>
          <cell r="AI817" t="str">
            <v>av 15 num 4105 entre calle 41 y 43</v>
          </cell>
          <cell r="AJ817" t="str">
            <v>0442717108086</v>
          </cell>
          <cell r="AK817" t="str">
            <v>0442717108086</v>
          </cell>
          <cell r="AL817" t="str">
            <v>94680</v>
          </cell>
          <cell r="AM817" t="str">
            <v>01/03/2017 02 : 20 MARCO.DIAZ : TCF1PU CSA24/02/2017 00 : 53 ERNESTO.HERN : TCF124/02/2017 00 : 52 ERNESTO.HERN : NP522/02/2017 00 : 42 201472 : P1.- SE REQUIERE PARA REPARACION DISPLAYT173331 OC-100770621/02/2017 05 : 26 FABIOLA.BON : V1P16/02/2017 07 : 18 FABIOLA.BON : V1P14/02/2017 09 : 07 201472 : SE LE LLAMARA A CLIENTE PARA AGENDARVISITA...14/02/2017 01 : 32 MARTINEZ.G : ENTRE CALLE 41 Y CALLE 43EN LA ESQUINA HAY UNA CAPILLA LLAMADA "EL SAGRADO CORAZÓN DE JESÚS",A UN LADO HAY UNA CORTINA BLANCACASA COLOR LADRILLO CON CAFÉ</v>
          </cell>
          <cell r="AN817" t="str">
            <v>1TE50B8NUSCB</v>
          </cell>
          <cell r="AO817" t="str">
            <v>Smart</v>
          </cell>
          <cell r="AP817" t="str">
            <v>Hisense</v>
          </cell>
          <cell r="AQ817" t="str">
            <v>Opera</v>
          </cell>
          <cell r="AR817" t="str">
            <v>FHD 1920 x 1080</v>
          </cell>
          <cell r="AS817" t="str">
            <v>3TE50G165140G1651M010</v>
          </cell>
          <cell r="AT817" t="e">
            <v>#N/A</v>
          </cell>
          <cell r="AU817" t="str">
            <v>50H7GB</v>
          </cell>
          <cell r="AV817" t="str">
            <v>3TE50G165140</v>
          </cell>
          <cell r="AW817" t="str">
            <v>G1651</v>
          </cell>
          <cell r="AX817" t="str">
            <v>M010</v>
          </cell>
          <cell r="AY817">
            <v>74012100</v>
          </cell>
          <cell r="AZ817">
            <v>51013025</v>
          </cell>
          <cell r="BA817">
            <v>80141565</v>
          </cell>
        </row>
        <row r="818">
          <cell r="D818">
            <v>60314163</v>
          </cell>
          <cell r="E818" t="str">
            <v>A</v>
          </cell>
          <cell r="F818" t="str">
            <v>TV</v>
          </cell>
          <cell r="G818" t="str">
            <v>JUANA ISABEL SALGADO</v>
          </cell>
          <cell r="H818" t="str">
            <v>CUMBRE DE TUXPANGO S/N IXTACZOQUITLAN, VER 94450</v>
          </cell>
          <cell r="I818">
            <v>2717152717</v>
          </cell>
          <cell r="J818" t="str">
            <v>HISENSE</v>
          </cell>
          <cell r="K818" t="str">
            <v>40H5B</v>
          </cell>
          <cell r="L818" t="str">
            <v>40G153356H03398</v>
          </cell>
          <cell r="M818" t="str">
            <v xml:space="preserve">TIKET </v>
          </cell>
          <cell r="N818" t="str">
            <v>$ 7,284,75</v>
          </cell>
          <cell r="O818">
            <v>42401</v>
          </cell>
          <cell r="P818">
            <v>42818</v>
          </cell>
          <cell r="Q818">
            <v>201472</v>
          </cell>
          <cell r="R818" t="str">
            <v>TARJETA UNICA T192199 OC-1009045 1A VEZ, Y LUEGO T192199 OC-1009411 T191066 OC-1009412</v>
          </cell>
          <cell r="S818" t="str">
            <v/>
          </cell>
          <cell r="T818" t="str">
            <v xml:space="preserve">LETICIA ROMERO O.        Fecha de </v>
          </cell>
          <cell r="U818" t="str">
            <v>2017-04-21</v>
          </cell>
          <cell r="V818" t="str">
            <v>SUR</v>
          </cell>
          <cell r="W818" t="str">
            <v>COMPLETADO</v>
          </cell>
          <cell r="X818" t="str">
            <v>TALLER</v>
          </cell>
          <cell r="Y818">
            <v>42808</v>
          </cell>
          <cell r="Z818">
            <v>407</v>
          </cell>
          <cell r="AA818" t="str">
            <v>M012</v>
          </cell>
          <cell r="AD818" t="str">
            <v>Ixtaczoquitlán/Cumbre de tuxpango</v>
          </cell>
          <cell r="AE818" t="str">
            <v>VER</v>
          </cell>
          <cell r="AF818" t="str">
            <v>MX</v>
          </cell>
          <cell r="AG818" t="str">
            <v>10414274</v>
          </cell>
          <cell r="AH818" t="str">
            <v>JUANA ISABEL SALGADO</v>
          </cell>
          <cell r="AI818" t="str">
            <v>Cumbre de tuxpango S/N</v>
          </cell>
          <cell r="AJ818" t="str">
            <v>2717152717</v>
          </cell>
          <cell r="AK818">
            <v>0</v>
          </cell>
          <cell r="AL818" t="str">
            <v>94450</v>
          </cell>
          <cell r="AM818" t="str">
            <v>08/04/2017 00 : 06 ARANTXA.MON : TCF108/04/2017 00 : 05 ARANTXA.MON : NP506/04/2017 07 : 58 201472 : SE SOLICITA NUEVAMENTE TARJETA UNICA YDISPLAY PARA DARLE SOLUCION A ESTE EQUIPO. POR ASESORIA DE ING. SERGIOTARJETA UNICA MAIN T192199 OC-1009411 DISPLAY T191066 OC-100941206/04/2017 00 : 55 SERGIO.FER : ST2 - Se habla con CSA, solicitarrefacciones, en espera de pruebas.05/04/2017 02 : 00 201472 : ADJUNTO REPORTE Y SE ENVIA APARTE A ING.SERGIO PARA SU ASESORIA...05/04/2017 00 : 14 FABIOLA.BON : SEG: SE LE SOLICITA A TALLER NUEVAENTEADJUNTAR REPORTE TECNICO04/04/2017 00 : 54 FABIOLA.BON : SEG: SE SOLICITA A TALLER ADJUNTARREPORTE TECNICO31/03/2017 08 : 30 201472 : LA TARJETA QUE ENVIARON SIGUE PRESENTANDOLA MISMA FALLA, YA DE VARIAS PRUEBAS Y EXAMINAR MINUCIOSAMENTE EL EQUIPO NO APARECE MENU...EL EQUIPO PRENDE CON LA PANTALLA EN AZULY NINGUNA FUNCION...ENVIARE INFORMACION A REFACCIONES...31/03/2017 06 : 08 FABIOLA.BON : seg: concluir servicio30/03/2017 05 : 44 FABIOLA.BON : P4:28/03/2017 RECIBIO VICENTE BARREDA29/03/2017 02 : 26 ARANTXA.MON : P2A GUIA: 3081108516 27/03/201725/03/2017 04 : 18 201472 : SE SOLICITA TARJETA UNICAP1- T192199 OC-1009045 RSAG7.820.648/ROH24/03/2017 06 : 08 FABIOLA.BON : seg: pendiente de diagnostico23/03/2017 02 : 10 LAURA.HERNA : CSC: para saber dia de visita seconfirma visita con csa e indica la visitaran hoy mismo 22-03-2017 cteenterado22/03/2017 04 : 15 FABIOLA.BON : SEG: PENDIENTE DE DIAGNOSTICO18/03/2017 00 : 36 201472 : SE LE HARA VISITA EL DIA LUNES POR LADISTANCIA17/03/2017 05 : 52 FABIOLA.BON : V1P14/03/2017 01 : 03 ANA.ROSA : ODSWTPRDDESP DE LA PROLONGACION DE CALLE VELAGAR CON CALLE 12</v>
          </cell>
          <cell r="AN818" t="str">
            <v>3TE40A144535</v>
          </cell>
          <cell r="AO818" t="str">
            <v>Smart</v>
          </cell>
          <cell r="AP818" t="str">
            <v>Hisense</v>
          </cell>
          <cell r="AQ818" t="str">
            <v>Opera</v>
          </cell>
          <cell r="AR818" t="str">
            <v>FHD 1920 x 1080</v>
          </cell>
          <cell r="AS818" t="str">
            <v>3TE40G163934G163934M010</v>
          </cell>
          <cell r="AT818">
            <v>16</v>
          </cell>
          <cell r="AU818" t="str">
            <v>40H5B2</v>
          </cell>
          <cell r="AV818" t="str">
            <v>3TE40G163934</v>
          </cell>
          <cell r="AW818" t="str">
            <v>G163934</v>
          </cell>
          <cell r="AX818" t="str">
            <v>M010</v>
          </cell>
          <cell r="AY818">
            <v>74012160</v>
          </cell>
          <cell r="AZ818">
            <v>51013083</v>
          </cell>
          <cell r="BA818">
            <v>80141535</v>
          </cell>
        </row>
        <row r="819">
          <cell r="D819">
            <v>60310476</v>
          </cell>
          <cell r="E819" t="str">
            <v>A</v>
          </cell>
          <cell r="F819" t="str">
            <v>TV</v>
          </cell>
          <cell r="G819" t="str">
            <v>ERASMO ROBLES ROMAN</v>
          </cell>
          <cell r="H819" t="str">
            <v>BERNARD 419, BARRIO MODERNA, MONTERREY</v>
          </cell>
          <cell r="I819">
            <v>8181021272</v>
          </cell>
          <cell r="J819" t="str">
            <v>HISENSE</v>
          </cell>
          <cell r="K819" t="str">
            <v>50K20DW</v>
          </cell>
          <cell r="L819" t="str">
            <v>50G143291H12605</v>
          </cell>
          <cell r="M819" t="str">
            <v>170263-14</v>
          </cell>
          <cell r="N819">
            <v>8924</v>
          </cell>
          <cell r="O819">
            <v>42399</v>
          </cell>
          <cell r="P819">
            <v>36929</v>
          </cell>
          <cell r="Q819">
            <v>201024</v>
          </cell>
          <cell r="R819" t="str">
            <v>02/04/17 06:16 ERNESTO HDZ NP5 P1A OC 1006912 PANEL 187573</v>
          </cell>
          <cell r="S819" t="str">
            <v/>
          </cell>
          <cell r="T819" t="str">
            <v xml:space="preserve">    SOFIA VAZQUEZ                 </v>
          </cell>
          <cell r="U819" t="str">
            <v>2017-04-21</v>
          </cell>
          <cell r="V819" t="str">
            <v>Norte</v>
          </cell>
          <cell r="W819" t="str">
            <v>COMPLETADO</v>
          </cell>
          <cell r="X819" t="str">
            <v>TALLER</v>
          </cell>
          <cell r="Y819">
            <v>42765</v>
          </cell>
          <cell r="Z819">
            <v>366</v>
          </cell>
          <cell r="AA819" t="str">
            <v>M012</v>
          </cell>
          <cell r="AD819" t="str">
            <v>monterrey/moderna</v>
          </cell>
          <cell r="AE819" t="str">
            <v>NL</v>
          </cell>
          <cell r="AF819" t="str">
            <v>MX</v>
          </cell>
          <cell r="AG819" t="str">
            <v>10411151</v>
          </cell>
          <cell r="AH819" t="str">
            <v>ERASMO ROBLES ROMAN</v>
          </cell>
          <cell r="AI819" t="str">
            <v>419 BERNAL</v>
          </cell>
          <cell r="AJ819" t="str">
            <v>8181021272</v>
          </cell>
          <cell r="AK819">
            <v>0</v>
          </cell>
          <cell r="AL819" t="str">
            <v>64102</v>
          </cell>
          <cell r="AM819" t="str">
            <v>27/03/2017 23 : 31 ADOLFO.FER : SEG: NO SE HA ENVIADO EQUIPO DE CFEQUIPO DAÑADO EN TALLER01/03/2017 22 : 33 MARCO.DIAZ : TCF1PU CSA09/02/2017 06 : 07 MARCO.DIAZ : TCF1INV, TCFCN SE CANCELA PORQUE ESTAPENDIENTE POR DIAGNOSTICO COMENTA SOFIA DEL CSA DULCE. M04/02/2017 06 : 16 ERNESTO.HERN : TCF104/02/2017 06 : 16 ERNESTO.HERN : NP502/02/2017 05 : 22 MARIA.EUGENI : SEG: REFACCIONESSEG: DGR02/02/2017 03 : 59 201024 : P1A: O.C. 1006912, PANEL, # DE PARTE 187573 PREDIAGNOSTICO FEBRERO 1-1701/02/2017 08 : 27 201024 : SE VISITARA EL JUEVES 331/01/2017 08 : 51 JUANANTONIO : ODSWTPREPORTE DE SERVICIO: 286740</v>
          </cell>
          <cell r="AN819" t="str">
            <v>1TE50B8NUSCB</v>
          </cell>
          <cell r="AO819" t="str">
            <v>Smart</v>
          </cell>
          <cell r="AP819" t="str">
            <v>Hisense</v>
          </cell>
          <cell r="AQ819" t="str">
            <v>Opera</v>
          </cell>
          <cell r="AR819" t="str">
            <v>FHD 1920 x 1080</v>
          </cell>
          <cell r="AS819" t="str">
            <v>3TE50G165140G1651M010</v>
          </cell>
          <cell r="AT819" t="e">
            <v>#N/A</v>
          </cell>
          <cell r="AU819" t="str">
            <v>50H7GB</v>
          </cell>
          <cell r="AV819" t="str">
            <v>3TE50G165140</v>
          </cell>
          <cell r="AW819" t="str">
            <v>G1651</v>
          </cell>
          <cell r="AX819" t="str">
            <v>M010</v>
          </cell>
          <cell r="AY819">
            <v>74012102</v>
          </cell>
          <cell r="AZ819">
            <v>51013027</v>
          </cell>
          <cell r="BA819">
            <v>80141737</v>
          </cell>
        </row>
        <row r="820">
          <cell r="D820">
            <v>60314197</v>
          </cell>
          <cell r="E820" t="str">
            <v xml:space="preserve">A  </v>
          </cell>
          <cell r="F820" t="str">
            <v>TV</v>
          </cell>
          <cell r="G820" t="str">
            <v>BERTHA ALICIA INFANTE</v>
          </cell>
          <cell r="H820" t="str">
            <v>AV. LAS TORRES # 3002</v>
          </cell>
          <cell r="I820">
            <v>4777100400</v>
          </cell>
          <cell r="J820" t="str">
            <v>HISENSE</v>
          </cell>
          <cell r="K820" t="str">
            <v>55H6B</v>
          </cell>
          <cell r="L820" t="str">
            <v>55G151277H00389</v>
          </cell>
          <cell r="M820">
            <v>211570341041213</v>
          </cell>
          <cell r="N820">
            <v>12570.4</v>
          </cell>
          <cell r="O820">
            <v>42351</v>
          </cell>
          <cell r="P820" t="str">
            <v xml:space="preserve"> 16/03/2017</v>
          </cell>
          <cell r="Q820">
            <v>201107</v>
          </cell>
          <cell r="R820" t="str">
            <v>28/03/2017  ERNESTO HERN: NP5 P1:182463/OC-1008710</v>
          </cell>
          <cell r="S820" t="str">
            <v/>
          </cell>
          <cell r="T820" t="str">
            <v xml:space="preserve">  NORMA RAMÍREZ                   </v>
          </cell>
          <cell r="U820" t="str">
            <v>2017-04-20</v>
          </cell>
          <cell r="V820" t="str">
            <v>Norte</v>
          </cell>
          <cell r="W820" t="str">
            <v>COMPLETADO</v>
          </cell>
          <cell r="X820" t="str">
            <v>TALLER</v>
          </cell>
          <cell r="Y820">
            <v>42809</v>
          </cell>
          <cell r="Z820">
            <v>459</v>
          </cell>
          <cell r="AA820" t="str">
            <v>M012</v>
          </cell>
          <cell r="AD820" t="str">
            <v>LEON/LA PRESA</v>
          </cell>
          <cell r="AE820" t="str">
            <v>GTO</v>
          </cell>
          <cell r="AF820" t="str">
            <v>MX</v>
          </cell>
          <cell r="AG820" t="str">
            <v>10414454</v>
          </cell>
          <cell r="AH820" t="str">
            <v>BERTHA ALICIA INFANTE</v>
          </cell>
          <cell r="AI820" t="str">
            <v>3002 AV LAS TORRES</v>
          </cell>
          <cell r="AJ820" t="str">
            <v>477 7100400</v>
          </cell>
          <cell r="AK820">
            <v>0</v>
          </cell>
          <cell r="AL820" t="str">
            <v>37150</v>
          </cell>
          <cell r="AM820" t="str">
            <v>20/04/2017 01 : 22 GERARDO.GRA : CSC se indica que el area de calidadesta diagnosticando su equipo. EMC*01/04/2017 11 : 31 MARCO.DIAZ : TCF1 TCF1PU TIENDAINF. NORMA DMC28/03/2017 04 : 33 ERNESTO.HERN : TCF128/03/2017 04 : 33 ERNESTO.HERN : NP516/03/2017 03 : 12 201107 : P1:182463/OC-100871016/03/2017 01 : 18 201107 : V1:15/03/201616/03/2017 00 : 05 SEMIRAMIS.M : ODSWTPRD/SEARSSIN REFERENCIAS</v>
          </cell>
          <cell r="AN820" t="str">
            <v>3TE55A151010</v>
          </cell>
          <cell r="AO820" t="str">
            <v>Smart</v>
          </cell>
          <cell r="AP820" t="str">
            <v>Hisense</v>
          </cell>
          <cell r="AQ820" t="str">
            <v>Opera</v>
          </cell>
          <cell r="AR820" t="str">
            <v>FHD 1920 x 1080</v>
          </cell>
          <cell r="AS820" t="str">
            <v>3TE55G164499G1644M010</v>
          </cell>
          <cell r="AT820" t="e">
            <v>#N/A</v>
          </cell>
          <cell r="AU820" t="str">
            <v>55H7B</v>
          </cell>
          <cell r="AV820" t="str">
            <v>3TE55G164499</v>
          </cell>
          <cell r="AW820" t="str">
            <v>G1644</v>
          </cell>
          <cell r="AX820" t="str">
            <v>M010</v>
          </cell>
          <cell r="AY820">
            <v>74012103</v>
          </cell>
          <cell r="AZ820">
            <v>51013028</v>
          </cell>
          <cell r="BA820">
            <v>80140483</v>
          </cell>
        </row>
        <row r="821">
          <cell r="D821">
            <v>60316002</v>
          </cell>
          <cell r="E821" t="str">
            <v xml:space="preserve">A </v>
          </cell>
          <cell r="F821" t="str">
            <v>TV</v>
          </cell>
          <cell r="G821" t="str">
            <v>Fernando Lopez Sabas</v>
          </cell>
          <cell r="H821" t="str">
            <v>ACUEDUCTO #7, COL, SAN GREGORIO, DEL. XOCHIMILCO, C.P. 16600</v>
          </cell>
          <cell r="I821" t="str">
            <v>5554549245 / 58433957</v>
          </cell>
          <cell r="J821" t="str">
            <v>HISENSE</v>
          </cell>
          <cell r="K821" t="str">
            <v>55H6B2</v>
          </cell>
          <cell r="L821" t="str">
            <v>55G155390H00208</v>
          </cell>
          <cell r="M821" t="str">
            <v>TC# 7434 6914 6539 8993 8083 69 TICKET DE COMPRA TIENDA WALMART</v>
          </cell>
          <cell r="N821">
            <v>5299.02</v>
          </cell>
          <cell r="O821">
            <v>41916</v>
          </cell>
          <cell r="P821">
            <v>42844</v>
          </cell>
          <cell r="Q821">
            <v>201767</v>
          </cell>
          <cell r="R821" t="str">
            <v>20/04/2017 06 : 43  ARANTXA.MON : NP5 / P1A: 182463 PANEL   19-04-2017   OC-1009719</v>
          </cell>
          <cell r="S821" t="str">
            <v>EQUIPO DAÑADO EN DOMICILIO DE CLIENTE</v>
          </cell>
          <cell r="T821" t="str">
            <v xml:space="preserve">   RENE ARIAS                     </v>
          </cell>
          <cell r="U821" t="str">
            <v>2017-04-20</v>
          </cell>
          <cell r="V821" t="str">
            <v>CENTRO</v>
          </cell>
          <cell r="W821" t="str">
            <v>COMPLETADO</v>
          </cell>
          <cell r="X821" t="str">
            <v>TALLER</v>
          </cell>
          <cell r="Y821">
            <v>42837</v>
          </cell>
          <cell r="Z821">
            <v>928</v>
          </cell>
          <cell r="AA821" t="str">
            <v>M010</v>
          </cell>
          <cell r="AD821" t="str">
            <v>Xochimilco/San gregorio</v>
          </cell>
          <cell r="AE821" t="str">
            <v>DF</v>
          </cell>
          <cell r="AF821" t="str">
            <v>MX</v>
          </cell>
          <cell r="AG821" t="str">
            <v>10377193</v>
          </cell>
          <cell r="AH821" t="str">
            <v>FERNANDO LOPEZ SABAS</v>
          </cell>
          <cell r="AI821" t="str">
            <v>7 Acuaducto</v>
          </cell>
          <cell r="AJ821" t="str">
            <v>58433957</v>
          </cell>
          <cell r="AK821" t="str">
            <v>5554549245</v>
          </cell>
          <cell r="AL821" t="str">
            <v>16600</v>
          </cell>
          <cell r="AM821" t="str">
            <v>20/04/2017 06 : 43 ARANTXA.MON : TCF120/04/2017 06 : 43 ARANTXA.MON : NP520/04/2017 06 : 09 201767 : SEG: EQUIPO PROVENIENTE DE UN CF_FOLIOANTERIOR 6028316920/04/2017 03 : 42 ARANTXA.MON : DOCUMENTO NO COINCIDE CON LOSOLICITADO A REFACCIONES20/04/2017 01 : 49 201767 : SE ADJUNTA REPORTE RMA DE PANEL SOLICITADO19/04/2017 23 : 09 201767 : P1A: 182463 PANEL 19-04-2017 OC-100971919/04/2017 11 : 10 201767 : PANEL DAÑADO13/04/2017 07 : 00 201767 : V1. 19/04/2017: 10 A.M. - 6 P.M.H-24177 SE ASIGNA T34RMA12/04/2017 05 : 38 ADRIANA.SAN : ODSWTPRD% CUACONTLE Y JACARANDAS</v>
          </cell>
          <cell r="AN821" t="str">
            <v>3TE55G155390</v>
          </cell>
          <cell r="AO821" t="str">
            <v>Smart</v>
          </cell>
          <cell r="AP821" t="str">
            <v>Hisense</v>
          </cell>
          <cell r="AQ821" t="str">
            <v>?</v>
          </cell>
          <cell r="AR821" t="str">
            <v>HD 1366 X 768</v>
          </cell>
          <cell r="AS821" t="str">
            <v>3TE55G154014MG154014MM010</v>
          </cell>
          <cell r="AT821">
            <v>3</v>
          </cell>
          <cell r="AU821" t="str">
            <v>55H6B</v>
          </cell>
          <cell r="AV821" t="str">
            <v>3TE55G154014M</v>
          </cell>
          <cell r="AW821" t="str">
            <v>G154014M</v>
          </cell>
          <cell r="AX821" t="str">
            <v>M010</v>
          </cell>
          <cell r="AY821">
            <v>74012104</v>
          </cell>
          <cell r="AZ821">
            <v>51013029</v>
          </cell>
          <cell r="BA821">
            <v>80147234</v>
          </cell>
        </row>
        <row r="822">
          <cell r="D822">
            <v>60311575</v>
          </cell>
          <cell r="E822" t="str">
            <v xml:space="preserve">A  </v>
          </cell>
          <cell r="F822" t="str">
            <v>TV</v>
          </cell>
          <cell r="G822" t="str">
            <v>MARIA ESTHER TORRES ESCAREÑO</v>
          </cell>
          <cell r="H822" t="str">
            <v>MATAMOROS 62 SAN JOSE DEL 15/EL SALTO</v>
          </cell>
          <cell r="I822">
            <v>3312205267</v>
          </cell>
          <cell r="J822" t="str">
            <v>HISENSE</v>
          </cell>
          <cell r="K822" t="str">
            <v>55H6SG</v>
          </cell>
          <cell r="L822" t="str">
            <v>55J135006H02017</v>
          </cell>
          <cell r="M822" t="str">
            <v xml:space="preserve">CARTA DE ACEPTACION </v>
          </cell>
          <cell r="N822">
            <v>124440.76</v>
          </cell>
          <cell r="O822">
            <v>41990</v>
          </cell>
          <cell r="P822">
            <v>42783</v>
          </cell>
          <cell r="Q822">
            <v>201109</v>
          </cell>
          <cell r="R822" t="str">
            <v>FALTA DE REFACCIONES 173020 oc-1007519</v>
          </cell>
          <cell r="S822" t="str">
            <v/>
          </cell>
          <cell r="T822" t="str">
            <v xml:space="preserve">  YURIANA HERNANDEZ HERRERA       </v>
          </cell>
          <cell r="U822" t="str">
            <v>2017-ABRIL</v>
          </cell>
          <cell r="W822" t="str">
            <v>COMPLETADO</v>
          </cell>
          <cell r="X822" t="str">
            <v>TALLER</v>
          </cell>
          <cell r="Y822">
            <v>42780</v>
          </cell>
          <cell r="Z822">
            <v>793</v>
          </cell>
          <cell r="AA822" t="str">
            <v>M012</v>
          </cell>
          <cell r="AD822" t="str">
            <v>SAN JOSE DEL 15 / EL SALTO</v>
          </cell>
          <cell r="AE822" t="str">
            <v>JAL</v>
          </cell>
          <cell r="AF822" t="str">
            <v>MX</v>
          </cell>
          <cell r="AG822" t="str">
            <v>10412105</v>
          </cell>
          <cell r="AH822" t="str">
            <v>MARIA ESTHER TORRES ESCAREÑO</v>
          </cell>
          <cell r="AI822" t="str">
            <v>62 MATAMOROS</v>
          </cell>
          <cell r="AJ822" t="str">
            <v>0453312205267</v>
          </cell>
          <cell r="AK822">
            <v>0</v>
          </cell>
          <cell r="AL822" t="str">
            <v>45696</v>
          </cell>
          <cell r="AM822" t="str">
            <v>01/03/2017 00 : 30 MARCO.DIAZ : TCF1PU CLIENTE21/02/2017 05 : 30 ERNESTO.HERN : TCF121/02/2017 05 : 29 ERNESTO.HERN : NP517/02/2017 02 : 16 201109 : 173020 OC-100751917/02/2017 02 : 13 201109 : SERIE CORRECTA 55J135006H0201717/02/2017 00 : 20 201109 : EQUIPO EN CASA DE CLIENTE15/02/2017 07 : 59 201109 : V1 16-02-1715/02/2017 07 : 53 RAUL.CALDER : ODSWTPRD% ENTRE GIGANTES Y LA PRESAREF POR EL MURAL DE LA VIRGEN</v>
          </cell>
          <cell r="AN822" t="str">
            <v>3TE55J135173</v>
          </cell>
          <cell r="AO822" t="e">
            <v>#N/A</v>
          </cell>
          <cell r="AP822" t="e">
            <v>#N/A</v>
          </cell>
          <cell r="AQ822" t="e">
            <v>#N/A</v>
          </cell>
          <cell r="AR822" t="e">
            <v>#N/A</v>
          </cell>
          <cell r="AS822" t="str">
            <v>3TE55G164499G1644M010</v>
          </cell>
          <cell r="AT822" t="e">
            <v>#N/A</v>
          </cell>
          <cell r="AU822" t="str">
            <v>55H7B</v>
          </cell>
          <cell r="AV822" t="str">
            <v>3TE55G164499</v>
          </cell>
          <cell r="AW822" t="str">
            <v>G1644</v>
          </cell>
          <cell r="AX822" t="str">
            <v>M010</v>
          </cell>
          <cell r="AY822">
            <v>74012105</v>
          </cell>
          <cell r="AZ822">
            <v>51013030</v>
          </cell>
          <cell r="BA822">
            <v>80140484</v>
          </cell>
        </row>
        <row r="823">
          <cell r="D823">
            <v>60315110</v>
          </cell>
          <cell r="E823" t="str">
            <v>A</v>
          </cell>
          <cell r="F823" t="str">
            <v>TV</v>
          </cell>
          <cell r="G823" t="str">
            <v>MARCO ANTONIO CASTILLO AVILA</v>
          </cell>
          <cell r="H823" t="str">
            <v>LOS PALOMOS EDIF. RAVELO 322 U.H. FRANCISCO GABILONDO SOLER CP 94363</v>
          </cell>
          <cell r="I823">
            <v>7246774</v>
          </cell>
          <cell r="J823" t="str">
            <v>HISENSE LED</v>
          </cell>
          <cell r="K823" t="str">
            <v>40H5B2</v>
          </cell>
          <cell r="L823" t="str">
            <v>40G1619B0H01570</v>
          </cell>
          <cell r="M823" t="str">
            <v>FACTURA FKB-168674</v>
          </cell>
          <cell r="N823" t="str">
            <v>$ 14,700,00</v>
          </cell>
          <cell r="O823">
            <v>42796</v>
          </cell>
          <cell r="P823">
            <v>42824</v>
          </cell>
          <cell r="Q823">
            <v>201472</v>
          </cell>
          <cell r="R823" t="str">
            <v>TARJETA UNICA T202916  OC-1009189</v>
          </cell>
          <cell r="S823" t="str">
            <v/>
          </cell>
          <cell r="T823" t="str">
            <v>LETICIA ROMERO O.          Fecha d</v>
          </cell>
          <cell r="U823" t="str">
            <v>2017-04-21</v>
          </cell>
          <cell r="V823" t="str">
            <v>SUR</v>
          </cell>
          <cell r="W823" t="str">
            <v>COMPLETADO</v>
          </cell>
          <cell r="X823" t="str">
            <v>TALLER</v>
          </cell>
          <cell r="Y823">
            <v>42822</v>
          </cell>
          <cell r="Z823">
            <v>26</v>
          </cell>
          <cell r="AA823" t="str">
            <v>M010</v>
          </cell>
          <cell r="AD823" t="str">
            <v>Orizaba/UH Franbcisco galivondo soler</v>
          </cell>
          <cell r="AE823">
            <v>0</v>
          </cell>
          <cell r="AF823" t="str">
            <v>MX</v>
          </cell>
          <cell r="AG823" t="str">
            <v>10414645</v>
          </cell>
          <cell r="AH823" t="str">
            <v>MARCO ANTONIO CASTILLO</v>
          </cell>
          <cell r="AI823" t="str">
            <v>Lois palomos edf rabelo num 322</v>
          </cell>
          <cell r="AJ823" t="str">
            <v>2727246774</v>
          </cell>
          <cell r="AK823">
            <v>0</v>
          </cell>
          <cell r="AL823" t="str">
            <v>94363</v>
          </cell>
          <cell r="AM823" t="str">
            <v>04/04/2017 03 : 46 SERGIO.FER : TCF104/04/2017 03 : 45 SERGIO.FER : TCFT - Channel 1.1,(Validarfuncionamiento del canal 1.1 antes de enviar).04/04/2017 02 : 52 201472 : SE SOLICITA ASSORIA ING SERGIO FERRER YAQUE ** EL CLIENTE CONTANDO CON ANTENA UHF, MAS SIN EMBARGONO GRABA EL CANAL 1.1, SE ANEXA EVIDENCIA FOTGRAFICA., EN REPORTE***04/04/2017 00 : 58 FABIOLA.BON : P4: 31/03/2017 RECIBIO LETICIA ROMER31/03/2017 07 : 51 ARANTXA.MON : P2A GUIA: 3307395910 30/03/201730/03/2017 08 : 01 201472 : SE SOLICITA TARJETA UNICA PARA SUREPARACION.P1.- T202916 OC-100918930/03/2017 05 : 49 FABIOLA.BON : V1P29/03/2017 22 : 51 201472 : SE LE LLAMARA PARA AGENDAR VISITA...18/03/2017 01 : 13 ANA.ROSA : ODSWTPRDVIA Y TIENDA CHEDRAUI</v>
          </cell>
          <cell r="AN823" t="str">
            <v>3TE40G155372</v>
          </cell>
          <cell r="AO823" t="str">
            <v>Smart</v>
          </cell>
          <cell r="AP823" t="str">
            <v>Hisense</v>
          </cell>
          <cell r="AQ823" t="str">
            <v>Opera</v>
          </cell>
          <cell r="AR823" t="str">
            <v>FHD 1920 x 1080</v>
          </cell>
          <cell r="AS823" t="str">
            <v>3TE40G163934G1639M010</v>
          </cell>
          <cell r="AT823" t="e">
            <v>#N/A</v>
          </cell>
          <cell r="AU823" t="str">
            <v>40H5B2</v>
          </cell>
          <cell r="AV823" t="str">
            <v>3TE40G163934</v>
          </cell>
          <cell r="AW823" t="str">
            <v>G1639</v>
          </cell>
          <cell r="AX823" t="str">
            <v>M010</v>
          </cell>
          <cell r="AY823">
            <v>74012106</v>
          </cell>
          <cell r="AZ823">
            <v>51013031</v>
          </cell>
          <cell r="BA823">
            <v>80141001</v>
          </cell>
        </row>
        <row r="824">
          <cell r="D824">
            <v>60313944</v>
          </cell>
          <cell r="E824" t="str">
            <v xml:space="preserve">A  </v>
          </cell>
          <cell r="F824" t="str">
            <v>TV</v>
          </cell>
          <cell r="G824" t="str">
            <v>MIGUEL MARTINEZ BAÑUELOS</v>
          </cell>
          <cell r="H824" t="str">
            <v>COLOMBIA NO. 113, COL. 5 DE DICIEMBRE, PUERTO VALLARTA, JALISCO</v>
          </cell>
          <cell r="I824">
            <v>3222233579</v>
          </cell>
          <cell r="J824" t="str">
            <v>HISENSE</v>
          </cell>
          <cell r="K824" t="str">
            <v>55H6SG</v>
          </cell>
          <cell r="L824" t="str">
            <v>55J140820H02851</v>
          </cell>
          <cell r="M824">
            <v>125772</v>
          </cell>
          <cell r="N824">
            <v>12195.78</v>
          </cell>
          <cell r="O824">
            <v>42040</v>
          </cell>
          <cell r="P824">
            <v>42805</v>
          </cell>
          <cell r="Q824">
            <v>201023</v>
          </cell>
          <cell r="R824" t="str">
            <v xml:space="preserve">16/03/2017 06 : 05  JORGE.VAZ : NP5
12/03/2017 02 : 20 201023 : P1A-173020-PANEL, 172250-MAIN BOARD; OC1008487
</v>
          </cell>
          <cell r="S824" t="str">
            <v>FALLA: NO ENCIENDE, SE REALIZO PEDIDO DE</v>
          </cell>
          <cell r="T824" t="str">
            <v xml:space="preserve">     GABRIELA RIVAS DELGADO       </v>
          </cell>
          <cell r="U824" t="str">
            <v>2017-04-18</v>
          </cell>
          <cell r="V824" t="str">
            <v>Norte</v>
          </cell>
          <cell r="W824" t="str">
            <v>COMPLETADO</v>
          </cell>
          <cell r="X824" t="str">
            <v>TALLER</v>
          </cell>
          <cell r="Y824">
            <v>42804</v>
          </cell>
          <cell r="Z824">
            <v>765</v>
          </cell>
          <cell r="AA824" t="str">
            <v>M012</v>
          </cell>
          <cell r="AD824" t="str">
            <v>Puerto vallarta/5 de Diciembre</v>
          </cell>
          <cell r="AE824" t="str">
            <v>JAL</v>
          </cell>
          <cell r="AF824" t="str">
            <v>MX</v>
          </cell>
          <cell r="AG824" t="str">
            <v>10414102</v>
          </cell>
          <cell r="AH824" t="str">
            <v>MIGUEL MARTINEZ BAÑUELOS</v>
          </cell>
          <cell r="AI824" t="str">
            <v>Colombia No. 1131</v>
          </cell>
          <cell r="AJ824" t="str">
            <v>223-35-79</v>
          </cell>
          <cell r="AK824">
            <v>0</v>
          </cell>
          <cell r="AL824" t="str">
            <v>48350</v>
          </cell>
          <cell r="AM824" t="str">
            <v>24/03/2017 00 : 42 MARCO.DIAZ : TCF1PU CLIENTEINF. GABRIELA RIVAS. DMC16/03/2017 06 : 05 JORGE.VAZ : TCF116/03/2017 06 : 05 JORGE.VAZ : NP514/03/2017 03 : 56 ADOLFO.FER : KMA: 340KM, $68012/03/2017 02 : 20 201023 : P1A-173020-PANEL, 172250-MAIN BOARD;OC100848711/03/2017 09 : 46 201023 : V1P-ESPERANDO INFORMACION DE CLIENTE..YA SECONTACTOKMA-340 = $ 680.0011/03/2017 09 : 19 201023 : NUMERO DE TELEFONO NO ESTA CORRECTO,NECESITAMOS CONTACTARLO PARA PRE-DIAGNOSTICO11/03/2017 00 : 55 BRENDA.MORA : ODSWTPFRENTE A LA CASA ESTÁN OFICINAS CFE</v>
          </cell>
          <cell r="AN824" t="str">
            <v>3TE55J135173</v>
          </cell>
          <cell r="AO824" t="e">
            <v>#N/A</v>
          </cell>
          <cell r="AP824" t="e">
            <v>#N/A</v>
          </cell>
          <cell r="AQ824" t="e">
            <v>#N/A</v>
          </cell>
          <cell r="AR824" t="e">
            <v>#N/A</v>
          </cell>
          <cell r="AS824" t="str">
            <v>3TE55G164499G1644M010</v>
          </cell>
          <cell r="AT824" t="e">
            <v>#N/A</v>
          </cell>
          <cell r="AU824" t="str">
            <v>55H7B</v>
          </cell>
          <cell r="AV824" t="str">
            <v>3TE55G164499</v>
          </cell>
          <cell r="AW824" t="str">
            <v>G1644</v>
          </cell>
          <cell r="AX824" t="str">
            <v>M010</v>
          </cell>
          <cell r="AY824">
            <v>74012107</v>
          </cell>
          <cell r="AZ824">
            <v>51013032</v>
          </cell>
          <cell r="BA824">
            <v>80140485</v>
          </cell>
        </row>
        <row r="825">
          <cell r="D825">
            <v>60310791</v>
          </cell>
          <cell r="E825" t="str">
            <v>A</v>
          </cell>
          <cell r="F825" t="str">
            <v>TV</v>
          </cell>
          <cell r="G825" t="str">
            <v>MA. ALEJANDRA TAPIA</v>
          </cell>
          <cell r="H825" t="str">
            <v>CERRO DE LA BUFA NO. 152</v>
          </cell>
          <cell r="I825">
            <v>4626076244</v>
          </cell>
          <cell r="J825" t="str">
            <v>HISENSE</v>
          </cell>
          <cell r="K825" t="str">
            <v>50K20DW</v>
          </cell>
          <cell r="L825" t="str">
            <v>50G143292H07586</v>
          </cell>
          <cell r="M825" t="str">
            <v>CARTA DE APLICACIÓN</v>
          </cell>
          <cell r="N825">
            <v>0</v>
          </cell>
          <cell r="O825">
            <v>42094</v>
          </cell>
          <cell r="P825">
            <v>42784</v>
          </cell>
          <cell r="Q825">
            <v>201055</v>
          </cell>
          <cell r="R825" t="str">
            <v>18/02/2017 01 : 36  ERNESTO.HERN : TCF1 PANEL
18/02/2017 01 : 36  ERNESTO.HERN : NP5</v>
          </cell>
          <cell r="S825" t="str">
            <v/>
          </cell>
          <cell r="T825" t="str">
            <v xml:space="preserve">  VANESA AGUILAR VAZQUEZ          </v>
          </cell>
          <cell r="U825" t="str">
            <v>2017-04-21</v>
          </cell>
          <cell r="V825" t="str">
            <v>Norte</v>
          </cell>
          <cell r="W825" t="str">
            <v>COMPLETADO</v>
          </cell>
          <cell r="X825" t="str">
            <v>TALLER</v>
          </cell>
          <cell r="Y825">
            <v>42769</v>
          </cell>
          <cell r="Z825">
            <v>675</v>
          </cell>
          <cell r="AA825" t="str">
            <v>M010</v>
          </cell>
          <cell r="AD825" t="str">
            <v>Irapuato/Fracc. Colon 3era Secc.</v>
          </cell>
          <cell r="AE825" t="str">
            <v>GTO</v>
          </cell>
          <cell r="AF825" t="str">
            <v>MX</v>
          </cell>
          <cell r="AG825" t="str">
            <v>10411288</v>
          </cell>
          <cell r="AH825" t="str">
            <v>MA. ALEJANDRA TAPIA</v>
          </cell>
          <cell r="AI825" t="str">
            <v>Calle Cerro de la Bufa No. 152</v>
          </cell>
          <cell r="AJ825" t="str">
            <v>462-607-62-44</v>
          </cell>
          <cell r="AK825">
            <v>0</v>
          </cell>
          <cell r="AL825" t="str">
            <v>36597</v>
          </cell>
          <cell r="AM825" t="str">
            <v>15/03/2017 05 : 55 ADRIANA.SAN : CSCSe comunica cliente solicitando información de entrega de Cf, se validainformación con la srta dulce confirma embarque día 24/0309/03/2017 01 : 11 JUANANTONIO : CSCse le indican tiempos al CTE23/02/2017 02 : 34 MARCO.DIAZ : TCF1PU CTE FINAL23/02/2017 02 : 33 MARCO.DIAZ : TCF1DR22/02/2017 02 : 48 ANA.GABRIELA : CSCSE LE INFORMA AL CLIENTE DE SU CF Y EL TIEMPO DE ENTREGA DE 15 A 20 DIASHABILES EQUIPO EN DOMICILIO DE CLIENTE18/02/2017 01 : 36 ERNESTO.HERN : TCF118/02/2017 01 : 36 ERNESTO.HERN : NP516/02/2017 06 : 17 MARIA.EUGENI : SEG: CSA REENVIA CORREO PARA ENVIO DEREFACCION.16/02/2017 00 : 18 MARIA.EUGENI : SEG: Se le pide a CSA realizarsolcitud de refaccion por Open Bravo y colocar OC- a la brevedad.09/02/2017 06 : 33 201055 : PRESENTA DAÑO EN PANEL LCDSE ADJUNTA FORMATO EXCEL09/02/2017 06 : 31 201055 : PEDIDO REALIZADO VIA CORREO EL DIA08/02/201704/02/2017 04 : 01 201055 : EN RUTA PARA EL 06/02/201702/02/2017 03 : 34 BRENDA.MORA : ODSWTPENTRE CERRO DE LA SIRENA Y CERRO DE CULIACÁNHAY UNA TORTILLERÍA EL ROSALCASA COLOR VERDE LIMÓN DE DOS PISOS</v>
          </cell>
          <cell r="AN825" t="str">
            <v>1TE50B8NUSCB</v>
          </cell>
          <cell r="AO825" t="str">
            <v>Smart</v>
          </cell>
          <cell r="AP825" t="str">
            <v>Hisense</v>
          </cell>
          <cell r="AQ825" t="str">
            <v>Opera</v>
          </cell>
          <cell r="AR825" t="str">
            <v>FHD 1920 x 1080</v>
          </cell>
          <cell r="AS825" t="str">
            <v>3TE50G165140G165140M010</v>
          </cell>
          <cell r="AT825">
            <v>164</v>
          </cell>
          <cell r="AU825" t="str">
            <v>50H7GB</v>
          </cell>
          <cell r="AV825" t="str">
            <v>3TE50G165140</v>
          </cell>
          <cell r="AW825" t="str">
            <v>G165140</v>
          </cell>
          <cell r="AX825" t="str">
            <v>M010</v>
          </cell>
          <cell r="AY825">
            <v>74012229</v>
          </cell>
          <cell r="AZ825">
            <v>51013033</v>
          </cell>
          <cell r="BA825">
            <v>80147315</v>
          </cell>
        </row>
        <row r="826">
          <cell r="D826">
            <v>60315212</v>
          </cell>
          <cell r="E826" t="str">
            <v>A</v>
          </cell>
          <cell r="F826" t="str">
            <v>TV</v>
          </cell>
          <cell r="G826" t="str">
            <v>HIPOLITO FERNANDO FLORES OLGUIN</v>
          </cell>
          <cell r="H826" t="str">
            <v xml:space="preserve">TIZIMIN 727, BALCONES DE ANAHUAC, SAN NICOLAS </v>
          </cell>
          <cell r="I826" t="str">
            <v>8183071356, 8182730231</v>
          </cell>
          <cell r="J826" t="str">
            <v>HISENSE</v>
          </cell>
          <cell r="K826" t="str">
            <v>55H7G</v>
          </cell>
          <cell r="L826" t="str">
            <v>55J141036H00002</v>
          </cell>
          <cell r="M826" t="str">
            <v xml:space="preserve">CARTA DE ACEPTACION </v>
          </cell>
          <cell r="N826">
            <v>0</v>
          </cell>
          <cell r="O826">
            <v>42048</v>
          </cell>
          <cell r="P826">
            <v>42825</v>
          </cell>
          <cell r="Q826">
            <v>201024</v>
          </cell>
          <cell r="R826" t="str">
            <v>04/07/17 00:44 ERNESTO HDZ NP5 P1A OC 1009291 PANEL 174138</v>
          </cell>
          <cell r="S826" t="str">
            <v/>
          </cell>
          <cell r="T826" t="str">
            <v xml:space="preserve">    SOFIA VAZQUEZ                 </v>
          </cell>
          <cell r="U826" t="str">
            <v>2017-04-21</v>
          </cell>
          <cell r="V826" t="str">
            <v>Norte</v>
          </cell>
          <cell r="W826" t="str">
            <v>COMPLETADO</v>
          </cell>
          <cell r="X826" t="str">
            <v>TALLER</v>
          </cell>
          <cell r="Y826">
            <v>42824</v>
          </cell>
          <cell r="Z826">
            <v>776</v>
          </cell>
          <cell r="AA826" t="str">
            <v>M012</v>
          </cell>
          <cell r="AD826" t="str">
            <v>Sn Nicolas/Balcones de anahauc</v>
          </cell>
          <cell r="AE826" t="str">
            <v>NL</v>
          </cell>
          <cell r="AF826" t="str">
            <v>MX</v>
          </cell>
          <cell r="AG826" t="str">
            <v>10414049</v>
          </cell>
          <cell r="AH826" t="str">
            <v>HIPOLITO FERNANDO FLORES OLGUIN</v>
          </cell>
          <cell r="AI826" t="str">
            <v>727 Tizimin</v>
          </cell>
          <cell r="AJ826" t="str">
            <v>8182730231</v>
          </cell>
          <cell r="AK826" t="str">
            <v>8182730231</v>
          </cell>
          <cell r="AL826" t="str">
            <v>66422</v>
          </cell>
          <cell r="AM826" t="str">
            <v>07/04/2017 00 : 45 ERNESTO.HERN : TCF107/04/2017 00 : 44 ERNESTO.HERN : NP503/04/2017 05 : 34 201024 : 22088 ESTA E TALLER01/04/2017 08 : 09 201024 : P1A:OC1009291,PANEL174138,31MARZO201701/04/2017 04 : 41 201024 : SE ANEXA NOTA DE COMPRA Y SE PASA A EVIISON01/04/2017 01 : 35 201024 : ESTA EN RUTA HOY VIERNES 3131/03/2017 05 : 41 201024 : SE VISITARA EL VIERNES 3131/03/2017 02 : 54 ANA.ROSA : ODSWTPRDFALLA EN SISTEMA</v>
          </cell>
          <cell r="AN826" t="str">
            <v>3TE55J141036</v>
          </cell>
          <cell r="AO826" t="e">
            <v>#N/A</v>
          </cell>
          <cell r="AP826" t="e">
            <v>#N/A</v>
          </cell>
          <cell r="AQ826" t="e">
            <v>#N/A</v>
          </cell>
          <cell r="AR826" t="e">
            <v>#N/A</v>
          </cell>
          <cell r="AS826" t="str">
            <v>3TE55G164499G1644M010</v>
          </cell>
          <cell r="AT826" t="e">
            <v>#N/A</v>
          </cell>
          <cell r="AU826" t="str">
            <v>55H7B</v>
          </cell>
          <cell r="AV826" t="str">
            <v>3TE55G164499</v>
          </cell>
          <cell r="AW826" t="str">
            <v>G1644</v>
          </cell>
          <cell r="AX826" t="str">
            <v>M010</v>
          </cell>
          <cell r="AY826">
            <v>74012109</v>
          </cell>
          <cell r="AZ826">
            <v>51013034</v>
          </cell>
          <cell r="BA826">
            <v>80140488</v>
          </cell>
        </row>
        <row r="827">
          <cell r="D827">
            <v>60310323</v>
          </cell>
          <cell r="E827" t="str">
            <v>A</v>
          </cell>
          <cell r="F827" t="str">
            <v>TV</v>
          </cell>
          <cell r="G827" t="str">
            <v>MARIA LIDIA VEGA AMAYA</v>
          </cell>
          <cell r="H827" t="str">
            <v>RIO PANUCO 29,BARRIO SAN JOSE,TEQUISQUIAC</v>
          </cell>
          <cell r="I827">
            <v>5516888490</v>
          </cell>
          <cell r="J827" t="str">
            <v>HISENSE</v>
          </cell>
          <cell r="K827" t="str">
            <v>43H7C</v>
          </cell>
          <cell r="L827" t="str">
            <v>43G1609D5H00842</v>
          </cell>
          <cell r="M827" t="str">
            <v>TICKET</v>
          </cell>
          <cell r="N827">
            <v>11998.62</v>
          </cell>
          <cell r="O827">
            <v>42626</v>
          </cell>
          <cell r="P827">
            <v>42845</v>
          </cell>
          <cell r="Q827">
            <v>201679</v>
          </cell>
          <cell r="R827" t="str">
            <v>PCB MAIN T198397 OC 1007021</v>
          </cell>
          <cell r="S827" t="str">
            <v>EQUIPO EN CS CON ACCESORIOS</v>
          </cell>
          <cell r="T827" t="str">
            <v xml:space="preserve">  GUADALUPE GIRON                 </v>
          </cell>
          <cell r="U827" t="str">
            <v>2017-04-21</v>
          </cell>
          <cell r="V827" t="str">
            <v>CENTRO</v>
          </cell>
          <cell r="W827" t="str">
            <v>COMPLETADO</v>
          </cell>
          <cell r="X827" t="str">
            <v>TALLER</v>
          </cell>
          <cell r="Y827">
            <v>42762</v>
          </cell>
          <cell r="Z827">
            <v>136</v>
          </cell>
          <cell r="AA827" t="str">
            <v>M010</v>
          </cell>
          <cell r="AD827" t="str">
            <v>Tequisquiac/Barrio San Jose</v>
          </cell>
          <cell r="AE827" t="str">
            <v>MEX</v>
          </cell>
          <cell r="AF827" t="str">
            <v>MX</v>
          </cell>
          <cell r="AG827" t="str">
            <v>10410795</v>
          </cell>
          <cell r="AH827" t="str">
            <v>MARIA LIDIA VEGA AMAYA</v>
          </cell>
          <cell r="AI827" t="str">
            <v>29 Av rio panuco</v>
          </cell>
          <cell r="AJ827" t="str">
            <v>5516888490</v>
          </cell>
          <cell r="AK827" t="str">
            <v>5516888490</v>
          </cell>
          <cell r="AL827" t="str">
            <v>55650</v>
          </cell>
          <cell r="AM827" t="str">
            <v>01/04/2017 07 : 12 GABRIELA.B : CSCSolicita verificar información de CF se genera 54076411 por la demora23/02/2017 02 : 43 Ricardo Espinosa : TCF1PU CTE FINAL23/02/2017 02 : 43 Ricardo Espinosa : TCF1DR16/02/2017 06 : 17 ANA.ROSA : CSCse le indica a cte de la autorización de CF y del tiempo de respuesta deesta área (20 días hábiles)09/02/2017 04 : 34 ERNESTO.HERN : TCF109/02/2017 04 : 34 ERNESTO.HERN : NP504/02/2017 07 : 57 201679 : P1A:PCB MAIN T198397 OC 10070229/01/2017 00 : 59 201679 : V1:30/01/201726/01/2017 03 : 43 SEMIRAMIS.M : ODSWTPRD/TELMEXENTRE LAS CALLES AV RIO PANUCO Y RIO OTE A UN CAPILLA DE SAN JOSE PORTONBLANCO</v>
          </cell>
          <cell r="AN827" t="str">
            <v>3TE43G154905</v>
          </cell>
          <cell r="AO827" t="str">
            <v>Smart</v>
          </cell>
          <cell r="AP827" t="str">
            <v>Hisense</v>
          </cell>
          <cell r="AQ827" t="str">
            <v>Opera</v>
          </cell>
          <cell r="AR827" t="str">
            <v>UHD 3840 X 2160</v>
          </cell>
          <cell r="AS827" t="str">
            <v>3TE43G1640E6G1640M010</v>
          </cell>
          <cell r="AT827" t="e">
            <v>#N/A</v>
          </cell>
          <cell r="AU827" t="str">
            <v>43H7C</v>
          </cell>
          <cell r="AV827" t="str">
            <v>3TE43G1640E6</v>
          </cell>
          <cell r="AW827" t="str">
            <v>G1640</v>
          </cell>
          <cell r="AX827" t="str">
            <v>M010</v>
          </cell>
          <cell r="AY827">
            <v>74012220</v>
          </cell>
          <cell r="AZ827">
            <v>51013035</v>
          </cell>
          <cell r="BA827">
            <v>80140491</v>
          </cell>
        </row>
        <row r="828">
          <cell r="D828">
            <v>60312706</v>
          </cell>
          <cell r="E828" t="str">
            <v xml:space="preserve">A  </v>
          </cell>
          <cell r="F828" t="str">
            <v>LAVADORA</v>
          </cell>
          <cell r="G828" t="str">
            <v>Lidia Angela Cortes Benitez</v>
          </cell>
          <cell r="H828" t="str">
            <v>Diseñadores Mz 1851  Valle de Chalco / Agostadero C.P. 56615</v>
          </cell>
          <cell r="I828">
            <v>5575489270</v>
          </cell>
          <cell r="J828" t="str">
            <v>HISENSE</v>
          </cell>
          <cell r="K828" t="str">
            <v>WSA1202PG</v>
          </cell>
          <cell r="L828" t="str">
            <v>1WC1202BMX0WFJ5Z8140643</v>
          </cell>
          <cell r="M828" t="str">
            <v>POLIZA</v>
          </cell>
          <cell r="N828">
            <v>0</v>
          </cell>
          <cell r="O828">
            <v>42432</v>
          </cell>
          <cell r="P828">
            <v>42807</v>
          </cell>
          <cell r="Q828">
            <v>201767</v>
          </cell>
          <cell r="R828" t="str">
            <v>25/03/2017 04 : 41  ERNESTO.HERN : NP5 / P1A:WA000SL15JSQ00 TRANSMISION     WA0057Z06TST01 TINA    13-03-2017 OC-1008587</v>
          </cell>
          <cell r="S828" t="str">
            <v>EQUIPO DAÑADO EN DOMICILIO DE CLIENTE (Z</v>
          </cell>
          <cell r="T828" t="str">
            <v xml:space="preserve">   RENE ARIAS                    F</v>
          </cell>
          <cell r="U828" t="str">
            <v>2017-04-10</v>
          </cell>
          <cell r="V828" t="str">
            <v>CENTRO</v>
          </cell>
          <cell r="W828" t="str">
            <v>COMPLETADO</v>
          </cell>
          <cell r="X828" t="str">
            <v>TALLER</v>
          </cell>
          <cell r="Y828">
            <v>42789</v>
          </cell>
          <cell r="Z828">
            <v>375</v>
          </cell>
          <cell r="AA828" t="str">
            <v>M012</v>
          </cell>
          <cell r="AD828" t="str">
            <v>Valle de chalco/agostadero</v>
          </cell>
          <cell r="AE828" t="str">
            <v>MEX</v>
          </cell>
          <cell r="AF828" t="str">
            <v>MX</v>
          </cell>
          <cell r="AG828" t="str">
            <v>10413101</v>
          </cell>
          <cell r="AH828" t="str">
            <v>LIDIA ANGELA CORTES BENITEZ</v>
          </cell>
          <cell r="AI828" t="str">
            <v>mz1851 diseñadores</v>
          </cell>
          <cell r="AJ828" t="str">
            <v>5575489270</v>
          </cell>
          <cell r="AK828">
            <v>0</v>
          </cell>
          <cell r="AL828" t="str">
            <v>56615</v>
          </cell>
          <cell r="AM828" t="str">
            <v>01/04/2017 08 : 30 MARCO.DIAZ : TCF1 TCF1PU CLIENTEINF. JOSUE.DMC25/03/2017 04 : 41 ERNESTO.HERN : TCF125/03/2017 04 : 41 ERNESTO.HERN : NP523/03/2017 12 : 11 201767 : SEG POR 3RA OCASIÓN SE SOLICITA APOYO PARAQUE NOS INDIQUE FECHA DE SURTIMIENTO DE LA OC, YA QUE AL DÍA DE HOY NO HEMOS TENIDO RESPUESTA VÍA CORREO O CRM. A03; P1A:WA000SL15JSQ00 TRANSMISION WA0057Z06TST01 TINA 13-03-2017OC-100858720/03/2017 09 : 33 201767 : SEG POR 2DA OCASIÓN SE SOLICITA APOYO PARAQUE NOS INDIQUE FECHA DE SURTIMIENTO DE LA OC, YA QUE AL DÍA DE HOY NO HEMOS TENIDO RESPUESTA VÍA CORREO O CRM. A0315/03/2017 13 : 18 201767 : SEG SE SOLICITA APOYO A REFACCIONES PARA QUENOS INDIQUE FECHA DE SURTIMIENTO DE LA OC, YA QUE AL DÍADE HOY NO HEMOS TENIDO RESPUESTA VÍA CORREO O CRM. A0314/03/2017 08 : 52 201767 : P1A: WA000SL15JSQ00 TRANSMICION WA0057Z06TST01 TINA 13-03-2017 OC-100858714/03/2017 01 : 15 201767 : TINA Y TRANSMISION DAÑADAS02/03/2017 00 : 11 JUANANTONIO : se envía correo al CSA y a los sup dezona para que nos proporcionen fecha de visita.28/02/2017 04 : 07 ANA.LAURA : KMA:68$13628/02/2017 02 : 34 201767 : SKMA 36KM $7224/02/2017 07 : 48 201767 : V1. 28/02/2017: 10 A.M. - 6 P.M.H-23414 SE ASIGNA T67HAJ24/02/2017 00 : 30 JUANANTONIO : ODSWTPEN LA ESQUINA HAY UNA PURIFICADO5575489270</v>
          </cell>
          <cell r="AN828" t="str">
            <v>GWE012WJC000</v>
          </cell>
          <cell r="AO828" t="e">
            <v>#N/A</v>
          </cell>
          <cell r="AP828" t="e">
            <v>#N/A</v>
          </cell>
          <cell r="AQ828" t="e">
            <v>#N/A</v>
          </cell>
          <cell r="AR828" t="e">
            <v>#N/A</v>
          </cell>
          <cell r="AS828" t="str">
            <v>GWE014WJB003WH0HPM010</v>
          </cell>
          <cell r="AT828">
            <v>3</v>
          </cell>
          <cell r="AU828" t="str">
            <v>WSA1401P</v>
          </cell>
          <cell r="AV828" t="str">
            <v>GWE014WJB003</v>
          </cell>
          <cell r="AW828" t="str">
            <v>WH0HP</v>
          </cell>
          <cell r="AX828" t="str">
            <v>M010</v>
          </cell>
          <cell r="AY828">
            <v>74012116</v>
          </cell>
          <cell r="AZ828">
            <v>51013040</v>
          </cell>
          <cell r="BA828">
            <v>80140494</v>
          </cell>
        </row>
        <row r="829">
          <cell r="D829">
            <v>60314140</v>
          </cell>
          <cell r="E829" t="str">
            <v>A</v>
          </cell>
          <cell r="F829" t="str">
            <v>TV</v>
          </cell>
          <cell r="G829" t="str">
            <v>GABRIELA PRADO ALVAREZ</v>
          </cell>
          <cell r="H829" t="str">
            <v>CANAL DEL SUEZ EDIFICIO 4 MZA. 17 LOTE 4 DEPTO. 101 COL. CROC ECATEPEC,EDO.DE MEXICO</v>
          </cell>
          <cell r="I829">
            <v>5535040356</v>
          </cell>
          <cell r="J829" t="str">
            <v>HISENSE</v>
          </cell>
          <cell r="K829" t="str">
            <v>50CU6000</v>
          </cell>
          <cell r="L829" t="str">
            <v>50G16268H01266</v>
          </cell>
          <cell r="M829" t="str">
            <v>CARTA ASEPTACION</v>
          </cell>
          <cell r="N829">
            <v>10121.18</v>
          </cell>
          <cell r="O829">
            <v>42123</v>
          </cell>
          <cell r="P829">
            <v>0</v>
          </cell>
          <cell r="Q829">
            <v>200997</v>
          </cell>
          <cell r="R829" t="str">
            <v>DISPLAY Y POWER BOARD 24/03/2017 00 : 11  MARCO.DIAZ : TCF1PU CSA
INF. SRA GLORIA. DMC
15/03/2017 02 : 42  ANA.ROSA : TCFER
15/03/2017 02 : 40  ANA.ROSA : CLIENTE NO ACEPTA CF DEL ODS 60307438</v>
          </cell>
          <cell r="S829" t="str">
            <v>QUIPO ENTREGADO POR CARSSA EQUIPO ROTO S</v>
          </cell>
          <cell r="T829" t="str">
            <v xml:space="preserve">     GLORIA LEON LARIOS           </v>
          </cell>
          <cell r="U829">
            <v>42846</v>
          </cell>
          <cell r="V829" t="str">
            <v>CENTRO</v>
          </cell>
          <cell r="W829" t="str">
            <v>COMPLETADO</v>
          </cell>
          <cell r="X829" t="str">
            <v>TALLER</v>
          </cell>
          <cell r="Y829">
            <v>42808</v>
          </cell>
          <cell r="Z829">
            <v>685</v>
          </cell>
          <cell r="AA829" t="str">
            <v>M012</v>
          </cell>
          <cell r="AD829" t="str">
            <v>Croc Av Central/Ecatepec</v>
          </cell>
          <cell r="AE829" t="str">
            <v>MEX</v>
          </cell>
          <cell r="AF829" t="str">
            <v>MX</v>
          </cell>
          <cell r="AG829" t="str">
            <v>10408343</v>
          </cell>
          <cell r="AH829" t="str">
            <v>GABRIELA PRADO ALVAREZ</v>
          </cell>
          <cell r="AI829" t="str">
            <v>Dep 101 Canal de Suez Edif 4 Mz 17 Lt 4</v>
          </cell>
          <cell r="AJ829" t="str">
            <v>5541771373</v>
          </cell>
          <cell r="AK829">
            <v>0</v>
          </cell>
          <cell r="AL829" t="str">
            <v>55280</v>
          </cell>
          <cell r="AM829" t="str">
            <v>10/04/2017 23 : 01 BRENDA.MORA : CSCSe pide apoyo al área de cf pero no se tuvo respuesta, se corto llamadacon cliente.24/03/2017 00 : 11 MARCO.DIAZ : TCF1PU CSAINF. SRA GLORIA. DMC15/03/2017 02 : 42 ANA.ROSA : TCFER15/03/2017 02 : 40 ANA.ROSA : CLIENTE NO ACEPTA CF DEL ODS 60307438</v>
          </cell>
          <cell r="AN829" t="str">
            <v>3TE50G162680</v>
          </cell>
          <cell r="AO829" t="e">
            <v>#N/A</v>
          </cell>
          <cell r="AP829" t="e">
            <v>#N/A</v>
          </cell>
          <cell r="AQ829" t="e">
            <v>#N/A</v>
          </cell>
          <cell r="AR829" t="e">
            <v>#N/A</v>
          </cell>
          <cell r="AS829" t="str">
            <v>3TE50G1635D1G1635M010</v>
          </cell>
          <cell r="AT829" t="e">
            <v>#N/A</v>
          </cell>
          <cell r="AU829" t="str">
            <v>50H7GB</v>
          </cell>
          <cell r="AV829" t="str">
            <v>3TE50G1635D1</v>
          </cell>
          <cell r="AW829" t="str">
            <v>G1635</v>
          </cell>
          <cell r="AX829" t="str">
            <v>M010</v>
          </cell>
          <cell r="AY829">
            <v>74012118</v>
          </cell>
          <cell r="AZ829">
            <v>51013042</v>
          </cell>
          <cell r="BA829">
            <v>80141025</v>
          </cell>
        </row>
        <row r="830">
          <cell r="D830">
            <v>60311178</v>
          </cell>
          <cell r="E830" t="str">
            <v>A</v>
          </cell>
          <cell r="F830" t="str">
            <v>TV</v>
          </cell>
          <cell r="G830" t="str">
            <v>DIANA GOMEZ GARCIA</v>
          </cell>
          <cell r="H830" t="str">
            <v>EL ESPINAL AVE. CIRCUNVALACION NUM. 1403 CP 94300</v>
          </cell>
          <cell r="I830">
            <v>2727281200</v>
          </cell>
          <cell r="J830" t="str">
            <v>HISENSE</v>
          </cell>
          <cell r="K830" t="str">
            <v>50H7GB</v>
          </cell>
          <cell r="L830" t="str">
            <v>50G1627B2H00463</v>
          </cell>
          <cell r="M830" t="str">
            <v>TIKET DOCTO./5331</v>
          </cell>
          <cell r="N830" t="str">
            <v>$8,498,25</v>
          </cell>
          <cell r="O830">
            <v>42692</v>
          </cell>
          <cell r="P830">
            <v>42777</v>
          </cell>
          <cell r="Q830">
            <v>201472</v>
          </cell>
          <cell r="R830" t="str">
            <v xml:space="preserve"> DISPLAY T192764  OC-1007335</v>
          </cell>
          <cell r="S830" t="str">
            <v/>
          </cell>
          <cell r="T830" t="str">
            <v xml:space="preserve">  Leticia Romero  Fecha de Aplicac</v>
          </cell>
          <cell r="U830" t="str">
            <v>2017-04-21</v>
          </cell>
          <cell r="V830" t="str">
            <v>SUR</v>
          </cell>
          <cell r="W830" t="str">
            <v>COMPLETADO</v>
          </cell>
          <cell r="X830" t="str">
            <v>TALLER</v>
          </cell>
          <cell r="Y830">
            <v>42775</v>
          </cell>
          <cell r="Z830">
            <v>83</v>
          </cell>
          <cell r="AA830" t="str">
            <v>M010</v>
          </cell>
          <cell r="AD830" t="str">
            <v>el espinal/orizaba</v>
          </cell>
          <cell r="AE830" t="str">
            <v>VER</v>
          </cell>
          <cell r="AF830" t="str">
            <v>MX</v>
          </cell>
          <cell r="AG830" t="str">
            <v>10411736</v>
          </cell>
          <cell r="AH830" t="str">
            <v>DIANA GOMEZ GRACIA</v>
          </cell>
          <cell r="AI830" t="str">
            <v>av circumvalacion num 1403</v>
          </cell>
          <cell r="AJ830" t="str">
            <v>2727281200</v>
          </cell>
          <cell r="AK830">
            <v>0</v>
          </cell>
          <cell r="AL830" t="str">
            <v>94300</v>
          </cell>
          <cell r="AM830" t="str">
            <v>25/03/2017 06 : 27 GERARDO.GRA : Se comunica tienda Liverpool porcorreo electrónico se indica atraso en la entrega del equipo, se informaHisense se pone en contacto con el cliente al tener una respuesta. EMC*23/02/2017 02 : 11 Ricardo Espinosa : TCF1PU CSA23/02/2017 02 : 10 Ricardo Espinosa : TCF1DR15/02/2017 05 : 32 ERNESTO.HERN : TCF115/02/2017 05 : 31 ERNESTO.HERN : NP512/02/2017 03 : 57 201472 : P1- SE SOLICITA DISPLAY PARA SU REPARACIONT192764 OC100733511/02/2017 07 : 29 FABIOLA.BON : V1P10/02/2017 02 : 57 201472 : SE LE LLAMARA A CLIENTE PARA AGENDAR VISITA10/02/2017 02 : 07 LAURA.HERNA : ODSWTP</v>
          </cell>
          <cell r="AN830" t="str">
            <v>3TE50G1523B0</v>
          </cell>
          <cell r="AO830" t="str">
            <v>Smart</v>
          </cell>
          <cell r="AP830" t="str">
            <v>Hisense</v>
          </cell>
          <cell r="AQ830" t="str">
            <v>Android</v>
          </cell>
          <cell r="AR830" t="str">
            <v>UHD 3840 X 2160</v>
          </cell>
          <cell r="AS830" t="str">
            <v>3TE50G1644B3G1644M010</v>
          </cell>
          <cell r="AT830" t="e">
            <v>#N/A</v>
          </cell>
          <cell r="AU830" t="str">
            <v>50H7GB</v>
          </cell>
          <cell r="AV830" t="str">
            <v>3TE50G1644B3</v>
          </cell>
          <cell r="AW830" t="str">
            <v>G1644</v>
          </cell>
          <cell r="AX830" t="str">
            <v>M010</v>
          </cell>
          <cell r="AY830">
            <v>74012120</v>
          </cell>
          <cell r="AZ830">
            <v>51013044</v>
          </cell>
          <cell r="BA830">
            <v>80140499</v>
          </cell>
        </row>
        <row r="831">
          <cell r="D831">
            <v>60314561</v>
          </cell>
          <cell r="E831" t="str">
            <v>A</v>
          </cell>
          <cell r="F831" t="str">
            <v>TV</v>
          </cell>
          <cell r="G831" t="str">
            <v>PETRONA LOPEZ JIMENEZ</v>
          </cell>
          <cell r="H831" t="str">
            <v>TRES FLORES 2800, SIERRA VENTANA, MONTERREY</v>
          </cell>
          <cell r="I831" t="str">
            <v>8183496343, 8111852484</v>
          </cell>
          <cell r="J831" t="str">
            <v>HISENSE</v>
          </cell>
          <cell r="K831" t="str">
            <v>50K20DW</v>
          </cell>
          <cell r="L831" t="str">
            <v>50G144288H00494</v>
          </cell>
          <cell r="M831" t="str">
            <v xml:space="preserve">CARTA DE ACEPTACION </v>
          </cell>
          <cell r="N831">
            <v>10121.58</v>
          </cell>
          <cell r="O831">
            <v>42070</v>
          </cell>
          <cell r="P831">
            <v>42818</v>
          </cell>
          <cell r="Q831">
            <v>201024</v>
          </cell>
          <cell r="R831" t="str">
            <v>04/06/17 06:09 ERNESTO HDZ NP5 P1A OC 1009174 PANEL 173331</v>
          </cell>
          <cell r="S831" t="str">
            <v/>
          </cell>
          <cell r="T831" t="str">
            <v xml:space="preserve">    SOFIA VAZQUEZ                 </v>
          </cell>
          <cell r="U831" t="str">
            <v>2017-04-21</v>
          </cell>
          <cell r="V831" t="str">
            <v>Norte</v>
          </cell>
          <cell r="W831" t="str">
            <v>COMPLETADO</v>
          </cell>
          <cell r="X831" t="str">
            <v>TALLER</v>
          </cell>
          <cell r="Y831">
            <v>42815</v>
          </cell>
          <cell r="Z831">
            <v>745</v>
          </cell>
          <cell r="AA831" t="str">
            <v>M012</v>
          </cell>
          <cell r="AD831" t="str">
            <v>Monterrey/Col Sierra Ventana</v>
          </cell>
          <cell r="AE831" t="str">
            <v>NL</v>
          </cell>
          <cell r="AF831" t="str">
            <v>MX</v>
          </cell>
          <cell r="AG831" t="str">
            <v>10414477</v>
          </cell>
          <cell r="AH831" t="str">
            <v>PETRONA LOPEZ JIMENEZ</v>
          </cell>
          <cell r="AI831" t="str">
            <v>2800 Tres Flores</v>
          </cell>
          <cell r="AJ831" t="str">
            <v>8111852484</v>
          </cell>
          <cell r="AK831" t="str">
            <v>8111852484</v>
          </cell>
          <cell r="AL831" t="str">
            <v>64780</v>
          </cell>
          <cell r="AM831" t="str">
            <v>06/04/2017 06 : 09 ERNESTO.HERN : TCF106/04/2017 06 : 09 ERNESTO.HERN : NP506/04/2017 03 : 55 ARANTXA.MON : DOCUMENTOS NO COINCIDEN CON EL MODELOSOLICITADO03/04/2017 06 : 11 201024 : O.S. 22047 ESTA EN TALLER30/03/2017 01 : 53 201024 : P1A:OC1009174,PANEL173331,29MARZO201728/03/2017 01 : 25 201024 : SE ANEXANOTA DECOMPRA Y SE PASAREPARACION22/03/2017 07 : 33 201024 : SE CHECARA DIRECCION CON CLIENTE YA QUEESUNA COLONIA CONFLICTIVA Y LOS CLIENTES DE ESA ZONA SIEMPRE TRAE LOS EQUIPOS A TALLER22/03/2017 05 : 43 GERARDO.GRA : ODSWTP ELABORADA POR EMC*RD% CALLE 10 DE MARZO Y NAYARIT</v>
          </cell>
          <cell r="AN831" t="str">
            <v>1TE50B8NUSCB</v>
          </cell>
          <cell r="AO831" t="str">
            <v>Smart</v>
          </cell>
          <cell r="AP831" t="str">
            <v>Hisense</v>
          </cell>
          <cell r="AQ831" t="str">
            <v>Opera</v>
          </cell>
          <cell r="AR831" t="str">
            <v>FHD 1920 x 1080</v>
          </cell>
          <cell r="AS831" t="str">
            <v>3TE50G1653A3G1653M010</v>
          </cell>
          <cell r="AT831" t="e">
            <v>#N/A</v>
          </cell>
          <cell r="AU831" t="str">
            <v>50H5C</v>
          </cell>
          <cell r="AV831" t="str">
            <v>3TE50G1653A3</v>
          </cell>
          <cell r="AW831" t="str">
            <v>G1653</v>
          </cell>
          <cell r="AX831" t="str">
            <v>M010</v>
          </cell>
          <cell r="AY831">
            <v>74012121</v>
          </cell>
          <cell r="AZ831">
            <v>51013045</v>
          </cell>
          <cell r="BA831">
            <v>80140501</v>
          </cell>
        </row>
        <row r="832">
          <cell r="D832">
            <v>60315756</v>
          </cell>
          <cell r="E832" t="str">
            <v>A</v>
          </cell>
          <cell r="F832" t="str">
            <v>TV</v>
          </cell>
          <cell r="G832" t="str">
            <v>MARTIN POSADA RIVERA</v>
          </cell>
          <cell r="H832" t="str">
            <v>MARRUECOS 541, PRADOS DE LA CIENEGUITA, APODACA</v>
          </cell>
          <cell r="I832" t="str">
            <v>8186610782, 8180154370</v>
          </cell>
          <cell r="J832" t="str">
            <v>HISENSE</v>
          </cell>
          <cell r="K832" t="str">
            <v>50K20DW</v>
          </cell>
          <cell r="L832" t="str">
            <v>50G143064H01744</v>
          </cell>
          <cell r="M832" t="str">
            <v>POLIZA</v>
          </cell>
          <cell r="N832">
            <v>0</v>
          </cell>
          <cell r="O832">
            <v>42029</v>
          </cell>
          <cell r="P832">
            <v>42836</v>
          </cell>
          <cell r="Q832">
            <v>201024</v>
          </cell>
          <cell r="R832" t="str">
            <v>04/18/17 06:12 ARANTXA MON NP5 P1A OC 1009617 PANEL 173331</v>
          </cell>
          <cell r="S832" t="str">
            <v/>
          </cell>
          <cell r="T832" t="str">
            <v xml:space="preserve">    SOFIA VAZQUEZ                 </v>
          </cell>
          <cell r="U832" t="str">
            <v>2017-04-21</v>
          </cell>
          <cell r="V832" t="str">
            <v>Norte</v>
          </cell>
          <cell r="W832" t="str">
            <v>COMPLETADO</v>
          </cell>
          <cell r="X832" t="str">
            <v>TALLER</v>
          </cell>
          <cell r="Y832">
            <v>42835</v>
          </cell>
          <cell r="Z832">
            <v>806</v>
          </cell>
          <cell r="AA832" t="str">
            <v>M010</v>
          </cell>
          <cell r="AD832" t="str">
            <v>apodaca/Col. prados de la cieneguita</v>
          </cell>
          <cell r="AE832" t="str">
            <v>NL</v>
          </cell>
          <cell r="AF832" t="str">
            <v>MX</v>
          </cell>
          <cell r="AG832" t="str">
            <v>10415758</v>
          </cell>
          <cell r="AH832" t="str">
            <v>MARTIN POSADA RIVERA</v>
          </cell>
          <cell r="AI832" t="str">
            <v>541 Marruecos</v>
          </cell>
          <cell r="AJ832" t="str">
            <v>8180154370</v>
          </cell>
          <cell r="AK832" t="str">
            <v>8180154370</v>
          </cell>
          <cell r="AL832" t="str">
            <v>66636</v>
          </cell>
          <cell r="AM832" t="str">
            <v>18/04/2017 06 : 12 ARANTXA.MON : TCF118/04/2017 06 : 12 ARANTXA.MON : NP513/04/2017 02 : 06 201024 : P1A:OC1009617,PANEL173331,12ABRIL201712/04/2017 08 : 06 201024 : SE ANEXA POLIZA DE SERVICIO Y SE PASA A REVISION11/04/2017 08 : 00 201024 : SE LE LLAMO PARA VISITARLE PERO NOIENE DOCUMENTOS ES UN TICKET REEIMPRESO ILEGIBLE LLEVARAPOLIZA A SELLAR YLLAMARA10/04/2017 23 : 01 GERARDO.GRA : ODSWTP ELABORADA POR EMC*RD% SUECIA Y HUGANDA</v>
          </cell>
          <cell r="AN832" t="str">
            <v>1TE50B8NUSCB</v>
          </cell>
          <cell r="AO832" t="str">
            <v>Smart</v>
          </cell>
          <cell r="AP832" t="str">
            <v>Hisense</v>
          </cell>
          <cell r="AQ832" t="str">
            <v>Opera</v>
          </cell>
          <cell r="AR832" t="str">
            <v>FHD 1920 x 1080</v>
          </cell>
          <cell r="AS832" t="str">
            <v>3TE50G165140G165140M010</v>
          </cell>
          <cell r="AT832">
            <v>164</v>
          </cell>
          <cell r="AU832" t="str">
            <v>50H7GB</v>
          </cell>
          <cell r="AV832" t="str">
            <v>3TE50G165140</v>
          </cell>
          <cell r="AW832" t="str">
            <v>G165140</v>
          </cell>
          <cell r="AX832" t="str">
            <v>M010</v>
          </cell>
          <cell r="AY832">
            <v>74012122</v>
          </cell>
          <cell r="AZ832">
            <v>51013046</v>
          </cell>
          <cell r="BA832">
            <v>80147317</v>
          </cell>
        </row>
        <row r="833">
          <cell r="D833">
            <v>60314538</v>
          </cell>
          <cell r="E833" t="str">
            <v>A</v>
          </cell>
          <cell r="F833" t="str">
            <v>TV</v>
          </cell>
          <cell r="G833" t="str">
            <v>MARIA ESPERANZA RAZU BUSTAMANTE</v>
          </cell>
          <cell r="H833" t="str">
            <v>CONSTITUCION DE 1867 INT 8 COND 8,LAS TORRES DEL RELOJ,TULTITLAN</v>
          </cell>
          <cell r="I833">
            <v>5554936697</v>
          </cell>
          <cell r="J833" t="str">
            <v>HISENSE</v>
          </cell>
          <cell r="K833" t="str">
            <v>50K20DW</v>
          </cell>
          <cell r="L833" t="str">
            <v>50G144844H02951</v>
          </cell>
          <cell r="M833" t="str">
            <v>TICKET</v>
          </cell>
          <cell r="N833">
            <v>10121</v>
          </cell>
          <cell r="O833">
            <v>42118</v>
          </cell>
          <cell r="P833">
            <v>42816</v>
          </cell>
          <cell r="Q833">
            <v>201679</v>
          </cell>
          <cell r="R833" t="str">
            <v>PANEL T173331 OC 1008991</v>
          </cell>
          <cell r="S833" t="str">
            <v xml:space="preserve">EQUIPO EN CASA DEL CLIENTE,PENDIENTE DE </v>
          </cell>
          <cell r="T833" t="str">
            <v xml:space="preserve">  GUADALUPE GIRON                 </v>
          </cell>
          <cell r="U833" t="str">
            <v>2017-04-21</v>
          </cell>
          <cell r="V833" t="str">
            <v>CENTRO</v>
          </cell>
          <cell r="W833" t="str">
            <v>COMPLETADO</v>
          </cell>
          <cell r="X833" t="str">
            <v>TALLER</v>
          </cell>
          <cell r="Y833">
            <v>42815</v>
          </cell>
          <cell r="Z833">
            <v>697</v>
          </cell>
          <cell r="AA833" t="str">
            <v>M012</v>
          </cell>
          <cell r="AD833" t="str">
            <v>las torres del reloj/tultitlan</v>
          </cell>
          <cell r="AE833" t="str">
            <v>MEX</v>
          </cell>
          <cell r="AF833" t="str">
            <v>MX</v>
          </cell>
          <cell r="AG833" t="str">
            <v>10253249</v>
          </cell>
          <cell r="AH833" t="str">
            <v>MARIA ESPERANZA RAZU BUSTAMANTE</v>
          </cell>
          <cell r="AI833" t="str">
            <v>int 8 COSTITUCION DE 1857 COND m 8</v>
          </cell>
          <cell r="AJ833" t="str">
            <v>5535369557</v>
          </cell>
          <cell r="AK833" t="str">
            <v>5554936697</v>
          </cell>
          <cell r="AL833" t="str">
            <v>54938</v>
          </cell>
          <cell r="AM833" t="str">
            <v>11/04/2017 00 : 36 MARCO.DIAZ : TCF1PU CLIENTE CONFIRMA GUADALUPE GIRONVIA MAIL. JESSICA O11/04/2017 00 : 35 MARCO.DIAZ : TCF1. JESSICA O04/04/2017 23 : 33 SEMIRAMIS.M : CSCCte se comunica para verificar el estatus de orden se le menciona sobreel cf nos indica que el dia 27/04/2017 no nos puede atender pide que nole visiten por favor pues es una persona sola de edad avanzada30/03/2017 01 : 37 ERNESTO.HERN : TCF130/03/2017 01 : 37 ERNESTO.HERN : NP529/03/2017 02 : 24 MA.ISABEL : SEG: DGR24/03/2017 05 : 18 201679 : P1A:PANEL T173331 OC 100899122/03/2017 03 : 55 201679 : V1:23/03/201721/03/2017 23 : 41 ADRIANA.SAN : ODSWTPRD% QUINTANA ROO Y AV RECURSOS HIDRAULICOS</v>
          </cell>
          <cell r="AN833" t="str">
            <v>1TE50B8NUSCB</v>
          </cell>
          <cell r="AO833" t="str">
            <v>Smart</v>
          </cell>
          <cell r="AP833" t="str">
            <v>Hisense</v>
          </cell>
          <cell r="AQ833" t="str">
            <v>Opera</v>
          </cell>
          <cell r="AR833" t="str">
            <v>FHD 1920 x 1080</v>
          </cell>
          <cell r="AS833" t="str">
            <v>3TE50G1653A3G1653M010</v>
          </cell>
          <cell r="AT833" t="e">
            <v>#N/A</v>
          </cell>
          <cell r="AU833" t="str">
            <v>50H5C</v>
          </cell>
          <cell r="AV833" t="str">
            <v>3TE50G1653A3</v>
          </cell>
          <cell r="AW833" t="str">
            <v>G1653</v>
          </cell>
          <cell r="AX833" t="str">
            <v>M010</v>
          </cell>
          <cell r="AY833">
            <v>74012123</v>
          </cell>
          <cell r="AZ833">
            <v>51013047</v>
          </cell>
          <cell r="BA833">
            <v>80140506</v>
          </cell>
        </row>
        <row r="834">
          <cell r="D834">
            <v>60315277</v>
          </cell>
          <cell r="E834" t="str">
            <v>A</v>
          </cell>
          <cell r="F834" t="str">
            <v>TV</v>
          </cell>
          <cell r="G834" t="str">
            <v>BRAYAN EDUARDO DIAZ OLIVARES</v>
          </cell>
          <cell r="H834" t="str">
            <v>DE LA LLANURA S/N EDIF.E DEPTO. 109 LOTE 8 COL. UNIDAD HABITACIONAL COYOLLI MARTINEZ TULTITLAN,EDO.DE MEXICO</v>
          </cell>
          <cell r="I834">
            <v>58976398</v>
          </cell>
          <cell r="J834" t="str">
            <v>HISENSE</v>
          </cell>
          <cell r="K834" t="str">
            <v>50K20DW</v>
          </cell>
          <cell r="L834" t="str">
            <v>50G143064H01992</v>
          </cell>
          <cell r="M834" t="str">
            <v>POLIZA</v>
          </cell>
          <cell r="N834">
            <v>0</v>
          </cell>
          <cell r="O834">
            <v>41952</v>
          </cell>
          <cell r="P834">
            <v>0</v>
          </cell>
          <cell r="Q834">
            <v>200997</v>
          </cell>
          <cell r="R834">
            <v>0</v>
          </cell>
          <cell r="S834" t="str">
            <v/>
          </cell>
          <cell r="T834" t="str">
            <v xml:space="preserve">      GLORIA LEON LARIOS          </v>
          </cell>
          <cell r="U834" t="str">
            <v>2017-04-20</v>
          </cell>
          <cell r="V834" t="str">
            <v>CENTRO</v>
          </cell>
          <cell r="W834" t="str">
            <v>COMPLETADO</v>
          </cell>
          <cell r="X834" t="str">
            <v>TALLER</v>
          </cell>
          <cell r="Y834">
            <v>42825</v>
          </cell>
          <cell r="Z834">
            <v>873</v>
          </cell>
          <cell r="AA834" t="str">
            <v>M010</v>
          </cell>
          <cell r="AD834" t="str">
            <v>TULTITLAN/U HAB COYOLLI MARTINEZ</v>
          </cell>
          <cell r="AE834" t="str">
            <v>MEX</v>
          </cell>
          <cell r="AF834" t="str">
            <v>MX</v>
          </cell>
          <cell r="AG834" t="str">
            <v>10253309</v>
          </cell>
          <cell r="AH834" t="str">
            <v>BRAYAN EDUARDO DIAZ OLIVARES</v>
          </cell>
          <cell r="AI834" t="str">
            <v>S/N DE LA LLANURA EDIF E DTO 109 LT 8</v>
          </cell>
          <cell r="AJ834" t="str">
            <v>58976398</v>
          </cell>
          <cell r="AK834">
            <v>0</v>
          </cell>
          <cell r="AL834" t="str">
            <v>54930</v>
          </cell>
          <cell r="AM834" t="str">
            <v>07/04/2017 04 : 00 ERNESTO.HERN : TCF107/04/2017 04 : 00 ERNESTO.HERN : NP507/04/2017 03 : 37 200997 : P1: CENTRO DE SERVICIO ENVIO POR MAIL PEDIDORMA PARA ING. ROGER REYES CON COPIA A MARIA ISABEL JAIMES ING. GERARDO PAREDES. SE INTENTA SUBIR PEDIDO EN PAGINA DE HISENSE PEROENVIA ERROR POR EL TAMAÑO DEL ARCHIVO.05/04/2017 02 : 01 200997 : P1: 04/04/2017 173331 DISPLAY CENTRO DESERVICIO ENVIA SOLICITUD DE REFACCION. OC-100936705/04/2017 01 : 41 200997 : SE ADJUNTA POLIZA DE GARANTIA EQUIPO CONDAÑO EN DISPLAY SE ENVIARAN PEDIDOS DE REFACCIONES.01/04/2017 07 : 32 GABRIELA.B : REINCIDENCIA DE ORDEN 60310869</v>
          </cell>
          <cell r="AN834" t="str">
            <v>1TE50B8NUSCB</v>
          </cell>
          <cell r="AO834" t="str">
            <v>Smart</v>
          </cell>
          <cell r="AP834" t="str">
            <v>Hisense</v>
          </cell>
          <cell r="AQ834" t="str">
            <v>Opera</v>
          </cell>
          <cell r="AR834" t="str">
            <v>FHD 1920 x 1080</v>
          </cell>
          <cell r="AS834" t="str">
            <v>3TE50G165140G165140M010</v>
          </cell>
          <cell r="AT834">
            <v>164</v>
          </cell>
          <cell r="AU834" t="str">
            <v>50H7GB</v>
          </cell>
          <cell r="AV834" t="str">
            <v>3TE50G165140</v>
          </cell>
          <cell r="AW834" t="str">
            <v>G165140</v>
          </cell>
          <cell r="AX834" t="str">
            <v>M010</v>
          </cell>
          <cell r="AY834">
            <v>74012124</v>
          </cell>
          <cell r="AZ834">
            <v>51013048</v>
          </cell>
          <cell r="BA834">
            <v>80147318</v>
          </cell>
        </row>
        <row r="835">
          <cell r="D835">
            <v>60314725</v>
          </cell>
          <cell r="E835" t="str">
            <v>A</v>
          </cell>
          <cell r="F835" t="str">
            <v>TV</v>
          </cell>
          <cell r="G835" t="str">
            <v>DANIEL GARZA</v>
          </cell>
          <cell r="H835" t="str">
            <v>MISION SAN JOSE 7985, MISION SANTA FE, GUADALUPE</v>
          </cell>
          <cell r="I835" t="str">
            <v>8113441313, 8121211454</v>
          </cell>
          <cell r="J835" t="str">
            <v>HISENSE</v>
          </cell>
          <cell r="K835" t="str">
            <v>50K20DW</v>
          </cell>
          <cell r="L835" t="str">
            <v>50G143064H02245</v>
          </cell>
          <cell r="M835" t="str">
            <v>FACTURA</v>
          </cell>
          <cell r="N835">
            <v>8499</v>
          </cell>
          <cell r="O835">
            <v>41997</v>
          </cell>
          <cell r="P835">
            <v>42822</v>
          </cell>
          <cell r="Q835">
            <v>201024</v>
          </cell>
          <cell r="R835" t="str">
            <v>04/06/17 10:40 ARANTXA NP5 P1A OC 1009204 PANEL 173331</v>
          </cell>
          <cell r="S835" t="str">
            <v/>
          </cell>
          <cell r="T835" t="str">
            <v xml:space="preserve">    SOFIA VAZQUEZ                 </v>
          </cell>
          <cell r="U835" t="str">
            <v>2017-04-21</v>
          </cell>
          <cell r="V835" t="str">
            <v>Norte</v>
          </cell>
          <cell r="W835" t="str">
            <v>COMPLETADO</v>
          </cell>
          <cell r="X835" t="str">
            <v>TALLER</v>
          </cell>
          <cell r="Y835">
            <v>42816</v>
          </cell>
          <cell r="Z835">
            <v>819</v>
          </cell>
          <cell r="AA835" t="str">
            <v>M010</v>
          </cell>
          <cell r="AD835" t="str">
            <v>Guadalupe/Mision sta fe</v>
          </cell>
          <cell r="AE835" t="str">
            <v>NL</v>
          </cell>
          <cell r="AF835" t="str">
            <v>MX</v>
          </cell>
          <cell r="AG835" t="str">
            <v>10414632</v>
          </cell>
          <cell r="AH835" t="str">
            <v>DANIEL GRAZA</v>
          </cell>
          <cell r="AI835" t="str">
            <v>Mision san jose knum 7985</v>
          </cell>
          <cell r="AJ835" t="str">
            <v>8121211454</v>
          </cell>
          <cell r="AK835" t="str">
            <v>8121211454</v>
          </cell>
          <cell r="AL835" t="str">
            <v>67190</v>
          </cell>
          <cell r="AM835" t="str">
            <v>06/04/2017 10 : 40 ARANTXA.MON : TCF106/04/2017 10 : 40 ARANTXA.MON : NP503/04/2017 05 : 59 201024 : O.S.22068 ESTA EN TALLER30/03/2017 11 : 42 201024 : P1A:OC1009204,PANEL173331,29MARZO201730/03/2017 00 : 09 201024 : SE ANEXA NOTA D COMPRA Y SE PASA A REVISION29/03/2017 01 : 42 201024 : ESTA EN RUTA HOY MARTES 2826/03/2017 08 : 30 201024 : SE VISITARA ELMARTES 2817/03/2017 23 : 27 ANA.ROSA : ODSWTPRDESQ CON AV MISION STA FE</v>
          </cell>
          <cell r="AN835" t="str">
            <v>1TE50B8NUSCB</v>
          </cell>
          <cell r="AO835" t="str">
            <v>Smart</v>
          </cell>
          <cell r="AP835" t="str">
            <v>Hisense</v>
          </cell>
          <cell r="AQ835" t="str">
            <v>Opera</v>
          </cell>
          <cell r="AR835" t="str">
            <v>FHD 1920 x 1080</v>
          </cell>
          <cell r="AS835" t="str">
            <v>3TE50G165140G165140M010</v>
          </cell>
          <cell r="AT835">
            <v>164</v>
          </cell>
          <cell r="AU835" t="str">
            <v>50H7GB</v>
          </cell>
          <cell r="AV835" t="str">
            <v>3TE50G165140</v>
          </cell>
          <cell r="AW835" t="str">
            <v>G165140</v>
          </cell>
          <cell r="AX835" t="str">
            <v>M010</v>
          </cell>
          <cell r="AY835">
            <v>74012126</v>
          </cell>
          <cell r="AZ835">
            <v>51013050</v>
          </cell>
          <cell r="BA835">
            <v>80147320</v>
          </cell>
        </row>
        <row r="836">
          <cell r="D836">
            <v>60315025</v>
          </cell>
          <cell r="E836" t="str">
            <v>A</v>
          </cell>
          <cell r="F836" t="str">
            <v>TV</v>
          </cell>
          <cell r="G836" t="str">
            <v>IGNACIO RIVERA CARRILLO</v>
          </cell>
          <cell r="H836" t="str">
            <v>BAIA PLAYA HERMOSA 908, LOS PUERTOS, JUAREZ</v>
          </cell>
          <cell r="I836">
            <v>8124473428</v>
          </cell>
          <cell r="J836" t="str">
            <v>HISENSE</v>
          </cell>
          <cell r="K836" t="str">
            <v>50K20DW</v>
          </cell>
          <cell r="L836" t="str">
            <v>50G144844H07170</v>
          </cell>
          <cell r="M836" t="str">
            <v>849499-1</v>
          </cell>
          <cell r="N836">
            <v>10272</v>
          </cell>
          <cell r="O836">
            <v>42146</v>
          </cell>
          <cell r="P836">
            <v>42824</v>
          </cell>
          <cell r="Q836">
            <v>201024</v>
          </cell>
          <cell r="R836" t="str">
            <v>04/07/17 00:37 ERNESTO HDZ NP5 P1A OC 1009281 PANEL 173331</v>
          </cell>
          <cell r="S836" t="str">
            <v/>
          </cell>
          <cell r="T836" t="str">
            <v xml:space="preserve">    SOFIA VAZQUEZ                 </v>
          </cell>
          <cell r="U836" t="str">
            <v>2017-04-21</v>
          </cell>
          <cell r="V836" t="str">
            <v>Norte</v>
          </cell>
          <cell r="W836" t="str">
            <v>COMPLETADO</v>
          </cell>
          <cell r="X836" t="str">
            <v>TALLER</v>
          </cell>
          <cell r="Y836">
            <v>42821</v>
          </cell>
          <cell r="Z836">
            <v>675</v>
          </cell>
          <cell r="AA836" t="str">
            <v>M012</v>
          </cell>
          <cell r="AD836" t="str">
            <v>Juarez/Fracc Los Puertos</v>
          </cell>
          <cell r="AE836" t="str">
            <v>NL</v>
          </cell>
          <cell r="AF836" t="str">
            <v>MX</v>
          </cell>
          <cell r="AG836" t="str">
            <v>10415084</v>
          </cell>
          <cell r="AH836" t="str">
            <v>IGNACIO RIVERA CARRILLO</v>
          </cell>
          <cell r="AI836" t="str">
            <v>908 B Bahia playa hermosa</v>
          </cell>
          <cell r="AJ836" t="str">
            <v>8124473428</v>
          </cell>
          <cell r="AK836">
            <v>0</v>
          </cell>
          <cell r="AL836" t="str">
            <v>67258</v>
          </cell>
          <cell r="AM836" t="str">
            <v>07/04/2017 00 : 37 ERNESTO.HERN : TCF107/04/2017 00 : 37 ERNESTO.HERN : NP503/04/2017 05 : 46 201024 : SKMA......70 KILOMETROS$ 140.00O.S. 2207901/04/2017 06 : 16 201024 : P1A:OC1009281,PANEL173331,31MARZO201731/03/2017 23 : 03 201024 : SE APSA A EVISIONY SEAEXA NOTA DE COMPRA31/03/2017 06 : 26 MARIA.EUGENI : SEG: CSA Favor de acudir en tiempo yforma.30/03/2017 08 : 52 201024 : ESTA EN RUTA JUEVES 3028/03/2017 06 : 56 201024 : SE VISITARA EL VIERNES 3124/03/2017 23 : 53 GERARDO.GRA : ODSWTP ELABORADA POR EMC*RD% AVE. LOS PUERTOS Y AVE. DEL RIO</v>
          </cell>
          <cell r="AN836" t="str">
            <v>1TE50B8NUSCB</v>
          </cell>
          <cell r="AO836" t="str">
            <v>Smart</v>
          </cell>
          <cell r="AP836" t="str">
            <v>Hisense</v>
          </cell>
          <cell r="AQ836" t="str">
            <v>Opera</v>
          </cell>
          <cell r="AR836" t="str">
            <v>FHD 1920 x 1080</v>
          </cell>
          <cell r="AS836" t="str">
            <v>3TE50G1653A3G1653M010</v>
          </cell>
          <cell r="AT836" t="e">
            <v>#N/A</v>
          </cell>
          <cell r="AU836" t="str">
            <v>50H5C</v>
          </cell>
          <cell r="AV836" t="str">
            <v>3TE50G1653A3</v>
          </cell>
          <cell r="AW836" t="str">
            <v>G1653</v>
          </cell>
          <cell r="AX836" t="str">
            <v>M010</v>
          </cell>
          <cell r="AY836">
            <v>74012131</v>
          </cell>
          <cell r="AZ836">
            <v>51013051</v>
          </cell>
          <cell r="BA836">
            <v>80140517</v>
          </cell>
        </row>
        <row r="837">
          <cell r="D837">
            <v>60312791</v>
          </cell>
          <cell r="E837" t="str">
            <v>A</v>
          </cell>
          <cell r="F837" t="str">
            <v>TV</v>
          </cell>
          <cell r="G837" t="str">
            <v>YOLANDA PEREZ GONZALEZ</v>
          </cell>
          <cell r="H837" t="str">
            <v>ORIENTE 15 # 16RIO BLANCO CENTRO CP94730</v>
          </cell>
          <cell r="I837">
            <v>2721760937</v>
          </cell>
          <cell r="J837" t="str">
            <v>HISENSE</v>
          </cell>
          <cell r="K837" t="str">
            <v>50K20DW</v>
          </cell>
          <cell r="L837" t="str">
            <v>50G143065H00433</v>
          </cell>
          <cell r="M837" t="str">
            <v>TTICKET/OP #00000034</v>
          </cell>
          <cell r="N837" t="str">
            <v>$4000,00</v>
          </cell>
          <cell r="O837">
            <v>42092</v>
          </cell>
          <cell r="P837">
            <v>42790</v>
          </cell>
          <cell r="Q837">
            <v>201472</v>
          </cell>
          <cell r="R837" t="str">
            <v xml:space="preserve"> DISPLAY T173331 OC-1007950</v>
          </cell>
          <cell r="S837" t="str">
            <v xml:space="preserve"> </v>
          </cell>
          <cell r="T837" t="str">
            <v xml:space="preserve"> LETICIA ROMERO O.   Fecha de Apli</v>
          </cell>
          <cell r="U837" t="str">
            <v>2017-04-21</v>
          </cell>
          <cell r="V837" t="str">
            <v>SUR</v>
          </cell>
          <cell r="W837" t="str">
            <v>COMPLETADO</v>
          </cell>
          <cell r="X837" t="str">
            <v>TALLER</v>
          </cell>
          <cell r="Y837">
            <v>42790</v>
          </cell>
          <cell r="Z837">
            <v>698</v>
          </cell>
          <cell r="AA837" t="str">
            <v>M012</v>
          </cell>
          <cell r="AD837" t="str">
            <v>Centro/Rio blanco</v>
          </cell>
          <cell r="AE837" t="str">
            <v>VER</v>
          </cell>
          <cell r="AF837" t="str">
            <v>MX</v>
          </cell>
          <cell r="AG837" t="str">
            <v>10412301</v>
          </cell>
          <cell r="AH837" t="str">
            <v>YOLANDA PEREZ GONZALEZ</v>
          </cell>
          <cell r="AI837" t="str">
            <v>16 Oriente 15</v>
          </cell>
          <cell r="AJ837" t="str">
            <v>2721760937</v>
          </cell>
          <cell r="AK837">
            <v>0</v>
          </cell>
          <cell r="AL837" t="str">
            <v>94730</v>
          </cell>
          <cell r="AM837" t="str">
            <v>19/04/2017 23 : 11 GERARDO.GRA : CSC se indica entrega en proceso, sepasa ODS a CF para seguimiento. EMC*14/03/2017 06 : 40 MARCO.DIAZ : TCF1PU CSA11/03/2017 00 : 37 SEMIRAMIS.M : CSCCte se comunica para saber el estatus se le menciona sobre el cf en untiempo estimado de 20 días hábiles aproximado08/03/2017 01 : 37 ERNESTO.HERN : TCF108/03/2017 01 : 37 ERNESTO.HERN : NP526/02/2017 04 : 54 201472 : PROBLEMAS EN LOS LED.P1.- SE SOLICITA DISPLAY T173331 OC-100795025/02/2017 01 : 27 201472 : SE LE LLAMA PARA REVISION DE EQUIPO EL DIADE HOY POR LA TARDE25/02/2017 00 : 09 ADRIANA.SAN : ODSWTPRD% NORTE 2 Y 4</v>
          </cell>
          <cell r="AN837" t="str">
            <v>1TE50B8NUSCB</v>
          </cell>
          <cell r="AO837" t="str">
            <v>Smart</v>
          </cell>
          <cell r="AP837" t="str">
            <v>Hisense</v>
          </cell>
          <cell r="AQ837" t="str">
            <v>Opera</v>
          </cell>
          <cell r="AR837" t="str">
            <v>FHD 1920 x 1080</v>
          </cell>
          <cell r="AS837" t="str">
            <v>3TE50G165140G1651M010</v>
          </cell>
          <cell r="AT837" t="e">
            <v>#N/A</v>
          </cell>
          <cell r="AU837" t="str">
            <v>50H7GB</v>
          </cell>
          <cell r="AV837" t="str">
            <v>3TE50G165140</v>
          </cell>
          <cell r="AW837" t="str">
            <v>G1651</v>
          </cell>
          <cell r="AX837" t="str">
            <v>M010</v>
          </cell>
          <cell r="AY837">
            <v>74012128</v>
          </cell>
          <cell r="AZ837">
            <v>51013052</v>
          </cell>
          <cell r="BA837">
            <v>80141567</v>
          </cell>
        </row>
        <row r="838">
          <cell r="D838">
            <v>60314412</v>
          </cell>
          <cell r="E838" t="str">
            <v>A</v>
          </cell>
          <cell r="F838" t="str">
            <v>TV</v>
          </cell>
          <cell r="G838" t="str">
            <v>MARIA DE JESUS FRANCO MARTINEZ</v>
          </cell>
          <cell r="H838" t="str">
            <v xml:space="preserve">ALMERIA 409, VILLAS DE SAN CARLOS, APODACA </v>
          </cell>
          <cell r="I838">
            <v>8110882866</v>
          </cell>
          <cell r="J838" t="str">
            <v>HISENSE</v>
          </cell>
          <cell r="K838" t="str">
            <v>50K20DW</v>
          </cell>
          <cell r="L838" t="str">
            <v>50G144844H06163</v>
          </cell>
          <cell r="M838" t="str">
            <v xml:space="preserve">CARTA DE ACEPTACION </v>
          </cell>
          <cell r="N838">
            <v>10120.709999999999</v>
          </cell>
          <cell r="O838">
            <v>42024</v>
          </cell>
          <cell r="P838">
            <v>42815</v>
          </cell>
          <cell r="Q838">
            <v>201024</v>
          </cell>
          <cell r="R838" t="str">
            <v>04/06/17 05:57 ERNESTO HDZ NP5 P1A: O.C. 1008939 PANEL 173331</v>
          </cell>
          <cell r="S838" t="str">
            <v/>
          </cell>
          <cell r="T838" t="str">
            <v xml:space="preserve">    SOFIA VAZQUEZ                 </v>
          </cell>
          <cell r="U838" t="str">
            <v>2017-04-21</v>
          </cell>
          <cell r="V838" t="str">
            <v>Norte</v>
          </cell>
          <cell r="W838" t="str">
            <v>COMPLETADO</v>
          </cell>
          <cell r="X838" t="str">
            <v>TALLER</v>
          </cell>
          <cell r="Y838">
            <v>42811</v>
          </cell>
          <cell r="Z838">
            <v>787</v>
          </cell>
          <cell r="AA838" t="str">
            <v>M012</v>
          </cell>
          <cell r="AD838" t="str">
            <v>Apodaca. Villas de San Carlos</v>
          </cell>
          <cell r="AE838" t="str">
            <v>NL</v>
          </cell>
          <cell r="AF838" t="str">
            <v>MX</v>
          </cell>
          <cell r="AG838" t="str">
            <v>10414668</v>
          </cell>
          <cell r="AH838" t="str">
            <v>MARIA DE JESUS FRANCO MARTINEZ</v>
          </cell>
          <cell r="AI838" t="str">
            <v>Villa Almeria 409</v>
          </cell>
          <cell r="AJ838" t="str">
            <v>8110882866</v>
          </cell>
          <cell r="AK838">
            <v>0</v>
          </cell>
          <cell r="AL838" t="str">
            <v>66644</v>
          </cell>
          <cell r="AM838" t="str">
            <v>19/04/2017 00 : 54 BRENDA.MORA : CSCSe le hace mención de la autorización del cf y el tiempo de entrega de20 días hábiles. TCF1PU-CSA06/04/2017 05 : 57 ERNESTO.HERN : TCF106/04/2017 05 : 57 ERNESTO.HERN : NP506/04/2017 01 : 34 ARANTXA.MON : EL DOCUMENTO CONTIENE NOMBRE DECLIENTE DISTINTO A LA ODS23/03/2017 07 : 12 201024 : P1A:OC1008939,PANEL173331,22MARZO201722/03/2017 08 : 53 201024 : SE ANEXA NOTA DE COMPRA Y SE PASA A REVIISON22/03/2017 01 : 30 201024 : ESTA EN RUTA HOY MARTES 2118/03/2017 04 : 02 201024 : SE VIITARA ELMARTES 2118/03/2017 03 : 30 LAURA.HERNA : ODSWTP</v>
          </cell>
          <cell r="AN838" t="str">
            <v>1TE50B8NUSCB</v>
          </cell>
          <cell r="AO838" t="str">
            <v>Smart</v>
          </cell>
          <cell r="AP838" t="str">
            <v>Hisense</v>
          </cell>
          <cell r="AQ838" t="str">
            <v>Opera</v>
          </cell>
          <cell r="AR838" t="str">
            <v>FHD 1920 x 1080</v>
          </cell>
          <cell r="AS838" t="str">
            <v>3TE50G1653A3G1653M010</v>
          </cell>
          <cell r="AT838" t="e">
            <v>#N/A</v>
          </cell>
          <cell r="AU838" t="str">
            <v>50H5C</v>
          </cell>
          <cell r="AV838" t="str">
            <v>3TE50G1653A3</v>
          </cell>
          <cell r="AW838" t="str">
            <v>G1653</v>
          </cell>
          <cell r="AX838" t="str">
            <v>M010</v>
          </cell>
          <cell r="AY838">
            <v>74012129</v>
          </cell>
          <cell r="AZ838">
            <v>51013053</v>
          </cell>
          <cell r="BA838">
            <v>80140521</v>
          </cell>
        </row>
        <row r="839">
          <cell r="D839">
            <v>60315819</v>
          </cell>
          <cell r="E839" t="str">
            <v>A</v>
          </cell>
          <cell r="F839" t="str">
            <v>TV</v>
          </cell>
          <cell r="G839" t="str">
            <v>EDNA REYNA VILLANUEVA</v>
          </cell>
          <cell r="H839" t="str">
            <v>CACERES 609, COSTA DEL SOL, SAN NICOLAS</v>
          </cell>
          <cell r="I839" t="str">
            <v>83200313, 8111633584</v>
          </cell>
          <cell r="J839" t="str">
            <v>HISENSE</v>
          </cell>
          <cell r="K839" t="str">
            <v>50K20DW</v>
          </cell>
          <cell r="L839" t="str">
            <v>50G143065H00621</v>
          </cell>
          <cell r="M839" t="str">
            <v>POLIZA</v>
          </cell>
          <cell r="N839">
            <v>0</v>
          </cell>
          <cell r="O839">
            <v>42176</v>
          </cell>
          <cell r="P839">
            <v>42837</v>
          </cell>
          <cell r="Q839">
            <v>201024</v>
          </cell>
          <cell r="R839" t="str">
            <v>04/18/17 06:27 ARANTXA MON NP5 P1A OC 1009623 PANEL 173331</v>
          </cell>
          <cell r="S839" t="str">
            <v/>
          </cell>
          <cell r="T839" t="str">
            <v xml:space="preserve">    SOFIA VAZQUEZ                 </v>
          </cell>
          <cell r="U839" t="str">
            <v>2017-04-21</v>
          </cell>
          <cell r="V839" t="str">
            <v>Norte</v>
          </cell>
          <cell r="W839" t="str">
            <v>COMPLETADO</v>
          </cell>
          <cell r="X839" t="str">
            <v>TALLER</v>
          </cell>
          <cell r="Y839">
            <v>42836</v>
          </cell>
          <cell r="Z839">
            <v>660</v>
          </cell>
          <cell r="AA839" t="str">
            <v>M012</v>
          </cell>
          <cell r="AD839" t="str">
            <v>sn nicolas de los G/costa del sol</v>
          </cell>
          <cell r="AE839" t="str">
            <v>NL</v>
          </cell>
          <cell r="AF839" t="str">
            <v>MX</v>
          </cell>
          <cell r="AG839" t="str">
            <v>10415888</v>
          </cell>
          <cell r="AH839" t="str">
            <v>ELENA REYNA VILLANUEVA</v>
          </cell>
          <cell r="AI839" t="str">
            <v>Caceres 609</v>
          </cell>
          <cell r="AJ839" t="str">
            <v>8111633584</v>
          </cell>
          <cell r="AK839" t="str">
            <v>8111633584</v>
          </cell>
          <cell r="AL839" t="str">
            <v>66470</v>
          </cell>
          <cell r="AM839" t="str">
            <v>18/04/2017 06 : 27 ARANTXA.MON : TCF118/04/2017 06 : 27 ARANTXA.MON : NP513/04/2017 06 : 02 201024 : P1A:OC1009623,PANEL173331,12ABRIL201712/04/2017 04 : 44 ANA.LAURA : ODSWTPSEARS RD.-% AV. UNA Y ALBACETE, A UN COSTADO DE FABRICA ARLECON / SE LEPIDE A CTE CUENTECON DOCS PARA PODER BRINDARLE EL SERVICIO</v>
          </cell>
          <cell r="AN839" t="str">
            <v>1TE50B8NUSCB</v>
          </cell>
          <cell r="AO839" t="str">
            <v>Smart</v>
          </cell>
          <cell r="AP839" t="str">
            <v>Hisense</v>
          </cell>
          <cell r="AQ839" t="str">
            <v>Opera</v>
          </cell>
          <cell r="AR839" t="str">
            <v>FHD 1920 x 1080</v>
          </cell>
          <cell r="AS839" t="str">
            <v>3TE50G165140G1651M010</v>
          </cell>
          <cell r="AT839" t="e">
            <v>#N/A</v>
          </cell>
          <cell r="AU839" t="str">
            <v>50H7GB</v>
          </cell>
          <cell r="AV839" t="str">
            <v>3TE50G165140</v>
          </cell>
          <cell r="AW839" t="str">
            <v>G1651</v>
          </cell>
          <cell r="AX839" t="str">
            <v>M010</v>
          </cell>
          <cell r="AY839">
            <v>74012130</v>
          </cell>
          <cell r="AZ839">
            <v>51013054</v>
          </cell>
          <cell r="BA839">
            <v>80141740</v>
          </cell>
        </row>
        <row r="840">
          <cell r="D840">
            <v>60314391</v>
          </cell>
          <cell r="E840" t="str">
            <v>A</v>
          </cell>
          <cell r="F840" t="str">
            <v>TV</v>
          </cell>
          <cell r="G840" t="str">
            <v xml:space="preserve">JORGE TAVARES LEON </v>
          </cell>
          <cell r="H840" t="str">
            <v xml:space="preserve">VALLE DE LOS GIRAOLES 227, VALLE DE LAS FLORES </v>
          </cell>
          <cell r="I840">
            <v>4626076194</v>
          </cell>
          <cell r="J840" t="str">
            <v>HISENSE</v>
          </cell>
          <cell r="K840" t="str">
            <v>50K20DW</v>
          </cell>
          <cell r="L840" t="str">
            <v>50G143291H02010</v>
          </cell>
          <cell r="M840" t="str">
            <v>CARTA DE APLICACIÓN</v>
          </cell>
          <cell r="N840" t="str">
            <v>N/A</v>
          </cell>
          <cell r="O840" t="str">
            <v>N/A</v>
          </cell>
          <cell r="P840" t="str">
            <v>N/A</v>
          </cell>
          <cell r="Q840">
            <v>201055</v>
          </cell>
          <cell r="R840" t="str">
            <v>18/02/2017 01 : 36  ERNESTO.HERN : TCF1 PANEL
18/02/2017 01 : 36  ERNESTO.HERN : NP5</v>
          </cell>
          <cell r="S840" t="str">
            <v/>
          </cell>
          <cell r="T840" t="str">
            <v xml:space="preserve">  VANESA AGUILAR VAZQUEZ          </v>
          </cell>
          <cell r="U840" t="str">
            <v>2017-04-17</v>
          </cell>
          <cell r="V840" t="str">
            <v>Norte</v>
          </cell>
          <cell r="W840" t="str">
            <v>COMPLETADO</v>
          </cell>
          <cell r="X840" t="str">
            <v>TALLER</v>
          </cell>
          <cell r="Y840">
            <v>42811</v>
          </cell>
          <cell r="AA840" t="str">
            <v>M010</v>
          </cell>
          <cell r="AD840" t="str">
            <v>valle de las flores/irapuato</v>
          </cell>
          <cell r="AE840" t="str">
            <v>GTO</v>
          </cell>
          <cell r="AF840" t="str">
            <v>MX</v>
          </cell>
          <cell r="AG840" t="str">
            <v>10414582</v>
          </cell>
          <cell r="AH840" t="str">
            <v>JORGE TAVARES LEON</v>
          </cell>
          <cell r="AI840" t="str">
            <v>valle de los jirasoles 227</v>
          </cell>
          <cell r="AJ840" t="str">
            <v>4626024473</v>
          </cell>
          <cell r="AK840" t="str">
            <v>4626024473</v>
          </cell>
          <cell r="AL840" t="str">
            <v>36580</v>
          </cell>
          <cell r="AM840" t="str">
            <v>11/04/2017 23 : 42 MARCO.DIAZ : TCF1PU CSA CONFIRMA FELIPE ARROYO.JESSICA O11/04/2017 23 : 41 MARCO.DIAZ : TCF1. JESSICA O30/03/2017 01 : 49 ARANTXA.MON : TCF130/03/2017 01 : 49 ARANTXA.MON : NP522/03/2017 01 : 42 201055 : 21/03/2017 EQUIPO PRESENTA DAÑO EN PANELLCD .21/03/2017 SE ADJUNTA FORMATO DE SOLICITUD DE REFACCIONES VIA CORREO18/03/2017 00 : 50 201055 : 17/03/2017 , EN RUTA PARA EL DIA 21/03/201717/03/2017 02 : 01 LAURA.HERNA : ODSWTPRD%MALVAS Y BORDO DEL RIOA UN COSTADO DEL RIO</v>
          </cell>
          <cell r="AN840" t="str">
            <v>1TE50B8NUSCB</v>
          </cell>
          <cell r="AO840" t="str">
            <v>Smart</v>
          </cell>
          <cell r="AP840" t="str">
            <v>Hisense</v>
          </cell>
          <cell r="AQ840" t="str">
            <v>Opera</v>
          </cell>
          <cell r="AR840" t="str">
            <v>FHD 1920 x 1080</v>
          </cell>
          <cell r="AS840" t="str">
            <v>3TE50G165140G1651M010</v>
          </cell>
          <cell r="AT840" t="e">
            <v>#N/A</v>
          </cell>
          <cell r="AU840" t="str">
            <v>50H7GB</v>
          </cell>
          <cell r="AV840" t="str">
            <v>3TE50G165140</v>
          </cell>
          <cell r="AW840" t="str">
            <v>G1651</v>
          </cell>
          <cell r="AX840" t="str">
            <v>M010</v>
          </cell>
          <cell r="AY840">
            <v>74012132</v>
          </cell>
          <cell r="AZ840">
            <v>51013055</v>
          </cell>
          <cell r="BA840">
            <v>80141563</v>
          </cell>
        </row>
        <row r="841">
          <cell r="D841">
            <v>60311975</v>
          </cell>
          <cell r="E841" t="str">
            <v>A</v>
          </cell>
          <cell r="F841" t="str">
            <v>TV</v>
          </cell>
          <cell r="G841" t="str">
            <v>ROSARIO ALVAREZ MOLSALVO</v>
          </cell>
          <cell r="H841" t="str">
            <v>AVE. 7 # 1513 CORDOBA VER. CENTRO CP 94500</v>
          </cell>
          <cell r="I841" t="str">
            <v>2717139265  2717400617</v>
          </cell>
          <cell r="J841" t="str">
            <v>HISENSE</v>
          </cell>
          <cell r="K841" t="str">
            <v>50K20DW</v>
          </cell>
          <cell r="L841" t="str">
            <v>50G143291H02162</v>
          </cell>
          <cell r="M841" t="str">
            <v>TIKET/000168808</v>
          </cell>
          <cell r="N841" t="str">
            <v>$14,409,20</v>
          </cell>
          <cell r="O841">
            <v>42132</v>
          </cell>
          <cell r="P841" t="str">
            <v>02/20/2017</v>
          </cell>
          <cell r="Q841">
            <v>201472</v>
          </cell>
          <cell r="R841" t="str">
            <v xml:space="preserve"> T173331 OC-1008123</v>
          </cell>
          <cell r="S841" t="str">
            <v>FAVOR DE VERIFICAR DESDE QUE FECHA SE HI</v>
          </cell>
          <cell r="T841" t="str">
            <v xml:space="preserve"> LETICIA ROMERO O.       Fecha de </v>
          </cell>
          <cell r="U841" t="str">
            <v>2017-04-21</v>
          </cell>
          <cell r="V841" t="str">
            <v>SUR</v>
          </cell>
          <cell r="W841" t="str">
            <v>COMPLETADO</v>
          </cell>
          <cell r="X841" t="str">
            <v>TALLER</v>
          </cell>
          <cell r="Y841">
            <v>42786</v>
          </cell>
          <cell r="Z841">
            <v>654</v>
          </cell>
          <cell r="AA841" t="str">
            <v>M012</v>
          </cell>
          <cell r="AD841" t="str">
            <v>centro/cordoba</v>
          </cell>
          <cell r="AE841" t="str">
            <v>VER</v>
          </cell>
          <cell r="AF841" t="str">
            <v>MX</v>
          </cell>
          <cell r="AG841" t="str">
            <v>10412475</v>
          </cell>
          <cell r="AH841" t="str">
            <v>ROSARIO ALVAREZ MONSALVO</v>
          </cell>
          <cell r="AI841" t="str">
            <v>1513 av 7 1513</v>
          </cell>
          <cell r="AJ841" t="str">
            <v>045-2717400617</v>
          </cell>
          <cell r="AK841" t="str">
            <v>045-2717400617</v>
          </cell>
          <cell r="AL841" t="str">
            <v>94500</v>
          </cell>
          <cell r="AM841" t="str">
            <v>30/03/2017 04 : 52 MARCO.DIAZ : TCF1PU CSA CONFIRMA VICENTE BARRERA.JESSICA O30/03/2017 04 : 51 MARCO.DIAZ : TCF1. JESSICA O16/03/2017 23 : 59 ERNESTO.HERN : TCF116/03/2017 23 : 59 ERNESTO.HERN : NP508/03/2017 03 : 04 FABIOLA.BON : SEG: REFACCIONES03/03/2017 04 : 40 201472 : PARA SU REPARACION SE SOLICITA DISPLAYHD500DF-B52(100)S1/GM/ROH AL50EA16M1M8114ELCD0386P1-DISPLAY T173331 OC-100812328/02/2017 07 : 40 ANA.LAURA : CSCvisitaran a cte hoy o mañana, le llamaran antes, asi mismo cte pide levisiten después de las 2pm ya que trabaja y no hay nadie quien puedaatenderles antes28/02/2017 06 : 08 FABIOLA.BON : SEG: PENDIENTE DE DIAGNOSTICO25/02/2017 06 : 44 GABRIELA.B : CSCSolicita verificar seguimiento por visita de CSA se contacta a centroinforman visita para el día 25/0225/02/2017 02 : 10 FABIOLA.BON : V1P22/02/2017 02 : 11 201472 : MAÑANA RUTA DE CORDOBA SE LE LLAMARA ACLIENTE PARA VISITA21/02/2017 03 : 40 ANA.GABRIELA : RD% 15 Y 17</v>
          </cell>
          <cell r="AN841" t="str">
            <v>1TE50B8NUSCB</v>
          </cell>
          <cell r="AO841" t="str">
            <v>Smart</v>
          </cell>
          <cell r="AP841" t="str">
            <v>Hisense</v>
          </cell>
          <cell r="AQ841" t="str">
            <v>Opera</v>
          </cell>
          <cell r="AR841" t="str">
            <v>FHD 1920 x 1080</v>
          </cell>
          <cell r="AS841" t="str">
            <v>3TE50G165140G1651M010</v>
          </cell>
          <cell r="AT841" t="e">
            <v>#N/A</v>
          </cell>
          <cell r="AU841" t="str">
            <v>50H7GB</v>
          </cell>
          <cell r="AV841" t="str">
            <v>3TE50G165140</v>
          </cell>
          <cell r="AW841" t="str">
            <v>G1651</v>
          </cell>
          <cell r="AX841" t="str">
            <v>M010</v>
          </cell>
          <cell r="AY841">
            <v>74012134</v>
          </cell>
          <cell r="AZ841">
            <v>51013057</v>
          </cell>
          <cell r="BA841">
            <v>80141568</v>
          </cell>
        </row>
        <row r="842">
          <cell r="D842">
            <v>60315477</v>
          </cell>
          <cell r="E842" t="str">
            <v>A</v>
          </cell>
          <cell r="F842" t="str">
            <v>TV</v>
          </cell>
          <cell r="G842" t="str">
            <v>NOE ROCHA</v>
          </cell>
          <cell r="H842" t="str">
            <v>GENARO ALCALA # 12</v>
          </cell>
          <cell r="I842">
            <v>3477882101</v>
          </cell>
          <cell r="J842" t="str">
            <v>HISENSE</v>
          </cell>
          <cell r="K842" t="str">
            <v>32D37</v>
          </cell>
          <cell r="L842" t="str">
            <v>32G144667H00845</v>
          </cell>
          <cell r="M842" t="str">
            <v>V31282</v>
          </cell>
          <cell r="N842">
            <v>6346</v>
          </cell>
          <cell r="O842">
            <v>42689</v>
          </cell>
          <cell r="P842">
            <v>42837</v>
          </cell>
          <cell r="Q842">
            <v>201107</v>
          </cell>
          <cell r="R842" t="str">
            <v xml:space="preserve">13/04/2017 06 : 29  ERNESTO.HERN : NP5
12/04/2017 23 : 48 201107 : P1:183166/OC-1009603
</v>
          </cell>
          <cell r="S842" t="str">
            <v/>
          </cell>
          <cell r="T842" t="str">
            <v xml:space="preserve"> NORMA RAMÍREZ                    </v>
          </cell>
          <cell r="U842" t="str">
            <v>2017-04-21</v>
          </cell>
          <cell r="V842" t="str">
            <v>Norte</v>
          </cell>
          <cell r="W842" t="str">
            <v>COMPLETADO</v>
          </cell>
          <cell r="X842" t="str">
            <v>TALLER</v>
          </cell>
          <cell r="Y842">
            <v>42829</v>
          </cell>
          <cell r="Z842">
            <v>140</v>
          </cell>
          <cell r="AA842" t="str">
            <v>M010</v>
          </cell>
          <cell r="AD842" t="str">
            <v>San MIguel el alto/Centro</v>
          </cell>
          <cell r="AE842" t="str">
            <v>JAL</v>
          </cell>
          <cell r="AF842" t="str">
            <v>MX</v>
          </cell>
          <cell r="AG842" t="str">
            <v>10412767</v>
          </cell>
          <cell r="AH842" t="str">
            <v>NOE ROCHA</v>
          </cell>
          <cell r="AI842" t="str">
            <v>12 Genaro Alcala</v>
          </cell>
          <cell r="AJ842" t="str">
            <v>3471017912</v>
          </cell>
          <cell r="AK842" t="str">
            <v>3471017912</v>
          </cell>
          <cell r="AL842" t="str">
            <v>47140</v>
          </cell>
          <cell r="AM842" t="str">
            <v>13/04/2017 06 : 30 ERNESTO.HERN : TCF113/04/2017 06 : 29 ERNESTO.HERN : NP512/04/2017 23 : 49 201107 : SE INSTALA MAIN Y SE ENCUENTRA EL PANEL ENCORTO MISMO QUE SE SOLICITA PARA TERMINAR REPARACIÓN DE EQUIPO12/04/2017 23 : 48 201107 : P1:183166/OC-100960312/04/2017 08 : 55 MARIA.EUGENI : SEG: CSA Favor de colocar la OC- a labrevedad.12/04/2017 06 : 28 201107 : EQUIPO INGRESA A CSA11/04/2017 02 : 33 MARIA.EUGENI : SEG: Se le pide a CSA realizarPre-Diagnostico y colocar la OC-07/04/2017 23 : 51 ADOLFO.FER : SEG: SOLCITAR REFACCIONESPREDIAGNOSTICO06/04/2017 05 : 49 MARIA.EUGENI : SEG: Equipo llegara por Paqueteria.05/04/2017 21 : 41 201107 : FAVOR DE ENVIAR EQUIPO POR PAQUETERÍA05/04/2017 08 : 37 SEMIRAMIS.M : CE1: 290136360305/04/2017 07 : 59 SEMIRAMIS.M : SE ENVIARA GUÍA DE DHLELECTROMOBEL@CASAMOBEL.MX30/03/2017 09 : 05 SEMIRAMIS.M : SEMIRAMIS.M: ODSWTPRD/OTROENTRE LAS CALLES GRAL RAMIREZ E ITURBIDE</v>
          </cell>
          <cell r="AN842" t="str">
            <v>3TE32A144508</v>
          </cell>
          <cell r="AO842" t="str">
            <v>Básica</v>
          </cell>
          <cell r="AP842" t="str">
            <v>Hisense</v>
          </cell>
          <cell r="AQ842" t="str">
            <v>Opera</v>
          </cell>
          <cell r="AR842" t="str">
            <v>HD 1366 X 768</v>
          </cell>
          <cell r="AS842" t="str">
            <v>3TE32G164478G1644M010</v>
          </cell>
          <cell r="AT842" t="e">
            <v>#N/A</v>
          </cell>
          <cell r="AU842" t="str">
            <v>32H3B2</v>
          </cell>
          <cell r="AV842" t="str">
            <v>3TE32G164478</v>
          </cell>
          <cell r="AW842" t="str">
            <v>G1644</v>
          </cell>
          <cell r="AX842" t="str">
            <v>M010</v>
          </cell>
          <cell r="AY842">
            <v>74012184</v>
          </cell>
          <cell r="AZ842">
            <v>51013076</v>
          </cell>
          <cell r="BA842">
            <v>80141026</v>
          </cell>
        </row>
        <row r="843">
          <cell r="D843">
            <v>60313464</v>
          </cell>
          <cell r="E843" t="str">
            <v>A</v>
          </cell>
          <cell r="F843" t="str">
            <v>TV</v>
          </cell>
          <cell r="G843" t="str">
            <v>OSCAR EDUARDO ESCOBEDO DONIAS</v>
          </cell>
          <cell r="H843" t="str">
            <v>PARQUE MITRAS 306, BALCONES DEL MEZQUITAL, APODACA</v>
          </cell>
          <cell r="I843">
            <v>8183142214</v>
          </cell>
          <cell r="J843" t="str">
            <v>HISENSE</v>
          </cell>
          <cell r="K843" t="str">
            <v>32H3B1</v>
          </cell>
          <cell r="L843" t="str">
            <v>32G153443H09292</v>
          </cell>
          <cell r="M843" t="str">
            <v>TIKET</v>
          </cell>
          <cell r="N843">
            <v>6469.17</v>
          </cell>
          <cell r="O843">
            <v>42347</v>
          </cell>
          <cell r="P843">
            <v>42802</v>
          </cell>
          <cell r="Q843">
            <v>201024</v>
          </cell>
          <cell r="R843" t="str">
            <v>03/15/17 23:58 JORGE VAZ NP5 P1B OC 1008443 PANEL 190930</v>
          </cell>
          <cell r="S843" t="str">
            <v/>
          </cell>
          <cell r="T843" t="str">
            <v xml:space="preserve">    SOFIA VAZQUEZ                 </v>
          </cell>
          <cell r="U843" t="str">
            <v>2017-04-21</v>
          </cell>
          <cell r="V843" t="str">
            <v>Norte</v>
          </cell>
          <cell r="W843" t="str">
            <v>COMPLETADO</v>
          </cell>
          <cell r="X843" t="str">
            <v>TALLER</v>
          </cell>
          <cell r="Y843">
            <v>42801</v>
          </cell>
          <cell r="Z843">
            <v>454</v>
          </cell>
          <cell r="AA843" t="str">
            <v>M012</v>
          </cell>
          <cell r="AD843" t="str">
            <v>Balcones del mezquital/Apocada</v>
          </cell>
          <cell r="AE843" t="str">
            <v>NL</v>
          </cell>
          <cell r="AF843" t="str">
            <v>MX</v>
          </cell>
          <cell r="AG843" t="str">
            <v>10413224</v>
          </cell>
          <cell r="AH843" t="str">
            <v>OSCAR EDUARDO ESCOBEDO DONIAS</v>
          </cell>
          <cell r="AI843" t="str">
            <v>306 Paruqe mitras</v>
          </cell>
          <cell r="AJ843" t="str">
            <v>8183142214</v>
          </cell>
          <cell r="AK843">
            <v>0</v>
          </cell>
          <cell r="AL843" t="str">
            <v>66632</v>
          </cell>
          <cell r="AM843" t="str">
            <v>06/04/2017 01 : 11 GERARDO.GRA : CSC se indica fecha aproximada deentrega mediados mes de abril. EMC*25/03/2017 00 : 24 MARCO.DIAZ : TCF1PU CSA CONFIRMA SOFIA VAZQUEZ.JESSICA O15/03/2017 23 : 59 JORGE.VAZ : TCF115/03/2017 23 : 58 JORGE.VAZ : NP511/03/2017 03 : 35 201024 : P1B: OC 1008443, PANEL 190930,10 MARZO 201709/03/2017 09 : 22 201024 : SE ANEXA NOTA DECOMPRA Y SE PASA A REVIISION08/03/2017 23 : 37 201024 : ESTA EN RUTA HOY MIERCOLES 808/03/2017 07 : 52 201024 : P1A: 0.C. 1008298, MAIN BOARD, # 190877 PREDIAGNOSTICO MZO 7-1708/03/2017 05 : 40 201024 : SEVISITARA MAÑANA MIERCOLES 825/02/2017 06 : 54 ADRIANA.SAN : ODSWTPRD% PARQUE EL CHICO Y PARQUE EL SABINAL</v>
          </cell>
          <cell r="AN843" t="str">
            <v>3TE32G153442</v>
          </cell>
          <cell r="AO843" t="str">
            <v>Básica</v>
          </cell>
          <cell r="AP843" t="str">
            <v>Hisense</v>
          </cell>
          <cell r="AQ843" t="str">
            <v>Opera</v>
          </cell>
          <cell r="AR843" t="str">
            <v>HD 1366 X 768</v>
          </cell>
          <cell r="AS843" t="str">
            <v>3TE32G164478G1644M010</v>
          </cell>
          <cell r="AT843" t="e">
            <v>#N/A</v>
          </cell>
          <cell r="AU843" t="str">
            <v>32H3B2</v>
          </cell>
          <cell r="AV843" t="str">
            <v>3TE32G164478</v>
          </cell>
          <cell r="AW843" t="str">
            <v>G1644</v>
          </cell>
          <cell r="AX843" t="str">
            <v>M010</v>
          </cell>
          <cell r="AY843">
            <v>74012154</v>
          </cell>
          <cell r="AZ843">
            <v>51013077</v>
          </cell>
          <cell r="BA843">
            <v>80141073</v>
          </cell>
        </row>
        <row r="844">
          <cell r="D844">
            <v>60314401</v>
          </cell>
          <cell r="E844" t="str">
            <v>A</v>
          </cell>
          <cell r="F844" t="str">
            <v>TV</v>
          </cell>
          <cell r="G844" t="str">
            <v>ANGEL GERARDO BARRON ARTEAGA</v>
          </cell>
          <cell r="H844" t="str">
            <v>AV.NOGALIA 653 FRACC LAS BRISAS</v>
          </cell>
          <cell r="I844">
            <v>4621892834</v>
          </cell>
          <cell r="J844" t="str">
            <v>HISENSE</v>
          </cell>
          <cell r="K844" t="str">
            <v>32H3B2</v>
          </cell>
          <cell r="L844" t="str">
            <v>32G160583H04308</v>
          </cell>
          <cell r="M844" t="str">
            <v>TICKET DE COMPRA</v>
          </cell>
          <cell r="N844">
            <v>5331.95</v>
          </cell>
          <cell r="O844">
            <v>42691</v>
          </cell>
          <cell r="P844" t="str">
            <v>N/A</v>
          </cell>
          <cell r="Q844">
            <v>201055</v>
          </cell>
          <cell r="R844" t="str">
            <v>05/04/2017 06 : 23  ERNESTO.HERN : NP5
22/03/2017 01 : 14 201055 : 21/03/2017  EQUIPO PRESENTA DAÑO EN PANEL LCD.</v>
          </cell>
          <cell r="S844" t="str">
            <v/>
          </cell>
          <cell r="T844" t="str">
            <v xml:space="preserve">  VANESA AGUILAR VAZQUEZ          </v>
          </cell>
          <cell r="U844" t="str">
            <v>2017-04-21</v>
          </cell>
          <cell r="V844" t="str">
            <v>Norte</v>
          </cell>
          <cell r="W844" t="str">
            <v>COMPLETADO</v>
          </cell>
          <cell r="X844" t="str">
            <v>TALLER</v>
          </cell>
          <cell r="Y844">
            <v>42811</v>
          </cell>
          <cell r="Z844">
            <v>120</v>
          </cell>
          <cell r="AA844" t="str">
            <v>M010</v>
          </cell>
          <cell r="AD844" t="str">
            <v>Fracc las brisas/irapuato</v>
          </cell>
          <cell r="AE844" t="str">
            <v>GTO</v>
          </cell>
          <cell r="AF844" t="str">
            <v>MX</v>
          </cell>
          <cell r="AG844" t="str">
            <v>10414639</v>
          </cell>
          <cell r="AH844" t="str">
            <v>ANGEL GERARDO BARRON ARTEAGA</v>
          </cell>
          <cell r="AI844" t="str">
            <v>653 Av nogalia</v>
          </cell>
          <cell r="AJ844" t="str">
            <v>4621892834</v>
          </cell>
          <cell r="AK844">
            <v>0</v>
          </cell>
          <cell r="AL844" t="str">
            <v>36680</v>
          </cell>
          <cell r="AM844" t="str">
            <v>05/04/2017 23 : 16 LAURA.HERNA : se le indica a cte proceso de cf05/04/2017 06 : 23 ERNESTO.HERN : TCF105/04/2017 06 : 23 ERNESTO.HERN : NP531/03/2017 03 : 27 MARIA.EUGENI : DGR31/03/2017 03 : 13 MARIA.EUGENI : SEG: Se le pide a Adriana de Callsubir documento de compra.31/03/2017 01 : 33 JORGE.VAZ : SIN FACTURA O TICKET30/03/2017 01 : 39 ARANTXA.MON : TCF1 LA ORDEN NO CONTIENE DOCUMENTOS,EL MODELO NO COINCIDE.22/03/2017 01 : 14 201055 : 21/03/2017 EQUIPO PRESENTA DAÑO EN PANELLCD.21/03/2017 SE ADJUNTA FORMATO DE REFACCIONES Y SE ENVIA VIA CORREO ELECTRONICO18/03/2017 02 : 01 201055 : 17/03/2017, EN RUTA PARA EL DIA 21/03/201718/03/2017 00 : 06 ADRIANA.SAN : ODSWTPRD% BRISA DE LA TUNDRA Y BRISA DEL VALLE</v>
          </cell>
          <cell r="AN844" t="str">
            <v>3TE32G155364</v>
          </cell>
          <cell r="AO844" t="str">
            <v>Básica</v>
          </cell>
          <cell r="AP844" t="str">
            <v>Hisense</v>
          </cell>
          <cell r="AQ844" t="str">
            <v>Opera</v>
          </cell>
          <cell r="AR844" t="str">
            <v>HD 1366 X 768</v>
          </cell>
          <cell r="AS844" t="str">
            <v>3TE32G164478G1644M010</v>
          </cell>
          <cell r="AT844" t="e">
            <v>#N/A</v>
          </cell>
          <cell r="AU844" t="str">
            <v>32H3B2</v>
          </cell>
          <cell r="AV844" t="str">
            <v>3TE32G164478</v>
          </cell>
          <cell r="AW844" t="str">
            <v>G1644</v>
          </cell>
          <cell r="AX844" t="str">
            <v>M010</v>
          </cell>
          <cell r="AY844">
            <v>74012155</v>
          </cell>
          <cell r="AZ844">
            <v>51013078</v>
          </cell>
          <cell r="BA844">
            <v>80141012</v>
          </cell>
        </row>
        <row r="845">
          <cell r="D845">
            <v>60311999</v>
          </cell>
          <cell r="E845" t="str">
            <v>A</v>
          </cell>
          <cell r="F845" t="str">
            <v>TV</v>
          </cell>
          <cell r="G845" t="str">
            <v>MARIA TERESA MORENO GARCIA</v>
          </cell>
          <cell r="H845" t="str">
            <v>5 DE MAYO 910, CANTERAS, GUADALUPE</v>
          </cell>
          <cell r="I845">
            <v>8115510074</v>
          </cell>
          <cell r="J845" t="str">
            <v>HISENSE</v>
          </cell>
          <cell r="K845" t="str">
            <v>32H5B</v>
          </cell>
          <cell r="L845" t="str">
            <v>32G154325H01728</v>
          </cell>
          <cell r="M845" t="str">
            <v>105354-16</v>
          </cell>
          <cell r="N845">
            <v>6451</v>
          </cell>
          <cell r="O845">
            <v>42526</v>
          </cell>
          <cell r="P845">
            <v>42795</v>
          </cell>
          <cell r="Q845">
            <v>201024</v>
          </cell>
          <cell r="R845" t="str">
            <v>02/23/17 00:37 ERNESTO HDZ NP5 P1A OC 1007698 PANEL 185960</v>
          </cell>
          <cell r="S845" t="str">
            <v/>
          </cell>
          <cell r="T845" t="str">
            <v xml:space="preserve">    SOFIA VAZQUEZ                 </v>
          </cell>
          <cell r="U845" t="str">
            <v>2017-04-21</v>
          </cell>
          <cell r="V845" t="str">
            <v>Norte</v>
          </cell>
          <cell r="W845" t="str">
            <v>COMPLETADO</v>
          </cell>
          <cell r="X845" t="str">
            <v>TALLER</v>
          </cell>
          <cell r="Y845">
            <v>42786</v>
          </cell>
          <cell r="Z845">
            <v>260</v>
          </cell>
          <cell r="AA845" t="str">
            <v>M010</v>
          </cell>
          <cell r="AD845" t="str">
            <v>Juarez /Vaquerias</v>
          </cell>
          <cell r="AE845" t="str">
            <v>NL</v>
          </cell>
          <cell r="AF845" t="str">
            <v>MX</v>
          </cell>
          <cell r="AG845" t="str">
            <v>10337792</v>
          </cell>
          <cell r="AH845" t="str">
            <v>GUADALUPE ROSALES</v>
          </cell>
          <cell r="AI845" t="str">
            <v>617 carretera mont/ reynosa</v>
          </cell>
          <cell r="AJ845" t="str">
            <v>8115510074</v>
          </cell>
          <cell r="AK845">
            <v>0</v>
          </cell>
          <cell r="AL845" t="str">
            <v>67279</v>
          </cell>
          <cell r="AM845" t="str">
            <v>07/04/2017 23 : 35 MARCO.DIAZ : TCF1 TCF1PU CSA. INF. SOFIA VAZQUEZ.DMC28/03/2017 00 : 37 ADOLFO.FER : SEG: NO SE HA ENVIADO EQUIPO DE CFEQUIPO DAÑADO EN TALLER01/03/2017 22 : 27 MARCO.DIAZ : TCF1INV, TCFCN CONFIRMA SOFIA DEL CSAQUE ESTA CANCELADO EL SERVICIO23/02/2017 00 : 37 ERNESTO.HERN : TCF123/02/2017 00 : 37 ERNESTO.HERN : NP521/02/2017 09 : 16 201024 : P1A: O.C. 1007698 PANEL, # DEPARTE 185960 PREDIAGNOSTICO FEB-2021/02/2017 08 : 02 201024 : SE VISITARA EL MARTES 2121/02/2017 05 : 34 MARIELA.CHA : ODSWTPCORA Y 5 DE MAYOENFRENTE DEL PANTEÓN</v>
          </cell>
          <cell r="AN845" t="str">
            <v>3TE32A150815</v>
          </cell>
          <cell r="AO845" t="str">
            <v>Smart</v>
          </cell>
          <cell r="AP845" t="str">
            <v>Hisense</v>
          </cell>
          <cell r="AQ845" t="str">
            <v>Opera</v>
          </cell>
          <cell r="AR845" t="str">
            <v>HD 1366 X 768</v>
          </cell>
          <cell r="AS845" t="str">
            <v>3TE32G164485G1644M010</v>
          </cell>
          <cell r="AT845" t="e">
            <v>#N/A</v>
          </cell>
          <cell r="AU845" t="str">
            <v>32H5B2</v>
          </cell>
          <cell r="AV845" t="str">
            <v>3TE32G164485</v>
          </cell>
          <cell r="AW845" t="str">
            <v>G1644</v>
          </cell>
          <cell r="AX845" t="str">
            <v>M010</v>
          </cell>
          <cell r="AY845">
            <v>74012156</v>
          </cell>
          <cell r="AZ845">
            <v>51013079</v>
          </cell>
          <cell r="BA845">
            <v>80141074</v>
          </cell>
        </row>
        <row r="846">
          <cell r="D846">
            <v>60313326</v>
          </cell>
          <cell r="E846" t="str">
            <v xml:space="preserve">A  </v>
          </cell>
          <cell r="F846" t="str">
            <v>TV</v>
          </cell>
          <cell r="G846" t="str">
            <v>MIGUEL FLORES</v>
          </cell>
          <cell r="H846" t="str">
            <v xml:space="preserve">TRATADO DE LIBRE COMERCIO 1000, PARQUE INDUSTRIAL STIVA, APODACA </v>
          </cell>
          <cell r="I846">
            <v>8181450017</v>
          </cell>
          <cell r="J846" t="str">
            <v>HISENSE</v>
          </cell>
          <cell r="K846" t="str">
            <v>39H3C</v>
          </cell>
          <cell r="L846" t="str">
            <v>39G160333H05829</v>
          </cell>
          <cell r="M846" t="str">
            <v xml:space="preserve">FACTURA </v>
          </cell>
          <cell r="N846">
            <v>0</v>
          </cell>
          <cell r="O846">
            <v>42506</v>
          </cell>
          <cell r="P846">
            <v>42811</v>
          </cell>
          <cell r="Q846">
            <v>201024</v>
          </cell>
          <cell r="R846" t="str">
            <v>16/03/17 00:16 JORGE VAZ NP5 P1A OC 1008307, PANEL 198274</v>
          </cell>
          <cell r="S846" t="str">
            <v/>
          </cell>
          <cell r="T846" t="str">
            <v xml:space="preserve">              SOFIA VAZQUEZ       </v>
          </cell>
          <cell r="U846" t="str">
            <v>2017-04-19</v>
          </cell>
          <cell r="V846" t="str">
            <v>Norte</v>
          </cell>
          <cell r="W846" t="str">
            <v>COMPLETADO</v>
          </cell>
          <cell r="X846" t="str">
            <v>TALLER</v>
          </cell>
          <cell r="Y846">
            <v>42800</v>
          </cell>
          <cell r="Z846">
            <v>305</v>
          </cell>
          <cell r="AA846" t="str">
            <v>M010</v>
          </cell>
          <cell r="AD846" t="str">
            <v>apodaca /parque industrial stiva</v>
          </cell>
          <cell r="AE846" t="str">
            <v>NL</v>
          </cell>
          <cell r="AF846" t="str">
            <v>MX</v>
          </cell>
          <cell r="AG846" t="str">
            <v>10405383</v>
          </cell>
          <cell r="AH846" t="str">
            <v>MIGUEL FLORES</v>
          </cell>
          <cell r="AI846" t="str">
            <v>tratado de libre comercio num 1000</v>
          </cell>
          <cell r="AJ846" t="str">
            <v>01-8181450017</v>
          </cell>
          <cell r="AK846">
            <v>0</v>
          </cell>
          <cell r="AL846" t="str">
            <v>66626</v>
          </cell>
          <cell r="AM846" t="str">
            <v>10/04/2017 22 : 13 MARCO.DIAZ : TCF1 TCF1PU CSA. INF. ESTHER. DMC16/03/2017 00 : 16 JORGE.VAZ : TCF116/03/2017 00 : 16 JORGE.VAZ : NP508/03/2017 09 : 58 201024 : P1A : O.C. 1008307, PANEL # DE PARTE198274 PREDIAGNOSTICO MZO 708/03/2017 04 : 14 201024 : NO TRANSFERIE NOS COMUNICAREMOS CON RAC PARA VER SI PASAMOSMAÑAMA ALCEDIS08/03/2017 04 : 12 201024 : FAVORDETRANSFERIE ESTA ORDEN ALTALLAER DELINEA BLANCA08/03/2017 00 : 07 MARIA.EUGENI : SEG: CSA Favor de acudir en tiempo yforma.07/03/2017 07 : 49 201024 : SE VISITARA ELMIERCOLES 825/02/2017 00 : 15 ANA.ROSA : ODSWTPRDA UN COSTADO DE LA EMPRESA PARKES</v>
          </cell>
          <cell r="AN846" t="str">
            <v>3TE39G160333</v>
          </cell>
          <cell r="AO846" t="str">
            <v>Básica</v>
          </cell>
          <cell r="AP846" t="str">
            <v>Hisense</v>
          </cell>
          <cell r="AQ846" t="str">
            <v>Opera</v>
          </cell>
          <cell r="AR846" t="str">
            <v>HD 1366 X 768</v>
          </cell>
          <cell r="AS846" t="str">
            <v>3TE40G163934G1639M010</v>
          </cell>
          <cell r="AT846" t="e">
            <v>#N/A</v>
          </cell>
          <cell r="AU846" t="str">
            <v>40H5B2</v>
          </cell>
          <cell r="AV846" t="str">
            <v>3TE40G163934</v>
          </cell>
          <cell r="AW846" t="str">
            <v>G1639</v>
          </cell>
          <cell r="AX846" t="str">
            <v>M010</v>
          </cell>
          <cell r="AY846">
            <v>74012157</v>
          </cell>
          <cell r="AZ846">
            <v>51013080</v>
          </cell>
          <cell r="BA846">
            <v>80141075</v>
          </cell>
        </row>
        <row r="847">
          <cell r="D847">
            <v>60312890</v>
          </cell>
          <cell r="E847" t="str">
            <v xml:space="preserve">A  </v>
          </cell>
          <cell r="F847" t="str">
            <v>TV</v>
          </cell>
          <cell r="G847" t="str">
            <v>KARLA BERENICE RAMOS PICHARDO</v>
          </cell>
          <cell r="H847" t="str">
            <v>EJE 3 MZ 8 LT 3 COL. AMPLIACION CIUDAD LAGO MUNICIPIO NEZAHUALCOYOTL CP 57180</v>
          </cell>
          <cell r="I847" t="str">
            <v>5516899067</v>
          </cell>
          <cell r="J847" t="str">
            <v>HISENSE</v>
          </cell>
          <cell r="K847" t="str">
            <v>39H3C</v>
          </cell>
          <cell r="L847" t="str">
            <v>39G160334H00601</v>
          </cell>
          <cell r="M847" t="str">
            <v>FACTURA N° 1025 084840 TIENDA COPPEL</v>
          </cell>
          <cell r="N847">
            <v>4499</v>
          </cell>
          <cell r="O847">
            <v>42737</v>
          </cell>
          <cell r="P847">
            <v>42795</v>
          </cell>
          <cell r="Q847">
            <v>201767</v>
          </cell>
          <cell r="R847" t="str">
            <v>16/03/2017 23 : 42  ERNESTO.HERN : NP5 / P1A: 198274 PANEL    01-03-2017   OC-1008095</v>
          </cell>
          <cell r="S847" t="str">
            <v>EQUIPO DAÑADO EN DOMICILIO DE CLIENTE</v>
          </cell>
          <cell r="T847" t="str">
            <v xml:space="preserve">   ABRAHAM LAZCANO                </v>
          </cell>
          <cell r="U847" t="str">
            <v>2017-04-10</v>
          </cell>
          <cell r="V847" t="str">
            <v>CENTRO</v>
          </cell>
          <cell r="W847" t="str">
            <v>COMPLETADO</v>
          </cell>
          <cell r="X847" t="str">
            <v>TALLER</v>
          </cell>
          <cell r="Y847">
            <v>42793</v>
          </cell>
          <cell r="Z847">
            <v>58</v>
          </cell>
          <cell r="AA847" t="str">
            <v>M010</v>
          </cell>
          <cell r="AD847" t="str">
            <v>Neza/Amplia.ciudad lago</v>
          </cell>
          <cell r="AE847" t="str">
            <v>DF</v>
          </cell>
          <cell r="AF847" t="str">
            <v>MX</v>
          </cell>
          <cell r="AG847" t="str">
            <v>10413249</v>
          </cell>
          <cell r="AH847" t="str">
            <v>KARLA BERENICE RAMOS PICHARDO</v>
          </cell>
          <cell r="AI847" t="str">
            <v>Eje 3 mz8 lt 3</v>
          </cell>
          <cell r="AJ847" t="str">
            <v>5516899067</v>
          </cell>
          <cell r="AK847">
            <v>0</v>
          </cell>
          <cell r="AL847" t="str">
            <v>57180</v>
          </cell>
          <cell r="AM847" t="str">
            <v>30/03/2017 00 : 06 SEMIRAMIS.M : CSCCte se comunica para verificar es estatus de su equipo se le explicasobre el cambio fisico de su equipo en un tiempo estimado de 20 díashábiles23/03/2017 23 : 52 MARCO.DIAZ : TCF1PU CLIENTEINF. JOSUE RAMIREZ. DMC18/03/2017 01 : 08 MARIELA.CHA : CSCSe le menciona que se le autorizo un cambio y son 20 días hábiles parala entregaCliente cuenta con 4el aparato dañado16/03/2017 23 : 42 ERNESTO.HERN : TCF116/03/2017 23 : 42 ERNESTO.HERN : NP515/03/2017 13 : 08 201767 : SEG POR 2DA OCASIÓN SE SOLICITA APOYO PARAQUE NOS INDIQUE FECHA DE SURTIMIENTO DE LA OC, YA QUE AL DÍA DE HOY NO HEMOS TENIDO RESPUESTA VÍA CORREO O CRM. A0313/03/2017 23 : 40 JUANANTONIO : CSCse le indican tiempos al CTE02/03/2017 09 : 19 201767 : P1A: 198274 PANEL 01-03-2017 OC-100809501/03/2017 06 : 51 201767 : PANEL DAÑADO (LEDS)28/02/2017 07 : 00 201767 : V1. 02/03/2017: 10 A.M. - 6 P.M.H-23468 SE ASIGNA T87TAR27/02/2017 23 : 18 DULCE.M : ODSWTPRD% ZAIMA Y LAGO AZULMODOR 39H3C</v>
          </cell>
          <cell r="AN847" t="str">
            <v>3TE39G160333</v>
          </cell>
          <cell r="AO847" t="str">
            <v>Básica</v>
          </cell>
          <cell r="AP847" t="str">
            <v>Hisense</v>
          </cell>
          <cell r="AQ847" t="str">
            <v>Opera</v>
          </cell>
          <cell r="AR847" t="str">
            <v>HD 1366 X 768</v>
          </cell>
          <cell r="AS847" t="str">
            <v>3TE40G163934G1639M010</v>
          </cell>
          <cell r="AT847" t="e">
            <v>#N/A</v>
          </cell>
          <cell r="AU847" t="str">
            <v>40H5B2</v>
          </cell>
          <cell r="AV847" t="str">
            <v>3TE40G163934</v>
          </cell>
          <cell r="AW847" t="str">
            <v>G1639</v>
          </cell>
          <cell r="AX847" t="str">
            <v>M010</v>
          </cell>
          <cell r="AY847">
            <v>74012158</v>
          </cell>
          <cell r="AZ847">
            <v>51013081</v>
          </cell>
          <cell r="BA847">
            <v>80141039</v>
          </cell>
        </row>
        <row r="848">
          <cell r="D848">
            <v>60314843</v>
          </cell>
          <cell r="E848" t="str">
            <v xml:space="preserve">A  </v>
          </cell>
          <cell r="F848" t="str">
            <v>TV</v>
          </cell>
          <cell r="G848" t="str">
            <v>NAYELI CORONA BRAVO</v>
          </cell>
          <cell r="H848" t="str">
            <v>VIRREY DE MENDOZA 774 INT 2, VENTURA PUENTE MORELIA, MICH. C.P. 58020</v>
          </cell>
          <cell r="I848">
            <v>4434320372</v>
          </cell>
          <cell r="J848" t="str">
            <v>HISENSE</v>
          </cell>
          <cell r="K848" t="str">
            <v>39H3C</v>
          </cell>
          <cell r="L848" t="str">
            <v>39G160334H04796</v>
          </cell>
          <cell r="M848" t="str">
            <v>0042 617512</v>
          </cell>
          <cell r="N848">
            <v>6499</v>
          </cell>
          <cell r="O848">
            <v>42980</v>
          </cell>
          <cell r="P848">
            <v>42818</v>
          </cell>
          <cell r="Q848">
            <v>202300</v>
          </cell>
          <cell r="R848" t="str">
            <v>FALTA DE PANEL:T198274 OC:1009107</v>
          </cell>
          <cell r="S848" t="str">
            <v/>
          </cell>
          <cell r="T848" t="str">
            <v xml:space="preserve">  MULTISERVICIOS ALVARADO         </v>
          </cell>
          <cell r="U848" t="str">
            <v>2017-04-20</v>
          </cell>
          <cell r="V848" t="str">
            <v>SUR</v>
          </cell>
          <cell r="W848" t="str">
            <v>COMPLETADO</v>
          </cell>
          <cell r="X848" t="str">
            <v>TALLER</v>
          </cell>
          <cell r="Y848">
            <v>42817</v>
          </cell>
          <cell r="Z848">
            <v>162</v>
          </cell>
          <cell r="AA848" t="str">
            <v>M010</v>
          </cell>
          <cell r="AD848" t="str">
            <v>Morelia/Ventura puente</v>
          </cell>
          <cell r="AE848" t="str">
            <v>MCH</v>
          </cell>
          <cell r="AF848" t="str">
            <v>MX</v>
          </cell>
          <cell r="AG848" t="str">
            <v>10414767</v>
          </cell>
          <cell r="AH848" t="str">
            <v>NAXIELI CORONA BRAVO</v>
          </cell>
          <cell r="AI848" t="str">
            <v>Virrey de mendoza num 774 int 2</v>
          </cell>
          <cell r="AJ848" t="str">
            <v>4434320372</v>
          </cell>
          <cell r="AK848">
            <v>0</v>
          </cell>
          <cell r="AL848" t="str">
            <v>58020</v>
          </cell>
          <cell r="AM848" t="str">
            <v>30/03/2017 04 : 20 ERNESTO.HERN : TCF130/03/2017 04 : 20 ERNESTO.HERN : NP528/03/2017 06 : 08 202300 : P1A:T198274 PANEL OC:100910725/03/2017 03 : 23 202300 : V1:25/03/201722/03/2017 05 : 02 ANA.ROSA : ODSWTPRDAV LAZARO CARDENAS Y LAGO DE GIRAHUEN</v>
          </cell>
          <cell r="AN848" t="str">
            <v>3TE39G160333</v>
          </cell>
          <cell r="AO848" t="str">
            <v>Básica</v>
          </cell>
          <cell r="AP848" t="str">
            <v>Hisense</v>
          </cell>
          <cell r="AQ848" t="str">
            <v>Opera</v>
          </cell>
          <cell r="AR848" t="str">
            <v>HD 1366 X 768</v>
          </cell>
          <cell r="AS848" t="str">
            <v>3TE39G160354CRMM012</v>
          </cell>
          <cell r="AT848">
            <v>12</v>
          </cell>
          <cell r="AU848" t="str">
            <v>39H3C</v>
          </cell>
          <cell r="AV848" t="str">
            <v>3TE39G160354</v>
          </cell>
          <cell r="AW848" t="str">
            <v>CRM</v>
          </cell>
          <cell r="AX848" t="str">
            <v>M012</v>
          </cell>
          <cell r="AY848">
            <v>74012159</v>
          </cell>
          <cell r="AZ848">
            <v>51013082</v>
          </cell>
          <cell r="BA848">
            <v>80147791</v>
          </cell>
        </row>
        <row r="849">
          <cell r="D849">
            <v>60313961</v>
          </cell>
          <cell r="E849" t="str">
            <v>A</v>
          </cell>
          <cell r="F849" t="str">
            <v>TV</v>
          </cell>
          <cell r="G849" t="str">
            <v>MA.GUADALUPE ZEPEDA</v>
          </cell>
          <cell r="H849" t="str">
            <v xml:space="preserve">LEANDRO VALLE 241 BARRIO SAN JOSE </v>
          </cell>
          <cell r="I849">
            <v>4621208232</v>
          </cell>
          <cell r="J849" t="str">
            <v>HISENSE</v>
          </cell>
          <cell r="K849" t="str">
            <v>50K20D</v>
          </cell>
          <cell r="L849" t="str">
            <v>50J140472H05466</v>
          </cell>
          <cell r="M849" t="str">
            <v>CARTA DE APLICACIÓN</v>
          </cell>
          <cell r="N849">
            <v>6999</v>
          </cell>
          <cell r="O849">
            <v>41979</v>
          </cell>
          <cell r="P849">
            <v>42832</v>
          </cell>
          <cell r="Q849">
            <v>201055</v>
          </cell>
          <cell r="R849" t="str">
            <v>07/04/2017 00 : 20  ERNESTO.HERN : TCF1
07/04/2017 00 : 19  ERNESTO.HERN : NP5 PANEL</v>
          </cell>
          <cell r="S849" t="str">
            <v/>
          </cell>
          <cell r="T849" t="str">
            <v xml:space="preserve">  VANESA AGUILAR VAZQUEZ          </v>
          </cell>
          <cell r="U849" t="str">
            <v>2017-04-21</v>
          </cell>
          <cell r="V849" t="str">
            <v>Norte</v>
          </cell>
          <cell r="W849" t="str">
            <v>COMPLETADO</v>
          </cell>
          <cell r="X849" t="str">
            <v>TALLER</v>
          </cell>
          <cell r="Y849">
            <v>42807</v>
          </cell>
          <cell r="Z849">
            <v>828</v>
          </cell>
          <cell r="AA849" t="str">
            <v>M012</v>
          </cell>
          <cell r="AD849" t="str">
            <v>irapuato/barrio san jose</v>
          </cell>
          <cell r="AE849" t="str">
            <v>GTO</v>
          </cell>
          <cell r="AF849" t="str">
            <v>MX</v>
          </cell>
          <cell r="AG849" t="str">
            <v>10413317</v>
          </cell>
          <cell r="AH849" t="str">
            <v>GUADALUPE ZEPEDA</v>
          </cell>
          <cell r="AI849" t="str">
            <v>241 Leandro Valle</v>
          </cell>
          <cell r="AJ849" t="str">
            <v>4621208232</v>
          </cell>
          <cell r="AK849" t="str">
            <v>4622130751</v>
          </cell>
          <cell r="AL849" t="str">
            <v>36500</v>
          </cell>
          <cell r="AM849" t="str">
            <v>07/04/2017 00 : 20 ERNESTO.HERN : TCF107/04/2017 00 : 19 ERNESTO.HERN : NP515/03/2017 00 : 59 201055 : 14/03/2017 EQUIPO PRESENTA DAÑO EN EL PANELLCD.14/03/2017 SE ADJUNTA FORMATO DE REFACCIONES VIA CORREO ELECTRONICO14/03/2017 01 : 42 201055 : 13/03/2017 EN RUTA PARA EL DIA DE HOY14/03/2017 00 : 39 GERARDO.GRA : las calles 20 de noviembre y manueldobladoentrando por manuel doblado en un semáforo. local de pizzeria13/03/2017 22 : 26 GERARDO.GRA : ODSWTP ELABORADA POR EMC*RD% LUPIX_GONZALEZ@HOTMAIL.COM</v>
          </cell>
          <cell r="AN849" t="str">
            <v>3TE50G132311</v>
          </cell>
          <cell r="AO849" t="str">
            <v>Básica</v>
          </cell>
          <cell r="AP849" t="str">
            <v>Hisense</v>
          </cell>
          <cell r="AQ849" t="str">
            <v>Opera</v>
          </cell>
          <cell r="AR849" t="str">
            <v>FHD 1920 x 1080</v>
          </cell>
          <cell r="AS849" t="str">
            <v>3TE50G1644B3G1644M010</v>
          </cell>
          <cell r="AT849" t="e">
            <v>#N/A</v>
          </cell>
          <cell r="AU849" t="str">
            <v>50H7GB</v>
          </cell>
          <cell r="AV849" t="str">
            <v>3TE50G1644B3</v>
          </cell>
          <cell r="AW849" t="str">
            <v>G1644</v>
          </cell>
          <cell r="AX849" t="str">
            <v>M010</v>
          </cell>
          <cell r="AY849">
            <v>74012161</v>
          </cell>
          <cell r="AZ849">
            <v>51013084</v>
          </cell>
          <cell r="BA849">
            <v>80141013</v>
          </cell>
        </row>
        <row r="850">
          <cell r="D850">
            <v>60309257</v>
          </cell>
          <cell r="E850" t="str">
            <v>D</v>
          </cell>
          <cell r="F850" t="str">
            <v>TV</v>
          </cell>
          <cell r="G850" t="str">
            <v>Karina Aidee Martínez García</v>
          </cell>
          <cell r="H850" t="str">
            <v>Río Grande no. 4 Col. Santa María Atzompa, C.P. 71222, Guelaguetza, Oax.</v>
          </cell>
          <cell r="I850">
            <v>9513234322</v>
          </cell>
          <cell r="J850" t="str">
            <v>HISENSE</v>
          </cell>
          <cell r="K850" t="str">
            <v>32D33</v>
          </cell>
          <cell r="L850" t="str">
            <v>32M150518H05304</v>
          </cell>
          <cell r="M850" t="str">
            <v>TMKA/00001190885</v>
          </cell>
          <cell r="N850">
            <v>0</v>
          </cell>
          <cell r="O850">
            <v>42340</v>
          </cell>
          <cell r="P850" t="str">
            <v>S/N</v>
          </cell>
          <cell r="Q850">
            <v>201678</v>
          </cell>
          <cell r="R850" t="str">
            <v>12/04/2017 06 : 34  ANA.LAURA : TCFL</v>
          </cell>
          <cell r="S850" t="str">
            <v xml:space="preserve">Se le autoriza cambio fisico, ya que la </v>
          </cell>
          <cell r="T850" t="str">
            <v xml:space="preserve"> Ana Lemus Moreno                 </v>
          </cell>
          <cell r="U850" t="str">
            <v>2017-04-21</v>
          </cell>
          <cell r="V850" t="str">
            <v>CENTRO</v>
          </cell>
          <cell r="W850" t="str">
            <v>COMPLETADO</v>
          </cell>
          <cell r="X850" t="str">
            <v>CLIENTE</v>
          </cell>
          <cell r="Y850">
            <v>42752</v>
          </cell>
          <cell r="Z850">
            <v>412</v>
          </cell>
          <cell r="AA850" t="str">
            <v>M012</v>
          </cell>
          <cell r="AD850" t="str">
            <v>Santa María Atzompa/Guelaguetza</v>
          </cell>
          <cell r="AE850" t="str">
            <v>OAX</v>
          </cell>
          <cell r="AF850" t="str">
            <v>MX</v>
          </cell>
          <cell r="AG850" t="str">
            <v>10409987</v>
          </cell>
          <cell r="AH850" t="str">
            <v>KARINA AIDEE MARTÍNEZ GARCÍA</v>
          </cell>
          <cell r="AI850" t="str">
            <v>4 Río Grande</v>
          </cell>
          <cell r="AJ850" t="str">
            <v>9513234322</v>
          </cell>
          <cell r="AK850" t="str">
            <v>9511723764</v>
          </cell>
          <cell r="AL850" t="str">
            <v>71222</v>
          </cell>
          <cell r="AM850" t="str">
            <v>26/04/2017 04 : 58 Ricardo Espinosa : TCF174 7401216224/01/2017 02 : 27 FABIOLA.BON : seg: se cancela cliente incontactable24/01/2017 00 : 25 201022 : SE VUELVE A MARCAR A CLIENTE Y DA TONO PERONO CONTESTAN21/01/2017 06 : 44 201022 : SE MARCA A CLIENTA PARA CHECAR EL EQUIPOPERO SIGUE SIN CONTESTARNOS20/01/2017 08 : 48 201022 : SE MARCA A CLIENTA PARA VISITA PERO NOCONTESTA EN LA LINEA19/01/2017 01 : 45 201022 : V1; PROGRAMADO PARA REVICION EL 20-1-1718/01/2017 01 : 31 ANA.LAURA : se pide apoyo con Sria. Liliana Rdz.para agendar visita con cliente, a mas tardar 25/01/201718/01/2017 01 : 11 ANA.LAURA : LEGAL:PFC.OAX.B.3/000749-2016</v>
          </cell>
          <cell r="AN850" t="str">
            <v>3TE32M134512</v>
          </cell>
          <cell r="AO850" t="str">
            <v>Básica</v>
          </cell>
          <cell r="AP850" t="str">
            <v>Hisense</v>
          </cell>
          <cell r="AQ850" t="str">
            <v>Opera</v>
          </cell>
          <cell r="AR850" t="str">
            <v>HD 1366 X 768</v>
          </cell>
          <cell r="AS850" t="str">
            <v>3TE32G164478G1644M010</v>
          </cell>
          <cell r="AT850" t="e">
            <v>#N/A</v>
          </cell>
          <cell r="AU850" t="str">
            <v>32H3B2</v>
          </cell>
          <cell r="AV850" t="str">
            <v>3TE32G164478</v>
          </cell>
          <cell r="AW850" t="str">
            <v>G1644</v>
          </cell>
          <cell r="AX850" t="str">
            <v>M010</v>
          </cell>
          <cell r="AY850">
            <v>74012162</v>
          </cell>
          <cell r="AZ850">
            <v>51013085</v>
          </cell>
          <cell r="BA850">
            <v>80140512</v>
          </cell>
        </row>
        <row r="851">
          <cell r="D851">
            <v>60256344</v>
          </cell>
          <cell r="E851" t="str">
            <v>D</v>
          </cell>
          <cell r="F851" t="str">
            <v>TV</v>
          </cell>
          <cell r="G851" t="str">
            <v>Reyes Meliton Cardozo Medina</v>
          </cell>
          <cell r="H851" t="str">
            <v>Calle Porvenir no. 200 Col. Adolfo Lopez Mateos, C.P. 96490, Coatzacoalcos, Veracruz</v>
          </cell>
          <cell r="I851">
            <v>9211417964</v>
          </cell>
          <cell r="J851" t="str">
            <v>HISENSE</v>
          </cell>
          <cell r="K851" t="str">
            <v>32D33</v>
          </cell>
          <cell r="L851" t="str">
            <v>32M141204H07393</v>
          </cell>
          <cell r="M851" t="str">
            <v>S/N</v>
          </cell>
          <cell r="N851">
            <v>0</v>
          </cell>
          <cell r="O851">
            <v>41812</v>
          </cell>
          <cell r="P851" t="str">
            <v>S/N</v>
          </cell>
          <cell r="Q851">
            <v>201678</v>
          </cell>
          <cell r="R851" t="str">
            <v>17/03/2017 01 : 22  ANA.LAURA : TCFL</v>
          </cell>
          <cell r="S851" t="str">
            <v xml:space="preserve">Se le autoriza cambio fisico, ya que la </v>
          </cell>
          <cell r="T851" t="str">
            <v xml:space="preserve"> Ana Lemus Moreno                 </v>
          </cell>
          <cell r="U851" t="str">
            <v>2017-04-21</v>
          </cell>
          <cell r="V851" t="str">
            <v>CENTRO</v>
          </cell>
          <cell r="W851" t="str">
            <v>COMPLETADO</v>
          </cell>
          <cell r="X851" t="str">
            <v>CLIENTE</v>
          </cell>
          <cell r="Y851" t="e">
            <v>#N/A</v>
          </cell>
          <cell r="Z851" t="e">
            <v>#N/A</v>
          </cell>
          <cell r="AA851" t="str">
            <v>M010</v>
          </cell>
          <cell r="AD851" t="e">
            <v>#N/A</v>
          </cell>
          <cell r="AE851" t="e">
            <v>#N/A</v>
          </cell>
          <cell r="AF851" t="e">
            <v>#N/A</v>
          </cell>
          <cell r="AG851" t="e">
            <v>#N/A</v>
          </cell>
          <cell r="AH851" t="e">
            <v>#N/A</v>
          </cell>
          <cell r="AI851" t="e">
            <v>#N/A</v>
          </cell>
          <cell r="AJ851" t="e">
            <v>#N/A</v>
          </cell>
          <cell r="AK851" t="e">
            <v>#N/A</v>
          </cell>
          <cell r="AL851" t="e">
            <v>#N/A</v>
          </cell>
          <cell r="AM851" t="e">
            <v>#N/A</v>
          </cell>
          <cell r="AN851" t="str">
            <v>3TE32M134512</v>
          </cell>
          <cell r="AO851" t="str">
            <v>Básica</v>
          </cell>
          <cell r="AP851" t="str">
            <v>Hisense</v>
          </cell>
          <cell r="AQ851" t="str">
            <v>Opera</v>
          </cell>
          <cell r="AR851" t="str">
            <v>HD 1366 X 768</v>
          </cell>
          <cell r="AS851" t="str">
            <v>3TE32G164478G1644M010</v>
          </cell>
          <cell r="AT851" t="e">
            <v>#N/A</v>
          </cell>
          <cell r="AU851" t="str">
            <v>32H3B2</v>
          </cell>
          <cell r="AV851" t="str">
            <v>3TE32G164478</v>
          </cell>
          <cell r="AW851" t="str">
            <v>G1644</v>
          </cell>
          <cell r="AX851" t="str">
            <v>M010</v>
          </cell>
          <cell r="AY851">
            <v>74012163</v>
          </cell>
          <cell r="AZ851">
            <v>51013086</v>
          </cell>
          <cell r="BA851">
            <v>80140516</v>
          </cell>
        </row>
        <row r="852">
          <cell r="D852">
            <v>60316053</v>
          </cell>
          <cell r="E852" t="str">
            <v>D</v>
          </cell>
          <cell r="F852" t="str">
            <v>TV</v>
          </cell>
          <cell r="G852" t="str">
            <v>Elizabeth Rivera Serrano</v>
          </cell>
          <cell r="H852" t="str">
            <v>Rafael buelna No.44 Col. Vista Bahia, C.P. 63732, Bahia de Banderas, Nayarit</v>
          </cell>
          <cell r="I852">
            <v>3221054349</v>
          </cell>
          <cell r="J852" t="str">
            <v>HISENSE</v>
          </cell>
          <cell r="K852" t="str">
            <v>40H5B</v>
          </cell>
          <cell r="L852" t="str">
            <v>40G153356H011100</v>
          </cell>
          <cell r="M852" t="str">
            <v>S/N</v>
          </cell>
          <cell r="N852">
            <v>0</v>
          </cell>
          <cell r="O852" t="str">
            <v>S/N</v>
          </cell>
          <cell r="P852" t="str">
            <v>S/N</v>
          </cell>
          <cell r="Q852">
            <v>201678</v>
          </cell>
          <cell r="R852" t="str">
            <v>18/04/2017 00 : 08  ANA.LAURA : TCFL</v>
          </cell>
          <cell r="S852" t="str">
            <v xml:space="preserve">Se le autoriza cambio fisico, ya que la </v>
          </cell>
          <cell r="T852" t="str">
            <v xml:space="preserve"> Ana Lemus Moreno                 </v>
          </cell>
          <cell r="U852" t="str">
            <v>2017-04-21</v>
          </cell>
          <cell r="V852" t="str">
            <v>CENTRO</v>
          </cell>
          <cell r="W852" t="str">
            <v>COMPLETADO</v>
          </cell>
          <cell r="X852" t="str">
            <v>CLIENTE</v>
          </cell>
          <cell r="Y852">
            <v>42842</v>
          </cell>
          <cell r="Z852" t="e">
            <v>#VALUE!</v>
          </cell>
          <cell r="AA852" t="str">
            <v>M010</v>
          </cell>
          <cell r="AD852" t="str">
            <v>Bahia de Banderas/Vista Bahia</v>
          </cell>
          <cell r="AE852" t="str">
            <v>NAY</v>
          </cell>
          <cell r="AF852" t="str">
            <v>MX</v>
          </cell>
          <cell r="AG852" t="str">
            <v>10378602</v>
          </cell>
          <cell r="AH852" t="str">
            <v>ELIZABETH RIVERA SERRANO</v>
          </cell>
          <cell r="AI852" t="str">
            <v>44 rafael buelna</v>
          </cell>
          <cell r="AJ852" t="str">
            <v>044-3221054349</v>
          </cell>
          <cell r="AK852" t="str">
            <v>044-3222392688</v>
          </cell>
          <cell r="AL852" t="str">
            <v>63732</v>
          </cell>
          <cell r="AM852" t="str">
            <v>26/04/2017 05 : 07 Ricardo Espinosa : TCF174 7401216518/04/2017 00 : 09 ANA.LAURA : TCF1PU:Cliente18/04/2017 00 : 08 ANA.LAURA : TCFL18/04/2017 00 : 07 ANA.LAURA : LEGAL 1:PFC.PVA.B.3/000475-2016SE AUTORIZA CAMBIO FISICO, DEBIDO A LA FALTA DE PZAS</v>
          </cell>
          <cell r="AN852" t="str">
            <v>3TE40A144535</v>
          </cell>
          <cell r="AO852" t="str">
            <v>Smart</v>
          </cell>
          <cell r="AP852" t="str">
            <v>Hisense</v>
          </cell>
          <cell r="AQ852" t="str">
            <v>Opera</v>
          </cell>
          <cell r="AR852" t="str">
            <v>FHD 1920 x 1080</v>
          </cell>
          <cell r="AS852" t="str">
            <v>3TE40G163934G1639M010</v>
          </cell>
          <cell r="AT852" t="e">
            <v>#N/A</v>
          </cell>
          <cell r="AU852" t="str">
            <v>40H5B2</v>
          </cell>
          <cell r="AV852" t="str">
            <v>3TE40G163934</v>
          </cell>
          <cell r="AW852" t="str">
            <v>G1639</v>
          </cell>
          <cell r="AX852" t="str">
            <v>M010</v>
          </cell>
          <cell r="AY852">
            <v>74012165</v>
          </cell>
          <cell r="AZ852">
            <v>51013088</v>
          </cell>
          <cell r="BA852">
            <v>80140520</v>
          </cell>
        </row>
        <row r="853">
          <cell r="D853">
            <v>60315037</v>
          </cell>
          <cell r="E853" t="str">
            <v>A</v>
          </cell>
          <cell r="F853" t="str">
            <v>TV</v>
          </cell>
          <cell r="G853" t="str">
            <v>JOSE JUAN ROSALES MORALES</v>
          </cell>
          <cell r="H853" t="str">
            <v>TEOTIUHACAN 1107, UNIDAD MODELO, MONTERREY</v>
          </cell>
          <cell r="I853">
            <v>14254292</v>
          </cell>
          <cell r="J853" t="str">
            <v>HISENSE</v>
          </cell>
          <cell r="K853" t="str">
            <v>50K20DW</v>
          </cell>
          <cell r="L853" t="str">
            <v>50J140464H01715</v>
          </cell>
          <cell r="M853" t="str">
            <v>TIKET</v>
          </cell>
          <cell r="N853">
            <v>10120.950000000001</v>
          </cell>
          <cell r="O853">
            <v>41901</v>
          </cell>
          <cell r="P853">
            <v>42825</v>
          </cell>
          <cell r="Q853">
            <v>201024</v>
          </cell>
          <cell r="R853" t="str">
            <v>04/07/17 00:39 ERNESTO HDZ NP5 P1A OC 1009284 PANEL 173331</v>
          </cell>
          <cell r="S853" t="str">
            <v/>
          </cell>
          <cell r="T853" t="str">
            <v xml:space="preserve">    SOFIA VAZQUEZ                 </v>
          </cell>
          <cell r="U853" t="str">
            <v>2017-04-21</v>
          </cell>
          <cell r="V853" t="str">
            <v>Norte</v>
          </cell>
          <cell r="W853" t="str">
            <v>COMPLETADO</v>
          </cell>
          <cell r="X853" t="str">
            <v>TALLER</v>
          </cell>
          <cell r="Y853">
            <v>42821</v>
          </cell>
          <cell r="Z853">
            <v>920</v>
          </cell>
          <cell r="AA853" t="str">
            <v>M010</v>
          </cell>
          <cell r="AD853" t="str">
            <v>union modelo/monterrey</v>
          </cell>
          <cell r="AE853" t="str">
            <v>NL</v>
          </cell>
          <cell r="AF853" t="str">
            <v>MX</v>
          </cell>
          <cell r="AG853" t="str">
            <v>10414254</v>
          </cell>
          <cell r="AH853" t="str">
            <v>JOSE JUAN ROSALES MORALES</v>
          </cell>
          <cell r="AI853" t="str">
            <v>teotuhuacan 1107</v>
          </cell>
          <cell r="AJ853" t="str">
            <v>14254292</v>
          </cell>
          <cell r="AK853">
            <v>0</v>
          </cell>
          <cell r="AL853" t="str">
            <v>64140</v>
          </cell>
          <cell r="AM853" t="str">
            <v>07/04/2017 00 : 39 ERNESTO.HERN : TCF107/04/2017 00 : 39 ERNESTO.HERN : NP503/04/2017 05 : 44 201024 : 22076 ESTA TALLER01/04/2017 06 : 46 201024 : P1A:OC1009284,PANEL173331,31MARZO201701/04/2017 02 : 41 201024 : SE ANEXANOTA DECOMPRA Y SEPASAAAREVISON01/04/2017 01 : 33 201024 : ESTA E RTA HOY VIERNES 3131/03/2017 06 : 30 MARIA.EUGENI : SEG :CSA favor de subir evidencias,si cuenta con documentos. Favor acudir el dia Viernes 31/03/201731/03/2017 06 : 02 201024 : SE ANEXA EVIDENCIA FOTORAFICA DOMICILIO31/03/2017 00 : 45 201024 : SE VISTO AYER PERO NO TIENE DOCUMENTOS SETURANARA PARA EL VIERNES SI TIENE DOCUMENTOS CLIENTE ENTERADO SEANEXA NOTA DE COMPRA30/03/2017 01 : 20 201024 : ESTA E RUTA HOY MIERCOLES 2928/03/2017 06 : 55 201024 : SE VISITARA EL JUVES 3013/03/2017 23 : 25 LAURA.HERNA : ODSWTPRD%TALCOPAN Y TLATELOLCO</v>
          </cell>
          <cell r="AN853" t="str">
            <v>1TE50B8NUSCB</v>
          </cell>
          <cell r="AO853" t="str">
            <v>Smart</v>
          </cell>
          <cell r="AP853" t="str">
            <v>Hisense</v>
          </cell>
          <cell r="AQ853" t="str">
            <v>Opera</v>
          </cell>
          <cell r="AR853" t="str">
            <v>FHD 1920 x 1080</v>
          </cell>
          <cell r="AS853" t="str">
            <v>3TE50G165140G165140M010</v>
          </cell>
          <cell r="AT853">
            <v>164</v>
          </cell>
          <cell r="AU853" t="str">
            <v>50H7GB</v>
          </cell>
          <cell r="AV853" t="str">
            <v>3TE50G165140</v>
          </cell>
          <cell r="AW853" t="str">
            <v>G165140</v>
          </cell>
          <cell r="AX853" t="str">
            <v>M010</v>
          </cell>
          <cell r="AY853">
            <v>74012166</v>
          </cell>
          <cell r="AZ853">
            <v>51013089</v>
          </cell>
          <cell r="BA853">
            <v>80148517</v>
          </cell>
        </row>
        <row r="854">
          <cell r="D854">
            <v>60315678</v>
          </cell>
          <cell r="E854" t="str">
            <v>A</v>
          </cell>
          <cell r="F854" t="str">
            <v>TV</v>
          </cell>
          <cell r="G854" t="str">
            <v>CONCEPCION GUERRA RODRIGUEZ</v>
          </cell>
          <cell r="H854" t="str">
            <v xml:space="preserve">JUVENTINO ROSAS 2013-C, CARACOL, MONTERREY </v>
          </cell>
          <cell r="I854" t="str">
            <v>8181901065, 8120325647</v>
          </cell>
          <cell r="J854" t="str">
            <v>HISENSE</v>
          </cell>
          <cell r="K854" t="str">
            <v>50H3</v>
          </cell>
          <cell r="L854" t="str">
            <v>50J141308H03130</v>
          </cell>
          <cell r="M854" t="str">
            <v>CARTA DE ACEPTACION</v>
          </cell>
          <cell r="N854">
            <v>7800.82</v>
          </cell>
          <cell r="O854">
            <v>42033</v>
          </cell>
          <cell r="P854">
            <v>42835</v>
          </cell>
          <cell r="Q854">
            <v>201024</v>
          </cell>
          <cell r="R854" t="str">
            <v>04/13/17 06:51 ERNESTO HDZ NP5 P1A OC 1009547 PANEL 173331</v>
          </cell>
          <cell r="S854" t="str">
            <v/>
          </cell>
          <cell r="T854" t="str">
            <v xml:space="preserve">    SOFIA VAZQUEZ                 </v>
          </cell>
          <cell r="U854" t="str">
            <v>2017-04-21</v>
          </cell>
          <cell r="V854" t="str">
            <v>Norte</v>
          </cell>
          <cell r="W854" t="str">
            <v>COMPLETADO</v>
          </cell>
          <cell r="X854" t="str">
            <v>TALLER</v>
          </cell>
          <cell r="Y854">
            <v>42832</v>
          </cell>
          <cell r="Z854">
            <v>799</v>
          </cell>
          <cell r="AA854" t="str">
            <v>M010</v>
          </cell>
          <cell r="AD854" t="str">
            <v>Monterrey/Col. Caracol</v>
          </cell>
          <cell r="AE854" t="str">
            <v>NL</v>
          </cell>
          <cell r="AF854" t="str">
            <v>MX</v>
          </cell>
          <cell r="AG854" t="str">
            <v>10415689</v>
          </cell>
          <cell r="AH854" t="str">
            <v>MA. CONCEPCIÓN GUERRA RODRIGUEZ</v>
          </cell>
          <cell r="AI854" t="str">
            <v>Juventino Rosas 2013 letra C</v>
          </cell>
          <cell r="AJ854" t="str">
            <v>8120325647</v>
          </cell>
          <cell r="AK854" t="str">
            <v>8120325647</v>
          </cell>
          <cell r="AL854" t="str">
            <v>64800</v>
          </cell>
          <cell r="AM854" t="str">
            <v>13/04/2017 06 : 51 ERNESTO.HERN : TCF113/04/2017 06 : 51 ERNESTO.HERN : NP512/04/2017 07 : 58 MARIA.EUGENI : DGRSEG: Solicitud correcta en Open Bravo.12/04/2017 03 : 59 ARANTXA.MON : DOCUMENTO Y MODELO CRM NO COINCIDE CONLO SOLICITADO11/04/2017 10 : 58 201024 : P1A:OC1009547,PANEL173331,10ABRIL2017.11/04/2017 08 : 18 201024 : SEANEXA NOTA DE COMPRA Y SE PAS A REVIISON11/04/2017 00 : 42 201024 : SERIE INCORRECTA SE VISITRA HOY LUNES 1008/04/2017 07 : 06 201024 : V1- SEVISITARA EL LUNES 1007/04/2017 23 : 21 GERARDO.GRA : ODSWTP ELABORADA POR EMC*RD% 3ERA. Y 4TA. ZONA. REFERENCIA CUADRA CON BARANDAL CAFE Y UNA PALMA</v>
          </cell>
          <cell r="AN854" t="str">
            <v>3TE50J141202</v>
          </cell>
          <cell r="AO854" t="e">
            <v>#N/A</v>
          </cell>
          <cell r="AP854" t="e">
            <v>#N/A</v>
          </cell>
          <cell r="AQ854" t="e">
            <v>#N/A</v>
          </cell>
          <cell r="AR854" t="e">
            <v>#N/A</v>
          </cell>
          <cell r="AS854" t="str">
            <v>3TE50G165140G165140M010</v>
          </cell>
          <cell r="AT854">
            <v>164</v>
          </cell>
          <cell r="AU854" t="str">
            <v>50H7GB</v>
          </cell>
          <cell r="AV854" t="str">
            <v>3TE50G165140</v>
          </cell>
          <cell r="AW854" t="str">
            <v>G165140</v>
          </cell>
          <cell r="AX854" t="str">
            <v>M010</v>
          </cell>
          <cell r="AY854">
            <v>74012167</v>
          </cell>
          <cell r="AZ854">
            <v>51013090</v>
          </cell>
          <cell r="BA854">
            <v>80147794</v>
          </cell>
        </row>
        <row r="855">
          <cell r="D855">
            <v>60315188</v>
          </cell>
          <cell r="E855" t="str">
            <v>A</v>
          </cell>
          <cell r="F855" t="str">
            <v>TV</v>
          </cell>
          <cell r="G855" t="str">
            <v>VERONICA MARISCAL SANDOVAL</v>
          </cell>
          <cell r="H855" t="str">
            <v xml:space="preserve">MOISES 257, PRIVADA PURISIMAS, GUADALUPE </v>
          </cell>
          <cell r="I855" t="str">
            <v>8112975653, 8117426481</v>
          </cell>
          <cell r="J855" t="str">
            <v>HISENSE</v>
          </cell>
          <cell r="K855" t="str">
            <v>50K20D</v>
          </cell>
          <cell r="L855" t="str">
            <v>50J140472H05227</v>
          </cell>
          <cell r="M855" t="str">
            <v xml:space="preserve">TIKET </v>
          </cell>
          <cell r="N855">
            <v>5299.02</v>
          </cell>
          <cell r="O855">
            <v>41739</v>
          </cell>
          <cell r="P855">
            <v>42828</v>
          </cell>
          <cell r="Q855">
            <v>201024</v>
          </cell>
          <cell r="R855" t="str">
            <v>04/07/17 04:01 ERNESTO HDZ NP5 P1A OC 1009369 PANEL 173331</v>
          </cell>
          <cell r="S855" t="str">
            <v/>
          </cell>
          <cell r="T855" t="str">
            <v xml:space="preserve">    SOFIA VAZQUEZ                 </v>
          </cell>
          <cell r="U855" t="str">
            <v>2017-04-21</v>
          </cell>
          <cell r="V855" t="str">
            <v>Norte</v>
          </cell>
          <cell r="W855" t="str">
            <v>COMPLETADO</v>
          </cell>
          <cell r="X855" t="str">
            <v>TALLER</v>
          </cell>
          <cell r="Y855">
            <v>42824</v>
          </cell>
          <cell r="Z855">
            <v>1085</v>
          </cell>
          <cell r="AA855" t="str">
            <v>M010</v>
          </cell>
          <cell r="AD855" t="str">
            <v>Guadalupe/Priv purisimas</v>
          </cell>
          <cell r="AE855" t="str">
            <v>NL</v>
          </cell>
          <cell r="AF855" t="str">
            <v>MX</v>
          </cell>
          <cell r="AG855" t="str">
            <v>10415307</v>
          </cell>
          <cell r="AH855" t="str">
            <v>VERONICA SANDOVAL</v>
          </cell>
          <cell r="AI855" t="str">
            <v>Moises num 257</v>
          </cell>
          <cell r="AJ855" t="str">
            <v>8117426481</v>
          </cell>
          <cell r="AK855" t="str">
            <v>8117426481</v>
          </cell>
          <cell r="AL855" t="str">
            <v>67100</v>
          </cell>
          <cell r="AM855" t="str">
            <v>07/04/2017 04 : 01 ERNESTO.HERN : TCF107/04/2017 04 : 01 ERNESTO.HERN : NP505/04/2017 06 : 50 MARIA.EUGENI : DGRSEG: OC- Solicitud correcta en Open Bravo.05/04/2017 02 : 29 201024 : P1A:OC1009369,PANEL173331,4ABRIL201704/04/2017 07 : 05 201024 : SE ANEXANOTA DE COMAPRA Y SEPASA A REVISION03/04/2017 23 : 22 201024 : ESTA EN RUTA HOY LUNES 331/03/2017 05 : 49 201024 : SE VISITARA EL MARTES 430/03/2017 07 : 42 ANA.ROSA : ODSWTPRDPABLO Y PATRICIO, COLONIA PRIVA SOBRE AV MIGUEL ALEMAN</v>
          </cell>
          <cell r="AN855" t="str">
            <v>3TE50G132311</v>
          </cell>
          <cell r="AO855" t="str">
            <v>Básica</v>
          </cell>
          <cell r="AP855" t="str">
            <v>Hisense</v>
          </cell>
          <cell r="AQ855" t="str">
            <v>Opera</v>
          </cell>
          <cell r="AR855" t="str">
            <v>FHD 1920 x 1080</v>
          </cell>
          <cell r="AS855" t="str">
            <v>3TE50G165140G165140M010</v>
          </cell>
          <cell r="AT855">
            <v>164</v>
          </cell>
          <cell r="AU855" t="str">
            <v>50H7GB</v>
          </cell>
          <cell r="AV855" t="str">
            <v>3TE50G165140</v>
          </cell>
          <cell r="AW855" t="str">
            <v>G165140</v>
          </cell>
          <cell r="AX855" t="str">
            <v>M010</v>
          </cell>
          <cell r="AY855">
            <v>74012168</v>
          </cell>
          <cell r="AZ855">
            <v>51013091</v>
          </cell>
          <cell r="BA855">
            <v>80148520</v>
          </cell>
        </row>
        <row r="856">
          <cell r="D856">
            <v>60311947</v>
          </cell>
          <cell r="E856" t="str">
            <v>A</v>
          </cell>
          <cell r="F856" t="str">
            <v>TV</v>
          </cell>
          <cell r="G856" t="str">
            <v>MIRIAM CRISTINA ISLAS VELAZQUEZ</v>
          </cell>
          <cell r="H856" t="str">
            <v>LAGO BOSQUES # 83 MZ 1 LT 34,COL BUENAVISTA,FRACC.PASEOS DEL LAGO 2,ZUMPANGO</v>
          </cell>
          <cell r="I856">
            <v>5525415204</v>
          </cell>
          <cell r="J856" t="str">
            <v>HISENSE</v>
          </cell>
          <cell r="K856" t="str">
            <v>50K20DW</v>
          </cell>
          <cell r="L856" t="str">
            <v>50J140464H02530</v>
          </cell>
          <cell r="M856" t="str">
            <v>CARTA ACEPTACION</v>
          </cell>
          <cell r="N856">
            <v>10121.290000000001</v>
          </cell>
          <cell r="O856">
            <v>41857</v>
          </cell>
          <cell r="P856">
            <v>42788</v>
          </cell>
          <cell r="Q856">
            <v>201679</v>
          </cell>
          <cell r="R856" t="str">
            <v>PANEL T173331 OC 1007843</v>
          </cell>
          <cell r="S856" t="str">
            <v>EQUIPO EN CASA DE CLIENTE,NO ACEPTA RECO</v>
          </cell>
          <cell r="T856" t="str">
            <v xml:space="preserve">GUADALUPE GIRON                   </v>
          </cell>
          <cell r="U856" t="str">
            <v>2017-04-21</v>
          </cell>
          <cell r="V856" t="str">
            <v>CENTRO</v>
          </cell>
          <cell r="W856" t="str">
            <v>COMPLETADO</v>
          </cell>
          <cell r="X856" t="str">
            <v>TALLER</v>
          </cell>
          <cell r="Y856">
            <v>42786</v>
          </cell>
          <cell r="Z856">
            <v>929</v>
          </cell>
          <cell r="AA856" t="str">
            <v>M012</v>
          </cell>
          <cell r="AD856" t="str">
            <v>zumpango/ frac. del lago 2</v>
          </cell>
          <cell r="AE856" t="str">
            <v>DF</v>
          </cell>
          <cell r="AF856" t="str">
            <v>MX</v>
          </cell>
          <cell r="AG856" t="str">
            <v>10229583</v>
          </cell>
          <cell r="AH856" t="str">
            <v>MIRIAM CRISTINA ISLAS VELAZQUEZ</v>
          </cell>
          <cell r="AI856" t="str">
            <v>lago bosques mz1 lt34 casa 83</v>
          </cell>
          <cell r="AJ856" t="str">
            <v>044-5525415204</v>
          </cell>
          <cell r="AK856">
            <v>0</v>
          </cell>
          <cell r="AL856" t="str">
            <v>55607</v>
          </cell>
          <cell r="AM856" t="str">
            <v>21/04/2017 05 : 56 GERARDO.GRA : CSC se pide a CSA enviar formato de CFal área correspondiente, CSA solicita se pída foto de serie se pide alcliente enviarla por correo y se indica entrega en proceso. EMC*.28/03/2017 00 : 24 ANA.LAURA : CSCCFNP54076377, cliente molesto por el tiempo que se lleva, pide solución a labrevedad, se le pide nos de oportunidad a que los embarques se reanudenla sig, semana debido a inventario, se envía correo a CF y quejas14/03/2017 06 : 41 MARCO.DIAZ : TCF1PU CTE FINAL28/02/2017 02 : 56 ERNESTO.HERN : TCF128/02/2017 02 : 56 ERNESTO.HERN : NP524/02/2017 03 : 13 201679 : P1A:PANEL T173331 OC 100784324/02/2017 03 : 00 201679 : EQUIPO SE QUEDA EN CASA DE CLIENTE21/02/2017 02 : 09 201679 : V1:22/02/201721/02/2017 01 : 22 ANA.LAURA : REINCIDENCIA DEL 6016858918/02/2017 02 : 35 ANA.LAURA : CLIENTE PIDE LE PUEDAN VISITARMIERCOLES, YA QUE ES SU DIA DE DESCANSO18/02/2017 02 : 30 ANA.LAURA : ODSWTPTELMEX RD.-SOBRE LA CARRETERA DE LOS REYES ACOSAZ ZUMPANGO</v>
          </cell>
          <cell r="AN856" t="str">
            <v>1TE50B8NUSCB</v>
          </cell>
          <cell r="AO856" t="str">
            <v>Smart</v>
          </cell>
          <cell r="AP856" t="str">
            <v>Hisense</v>
          </cell>
          <cell r="AQ856" t="str">
            <v>Opera</v>
          </cell>
          <cell r="AR856" t="str">
            <v>FHD 1920 x 1080</v>
          </cell>
          <cell r="AS856" t="str">
            <v>3TE50G165138G1651M010</v>
          </cell>
          <cell r="AT856" t="e">
            <v>#N/A</v>
          </cell>
          <cell r="AU856" t="str">
            <v>50H7GB</v>
          </cell>
          <cell r="AV856" t="str">
            <v>3TE50G165138</v>
          </cell>
          <cell r="AW856" t="str">
            <v>G1651</v>
          </cell>
          <cell r="AX856" t="str">
            <v>M010</v>
          </cell>
          <cell r="AY856">
            <v>74012169</v>
          </cell>
          <cell r="AZ856">
            <v>51013092</v>
          </cell>
          <cell r="BA856">
            <v>80141035</v>
          </cell>
        </row>
        <row r="857">
          <cell r="D857">
            <v>60315994</v>
          </cell>
          <cell r="E857" t="str">
            <v>A</v>
          </cell>
          <cell r="F857" t="str">
            <v>TV</v>
          </cell>
          <cell r="G857" t="str">
            <v>LUIS ALBERTO AVILA</v>
          </cell>
          <cell r="H857" t="str">
            <v>RIO PILES NO 113, URBIVILLA VALLE SAN PEDRO, TECAMAC</v>
          </cell>
          <cell r="I857" t="str">
            <v>9688-3397</v>
          </cell>
          <cell r="J857" t="str">
            <v>HISENSE</v>
          </cell>
          <cell r="K857" t="str">
            <v>50H3</v>
          </cell>
          <cell r="L857" t="str">
            <v>50J141202H01144</v>
          </cell>
          <cell r="M857" t="str">
            <v>TICKET</v>
          </cell>
          <cell r="N857">
            <v>10401.1</v>
          </cell>
          <cell r="O857">
            <v>42093</v>
          </cell>
          <cell r="P857">
            <v>42845</v>
          </cell>
          <cell r="Q857">
            <v>201010</v>
          </cell>
          <cell r="R857" t="str">
            <v>21/04/2017 03 : 20  ARANTXA.MON : SE AUTORIZA NP5 MODOR 50H3/ 50K20D
21/04/2017 00 : 02 201010 : P1: T173331 /PANEL LCD/ OC-1009771 20/04/2017</v>
          </cell>
          <cell r="S857" t="str">
            <v xml:space="preserve"> SOLO PANTALLA Y BASE</v>
          </cell>
          <cell r="T857" t="str">
            <v xml:space="preserve">  VIRGINIA ANGUIANO               </v>
          </cell>
          <cell r="U857" t="str">
            <v>2017-04-21</v>
          </cell>
          <cell r="V857" t="str">
            <v>CENTRO</v>
          </cell>
          <cell r="W857" t="str">
            <v>COMPLETADO</v>
          </cell>
          <cell r="X857" t="str">
            <v>TALLER</v>
          </cell>
          <cell r="Y857">
            <v>42838</v>
          </cell>
          <cell r="Z857">
            <v>745</v>
          </cell>
          <cell r="AA857" t="str">
            <v>M012</v>
          </cell>
          <cell r="AD857" t="str">
            <v>Tecamac/Urbidilla Valle San Pedro</v>
          </cell>
          <cell r="AE857" t="str">
            <v>MEX</v>
          </cell>
          <cell r="AF857" t="str">
            <v>MX</v>
          </cell>
          <cell r="AG857" t="str">
            <v>10414744</v>
          </cell>
          <cell r="AH857" t="str">
            <v>LUIS ALBERTO AVILA</v>
          </cell>
          <cell r="AI857" t="str">
            <v>Rio Piles No. 113</v>
          </cell>
          <cell r="AJ857" t="str">
            <v>96-88-33-97</v>
          </cell>
          <cell r="AK857">
            <v>0</v>
          </cell>
          <cell r="AL857" t="str">
            <v>55770</v>
          </cell>
          <cell r="AM857" t="str">
            <v>21/04/2017 03 : 20 ARANTXA.MON : SE AUTORIZA NP5MODOR 50H3/ 50K20D21/04/2017 03 : 08 ARANTXA.MON : TCF121/04/2017 03 : 08 ARANTXA.MON : NP521/04/2017 00 : 02 201010 : P1: T173331 /PANEL LCD/ OC-100977120/04/201713/04/2017 07 : 38 201010 : V1: 18/04/2017*** SERVICIO ASIGNADO EL 12/04/2017***22/03/2017 02 : 05 BRENDA.MORA : ODSWTPENTRE VALLE SAN MIGUEL Y VALLE URIELSON PRIVADASKMA:80$160</v>
          </cell>
          <cell r="AN857" t="str">
            <v>3TE50J141202</v>
          </cell>
          <cell r="AO857" t="e">
            <v>#N/A</v>
          </cell>
          <cell r="AP857" t="e">
            <v>#N/A</v>
          </cell>
          <cell r="AQ857" t="e">
            <v>#N/A</v>
          </cell>
          <cell r="AR857" t="e">
            <v>#N/A</v>
          </cell>
          <cell r="AS857" t="str">
            <v>3TE50G165138G1651M010</v>
          </cell>
          <cell r="AT857" t="e">
            <v>#N/A</v>
          </cell>
          <cell r="AU857" t="str">
            <v>50H7GB</v>
          </cell>
          <cell r="AV857" t="str">
            <v>3TE50G165138</v>
          </cell>
          <cell r="AW857" t="str">
            <v>G1651</v>
          </cell>
          <cell r="AX857" t="str">
            <v>M010</v>
          </cell>
          <cell r="AY857">
            <v>74012170</v>
          </cell>
          <cell r="AZ857">
            <v>51013093</v>
          </cell>
          <cell r="BA857">
            <v>80140993</v>
          </cell>
        </row>
        <row r="858">
          <cell r="D858">
            <v>60313868</v>
          </cell>
          <cell r="E858" t="str">
            <v>A</v>
          </cell>
          <cell r="F858" t="str">
            <v>TV</v>
          </cell>
          <cell r="G858" t="str">
            <v>SERGIO HUGO MANCILLA BARRERA</v>
          </cell>
          <cell r="H858" t="str">
            <v>AVE. JALISCO # 70 COL. RICARDO FLORES MAGON RIO BLANCO CP 94715</v>
          </cell>
          <cell r="I858">
            <v>2727250239</v>
          </cell>
          <cell r="J858" t="str">
            <v>HISENSE</v>
          </cell>
          <cell r="K858" t="str">
            <v>50H3</v>
          </cell>
          <cell r="L858" t="str">
            <v>50J141308H01461</v>
          </cell>
          <cell r="M858" t="str">
            <v>TTICKET/000149738</v>
          </cell>
          <cell r="N858" t="str">
            <v>$ 11,483,12</v>
          </cell>
          <cell r="O858">
            <v>41977</v>
          </cell>
          <cell r="P858">
            <v>42806</v>
          </cell>
          <cell r="Q858">
            <v>201472</v>
          </cell>
          <cell r="R858" t="str">
            <v>DISPLAY T173331 OC-1008906</v>
          </cell>
          <cell r="S858" t="str">
            <v xml:space="preserve"> </v>
          </cell>
          <cell r="T858" t="str">
            <v xml:space="preserve"> LETICIA ROMERO O.     Fecha de Ap</v>
          </cell>
          <cell r="U858" t="str">
            <v>2017-04-21</v>
          </cell>
          <cell r="V858" t="str">
            <v>SUR</v>
          </cell>
          <cell r="W858" t="str">
            <v>COMPLETADO</v>
          </cell>
          <cell r="X858" t="str">
            <v>TALLER</v>
          </cell>
          <cell r="Y858">
            <v>42804</v>
          </cell>
          <cell r="Z858">
            <v>827</v>
          </cell>
          <cell r="AA858" t="str">
            <v>M012</v>
          </cell>
          <cell r="AD858" t="str">
            <v>Rio Blanco/Ricardo Flores Magon</v>
          </cell>
          <cell r="AE858" t="str">
            <v>VER</v>
          </cell>
          <cell r="AF858" t="str">
            <v>MX</v>
          </cell>
          <cell r="AG858" t="str">
            <v>10413539</v>
          </cell>
          <cell r="AH858" t="str">
            <v>SERGIO HUGO MANCILLA BARRERA</v>
          </cell>
          <cell r="AI858" t="str">
            <v>70 Av Jalisco</v>
          </cell>
          <cell r="AJ858" t="str">
            <v>2727250239</v>
          </cell>
          <cell r="AK858">
            <v>0</v>
          </cell>
          <cell r="AL858" t="str">
            <v>34715</v>
          </cell>
          <cell r="AM858" t="str">
            <v>11/04/2017 06 : 08 MARCO.DIAZ : TCF1PU CSA CONFIRMA ARTURO BARREDA.JESSICA O11/04/2017 06 : 06 MARCO.DIAZ : TCF1. JESSICA O31/03/2017 00 : 59 JORGE.VAZ : NP531/03/2017 00 : 59 JORGE.VAZ : TCF130/03/2017 06 : 33 ARANTXA.MON : TCF1 EL MODELO NO COINCIDE CON LOSOLICITADO23/03/2017 03 : 01 201472 : OC-1008906 T173331 SE SOLICITA NUEVAMENTELA REFACCION22/03/2017 05 : 20 FABIOLA.BON : seg: num de parte incorrecta favor derealizar pedido nuevamennte18/03/2017 05 : 34 201472 : SE SOLICITAPARA SU EPARACION DISPLAY.P1-T168978 DISPLAY OC 100880718/03/2017 02 : 54 201472 : EN ESTE EQUIPO NO PUEDO SOLICITAR EL DISPLAYYA QUE AL INGRESAR LA SERIE DE VERIFICACION SALE ***ERROR*** Y LE SOLICITE A ING. SERGIO ME APOYARA DESDE EL DIA DE AYER PEROESTABA EN JUNTO...HOY ESTOY EN ESPERA DE SU RESPUESTA....17/03/2017 05 : 48 FABIOLA.BON : V1P14/03/2017 07 : 04 FABIOLA.BON : V1P11/03/2017 06 : 41 201472 : SE LE LLAMARA PARA RECOLECCION DE SU EQUIPOEL LUNES SIN FALTA11/03/2017 02 : 41 GABRIELA.B : ODSWTP03/03/2017 03 : 12 GABRIELA.B : RD % TEPIC Y DURANGO</v>
          </cell>
          <cell r="AN858" t="str">
            <v>3TE50J141202</v>
          </cell>
          <cell r="AO858" t="e">
            <v>#N/A</v>
          </cell>
          <cell r="AP858" t="e">
            <v>#N/A</v>
          </cell>
          <cell r="AQ858" t="e">
            <v>#N/A</v>
          </cell>
          <cell r="AR858" t="e">
            <v>#N/A</v>
          </cell>
          <cell r="AS858" t="str">
            <v>3TE50G165138G1651M010</v>
          </cell>
          <cell r="AT858" t="e">
            <v>#N/A</v>
          </cell>
          <cell r="AU858" t="str">
            <v>50H7GB</v>
          </cell>
          <cell r="AV858" t="str">
            <v>3TE50G165138</v>
          </cell>
          <cell r="AW858" t="str">
            <v>G1651</v>
          </cell>
          <cell r="AX858" t="str">
            <v>M010</v>
          </cell>
          <cell r="AY858">
            <v>74012171</v>
          </cell>
          <cell r="AZ858">
            <v>51013094</v>
          </cell>
          <cell r="BA858">
            <v>80141019</v>
          </cell>
        </row>
        <row r="859">
          <cell r="D859">
            <v>60315098</v>
          </cell>
          <cell r="E859" t="str">
            <v>A</v>
          </cell>
          <cell r="F859" t="str">
            <v>TV</v>
          </cell>
          <cell r="G859" t="str">
            <v>JUANITA ENRIQUEZ GONZALEZ</v>
          </cell>
          <cell r="H859" t="str">
            <v>ZAPOPAN 130, NORIA NORTE, APODACA</v>
          </cell>
          <cell r="I859">
            <v>83210933</v>
          </cell>
          <cell r="J859" t="str">
            <v>HISENSE</v>
          </cell>
          <cell r="K859" t="str">
            <v>50H3</v>
          </cell>
          <cell r="L859" t="str">
            <v>50J141308H01851</v>
          </cell>
          <cell r="M859" t="str">
            <v xml:space="preserve">CARTA DE ACEPTACION </v>
          </cell>
          <cell r="N859">
            <v>10401.1</v>
          </cell>
          <cell r="O859">
            <v>42032</v>
          </cell>
          <cell r="P859">
            <v>42824</v>
          </cell>
          <cell r="Q859">
            <v>201024</v>
          </cell>
          <cell r="R859" t="str">
            <v>04/07/17 00:34 ERNESTO HDZ NP5 P1A OC 1009278 PANEL 173331</v>
          </cell>
          <cell r="S859" t="str">
            <v/>
          </cell>
          <cell r="T859" t="str">
            <v xml:space="preserve">    SOFIA VAZQUEZ                 </v>
          </cell>
          <cell r="U859" t="str">
            <v>2017-04-21</v>
          </cell>
          <cell r="V859" t="str">
            <v>Norte</v>
          </cell>
          <cell r="W859" t="str">
            <v>COMPLETADO</v>
          </cell>
          <cell r="X859" t="str">
            <v>TALLER</v>
          </cell>
          <cell r="Y859">
            <v>42822</v>
          </cell>
          <cell r="Z859">
            <v>790</v>
          </cell>
          <cell r="AA859" t="str">
            <v>M010</v>
          </cell>
          <cell r="AD859" t="str">
            <v>Apodaca/Noria Norte</v>
          </cell>
          <cell r="AE859" t="str">
            <v>NL</v>
          </cell>
          <cell r="AF859" t="str">
            <v>MX</v>
          </cell>
          <cell r="AG859" t="str">
            <v>10409737</v>
          </cell>
          <cell r="AH859" t="str">
            <v>JUANITA ENRIQUEZ GONZALEZ</v>
          </cell>
          <cell r="AI859" t="str">
            <v>Zapopan No. 130</v>
          </cell>
          <cell r="AJ859" t="str">
            <v>81-83-21-09-33</v>
          </cell>
          <cell r="AK859">
            <v>0</v>
          </cell>
          <cell r="AL859" t="str">
            <v>66633</v>
          </cell>
          <cell r="AM859" t="str">
            <v>07/04/2017 00 : 35 ERNESTO.HERN : TCF107/04/2017 00 : 34 ERNESTO.HERN : NP503/04/2017 05 : 42 201024 : 22083 ESTA TALLER01/04/2017 05 : 56 201024 : P1A:OC1009278,PANEL173331,31MARZO201731/03/2017 23 : 05 201024 : SE ANEXA NOTA DE COMPRA Y PASA A REVIISON31/03/2017 06 : 32 MARIA.EUGENI : SEG: CSA Favor de acudir en tiempo yforma.30/03/2017 08 : 54 201024 : SE VISITARA JUEVES 3029/03/2017 08 : 14 201024 : V1.- SE VISITARA EL JUEVES 3029/03/2017 06 : 19 GABRIELA.B : ODSWTP23/03/2017 07 : 40 GABRIELA.B : ENTRE HÉCTOR CABALLERO Y ESTADO DEJALISCOHAY UN SORIANA A CUATRO CUADRASCASA DE LADRILLO CON UN ARCO</v>
          </cell>
          <cell r="AN859" t="str">
            <v>3TE50J141202</v>
          </cell>
          <cell r="AO859" t="e">
            <v>#N/A</v>
          </cell>
          <cell r="AP859" t="e">
            <v>#N/A</v>
          </cell>
          <cell r="AQ859" t="e">
            <v>#N/A</v>
          </cell>
          <cell r="AR859" t="e">
            <v>#N/A</v>
          </cell>
          <cell r="AS859" t="str">
            <v>3TE50G165140G165140M010</v>
          </cell>
          <cell r="AT859">
            <v>164</v>
          </cell>
          <cell r="AU859" t="str">
            <v>50H7GB</v>
          </cell>
          <cell r="AV859" t="str">
            <v>3TE50G165140</v>
          </cell>
          <cell r="AW859" t="str">
            <v>G165140</v>
          </cell>
          <cell r="AX859" t="str">
            <v>M010</v>
          </cell>
          <cell r="AY859">
            <v>74012172</v>
          </cell>
          <cell r="AZ859">
            <v>51013095</v>
          </cell>
          <cell r="BA859">
            <v>80147795</v>
          </cell>
        </row>
        <row r="860">
          <cell r="D860">
            <v>60313686</v>
          </cell>
          <cell r="E860" t="str">
            <v>A</v>
          </cell>
          <cell r="F860" t="str">
            <v>TV</v>
          </cell>
          <cell r="G860" t="str">
            <v>MOISES GOMEZ VELAZQUEZ</v>
          </cell>
          <cell r="H860" t="str">
            <v>QUINTA AVENIDA 702-411 FRACC. AGRICULTURA.  AGUASCALIENTES, AGS.</v>
          </cell>
          <cell r="I860" t="str">
            <v>449 890 6351</v>
          </cell>
          <cell r="J860" t="str">
            <v>HISENSE</v>
          </cell>
          <cell r="K860" t="str">
            <v>32H3B1</v>
          </cell>
          <cell r="L860" t="str">
            <v>32G153443H04125</v>
          </cell>
          <cell r="M860" t="str">
            <v>POSE / 27248826</v>
          </cell>
          <cell r="N860">
            <v>0</v>
          </cell>
          <cell r="O860">
            <v>42339</v>
          </cell>
          <cell r="P860" t="str">
            <v>06/MAR/2017</v>
          </cell>
          <cell r="Q860">
            <v>202465</v>
          </cell>
          <cell r="R860" t="str">
            <v>16/03/2017 01 : 38  JORGE.VAZ : NP5
10/03/2017 00 : 23 202465 : P1: OC-1008377</v>
          </cell>
          <cell r="S860" t="str">
            <v/>
          </cell>
          <cell r="T860" t="str">
            <v xml:space="preserve">                                  </v>
          </cell>
          <cell r="U860" t="str">
            <v xml:space="preserve">SIN OC: </v>
          </cell>
          <cell r="V860" t="str">
            <v>Norte</v>
          </cell>
          <cell r="W860" t="str">
            <v>COMPLETADO</v>
          </cell>
          <cell r="X860" t="str">
            <v>TALLER</v>
          </cell>
          <cell r="Y860">
            <v>42803</v>
          </cell>
          <cell r="Z860">
            <v>464</v>
          </cell>
          <cell r="AA860" t="str">
            <v>M012</v>
          </cell>
          <cell r="AD860" t="str">
            <v>AGS/AGRICULTURA</v>
          </cell>
          <cell r="AE860" t="str">
            <v>AGS</v>
          </cell>
          <cell r="AF860" t="str">
            <v>MX</v>
          </cell>
          <cell r="AG860" t="str">
            <v>10413954</v>
          </cell>
          <cell r="AH860" t="str">
            <v>MOISES GOMEZ VELASQUEZ</v>
          </cell>
          <cell r="AI860" t="str">
            <v>QUINTA AVENIDA 702-411</v>
          </cell>
          <cell r="AJ860" t="str">
            <v>4498906351</v>
          </cell>
          <cell r="AK860">
            <v>0</v>
          </cell>
          <cell r="AL860" t="str">
            <v>20230</v>
          </cell>
          <cell r="AM860" t="str">
            <v>24/03/2017 00 : 37 MARCO.DIAZ : TCF1PU CSAINF. ALEJANDRA CHAVEZ.DMC16/03/2017 01 : 38 JORGE.VAZ : TCF116/03/2017 01 : 38 JORGE.VAZ : NP510/03/2017 00 : 23 202465 : P1: OC-100837709/03/2017 23 : 41 ANA.LAURA : ODSMAIL467</v>
          </cell>
          <cell r="AN860" t="str">
            <v>3TE32G153442</v>
          </cell>
          <cell r="AO860" t="str">
            <v>Básica</v>
          </cell>
          <cell r="AP860" t="str">
            <v>Hisense</v>
          </cell>
          <cell r="AQ860" t="str">
            <v>Opera</v>
          </cell>
          <cell r="AR860" t="str">
            <v>HD 1366 X 768</v>
          </cell>
          <cell r="AS860" t="str">
            <v>3TE32G164478G1644M010</v>
          </cell>
          <cell r="AT860" t="e">
            <v>#N/A</v>
          </cell>
          <cell r="AU860" t="str">
            <v>32H3B2</v>
          </cell>
          <cell r="AV860" t="str">
            <v>3TE32G164478</v>
          </cell>
          <cell r="AW860" t="str">
            <v>G1644</v>
          </cell>
          <cell r="AX860" t="str">
            <v>M010</v>
          </cell>
          <cell r="AY860">
            <v>74012185</v>
          </cell>
          <cell r="AZ860">
            <v>51013112</v>
          </cell>
          <cell r="BA860">
            <v>80141475</v>
          </cell>
        </row>
        <row r="861">
          <cell r="D861">
            <v>60312037</v>
          </cell>
          <cell r="E861" t="str">
            <v>A</v>
          </cell>
          <cell r="F861" t="str">
            <v>TV</v>
          </cell>
          <cell r="G861" t="str">
            <v xml:space="preserve">GABRIELA SOFIA CHAVEZ MACIAS </v>
          </cell>
          <cell r="H861" t="str">
            <v xml:space="preserve">EUROPA 187, FRACCIONAMIENTO ARCADIA, JUAREZ </v>
          </cell>
          <cell r="I861" t="str">
            <v>8121657213, 8115034297</v>
          </cell>
          <cell r="J861" t="str">
            <v>HISENSE</v>
          </cell>
          <cell r="K861" t="str">
            <v>40K20D</v>
          </cell>
          <cell r="L861" t="str">
            <v>40G134207H02974</v>
          </cell>
          <cell r="M861" t="str">
            <v>CARTA</v>
          </cell>
          <cell r="N861">
            <v>6299</v>
          </cell>
          <cell r="O861">
            <v>41649</v>
          </cell>
          <cell r="P861">
            <v>42787</v>
          </cell>
          <cell r="Q861">
            <v>201024</v>
          </cell>
          <cell r="R861" t="str">
            <v>25/02/17 02:27 ERNESTO HDZ NP5 P1 OC 1007801, PANEL, 170339 22/02/17</v>
          </cell>
          <cell r="S861" t="str">
            <v/>
          </cell>
          <cell r="T861" t="str">
            <v xml:space="preserve"> SOFIA VAZQUEZ                    </v>
          </cell>
          <cell r="U861" t="str">
            <v>2017-04-25</v>
          </cell>
          <cell r="V861" t="str">
            <v>Norte</v>
          </cell>
          <cell r="W861" t="str">
            <v>COMPLETADO</v>
          </cell>
          <cell r="X861" t="str">
            <v>TALLER</v>
          </cell>
          <cell r="Y861">
            <v>42786</v>
          </cell>
          <cell r="Z861">
            <v>1137</v>
          </cell>
          <cell r="AA861" t="str">
            <v>M012</v>
          </cell>
          <cell r="AD861" t="str">
            <v>Juarez/Fracc. Arcadia 2do sec</v>
          </cell>
          <cell r="AE861" t="str">
            <v>NL</v>
          </cell>
          <cell r="AF861" t="str">
            <v>MX</v>
          </cell>
          <cell r="AG861" t="str">
            <v>10410059</v>
          </cell>
          <cell r="AH861" t="str">
            <v>GABRIELA SOFIA CHAVEZ MACIAS</v>
          </cell>
          <cell r="AI861" t="str">
            <v>Europa no 187</v>
          </cell>
          <cell r="AJ861" t="str">
            <v>8121657213</v>
          </cell>
          <cell r="AK861" t="str">
            <v>8115034297</v>
          </cell>
          <cell r="AL861" t="str">
            <v>67286</v>
          </cell>
          <cell r="AM861" t="str">
            <v>20/04/2017 05 : 16 SEMIRAMIS.M : CSCCte se comunica para verificar cuando se le enviara su equipo se le pideque nos de oportunidad para que pueda enviar lo antes posible28/03/2017 00 : 36 ADOLFO.FER : SEG: NO SE HA ENVIADO EQUIPO DE CFEQUIPO DAÑADO EN TALLER14/03/2017 05 : 42 MARCO.DIAZ : TCF1PU CSA25/02/2017 02 : 27 ERNESTO.HERN : TCF125/02/2017 02 : 27 ERNESTO.HERN : NP523/02/2017 05 : 28 201024 : P1: OC 1007801 , PANEL 170339 , 22 FEB 2017:(23/02/2017 01 : 50 201024 : SE ANEXA NOTA DE COMPRA Y SE PAS AREVIISONRA22/02/2017 06 : 15 201024 : ESTA EN RUTA HOY MARTES 2121/02/2017 09 : 25 201024 : SERIE INCORECTA21/02/2017 08 : 01 201024 : SE VISITARA MARTES 2121/02/2017 07 : 32 DULCE.M : KMA:70$14018/01/2017 05 : 57 DULCE.M : WALMARTODSWTPESQ. OLIMPO Y ATENEA</v>
          </cell>
          <cell r="AN861" t="str">
            <v>3TE40G134207</v>
          </cell>
          <cell r="AO861" t="str">
            <v>Básica</v>
          </cell>
          <cell r="AP861" t="str">
            <v>Hisense</v>
          </cell>
          <cell r="AQ861" t="str">
            <v>Opera</v>
          </cell>
          <cell r="AR861" t="str">
            <v>FHD 1920 x 1080</v>
          </cell>
          <cell r="AS861" t="str">
            <v>3TE40G154775G1547M010</v>
          </cell>
          <cell r="AT861" t="e">
            <v>#N/A</v>
          </cell>
          <cell r="AU861" t="str">
            <v>40H5B</v>
          </cell>
          <cell r="AV861" t="str">
            <v>3TE40G154775</v>
          </cell>
          <cell r="AW861" t="str">
            <v>G1547</v>
          </cell>
          <cell r="AX861" t="str">
            <v>M010</v>
          </cell>
          <cell r="AY861">
            <v>74012188</v>
          </cell>
          <cell r="AZ861">
            <v>51013115</v>
          </cell>
          <cell r="BA861">
            <v>80141493</v>
          </cell>
        </row>
        <row r="862">
          <cell r="D862">
            <v>60311426</v>
          </cell>
          <cell r="E862" t="str">
            <v xml:space="preserve">A </v>
          </cell>
          <cell r="F862" t="str">
            <v>TV</v>
          </cell>
          <cell r="G862" t="str">
            <v xml:space="preserve">Jose Gonzalez
</v>
          </cell>
          <cell r="H862" t="str">
            <v>MX City/Suburb: Metepec/La michoacana
Street: 
Boulevar Toluca Tenango
House Number: 267</v>
          </cell>
          <cell r="I862">
            <v>7222407600</v>
          </cell>
          <cell r="J862" t="str">
            <v>HISENSE</v>
          </cell>
          <cell r="K862" t="str">
            <v>HL40K26PZL</v>
          </cell>
          <cell r="L862" t="str">
            <v>40G145154H00921</v>
          </cell>
          <cell r="M862">
            <v>142750</v>
          </cell>
          <cell r="N862">
            <v>9998.42</v>
          </cell>
          <cell r="O862" t="str">
            <v>09/092015</v>
          </cell>
          <cell r="P862">
            <v>42781</v>
          </cell>
          <cell r="Q862">
            <v>201612</v>
          </cell>
          <cell r="R862" t="str">
            <v xml:space="preserve">DEMORA EN LLEGADA DE REFACION 23/02/2017 09 : 11 201612 : SE COLOCO FUENTE PEROEL EQUIPO NO TIENE IMAGEN  PCB MAIN DAÑADA  SE SOLICITO REFACCION 179489 OC1007817
17/02/2017 08 : 37 201612 : SE SOLICITO REFACCION PCB POWER 170608OC-1007560 16/02/2017 NAC
</v>
          </cell>
          <cell r="S862" t="str">
            <v/>
          </cell>
          <cell r="T862" t="str">
            <v xml:space="preserve">      ADRIANA BINIFACIO REYES     </v>
          </cell>
          <cell r="U862" t="str">
            <v>2017-04-24</v>
          </cell>
          <cell r="V862" t="str">
            <v>CENTRO</v>
          </cell>
          <cell r="W862" t="str">
            <v>COMPLETADO</v>
          </cell>
          <cell r="X862" t="str">
            <v>CLIENTE</v>
          </cell>
          <cell r="Y862">
            <v>42779</v>
          </cell>
          <cell r="Z862" t="e">
            <v>#VALUE!</v>
          </cell>
          <cell r="AA862" t="str">
            <v>M010</v>
          </cell>
          <cell r="AD862" t="str">
            <v>Metepec/La michoacana</v>
          </cell>
          <cell r="AE862" t="str">
            <v>MEX</v>
          </cell>
          <cell r="AF862" t="str">
            <v>MX</v>
          </cell>
          <cell r="AG862" t="str">
            <v>10410123</v>
          </cell>
          <cell r="AH862" t="str">
            <v>JOSE GONZALEZ</v>
          </cell>
          <cell r="AI862" t="str">
            <v>267 Boulevar Toluca Tenango</v>
          </cell>
          <cell r="AJ862" t="str">
            <v>7222407600</v>
          </cell>
          <cell r="AK862">
            <v>0</v>
          </cell>
          <cell r="AL862" t="str">
            <v>52166</v>
          </cell>
          <cell r="AM862" t="str">
            <v>14/03/2017 05 : 18 MARCO.DIAZ : TCF1PU CSA24/02/2017 07 : 19 ERNESTO.HERN : TCF124/02/2017 07 : 19 ERNESTO.HERN : NP523/02/2017 09 : 11 201612 : SE COLOCO FUENTE PEROEL EQUIPO NO TIENEIMGEN PCB MAIN DAÑADA SE SOLICITO REFACCION 179489 OC1007817 NAC23/02/2017 06 : 27 MA.ISABEL : P4: 20/02/2017 NATALI21/02/2017 04 : 23 ERNESTO.HERN : EM-P2A GUIA: 275734342217/02/2017 08 : 37 201612 : SE SOLICITO REFACCION PCB POWER 170608OC-1007560 16/02/2017 NAC17/02/2017 04 : 16 201612 : EQUIPO RECOLECTADO EN BANCO DE TRABAJONAC.16/02/201717/02/2017 03 : 25 MA.ISABEL : SEG: SE LE VUELVE A NOTIFICAR AL CSA QUEEL TICKET NO COINCIDE CON EL MODELO EN O.S.15/02/2017 06 : 29 MA.ISABEL : SEG: SE INFORMA AL CSA QUE VERIFIQUEMODELO, NO COINCIDE CON TICKET14/02/2017 04 : 30 201612 : SE RECIBE SERVICIO NAC13/02/201714/02/2017 02 : 37 JUANANTONIO : ODSWTP% URUAPAN Y PEDRO ASCENCIO, EN PLAZA COMERCIAL DE NOMBRE PLAZA CITYCENTER, DENTRO DEL SPORT CITY EN LA ESTÉTICA DESLUMBRA</v>
          </cell>
          <cell r="AN862" t="str">
            <v>3TE40G134207</v>
          </cell>
          <cell r="AO862" t="e">
            <v>#N/A</v>
          </cell>
          <cell r="AP862" t="e">
            <v>#N/A</v>
          </cell>
          <cell r="AQ862" t="e">
            <v>#N/A</v>
          </cell>
          <cell r="AR862" t="e">
            <v>#N/A</v>
          </cell>
          <cell r="AS862" t="str">
            <v>3TE40G154775G1547M010</v>
          </cell>
          <cell r="AT862" t="e">
            <v>#N/A</v>
          </cell>
          <cell r="AU862" t="str">
            <v>40H5B</v>
          </cell>
          <cell r="AV862" t="str">
            <v>3TE40G154775</v>
          </cell>
          <cell r="AW862" t="str">
            <v>G1547</v>
          </cell>
          <cell r="AX862" t="str">
            <v>M010</v>
          </cell>
          <cell r="AY862">
            <v>74012190</v>
          </cell>
          <cell r="AZ862">
            <v>51013118</v>
          </cell>
          <cell r="BA862">
            <v>80141505</v>
          </cell>
        </row>
        <row r="863">
          <cell r="D863">
            <v>60315603</v>
          </cell>
          <cell r="E863" t="str">
            <v xml:space="preserve">A </v>
          </cell>
          <cell r="F863" t="str">
            <v>TV</v>
          </cell>
          <cell r="G863" t="str">
            <v xml:space="preserve">MARICELA VELAZCO VENTURA </v>
          </cell>
          <cell r="H863" t="str">
            <v xml:space="preserve">AZALEA MZ-38 LOTE 1 CASA 29 MISION DE LAS FLORES </v>
          </cell>
          <cell r="I863">
            <v>9841186664</v>
          </cell>
          <cell r="J863" t="str">
            <v>HISENSE</v>
          </cell>
          <cell r="K863" t="str">
            <v>40D37</v>
          </cell>
          <cell r="L863" t="str">
            <v>40M154303H04161</v>
          </cell>
          <cell r="M863" t="str">
            <v>EY11438</v>
          </cell>
          <cell r="N863">
            <v>4309.49</v>
          </cell>
          <cell r="O863">
            <v>42548</v>
          </cell>
          <cell r="P863">
            <v>42890</v>
          </cell>
          <cell r="Q863">
            <v>201033</v>
          </cell>
          <cell r="R863" t="str">
            <v>PBC MAIN  OC-1009615</v>
          </cell>
          <cell r="S863" t="str">
            <v xml:space="preserve"> EQUIPO EN REGUARDO DEL CSA CON TODOS SU</v>
          </cell>
          <cell r="T863" t="str">
            <v xml:space="preserve">   JUAN OSWALDO URIBE PERAZA  Fech</v>
          </cell>
          <cell r="U863" t="str">
            <v>2017/04/24</v>
          </cell>
          <cell r="V863" t="str">
            <v>SUR</v>
          </cell>
          <cell r="W863" t="str">
            <v>COMPLETADO</v>
          </cell>
          <cell r="X863" t="str">
            <v>TALLER</v>
          </cell>
          <cell r="Y863">
            <v>42831</v>
          </cell>
          <cell r="Z863">
            <v>283</v>
          </cell>
          <cell r="AA863" t="str">
            <v>M010</v>
          </cell>
          <cell r="AD863" t="str">
            <v>Solidaridad playa d/Mision de las flores</v>
          </cell>
          <cell r="AE863" t="str">
            <v>QR</v>
          </cell>
          <cell r="AF863" t="str">
            <v>MX</v>
          </cell>
          <cell r="AG863" t="str">
            <v>10415652</v>
          </cell>
          <cell r="AH863" t="str">
            <v>MARICELA VELAZCO VENTURA</v>
          </cell>
          <cell r="AI863" t="str">
            <v>Azalea Mz 38 lt 1 casa 29</v>
          </cell>
          <cell r="AJ863" t="str">
            <v>9841542477</v>
          </cell>
          <cell r="AK863" t="str">
            <v>9841542477</v>
          </cell>
          <cell r="AL863" t="str">
            <v>77723</v>
          </cell>
          <cell r="AM863" t="str">
            <v>26/04/2017 03 : 06 FABIOLA.BON : CFA18/04/2017 06 : 31 ARANTXA.MON : TCF118/04/2017 06 : 31 ARANTXA.MON : NP518/04/2017 06 : 29 FABIOLA.BON : DGR: SE COLOCA MODELO CORRECTO18/04/2017 06 : 05 ARANTXA.MON : MODELO EN CRM NO CORRESPONDE CON LOSOLICITADO A REFACCIONES18/04/2017 05 : 32 FABIOLA.BON : SEG: REFACCIONES13/04/2017 01 : 41 201033 : EQUIPO CHECADO SE LE DETECTO QUE SI LELLEGAN LOS VOLTAJES HASTA LA PCB MAIN PERO ESTA SE ENCUENTRA DAÑADA POR LO QUE NO ENVIA LOS VOLTAJES PARA LOS DEMAS COMPONENTES PARAESTE SERVICIO SE SOLICITA LA PCB MAIN EL DIA 12/04/2017 CONEL NUMERO DE OC-100961512/04/2017 02 : 05 201033 : 11/074/2017 10;00AM Y 06:00PM11/04/2017 03 : 00 FABIOLA.BON : V1P08/04/2017 01 : 53 GERARDO.GRA : KMA: 130$26008/04/2017 01 : 46 FABIOLA.BON : seg: se solicita aut de km call center07/04/2017 06 : 14 201033 : SKLM 130*2= 260V1 11/05/2017 10:00AM Y 06:00PMSERVICIO FORANEO07/04/2017 03 : 09 GERARDO.GRA : ODSWTP ELABORADA POR EMC*RD% A MEDIA CUADRA DEL DONOSUSA, CASA COLOR BEIGE CON VENTANAS NARANJA.</v>
          </cell>
          <cell r="AN863" t="str">
            <v>3TE40G144668</v>
          </cell>
          <cell r="AO863" t="str">
            <v>Básica</v>
          </cell>
          <cell r="AP863" t="str">
            <v>Hisense</v>
          </cell>
          <cell r="AQ863" t="str">
            <v>Opera</v>
          </cell>
          <cell r="AR863" t="str">
            <v>FHD 1920 x 1080</v>
          </cell>
          <cell r="AS863" t="str">
            <v>3TE40G154775G1547M010</v>
          </cell>
          <cell r="AT863" t="e">
            <v>#N/A</v>
          </cell>
          <cell r="AU863" t="str">
            <v>40H5B</v>
          </cell>
          <cell r="AV863" t="str">
            <v>3TE40G154775</v>
          </cell>
          <cell r="AW863" t="str">
            <v>G1547</v>
          </cell>
          <cell r="AX863" t="str">
            <v>M010</v>
          </cell>
          <cell r="AY863">
            <v>74012191</v>
          </cell>
          <cell r="AZ863">
            <v>51013121</v>
          </cell>
          <cell r="BA863">
            <v>80141512</v>
          </cell>
        </row>
        <row r="864">
          <cell r="D864">
            <v>60313042</v>
          </cell>
          <cell r="E864" t="str">
            <v xml:space="preserve">A </v>
          </cell>
          <cell r="F864" t="str">
            <v>TV</v>
          </cell>
          <cell r="G864" t="str">
            <v>LILIA SANCHEZ CASTRO</v>
          </cell>
          <cell r="H864" t="str">
            <v>20 DE NOVIEMBRE 1707</v>
          </cell>
          <cell r="I864">
            <v>9232370060</v>
          </cell>
          <cell r="J864" t="str">
            <v>HISENSE</v>
          </cell>
          <cell r="K864" t="str">
            <v>40K20DW</v>
          </cell>
          <cell r="L864" t="str">
            <v>40G151185H00951</v>
          </cell>
          <cell r="M864">
            <v>2142</v>
          </cell>
          <cell r="N864">
            <v>6839</v>
          </cell>
          <cell r="O864">
            <v>42738</v>
          </cell>
          <cell r="P864" t="str">
            <v>02/28/2017</v>
          </cell>
          <cell r="Q864">
            <v>201054</v>
          </cell>
          <cell r="R864" t="str">
            <v>MAIN BOARD OC- 1008297</v>
          </cell>
          <cell r="S864" t="str">
            <v/>
          </cell>
          <cell r="T864" t="str">
            <v>JesusLleon Puig        Fecha de Ap</v>
          </cell>
          <cell r="U864" t="str">
            <v>2017/04/24</v>
          </cell>
          <cell r="V864" t="str">
            <v>SUR</v>
          </cell>
          <cell r="W864" t="str">
            <v>COMPLETADO</v>
          </cell>
          <cell r="X864" t="str">
            <v>TALLER</v>
          </cell>
          <cell r="Y864">
            <v>42794</v>
          </cell>
          <cell r="Z864">
            <v>56</v>
          </cell>
          <cell r="AA864" t="str">
            <v>M010</v>
          </cell>
          <cell r="AD864" t="str">
            <v>Choapas/Sabana</v>
          </cell>
          <cell r="AE864" t="str">
            <v>VER</v>
          </cell>
          <cell r="AF864" t="str">
            <v>MX</v>
          </cell>
          <cell r="AG864" t="str">
            <v>10413125</v>
          </cell>
          <cell r="AH864" t="str">
            <v>LILIA SANCHEZ CASTRO</v>
          </cell>
          <cell r="AI864" t="str">
            <v>1707 20 de Noviembre</v>
          </cell>
          <cell r="AJ864" t="str">
            <v>9232372367</v>
          </cell>
          <cell r="AK864" t="str">
            <v>9232372367</v>
          </cell>
          <cell r="AL864" t="str">
            <v>96980</v>
          </cell>
          <cell r="AM864" t="str">
            <v>26/04/2017 05 : 03 FABIOLA.BON : CFA30/03/2017 05 : 27 MARCO.DIAZ : TCF1PU CLIENTE CONFIRMA ANDRESHERNANDEZ. JESSICA O30/03/2017 05 : 26 MARCO.DIAZ : TCF1. JESSICA O15/03/2017 08 : 06 JORGE.VAZ : TCF115/03/2017 08 : 06 JORGE.VAZ : NP510/03/2017 01 : 35 FABIOLA.BON : SEG: REFACCIONES08/03/2017 06 : 43 201054 : SE SOLICITA MAIN BOARD EQUIPO PEDIDO ESOC-100829707/03/2017 02 : 41 FABIOLA.BON : SEG: PENDIENTE DE DIAGNOSTICO03/03/2017 00 : 26 201054 : SE VISITA EL DIA 05/03/201724/02/2017 04 : 00 SEMIRAMIS.M : ODSWTPENTRE AVIACION Y DAMIAN CORMONA FRENTE A LA DULCERIA ESTRELLAKMA:135$670.00CST: 7$108.00</v>
          </cell>
          <cell r="AN864" t="str">
            <v>3TE40A144716</v>
          </cell>
          <cell r="AO864" t="str">
            <v>Smart</v>
          </cell>
          <cell r="AP864" t="str">
            <v>Hisense</v>
          </cell>
          <cell r="AQ864" t="str">
            <v>Opera</v>
          </cell>
          <cell r="AR864" t="str">
            <v>FHD 1920 x 1080</v>
          </cell>
          <cell r="AS864" t="str">
            <v>3TE40G163934G1639M010</v>
          </cell>
          <cell r="AT864" t="e">
            <v>#N/A</v>
          </cell>
          <cell r="AU864" t="str">
            <v>40H5B2</v>
          </cell>
          <cell r="AV864" t="str">
            <v>3TE40G163934</v>
          </cell>
          <cell r="AW864" t="str">
            <v>G1639</v>
          </cell>
          <cell r="AX864" t="str">
            <v>M010</v>
          </cell>
          <cell r="AY864">
            <v>74012194</v>
          </cell>
          <cell r="AZ864">
            <v>51013124</v>
          </cell>
          <cell r="BA864">
            <v>80141532</v>
          </cell>
        </row>
        <row r="865">
          <cell r="D865">
            <v>60316096</v>
          </cell>
          <cell r="E865" t="str">
            <v xml:space="preserve">A </v>
          </cell>
          <cell r="F865" t="str">
            <v>TV</v>
          </cell>
          <cell r="G865" t="str">
            <v xml:space="preserve">julio Antonio Chin </v>
          </cell>
          <cell r="H865" t="str">
            <v xml:space="preserve">region 235 mz- 69 lote- 10 </v>
          </cell>
          <cell r="I865">
            <v>9981234302</v>
          </cell>
          <cell r="J865" t="str">
            <v>HISENSE</v>
          </cell>
          <cell r="K865" t="str">
            <v>40H5B</v>
          </cell>
          <cell r="L865" t="str">
            <v>40G153356H02991</v>
          </cell>
          <cell r="M865" t="str">
            <v>112518T</v>
          </cell>
          <cell r="N865">
            <v>7120</v>
          </cell>
          <cell r="O865">
            <v>42381</v>
          </cell>
          <cell r="P865">
            <v>42845</v>
          </cell>
          <cell r="Q865">
            <v>201033</v>
          </cell>
          <cell r="R865" t="str">
            <v>OC-1009767</v>
          </cell>
          <cell r="S865" t="str">
            <v xml:space="preserve"> EQUIPO EN RESGUARDO DEL CENTRO DE SERVI</v>
          </cell>
          <cell r="T865" t="str">
            <v xml:space="preserve">  JUAN OSWALDO URIBE PERAZA   Fech</v>
          </cell>
          <cell r="U865" t="str">
            <v>2017/04/24</v>
          </cell>
          <cell r="V865" t="str">
            <v>SUR</v>
          </cell>
          <cell r="W865" t="str">
            <v>COMPLETADO</v>
          </cell>
          <cell r="X865" t="str">
            <v>TALLER</v>
          </cell>
          <cell r="Y865">
            <v>42842</v>
          </cell>
          <cell r="Z865">
            <v>461</v>
          </cell>
          <cell r="AA865" t="str">
            <v>M012</v>
          </cell>
          <cell r="AD865" t="str">
            <v>Cancun /Solidaridad</v>
          </cell>
          <cell r="AE865" t="str">
            <v>QR</v>
          </cell>
          <cell r="AF865" t="str">
            <v>MX</v>
          </cell>
          <cell r="AG865" t="str">
            <v>10416086</v>
          </cell>
          <cell r="AH865" t="str">
            <v>JULIO ANTONIO CHIN</v>
          </cell>
          <cell r="AI865" t="str">
            <v>Lt10 114 Regio 235 Mz69</v>
          </cell>
          <cell r="AJ865" t="str">
            <v>9981234302</v>
          </cell>
          <cell r="AK865">
            <v>0</v>
          </cell>
          <cell r="AL865" t="str">
            <v>77510</v>
          </cell>
          <cell r="AM865" t="str">
            <v>26/04/2017 03 : 09 FABIOLA.BON : CFA21/04/2017 03 : 02 ARANTXA.MON : TCF121/04/2017 03 : 02 ARANTXA.MON : NP521/04/2017 00 : 06 201033 : SKLM 130*2= 26020/04/2017 08 : 06 201033 : EQUIPO CHECADO SE LE DETECTO QUE LA PCB MAINSE ENCUENTRA DEÑADA,SI RECIBE LOS VOLTAJES PERO ESTOS NOSALEN DE LAS TARJETAS PARA DISTRIBUIR LOS VOLTAJES PARA QUE LOS DEMASCOMPONENTES FUNCIONEN.ESTA PIEZA SE SOLICITA EL DIA DE HOY 19/04/2017 EN OPEN BRAVO CON EL NUMERO DE OC-100976718/04/2017 08 : 11 201033 : SKLM 130*2= 260V1 21/04/2017 10:00AM Y '06:00PM18/04/2017 06 : 35 GABRIELA.B : ODSWTP18/04/2017 06 : 05 GABRIELA.B : RD % AV COSTAMAYA Y CALLE 105</v>
          </cell>
          <cell r="AN865" t="str">
            <v>3TE40A144535</v>
          </cell>
          <cell r="AO865" t="str">
            <v>Smart</v>
          </cell>
          <cell r="AP865" t="str">
            <v>Hisense</v>
          </cell>
          <cell r="AQ865" t="str">
            <v>Opera</v>
          </cell>
          <cell r="AR865" t="str">
            <v>FHD 1920 x 1080</v>
          </cell>
          <cell r="AS865" t="str">
            <v>3TE40G163934G1639M010</v>
          </cell>
          <cell r="AT865" t="e">
            <v>#N/A</v>
          </cell>
          <cell r="AU865" t="str">
            <v>40H5B2</v>
          </cell>
          <cell r="AV865" t="str">
            <v>3TE40G163934</v>
          </cell>
          <cell r="AW865" t="str">
            <v>G1639</v>
          </cell>
          <cell r="AX865" t="str">
            <v>M010</v>
          </cell>
          <cell r="AY865">
            <v>74012195</v>
          </cell>
          <cell r="AZ865">
            <v>51013125</v>
          </cell>
          <cell r="BA865">
            <v>80141534</v>
          </cell>
        </row>
        <row r="866">
          <cell r="D866">
            <v>60315169</v>
          </cell>
          <cell r="E866" t="str">
            <v xml:space="preserve">A </v>
          </cell>
          <cell r="F866" t="str">
            <v>TV</v>
          </cell>
          <cell r="G866" t="str">
            <v>INGRAM</v>
          </cell>
          <cell r="H866" t="str">
            <v>BENEMERITO #12, COL. CENTRO, CUERNAVACA MORELOS</v>
          </cell>
          <cell r="I866">
            <v>7771087083</v>
          </cell>
          <cell r="J866" t="str">
            <v>HISENSE</v>
          </cell>
          <cell r="K866" t="str">
            <v>40H5B2</v>
          </cell>
          <cell r="L866" t="str">
            <v>40G160586H00320</v>
          </cell>
          <cell r="M866">
            <v>0</v>
          </cell>
          <cell r="N866">
            <v>0</v>
          </cell>
          <cell r="O866">
            <v>42619</v>
          </cell>
          <cell r="P866">
            <v>42828</v>
          </cell>
          <cell r="Q866">
            <v>201069</v>
          </cell>
          <cell r="R866" t="str">
            <v>NO EXISTENCIA DE PZA T191066</v>
          </cell>
          <cell r="S866" t="str">
            <v/>
          </cell>
          <cell r="T866" t="str">
            <v xml:space="preserve"> ESTEPHANIA TOREES                </v>
          </cell>
          <cell r="U866" t="str">
            <v>2017/04/21</v>
          </cell>
          <cell r="V866" t="str">
            <v>CENTRO</v>
          </cell>
          <cell r="W866" t="str">
            <v>COMPLETADO</v>
          </cell>
          <cell r="X866" t="str">
            <v>CLIENTE</v>
          </cell>
          <cell r="Y866">
            <v>42824</v>
          </cell>
          <cell r="Z866">
            <v>205</v>
          </cell>
          <cell r="AA866" t="str">
            <v>M010</v>
          </cell>
          <cell r="AD866" t="str">
            <v>CENTRO/CUERNAVACA</v>
          </cell>
          <cell r="AE866" t="str">
            <v>MOR</v>
          </cell>
          <cell r="AF866" t="str">
            <v>MX</v>
          </cell>
          <cell r="AG866" t="str">
            <v>10415312</v>
          </cell>
          <cell r="AH866" t="str">
            <v>OSVALDO AVILA</v>
          </cell>
          <cell r="AI866" t="str">
            <v>12 BENEMERITO</v>
          </cell>
          <cell r="AJ866" t="str">
            <v>7771087083</v>
          </cell>
          <cell r="AK866" t="str">
            <v>7771087083</v>
          </cell>
          <cell r="AL866" t="str">
            <v>62050</v>
          </cell>
          <cell r="AM866" t="str">
            <v>12/04/2017 00 : 47 ARANTXA.MON : TCF112/04/2017 00 : 47 ARANTXA.MON : NP510/04/2017 10 : 01 MA.ISABEL : SEG: DGR07/04/2017 03 : 56 201069 : 06/04 P1A: T191066 PANEL, OC-100943206/04/2017 *ETPEQUIPO EN CSA *ETP06/04/2017 22 : 27 201069 : 06/04 VP1: 07/04/2017 DE 9 A 18 HRS *ETP06/04/2017 05 : 18 MA.ISABEL : V1P: SE CONTACTA AL CSA30/03/2017 22 : 44 GABRIELA.B : ODSWTP30/03/2017 22 : 43 GABRIELA.B : RD % INGRAM</v>
          </cell>
          <cell r="AN866" t="str">
            <v>3TE40G155372</v>
          </cell>
          <cell r="AO866" t="str">
            <v>Smart</v>
          </cell>
          <cell r="AP866" t="str">
            <v>Hisense</v>
          </cell>
          <cell r="AQ866" t="str">
            <v>Opera</v>
          </cell>
          <cell r="AR866" t="str">
            <v>FHD 1920 x 1080</v>
          </cell>
          <cell r="AS866" t="str">
            <v>3TE40G163934G1639M010</v>
          </cell>
          <cell r="AT866" t="e">
            <v>#N/A</v>
          </cell>
          <cell r="AU866" t="str">
            <v>40H5B2</v>
          </cell>
          <cell r="AV866" t="str">
            <v>3TE40G163934</v>
          </cell>
          <cell r="AW866" t="str">
            <v>G1639</v>
          </cell>
          <cell r="AX866" t="str">
            <v>M010</v>
          </cell>
          <cell r="AY866">
            <v>74012196</v>
          </cell>
          <cell r="AZ866">
            <v>51013126</v>
          </cell>
          <cell r="BA866">
            <v>80141541</v>
          </cell>
        </row>
        <row r="867">
          <cell r="D867">
            <v>60315155</v>
          </cell>
          <cell r="E867" t="str">
            <v xml:space="preserve">A </v>
          </cell>
          <cell r="F867" t="str">
            <v>TV</v>
          </cell>
          <cell r="G867" t="str">
            <v>JUAN LUIS TEPACH CHIPOL</v>
          </cell>
          <cell r="H867" t="str">
            <v>SANTA TRINIDAD 802, LOMAS DE BARRILLAS, COATZACOALCOS</v>
          </cell>
          <cell r="I867">
            <v>9211275013</v>
          </cell>
          <cell r="J867" t="str">
            <v>HISENSE</v>
          </cell>
          <cell r="K867" t="str">
            <v>40H5B</v>
          </cell>
          <cell r="L867" t="str">
            <v>40G1618N3H02153</v>
          </cell>
          <cell r="M867">
            <v>1003678</v>
          </cell>
          <cell r="N867">
            <v>0</v>
          </cell>
          <cell r="O867">
            <v>42768</v>
          </cell>
          <cell r="P867">
            <v>42823</v>
          </cell>
          <cell r="Q867">
            <v>201054</v>
          </cell>
          <cell r="R867" t="str">
            <v>PANEL DAÑADO OC-1009343</v>
          </cell>
          <cell r="S867" t="str">
            <v/>
          </cell>
          <cell r="T867" t="str">
            <v xml:space="preserve"> Jjesus Leon Puig       Fecha de A</v>
          </cell>
          <cell r="U867" t="str">
            <v>2017/04/24</v>
          </cell>
          <cell r="V867" t="str">
            <v>SUR</v>
          </cell>
          <cell r="W867" t="str">
            <v>COMPLETADO</v>
          </cell>
          <cell r="X867" t="str">
            <v>TALLER</v>
          </cell>
          <cell r="Y867">
            <v>42823</v>
          </cell>
          <cell r="Z867">
            <v>55</v>
          </cell>
          <cell r="AA867" t="str">
            <v>M010</v>
          </cell>
          <cell r="AD867" t="str">
            <v>LOMAS DE BARRILLAS, COATZACOALCOS</v>
          </cell>
          <cell r="AE867" t="str">
            <v>VER</v>
          </cell>
          <cell r="AF867" t="str">
            <v>MX</v>
          </cell>
          <cell r="AG867" t="str">
            <v>10415295</v>
          </cell>
          <cell r="AH867" t="str">
            <v>JUAN LUIS TEPACH CHIPOL</v>
          </cell>
          <cell r="AI867" t="str">
            <v>802 SANTA TRINIDAD</v>
          </cell>
          <cell r="AJ867" t="str">
            <v>9211275013</v>
          </cell>
          <cell r="AK867">
            <v>0</v>
          </cell>
          <cell r="AL867" t="str">
            <v>96536</v>
          </cell>
          <cell r="AM867" t="str">
            <v>26/04/2017 05 : 02 FABIOLA.BON : CFA08/04/2017 01 : 37 ARANTXA.MON : TCF108/04/2017 01 : 37 ARANTXA.MON : NP507/04/2017 06 : 10 RODRIGUEZ ERICK : DGR: SE CAPTURA SERIE07/04/2017 03 : 39 ERNESTO.HERN : ODS , no cuenta con numero de serieen CRM para validar contra documento anexado.07/04/2017 01 : 13 MARIA.EUGENI : DGR04/04/2017 06 : 13 201054 : SE REVIA EQUIPO ENCONTRANDO DAÑO EN EL PANELPEDIDO ES OC-100934330/03/2017 07 : 04 201054 : SE VISITA EL DIA 31/03/201730/03/2017 06 : 06 MARIA.EUGENI : SERVICIO ELEKTRA LPK 405348737SERVICIO EN TIENDA 6703 EKT MEGA COATZACOALCOS JULIO CARREON GTE TEL: 9221346985.</v>
          </cell>
          <cell r="AN867" t="str">
            <v>3TE40A144535</v>
          </cell>
          <cell r="AO867" t="str">
            <v>Smart</v>
          </cell>
          <cell r="AP867" t="str">
            <v>Hisense</v>
          </cell>
          <cell r="AQ867" t="str">
            <v>Opera</v>
          </cell>
          <cell r="AR867" t="str">
            <v>FHD 1920 x 1080</v>
          </cell>
          <cell r="AS867" t="str">
            <v>3TE40G163934G1639M010</v>
          </cell>
          <cell r="AT867" t="e">
            <v>#N/A</v>
          </cell>
          <cell r="AU867" t="str">
            <v>40H5B2</v>
          </cell>
          <cell r="AV867" t="str">
            <v>3TE40G163934</v>
          </cell>
          <cell r="AW867" t="str">
            <v>G1639</v>
          </cell>
          <cell r="AX867" t="str">
            <v>M010</v>
          </cell>
          <cell r="AY867">
            <v>74012197</v>
          </cell>
          <cell r="AZ867">
            <v>51013127</v>
          </cell>
          <cell r="BA867">
            <v>80141547</v>
          </cell>
        </row>
        <row r="868">
          <cell r="D868">
            <v>60316139</v>
          </cell>
          <cell r="E868" t="str">
            <v xml:space="preserve">A </v>
          </cell>
          <cell r="F868" t="str">
            <v>TV</v>
          </cell>
          <cell r="G868" t="str">
            <v xml:space="preserve">ANA MARIA JIMENEZ SOLORZANO                                                     </v>
          </cell>
          <cell r="H868" t="str">
            <v xml:space="preserve">FUENTE DE LAS PALOMAS 370, VILLA FONTANA, 45610, TLAQUEPAQUE, JALISCO                  </v>
          </cell>
          <cell r="I868">
            <v>3313858738</v>
          </cell>
          <cell r="J868" t="str">
            <v>HISENSE</v>
          </cell>
          <cell r="K868" t="str">
            <v>40H5B2</v>
          </cell>
          <cell r="L868" t="str">
            <v>40G1632F4H00097</v>
          </cell>
          <cell r="M868" t="str">
            <v>Ticket de compra</v>
          </cell>
          <cell r="N868">
            <v>9331</v>
          </cell>
          <cell r="O868">
            <v>42731</v>
          </cell>
          <cell r="P868">
            <v>42843</v>
          </cell>
          <cell r="Q868">
            <v>201076</v>
          </cell>
          <cell r="R868" t="str">
            <v xml:space="preserve"> T202232/PANEL/OC-1009850</v>
          </cell>
          <cell r="S868" t="str">
            <v xml:space="preserve"> </v>
          </cell>
          <cell r="T868" t="str">
            <v xml:space="preserve"> Carlos Muñiz    Fecha de Aplicaci</v>
          </cell>
          <cell r="U868" t="str">
            <v>2017/04/24</v>
          </cell>
          <cell r="V868" t="str">
            <v>SUR</v>
          </cell>
          <cell r="W868" t="str">
            <v>COMPLETADO</v>
          </cell>
          <cell r="X868" t="str">
            <v>TALLER</v>
          </cell>
          <cell r="Y868">
            <v>42843</v>
          </cell>
          <cell r="Z868">
            <v>112</v>
          </cell>
          <cell r="AA868" t="str">
            <v>M010</v>
          </cell>
          <cell r="AD868" t="str">
            <v>Tlaquepaque/Villa Fontana</v>
          </cell>
          <cell r="AE868" t="str">
            <v>JAL</v>
          </cell>
          <cell r="AF868" t="str">
            <v>MX</v>
          </cell>
          <cell r="AG868" t="str">
            <v>10415993</v>
          </cell>
          <cell r="AH868" t="str">
            <v>ANA SOLORZANO</v>
          </cell>
          <cell r="AI868" t="str">
            <v>370 Fuente de las palomas</v>
          </cell>
          <cell r="AJ868" t="str">
            <v>0443313858738</v>
          </cell>
          <cell r="AK868" t="str">
            <v>0443313858738</v>
          </cell>
          <cell r="AL868" t="str">
            <v>45615</v>
          </cell>
          <cell r="AM868" t="str">
            <v>26/04/2017 04 : 43 FABIOLA.BON : CFA24/04/2017 23 : 23 ARANTXA.MON : TCF124/04/2017 23 : 23 ARANTXA.MON : NP522/04/2017 00 : 50 201076 : P1: T202232/PANEL/OC-100985019/04/2017 05 : 01 201076 : SE ATIENDE CON ORDEN 128032SE PROGRAMO VISITA PARA EL DIA 18/04/201719/04/2017 01 : 06 GABRIELA.B : ODSWTP13/04/2017 04 : 17 GABRIELA.B : RD % FONTANA PONIENTE FUENTE DE LASAVES</v>
          </cell>
          <cell r="AN868" t="str">
            <v>3TE40G155372</v>
          </cell>
          <cell r="AO868" t="str">
            <v>Smart</v>
          </cell>
          <cell r="AP868" t="str">
            <v>Hisense</v>
          </cell>
          <cell r="AQ868" t="str">
            <v>Opera</v>
          </cell>
          <cell r="AR868" t="str">
            <v>FHD 1920 x 1080</v>
          </cell>
          <cell r="AS868" t="str">
            <v>3TE40G164782G1647M010</v>
          </cell>
          <cell r="AT868" t="e">
            <v>#N/A</v>
          </cell>
          <cell r="AU868" t="str">
            <v>40H5B2</v>
          </cell>
          <cell r="AV868" t="str">
            <v>3TE40G164782</v>
          </cell>
          <cell r="AW868" t="str">
            <v>G1647</v>
          </cell>
          <cell r="AX868" t="str">
            <v>M010</v>
          </cell>
          <cell r="AY868">
            <v>74012198</v>
          </cell>
          <cell r="AZ868">
            <v>51013128</v>
          </cell>
          <cell r="BA868">
            <v>80141551</v>
          </cell>
        </row>
        <row r="869">
          <cell r="D869">
            <v>60315552</v>
          </cell>
          <cell r="E869" t="str">
            <v xml:space="preserve">A </v>
          </cell>
          <cell r="F869" t="str">
            <v>TV</v>
          </cell>
          <cell r="G869" t="str">
            <v>GABRIELA HERNANDEZ SIMON</v>
          </cell>
          <cell r="H869" t="str">
            <v>CERRADA DE CARR. INTERNACIONAL # 13, VILLA DE MITLA</v>
          </cell>
          <cell r="I869" t="str">
            <v>9515681001 &amp; 9513160642</v>
          </cell>
          <cell r="J869" t="str">
            <v>HISENSE</v>
          </cell>
          <cell r="K869" t="str">
            <v>50CU6000</v>
          </cell>
          <cell r="L869" t="str">
            <v>50G162681H00784</v>
          </cell>
          <cell r="M869">
            <v>9045958270</v>
          </cell>
          <cell r="N869">
            <v>18885</v>
          </cell>
          <cell r="O869">
            <v>42695</v>
          </cell>
          <cell r="P869">
            <v>42890</v>
          </cell>
          <cell r="Q869">
            <v>201022</v>
          </cell>
          <cell r="R869" t="str">
            <v>T205451 OC-1009729</v>
          </cell>
          <cell r="S869" t="str">
            <v>EQUIPO EN TALLER, SOLO SE RECOLECTO PANT</v>
          </cell>
          <cell r="T869" t="str">
            <v xml:space="preserve">  MAURICIO ILESCAS OLIVERA    Fech</v>
          </cell>
          <cell r="U869" t="str">
            <v>2017/04/24</v>
          </cell>
          <cell r="V869" t="str">
            <v>SUR</v>
          </cell>
          <cell r="W869" t="str">
            <v>COMPLETADO</v>
          </cell>
          <cell r="X869" t="str">
            <v>TALLER</v>
          </cell>
          <cell r="Y869">
            <v>42831</v>
          </cell>
          <cell r="Z869">
            <v>136</v>
          </cell>
          <cell r="AA869" t="str">
            <v>M010</v>
          </cell>
          <cell r="AD869" t="str">
            <v>San Pablo Villa Mitla/Centro</v>
          </cell>
          <cell r="AE869" t="str">
            <v>OAX</v>
          </cell>
          <cell r="AF869" t="str">
            <v>MX</v>
          </cell>
          <cell r="AG869" t="str">
            <v>10415605</v>
          </cell>
          <cell r="AH869" t="str">
            <v>GABRIELA HERNANDEZ SIMON</v>
          </cell>
          <cell r="AI869" t="str">
            <v>13 Carr. Internacional</v>
          </cell>
          <cell r="AJ869" t="str">
            <v>9513160642</v>
          </cell>
          <cell r="AK869" t="str">
            <v>9513160642</v>
          </cell>
          <cell r="AL869" t="str">
            <v>70430</v>
          </cell>
          <cell r="AM869" t="str">
            <v>20/04/2017 06 : 17 ARANTXA.MON : TCF120/04/2017 06 : 17 ARANTXA.MON : NP520/04/2017 05 : 05 RODRIGUEZ ERICK : MODOR: 50CU600020/04/2017 03 : 53 ARANTXA.MON : MODELO CRM NO COINCIDE CON LOSOLICITADO A REFACCIONES19/04/2017 07 : 20 201022 : P1; PANEL # T205451, PEDIDO # OC-1009729,SE ADJUNTA REPORTE DE PANEL DAÑADO19/04/2017 06 : 36 201022 : SE CHECA EQUIPO Y ESTA DAÑADO EL PANEL, SEPIDE REFACCION18/04/2017 04 : 35 FABIOLA.BON : SEG: CLIENTE CONFIRMA QUE YARECOLECTARON SU EQUIPO, QUEDA PENDIENTE DE DIAGNOSTICO13/04/2017 03 : 48 201022 : SE PÀSO A DOMICILIO DE CLIENTE Y NO SELOCALIZO A NADIE07/04/2017 07 : 08 201022 : V1; SERVICIO PROGRAMADO PARA REVICION EL10-4-1706/04/2017 06 : 40 GERARDO.GRA : ODSWTP ELABORADA POR EMC*RD% RAYON Y ZARAGOZA</v>
          </cell>
          <cell r="AN869" t="str">
            <v>3TE50G162680</v>
          </cell>
          <cell r="AO869" t="e">
            <v>#N/A</v>
          </cell>
          <cell r="AP869" t="e">
            <v>#N/A</v>
          </cell>
          <cell r="AQ869" t="e">
            <v>#N/A</v>
          </cell>
          <cell r="AR869" t="e">
            <v>#N/A</v>
          </cell>
          <cell r="AS869" t="str">
            <v>3TE55G1623K3G1623K3M010</v>
          </cell>
          <cell r="AT869">
            <v>24</v>
          </cell>
          <cell r="AU869" t="str">
            <v>55H7B</v>
          </cell>
          <cell r="AV869" t="str">
            <v>3TE55G1623K3</v>
          </cell>
          <cell r="AW869" t="str">
            <v>G1623K3</v>
          </cell>
          <cell r="AX869" t="str">
            <v>M010</v>
          </cell>
          <cell r="AY869">
            <v>74012201</v>
          </cell>
          <cell r="AZ869">
            <v>51013129</v>
          </cell>
          <cell r="BA869">
            <v>80149507</v>
          </cell>
        </row>
        <row r="870">
          <cell r="D870">
            <v>60313955</v>
          </cell>
          <cell r="E870" t="str">
            <v xml:space="preserve">A </v>
          </cell>
          <cell r="F870" t="str">
            <v>TV</v>
          </cell>
          <cell r="G870" t="str">
            <v>Miguel Angel Cisneros Carrillo</v>
          </cell>
          <cell r="H870" t="str">
            <v>MX City/Suburb: Metepec/La michoacana
Street: 
Boulevar Toluca Tenango
House Number: 267</v>
          </cell>
          <cell r="I870" t="str">
            <v>7222194292// 7223501200</v>
          </cell>
          <cell r="J870" t="str">
            <v>HISENSE</v>
          </cell>
          <cell r="K870" t="str">
            <v>50CU6000</v>
          </cell>
          <cell r="L870" t="str">
            <v>50G162681H01944</v>
          </cell>
          <cell r="M870" t="str">
            <v>POLIZA DE GARANTIA</v>
          </cell>
          <cell r="N870">
            <v>0</v>
          </cell>
          <cell r="O870">
            <v>42695</v>
          </cell>
          <cell r="P870">
            <v>42781</v>
          </cell>
          <cell r="Q870">
            <v>201612</v>
          </cell>
          <cell r="R870" t="str">
            <v xml:space="preserve">DEMORA EN LLEGADA DE REFACIONES 17/03/2017 03 : 23 201612 : P1 PANEL 205451 OC-1008754  SE SOLICITO REFACION 16/03/2017  EN ESPERA DE SU LLEGADA NAC 16/03//2017
</v>
          </cell>
          <cell r="S870" t="str">
            <v>EQUIPO EN DOMICILIO DE CLIENTE</v>
          </cell>
          <cell r="T870" t="str">
            <v xml:space="preserve">      ADRIANA BINIFACIO REYES     </v>
          </cell>
          <cell r="U870" t="str">
            <v>2017-04-24</v>
          </cell>
          <cell r="V870" t="str">
            <v>CENTRO</v>
          </cell>
          <cell r="W870" t="str">
            <v>COMPLETADO</v>
          </cell>
          <cell r="X870" t="str">
            <v>CLIENTE</v>
          </cell>
          <cell r="Y870">
            <v>42804</v>
          </cell>
          <cell r="Z870">
            <v>109</v>
          </cell>
          <cell r="AA870" t="str">
            <v>M010</v>
          </cell>
          <cell r="AD870" t="str">
            <v>San ,Mateo/Centro</v>
          </cell>
          <cell r="AE870" t="str">
            <v>MEX</v>
          </cell>
          <cell r="AF870" t="str">
            <v>MX</v>
          </cell>
          <cell r="AG870" t="str">
            <v>10411919</v>
          </cell>
          <cell r="AH870" t="str">
            <v>MIGUEL ANGEL CISNEROS CARRILLO</v>
          </cell>
          <cell r="AI870" t="str">
            <v>1021 Cipres casa 2</v>
          </cell>
          <cell r="AJ870" t="str">
            <v>7223501200</v>
          </cell>
          <cell r="AK870" t="str">
            <v>7223501200</v>
          </cell>
          <cell r="AL870" t="str">
            <v>52104</v>
          </cell>
          <cell r="AM870" t="str">
            <v>06/04/2017 06 : 12 ERNESTO.HERN : TCF106/04/2017 06 : 12 ERNESTO.HERN : NP506/04/2017 00 : 49 MA.ISABEL : SEG: SE CONTACTA A REFACCIONES PARASABER SI SURTIRAN LA REFACCION, EN ESPERA DE RESPUESTA04/04/2017 00 : 21 MA.ISABEL : SEG: DGR31/03/2017 02 : 58 GEARARDO.PA : SEG: SE CONTACTA AL CSA PARA VERF SICUANTA CON LOS DOCTOS CORRECTOS31/03/2017 02 : 58 201612 : VGA _ 30/03/2017 SE ADJUNTA DOC PARA VALIDARGARANTIA NAC 30/03/201725/03/2017 00 : 57 201612 : EN ESPERA DE DOC DE CLIENTE CON NUMERO DESERIE24/03/2017 05 : 53 MA.ISABEL : SEG: SE CONTACTA AL CSA PARA CONFIRMARSI EL CLIENTE YA ENVIÓ DOCUMENTO CORRECTO22/03/2017 06 : 10 201612 : SE SOLICITO A CLIENTE POLIZA CIN NUMERO DESERIE EN ESPERA DE QUE ENVIE INFORMACION NAC 21/103/201722/03/2017 02 : 12 MA.ISABEL : SEG: SE CONTACTA AL CSA PARA INDICARLEQUE FALTA EL NUMERO DE SERIE EN LA POLIZA DE GARANTIA, EN ESPERA DERESPUESTA17/03/2017 03 : 23 201612 : P1 PANEL 205451 OC-1008754 SE SOLICITOREFACION 16/03/2017 N EN ESPERA DE SU LLEGADA NAC 16/03//201716/03/2017 23 : 45 201612 : SE ADJUN5TA POILIZA DE GARANTIA16/03/2017 04 : 00 201612 : SE ADJUNTA FORMATO RMA POR DAÑO EN PANEL ENESPERA DE POLIZA SELLADA SOLICITADOS A CLIENTE PARA SOLICITAR REFACION NAC16/03/2017 01 : 57 MA.ISABEL : SEG: SE CONTACTA AL CSA PARA SABERESTATUS DE REPARACION, ADEMAS SE LE INDICA QUE EL DOCTO QUE PRESENTO ELCLIENTE NO ES VALIDO PARA GARANTIA, LAS OTRAS AREAS NO LO ACEPTARAM ENCASO DE SOLICITAR REFACCION, EN ESPERA DE RESPUESTA15/03/2017 02 : 20 201612 : EQUIPO RECOLECTADO EN BANCO DE TRABAJO12/03/2017 00 : 35 201612 : V1_14/03/2017 SE RECIBE SERVICIO NAC _11/03/2017 10 : 03 SEMIRAMIS.M : ODSWTPENTRE CIPRES Y 2 DE ABRIL</v>
          </cell>
          <cell r="AN870" t="str">
            <v>3TE50G162680</v>
          </cell>
          <cell r="AO870" t="e">
            <v>#N/A</v>
          </cell>
          <cell r="AP870" t="e">
            <v>#N/A</v>
          </cell>
          <cell r="AQ870" t="e">
            <v>#N/A</v>
          </cell>
          <cell r="AR870" t="e">
            <v>#N/A</v>
          </cell>
          <cell r="AS870" t="str">
            <v>3TE50G162681G1626M010</v>
          </cell>
          <cell r="AT870" t="e">
            <v>#N/A</v>
          </cell>
          <cell r="AU870" t="str">
            <v>50CU6000</v>
          </cell>
          <cell r="AV870" t="str">
            <v>3TE50G162681</v>
          </cell>
          <cell r="AW870" t="str">
            <v>G1626</v>
          </cell>
          <cell r="AX870" t="str">
            <v>M010</v>
          </cell>
          <cell r="AY870">
            <v>74012200</v>
          </cell>
          <cell r="AZ870">
            <v>51013130</v>
          </cell>
          <cell r="BA870">
            <v>80141556</v>
          </cell>
        </row>
        <row r="871">
          <cell r="D871">
            <v>60312080</v>
          </cell>
          <cell r="E871" t="str">
            <v>A</v>
          </cell>
          <cell r="F871" t="str">
            <v>TV</v>
          </cell>
          <cell r="G871" t="str">
            <v xml:space="preserve">BEATRIZ ADRIANA GARCIA </v>
          </cell>
          <cell r="H871" t="str">
            <v xml:space="preserve">MARIO QUINTANILLA 330 B, SAN MARCOS, ESCOBEDO </v>
          </cell>
          <cell r="I871">
            <v>8186922046</v>
          </cell>
          <cell r="J871" t="str">
            <v>HISENSE</v>
          </cell>
          <cell r="K871" t="str">
            <v>50H5B</v>
          </cell>
          <cell r="L871" t="str">
            <v>50G151618H00985</v>
          </cell>
          <cell r="M871" t="str">
            <v>170832-14</v>
          </cell>
          <cell r="N871">
            <v>14434</v>
          </cell>
          <cell r="O871">
            <v>42407</v>
          </cell>
          <cell r="P871">
            <v>42789</v>
          </cell>
          <cell r="Q871">
            <v>201024</v>
          </cell>
          <cell r="R871" t="str">
            <v>28/02/17 05:11 ERNESTO HDZ NP5 P1A OC 1007754, CABLE LVDS, 1149713</v>
          </cell>
          <cell r="S871" t="str">
            <v/>
          </cell>
          <cell r="T871" t="str">
            <v xml:space="preserve"> SOFIA VAZQUEZ                    </v>
          </cell>
          <cell r="U871" t="str">
            <v>2017-04-25</v>
          </cell>
          <cell r="V871" t="str">
            <v>Norte</v>
          </cell>
          <cell r="W871" t="str">
            <v>COMPLETADO</v>
          </cell>
          <cell r="X871" t="str">
            <v>TALLER</v>
          </cell>
          <cell r="Y871">
            <v>42787</v>
          </cell>
          <cell r="Z871">
            <v>380</v>
          </cell>
          <cell r="AA871" t="str">
            <v>M012</v>
          </cell>
          <cell r="AD871" t="str">
            <v>sn marcos/escobedo</v>
          </cell>
          <cell r="AE871" t="str">
            <v>NL</v>
          </cell>
          <cell r="AF871" t="str">
            <v>MX</v>
          </cell>
          <cell r="AG871" t="str">
            <v>10412441</v>
          </cell>
          <cell r="AH871" t="str">
            <v>BEATRIZ ADRIANA GARCIA</v>
          </cell>
          <cell r="AI871" t="str">
            <v>mario quintanilla 330 b</v>
          </cell>
          <cell r="AJ871" t="str">
            <v>8186922046</v>
          </cell>
          <cell r="AK871">
            <v>0</v>
          </cell>
          <cell r="AL871" t="str">
            <v>66050</v>
          </cell>
          <cell r="AM871" t="str">
            <v>31/03/2017 03 : 48 BRENDA.MORA : CSCSe le menciona al cliente que su equipo será enviado aprox. en 10 días.14/03/2017 05 : 42 MARCO.DIAZ : TCF1PU CSA03/03/2017 23 : 56 GABRIELA.B : CSCSe Brinda información de CF se indica tiempo de respuesta28/02/2017 05 : 12 ERNESTO.HERN : TCF128/02/2017 05 : 11 ERNESTO.HERN : NP528/02/2017 05 : 04 MARIA.EUGENI : SEG: CSA Favor de actualizar folio,llego refaccion el 27/02/201725/02/2017 00 : 47 ERNESTO.HERN : EM-P2A GUIA: 735169380124/02/2017 05 : 57 201024 : P1B : OC 1007870 , PANEL 187573 , 23 FEB2017 :(24/02/2017 02 : 51 201024 : SE ANEXA NOTA DE COMPRA Y SE PAS A REVISION22/02/2017 08 : 53 201024 : P1A: O.C. 1007754, CABLE LVDS, # DEPARTE 1149713 PREDIAGNOSTICO FEB-2122/02/2017 07 : 29 201024 : SE VISITARA EL VIERNE 2421/02/2017 01 : 31 LAURA.HERNA : ODSWTPRD&lt;(&gt;&amp;&lt;)&gt;NEFTALY LOPEZ Y ROMULO LOZANO</v>
          </cell>
          <cell r="AN871" t="str">
            <v>3TE50G151618</v>
          </cell>
          <cell r="AO871" t="str">
            <v>Smart</v>
          </cell>
          <cell r="AP871" t="str">
            <v>Hisense</v>
          </cell>
          <cell r="AQ871" t="str">
            <v>Opera</v>
          </cell>
          <cell r="AR871" t="str">
            <v>HD 1366 X 768</v>
          </cell>
          <cell r="AS871" t="str">
            <v>3TE50G1644B3G1644M010</v>
          </cell>
          <cell r="AT871" t="e">
            <v>#N/A</v>
          </cell>
          <cell r="AU871" t="str">
            <v>50H7GB</v>
          </cell>
          <cell r="AV871" t="str">
            <v>3TE50G1644B3</v>
          </cell>
          <cell r="AW871" t="str">
            <v>G1644</v>
          </cell>
          <cell r="AX871" t="str">
            <v>M010</v>
          </cell>
          <cell r="AY871">
            <v>74012202</v>
          </cell>
          <cell r="AZ871">
            <v>51013132</v>
          </cell>
          <cell r="BA871">
            <v>80141562</v>
          </cell>
        </row>
        <row r="872">
          <cell r="D872">
            <v>60310195</v>
          </cell>
          <cell r="E872" t="str">
            <v xml:space="preserve">A </v>
          </cell>
          <cell r="F872" t="str">
            <v>TV</v>
          </cell>
          <cell r="G872" t="str">
            <v>BIMBO</v>
          </cell>
          <cell r="H872" t="str">
            <v>BENITO JUAREZ #914, COL. GUADALUPE, TOUCA ESTADO DE MEXICO.</v>
          </cell>
          <cell r="I872">
            <v>7228852753</v>
          </cell>
          <cell r="J872" t="str">
            <v>HISENSE</v>
          </cell>
          <cell r="K872" t="str">
            <v>50H5B</v>
          </cell>
          <cell r="L872" t="str">
            <v>50G154817H00041</v>
          </cell>
          <cell r="M872">
            <v>57086999</v>
          </cell>
          <cell r="N872">
            <v>0</v>
          </cell>
          <cell r="O872">
            <v>42447</v>
          </cell>
          <cell r="P872">
            <v>42786</v>
          </cell>
          <cell r="Q872">
            <v>201069</v>
          </cell>
          <cell r="R872" t="str">
            <v>NO EXISTENCIA DE PZA T196102</v>
          </cell>
          <cell r="S872" t="str">
            <v/>
          </cell>
          <cell r="T872" t="str">
            <v xml:space="preserve"> ESTEPHANIA TOREES                </v>
          </cell>
          <cell r="U872" t="str">
            <v>2017/04/21</v>
          </cell>
          <cell r="V872" t="str">
            <v>CENTRO</v>
          </cell>
          <cell r="W872" t="str">
            <v>COMPLETADO</v>
          </cell>
          <cell r="X872" t="str">
            <v>CLIENTE</v>
          </cell>
          <cell r="Y872">
            <v>42761</v>
          </cell>
          <cell r="Z872">
            <v>314</v>
          </cell>
          <cell r="AA872" t="str">
            <v>M010</v>
          </cell>
          <cell r="AD872" t="str">
            <v>Toluca /Guadalupe</v>
          </cell>
          <cell r="AE872" t="str">
            <v>MEX</v>
          </cell>
          <cell r="AF872" t="str">
            <v>MX</v>
          </cell>
          <cell r="AG872" t="str">
            <v>10410723</v>
          </cell>
          <cell r="AH872" t="str">
            <v>E3NRIQUE CARRANSA</v>
          </cell>
          <cell r="AI872" t="str">
            <v>914 Benito Juarez</v>
          </cell>
          <cell r="AJ872" t="str">
            <v>7228852753</v>
          </cell>
          <cell r="AK872" t="str">
            <v>7221565117</v>
          </cell>
          <cell r="AL872" t="str">
            <v>50260</v>
          </cell>
          <cell r="AM872" t="str">
            <v>14/03/2017 06 : 12 MARCO.DIAZ : TCF1PU CSA25/02/2017 04 : 26 ERNESTO.HERN : TCF125/02/2017 04 : 26 ERNESTO.HERN : NP525/02/2017 00 : 33 SERGIO.FER : ST2 - Diagnóstico correcto se autorizareparación.24/02/2017 04 : 36 201069 : 23/02 P1B: T196102 PANEL, OC-100784023/02/2017 *ETPEQ. EN CSA, EN ESPERA DE AUTORIZACION DE SOPORTETECNICO *ETP19/02/2017 13 : 44 GEARARDO.PA : PENDIENTE DE ACTUALIZAR EN SISTEMA16/02/2017 06 : 19 MA.ISABEL : P4: 8/02/2017 ESTEFANIA12/02/2017 10 : 18 GEARARDO.PA : PENDIENTE DE REFACCION09/02/2017 01 : 19 ERNESTO.HERN : EM-P2A GUIA: 363210220204/02/2017 02 : 43 201069 : 03/02 P1A: T196064 TARJETA PRINCIPAL,OC-1006994 03/02/2017 PREDIAGNOSTICO *ETP29/01/2017 02 : 48 201069 : 28/01/2017 12:46 NO CONTACTO CON CLIENTEL.H.25/01/2017 07 : 37 MARIELA.CHA : ODSWTPMANUEL Y LOS PINOSFACHADA PORTÓN BLANCO TABIQUECOLEGIO DE BACHILLERES A CUATRO CUADRAS</v>
          </cell>
          <cell r="AN872" t="str">
            <v>3TE50G151618</v>
          </cell>
          <cell r="AO872" t="str">
            <v>Smart</v>
          </cell>
          <cell r="AP872" t="str">
            <v>Hisense</v>
          </cell>
          <cell r="AQ872" t="str">
            <v>Opera</v>
          </cell>
          <cell r="AR872" t="str">
            <v>HD 1366 X 768</v>
          </cell>
          <cell r="AS872" t="str">
            <v>3TE50G1644B3G1644M010</v>
          </cell>
          <cell r="AT872" t="e">
            <v>#N/A</v>
          </cell>
          <cell r="AU872" t="str">
            <v>50H7GB</v>
          </cell>
          <cell r="AV872" t="str">
            <v>3TE50G1644B3</v>
          </cell>
          <cell r="AW872" t="str">
            <v>G1644</v>
          </cell>
          <cell r="AX872" t="str">
            <v>M010</v>
          </cell>
          <cell r="AY872">
            <v>74012203</v>
          </cell>
          <cell r="AZ872">
            <v>51013133</v>
          </cell>
          <cell r="BA872">
            <v>80141566</v>
          </cell>
        </row>
        <row r="873">
          <cell r="D873">
            <v>60314542</v>
          </cell>
          <cell r="E873" t="str">
            <v xml:space="preserve">A </v>
          </cell>
          <cell r="F873" t="str">
            <v>TV</v>
          </cell>
          <cell r="G873" t="str">
            <v>JUAN CARLOS PEREZ</v>
          </cell>
          <cell r="H873" t="str">
            <v>SECCION 14 MZA 6 LOTE 12 COL.PETROLERA.CARDENAS TAB.</v>
          </cell>
          <cell r="I873">
            <v>9371056050</v>
          </cell>
          <cell r="J873" t="str">
            <v>HISENSE</v>
          </cell>
          <cell r="K873" t="str">
            <v>50H7GB</v>
          </cell>
          <cell r="L873" t="str">
            <v>50G155381H00005</v>
          </cell>
          <cell r="M873" t="str">
            <v>TICKET</v>
          </cell>
          <cell r="N873">
            <v>11423.44</v>
          </cell>
          <cell r="O873">
            <v>42808</v>
          </cell>
          <cell r="P873" t="str">
            <v>03/21/2017</v>
          </cell>
          <cell r="Q873">
            <v>202419</v>
          </cell>
          <cell r="R873" t="str">
            <v>PANEL OC-1009187</v>
          </cell>
          <cell r="S873" t="str">
            <v/>
          </cell>
          <cell r="T873" t="str">
            <v xml:space="preserve">  Ruben Juarez                 Fec</v>
          </cell>
          <cell r="U873" t="str">
            <v>2017/04/24</v>
          </cell>
          <cell r="V873" t="str">
            <v>SUR</v>
          </cell>
          <cell r="W873" t="str">
            <v>COMPLETADO</v>
          </cell>
          <cell r="X873" t="str">
            <v>TALLER</v>
          </cell>
          <cell r="Y873">
            <v>42815</v>
          </cell>
          <cell r="Z873">
            <v>7</v>
          </cell>
          <cell r="AA873" t="str">
            <v>M010</v>
          </cell>
          <cell r="AD873" t="str">
            <v>Petrolera/Cardenas</v>
          </cell>
          <cell r="AE873" t="str">
            <v>TAB</v>
          </cell>
          <cell r="AF873" t="str">
            <v>MX</v>
          </cell>
          <cell r="AG873" t="str">
            <v>10414572</v>
          </cell>
          <cell r="AH873" t="str">
            <v>JUAN CARLOS PEREZ</v>
          </cell>
          <cell r="AI873" t="str">
            <v>Lt 12 Secc14 Mz 6 Lt 12</v>
          </cell>
          <cell r="AJ873" t="str">
            <v>9371056050</v>
          </cell>
          <cell r="AK873">
            <v>0</v>
          </cell>
          <cell r="AL873" t="str">
            <v>86500</v>
          </cell>
          <cell r="AM873" t="str">
            <v>06/04/2017 06 : 50 ERNESTO.HERN : TCF106/04/2017 06 : 49 ERNESTO.HERN : NP501/04/2017 05 : 43 FABIOLA.BON : SEG: REFACCIONES30/03/2017 07 : 40 202419 : P1:SE SOLICITA PANEL NO.DE PEDIDO OC-1009187.30/03/2017 07 : 16 FABIOLA.BON : seg: pendiente de diagnostico25/03/2017 03 : 59 202419 : V1: 28-03-2017 A LAS 11:AM25/03/2017 03 : 26 ADRIANA.SAN : KMA:98$196.0025/03/2017 03 : 20 FABIOLA.BON : seg: se solicita aut de km Adriana San24/03/2017 23 : 54 202419 : SKMA: 98 KM VILLAHERMOSA-CARDENAS,23/03/2017 05 : 57 FABIOLA.BON : V1P17/03/2017 00 : 50 ADRIANA.SAN : ODSWTPRD% SECC 44 ATRAS DE LA CASETA DE POLICIA</v>
          </cell>
          <cell r="AN873" t="str">
            <v>3TE50G1523B0</v>
          </cell>
          <cell r="AO873" t="str">
            <v>Smart</v>
          </cell>
          <cell r="AP873" t="str">
            <v>Hisense</v>
          </cell>
          <cell r="AQ873" t="str">
            <v>Android</v>
          </cell>
          <cell r="AR873" t="str">
            <v>UHD 3840 X 2160</v>
          </cell>
          <cell r="AS873" t="str">
            <v>3TE50G1644B3G1644M010</v>
          </cell>
          <cell r="AT873" t="e">
            <v>#N/A</v>
          </cell>
          <cell r="AU873" t="str">
            <v>50H7GB</v>
          </cell>
          <cell r="AV873" t="str">
            <v>3TE50G1644B3</v>
          </cell>
          <cell r="AW873" t="str">
            <v>G1644</v>
          </cell>
          <cell r="AX873" t="str">
            <v>M010</v>
          </cell>
          <cell r="AY873">
            <v>74012204</v>
          </cell>
          <cell r="AZ873">
            <v>51013134</v>
          </cell>
          <cell r="BA873">
            <v>80141571</v>
          </cell>
        </row>
        <row r="874">
          <cell r="D874">
            <v>60315978</v>
          </cell>
          <cell r="E874" t="str">
            <v xml:space="preserve">A </v>
          </cell>
          <cell r="F874" t="str">
            <v>TV</v>
          </cell>
          <cell r="G874" t="str">
            <v xml:space="preserve">ELIAS CHAN CHAN </v>
          </cell>
          <cell r="H874" t="str">
            <v>845 AV HIDALGO MZ-47 LOTE 18 REG.93</v>
          </cell>
          <cell r="I874">
            <v>9981878815</v>
          </cell>
          <cell r="J874" t="str">
            <v>HISENSE</v>
          </cell>
          <cell r="K874" t="str">
            <v>50K20DW</v>
          </cell>
          <cell r="L874" t="str">
            <v>50143291H04431</v>
          </cell>
          <cell r="M874" t="str">
            <v xml:space="preserve">DOCUMENTO NO FOLIADO </v>
          </cell>
          <cell r="N874">
            <v>13310.88</v>
          </cell>
          <cell r="O874">
            <v>42025</v>
          </cell>
          <cell r="P874">
            <v>42839</v>
          </cell>
          <cell r="Q874">
            <v>201033</v>
          </cell>
          <cell r="R874" t="str">
            <v>PANEL OC-1009647</v>
          </cell>
          <cell r="S874" t="str">
            <v xml:space="preserve"> EQUIPO EN RESGUARDO DEL CENTRO DE SERVI</v>
          </cell>
          <cell r="T874" t="str">
            <v xml:space="preserve">        JUAN OSWALDO URIBE PERAZA </v>
          </cell>
          <cell r="U874" t="str">
            <v>2017/04/24</v>
          </cell>
          <cell r="V874" t="str">
            <v>SUR</v>
          </cell>
          <cell r="W874" t="str">
            <v>COMPLETADO</v>
          </cell>
          <cell r="X874" t="str">
            <v>TALLER</v>
          </cell>
          <cell r="Y874">
            <v>42837</v>
          </cell>
          <cell r="Z874">
            <v>812</v>
          </cell>
          <cell r="AA874" t="str">
            <v>M010</v>
          </cell>
          <cell r="AD874" t="str">
            <v>Cancun/Supermanzana 93</v>
          </cell>
          <cell r="AE874" t="str">
            <v>QR</v>
          </cell>
          <cell r="AF874" t="str">
            <v>MX</v>
          </cell>
          <cell r="AG874" t="str">
            <v>10415927</v>
          </cell>
          <cell r="AH874" t="str">
            <v>ELIAS CHAN CHAN</v>
          </cell>
          <cell r="AI874" t="str">
            <v>845 Av Hidalgo mz 47 lt 18</v>
          </cell>
          <cell r="AJ874" t="str">
            <v>9981878815</v>
          </cell>
          <cell r="AK874" t="str">
            <v>9981878815</v>
          </cell>
          <cell r="AL874" t="str">
            <v>77517</v>
          </cell>
          <cell r="AM874" t="str">
            <v>26/04/2017 03 : 05 FABIOLA.BON : CFA18/04/2017 06 : 44 ARANTXA.MON : TCF118/04/2017 06 : 44 ARANTXA.MON : NP518/04/2017 06 : 05 FABIOLA.BON : SEG: REFACCIONES14/04/2017 05 : 06 201033 : EQUIPO CHEADO PARA ESTE SERVICIO SE SOLICITAEL PANEL,SE ENCUENTRA DAÑADO SI LE LLEGAN LOS VOLTJAES HASTA EL PANEL TFT PERO ESTE NO ENCIENDE AUNQUE ESTEN ENCENDIDOS LOS LED’SESTE PANEL SE SOLICITA EL DIA DE HOY13 /04/2017 EN SISTEMA OPEN BRAVO CON NUMERO DE OC-100964712/04/2017 22 : 29 SEMIRAMIS.M : ODSWTPRD/ TELMEXENTRE LAS CALLES DE AV TALLERES Y FRANCISCO I MADERO</v>
          </cell>
          <cell r="AN874" t="str">
            <v>1TE50B8NUSCB</v>
          </cell>
          <cell r="AO874" t="str">
            <v>Smart</v>
          </cell>
          <cell r="AP874" t="str">
            <v>Hisense</v>
          </cell>
          <cell r="AQ874" t="str">
            <v>Opera</v>
          </cell>
          <cell r="AR874" t="str">
            <v>FHD 1920 x 1080</v>
          </cell>
          <cell r="AS874" t="str">
            <v>3TE50G165140G165140M010</v>
          </cell>
          <cell r="AT874">
            <v>164</v>
          </cell>
          <cell r="AU874" t="str">
            <v>50H7GB</v>
          </cell>
          <cell r="AV874" t="str">
            <v>3TE50G165140</v>
          </cell>
          <cell r="AW874" t="str">
            <v>G165140</v>
          </cell>
          <cell r="AX874" t="str">
            <v>M010</v>
          </cell>
          <cell r="AY874">
            <v>74012206</v>
          </cell>
          <cell r="AZ874">
            <v>51013136</v>
          </cell>
          <cell r="BA874">
            <v>80147797</v>
          </cell>
        </row>
        <row r="875">
          <cell r="D875">
            <v>60316109</v>
          </cell>
          <cell r="E875" t="str">
            <v xml:space="preserve">A </v>
          </cell>
          <cell r="F875" t="str">
            <v>TV</v>
          </cell>
          <cell r="G875" t="str">
            <v>Ricardo Flores</v>
          </cell>
          <cell r="H875" t="str">
            <v>CERRADA JANITZIO #4, COL. LAS CRUCES, DEL. MAGDALENA CONTRERAS, C.P. 10330</v>
          </cell>
          <cell r="I875" t="str">
            <v xml:space="preserve">5527491299 / 44373451 </v>
          </cell>
          <cell r="J875" t="str">
            <v>HISENSE</v>
          </cell>
          <cell r="K875" t="str">
            <v>50K20DW</v>
          </cell>
          <cell r="L875" t="str">
            <v>50G143064H00534</v>
          </cell>
          <cell r="M875" t="str">
            <v>POLIZA</v>
          </cell>
          <cell r="N875">
            <v>0</v>
          </cell>
          <cell r="O875">
            <v>41993</v>
          </cell>
          <cell r="P875">
            <v>42845</v>
          </cell>
          <cell r="Q875">
            <v>201767</v>
          </cell>
          <cell r="R875" t="str">
            <v>21/04/2017 03 : 47  ARANTXA.MON : NP5 / P1A: 173331 PANEL   20-04-2017   OC-1009789</v>
          </cell>
          <cell r="S875" t="str">
            <v>EQUIPO DAÑADO EN DOMICILIO DE CLIENTE</v>
          </cell>
          <cell r="T875" t="str">
            <v xml:space="preserve">   RENE ARIAS                     </v>
          </cell>
          <cell r="U875" t="str">
            <v>2017-04-24</v>
          </cell>
          <cell r="V875" t="str">
            <v>CENTRO</v>
          </cell>
          <cell r="W875" t="str">
            <v>COMPLETADO</v>
          </cell>
          <cell r="X875" t="str">
            <v>CLIENTE</v>
          </cell>
          <cell r="Y875">
            <v>42843</v>
          </cell>
          <cell r="Z875">
            <v>850</v>
          </cell>
          <cell r="AA875" t="str">
            <v>M010</v>
          </cell>
          <cell r="AD875" t="str">
            <v>Magdalena C./las cruces</v>
          </cell>
          <cell r="AE875" t="str">
            <v>DF</v>
          </cell>
          <cell r="AF875" t="str">
            <v>MX</v>
          </cell>
          <cell r="AG875" t="str">
            <v>10416036</v>
          </cell>
          <cell r="AH875" t="str">
            <v>RICARDO FLORES</v>
          </cell>
          <cell r="AI875" t="str">
            <v>4 cerrada janitzio</v>
          </cell>
          <cell r="AJ875" t="str">
            <v>44373451</v>
          </cell>
          <cell r="AK875" t="str">
            <v>5527491299</v>
          </cell>
          <cell r="AL875" t="str">
            <v>10330</v>
          </cell>
          <cell r="AM875" t="str">
            <v>21/04/2017 03 : 48 ARANTXA.MON : TCF121/04/2017 03 : 47 ARANTXA.MON : NP521/04/2017 02 : 50 201767 : P1A: 173331 PANEL 20-04-2017 OC-100978921/04/2017 02 : 06 201767 : PANEL DAÑADOPOLIZA DE GARANTIA 4 AÑOS; MODELO 50K20DW SERIE 50G143064H00534 CONSELLO FECHADOR DE TIENDA WAL MART COPILCO 20 DIC 201419/04/2017 07 : 11 201767 : TECNICO ASIGNADO T34RMA19/04/2017 00 : 18 201767 : V1. 21/04/2017: 10 A.M. - 6 P.M.H-24211 SE ASIGNA R71EJI17/04/2017 23 : 37 ANA.LAURA : ODSWTPWALMART RD.-%HIDALGO E HIGUERA</v>
          </cell>
          <cell r="AN875" t="str">
            <v>1TE50B8NUSCB</v>
          </cell>
          <cell r="AO875" t="str">
            <v>Smart</v>
          </cell>
          <cell r="AP875" t="str">
            <v>Hisense</v>
          </cell>
          <cell r="AQ875" t="str">
            <v>Opera</v>
          </cell>
          <cell r="AR875" t="str">
            <v>FHD 1920 x 1080</v>
          </cell>
          <cell r="AS875" t="str">
            <v>3TE50G165140G165140M010</v>
          </cell>
          <cell r="AT875">
            <v>164</v>
          </cell>
          <cell r="AU875" t="str">
            <v>50H7GB</v>
          </cell>
          <cell r="AV875" t="str">
            <v>3TE50G165140</v>
          </cell>
          <cell r="AW875" t="str">
            <v>G165140</v>
          </cell>
          <cell r="AX875" t="str">
            <v>M010</v>
          </cell>
          <cell r="AY875">
            <v>74012207</v>
          </cell>
          <cell r="AZ875">
            <v>51013137</v>
          </cell>
          <cell r="BA875">
            <v>80147235</v>
          </cell>
        </row>
        <row r="876">
          <cell r="D876">
            <v>60315823</v>
          </cell>
          <cell r="E876" t="str">
            <v xml:space="preserve">A </v>
          </cell>
          <cell r="F876" t="str">
            <v>TV</v>
          </cell>
          <cell r="G876" t="str">
            <v>Fidel Sauz</v>
          </cell>
          <cell r="H876" t="str">
            <v>ENRIQUE AÑORVE #255, COL. AMPLIACION SAN PEDRO XALPA, DEL. AZCAPOTZALCO, C.P. 02719</v>
          </cell>
          <cell r="I876" t="str">
            <v>5525845311 / 50191759</v>
          </cell>
          <cell r="J876" t="str">
            <v>HISENSE</v>
          </cell>
          <cell r="K876" t="str">
            <v>50K20DW</v>
          </cell>
          <cell r="L876" t="str">
            <v>50G143064H01137</v>
          </cell>
          <cell r="M876" t="str">
            <v>TC# 6422 5623 4217 4034 9411 88 TICKET DE COMPRA TIENDA WALMART</v>
          </cell>
          <cell r="N876">
            <v>8499</v>
          </cell>
          <cell r="O876">
            <v>41650</v>
          </cell>
          <cell r="P876">
            <v>42845</v>
          </cell>
          <cell r="Q876">
            <v>201767</v>
          </cell>
          <cell r="R876" t="str">
            <v>21/04/2017 03 : 42  ARANTXA.MON : NP5 / P1A: 173331 PANEL      171496 POWER  20-04-2017  OC-1009787</v>
          </cell>
          <cell r="S876" t="str">
            <v>EQUIPO DAÑADO EN DOMICILIO DE CLIENTE</v>
          </cell>
          <cell r="T876" t="str">
            <v xml:space="preserve">   RENE ARIAS                     </v>
          </cell>
          <cell r="U876" t="str">
            <v>2017-04-24</v>
          </cell>
          <cell r="V876" t="str">
            <v>CENTRO</v>
          </cell>
          <cell r="W876" t="str">
            <v>COMPLETADO</v>
          </cell>
          <cell r="X876" t="str">
            <v>CLIENTE</v>
          </cell>
          <cell r="Y876">
            <v>42836</v>
          </cell>
          <cell r="Z876">
            <v>1186</v>
          </cell>
          <cell r="AA876" t="str">
            <v>M010</v>
          </cell>
          <cell r="AD876" t="str">
            <v>Azcaptzalco/ Ampliación San Pedro Xalpa</v>
          </cell>
          <cell r="AE876" t="str">
            <v>DF</v>
          </cell>
          <cell r="AF876" t="str">
            <v>MX</v>
          </cell>
          <cell r="AG876" t="str">
            <v>10415835</v>
          </cell>
          <cell r="AH876" t="str">
            <v>FIDEL SAUZ</v>
          </cell>
          <cell r="AI876" t="str">
            <v>255 Enrique Añorve</v>
          </cell>
          <cell r="AJ876" t="str">
            <v>5525845311</v>
          </cell>
          <cell r="AK876" t="str">
            <v>5525845311</v>
          </cell>
          <cell r="AL876" t="str">
            <v>02719</v>
          </cell>
          <cell r="AM876" t="str">
            <v>21/04/2017 03 : 43 ARANTXA.MON : TCF121/04/2017 03 : 42 ARANTXA.MON : NP521/04/2017 02 : 48 201767 : P1A: 173331 PANEL 171496 POWER 20-04-2017 OC-100978721/04/2017 01 : 47 201767 : PANEL Y POWER DAÑADOTICKET WAL MART INDICA HISENSE LE / FECHA DE COMPRA 01 NOV 201412/04/2017 07 : 22 201767 : V1. 18/04/2017: 10 A.M. - 6 P.M.H-24152 SE ASIGNA T51OMJ11/04/2017 22 : 53 GERARDO.GRA : ODSWTP ELABORADA POR EMC*RD% 23 DE ABRIL Y MACARIO GAXIOLA. ENFRENTE DE UNA VIRGEN.</v>
          </cell>
          <cell r="AN876" t="str">
            <v>1TE50B8NUSCB</v>
          </cell>
          <cell r="AO876" t="str">
            <v>Smart</v>
          </cell>
          <cell r="AP876" t="str">
            <v>Hisense</v>
          </cell>
          <cell r="AQ876" t="str">
            <v>Opera</v>
          </cell>
          <cell r="AR876" t="str">
            <v>FHD 1920 x 1080</v>
          </cell>
          <cell r="AS876" t="str">
            <v>3TE50G165140G165140M010</v>
          </cell>
          <cell r="AT876">
            <v>164</v>
          </cell>
          <cell r="AU876" t="str">
            <v>50H7GB</v>
          </cell>
          <cell r="AV876" t="str">
            <v>3TE50G165140</v>
          </cell>
          <cell r="AW876" t="str">
            <v>G165140</v>
          </cell>
          <cell r="AX876" t="str">
            <v>M010</v>
          </cell>
          <cell r="AY876">
            <v>74012209</v>
          </cell>
          <cell r="AZ876">
            <v>51013139</v>
          </cell>
          <cell r="BA876">
            <v>80147237</v>
          </cell>
        </row>
        <row r="877">
          <cell r="D877">
            <v>60315831</v>
          </cell>
          <cell r="E877" t="str">
            <v xml:space="preserve">A </v>
          </cell>
          <cell r="F877" t="str">
            <v>TV</v>
          </cell>
          <cell r="G877" t="str">
            <v>OSCAR QUINTANILLA RIVERA</v>
          </cell>
          <cell r="H877" t="str">
            <v>CALLE 321 # 426,COL.NVA ATZACOALCO,GUSTAVO A MADERO</v>
          </cell>
          <cell r="I877" t="str">
            <v>6650 7497 / 55 2438 7546</v>
          </cell>
          <cell r="J877" t="str">
            <v>HISENSE</v>
          </cell>
          <cell r="K877" t="str">
            <v>50K20DW</v>
          </cell>
          <cell r="L877" t="str">
            <v>50G143064H03417</v>
          </cell>
          <cell r="M877">
            <v>2964</v>
          </cell>
          <cell r="N877">
            <v>8390</v>
          </cell>
          <cell r="O877">
            <v>41976</v>
          </cell>
          <cell r="P877">
            <v>42839</v>
          </cell>
          <cell r="Q877">
            <v>201057</v>
          </cell>
          <cell r="R877" t="str">
            <v>18/04/2017 06 : 51  ARANTXA.MON : TCF1
18/04/2017 06 : 51  ARANTXA.MON : NP5
15/04/2017 04 : 01 201057 : P1A: SE SOLICITA #T173331 ,PANEL / #T171496,PCB POWER,OC1009652,</v>
          </cell>
          <cell r="S877" t="str">
            <v xml:space="preserve"> EQUIPO EN CSA</v>
          </cell>
          <cell r="T877" t="str">
            <v xml:space="preserve"> MARIBEL SASTRE HERNANDEZ         </v>
          </cell>
          <cell r="U877" t="str">
            <v>2017-04-24</v>
          </cell>
          <cell r="V877" t="str">
            <v>CENTRO</v>
          </cell>
          <cell r="W877" t="str">
            <v>COMPLETADO</v>
          </cell>
          <cell r="X877" t="str">
            <v>CLIENTE</v>
          </cell>
          <cell r="Y877">
            <v>42836</v>
          </cell>
          <cell r="Z877">
            <v>860</v>
          </cell>
          <cell r="AA877" t="str">
            <v>M010</v>
          </cell>
          <cell r="AD877" t="str">
            <v>GAM/NUEVA ATZACOALCO</v>
          </cell>
          <cell r="AE877" t="str">
            <v>DF</v>
          </cell>
          <cell r="AF877" t="str">
            <v>MX</v>
          </cell>
          <cell r="AG877" t="str">
            <v>10415905</v>
          </cell>
          <cell r="AH877" t="str">
            <v>OSCAR QUINTANILLA RIVERA</v>
          </cell>
          <cell r="AI877" t="str">
            <v>CALLE 321 # 426</v>
          </cell>
          <cell r="AJ877" t="str">
            <v>55 2438 7546</v>
          </cell>
          <cell r="AK877" t="str">
            <v>55 2438 7546</v>
          </cell>
          <cell r="AL877" t="str">
            <v>07420</v>
          </cell>
          <cell r="AM877" t="str">
            <v>18/04/2017 06 : 51 ARANTXA.MON : TCF118/04/2017 06 : 51 ARANTXA.MON : NP515/04/2017 04 : 01 201057 : P1A: SE SOLICITA #T173331 ,PANEL / #T171496,PCB POWER,OC1009652,14/04/201712/04/2017 06 : 00 201057 : EQUIPO EN CSA EN ESPERA DE REVISION TECNICA11/04/201712/04/2017 05 : 45 ANA.LAURA : ODSWTPRD.- CLIENTE LLEVA EQ A TALLER</v>
          </cell>
          <cell r="AN877" t="str">
            <v>1TE50B8NUSCB</v>
          </cell>
          <cell r="AO877" t="str">
            <v>Smart</v>
          </cell>
          <cell r="AP877" t="str">
            <v>Hisense</v>
          </cell>
          <cell r="AQ877" t="str">
            <v>Opera</v>
          </cell>
          <cell r="AR877" t="str">
            <v>FHD 1920 x 1080</v>
          </cell>
          <cell r="AS877" t="str">
            <v>3TE50G165140G165140M010</v>
          </cell>
          <cell r="AT877">
            <v>164</v>
          </cell>
          <cell r="AU877" t="str">
            <v>50H7GB</v>
          </cell>
          <cell r="AV877" t="str">
            <v>3TE50G165140</v>
          </cell>
          <cell r="AW877" t="str">
            <v>G165140</v>
          </cell>
          <cell r="AX877" t="str">
            <v>M010</v>
          </cell>
          <cell r="AY877">
            <v>74012212</v>
          </cell>
          <cell r="AZ877">
            <v>51013142</v>
          </cell>
          <cell r="BA877">
            <v>80147239</v>
          </cell>
        </row>
        <row r="878">
          <cell r="D878">
            <v>60315418</v>
          </cell>
          <cell r="E878" t="str">
            <v xml:space="preserve">A </v>
          </cell>
          <cell r="F878" t="str">
            <v>TV</v>
          </cell>
          <cell r="G878" t="str">
            <v>Marco Antonio Mexca Flores</v>
          </cell>
          <cell r="H878" t="str">
            <v>IGNACIO ZARAGOZA MZ. 2 LT. 22, COL. HEROES, ECATEPEC, C.P. 55490</v>
          </cell>
          <cell r="I878" t="str">
            <v>5512448594 / 53587020</v>
          </cell>
          <cell r="J878" t="str">
            <v>HISENSE</v>
          </cell>
          <cell r="K878" t="str">
            <v>50K20DW</v>
          </cell>
          <cell r="L878" t="str">
            <v>50G143065H00687</v>
          </cell>
          <cell r="M878" t="str">
            <v>POLIZA</v>
          </cell>
          <cell r="N878">
            <v>0</v>
          </cell>
          <cell r="O878">
            <v>41997</v>
          </cell>
          <cell r="P878">
            <v>42845</v>
          </cell>
          <cell r="Q878">
            <v>201767</v>
          </cell>
          <cell r="R878" t="str">
            <v>21/04/2017 03 : 40  ARANTXA.MON : NP5 / P1A: 173331 PANEL   20-04-2017   OC-1009785</v>
          </cell>
          <cell r="S878" t="str">
            <v>EQUIPO DAÑADO EN DOMICILIO DE CLIENTE</v>
          </cell>
          <cell r="T878" t="str">
            <v xml:space="preserve">   RENE ARIAS                     </v>
          </cell>
          <cell r="U878" t="str">
            <v>2017-04-24</v>
          </cell>
          <cell r="V878" t="str">
            <v>CENTRO</v>
          </cell>
          <cell r="W878" t="str">
            <v>COMPLETADO</v>
          </cell>
          <cell r="X878" t="str">
            <v>CLIENTE</v>
          </cell>
          <cell r="Y878">
            <v>42829</v>
          </cell>
          <cell r="Z878">
            <v>832</v>
          </cell>
          <cell r="AA878" t="str">
            <v>M010</v>
          </cell>
          <cell r="AD878" t="str">
            <v>ecatepec/heroes</v>
          </cell>
          <cell r="AE878" t="str">
            <v>MEX</v>
          </cell>
          <cell r="AF878" t="str">
            <v>MX</v>
          </cell>
          <cell r="AG878" t="str">
            <v>10396045</v>
          </cell>
          <cell r="AH878" t="str">
            <v>MARCO ANTONIO MEXCA FLORES</v>
          </cell>
          <cell r="AI878" t="str">
            <v>lote 22 ignacio zaragoza mazna 2</v>
          </cell>
          <cell r="AJ878" t="str">
            <v>53587020</v>
          </cell>
          <cell r="AK878" t="str">
            <v>5512448594</v>
          </cell>
          <cell r="AL878" t="str">
            <v>55490</v>
          </cell>
          <cell r="AM878" t="str">
            <v>21/04/2017 03 : 40 ARANTXA.MON : TCF121/04/2017 03 : 40 ARANTXA.MON : NP521/04/2017 02 : 43 201767 : P1A: 173331 PANEL 20-04-2017 OC-100978521/04/2017 01 : 39 201767 : PANEL DAÑADOPOLIZA DE GARANTIA 4 AÑOS TIENDA WAL MART CON SELLO FECHADOR 22 DIC 2014E INDICA MODELO50K20DW SERIE 50G143065H0068711/04/2017 06 : 58 GERARDO.GRA : CSC para cambio de números telefónicosde contacto. EMC*11/04/2017 01 : 17 201767 : SE LE MARCA A CLIENTE EL DIA 10-04-2'017 ALAS 11:29 PARA ACUDIR AL DOMICILIO AL NUMERO 5560982142 NO CONTESTA Y 74517480 MARCA COMO NUMERO EQUIVOCADO.06/04/2017 06 : 38 ANA.LAURA : KMA:92$18405/04/2017 02 : 09 201767 : V1. 07/04/2017: 10 A.M. - 6 P.M.H-24024 SE ASIGNA T51OMJ04/04/2017 03 : 04 GERARDO.GRA : ODSWTP ELABORADA POR EMC*RD% ENTRE OCEANO PACIFICO Y FCO VILLAVICTIMAS99@HOTMAIL.COMODS CON OTRA FALLA ANTERIOR 60297094</v>
          </cell>
          <cell r="AN878" t="str">
            <v>1TE50B8NUSCB</v>
          </cell>
          <cell r="AO878" t="str">
            <v>Smart</v>
          </cell>
          <cell r="AP878" t="str">
            <v>Hisense</v>
          </cell>
          <cell r="AQ878" t="str">
            <v>Opera</v>
          </cell>
          <cell r="AR878" t="str">
            <v>FHD 1920 x 1080</v>
          </cell>
          <cell r="AS878" t="str">
            <v>3TE50G165140G165140M010</v>
          </cell>
          <cell r="AT878">
            <v>164</v>
          </cell>
          <cell r="AU878" t="str">
            <v>50H7GB</v>
          </cell>
          <cell r="AV878" t="str">
            <v>3TE50G165140</v>
          </cell>
          <cell r="AW878" t="str">
            <v>G165140</v>
          </cell>
          <cell r="AX878" t="str">
            <v>M010</v>
          </cell>
          <cell r="AY878">
            <v>74012213</v>
          </cell>
          <cell r="AZ878">
            <v>51013143</v>
          </cell>
          <cell r="BA878">
            <v>80147799</v>
          </cell>
        </row>
        <row r="879">
          <cell r="D879">
            <v>60313583</v>
          </cell>
          <cell r="E879" t="str">
            <v xml:space="preserve">A </v>
          </cell>
          <cell r="F879" t="str">
            <v>TV</v>
          </cell>
          <cell r="G879" t="str">
            <v>MARIA BEATRIZ PEREZ</v>
          </cell>
          <cell r="H879" t="str">
            <v>URUGUAY 8,SAN MIGUEL,ZUMPANGO</v>
          </cell>
          <cell r="I879" t="str">
            <v>015919174408/5572038785</v>
          </cell>
          <cell r="J879" t="str">
            <v>HISENSE</v>
          </cell>
          <cell r="K879" t="str">
            <v>50K20DW</v>
          </cell>
          <cell r="L879" t="str">
            <v>50G143291H00698</v>
          </cell>
          <cell r="M879" t="str">
            <v>TICKET</v>
          </cell>
          <cell r="N879">
            <v>11998.37</v>
          </cell>
          <cell r="O879">
            <v>42201</v>
          </cell>
          <cell r="P879">
            <v>42804</v>
          </cell>
          <cell r="Q879">
            <v>201679</v>
          </cell>
          <cell r="R879" t="str">
            <v>PANEL T173331 OC 1008493</v>
          </cell>
          <cell r="S879" t="str">
            <v>EQUIPO EN CASA DE CLIENTE,PENDIENTE DE R</v>
          </cell>
          <cell r="T879" t="str">
            <v xml:space="preserve">GUADALUPE GIRON                   </v>
          </cell>
          <cell r="U879" t="str">
            <v>2017-04-21</v>
          </cell>
          <cell r="V879" t="str">
            <v>CENTRO</v>
          </cell>
          <cell r="W879" t="str">
            <v>COMPLETADO</v>
          </cell>
          <cell r="X879" t="str">
            <v>CLIENTE</v>
          </cell>
          <cell r="Y879">
            <v>42802</v>
          </cell>
          <cell r="Z879">
            <v>601</v>
          </cell>
          <cell r="AA879" t="str">
            <v>M010</v>
          </cell>
          <cell r="AD879" t="str">
            <v>Zumpango / San miguel</v>
          </cell>
          <cell r="AE879" t="str">
            <v>MEX</v>
          </cell>
          <cell r="AF879" t="str">
            <v>MX</v>
          </cell>
          <cell r="AG879" t="str">
            <v>10413628</v>
          </cell>
          <cell r="AH879" t="str">
            <v>MARIA BEATRIZ PEREZ</v>
          </cell>
          <cell r="AI879" t="str">
            <v>8 Uruguay</v>
          </cell>
          <cell r="AJ879" t="str">
            <v>015919174408</v>
          </cell>
          <cell r="AK879" t="str">
            <v>5572038785</v>
          </cell>
          <cell r="AL879" t="str">
            <v>55600</v>
          </cell>
          <cell r="AM879" t="str">
            <v>31/03/2017 01 : 28 MARCO.DIAZ : TCF1PU CLIENTE CONFIRMA GUADALUPEGIRON. JESSICA O31/03/2017 01 : 27 MARCO.DIAZ : TCF1. JESSICA O16/03/2017 06 : 08 JORGE.VAZ : TCF116/03/2017 06 : 08 JORGE.VAZ : NP513/03/2017 23 : 07 MA.ISABEL : SEG: SE ENVIA CORREO A REFAC PARA SABERCUANDO SE SURTE13/03/2017 23 : 06 MA.ISABEL : SEG: DGR12/03/2017 03 : 50 201679 : P1A.PANEL T173331 OC 1008493 11/03/201712/03/2017 03 : 43 201679 : SE QUEDA EQUIPO EN CASA DE CLIENTE09/03/2017 04 : 37 201679 : V1:10/03/201704/03/2017 02 : 23 MARIELA.CHA : ODSWTPAV HIDALGO Y FEDERICAFACHADA XCREMA PUERTA ROJA</v>
          </cell>
          <cell r="AN879" t="str">
            <v>1TE50B8NUSCB</v>
          </cell>
          <cell r="AO879" t="str">
            <v>Smart</v>
          </cell>
          <cell r="AP879" t="str">
            <v>Hisense</v>
          </cell>
          <cell r="AQ879" t="str">
            <v>Opera</v>
          </cell>
          <cell r="AR879" t="str">
            <v>FHD 1920 x 1080</v>
          </cell>
          <cell r="AS879" t="str">
            <v>3TE50G165140G165140M010</v>
          </cell>
          <cell r="AT879">
            <v>164</v>
          </cell>
          <cell r="AU879" t="str">
            <v>50H7GB</v>
          </cell>
          <cell r="AV879" t="str">
            <v>3TE50G165140</v>
          </cell>
          <cell r="AW879" t="str">
            <v>G165140</v>
          </cell>
          <cell r="AX879" t="str">
            <v>M010</v>
          </cell>
          <cell r="AY879">
            <v>74012214</v>
          </cell>
          <cell r="AZ879">
            <v>51013144</v>
          </cell>
          <cell r="BA879">
            <v>80147800</v>
          </cell>
        </row>
        <row r="880">
          <cell r="D880">
            <v>60315826</v>
          </cell>
          <cell r="E880" t="str">
            <v xml:space="preserve">A </v>
          </cell>
          <cell r="F880" t="str">
            <v>TV</v>
          </cell>
          <cell r="G880" t="str">
            <v>Ismael Buendia Torres</v>
          </cell>
          <cell r="H880" t="str">
            <v>Xochistlahuaca MZ 1C lote 10, COL. ARENAL 4TA SECCION, DEL. VENUSTIANO CARRANZA, C.P. 15640</v>
          </cell>
          <cell r="I880">
            <v>0</v>
          </cell>
          <cell r="J880" t="str">
            <v>HISENSE</v>
          </cell>
          <cell r="K880" t="str">
            <v>43H7C</v>
          </cell>
          <cell r="L880" t="str">
            <v>43H161941H00478</v>
          </cell>
          <cell r="M880" t="str">
            <v>ZA / 000247695 TICKET DE COMPRA TIENDA TELMEX S.A. DE C.V.</v>
          </cell>
          <cell r="N880">
            <v>11998.62</v>
          </cell>
          <cell r="O880">
            <v>42621</v>
          </cell>
          <cell r="P880">
            <v>42845</v>
          </cell>
          <cell r="Q880">
            <v>201767</v>
          </cell>
          <cell r="R880" t="str">
            <v>21/04/2017 03 : 19  ARANTXA.MON : NP5 / P1A: 197917 PANEL   20-04-2017   OC-1009776</v>
          </cell>
          <cell r="S880" t="str">
            <v>EQUIPO DAÑADO EN DOMICILIO DE CLIENTE</v>
          </cell>
          <cell r="T880" t="str">
            <v xml:space="preserve">   RENE ARIAS                     </v>
          </cell>
          <cell r="U880" t="str">
            <v>2017-04-24</v>
          </cell>
          <cell r="V880" t="str">
            <v>CENTRO</v>
          </cell>
          <cell r="W880" t="str">
            <v>COMPLETADO</v>
          </cell>
          <cell r="X880" t="str">
            <v>CLIENTE</v>
          </cell>
          <cell r="Y880">
            <v>42836</v>
          </cell>
          <cell r="Z880">
            <v>215</v>
          </cell>
          <cell r="AA880" t="str">
            <v>M010</v>
          </cell>
          <cell r="AD880" t="str">
            <v>V.C./Arenal 4ta sección</v>
          </cell>
          <cell r="AE880" t="str">
            <v>DF</v>
          </cell>
          <cell r="AF880" t="str">
            <v>MX</v>
          </cell>
          <cell r="AG880" t="str">
            <v>10415900</v>
          </cell>
          <cell r="AH880" t="str">
            <v>ISMAEL BUENDIA TORRES</v>
          </cell>
          <cell r="AI880" t="str">
            <v>Xochistlahuaca MZ 1C lote 10</v>
          </cell>
          <cell r="AJ880" t="str">
            <v>5542455393</v>
          </cell>
          <cell r="AK880" t="str">
            <v>5542455393</v>
          </cell>
          <cell r="AL880" t="str">
            <v>15640</v>
          </cell>
          <cell r="AM880" t="str">
            <v>21/04/2017 03 : 19 ARANTXA.MON : TCF121/04/2017 03 : 19 ARANTXA.MON : NP521/04/2017 02 : 25 201767 : P1A: 197917 PANEL 20-04-2017 OC-100977612/04/2017 07 : 29 201767 : V1. 18/04/2017: 10 A.M. - 6 P.M.H-24153 SE ASIGNA T87TAR12/04/2017 05 : 36 ANA.LAURA : ODSMAILTELMEX RD.-%XOCHISTLAN NORTE Y XOCOYOTE</v>
          </cell>
          <cell r="AN880" t="str">
            <v>3TE43G154905</v>
          </cell>
          <cell r="AO880" t="str">
            <v>Smart</v>
          </cell>
          <cell r="AP880" t="str">
            <v>Hisense</v>
          </cell>
          <cell r="AQ880" t="str">
            <v>Opera</v>
          </cell>
          <cell r="AR880" t="str">
            <v>UHD 3840 X 2160</v>
          </cell>
          <cell r="AS880" t="str">
            <v>3TE43G1618P0MG1618P0MM010</v>
          </cell>
          <cell r="AT880">
            <v>10</v>
          </cell>
          <cell r="AU880" t="str">
            <v>43H7C</v>
          </cell>
          <cell r="AV880" t="str">
            <v>3TE43G1618P0M</v>
          </cell>
          <cell r="AW880" t="str">
            <v>G1618P0M</v>
          </cell>
          <cell r="AX880" t="str">
            <v>M010</v>
          </cell>
          <cell r="AY880">
            <v>74012215</v>
          </cell>
          <cell r="AZ880">
            <v>51013145</v>
          </cell>
          <cell r="BA880">
            <v>80147240</v>
          </cell>
        </row>
        <row r="881">
          <cell r="D881">
            <v>60316029</v>
          </cell>
          <cell r="E881" t="str">
            <v xml:space="preserve">A </v>
          </cell>
          <cell r="F881" t="str">
            <v>TV</v>
          </cell>
          <cell r="G881" t="str">
            <v>FRANCISCA NEGRETE ESTRADA</v>
          </cell>
          <cell r="H881" t="str">
            <v>CAMINO REAL A TOLUCA # 417 INT.5,COL.JOSE MARIA PINO SUAREZ,ALVARO OBREGON</v>
          </cell>
          <cell r="I881" t="str">
            <v>6546 4237 / 55 2775 7462</v>
          </cell>
          <cell r="J881" t="str">
            <v>HISENSE</v>
          </cell>
          <cell r="K881" t="str">
            <v>50K20DW</v>
          </cell>
          <cell r="L881" t="str">
            <v>50G143291H04249</v>
          </cell>
          <cell r="M881">
            <v>252236</v>
          </cell>
          <cell r="N881">
            <v>13310</v>
          </cell>
          <cell r="O881">
            <v>42026</v>
          </cell>
          <cell r="P881">
            <v>42839</v>
          </cell>
          <cell r="Q881">
            <v>201057</v>
          </cell>
          <cell r="R881" t="str">
            <v>18/04/2017 06 : 52  ARANTXA.MON : TCF1
18/04/2017 06 : 52  ARANTXA.MON : NP5
15/04/2017 04 : 00 201057 : P1A:SE SOLICITA #T173331, PANEL ,OC-1009653</v>
          </cell>
          <cell r="S881" t="str">
            <v xml:space="preserve"> EQUIPO EN CSA</v>
          </cell>
          <cell r="T881" t="str">
            <v xml:space="preserve"> MARIBEL SASTRE HERNANDEZ         </v>
          </cell>
          <cell r="U881" t="str">
            <v>2017-04-24</v>
          </cell>
          <cell r="V881" t="str">
            <v>CENTRO</v>
          </cell>
          <cell r="W881" t="str">
            <v>COMPLETADO</v>
          </cell>
          <cell r="X881" t="str">
            <v>CLIENTE</v>
          </cell>
          <cell r="Y881">
            <v>42837</v>
          </cell>
          <cell r="Z881">
            <v>811</v>
          </cell>
          <cell r="AA881" t="str">
            <v>M010</v>
          </cell>
          <cell r="AD881" t="str">
            <v>alvaro obregon /jose maria pino suarez</v>
          </cell>
          <cell r="AE881" t="str">
            <v>DF</v>
          </cell>
          <cell r="AF881" t="str">
            <v>MX</v>
          </cell>
          <cell r="AG881" t="str">
            <v>10313852</v>
          </cell>
          <cell r="AH881" t="str">
            <v>FRANCISCA NEGRETE ESTRADA</v>
          </cell>
          <cell r="AI881" t="str">
            <v>camino real a toluca num 417 int 5</v>
          </cell>
          <cell r="AJ881" t="str">
            <v>65464237</v>
          </cell>
          <cell r="AK881" t="str">
            <v>0445527757462</v>
          </cell>
          <cell r="AL881" t="str">
            <v>01140</v>
          </cell>
          <cell r="AM881" t="str">
            <v>18/04/2017 06 : 52 ARANTXA.MON : TCF118/04/2017 06 : 52 ARANTXA.MON : NP515/04/2017 04 : 00 201057 : P1A:SE SOLICITA #T173331, PANEL ,OC-1009653,14/04/201714/04/2017 02 : 57 201057 : V1: SE LLAMO A CTE 12/04/2017, SE PROGRAMAVISITA PARA VIERNES 14/04/2017 HORARIO DE 9:00 A 15:0006/04/2017 01 : 10 SEMIRAMIS.M : ODSWTPRD/ TELMEXENTRE LAS CALLES PARALELA 1 Y AV JARDÍN</v>
          </cell>
          <cell r="AN881" t="str">
            <v>1TE50B8NUSCB</v>
          </cell>
          <cell r="AO881" t="str">
            <v>Smart</v>
          </cell>
          <cell r="AP881" t="str">
            <v>Hisense</v>
          </cell>
          <cell r="AQ881" t="str">
            <v>Opera</v>
          </cell>
          <cell r="AR881" t="str">
            <v>FHD 1920 x 1080</v>
          </cell>
          <cell r="AS881" t="str">
            <v>3TE50G165140G165140M010</v>
          </cell>
          <cell r="AT881">
            <v>164</v>
          </cell>
          <cell r="AU881" t="str">
            <v>50H7GB</v>
          </cell>
          <cell r="AV881" t="str">
            <v>3TE50G165140</v>
          </cell>
          <cell r="AW881" t="str">
            <v>G165140</v>
          </cell>
          <cell r="AX881" t="str">
            <v>M010</v>
          </cell>
          <cell r="AY881">
            <v>74012218</v>
          </cell>
          <cell r="AZ881">
            <v>51013147</v>
          </cell>
          <cell r="BA881">
            <v>80147241</v>
          </cell>
        </row>
        <row r="882">
          <cell r="D882">
            <v>60316185</v>
          </cell>
          <cell r="E882" t="str">
            <v xml:space="preserve">A </v>
          </cell>
          <cell r="F882" t="str">
            <v>TV</v>
          </cell>
          <cell r="G882" t="str">
            <v>Edna Patricia Gomez</v>
          </cell>
          <cell r="H882" t="str">
            <v>Plaza del Estudiante Mz 31 Lt 35-B, FRACC. PLAZA DE ARAGON, NEZAHUALCOYOTL, C.P. 57139</v>
          </cell>
          <cell r="I882">
            <v>5516957739</v>
          </cell>
          <cell r="J882" t="str">
            <v>HISENSE</v>
          </cell>
          <cell r="K882" t="str">
            <v>50K20DW</v>
          </cell>
          <cell r="L882" t="str">
            <v>50G143292H03119</v>
          </cell>
          <cell r="M882" t="str">
            <v>POLIZA</v>
          </cell>
          <cell r="N882">
            <v>0</v>
          </cell>
          <cell r="O882">
            <v>42071</v>
          </cell>
          <cell r="P882">
            <v>42845</v>
          </cell>
          <cell r="Q882">
            <v>201767</v>
          </cell>
          <cell r="R882" t="str">
            <v>21/04/2017 03 : 16  ARANTXA.MON : NP5 / P1A: 173331 PANEL    20-04-2017   OC-1009775</v>
          </cell>
          <cell r="S882" t="str">
            <v>EQUIPO DAÑADO EN DOMICILIO DE CLIENTE</v>
          </cell>
          <cell r="T882" t="str">
            <v xml:space="preserve">   RENE ARIAS                     </v>
          </cell>
          <cell r="U882" t="str">
            <v>2017-04-24</v>
          </cell>
          <cell r="V882" t="str">
            <v>CENTRO</v>
          </cell>
          <cell r="W882" t="str">
            <v>COMPLETADO</v>
          </cell>
          <cell r="X882" t="str">
            <v>CLIENTE</v>
          </cell>
          <cell r="Y882">
            <v>42843</v>
          </cell>
          <cell r="Z882">
            <v>772</v>
          </cell>
          <cell r="AA882" t="str">
            <v>M012</v>
          </cell>
          <cell r="AD882" t="str">
            <v>Nezahualcoyotl/Fracc plaza de aragon</v>
          </cell>
          <cell r="AE882" t="str">
            <v>MEX</v>
          </cell>
          <cell r="AF882" t="str">
            <v>MX</v>
          </cell>
          <cell r="AG882" t="str">
            <v>10415917</v>
          </cell>
          <cell r="AH882" t="str">
            <v>EDNA PATRICIA GOMEZ</v>
          </cell>
          <cell r="AI882" t="str">
            <v>Plaza del estudiante mz 31 lt 35-b</v>
          </cell>
          <cell r="AJ882" t="str">
            <v>5516957739</v>
          </cell>
          <cell r="AK882">
            <v>0</v>
          </cell>
          <cell r="AL882" t="str">
            <v>57139</v>
          </cell>
          <cell r="AM882" t="str">
            <v>21/04/2017 03 : 16 ARANTXA.MON : TCF121/04/2017 03 : 16 ARANTXA.MON : NP521/04/2017 02 : 24 201767 : P1A: 173331 PANEL 20-04-2017 OC-100977519/04/2017 06 : 55 201767 : H-24231****19/04/2017 06 : 52 201767 : V1. 21/04/2017: 10 A.M. - 6 P.M.H-24230 SE ASIGNA T87TAR12/04/2017 06 : 55 ANA.ROSA : ODSWTPRDPLAZA EL CARMEN Y PLAZUELA 1 DEL ESTUDIANTE</v>
          </cell>
          <cell r="AN882" t="str">
            <v>1TE50B8NUSCB</v>
          </cell>
          <cell r="AO882" t="str">
            <v>Smart</v>
          </cell>
          <cell r="AP882" t="str">
            <v>Hisense</v>
          </cell>
          <cell r="AQ882" t="str">
            <v>Opera</v>
          </cell>
          <cell r="AR882" t="str">
            <v>FHD 1920 x 1080</v>
          </cell>
          <cell r="AS882" t="str">
            <v>3TE50G165140G1651M010</v>
          </cell>
          <cell r="AT882" t="e">
            <v>#N/A</v>
          </cell>
          <cell r="AU882" t="str">
            <v>50H7GB</v>
          </cell>
          <cell r="AV882" t="str">
            <v>3TE50G165140</v>
          </cell>
          <cell r="AW882" t="str">
            <v>G1651</v>
          </cell>
          <cell r="AX882" t="str">
            <v>M010</v>
          </cell>
          <cell r="AY882">
            <v>74012219</v>
          </cell>
          <cell r="AZ882">
            <v>51013149</v>
          </cell>
          <cell r="BA882">
            <v>80141778</v>
          </cell>
        </row>
        <row r="883">
          <cell r="D883">
            <v>60315709</v>
          </cell>
          <cell r="E883" t="str">
            <v xml:space="preserve">A </v>
          </cell>
          <cell r="F883" t="str">
            <v>TV</v>
          </cell>
          <cell r="G883" t="str">
            <v xml:space="preserve">FELIPE SANCHEZ </v>
          </cell>
          <cell r="H883" t="str">
            <v xml:space="preserve">CALLE 31 NO 850 SAN MIGUEL 2 COZUMEL </v>
          </cell>
          <cell r="I883">
            <v>9871165040</v>
          </cell>
          <cell r="J883" t="str">
            <v>HISENSE</v>
          </cell>
          <cell r="K883" t="str">
            <v>50K20DW</v>
          </cell>
          <cell r="L883" t="str">
            <v>50G143291H07531</v>
          </cell>
          <cell r="M883" t="str">
            <v>COU 000047443</v>
          </cell>
          <cell r="N883">
            <v>11998.37</v>
          </cell>
          <cell r="O883">
            <v>42653</v>
          </cell>
          <cell r="P883">
            <v>42843</v>
          </cell>
          <cell r="Q883">
            <v>201033</v>
          </cell>
          <cell r="R883" t="str">
            <v>PANEL OC-1009662</v>
          </cell>
          <cell r="S883" t="str">
            <v xml:space="preserve"> EQUIPO EN REGUARDO DEL CSA CON TODOS SU</v>
          </cell>
          <cell r="T883" t="str">
            <v xml:space="preserve">  JUAN OSWALDO URIBE PERAZA     MM</v>
          </cell>
          <cell r="U883" t="str">
            <v>2017/04/24</v>
          </cell>
          <cell r="V883" t="str">
            <v>SUR</v>
          </cell>
          <cell r="W883" t="str">
            <v>COMPLETADO</v>
          </cell>
          <cell r="X883" t="str">
            <v>TALLER</v>
          </cell>
          <cell r="Y883">
            <v>42835</v>
          </cell>
          <cell r="Z883">
            <v>182</v>
          </cell>
          <cell r="AA883" t="str">
            <v>M010</v>
          </cell>
          <cell r="AD883" t="str">
            <v>Cosumel/San Miguel II</v>
          </cell>
          <cell r="AE883" t="str">
            <v>QR</v>
          </cell>
          <cell r="AF883" t="str">
            <v>MX</v>
          </cell>
          <cell r="AG883" t="str">
            <v>10395348</v>
          </cell>
          <cell r="AH883" t="str">
            <v>FELIPE SANCHEZ</v>
          </cell>
          <cell r="AI883" t="str">
            <v>Calle 31 No. 850</v>
          </cell>
          <cell r="AJ883" t="str">
            <v>987-116-50-40</v>
          </cell>
          <cell r="AK883" t="str">
            <v>987-116-50-40</v>
          </cell>
          <cell r="AL883" t="str">
            <v>77666</v>
          </cell>
          <cell r="AM883" t="str">
            <v>26/04/2017 03 : 08 FABIOLA.BON : CFA19/04/2017 01 : 58 ARANTXA.MON : TCF119/04/2017 01 : 58 ARANTXA.MON : NP518/04/2017 05 : 54 FABIOLA.BON : SEG: SE SOLICITA AUT DE KM18/04/2017 01 : 11 201033 : SKLM 130*2= 260 FERRY A ISLA COZUMEL $700EQUIPO CHEADO PARA ESTE SERVICIO SE SOLICITA EL PANEL,SE ENCUENTRA DAÑADO SI LE LLEGAN LOS VOLTJAES HASTA EL PANEL TFT PERO ESTENO ENCIENDE AUNQUE ESTEN ENCENDIDOS LOS LED’S ESTE PANEL SE SOLICITA EL DIA DE HOY 17/04/2017 EN SISTEMA OPEN BRAVO CON NUMERO DEOC-100966213/04/2017 00 : 10 201033 : SKLM 130*2= 260 FERRY A ISLA COZUMEL $700PARA ESTE SERVICIO NOS PUDIMOS NOS PONER EN CONTACTO CON CLIENTE Y NOS COMENTA QUE SI NOS PUEDE RECIBIR EL DIA 13/04/2017 SE AGENDOCITA PARA ESE DIA ACUDIR AL DOMICILIO.11/04/2017 08 : 41 201033 : PARA ESTE SERVICIO SE LE INTENTA MARCAR ALCLIENTE AL NUMERO QUE NOS TIENE PROPORCIONADO PERO LA CONTESTADORA INDICA QUE EL NUMERO PROPORCIONADO SE ENCUENTRA FUERA DEL AREADE SERVICIO, NO SE PUEDE LOCALIZAR AL CLIENTE PARA AGENDARCITA EN ISLA DE COZUMEL11/04/2017 01 : 33 201033 : SKLM 130*2= 260 FERRY A ISLA COZUMEL $700V1 13/04/2017 10:00AMN Y 06:00PM10/04/2017 23 : 15 GERARDO.GRA : ODSWTP ELABORADA POR EMC*RD% FRENTE DE LA IGLESIA SAN JOSÉ DEL MARPORTÓN VERDEREICIDENCIADE ODS 60296081 Y 6029715060299614</v>
          </cell>
          <cell r="AN883" t="str">
            <v>1TE50B8NUSCB</v>
          </cell>
          <cell r="AO883" t="str">
            <v>Smart</v>
          </cell>
          <cell r="AP883" t="str">
            <v>Hisense</v>
          </cell>
          <cell r="AQ883" t="str">
            <v>Opera</v>
          </cell>
          <cell r="AR883" t="str">
            <v>FHD 1920 x 1080</v>
          </cell>
          <cell r="AS883" t="str">
            <v>3TE50G165140G165140M010</v>
          </cell>
          <cell r="AT883">
            <v>164</v>
          </cell>
          <cell r="AU883" t="str">
            <v>50H7GB</v>
          </cell>
          <cell r="AV883" t="str">
            <v>3TE50G165140</v>
          </cell>
          <cell r="AW883" t="str">
            <v>G165140</v>
          </cell>
          <cell r="AX883" t="str">
            <v>M010</v>
          </cell>
          <cell r="AY883">
            <v>74012221</v>
          </cell>
          <cell r="AZ883">
            <v>51013151</v>
          </cell>
          <cell r="BA883">
            <v>80147803</v>
          </cell>
        </row>
        <row r="884">
          <cell r="D884">
            <v>60312100</v>
          </cell>
          <cell r="E884" t="str">
            <v>A</v>
          </cell>
          <cell r="F884" t="str">
            <v>TV</v>
          </cell>
          <cell r="G884" t="str">
            <v xml:space="preserve">MARIA MAGDALENA ZARAZUA SOTELO </v>
          </cell>
          <cell r="H884" t="str">
            <v xml:space="preserve">LEMANS 1114, INFONAVIT LOS ANGELES 3SEC, SAN NICOLAS </v>
          </cell>
          <cell r="I884">
            <v>83517017</v>
          </cell>
          <cell r="J884" t="str">
            <v>HISENSE</v>
          </cell>
          <cell r="K884" t="str">
            <v>50K20DW</v>
          </cell>
          <cell r="L884" t="str">
            <v>50G143291H16398</v>
          </cell>
          <cell r="M884" t="str">
            <v xml:space="preserve">CARTA DE ACEPTACION </v>
          </cell>
          <cell r="N884">
            <v>10120.879999999999</v>
          </cell>
          <cell r="O884">
            <v>42090</v>
          </cell>
          <cell r="P884">
            <v>42788</v>
          </cell>
          <cell r="Q884">
            <v>201024</v>
          </cell>
          <cell r="R884" t="str">
            <v>24/02/17 01:28 ERNESTO HDZ NP5 P1A OC 1007744/PANEL/173331</v>
          </cell>
          <cell r="S884" t="str">
            <v/>
          </cell>
          <cell r="T884" t="str">
            <v xml:space="preserve">  SOFIA VAZQUEZ                   </v>
          </cell>
          <cell r="U884" t="str">
            <v>2017-04-25</v>
          </cell>
          <cell r="V884" t="str">
            <v>Norte</v>
          </cell>
          <cell r="W884" t="str">
            <v>COMPLETADO</v>
          </cell>
          <cell r="X884" t="str">
            <v>TALLER</v>
          </cell>
          <cell r="Y884">
            <v>42787</v>
          </cell>
          <cell r="Z884">
            <v>697</v>
          </cell>
          <cell r="AA884" t="str">
            <v>M010</v>
          </cell>
          <cell r="AD884" t="str">
            <v>Sn Nicolas/Infonavit Los Angeles 3sec</v>
          </cell>
          <cell r="AE884" t="str">
            <v>NL</v>
          </cell>
          <cell r="AF884" t="str">
            <v>MX</v>
          </cell>
          <cell r="AG884" t="str">
            <v>10412259</v>
          </cell>
          <cell r="AH884" t="str">
            <v>MARIA MAGDALENA ZARAZUA SOTELO</v>
          </cell>
          <cell r="AI884" t="str">
            <v>1114 Lemans</v>
          </cell>
          <cell r="AJ884" t="str">
            <v>83517017</v>
          </cell>
          <cell r="AK884">
            <v>0</v>
          </cell>
          <cell r="AL884" t="str">
            <v>66477</v>
          </cell>
          <cell r="AM884" t="str">
            <v>28/03/2017 00 : 48 ADOLFO.FER : SEG: NO SE HA ENVIADO EQUIPO DE CFEQUIPO DAÑADO EN TALLER01/03/2017 22 : 29 MARCO.DIAZ : TCF1PU CSA24/02/2017 01 : 29 ERNESTO.HERN : TCF124/02/2017 01 : 28 ERNESTO.HERN : NP523/02/2017 23 : 22 201024 : SE ANEXA NOTA DE COMPRA Y SE PASA AREVISION22/02/2017 09 : 00 201024 : P1A: O.C. 1007744, PANEL, # DE PARTE 173331 PREDIAGNOSTICO FEB-2122/02/2017 07 : 25 201024 : SE VISITRA ELJUEVES 2321/02/2017 23 : 48 BRENDA.MORA : CSCSe le proporciona numero de ods.21/02/2017 23 : 45 GABRIELA.B : ODSWTP17/02/2017 02 : 34 GABRIELA.B : RD % MONACO Y CORDOBA</v>
          </cell>
          <cell r="AN884" t="str">
            <v>1TE50B8NUSCB</v>
          </cell>
          <cell r="AO884" t="str">
            <v>Smart</v>
          </cell>
          <cell r="AP884" t="str">
            <v>Hisense</v>
          </cell>
          <cell r="AQ884" t="str">
            <v>Opera</v>
          </cell>
          <cell r="AR884" t="str">
            <v>FHD 1920 x 1080</v>
          </cell>
          <cell r="AS884" t="str">
            <v>3TE50G1644B1G1644B1M010</v>
          </cell>
          <cell r="AT884">
            <v>6</v>
          </cell>
          <cell r="AU884" t="str">
            <v>50H7GB</v>
          </cell>
          <cell r="AV884" t="str">
            <v>3TE50G1644B1</v>
          </cell>
          <cell r="AW884" t="str">
            <v>G1644B1</v>
          </cell>
          <cell r="AX884" t="str">
            <v>M010</v>
          </cell>
          <cell r="AY884">
            <v>74012222</v>
          </cell>
          <cell r="AZ884">
            <v>51013152</v>
          </cell>
          <cell r="BA884">
            <v>80147828</v>
          </cell>
        </row>
        <row r="885">
          <cell r="D885">
            <v>60313690</v>
          </cell>
          <cell r="E885" t="str">
            <v>A</v>
          </cell>
          <cell r="F885" t="str">
            <v>TV</v>
          </cell>
          <cell r="G885" t="str">
            <v>FELICIANO RODRIGUEZ ROBLES</v>
          </cell>
          <cell r="H885" t="str">
            <v xml:space="preserve">LAGO DE ZIRAHUEN 2005 COL. SANTA TERESA, ACUÑA COAH. </v>
          </cell>
          <cell r="I885">
            <v>8777734178</v>
          </cell>
          <cell r="J885" t="str">
            <v>HISENSE</v>
          </cell>
          <cell r="K885" t="str">
            <v>50K20DW</v>
          </cell>
          <cell r="L885" t="str">
            <v>50G143291H16904</v>
          </cell>
          <cell r="M885">
            <v>3294156</v>
          </cell>
          <cell r="N885">
            <v>8999</v>
          </cell>
          <cell r="O885">
            <v>42114</v>
          </cell>
          <cell r="P885">
            <v>42805</v>
          </cell>
          <cell r="Q885">
            <v>201676</v>
          </cell>
          <cell r="R885" t="str">
            <v xml:space="preserve">30/03/2017 00 : 16  ARANTXA.MON : TCF1
30/03/2017 00 : 15  ARANTXA.MON : NP5
SE SOLICITA PANEL
REFACCION OC-1008767
</v>
          </cell>
          <cell r="S885" t="str">
            <v>SE TRAMITA CAMBIO FISICO DESPUES DE COLO</v>
          </cell>
          <cell r="T885" t="str">
            <v xml:space="preserve"> DANIELA DE HOYOS                 </v>
          </cell>
          <cell r="U885" t="str">
            <v>2017-04-21</v>
          </cell>
          <cell r="V885" t="str">
            <v>Norte</v>
          </cell>
          <cell r="W885" t="str">
            <v>COMPLETADO</v>
          </cell>
          <cell r="X885" t="str">
            <v>TALLER</v>
          </cell>
          <cell r="Y885">
            <v>42803</v>
          </cell>
          <cell r="Z885">
            <v>689</v>
          </cell>
          <cell r="AA885" t="str">
            <v>M010</v>
          </cell>
          <cell r="AD885" t="str">
            <v>Cuidad acuña/santa teresa</v>
          </cell>
          <cell r="AE885" t="str">
            <v>COA</v>
          </cell>
          <cell r="AF885" t="str">
            <v>MX</v>
          </cell>
          <cell r="AG885" t="str">
            <v>10411516</v>
          </cell>
          <cell r="AH885" t="str">
            <v>FELICIANO RODRIGUEZ ROBLES</v>
          </cell>
          <cell r="AI885" t="str">
            <v>Lago de zirahuen # 2005</v>
          </cell>
          <cell r="AJ885" t="str">
            <v>8777734178</v>
          </cell>
          <cell r="AK885">
            <v>0</v>
          </cell>
          <cell r="AL885" t="str">
            <v>26284</v>
          </cell>
          <cell r="AM885" t="str">
            <v>30/03/2017 00 : 16 ARANTXA.MON : TCF130/03/2017 00 : 15 ARANTXA.MON : NP517/03/2017 06 : 31 201676 : LLEGA TARJETA FUENTE, SE COLOCA Y DEINMEDIATO EL PANEL LA TRUENA ELEVANDO LOS VOLTAJES A 400, SOLICITA PANEL COMO REFACCION OC-100876716/03/2017 00 : 03 ARANTXA.MON : P2 GUÌA: 600800487011/03/2017 05 : 58 201676 : SE SOLICITA T. FUENTE OC-100844209/03/2017 23 : 57 JUANANTONIO : SE GESTIONA NUEVO DOMICILIO EN SISTEMA09/03/2017 23 : 56 JUANANTONIO : CTE CAMBIA DOMICILIO, OJOOOOO09/03/2017 23 : 56 JUANANTONIO : ODS anterior 6031195109/03/2017 23 : 44 JUANANTONIO : ODSWTPENTRE CALLES ESQUINA BENJAMÍN ENTRE 14 Y FLORES MAGON.CORREO UBA1319@HOTMAIL.COM</v>
          </cell>
          <cell r="AN885" t="str">
            <v>1TE50B8NUSCB</v>
          </cell>
          <cell r="AO885" t="str">
            <v>Smart</v>
          </cell>
          <cell r="AP885" t="str">
            <v>Hisense</v>
          </cell>
          <cell r="AQ885" t="str">
            <v>Opera</v>
          </cell>
          <cell r="AR885" t="str">
            <v>FHD 1920 x 1080</v>
          </cell>
          <cell r="AS885" t="str">
            <v>3TE50G1644B1G1644B1M010</v>
          </cell>
          <cell r="AT885">
            <v>6</v>
          </cell>
          <cell r="AU885" t="str">
            <v>50H7GB</v>
          </cell>
          <cell r="AV885" t="str">
            <v>3TE50G1644B1</v>
          </cell>
          <cell r="AW885" t="str">
            <v>G1644B1</v>
          </cell>
          <cell r="AX885" t="str">
            <v>M010</v>
          </cell>
          <cell r="AY885">
            <v>74012223</v>
          </cell>
          <cell r="AZ885">
            <v>51013153</v>
          </cell>
          <cell r="BA885">
            <v>80147838</v>
          </cell>
        </row>
        <row r="886">
          <cell r="D886">
            <v>60316047</v>
          </cell>
          <cell r="E886" t="str">
            <v xml:space="preserve">A </v>
          </cell>
          <cell r="F886" t="str">
            <v>TV</v>
          </cell>
          <cell r="G886" t="str">
            <v>JUAN ORLANDO ANGEL ESTRADA</v>
          </cell>
          <cell r="H886" t="str">
            <v>RIO MESTA 22,COL.CU VALLE SN.PEDRO,TECAMAC</v>
          </cell>
          <cell r="I886" t="str">
            <v>5932 9377 / 55 2213 9424</v>
          </cell>
          <cell r="J886" t="str">
            <v>HISENSE</v>
          </cell>
          <cell r="K886" t="str">
            <v>50K20DW</v>
          </cell>
          <cell r="L886" t="str">
            <v>50G143291H17151</v>
          </cell>
          <cell r="M886">
            <v>155317</v>
          </cell>
          <cell r="N886">
            <v>10120</v>
          </cell>
          <cell r="O886">
            <v>42094</v>
          </cell>
          <cell r="P886">
            <v>42842</v>
          </cell>
          <cell r="Q886">
            <v>201057</v>
          </cell>
          <cell r="R886" t="str">
            <v>18/04/2017 06 : 53  ARANTXA.MON : TCF1
18/04/2017 06 : 53  ARANTXA.MON : NP5
17/04/2017 23 : 13 201057 : P1A: SE SOLICITA #T173331,PANEL,OC-1009655</v>
          </cell>
          <cell r="S886" t="str">
            <v xml:space="preserve"> EQUIPO EN CSA</v>
          </cell>
          <cell r="T886" t="str">
            <v xml:space="preserve"> MARIBEL SASTRE HERNANDEZ         </v>
          </cell>
          <cell r="U886" t="str">
            <v>2017-04-24</v>
          </cell>
          <cell r="V886" t="str">
            <v>CENTRO</v>
          </cell>
          <cell r="W886" t="str">
            <v>COMPLETADO</v>
          </cell>
          <cell r="X886" t="str">
            <v>CLIENTE</v>
          </cell>
          <cell r="Y886">
            <v>42842</v>
          </cell>
          <cell r="Z886">
            <v>748</v>
          </cell>
          <cell r="AA886" t="str">
            <v>M010</v>
          </cell>
          <cell r="AD886" t="str">
            <v>Tecamac/C.U.Valle sn Pedro</v>
          </cell>
          <cell r="AE886" t="str">
            <v>MEX</v>
          </cell>
          <cell r="AF886" t="str">
            <v>MX</v>
          </cell>
          <cell r="AG886" t="str">
            <v>10416028</v>
          </cell>
          <cell r="AH886" t="str">
            <v>JUAN ORLANDO ANGEL ESTRADA</v>
          </cell>
          <cell r="AI886" t="str">
            <v>RIOS MESTA 22</v>
          </cell>
          <cell r="AJ886" t="str">
            <v>5546403340</v>
          </cell>
          <cell r="AK886" t="str">
            <v>5546403340</v>
          </cell>
          <cell r="AL886" t="str">
            <v>55767</v>
          </cell>
          <cell r="AM886" t="str">
            <v>18/04/2017 06 : 53 ARANTXA.MON : TCF118/04/2017 06 : 53 ARANTXA.MON : NP517/04/2017 23 : 13 201057 : P1A: SE SOLICITA #T173331,PANEL,OC-1009655,17/04/201717/04/2017 22 : 54 ANA.LAURA : TELMEX RD.- CLIENTE LLEVA EQUIPO A CSA</v>
          </cell>
          <cell r="AN886" t="str">
            <v>1TE50B8NUSCB</v>
          </cell>
          <cell r="AO886" t="str">
            <v>Smart</v>
          </cell>
          <cell r="AP886" t="str">
            <v>Hisense</v>
          </cell>
          <cell r="AQ886" t="str">
            <v>Opera</v>
          </cell>
          <cell r="AR886" t="str">
            <v>FHD 1920 x 1080</v>
          </cell>
          <cell r="AS886" t="str">
            <v>3TE50G1644B1G1644B1M010</v>
          </cell>
          <cell r="AT886">
            <v>6</v>
          </cell>
          <cell r="AU886" t="str">
            <v>50H7GB</v>
          </cell>
          <cell r="AV886" t="str">
            <v>3TE50G1644B1</v>
          </cell>
          <cell r="AW886" t="str">
            <v>G1644B1</v>
          </cell>
          <cell r="AX886" t="str">
            <v>M010</v>
          </cell>
          <cell r="AY886">
            <v>74012224</v>
          </cell>
          <cell r="AZ886">
            <v>51013154</v>
          </cell>
          <cell r="BA886">
            <v>80147839</v>
          </cell>
        </row>
        <row r="887">
          <cell r="D887">
            <v>60315989</v>
          </cell>
          <cell r="E887" t="str">
            <v xml:space="preserve">A </v>
          </cell>
          <cell r="F887" t="str">
            <v>TV</v>
          </cell>
          <cell r="G887" t="str">
            <v>Luis Campos Cabrera</v>
          </cell>
          <cell r="H887" t="str">
            <v>Primera Calle de Luis N. Morones Supermanzana 3, Col. Vicente Guerrero, Del. Iztapalapa, C.P. 09200</v>
          </cell>
          <cell r="I887" t="str">
            <v>68-31-66-28</v>
          </cell>
          <cell r="J887" t="str">
            <v>HISENSE</v>
          </cell>
          <cell r="K887" t="str">
            <v>50K20DW</v>
          </cell>
          <cell r="L887" t="str">
            <v>50G143292H03559</v>
          </cell>
          <cell r="M887" t="str">
            <v>CARTA BIMBO</v>
          </cell>
          <cell r="N887">
            <v>0</v>
          </cell>
          <cell r="O887">
            <v>42447</v>
          </cell>
          <cell r="P887">
            <v>42845</v>
          </cell>
          <cell r="Q887">
            <v>201767</v>
          </cell>
          <cell r="R887" t="str">
            <v>21/04/2017 03 : 50  ARANTXA.MON : NP5 / P1A: 173331 PANEL   20-04-2017   OC-1009791</v>
          </cell>
          <cell r="S887" t="str">
            <v>EQUIPO DAÑADO EN DOMICILIO DE CLIENTE</v>
          </cell>
          <cell r="T887" t="str">
            <v xml:space="preserve">   RENE ARIAS                     </v>
          </cell>
          <cell r="U887" t="str">
            <v>2017-04-24</v>
          </cell>
          <cell r="V887" t="str">
            <v>CENTRO</v>
          </cell>
          <cell r="W887" t="str">
            <v>COMPLETADO</v>
          </cell>
          <cell r="X887" t="str">
            <v>CLIENTE</v>
          </cell>
          <cell r="Y887">
            <v>42837</v>
          </cell>
          <cell r="Z887">
            <v>390</v>
          </cell>
          <cell r="AA887" t="str">
            <v>M012</v>
          </cell>
          <cell r="AD887" t="str">
            <v>Iztapalapa/Vicente Guerrero</v>
          </cell>
          <cell r="AE887" t="str">
            <v>DF</v>
          </cell>
          <cell r="AF887" t="str">
            <v>MX</v>
          </cell>
          <cell r="AG887" t="str">
            <v>10415956</v>
          </cell>
          <cell r="AH887" t="str">
            <v>LUIS CAMPOS CABRERA</v>
          </cell>
          <cell r="AI887" t="str">
            <v>Primera Calle de Luis N. Morones Supermanzana 3</v>
          </cell>
          <cell r="AJ887" t="str">
            <v>68-31-66-28</v>
          </cell>
          <cell r="AK887">
            <v>0</v>
          </cell>
          <cell r="AL887" t="str">
            <v>09200</v>
          </cell>
          <cell r="AM887" t="str">
            <v>21/04/2017 03 : 51 ARANTXA.MON : TCF121/04/2017 03 : 50 ARANTXA.MON : NP521/04/2017 02 : 54 201767 : P1A: 173331 PANEL 20-04-2017 OC-100979119/04/2017 23 : 22 201767 : PANEL DAÑADOETIQUETA DE MODELO 50K20DW; SERIE 50G143292H0355913/04/2017 06 : 22 201767 : V1. 19/04/2017: 10 A.M. - 6 P.M.H-24172 SE ASIGNA T52CAE13/04/2017 00 : 21 BRENDA.MORA : ODSWTPENTRE SEGUNDA DE NARCISO VALDÉS Y SEGUNDA DE LUIS N. MORONES FRENTE ALBACHILLERES 6FACHADA COLOR NARANJA CON ZAGUÁN NEGRO</v>
          </cell>
          <cell r="AN887" t="str">
            <v>1TE50B8NUSCB</v>
          </cell>
          <cell r="AO887" t="str">
            <v>Smart</v>
          </cell>
          <cell r="AP887" t="str">
            <v>Hisense</v>
          </cell>
          <cell r="AQ887" t="str">
            <v>Opera</v>
          </cell>
          <cell r="AR887" t="str">
            <v>FHD 1920 x 1080</v>
          </cell>
          <cell r="AS887" t="str">
            <v>3TE50G165140G1651M010</v>
          </cell>
          <cell r="AT887" t="e">
            <v>#N/A</v>
          </cell>
          <cell r="AU887" t="str">
            <v>50H7GB</v>
          </cell>
          <cell r="AV887" t="str">
            <v>3TE50G165140</v>
          </cell>
          <cell r="AW887" t="str">
            <v>G1651</v>
          </cell>
          <cell r="AX887" t="str">
            <v>M010</v>
          </cell>
          <cell r="AY887">
            <v>74012225</v>
          </cell>
          <cell r="AZ887">
            <v>51013155</v>
          </cell>
          <cell r="BA887">
            <v>80141784</v>
          </cell>
        </row>
        <row r="888">
          <cell r="D888">
            <v>60315512</v>
          </cell>
          <cell r="E888" t="str">
            <v xml:space="preserve">A </v>
          </cell>
          <cell r="F888" t="str">
            <v>TV</v>
          </cell>
          <cell r="G888" t="str">
            <v>TELMEX</v>
          </cell>
          <cell r="H888" t="str">
            <v>EMILIANO ZAPATA S/N, COL. PLUTARCO ELIAS CALLES, ZACATEPEC MORELOS</v>
          </cell>
          <cell r="I888">
            <v>7343432410</v>
          </cell>
          <cell r="J888" t="str">
            <v>HISENSE</v>
          </cell>
          <cell r="K888" t="str">
            <v>50K20DW</v>
          </cell>
          <cell r="L888" t="str">
            <v>50G143291H18883</v>
          </cell>
          <cell r="M888">
            <v>0</v>
          </cell>
          <cell r="N888">
            <v>0</v>
          </cell>
          <cell r="O888">
            <v>42262</v>
          </cell>
          <cell r="P888">
            <v>42835</v>
          </cell>
          <cell r="Q888">
            <v>201069</v>
          </cell>
          <cell r="R888" t="str">
            <v>NO EXISTENCIA DE PZA T173331</v>
          </cell>
          <cell r="S888" t="str">
            <v/>
          </cell>
          <cell r="T888" t="str">
            <v xml:space="preserve"> ESTEPHANIA TOREES                </v>
          </cell>
          <cell r="U888" t="str">
            <v>2017/04/21</v>
          </cell>
          <cell r="V888" t="str">
            <v>CENTRO</v>
          </cell>
          <cell r="W888" t="str">
            <v>COMPLETADO</v>
          </cell>
          <cell r="X888" t="str">
            <v>CLIENTE</v>
          </cell>
          <cell r="Y888">
            <v>42830</v>
          </cell>
          <cell r="Z888">
            <v>568</v>
          </cell>
          <cell r="AA888" t="str">
            <v>M012</v>
          </cell>
          <cell r="AD888" t="str">
            <v>zacatepec de H/plutarco elias calles</v>
          </cell>
          <cell r="AE888" t="str">
            <v>MOR</v>
          </cell>
          <cell r="AF888" t="str">
            <v>MX</v>
          </cell>
          <cell r="AG888" t="str">
            <v>10415574</v>
          </cell>
          <cell r="AH888" t="str">
            <v>MARCO SANCHEZ PAREDES</v>
          </cell>
          <cell r="AI888" t="str">
            <v>s/n emiliano zapata</v>
          </cell>
          <cell r="AJ888" t="str">
            <v>7341468902</v>
          </cell>
          <cell r="AK888" t="str">
            <v>7341468902</v>
          </cell>
          <cell r="AL888" t="str">
            <v>62780</v>
          </cell>
          <cell r="AM888" t="str">
            <v>19/04/2017 03 : 01 ARANTXA.MON : TCF119/04/2017 03 : 01 ARANTXA.MON : NP518/04/2017 05 : 02 201069 : 17/04 P1A: T173331 PANEL, OC-100967917/04/2017 *ETPEQ. EN CSA *ETP10/04/2017 09 : 57 MA.ISABEL : SEG: SE CONTACTA AL CSA PARA VERF SI CTEYA LLEVÓ EL EQUIPO06/04/2017 22 : 20 201069 : 06/04 CTE INDICA QUE TRAERA SU EQUIPO A CSA*ETP06/04/2017 02 : 33 ANA.LAURA : ODSWTPEL CLIENTE LLEVARA EL EQUIPO A TALLER, SE LE PIDE LLEVE COPIA DE DOCS</v>
          </cell>
          <cell r="AN888" t="str">
            <v>1TE50B8NUSCB</v>
          </cell>
          <cell r="AO888" t="str">
            <v>Smart</v>
          </cell>
          <cell r="AP888" t="str">
            <v>Hisense</v>
          </cell>
          <cell r="AQ888" t="str">
            <v>Opera</v>
          </cell>
          <cell r="AR888" t="str">
            <v>FHD 1920 x 1080</v>
          </cell>
          <cell r="AS888" t="str">
            <v>3TE50G154819CRMM012</v>
          </cell>
          <cell r="AT888">
            <v>6</v>
          </cell>
          <cell r="AU888" t="str">
            <v>50H5B</v>
          </cell>
          <cell r="AV888" t="str">
            <v>3TE50G154819</v>
          </cell>
          <cell r="AW888" t="str">
            <v>CRM</v>
          </cell>
          <cell r="AX888" t="str">
            <v>M012</v>
          </cell>
          <cell r="AY888">
            <v>74012226</v>
          </cell>
          <cell r="AZ888">
            <v>51013156</v>
          </cell>
          <cell r="BA888">
            <v>80147203</v>
          </cell>
        </row>
        <row r="889">
          <cell r="D889">
            <v>60312600</v>
          </cell>
          <cell r="E889" t="str">
            <v>A</v>
          </cell>
          <cell r="F889" t="str">
            <v>TV</v>
          </cell>
          <cell r="G889" t="str">
            <v xml:space="preserve">BERNARDO ESPARZA MARQUEZ </v>
          </cell>
          <cell r="H889" t="str">
            <v>COLINAS MERDEROS 6003, COLINAS DEL SUR, MONTERREY</v>
          </cell>
          <cell r="I889" t="str">
            <v xml:space="preserve">8119144816, 8119144816 </v>
          </cell>
          <cell r="J889" t="str">
            <v>HISENSE</v>
          </cell>
          <cell r="K889" t="str">
            <v>50K20DW</v>
          </cell>
          <cell r="L889" t="str">
            <v>50G143292H05492</v>
          </cell>
          <cell r="M889" t="str">
            <v>TIKET</v>
          </cell>
          <cell r="N889">
            <v>11998.37</v>
          </cell>
          <cell r="O889">
            <v>42201</v>
          </cell>
          <cell r="P889">
            <v>42794</v>
          </cell>
          <cell r="Q889">
            <v>201024</v>
          </cell>
          <cell r="R889" t="str">
            <v>25/02/17 02:32 ERNESTO HDZ NP5 P1A OC 1007814 PANEL 173331</v>
          </cell>
          <cell r="S889" t="str">
            <v/>
          </cell>
          <cell r="T889" t="str">
            <v xml:space="preserve"> SOFIA VAZQUEZ                    </v>
          </cell>
          <cell r="U889" t="str">
            <v>2017-04-25</v>
          </cell>
          <cell r="V889" t="str">
            <v>Norte</v>
          </cell>
          <cell r="W889" t="str">
            <v>COMPLETADO</v>
          </cell>
          <cell r="X889" t="str">
            <v>TALLER</v>
          </cell>
          <cell r="Y889">
            <v>42788</v>
          </cell>
          <cell r="Z889">
            <v>587</v>
          </cell>
          <cell r="AA889" t="str">
            <v>M012</v>
          </cell>
          <cell r="AD889" t="str">
            <v>monterrey/ c olinas del sur</v>
          </cell>
          <cell r="AE889" t="str">
            <v>NL</v>
          </cell>
          <cell r="AF889" t="str">
            <v>MX</v>
          </cell>
          <cell r="AG889" t="str">
            <v>10412491</v>
          </cell>
          <cell r="AH889" t="str">
            <v>BERNARDO ESPARZA MARQUEZ</v>
          </cell>
          <cell r="AI889" t="str">
            <v>6003 Colinas mederos</v>
          </cell>
          <cell r="AJ889" t="str">
            <v>8119144816</v>
          </cell>
          <cell r="AK889" t="str">
            <v>8119144816</v>
          </cell>
          <cell r="AL889" t="str">
            <v>64968</v>
          </cell>
          <cell r="AM889" t="str">
            <v>28/03/2017 00 : 50 ADOLFO.FER : SEG: NO SE HA ENVIADO EQUIPO DE CFEQUIPO DAÑADO EN TALLER28/03/2017 00 : 05 MARCO.DIAZ : TCF1PU CONFIRMA CSA SOFIA VAZQUEZ.JESSICA O28/03/2017 00 : 03 MARCO.DIAZ : TCF. JESSICA O25/02/2017 02 : 32 ERNESTO.HERN : TCF125/02/2017 02 : 32 ERNESTO.HERN : NP523/02/2017 09 : 20 201024 : P1A: O.C. 1007814 PANL, # DE PARTE 173331 PREDIAGNOSTICO FEB-2223/02/2017 08 : 08 201024 : SE VISITARA ELLUNES 2721/02/2017 06 : 35 LUIS.D : ODSWTPRD// % COLINAS DEL SUR ALERDA ,</v>
          </cell>
          <cell r="AN889" t="str">
            <v>1TE50B8NUSCB</v>
          </cell>
          <cell r="AO889" t="str">
            <v>Smart</v>
          </cell>
          <cell r="AP889" t="str">
            <v>Hisense</v>
          </cell>
          <cell r="AQ889" t="str">
            <v>Opera</v>
          </cell>
          <cell r="AR889" t="str">
            <v>FHD 1920 x 1080</v>
          </cell>
          <cell r="AS889" t="str">
            <v>3TE50G165140G1651M010</v>
          </cell>
          <cell r="AT889" t="e">
            <v>#N/A</v>
          </cell>
          <cell r="AU889" t="str">
            <v>50H7GB</v>
          </cell>
          <cell r="AV889" t="str">
            <v>3TE50G165140</v>
          </cell>
          <cell r="AW889" t="str">
            <v>G1651</v>
          </cell>
          <cell r="AX889" t="str">
            <v>M010</v>
          </cell>
          <cell r="AY889">
            <v>74012228</v>
          </cell>
          <cell r="AZ889">
            <v>51013158</v>
          </cell>
          <cell r="BA889">
            <v>80141790</v>
          </cell>
        </row>
        <row r="890">
          <cell r="D890">
            <v>60311854</v>
          </cell>
          <cell r="E890" t="str">
            <v>A</v>
          </cell>
          <cell r="F890" t="str">
            <v>TV</v>
          </cell>
          <cell r="G890" t="str">
            <v xml:space="preserve">JAIME VILLALOBOS REYNA </v>
          </cell>
          <cell r="H890" t="str">
            <v>NAPA 139, VIÑEDOS, SANTA CATARIAN</v>
          </cell>
          <cell r="I890">
            <v>8120924663</v>
          </cell>
          <cell r="J890" t="str">
            <v>HISENSE</v>
          </cell>
          <cell r="K890" t="str">
            <v>50K20DW</v>
          </cell>
          <cell r="L890" t="str">
            <v>50G144844H02904</v>
          </cell>
          <cell r="M890" t="str">
            <v>149359-12</v>
          </cell>
          <cell r="N890">
            <v>10272</v>
          </cell>
          <cell r="O890">
            <v>42153</v>
          </cell>
          <cell r="P890">
            <v>42793</v>
          </cell>
          <cell r="Q890">
            <v>201024</v>
          </cell>
          <cell r="R890" t="str">
            <v>16/03/17 07:54 ERNESTO HDZ NP5 P1 OC 1008064, PANEL, 173331</v>
          </cell>
          <cell r="S890" t="str">
            <v/>
          </cell>
          <cell r="T890" t="str">
            <v xml:space="preserve"> SOFIA VAZQUEZ                    </v>
          </cell>
          <cell r="U890" t="str">
            <v>2017-04-25</v>
          </cell>
          <cell r="V890" t="str">
            <v>Norte</v>
          </cell>
          <cell r="W890" t="str">
            <v>COMPLETADO</v>
          </cell>
          <cell r="X890" t="str">
            <v>TALLER</v>
          </cell>
          <cell r="Y890">
            <v>42783</v>
          </cell>
          <cell r="Z890">
            <v>630</v>
          </cell>
          <cell r="AA890" t="str">
            <v>M012</v>
          </cell>
          <cell r="AD890" t="str">
            <v>Sta catarina/Los viñedos</v>
          </cell>
          <cell r="AE890" t="str">
            <v>NL</v>
          </cell>
          <cell r="AF890" t="str">
            <v>MX</v>
          </cell>
          <cell r="AG890" t="str">
            <v>10411429</v>
          </cell>
          <cell r="AH890" t="str">
            <v>JAIME VILLALOBOS REYNA</v>
          </cell>
          <cell r="AI890" t="str">
            <v>Napa num 139</v>
          </cell>
          <cell r="AJ890" t="str">
            <v>8120924663</v>
          </cell>
          <cell r="AK890">
            <v>0</v>
          </cell>
          <cell r="AL890" t="str">
            <v>66367</v>
          </cell>
          <cell r="AM890" t="str">
            <v>28/03/2017 00 : 34 ADOLFO.FER : SEG: NO SE HA ENVIADO EQUIPO DE CFEQUIPO DAÑADO EN TALLER27/03/2017 23 : 47 MARCO.DIAZ : TCF1PU CONFIRM ACSA SOFIA VAZQUEZ.JESSICA O27/03/2017 23 : 44 MARCO.DIAZ : TCF1. JESSICA O16/03/2017 07 : 54 ERNESTO.HERN : TCF116/03/2017 07 : 54 ERNESTO.HERN : NP510/03/2017 07 : 31 201024 : # 2186404/03/2017 01 : 25 ADOLFO.FER : SEG: OC- Correcta en Open Bravo03/03/2017 00 : 00 MARIA.EUGENI : SEG: DGRSEG: REFACCIONES01/03/2017 10 : 48 201024 : P1: OC 1008064,PANEL 173331 , 28 FEB 201701/03/2017 03 : 05 201024 : SE ANEXA NOTA DE COMPRA Y SE PAS A REVIISON28/02/2017 04 : 54 MARIA.EUGENI : SEG: CSA Favor de acudir en tiempo yforma. 27/02/201725/02/2017 05 : 49 201024 : SE VISITARA EL LUNES 2725/02/2017 03 : 12 MARIA.EUGENI : SEG: CSA Favor de poner fecha devisita asi como realizar Pre-Diagnostico y colocar OC- a ala brevedad.22/02/2017 07 : 26 ADOLFO.FER : KMA:74, $14822/02/2017 06 : 41 MARIA.EUGENI : SEG: Se le pide a Adolfo autorizacionde KM.18/02/2017 07 : 24 201024 : SKMA 74 KILOMEROS $ 148.0018/02/2017 03 : 14 ANA.ROSA : ODSWTPRDVIÑEDO STA CLARA Y VIÑEDO SAN FRANCISCO</v>
          </cell>
          <cell r="AN890" t="str">
            <v>1TE50B8NUSCB</v>
          </cell>
          <cell r="AO890" t="str">
            <v>Smart</v>
          </cell>
          <cell r="AP890" t="str">
            <v>Hisense</v>
          </cell>
          <cell r="AQ890" t="str">
            <v>Opera</v>
          </cell>
          <cell r="AR890" t="str">
            <v>FHD 1920 x 1080</v>
          </cell>
          <cell r="AS890" t="str">
            <v>3TE50G165140G1651M010</v>
          </cell>
          <cell r="AT890" t="e">
            <v>#N/A</v>
          </cell>
          <cell r="AU890" t="str">
            <v>50H7GB</v>
          </cell>
          <cell r="AV890" t="str">
            <v>3TE50G165140</v>
          </cell>
          <cell r="AW890" t="str">
            <v>G1651</v>
          </cell>
          <cell r="AX890" t="str">
            <v>M010</v>
          </cell>
          <cell r="AY890">
            <v>74012232</v>
          </cell>
          <cell r="AZ890">
            <v>51013162</v>
          </cell>
          <cell r="BA890">
            <v>80141800</v>
          </cell>
        </row>
        <row r="891">
          <cell r="D891">
            <v>60310473</v>
          </cell>
          <cell r="E891" t="str">
            <v>A</v>
          </cell>
          <cell r="F891" t="str">
            <v>TV</v>
          </cell>
          <cell r="G891" t="str">
            <v>ALEJANDRO IBARRA ROQUE</v>
          </cell>
          <cell r="H891" t="str">
            <v xml:space="preserve">RIO HUDSON 325, PUEBLO NUEVO, APODACA </v>
          </cell>
          <cell r="I891">
            <v>8181453653</v>
          </cell>
          <cell r="J891" t="str">
            <v>HISENSE</v>
          </cell>
          <cell r="K891" t="str">
            <v>50K20DW</v>
          </cell>
          <cell r="L891" t="str">
            <v>50G144844H04772</v>
          </cell>
          <cell r="M891" t="str">
            <v>73821-17</v>
          </cell>
          <cell r="N891">
            <v>10272</v>
          </cell>
          <cell r="O891">
            <v>42132</v>
          </cell>
          <cell r="P891">
            <v>42767</v>
          </cell>
          <cell r="Q891">
            <v>201024</v>
          </cell>
          <cell r="R891" t="str">
            <v>10/02/2017 07:11 ERESTO HDZ NP5 P1: OC 1007115, PANEL, 173331</v>
          </cell>
          <cell r="S891" t="str">
            <v/>
          </cell>
          <cell r="T891" t="str">
            <v xml:space="preserve">  SOFIA VAZQUEZ                   </v>
          </cell>
          <cell r="U891" t="str">
            <v>2017-04-25</v>
          </cell>
          <cell r="V891" t="str">
            <v>Norte</v>
          </cell>
          <cell r="W891" t="str">
            <v>COMPLETADO</v>
          </cell>
          <cell r="X891" t="str">
            <v>TALLER</v>
          </cell>
          <cell r="Y891">
            <v>42765</v>
          </cell>
          <cell r="Z891">
            <v>633</v>
          </cell>
          <cell r="AA891" t="str">
            <v>M012</v>
          </cell>
          <cell r="AD891" t="str">
            <v>apodaca/pueblo</v>
          </cell>
          <cell r="AE891" t="str">
            <v>NL</v>
          </cell>
          <cell r="AF891" t="str">
            <v>MX</v>
          </cell>
          <cell r="AG891" t="str">
            <v>10411148</v>
          </cell>
          <cell r="AH891" t="str">
            <v>ALEJANDRO IBARRA ROQUE</v>
          </cell>
          <cell r="AI891" t="str">
            <v>325 RIO HUDSON</v>
          </cell>
          <cell r="AJ891" t="str">
            <v>8181453653</v>
          </cell>
          <cell r="AK891">
            <v>0</v>
          </cell>
          <cell r="AL891" t="str">
            <v>66600</v>
          </cell>
          <cell r="AM891" t="str">
            <v>27/03/2017 23 : 36 ADOLFO.FER : SEG: NO SE HA ENVIADO EQUIPO DE CFEQUIPO DAÑADO EN TALLER01/03/2017 22 : 33 MARCO.DIAZ : TCF1PU CSA10/02/2017 07 : 11 ERNESTO.HERN : TCF110/02/2017 07 : 11 ERNESTO.HERN : NP510/02/2017 03 : 53 MARIA.EUGENI : SEG: DGR08/02/2017 08 : 55 201024 : P1: OC 1007115, PANEL 173331,7 FEB 201704/02/2017 05 : 54 201024 : SE ANEXA NOTA DE COMPRA Y SE PAS A A REVIISON02/02/2017 05 : 24 MARIA.EUGENI : SEG: V1 01/02/2017SEG: CSA Favor de acudir en tiempo y forma.02/02/2017 01 : 13 201024 : ESTA EN RUTA OY MIERCOLES 101/02/2017 08 : 34 201024 : SE VISITA ELVIERNES 331/01/2017 08 : 22 JUANANTONIO : ODSWTPREPORTE DE SERVICIO: 286887</v>
          </cell>
          <cell r="AN891" t="str">
            <v>1TE50B8NUSCB</v>
          </cell>
          <cell r="AO891" t="str">
            <v>Smart</v>
          </cell>
          <cell r="AP891" t="str">
            <v>Hisense</v>
          </cell>
          <cell r="AQ891" t="str">
            <v>Opera</v>
          </cell>
          <cell r="AR891" t="str">
            <v>FHD 1920 x 1080</v>
          </cell>
          <cell r="AS891" t="str">
            <v>3TE50G165140G1651M010</v>
          </cell>
          <cell r="AT891" t="e">
            <v>#N/A</v>
          </cell>
          <cell r="AU891" t="str">
            <v>50H7GB</v>
          </cell>
          <cell r="AV891" t="str">
            <v>3TE50G165140</v>
          </cell>
          <cell r="AW891" t="str">
            <v>G1651</v>
          </cell>
          <cell r="AX891" t="str">
            <v>M010</v>
          </cell>
          <cell r="AY891">
            <v>74012233</v>
          </cell>
          <cell r="AZ891">
            <v>51013163</v>
          </cell>
          <cell r="BA891">
            <v>80141811</v>
          </cell>
        </row>
        <row r="892">
          <cell r="D892">
            <v>60315810</v>
          </cell>
          <cell r="E892" t="str">
            <v xml:space="preserve">A </v>
          </cell>
          <cell r="F892" t="str">
            <v>TV</v>
          </cell>
          <cell r="G892" t="str">
            <v>ANDRES ALVABERA HERNANDEZ</v>
          </cell>
          <cell r="H892" t="str">
            <v>INDEPENDENCIA S/N, CENTRO, SAN JUAN COTZOCON</v>
          </cell>
          <cell r="I892" t="str">
            <v>9242644185 &amp; 6641936467</v>
          </cell>
          <cell r="J892" t="str">
            <v>HISENSE</v>
          </cell>
          <cell r="K892" t="str">
            <v>50K20DW</v>
          </cell>
          <cell r="L892" t="str">
            <v>50G144844H05882</v>
          </cell>
          <cell r="M892" t="str">
            <v>TICKET</v>
          </cell>
          <cell r="N892">
            <v>13495</v>
          </cell>
          <cell r="O892">
            <v>42122</v>
          </cell>
          <cell r="P892">
            <v>43043</v>
          </cell>
          <cell r="Q892">
            <v>201022</v>
          </cell>
          <cell r="R892" t="str">
            <v>T173331  OC-1009733</v>
          </cell>
          <cell r="S892" t="str">
            <v xml:space="preserve">EQUIPO EN TALLER, SERVICIO FORANEO SOLO </v>
          </cell>
          <cell r="T892" t="str">
            <v xml:space="preserve">  MAURICIO ILESCAS OLIVERA     Fec</v>
          </cell>
          <cell r="U892" t="str">
            <v>2017/04/24</v>
          </cell>
          <cell r="V892" t="str">
            <v>SUR</v>
          </cell>
          <cell r="W892" t="str">
            <v>COMPLETADO</v>
          </cell>
          <cell r="X892" t="str">
            <v>TALLER</v>
          </cell>
          <cell r="Y892">
            <v>42836</v>
          </cell>
          <cell r="Z892">
            <v>714</v>
          </cell>
          <cell r="AA892" t="str">
            <v>M010</v>
          </cell>
          <cell r="AD892" t="str">
            <v>SnJuan Cotzocon/Agric ganada el porvenir</v>
          </cell>
          <cell r="AE892" t="str">
            <v>OAX</v>
          </cell>
          <cell r="AF892" t="str">
            <v>MX</v>
          </cell>
          <cell r="AG892" t="str">
            <v>10415871</v>
          </cell>
          <cell r="AH892" t="str">
            <v>ANDRES ALVABERA HERNANDEZ</v>
          </cell>
          <cell r="AI892" t="str">
            <v>S/N Independencia</v>
          </cell>
          <cell r="AJ892" t="str">
            <v>6641936467</v>
          </cell>
          <cell r="AK892" t="str">
            <v>6641936467</v>
          </cell>
          <cell r="AL892" t="str">
            <v>06600</v>
          </cell>
          <cell r="AM892" t="str">
            <v>20/04/2017 03 : 58 ARANTXA.MON : TCF120/04/2017 03 : 58 ARANTXA.MON : NP519/04/2017 07 : 41 201022 : P1; PANEL # T173331, PEDIDO # OC-1009733,SE ADJUNTA REPORTE DE PANEL19/04/2017 00 : 46 201022 : RECOLECTADO Y EN PROCESO DE DIAGNOSTICO18/04/2017 06 : 11 GERARDO.GRA : KMA:280$56018/04/2017 04 : 36 FABIOLA.BON : SEG: SE SOLICITA AUT DE KM A CALLCENTER13/04/2017 01 : 36 201022 : V1; RUTA FORANEA PROGRAMADA PARA REVICION EL17-4-1713/04/2017 01 : 35 201022 : SKMA 280 KM LINEALES * $ 2.00 = $ 560.0012/04/2017 02 : 41 GERARDO.GRA : ODSWTP ELABORADA POR EMC*RD% NIÑOS HEROES Y PORFIRIO DIAZ. MISMA CALLE UN SALON DE EVENTOS, CASA COLOR NARANJA EN ESQUINA, A LADO GALERA GRANDE.</v>
          </cell>
          <cell r="AN892" t="str">
            <v>1TE50B8NUSCB</v>
          </cell>
          <cell r="AO892" t="str">
            <v>Smart</v>
          </cell>
          <cell r="AP892" t="str">
            <v>Hisense</v>
          </cell>
          <cell r="AQ892" t="str">
            <v>Opera</v>
          </cell>
          <cell r="AR892" t="str">
            <v>FHD 1920 x 1080</v>
          </cell>
          <cell r="AS892" t="str">
            <v>3TE50G1644B1G1644B1M010</v>
          </cell>
          <cell r="AT892">
            <v>6</v>
          </cell>
          <cell r="AU892" t="str">
            <v>50H7GB</v>
          </cell>
          <cell r="AV892" t="str">
            <v>3TE50G1644B1</v>
          </cell>
          <cell r="AW892" t="str">
            <v>G1644B1</v>
          </cell>
          <cell r="AX892" t="str">
            <v>M010</v>
          </cell>
          <cell r="AY892">
            <v>74012234</v>
          </cell>
          <cell r="AZ892">
            <v>51013164</v>
          </cell>
          <cell r="BA892">
            <v>80147842</v>
          </cell>
        </row>
        <row r="893">
          <cell r="D893">
            <v>60311814</v>
          </cell>
          <cell r="E893" t="str">
            <v>A</v>
          </cell>
          <cell r="F893" t="str">
            <v>TV</v>
          </cell>
          <cell r="G893" t="str">
            <v xml:space="preserve">IVONNE ESPINOZA FUENTES </v>
          </cell>
          <cell r="H893" t="str">
            <v xml:space="preserve">EDISON 623 INT.B, CENTRO, MONTERREY </v>
          </cell>
          <cell r="I893">
            <v>8183331736</v>
          </cell>
          <cell r="J893" t="str">
            <v>HISENSE</v>
          </cell>
          <cell r="K893" t="str">
            <v>50K20DW</v>
          </cell>
          <cell r="L893" t="str">
            <v>50G144844H06383</v>
          </cell>
          <cell r="M893" t="str">
            <v>850034-1</v>
          </cell>
          <cell r="N893">
            <v>10272</v>
          </cell>
          <cell r="O893">
            <v>42152</v>
          </cell>
          <cell r="P893">
            <v>42786</v>
          </cell>
          <cell r="Q893">
            <v>201024</v>
          </cell>
          <cell r="R893" t="str">
            <v>22/02/17 ERNESTO HDZ NP5 P1A OC 1007633, PANEL 173331</v>
          </cell>
          <cell r="S893" t="str">
            <v/>
          </cell>
          <cell r="T893" t="str">
            <v xml:space="preserve">  SOFIA VAZQUEZ                   </v>
          </cell>
          <cell r="U893" t="str">
            <v>2017-04-25</v>
          </cell>
          <cell r="V893" t="str">
            <v>Norte</v>
          </cell>
          <cell r="W893" t="str">
            <v>COMPLETADO</v>
          </cell>
          <cell r="X893" t="str">
            <v>TALLER</v>
          </cell>
          <cell r="Y893">
            <v>42783</v>
          </cell>
          <cell r="Z893">
            <v>631</v>
          </cell>
          <cell r="AA893" t="str">
            <v>M012</v>
          </cell>
          <cell r="AD893" t="str">
            <v>Monterrey/Centro</v>
          </cell>
          <cell r="AE893" t="str">
            <v>NL</v>
          </cell>
          <cell r="AF893" t="str">
            <v>MX</v>
          </cell>
          <cell r="AG893" t="str">
            <v>10412324</v>
          </cell>
          <cell r="AH893" t="str">
            <v>IVONNE ESPINOZA</v>
          </cell>
          <cell r="AI893" t="str">
            <v>623 Edisson IntB</v>
          </cell>
          <cell r="AJ893" t="str">
            <v>8183331736</v>
          </cell>
          <cell r="AK893">
            <v>0</v>
          </cell>
          <cell r="AL893" t="str">
            <v>64000</v>
          </cell>
          <cell r="AM893" t="str">
            <v>18/04/2017 22 : 29 GERARDO.GRA : CSC se indica entrega en proceso, sepasa ODS a CF para seguimiento. EMC*28/03/2017 00 : 35 ADOLFO.FER : SEG: NO SE HA ENVIADO EQUIPO DE CFEQUIPO DAÑADO EN TALLER07/03/2017 04 : 32 ANA.LAURA : CSCCFNPse informa a cte cambio de eq A PARTIN DEL 27/02/2017 , no se alcanza adar toda la info. se va audio y se corta llamada01/03/2017 22 : 26 MARCO.DIAZ : TCF1PU CSA22/02/2017 08 : 33 ERNESTO.HERN : TCF122/02/2017 08 : 32 ERNESTO.HERN : NP522/02/2017 05 : 14 201024 : SE ANEXA NOTA DE COMPRA Y SE PASA AREVIISON21/02/2017 01 : 07 201024 : ESTA EN RUTA LUNES 2018/02/2017 09 : 26 201024 : P1A: O.C. 1007633, PANEL, # DE PARTE 173331 PREDIAGNOSTICO FEB 17-1718/02/2017 07 : 31 201024 : SEVISITARA EL LUNES 2017/02/2017 23 : 29 GABRIELA.B : RD % ISSAC GARZA Y TREVIÑO</v>
          </cell>
          <cell r="AN893" t="str">
            <v>1TE50B8NUSCB</v>
          </cell>
          <cell r="AO893" t="str">
            <v>Smart</v>
          </cell>
          <cell r="AP893" t="str">
            <v>Hisense</v>
          </cell>
          <cell r="AQ893" t="str">
            <v>Opera</v>
          </cell>
          <cell r="AR893" t="str">
            <v>FHD 1920 x 1080</v>
          </cell>
          <cell r="AS893" t="str">
            <v>3TE50G165140G1651M010</v>
          </cell>
          <cell r="AT893" t="e">
            <v>#N/A</v>
          </cell>
          <cell r="AU893" t="str">
            <v>50H7GB</v>
          </cell>
          <cell r="AV893" t="str">
            <v>3TE50G165140</v>
          </cell>
          <cell r="AW893" t="str">
            <v>G1651</v>
          </cell>
          <cell r="AX893" t="str">
            <v>M010</v>
          </cell>
          <cell r="AY893">
            <v>74012263</v>
          </cell>
          <cell r="AZ893">
            <v>51013191</v>
          </cell>
          <cell r="BA893">
            <v>80141859</v>
          </cell>
        </row>
        <row r="894">
          <cell r="D894">
            <v>60309168</v>
          </cell>
          <cell r="E894" t="str">
            <v>A</v>
          </cell>
          <cell r="F894" t="str">
            <v>TV</v>
          </cell>
          <cell r="G894" t="str">
            <v>LUZ ELENA AGUAYO VEGA</v>
          </cell>
          <cell r="H894" t="str">
            <v xml:space="preserve">JESUS SILVA 335 INT. 1 MONCLOVA CENTRO </v>
          </cell>
          <cell r="I894" t="str">
            <v>8666338342/8661249929</v>
          </cell>
          <cell r="J894" t="str">
            <v>HISENSE</v>
          </cell>
          <cell r="K894" t="str">
            <v>50K20DW</v>
          </cell>
          <cell r="L894" t="str">
            <v>50G15031H03551</v>
          </cell>
          <cell r="M894">
            <v>3447335</v>
          </cell>
          <cell r="N894">
            <v>11999</v>
          </cell>
          <cell r="O894">
            <v>42416</v>
          </cell>
          <cell r="P894">
            <v>42755</v>
          </cell>
          <cell r="Q894">
            <v>201676</v>
          </cell>
          <cell r="R894" t="str">
            <v>10/02/2017 07 : 28  ERNESTO.HERN : TCF1
10/02/2017 07 : 28  ERNESTO.HERN : NP5
10/02/2017 00 : 31  
09/02/2017 08 : 22 201676 :  OC-1007184</v>
          </cell>
          <cell r="S894" t="str">
            <v>SE TRAMITA CAMBIO FISICO DESPUES DE COLO</v>
          </cell>
          <cell r="T894" t="str">
            <v xml:space="preserve"> DANIELA DE HOYOS                 </v>
          </cell>
          <cell r="U894" t="str">
            <v>2017-04-21</v>
          </cell>
          <cell r="V894" t="str">
            <v>Norte</v>
          </cell>
          <cell r="W894" t="str">
            <v>COMPLETADO</v>
          </cell>
          <cell r="X894" t="str">
            <v>TALLER</v>
          </cell>
          <cell r="Y894">
            <v>42751</v>
          </cell>
          <cell r="Z894">
            <v>335</v>
          </cell>
          <cell r="AA894" t="str">
            <v>M010</v>
          </cell>
          <cell r="AD894" t="str">
            <v>Monclova / Centro</v>
          </cell>
          <cell r="AE894" t="str">
            <v>COA</v>
          </cell>
          <cell r="AF894" t="str">
            <v>MX</v>
          </cell>
          <cell r="AG894" t="str">
            <v>10403367</v>
          </cell>
          <cell r="AH894" t="str">
            <v>LUZ ELENA AGUAYO VEGA</v>
          </cell>
          <cell r="AI894" t="str">
            <v>Jesus Silva 335 int 1</v>
          </cell>
          <cell r="AJ894" t="str">
            <v>8666338342</v>
          </cell>
          <cell r="AK894" t="str">
            <v>8661249929</v>
          </cell>
          <cell r="AL894" t="str">
            <v>25700</v>
          </cell>
          <cell r="AM894" t="str">
            <v>19/04/2017 23 : 02 ADRIANA.SAN : CSCSe comunica cliente solicitando información de entrega, se pasa orden aMiguel de Cf para seguimiento,06/04/2017 03 : 44 MARIA.EUGENI : SEG: Se le pide a Miguel de CambiosFisicos una respuesta a este caso ya que cliente esta molesto.30/03/2017 02 : 07 SEMIRAMIS.M : CSCCte se comunica para verificar cuando se le enviara su equipo estamolesta pr lo que se le genera 54076387 se le pide darnos oportunidad deenviarlo25/03/2017 01 : 15 GABRIELA.B : CSCSe brinda información de Seguimiento por parte de CF se pide Esperarpara cambio24/03/2017 01 : 51 MARCO.DIAZ : TCF1PU CSAINF. DANIELA.DMC21/02/2017 02 : 12 GABRIELA.B : CSCSe Comenta tiempo de Espera por cambio de Equipo10/02/2017 07 : 28 ERNESTO.HERN : TCF110/02/2017 07 : 28 ERNESTO.HERN : NP510/02/2017 00 : 31 MARIA.EUGENI : SEG: REFACCIONES09/02/2017 08 : 22 201676 : NUEVA ORDEN DE REFACCION OC-100718408/02/2017 00 : 49 MARIA.EUGENI : SEG: Se le pide a CSA volver asolcitar refaccion, no aparece la OC-03/02/2017 04 : 24 MARIA.EUGENI : SEG: REFACCIONES28/01/2017 08 : 34 201676 : SE SOLICITA TARJETA MAIN OC-1006762. EQUIPONO QUEDO CONCLUIDO CON LA TARJETA FUENTE, TARJETA MAIN SEESTA RECALENTANDO26/01/2017 02 : 54 MARIA.EUGENI : SEG: CSA Favor de actualizar folio,llego refaccion el dia 23/01/2017, favor de concluir a la brevedad.24/01/2017 00 : 36 ERNESTO.HERN : EM-P2A GUIA: 379491105020/01/2017 08 : 45 201676 : SE SOLICITA TARJETA FUENTE OC-100641717/01/2017 05 : 54 ANA.LAURA : TELMEX RD.- MODOR 50H5GB / %OCAMPO YMIGUEL BLANCO ODSWTP</v>
          </cell>
          <cell r="AN894" t="str">
            <v>1TE50B8NUSCB</v>
          </cell>
          <cell r="AO894" t="str">
            <v>Smart</v>
          </cell>
          <cell r="AP894" t="str">
            <v>Hisense</v>
          </cell>
          <cell r="AQ894" t="str">
            <v>Opera</v>
          </cell>
          <cell r="AR894" t="str">
            <v>FHD 1920 x 1080</v>
          </cell>
          <cell r="AS894" t="str">
            <v>3TE50G165140G1651M010</v>
          </cell>
          <cell r="AT894" t="e">
            <v>#N/A</v>
          </cell>
          <cell r="AU894" t="str">
            <v>50H7GB</v>
          </cell>
          <cell r="AV894" t="str">
            <v>3TE50G165140</v>
          </cell>
          <cell r="AW894" t="str">
            <v>G1651</v>
          </cell>
          <cell r="AX894" t="str">
            <v>M010</v>
          </cell>
          <cell r="AY894">
            <v>74012272</v>
          </cell>
          <cell r="AZ894">
            <v>51013200</v>
          </cell>
          <cell r="BA894">
            <v>80142321</v>
          </cell>
        </row>
        <row r="895">
          <cell r="D895">
            <v>60315734</v>
          </cell>
          <cell r="E895" t="str">
            <v xml:space="preserve">A </v>
          </cell>
          <cell r="F895" t="str">
            <v>TV</v>
          </cell>
          <cell r="G895" t="str">
            <v>NIDIA BELEM MARTINEZ BONILLA</v>
          </cell>
          <cell r="H895" t="str">
            <v>ZACATEPEC Mº 37, FRACC CALPULLI, CALPULALPAN ,TLAXCALA</v>
          </cell>
          <cell r="I895" t="str">
            <v>749 9184026</v>
          </cell>
          <cell r="J895" t="str">
            <v>HISENSE</v>
          </cell>
          <cell r="K895" t="str">
            <v>50K20DW</v>
          </cell>
          <cell r="L895" t="str">
            <v>50J140464H04855</v>
          </cell>
          <cell r="M895">
            <v>63655</v>
          </cell>
          <cell r="N895">
            <v>0</v>
          </cell>
          <cell r="O895">
            <v>41866</v>
          </cell>
          <cell r="P895">
            <v>42845</v>
          </cell>
          <cell r="Q895">
            <v>201074</v>
          </cell>
          <cell r="R895" t="str">
            <v>24/04/2017 23 : 17  ARANTXA.MON : TCF1
24/04/2017 23 : 16  ARANTXA.MON : NP5
21/04/2017 11 : 05 201074 : P1:T173331 PANEL OC-1009841</v>
          </cell>
          <cell r="S895" t="str">
            <v>SIN ACSESORIOS</v>
          </cell>
          <cell r="T895" t="str">
            <v xml:space="preserve"> ALMA JUAREZ                      </v>
          </cell>
          <cell r="U895" t="str">
            <v>2017-04-25</v>
          </cell>
          <cell r="V895" t="str">
            <v>CENTRO</v>
          </cell>
          <cell r="W895" t="str">
            <v>COMPLETADO</v>
          </cell>
          <cell r="X895" t="str">
            <v>CLIENTE</v>
          </cell>
          <cell r="Y895">
            <v>42835</v>
          </cell>
          <cell r="Z895">
            <v>969</v>
          </cell>
          <cell r="AA895" t="str">
            <v>M010</v>
          </cell>
          <cell r="AD895" t="str">
            <v>fracc calpulli/calpulalpan</v>
          </cell>
          <cell r="AE895" t="str">
            <v>TLX</v>
          </cell>
          <cell r="AF895" t="str">
            <v>MX</v>
          </cell>
          <cell r="AG895" t="str">
            <v>10412368</v>
          </cell>
          <cell r="AH895" t="str">
            <v>LIDIA BELEM MARTINEZ BONILLA</v>
          </cell>
          <cell r="AI895" t="str">
            <v>zacatepec num 37</v>
          </cell>
          <cell r="AJ895" t="str">
            <v>7499184026</v>
          </cell>
          <cell r="AK895">
            <v>0</v>
          </cell>
          <cell r="AL895" t="str">
            <v>90203</v>
          </cell>
          <cell r="AM895" t="str">
            <v>26/04/2017 02 : 30 MA.ISABEL : SEG: CFA24/04/2017 23 : 17 ARANTXA.MON : TCF124/04/2017 23 : 16 ARANTXA.MON : NP521/04/2017 11 : 05 201074 : P1:T173331 PANEL OC-100984120/04/2017 01 : 52 MA.ISABEL : SEG: NO SE HA PODIDO CONTACTAR AL CSA NOCONTESTA Y NO SE ENCUENTRA CONECTADO POR SKYPE EN ESPERA DE RESPUESTA20/04/2017 01 : 41 MA.ISABEL : SEG: SE CONTACTA AL CSA PARA VERIFICAREL ESTATUS DE VISITA14/04/2017 00 : 24 201074 : V1: 17041711/04/2017 03 : 08 LAURA.HERNA : ODSWTPRD%RANCHO JACALITO Y PIEDRAS NEGRAS ATRAS DE LA FABRICA SAND</v>
          </cell>
          <cell r="AN895" t="str">
            <v>1TE50B8NUSCB</v>
          </cell>
          <cell r="AO895" t="str">
            <v>Smart</v>
          </cell>
          <cell r="AP895" t="str">
            <v>Hisense</v>
          </cell>
          <cell r="AQ895" t="str">
            <v>Opera</v>
          </cell>
          <cell r="AR895" t="str">
            <v>FHD 1920 x 1080</v>
          </cell>
          <cell r="AS895" t="str">
            <v>3TE50G165140G165140M010</v>
          </cell>
          <cell r="AT895">
            <v>164</v>
          </cell>
          <cell r="AU895" t="str">
            <v>50H7GB</v>
          </cell>
          <cell r="AV895" t="str">
            <v>3TE50G165140</v>
          </cell>
          <cell r="AW895" t="str">
            <v>G165140</v>
          </cell>
          <cell r="AX895" t="str">
            <v>M010</v>
          </cell>
          <cell r="AY895">
            <v>74012281</v>
          </cell>
          <cell r="AZ895">
            <v>51013209</v>
          </cell>
          <cell r="BA895">
            <v>80147843</v>
          </cell>
        </row>
        <row r="896">
          <cell r="D896">
            <v>60311759</v>
          </cell>
          <cell r="E896" t="str">
            <v xml:space="preserve">A  </v>
          </cell>
          <cell r="F896" t="str">
            <v>TV</v>
          </cell>
          <cell r="G896" t="str">
            <v>LEOBARDO VAZQUEZ</v>
          </cell>
          <cell r="H896" t="str">
            <v>1ER ANDADOR DE LA 1ERA CDA LT.3,COL.LIBERTA,NICOLAS ROMERO CP 54407</v>
          </cell>
          <cell r="I896" t="str">
            <v>55 1319 0941</v>
          </cell>
          <cell r="J896" t="str">
            <v>HISENSE</v>
          </cell>
          <cell r="K896" t="str">
            <v>55H6B</v>
          </cell>
          <cell r="L896" t="str">
            <v>55G153024H01089</v>
          </cell>
          <cell r="M896">
            <v>2188626</v>
          </cell>
          <cell r="N896">
            <v>9525.9</v>
          </cell>
          <cell r="O896">
            <v>42531</v>
          </cell>
          <cell r="P896">
            <v>0</v>
          </cell>
          <cell r="Q896">
            <v>201057</v>
          </cell>
          <cell r="R896" t="str">
            <v>22/02/2017 07 : 55  ERNESTO.HERN : NP5</v>
          </cell>
          <cell r="S896" t="str">
            <v>EQUIPO EN CSA</v>
          </cell>
          <cell r="T896" t="str">
            <v xml:space="preserve">MARIBEL SASTRE HERNANDEZ          </v>
          </cell>
          <cell r="U896" t="str">
            <v>2017-04-19</v>
          </cell>
          <cell r="V896" t="str">
            <v>CENTRO</v>
          </cell>
          <cell r="W896" t="str">
            <v>COMPLETADO</v>
          </cell>
          <cell r="X896" t="str">
            <v>TALLER</v>
          </cell>
          <cell r="Y896">
            <v>42782</v>
          </cell>
          <cell r="Z896">
            <v>42531</v>
          </cell>
          <cell r="AA896" t="str">
            <v>M010</v>
          </cell>
          <cell r="AD896" t="str">
            <v>Nicolas Romero/Libertad</v>
          </cell>
          <cell r="AE896" t="str">
            <v>MEX</v>
          </cell>
          <cell r="AF896" t="str">
            <v>MX</v>
          </cell>
          <cell r="AG896" t="str">
            <v>10412276</v>
          </cell>
          <cell r="AH896" t="str">
            <v>LEOBARDO VAZQUEZ</v>
          </cell>
          <cell r="AI896" t="str">
            <v>Lt3 1er Andador de 1ra Cerrada</v>
          </cell>
          <cell r="AJ896" t="str">
            <v>5513190941</v>
          </cell>
          <cell r="AK896">
            <v>0</v>
          </cell>
          <cell r="AL896" t="str">
            <v>54407</v>
          </cell>
          <cell r="AM896" t="str">
            <v>21/04/2017 00 : 20 GEARARDO.PA : CFA01/03/2017 00 : 00 MARCO.DIAZ : TCF1PU CSA22/02/2017 07 : 55 ERNESTO.HERN : TCF122/02/2017 07 : 55 ERNESTO.HERN : NP520/02/2017 10 : 11 GEARARDO.PA : DOCUMENTOS SON CORRECTOS, PENDIENTEPOR REFACCION18/02/2017 07 : 09 201057 : P1A: SE SOLICITA #T182463,PANEL,OC-1007621,17/02/201717/02/2017 05 : 00 201057 : EQUIPO EN CSA EN ESPERA DE REVISION TECNICO16/02/201717/02/2017 03 : 47 GABRIELA.B : ODSWTP17/02/2017 03 : 46 GABRIELA.B : RD % CALLE DE FLORES, CERCA E LA BASEDE LOS CAMIONES AMARILLOS</v>
          </cell>
          <cell r="AN896" t="str">
            <v>3TE55A151010</v>
          </cell>
          <cell r="AO896" t="str">
            <v>Smart</v>
          </cell>
          <cell r="AP896" t="str">
            <v>Hisense</v>
          </cell>
          <cell r="AQ896" t="str">
            <v>Opera</v>
          </cell>
          <cell r="AR896" t="str">
            <v>FHD 1920 x 1080</v>
          </cell>
          <cell r="AS896" t="str">
            <v>3TE55G154014MG154014MM010</v>
          </cell>
          <cell r="AT896">
            <v>3</v>
          </cell>
          <cell r="AU896" t="str">
            <v>55H6B</v>
          </cell>
          <cell r="AV896" t="str">
            <v>3TE55G154014M</v>
          </cell>
          <cell r="AW896" t="str">
            <v>G154014M</v>
          </cell>
          <cell r="AX896" t="str">
            <v>M010</v>
          </cell>
          <cell r="AY896">
            <v>74012284</v>
          </cell>
          <cell r="AZ896">
            <v>51013212</v>
          </cell>
          <cell r="BA896">
            <v>80147844</v>
          </cell>
        </row>
        <row r="897">
          <cell r="D897">
            <v>60315967</v>
          </cell>
          <cell r="E897" t="str">
            <v xml:space="preserve">A </v>
          </cell>
          <cell r="F897" t="str">
            <v>TV</v>
          </cell>
          <cell r="G897" t="str">
            <v>Bonifacio Cruz Santiago</v>
          </cell>
          <cell r="H897" t="str">
            <v>CALZADA ACOXPA #728, COL. COAPA, DEL. TLALPAN, C.P. 14337</v>
          </cell>
          <cell r="I897">
            <v>5560701269</v>
          </cell>
          <cell r="J897" t="str">
            <v>HISENSE</v>
          </cell>
          <cell r="K897" t="str">
            <v>55H7B</v>
          </cell>
          <cell r="L897" t="str">
            <v>55G163641H00397</v>
          </cell>
          <cell r="M897" t="str">
            <v>POLIZA</v>
          </cell>
          <cell r="N897">
            <v>0</v>
          </cell>
          <cell r="O897">
            <v>42792</v>
          </cell>
          <cell r="P897">
            <v>42845</v>
          </cell>
          <cell r="Q897">
            <v>201767</v>
          </cell>
          <cell r="R897" t="str">
            <v>21/04/2017 03 : 10  ARANTXA.MON : NP5 / P1A: 203716 PANEL    20-04-2017   OC-1009773</v>
          </cell>
          <cell r="S897" t="str">
            <v>EQUIPO DAÑADO EN DOMICILIO DE CLIENTE</v>
          </cell>
          <cell r="T897" t="str">
            <v xml:space="preserve">   RENE ARIAS                     </v>
          </cell>
          <cell r="U897" t="str">
            <v>2017-04-24</v>
          </cell>
          <cell r="V897" t="str">
            <v>CENTRO</v>
          </cell>
          <cell r="W897" t="str">
            <v>COMPLETADO</v>
          </cell>
          <cell r="X897" t="str">
            <v>CLIENTE</v>
          </cell>
          <cell r="Y897">
            <v>42837</v>
          </cell>
          <cell r="Z897">
            <v>45</v>
          </cell>
          <cell r="AA897" t="str">
            <v>M010</v>
          </cell>
          <cell r="AD897" t="str">
            <v>Tlalpan/Coapa</v>
          </cell>
          <cell r="AE897" t="str">
            <v>DF</v>
          </cell>
          <cell r="AF897" t="str">
            <v>MX</v>
          </cell>
          <cell r="AG897" t="str">
            <v>10415728</v>
          </cell>
          <cell r="AH897" t="str">
            <v>BONIFACIO CRUZ SANTIAGO</v>
          </cell>
          <cell r="AI897" t="str">
            <v>728 Calzada Acoxpa</v>
          </cell>
          <cell r="AJ897" t="str">
            <v>5560701269</v>
          </cell>
          <cell r="AK897">
            <v>0</v>
          </cell>
          <cell r="AL897" t="str">
            <v>14337</v>
          </cell>
          <cell r="AM897" t="str">
            <v>21/04/2017 03 : 10 ARANTXA.MON : TCF121/04/2017 03 : 10 ARANTXA.MON : NP521/04/2017 02 : 13 201767 : P1A: 203716 PANEL 20-04-2017 OC-100977319/04/2017 23 : 27 201767 : PANEL DAÑADOETIQUETA MODELO 55H7B SERIE 55G163641H00397POLIZA DE SANBORNS CON FECHA DE COMPRA 26/02/201713/04/2017 04 : 15 201767 : V1. 19/04/2017: 10 A.M. - 6 P.M.H-24166 SE ASIGNA T34RMA13/04/2017 03 : 22 GABRIELA.B : ODSWTP08/04/2017 04 : 00 GABRIELA.B : RD % CALZADA ACOXPAEQUIPO DE PISO</v>
          </cell>
          <cell r="AN897" t="str">
            <v>3TE55G1523B1</v>
          </cell>
          <cell r="AO897" t="str">
            <v>Smart</v>
          </cell>
          <cell r="AP897" t="str">
            <v>Hisense</v>
          </cell>
          <cell r="AQ897" t="str">
            <v>Opera</v>
          </cell>
          <cell r="AR897" t="str">
            <v>UHD 3840 X 2160</v>
          </cell>
          <cell r="AS897" t="str">
            <v>3TE55G164499G164499M010</v>
          </cell>
          <cell r="AT897">
            <v>8</v>
          </cell>
          <cell r="AU897" t="str">
            <v>55H7B</v>
          </cell>
          <cell r="AV897" t="str">
            <v>3TE55G164499</v>
          </cell>
          <cell r="AW897" t="str">
            <v>G164499</v>
          </cell>
          <cell r="AX897" t="str">
            <v>M010</v>
          </cell>
          <cell r="AY897">
            <v>74012287</v>
          </cell>
          <cell r="AZ897">
            <v>51013215</v>
          </cell>
          <cell r="BA897">
            <v>80147242</v>
          </cell>
        </row>
        <row r="898">
          <cell r="D898">
            <v>60314307</v>
          </cell>
          <cell r="E898" t="str">
            <v xml:space="preserve">A </v>
          </cell>
          <cell r="F898" t="str">
            <v>TV</v>
          </cell>
          <cell r="G898" t="str">
            <v xml:space="preserve">Jesus Vargas
</v>
          </cell>
          <cell r="H898" t="str">
            <v>CALLE 3 DE MAYO  SAN MIGUEL HILA NICOLAS ROMERO</v>
          </cell>
          <cell r="I898">
            <v>58234020</v>
          </cell>
          <cell r="J898" t="str">
            <v>HISENSE</v>
          </cell>
          <cell r="K898" t="str">
            <v>55H7G</v>
          </cell>
          <cell r="L898">
            <v>0</v>
          </cell>
          <cell r="M898">
            <v>3384</v>
          </cell>
          <cell r="N898">
            <v>20560</v>
          </cell>
          <cell r="O898">
            <v>42645</v>
          </cell>
          <cell r="P898">
            <v>42817</v>
          </cell>
          <cell r="Q898">
            <v>201612</v>
          </cell>
          <cell r="R898" t="str">
            <v xml:space="preserve">DEMORA EN LLEGADA DE REFACIONES  23/03/2017 07 : 08 201612 : P1 T173413 WIFI Y T173377 PCB MAIN OC-1008937 EN ESPERA DE REFACIONES SOLICITADAS
</v>
          </cell>
          <cell r="S898" t="str">
            <v>CLIENTE PIDE QUE SE ENVIE EQUIPO  A TALL</v>
          </cell>
          <cell r="T898" t="str">
            <v xml:space="preserve">      ADRIANA BINIFACIO REYES     </v>
          </cell>
          <cell r="U898" t="str">
            <v>2017-04-24</v>
          </cell>
          <cell r="V898" t="str">
            <v>CENTRO</v>
          </cell>
          <cell r="W898" t="str">
            <v>COMPLETADO</v>
          </cell>
          <cell r="X898" t="str">
            <v>CLIENTE</v>
          </cell>
          <cell r="Y898">
            <v>42810</v>
          </cell>
          <cell r="Z898">
            <v>165</v>
          </cell>
          <cell r="AA898" t="str">
            <v>M010</v>
          </cell>
          <cell r="AD898" t="str">
            <v>Nicolas Romero/San Miguel Hila</v>
          </cell>
          <cell r="AE898" t="str">
            <v>MEX</v>
          </cell>
          <cell r="AF898" t="str">
            <v>MX</v>
          </cell>
          <cell r="AG898" t="str">
            <v>10414303</v>
          </cell>
          <cell r="AH898" t="str">
            <v>JESUS VARGAS</v>
          </cell>
          <cell r="AI898" t="str">
            <v>5 Mayo s/n</v>
          </cell>
          <cell r="AJ898" t="str">
            <v>58-23-40-20</v>
          </cell>
          <cell r="AK898">
            <v>0</v>
          </cell>
          <cell r="AL898" t="str">
            <v>54400</v>
          </cell>
          <cell r="AM898" t="str">
            <v>06/04/2017 01 : 30 ARANTXA.MON : TCF106/04/2017 01 : 30 ARANTXA.MON : NP506/04/2017 00 : 44 MA.ISABEL : SEG: SE ENVIA CORREO A REFACC PARA SABERCUANDO SE SURTE31/03/2017 02 : 57 GEARARDO.PA : SEG: SE ENVIA DE NUEVO CORREO A REFACCPARA VERRIFICAR ENVIO27/03/2017 23 : 19 201612 : PTE X RECIBIR REFACCION NAC 27/03/2017 NAC25/03/2017 00 : 50 201612 : PTE X RECIBIR REFACION NAC 24/03/201724/03/2017 05 : 21 MA.ISABEL : SEG: SE ENVIA CORREO A REFACCIONES PARASABER CUANDO SE SURTE23/03/2017 07 : 08 201612 : P1 T173413 WIFI Y T173377 PCB MAINOC-100893722/03/2017 01 : 49 MA.ISABEL : SEG: DGR19/03/2017 03 : 16 201612 : SE ENVIO CORRE PARA SOLICITUD DE LISTA DEPARTES MODELO 55H7G NAC 18/03/201719/03/2017 01 : 14 201612 : MODELO CORRECTO 55H7G17/03/2017 23 : 50 201612 : EQ EN BANCO DE TRABAJO NAC 17/03/201717/03/2017 03 : 43 201612 : V1_17/03/2017 SE RECIBE SERVICIO NAC14/03/2017 03 : 08 BRENDA.MORA : ODSWTPCASA CON ZAGUÁN VERDEENTRE AV. 3 DE MAYO Y CALLE DE LAS FLORESMODOR 55H7GEQUIPO EN TIENDA</v>
          </cell>
          <cell r="AN898" t="str">
            <v>3TE55J141036</v>
          </cell>
          <cell r="AO898" t="e">
            <v>#N/A</v>
          </cell>
          <cell r="AP898" t="e">
            <v>#N/A</v>
          </cell>
          <cell r="AQ898" t="e">
            <v>#N/A</v>
          </cell>
          <cell r="AR898" t="e">
            <v>#N/A</v>
          </cell>
          <cell r="AS898" t="str">
            <v>3TE55G164499G164499M010</v>
          </cell>
          <cell r="AT898">
            <v>8</v>
          </cell>
          <cell r="AU898" t="str">
            <v>55H7B</v>
          </cell>
          <cell r="AV898" t="str">
            <v>3TE55G164499</v>
          </cell>
          <cell r="AW898" t="str">
            <v>G164499</v>
          </cell>
          <cell r="AX898" t="str">
            <v>M010</v>
          </cell>
          <cell r="AY898">
            <v>74012292</v>
          </cell>
          <cell r="AZ898">
            <v>51013218</v>
          </cell>
          <cell r="BA898">
            <v>80147845</v>
          </cell>
        </row>
        <row r="899">
          <cell r="D899">
            <v>60316048</v>
          </cell>
          <cell r="E899" t="str">
            <v xml:space="preserve">A </v>
          </cell>
          <cell r="F899" t="str">
            <v>TV</v>
          </cell>
          <cell r="G899" t="str">
            <v xml:space="preserve">SEARS VALLEJO </v>
          </cell>
          <cell r="H899" t="str">
            <v xml:space="preserve">PONIENTE 140 #656 AZCAPOTZALCO INDUSTRIAL VALLEJO </v>
          </cell>
          <cell r="I899">
            <v>52278000</v>
          </cell>
          <cell r="J899" t="str">
            <v>HISENSE</v>
          </cell>
          <cell r="K899" t="str">
            <v>55K370GW</v>
          </cell>
          <cell r="L899" t="str">
            <v>55J141320H00219</v>
          </cell>
          <cell r="M899" t="str">
            <v>TICKET</v>
          </cell>
          <cell r="N899">
            <v>9166.99</v>
          </cell>
          <cell r="O899">
            <v>42164</v>
          </cell>
          <cell r="P899">
            <v>42845</v>
          </cell>
          <cell r="Q899">
            <v>201010</v>
          </cell>
          <cell r="R899" t="str">
            <v>23/04/2017 11 : 31  ARANTXA.MON : NP5
21/04/2017 00 : 57 201010 : P1A: T173020 /PANEL LCD/ OC-100979220/04/2017
P1B: T172250 /MAIN PCB/ OC-1009793 20/04/2017</v>
          </cell>
          <cell r="S899" t="str">
            <v xml:space="preserve"> PANTALLA CON DOS BASES </v>
          </cell>
          <cell r="T899" t="str">
            <v xml:space="preserve">  DIGITAL SERVICE                 </v>
          </cell>
          <cell r="U899" t="str">
            <v>2017-04-25</v>
          </cell>
          <cell r="V899" t="str">
            <v>CENTRO</v>
          </cell>
          <cell r="W899" t="str">
            <v>COMPLETADO</v>
          </cell>
          <cell r="X899" t="str">
            <v>CLIENTE</v>
          </cell>
          <cell r="Y899">
            <v>42842</v>
          </cell>
          <cell r="Z899">
            <v>678</v>
          </cell>
          <cell r="AA899" t="str">
            <v>M010</v>
          </cell>
          <cell r="AD899" t="str">
            <v>AZCAPOTZALCO/INDUSTRIAL VALLEJO</v>
          </cell>
          <cell r="AE899" t="str">
            <v>DF</v>
          </cell>
          <cell r="AF899" t="str">
            <v>MX</v>
          </cell>
          <cell r="AG899" t="str">
            <v>10209073</v>
          </cell>
          <cell r="AH899" t="str">
            <v>HILDA LECUANA</v>
          </cell>
          <cell r="AI899" t="str">
            <v>656 PONIENTE 140</v>
          </cell>
          <cell r="AJ899" t="str">
            <v>52278000</v>
          </cell>
          <cell r="AK899">
            <v>0</v>
          </cell>
          <cell r="AL899" t="str">
            <v>02300</v>
          </cell>
          <cell r="AM899" t="str">
            <v>23/04/2017 11 : 32 ARANTXA.MON : TCF123/04/2017 11 : 31 ARANTXA.MON : NP521/04/2017 00 : 57 201010 : P1A: T173020 /PANEL LCD/ OC-100979220/04/2017P1B: T172250 /MAIN PCB/ OC-1009793 20/04/201720/04/2017 01 : 29 201010 : V1: 21/04/201717/04/2017 22 : 54 GABRIELA.B : ODSWTP17/04/2017 22 : 52 GABRIELA.B : SEARSORDEN INTERNA CSA: 37885</v>
          </cell>
          <cell r="AN899" t="str">
            <v>3TE55J141320</v>
          </cell>
          <cell r="AO899" t="str">
            <v>Smart</v>
          </cell>
          <cell r="AP899" t="str">
            <v>Hisense</v>
          </cell>
          <cell r="AQ899" t="str">
            <v>Android</v>
          </cell>
          <cell r="AR899" t="str">
            <v>FHD 1920 x 1080</v>
          </cell>
          <cell r="AS899" t="str">
            <v>3TE55G154014MG154014MM010</v>
          </cell>
          <cell r="AT899">
            <v>3</v>
          </cell>
          <cell r="AU899" t="str">
            <v>55H6B</v>
          </cell>
          <cell r="AV899" t="str">
            <v>3TE55G154014M</v>
          </cell>
          <cell r="AW899" t="str">
            <v>G154014M</v>
          </cell>
          <cell r="AX899" t="str">
            <v>M010</v>
          </cell>
          <cell r="AY899">
            <v>74012297</v>
          </cell>
          <cell r="AZ899">
            <v>51013222</v>
          </cell>
          <cell r="BA899">
            <v>80147243</v>
          </cell>
        </row>
        <row r="900">
          <cell r="D900">
            <v>60315405</v>
          </cell>
          <cell r="E900" t="str">
            <v>E</v>
          </cell>
          <cell r="F900" t="str">
            <v>TV</v>
          </cell>
          <cell r="G900" t="str">
            <v>FERNANDO RAMIREZ MACIAS</v>
          </cell>
          <cell r="H900" t="str">
            <v>CALLE 685 # 67 INT.2,COL.UNIDAD CTM SAN JUAN DE ARAGON,GAM C.P. 07990</v>
          </cell>
          <cell r="I900" t="str">
            <v>55 1582 0198</v>
          </cell>
          <cell r="J900" t="str">
            <v>HISENSE</v>
          </cell>
          <cell r="K900" t="str">
            <v>65H10B</v>
          </cell>
          <cell r="L900" t="str">
            <v>65G154828H00058</v>
          </cell>
          <cell r="M900" t="str">
            <v>POLIZA SELLADA</v>
          </cell>
          <cell r="N900">
            <v>0</v>
          </cell>
          <cell r="O900">
            <v>42496</v>
          </cell>
          <cell r="P900">
            <v>42747</v>
          </cell>
          <cell r="Q900">
            <v>201057</v>
          </cell>
          <cell r="R900" t="str">
            <v>04/04/2017 22 : 53  GABRIELA.B : CLIENTE NO ACEPTA CAMBIO FÍSICO DEORDEN 60308657, YA QUE EL MODELO CON EL QUE CONTABA ES CURVO Y FUE MANDADO UNO NORMAL</v>
          </cell>
          <cell r="S900" t="str">
            <v xml:space="preserve"> EQUIPO EN CSA</v>
          </cell>
          <cell r="T900" t="str">
            <v xml:space="preserve"> MARIBEL SASTRE HERNANDEZ         </v>
          </cell>
          <cell r="U900" t="str">
            <v>2017-04-24</v>
          </cell>
          <cell r="V900" t="str">
            <v>CENTRO</v>
          </cell>
          <cell r="W900" t="str">
            <v>COMPLETADO</v>
          </cell>
          <cell r="X900" t="str">
            <v>CLIENTE</v>
          </cell>
          <cell r="Y900">
            <v>42829</v>
          </cell>
          <cell r="Z900">
            <v>333</v>
          </cell>
          <cell r="AA900" t="str">
            <v>M010</v>
          </cell>
          <cell r="AD900" t="str">
            <v>Gustavo A Ma/Unitad CTM San juan aragon</v>
          </cell>
          <cell r="AE900" t="str">
            <v>DF</v>
          </cell>
          <cell r="AF900" t="str">
            <v>MX</v>
          </cell>
          <cell r="AG900" t="str">
            <v>10409454</v>
          </cell>
          <cell r="AH900" t="str">
            <v>FERNANDO RAMIREZ MACIAS</v>
          </cell>
          <cell r="AI900" t="str">
            <v>Calle 685 num 67 int 2</v>
          </cell>
          <cell r="AJ900" t="str">
            <v>5515820198</v>
          </cell>
          <cell r="AK900">
            <v>0</v>
          </cell>
          <cell r="AL900" t="str">
            <v>07990</v>
          </cell>
          <cell r="AM900" t="str">
            <v>04/04/2017 22 : 56 GABRIELA.B : TCFER04/04/2017 22 : 53 GABRIELA.B : CLIENTE NO ACEPTA CAMBIO FÍSICO DEORDEN 60308657, YA QUE EL MODELO CON EL QUE CONTABA ES CURVO Y FUE MANDADO UNO NORMAL</v>
          </cell>
          <cell r="AN900" t="str">
            <v>3TE65G154828</v>
          </cell>
          <cell r="AO900" t="str">
            <v>Smart</v>
          </cell>
          <cell r="AP900" t="str">
            <v>Hisense</v>
          </cell>
          <cell r="AQ900" t="str">
            <v>Opera</v>
          </cell>
          <cell r="AR900" t="str">
            <v>UHD 3840 X 2160</v>
          </cell>
          <cell r="AS900" t="str">
            <v>3TE65G1613D3G1613D3M010</v>
          </cell>
          <cell r="AT900">
            <v>5</v>
          </cell>
          <cell r="AU900" t="str">
            <v>65H10B</v>
          </cell>
          <cell r="AV900" t="str">
            <v>3TE65G1613D3</v>
          </cell>
          <cell r="AW900" t="str">
            <v>G1613D3</v>
          </cell>
          <cell r="AX900" t="str">
            <v>M010</v>
          </cell>
          <cell r="AY900">
            <v>74012299</v>
          </cell>
          <cell r="AZ900">
            <v>51013223</v>
          </cell>
          <cell r="BA900">
            <v>80147244</v>
          </cell>
        </row>
        <row r="901">
          <cell r="D901">
            <v>60314569</v>
          </cell>
          <cell r="E901" t="str">
            <v xml:space="preserve">A </v>
          </cell>
          <cell r="F901" t="str">
            <v>LAVADORA</v>
          </cell>
          <cell r="G901" t="str">
            <v xml:space="preserve">maria alejandra huerta
</v>
          </cell>
          <cell r="H901" t="str">
            <v xml:space="preserve">  acambay francisco saravia s/n</v>
          </cell>
          <cell r="I901">
            <v>7121699632</v>
          </cell>
          <cell r="J901" t="str">
            <v>HISENSE</v>
          </cell>
          <cell r="K901" t="str">
            <v>WSA1102PB</v>
          </cell>
          <cell r="L901" t="str">
            <v>1WG9001AFJ0WBA8BD142090</v>
          </cell>
          <cell r="M901" t="str">
            <v>6940970992087</v>
          </cell>
          <cell r="N901">
            <v>2890</v>
          </cell>
          <cell r="O901">
            <v>42725</v>
          </cell>
          <cell r="P901">
            <v>42831</v>
          </cell>
          <cell r="Q901">
            <v>201612</v>
          </cell>
          <cell r="R901" t="str">
            <v xml:space="preserve">DEMORA EN LLEGADA DE REFACIONES 06/04/2017 22 : 35 201612 : P1 06/04/2017 OC-1009417  TIMER  Y TUBASSEMBLY  EN ESPERA DE RECIBIR REFACION
</v>
          </cell>
          <cell r="S901" t="str">
            <v>EQUIPO EN DOMICILIO DE CLIENTE</v>
          </cell>
          <cell r="T901" t="str">
            <v xml:space="preserve">      ADRIANA BINIFACIO REYES     </v>
          </cell>
          <cell r="U901" t="str">
            <v>2017-04-24</v>
          </cell>
          <cell r="V901" t="str">
            <v>CENTRO</v>
          </cell>
          <cell r="W901" t="str">
            <v>COMPLETADO</v>
          </cell>
          <cell r="X901" t="str">
            <v>CLIENTE</v>
          </cell>
          <cell r="Y901">
            <v>42815</v>
          </cell>
          <cell r="Z901">
            <v>90</v>
          </cell>
          <cell r="AA901" t="str">
            <v>M010</v>
          </cell>
          <cell r="AD901" t="str">
            <v>acampai/colo centro</v>
          </cell>
          <cell r="AE901" t="str">
            <v>MEX</v>
          </cell>
          <cell r="AF901" t="str">
            <v>MX</v>
          </cell>
          <cell r="AG901" t="str">
            <v>10413614</v>
          </cell>
          <cell r="AH901" t="str">
            <v>MARIA ALEJANDRA HUERTA</v>
          </cell>
          <cell r="AI901" t="str">
            <v>francisco saravia s/n</v>
          </cell>
          <cell r="AJ901" t="str">
            <v>7121699632</v>
          </cell>
          <cell r="AK901">
            <v>0</v>
          </cell>
          <cell r="AL901" t="str">
            <v>50300</v>
          </cell>
          <cell r="AM901" t="str">
            <v>08/04/2017 01 : 03 ARANTXA.MON : TCF108/04/2017 01 : 03 ARANTXA.MON : NP506/04/2017 22 : 35 201612 : P1 06/03/2017 OC-1009417 TIMER Y TUBASSEMBLY EN ESPERA DE RECIBIR REFACION06/04/2017 00 : 09 MA.ISABEL : SEG: SE CONTACTA AL CSA PARA VERFESTATUS DE VISITA05/04/2017 22 : 41 201612 : EQUIPO EN DOMICILIO DE CLIENTE NAC05/03/201704/04/2017 22 : 25 201612 : V1_04/03/2014 NAC04/04/2017 06 : 32 GEARARDO.PA : KMA 190 KM $ 570 VIAJE REDONDO04/04/2017 06 : 28 MA.ISABEL : SEG: DGR04/04/2017 06 : 26 201612 : SKMA 190 KM/570 03/04/2017 NAC04/04/2017 01 : 30 MA.ISABEL : SEG: SE REASIGNA AL CSA 201612 YA QUE ELCSA AEP NO CUBRE ESA ZONA ES EL MUICIPIO DE ACAMBAY04/04/2017 01 : 21 201767 : MUNICIPIO ACAMPAI NO EXISTE; CP 50300 NOCOBERTURA25/03/2017 03 : 44 MA.ISABEL : V1P: SE CONTACTA AL CSA25/03/2017 03 : 43 MA.ISABEL : SEG: DGR22/03/2017 06 : 21 GABRIELA.B : ODSWTP10/03/2017 07 : 58 ANA.LAURA : CSC04/03/2017 01 : 03 DULCE.M : ENTRE CALLES TOMAS GARCIA Y LIBERTADCORREO ALEJANDRAHUMA48@GMAIL.COMODSWTP</v>
          </cell>
          <cell r="AN901" t="str">
            <v>GWE011WJB005</v>
          </cell>
          <cell r="AO901" t="e">
            <v>#N/A</v>
          </cell>
          <cell r="AP901" t="e">
            <v>#N/A</v>
          </cell>
          <cell r="AQ901" t="e">
            <v>#N/A</v>
          </cell>
          <cell r="AR901" t="e">
            <v>#N/A</v>
          </cell>
          <cell r="AS901" t="str">
            <v>GWE014WJB003WH0HPM010</v>
          </cell>
          <cell r="AT901">
            <v>3</v>
          </cell>
          <cell r="AU901" t="str">
            <v>WSA1401P</v>
          </cell>
          <cell r="AV901" t="str">
            <v>GWE014WJB003</v>
          </cell>
          <cell r="AW901" t="str">
            <v>WH0HP</v>
          </cell>
          <cell r="AX901" t="str">
            <v>M010</v>
          </cell>
          <cell r="AY901">
            <v>74012303</v>
          </cell>
          <cell r="AZ901">
            <v>51013225</v>
          </cell>
          <cell r="BA901">
            <v>80147848</v>
          </cell>
        </row>
        <row r="902">
          <cell r="D902">
            <v>60311285</v>
          </cell>
          <cell r="E902" t="str">
            <v xml:space="preserve">A </v>
          </cell>
          <cell r="F902" t="str">
            <v>TV</v>
          </cell>
          <cell r="G902" t="str">
            <v>ROBERTO CARREÑO REYEZ</v>
          </cell>
          <cell r="H902" t="str">
            <v>TELMEX</v>
          </cell>
          <cell r="I902">
            <v>9671160036</v>
          </cell>
          <cell r="J902" t="str">
            <v>HISENSE</v>
          </cell>
          <cell r="K902" t="str">
            <v>43H7C</v>
          </cell>
          <cell r="L902" t="str">
            <v>432G160913H00498</v>
          </cell>
          <cell r="M902">
            <v>81017</v>
          </cell>
          <cell r="N902">
            <v>11998.62</v>
          </cell>
          <cell r="O902">
            <v>42654</v>
          </cell>
          <cell r="P902">
            <v>42776</v>
          </cell>
          <cell r="Q902">
            <v>200996</v>
          </cell>
          <cell r="R902" t="str">
            <v xml:space="preserve"> TARJETA MAIN OC-1007721 </v>
          </cell>
          <cell r="S902" t="str">
            <v/>
          </cell>
          <cell r="T902" t="str">
            <v xml:space="preserve">            MARITE DE CABALERO    </v>
          </cell>
          <cell r="U902" t="str">
            <v>2017/04/24</v>
          </cell>
          <cell r="V902" t="str">
            <v>SUR</v>
          </cell>
          <cell r="W902" t="str">
            <v>COMPLETADO</v>
          </cell>
          <cell r="X902" t="str">
            <v>TALLER</v>
          </cell>
          <cell r="Y902">
            <v>42776</v>
          </cell>
          <cell r="Z902">
            <v>122</v>
          </cell>
          <cell r="AA902" t="str">
            <v>M010</v>
          </cell>
          <cell r="AD902" t="str">
            <v>San Cristobal de las Casas/ Bo de GPE</v>
          </cell>
          <cell r="AE902" t="str">
            <v>CHS</v>
          </cell>
          <cell r="AF902" t="str">
            <v>MX</v>
          </cell>
          <cell r="AG902" t="str">
            <v>10411758</v>
          </cell>
          <cell r="AH902" t="str">
            <v>ROBERTO CARREÑO REYES</v>
          </cell>
          <cell r="AI902" t="str">
            <v>135 C Real de Guadalupe</v>
          </cell>
          <cell r="AJ902" t="str">
            <v>9671160036</v>
          </cell>
          <cell r="AK902">
            <v>0</v>
          </cell>
          <cell r="AL902" t="str">
            <v>29230</v>
          </cell>
          <cell r="AM902" t="str">
            <v>26/04/2017 05 : 48 FABIOLA.BON : CFA24/03/2017 00 : 01 MARCO.DIAZ : TCF1PU CSAINF. FABRICIO SANCHEZ. DMC24/02/2017 01 : 04 ERNESTO.HERN : TCF124/02/2017 01 : 04 ERNESTO.HERN : NP522/02/2017 02 : 38 200996 : SE SOLIITO TARJETA MAIN OC-1007721 PARAREPARAR EN DOMICILIO22/02/2017 00 : 55 FABIOLA.BON : SEG: PENDIENTE DE DIAGNOSTICO21/02/2017 00 : 04 FABIOLA.BON : SEG: PENDIENTE DE DIAGNOSTICO12/02/2017 02 : 28 200996 : VISITA PROGRAMADA PARA EL DIA 17 DE FEBREROPOR LA TARDE YA QUE ES UN SERVICIO FORANEO10/02/2017 04 : 43 GABRIELA.B : RD % ISABELA CATOLICA Y VICENTEGUERRERO</v>
          </cell>
          <cell r="AN902" t="str">
            <v>3TE43G154905</v>
          </cell>
          <cell r="AO902" t="str">
            <v>Smart</v>
          </cell>
          <cell r="AP902" t="str">
            <v>Hisense</v>
          </cell>
          <cell r="AQ902" t="str">
            <v>Opera</v>
          </cell>
          <cell r="AR902" t="str">
            <v>UHD 3840 X 2160</v>
          </cell>
          <cell r="AS902" t="str">
            <v>3TE43G1618P0MG1618P0MM010</v>
          </cell>
          <cell r="AT902">
            <v>10</v>
          </cell>
          <cell r="AU902" t="str">
            <v>43H7C</v>
          </cell>
          <cell r="AV902" t="str">
            <v>3TE43G1618P0M</v>
          </cell>
          <cell r="AW902" t="str">
            <v>G1618P0M</v>
          </cell>
          <cell r="AX902" t="str">
            <v>M010</v>
          </cell>
          <cell r="AY902">
            <v>74012310</v>
          </cell>
          <cell r="AZ902">
            <v>51013232</v>
          </cell>
          <cell r="BA902">
            <v>80147849</v>
          </cell>
        </row>
        <row r="903">
          <cell r="D903">
            <v>60314632</v>
          </cell>
          <cell r="E903" t="str">
            <v>A</v>
          </cell>
          <cell r="F903" t="str">
            <v>TV</v>
          </cell>
          <cell r="G903" t="str">
            <v>MARIA ESPARZA MARTINEZ</v>
          </cell>
          <cell r="H903" t="str">
            <v>BUENAVENTURA #107 LUIS ANGEL TEJADA</v>
          </cell>
          <cell r="I903">
            <v>16188353194</v>
          </cell>
          <cell r="J903" t="str">
            <v>HISENSE</v>
          </cell>
          <cell r="K903" t="str">
            <v>32H5B2</v>
          </cell>
          <cell r="L903" t="str">
            <v>32G1613D2H00872</v>
          </cell>
          <cell r="M903" t="str">
            <v>POLIZA</v>
          </cell>
          <cell r="N903">
            <v>7499</v>
          </cell>
          <cell r="O903">
            <v>42610</v>
          </cell>
          <cell r="P903">
            <v>42818</v>
          </cell>
          <cell r="Q903">
            <v>201034</v>
          </cell>
          <cell r="R903" t="str">
            <v>30/03/2017 04 : 17  ERNESTO.HERN : NP5
28/03/2017 05 : 45 201034 : PENDIOENTE PANEL OC1009106</v>
          </cell>
          <cell r="S903" t="str">
            <v/>
          </cell>
          <cell r="T903" t="str">
            <v xml:space="preserve">Arturo Olguin                    </v>
          </cell>
          <cell r="U903">
            <v>42836</v>
          </cell>
          <cell r="V903" t="str">
            <v>Norte</v>
          </cell>
          <cell r="W903" t="str">
            <v>COMPLETADO</v>
          </cell>
          <cell r="X903" t="str">
            <v>TALLER</v>
          </cell>
          <cell r="Y903">
            <v>42816</v>
          </cell>
          <cell r="Z903">
            <v>206</v>
          </cell>
          <cell r="AA903" t="str">
            <v>M010</v>
          </cell>
          <cell r="AB903" t="str">
            <v>T185960/Panel - PANEL</v>
          </cell>
          <cell r="AC903" t="str">
            <v>OC-1009106</v>
          </cell>
          <cell r="AD903" t="str">
            <v>LUIS ANGEL TEJADA / DURANGO</v>
          </cell>
          <cell r="AE903" t="str">
            <v>DGO</v>
          </cell>
          <cell r="AF903" t="str">
            <v>MX</v>
          </cell>
          <cell r="AG903" t="str">
            <v>10414831</v>
          </cell>
          <cell r="AH903" t="str">
            <v>MARIA ESPARZA MARTINEZ</v>
          </cell>
          <cell r="AI903" t="str">
            <v>107 BUENAVENTURA</v>
          </cell>
          <cell r="AJ903" t="str">
            <v>016188353194</v>
          </cell>
          <cell r="AK903">
            <v>0</v>
          </cell>
          <cell r="AL903" t="str">
            <v>34018</v>
          </cell>
          <cell r="AM903" t="str">
            <v>19/04/2017 23 : 48 Ricardo Espinosa : TCF174 74011590 BRENDA MED14/04/2017 02 : 21 MARCO.DIAZ : TCF174 7401140913/04/2017 06 : 54 MARIA.EUGENI : CFA13/04/2017 06 : 54 MARIA.EUGENI : SEG: SE RECIBE FORMATO APPLICATIONFORM FOR SWAP_ESP11/04/2017 00 : 42 MARCO.DIAZ : TCF1PU CSA ARTURO HOLGUIN VIA MAIL.JESSICA O11/04/2017 00 : 40 MARCO.DIAZ : TCF1. JESSICA O30/03/2017 04 : 17 ERNESTO.HERN : TCF130/03/2017 04 : 17 ERNESTO.HERN : NP528/03/2017 05 : 45 201034 : PENDIOENTE PANEL OC100910628/03/2017 04 : 42 ROGER.R : ST2 - Diagnóstico correcto, solicitar larefacción.24/03/2017 06 : 28 201034 : SE ADJUNTA REPORTE TECNICO24/03/2017 00 : 26 201034 : EQUIPO EN CSA EN PROCESO DE REVISION23/03/2017 02 : 41 RAUL.CALDER : ODSWTPRD% ENTRE CARDENAS Y ARROYO</v>
          </cell>
          <cell r="AN903" t="str">
            <v>3TE32G155369</v>
          </cell>
          <cell r="AO903" t="str">
            <v>Smart</v>
          </cell>
          <cell r="AP903" t="str">
            <v>Hisense</v>
          </cell>
          <cell r="AQ903" t="str">
            <v>Opera</v>
          </cell>
          <cell r="AR903" t="str">
            <v>HD 1366 X 768</v>
          </cell>
          <cell r="AS903" t="str">
            <v>3TE32G163827G163827M010</v>
          </cell>
          <cell r="AT903">
            <v>7</v>
          </cell>
          <cell r="AU903" t="str">
            <v>32H5B2</v>
          </cell>
          <cell r="AV903" t="str">
            <v>3TE32G163827</v>
          </cell>
          <cell r="AW903" t="str">
            <v>G163827</v>
          </cell>
          <cell r="AX903" t="str">
            <v>M010</v>
          </cell>
          <cell r="AY903">
            <v>74011590</v>
          </cell>
          <cell r="AZ903">
            <v>51012526</v>
          </cell>
          <cell r="BA903">
            <v>80138070</v>
          </cell>
        </row>
        <row r="904">
          <cell r="D904">
            <v>60313484</v>
          </cell>
          <cell r="E904" t="str">
            <v>A</v>
          </cell>
          <cell r="F904" t="str">
            <v>TV</v>
          </cell>
          <cell r="G904" t="str">
            <v>JAZMIN RIOS LUNA</v>
          </cell>
          <cell r="H904" t="str">
            <v xml:space="preserve">RETORNO PROVINCIA MALAGA NUM, 79   COL. URBI RILLA DEL REY  </v>
          </cell>
          <cell r="I904">
            <v>6643315227</v>
          </cell>
          <cell r="J904" t="str">
            <v>HISENSE</v>
          </cell>
          <cell r="K904" t="str">
            <v>50K20DW</v>
          </cell>
          <cell r="L904" t="str">
            <v>50G143292H07010</v>
          </cell>
          <cell r="M904">
            <v>160007</v>
          </cell>
          <cell r="N904">
            <v>11998.37</v>
          </cell>
          <cell r="O904">
            <v>42175</v>
          </cell>
          <cell r="P904">
            <v>42803</v>
          </cell>
          <cell r="Q904">
            <v>202508</v>
          </cell>
          <cell r="R904" t="str">
            <v xml:space="preserve">OC-1008407  SE SOLICITO EL PANEL  PARTE 173331         </v>
          </cell>
          <cell r="S904" t="str">
            <v xml:space="preserve">  SOLO CON BASE, SIN C.R. Y SIN CAJA </v>
          </cell>
          <cell r="T904" t="str">
            <v xml:space="preserve">Mayra Soto                   </v>
          </cell>
          <cell r="U904">
            <v>42810</v>
          </cell>
          <cell r="V904" t="str">
            <v>Norte</v>
          </cell>
          <cell r="W904" t="str">
            <v>COMPLETADO</v>
          </cell>
          <cell r="X904" t="str">
            <v>TALLER</v>
          </cell>
          <cell r="Y904">
            <v>42801</v>
          </cell>
          <cell r="Z904">
            <v>626</v>
          </cell>
          <cell r="AA904" t="str">
            <v>M012</v>
          </cell>
          <cell r="AB904" t="str">
            <v>T173331/Panel - PANEL</v>
          </cell>
          <cell r="AC904" t="str">
            <v>OC-1008407</v>
          </cell>
          <cell r="AD904" t="str">
            <v>Hermosillo/Urbi Villa del Rey</v>
          </cell>
          <cell r="AE904" t="str">
            <v>SON</v>
          </cell>
          <cell r="AF904" t="str">
            <v>MX</v>
          </cell>
          <cell r="AG904" t="str">
            <v>10413690</v>
          </cell>
          <cell r="AH904" t="str">
            <v>YAZMIN RIOS LUNA</v>
          </cell>
          <cell r="AI904" t="str">
            <v>79 Provincia Malaga</v>
          </cell>
          <cell r="AJ904" t="str">
            <v>6643315227</v>
          </cell>
          <cell r="AK904" t="str">
            <v>6643315227</v>
          </cell>
          <cell r="AL904" t="str">
            <v>83293</v>
          </cell>
          <cell r="AM904" t="str">
            <v>19/04/2017 05 : 03 GERARDO.GRA : CSC se indica entrega en proceso, sepasa ODS a CF para seguimiento. EMC*14/04/2017 05 : 06 MARCO.DIAZ : TCF174 7401144913/04/2017 07 : 03 MARIA.EUGENI : CFA13/04/2017 07 : 02 MARIA.EUGENI : SEG: SE RECIBE FORMATO APPLICATIONFORM FOR SWAP_ESP01/04/2017 05 : 58 MARCO.DIAZ : TCF1PU CSA CONFIRMA MAYRA SOTO. JESSICAO01/04/2017 05 : 55 MARCO.DIAZ : TCF1. JESSICA O16/03/2017 02 : 22 JORGE.VAZ : TCF116/03/2017 02 : 21 JORGE.VAZ : NP510/03/2017 08 : 34 202508 : P1: 173331 09-03-201710/03/2017 08 : 29 202508 : OC-1008407 PANEL LCD10/03/2017 01 : 20 202508 : EQUIPO EN TALLER EN DIAGNOSTICO 09-03-201709/03/2017 04 : 45 202508 : V1 08/03/2017 6:00 A 7:0007/03/2017 02 : 13 SEMIRAMIS.M : ODSWTPRD/ TELMEXFRENTE A SECCION UNIDAD BONITA</v>
          </cell>
          <cell r="AN904" t="str">
            <v>1TE50B8NUSCB</v>
          </cell>
          <cell r="AO904" t="str">
            <v>Smart</v>
          </cell>
          <cell r="AP904" t="str">
            <v>Hisense</v>
          </cell>
          <cell r="AQ904" t="str">
            <v>Opera</v>
          </cell>
          <cell r="AR904" t="str">
            <v>FHD 1920 x 1080</v>
          </cell>
          <cell r="AS904" t="str">
            <v>3TE55G161437G161437M010</v>
          </cell>
          <cell r="AT904">
            <v>7</v>
          </cell>
          <cell r="AU904" t="str">
            <v>55H5C</v>
          </cell>
          <cell r="AV904" t="str">
            <v>3TE55G161437</v>
          </cell>
          <cell r="AW904" t="str">
            <v>G161437</v>
          </cell>
          <cell r="AX904" t="str">
            <v>M010</v>
          </cell>
          <cell r="AY904">
            <v>74011598</v>
          </cell>
          <cell r="AZ904">
            <v>51012534</v>
          </cell>
          <cell r="BA904">
            <v>80138079</v>
          </cell>
        </row>
        <row r="905">
          <cell r="D905">
            <v>60315189</v>
          </cell>
          <cell r="E905" t="str">
            <v>A</v>
          </cell>
          <cell r="F905" t="str">
            <v>TV</v>
          </cell>
          <cell r="G905" t="str">
            <v>Francisca Lopez</v>
          </cell>
          <cell r="H905" t="str">
            <v>Trinidad Acuña 1004, Col. Hogar y patrimonio. Cajeme</v>
          </cell>
          <cell r="I905">
            <v>6441378576</v>
          </cell>
          <cell r="J905" t="str">
            <v>HISENSE</v>
          </cell>
          <cell r="K905" t="str">
            <v>32K20DW</v>
          </cell>
          <cell r="L905" t="str">
            <v>32G144281H03312</v>
          </cell>
          <cell r="M905" t="str">
            <v>5409 5980 8243 1707 5716 54</v>
          </cell>
          <cell r="N905">
            <v>4599</v>
          </cell>
          <cell r="O905">
            <v>42322</v>
          </cell>
          <cell r="P905">
            <v>42830</v>
          </cell>
          <cell r="Q905">
            <v>201554</v>
          </cell>
          <cell r="R905" t="str">
            <v>Mancha morada en parte superior derecha de panel.</v>
          </cell>
          <cell r="S905" t="str">
            <v/>
          </cell>
          <cell r="T905" t="str">
            <v xml:space="preserve">Luis Daniel Medina              </v>
          </cell>
          <cell r="U905" t="str">
            <v>2017-04-10</v>
          </cell>
          <cell r="V905" t="str">
            <v>Norte</v>
          </cell>
          <cell r="W905" t="str">
            <v>COMPLETADO</v>
          </cell>
          <cell r="X905" t="str">
            <v>TALLER</v>
          </cell>
          <cell r="Y905">
            <v>42824</v>
          </cell>
          <cell r="Z905">
            <v>502</v>
          </cell>
          <cell r="AA905" t="str">
            <v>M012</v>
          </cell>
          <cell r="AB905" t="str">
            <v>T179250/Panel - PANEL</v>
          </cell>
          <cell r="AC905" t="str">
            <v>OC-1009376</v>
          </cell>
          <cell r="AD905" t="str">
            <v>cajeme / hogar y patrimonio</v>
          </cell>
          <cell r="AE905" t="str">
            <v>SON</v>
          </cell>
          <cell r="AF905" t="str">
            <v>MX</v>
          </cell>
          <cell r="AG905" t="str">
            <v>10415173</v>
          </cell>
          <cell r="AH905" t="str">
            <v>FRANCISCA LOPEZ</v>
          </cell>
          <cell r="AI905" t="str">
            <v>trinidad acuña 1004 pres</v>
          </cell>
          <cell r="AJ905" t="str">
            <v>6441378576</v>
          </cell>
          <cell r="AK905">
            <v>0</v>
          </cell>
          <cell r="AL905" t="str">
            <v>85210</v>
          </cell>
          <cell r="AM905" t="str">
            <v>19/04/2017 06 : 37 Ricardo Espinosa : TCF174 74011585 BRENDA MED19/04/2017 04 : 54 Ricardo Espinosa : TCF174 74011420 BRENDA MED19/04/2017 02 : 42 LAURA.HERNA : csc: se le indica a cte proceso de cf.14/04/2017 02 : 37 MARCO.DIAZ : TCF174 7401142013/04/2017 00 : 16 MARIA.EUGENI : CFA13/04/2017 00 : 16 MARIA.EUGENI : SEG: SE RECIBE FORMATO APPLICATIONFORM FOR SWAP_ESP07/04/2017 04 : 07 ERNESTO.HERN : TCF107/04/2017 04 : 07 ERNESTO.HERN : NP505/04/2017 03 : 46 201554 : P1: T179250, OC-1009376, SE SOLICITO PANEL,SE ANEXA FORMATO RMA PARA PANEL05/04/2017 02 : 01 MARIA.EUGENI : SEG: CSA Favor de actualizar folio.Orden con 4 dias31/03/2017 02 : 35 201554 : V1: 01/04/17 10:00 - 11:0027/03/2017 23 : 35 ANA.LAURA : ODSWTP%VICENTE PADILLA Y JUAN DE LA BARRERA / FAVOR DE VALIDAR SI PROCEDE LAGARANTIA</v>
          </cell>
          <cell r="AN905" t="str">
            <v>3TE32G143053</v>
          </cell>
          <cell r="AO905" t="str">
            <v>Smart</v>
          </cell>
          <cell r="AP905" t="str">
            <v>Hisense</v>
          </cell>
          <cell r="AQ905" t="str">
            <v>Opera</v>
          </cell>
          <cell r="AR905" t="str">
            <v>HD 1366 X 768</v>
          </cell>
          <cell r="AS905" t="e">
            <v>#N/A</v>
          </cell>
          <cell r="AT905" t="e">
            <v>#N/A</v>
          </cell>
          <cell r="AV905" t="str">
            <v>3TE32G143053</v>
          </cell>
          <cell r="AW905" t="e">
            <v>#N/A</v>
          </cell>
          <cell r="AY905">
            <v>74011585</v>
          </cell>
          <cell r="AZ905">
            <v>51012521</v>
          </cell>
          <cell r="BA905">
            <v>80138074</v>
          </cell>
        </row>
        <row r="906">
          <cell r="D906">
            <v>60306598</v>
          </cell>
          <cell r="E906" t="str">
            <v>A</v>
          </cell>
          <cell r="F906" t="str">
            <v>TV</v>
          </cell>
          <cell r="G906" t="str">
            <v>MA. CRISTINA ZAMORA BELMARES</v>
          </cell>
          <cell r="H906" t="str">
            <v>CALLE SALVADOR NOVO #235 FRACC. PENSADORES MEXICANOS AGUASCALIENTES, AGS.</v>
          </cell>
          <cell r="I906" t="str">
            <v>449 972 8213</v>
          </cell>
          <cell r="J906" t="str">
            <v>HISENSE</v>
          </cell>
          <cell r="K906" t="str">
            <v>50K20DW</v>
          </cell>
          <cell r="L906" t="str">
            <v>50J140464H02234</v>
          </cell>
          <cell r="M906" t="str">
            <v>Poliza de Garantia</v>
          </cell>
          <cell r="N906">
            <v>0</v>
          </cell>
          <cell r="O906">
            <v>41943</v>
          </cell>
          <cell r="P906">
            <v>42724</v>
          </cell>
          <cell r="Q906">
            <v>202465</v>
          </cell>
          <cell r="R906" t="str">
            <v>PANEL Y TARJETA FUENTE CON DAÑO.   NO HAY PANEL PARA REALIZAR REPARACION (T173331 - T171496 - Pedido de compra OC-1004996)</v>
          </cell>
          <cell r="S906" t="str">
            <v/>
          </cell>
          <cell r="T906" t="str">
            <v xml:space="preserve">ALEJANDRO CHAVEZ                </v>
          </cell>
          <cell r="U906" t="str">
            <v>2017-04-11</v>
          </cell>
          <cell r="V906" t="str">
            <v>Norte</v>
          </cell>
          <cell r="W906" t="str">
            <v>COMPLETADO</v>
          </cell>
          <cell r="X906" t="str">
            <v>TALLER</v>
          </cell>
          <cell r="Y906">
            <v>42724</v>
          </cell>
          <cell r="Z906">
            <v>781</v>
          </cell>
          <cell r="AA906" t="str">
            <v>M012</v>
          </cell>
          <cell r="AB906" t="str">
            <v>T173331/Panel - PANEL</v>
          </cell>
          <cell r="AC906" t="str">
            <v>OC-1004996</v>
          </cell>
          <cell r="AD906" t="str">
            <v>AGUASCALIENTES/PENSADORES MEXICANOS</v>
          </cell>
          <cell r="AE906" t="str">
            <v>AGS</v>
          </cell>
          <cell r="AF906" t="str">
            <v>MX</v>
          </cell>
          <cell r="AG906" t="str">
            <v>10407247</v>
          </cell>
          <cell r="AH906" t="str">
            <v>MA CRISTINA ZAMORA BELMARES</v>
          </cell>
          <cell r="AI906" t="str">
            <v>235 SALVADOR NOVO</v>
          </cell>
          <cell r="AJ906" t="str">
            <v>4499728213</v>
          </cell>
          <cell r="AK906" t="str">
            <v>4491167621</v>
          </cell>
          <cell r="AL906" t="str">
            <v>20179</v>
          </cell>
          <cell r="AM906" t="str">
            <v>28/01/2017 06 : 04 ANA.LAURA : CSCCFNEmensajería quedo en entregar a cte el pasado miércoles a las 6:30pm,pero se comunica cliente indicando que no le visitaron, se le pide apoyoa Dulce26/01/2017 01 : 20 ANA.LAURA : CSCCFNEse le pide apoyo a Dulce de CF, ya que mensajería no ha realizadoentregad, se le pide a cte nos de oportunidad de verificarlo24/01/2017 06 : 21 BRENDA.MORA : CSCSe le comenta al cliente que este en espera de que paquetería se puedacontactar con ella para realizar la entrega.12/01/2017 02 : 25 ANA.LAURA : CSCse le informa a cte fecha de embarque y se le comenta tiempo aprox deentrega de 7 - 10dias hab / cte en espera11/01/2017 07 : 12 MARCO.DIAZ : TCF2***MODELO 50CU6000***SERIE50G162680H01014***ENVIADO A CTE FINAL***F. EMBARQUE 10 ENE 2017***CARRSA24/12/2016 02 : 14 MARIA.EUGENI : SEG: TCF123/12/2016 07 : 24 ERNESTO.HERN : NP521/12/2016 08 : 21 202465 : P1: SE PIDEN REFACCIONES OC-100496914/12/2016 07 : 08 ALAN.FABIAN : ODSWTPRD%CARLOS FUENTES MARES Y RENATO LEDUC</v>
          </cell>
          <cell r="AN906" t="str">
            <v>1TE50B8NUSCB</v>
          </cell>
          <cell r="AO906" t="str">
            <v>Smart</v>
          </cell>
          <cell r="AP906" t="str">
            <v>Hisense</v>
          </cell>
          <cell r="AQ906" t="str">
            <v>Opera</v>
          </cell>
          <cell r="AR906" t="str">
            <v>FHD 1920 x 1080</v>
          </cell>
          <cell r="AS906" t="str">
            <v>3TE55G161437G161437M010</v>
          </cell>
          <cell r="AT906">
            <v>7</v>
          </cell>
          <cell r="AU906" t="str">
            <v>55H5C</v>
          </cell>
          <cell r="AV906" t="str">
            <v>3TE55G161437</v>
          </cell>
          <cell r="AW906" t="str">
            <v>G161437</v>
          </cell>
          <cell r="AX906" t="str">
            <v>M010</v>
          </cell>
          <cell r="AY906">
            <v>74012350</v>
          </cell>
          <cell r="AZ906">
            <v>51013274</v>
          </cell>
          <cell r="BA906">
            <v>80143882</v>
          </cell>
        </row>
        <row r="907">
          <cell r="D907">
            <v>60308458</v>
          </cell>
          <cell r="E907" t="str">
            <v>A</v>
          </cell>
          <cell r="F907" t="str">
            <v>TV</v>
          </cell>
          <cell r="G907" t="str">
            <v>AGUSTIN ESQUERRA COTA</v>
          </cell>
          <cell r="H907" t="str">
            <v xml:space="preserve">MARIANO CARLO LOPEZ 3059 COL.FRACC RINCON DEL PARQUE CP.80114 CULIACAN SINALOA </v>
          </cell>
          <cell r="I907">
            <v>2579587</v>
          </cell>
          <cell r="J907" t="str">
            <v>HISENSE</v>
          </cell>
          <cell r="K907" t="str">
            <v>50K20D</v>
          </cell>
          <cell r="L907" t="str">
            <v>50J140472H02321</v>
          </cell>
          <cell r="M907">
            <v>5700</v>
          </cell>
          <cell r="N907">
            <v>5299.02</v>
          </cell>
          <cell r="O907">
            <v>41769</v>
          </cell>
          <cell r="P907">
            <v>42755</v>
          </cell>
          <cell r="Q907">
            <v>201050</v>
          </cell>
          <cell r="R907" t="str">
            <v>FALTA DE REFACCIONES</v>
          </cell>
          <cell r="S907" t="str">
            <v xml:space="preserve">EQUIPO EN TALLER </v>
          </cell>
          <cell r="T907" t="str">
            <v xml:space="preserve">JAZMIN PADILLA                  </v>
          </cell>
          <cell r="U907" t="str">
            <v>2017-02-07</v>
          </cell>
          <cell r="V907" t="str">
            <v>Norte</v>
          </cell>
          <cell r="W907" t="str">
            <v>COMPLETADO</v>
          </cell>
          <cell r="X907" t="str">
            <v>TALLER</v>
          </cell>
          <cell r="Y907">
            <v>42744</v>
          </cell>
          <cell r="Z907">
            <v>986</v>
          </cell>
          <cell r="AA907" t="str">
            <v>M012</v>
          </cell>
          <cell r="AB907" t="str">
            <v>T173064/Panel - PANEL</v>
          </cell>
          <cell r="AC907" t="str">
            <v>OC-1006430</v>
          </cell>
          <cell r="AD907" t="str">
            <v>Culiacan/Fracc. Rincon del Parque</v>
          </cell>
          <cell r="AE907" t="str">
            <v>SIN</v>
          </cell>
          <cell r="AF907" t="str">
            <v>MX</v>
          </cell>
          <cell r="AG907" t="str">
            <v>10381175</v>
          </cell>
          <cell r="AH907" t="str">
            <v>AGUSTIN ESQUERRA COTA</v>
          </cell>
          <cell r="AI907" t="str">
            <v>mariano Carlo Lopez no 3059</v>
          </cell>
          <cell r="AJ907" t="str">
            <v>66772579587</v>
          </cell>
          <cell r="AK907">
            <v>0</v>
          </cell>
          <cell r="AL907" t="str">
            <v>80114</v>
          </cell>
          <cell r="AM907" t="str">
            <v>19/04/2017 23 : 14 SEMIRAMIS.M : CSCCte se comunica para verificar el proceso se le menciona que se realizarel envió aprox en la semana del 24 a 28 de abril18/04/2017 02 : 46 ADOLFO.FER : CFA23/03/2017 22 : 35 ADOLFO.FER : SEG: NUEVAMENTE SE SOLICITA APOYO ABRENDA DE CF EN ESPERA DE RESPUESTA16/03/2017 01 : 48 BRENDA.MORA : CSCComenta CSA Mayra que aun no cuentan con el equipo, se le pide apoyo alárea de cf para saber cuando envían el equipo. se le pide al cliente quenos de oportunidad de entregar su equipo en 10 días aprox.02/03/2017 06 : 36 ADOLFO.FER : SEG: SE MANDA CORREO A BRENDA DE CFINFORMANDO SITUACION DE EQUIPO QUE LLEGO A TALLER24/02/2017 01 : 22 BRENDA.MORA : CSCComenta cliente que el día martes 21.02-17 CSA le iba entregar su equipopero se dieron cuenta que el equipo llego dañado y no se pudo concretarla entrega y menciona que CSA iba reportar lo sucedido, se le pide apoyoa Dulce del área de cf y menciona que estará enviando de nuevo el equipoel día 02-03-17, cliente enterado.09/02/2017 23 : 31 BRENDA.MORA : CSCSe le hace mención de la autorización del cf y el tiempo de entrega de20 días hábiles. TCF1PU-CSA.07/02/2017 07 : 47 MARCO.DIAZ : TCF174 7401065802/02/2017 06 : 23 MARCO.DIAZ : DULCE M. TCF2***MODELO 50H5B2***SERIE50G161183H00648***ENVIADO A 201050***F. EMBARQUE 01 FEB 2017***CARSSA26/01/2017 05 : 26 ERNESTO.HERN : TCF126/01/2017 05 : 26 ERNESTO.HERN : NP526/01/2017 03 : 05 MARIA.EUGENI : SEG: DGR25/01/2017 07 : 13 201050 : EN ESPERA DE REFACCIONES21/01/2017 03 : 41 MARIA.EUGENI : SEG: REFACCIONES20/01/2017 23 : 32 201050 : PANEL N.D. 10006602 O.C. 100643018/01/2017 06 : 18 201050 : EQUIPO EN TALLER PARA REVISION17/01/2017 08 : 56 201050 : CLIENTE LLAMA Y SE PREOGRAMA VISITA PARAMAÑANA MARTES17/01/2017 02 : 49 201050 : SE LLAMA A CTE PARA PASAR POR EL EQUIPO,DICE QUE SU HIJO TIENE LOS DOCUMENTOS DE COMPRA Y QUE EL SEIBA A COMUNICAR A MEXICO12/01/2017 01 : 54 MARIA.EUGENI : SEG: V1P10/01/2017 05 : 33 MARIELA.CHA : ODSWTPANGEL DEL CAMPO Y FELIX MARIA SULUAGA</v>
          </cell>
          <cell r="AN907" t="str">
            <v>3TE50G132311</v>
          </cell>
          <cell r="AO907" t="str">
            <v>Básica</v>
          </cell>
          <cell r="AP907" t="str">
            <v>Hisense</v>
          </cell>
          <cell r="AQ907" t="str">
            <v>Opera</v>
          </cell>
          <cell r="AR907" t="str">
            <v>FHD 1920 x 1080</v>
          </cell>
          <cell r="AS907" t="e">
            <v>#N/A</v>
          </cell>
          <cell r="AT907" t="e">
            <v>#N/A</v>
          </cell>
          <cell r="AV907" t="e">
            <v>#N/A</v>
          </cell>
          <cell r="AW907" t="e">
            <v>#N/A</v>
          </cell>
          <cell r="AY907">
            <v>74010658</v>
          </cell>
          <cell r="AZ907">
            <v>51011564</v>
          </cell>
          <cell r="BA907">
            <v>80139124</v>
          </cell>
        </row>
        <row r="908">
          <cell r="D908">
            <v>60311632</v>
          </cell>
          <cell r="E908" t="str">
            <v>A</v>
          </cell>
          <cell r="F908" t="str">
            <v>TV</v>
          </cell>
          <cell r="G908" t="str">
            <v>JORGE ALBERTO SANCHEZ MONROY</v>
          </cell>
          <cell r="H908" t="str">
            <v xml:space="preserve">CALLE LLUVIA MZ.2 LT.20 COLONIA AMANECER ECATEPEC </v>
          </cell>
          <cell r="I908">
            <v>13135749</v>
          </cell>
          <cell r="J908" t="str">
            <v>HISENSE</v>
          </cell>
          <cell r="K908" t="str">
            <v>40K20DW</v>
          </cell>
          <cell r="L908" t="str">
            <v>40G150586H04134</v>
          </cell>
          <cell r="M908" t="str">
            <v xml:space="preserve">TICKET </v>
          </cell>
          <cell r="N908">
            <v>6999</v>
          </cell>
          <cell r="O908">
            <v>42432</v>
          </cell>
          <cell r="P908">
            <v>42781</v>
          </cell>
          <cell r="Q908">
            <v>201010</v>
          </cell>
          <cell r="R908" t="str">
            <v xml:space="preserve">PENDIENTE POR PANEL </v>
          </cell>
          <cell r="S908" t="str">
            <v xml:space="preserve">NINGUN ACCESORIO SOLO EQUIPO </v>
          </cell>
          <cell r="T908" t="str">
            <v xml:space="preserve"> LUIS VALENTIN                    </v>
          </cell>
          <cell r="U908" t="str">
            <v>2017-02-18</v>
          </cell>
          <cell r="V908" t="str">
            <v>Centro</v>
          </cell>
          <cell r="W908" t="str">
            <v>COMPLETADO</v>
          </cell>
          <cell r="Y908">
            <v>42781</v>
          </cell>
          <cell r="Z908">
            <v>349</v>
          </cell>
          <cell r="AA908" t="str">
            <v>M010</v>
          </cell>
          <cell r="AB908" t="str">
            <v>T172750/Panel - PANEL</v>
          </cell>
          <cell r="AC908" t="str">
            <v>OC-1007464</v>
          </cell>
          <cell r="AD908" t="str">
            <v>ECATEPEC/AMANECER</v>
          </cell>
          <cell r="AE908" t="str">
            <v>MEX</v>
          </cell>
          <cell r="AF908" t="str">
            <v>MX</v>
          </cell>
          <cell r="AG908" t="str">
            <v>10412123</v>
          </cell>
          <cell r="AH908" t="str">
            <v>JORGE ALBERTO SANCHEZ MONROY</v>
          </cell>
          <cell r="AI908" t="str">
            <v>LT 20 LLUVIA MZ 2</v>
          </cell>
          <cell r="AJ908" t="str">
            <v>13135749</v>
          </cell>
          <cell r="AK908">
            <v>0</v>
          </cell>
          <cell r="AL908" t="str">
            <v>55266</v>
          </cell>
          <cell r="AM908" t="str">
            <v>19/04/2017 23 : 34 Ricardo Espinosa : TCF174 74011589 BRENDA MED14/04/2017 03 : 07 MARCO.DIAZ : TCF174 7401142912/04/2017 22 : 33 GEARARDO.PA : CFA22/02/2017 07 : 08 MARCO.DIAZ : TCF1PU CSA18/02/2017 03 : 17 ERNESTO.HERN : TCF118/02/2017 03 : 17 ERNESTO.HERN : NP516/02/2017 03 : 34 201010 : P1: 172750 / PANEL LCD / OC100746415-02-201716/02/2017 02 : 02 GABRIELA.B : ODSWTPWALMART</v>
          </cell>
          <cell r="AN908" t="str">
            <v>3TE40A144716</v>
          </cell>
          <cell r="AO908" t="str">
            <v>Smart</v>
          </cell>
          <cell r="AP908" t="str">
            <v>Hisense</v>
          </cell>
          <cell r="AQ908" t="str">
            <v>Opera</v>
          </cell>
          <cell r="AR908" t="str">
            <v>FHD 1920 x 1080</v>
          </cell>
          <cell r="AS908" t="e">
            <v>#N/A</v>
          </cell>
          <cell r="AT908" t="e">
            <v>#N/A</v>
          </cell>
          <cell r="AV908" t="str">
            <v>3TE40A144716</v>
          </cell>
          <cell r="AW908" t="e">
            <v>#N/A</v>
          </cell>
          <cell r="AY908">
            <v>74011589</v>
          </cell>
          <cell r="AZ908">
            <v>51012525</v>
          </cell>
          <cell r="BA908">
            <v>80138078</v>
          </cell>
        </row>
        <row r="909">
          <cell r="D909">
            <v>60313417</v>
          </cell>
          <cell r="E909" t="str">
            <v>A</v>
          </cell>
          <cell r="F909" t="str">
            <v>TV</v>
          </cell>
          <cell r="G909" t="str">
            <v>MARTHA SILVA MÉRIDA</v>
          </cell>
          <cell r="H909" t="str">
            <v>RAFAEL ALDUSÍN 11, COL. TEZOZOMOC</v>
          </cell>
          <cell r="I909" t="str">
            <v>70-40-40-39</v>
          </cell>
          <cell r="J909" t="str">
            <v>HISENSE</v>
          </cell>
          <cell r="K909" t="str">
            <v>40H5B2</v>
          </cell>
          <cell r="L909" t="str">
            <v>40G155372H02132</v>
          </cell>
          <cell r="M909" t="str">
            <v xml:space="preserve">TICKET </v>
          </cell>
          <cell r="N909">
            <v>5590.3</v>
          </cell>
          <cell r="O909">
            <v>42534</v>
          </cell>
          <cell r="P909">
            <v>42805</v>
          </cell>
          <cell r="Q909">
            <v>201010</v>
          </cell>
          <cell r="R909" t="str">
            <v>PENDIENTE POR PANEL LCD</v>
          </cell>
          <cell r="S909" t="str">
            <v>CLIENTE DIO PANTALLA.</v>
          </cell>
          <cell r="T909" t="str">
            <v xml:space="preserve">LESLY CARRO               </v>
          </cell>
          <cell r="U909" t="str">
            <v>2017-03-17</v>
          </cell>
          <cell r="V909" t="str">
            <v>Centro</v>
          </cell>
          <cell r="W909" t="str">
            <v>COMPLETADO</v>
          </cell>
          <cell r="Y909">
            <v>42801</v>
          </cell>
          <cell r="Z909">
            <v>271</v>
          </cell>
          <cell r="AA909" t="str">
            <v>M010</v>
          </cell>
          <cell r="AB909" t="str">
            <v>T191066/Panel - PANEL</v>
          </cell>
          <cell r="AC909" t="str">
            <v>OC-1008483</v>
          </cell>
          <cell r="AD909" t="str">
            <v>AZCAPOTZALCO/TEZOZOMOC</v>
          </cell>
          <cell r="AE909" t="str">
            <v>DF</v>
          </cell>
          <cell r="AF909" t="str">
            <v>MX</v>
          </cell>
          <cell r="AG909" t="str">
            <v>10400384</v>
          </cell>
          <cell r="AH909" t="str">
            <v>MARTHA SILVA MERIDA</v>
          </cell>
          <cell r="AI909" t="str">
            <v>11 RAFAEL ALDUSIN</v>
          </cell>
          <cell r="AJ909" t="str">
            <v>70404039</v>
          </cell>
          <cell r="AK909" t="str">
            <v>9931925673</v>
          </cell>
          <cell r="AL909" t="str">
            <v>02450</v>
          </cell>
          <cell r="AM909" t="str">
            <v>14/04/2017 02 : 55 MARCO.DIAZ : TCF174 7401142612/04/2017 23 : 12 GEARARDO.PA : CFA24/03/2017 00 : 29 MARCO.DIAZ : TCF1PU CSAINF. LESLY. DMC16/03/2017 06 : 04 JORGE.VAZ : TCF116/03/2017 06 : 04 JORGE.VAZ : NP512/03/2017 01 : 50 201009 : P1: T191066 /PANEL LCD/ OC-100848311/03/201711/03/2017 03 : 30 201009 :SE ASIGNA A TÉCNICO PARA REVISIÓN / VALIDACIÓN DE GARANTÍA.07/03/2017 23 : 47 201009 : V1: 10/03/201707/03/2017 22 : 45 GERARDO.GRA : ODSWTP ELABORADA POR EMC*RD%RAFAEL BEULDA Y RAFAEL ALDUCIN, HAY UN AHUEHUETE QUE SE LLAMA LASTRANCAS</v>
          </cell>
          <cell r="AN909" t="str">
            <v>3TE40G155372</v>
          </cell>
          <cell r="AO909" t="str">
            <v>Smart</v>
          </cell>
          <cell r="AP909" t="str">
            <v>Hisense</v>
          </cell>
          <cell r="AQ909" t="str">
            <v>Opera</v>
          </cell>
          <cell r="AR909" t="str">
            <v>FHD 1920 x 1080</v>
          </cell>
          <cell r="AS909" t="e">
            <v>#N/A</v>
          </cell>
          <cell r="AT909" t="e">
            <v>#N/A</v>
          </cell>
          <cell r="AV909" t="str">
            <v>3TE40G155372</v>
          </cell>
          <cell r="AW909" t="e">
            <v>#N/A</v>
          </cell>
          <cell r="AY909">
            <v>74011588</v>
          </cell>
          <cell r="AZ909">
            <v>51012524</v>
          </cell>
          <cell r="BA909">
            <v>80138076</v>
          </cell>
        </row>
        <row r="910">
          <cell r="D910">
            <v>60314979</v>
          </cell>
          <cell r="E910" t="str">
            <v>A</v>
          </cell>
          <cell r="F910" t="str">
            <v>TV</v>
          </cell>
          <cell r="G910" t="str">
            <v>MÓNICA OLIVIA FLORES</v>
          </cell>
          <cell r="H910" t="str">
            <v>PARAÍSO MZ. "A", LT.43 , COL. EL PROGRESO</v>
          </cell>
          <cell r="I910" t="str">
            <v>26-22-99-79</v>
          </cell>
          <cell r="J910" t="str">
            <v>HISENSE</v>
          </cell>
          <cell r="K910" t="str">
            <v>50K20DW</v>
          </cell>
          <cell r="L910" t="str">
            <v>50G143065H01067</v>
          </cell>
          <cell r="M910" t="str">
            <v xml:space="preserve">PÓLIZA CON SELLO </v>
          </cell>
          <cell r="N910">
            <v>0</v>
          </cell>
          <cell r="O910">
            <v>41957</v>
          </cell>
          <cell r="P910">
            <v>42819</v>
          </cell>
          <cell r="Q910">
            <v>201010</v>
          </cell>
          <cell r="R910" t="str">
            <v>PENDIENTE POR PANEL LCD</v>
          </cell>
          <cell r="S910" t="str">
            <v xml:space="preserve">CLIENTE DIO PANTALLA Y BASE. </v>
          </cell>
          <cell r="T910" t="str">
            <v xml:space="preserve">LESLY CARRO               </v>
          </cell>
          <cell r="U910" t="str">
            <v>2017-03-30</v>
          </cell>
          <cell r="V910" t="str">
            <v>Centro</v>
          </cell>
          <cell r="W910" t="str">
            <v>COMPLETADO</v>
          </cell>
          <cell r="Y910">
            <v>42818</v>
          </cell>
          <cell r="Z910">
            <v>862</v>
          </cell>
          <cell r="AA910" t="str">
            <v>M012</v>
          </cell>
          <cell r="AB910" t="str">
            <v>T173331/Panel - PANEL</v>
          </cell>
          <cell r="AC910" t="str">
            <v>OC-1009076</v>
          </cell>
          <cell r="AD910" t="str">
            <v>ECATEPEC/EL PROGRESO</v>
          </cell>
          <cell r="AE910" t="str">
            <v>MEX</v>
          </cell>
          <cell r="AF910" t="str">
            <v>MX</v>
          </cell>
          <cell r="AG910" t="str">
            <v>10415168</v>
          </cell>
          <cell r="AH910" t="str">
            <v>MÓNICA OLIVIA FLORES</v>
          </cell>
          <cell r="AI910" t="str">
            <v>LT.43 PARAÍSO MZ. "A"</v>
          </cell>
          <cell r="AJ910" t="str">
            <v>26-22-99-79</v>
          </cell>
          <cell r="AK910">
            <v>0</v>
          </cell>
          <cell r="AL910" t="str">
            <v>55010</v>
          </cell>
          <cell r="AM910" t="str">
            <v>19/04/2017 01 : 38 PETERSON.NO : TCF 174 7401146614/04/2017 05 : 17 MARCO.DIAZ : TCF174 7401145212/04/2017 23 : 16 GEARARDO.PA : CFA01/04/2017 11 : 46 MARCO.DIAZ : TCF1 TCF1PU CSAINF. ROXANA.DMC30/03/2017 02 : 39 ERNESTO.HERN : TCF130/03/2017 02 : 39 ERNESTO.HERN : NP528/03/2017 00 : 29 201010 : EN ESPERA DEL SURTIMIENTO DE PANEL26/03/2017 02 : 33 201010 : P1: T173331 /PANEL/ OC-1009076 25/03/201725/03/2017 07 : 53 JUANANTONIO : ODSWTPORDEN INTERNA CSA: 37803</v>
          </cell>
          <cell r="AN910" t="str">
            <v>1TE50B8NUSCB</v>
          </cell>
          <cell r="AO910" t="str">
            <v>Smart</v>
          </cell>
          <cell r="AP910" t="str">
            <v>Hisense</v>
          </cell>
          <cell r="AQ910" t="str">
            <v>Opera</v>
          </cell>
          <cell r="AR910" t="str">
            <v>FHD 1920 x 1080</v>
          </cell>
          <cell r="AS910" t="e">
            <v>#N/A</v>
          </cell>
          <cell r="AT910" t="e">
            <v>#N/A</v>
          </cell>
          <cell r="AV910" t="str">
            <v>3TE50G143065</v>
          </cell>
          <cell r="AW910" t="e">
            <v>#N/A</v>
          </cell>
          <cell r="AY910">
            <v>74012180</v>
          </cell>
          <cell r="AZ910">
            <v>51012399</v>
          </cell>
          <cell r="BA910">
            <v>80137252</v>
          </cell>
        </row>
        <row r="911">
          <cell r="D911">
            <v>60271687</v>
          </cell>
          <cell r="E911" t="str">
            <v>A</v>
          </cell>
          <cell r="F911" t="str">
            <v>TV</v>
          </cell>
          <cell r="G911" t="str">
            <v xml:space="preserve"> Orlando Cruz Loida</v>
          </cell>
          <cell r="H911" t="str">
            <v xml:space="preserve">
Carret Reynosa Mty km 103.5 no. 126
 Reynosa/fracc.fuentes </v>
          </cell>
          <cell r="I911" t="str">
            <v xml:space="preserve"> 8999518222-8991177979
</v>
          </cell>
          <cell r="J911" t="str">
            <v>HISENSE</v>
          </cell>
          <cell r="K911" t="str">
            <v>50H5B2</v>
          </cell>
          <cell r="L911" t="str">
            <v>50G155377H01258</v>
          </cell>
          <cell r="M911" t="str">
            <v>POLIZA GARANTIA</v>
          </cell>
          <cell r="N911">
            <v>7990</v>
          </cell>
          <cell r="O911">
            <v>41796</v>
          </cell>
          <cell r="P911">
            <v>42908</v>
          </cell>
          <cell r="Q911">
            <v>201041</v>
          </cell>
          <cell r="R911">
            <v>0</v>
          </cell>
          <cell r="S911" t="str">
            <v>e esta orden el equipo dañado ya fue rec</v>
          </cell>
          <cell r="T911" t="str">
            <v xml:space="preserve">     Eudenis Aguilar Ahuacatitla  </v>
          </cell>
          <cell r="U911" t="str">
            <v>2017-04-13</v>
          </cell>
          <cell r="V911" t="str">
            <v>Norte</v>
          </cell>
          <cell r="W911" t="str">
            <v>COMPLETADO</v>
          </cell>
          <cell r="X911" t="str">
            <v>TALLER</v>
          </cell>
          <cell r="Y911" t="e">
            <v>#N/A</v>
          </cell>
          <cell r="Z911">
            <v>1112</v>
          </cell>
          <cell r="AA911" t="str">
            <v>M012</v>
          </cell>
          <cell r="AD911" t="e">
            <v>#N/A</v>
          </cell>
          <cell r="AE911" t="e">
            <v>#N/A</v>
          </cell>
          <cell r="AF911" t="e">
            <v>#N/A</v>
          </cell>
          <cell r="AG911" t="e">
            <v>#N/A</v>
          </cell>
          <cell r="AH911" t="e">
            <v>#N/A</v>
          </cell>
          <cell r="AI911" t="e">
            <v>#N/A</v>
          </cell>
          <cell r="AJ911" t="e">
            <v>#N/A</v>
          </cell>
          <cell r="AK911" t="e">
            <v>#N/A</v>
          </cell>
          <cell r="AL911" t="e">
            <v>#N/A</v>
          </cell>
          <cell r="AM911" t="e">
            <v>#N/A</v>
          </cell>
          <cell r="AN911" t="str">
            <v>3TE50G155377</v>
          </cell>
          <cell r="AO911" t="str">
            <v>Smart</v>
          </cell>
          <cell r="AP911" t="str">
            <v>Hisense</v>
          </cell>
          <cell r="AQ911" t="str">
            <v>Opera</v>
          </cell>
          <cell r="AR911" t="str">
            <v>FHD 1920 x 1080</v>
          </cell>
          <cell r="AS911" t="str">
            <v>3TE55G161437G161437M010</v>
          </cell>
          <cell r="AT911">
            <v>7</v>
          </cell>
          <cell r="AU911" t="str">
            <v>55H5C</v>
          </cell>
          <cell r="AV911" t="str">
            <v>3TE55G161437</v>
          </cell>
          <cell r="AW911" t="str">
            <v>G161437</v>
          </cell>
          <cell r="AX911" t="str">
            <v>M010</v>
          </cell>
          <cell r="AY911">
            <v>74004760</v>
          </cell>
          <cell r="AZ911">
            <v>51013099</v>
          </cell>
          <cell r="BA911">
            <v>80141049</v>
          </cell>
        </row>
        <row r="912">
          <cell r="D912">
            <v>60311378</v>
          </cell>
          <cell r="E912" t="str">
            <v>A</v>
          </cell>
          <cell r="F912" t="str">
            <v>TV</v>
          </cell>
          <cell r="G912" t="str">
            <v>ALAN ALEJANDRO RODRIGUEZ VAZQUEZ</v>
          </cell>
          <cell r="H912" t="str">
            <v>NIÑOS HEROES 36 Col. CENTRO Mpo. TLAQUEPAQUE</v>
          </cell>
          <cell r="I912">
            <v>3313820846</v>
          </cell>
          <cell r="J912" t="str">
            <v>HISENSE</v>
          </cell>
          <cell r="K912" t="str">
            <v>32K21D</v>
          </cell>
          <cell r="L912" t="str">
            <v>32J140477H00791</v>
          </cell>
          <cell r="M912" t="str">
            <v>TLA/ 000220582</v>
          </cell>
          <cell r="N912">
            <v>2871</v>
          </cell>
          <cell r="O912">
            <v>41762</v>
          </cell>
          <cell r="P912">
            <v>42778</v>
          </cell>
          <cell r="Q912">
            <v>201076</v>
          </cell>
          <cell r="R912" t="str">
            <v>No hay refacciones para surtir y poder reparar</v>
          </cell>
          <cell r="T912" t="str">
            <v>Carlos Muñiz</v>
          </cell>
          <cell r="U912">
            <v>42837</v>
          </cell>
          <cell r="V912" t="str">
            <v>SUR</v>
          </cell>
          <cell r="W912" t="str">
            <v>COMPLETADO</v>
          </cell>
          <cell r="X912" t="str">
            <v>CLIENTE</v>
          </cell>
          <cell r="Y912">
            <v>42779</v>
          </cell>
          <cell r="Z912">
            <v>1016</v>
          </cell>
          <cell r="AA912" t="str">
            <v>M012</v>
          </cell>
          <cell r="AB912" t="str">
            <v>T171979/Panel - PANEL</v>
          </cell>
          <cell r="AC912" t="str">
            <v>OC-1007495</v>
          </cell>
          <cell r="AD912" t="str">
            <v>Tlaquepaque/centro</v>
          </cell>
          <cell r="AE912" t="str">
            <v>JAL</v>
          </cell>
          <cell r="AF912" t="str">
            <v>MX</v>
          </cell>
          <cell r="AG912" t="str">
            <v>10411740</v>
          </cell>
          <cell r="AH912" t="str">
            <v>ALAN RODRIGUEZ</v>
          </cell>
          <cell r="AI912" t="str">
            <v>Niños heroes nu 36</v>
          </cell>
          <cell r="AJ912" t="str">
            <v>3317045853</v>
          </cell>
          <cell r="AK912" t="str">
            <v>3313820846</v>
          </cell>
          <cell r="AL912" t="str">
            <v>45500</v>
          </cell>
          <cell r="AM912" t="str">
            <v>14/04/2017 02 : 44 MARCO.DIAZ : TCF174 7401142323/02/2017 05 : 10 MARCO.DIAZ : TCF1PU CTE FINAL23/02/2017 05 : 10 MARCO.DIAZ : TCF1DR18/02/2017 03 : 43 ERNESTO.HERN : TCF118/02/2017 03 : 43 ERNESTO.HERN : NP516/02/2017 04 : 53 201076 : PANEL LCD DAÑADO15/02/2017 06 : 33 FABIOLA.BON : SEG: DGR14/02/2017 03 : 28 201076 : SE ATIENDE CON ORDEN NO° 125984VISITA PROGRAMADA PARA EL 14 DE FEBRERO DEL 201710/02/2017 02 : 19 DULCE.M : ENTRE CALLES DONATO GUERRA Y CONSTITUCIÓN.ODSWTP</v>
          </cell>
          <cell r="AN912" t="str">
            <v>3TE32J140473</v>
          </cell>
          <cell r="AO912" t="str">
            <v>Básica</v>
          </cell>
          <cell r="AP912" t="str">
            <v>Hisense</v>
          </cell>
          <cell r="AQ912" t="str">
            <v>Opera</v>
          </cell>
          <cell r="AR912" t="str">
            <v>HD 1366 X 768</v>
          </cell>
          <cell r="AS912" t="str">
            <v>3TE32G155365CRMM012</v>
          </cell>
          <cell r="AT912">
            <v>11</v>
          </cell>
          <cell r="AU912" t="str">
            <v>32H3B2</v>
          </cell>
          <cell r="AV912" t="str">
            <v>3TE32G155365</v>
          </cell>
          <cell r="AW912" t="str">
            <v>CRM</v>
          </cell>
          <cell r="AX912" t="str">
            <v>M012</v>
          </cell>
          <cell r="AY912">
            <v>74011645</v>
          </cell>
          <cell r="AZ912">
            <v>51012581</v>
          </cell>
          <cell r="BA912">
            <v>80139123</v>
          </cell>
        </row>
        <row r="913">
          <cell r="D913">
            <v>60311940</v>
          </cell>
          <cell r="E913" t="str">
            <v>A</v>
          </cell>
          <cell r="F913" t="str">
            <v>TV</v>
          </cell>
          <cell r="G913" t="str">
            <v>MIGUEL MARTIN OROZCO GONZALEZ</v>
          </cell>
          <cell r="H913" t="str">
            <v>LOMA AZUL 7 Col. LOMA BONITA Mpo. TONALA</v>
          </cell>
          <cell r="I913">
            <v>3333992680</v>
          </cell>
          <cell r="J913" t="str">
            <v>HISENSE</v>
          </cell>
          <cell r="K913" t="str">
            <v>43H7C</v>
          </cell>
          <cell r="L913" t="str">
            <v>43G1618P0MH1511</v>
          </cell>
          <cell r="M913">
            <v>9416</v>
          </cell>
          <cell r="N913">
            <v>14999</v>
          </cell>
          <cell r="O913">
            <v>42687</v>
          </cell>
          <cell r="P913">
            <v>42787</v>
          </cell>
          <cell r="Q913">
            <v>201076</v>
          </cell>
          <cell r="R913" t="str">
            <v>No hay refacciones para surtir y poder reparar</v>
          </cell>
          <cell r="T913" t="str">
            <v>Carlos Muñiz</v>
          </cell>
          <cell r="U913">
            <v>42837</v>
          </cell>
          <cell r="V913" t="str">
            <v>SUR</v>
          </cell>
          <cell r="W913" t="str">
            <v>COMPLETADO</v>
          </cell>
          <cell r="X913" t="str">
            <v>CLIENTE</v>
          </cell>
          <cell r="Y913">
            <v>42786</v>
          </cell>
          <cell r="Z913">
            <v>100</v>
          </cell>
          <cell r="AA913" t="str">
            <v>M010</v>
          </cell>
          <cell r="AB913" t="str">
            <v>T198397/Tarjeta Principal Madre - MAIN BOARD</v>
          </cell>
          <cell r="AC913" t="str">
            <v>OC-1007818</v>
          </cell>
          <cell r="AD913" t="str">
            <v>/Loma bonitaTonala</v>
          </cell>
          <cell r="AE913" t="str">
            <v>JAL</v>
          </cell>
          <cell r="AF913" t="str">
            <v>MX</v>
          </cell>
          <cell r="AG913" t="str">
            <v>10412261</v>
          </cell>
          <cell r="AH913" t="str">
            <v>MIGUEL MARTIN OROZCO GONZALEZ</v>
          </cell>
          <cell r="AI913" t="str">
            <v>7 Loma Azul</v>
          </cell>
          <cell r="AJ913" t="str">
            <v>333992680</v>
          </cell>
          <cell r="AK913" t="str">
            <v>3314438876</v>
          </cell>
          <cell r="AL913" t="str">
            <v>45050</v>
          </cell>
          <cell r="AM913" t="str">
            <v>21/04/2017 05 : 35 MARCO.DIAZ : TCF174 7401163914/03/2017 06 : 22 MARCO.DIAZ : TCF1PU CSA28/02/2017 06 : 13 ERNESTO.HERN : TCF128/02/2017 06 : 12 ERNESTO.HERN : NP525/02/2017 03 : 55 201076 : P1: T198397 / TARJETA PRINCIPAL25/02/2017 01 : 29 FABIOLA.BON : PENDIENTE DE DIAGNOSTICO23/02/2017 04 : 58 FABIOLA.BON : SEG: pendiente de diagnostico21/02/2017 02 : 29 201076 : SE ATIENDE CON ORDEN 126218SE PROGRAMA VISITA PARA EL DIA 21.02.1717/02/2017 02 : 44 ADRIANA.SAN : ODSWTPRD% LOMA LUNA Y LOMA GRANDE</v>
          </cell>
          <cell r="AN913" t="str">
            <v>3TE43G154905</v>
          </cell>
          <cell r="AO913" t="str">
            <v>Smart</v>
          </cell>
          <cell r="AP913" t="str">
            <v>Hisense</v>
          </cell>
          <cell r="AQ913" t="str">
            <v>Opera</v>
          </cell>
          <cell r="AR913" t="str">
            <v>UHD 3840 X 2160</v>
          </cell>
          <cell r="AS913" t="str">
            <v>3TE43G1627B1G1627B1M010</v>
          </cell>
          <cell r="AT913" t="e">
            <v>#N/A</v>
          </cell>
          <cell r="AU913" t="str">
            <v>43H7C</v>
          </cell>
          <cell r="AV913" t="str">
            <v>3TE43G1627B1</v>
          </cell>
          <cell r="AW913" t="str">
            <v>G1627B1</v>
          </cell>
          <cell r="AX913" t="str">
            <v>M010</v>
          </cell>
          <cell r="AY913">
            <v>74011639</v>
          </cell>
          <cell r="AZ913">
            <v>51012575</v>
          </cell>
          <cell r="BA913">
            <v>80139102</v>
          </cell>
        </row>
        <row r="914">
          <cell r="D914">
            <v>60312230</v>
          </cell>
          <cell r="E914" t="str">
            <v>A</v>
          </cell>
          <cell r="F914" t="str">
            <v>TV</v>
          </cell>
          <cell r="G914" t="str">
            <v>JOSE FIGUEROA SANTIAGO</v>
          </cell>
          <cell r="H914" t="str">
            <v>LUCIO BLANCO 26 Col. CAPULINES NORTE Mpo. ZAPOTILTIC</v>
          </cell>
          <cell r="I914">
            <v>3414141681</v>
          </cell>
          <cell r="J914" t="str">
            <v>HISENSE</v>
          </cell>
          <cell r="K914" t="str">
            <v>50K20DW</v>
          </cell>
          <cell r="L914" t="str">
            <v>50G143291H16772</v>
          </cell>
          <cell r="M914" t="str">
            <v>Carta aceptacion</v>
          </cell>
          <cell r="N914">
            <v>8998</v>
          </cell>
          <cell r="O914">
            <v>42228</v>
          </cell>
          <cell r="P914">
            <v>42790</v>
          </cell>
          <cell r="Q914">
            <v>201076</v>
          </cell>
          <cell r="R914" t="str">
            <v>No hay refacciones para surtir y poder reparar</v>
          </cell>
          <cell r="T914" t="str">
            <v>Carlos Muñiz</v>
          </cell>
          <cell r="U914">
            <v>42837</v>
          </cell>
          <cell r="V914" t="str">
            <v>SUR</v>
          </cell>
          <cell r="W914" t="str">
            <v>COMPLETADO</v>
          </cell>
          <cell r="X914" t="str">
            <v>CLIENTE</v>
          </cell>
          <cell r="Y914">
            <v>42787</v>
          </cell>
          <cell r="Z914">
            <v>562</v>
          </cell>
          <cell r="AA914" t="str">
            <v>M012</v>
          </cell>
          <cell r="AB914" t="str">
            <v>T173331/Panel - PANEL</v>
          </cell>
          <cell r="AC914" t="str">
            <v>OC-1007928</v>
          </cell>
          <cell r="AD914" t="str">
            <v>Zapotiritic/Capulines NOrte</v>
          </cell>
          <cell r="AE914" t="str">
            <v>JAL</v>
          </cell>
          <cell r="AF914" t="str">
            <v>MX</v>
          </cell>
          <cell r="AG914" t="str">
            <v>10412376</v>
          </cell>
          <cell r="AH914" t="str">
            <v>JOSÉ FIGUEROA SANTIAGO</v>
          </cell>
          <cell r="AI914" t="str">
            <v>26 Lucio Blanco</v>
          </cell>
          <cell r="AJ914" t="str">
            <v>3414141681</v>
          </cell>
          <cell r="AK914">
            <v>0</v>
          </cell>
          <cell r="AL914" t="str">
            <v>49600</v>
          </cell>
          <cell r="AM914" t="str">
            <v>14/04/2017 04 : 54 MARCO.DIAZ : TCF174 7401144214/03/2017 06 : 24 MARCO.DIAZ : TCF1PU CSA08/03/2017 01 : 19 ERNESTO.HERN : TCF108/03/2017 01 : 19 ERNESTO.HERN : NP507/03/2017 06 : 58 201076 : SEGUIMOS EN ESPERA DE REFACCION SOLICITADA01/03/2017 07 : 59 201076 : EN ESPERA DE REFACCION SOLICITADA25/02/2017 07 : 56 201076 : P1: T173331/ PANEL LCD Y T171496/FUENTE/SOLICITADA DE STOCK25/02/2017 01 : 35 FABIOLA.BON : V1P22/02/2017 08 : 48 201076 : SE ATIENDE CON LA ORDEN 126285EN ESPERA DE RUTA FORANEA22/02/2017 07 : 16 GABRIELA.B : ODSWTP18/02/2017 04 : 47 GABRIELA.B : RD % JUAN ALVAREZ Y GUILLERMO PRIETO</v>
          </cell>
          <cell r="AN914" t="str">
            <v>1TE50B8NUSCB</v>
          </cell>
          <cell r="AO914" t="str">
            <v>Smart</v>
          </cell>
          <cell r="AP914" t="str">
            <v>Hisense</v>
          </cell>
          <cell r="AQ914" t="str">
            <v>Opera</v>
          </cell>
          <cell r="AR914" t="str">
            <v>FHD 1920 x 1080</v>
          </cell>
          <cell r="AS914" t="str">
            <v>3TE55G161437G161437M010</v>
          </cell>
          <cell r="AT914">
            <v>7</v>
          </cell>
          <cell r="AU914" t="str">
            <v>55H5C</v>
          </cell>
          <cell r="AV914" t="str">
            <v>3TE55G161437</v>
          </cell>
          <cell r="AW914" t="str">
            <v>G161437</v>
          </cell>
          <cell r="AX914" t="str">
            <v>M010</v>
          </cell>
          <cell r="AY914">
            <v>74012179</v>
          </cell>
          <cell r="AZ914">
            <v>51013105</v>
          </cell>
          <cell r="BA914">
            <v>80143846</v>
          </cell>
        </row>
        <row r="915">
          <cell r="D915">
            <v>60313177</v>
          </cell>
          <cell r="E915" t="str">
            <v>A</v>
          </cell>
          <cell r="F915" t="str">
            <v>TV</v>
          </cell>
          <cell r="G915" t="str">
            <v>CEFIA SALAZAR SOLIS</v>
          </cell>
          <cell r="H915" t="str">
            <v>BESAIRA 2904 Col. BETHEL Mpo. GUADALAJARA</v>
          </cell>
          <cell r="I915">
            <v>8681194758</v>
          </cell>
          <cell r="J915" t="str">
            <v>HISENSE</v>
          </cell>
          <cell r="K915" t="str">
            <v>50K20DW</v>
          </cell>
          <cell r="L915" t="str">
            <v>50G144844H05305</v>
          </cell>
          <cell r="M915" t="str">
            <v>ABAC3267</v>
          </cell>
          <cell r="N915">
            <v>8299</v>
          </cell>
          <cell r="O915">
            <v>42352</v>
          </cell>
          <cell r="P915">
            <v>42800</v>
          </cell>
          <cell r="Q915">
            <v>201076</v>
          </cell>
          <cell r="R915" t="str">
            <v>No hay refacciones para surtir y poder reparar</v>
          </cell>
          <cell r="T915" t="str">
            <v>Carlos Muñiz</v>
          </cell>
          <cell r="U915">
            <v>42837</v>
          </cell>
          <cell r="V915" t="str">
            <v>SUR</v>
          </cell>
          <cell r="W915" t="str">
            <v>COMPLETADO</v>
          </cell>
          <cell r="X915" t="str">
            <v>CLIENTE</v>
          </cell>
          <cell r="Y915">
            <v>42796</v>
          </cell>
          <cell r="Z915">
            <v>448</v>
          </cell>
          <cell r="AA915" t="str">
            <v>M012</v>
          </cell>
          <cell r="AB915" t="str">
            <v>T173331/Panel - PANEL</v>
          </cell>
          <cell r="AC915" t="str">
            <v>OC-1008272</v>
          </cell>
          <cell r="AD915" t="str">
            <v>Guadalajara/Betel</v>
          </cell>
          <cell r="AE915" t="str">
            <v>JAL</v>
          </cell>
          <cell r="AF915" t="str">
            <v>MX</v>
          </cell>
          <cell r="AG915" t="str">
            <v>10404091</v>
          </cell>
          <cell r="AH915" t="str">
            <v>CECIA SALAZAR</v>
          </cell>
          <cell r="AI915" t="str">
            <v>Besaira num 2904</v>
          </cell>
          <cell r="AJ915" t="str">
            <v>3321308344</v>
          </cell>
          <cell r="AK915">
            <v>0</v>
          </cell>
          <cell r="AL915" t="str">
            <v>44720</v>
          </cell>
          <cell r="AM915" t="str">
            <v>14/04/2017 04 : 51 MARCO.DIAZ : TCF174 7401144131/03/2017 00 : 39 MARCO.DIAZ : TCF1PU CSA CONFIRMA CARLOS MUÑIZ.JESSICA O31/03/2017 00 : 37 MARCO.DIAZ : TCF1. JESSICA O22/03/2017 03 : 31 GABRIELA.B : CSCSe Brinda información de CF se informa tiempo de Espera15/03/2017 07 : 28 JORGE.VAZ : TCF115/03/2017 07 : 28 JORGE.VAZ : NP514/03/2017 02 : 18 201076 : ESPERANDO REFACCION10/03/2017 01 : 55 201076 : EN ESPERA DE REFACCION08/03/2017 07 : 59 FABIOLA.BON : SEG: REFACCIONES08/03/2017 03 : 12 201076 : SEGUIMOS EN ESPERA DE REFACCION SOLICITADA07/03/2017 10 : 02 201076 : P1:T173331/PANEL/OC-100827207/03/2017 06 : 09 FABIOLA.BON : SEG: PENDIENTE DE DIAGNOSTICO03/03/2017 01 : 33 201076 : SE ATIENDE CON N DE ORDEN 126551, VISITAPROGRAMADA PARA EL 03/03/201703/03/2017 00 : 54 BRENDA.MORA : ODSWTPEBRON Y JERIMONREINCIDENCIA 60303457</v>
          </cell>
          <cell r="AN915" t="str">
            <v>1TE50B8NUSCB</v>
          </cell>
          <cell r="AO915" t="str">
            <v>Smart</v>
          </cell>
          <cell r="AP915" t="str">
            <v>Hisense</v>
          </cell>
          <cell r="AQ915" t="str">
            <v>Opera</v>
          </cell>
          <cell r="AR915" t="str">
            <v>FHD 1920 x 1080</v>
          </cell>
          <cell r="AS915" t="str">
            <v>3TE55G161437G161437M010</v>
          </cell>
          <cell r="AT915">
            <v>7</v>
          </cell>
          <cell r="AU915" t="str">
            <v>55H5C</v>
          </cell>
          <cell r="AV915" t="str">
            <v>3TE55G161437</v>
          </cell>
          <cell r="AW915" t="str">
            <v>G161437</v>
          </cell>
          <cell r="AX915" t="str">
            <v>M010</v>
          </cell>
          <cell r="AY915">
            <v>74012178</v>
          </cell>
          <cell r="AZ915">
            <v>51013104</v>
          </cell>
          <cell r="BA915">
            <v>80143845</v>
          </cell>
        </row>
        <row r="916">
          <cell r="D916">
            <v>60313282</v>
          </cell>
          <cell r="E916" t="str">
            <v>A</v>
          </cell>
          <cell r="F916" t="str">
            <v>TV</v>
          </cell>
          <cell r="G916" t="str">
            <v>LUZ ADRIANA VELAZQUEZ BARBOSA</v>
          </cell>
          <cell r="H916" t="str">
            <v>MATAMOROS 44 Col. CENTRO Mpo. AUTLAN DE NAVARRO</v>
          </cell>
          <cell r="I916">
            <v>3767653103</v>
          </cell>
          <cell r="J916" t="str">
            <v>HISENSE</v>
          </cell>
          <cell r="K916" t="str">
            <v>32H5B</v>
          </cell>
          <cell r="L916" t="str">
            <v>32G154325H04430</v>
          </cell>
          <cell r="M916" t="str">
            <v>AUN/ 000103494</v>
          </cell>
          <cell r="N916">
            <v>7959</v>
          </cell>
          <cell r="O916">
            <v>42372</v>
          </cell>
          <cell r="P916">
            <v>42798</v>
          </cell>
          <cell r="Q916">
            <v>201076</v>
          </cell>
          <cell r="R916" t="str">
            <v>No hay refacciones para surtir y poder reparar</v>
          </cell>
          <cell r="T916" t="str">
            <v>Carlos Muñiz</v>
          </cell>
          <cell r="U916">
            <v>42837</v>
          </cell>
          <cell r="V916" t="str">
            <v>SUR</v>
          </cell>
          <cell r="W916" t="str">
            <v>COMPLETADO</v>
          </cell>
          <cell r="X916" t="str">
            <v>CLIENTE</v>
          </cell>
          <cell r="Y916">
            <v>42800</v>
          </cell>
          <cell r="Z916">
            <v>426</v>
          </cell>
          <cell r="AA916" t="str">
            <v>M012</v>
          </cell>
          <cell r="AB916" t="str">
            <v>T185960/Panel - PANEL</v>
          </cell>
          <cell r="AC916" t="str">
            <v>OC-1008246</v>
          </cell>
          <cell r="AD916" t="str">
            <v>AUTLAN DE NAVARRO/CENTRO</v>
          </cell>
          <cell r="AE916" t="str">
            <v>JAL</v>
          </cell>
          <cell r="AF916" t="str">
            <v>MX</v>
          </cell>
          <cell r="AG916" t="str">
            <v>10356174</v>
          </cell>
          <cell r="AH916" t="str">
            <v>LUZ ADRIANA VELAZQUEZ BARBOSA</v>
          </cell>
          <cell r="AI916" t="str">
            <v>44 MATAMOROS</v>
          </cell>
          <cell r="AJ916" t="str">
            <v>3173813711</v>
          </cell>
          <cell r="AK916">
            <v>0</v>
          </cell>
          <cell r="AL916" t="str">
            <v>48900</v>
          </cell>
          <cell r="AM916" t="str">
            <v>14/04/2017 02 : 09 MARCO.DIAZ : TCF174 7401139908/04/2017 03 : 35 BRENDA.MORA : CSCSe le menciona al cliente que aun no se vence el tiempo de envió, se lepide esperar para que enviden el equipo.31/03/2017 00 : 41 MARCO.DIAZ : TCF1PU CSA CONFIRMA CARLOS MUÑIZ.JESSICA O31/03/2017 00 : 40 MARCO.DIAZ : TCF1. JESSICA O25/03/2017 02 : 52 GABRIELA.B : CSCSe Brinda información de CF y se informa tiempo de respuesta15/03/2017 07 : 02 JORGE.VAZ : TCF115/03/2017 07 : 01 JORGE.VAZ : NP514/03/2017 02 : 20 201076 : ESPERANDO REFACCION10/03/2017 03 : 06 FABIOLA.BON : SEG: REFACCIONES10/03/2017 01 : 56 201076 : EN ESPERA DE REFACCION07/03/2017 04 : 08 201076 : P1: T185960/PANEL LCD/07/03/2017 01 : 09 201076 : SE ATIENDE CON LA ORDEN 124106FECHA DE REVISION DE EQUIPO 07/03/201707/03/2017 00 : 21 FABIOLA.BON : SEG: ORDEN DA SEGUIMIENTO A LA60306652 CSA INDICA QUE EL CLIENTE LLEVO EL EQUIPO A TALLER09/12/2016 03 : 21 JUANANTONIO : ODSWTPBENITO JUAREZ Y GUILLERMO PRIETOADYAEL18@HOTMAIL.COM</v>
          </cell>
          <cell r="AN916" t="str">
            <v>3TE32A150815</v>
          </cell>
          <cell r="AO916" t="str">
            <v>Smart</v>
          </cell>
          <cell r="AP916" t="str">
            <v>Hisense</v>
          </cell>
          <cell r="AQ916" t="str">
            <v>Opera</v>
          </cell>
          <cell r="AR916" t="str">
            <v>HD 1366 X 768</v>
          </cell>
          <cell r="AS916" t="str">
            <v>3TE32G163827G163827M010</v>
          </cell>
          <cell r="AT916">
            <v>7</v>
          </cell>
          <cell r="AU916" t="str">
            <v>32H5B2</v>
          </cell>
          <cell r="AV916" t="str">
            <v>3TE32G163827</v>
          </cell>
          <cell r="AW916" t="str">
            <v>G163827</v>
          </cell>
          <cell r="AX916" t="str">
            <v>M010</v>
          </cell>
          <cell r="AY916">
            <v>74011652</v>
          </cell>
          <cell r="AZ916">
            <v>51012588</v>
          </cell>
          <cell r="BA916">
            <v>80143844</v>
          </cell>
        </row>
        <row r="917">
          <cell r="D917">
            <v>60313474</v>
          </cell>
          <cell r="E917" t="str">
            <v>A</v>
          </cell>
          <cell r="F917" t="str">
            <v>TV</v>
          </cell>
          <cell r="G917" t="str">
            <v>PATRICIA JUAREZ LEYVA</v>
          </cell>
          <cell r="H917" t="str">
            <v>VILLAS DEL PARQUE 50 INT 76 Col. FRACC. VILLAS Mpo. TLAJOMULCO DE ZUÑIGA</v>
          </cell>
          <cell r="I917">
            <v>3318336354</v>
          </cell>
          <cell r="J917" t="str">
            <v>HISENSE</v>
          </cell>
          <cell r="K917" t="str">
            <v>50K20DW</v>
          </cell>
          <cell r="L917" t="str">
            <v>50G143291H08620</v>
          </cell>
          <cell r="M917" t="str">
            <v>MCT/ 000012826</v>
          </cell>
          <cell r="N917">
            <v>13310</v>
          </cell>
          <cell r="O917">
            <v>42044</v>
          </cell>
          <cell r="P917">
            <v>42802</v>
          </cell>
          <cell r="Q917">
            <v>201076</v>
          </cell>
          <cell r="R917" t="str">
            <v>No hay refacciones para surtir y poder reparar</v>
          </cell>
          <cell r="T917" t="str">
            <v>Carlos Muñiz</v>
          </cell>
          <cell r="U917">
            <v>42837</v>
          </cell>
          <cell r="V917" t="str">
            <v>SUR</v>
          </cell>
          <cell r="W917" t="str">
            <v>COMPLETADO</v>
          </cell>
          <cell r="X917" t="str">
            <v>CLIENTE</v>
          </cell>
          <cell r="Y917">
            <v>42801</v>
          </cell>
          <cell r="Z917">
            <v>758</v>
          </cell>
          <cell r="AA917" t="str">
            <v>M010</v>
          </cell>
          <cell r="AB917" t="str">
            <v>T173331/Panel - PANEL</v>
          </cell>
          <cell r="AC917" t="str">
            <v>OC-1008334</v>
          </cell>
          <cell r="AD917" t="str">
            <v>Fracc villas /Tlajomulco</v>
          </cell>
          <cell r="AE917" t="str">
            <v>JAL</v>
          </cell>
          <cell r="AF917" t="str">
            <v>MX</v>
          </cell>
          <cell r="AG917" t="str">
            <v>10413742</v>
          </cell>
          <cell r="AH917" t="str">
            <v>PATRICIA JUAREZ</v>
          </cell>
          <cell r="AI917" t="str">
            <v>50 int 76 villas del Parque</v>
          </cell>
          <cell r="AJ917" t="str">
            <v>3310615532</v>
          </cell>
          <cell r="AK917">
            <v>0</v>
          </cell>
          <cell r="AL917" t="str">
            <v>45643</v>
          </cell>
          <cell r="AM917" t="str">
            <v>14/04/2017 04 : 47 MARCO.DIAZ : TCF174 7401143931/03/2017 00 : 46 MARCO.DIAZ : TCF1PU CSA CONFIRMA CARLOS MUÑIZ.JESSICA O31/03/2017 00 : 45 MARCO.DIAZ : TCF1. JESSICA O29/03/2017 01 : 11 ANA.LAURA : CSCse le reitera proceso de CF 25dias/hab / se va audio y se corta llamada18/03/2017 00 : 25 ANA.ROSA : CSCse le indica a cte de la aut de CF y del tiempo de respuesta (25 díashábiles)16/03/2017 00 : 40 JORGE.VAZ : TCF116/03/2017 00 : 40 JORGE.VAZ : NP514/03/2017 02 : 21 201076 : ESPERANDO REFACCION10/03/2017 02 : 49 FABIOLA.BON : SEG: REFACCIONES10/03/2017 01 : 59 201076 : EN ESPERA DE REFACCION09/03/2017 03 : 53 201076 : P1: T173331/PANEL/OC-100833408/03/2017 07 : 26 201076 : SE ATIENDE CON N DE ORDEN 126702, SEPROGRAMA VISITA 08/03/201708/03/2017 00 : 14 ADRIANA.SAN : ODSWTPRD% VILLAS DEL PARQUE 49 Y 48</v>
          </cell>
          <cell r="AN917" t="str">
            <v>1TE50B8NUSCB</v>
          </cell>
          <cell r="AO917" t="str">
            <v>Smart</v>
          </cell>
          <cell r="AP917" t="str">
            <v>Hisense</v>
          </cell>
          <cell r="AQ917" t="str">
            <v>Opera</v>
          </cell>
          <cell r="AR917" t="str">
            <v>FHD 1920 x 1080</v>
          </cell>
          <cell r="AS917" t="str">
            <v>3TE50G165140G165140M010</v>
          </cell>
          <cell r="AT917">
            <v>164</v>
          </cell>
          <cell r="AU917" t="str">
            <v>50H7GB</v>
          </cell>
          <cell r="AV917" t="str">
            <v>3TE50G165140</v>
          </cell>
          <cell r="AW917" t="str">
            <v>G165140</v>
          </cell>
          <cell r="AX917" t="str">
            <v>M010</v>
          </cell>
          <cell r="AY917">
            <v>74012177</v>
          </cell>
          <cell r="AZ917">
            <v>51013103</v>
          </cell>
          <cell r="BA917">
            <v>80147851</v>
          </cell>
        </row>
        <row r="918">
          <cell r="D918">
            <v>60313656</v>
          </cell>
          <cell r="E918" t="str">
            <v>A</v>
          </cell>
          <cell r="F918" t="str">
            <v>TV</v>
          </cell>
          <cell r="G918" t="str">
            <v>MARIA YOLANDA ALDRETE</v>
          </cell>
          <cell r="H918" t="str">
            <v>SEVERO AMADOR 1315 Col. EL ZALATE Mpo. GUADALAJARA</v>
          </cell>
          <cell r="I918">
            <v>3336084039</v>
          </cell>
          <cell r="J918" t="str">
            <v>HISENSE</v>
          </cell>
          <cell r="K918" t="str">
            <v>50K20DW</v>
          </cell>
          <cell r="L918" t="str">
            <v>50G143291H08941</v>
          </cell>
          <cell r="M918" t="str">
            <v>Poliza sellada</v>
          </cell>
          <cell r="N918">
            <v>0</v>
          </cell>
          <cell r="O918">
            <v>42058</v>
          </cell>
          <cell r="P918">
            <v>42804</v>
          </cell>
          <cell r="Q918">
            <v>201076</v>
          </cell>
          <cell r="R918" t="str">
            <v>No hay refacciones para surtir y reparar el equipo</v>
          </cell>
          <cell r="S918" t="str">
            <v>El comprobante que tenemos es una poliza de garantia sellada por la tienda, por lo cual no contamos con el costo del equipo.</v>
          </cell>
          <cell r="T918" t="str">
            <v>Carlos Muñiz</v>
          </cell>
          <cell r="U918">
            <v>42837</v>
          </cell>
          <cell r="V918" t="str">
            <v>SUR</v>
          </cell>
          <cell r="W918" t="str">
            <v>COMPLETADO</v>
          </cell>
          <cell r="X918" t="str">
            <v>CLIENTE</v>
          </cell>
          <cell r="Y918">
            <v>42803</v>
          </cell>
          <cell r="Z918">
            <v>746</v>
          </cell>
          <cell r="AA918" t="str">
            <v>M010</v>
          </cell>
          <cell r="AB918" t="str">
            <v>T173331/Panel - PANEL</v>
          </cell>
          <cell r="AC918" t="str">
            <v>OC-1008502</v>
          </cell>
          <cell r="AD918" t="str">
            <v>guadalajara/col el zalate</v>
          </cell>
          <cell r="AE918" t="str">
            <v>JAL</v>
          </cell>
          <cell r="AF918" t="str">
            <v>MX</v>
          </cell>
          <cell r="AG918" t="str">
            <v>10413943</v>
          </cell>
          <cell r="AH918" t="str">
            <v>MARIA YOLANDA ALDRETE</v>
          </cell>
          <cell r="AI918" t="str">
            <v>1315 Severo Amador</v>
          </cell>
          <cell r="AJ918" t="str">
            <v>3336266588</v>
          </cell>
          <cell r="AK918" t="str">
            <v>3336266588</v>
          </cell>
          <cell r="AL918" t="str">
            <v>44760</v>
          </cell>
          <cell r="AM918" t="str">
            <v>14/04/2017 04 : 43 MARCO.DIAZ : TCF174 7401143705/04/2017 05 : 40 SEMIRAMIS.M : CSCCte se comunica para verificar el proceso en que se le entregara suequipo se le explica el proceso de 20 días hábiles en que se realizaríael tramite31/03/2017 00 : 50 MARCO.DIAZ : TCF1PU CSA CONFIRMA CARLOS MUÑIZ.JESSICA O31/03/2017 00 : 49 MARCO.DIAZ : TCF1. JESSICA O16/03/2017 06 : 21 JORGE.VAZ : TCF116/03/2017 06 : 20 JORGE.VAZ : NP515/03/2017 04 : 07 201076 : ESPERANDO REFACCION14/03/2017 03 : 32 FABIOLA.BON : SEG: REFACCIONES14/03/2017 03 : 14 201076 : P1:T173331/PANEL/OC-100850210/03/2017 00 : 51 201076 : SE ATIENDE CON ORDEN 126766SE PROGRAMO VISITA PARA EL DIA 10.03.1709/03/2017 22 : 08 GERARDO.GRA : ODSWTP ELABORADA POR EMC*RD% JOSE LUIS VELAZCO Y ARCADIO URSELAY</v>
          </cell>
          <cell r="AN918" t="str">
            <v>1TE50B8NUSCB</v>
          </cell>
          <cell r="AO918" t="str">
            <v>Smart</v>
          </cell>
          <cell r="AP918" t="str">
            <v>Hisense</v>
          </cell>
          <cell r="AQ918" t="str">
            <v>Opera</v>
          </cell>
          <cell r="AR918" t="str">
            <v>FHD 1920 x 1080</v>
          </cell>
          <cell r="AS918" t="str">
            <v>3TE50G165140G165140M010</v>
          </cell>
          <cell r="AT918">
            <v>164</v>
          </cell>
          <cell r="AU918" t="str">
            <v>50H7GB</v>
          </cell>
          <cell r="AV918" t="str">
            <v>3TE50G165140</v>
          </cell>
          <cell r="AW918" t="str">
            <v>G165140</v>
          </cell>
          <cell r="AX918" t="str">
            <v>M010</v>
          </cell>
          <cell r="AY918">
            <v>74012176</v>
          </cell>
          <cell r="AZ918">
            <v>51013102</v>
          </cell>
          <cell r="BA918">
            <v>80147852</v>
          </cell>
        </row>
        <row r="919">
          <cell r="D919">
            <v>60309146</v>
          </cell>
          <cell r="E919" t="str">
            <v xml:space="preserve">A  </v>
          </cell>
          <cell r="F919" t="str">
            <v>TV</v>
          </cell>
          <cell r="G919" t="str">
            <v>MARIA ELENA LARA LOPEZ</v>
          </cell>
          <cell r="H919" t="str">
            <v>2910 BLVD ALFREDO DEL MAZOLA MAGDALENA TOLUCA</v>
          </cell>
          <cell r="I919" t="str">
            <v>7222720389  7224272142</v>
          </cell>
          <cell r="J919" t="str">
            <v>HISENSE</v>
          </cell>
          <cell r="K919" t="str">
            <v>50K20DW</v>
          </cell>
          <cell r="L919" t="str">
            <v>50G143291H02419</v>
          </cell>
          <cell r="M919">
            <v>0</v>
          </cell>
          <cell r="N919">
            <v>12421</v>
          </cell>
          <cell r="O919">
            <v>42751</v>
          </cell>
          <cell r="P919">
            <v>42759</v>
          </cell>
          <cell r="Q919">
            <v>201612</v>
          </cell>
          <cell r="R919" t="str">
            <v xml:space="preserve"> P1 T 173331  PANEL  OC -10006469 </v>
          </cell>
          <cell r="S919" t="str">
            <v xml:space="preserve"> NO SE HA PODIDO CONTACTAR PARA SABER SI</v>
          </cell>
          <cell r="T919" t="str">
            <v xml:space="preserve"> ADRIANA BONIFACIO                </v>
          </cell>
          <cell r="U919">
            <v>42836</v>
          </cell>
          <cell r="V919" t="str">
            <v>Centro</v>
          </cell>
          <cell r="W919" t="str">
            <v>COMPLETADO</v>
          </cell>
          <cell r="Y919">
            <v>42751</v>
          </cell>
          <cell r="AA919" t="str">
            <v>M010</v>
          </cell>
          <cell r="AB919" t="str">
            <v>T173331/Panel - PANEL</v>
          </cell>
          <cell r="AC919" t="str">
            <v>OC-1006469</v>
          </cell>
          <cell r="AD919" t="str">
            <v>toluca/la magdalena</v>
          </cell>
          <cell r="AE919" t="str">
            <v>MEX</v>
          </cell>
          <cell r="AF919" t="str">
            <v>MX</v>
          </cell>
          <cell r="AG919" t="str">
            <v>10406433</v>
          </cell>
          <cell r="AH919" t="str">
            <v>MARIA ELENA LARA LOPEZ</v>
          </cell>
          <cell r="AI919" t="str">
            <v>2910 boulevard alfredo del mazo</v>
          </cell>
          <cell r="AJ919" t="str">
            <v>7224272142</v>
          </cell>
          <cell r="AK919" t="str">
            <v>7224272142</v>
          </cell>
          <cell r="AL919" t="str">
            <v>50010</v>
          </cell>
          <cell r="AM919" t="str">
            <v>22/04/2017 08 : 48 MARCO.DIAZ : TCF174: 7401033022/04/2017 08 : 47 MARCO.DIAZ : 6030914619/04/2017 00 : 48 GEARARDO.PA : CFA08/03/2017 04 : 38 SEMIRAMIS.M : CSCCte se comunica muy molesta por que no se le ha dado el respuesta y lafecha de la entrega de su equipo se le pide darnos oportunidad deverificar que sucede con el area de cf23/02/2017 05 : 15 SEMIRAMIS.M : CSCCte se comunica para saber cuando se le entregara su equipo se generareporte de queja 5407608818/02/2017 04 : 33 GABRIELA.B : CSCSe brinda información de tiempo de respuesta por CF Dañado, ClienteMolesto pide solución Inmediata17/02/2017 06 : 51 ADRIANA.SAN : CSASe comunica cte. mensajería realizo la entrega del equipo sin embargoeste llego con la caja muy maltratada sin base ni tornillos se le pideenviar evidencia para el Area de CF.16/02/2017 04 : 47 GERARDO.GRA : CSCSe le pide apoyo a Marco via correo para el reenvío de quipo11/02/2017 04 : 27 ANA.GABRIELA : CSCSE LE INFORMA A CF EL EQUIPO ESTA EN CENTRO DE SERVICO YA QUE LOENVIARON A CLIENTE FINAL11/02/2017 01 : 51 MARCO.DIAZ : TCF2***MODELO 50k20dw***SERIE50G143291H04339***ENVIADO A CTE FINAL***F. EMBARQUE 08.02.2017***CARSSA10/02/2017 01 : 11 MARCO.DIAZ : TCF1PU CSA10/02/2017 01 : 11 MARCO.DIAZ : TCF1DR01/02/2017 01 : 57 MARCO.DIAZ : TCF174 7401033025/01/2017 01 : 07 ERNESTO.HERN : TCF125/01/2017 01 : 06 ERNESTO.HERN : NP524/01/2017 09 : 15 201612 : 23/01/2017 P1 T 173331 PANEL OC -10006469EQUIPO RECOLECCION _ABR24/01/2017 08 : 12 201612 : V1_EQUIPO RECOLECTDO EN BANCO DE TRABAJO VALIDNAOD GARANTIA CSA 20161217/01/2017 04 : 14 ADRIANA.SAN : RD.- CASI ENFRENTE DE REFAACIONARIASCALIFORNIA / ODSWTP</v>
          </cell>
          <cell r="AN919" t="str">
            <v>1TE50B8NUSCB</v>
          </cell>
          <cell r="AO919" t="str">
            <v>Smart</v>
          </cell>
          <cell r="AP919" t="str">
            <v>Hisense</v>
          </cell>
          <cell r="AQ919" t="str">
            <v>Opera</v>
          </cell>
          <cell r="AR919" t="str">
            <v>FHD 1920 x 1080</v>
          </cell>
          <cell r="AS919" t="str">
            <v>3TE50G1644B1G1644B1M010</v>
          </cell>
          <cell r="AT919">
            <v>6</v>
          </cell>
          <cell r="AU919" t="str">
            <v>50H7GB</v>
          </cell>
          <cell r="AV919" t="str">
            <v>3TE50G1644B1</v>
          </cell>
          <cell r="AW919" t="str">
            <v>G1644B1</v>
          </cell>
          <cell r="AX919" t="str">
            <v>M010</v>
          </cell>
          <cell r="AY919">
            <v>74012410</v>
          </cell>
          <cell r="AZ919">
            <v>51011423</v>
          </cell>
          <cell r="BA919">
            <v>80141619</v>
          </cell>
        </row>
        <row r="920">
          <cell r="D920">
            <v>60307940</v>
          </cell>
          <cell r="E920" t="str">
            <v xml:space="preserve">A  </v>
          </cell>
          <cell r="F920" t="str">
            <v>TV</v>
          </cell>
          <cell r="G920" t="str">
            <v>MA. ISABEL RICO RODRIGUEZ</v>
          </cell>
          <cell r="H920" t="str">
            <v xml:space="preserve">ANTONIO PLAZA # 230 EL VERGEL </v>
          </cell>
          <cell r="I920">
            <v>4612742071</v>
          </cell>
          <cell r="J920" t="str">
            <v>HISENSE</v>
          </cell>
          <cell r="K920" t="str">
            <v>50K20DW</v>
          </cell>
          <cell r="L920" t="str">
            <v>50G143291H02695</v>
          </cell>
          <cell r="M920">
            <v>235559</v>
          </cell>
          <cell r="N920">
            <v>10120.879999999999</v>
          </cell>
          <cell r="O920">
            <v>42087</v>
          </cell>
          <cell r="P920">
            <v>42746</v>
          </cell>
          <cell r="Q920">
            <v>201608</v>
          </cell>
          <cell r="R920" t="str">
            <v>11/01/2017 06 : 36 201608 : P1A: PANEL # 173331 O.C. 1005901</v>
          </cell>
          <cell r="S920" t="str">
            <v>EQUIPO EN CENTRO DE SERVICIO, SIN CAJA S</v>
          </cell>
          <cell r="T920" t="str">
            <v xml:space="preserve">CAROLINA PEREA                    </v>
          </cell>
          <cell r="U920" t="str">
            <v>2017-04-12</v>
          </cell>
          <cell r="V920" t="str">
            <v>Centro</v>
          </cell>
          <cell r="W920" t="str">
            <v>COMPLETADO</v>
          </cell>
          <cell r="Y920">
            <v>42738</v>
          </cell>
          <cell r="Z920">
            <v>659</v>
          </cell>
          <cell r="AA920" t="str">
            <v>M012</v>
          </cell>
          <cell r="AB920" t="str">
            <v>T173331/Panel - PANEL</v>
          </cell>
          <cell r="AC920" t="str">
            <v>OC-1005901</v>
          </cell>
          <cell r="AD920" t="str">
            <v>el bergel/celaya</v>
          </cell>
          <cell r="AE920" t="str">
            <v>GTO</v>
          </cell>
          <cell r="AF920" t="str">
            <v>MX</v>
          </cell>
          <cell r="AG920" t="str">
            <v>10395486</v>
          </cell>
          <cell r="AH920" t="str">
            <v>MA. ISABEL RICO RODRIGUEZ</v>
          </cell>
          <cell r="AI920" t="str">
            <v>230 ANTONIO PLAZA</v>
          </cell>
          <cell r="AJ920" t="str">
            <v>4612742071</v>
          </cell>
          <cell r="AK920">
            <v>0</v>
          </cell>
          <cell r="AL920" t="str">
            <v>38010</v>
          </cell>
          <cell r="AM920" t="str">
            <v>22/04/2017 06 : 26 MARCO.DIAZ : TCF174: 7401001619/04/2017 05 : 00 GEARARDO.PA : CFA25/01/2017 07 : 00 MARCO.DIAZ : TCF2***MODELO 55H5C***SERIE55g161999h00426***ENVIADO A CTE FINAL***F. DE EMBARQUE 20 ENE 2017***CARSSA19/01/2017 00 : 46 MARCO.DIAZ : TCF174 7401001619/01/2017 00 : 44 MARCO.DIAZ : TCF1PU CTE FINAL19/01/2017 00 : 43 MARCO.DIAZ : TCF1DR17/01/2017 06 : 03 ERNESTO.HERN : TCF117/01/2017 06 : 03 ERNESTO.HERN : NP511/01/2017 06 : 36 201608 : P1A: PANEL # 173331 O.C. 100590111/01/2017 02 : 41 201608 : V1:10/01/17 EN VISITA09/01/2017 23 : 01 ANA.ROSA : KMA:101$202.0009/01/2017 11 : 52 MA.ISABEL : SEG: SE SOLICITA VIA SKYPE A CALL CENTERLA AUT DEL KM07/01/2017 01 : 57 201608 : V1: 10/01/17 RUTA FORANEA SKMA 101 KM $202SE SOLICITA AUTORIZACION DE KILOMETRAJE04/01/2017 01 : 54 ANA.ROSA : ODSWTPRD % REFORMA Y DOC MMORA</v>
          </cell>
          <cell r="AN920" t="str">
            <v>1TE50B8NUSCB</v>
          </cell>
          <cell r="AO920" t="str">
            <v>Smart</v>
          </cell>
          <cell r="AP920" t="str">
            <v>Hisense</v>
          </cell>
          <cell r="AQ920" t="str">
            <v>Opera</v>
          </cell>
          <cell r="AR920" t="str">
            <v>FHD 1920 x 1080</v>
          </cell>
          <cell r="AS920" t="str">
            <v>3TE50G1644B1G1644B1M010</v>
          </cell>
          <cell r="AT920">
            <v>6</v>
          </cell>
          <cell r="AU920" t="str">
            <v>50H7GB</v>
          </cell>
          <cell r="AV920" t="str">
            <v>3TE50G1644B1</v>
          </cell>
          <cell r="AW920" t="str">
            <v>G1644B1</v>
          </cell>
          <cell r="AX920" t="str">
            <v>M010</v>
          </cell>
          <cell r="AY920">
            <v>74010016</v>
          </cell>
          <cell r="AZ920">
            <v>51010983</v>
          </cell>
          <cell r="BA920">
            <v>80141621</v>
          </cell>
        </row>
        <row r="921">
          <cell r="D921">
            <v>60311339</v>
          </cell>
          <cell r="E921" t="str">
            <v xml:space="preserve">A  </v>
          </cell>
          <cell r="F921" t="str">
            <v>CELULAR</v>
          </cell>
          <cell r="G921" t="str">
            <v>RAFAELRAMIREZRIOS</v>
          </cell>
          <cell r="H921" t="str">
            <v>INGENIERIA60GUADALUPE/SPAGUAZCP98613</v>
          </cell>
          <cell r="I921">
            <v>4929235186</v>
          </cell>
          <cell r="J921" t="str">
            <v>HISENSE</v>
          </cell>
          <cell r="K921" t="str">
            <v>C20</v>
          </cell>
          <cell r="L921" t="str">
            <v>1MH75A91MX10D0H51Z50050</v>
          </cell>
          <cell r="M921" t="str">
            <v>PLT/000171239</v>
          </cell>
          <cell r="N921">
            <v>5998.68</v>
          </cell>
          <cell r="O921">
            <v>42654</v>
          </cell>
          <cell r="P921">
            <v>42776</v>
          </cell>
          <cell r="Q921">
            <v>201709</v>
          </cell>
          <cell r="R921" t="str">
            <v>FALTADEPARTET1019758(PCBLOGIC),PEDIDO1007466</v>
          </cell>
          <cell r="S921" t="str">
            <v>EQUIPORAYADO</v>
          </cell>
          <cell r="T921" t="str">
            <v>JUANFRANCISCOALVIZAR</v>
          </cell>
          <cell r="U921" t="str">
            <v>2017-04-18</v>
          </cell>
          <cell r="V921" t="str">
            <v>CELULARES</v>
          </cell>
          <cell r="W921" t="str">
            <v>COMPLETADO</v>
          </cell>
          <cell r="X921" t="str">
            <v>TALLER</v>
          </cell>
          <cell r="Y921">
            <v>42776</v>
          </cell>
          <cell r="Z921">
            <v>122</v>
          </cell>
          <cell r="AA921" t="str">
            <v>M010</v>
          </cell>
          <cell r="AD921" t="str">
            <v>GUADALUPE/SPAGUAZ</v>
          </cell>
          <cell r="AE921" t="str">
            <v>ZAC</v>
          </cell>
          <cell r="AF921" t="str">
            <v>MX</v>
          </cell>
          <cell r="AG921" t="str">
            <v>10409066</v>
          </cell>
          <cell r="AH921" t="str">
            <v>RAFAEL RAMIREZ RIOS</v>
          </cell>
          <cell r="AI921" t="str">
            <v>60 INGENIERIA</v>
          </cell>
          <cell r="AJ921" t="str">
            <v>4929235186</v>
          </cell>
          <cell r="AK921" t="str">
            <v>4921130489</v>
          </cell>
          <cell r="AL921" t="str">
            <v>98613</v>
          </cell>
          <cell r="AM921" t="str">
            <v>20/04/2017 05 : 08 ANA.ROSA : CSCse le indica a cte que el CF esta autorizado, en espera solo de la fechade embarque para la entrega del equipo.19/04/2017 23 : 53 EVELYN.ZEPE : SEG: CFA.25/03/2017 05 : 58 ANA.ROSA : CSCse le indica a cte. que aun estamos en espera de la respuesta de CF17/03/2017 07 : 25 GABRIELA.B : CSCSe realiza Complaint ya que no se cuenta con información de CF 5407629216/03/2017 02 : 01 RUBI.G : SEG: PENDIENTE OR GENERAR 54 Y 74 POR FALTADE MODELO, SERIE DE QUIPO A EMBARCAR PARA CF RGF//15/03/2017 06 : 53 SEMIRAMIS.M : CSCCte se comunica molesto pues necesita saber cuando se le enviara suequipo de cambio de celular pero esta orden no se ubica se trata desolcitar con David información en espera de respuesta09/03/2017 06 : 55 GABRIELA.B : CSCSe brinda información de CF se indica tiempo de respuesta25/02/2017 03 : 23 RUBI.G : SEG: PENDIENTE POR CONFIRMAR POR PARTE DECF MODELO Y SERIE DE EQUIPO REMPLAZO RGF//21/02/2017 06 : 48 GABRIELA.B : CSCSe Comenta sobre cambio Físico se indica tiempo de espera18/02/2017 03 : 24 ERNESTO.HERN : TCF118/02/2017 03 : 23 ERNESTO.HERN : NP516/02/2017 03 : 55 201709 : P1. T1019758. 1007466EQUIPO PENDIENTE POR PARTE ( PCB LOGIC )12/02/2017 01 : 21 201709 : SE ANEXARON LOS DOCUMENTOS, EL EQUIPO PASA ASERVICIO11/02/2017 05 : 19 RUBI.G : SE ANEXAN DOCUMENTOS DE COMPRA EN SISTEMARGF//10/02/2017 05 : 11 RUBI.G : CE1: 1800380606 RGF//09/02/2017 06 : 39 LUIS.D : ODSWTPDCEGRD%CONTABILIDAD Y AV BARONES, RAFA.RAMR@HOTMAIL.COM</v>
          </cell>
          <cell r="AN921" t="str">
            <v>1MH75AL1MX1Z30</v>
          </cell>
          <cell r="AO921" t="e">
            <v>#N/A</v>
          </cell>
          <cell r="AP921" t="e">
            <v>#N/A</v>
          </cell>
          <cell r="AQ921" t="e">
            <v>#N/A</v>
          </cell>
          <cell r="AR921" t="e">
            <v>#N/A</v>
          </cell>
          <cell r="AS921" t="str">
            <v>GMS001NJD013S405686M010</v>
          </cell>
          <cell r="AT921">
            <v>2</v>
          </cell>
          <cell r="AU921" t="str">
            <v>C1</v>
          </cell>
          <cell r="AV921" t="str">
            <v>GMS001NJD013</v>
          </cell>
          <cell r="AW921" t="str">
            <v>S405686</v>
          </cell>
          <cell r="AX921" t="str">
            <v>M010</v>
          </cell>
          <cell r="AY921">
            <v>74012363</v>
          </cell>
          <cell r="AZ921">
            <v>51013287</v>
          </cell>
          <cell r="BA921">
            <v>80143852</v>
          </cell>
        </row>
        <row r="922">
          <cell r="D922">
            <v>60310124</v>
          </cell>
          <cell r="E922" t="str">
            <v>B</v>
          </cell>
          <cell r="F922" t="str">
            <v>CELULAR</v>
          </cell>
          <cell r="G922" t="str">
            <v>EduardoAguilarMartinez</v>
          </cell>
          <cell r="H922" t="str">
            <v>blvdadolfoopezmateos,s/n,jojutla/colnuevomexico,CP.43000</v>
          </cell>
          <cell r="I922">
            <v>2761033345</v>
          </cell>
          <cell r="J922" t="str">
            <v>HISENSE</v>
          </cell>
          <cell r="K922" t="str">
            <v>C20</v>
          </cell>
          <cell r="L922" t="str">
            <v>1MH75A91MX10D0H15H20019</v>
          </cell>
          <cell r="M922">
            <v>427279730</v>
          </cell>
          <cell r="N922">
            <v>4999</v>
          </cell>
          <cell r="O922">
            <v>42522</v>
          </cell>
          <cell r="P922">
            <v>42761</v>
          </cell>
          <cell r="Q922">
            <v>201709</v>
          </cell>
          <cell r="R922" t="str">
            <v>CFOTORGADOPORSOPORTETECNICO(IRREPARABILIDAD)</v>
          </cell>
          <cell r="S922" t="str">
            <v>RAYADOYESTRELLADOCONPORTASIM</v>
          </cell>
          <cell r="T922" t="str">
            <v>JuanFranciscoAlvizar</v>
          </cell>
          <cell r="U922" t="str">
            <v>2017-04-12</v>
          </cell>
          <cell r="V922" t="str">
            <v>CELULARES</v>
          </cell>
          <cell r="W922" t="str">
            <v>COMPLETADO</v>
          </cell>
          <cell r="X922" t="str">
            <v>TALLER</v>
          </cell>
          <cell r="Y922">
            <v>42761</v>
          </cell>
          <cell r="Z922">
            <v>239</v>
          </cell>
          <cell r="AA922" t="str">
            <v>M010</v>
          </cell>
          <cell r="AD922" t="str">
            <v>jojutla/col nuevo mexico</v>
          </cell>
          <cell r="AE922" t="str">
            <v>HGO</v>
          </cell>
          <cell r="AF922" t="str">
            <v>MX</v>
          </cell>
          <cell r="AG922" t="str">
            <v>10409435</v>
          </cell>
          <cell r="AH922" t="str">
            <v>EDUARDO AGUILAR MARTINEZ</v>
          </cell>
          <cell r="AI922" t="str">
            <v>sn blvd adolfo opez mateos</v>
          </cell>
          <cell r="AJ922" t="str">
            <v>2761033345</v>
          </cell>
          <cell r="AK922">
            <v>0</v>
          </cell>
          <cell r="AL922" t="str">
            <v>43000</v>
          </cell>
          <cell r="AM922" t="str">
            <v>19/04/2017 23 : 54 EVELYN.ZEPE : SEG: CFA.16/03/2017 03 : 06 LUIS.D : SE MODIFICA DIRECCION CTE ACEPTA MOD C1 POR C20RD % PAZ Y ARBOLEDAS , CASA DE DOSPLANTAS AZUL , FRENTE A UN AFERRETERIA16/03/2017 01 : 49 RUBI.G : SEG: PENDIENTE OR GENERAR 54 Y 74 POR FALTADE MODELO, SERIE DE QUIPO A EMBARCAR PARA CF RGF//15/03/2017 05 : 58 BRENDA.MORA : CSCSe le comenta al cliente que por el momento no se cuenta con el modelode su equipo y se le menciona si desea cambiarlo por modelo C1, clientechecara las características para poder tomar una decisión, tambiénmenciona que cambiara el domicilio de la entrega.25/02/2017 03 : 24 RUBI.G : SEG: PENDIENTE POR CONFIRMAR POR PARTE DECF MODELO Y SERIE DE EQUIPO REMPLAZO RGF//21/02/2017 03 : 55 GABRIELA.B : CSCSe informa CF por Irreparabilidad08/02/2017 23 : 50 SERGIO.FER : TCFT - Irreparabilidad04/02/2017 02 : 16 201709 : SE ANEXA REPORTE TECNICO PARA SU VALORACION28/01/2017 00 : 53 201709 : SE ANEXARON LOS DOCUMENTOS, EL EQUIPO PASA ASERVICIO27/01/2017 01 : 50 RUBI.G : SE ANEXAN DOC DE COMPRA EN SISTEMA RGF//12/01/2017 02 : 49 MARIADOLO : CE1:689222223411/01/2017 05 : 13 MARIELA.CHA : ODSWTPDCEG20 PONIENTE Y 18 PONIENTEFACHADA AMARILLACARDENAS.ELOY@GMAIL.COM</v>
          </cell>
          <cell r="AN922" t="str">
            <v>1MH75AL1MX1Z30</v>
          </cell>
          <cell r="AO922" t="e">
            <v>#N/A</v>
          </cell>
          <cell r="AP922" t="e">
            <v>#N/A</v>
          </cell>
          <cell r="AQ922" t="e">
            <v>#N/A</v>
          </cell>
          <cell r="AR922" t="e">
            <v>#N/A</v>
          </cell>
          <cell r="AS922" t="str">
            <v>GMS001NJD013S405686M010</v>
          </cell>
          <cell r="AT922">
            <v>2</v>
          </cell>
          <cell r="AU922" t="str">
            <v>C1</v>
          </cell>
          <cell r="AV922" t="str">
            <v>GMS001NJD013</v>
          </cell>
          <cell r="AW922" t="str">
            <v>S405686</v>
          </cell>
          <cell r="AX922" t="str">
            <v>M010</v>
          </cell>
          <cell r="AY922">
            <v>74012236</v>
          </cell>
          <cell r="AZ922">
            <v>51013166</v>
          </cell>
          <cell r="BA922">
            <v>80141862</v>
          </cell>
        </row>
        <row r="923">
          <cell r="D923">
            <v>60310661</v>
          </cell>
          <cell r="E923" t="str">
            <v>B</v>
          </cell>
          <cell r="F923" t="str">
            <v>CELULAR</v>
          </cell>
          <cell r="G923" t="str">
            <v>CarlosCesarAldapaCabanillas</v>
          </cell>
          <cell r="H923" t="str">
            <v>palmademayorcaMZ4LT31S/N,cabossanlucas/fracclaspalmas,BCS,CP.23477</v>
          </cell>
          <cell r="I923">
            <v>6241080564</v>
          </cell>
          <cell r="J923" t="str">
            <v>HISENSE</v>
          </cell>
          <cell r="K923" t="str">
            <v>C20</v>
          </cell>
          <cell r="L923" t="str">
            <v>1MH75A91MX10D0H1CH202C6</v>
          </cell>
          <cell r="M923" t="str">
            <v>AZG1257655</v>
          </cell>
          <cell r="N923">
            <v>3879.47</v>
          </cell>
          <cell r="O923">
            <v>42594</v>
          </cell>
          <cell r="P923">
            <v>42767</v>
          </cell>
          <cell r="Q923">
            <v>201709</v>
          </cell>
          <cell r="R923" t="str">
            <v>CFOTORGADOPORSOPORTETECNICO(IRREPARABILIDAD)</v>
          </cell>
          <cell r="S923" t="str">
            <v>EQUIPORAYADOCONPORTASIM</v>
          </cell>
          <cell r="T923" t="str">
            <v>JuanFranciscoAlvizar</v>
          </cell>
          <cell r="U923" t="str">
            <v>2017-04-16</v>
          </cell>
          <cell r="V923" t="str">
            <v>CELULARES</v>
          </cell>
          <cell r="W923" t="str">
            <v>COMPLETADO</v>
          </cell>
          <cell r="X923" t="str">
            <v>TALLER</v>
          </cell>
          <cell r="Y923">
            <v>42767</v>
          </cell>
          <cell r="Z923">
            <v>173</v>
          </cell>
          <cell r="AA923" t="str">
            <v>M010</v>
          </cell>
          <cell r="AD923" t="str">
            <v>cabos san lucas /fracc las palmas</v>
          </cell>
          <cell r="AE923" t="str">
            <v>BCS</v>
          </cell>
          <cell r="AF923" t="str">
            <v>MX</v>
          </cell>
          <cell r="AG923" t="str">
            <v>10409994</v>
          </cell>
          <cell r="AH923" t="str">
            <v>CARLOS CESAR ALDAPA CABANILLAS</v>
          </cell>
          <cell r="AI923" t="str">
            <v>palma de mayorca MZ 4 LT 31 S/N</v>
          </cell>
          <cell r="AJ923" t="str">
            <v>6241080564</v>
          </cell>
          <cell r="AK923">
            <v>0</v>
          </cell>
          <cell r="AL923" t="str">
            <v>23477</v>
          </cell>
          <cell r="AM923" t="str">
            <v>19/04/2017 23 : 59 EVELYN.ZEPE : SEG: CFA.11/04/2017 23 : 27 BRENDA.MORA : CSCSe le pide apoyo a Isabel del área de Devolución comentando que enviaracorreo a tienda para ver si nos apoyan en entregar el equipo en tienda,se le pide al cliente que llame en 72 hrs hábiles para saber ladecisión.11/04/2017 06 : 55 Ricardo Espinosa : TCFINV, TCFCN, POR FALTA DE PRODUCTOTCFDEV, POR FALTA DE PRODUCTO BRENDA MED30/03/2017 23 : 17 SEMIRAMIS.M : CSCCte se comunica para para verificar cuando se le enviaría el equipo sele menciona que con probabilidad se le enviara la siguiente semana22/03/2017 01 : 37 GABRIELA.B : CSCSe Genera Complaint 54076342 por seguimiento a CF16/03/2017 01 : 53 RUBI.G : SEG: PENDIENTE OR GENERAR 54 Y 74 POR FALTADE MODELO, SERIE DE QUIPO A EMBARCAR PARA CF RGF//13/03/2017 23 : 12 BRENDA.MORA : CSCSe le pide apoyo al área de cf para que nos indique cuando enviara elequipo a CSA.18/02/2017 03 : 12 ANA.ROSA : CSCse le indica a cte. de la autorización de CF y del tiempo de respuestade esta área (20 días hábiles)09/02/2017 23 : 40 LAURA.HERNA : se le indica a cte proceso de cf.08/02/2017 23 : 35 SERGIO.FER : TCF108/02/2017 23 : 35 SERGIO.FER : TCFT - Irreparabilidad08/02/2017 03 : 32 201709 : SE ANEXA REPORTE TECNICO PARA SU VALORACION04/02/2017 00 : 29 201709 : SE ANEXARON LOS DOCUMENTOS, EL EQUIPO PASA A SERVICIO02/02/2017 04 : 01 RUBI.G : SE ANEXAN DOCUMENTOS DE COMPRA EN SISTEMARGF//25/01/2017 00 : 51 RUBI.G : CE1: 4887430866 RGF//24/01/2017 03 : 57 GERARDO.GRA : DCEG18/01/2017 01 : 42 GERARDO.GRA : RD....PALMA CHICA Y PALMA COCOPLUMOSO, A 10 CASAS DE LA MAYA DEL AEROPUERTO, CORREO: CARLOS.ALDAPA@HOTMAIL.COM</v>
          </cell>
          <cell r="AN923" t="str">
            <v>1MH75AL1MX1Z30</v>
          </cell>
          <cell r="AO923" t="e">
            <v>#N/A</v>
          </cell>
          <cell r="AP923" t="e">
            <v>#N/A</v>
          </cell>
          <cell r="AQ923" t="e">
            <v>#N/A</v>
          </cell>
          <cell r="AR923" t="e">
            <v>#N/A</v>
          </cell>
          <cell r="AS923" t="str">
            <v>GMS001NJD013S405686M010</v>
          </cell>
          <cell r="AT923">
            <v>2</v>
          </cell>
          <cell r="AU923" t="str">
            <v>C1</v>
          </cell>
          <cell r="AV923" t="str">
            <v>GMS001NJD013</v>
          </cell>
          <cell r="AW923" t="str">
            <v>S405686</v>
          </cell>
          <cell r="AX923" t="str">
            <v>M010</v>
          </cell>
          <cell r="AY923">
            <v>74012238</v>
          </cell>
          <cell r="AZ923">
            <v>51013167</v>
          </cell>
          <cell r="BA923">
            <v>80141865</v>
          </cell>
        </row>
        <row r="924">
          <cell r="D924">
            <v>60310670</v>
          </cell>
          <cell r="E924" t="str">
            <v>B</v>
          </cell>
          <cell r="F924" t="str">
            <v>CELULAR</v>
          </cell>
          <cell r="G924" t="str">
            <v>TaniafabiolaPerezGonzalez</v>
          </cell>
          <cell r="H924" t="str">
            <v>Pensadormexicano30,Ecatepec/SnPedroXalostoc,MEX,CP55310</v>
          </cell>
          <cell r="I924" t="str">
            <v>044-5530478477</v>
          </cell>
          <cell r="J924" t="str">
            <v>HISENSE</v>
          </cell>
          <cell r="K924" t="str">
            <v>C20</v>
          </cell>
          <cell r="L924" t="str">
            <v>1MH75A91MX10DOH15H2038F</v>
          </cell>
          <cell r="M924" t="str">
            <v>VM/000258235</v>
          </cell>
          <cell r="N924">
            <v>6898.77</v>
          </cell>
          <cell r="O924">
            <v>42521</v>
          </cell>
          <cell r="P924">
            <v>42767</v>
          </cell>
          <cell r="Q924">
            <v>201709</v>
          </cell>
          <cell r="R924" t="str">
            <v>CFOTORGADOPORSOPORTETECNICO(IRREPARABILIDAD)</v>
          </cell>
          <cell r="S924" t="str">
            <v>EQUIPORAYADOCONPORTASIM</v>
          </cell>
          <cell r="T924" t="str">
            <v>JUANFRANCISCOALVIZAR</v>
          </cell>
          <cell r="U924" t="str">
            <v>2017-04-18</v>
          </cell>
          <cell r="V924" t="str">
            <v>CELULARES</v>
          </cell>
          <cell r="W924" t="str">
            <v>COMPLETADO</v>
          </cell>
          <cell r="X924" t="str">
            <v>TALLER</v>
          </cell>
          <cell r="Y924">
            <v>42767</v>
          </cell>
          <cell r="Z924">
            <v>246</v>
          </cell>
          <cell r="AA924" t="str">
            <v>M010</v>
          </cell>
          <cell r="AD924" t="str">
            <v>Ecatepec/ Sn Pedro Xalostoc</v>
          </cell>
          <cell r="AE924" t="str">
            <v>MEX</v>
          </cell>
          <cell r="AF924" t="str">
            <v>MX</v>
          </cell>
          <cell r="AG924" t="str">
            <v>10407994</v>
          </cell>
          <cell r="AH924" t="str">
            <v>TANIA FABIOLA PEREZ GONZALEZ</v>
          </cell>
          <cell r="AI924" t="str">
            <v>30 Pensador mexicano</v>
          </cell>
          <cell r="AJ924" t="str">
            <v>044-5530478477</v>
          </cell>
          <cell r="AK924">
            <v>0</v>
          </cell>
          <cell r="AL924" t="str">
            <v>55310</v>
          </cell>
          <cell r="AM924" t="str">
            <v>20/04/2017 00 : 00 EVELYN.ZEPE : SEG: CFA.11/04/2017 07 : 02 Ricardo Espinosa : TCFDEV POR FALTA DE PRODUCTOBRENDA MED11/04/2017 07 : 01 Ricardo Espinosa : TCFINV, TCFCN POR FALTA DE PRODUCTO16/03/2017 01 : 54 RUBI.G : SEG: PENDIENTE OR GENERAR 54 Y 74 POR FALTADE MODELO, SERIE DE QUIPO A EMBARCAR PARA CF RGF//25/02/2017 04 : 38 RUBI.G : SEG: PENDIENTE POR CONFIRMAR POR PARTE DECF MODELO Y SERIE DE EQUIPO REMPLAZO RGF//08/02/2017 23 : 33 SERGIO.FER : TCF108/02/2017 23 : 33 SERGIO.FER : TCFT - Irreparabilidad08/02/2017 06 : 06 201709 : SE ANEXO REPORTE TECNICO PARA SU VALORACION03/02/2017 23 : 54 201709 : SE ANEXARON LOS DOCUMENTOS, EL EQUIPO PASA ASERVICIO02/02/2017 04 : 28 RUBI.G : SE ANEXAN DOCUMENTOS DE COMPRA EN SISTEMARGF//28/01/2017 06 : 59 RUBI.G : CE1: 6755167565 RGF//27/01/2017 23 : 17 ANA.LAURA : DCEG27/01/2017 23 : 16 ANA.LAURA : ODSWTPDENTRO DE FARMACIA SOL NACIENTE, POR AV. REVOLUCION, A DOS CALLES DELDEPORTIVO DE CARACOLESTANIAPEREZ60@GMAIL.COM</v>
          </cell>
          <cell r="AN924" t="str">
            <v>1MH75AL1MX1Z30</v>
          </cell>
          <cell r="AO924" t="e">
            <v>#N/A</v>
          </cell>
          <cell r="AP924" t="e">
            <v>#N/A</v>
          </cell>
          <cell r="AQ924" t="e">
            <v>#N/A</v>
          </cell>
          <cell r="AR924" t="e">
            <v>#N/A</v>
          </cell>
          <cell r="AS924" t="str">
            <v>GMS001NJD013S405686M010</v>
          </cell>
          <cell r="AT924">
            <v>2</v>
          </cell>
          <cell r="AU924" t="str">
            <v>C1</v>
          </cell>
          <cell r="AV924" t="str">
            <v>GMS001NJD013</v>
          </cell>
          <cell r="AW924" t="str">
            <v>S405686</v>
          </cell>
          <cell r="AX924" t="str">
            <v>M010</v>
          </cell>
          <cell r="AY924">
            <v>74012239</v>
          </cell>
          <cell r="AZ924">
            <v>51013168</v>
          </cell>
          <cell r="BA924">
            <v>80141866</v>
          </cell>
        </row>
        <row r="925">
          <cell r="D925">
            <v>60310673</v>
          </cell>
          <cell r="E925" t="str">
            <v>B</v>
          </cell>
          <cell r="F925" t="str">
            <v>CELULAR</v>
          </cell>
          <cell r="G925" t="str">
            <v>MarioAlbertoBarocio</v>
          </cell>
          <cell r="H925" t="str">
            <v>morelia55xalisco/centro,NAY,CP63780</v>
          </cell>
          <cell r="I925" t="str">
            <v>0443231057415</v>
          </cell>
          <cell r="J925" t="str">
            <v>HISENSE</v>
          </cell>
          <cell r="K925" t="str">
            <v>C20</v>
          </cell>
          <cell r="L925" t="str">
            <v>1MH75A91MX10D0H51Z5005D</v>
          </cell>
          <cell r="M925">
            <v>3607781</v>
          </cell>
          <cell r="N925">
            <v>4499</v>
          </cell>
          <cell r="O925">
            <v>42705</v>
          </cell>
          <cell r="P925">
            <v>42767</v>
          </cell>
          <cell r="Q925">
            <v>201709</v>
          </cell>
          <cell r="R925" t="str">
            <v>CFOTORGADOPORSOPORTETECNICO(IRREPARABILIDAD)</v>
          </cell>
          <cell r="S925" t="str">
            <v>EQUIPORAYADOCONPORTASIM</v>
          </cell>
          <cell r="T925" t="str">
            <v>JUANFRANCISCOALVIZAR</v>
          </cell>
          <cell r="U925" t="str">
            <v>2017-04-18</v>
          </cell>
          <cell r="V925" t="str">
            <v>CELULARES</v>
          </cell>
          <cell r="W925" t="str">
            <v>COMPLETADO</v>
          </cell>
          <cell r="X925" t="str">
            <v>TALLER</v>
          </cell>
          <cell r="Y925">
            <v>42767</v>
          </cell>
          <cell r="Z925">
            <v>62</v>
          </cell>
          <cell r="AA925" t="str">
            <v>M010</v>
          </cell>
          <cell r="AD925" t="str">
            <v>xalisco /centro</v>
          </cell>
          <cell r="AE925" t="str">
            <v>NAY</v>
          </cell>
          <cell r="AF925" t="str">
            <v>MX</v>
          </cell>
          <cell r="AG925" t="str">
            <v>10410928</v>
          </cell>
          <cell r="AH925" t="str">
            <v>MARIO ALBERTO BAROCIO</v>
          </cell>
          <cell r="AI925" t="str">
            <v>morelia 55</v>
          </cell>
          <cell r="AJ925" t="str">
            <v>0443231057415</v>
          </cell>
          <cell r="AK925">
            <v>0</v>
          </cell>
          <cell r="AL925" t="str">
            <v>63780</v>
          </cell>
          <cell r="AM925" t="str">
            <v>20/04/2017 00 : 01 EVELYN.ZEPE : SEG: CFA.11/04/2017 07 : 05 Ricardo Espinosa : TCFINV, TCFCN, ´POR FALTA DE PRODUCTOTCFDEV POR FALTA DE PRODUCTO BRENDA MED16/03/2017 01 : 55 RUBI.G : SEG: PENDIENTE OR GENERAR 54 Y 74 POR FALTADE MODELO, SERIE DE QUIPO A EMBARCAR PARA CF RGF//01/03/2017 04 : 19 BRENDA.MORA : CSCSe le hace mención de la autorización del cf y el tiempo de entrega de20 días hábiles. TCF1PU-CSC.25/02/2017 04 : 38 RUBI.G : SEG: PENDIENTE POR CONFIRMAR POR PARTE DECF MODELO Y SERIE DE EQUIPO REMPLAZO RGF//08/02/2017 23 : 30 SERGIO.FER : TCF108/02/2017 23 : 30 SERGIO.FER : TCFT - Irreparabilidad04/02/2017 02 : 35 201709 : SE ANEXA REPORTE TECNICO PARA SU VALORACION02/02/2017 07 : 48 201709 : SE ANEXARON LOS DOCUMENTOS, EL EQUIPO PASA ASERVICIO02/02/2017 04 : 33 RUBI.G : SE ANEXAN DOCUMENTOS DE COMPRA EN SISTEMARGF//31/01/2017 01 : 42 RUBI.G : CE1: 4064778701 RGF//28/01/2017 04 : 38 GERARDO.GRA : DCEG27/01/2017 07 : 52 GERARDO.GRA : ODSWTPCORREO: marioalbertobarocio@gmail.com27/01/2017 07 : 49 GERARDO.GRA : RD...ENTRE PRIV MORELIA Y LIMAN TOUR,EN LA ESQUINA HAY UNA CARNICERÍA</v>
          </cell>
          <cell r="AN925" t="str">
            <v>1MH75AL1MX1Z30</v>
          </cell>
          <cell r="AO925" t="e">
            <v>#N/A</v>
          </cell>
          <cell r="AP925" t="e">
            <v>#N/A</v>
          </cell>
          <cell r="AQ925" t="e">
            <v>#N/A</v>
          </cell>
          <cell r="AR925" t="e">
            <v>#N/A</v>
          </cell>
          <cell r="AS925" t="str">
            <v>GMS001NJD013S405686M010</v>
          </cell>
          <cell r="AT925">
            <v>2</v>
          </cell>
          <cell r="AU925" t="str">
            <v>C1</v>
          </cell>
          <cell r="AV925" t="str">
            <v>GMS001NJD013</v>
          </cell>
          <cell r="AW925" t="str">
            <v>S405686</v>
          </cell>
          <cell r="AX925" t="str">
            <v>M010</v>
          </cell>
          <cell r="AY925">
            <v>74012240</v>
          </cell>
          <cell r="AZ925">
            <v>51013169</v>
          </cell>
          <cell r="BA925">
            <v>80141867</v>
          </cell>
        </row>
        <row r="926">
          <cell r="D926">
            <v>60310741</v>
          </cell>
          <cell r="E926" t="str">
            <v>B</v>
          </cell>
          <cell r="F926" t="str">
            <v>CELULAR</v>
          </cell>
          <cell r="G926" t="str">
            <v>UlisesIvanSierraOrtiz</v>
          </cell>
          <cell r="H926" t="str">
            <v>Alamedas988AGuadalajara/RetiroCP44280</v>
          </cell>
          <cell r="I926">
            <v>3319845008</v>
          </cell>
          <cell r="J926" t="str">
            <v>HISENSE</v>
          </cell>
          <cell r="K926" t="str">
            <v>C20</v>
          </cell>
          <cell r="L926" t="str">
            <v>1MH75A91MX10D0HE5011E</v>
          </cell>
          <cell r="M926" t="str">
            <v>0850</v>
          </cell>
          <cell r="N926">
            <v>4499</v>
          </cell>
          <cell r="O926">
            <v>42721</v>
          </cell>
          <cell r="P926">
            <v>42769</v>
          </cell>
          <cell r="Q926">
            <v>201709</v>
          </cell>
          <cell r="R926" t="str">
            <v>CFOTORGADOPORSOPORTETECNICO(IRREPARABILIDAD)</v>
          </cell>
          <cell r="S926" t="str">
            <v>EQUIPORAYADOCONPORTASIM</v>
          </cell>
          <cell r="T926" t="str">
            <v>JUANFRANCISOALVIZAR</v>
          </cell>
          <cell r="U926" t="str">
            <v>2017-04-18</v>
          </cell>
          <cell r="V926" t="str">
            <v>CELULARES</v>
          </cell>
          <cell r="W926" t="str">
            <v>COMPLETADO</v>
          </cell>
          <cell r="X926" t="str">
            <v>TALLER</v>
          </cell>
          <cell r="Y926">
            <v>42769</v>
          </cell>
          <cell r="Z926">
            <v>48</v>
          </cell>
          <cell r="AA926" t="str">
            <v>M010</v>
          </cell>
          <cell r="AD926" t="str">
            <v>Guadalajara/Retiro</v>
          </cell>
          <cell r="AE926" t="str">
            <v>JAL</v>
          </cell>
          <cell r="AF926" t="str">
            <v>MX</v>
          </cell>
          <cell r="AG926" t="str">
            <v>10410774</v>
          </cell>
          <cell r="AH926" t="str">
            <v>ULISES IVAN SIERRA ORTIZ</v>
          </cell>
          <cell r="AI926" t="str">
            <v>988 A Alamedas</v>
          </cell>
          <cell r="AJ926" t="str">
            <v>3319251668</v>
          </cell>
          <cell r="AK926" t="str">
            <v>3319251668</v>
          </cell>
          <cell r="AL926" t="str">
            <v>44280</v>
          </cell>
          <cell r="AM926" t="str">
            <v>20/04/2017 00 : 01 EVELYN.ZEPE : SEG: CFA.19/04/2017 05 : 52 GABRIELA.B : CSCSolicita Entrega de equipo se genera 54076618, se informa en seguimiento11/04/2017 07 : 09 Ricardo Espinosa : TCFINV, TCFCN POR FALTA DEPRODUCTO.TCFDEV POR FALTA DE PRODUCTO BRENDA MED05/04/2017 22 : 28 SEMIRAMIS.M : CSCSe corta la llamada al indicarle al cliente el estatus se corta lallamada31/03/2017 01 : 09 GERARDO.GRA : CSC se indica fecha aproximada deentrega mediados de mes de abril. EMC*23/03/2017 02 : 59 SEMIRAMIS.M : CSCCte se comunica para verificar cuando se le enviara su equipo de cambiose le explica que el equipo se enviara toda vez que haya transcurrido eltermino de auditoria16/03/2017 02 : 17 RUBI.G : SEG: PENDIENTE POR GENERAR 54 Y 74 PORFALTA DE MODELO, SERIE DE QUIPO A EMBARCAR PARA CF RGF//14/03/2017 01 : 34 BRENDA.MORA : CSCMenciona cliente que si acepta el cambio de modelo C1, se le menciona aDavid del área de cf para que lo tome en cuenta y pueda ser enviado a labrevedad.13/03/2017 23 : 29 ANA.LAURA : CSCCFNEse le ofrece a cte C1, lo validara e informara si lo acepta o no07/03/2017 06 : 48 GABRIELA.B : CSCSe informa En seguimiento se pide Esperar07/03/2017 06 : 32 GABRIELA.B : CSCSolicita verificar confirmación de CF se consulta con Cf pero Clientecorta llamada25/02/2017 04 : 39 RUBI.G : SEG: PENDIENTE POR CONFIRMAR POR PARTE DECF MODELO Y SERIE DE EQUIPO REMPLAZO RGF//21/02/2017 23 : 05 ANA.LAURA : CSCse le comenta a cte proceso de CF 20dias/hab11/02/2017 01 : 15 SERGIO.FER : TCF111/02/2017 01 : 14 SERGIO.FER : TCFT - Irreparabilidad04/02/2017 01 : 55 201709 : SE ANEXARON LOS DOCUMENTOS, EL EQUIPO PASA ASERVICIO04/02/2017 00 : 19 RUBI.G : SE ANEXAN DOCUMENTOS DE COMPRA EN SISTEMARGF//31/01/2017 01 : 21 RUBI.G : CE1: 6726573851 RGF//28/01/2017 10 : 09 SEMIRAMIS.M : ODSWTPDCEG26/01/2017 02 : 14 SEMIRAMIS.M : ODSWTPRD/LIVERPOOLENTRE LAS CALLES EULOGIO PARRA Y ACERINASCOLOR DE FACHADA BEIGECORREO : ULISES.SIERRA.O@GMAIL.COM</v>
          </cell>
          <cell r="AN926" t="str">
            <v>1MH75AL1MX1Z30</v>
          </cell>
          <cell r="AO926" t="e">
            <v>#N/A</v>
          </cell>
          <cell r="AP926" t="e">
            <v>#N/A</v>
          </cell>
          <cell r="AQ926" t="e">
            <v>#N/A</v>
          </cell>
          <cell r="AR926" t="e">
            <v>#N/A</v>
          </cell>
          <cell r="AS926" t="str">
            <v>GMS001NJD013S405686M010</v>
          </cell>
          <cell r="AT926">
            <v>2</v>
          </cell>
          <cell r="AU926" t="str">
            <v>C1</v>
          </cell>
          <cell r="AV926" t="str">
            <v>GMS001NJD013</v>
          </cell>
          <cell r="AW926" t="str">
            <v>S405686</v>
          </cell>
          <cell r="AX926" t="str">
            <v>M010</v>
          </cell>
          <cell r="AY926">
            <v>74012241</v>
          </cell>
          <cell r="AZ926">
            <v>51013170</v>
          </cell>
          <cell r="BA926">
            <v>80141868</v>
          </cell>
        </row>
        <row r="927">
          <cell r="D927">
            <v>60310747</v>
          </cell>
          <cell r="E927" t="str">
            <v xml:space="preserve">A  </v>
          </cell>
          <cell r="F927" t="str">
            <v>CELULAR</v>
          </cell>
          <cell r="G927" t="str">
            <v>GustavoSena</v>
          </cell>
          <cell r="H927" t="str">
            <v>SalitrilloNo.123PuertoVallarta/LagunadelValle,JAL,CP.48290</v>
          </cell>
          <cell r="I927" t="str">
            <v>044-322-201-75-77</v>
          </cell>
          <cell r="J927" t="str">
            <v>HISENSE</v>
          </cell>
          <cell r="K927" t="str">
            <v>C20</v>
          </cell>
          <cell r="L927" t="str">
            <v>1MH75A91MX10D0H1BH201A1</v>
          </cell>
          <cell r="M927" t="str">
            <v>ABRC26356</v>
          </cell>
          <cell r="N927">
            <v>4199</v>
          </cell>
          <cell r="O927">
            <v>42746</v>
          </cell>
          <cell r="P927">
            <v>42769</v>
          </cell>
          <cell r="Q927">
            <v>201709</v>
          </cell>
          <cell r="R927" t="str">
            <v>CFPORFALTADEREFACCIONT1019758(PCBLOGIC)1007244</v>
          </cell>
          <cell r="S927" t="str">
            <v>EQUIPORAYADOCONPORTASIM</v>
          </cell>
          <cell r="T927" t="str">
            <v>JUANFRANCISCOALVIZAR</v>
          </cell>
          <cell r="U927" t="str">
            <v>2017-04-18</v>
          </cell>
          <cell r="V927" t="str">
            <v>CELULARES</v>
          </cell>
          <cell r="W927" t="str">
            <v>COMPLETADO</v>
          </cell>
          <cell r="X927" t="str">
            <v>TALLER</v>
          </cell>
          <cell r="Y927">
            <v>42769</v>
          </cell>
          <cell r="Z927">
            <v>23</v>
          </cell>
          <cell r="AA927" t="str">
            <v>M010</v>
          </cell>
          <cell r="AD927" t="str">
            <v>Puerto Vallarta/Laguna del Valle</v>
          </cell>
          <cell r="AE927" t="str">
            <v>JAL</v>
          </cell>
          <cell r="AF927" t="str">
            <v>MX</v>
          </cell>
          <cell r="AG927" t="str">
            <v>10410981</v>
          </cell>
          <cell r="AH927" t="str">
            <v>GUSTAVO SENA</v>
          </cell>
          <cell r="AI927" t="str">
            <v>Salitrillo No. 123</v>
          </cell>
          <cell r="AJ927" t="str">
            <v>044-322-201-75-77</v>
          </cell>
          <cell r="AK927">
            <v>0</v>
          </cell>
          <cell r="AL927" t="str">
            <v>48290</v>
          </cell>
          <cell r="AM927" t="str">
            <v>20/04/2017 00 : 02 EVELYN.ZEPE : SEG: CFA.11/04/2017 07 : 12 Ricardo Espinosa : TCFINV, TCFCN POR FALTA DE PRODUCTOTCFDEV POR FALTA DE PRODUCTO BRENDA MED01/04/2017 02 : 23 SEMIRAMIS.M : CSCCte se comunica para verificar cuando se le entregar su equipo y que seaplicaría con su celular como tal no se tiene la información concreta deque se realizara con su equipo se le trata de verificar con Rubi pero nocuenta con la información concreta22/03/2017 03 : 17 SEMIRAMIS.M : CSCCte se comunica para verificar cuando se le entrega su equipo de cf menciona Rubi que le cf esta pendiente pues aun no hay una gestión paraenvio de equipo y la autorización fue el 24/02/201718/03/2017 06 : 27 GABRIELA.B : CSCSe genera 54076315 por retraso en Envío16/03/2017 01 : 56 RUBI.G : SEG: PENDIENTE OR GENERAR 54 Y 74 POR FALTADE MODELO, SERIE DE QUIPO A EMBARCAR PARA CF RGF//25/02/2017 03 : 18 RUBI.G : SEG: PENDIENTE POR CONFIRMAR POR PARTE DECF MODELO Y SERIE DE EQUIPO REMPLAZO RGF//17/02/2017 01 : 48 SEMIRAMIS.M : CSCCte se comunica para saber el estatus de su equipo se le menciona que seaplicara un cambio fisico y que este proceso demorar al rededor de 20dias habiles aproximados14/02/2017 03 : 03 ERNESTO.HERN : TCF114/02/2017 03 : 02 ERNESTO.HERN : NP510/02/2017 07 : 49 201709 : P1. T1019758. 1007244EQUIPO PENDIENTE POR PARTE ( PCB LOGIC )08/02/2017 23 : 18 201709 : SE ANEXARON LOS DOCUMENTOS, EL EQUIPO PASA ASERVICIO04/02/2017 01 : 53 201709 : EQUIPO PENDIENTE POR ARRIBAR A CSA04/02/2017 00 : 28 RUBI.G : SE ANEXAN DOCUMENTOS DE COMPRA EN SISTEMARGF//31/01/2017 01 : 49 RUBI.G : CE1: 4064800946 RGF//30/01/2017 22 : 50 BRENDA.MORA : DCEGEnfrente hay un panteón,ovatsug_12kf360@hotmail.com322299005128/01/2017 03 : 50 BRENDA.MORA : ODSWTP</v>
          </cell>
          <cell r="AN927" t="str">
            <v>1MH75AL1MX1Z30</v>
          </cell>
          <cell r="AO927" t="e">
            <v>#N/A</v>
          </cell>
          <cell r="AP927" t="e">
            <v>#N/A</v>
          </cell>
          <cell r="AQ927" t="e">
            <v>#N/A</v>
          </cell>
          <cell r="AR927" t="e">
            <v>#N/A</v>
          </cell>
          <cell r="AS927" t="str">
            <v>GMS001NJD013S405686M010</v>
          </cell>
          <cell r="AT927">
            <v>2</v>
          </cell>
          <cell r="AU927" t="str">
            <v>C1</v>
          </cell>
          <cell r="AV927" t="str">
            <v>GMS001NJD013</v>
          </cell>
          <cell r="AW927" t="str">
            <v>S405686</v>
          </cell>
          <cell r="AX927" t="str">
            <v>M010</v>
          </cell>
          <cell r="AY927">
            <v>74012242</v>
          </cell>
          <cell r="AZ927">
            <v>51013171</v>
          </cell>
          <cell r="BA927">
            <v>80141869</v>
          </cell>
        </row>
        <row r="928">
          <cell r="D928">
            <v>60310762</v>
          </cell>
          <cell r="E928" t="str">
            <v xml:space="preserve">A  </v>
          </cell>
          <cell r="F928" t="str">
            <v>CELULAR</v>
          </cell>
          <cell r="G928" t="str">
            <v>BladimirFernandoDorosica</v>
          </cell>
          <cell r="H928" t="str">
            <v>Calle42Ext.504EMerida/CentroYUC,CP.97000</v>
          </cell>
          <cell r="I928">
            <v>9993984164</v>
          </cell>
          <cell r="J928" t="str">
            <v>HISENSE</v>
          </cell>
          <cell r="K928" t="str">
            <v>C20</v>
          </cell>
          <cell r="L928" t="str">
            <v>1MH75A91MX10D0H2AH20625</v>
          </cell>
          <cell r="M928" t="str">
            <v>PLA/000213665</v>
          </cell>
          <cell r="N928">
            <v>5998.5</v>
          </cell>
          <cell r="O928">
            <v>42633</v>
          </cell>
          <cell r="P928">
            <v>42769</v>
          </cell>
          <cell r="Q928">
            <v>201709</v>
          </cell>
          <cell r="R928" t="str">
            <v>CFPORFALTADEREFACCIONT1019758(PCBLOGIC)1007102</v>
          </cell>
          <cell r="S928" t="str">
            <v>EQUIPORAYADOCONPORTASIM</v>
          </cell>
          <cell r="T928" t="str">
            <v>JUANFRANCISCOALVIZAR</v>
          </cell>
          <cell r="U928" t="str">
            <v>2017-04-18</v>
          </cell>
          <cell r="V928" t="str">
            <v>CELULARES</v>
          </cell>
          <cell r="W928" t="str">
            <v>COMPLETADO</v>
          </cell>
          <cell r="X928" t="str">
            <v>TALLER</v>
          </cell>
          <cell r="Y928">
            <v>42769</v>
          </cell>
          <cell r="Z928">
            <v>136</v>
          </cell>
          <cell r="AA928" t="str">
            <v>M010</v>
          </cell>
          <cell r="AD928" t="str">
            <v>Merida /Centro</v>
          </cell>
          <cell r="AE928" t="str">
            <v>YUC</v>
          </cell>
          <cell r="AF928" t="str">
            <v>MX</v>
          </cell>
          <cell r="AG928" t="str">
            <v>10410652</v>
          </cell>
          <cell r="AH928" t="str">
            <v>BLADIMIR FERNANDO DOROSICA</v>
          </cell>
          <cell r="AI928" t="str">
            <v>Calle 42 Ext. 504 E</v>
          </cell>
          <cell r="AJ928" t="str">
            <v>9993984164</v>
          </cell>
          <cell r="AK928" t="str">
            <v>999233393</v>
          </cell>
          <cell r="AL928" t="str">
            <v>97000</v>
          </cell>
          <cell r="AM928" t="str">
            <v>20/04/2017 00 : 02 EVELYN.ZEPE : SEG: CFA.18/04/2017 23 : 48 SEMIRAMIS.M : CSCCte se comunica para verificar cuando se le entregara su equipo se lemenciona que no se le ha entregado ya que no contamos con equipo bajo elmodelo11/04/2017 07 : 18 Ricardo Espinosa : TCFINV, TCFCN POR FALTA DE PRODUCTOTCFDEV POR FALTA DE PRODUCTO BRENDA MED05/04/2017 01 : 22 GABRIELA.B : CSCSolicita verificar seguimiento a Entrega de Equipo se envía mail a CFpara seguimiento30/03/2017 03 : 05 SEMIRAMIS.M : CSCCte se comunica para verificar cuando se le enviara su equipo mencionaque solo le mentimos con la información que se le proporciona sonmentiras le comento que una vez terminado la auditoria en la cualcruzamos se podría envíar el equipo25/03/2017 00 : 44 GERARDO.GRA : CSC se indica tiempo de entregaaproximado finales de mes de marzo. EMC*24/03/2017 00 : 23 BRENDA.MORA : CSCSe le comenta al cliente que estamos en espera de que liberen el enviópara que le llegue el equipo aprox. en 10 días. cliente esta muy molestopor la falta de la entrega y pide hablar con supervisor, se le pidióapoyo a dulce del área de cf para que programe envió.16/03/2017 02 : 18 RUBI.G : SEG: PENDIENTE POR GENERAR 54 Y 74 PORFALTA DE MODELO, SERIE DE QUIPO A EMBARCAR PARA CF RGF//09/03/2017 04 : 24 MARIELA.CHA : CSCCliente acepta el cambio de modelo25/02/2017 03 : 17 RUBI.G : SEG: PENDIENTE POR CONFIRMAR POR PARTE DECF MODELO Y SERIE DE EQUIPO REMPLAZO RGF//10/02/2017 06 : 57 ERNESTO.HERN : TCF110/02/2017 06 : 57 ERNESTO.HERN : NP509/02/2017 05 : 54 201709 : P1. T1019758. 1007102EQUIPO PENDIENTE POR PARTE ( PCB LOGIC )04/02/2017 01 : 43 201709 : SE ANEXARON LOS DOCUMENTOS, EL EQUIPO PASA ASERVICIO04/02/2017 01 : 20 RUBI.G : SE ANEXAN DOCUMENTOS DE COMPRA EN SISTEMARGF//02/02/2017 00 : 21 RUBI.G : CE1: 9692257024 RGF//31/01/2017 01 : 45 BRENDA.MORA : DCEGODSWTPENTRE CRUZAMIENTO 61 Y 63ENFRENTE DE UN TALLERFACHADA VERDE PUERTA CON CRISTALES</v>
          </cell>
          <cell r="AN928" t="str">
            <v>1MH75AL1MX1Z30</v>
          </cell>
          <cell r="AO928" t="e">
            <v>#N/A</v>
          </cell>
          <cell r="AP928" t="e">
            <v>#N/A</v>
          </cell>
          <cell r="AQ928" t="e">
            <v>#N/A</v>
          </cell>
          <cell r="AR928" t="e">
            <v>#N/A</v>
          </cell>
          <cell r="AS928" t="str">
            <v>GMS001NJD013S405686M010</v>
          </cell>
          <cell r="AT928">
            <v>2</v>
          </cell>
          <cell r="AU928" t="str">
            <v>C1</v>
          </cell>
          <cell r="AV928" t="str">
            <v>GMS001NJD013</v>
          </cell>
          <cell r="AW928" t="str">
            <v>S405686</v>
          </cell>
          <cell r="AX928" t="str">
            <v>M010</v>
          </cell>
          <cell r="AY928">
            <v>74012243</v>
          </cell>
          <cell r="AZ928">
            <v>51013172</v>
          </cell>
          <cell r="BA928">
            <v>80141870</v>
          </cell>
        </row>
        <row r="929">
          <cell r="D929">
            <v>60310934</v>
          </cell>
          <cell r="E929" t="str">
            <v xml:space="preserve">A  </v>
          </cell>
          <cell r="F929" t="str">
            <v>CELULAR</v>
          </cell>
          <cell r="G929" t="str">
            <v>OfeliaViguriMorales</v>
          </cell>
          <cell r="H929" t="str">
            <v>ProlAltamirandoChilpancingo/Lossauces,GRO,CP39060</v>
          </cell>
          <cell r="I929">
            <v>7471128083</v>
          </cell>
          <cell r="J929" t="str">
            <v>HISENSE</v>
          </cell>
          <cell r="K929" t="str">
            <v>C20</v>
          </cell>
          <cell r="L929" t="str">
            <v>1MH75A91MX10D0HDYZ50330</v>
          </cell>
          <cell r="M929" t="str">
            <v>0219750806</v>
          </cell>
          <cell r="N929">
            <v>4999</v>
          </cell>
          <cell r="O929">
            <v>42708</v>
          </cell>
          <cell r="P929">
            <v>42773</v>
          </cell>
          <cell r="Q929">
            <v>201709</v>
          </cell>
          <cell r="R929" t="str">
            <v xml:space="preserve">CFPORFALTADEREFACCIONT1019758(PCBLOGIC),OC1007244
</v>
          </cell>
          <cell r="S929" t="str">
            <v>EQUIPORAYADOCONPORTASIM</v>
          </cell>
          <cell r="T929" t="str">
            <v>JUANFRANCISCOALVIZAR</v>
          </cell>
          <cell r="U929" t="str">
            <v>2017-04-18</v>
          </cell>
          <cell r="V929" t="str">
            <v>CELULARES</v>
          </cell>
          <cell r="W929" t="str">
            <v>COMPLETADO</v>
          </cell>
          <cell r="X929" t="str">
            <v>TALLER</v>
          </cell>
          <cell r="Y929">
            <v>42773</v>
          </cell>
          <cell r="Z929">
            <v>65</v>
          </cell>
          <cell r="AA929" t="str">
            <v>M010</v>
          </cell>
          <cell r="AD929" t="str">
            <v>Chilpancingo/Los sauces</v>
          </cell>
          <cell r="AE929" t="str">
            <v>GRO</v>
          </cell>
          <cell r="AF929" t="str">
            <v>MX</v>
          </cell>
          <cell r="AG929" t="str">
            <v>10410729</v>
          </cell>
          <cell r="AH929" t="str">
            <v>OFELIA VIGURI MORALES</v>
          </cell>
          <cell r="AI929" t="str">
            <v>82 Prol Altamirando</v>
          </cell>
          <cell r="AJ929" t="str">
            <v>7471128083</v>
          </cell>
          <cell r="AK929">
            <v>0</v>
          </cell>
          <cell r="AL929" t="str">
            <v>39060</v>
          </cell>
          <cell r="AM929" t="str">
            <v>20/04/2017 00 : 39 EVELYN.ZEPE : SEG: CFA.11/04/2017 22 : 40 Ricardo Espinosa : TCFINV, TCFCN POR FALTA DE PRODUCTO.TCFDEV POR FALTA DE PRODUCTO BRENDA MED.16/03/2017 01 : 57 RUBI.G : SEG: PENDIENTE OR GENERAR 54 Y 74 POR FALTADE MODELO, SERIE DE QUIPO A EMBARCAR PARA CF RGF//25/02/2017 03 : 18 RUBI.G : SEG: PENDIENTE POR CONFIRMAR POR PARTE DECF MODELO Y SERIE DE EQUIPO REMPLAZO RGF//14/02/2017 03 : 01 ERNESTO.HERN : TCF114/02/2017 03 : 01 ERNESTO.HERN : NP510/02/2017 07 : 48 201709 : P1. T1019758. 1007244EQUIPO PENDIENTE POR PARTE ( PCB LOGIC )09/02/2017 00 : 41 201709 : SE ANEXARON LOS DOCUMENTOS, EL EQUIPO PASA ASERVICIO08/02/2017 05 : 59 RUBI.G : SE ANEXAN DOCUMENTOS DE COMPRA EN SISTEMARGF//28/01/2017 06 : 14 RUBI.G : CE1: 7053050642 RGF//27/01/2017 10 : 25 SEMIRAMIS.M : ODSWTPDCEG25/01/2017 07 : 57 SEMIRAMIS.M : ODSWTPENTRE LAS CALLES DE ALVAREZ Y LAURELESCOLOR DE FACHADA CEMENTO CON PORTON NEGRACORREO MARI.SDR.GUERRERO@GMAIL.COM</v>
          </cell>
          <cell r="AN929" t="str">
            <v>1MH75AL1MX1Z30</v>
          </cell>
          <cell r="AO929" t="e">
            <v>#N/A</v>
          </cell>
          <cell r="AP929" t="e">
            <v>#N/A</v>
          </cell>
          <cell r="AQ929" t="e">
            <v>#N/A</v>
          </cell>
          <cell r="AR929" t="e">
            <v>#N/A</v>
          </cell>
          <cell r="AS929" t="str">
            <v>GMS001NJD013S405686M010</v>
          </cell>
          <cell r="AT929">
            <v>2</v>
          </cell>
          <cell r="AU929" t="str">
            <v>C1</v>
          </cell>
          <cell r="AV929" t="str">
            <v>GMS001NJD013</v>
          </cell>
          <cell r="AW929" t="str">
            <v>S405686</v>
          </cell>
          <cell r="AX929" t="str">
            <v>M010</v>
          </cell>
          <cell r="AY929">
            <v>74012244</v>
          </cell>
          <cell r="AZ929">
            <v>51013173</v>
          </cell>
          <cell r="BA929">
            <v>80141871</v>
          </cell>
        </row>
        <row r="930">
          <cell r="D930">
            <v>60310940</v>
          </cell>
          <cell r="E930" t="str">
            <v xml:space="preserve">A  </v>
          </cell>
          <cell r="F930" t="str">
            <v>CELULAR</v>
          </cell>
          <cell r="G930" t="str">
            <v>HectorMuños</v>
          </cell>
          <cell r="H930" t="str">
            <v>Finisterra18966Chihuahua/Lasaldabas,CHI,CP31170</v>
          </cell>
          <cell r="I930">
            <v>6143032866</v>
          </cell>
          <cell r="J930" t="str">
            <v>HISENSE</v>
          </cell>
          <cell r="K930" t="str">
            <v>C20</v>
          </cell>
          <cell r="L930" t="str">
            <v>1MH75A91MX10D0H1BH203CA</v>
          </cell>
          <cell r="M930">
            <v>5600</v>
          </cell>
          <cell r="N930">
            <v>3879.47</v>
          </cell>
          <cell r="O930">
            <v>42609</v>
          </cell>
          <cell r="P930">
            <v>42773</v>
          </cell>
          <cell r="Q930">
            <v>201709</v>
          </cell>
          <cell r="R930" t="str">
            <v>CFPORFALTADEREFACCIONT1019758(PCBLOGIC),OC1007244</v>
          </cell>
          <cell r="S930" t="str">
            <v>EQUIPORAYADO</v>
          </cell>
          <cell r="T930" t="str">
            <v>JUANFRANCISCOALVIZAR</v>
          </cell>
          <cell r="U930" t="str">
            <v>2017-04-18</v>
          </cell>
          <cell r="V930" t="str">
            <v>CELULARES</v>
          </cell>
          <cell r="W930" t="str">
            <v>COMPLETADO</v>
          </cell>
          <cell r="X930" t="str">
            <v>TALLER</v>
          </cell>
          <cell r="Y930">
            <v>42773</v>
          </cell>
          <cell r="Z930">
            <v>164</v>
          </cell>
          <cell r="AA930" t="str">
            <v>M010</v>
          </cell>
          <cell r="AD930" t="str">
            <v>Chihuahua/Las aldabas</v>
          </cell>
          <cell r="AE930" t="str">
            <v>CHI</v>
          </cell>
          <cell r="AF930" t="str">
            <v>MX</v>
          </cell>
          <cell r="AG930" t="str">
            <v>10410309</v>
          </cell>
          <cell r="AH930" t="str">
            <v>HECTOR MUÑOS</v>
          </cell>
          <cell r="AI930" t="str">
            <v>18966 Finisterra</v>
          </cell>
          <cell r="AJ930" t="str">
            <v>6143032866</v>
          </cell>
          <cell r="AK930">
            <v>0</v>
          </cell>
          <cell r="AL930" t="str">
            <v>31170</v>
          </cell>
          <cell r="AM930" t="str">
            <v>20/04/2017 05 : 20 GERARDO.GRA : CSC se indica que el área de calidadesta diagnosticando su equipo y que nosotros le contactaremos. EMC*20/04/2017 00 : 41 EVELYN.ZEPE : SEG: CFA.12/04/2017 04 : 42 GABRIELA.B : CSCSolicita información de Cf se realiza ofrecimiento de cambio a C1 aceptase envía mail a Cambios06/04/2017 05 : 10 SEMIRAMIS.M : CSCcte se comunica para verificar cuando se le enviara su equipo mencionaque todo lo que le informamos son mentiras que necesita de una solucióny pide que se le llame para informarle cuando se le enviara pues es unamolestia marcarnos31/03/2017 05 : 29 EVELYN.ZEPE : SEG: EN ESPERA DE RESPUESTA DEEMBARQUE DE CF.16/03/2017 01 : 58 RUBI.G : SEG: PENDIENTE OR GENERAR 54 Y 74 POR FALTADE MODELO, SERIE DE QUIPO A EMBARCAR PARA CF RGF//25/02/2017 03 : 19 RUBI.G : SEG: PENDIENTE POR CONFIRMAR POR PARTE DECF MODELO Y SERIE DE EQUIPO REMPLAZO RGF//18/02/2017 02 : 52 SEMIRAMIS.M : CSCCte se comunica para saber el estatus de equipo se le menciona sobre elcf en un tiempo de 20 dias habiles aprox se aplicaria el proceso14/02/2017 02 : 59 ERNESTO.HERN : TCF114/02/2017 02 : 59 ERNESTO.HERN : NP510/02/2017 07 : 48 201709 : P1. T1019758. 1007244EQUIPO PENDIENTE POR PARTE ( PCB LOGIC )09/02/2017 00 : 31 201709 : SE ANEXARON LOS DOCUMENTOS, EL EQUIPO PASA ASERVICIO08/02/2017 06 : 37 RUBI.G : SE ANEXAN DOCUMENTOS DE COMPRA EN SISTEMARGF//01/02/2017 04 : 04 RUBI.G : CE1: 2187319945 RGF//31/01/2017 05 : 28 ANA.ROSA : DCEG21/01/2017 05 : 36 ANA.ROSA : RDPASANDO REFRESQUERA COCA-COLAHECTOR_911@OUTLOOK867532020255448</v>
          </cell>
          <cell r="AN930" t="str">
            <v>1MH75AL1MX1Z30</v>
          </cell>
          <cell r="AO930" t="e">
            <v>#N/A</v>
          </cell>
          <cell r="AP930" t="e">
            <v>#N/A</v>
          </cell>
          <cell r="AQ930" t="e">
            <v>#N/A</v>
          </cell>
          <cell r="AR930" t="e">
            <v>#N/A</v>
          </cell>
          <cell r="AS930" t="str">
            <v>GMS001NJD013S405686M010</v>
          </cell>
          <cell r="AT930">
            <v>2</v>
          </cell>
          <cell r="AU930" t="str">
            <v>C1</v>
          </cell>
          <cell r="AV930" t="str">
            <v>GMS001NJD013</v>
          </cell>
          <cell r="AW930" t="str">
            <v>S405686</v>
          </cell>
          <cell r="AX930" t="str">
            <v>M010</v>
          </cell>
          <cell r="AY930">
            <v>74012364</v>
          </cell>
          <cell r="AZ930">
            <v>51013288</v>
          </cell>
          <cell r="BA930">
            <v>80143854</v>
          </cell>
        </row>
        <row r="931">
          <cell r="D931">
            <v>60310946</v>
          </cell>
          <cell r="E931" t="str">
            <v xml:space="preserve">A  </v>
          </cell>
          <cell r="F931" t="str">
            <v>CELULAR</v>
          </cell>
          <cell r="G931" t="str">
            <v>JoseManuelCuevas</v>
          </cell>
          <cell r="H931" t="str">
            <v>GuanabanasNo.58Tepic/Comerciantes,NAY,CP63175</v>
          </cell>
          <cell r="I931" t="str">
            <v>311-139-11-39</v>
          </cell>
          <cell r="J931" t="str">
            <v>HISENSE</v>
          </cell>
          <cell r="K931" t="str">
            <v>C20</v>
          </cell>
          <cell r="L931" t="str">
            <v>1MH75A91MX10D0HEKZ501D0</v>
          </cell>
          <cell r="M931">
            <v>1052</v>
          </cell>
          <cell r="N931">
            <v>4499</v>
          </cell>
          <cell r="O931">
            <v>42694</v>
          </cell>
          <cell r="P931">
            <v>42773</v>
          </cell>
          <cell r="Q931">
            <v>201709</v>
          </cell>
          <cell r="R931" t="str">
            <v>CFPORFALTADEREFACCIONT1019758(PCBLOGIC),OC1007244</v>
          </cell>
          <cell r="S931" t="str">
            <v>EQUIPORAYADOCONPORTASIM</v>
          </cell>
          <cell r="T931" t="str">
            <v>:JUANFRANCISCOALVIZAR</v>
          </cell>
          <cell r="U931" t="str">
            <v>2017-04-18</v>
          </cell>
          <cell r="V931" t="str">
            <v>CELULARES</v>
          </cell>
          <cell r="W931" t="str">
            <v>COMPLETADO</v>
          </cell>
          <cell r="X931" t="str">
            <v>TALLER</v>
          </cell>
          <cell r="Y931">
            <v>42773</v>
          </cell>
          <cell r="Z931">
            <v>79</v>
          </cell>
          <cell r="AA931" t="str">
            <v>M010</v>
          </cell>
          <cell r="AD931" t="str">
            <v>Tepic/Comerciantes</v>
          </cell>
          <cell r="AE931" t="str">
            <v>NAY</v>
          </cell>
          <cell r="AF931" t="str">
            <v>MX</v>
          </cell>
          <cell r="AG931" t="str">
            <v>10410733</v>
          </cell>
          <cell r="AH931" t="str">
            <v>JOSE MANUEL CUEVAS</v>
          </cell>
          <cell r="AI931" t="str">
            <v>Guanabanas No. 58</v>
          </cell>
          <cell r="AJ931" t="str">
            <v>311-139-11-39</v>
          </cell>
          <cell r="AK931">
            <v>0</v>
          </cell>
          <cell r="AL931" t="str">
            <v>63175</v>
          </cell>
          <cell r="AM931" t="str">
            <v>20/04/2017 00 : 46 EVELYN.ZEPE : SEG: CFA.04/04/2017 22 : 56 ANA.ROSA : CSCse le indica nuevamente a cte. que aun estamos en espera de las fechasde embarque04/04/2017 05 : 45 ANA.ROSA : CSCCte. indica que si va aceptar el modelo C1, exige saber la fecha deentrega ya que sencuentra demasiado molesto por el tiempo que hantardado con la entrega del equipo.04/04/2017 00 : 58 ANA.LAURA : CSCse le ofrece a cte MODELO C1, refiere que lo validara para tomar unadecisión y llamara despues25/03/2017 04 : 55 GERARDO.GRA : Si cliente se comunica ofrecer equipoC1 autorizado por Miguel Soto de CF. EMC*25/03/2017 04 : 27 GERARDO.GRA : CSC se escala ODS a CF paraseguimiento. EMC*16/03/2017 01 : 58 RUBI.G : SEG: PENDIENTE OR GENERAR 54 Y 74 POR FALTADE MODELO, SERIE DE QUIPO A EMBARCAR PARA CF RGF//15/03/2017 03 : 15 ANA.ROSA : CSCse le indica a cte. que están en espera de confirmar el área de CFMODELO Y SERIE DE EQUIPO REMPLAZO RGF// que este llegue a taller ygeneren guía de retorno, en espera de que proporcionen esta inf.25/02/2017 03 : 22 RUBI.G : SEG: PENDIENTE POR CONFIRMAR POR PARTE DECF MODELO Y SERIE DE EQUIPO REMPLAZO RGF//15/02/2017 02 : 33 GABRIELA.B : CSCSe Proporciona información de Cambio Físico se pide Esperar tiempo derespuesta14/02/2017 04 : 02 ERNESTO.HERN : TCF114/02/2017 04 : 01 ERNESTO.HERN : NP510/02/2017 07 : 50 201709 : P1. T1019758. 1007244EQUIPO PENDIENTE POR PARTE ( PCB LOGIC )09/02/2017 00 : 05 201709 : SE ANEXARON LOS DOCUMENTOS, EL EQUIPO PASA ASERVICIO08/02/2017 06 : 59 RUBI.G : SE ANEXAN DOCUMENTOS DE COMPRA EN SISTEMARGF//02/02/2017 08 : 14 RUBI.G : CE1: 3393497925 RGF//02/02/2017 00 : 56 BRENDA.MORA : DCEG25/01/2017 23 : 09 BRENDA.MORA : ODSWTPENTRE LAVIT Y ABASTOSCASA SIN PINTAR Y CON CANCEL NEGRO</v>
          </cell>
          <cell r="AN931" t="str">
            <v>1MH75AL1MX1Z30</v>
          </cell>
          <cell r="AO931" t="e">
            <v>#N/A</v>
          </cell>
          <cell r="AP931" t="e">
            <v>#N/A</v>
          </cell>
          <cell r="AQ931" t="e">
            <v>#N/A</v>
          </cell>
          <cell r="AR931" t="e">
            <v>#N/A</v>
          </cell>
          <cell r="AS931" t="str">
            <v>GMS001NJD013S405686M010</v>
          </cell>
          <cell r="AT931">
            <v>2</v>
          </cell>
          <cell r="AU931" t="str">
            <v>C1</v>
          </cell>
          <cell r="AV931" t="str">
            <v>GMS001NJD013</v>
          </cell>
          <cell r="AW931" t="str">
            <v>S405686</v>
          </cell>
          <cell r="AX931" t="str">
            <v>M010</v>
          </cell>
          <cell r="AY931">
            <v>74012365</v>
          </cell>
          <cell r="AZ931">
            <v>51013289</v>
          </cell>
          <cell r="BA931">
            <v>80143855</v>
          </cell>
        </row>
        <row r="932">
          <cell r="D932">
            <v>60310950</v>
          </cell>
          <cell r="E932" t="str">
            <v>B</v>
          </cell>
          <cell r="F932" t="str">
            <v>CELULAR</v>
          </cell>
          <cell r="G932" t="str">
            <v>KarlaIvenneMenaBernal</v>
          </cell>
          <cell r="H932" t="str">
            <v>GregoriomSolis407surJuarez/PartidasRomero,CHICP32030</v>
          </cell>
          <cell r="I932" t="str">
            <v>6566117614/6564187281</v>
          </cell>
          <cell r="J932" t="str">
            <v>HISENSE</v>
          </cell>
          <cell r="K932" t="str">
            <v>C20</v>
          </cell>
          <cell r="L932" t="str">
            <v>1MH75A91MX10D0H2AH2015C</v>
          </cell>
          <cell r="M932" t="str">
            <v>POLIZADEGARANTIA</v>
          </cell>
          <cell r="N932">
            <v>0</v>
          </cell>
          <cell r="O932">
            <v>42570</v>
          </cell>
          <cell r="P932">
            <v>42773</v>
          </cell>
          <cell r="Q932">
            <v>201709</v>
          </cell>
          <cell r="R932" t="str">
            <v xml:space="preserve">CFOTORGADOPORSOPORTETECNICO(IRREPARABILIDAD)
</v>
          </cell>
          <cell r="S932" t="str">
            <v>EQUIPORAYADOCONPORTASIM</v>
          </cell>
          <cell r="T932" t="str">
            <v>JUANFRANCISCOALVIZAR</v>
          </cell>
          <cell r="U932" t="str">
            <v>2017-04-18</v>
          </cell>
          <cell r="V932" t="str">
            <v>CELULARES</v>
          </cell>
          <cell r="W932" t="str">
            <v>COMPLETADO</v>
          </cell>
          <cell r="X932" t="str">
            <v>TALLER</v>
          </cell>
          <cell r="Y932">
            <v>42773</v>
          </cell>
          <cell r="Z932">
            <v>203</v>
          </cell>
          <cell r="AA932" t="str">
            <v>M010</v>
          </cell>
          <cell r="AD932" t="str">
            <v>Juarez/Partidas Romero</v>
          </cell>
          <cell r="AE932" t="str">
            <v>CHI</v>
          </cell>
          <cell r="AF932" t="str">
            <v>MX</v>
          </cell>
          <cell r="AG932" t="str">
            <v>10410245</v>
          </cell>
          <cell r="AH932" t="str">
            <v>KARLA IVENNE MENA BERNAL</v>
          </cell>
          <cell r="AI932" t="str">
            <v>407 sur Gregorio m Solis</v>
          </cell>
          <cell r="AJ932" t="str">
            <v>6564187281</v>
          </cell>
          <cell r="AK932" t="str">
            <v>6564187281</v>
          </cell>
          <cell r="AL932" t="str">
            <v>32030</v>
          </cell>
          <cell r="AM932" t="str">
            <v>20/04/2017 00 : 47 EVELYN.ZEPE : SEG: CFA.19/04/2017 00 : 19 GERARDO.GRA :CSC se indica entrega en proceso, se pasa ODS a CF para seguimiento.EMC*01/04/2017 00 : 55 SEMIRAMIS.M : CSCCte se comunico para verificar cuando se le entregara su equipo lallamada se corta antes de brindar la información28/03/2017 07 : 12 GABRIELA.B : CSCSe realiza envio de mail a CF ya que acepta cambio de modelo a C1 perono ha sido enviado23/03/2017 03 : 46 ANA.ROSA : SE GENERA QUEJA 54076359 EN ESPERA DEAPOYO DEL AREA CORRESPONDIENTE CTE NO DESEA SEGUIR ESPERANDO MAS TIEMPOPARA LA ENTREGA DEL EQUIPO.16/03/2017 02 : 19 RUBI.G : SEG: PENDIENTE POR GENERAR 54 Y 74 PORFALTA DE MODELO, SERIE DE QUIPO A EMBARCAR PARA CF RGF//15/03/2017 01 : 08 MARIELA.CHA : CSCAutoriza el cambio de modelo de C20 A C114/03/2017 06 : 09 GABRIELA.B : CSCEn confirmación de información Corta llamada14/03/2017 05 : 25 ANA.LAURA : comenta compañera Ana R. que área de CFse comunicar con cte14/03/2017 05 : 23 ANA.LAURA : CSCcte corta llamada11/03/2017 02 : 44 ADRIANA.SAN : CSCSe comunica cte muy molesta solicitando información de entrega deEquipo, se pasa orden a Cf para seguimiento11/03/2017 02 : 32 ANA.ROSA : CSCnuevamente se pide apoyo al área de CF ya que cte. reporta no le hanllamado y no le han dado solución alguna a su petición10/03/2017 03 : 34 ANA.ROSA : CSCcte informa que va aceptar un equipo diferente solo que este debe ser encolor NEGRO y con las características del anterior espera llamada departe de Hisense para que le den el modelo que le van a entregar, sepasa inf a David Parra de CF09/03/2017 03 : 53 MARIELA.CHA : CSCCliente no acepta el cambio de modelo25/02/2017 04 : 45 RUBI.G : SEG: PENDIENTE POR CONFIRMAR POR PARTE DECF MODELO Y SERIE DE EQUIPO REMPLAZO RGF//22/02/2017 01 : 16 RAUL.CALDER : CSCCte solicita hablar con súper para verificar cuando se le soluciona suproblema, se le indica que ya autorizaron CF y cuelga llamada22/02/2017 00 : 49 ANA.ROSA : CSCse le indica de la autorización de CF y del tiempo de respuesta de estaárea )(20 días hábiles)21/02/2017 02 : 25 SERGIO.FER : TCF121/02/2017 02 : 25 SERGIO.FER : TCFT - Irreparabilidad17/02/2017 04 : 16 SEMIRAMIS.M : CSCCte se comunica para saber el diagnostico de su equipo menciona el IngIsmael que muy probablemente se realice un cf sin embargono se puedeconfirmar a cte por que el area de movile no lo ha confirmado hasta quelo autorice se le podra mencionar15/02/2017 00 : 49 SEMIRAMIS.M : CSCCte se comunica para saber el diagnostico de equipo el csa menciona queesta en espera de una determinacion por le area de supervision el ctemolesto pide hablar con gerente no se localiza y se le pide tiempoparatener la valoracion14/02/2017 05 : 05 201709 : SE ANEXA REPORTE TECNICO PARA SU VALORACION09/02/2017 04 : 53 SEMIRAMIS.M : CSCCte se comunica para confirmar la recepcion del equipo se le mencionaque esta en mesa de revision y se le pide darnos oportunidad de contarcon la informacion08/02/2017 23 : 28 201709 : SE ANEXARON LOS DOCUMENTOS, EL EQUIPO PASA ASERVICIO08/02/2017 07 : 16 RUBI.G : SE ANEXAN DOCUMENTOS DE COMPRA EN SISTEMARGF//03/02/2017 04 : 50 RUBI.G : CE1: 3283001142 RGF//02/02/2017 04 : 57 LAURA.HERNA : DCEG02/02/2017 04 : 50 LAURA.HERNA : ODSWTP RD%AV DE LA RAZA Y VICENTEGUERRERO, KARLAIVANEE@HOTMAIL.COM</v>
          </cell>
          <cell r="AN932" t="str">
            <v>1MH75AL1MX1Z30</v>
          </cell>
          <cell r="AO932" t="e">
            <v>#N/A</v>
          </cell>
          <cell r="AP932" t="e">
            <v>#N/A</v>
          </cell>
          <cell r="AQ932" t="e">
            <v>#N/A</v>
          </cell>
          <cell r="AR932" t="e">
            <v>#N/A</v>
          </cell>
          <cell r="AS932" t="str">
            <v>GMS001NJD013S405686M010</v>
          </cell>
          <cell r="AT932">
            <v>2</v>
          </cell>
          <cell r="AU932" t="str">
            <v>C1</v>
          </cell>
          <cell r="AV932" t="str">
            <v>GMS001NJD013</v>
          </cell>
          <cell r="AW932" t="str">
            <v>S405686</v>
          </cell>
          <cell r="AX932" t="str">
            <v>M010</v>
          </cell>
          <cell r="AY932">
            <v>74012366</v>
          </cell>
          <cell r="AZ932">
            <v>51013290</v>
          </cell>
          <cell r="BA932">
            <v>80144401</v>
          </cell>
        </row>
        <row r="933">
          <cell r="D933">
            <v>60311466</v>
          </cell>
          <cell r="E933" t="str">
            <v>B</v>
          </cell>
          <cell r="F933" t="str">
            <v>CELULAR</v>
          </cell>
          <cell r="G933" t="str">
            <v>EnriqueRosSangonzalo</v>
          </cell>
          <cell r="H933" t="str">
            <v>Caminodelarenaledifolivodepto11210Madero/villaverde,TMS,CP89415</v>
          </cell>
          <cell r="I933" t="str">
            <v>8331265482/8332635565</v>
          </cell>
          <cell r="J933" t="str">
            <v>HISENSE</v>
          </cell>
          <cell r="K933" t="str">
            <v>C20</v>
          </cell>
          <cell r="L933" t="str">
            <v>1MH75A91MX10D051Z5037D</v>
          </cell>
          <cell r="M933">
            <v>3576593</v>
          </cell>
          <cell r="N933">
            <v>4499</v>
          </cell>
          <cell r="O933">
            <v>42681</v>
          </cell>
          <cell r="P933">
            <v>42779</v>
          </cell>
          <cell r="Q933">
            <v>201709</v>
          </cell>
          <cell r="R933" t="str">
            <v xml:space="preserve">CFOTORGADOPORSOPORTETECNICO(IRREPARABILIDAD)
</v>
          </cell>
          <cell r="S933" t="str">
            <v>EQUIPORAYADOCONPORTASIM</v>
          </cell>
          <cell r="T933" t="str">
            <v>JUANFRANCISCOALVIZAR</v>
          </cell>
          <cell r="U933" t="str">
            <v>2017-04-18</v>
          </cell>
          <cell r="V933" t="str">
            <v>CELULARES</v>
          </cell>
          <cell r="W933" t="str">
            <v>COMPLETADO</v>
          </cell>
          <cell r="X933" t="str">
            <v>TALLER</v>
          </cell>
          <cell r="Y933">
            <v>42779</v>
          </cell>
          <cell r="Z933">
            <v>98</v>
          </cell>
          <cell r="AA933" t="str">
            <v>M010</v>
          </cell>
          <cell r="AD933" t="str">
            <v>Madero/ villa verde</v>
          </cell>
          <cell r="AE933" t="str">
            <v>TMS</v>
          </cell>
          <cell r="AF933" t="str">
            <v>MX</v>
          </cell>
          <cell r="AG933" t="str">
            <v>10410798</v>
          </cell>
          <cell r="AH933" t="str">
            <v>ENRIQUE ROS SANGONZALO</v>
          </cell>
          <cell r="AI933" t="str">
            <v>210 Camino del arenal edif olivo depto 11</v>
          </cell>
          <cell r="AJ933" t="str">
            <v>8332635565</v>
          </cell>
          <cell r="AK933" t="str">
            <v>8332635565</v>
          </cell>
          <cell r="AL933" t="str">
            <v>89415</v>
          </cell>
          <cell r="AM933" t="str">
            <v>20/04/2017 00 : 53 EVELYN.ZEPE : SEG: CFA.11/04/2017 00 : 49 SEMIRAMIS.M : CSCCte se comunica muy molesto por que no se le ha entregado su equipomenciona que solo lo hemos estafado se l trata de pedir que toda vez queculmine el inventario se le enviara pero molesto cuelga mencionando quereportara con Profeco31/03/2017 06 : 26 GABRIELA.B : CSCSe brinda información de CF se envía mail a quejas 5407639625/03/2017 03 : 40 SEMIRAMIS.M : CSCCte se comunica molesto por que no se le ha enviado su equipo indica quenecesita mucho el equipo pues es herramienta indispensable para sutrabajo se le explica la situación de inventario por la que se estaatravesando se le pide que nos oportunidad para poder enviar el celular16/03/2017 02 : 27 RUBI.G : SEG: PENDIENTE POR GENERAR 54 Y 74 PORFALTA DE MODELO, SERIE DE QUIPO A EMBARCAR PARA CF RGF//06/03/2017 23 : 46 MARIELA.CHA : CSCCliente acepta el cambio de modelo C20 POR UN C125/02/2017 04 : 54 RUBI.G : SEG: PENDIENTE POR CONFIRMAR POR PARTE DECF MODELO Y SERIE DE EQUIPO REMPLAZO RGF//24/02/2017 07 : 02 BRENDA.MORA : CSCCliente bastante molesto por el tiempo en que se tarda el tramite deentrega.24/02/2017 07 : 01 BRENDA.MORA : CSCSe le hace mención de la autorización del cf y el tiempo de entrega de20 días hábiles. TCF1PU-CSA23/02/2017 02 : 25 SERGIO.FER : TCF123/02/2017 02 : 25 SERGIO.FER : TCFT- Irreparabilidad22/02/2017 02 : 28 201709 : SE ANEXA REPORTE TECNICO PARA SU VALORACION14/02/2017 23 : 39 201709 : SE ANEXARON LOS DOCUMENTOS, EL EQUIPO PASA ASERVICIO 214/02/2017 07 : 43 MARCO.DIAZ : SE ANEXAN DOCUMENTOS DE COMPRA ENSISTEMA RGF//10/02/2017 05 : 50 RUBI.G : CE1: 1800471945 RGF//09/02/2017 09 : 56 SEMIRAMIS.M : ODSWTPDCEGSEMIRAMIS.M : ODSWTPRD/TELMEXENTRE JAMAICA Y MANUEL GARCIACOLOR DE FACHADA EDIF ANARANJADA CAFE A UN COSTADO DE CEBETA 12CORREO ENROS1020@YAHOO.ES</v>
          </cell>
          <cell r="AN933" t="str">
            <v>1MH75AL1MX1Z30</v>
          </cell>
          <cell r="AO933" t="e">
            <v>#N/A</v>
          </cell>
          <cell r="AP933" t="e">
            <v>#N/A</v>
          </cell>
          <cell r="AQ933" t="e">
            <v>#N/A</v>
          </cell>
          <cell r="AR933" t="e">
            <v>#N/A</v>
          </cell>
          <cell r="AS933" t="str">
            <v>GMS001NJD013S405686M010</v>
          </cell>
          <cell r="AT933">
            <v>2</v>
          </cell>
          <cell r="AU933" t="str">
            <v>C1</v>
          </cell>
          <cell r="AV933" t="str">
            <v>GMS001NJD013</v>
          </cell>
          <cell r="AW933" t="str">
            <v>S405686</v>
          </cell>
          <cell r="AX933" t="str">
            <v>M010</v>
          </cell>
          <cell r="AY933">
            <v>74012245</v>
          </cell>
          <cell r="AZ933">
            <v>51013174</v>
          </cell>
          <cell r="BA933">
            <v>80141872</v>
          </cell>
        </row>
        <row r="934">
          <cell r="D934">
            <v>60313184</v>
          </cell>
          <cell r="E934" t="str">
            <v xml:space="preserve">A  </v>
          </cell>
          <cell r="F934" t="str">
            <v>TV</v>
          </cell>
          <cell r="G934" t="str">
            <v>CAT VALLE TELMEX</v>
          </cell>
          <cell r="H934" t="str">
            <v>PROVIDENCIA 102 SQ.LA MORENA,COL.DEL VALLE,BENITO JUAREZ</v>
          </cell>
          <cell r="I934" t="str">
            <v>55 5543 6718</v>
          </cell>
          <cell r="J934" t="str">
            <v>HISENSE</v>
          </cell>
          <cell r="K934" t="str">
            <v>32H3B1</v>
          </cell>
          <cell r="L934" t="str">
            <v>32G153443H10265</v>
          </cell>
          <cell r="M934" t="str">
            <v>CARTA EQUIPO DE PISO</v>
          </cell>
          <cell r="N934">
            <v>0</v>
          </cell>
          <cell r="O934">
            <v>42796</v>
          </cell>
          <cell r="P934">
            <v>42619</v>
          </cell>
          <cell r="Q934">
            <v>201057</v>
          </cell>
          <cell r="R934" t="str">
            <v>17/03/2017 01 : 33  ERNESTO.HERN : NP5</v>
          </cell>
          <cell r="S934" t="str">
            <v>EQUIPO EN CSA</v>
          </cell>
          <cell r="T934" t="str">
            <v xml:space="preserve">MARIBEL SASTRE HERNANDEZ          </v>
          </cell>
          <cell r="U934" t="str">
            <v>2017-04-19</v>
          </cell>
          <cell r="V934" t="str">
            <v>CENTRO</v>
          </cell>
          <cell r="W934" t="str">
            <v>COMPLETADO</v>
          </cell>
          <cell r="X934" t="str">
            <v>TALLER</v>
          </cell>
          <cell r="Y934">
            <v>42796</v>
          </cell>
          <cell r="Z934">
            <v>42619</v>
          </cell>
          <cell r="AA934" t="str">
            <v>M012</v>
          </cell>
          <cell r="AD934" t="str">
            <v>Benito Juárez/Del Valle</v>
          </cell>
          <cell r="AE934" t="str">
            <v>DF</v>
          </cell>
          <cell r="AF934" t="str">
            <v>MX</v>
          </cell>
          <cell r="AG934" t="str">
            <v>10413526</v>
          </cell>
          <cell r="AH934" t="str">
            <v>CAT VALLE TELMEX</v>
          </cell>
          <cell r="AI934" t="str">
            <v>CALLE Providencia 102, Esq. la Morena</v>
          </cell>
          <cell r="AJ934" t="str">
            <v>5555436718</v>
          </cell>
          <cell r="AK934">
            <v>0</v>
          </cell>
          <cell r="AL934" t="str">
            <v>03100</v>
          </cell>
          <cell r="AM934" t="str">
            <v>22/04/2017 06 : 09 Ricardo Espinosa : TCF174 74011773 BRENDA MED21/04/2017 00 : 16 GEARARDO.PA : CFA30/03/2017 05 : 48 MARCO.DIAZ : TCF1PU CSA CONFIRMA MARIBEL SASTRE.JESSICA O30/03/2017 05 : 46 MARCO.DIAZ : TCF1. JESSICA O29/03/2017 06 : 20 GABRIELA.CA : 7705172117/03/2017 01 : 34 ERNESTO.HERN : TCF117/03/2017 01 : 33 ERNESTO.HERN : NP504/03/2017 04 : 20 201057 : P1A: SE CORRIGIOO MODELO CORRECTO, SESOLICITA #T190877,PCB MAIN,OC-1008168,03/03/201703/03/2017 05 : 04 201057 : V1: SE PROGRAMO VISITA PARA JUEVES02/03/2017 HORARIO ABIERTO DE 9:00 A 18:0003/03/2017 01 : 22 MARTINEZ.G : VALIDAR FALLA NO REPARAR</v>
          </cell>
          <cell r="AN934" t="str">
            <v>3TE32G153442</v>
          </cell>
          <cell r="AO934" t="str">
            <v>Básica</v>
          </cell>
          <cell r="AP934" t="str">
            <v>Hisense</v>
          </cell>
          <cell r="AQ934" t="str">
            <v>Opera</v>
          </cell>
          <cell r="AR934" t="str">
            <v>HD 1366 X 768</v>
          </cell>
          <cell r="AS934" t="str">
            <v>3TE32G1633F1G1633F1M010</v>
          </cell>
          <cell r="AT934">
            <v>2</v>
          </cell>
          <cell r="AU934" t="str">
            <v>32H3B2</v>
          </cell>
          <cell r="AV934" t="str">
            <v>3TE32G1633F1</v>
          </cell>
          <cell r="AW934" t="str">
            <v>G1633F1</v>
          </cell>
          <cell r="AX934" t="str">
            <v>M010</v>
          </cell>
          <cell r="AY934">
            <v>74011773</v>
          </cell>
          <cell r="AZ934">
            <v>51012704</v>
          </cell>
          <cell r="BA934">
            <v>80143840</v>
          </cell>
        </row>
        <row r="935">
          <cell r="D935">
            <v>60310835</v>
          </cell>
          <cell r="E935" t="str">
            <v xml:space="preserve">A  </v>
          </cell>
          <cell r="F935" t="str">
            <v>TV</v>
          </cell>
          <cell r="G935" t="str">
            <v>MARIBEL MORA</v>
          </cell>
          <cell r="H935" t="str">
            <v xml:space="preserve">RICARDO BELL # 5,COL EXHIPODROMO DE PERALVILLO,CUAUHTEMOC </v>
          </cell>
          <cell r="I935" t="str">
            <v>55 5782 3113</v>
          </cell>
          <cell r="J935" t="str">
            <v>HISENSE</v>
          </cell>
          <cell r="K935" t="str">
            <v>43H7C</v>
          </cell>
          <cell r="L935" t="str">
            <v>43G1609D5H00655</v>
          </cell>
          <cell r="M935">
            <v>148812</v>
          </cell>
          <cell r="N935">
            <v>111999.62</v>
          </cell>
          <cell r="O935">
            <v>42625</v>
          </cell>
          <cell r="P935">
            <v>42770</v>
          </cell>
          <cell r="Q935">
            <v>201057</v>
          </cell>
          <cell r="R935" t="str">
            <v>14/02/2017 02 : 32  ERNESTO.HERN : NP5</v>
          </cell>
          <cell r="S935" t="str">
            <v>EQUIPO EN CSA</v>
          </cell>
          <cell r="T935" t="str">
            <v xml:space="preserve">MARIBEL SASTRE HERNANDEZ          </v>
          </cell>
          <cell r="U935" t="str">
            <v>2017-04-19</v>
          </cell>
          <cell r="V935" t="str">
            <v>CENTRO</v>
          </cell>
          <cell r="W935" t="str">
            <v>COMPLETADO</v>
          </cell>
          <cell r="X935" t="str">
            <v>TALLER</v>
          </cell>
          <cell r="Y935">
            <v>42769</v>
          </cell>
          <cell r="Z935">
            <v>145</v>
          </cell>
          <cell r="AA935" t="str">
            <v>M010</v>
          </cell>
          <cell r="AD935" t="str">
            <v>Cuauhtemoc/Exhipofromo de peralvillo</v>
          </cell>
          <cell r="AE935" t="str">
            <v>DF</v>
          </cell>
          <cell r="AF935" t="str">
            <v>MX</v>
          </cell>
          <cell r="AG935" t="str">
            <v>10409500</v>
          </cell>
          <cell r="AH935" t="str">
            <v>MARIBEL MORA GUERRERO</v>
          </cell>
          <cell r="AI935" t="str">
            <v>ricardo Bell no 5</v>
          </cell>
          <cell r="AJ935" t="str">
            <v>5557823113</v>
          </cell>
          <cell r="AK935">
            <v>0</v>
          </cell>
          <cell r="AL935" t="str">
            <v>06250</v>
          </cell>
          <cell r="AM935" t="str">
            <v>21/04/2017 00 : 39 GEARARDO.PA : CFA18/03/2017 03 : 58 SEMIRAMIS.M : CSCCte se comunica para saber cuando se le enviara el equipo menciona quela tienda le esta cobrando y no tiene el equipo de cambio se genero unreporte de queja 5407630602/03/2017 01 : 14 SEMIRAMIS.M : CSCCte se comunica para saber el estatus de equipo se le menciona que seaplicara un cambio fisico el cual se aplica en 20 dias habiles aprox sele pide tiempo para el envio23/02/2017 02 : 48 MARCO.DIAZ : TCF1PU CSA23/02/2017 02 : 47 MARCO.DIAZ : TCF1DR17/02/2017 03 : 20 MARCO.DIAZ : TCF174 7401108716/02/2017 01 : 39 GABRIELA.B : CSCSe comenta que se solicita Cambio físico se informa tiempo de respuesta14/02/2017 02 : 33 ERNESTO.HERN : TCF114/02/2017 02 : 32 ERNESTO.HERN : NP512/02/2017 11 : 19 MA.ISABEL : DGR10/02/2017 02 : 35 201057 : SE ENVIA CORREO A ERNESTO HERNANDEZ, PARASOLICITAR APOYO YA QUE POR ERROR SE SOLICITO LA PCB POWER YLO QUE SE NECESITA ES PCB MAIN 09/02/201709/02/2017 03 : 23 201057 : SE RECIBE REFACCION 08/02/2017, SE PROGRAMAPARA REPARACION JUEVES 09/02/201709/02/2017 01 : 12 ERNESTO.HERN : EM-P2A GUIA: 363228307105/02/2017 04 : 09 201057 : SE DA SEGUIMIENTO A LA ODS 60309245, YA QUEEL EQUIPO VOLVIO A REINCIDIR, SE GENERA NVA ODS 6031083504/02/2017 08 : 31 201057 : P1A: SE SOLICITA #T184346, PCB POWER,OC-1007032, 03/02/201702/02/2017 05 : 01 ANA.ROSA : CSCMary de CSA confirma, que solicitaran información técnica al área desoporte, Cte. notificado26/01/2017 02 : 24 201057 : EQR: TERMINADO SE CAMBIO PCB POWER24/01/2017, CLIENTE RECIBE Y FIRMA DE CONFORMIDAD MARIBEL MORA 24/01/201725/01/2017 04 : 26 DULCE.M : ODSWTP24/01/2017 00 : 33 ERNESTO.HERN : EM-P2A GUIA: 379489047020/01/2017 08 : 51 201057 : P1A: SE SOLICITA #T184346, PCB POWER,OC-1006422,19/01/201720/01/2017 06 : 55 MA.ISABEL : SEG: SE SOLICITA A CSA SOLICITAR LAREFACCION REFERIDA EN RESPUESTA A INGENIERIA20/01/2017 02 : 11 SERGIO.FER : ST2 - Modelo interno HU43K300UW, BOM endrive.19/01/2017 09 : 08 201057 : SE SOLICITA APOYO A ING. SERGIO FERRER CONLA SERIE DEL EQUIPO YA QUE NO APARECE EN EL VERIFICADOR18/01/2017 02 : 44 201057 : V1: SE LLAMO A CTE 17/01/2017 PARA CONFIRMARVISITA NO CONTESTO, AUN ASI SE ENVIARA SERVICIO MIERCOLES 18/01/201712/01/2017 00 : 33 DULCE.M : TELMEX.-RDGRANADOS</v>
          </cell>
          <cell r="AN935" t="str">
            <v>3TE43G154905</v>
          </cell>
          <cell r="AO935" t="str">
            <v>Smart</v>
          </cell>
          <cell r="AP935" t="str">
            <v>Hisense</v>
          </cell>
          <cell r="AQ935" t="str">
            <v>Opera</v>
          </cell>
          <cell r="AR935" t="str">
            <v>UHD 3840 X 2160</v>
          </cell>
          <cell r="AS935" t="str">
            <v>3TE43G1627B1G1627B1M010</v>
          </cell>
          <cell r="AT935" t="e">
            <v>#N/A</v>
          </cell>
          <cell r="AU935" t="str">
            <v>43H7C</v>
          </cell>
          <cell r="AV935" t="str">
            <v>3TE43G1627B1</v>
          </cell>
          <cell r="AW935" t="str">
            <v>G1627B1</v>
          </cell>
          <cell r="AX935" t="str">
            <v>M010</v>
          </cell>
          <cell r="AY935">
            <v>74012174</v>
          </cell>
          <cell r="AZ935">
            <v>51013100</v>
          </cell>
          <cell r="BA935">
            <v>80143843</v>
          </cell>
        </row>
        <row r="936">
          <cell r="D936">
            <v>60275548</v>
          </cell>
          <cell r="E936" t="str">
            <v xml:space="preserve">E   </v>
          </cell>
          <cell r="F936" t="str">
            <v>TV</v>
          </cell>
          <cell r="G936" t="str">
            <v>MIGUEL ANGEL MURRIETA</v>
          </cell>
          <cell r="H936" t="str">
            <v>GARDENIAS LT.1 MZ.C,COL.PRADOS LA PROVIDENCIA,ALVARO OBREGON</v>
          </cell>
          <cell r="I936" t="str">
            <v>55 3410 4695</v>
          </cell>
          <cell r="J936" t="str">
            <v>HISENSE</v>
          </cell>
          <cell r="K936" t="str">
            <v>40H5B</v>
          </cell>
          <cell r="L936" t="str">
            <v>40G154782H02462</v>
          </cell>
          <cell r="M936">
            <v>1429</v>
          </cell>
          <cell r="N936">
            <v>10599</v>
          </cell>
          <cell r="O936">
            <v>42459</v>
          </cell>
          <cell r="P936">
            <v>42564</v>
          </cell>
          <cell r="Q936">
            <v>201057</v>
          </cell>
          <cell r="R936" t="str">
            <v>09/09/2016 00 : 35  VICENTE.AR : TCF3 - Arribo de equipo defectuoso,Modelo: 40H5B, Serie: 40G154782H02462,     fecha de llegada 6/09/2016</v>
          </cell>
          <cell r="S936" t="str">
            <v>EQUIPO EN CSA CLIENTE</v>
          </cell>
          <cell r="T936" t="str">
            <v xml:space="preserve">MARIBEL SASTRE HERNANDEZ          </v>
          </cell>
          <cell r="U936" t="str">
            <v>2017/04/19</v>
          </cell>
          <cell r="V936" t="str">
            <v>CENTRO</v>
          </cell>
          <cell r="W936" t="str">
            <v>COMPLETADO</v>
          </cell>
          <cell r="X936" t="str">
            <v>CLIENTE</v>
          </cell>
          <cell r="Y936" t="e">
            <v>#N/A</v>
          </cell>
          <cell r="Z936">
            <v>105</v>
          </cell>
          <cell r="AA936" t="str">
            <v>M010</v>
          </cell>
          <cell r="AD936" t="e">
            <v>#N/A</v>
          </cell>
          <cell r="AE936" t="e">
            <v>#N/A</v>
          </cell>
          <cell r="AF936" t="e">
            <v>#N/A</v>
          </cell>
          <cell r="AG936" t="e">
            <v>#N/A</v>
          </cell>
          <cell r="AH936" t="e">
            <v>#N/A</v>
          </cell>
          <cell r="AI936" t="e">
            <v>#N/A</v>
          </cell>
          <cell r="AJ936" t="e">
            <v>#N/A</v>
          </cell>
          <cell r="AK936" t="e">
            <v>#N/A</v>
          </cell>
          <cell r="AL936" t="e">
            <v>#N/A</v>
          </cell>
          <cell r="AM936" t="e">
            <v>#N/A</v>
          </cell>
          <cell r="AN936" t="str">
            <v>3TE40A144535</v>
          </cell>
          <cell r="AO936" t="str">
            <v>Smart</v>
          </cell>
          <cell r="AP936" t="str">
            <v>Hisense</v>
          </cell>
          <cell r="AQ936" t="str">
            <v>Opera</v>
          </cell>
          <cell r="AR936" t="str">
            <v>FHD 1920 x 1080</v>
          </cell>
          <cell r="AS936" t="str">
            <v>3TE40G1619B0G1619B0M010</v>
          </cell>
          <cell r="AT936" t="e">
            <v>#N/A</v>
          </cell>
          <cell r="AU936" t="str">
            <v>40H5B2</v>
          </cell>
          <cell r="AV936" t="str">
            <v>3TE40G1619B0</v>
          </cell>
          <cell r="AW936" t="str">
            <v>G1619B0</v>
          </cell>
          <cell r="AX936" t="str">
            <v>M010</v>
          </cell>
          <cell r="AY936">
            <v>74012181</v>
          </cell>
          <cell r="AZ936">
            <v>51013107</v>
          </cell>
          <cell r="BA936">
            <v>80147853</v>
          </cell>
        </row>
        <row r="937">
          <cell r="D937">
            <v>60259792</v>
          </cell>
          <cell r="E937" t="str">
            <v xml:space="preserve">E    </v>
          </cell>
          <cell r="F937" t="str">
            <v>TV</v>
          </cell>
          <cell r="G937" t="str">
            <v>JORGE NAVARRO</v>
          </cell>
          <cell r="H937" t="str">
            <v>TIHUATLAN 41-302,COL.ACULCO SAN JERONIMO,MAGDALENA CONTRERAS</v>
          </cell>
          <cell r="I937" t="str">
            <v>3094 2784 / 55 1000 0504</v>
          </cell>
          <cell r="J937" t="str">
            <v>HISENSE</v>
          </cell>
          <cell r="K937" t="str">
            <v>50H3B2</v>
          </cell>
          <cell r="L937" t="str">
            <v>50G151264H00218</v>
          </cell>
          <cell r="M937" t="str">
            <v>SIN DOCUMENTOS</v>
          </cell>
          <cell r="N937">
            <v>0</v>
          </cell>
          <cell r="O937">
            <v>42495</v>
          </cell>
          <cell r="P937">
            <v>42495</v>
          </cell>
          <cell r="Q937">
            <v>201057</v>
          </cell>
          <cell r="R937" t="str">
            <v>05/05/2016 06 : 11 201057 : SE CANCELA SERVICIO TIENE EL PANEL ROTO Y NOAPLICA GARANTÌA, CTE. INFORMA QUE DE HISENSE LE VAN A REALIZAR CF 04-MAY-2016</v>
          </cell>
          <cell r="S937" t="str">
            <v>EQUIPO EN CSA</v>
          </cell>
          <cell r="T937" t="str">
            <v xml:space="preserve">MARIBEL SASTRE HERNANDEZ          </v>
          </cell>
          <cell r="U937" t="str">
            <v>2017-04-19</v>
          </cell>
          <cell r="V937" t="str">
            <v>CENTRO</v>
          </cell>
          <cell r="W937" t="str">
            <v>COMPLETADO</v>
          </cell>
          <cell r="X937" t="str">
            <v>TALLER</v>
          </cell>
          <cell r="Y937" t="e">
            <v>#N/A</v>
          </cell>
          <cell r="Z937">
            <v>42495</v>
          </cell>
          <cell r="AA937" t="str">
            <v>M012</v>
          </cell>
          <cell r="AD937" t="e">
            <v>#N/A</v>
          </cell>
          <cell r="AE937" t="e">
            <v>#N/A</v>
          </cell>
          <cell r="AF937" t="e">
            <v>#N/A</v>
          </cell>
          <cell r="AG937" t="e">
            <v>#N/A</v>
          </cell>
          <cell r="AH937" t="e">
            <v>#N/A</v>
          </cell>
          <cell r="AI937" t="e">
            <v>#N/A</v>
          </cell>
          <cell r="AJ937" t="e">
            <v>#N/A</v>
          </cell>
          <cell r="AK937" t="e">
            <v>#N/A</v>
          </cell>
          <cell r="AL937" t="e">
            <v>#N/A</v>
          </cell>
          <cell r="AM937" t="e">
            <v>#N/A</v>
          </cell>
          <cell r="AN937" t="str">
            <v>3TE50G151262</v>
          </cell>
          <cell r="AO937" t="str">
            <v>Básica</v>
          </cell>
          <cell r="AP937" t="str">
            <v>Hisense</v>
          </cell>
          <cell r="AQ937" t="str">
            <v>Opera</v>
          </cell>
          <cell r="AR937" t="str">
            <v>FHD 1920 x 1080</v>
          </cell>
          <cell r="AS937" t="e">
            <v>#N/A</v>
          </cell>
          <cell r="AT937" t="e">
            <v>#N/A</v>
          </cell>
          <cell r="AV937" t="e">
            <v>#N/A</v>
          </cell>
          <cell r="AW937" t="e">
            <v>#N/A</v>
          </cell>
          <cell r="AY937">
            <v>74004516</v>
          </cell>
          <cell r="AZ937">
            <v>51010265</v>
          </cell>
          <cell r="BA937">
            <v>80141558</v>
          </cell>
        </row>
        <row r="938">
          <cell r="D938">
            <v>60311338</v>
          </cell>
          <cell r="E938" t="str">
            <v>B</v>
          </cell>
          <cell r="F938" t="str">
            <v>CELULAR</v>
          </cell>
          <cell r="G938" t="str">
            <v>Carlos Ceja</v>
          </cell>
          <cell r="H938" t="str">
            <v>Calle colon  843 guadalajara / moderna,JAL CP 44190</v>
          </cell>
          <cell r="I938" t="str">
            <v xml:space="preserve">01-3336140001 </v>
          </cell>
          <cell r="J938" t="str">
            <v>HISENSE</v>
          </cell>
          <cell r="K938" t="str">
            <v>C20</v>
          </cell>
          <cell r="L938" t="str">
            <v>1M75A91MX10D0H15H2005F</v>
          </cell>
          <cell r="M938" t="str">
            <v>ABPC9391</v>
          </cell>
          <cell r="N938">
            <v>9437</v>
          </cell>
          <cell r="O938">
            <v>42558</v>
          </cell>
          <cell r="P938">
            <v>42776</v>
          </cell>
          <cell r="Q938">
            <v>201709</v>
          </cell>
          <cell r="R938" t="str">
            <v xml:space="preserve">CF OTORGADO POR SOPORTE TECNICO (IRREPARABILIDAD) </v>
          </cell>
          <cell r="S938" t="str">
            <v xml:space="preserve">EQUIPO RAYADO CON PORTA SIM </v>
          </cell>
          <cell r="T938" t="str">
            <v xml:space="preserve">JUAN FRANCISCO ALVIZAR            </v>
          </cell>
          <cell r="U938" t="str">
            <v>2017-04-19</v>
          </cell>
          <cell r="V938" t="str">
            <v>CELULARES</v>
          </cell>
          <cell r="W938" t="str">
            <v>COMPLETADO</v>
          </cell>
          <cell r="X938" t="str">
            <v>TALLER</v>
          </cell>
          <cell r="Y938">
            <v>42776</v>
          </cell>
          <cell r="Z938">
            <v>218</v>
          </cell>
          <cell r="AA938" t="str">
            <v>M010</v>
          </cell>
          <cell r="AD938" t="str">
            <v>guadalajara / moderna</v>
          </cell>
          <cell r="AE938" t="str">
            <v>JAL</v>
          </cell>
          <cell r="AF938" t="str">
            <v>MX</v>
          </cell>
          <cell r="AG938" t="str">
            <v>10409067</v>
          </cell>
          <cell r="AH938" t="str">
            <v>CARLOS CEJA</v>
          </cell>
          <cell r="AI938" t="str">
            <v>843 Calle colon</v>
          </cell>
          <cell r="AJ938" t="str">
            <v>01-3336140001</v>
          </cell>
          <cell r="AK938">
            <v>0</v>
          </cell>
          <cell r="AL938" t="str">
            <v>44190</v>
          </cell>
          <cell r="AM938" t="str">
            <v>20/04/2017 23 : 06 EVELYN.ZEPE : SEG: CFA.18/04/2017 06 : 57 GERARDO.GRA : CSC se indica entrega en proceso, sepasa ODS a CF para seguimiento. EMC*05/04/2017 01 : 37 GABRIELA.B : CSCSolicita información de CF se envía mail a CF para seguimiento16/03/2017 02 : 00 RUBI.G : SEG: PENDIENTE OR GENERAR 54 Y 74 POR FALTADE MODELO, SERIE DE QUIPO A EMBARCAR PARA CF RGF//15/03/2017 23 : 57 MARIELA.CHA : CSCCliente acepta el cambio de modelo de c20 a un c110/03/2017 07 : 55 SEMIRAMIS.M : CSCCte se comunica para saber el estatus se le menciona que se estamos enespera de que se le determine que se esta corroborando si se aplicara uncf con Rubi25/02/2017 04 : 47 RUBI.G : SEG: PENDIENTE POR CONFIRMAR POR PARTE DECF MODELO Y SERIE DE EQUIPO REMPLAZO RGF//23/02/2017 00 : 58 SERGIO.FER : TCF123/02/2017 00 : 58 SERGIO.FER : TCFT - Irreparabilidad22/02/2017 02 : 23 201709 : SE ANEXA REPORTE TECNICO PARA SU VALORACION12/02/2017 01 : 26 201709 : SE ANEXARON LOS DOCUMENTOS, EL EQUIPO PASA ASERVICIO11/02/2017 05 : 17 RUBI.G : SE ANEXAN DOCUMENTOS DE COMPRA EN SISTEMARGF//09/02/2017 02 : 02 RUBI.G : CE1: 8189691613 RGF//08/02/2017 01 : 13 ANA.LAURA : DCEGODSWTP%FERMIN RIESTRA Y NIÑOSCARLOSCBERNABE@HOTMAIL.COM</v>
          </cell>
          <cell r="AN938" t="str">
            <v>1MH75AL1MX1Z30</v>
          </cell>
          <cell r="AO938" t="e">
            <v>#N/A</v>
          </cell>
          <cell r="AP938" t="e">
            <v>#N/A</v>
          </cell>
          <cell r="AQ938" t="e">
            <v>#N/A</v>
          </cell>
          <cell r="AR938" t="e">
            <v>#N/A</v>
          </cell>
          <cell r="AS938" t="str">
            <v>GMS001NJD013S405686M010</v>
          </cell>
          <cell r="AT938">
            <v>2</v>
          </cell>
          <cell r="AU938" t="str">
            <v>C1</v>
          </cell>
          <cell r="AV938" t="str">
            <v>GMS001NJD013</v>
          </cell>
          <cell r="AW938" t="str">
            <v>S405686</v>
          </cell>
          <cell r="AX938" t="str">
            <v>M010</v>
          </cell>
          <cell r="AY938">
            <v>74012248</v>
          </cell>
          <cell r="AZ938">
            <v>51013177</v>
          </cell>
          <cell r="BA938">
            <v>80141900</v>
          </cell>
        </row>
        <row r="939">
          <cell r="D939">
            <v>60311758</v>
          </cell>
          <cell r="E939" t="str">
            <v>B</v>
          </cell>
          <cell r="F939" t="str">
            <v>CELULAR</v>
          </cell>
          <cell r="G939" t="str">
            <v>Jorge Romero Flores</v>
          </cell>
          <cell r="H939" t="str">
            <v xml:space="preserve"> 
Lomas Verdes No. 14024 Tijuana/Cuahtemoc, BC, CP. 22190</v>
          </cell>
          <cell r="I939">
            <v>6646260072</v>
          </cell>
          <cell r="J939" t="str">
            <v>HISENSE</v>
          </cell>
          <cell r="K939" t="str">
            <v>C20</v>
          </cell>
          <cell r="L939" t="str">
            <v>1MH75A91MX10DOH1BH2042E</v>
          </cell>
          <cell r="M939" t="str">
            <v>0752040005555744</v>
          </cell>
          <cell r="N939">
            <v>3879.47</v>
          </cell>
          <cell r="O939">
            <v>42588</v>
          </cell>
          <cell r="P939">
            <v>42782</v>
          </cell>
          <cell r="Q939">
            <v>201709</v>
          </cell>
          <cell r="R939" t="str">
            <v xml:space="preserve">CF OTORGADO POR SOPORTE TECNICO (IRREPARABILIDAD) </v>
          </cell>
          <cell r="S939" t="str">
            <v>EQUIPO RAYADO CON PORTA SIM</v>
          </cell>
          <cell r="T939" t="str">
            <v xml:space="preserve"> Juan Francisco Alvizar           </v>
          </cell>
          <cell r="U939" t="str">
            <v>2017-04-17</v>
          </cell>
          <cell r="V939" t="str">
            <v>CELULARES</v>
          </cell>
          <cell r="W939" t="str">
            <v>COMPLETADO</v>
          </cell>
          <cell r="X939" t="str">
            <v>TALLER</v>
          </cell>
          <cell r="Y939">
            <v>42782</v>
          </cell>
          <cell r="Z939">
            <v>194</v>
          </cell>
          <cell r="AA939" t="str">
            <v>M010</v>
          </cell>
          <cell r="AD939" t="str">
            <v>Tijuana/Cuahtemoc</v>
          </cell>
          <cell r="AE939" t="str">
            <v>BC</v>
          </cell>
          <cell r="AF939" t="str">
            <v>MX</v>
          </cell>
          <cell r="AG939" t="str">
            <v>10411414</v>
          </cell>
          <cell r="AH939" t="str">
            <v>JORGE ROMERO FLORES</v>
          </cell>
          <cell r="AI939" t="str">
            <v>14024 Lomas Verdes</v>
          </cell>
          <cell r="AJ939" t="str">
            <v>6646260072</v>
          </cell>
          <cell r="AK939" t="str">
            <v>6644254258</v>
          </cell>
          <cell r="AL939" t="str">
            <v>22190</v>
          </cell>
          <cell r="AM939" t="str">
            <v>20/04/2017 23 : 07 EVELYN.ZEPE : SEG: CFA.16/03/2017 02 : 04 RUBI.G : SEG: PENDIENTE OR GENERAR 54 Y 74 POR FALTADE MODELO, SERIE DE QUIPO A EMBARCAR PARA CF RGF//24/02/2017 23 : 59 SERGIO.FER : TCF124/02/2017 23 : 58 SERGIO.FER : TCFT - Irreparabilidad24/02/2017 00 : 09 201709 : SE ANEXO REPORTE TECNICO PARA SU VALORACION23/02/2017 08 : 03 EVELYN.ZEPE : SEG: SE REQUIERE ACTUALIZACION DEESTATUS.18/02/2017 00 : 14 201709 : SE ANEXARON LOS DOCUMENTOS, EL EQUIPO PASA ASERVICIO17/02/2017 03 : 34 RUBI.G : SE ANEXAN DOCUMENTOS DE COMPRA EN SISTEMARGF//10/02/2017 02 : 33 RUBI.G : CE1: 6287733185 RGF//09/02/2017 09 : 01 SEMIRAMIS.M : ODSWTPDCEG04/02/2017 05 : 10 SEMIRAMIS.M : ODSWTPRD/COSTCOENTRE LAS CALLES DE CENTENARIO Y VERDE Y CREMACOLOR DE FACHADA SEGUNDO PISO MORADO Y PORTON ELECTRICO GRANDECORREO ROMEROFJ@PRODIGY.NET.MX</v>
          </cell>
          <cell r="AN939" t="str">
            <v>1MH75AL1MX1Z30</v>
          </cell>
          <cell r="AO939" t="e">
            <v>#N/A</v>
          </cell>
          <cell r="AP939" t="e">
            <v>#N/A</v>
          </cell>
          <cell r="AQ939" t="e">
            <v>#N/A</v>
          </cell>
          <cell r="AR939" t="e">
            <v>#N/A</v>
          </cell>
          <cell r="AS939" t="str">
            <v>GMS001NJD013S405686M010</v>
          </cell>
          <cell r="AT939">
            <v>2</v>
          </cell>
          <cell r="AU939" t="str">
            <v>C1</v>
          </cell>
          <cell r="AV939" t="str">
            <v>GMS001NJD013</v>
          </cell>
          <cell r="AW939" t="str">
            <v>S405686</v>
          </cell>
          <cell r="AX939" t="str">
            <v>M010</v>
          </cell>
          <cell r="AY939">
            <v>74012249</v>
          </cell>
          <cell r="AZ939">
            <v>51013178</v>
          </cell>
          <cell r="BA939">
            <v>80141903</v>
          </cell>
        </row>
        <row r="940">
          <cell r="D940">
            <v>60311770</v>
          </cell>
          <cell r="E940" t="str">
            <v>B</v>
          </cell>
          <cell r="F940" t="str">
            <v>CELULAR</v>
          </cell>
          <cell r="G940" t="str">
            <v>Jose Luis Castorena</v>
          </cell>
          <cell r="H940" t="str">
            <v>Calle Martinez de Neza S/N, Valle de Bravo/Villa de colorines, MEX, CP. 51230</v>
          </cell>
          <cell r="I940">
            <v>7221569284</v>
          </cell>
          <cell r="J940" t="str">
            <v>HISENSE</v>
          </cell>
          <cell r="K940" t="str">
            <v>C20</v>
          </cell>
          <cell r="L940" t="str">
            <v>1NH75A91MX10D0H2AH2008C</v>
          </cell>
          <cell r="M940" t="str">
            <v>BMG331917</v>
          </cell>
          <cell r="N940">
            <v>3447.41</v>
          </cell>
          <cell r="O940">
            <v>42583</v>
          </cell>
          <cell r="P940">
            <v>42782</v>
          </cell>
          <cell r="Q940">
            <v>201709</v>
          </cell>
          <cell r="R940" t="str">
            <v xml:space="preserve">CF OTORGADO POR SOPORTE TECNICO (IRREPARABILIDAD) </v>
          </cell>
          <cell r="S940" t="str">
            <v>EQUIPO RAYADO CON PORTA SIM</v>
          </cell>
          <cell r="T940" t="str">
            <v xml:space="preserve"> Juan Francisco Alvizar           </v>
          </cell>
          <cell r="U940" t="str">
            <v>2017-04-19</v>
          </cell>
          <cell r="V940" t="str">
            <v>CELULARES</v>
          </cell>
          <cell r="W940" t="str">
            <v>COMPLETADO</v>
          </cell>
          <cell r="X940" t="str">
            <v>TALLER</v>
          </cell>
          <cell r="Y940">
            <v>42782</v>
          </cell>
          <cell r="Z940">
            <v>199</v>
          </cell>
          <cell r="AA940" t="str">
            <v>M010</v>
          </cell>
          <cell r="AD940" t="str">
            <v>Valle de Bravo/Villa de colorines</v>
          </cell>
          <cell r="AE940" t="str">
            <v>MEX</v>
          </cell>
          <cell r="AF940" t="str">
            <v>MX</v>
          </cell>
          <cell r="AG940" t="str">
            <v>10410088</v>
          </cell>
          <cell r="AH940" t="str">
            <v>JOSE LUIS CASTORENA</v>
          </cell>
          <cell r="AI940" t="str">
            <v>S/N Calle Martinez de Neza</v>
          </cell>
          <cell r="AJ940" t="str">
            <v>7221569284</v>
          </cell>
          <cell r="AK940">
            <v>0</v>
          </cell>
          <cell r="AL940" t="str">
            <v>51230</v>
          </cell>
          <cell r="AM940" t="str">
            <v>20/04/2017 23 : 07 EVELYN.ZEPE : SEG: CFA.16/03/2017 02 : 05 RUBI.G : SEG: PENDIENTE OR GENERAR 54 Y 74 POR FALTADE MODELO, SERIE DE QUIPO A EMBARCAR PARA CF RGF//24/02/2017 23 : 55 SERGIO.FER : TCF124/02/2017 23 : 54 SERGIO.FER : TCFT - Irreparabilidad24/02/2017 00 : 10 201709 : SE ANEXA REPORTE TECNICO PARA SU VALORACION18/02/2017 00 : 09 201709 : SE ANEXARON LOS DOCUMENTOS, EL EQUIPO PASA ASERVICIO17/02/2017 05 : 22 RUBI.G : SE ANEXAN DOCUMENTOS DE COMPRA EN SISTEMARGF//14/02/2017 02 : 46 RUBI.G : CE1: 1186790194 RGF//11/02/2017 06 : 47 GABRIELA.B : DCEG11/02/2017 06 : 45 GABRIELA.B : RD%ESQUINA CON AV JACARANDASJOSPPR2@GMAIL.COMCLIENTE SOLICITA QUE SE ACUDA A DOMICILIO PARARECOLECCIÓN DE EQUIPO YA QUE NO TIENE CERCA ALGÚN ESTABLECIMIENTO</v>
          </cell>
          <cell r="AN940" t="str">
            <v>1MH75AL1MX1Z30</v>
          </cell>
          <cell r="AO940" t="e">
            <v>#N/A</v>
          </cell>
          <cell r="AP940" t="e">
            <v>#N/A</v>
          </cell>
          <cell r="AQ940" t="e">
            <v>#N/A</v>
          </cell>
          <cell r="AR940" t="e">
            <v>#N/A</v>
          </cell>
          <cell r="AS940" t="str">
            <v>GMS001NJD013S405686M010</v>
          </cell>
          <cell r="AT940">
            <v>2</v>
          </cell>
          <cell r="AU940" t="str">
            <v>C1</v>
          </cell>
          <cell r="AV940" t="str">
            <v>GMS001NJD013</v>
          </cell>
          <cell r="AW940" t="str">
            <v>S405686</v>
          </cell>
          <cell r="AX940" t="str">
            <v>M010</v>
          </cell>
          <cell r="AY940">
            <v>74012250</v>
          </cell>
          <cell r="AZ940">
            <v>51013179</v>
          </cell>
          <cell r="BA940">
            <v>80141904</v>
          </cell>
        </row>
        <row r="941">
          <cell r="D941">
            <v>60311774</v>
          </cell>
          <cell r="E941" t="str">
            <v xml:space="preserve">A  </v>
          </cell>
          <cell r="F941" t="str">
            <v>CELULAR</v>
          </cell>
          <cell r="G941" t="str">
            <v>MARTINA VAZQUEZ GOMEZ</v>
          </cell>
          <cell r="H941" t="str">
            <v>65 BIS No. 929 COZUMEL/EMILIANO ZAPATA, QR, CP. 77620</v>
          </cell>
          <cell r="I941">
            <v>9871084066</v>
          </cell>
          <cell r="J941" t="str">
            <v>HISENSE</v>
          </cell>
          <cell r="K941" t="str">
            <v>U972</v>
          </cell>
          <cell r="L941" t="str">
            <v>1MS75CE9MX10DOH2HD10178</v>
          </cell>
          <cell r="M941" t="str">
            <v>0929 213364</v>
          </cell>
          <cell r="N941">
            <v>2199</v>
          </cell>
          <cell r="O941">
            <v>42612</v>
          </cell>
          <cell r="P941">
            <v>42782</v>
          </cell>
          <cell r="Q941">
            <v>201709</v>
          </cell>
          <cell r="R941" t="str">
            <v xml:space="preserve">CF OTORGADO POR FATA DE PARTE PCB LOGIC. T1023967. OC 1007978
</v>
          </cell>
          <cell r="S941" t="str">
            <v>EQUIPO MALTRATDO CON BATERIA Y TAPA</v>
          </cell>
          <cell r="T941" t="str">
            <v xml:space="preserve"> Juan Francisco Alvizar           </v>
          </cell>
          <cell r="U941" t="str">
            <v>2017-04-19</v>
          </cell>
          <cell r="V941" t="str">
            <v>CELULARES</v>
          </cell>
          <cell r="W941" t="str">
            <v>COMPLETADO</v>
          </cell>
          <cell r="X941" t="str">
            <v>TALLER</v>
          </cell>
          <cell r="Y941">
            <v>42782</v>
          </cell>
          <cell r="Z941">
            <v>170</v>
          </cell>
          <cell r="AA941" t="str">
            <v>M010</v>
          </cell>
          <cell r="AD941" t="str">
            <v>COZUMEL/EMILIANO ZAPATA</v>
          </cell>
          <cell r="AE941" t="str">
            <v>QR</v>
          </cell>
          <cell r="AF941" t="str">
            <v>MX</v>
          </cell>
          <cell r="AG941" t="str">
            <v>10409244</v>
          </cell>
          <cell r="AH941" t="str">
            <v>MARTINA VAZQUEZ GOMEZ</v>
          </cell>
          <cell r="AI941" t="str">
            <v>929 65 BIS</v>
          </cell>
          <cell r="AJ941" t="str">
            <v>9871084066</v>
          </cell>
          <cell r="AK941">
            <v>0</v>
          </cell>
          <cell r="AL941" t="str">
            <v>77620</v>
          </cell>
          <cell r="AM941" t="str">
            <v>21/04/2017 01 : 13 ANA.LAURA : CSCCFNPse le pide a cliente nos de oportunidad a que se restablezcan losembarques la siguiente semana20/04/2017 23 : 08 EVELYN.ZEPE : SEG: CFA.16/03/2017 02 : 29 RUBI.G : SEG: PENDIENTE POR GENERAR 54 Y 74 PORFALTA DE MODELO, SERIE DE QUIPO A EMBARCAR PARA CF RGF//08/03/2017 01 : 13 ERNESTO.HERN : TCF108/03/2017 01 : 12 ERNESTO.HERN : NP508/03/2017 00 : 29 EVELYN.ZEPE : SEG: EN ESPERA DE P2 DE REFACCIONES.EZA.28/02/2017 03 : 03 201709 : P1. T1023967. 1007978EQUIPO PENDIENTE POR PARTE ( PCB LOGIC )17/02/2017 23 : 54 201709 : SE ANEXARON LOS DOCUMENTOS, EL EQUIPO PASA ASERVICIO17/02/2017 05 : 33 RUBI.G : SE ANEXAN DOCUMENTOS DE COMPRA EN SISTEMARGF//15/02/2017 03 : 25 EVELYN.ZEPE : CE1: 5770081122 RGF//14/02/2017 03 : 56 SEMIRAMIS.M : CSCCte se comunica para verificar la recepcion y el numero de consultingcon el que se le generara la guia de dhl14/02/2017 00 : 27 BRENDA.MORA : DCEG14/02/2017 00 : 23 BRENDA.MORA : ODSWTPENTRE CALLE 2 Y CALLE 4</v>
          </cell>
          <cell r="AN941" t="e">
            <v>#N/A</v>
          </cell>
          <cell r="AO941" t="e">
            <v>#N/A</v>
          </cell>
          <cell r="AP941" t="e">
            <v>#N/A</v>
          </cell>
          <cell r="AQ941" t="e">
            <v>#N/A</v>
          </cell>
          <cell r="AR941" t="e">
            <v>#N/A</v>
          </cell>
          <cell r="AS941" t="str">
            <v>1MS75CE9MX10D0C163007M010</v>
          </cell>
          <cell r="AT941">
            <v>9</v>
          </cell>
          <cell r="AU941" t="str">
            <v>HISENSE U972</v>
          </cell>
          <cell r="AV941" t="str">
            <v>1MS75CE9MX10D0</v>
          </cell>
          <cell r="AW941" t="str">
            <v>C163007</v>
          </cell>
          <cell r="AX941" t="str">
            <v>M010</v>
          </cell>
          <cell r="AY941">
            <v>74012113</v>
          </cell>
          <cell r="AZ941">
            <v>51013037</v>
          </cell>
          <cell r="BA941">
            <v>80143873</v>
          </cell>
        </row>
        <row r="942">
          <cell r="D942">
            <v>60311885</v>
          </cell>
          <cell r="E942" t="str">
            <v>B</v>
          </cell>
          <cell r="F942" t="str">
            <v>CELULAR</v>
          </cell>
          <cell r="G942" t="str">
            <v>Ezequiel Jimenez</v>
          </cell>
          <cell r="H942" t="str">
            <v>Calle Tinum, Mz966 Lt16, Tlalpan/pedregal de sn nicolas 4ta secc,DF  cp. 14100</v>
          </cell>
          <cell r="I942" t="str">
            <v>0445519356917</v>
          </cell>
          <cell r="J942" t="str">
            <v>HISENSE</v>
          </cell>
          <cell r="K942" t="str">
            <v>C20</v>
          </cell>
          <cell r="L942" t="str">
            <v>1MH75A91MX10D0HE7Z50212</v>
          </cell>
          <cell r="M942">
            <v>3614730</v>
          </cell>
          <cell r="N942">
            <v>4499</v>
          </cell>
          <cell r="O942">
            <v>42783</v>
          </cell>
          <cell r="P942">
            <v>42783</v>
          </cell>
          <cell r="Q942">
            <v>201709</v>
          </cell>
          <cell r="R942" t="str">
            <v xml:space="preserve">CF OTORGADO POR SOPORTE TECNICO (IRREPARABILIDAD) </v>
          </cell>
          <cell r="S942" t="str">
            <v>EQUIPO MALTRATDO CON PORTA SIM</v>
          </cell>
          <cell r="T942" t="str">
            <v xml:space="preserve"> Juan Francisco Alvizar           </v>
          </cell>
          <cell r="U942" t="str">
            <v>2017-04-19</v>
          </cell>
          <cell r="V942" t="str">
            <v>CELULARES</v>
          </cell>
          <cell r="W942" t="str">
            <v>COMPLETADO</v>
          </cell>
          <cell r="X942" t="str">
            <v>TALLER</v>
          </cell>
          <cell r="Y942">
            <v>42783</v>
          </cell>
          <cell r="Z942">
            <v>42783</v>
          </cell>
          <cell r="AA942" t="str">
            <v>M012</v>
          </cell>
          <cell r="AD942" t="str">
            <v>Tlalpan/pedregal de sn nicolas 4ta secc</v>
          </cell>
          <cell r="AE942" t="str">
            <v>DF</v>
          </cell>
          <cell r="AF942" t="str">
            <v>MX</v>
          </cell>
          <cell r="AG942" t="str">
            <v>10411617</v>
          </cell>
          <cell r="AH942" t="str">
            <v>EZEQUIEL JIMENEZ</v>
          </cell>
          <cell r="AI942" t="str">
            <v>Calle Tinum, Mz966 Lt16</v>
          </cell>
          <cell r="AJ942" t="str">
            <v>0445519356917</v>
          </cell>
          <cell r="AK942">
            <v>0</v>
          </cell>
          <cell r="AL942" t="str">
            <v>14100</v>
          </cell>
          <cell r="AM942" t="str">
            <v>20/04/2017 23 : 09 EVELYN.ZEPE : SEG: CFA.18/04/2017 00 : 08 SEMIRAMIS.M : CSCCte se comunica para verificar cuando se le enviar su equipo se lemenciona que esta semana se contempla el envio de su equipo solo se lepide darnos oportunidad de enviarlo cte de acuerdo solo menciona que nopase se esta semana05/04/2017 00 : 37 SEMIRAMIS.M : CSCCte se comunica para saber cuando se le enviara el equipo por el tiempode espera menciona que exige hablar con cvillavicencio como no selocaliza menciona que no esta de acuerdo con el tiempo que ha tenido queesperar para que se le envie su equipo28/03/2017 03 : 41 SEMIRAMIS.M : CSCCte se comunica para mencionar que si acepta que se reemplace su equipopor el celular modelo C1 pide que se le envie lo antes posible puesdepende mucho del equipo para su trabajo28/03/2017 01 : 15 BRENDA.MORA : CSCSe corto llama, se le debe de mencionar al cliente si acepta el cambiode modelo al C! ya que por el momento no hay el que el tiene.16/03/2017 06 : 28 GABRIELA.B : CSCSe genera 54076287, por el seguimiento de CF16/03/2017 02 : 08 RUBI.G : SEG: PENDIENTE OR GENERAR 54 Y 74 POR FALTADE MODELO, SERIE DE QUIPO A EMBARCAR PARA CF RGF//01/03/2017 02 : 27 BRENDA.MORA : CSCSe le hace mención de la autorización del cf y el tiempo de entrega de20 días hábiles. TCF1PU-CSA28/02/2017 00 : 13 RAUL.CALDER : CSCCte solicita estatus, se le indica se comunique mañana en espera deldictamen de su servicio, cte de acuerdo.24/02/2017 23 : 52 SERGIO.FER : TCF124/02/2017 23 : 51 SERGIO.FER : TCFT - Irreparabilidad24/02/2017 00 : 11 201709 : SE ANEXA REPORTE TECNICO PARA SU VALORACION21/02/2017 04 : 06 JUANANTONIO : CSCse le porporciona estatus al CTE19/02/2017 00 : 03 201709 : SE ANEXARON LOS DOCUMENTOS, EL EQUIPO SEENCUENTRA EN PROCESO DE REPARACION18/02/2017 06 : 48 RUBI.G : SE ANEXAN DOCUMENTOS DE COMPRA EN SISTEMARGF//10/02/2017 06 : 06 RUBI.G : CE1: 1800505910 RGF//09/02/2017 03 : 56 ANA.LAURA : DCEGODSWTP%DZEMUL Y FERROCARRIL DE CUERNAVACAJLEZEQUIEL@OUTLOOK.COMIMEI2:867532021954957</v>
          </cell>
          <cell r="AN942" t="str">
            <v>1MH75AL1MX1Z30</v>
          </cell>
          <cell r="AO942" t="e">
            <v>#N/A</v>
          </cell>
          <cell r="AP942" t="e">
            <v>#N/A</v>
          </cell>
          <cell r="AQ942" t="e">
            <v>#N/A</v>
          </cell>
          <cell r="AR942" t="e">
            <v>#N/A</v>
          </cell>
          <cell r="AS942" t="str">
            <v>GMS001NJD013S405686M010</v>
          </cell>
          <cell r="AT942">
            <v>2</v>
          </cell>
          <cell r="AU942" t="str">
            <v>C1</v>
          </cell>
          <cell r="AV942" t="str">
            <v>GMS001NJD013</v>
          </cell>
          <cell r="AW942" t="str">
            <v>S405686</v>
          </cell>
          <cell r="AX942" t="str">
            <v>M010</v>
          </cell>
          <cell r="AY942">
            <v>74012251</v>
          </cell>
          <cell r="AZ942">
            <v>51013261</v>
          </cell>
          <cell r="BA942">
            <v>80141906</v>
          </cell>
        </row>
        <row r="943">
          <cell r="D943">
            <v>60311886</v>
          </cell>
          <cell r="E943" t="str">
            <v xml:space="preserve">A  </v>
          </cell>
          <cell r="F943" t="str">
            <v>CELULAR</v>
          </cell>
          <cell r="G943" t="str">
            <v>Ma. Concepcion Gomez Guzman</v>
          </cell>
          <cell r="H943" t="str">
            <v>Cto del Mezquite 193-A, Frcc Paseo del Campestre/Celaya , GTO, CP. 38088</v>
          </cell>
          <cell r="I943">
            <v>4614613946</v>
          </cell>
          <cell r="J943" t="str">
            <v>HISENSE</v>
          </cell>
          <cell r="K943" t="str">
            <v>C1</v>
          </cell>
          <cell r="L943" t="str">
            <v>1MH75AL1MX1Z30HEQZC0320</v>
          </cell>
          <cell r="M943">
            <v>1050055737</v>
          </cell>
          <cell r="N943">
            <v>3644.19</v>
          </cell>
          <cell r="O943">
            <v>42713</v>
          </cell>
          <cell r="P943">
            <v>42783</v>
          </cell>
          <cell r="Q943">
            <v>201709</v>
          </cell>
          <cell r="R943" t="str">
            <v xml:space="preserve">CF POR FALTA DE REFACCION, PCB LOGIC T1022328.  OC 1007978
</v>
          </cell>
          <cell r="S943" t="str">
            <v>EQUIPO MALTRATDO CON PORTA SIM</v>
          </cell>
          <cell r="T943" t="str">
            <v xml:space="preserve"> Juan Francisco Alvizar           </v>
          </cell>
          <cell r="U943" t="str">
            <v>2017-04-19</v>
          </cell>
          <cell r="V943" t="str">
            <v>CELULARES</v>
          </cell>
          <cell r="W943" t="str">
            <v>COMPLETADO</v>
          </cell>
          <cell r="X943" t="str">
            <v>TALLER</v>
          </cell>
          <cell r="Y943">
            <v>42783</v>
          </cell>
          <cell r="Z943">
            <v>70</v>
          </cell>
          <cell r="AA943" t="str">
            <v>M010</v>
          </cell>
          <cell r="AD943" t="str">
            <v>Frcc Paseo del Campestre/Celaya</v>
          </cell>
          <cell r="AE943" t="str">
            <v>GTO</v>
          </cell>
          <cell r="AF943" t="str">
            <v>MX</v>
          </cell>
          <cell r="AG943" t="str">
            <v>10411900</v>
          </cell>
          <cell r="AH943" t="str">
            <v>MA. CONCEPCION GOMEZ GUZMAN</v>
          </cell>
          <cell r="AI943" t="str">
            <v>193-A Cto del Mezquite</v>
          </cell>
          <cell r="AJ943" t="str">
            <v>4614613946</v>
          </cell>
          <cell r="AK943">
            <v>0</v>
          </cell>
          <cell r="AL943" t="str">
            <v>38088</v>
          </cell>
          <cell r="AM943" t="str">
            <v>20/04/2017 23 : 09 EVELYN.ZEPE : SEG: CFA.06/04/2017 23 : 22 GERARDO.GRA : CSC se menciona CF a modelo C1 clienteacepta cambio. Se pasa ODS a CF para seguimiento. EMC*16/03/2017 02 : 29 RUBI.G : SEG: PENDIENTE POR GENERAR 54 Y 74 PORFALTA DE MODELO, SERIE DE QUIPO A EMBARCAR PARA CF RGF//08/03/2017 02 : 02 ERNESTO.HERN : TCF108/03/2017 02 : 02 ERNESTO.HERN : NP528/02/2017 03 : 04 201709 : P1. T1022328. 1007978EQUIPO PENDIENTE POR PARTE ( PCB LOGIC )19/02/2017 00 : 00 201709 : SE ANEXARON LOS DOCUMENTOS, EL EQUIPO SEENCUENTRA EN PROCESO DE REPARACION18/02/2017 06 : 53 RUBI.G : SE ANEXAN DOCUMENTOS DE COMPRA EN SISTEMARGF//15/02/2017 03 : 17 EVELYN.ZEPE : CE1: 5770060424 RGF//14/02/2017 00 : 55 SEMIRAMIS.M : ODSDWPDCEG14/02/2017 00 : 15 CINTHYA V.CINTHYA : MODOR:C1% ROBLE Y AV PASEO DEL CAMPESTREODSWTPAGCONNY@HOTMAIL.COM</v>
          </cell>
          <cell r="AN943" t="e">
            <v>#N/A</v>
          </cell>
          <cell r="AO943" t="e">
            <v>#N/A</v>
          </cell>
          <cell r="AP943" t="e">
            <v>#N/A</v>
          </cell>
          <cell r="AQ943" t="e">
            <v>#N/A</v>
          </cell>
          <cell r="AR943" t="e">
            <v>#N/A</v>
          </cell>
          <cell r="AS943" t="str">
            <v>GMS001NJD013S405686M010</v>
          </cell>
          <cell r="AT943">
            <v>2</v>
          </cell>
          <cell r="AU943" t="str">
            <v>C1</v>
          </cell>
          <cell r="AV943" t="str">
            <v>GMS001NJD013</v>
          </cell>
          <cell r="AW943" t="str">
            <v>S405686</v>
          </cell>
          <cell r="AX943" t="str">
            <v>M010</v>
          </cell>
          <cell r="AY943">
            <v>74012115</v>
          </cell>
          <cell r="AZ943">
            <v>51013039</v>
          </cell>
          <cell r="BA943">
            <v>80143862</v>
          </cell>
        </row>
        <row r="944">
          <cell r="D944">
            <v>60311887</v>
          </cell>
          <cell r="E944" t="str">
            <v>B</v>
          </cell>
          <cell r="F944" t="str">
            <v>CELULAR</v>
          </cell>
          <cell r="G944" t="str">
            <v>Juan Pablo Lopez Martinez</v>
          </cell>
          <cell r="H944" t="str">
            <v>angel carbajal No 15, Xalapa /Del valle, VER,  CP. 91097</v>
          </cell>
          <cell r="I944" t="str">
            <v>2281228299/2282986621</v>
          </cell>
          <cell r="J944" t="str">
            <v>HISENSE</v>
          </cell>
          <cell r="K944" t="str">
            <v>C20</v>
          </cell>
          <cell r="L944" t="str">
            <v>S/N</v>
          </cell>
          <cell r="M944" t="str">
            <v>JAL/000241274</v>
          </cell>
          <cell r="N944">
            <v>5998.5</v>
          </cell>
          <cell r="O944">
            <v>42689</v>
          </cell>
          <cell r="P944">
            <v>42783</v>
          </cell>
          <cell r="Q944">
            <v>201709</v>
          </cell>
          <cell r="R944" t="str">
            <v xml:space="preserve">CF OTORGADO POR SOPORTE TECNICO (IRREPARABILIDAD) 
 </v>
          </cell>
          <cell r="S944" t="str">
            <v>EQUIPO MALTRATDO CON PORTA SIM</v>
          </cell>
          <cell r="T944" t="str">
            <v xml:space="preserve"> Juan Francisco Alvizar           </v>
          </cell>
          <cell r="U944" t="str">
            <v>2017-04-19</v>
          </cell>
          <cell r="V944" t="str">
            <v>CELULARES</v>
          </cell>
          <cell r="W944" t="str">
            <v>COMPLETADO</v>
          </cell>
          <cell r="X944" t="str">
            <v>TALLER</v>
          </cell>
          <cell r="Y944">
            <v>42783</v>
          </cell>
          <cell r="Z944">
            <v>94</v>
          </cell>
          <cell r="AA944" t="str">
            <v>M010</v>
          </cell>
          <cell r="AD944" t="str">
            <v>Xalapa /Del valle</v>
          </cell>
          <cell r="AE944" t="str">
            <v>VER</v>
          </cell>
          <cell r="AF944" t="str">
            <v>MX</v>
          </cell>
          <cell r="AG944" t="str">
            <v>10411384</v>
          </cell>
          <cell r="AH944" t="str">
            <v>JUAN PABLO LOPEZ MARTINEZ</v>
          </cell>
          <cell r="AI944" t="str">
            <v>15 angel carbajal</v>
          </cell>
          <cell r="AJ944" t="str">
            <v>2281228299</v>
          </cell>
          <cell r="AK944" t="str">
            <v>2282986621</v>
          </cell>
          <cell r="AL944" t="str">
            <v>91097</v>
          </cell>
          <cell r="AM944" t="str">
            <v>20/04/2017 23 : 11 EVELYN.ZEPE : SEG: CFA.16/03/2017 02 : 09 RUBI.G : SEG: PENDIENTE OR GENERAR 54 Y 74 POR FALTADE MODELO, SERIE DE QUIPO A EMBARCAR PARA CF RGF//01/03/2017 02 : 25 GERARDO.GRA : CSC se indica CF y tiempo aprox, deentrega. contestado por EMC*24/02/2017 23 : 47 SERGIO.FER : TCF124/02/2017 23 : 47 SERGIO.FER : TCFT - Irreparabilidad24/02/2017 05 : 09 ANA.LAURA : CSCse le informa a cte q solo estamos en espera de respuesta de ST, parasaber q procedera24/02/2017 00 : 11 201709 : SE ANEXA REPORTE TECNICO PARA SU VALORACION18/02/2017 23 : 51 201709 : SE ANEXARON LOS DOCUMENTOS, EL EQUIPO SEENCUENTRA EN PROCESO DE REPARACION18/02/2017 06 : 56 RUBI.G : SE ANEXAN DOCUMENTOS DE COMPRA EN SISTEMARGF//15/02/2017 06 : 20 EVELYN.ZEPE : CE1: 2726752125 RGF//14/02/2017 02 : 26 MARIA.EUGENI : DCEG14/02/2017 02 : 25 MARIA.EUGENI : SEG: DGR14/02/2017 02 : 24 MARIA.EUGENI : ODSWTP1 Y RIO PANUCOFACHADA VERDE REJA GRISJUANP.LOPEZM@GMAIL.COM</v>
          </cell>
          <cell r="AN944" t="str">
            <v>1MH75AL1MX1Z30</v>
          </cell>
          <cell r="AO944" t="e">
            <v>#N/A</v>
          </cell>
          <cell r="AP944" t="e">
            <v>#N/A</v>
          </cell>
          <cell r="AQ944" t="e">
            <v>#N/A</v>
          </cell>
          <cell r="AR944" t="e">
            <v>#N/A</v>
          </cell>
          <cell r="AS944" t="str">
            <v>GMS001NJD013S405686M010</v>
          </cell>
          <cell r="AT944">
            <v>2</v>
          </cell>
          <cell r="AU944" t="str">
            <v>C1</v>
          </cell>
          <cell r="AV944" t="str">
            <v>GMS001NJD013</v>
          </cell>
          <cell r="AW944" t="str">
            <v>S405686</v>
          </cell>
          <cell r="AX944" t="str">
            <v>M010</v>
          </cell>
          <cell r="AY944">
            <v>74012252</v>
          </cell>
          <cell r="AZ944">
            <v>51013180</v>
          </cell>
          <cell r="BA944">
            <v>80141907</v>
          </cell>
        </row>
        <row r="945">
          <cell r="D945">
            <v>60310674</v>
          </cell>
          <cell r="E945" t="str">
            <v xml:space="preserve">A  </v>
          </cell>
          <cell r="F945" t="str">
            <v>TV</v>
          </cell>
          <cell r="G945" t="str">
            <v>LOPEZ ESPINOZA DANIEL</v>
          </cell>
          <cell r="H945" t="str">
            <v>BLVD PEDRO ANAYA Y CALLEJON GALEANA</v>
          </cell>
          <cell r="I945">
            <v>6681929654</v>
          </cell>
          <cell r="J945" t="str">
            <v>HISENSE</v>
          </cell>
          <cell r="K945" t="str">
            <v>50H3</v>
          </cell>
          <cell r="L945" t="str">
            <v>50J141308H00027</v>
          </cell>
          <cell r="M945" t="str">
            <v xml:space="preserve">Carta de Aceptación </v>
          </cell>
          <cell r="N945">
            <v>7800</v>
          </cell>
          <cell r="O945">
            <v>42040</v>
          </cell>
          <cell r="P945">
            <v>42767</v>
          </cell>
          <cell r="Q945">
            <v>201018</v>
          </cell>
          <cell r="R945" t="str">
            <v xml:space="preserve">10/02/2017 06 : 28  ERNESTO.HERN : NP5
08/02/2017 03 : 55 201018 : LEDS DE PANEL FALLANDO PEDIDO DE COMPRA OC-1007086 </v>
          </cell>
          <cell r="S945" t="str">
            <v/>
          </cell>
          <cell r="T945" t="str">
            <v xml:space="preserve">   Rosa Maria Jaime               </v>
          </cell>
          <cell r="U945" t="str">
            <v>2017-04-20</v>
          </cell>
          <cell r="V945" t="str">
            <v>Norte</v>
          </cell>
          <cell r="W945" t="str">
            <v>COMPLETADO</v>
          </cell>
          <cell r="X945" t="str">
            <v>TALLER</v>
          </cell>
          <cell r="Y945">
            <v>42767</v>
          </cell>
          <cell r="Z945">
            <v>727</v>
          </cell>
          <cell r="AA945" t="str">
            <v>M012</v>
          </cell>
          <cell r="AD945" t="str">
            <v>col las huertas/los mochis</v>
          </cell>
          <cell r="AE945" t="str">
            <v>SIN</v>
          </cell>
          <cell r="AF945" t="str">
            <v>MX</v>
          </cell>
          <cell r="AG945" t="str">
            <v>10411109</v>
          </cell>
          <cell r="AH945" t="str">
            <v>DANIEL LOPEZ ESPINOZA</v>
          </cell>
          <cell r="AI945" t="str">
            <v>tito navarro num 2490</v>
          </cell>
          <cell r="AJ945" t="str">
            <v>6681929654</v>
          </cell>
          <cell r="AK945">
            <v>0</v>
          </cell>
          <cell r="AL945" t="str">
            <v>81270</v>
          </cell>
          <cell r="AM945" t="str">
            <v>22/04/2017 07 : 53 PETERSON.NO : TCF174 7401188721/04/2017 22 : 59 ANA.ROSA : CSCcte. muy molesto por que aun no ha llegado el equipo de CF, y no secuenta con fecha próxima de entrega, se pide apoyo a esta área, enespera de que brinden esta información21/04/2017 00 : 30 MARIA.EUGENI : SEG: Se da seguimiento con este foliopara procesar CF. 60313342 se Cancela.07/03/2017 07 : 55 ADOLFO.FER : SEG: SEGUIMIENTO CON NUEVA ORDEN6031334227/02/2017 23 : 13 SEMIRAMIS.M : CSCCte se comunica para saber los datos de envio de su equipo se lemenciona los datos se le pide tiempo para la entrega de equipo porpaqueteria25/02/2017 02 : 31 MARCO.DIAZ : TCF174 7401123324/02/2017 02 : 39 MARCO.DIAZ : TCF2***MODELO lc-50n5000u***SERIE50G155274H02844***F. DE EMBARQUE 24 FEBRERO 2017***EVIADO A 201018***CARSSA16/02/2017 08 : 29 MARCO.DIAZ : TCF1PU CSA15/02/2017 07 : 02 GABRIELA.B : CSCSe confirma información de cambio físico de equipo se pide esperar10/02/2017 06 : 28 ERNESTO.HERN : TCF110/02/2017 06 : 28 ERNESTO.HERN : NP510/02/2017 03 : 57 MARIA.EUGENI : SEG: DGR08/02/2017 03 : 55 201018 : LEDS DE PANEL FALLANDO PEDIDO DE COMPRAOC-1007086 EQUIPO SE ENCUENTRA FISICAMENTE EN CSA31/01/2017 04 : 16 LAURA.HERNA : RD%VULEBARD PEDRO ANYA Y GALEANACASA COLOR BANCA CON MARCOS NARANJA A LADO DE UNA ABARROTERA</v>
          </cell>
          <cell r="AN945" t="str">
            <v>3TE50J141202</v>
          </cell>
          <cell r="AO945" t="e">
            <v>#N/A</v>
          </cell>
          <cell r="AP945" t="e">
            <v>#N/A</v>
          </cell>
          <cell r="AQ945" t="e">
            <v>#N/A</v>
          </cell>
          <cell r="AR945" t="e">
            <v>#N/A</v>
          </cell>
          <cell r="AS945" t="e">
            <v>#N/A</v>
          </cell>
          <cell r="AT945" t="e">
            <v>#N/A</v>
          </cell>
          <cell r="AV945" t="str">
            <v>3TE50J141202</v>
          </cell>
          <cell r="AW945" t="e">
            <v>#N/A</v>
          </cell>
          <cell r="AY945">
            <v>74011887</v>
          </cell>
          <cell r="AZ945">
            <v>51012816</v>
          </cell>
          <cell r="BA945">
            <v>80141755</v>
          </cell>
        </row>
        <row r="946">
          <cell r="D946">
            <v>60310801</v>
          </cell>
          <cell r="E946" t="str">
            <v xml:space="preserve">A  </v>
          </cell>
          <cell r="F946" t="str">
            <v>TV</v>
          </cell>
          <cell r="G946" t="str">
            <v>JUANA CORREA MACIAS</v>
          </cell>
          <cell r="H946" t="str">
            <v>CALLE 21 #550 FRACC. LOS ALAMOS, GOMEZ PALACIO DURANGO</v>
          </cell>
          <cell r="I946">
            <v>8711915583</v>
          </cell>
          <cell r="J946" t="str">
            <v>HISENSE</v>
          </cell>
          <cell r="K946" t="str">
            <v>50H3</v>
          </cell>
          <cell r="L946" t="str">
            <v>50J141308H02840</v>
          </cell>
          <cell r="M946">
            <v>126875</v>
          </cell>
          <cell r="N946">
            <v>104014.1</v>
          </cell>
          <cell r="O946">
            <v>42047</v>
          </cell>
          <cell r="P946">
            <v>42769</v>
          </cell>
          <cell r="Q946">
            <v>201036</v>
          </cell>
          <cell r="R946" t="str">
            <v xml:space="preserve">10/02/2017 06 : 46  ERNESTO.HERN : NP5
08/02/2017 07 : 22 201036 : SE SOLICITA REFACCIÓN PANEL CON OC-1007101
</v>
          </cell>
          <cell r="S946" t="str">
            <v>EQUIPO SIN BASE</v>
          </cell>
          <cell r="T946" t="str">
            <v xml:space="preserve">         JAVIER LOPEZ             </v>
          </cell>
          <cell r="U946" t="str">
            <v>2017-04-19</v>
          </cell>
          <cell r="V946" t="str">
            <v>Norte</v>
          </cell>
          <cell r="W946" t="str">
            <v>COMPLETADO</v>
          </cell>
          <cell r="X946" t="str">
            <v>TALLER</v>
          </cell>
          <cell r="Y946">
            <v>42769</v>
          </cell>
          <cell r="Z946">
            <v>722</v>
          </cell>
          <cell r="AA946" t="str">
            <v>M010</v>
          </cell>
          <cell r="AD946" t="str">
            <v>gome p/fracc alamos</v>
          </cell>
          <cell r="AE946" t="str">
            <v>DGO</v>
          </cell>
          <cell r="AF946" t="str">
            <v>MX</v>
          </cell>
          <cell r="AG946" t="str">
            <v>10411043</v>
          </cell>
          <cell r="AH946" t="str">
            <v>JUANA CORREA MACIAS</v>
          </cell>
          <cell r="AI946" t="str">
            <v>550 calle 21</v>
          </cell>
          <cell r="AJ946" t="str">
            <v>1915583</v>
          </cell>
          <cell r="AK946" t="str">
            <v>8711151968</v>
          </cell>
          <cell r="AL946" t="str">
            <v>35020</v>
          </cell>
          <cell r="AM946" t="str">
            <v>22/04/2017 08 : 12 PETERSON.NO : TCF174 7401190725/02/2017 02 : 52 MARCO.DIAZ : TCF174 7401123824/02/2017 02 : 42 MARCO.DIAZ : TCF2***MODELO 50h7gb***SERIE50G1611D4H00623***F. DE EMBARQUE 24 FEBRERO 2017***EVIADO A 201036***CARSSA16/02/2017 08 : 40 MARCO.DIAZ : TCF1PU CSA10/02/2017 06 : 46 ERNESTO.HERN : TCF110/02/2017 06 : 46 ERNESTO.HERN : NP510/02/2017 04 : 03 MARIA.EUGENI : SEG: DGR08/02/2017 07 : 22 201036 : SE SOLICITA REFACCIÓN PANEL CON OC-100710105/02/2017 04 : 15 201036 : EQUIPO RECOLECTADO Y EN DIAGNOSTICO30/01/2017 23 : 59 JUANANTONIO : ODSWTPENTRE 15 Y 16CTE ENVIARA DOCS VIA CORREO</v>
          </cell>
          <cell r="AN946" t="str">
            <v>3TE50J141202</v>
          </cell>
          <cell r="AO946" t="e">
            <v>#N/A</v>
          </cell>
          <cell r="AP946" t="e">
            <v>#N/A</v>
          </cell>
          <cell r="AQ946" t="e">
            <v>#N/A</v>
          </cell>
          <cell r="AR946" t="e">
            <v>#N/A</v>
          </cell>
          <cell r="AS946" t="str">
            <v>3TE50G165140G165140M010</v>
          </cell>
          <cell r="AT946">
            <v>164</v>
          </cell>
          <cell r="AU946" t="str">
            <v>50H7GB</v>
          </cell>
          <cell r="AV946" t="str">
            <v>3TE50G165140</v>
          </cell>
          <cell r="AW946" t="str">
            <v>G165140</v>
          </cell>
          <cell r="AX946" t="str">
            <v>M010</v>
          </cell>
          <cell r="AY946">
            <v>74011907</v>
          </cell>
          <cell r="AZ946">
            <v>51012836</v>
          </cell>
          <cell r="BA946">
            <v>80147854</v>
          </cell>
        </row>
        <row r="947">
          <cell r="D947">
            <v>60311185</v>
          </cell>
          <cell r="E947" t="str">
            <v xml:space="preserve">A  </v>
          </cell>
          <cell r="F947" t="str">
            <v>TV</v>
          </cell>
          <cell r="G947" t="str">
            <v>JAIME VASQUEZ</v>
          </cell>
          <cell r="H947" t="str">
            <v>LUNA NO. 419 FRACC. EL SOL CALERA, ZACATECAS</v>
          </cell>
          <cell r="I947">
            <v>14789853560</v>
          </cell>
          <cell r="J947" t="str">
            <v>HISENSE</v>
          </cell>
          <cell r="K947" t="str">
            <v>32K20DW</v>
          </cell>
          <cell r="L947" t="str">
            <v>32G145278H00266</v>
          </cell>
          <cell r="M947">
            <v>161337</v>
          </cell>
          <cell r="N947">
            <v>5199</v>
          </cell>
          <cell r="O947">
            <v>42240</v>
          </cell>
          <cell r="P947">
            <v>42775</v>
          </cell>
          <cell r="Q947">
            <v>201038</v>
          </cell>
          <cell r="R947" t="str">
            <v>02/03/2017. SERGIO FER: TCFT CLARO VIDEO P1.OC-1007218 LA TARJETA ENVIADA NO CUENTA CON CLARO VIDEO</v>
          </cell>
          <cell r="S947" t="str">
            <v>NO HAY REFACCION Y POR ESO SE TRAMITO EL</v>
          </cell>
          <cell r="T947" t="str">
            <v xml:space="preserve">   MARIO COVARRUBIAS              </v>
          </cell>
          <cell r="U947" t="str">
            <v>2017</v>
          </cell>
          <cell r="V947" t="str">
            <v>Norte</v>
          </cell>
          <cell r="W947" t="str">
            <v>COMPLETADO</v>
          </cell>
          <cell r="X947" t="str">
            <v>TALLER</v>
          </cell>
          <cell r="Y947">
            <v>42775</v>
          </cell>
          <cell r="Z947">
            <v>535</v>
          </cell>
          <cell r="AA947" t="str">
            <v>M012</v>
          </cell>
          <cell r="AD947" t="str">
            <v>Fracc El sol/Calera</v>
          </cell>
          <cell r="AE947" t="str">
            <v>ZAC</v>
          </cell>
          <cell r="AF947" t="str">
            <v>MX</v>
          </cell>
          <cell r="AG947" t="str">
            <v>10409885</v>
          </cell>
          <cell r="AH947" t="str">
            <v>JAIME VAZQUEZ</v>
          </cell>
          <cell r="AI947" t="str">
            <v>419 Luna</v>
          </cell>
          <cell r="AJ947" t="str">
            <v>4781001576</v>
          </cell>
          <cell r="AK947" t="str">
            <v>4781001576</v>
          </cell>
          <cell r="AL947" t="str">
            <v>98505</v>
          </cell>
          <cell r="AM947" t="str">
            <v>22/04/2017 05 : 13 Ricardo Espinosa : TCF174 7401169414/03/2017 06 : 43 Ricardo Espinosa : TCF1PU CSA14/03/2017 06 : 43 Ricardo Espinosa : TCF1DR11/03/2017 03 : 37 ANA.ROSA : CSCse le indica a cte. de la autorización de CF y del tiempo de respuesta(25 días hábiles)02/03/2017 00 : 47 SERGIO.FER : CFT102/03/2017 00 : 46 SERGIO.FER : TCFT - Claro video, el equipo a enviardebe contar con claro video.01/03/2017 02 : 50 201038 : ST1- SE ANEXA NUEVO REPORTE TECNICO COMO SESOLICITO25/02/2017 01 : 59 SERGIO.FER : FDD - Reporte técnico.24/02/2017 01 : 29 MARIA.EUGENI : SEG:Nos da respuesta el Ing. Ferrerpor correo, CSA favor de dar seguimiento.22/02/2017 03 : 10 201038 : YA SE ENVIO CORREO A SERGIO FERRER CONEVIDENCIA22/02/2017 00 : 09 SERGIO.FER : ST2 - Se manda correo a CSA, en esperade pruebas.17/02/2017 01 : 50 MARIA.EUGENI : SEG: SOPORTE TECNICO15/02/2017 06 : 27 201038 : ST1-SE ADJUNTA REPORTE TECNICO SE SOLICITAASESORIA13/02/2017 23 : 58 ERNESTO.HERN : EM-P2A GUIA: 237634401410/02/2017 03 : 31 201038 : P1-QUIPO PENDIENTE DE REFACCION SE SOLICITOLA TARGETA MAIN09/02/2017NO. DE PARTE: 173862NO. DE PEDIDO DE COMPRA: OC-100721810/02/2017 03 : 13 GERARDO.GRA : Ticket de compra se encuentra en laotra orden , no se pudo adjuntar de nuevo el documento10/02/2017 03 : 09 GERARDO.GRA : ODSWTPEQUIPO YA SE ENCUENTRA EN CSA , REINGRESO DE LA ORDEN 60309135</v>
          </cell>
          <cell r="AN947" t="str">
            <v>3TE32G143053</v>
          </cell>
          <cell r="AO947" t="str">
            <v>Smart</v>
          </cell>
          <cell r="AP947" t="str">
            <v>Hisense</v>
          </cell>
          <cell r="AQ947" t="str">
            <v>Opera</v>
          </cell>
          <cell r="AR947" t="str">
            <v>HD 1366 X 768</v>
          </cell>
          <cell r="AS947" t="str">
            <v>GTE32G151950CRMM012</v>
          </cell>
          <cell r="AT947">
            <v>17</v>
          </cell>
          <cell r="AU947" t="str">
            <v>32H5B</v>
          </cell>
          <cell r="AV947" t="str">
            <v>GTE32G151950</v>
          </cell>
          <cell r="AW947" t="str">
            <v>CRM</v>
          </cell>
          <cell r="AX947" t="str">
            <v>M012</v>
          </cell>
          <cell r="AY947">
            <v>74012183</v>
          </cell>
          <cell r="AZ947">
            <v>51013110</v>
          </cell>
          <cell r="BA947">
            <v>80147204</v>
          </cell>
        </row>
        <row r="948">
          <cell r="D948">
            <v>60312612</v>
          </cell>
          <cell r="E948" t="str">
            <v xml:space="preserve">A  </v>
          </cell>
          <cell r="F948" t="str">
            <v>TV</v>
          </cell>
          <cell r="G948" t="str">
            <v>JUAN JOSE REYES ABOYTES</v>
          </cell>
          <cell r="H948" t="str">
            <v xml:space="preserve">HERMES 605, NEXUS, ESCOBEDO </v>
          </cell>
          <cell r="I948">
            <v>8115009045</v>
          </cell>
          <cell r="J948" t="str">
            <v>HISENSE</v>
          </cell>
          <cell r="K948" t="str">
            <v>50K20D</v>
          </cell>
          <cell r="L948" t="str">
            <v>50G144843H04355</v>
          </cell>
          <cell r="M948" t="str">
            <v>FACTURA</v>
          </cell>
          <cell r="N948">
            <v>6999</v>
          </cell>
          <cell r="O948">
            <v>42522</v>
          </cell>
          <cell r="P948">
            <v>42800</v>
          </cell>
          <cell r="Q948">
            <v>201024</v>
          </cell>
          <cell r="R948" t="str">
            <v>25/02/17 02:34 ERNESTO HDZ NP5 P1A: O.C.1007815, PANEL, 173331</v>
          </cell>
          <cell r="S948" t="str">
            <v/>
          </cell>
          <cell r="T948" t="str">
            <v xml:space="preserve">     SOFIA VAZQUEZ                </v>
          </cell>
          <cell r="U948" t="str">
            <v>2017-04-19</v>
          </cell>
          <cell r="V948" t="str">
            <v>Norte</v>
          </cell>
          <cell r="W948" t="str">
            <v>COMPLETADO</v>
          </cell>
          <cell r="X948" t="str">
            <v>TALLER</v>
          </cell>
          <cell r="Y948">
            <v>42788</v>
          </cell>
          <cell r="Z948">
            <v>278</v>
          </cell>
          <cell r="AA948" t="str">
            <v>M010</v>
          </cell>
          <cell r="AD948" t="str">
            <v>Generar Anaya / Mexxius</v>
          </cell>
          <cell r="AE948" t="str">
            <v>NL</v>
          </cell>
          <cell r="AF948" t="str">
            <v>MX</v>
          </cell>
          <cell r="AG948" t="str">
            <v>10407134</v>
          </cell>
          <cell r="AH948" t="str">
            <v>JUAN JOSE REYES ABOYTES</v>
          </cell>
          <cell r="AI948" t="str">
            <v>605 hermes</v>
          </cell>
          <cell r="AJ948" t="str">
            <v>8115009045</v>
          </cell>
          <cell r="AK948" t="str">
            <v>8114939238</v>
          </cell>
          <cell r="AL948" t="str">
            <v>66055</v>
          </cell>
          <cell r="AM948" t="str">
            <v>22/04/2017 06 : 08 ADOLFO.FER : TCF174:7401177014/03/2017 05 : 47 MARCO.DIAZ : TCF1PU CSA25/02/2017 02 : 34 ERNESTO.HERN : TCF125/02/2017 02 : 34 ERNESTO.HERN : NP524/02/2017 05 : 47 201024 : SE CHECO EN MAPA Y NO APARECE LA DIRECCION Y EL CELUAR MADA A BUZON HOY 2323/02/2017 09 : 22 201024 : P1A: O.C. 1007815, PANEL # DE PARTE17331, PREDIAGNOSTICO FEB-2223/02/2017 08 : 04 201024 : SE CHECARA DE QUE MUNCIIPIO Y COLONIA ES NOS COMUNICAREMOS CON CLIENTE YLO TURNAREMOS14/12/2016 00 : 40 ANA.LAURA : se le pide a cte envie documentoscorrectos13/12/2016 23 : 26 MARIELA.CHA : ODSWTPEMPORIOFACHADA NARANJAHAY UN COLEGIO A UNA CUADRA Y LA EMPRESA</v>
          </cell>
          <cell r="AN948" t="str">
            <v>3TE50G132311</v>
          </cell>
          <cell r="AO948" t="str">
            <v>Básica</v>
          </cell>
          <cell r="AP948" t="str">
            <v>Hisense</v>
          </cell>
          <cell r="AQ948" t="str">
            <v>Opera</v>
          </cell>
          <cell r="AR948" t="str">
            <v>FHD 1920 x 1080</v>
          </cell>
          <cell r="AS948" t="str">
            <v>3TE50G165140G165140M010</v>
          </cell>
          <cell r="AT948">
            <v>164</v>
          </cell>
          <cell r="AU948" t="str">
            <v>50H7GB</v>
          </cell>
          <cell r="AV948" t="str">
            <v>3TE50G165140</v>
          </cell>
          <cell r="AW948" t="str">
            <v>G165140</v>
          </cell>
          <cell r="AX948" t="str">
            <v>M010</v>
          </cell>
          <cell r="AY948">
            <v>74011770</v>
          </cell>
          <cell r="AZ948">
            <v>51012701</v>
          </cell>
          <cell r="BA948">
            <v>80148523</v>
          </cell>
        </row>
        <row r="949">
          <cell r="D949">
            <v>60310938</v>
          </cell>
          <cell r="E949" t="str">
            <v xml:space="preserve">A  </v>
          </cell>
          <cell r="F949" t="str">
            <v>TV</v>
          </cell>
          <cell r="G949" t="str">
            <v>DANIEL QUINTERO</v>
          </cell>
          <cell r="H949" t="str">
            <v>C.RIO LA PLATA #3393, COL. CORDOVA AMERICAS</v>
          </cell>
          <cell r="I949">
            <v>6566117908</v>
          </cell>
          <cell r="J949" t="str">
            <v>HISENSE</v>
          </cell>
          <cell r="K949" t="str">
            <v>50K20DW</v>
          </cell>
          <cell r="L949" t="str">
            <v>50J140464H02427</v>
          </cell>
          <cell r="M949" t="str">
            <v>TICKET DE COMPRA</v>
          </cell>
          <cell r="N949">
            <v>8499</v>
          </cell>
          <cell r="P949">
            <v>42769</v>
          </cell>
          <cell r="Q949">
            <v>202246</v>
          </cell>
          <cell r="R949" t="str">
            <v>16/02/2017 08 : 35  MARCO.DIAZ : TCF1PU CSA
14/02/2017 02 : 18  ERNESTO.HERN : TCF1
14/02/2017 02 : 18  ERNESTO.HERN : NP5</v>
          </cell>
          <cell r="S949" t="str">
            <v>De este servicio ya se había recibido un</v>
          </cell>
          <cell r="T949" t="str">
            <v xml:space="preserve">  Idalia Loza 202246              </v>
          </cell>
          <cell r="U949" t="str">
            <v>2017-04-20</v>
          </cell>
          <cell r="V949" t="str">
            <v>Norte</v>
          </cell>
          <cell r="W949" t="str">
            <v>COMPLETADO</v>
          </cell>
          <cell r="X949" t="str">
            <v>TALLER</v>
          </cell>
          <cell r="Y949">
            <v>42773</v>
          </cell>
          <cell r="AA949" t="str">
            <v>M010</v>
          </cell>
          <cell r="AD949" t="str">
            <v>Cd Juarez/Cordoba americas</v>
          </cell>
          <cell r="AE949" t="str">
            <v>CHI</v>
          </cell>
          <cell r="AF949" t="str">
            <v>MX</v>
          </cell>
          <cell r="AG949" t="str">
            <v>10410192</v>
          </cell>
          <cell r="AH949" t="str">
            <v>DANIEL QUINTERO</v>
          </cell>
          <cell r="AI949" t="str">
            <v>3393 Rio la Plata</v>
          </cell>
          <cell r="AJ949" t="str">
            <v>6566117908</v>
          </cell>
          <cell r="AK949">
            <v>0</v>
          </cell>
          <cell r="AL949" t="str">
            <v>32310</v>
          </cell>
          <cell r="AM949" t="str">
            <v>15/03/2017 06 : 38 MARCO.DIAZ : SE ENVIA EQUIPO DE CF EL DIA 06032027CSA RECIBIO MARTIN RENTERIA25/02/2017 03 : 48 MARCO.DIAZ : TCF174 7401125424/02/2017 02 : 52 MARCO.DIAZ : TCF2***MODELO 50H6***SERIE50G151275H00455***F. DE EMBARQUE 24 FEBRERO 2017***EVIADO A 202246***CARSSA16/02/2017 08 : 35 MARCO.DIAZ : TCF1PU CSA14/02/2017 02 : 18 ERNESTO.HERN : TCF114/02/2017 02 : 18 ERNESTO.HERN : NP510/02/2017 00 : 24 202246 : P1: T173331, CON NO. PEDIDO: OC-100720608/02/2017 06 : 11 MARIA.EUGENI : SEG: Folio da seguimiento al folio6031013129/01/2017 05 : 19 202246 : ATENDIO LA SEÑORA ROSA EMA VAZQUEZ Y COMENTOQUE LOS SEÑORES DE LA CASA NO SE ENCUENTRAN QUE NO TIENEPAPELERIA NI AUTORIZACION DE DARNOS PRODUCTO. SE ANEXA EVIDENCIA DEVISITA. SE DA SEGUIMIENTO INTERNO27/01/2017 03 : 08 202246 : V1 27 DE ENERO20/01/2017 03 : 01 GABRIELA.B : % RIO BLANCO Y EFREN ORNELAS, FACHADABEIGE BARANDAL NEGRO</v>
          </cell>
          <cell r="AN949" t="str">
            <v>1TE50B8NUSCB</v>
          </cell>
          <cell r="AO949" t="str">
            <v>Smart</v>
          </cell>
          <cell r="AP949" t="str">
            <v>Hisense</v>
          </cell>
          <cell r="AQ949" t="str">
            <v>Opera</v>
          </cell>
          <cell r="AR949" t="str">
            <v>FHD 1920 x 1080</v>
          </cell>
          <cell r="AS949" t="str">
            <v>3TE55G161437G161437M010</v>
          </cell>
          <cell r="AT949">
            <v>7</v>
          </cell>
          <cell r="AU949" t="str">
            <v>55H5C</v>
          </cell>
          <cell r="AV949" t="str">
            <v>3TE55G161437</v>
          </cell>
          <cell r="AW949" t="str">
            <v>G161437</v>
          </cell>
          <cell r="AX949" t="str">
            <v>M010</v>
          </cell>
          <cell r="AY949">
            <v>74012352</v>
          </cell>
          <cell r="AZ949">
            <v>51013276</v>
          </cell>
          <cell r="BA949">
            <v>80143872</v>
          </cell>
        </row>
        <row r="950">
          <cell r="D950">
            <v>60314019</v>
          </cell>
          <cell r="E950" t="str">
            <v xml:space="preserve">A  </v>
          </cell>
          <cell r="F950" t="str">
            <v>TV</v>
          </cell>
          <cell r="G950" t="str">
            <v>BAUILIA ABURTO MERAZ</v>
          </cell>
          <cell r="H950" t="str">
            <v>COAUHUILA S/N SAN DIEGUITO TEXCOCO CP 56246</v>
          </cell>
          <cell r="I950" t="str">
            <v>015959234546</v>
          </cell>
          <cell r="J950" t="str">
            <v>HISENSE</v>
          </cell>
          <cell r="K950" t="str">
            <v>32H3B2</v>
          </cell>
          <cell r="L950" t="str">
            <v>32G155365H06228</v>
          </cell>
          <cell r="M950" t="str">
            <v>CARTA ACEPTACION</v>
          </cell>
          <cell r="N950">
            <v>3699.18</v>
          </cell>
          <cell r="O950">
            <v>42597</v>
          </cell>
          <cell r="P950">
            <v>42817</v>
          </cell>
          <cell r="Q950">
            <v>201767</v>
          </cell>
          <cell r="R950" t="str">
            <v>30/03/2017 01 : 41  ERNESTO.HERN : NP5 / P1A: 187177 PANEL    23-03-2017   OC-1008998</v>
          </cell>
          <cell r="S950" t="str">
            <v>EQUIPO DAÑADO EN DOMICILIO DE CLIENTE (Z</v>
          </cell>
          <cell r="T950" t="str">
            <v xml:space="preserve">   ABRAHAM LAZCANO                </v>
          </cell>
          <cell r="U950" t="str">
            <v>2017-04-10</v>
          </cell>
          <cell r="V950" t="str">
            <v>CENTRO</v>
          </cell>
          <cell r="W950" t="str">
            <v>COMPLETADO</v>
          </cell>
          <cell r="X950" t="str">
            <v>TALLER</v>
          </cell>
          <cell r="Y950">
            <v>42807</v>
          </cell>
          <cell r="Z950">
            <v>220</v>
          </cell>
          <cell r="AA950" t="str">
            <v>M010</v>
          </cell>
          <cell r="AD950" t="str">
            <v>San dieguito /Texcoco</v>
          </cell>
          <cell r="AE950" t="str">
            <v>MEX</v>
          </cell>
          <cell r="AF950" t="str">
            <v>MX</v>
          </cell>
          <cell r="AG950" t="str">
            <v>10405133</v>
          </cell>
          <cell r="AH950" t="str">
            <v>BAULIA ABURTO MERAZ</v>
          </cell>
          <cell r="AI950" t="str">
            <v>s/n Coauhuila</v>
          </cell>
          <cell r="AJ950" t="str">
            <v>5959234546</v>
          </cell>
          <cell r="AK950">
            <v>0</v>
          </cell>
          <cell r="AL950" t="str">
            <v>56246</v>
          </cell>
          <cell r="AM950" t="str">
            <v>22/04/2017 06 : 15 Ricardo Espinosa : TCF174 7401178508/04/2017 00 : 13 MARCO.DIAZ : TCF1 TCF1PU CLIENTE. INF. JOSUE.DMC05/04/2017 01 : 45 SEMIRAMIS.M : CSCCte se comunica para saber el estatus de su equipo se le menciona que seaplicar aun cambio físico en un tiempo aproximado de 20 días hábiles01/04/2017 10 : 37 MARCO.DIAZ : TCFINV, TCFCNSE CANCELADA EL CF POR EL MODELO MAL CAPTURADO, NO COINCIDE CON LAFOTOGRAFIA DE MODELO SERIE QUE ENVIA CLIENTE.DMC30/03/2017 01 : 41 ERNESTO.HERN : TCF130/03/2017 01 : 41 ERNESTO.HERN : NP525/03/2017 05 : 03 201767 : SE ADJUNTA REPORTE RMA25/03/2017 03 : 36 201767 : P1A: 187177 PANEL 23-03-2017 OC-100899823/03/2017 01 : 52 MA.ISABEL : SEG: DGR21/03/2017 22 : 46 ANA.LAURA : KMA:104$20819/03/2017 03 : 55 201767 : SKMA 104 $ 20819/03/2017 03 : 51 201767 : PANEL DAÑADO19/03/2017 03 : 49 201767 : PANEL DAÑADO14/03/2017 04 : 11 201767 : H-23736 SE ASIGNA T52CAE14/03/2017 01 : 53 MA.ISABEL : SEG: EN SEGUIMIENTO A LA O.S. 6031089614/03/2017 01 : 21 ARANTXA.MON : P2 GUÌA: 476597025204/03/2017 09 : 22 201767 : VI: TECNICO ACUDIRA EL DIA 04-03-201704/03/2017 03 : 41 201767 : SIN DOCUMENTOS PARA VALIDAR GARANTIA, SECANCELA03/03/2017 02 : 09 MA.ISABEL : SEG: SE CONTACTA AL CSA PARA VERF SI YACONTACÓ AL CLIENTE PARA PROGRAMAR LA VISITA02/03/2017 05 : 21 MA.ISABEL : SEG: SE CONTACTÓ AL CLIENTE A LAS 15:20PM DEL 1 DE MZO Y DEJA OTRO CEL 5559510228 SE LE INFORMA AL CSA PARA QUELE CONTACTEN02/03/2017 05 : 06 MA.ISABEL : SEG: SE CONTACTA DE NUEVO AL CSA PARAVERF ESTATUS DE VISITA13/02/2017 09 : 22 MA.ISABEL : SEG: SE CONTACTA AL CSA PARA VERFESTATUS DE VISITA13/02/2017 09 : 22 MA.ISABEL : DGR08/02/2017 03 : 24 201767 : V1:10/02/2017:HORARIO ABIERTO DE 10 AM A 18HRS_H23073_T5208/02/2017 02 : 53 LAURA.HERNA : cte indica la visitan cualquier diaexcepto jueves ya que ese dia no se encuentra en domicilio08/02/2017 02 : 51 LAURA.HERNA : ODSWTPRD% ENTRE CARRETERA SAN PABLO Y COAHUILA</v>
          </cell>
          <cell r="AN950" t="str">
            <v>3TE32G155364</v>
          </cell>
          <cell r="AO950" t="str">
            <v>Básica</v>
          </cell>
          <cell r="AP950" t="str">
            <v>Hisense</v>
          </cell>
          <cell r="AQ950" t="str">
            <v>Opera</v>
          </cell>
          <cell r="AR950" t="str">
            <v>HD 1366 X 768</v>
          </cell>
          <cell r="AS950" t="str">
            <v>3TE32G164478G164478M010</v>
          </cell>
          <cell r="AT950">
            <v>7</v>
          </cell>
          <cell r="AU950" t="str">
            <v>32H3B2</v>
          </cell>
          <cell r="AV950" t="str">
            <v>3TE32G164478</v>
          </cell>
          <cell r="AW950" t="str">
            <v>G164478</v>
          </cell>
          <cell r="AX950" t="str">
            <v>M010</v>
          </cell>
          <cell r="AY950">
            <v>74012187</v>
          </cell>
          <cell r="AZ950">
            <v>51013114</v>
          </cell>
          <cell r="BA950">
            <v>80147855</v>
          </cell>
        </row>
        <row r="951">
          <cell r="D951">
            <v>60312299</v>
          </cell>
          <cell r="E951" t="str">
            <v xml:space="preserve">A  </v>
          </cell>
          <cell r="F951" t="str">
            <v>TV</v>
          </cell>
          <cell r="G951" t="str">
            <v>Alfredo Espinoza</v>
          </cell>
          <cell r="H951" t="str">
            <v>Av panamericana ed flor de canela Col. Pedregal de Carrazco Delg. Coyoacán C.P. 04700</v>
          </cell>
          <cell r="I951" t="str">
            <v xml:space="preserve">56659790 - 5526589939 </v>
          </cell>
          <cell r="J951" t="str">
            <v>HISENSE</v>
          </cell>
          <cell r="K951" t="str">
            <v>40K20DW</v>
          </cell>
          <cell r="L951" t="str">
            <v>40G145155H00927</v>
          </cell>
          <cell r="M951" t="str">
            <v>PC / 000319883 TICKET DE COMPRA TIENDA TELMEX</v>
          </cell>
          <cell r="N951">
            <v>9998.42</v>
          </cell>
          <cell r="O951">
            <v>42224</v>
          </cell>
          <cell r="P951">
            <v>42807</v>
          </cell>
          <cell r="Q951">
            <v>201767</v>
          </cell>
          <cell r="R951" t="str">
            <v>25/03/2017 00 : 51  ARANTXA.MON : NP5 / P1A: 179489 MAIN   13-03-2017   OC-1008557</v>
          </cell>
          <cell r="S951" t="str">
            <v>EQUIPO DAÑADO EN DOMICILIO DE CLIENTE</v>
          </cell>
          <cell r="T951" t="str">
            <v xml:space="preserve">   RENE ARIAS                     </v>
          </cell>
          <cell r="U951" t="str">
            <v>2017-04-10</v>
          </cell>
          <cell r="V951" t="str">
            <v>CENTRO</v>
          </cell>
          <cell r="W951" t="str">
            <v>COMPLETADO</v>
          </cell>
          <cell r="X951" t="str">
            <v>TALLER</v>
          </cell>
          <cell r="Y951">
            <v>42788</v>
          </cell>
          <cell r="Z951">
            <v>583</v>
          </cell>
          <cell r="AA951" t="str">
            <v>M012</v>
          </cell>
          <cell r="AD951" t="str">
            <v>Coyoacan/Pedregal de carrazco</v>
          </cell>
          <cell r="AE951" t="str">
            <v>DF</v>
          </cell>
          <cell r="AF951" t="str">
            <v>MX</v>
          </cell>
          <cell r="AG951" t="str">
            <v>10412322</v>
          </cell>
          <cell r="AH951" t="str">
            <v>ALFREDO ESPINOZA</v>
          </cell>
          <cell r="AI951" t="str">
            <v>Av panamericana ed flor de canela dep 004</v>
          </cell>
          <cell r="AJ951" t="str">
            <v>5526589939</v>
          </cell>
          <cell r="AK951" t="str">
            <v>5526589939</v>
          </cell>
          <cell r="AL951" t="str">
            <v>04700</v>
          </cell>
          <cell r="AM951" t="str">
            <v>22/04/2017 07 : 44 Cecilio .R : TCF1474: 7401188022/04/2017 07 : 40 Cecilio .R : TCF174: 7401187401/04/2017 08 : 29 MARCO.DIAZ : TCF1 TCF1PU CLIENTEINF. JOSUE. DMC25/03/2017 00 : 51 ARANTXA.MON : TCF1 24-03-201725/03/2017 00 : 51 ARANTXA.MON : NP523/03/2017 12 : 10 201767 : SEG POR 3RA OCASIÓN SE SOLICITA APOYO PARAQUE NOS INDIQUE FECHA DE SURTIMIENTO DE LA OC, YA QUE AL DÍA DE HOY NO HEMOS TENIDO RESPUESTA VÍA CORREO O CRM. A0320/03/2017 09 : 32 201767 : SEG POR 2DA OCASIÓN SE SOLICITA APOYO PARAQUE NOS INDIQUE FECHA DE SURTIMIENTO DE LA OC, YA QUE AL DÍA DE HOY NO HEMOS TENIDO RESPUESTA VÍA CORREO O CRM. A0315/03/2017 13 : 17 201767 : SEG SE SOLICITA APOYO A REFACCIONES PARA QUENOS INDIQUE FECHA DE SURTIMIENTO DE LA OC, YA QUE AL DÍADE HOY NO HEMOS TENIDO RESPUESTA VÍA CORREO O CRM. A0315/03/2017 07 : 22 MA.ISABEL : SEG: SE ENVIA CORREO A REFACC PARA SABERCUANDO SE SURTE15/03/2017 07 : 22 MA.ISABEL : SEG: DGR14/03/2017 08 : 26 201767 : P1A: 179489 MAIN 13-03-2017 OC-100855714/03/2017 00 : 26 201767 : MAIN DAÑADA23/02/2017 01 : 53 201767 : V1P: SE LLAMA A CLIENTE 22/02/2017 A LAS11:53 AM PARA PROGRAMAR VISITA, CLIENTE NO RESPONDE_H23367_R7117/02/2017 23 : 17 DULCE.M : ENTRE PERIFERICO SUR Y AV DEL IMANCERCA DE GRAN SUR Y PERISURCORREO GVN1083@GMAIL.COMODSWTP</v>
          </cell>
          <cell r="AN951" t="str">
            <v>3TE40A144716</v>
          </cell>
          <cell r="AO951" t="str">
            <v>Smart</v>
          </cell>
          <cell r="AP951" t="str">
            <v>Hisense</v>
          </cell>
          <cell r="AQ951" t="str">
            <v>Opera</v>
          </cell>
          <cell r="AR951" t="str">
            <v>FHD 1920 x 1080</v>
          </cell>
          <cell r="AS951" t="str">
            <v>GTE40G151184CRMM012</v>
          </cell>
          <cell r="AT951">
            <v>68</v>
          </cell>
          <cell r="AU951" t="str">
            <v>40K20DW</v>
          </cell>
          <cell r="AV951" t="str">
            <v>GTE40G151184</v>
          </cell>
          <cell r="AW951" t="str">
            <v>CRM</v>
          </cell>
          <cell r="AX951" t="str">
            <v>M012</v>
          </cell>
          <cell r="AY951">
            <v>74011880</v>
          </cell>
          <cell r="AZ951">
            <v>51012809</v>
          </cell>
          <cell r="BA951">
            <v>80147205</v>
          </cell>
        </row>
        <row r="952">
          <cell r="D952">
            <v>60311898</v>
          </cell>
          <cell r="E952" t="str">
            <v>B</v>
          </cell>
          <cell r="F952" t="str">
            <v>CELULAR</v>
          </cell>
          <cell r="G952" t="str">
            <v>Ana Lucia Marquez Cordero</v>
          </cell>
          <cell r="H952" t="str">
            <v>Urano No. 1037 Guadalajara /Obrera , JAL, CP. 44420</v>
          </cell>
          <cell r="I952" t="str">
            <v>013336170692</v>
          </cell>
          <cell r="J952" t="str">
            <v>HISENSE</v>
          </cell>
          <cell r="K952" t="str">
            <v>C20</v>
          </cell>
          <cell r="L952" t="str">
            <v>1MH75A91MX10DOHEKZ5014AS</v>
          </cell>
          <cell r="M952">
            <v>10013455</v>
          </cell>
          <cell r="N952">
            <v>4299</v>
          </cell>
          <cell r="O952">
            <v>42743</v>
          </cell>
          <cell r="P952">
            <v>42783</v>
          </cell>
          <cell r="Q952">
            <v>201709</v>
          </cell>
          <cell r="R952" t="str">
            <v>CF OTORGADO POR SOPORTE TECNICO (IRREPARABILIDAD)</v>
          </cell>
          <cell r="S952" t="str">
            <v>EQUIPO MALTRATDO</v>
          </cell>
          <cell r="T952" t="str">
            <v xml:space="preserve"> Juan Francisco Alvizar           </v>
          </cell>
          <cell r="U952" t="str">
            <v>2017-04-20</v>
          </cell>
          <cell r="V952" t="str">
            <v>CELULARES</v>
          </cell>
          <cell r="W952" t="str">
            <v>COMPLETADO</v>
          </cell>
          <cell r="X952" t="str">
            <v>TALLER</v>
          </cell>
          <cell r="Y952">
            <v>42783</v>
          </cell>
          <cell r="Z952">
            <v>40</v>
          </cell>
          <cell r="AA952" t="str">
            <v>M010</v>
          </cell>
          <cell r="AD952" t="str">
            <v>Guadalajara /Obrera</v>
          </cell>
          <cell r="AE952" t="str">
            <v>JAL</v>
          </cell>
          <cell r="AF952" t="str">
            <v>MX</v>
          </cell>
          <cell r="AG952" t="str">
            <v>10412041</v>
          </cell>
          <cell r="AH952" t="str">
            <v>ANA LUCIA MARQUEZ CORDERO</v>
          </cell>
          <cell r="AI952" t="str">
            <v>1037 Urano</v>
          </cell>
          <cell r="AJ952" t="str">
            <v>013336170692</v>
          </cell>
          <cell r="AK952" t="str">
            <v>3322312453</v>
          </cell>
          <cell r="AL952" t="str">
            <v>44420</v>
          </cell>
          <cell r="AM952" t="str">
            <v>28/03/2017 04 : 30 GABRIELA.B : CSCsolicita información de CF se envía mail ya que Cliente acepta cambiopor C116/03/2017 02 : 10 RUBI.G : SEG: PENDIENTE OR GENERAR 54 Y 74 POR FALTADE MODELO, SERIE DE QUIPO A EMBARCAR PARA CF RGF//24/02/2017 23 : 43 SERGIO.FER : TCF124/02/2017 23 : 43 SERGIO.FER : TCFT - Irreparabilidad24/02/2017 00 : 12 201709 : SE ANEXA REPORTE TECNICO PARA SU VALORACION18/02/2017 23 : 14 201709 : SE ANEXARON LOS DOCUMENTOS, EL EQUIPO PASA ASERVICIO18/02/2017 07 : 43 RUBI.G : SE ANEXAN DOCUMENTOS DE COMPRA EN SISTEMARGF//17/02/2017 00 : 27 RUBI.G : CE1: 3123565152 RGF//16/02/2017 01 : 01 MARIELA.CHA : DCEG15/02/2017 01 : 56 MARIELA.CHA : CSCanylucordero@gmail.com15/02/2017 01 : 52 MARIELA.CHA : ODSWTOCONSTANZA Y VENUSFACHADA CEDRÓN CON PIEDRAEN MEDIO DE LA CUADRA</v>
          </cell>
          <cell r="AN952" t="str">
            <v>1MH75AL1MX1Z30</v>
          </cell>
          <cell r="AO952" t="e">
            <v>#N/A</v>
          </cell>
          <cell r="AP952" t="e">
            <v>#N/A</v>
          </cell>
          <cell r="AQ952" t="e">
            <v>#N/A</v>
          </cell>
          <cell r="AR952" t="e">
            <v>#N/A</v>
          </cell>
          <cell r="AS952" t="str">
            <v>GMS001NJD013S405686M010</v>
          </cell>
          <cell r="AT952">
            <v>2</v>
          </cell>
          <cell r="AU952" t="str">
            <v>C1</v>
          </cell>
          <cell r="AV952" t="str">
            <v>GMS001NJD013</v>
          </cell>
          <cell r="AW952" t="str">
            <v>S405686</v>
          </cell>
          <cell r="AX952" t="str">
            <v>M010</v>
          </cell>
          <cell r="AY952">
            <v>74012367</v>
          </cell>
          <cell r="AZ952">
            <v>51013291</v>
          </cell>
          <cell r="BA952">
            <v>80144404</v>
          </cell>
        </row>
        <row r="953">
          <cell r="D953">
            <v>60311973</v>
          </cell>
          <cell r="E953" t="str">
            <v xml:space="preserve">A  </v>
          </cell>
          <cell r="F953" t="str">
            <v>CELULAR</v>
          </cell>
          <cell r="G953" t="str">
            <v>ROBERTO PEREZ</v>
          </cell>
          <cell r="H953" t="str">
            <v>NARANJO No 31 BOSQUE CEYLAN/TLALNEPANTLA, MEX, CP. 54170</v>
          </cell>
          <cell r="I953">
            <v>5517672628</v>
          </cell>
          <cell r="J953" t="str">
            <v>HISENSE</v>
          </cell>
          <cell r="K953" t="str">
            <v>C20</v>
          </cell>
          <cell r="L953" t="str">
            <v>1MH75A91MX10D0H1BH207B1</v>
          </cell>
          <cell r="M953" t="str">
            <v>HSI/000120139</v>
          </cell>
          <cell r="N953">
            <v>7295</v>
          </cell>
          <cell r="O953">
            <v>42615</v>
          </cell>
          <cell r="P953">
            <v>42786</v>
          </cell>
          <cell r="Q953">
            <v>201709</v>
          </cell>
          <cell r="R953" t="str">
            <v xml:space="preserve">CF POR FALTA DE REFACCION PCB LOGIC T1019758,   OC-1007866
</v>
          </cell>
          <cell r="S953" t="str">
            <v>EQUIPO MALTRATDO CON PORTA SIM</v>
          </cell>
          <cell r="T953" t="str">
            <v xml:space="preserve"> Juan Francisco Alvizar           </v>
          </cell>
          <cell r="U953" t="str">
            <v>2017-04-20</v>
          </cell>
          <cell r="V953" t="str">
            <v>CELULARES</v>
          </cell>
          <cell r="W953" t="str">
            <v>COMPLETADO</v>
          </cell>
          <cell r="X953" t="str">
            <v>TALLER</v>
          </cell>
          <cell r="Y953">
            <v>42786</v>
          </cell>
          <cell r="Z953">
            <v>171</v>
          </cell>
          <cell r="AA953" t="str">
            <v>M010</v>
          </cell>
          <cell r="AD953" t="str">
            <v>BOSQUE CEYLAN/TLALNEPANTLA</v>
          </cell>
          <cell r="AE953" t="str">
            <v>MEX</v>
          </cell>
          <cell r="AF953" t="str">
            <v>MX</v>
          </cell>
          <cell r="AG953" t="str">
            <v>10410886</v>
          </cell>
          <cell r="AH953" t="str">
            <v>ROBERTO PEREZ</v>
          </cell>
          <cell r="AI953" t="str">
            <v>31 NARANJO</v>
          </cell>
          <cell r="AJ953" t="str">
            <v>5517672628</v>
          </cell>
          <cell r="AK953">
            <v>0</v>
          </cell>
          <cell r="AL953" t="str">
            <v>54170</v>
          </cell>
          <cell r="AM953" t="str">
            <v>21/04/2017 05 : 54 MARTINEZ.G : se envio correo a tienda para apoyo concambio a cliente//en espera de respuesta ISA MTZ20/04/2017 03 : 30 GERARDO.GRA : CSC se pasa nuevamente ODS a IsabelMartínez para seguimiento. EMC*19/04/2017 06 : 19 GERARDO.GRA : CSC se pasa ODS a Isabel Martínez paraseguimiento. EMC*04/04/2017 01 : 52 GABRIELA.B : CSCSe Brinda información de CF se ofrece Cambio a Modelo C1 no aceptasolicita devolución se envía mail a Gaby Castillo para verificarseguimiento16/03/2017 02 : 11 RUBI.G : SEG: PENDIENTE OR GENERAR 54 Y 74 POR FALTADE MODELO, SERIE DE QUIPO A EMBARCAR PARA CF RGF//01/03/2017 07 : 32 GABRIELA.B : CSCSe brinda información de CF, se informa tiempo de respuesta28/02/2017 04 : 38 ERNESTO.HERN : TCF128/02/2017 04 : 38 ERNESTO.HERN : NP524/02/2017 08 : 06 201709 : P1. T1019758. 1007866EQUIPO PENDIENTE POR PARTE ( PCB LOGIC )23/02/2017 03 : 15 ANA.LAURA : CSCse le comenta a cte q estamos en espera de diagnostico del equipo21/02/2017 06 : 14 201709 : EL EQUIPO SE ENCUENTRA EN PROCESO DEREPARACION21/02/2017 03 : 32 RUBI.G : SE ANEXAN DOCUMENTOS DE COMPRA EN SISTEMARGF//16/02/2017 05 : 26 RUBI.G : CE1: 6868865043 RGF//15/02/2017 09 : 14 SEMIRAMIS.M : DCEGODSWTP15/02/2017 09 : 09 SEMIRAMIS.M : ODSWTPENTRE LAS CALLES CEIBA Y AV DE LAS ARBOLEDASCORREO: PUBLIGRAFICAMX@HOTMAIL.COM</v>
          </cell>
          <cell r="AN953" t="str">
            <v>1MH75AL1MX1Z30</v>
          </cell>
          <cell r="AO953" t="e">
            <v>#N/A</v>
          </cell>
          <cell r="AP953" t="e">
            <v>#N/A</v>
          </cell>
          <cell r="AQ953" t="e">
            <v>#N/A</v>
          </cell>
          <cell r="AR953" t="e">
            <v>#N/A</v>
          </cell>
          <cell r="AS953" t="str">
            <v>GMS001NJD013S405686M010</v>
          </cell>
          <cell r="AT953">
            <v>2</v>
          </cell>
          <cell r="AU953" t="str">
            <v>C1</v>
          </cell>
          <cell r="AV953" t="str">
            <v>GMS001NJD013</v>
          </cell>
          <cell r="AW953" t="str">
            <v>S405686</v>
          </cell>
          <cell r="AX953" t="str">
            <v>M010</v>
          </cell>
          <cell r="AY953">
            <v>74012368</v>
          </cell>
          <cell r="AZ953">
            <v>51013292</v>
          </cell>
          <cell r="BA953">
            <v>80144410</v>
          </cell>
        </row>
        <row r="954">
          <cell r="D954">
            <v>60311990</v>
          </cell>
          <cell r="E954" t="str">
            <v xml:space="preserve">A  </v>
          </cell>
          <cell r="F954" t="str">
            <v>CELULAR</v>
          </cell>
          <cell r="G954" t="str">
            <v>Martin Gonzalez</v>
          </cell>
          <cell r="H954" t="str">
            <v>rancisco novoa No 71 gustavo a madero/col aragon, DF,  CP. 07000</v>
          </cell>
          <cell r="I954">
            <v>5530420016</v>
          </cell>
          <cell r="J954" t="str">
            <v>HISENSE</v>
          </cell>
          <cell r="K954" t="str">
            <v>U989</v>
          </cell>
          <cell r="L954" t="str">
            <v>1MS75CM9MX1H70HFND10C11</v>
          </cell>
          <cell r="M954">
            <v>1406</v>
          </cell>
          <cell r="N954">
            <v>2499</v>
          </cell>
          <cell r="O954">
            <v>42766</v>
          </cell>
          <cell r="P954">
            <v>42786</v>
          </cell>
          <cell r="Q954">
            <v>201709</v>
          </cell>
          <cell r="R954" t="str">
            <v xml:space="preserve">CF OTORGADO POR FALTA DE REFACCION T1047733 LCD, PEDIDO POR EMAIL
</v>
          </cell>
          <cell r="S954" t="str">
            <v>EQUIPO MALTRATDO CON BATERIA Y TAPA</v>
          </cell>
          <cell r="T954" t="str">
            <v xml:space="preserve"> Juan Francisco Alvizar           </v>
          </cell>
          <cell r="U954" t="str">
            <v>2017-04-20</v>
          </cell>
          <cell r="V954" t="str">
            <v>CELULARES</v>
          </cell>
          <cell r="W954" t="str">
            <v>COMPLETADO</v>
          </cell>
          <cell r="X954" t="str">
            <v>TALLER</v>
          </cell>
          <cell r="Y954">
            <v>42786</v>
          </cell>
          <cell r="Z954">
            <v>20</v>
          </cell>
          <cell r="AA954" t="str">
            <v>M010</v>
          </cell>
          <cell r="AD954" t="str">
            <v>gustavo a madero/col aragon</v>
          </cell>
          <cell r="AE954" t="str">
            <v>DF</v>
          </cell>
          <cell r="AF954" t="str">
            <v>MX</v>
          </cell>
          <cell r="AG954" t="str">
            <v>10412012</v>
          </cell>
          <cell r="AH954" t="str">
            <v>MARTIN GONZAEZ</v>
          </cell>
          <cell r="AI954" t="str">
            <v>71 francisco novoa</v>
          </cell>
          <cell r="AJ954" t="str">
            <v>5530420016</v>
          </cell>
          <cell r="AK954">
            <v>0</v>
          </cell>
          <cell r="AL954" t="str">
            <v>07000</v>
          </cell>
          <cell r="AM954" t="str">
            <v>20/04/2017 23 : 17 ANA.LAURA : CSCCFNP54076653cliente molesto por el tiempo que se lleva, pide se de prioridad alenvio, se le envía correo a CF y quejas18/04/2017 00 : 54 SEMIRAMIS.M : CSCCte se comunica para verificar cuando se le entregar su equipo se lemenciona que se estamos en proceso de que se pueda entregar el equipo yaque es muy importante ya que es su herramienta de trabajo se le pide nosde oportunidad de poder entregarlo pide se agilice pues es muyimportante para el una solución16/03/2017 07 : 02 ANA.GABRIELA : CSC SE LE INFORMA AUN ESTAMOS EN TIEMPO Y FORMA DE LA ENTREGA DE SU CF16/03/2017 02 : 30 RUBI.G : SEG: PENDIENTE POR GENERAR 54 Y 74 PORFALTA DE MODELO, SERIE DE QUIPO A EMBARCAR PARA CF RGF//09/03/2017 05 : 55 ANA.ROSA : CSCse le indica a cte. de la autorización de CF y del tiempo de respuesta(20 días hábiles)09/03/2017 05 : 54 ANA.ROSA : CSCse le indica a cte.08/03/2017 02 : 07 ERNESTO.HERN : TCF108/03/2017 02 : 07 ERNESTO.HERN : NP528/02/2017 03 : 06 201709 : P1. T1047733EQUIPO PENDIENTE POR PARTE ( LCD )25/02/2017 06 : 37 LUIS.D : CSCCSA MENCIONA QUE ESTA PENDIENTE POS DISPLAY23/02/2017 06 : 57 GABRIELA.B : CSCSe informa dentro de reparación se pide esperar21/02/2017 06 : 05 201709 : EL EQUIPO SE ENCUENTRA EN PROCESO DEREPARACION21/02/2017 04 : 59 RUBI.G : SE ANEXAN DOCUMENTOS DE COMPRA EN SISTEMARGF//18/02/2017 03 : 07 ANA.ROSA : correo correcto de cteMARTIN.GONZALEZ@MSERV.COM.MXse pide a poyo a Rubi para reenviar guias18/02/2017 01 : 38 ANA.ROSA : CSCse le menciona a cte. que las guías se envían al correo que el indico yse le reitera el proceso de recolección para celular17/02/2017 00 : 17 RUBI.G : CE1: 3123547792 RGF//16/02/2017 02 : 35 LUIS.D : DCEG14/02/2017 23 : 17 LUIS.D : ODSWTPDIRD// % CUAUHTMOC Y CUITLAHUAC , CASA GRISAMARTIN.GONZALEZ@MSERV.COM.MX</v>
          </cell>
          <cell r="AN954" t="str">
            <v>1MS75CM9MX1H70</v>
          </cell>
          <cell r="AO954" t="e">
            <v>#N/A</v>
          </cell>
          <cell r="AP954" t="e">
            <v>#N/A</v>
          </cell>
          <cell r="AQ954" t="e">
            <v>#N/A</v>
          </cell>
          <cell r="AR954" t="e">
            <v>#N/A</v>
          </cell>
          <cell r="AS954" t="str">
            <v/>
          </cell>
          <cell r="AT954" t="e">
            <v>#N/A</v>
          </cell>
          <cell r="AY954">
            <v>74012314</v>
          </cell>
          <cell r="AZ954">
            <v>51013236</v>
          </cell>
          <cell r="BA954">
            <v>80147910</v>
          </cell>
        </row>
        <row r="955">
          <cell r="D955">
            <v>60312150</v>
          </cell>
          <cell r="E955" t="str">
            <v xml:space="preserve">A  </v>
          </cell>
          <cell r="F955" t="str">
            <v>CELULAR</v>
          </cell>
          <cell r="G955" t="str">
            <v>Irma Morales Lopez</v>
          </cell>
          <cell r="H955" t="str">
            <v>Alvaro Obregon int. 103, Las choapas/Agraria, TLX,  CP. 96980</v>
          </cell>
          <cell r="I955">
            <v>9232372277</v>
          </cell>
          <cell r="J955" t="str">
            <v>HISENSE</v>
          </cell>
          <cell r="K955" t="str">
            <v>C20</v>
          </cell>
          <cell r="L955" t="str">
            <v>1MH75A91MX10D0HDYZ50158</v>
          </cell>
          <cell r="M955" t="str">
            <v>LCH/000038432</v>
          </cell>
          <cell r="N955">
            <v>7295.91</v>
          </cell>
          <cell r="O955">
            <v>42621</v>
          </cell>
          <cell r="P955">
            <v>42787</v>
          </cell>
          <cell r="Q955">
            <v>201709</v>
          </cell>
          <cell r="R955" t="str">
            <v>CF POR FALTA DE PARTE PCB LOGIC  T1019758 OC- 1008010</v>
          </cell>
          <cell r="S955" t="str">
            <v>EQUIPO MALTRATDO CON PORTA SIM</v>
          </cell>
          <cell r="T955" t="str">
            <v xml:space="preserve"> Juan Francisco Alvizar           </v>
          </cell>
          <cell r="U955" t="str">
            <v>2017-04-20</v>
          </cell>
          <cell r="V955" t="str">
            <v>CELULARES</v>
          </cell>
          <cell r="W955" t="str">
            <v>COMPLETADO</v>
          </cell>
          <cell r="X955" t="str">
            <v>TALLER</v>
          </cell>
          <cell r="Y955">
            <v>42787</v>
          </cell>
          <cell r="Z955">
            <v>166</v>
          </cell>
          <cell r="AA955" t="str">
            <v>M010</v>
          </cell>
          <cell r="AD955" t="str">
            <v>Las choapas/Agraria</v>
          </cell>
          <cell r="AE955" t="str">
            <v>TLX</v>
          </cell>
          <cell r="AF955" t="str">
            <v>MX</v>
          </cell>
          <cell r="AG955" t="str">
            <v>10404829</v>
          </cell>
          <cell r="AH955" t="str">
            <v>IRMA MORALES LOPEZ</v>
          </cell>
          <cell r="AI955" t="str">
            <v>103 Alvaro Obregon int.</v>
          </cell>
          <cell r="AJ955" t="str">
            <v>9232372277</v>
          </cell>
          <cell r="AK955" t="str">
            <v>9231288218</v>
          </cell>
          <cell r="AL955" t="str">
            <v>96980</v>
          </cell>
          <cell r="AM955" t="str">
            <v>22/04/2017 06 : 53 GABRIELA.B : CSCSolicita información de Seguimiento por CF, se ofrece cambio de modelo aC1 Cliente acepta se genera reporte a Miguel Soto de CF28/03/2017 23 : 28 GABRIELA.B : CSCSe informa tiempo de espera por cambio de equipo15/03/2017 05 : 58 ARANTXA.MON : TCF115/03/2017 05 : 57 ARANTXA.MON : NP514/03/2017 08 : 59 EVELYN.ZEPE : SEG: EN ESPERA DE CAMBIO DE ESTATUS ACF.01/03/2017 05 : 58 201709 : P1. T1019758. 1008010EQUIPO PENDIENTE POR PARTE ( PCB LOGIC )23/02/2017 00 : 52 201709 : EL EQUIPO SE ENCUENTRA EN PROCESO DEREPARACION22/02/2017 03 : 25 RUBI.G : SE ANEXAN DOCUMENTOS DE COMPRA EN SISTEMARGF//08/02/2017 07 : 13 GABRIELA.B : CSCSe solicita apoyo para reenvío de Guía de DHL28/01/2017 02 : 42 RUBI.G : CE1: 8306279785 RGF//27/01/2017 02 : 03 ANA.LAURA : DCEGODSWTP%VENUSTIANO CARRANZA Y MIGUEL AVILA CAMACHOFACHADA MORADA CON VERDEONESIMO _SOLIS@HOTMAIL.COMREINCIDENCIA DE LA ODS 60305975</v>
          </cell>
          <cell r="AN955" t="str">
            <v>1MH75AL1MX1Z30</v>
          </cell>
          <cell r="AO955" t="e">
            <v>#N/A</v>
          </cell>
          <cell r="AP955" t="e">
            <v>#N/A</v>
          </cell>
          <cell r="AQ955" t="e">
            <v>#N/A</v>
          </cell>
          <cell r="AR955" t="e">
            <v>#N/A</v>
          </cell>
          <cell r="AS955" t="str">
            <v>GMS001NJD013S405686M010</v>
          </cell>
          <cell r="AT955">
            <v>2</v>
          </cell>
          <cell r="AU955" t="str">
            <v>C1</v>
          </cell>
          <cell r="AV955" t="str">
            <v>GMS001NJD013</v>
          </cell>
          <cell r="AW955" t="str">
            <v>S405686</v>
          </cell>
          <cell r="AX955" t="str">
            <v>M010</v>
          </cell>
          <cell r="AY955">
            <v>74012253</v>
          </cell>
          <cell r="AZ955">
            <v>51013181</v>
          </cell>
          <cell r="BA955">
            <v>80141910</v>
          </cell>
        </row>
        <row r="956">
          <cell r="D956">
            <v>60312920</v>
          </cell>
          <cell r="E956" t="str">
            <v xml:space="preserve">A  </v>
          </cell>
          <cell r="F956" t="str">
            <v>CELULAR</v>
          </cell>
          <cell r="G956" t="str">
            <v>Alfonso Dario Piña Montañes</v>
          </cell>
          <cell r="H956" t="str">
            <v>Lopez Mateo No. 90,Valle de Banderas/La jarretaderas CP. 63735</v>
          </cell>
          <cell r="I956">
            <v>3221134072</v>
          </cell>
          <cell r="J956" t="str">
            <v>HISENSE</v>
          </cell>
          <cell r="K956" t="str">
            <v>U989</v>
          </cell>
          <cell r="L956" t="str">
            <v>1MS75CM9MX1H70FND10A7C</v>
          </cell>
          <cell r="M956" t="str">
            <v>PVA/000146693</v>
          </cell>
          <cell r="N956">
            <v>3331.8</v>
          </cell>
          <cell r="O956">
            <v>42774</v>
          </cell>
          <cell r="P956">
            <v>42793</v>
          </cell>
          <cell r="Q956">
            <v>201709</v>
          </cell>
          <cell r="R956" t="str">
            <v>CF POR FALTA DE REFACCION LCD T1047733.   OC-1008352</v>
          </cell>
          <cell r="S956" t="str">
            <v xml:space="preserve"> EQUIPO MALTRATADO CON TAPA Y BATERIA</v>
          </cell>
          <cell r="T956" t="str">
            <v xml:space="preserve"> Juan Francisco Alvizar           </v>
          </cell>
          <cell r="U956" t="str">
            <v>2017-04-20</v>
          </cell>
          <cell r="V956" t="str">
            <v>CELULARES</v>
          </cell>
          <cell r="W956" t="str">
            <v>COMPLETADO</v>
          </cell>
          <cell r="X956" t="str">
            <v>TALLER</v>
          </cell>
          <cell r="Y956">
            <v>42793</v>
          </cell>
          <cell r="Z956">
            <v>19</v>
          </cell>
          <cell r="AA956" t="str">
            <v>M010</v>
          </cell>
          <cell r="AD956" t="str">
            <v>Valle de Banderas/La jarretaderas</v>
          </cell>
          <cell r="AE956" t="str">
            <v>JAL</v>
          </cell>
          <cell r="AF956" t="str">
            <v>MX</v>
          </cell>
          <cell r="AG956" t="str">
            <v>10412414</v>
          </cell>
          <cell r="AH956" t="str">
            <v>ALFONSO DARIO PIÑA MONTAÑES</v>
          </cell>
          <cell r="AI956" t="str">
            <v>90 Lopez Mateo</v>
          </cell>
          <cell r="AJ956" t="str">
            <v>3221134072</v>
          </cell>
          <cell r="AK956" t="str">
            <v>0443222138808</v>
          </cell>
          <cell r="AL956" t="str">
            <v>63735</v>
          </cell>
          <cell r="AM956" t="str">
            <v>24/03/2017 01 : 33 SEMIRAMIS.M : al tratar de actualizar el numero deteléfono cliente cuelga la llamada24/03/2017 01 : 30 SEMIRAMIS.M : CSCCte se comunica para saber el estatus de equipo se le explica el procesode cf en un tiempo estimado de 20 días hábiles22/03/2017 07 : 59 GABRIELA.B : CSCSe brinda información de CF se informa tiempo de espera16/03/2017 01 : 05 JORGE.VAZ : TCF116/03/2017 01 : 05 JORGE.VAZ : NP514/03/2017 01 : 55 SEMIRAMIS.M : CSCCte se comunica para verificar el estatus del equipo se le menciona queesta pendiente la refacción sin embargo menciona esta molesta por eltiempo de espera09/03/2017 22 : 51 201709 : P1. T1047733. 1008352EQUIPO PENDIENTE POR PARTE ( LCD )28/02/2017 03 : 43 201709 : EL EQUIPO SE ENCUENTRA EN PROCESO DEREPARACION28/02/2017 01 : 22 RUBI.G : SE ANEXAN DOCUMENTOS DE COMPRA EN SISTEMARGF//24/02/2017 07 : 01 ADRIANA.SAN : CSCSe comunica cte muy molesto indicando que no se le ha hecho llegarcorreo, se pasa orden a Srta Rubi para apoyo,23/02/2017 08 : 00 MARIELA.CHA : CSCAlfonso_tina26@hotmail.com22/02/2017 02 : 55 RUBI.G : CE1: 8941948422 RGF//21/02/2017 23 : 38 GABRIELA.B : DCEG21/02/2017 23 : 36 GABRIELA.B : RD % INDEPENDENCIA Y JUÁREZFACHADA BLANCO CON ROJO PUERTA NEGRAA MEDIA CUADRA HAY UN KÍNDERPRINCESA_DANALAYA9@HOTMAIL.COM</v>
          </cell>
          <cell r="AN956" t="str">
            <v>1MS75CM9MX1H70</v>
          </cell>
          <cell r="AO956" t="e">
            <v>#N/A</v>
          </cell>
          <cell r="AP956" t="e">
            <v>#N/A</v>
          </cell>
          <cell r="AQ956" t="e">
            <v>#N/A</v>
          </cell>
          <cell r="AR956" t="e">
            <v>#N/A</v>
          </cell>
          <cell r="AS956" t="str">
            <v/>
          </cell>
          <cell r="AT956" t="e">
            <v>#N/A</v>
          </cell>
          <cell r="AY956">
            <v>74012315</v>
          </cell>
          <cell r="AZ956">
            <v>51013237</v>
          </cell>
          <cell r="BA956">
            <v>80147911</v>
          </cell>
        </row>
        <row r="957">
          <cell r="D957">
            <v>60312925</v>
          </cell>
          <cell r="E957" t="str">
            <v>B</v>
          </cell>
          <cell r="F957" t="str">
            <v>CELULAR</v>
          </cell>
          <cell r="G957" t="str">
            <v>Julio Cesar Loyo Leal</v>
          </cell>
          <cell r="H957" t="str">
            <v>Vialidad Radial ed centaruro c Depto 121, 1, Nuevo Xapala/Xalapa, VER, CP. 91097</v>
          </cell>
          <cell r="I957">
            <v>2288479502</v>
          </cell>
          <cell r="J957" t="str">
            <v>HISENSE</v>
          </cell>
          <cell r="K957" t="str">
            <v>C20</v>
          </cell>
          <cell r="L957" t="str">
            <v>1MH75A91MX10D0HDYZ5003D</v>
          </cell>
          <cell r="M957" t="str">
            <v>0319</v>
          </cell>
          <cell r="N957">
            <v>3999.2</v>
          </cell>
          <cell r="O957">
            <v>42657</v>
          </cell>
          <cell r="P957">
            <v>42793</v>
          </cell>
          <cell r="Q957">
            <v>201709</v>
          </cell>
          <cell r="R957" t="str">
            <v>CF OTORGADO POR SOPORTE TECNICO (IRREPARABILIDAD)</v>
          </cell>
          <cell r="S957" t="str">
            <v xml:space="preserve"> EQUIPO MALTRATADO CON PORTA SIM</v>
          </cell>
          <cell r="T957" t="str">
            <v xml:space="preserve"> Juan Francisco Alvizar           </v>
          </cell>
          <cell r="U957" t="str">
            <v>2017-04-20</v>
          </cell>
          <cell r="V957" t="str">
            <v>CELULARES</v>
          </cell>
          <cell r="W957" t="str">
            <v>COMPLETADO</v>
          </cell>
          <cell r="X957" t="str">
            <v>TALLER</v>
          </cell>
          <cell r="Y957">
            <v>42793</v>
          </cell>
          <cell r="Z957">
            <v>136</v>
          </cell>
          <cell r="AA957" t="str">
            <v>M010</v>
          </cell>
          <cell r="AD957" t="str">
            <v>Nuevo Xapala/Xalapa</v>
          </cell>
          <cell r="AE957" t="str">
            <v>VER</v>
          </cell>
          <cell r="AF957" t="str">
            <v>MX</v>
          </cell>
          <cell r="AG957" t="str">
            <v>10412477</v>
          </cell>
          <cell r="AH957" t="str">
            <v>JULIO CESAR LOYO LEAL</v>
          </cell>
          <cell r="AI957" t="str">
            <v>1 Vialidad Radial ed centaruro c Depto 121</v>
          </cell>
          <cell r="AJ957" t="str">
            <v>2288479502</v>
          </cell>
          <cell r="AK957">
            <v>0</v>
          </cell>
          <cell r="AL957" t="str">
            <v>91097</v>
          </cell>
          <cell r="AM957" t="str">
            <v>18/04/2017 04 : 18 GABRIELA.B : CSCSe ofrece Cambio a C1 Cliente Acepta se pide esperar16/03/2017 02 : 13 RUBI.G : SEG: PENDIENTE POR GENERAR 54 Y 74 PORFALTA DE MODELO, SERIE DE QUIPO A EMBARCAR PARA CF RGF//09/03/2017 00 : 27 ROGER.R : TCF109/03/2017 00 : 26 ROGER.R : TCFT - Irreparabilidad08/03/2017 00 : 51 201709 : SE ANEXA REPORTE TECNICO PARA SU VALORACION04/03/2017 02 : 35 201709 : P1. T1019758. 1008161EQUIPO PENDIENTE POR PARTE ( PCB LOGIC )28/02/2017 03 : 43 201709 : EL EQUIPO SE ECNUENTRA EN PROCESO DEREPARACION28/02/2017 01 : 28 RUBI.G : SE ANEXAN DOCUMENTOS DE COMPRA EN SISTEMARGF//23/02/2017 03 : 00 RUBI.G : CE1: 2493262656 RGF//23/02/2017 00 : 35 ADRIANA.SAN : DCEG:21/02/2017 03 : 45 ADRIANA.SAN : diremice@gmail.com21/02/2017 03 : 43 ADRIANA.SAN :ODSWTPBLVD MARTE</v>
          </cell>
          <cell r="AN957" t="str">
            <v>1MH75AL1MX1Z30</v>
          </cell>
          <cell r="AO957" t="e">
            <v>#N/A</v>
          </cell>
          <cell r="AP957" t="e">
            <v>#N/A</v>
          </cell>
          <cell r="AQ957" t="e">
            <v>#N/A</v>
          </cell>
          <cell r="AR957" t="e">
            <v>#N/A</v>
          </cell>
          <cell r="AS957" t="str">
            <v>GMS001NJD013S405686M010</v>
          </cell>
          <cell r="AT957">
            <v>2</v>
          </cell>
          <cell r="AU957" t="str">
            <v>C1</v>
          </cell>
          <cell r="AV957" t="str">
            <v>GMS001NJD013</v>
          </cell>
          <cell r="AW957" t="str">
            <v>S405686</v>
          </cell>
          <cell r="AX957" t="str">
            <v>M010</v>
          </cell>
          <cell r="AY957">
            <v>74012254</v>
          </cell>
          <cell r="AZ957">
            <v>51013182</v>
          </cell>
          <cell r="BA957">
            <v>80141911</v>
          </cell>
        </row>
        <row r="958">
          <cell r="D958">
            <v>60312957</v>
          </cell>
          <cell r="E958" t="str">
            <v xml:space="preserve">A  </v>
          </cell>
          <cell r="F958" t="str">
            <v>CELULAR</v>
          </cell>
          <cell r="G958" t="str">
            <v>Luz Maria Ruiz Tejeda</v>
          </cell>
          <cell r="H958" t="str">
            <v>Circuito de los Pirules No. 26034, Tijuana/Quintas Campestre el Refugio,BC, CP. 22255</v>
          </cell>
          <cell r="I958" t="str">
            <v xml:space="preserve">664-972-35-52 </v>
          </cell>
          <cell r="J958" t="str">
            <v>HISENSE</v>
          </cell>
          <cell r="K958" t="str">
            <v>U972</v>
          </cell>
          <cell r="L958" t="str">
            <v>1MS75EC9MX10DOH5QD10C1B</v>
          </cell>
          <cell r="M958" t="str">
            <v>PSO/000011922</v>
          </cell>
          <cell r="N958">
            <v>2665.27</v>
          </cell>
          <cell r="O958">
            <v>42723</v>
          </cell>
          <cell r="P958">
            <v>42793</v>
          </cell>
          <cell r="Q958">
            <v>201709</v>
          </cell>
          <cell r="R958" t="str">
            <v>CF POR FALTA DE REFACCION T1021054 BOCINA  SE SOLICITA POR  CORREO</v>
          </cell>
          <cell r="S958" t="str">
            <v xml:space="preserve"> EQUIPO MALTRATADO CON TAPA Y BATERIA </v>
          </cell>
          <cell r="T958" t="str">
            <v xml:space="preserve"> Juan Francisco Alvizar           </v>
          </cell>
          <cell r="U958" t="str">
            <v>2017-04-20</v>
          </cell>
          <cell r="V958" t="str">
            <v>CELULARES</v>
          </cell>
          <cell r="W958" t="str">
            <v>COMPLETADO</v>
          </cell>
          <cell r="X958" t="str">
            <v>TALLER</v>
          </cell>
          <cell r="Y958">
            <v>42793</v>
          </cell>
          <cell r="Z958">
            <v>70</v>
          </cell>
          <cell r="AA958" t="str">
            <v>M010</v>
          </cell>
          <cell r="AD958" t="str">
            <v>Tijuana/Quintas Campestre el Refugio</v>
          </cell>
          <cell r="AE958" t="str">
            <v>BC</v>
          </cell>
          <cell r="AF958" t="str">
            <v>MX</v>
          </cell>
          <cell r="AG958" t="str">
            <v>10409014</v>
          </cell>
          <cell r="AH958" t="str">
            <v>LUZ MARIA RUIZ TEJEDA</v>
          </cell>
          <cell r="AI958" t="str">
            <v>Circuito de los Pirules No. 26034</v>
          </cell>
          <cell r="AJ958" t="str">
            <v>664-972-35-52</v>
          </cell>
          <cell r="AK958">
            <v>0</v>
          </cell>
          <cell r="AL958" t="str">
            <v>22255</v>
          </cell>
          <cell r="AM958" t="str">
            <v>16/03/2017 05 : 20 JORGE.VAZ : TCF116/03/2017 05 : 20 JORGE.VAZ : NP511/03/2017 07 : 59 201709 : P1. T1021054. SE SOLICITA POR CORREOEQUIPO PENDIENTE POR PARTE ( BOCINA )28/02/2017 07 : 12 201709 : EL EQUIPO SE ENCUENTRA EN PROCESO DEREPARACION28/02/2017 05 : 38 RUBI.G : SE ANEXAN DOCUMENTOS DE COMPRA EN SISTEMARGF//21/01/2017 06 : 00 RUBI.G : CE1: 3794805991 RGF//21/01/2017 00 : 03 BRENDA.MORA : DCEGODSWTPENTRE CALLE MAGNOLIAATRAS DE UNA PRIMARIA Y UN KINDERCASA COLOR AMARILLO</v>
          </cell>
          <cell r="AN958" t="e">
            <v>#N/A</v>
          </cell>
          <cell r="AO958" t="e">
            <v>#N/A</v>
          </cell>
          <cell r="AP958" t="e">
            <v>#N/A</v>
          </cell>
          <cell r="AQ958" t="e">
            <v>#N/A</v>
          </cell>
          <cell r="AR958" t="e">
            <v>#N/A</v>
          </cell>
          <cell r="AS958" t="str">
            <v>1MS75CE9MX10D0C163007M010</v>
          </cell>
          <cell r="AT958">
            <v>9</v>
          </cell>
          <cell r="AU958" t="str">
            <v>HISENSE U972</v>
          </cell>
          <cell r="AV958" t="str">
            <v>1MS75CE9MX10D0</v>
          </cell>
          <cell r="AW958" t="str">
            <v>C163007</v>
          </cell>
          <cell r="AX958" t="str">
            <v>M010</v>
          </cell>
          <cell r="AY958">
            <v>74012117</v>
          </cell>
          <cell r="AZ958">
            <v>51013041</v>
          </cell>
          <cell r="BA958">
            <v>80143876</v>
          </cell>
        </row>
        <row r="959">
          <cell r="D959">
            <v>60312963</v>
          </cell>
          <cell r="E959" t="str">
            <v xml:space="preserve">A  </v>
          </cell>
          <cell r="F959" t="str">
            <v>CELULAR</v>
          </cell>
          <cell r="G959" t="str">
            <v>Jesús David Gómez Magaña</v>
          </cell>
          <cell r="H959" t="str">
            <v>Av. Colon, 503, Loc P y Q, Mérida / Garcia Gineres CP. 97070</v>
          </cell>
          <cell r="I959" t="str">
            <v>9979722193 / 9971034473</v>
          </cell>
          <cell r="J959" t="str">
            <v>HISENSE</v>
          </cell>
          <cell r="K959" t="str">
            <v>C20</v>
          </cell>
          <cell r="L959" t="str">
            <v>1MH75A91MX10D0HB1H2021F</v>
          </cell>
          <cell r="M959" t="str">
            <v>BUF/000218444</v>
          </cell>
          <cell r="N959">
            <v>5998.68</v>
          </cell>
          <cell r="O959">
            <v>42628</v>
          </cell>
          <cell r="P959">
            <v>42793</v>
          </cell>
          <cell r="Q959">
            <v>201709</v>
          </cell>
          <cell r="R959" t="str">
            <v xml:space="preserve">CF POR FALTA DE REFACCION PCB LOGIC T1019764  PC. 1008161
</v>
          </cell>
          <cell r="S959" t="str">
            <v xml:space="preserve"> EQUIPO MALTRATADO CON PORTA SIM</v>
          </cell>
          <cell r="T959" t="str">
            <v xml:space="preserve"> Juan Francisco Alvizar           </v>
          </cell>
          <cell r="U959" t="str">
            <v>2017-04-20</v>
          </cell>
          <cell r="V959" t="str">
            <v>CELULARES</v>
          </cell>
          <cell r="W959" t="str">
            <v>COMPLETADO</v>
          </cell>
          <cell r="X959" t="str">
            <v>TALLER</v>
          </cell>
          <cell r="Y959">
            <v>42793</v>
          </cell>
          <cell r="Z959">
            <v>165</v>
          </cell>
          <cell r="AA959" t="str">
            <v>M010</v>
          </cell>
          <cell r="AD959" t="str">
            <v>Mérida / Garcia Gineres</v>
          </cell>
          <cell r="AE959" t="str">
            <v>YUC</v>
          </cell>
          <cell r="AF959" t="str">
            <v>MX</v>
          </cell>
          <cell r="AG959" t="str">
            <v>10412625</v>
          </cell>
          <cell r="AH959" t="str">
            <v>JESÚS DAVID GÓMEZ MAGAÑA</v>
          </cell>
          <cell r="AI959" t="str">
            <v>Av. Colon, 503, Loc P y Q</v>
          </cell>
          <cell r="AJ959" t="str">
            <v>9971034473</v>
          </cell>
          <cell r="AK959" t="str">
            <v>9971034473</v>
          </cell>
          <cell r="AL959" t="str">
            <v>97070</v>
          </cell>
          <cell r="AM959" t="str">
            <v>21/04/2017 06 : 57 SEMIRAMIS.M : CSCCte se comunica para verificar cuando se le enviar su equipo se lemenciona que no contamos con el mod c20 se le ofrece el c1 como lomenciono el área de cf se le comenta a Miguel para su envio22/03/2017 03 : 34 SEMIRAMIS.M : CSCCte se comunica para verificar el estatus de su equipo se le mencionaque hay un cf en un tiempo estimado de 20 días17/03/2017 00 : 44 ERNESTO.HERN : TCF117/03/2017 00 : 44 ERNESTO.HERN : NP515/03/2017 03 : 06 201709 : SE ANEXA REPORTE TECNICO PARA SU VALORACION04/03/2017 02 : 45 201709 : P1. T1019764. 1008161EQUIPO PENDIENTE POR PARTE ( PCB LOGIC )28/02/2017 06 : 28 201709 : EL EQUIPO SE ENCUENTRA EN PROCESO DEREPARACION28/02/2017 05 : 53 RUBI.G : SE ANEXAN DOCUMENTOS DE COMPRA EN SISTEMARGF//23/02/2017 03 : 33 RUBI.G : CE1: 2493351184 RGF//22/02/2017 03 : 28 ANA.LAURA : IMEI:86753202112850322/02/2017 03 : 26 ANA.LAURA : DCEGODSWTPMULTISERVICIO_GOMEZ82@HOTMAIL.COMCLIENTE PROPORCIONA DOMICILIO DE SUCURSAL DHL "COLON", YA QUE SE LE FACILITA MEJOR ACUDIR A DICHA SUC. POR SU EQUIPOCUANDO SE LE RETORNE.</v>
          </cell>
          <cell r="AN959" t="str">
            <v>1MH75AL1MX1Z30</v>
          </cell>
          <cell r="AO959" t="e">
            <v>#N/A</v>
          </cell>
          <cell r="AP959" t="e">
            <v>#N/A</v>
          </cell>
          <cell r="AQ959" t="e">
            <v>#N/A</v>
          </cell>
          <cell r="AR959" t="e">
            <v>#N/A</v>
          </cell>
          <cell r="AS959" t="str">
            <v>GMS001NJD013S405686M010</v>
          </cell>
          <cell r="AT959">
            <v>2</v>
          </cell>
          <cell r="AU959" t="str">
            <v>C1</v>
          </cell>
          <cell r="AV959" t="str">
            <v>GMS001NJD013</v>
          </cell>
          <cell r="AW959" t="str">
            <v>S405686</v>
          </cell>
          <cell r="AX959" t="str">
            <v>M010</v>
          </cell>
          <cell r="AY959">
            <v>74012255</v>
          </cell>
          <cell r="AZ959">
            <v>51013183</v>
          </cell>
          <cell r="BA959">
            <v>80141913</v>
          </cell>
        </row>
        <row r="960">
          <cell r="D960">
            <v>60312966</v>
          </cell>
          <cell r="E960" t="str">
            <v xml:space="preserve">A  </v>
          </cell>
          <cell r="F960" t="str">
            <v>CELULAR</v>
          </cell>
          <cell r="G960" t="str">
            <v>THALIA IVET GONZALEZ LUNA</v>
          </cell>
          <cell r="H960" t="str">
            <v>FUENTESILLA No 6, SANTA ROSA XOCHIACA / Alvaro Obregon CP. 01830</v>
          </cell>
          <cell r="I960">
            <v>26502555</v>
          </cell>
          <cell r="J960" t="str">
            <v>HISENSE</v>
          </cell>
          <cell r="K960" t="str">
            <v>U989</v>
          </cell>
          <cell r="L960" t="str">
            <v>1MS75CM9MX1H70HFND1056E</v>
          </cell>
          <cell r="M960" t="str">
            <v>LO/000311736</v>
          </cell>
          <cell r="N960">
            <v>3331.8</v>
          </cell>
          <cell r="O960">
            <v>42772</v>
          </cell>
          <cell r="P960">
            <v>42793</v>
          </cell>
          <cell r="Q960">
            <v>201709</v>
          </cell>
          <cell r="R960" t="str">
            <v>CF POR FALTA DE REFACCION  DISPLAY 1008296.  OC- T1047733</v>
          </cell>
          <cell r="S960" t="str">
            <v xml:space="preserve"> EQUIPO MALTRATADO CON BATERIA Y TAPA</v>
          </cell>
          <cell r="T960" t="str">
            <v xml:space="preserve"> Juan Francisco Alvizar           </v>
          </cell>
          <cell r="U960" t="str">
            <v>2017-04-20</v>
          </cell>
          <cell r="V960" t="str">
            <v>CELULARES</v>
          </cell>
          <cell r="W960" t="str">
            <v>COMPLETADO</v>
          </cell>
          <cell r="X960" t="str">
            <v>TALLER</v>
          </cell>
          <cell r="Y960">
            <v>42793</v>
          </cell>
          <cell r="Z960">
            <v>21</v>
          </cell>
          <cell r="AA960" t="str">
            <v>M010</v>
          </cell>
          <cell r="AD960" t="str">
            <v>SANTA ROSA XOCHIACA / Alvaro Obregon</v>
          </cell>
          <cell r="AE960" t="str">
            <v>DF</v>
          </cell>
          <cell r="AF960" t="str">
            <v>MX</v>
          </cell>
          <cell r="AG960" t="str">
            <v>10412213</v>
          </cell>
          <cell r="AH960" t="str">
            <v>THALIA IVET GONZALEZ LUNA</v>
          </cell>
          <cell r="AI960" t="str">
            <v>6 FUENTESILLA</v>
          </cell>
          <cell r="AJ960" t="str">
            <v>26502555</v>
          </cell>
          <cell r="AK960">
            <v>0</v>
          </cell>
          <cell r="AL960" t="str">
            <v>01830</v>
          </cell>
          <cell r="AM960" t="str">
            <v>16/03/2017 06 : 20 BRENDA.MORA : CSCSe le hace mención de la autorización del cf y el tiempo de entrega de20 días hábiles. TCF1PU-CSA15/03/2017 08 : 02 JORGE.VAZ : TCF115/03/2017 08 : 02 JORGE.VAZ : NP508/03/2017 06 : 13 201709 : P1. 1008296. T104773308/03/2017 01 : 07 201709 : PAGINA DE OB NO CARGA LOS PEDIDO, YA SEREPORTOEQUIPO PENDIENTE POR PARTE ( DISPLAY )28/02/2017 23 : 28 201709 : EL EQUIPO SE ENCUENTRA EN PROCEOS DEREPARACION28/02/2017 06 : 12 RUBI.G : SE ANEXAN DOCUMENTOS DE COMPRA EN SISTEMARGF//23/02/2017 03 : 56 RUBI.G : CE1: 2493405154 RGF//22/02/2017 07 : 52 RAUL.CALDER : CTE MANDA COMPROBANTE DE DOMICILIOPARA COMPROBAR QUE ASI VIENE SU C.P. SE ANEXA EN DOCUMENTOS22/02/2017 07 : 50 RAUL.CALDER : DCEGGONZALEZIVETH8@GMAIL.COMODSWTPRD% PROLONGACION PROGRESO Y PROL CENTENARIO</v>
          </cell>
          <cell r="AN960" t="str">
            <v>1MS75CM9MX1H70</v>
          </cell>
          <cell r="AO960" t="e">
            <v>#N/A</v>
          </cell>
          <cell r="AP960" t="e">
            <v>#N/A</v>
          </cell>
          <cell r="AQ960" t="e">
            <v>#N/A</v>
          </cell>
          <cell r="AR960" t="e">
            <v>#N/A</v>
          </cell>
          <cell r="AS960" t="str">
            <v/>
          </cell>
          <cell r="AT960" t="e">
            <v>#N/A</v>
          </cell>
          <cell r="AY960">
            <v>74012316</v>
          </cell>
          <cell r="AZ960">
            <v>51013238</v>
          </cell>
          <cell r="BA960">
            <v>80147912</v>
          </cell>
        </row>
        <row r="961">
          <cell r="D961">
            <v>60312967</v>
          </cell>
          <cell r="E961" t="str">
            <v xml:space="preserve">A  </v>
          </cell>
          <cell r="F961" t="str">
            <v>CELULAR</v>
          </cell>
          <cell r="G961" t="str">
            <v>Rolando Alfonso Muñoz Muñoz</v>
          </cell>
          <cell r="H961" t="str">
            <v>Sor Juana Ines de la Cruz sur, No. 602 Toluca/Cuauhtemoc CP. 50130</v>
          </cell>
          <cell r="I961">
            <v>7222137621</v>
          </cell>
          <cell r="J961" t="str">
            <v>HISENSE</v>
          </cell>
          <cell r="K961" t="str">
            <v>C20</v>
          </cell>
          <cell r="L961" t="str">
            <v>1MH75A91MX10DOHDYZ501A3</v>
          </cell>
          <cell r="M961" t="str">
            <v>ALD/000298890</v>
          </cell>
          <cell r="N961">
            <v>5998.5</v>
          </cell>
          <cell r="O961">
            <v>42668</v>
          </cell>
          <cell r="P961">
            <v>42793</v>
          </cell>
          <cell r="Q961">
            <v>201709</v>
          </cell>
          <cell r="R961" t="str">
            <v>CF POR FALTA DE REFACCION T1019765 PCB LOGIC OC-  1008161</v>
          </cell>
          <cell r="S961" t="str">
            <v xml:space="preserve"> EQUIPO MALTRATADO CON PORTA SIM</v>
          </cell>
          <cell r="T961" t="str">
            <v xml:space="preserve"> Juan Francisco Alvizar           </v>
          </cell>
          <cell r="U961" t="str">
            <v>2017-04-20</v>
          </cell>
          <cell r="V961" t="str">
            <v>CELULARES</v>
          </cell>
          <cell r="W961" t="str">
            <v>COMPLETADO</v>
          </cell>
          <cell r="X961" t="str">
            <v>TALLER</v>
          </cell>
          <cell r="Y961">
            <v>42793</v>
          </cell>
          <cell r="Z961">
            <v>125</v>
          </cell>
          <cell r="AA961" t="str">
            <v>M010</v>
          </cell>
          <cell r="AD961" t="str">
            <v>Toluca/Cuauhtemoc</v>
          </cell>
          <cell r="AE961" t="str">
            <v>MEX</v>
          </cell>
          <cell r="AF961" t="str">
            <v>MX</v>
          </cell>
          <cell r="AG961" t="str">
            <v>10412318</v>
          </cell>
          <cell r="AH961" t="str">
            <v>ROLANDO ALFONSO MUÑOZ MUÑOZ</v>
          </cell>
          <cell r="AI961" t="str">
            <v>602 Sor Juana Ines de la Cruz sur</v>
          </cell>
          <cell r="AJ961" t="str">
            <v>7222137621</v>
          </cell>
          <cell r="AK961">
            <v>0</v>
          </cell>
          <cell r="AL961" t="str">
            <v>50130</v>
          </cell>
          <cell r="AM961" t="str">
            <v>17/03/2017 00 : 46 ERNESTO.HERN : TCF117/03/2017 00 : 45 ERNESTO.HERN : NP504/03/2017 02 : 48 201709 : P1. T1019765. 1008161EQUIPO PENDIENTE POR PARTE ( PCB LOGIC )28/02/2017 23 : 22 201709 : EL EQUIPO SE ENCUENTRA EN PROCESO DEREPARACION28/02/2017 06 : 16 RUBI.G : SE ANEXAN DOCUMENTOS DE COMPRA EN SISTEMARGF//24/02/2017 04 : 34 RUBI.G : CE1: 7721897993 RGF//23/02/2017 09 : 15 SEMIRAMIS.M : ODSWTPDCEG17/02/2017 07 : 38 SEMIRAMIS.M : ODSWTPRD/TELMEXENTRE JUAN ALVAREZ Y ARTEAGACOLOR DE FACHADA GRIS CON PUERTA CAFEROLANDY57@HOTMAIL.COM</v>
          </cell>
          <cell r="AN961" t="str">
            <v>1MH75AL1MX1Z30</v>
          </cell>
          <cell r="AO961" t="e">
            <v>#N/A</v>
          </cell>
          <cell r="AP961" t="e">
            <v>#N/A</v>
          </cell>
          <cell r="AQ961" t="e">
            <v>#N/A</v>
          </cell>
          <cell r="AR961" t="e">
            <v>#N/A</v>
          </cell>
          <cell r="AS961" t="str">
            <v>GMS001NJD013S405686M010</v>
          </cell>
          <cell r="AT961">
            <v>2</v>
          </cell>
          <cell r="AU961" t="str">
            <v>C1</v>
          </cell>
          <cell r="AV961" t="str">
            <v>GMS001NJD013</v>
          </cell>
          <cell r="AW961" t="str">
            <v>S405686</v>
          </cell>
          <cell r="AX961" t="str">
            <v>M010</v>
          </cell>
          <cell r="AY961">
            <v>74012256</v>
          </cell>
          <cell r="AZ961">
            <v>51013184</v>
          </cell>
          <cell r="BA961">
            <v>80141914</v>
          </cell>
        </row>
        <row r="962">
          <cell r="D962">
            <v>60312968</v>
          </cell>
          <cell r="E962" t="str">
            <v xml:space="preserve">A  </v>
          </cell>
          <cell r="F962" t="str">
            <v>CELULAR</v>
          </cell>
          <cell r="G962" t="str">
            <v>Alejandro Flores Esparza</v>
          </cell>
          <cell r="H962" t="str">
            <v>Tepeyac No. 351, Zapopan/El batan, JAL,  CP.45190</v>
          </cell>
          <cell r="I962" t="str">
            <v>3336602858/ 3310428484</v>
          </cell>
          <cell r="J962" t="str">
            <v>HISENSE</v>
          </cell>
          <cell r="K962" t="str">
            <v>C20</v>
          </cell>
          <cell r="L962" t="str">
            <v>1MH75A91MX10D0H1BH205A7</v>
          </cell>
          <cell r="M962" t="str">
            <v>JAR/000226686</v>
          </cell>
          <cell r="N962">
            <v>7296.03</v>
          </cell>
          <cell r="O962">
            <v>42521</v>
          </cell>
          <cell r="P962">
            <v>42793</v>
          </cell>
          <cell r="Q962">
            <v>201709</v>
          </cell>
          <cell r="R962" t="str">
            <v xml:space="preserve">CF OTORGADO POR SOPORTE TECNICO (IRREPARABILIDAD) </v>
          </cell>
          <cell r="S962" t="str">
            <v xml:space="preserve"> EQUIPO MALTRATADO CON PORTA SIM</v>
          </cell>
          <cell r="T962" t="str">
            <v xml:space="preserve"> Juan Francisco Alvizar           </v>
          </cell>
          <cell r="U962" t="str">
            <v>2017-04-20</v>
          </cell>
          <cell r="V962" t="str">
            <v>CELULARES</v>
          </cell>
          <cell r="W962" t="str">
            <v>COMPLETADO</v>
          </cell>
          <cell r="X962" t="str">
            <v>TALLER</v>
          </cell>
          <cell r="Y962">
            <v>42793</v>
          </cell>
          <cell r="Z962">
            <v>272</v>
          </cell>
          <cell r="AA962" t="str">
            <v>M010</v>
          </cell>
          <cell r="AD962" t="str">
            <v>Zapopan/El batan</v>
          </cell>
          <cell r="AE962" t="str">
            <v>JAL</v>
          </cell>
          <cell r="AF962" t="str">
            <v>MX</v>
          </cell>
          <cell r="AG962" t="str">
            <v>10411615</v>
          </cell>
          <cell r="AH962" t="str">
            <v>ALEJANDRO FLORES ESPARZA</v>
          </cell>
          <cell r="AI962" t="str">
            <v>351 Tepeyac</v>
          </cell>
          <cell r="AJ962" t="str">
            <v>3310428484</v>
          </cell>
          <cell r="AK962" t="str">
            <v>3310428484</v>
          </cell>
          <cell r="AL962" t="str">
            <v>45190</v>
          </cell>
          <cell r="AM962" t="str">
            <v>21/04/2017 01 : 12 SEMIRAMIS.M : CSCCte se comunica para verificar cuando se le entregara su equipo se lemenciona sobre el reemplazo de equipo se le comenta que reemplazara porel mod C1 indica el área de cf contar con disponibilidad de equipos ysalir en el embarque próximo se le informa a Brenda16/03/2017 02 : 14 RUBI.G : SEG: PENDIENTE POR GENERAR 54 Y 74 PORFALTA DE MODELO, SERIE DE QUIPO A EMBARCAR PARA CF RGF//15/03/2017 01 : 45 GERARDO.GRA : CSC se indica en tramite de CF porirreparabilidad. Se da tiempo de entrega aproximado 20 días hábiles.EMC*09/03/2017 00 : 29 ROGER.R : TCF109/03/2017 00 : 18 ROGER.R : TCFT - Irreparabilidad08/03/2017 01 : 08 201709 : SE ANEXA REPORTE TECNICO PARA SU VALORACION28/02/2017 23 : 15 201709 : EL EQUIPO SE ENCUENTRA EN PROCESO DEREPARACION28/02/2017 06 : 21 RUBI.G : SE ANEXAN DOCUMENTOS DE COMPRA EN SISTEMARGF//24/02/2017 05 : 25 RUBI.G : CE1: 7722015022 RGF//23/02/2017 22 : 41 ANA.LAURA : DCEG21/02/2017 02 : 22 ANA.LAURA : ODSWTPRD.-%GUADALUPE VICTORIA Y ALCALDECACHE.COM@HOTMAIL.COMIMEI2:867532020264986</v>
          </cell>
          <cell r="AN962" t="str">
            <v>1MH75AL1MX1Z30</v>
          </cell>
          <cell r="AO962" t="e">
            <v>#N/A</v>
          </cell>
          <cell r="AP962" t="e">
            <v>#N/A</v>
          </cell>
          <cell r="AQ962" t="e">
            <v>#N/A</v>
          </cell>
          <cell r="AR962" t="e">
            <v>#N/A</v>
          </cell>
          <cell r="AS962" t="str">
            <v>GMS001NJD013S405686M010</v>
          </cell>
          <cell r="AT962">
            <v>2</v>
          </cell>
          <cell r="AU962" t="str">
            <v>C1</v>
          </cell>
          <cell r="AV962" t="str">
            <v>GMS001NJD013</v>
          </cell>
          <cell r="AW962" t="str">
            <v>S405686</v>
          </cell>
          <cell r="AX962" t="str">
            <v>M010</v>
          </cell>
          <cell r="AY962">
            <v>74012257</v>
          </cell>
          <cell r="AZ962">
            <v>51013185</v>
          </cell>
          <cell r="BA962">
            <v>80141915</v>
          </cell>
        </row>
        <row r="963">
          <cell r="D963">
            <v>60312973</v>
          </cell>
          <cell r="E963" t="str">
            <v xml:space="preserve">A  </v>
          </cell>
          <cell r="F963" t="str">
            <v>CELULAR</v>
          </cell>
          <cell r="G963" t="str">
            <v>Rebeca Bravo</v>
          </cell>
          <cell r="H963" t="str">
            <v>Panaba No. 407, Tlalpan/Pedregal de San Nicolas 4a Secc, DF, CP. 14100</v>
          </cell>
          <cell r="I963">
            <v>47543901</v>
          </cell>
          <cell r="J963" t="str">
            <v>HISENSE</v>
          </cell>
          <cell r="K963" t="str">
            <v>C20</v>
          </cell>
          <cell r="L963" t="str">
            <v>1MH75A91MX10D0H51Z5037A</v>
          </cell>
          <cell r="M963">
            <v>7745</v>
          </cell>
          <cell r="N963">
            <v>4499</v>
          </cell>
          <cell r="O963">
            <v>42715</v>
          </cell>
          <cell r="P963">
            <v>42793</v>
          </cell>
          <cell r="Q963">
            <v>201709</v>
          </cell>
          <cell r="R963" t="str">
            <v>CF POR FALTA DE REFACCION PCB LOGIC, T1019763.  OC-1008161</v>
          </cell>
          <cell r="S963" t="str">
            <v xml:space="preserve"> EQUIPO MALTRATADO</v>
          </cell>
          <cell r="T963" t="str">
            <v xml:space="preserve"> Juan Francisco Alvizar           </v>
          </cell>
          <cell r="U963" t="str">
            <v>2017-04-20</v>
          </cell>
          <cell r="V963" t="str">
            <v>CELULARES</v>
          </cell>
          <cell r="W963" t="str">
            <v>COMPLETADO</v>
          </cell>
          <cell r="X963" t="str">
            <v>TALLER</v>
          </cell>
          <cell r="Y963">
            <v>42793</v>
          </cell>
          <cell r="Z963">
            <v>78</v>
          </cell>
          <cell r="AA963" t="str">
            <v>M010</v>
          </cell>
          <cell r="AD963" t="str">
            <v>Tlalpan/Pedregal de San Nicolas 4a Secc.</v>
          </cell>
          <cell r="AE963" t="str">
            <v>DF</v>
          </cell>
          <cell r="AF963" t="str">
            <v>MX</v>
          </cell>
          <cell r="AG963" t="str">
            <v>10410841</v>
          </cell>
          <cell r="AH963" t="str">
            <v>REBECA BRAVO</v>
          </cell>
          <cell r="AI963" t="str">
            <v>Panaba No. 407</v>
          </cell>
          <cell r="AJ963" t="str">
            <v>47543901</v>
          </cell>
          <cell r="AK963">
            <v>0</v>
          </cell>
          <cell r="AL963" t="str">
            <v>14100</v>
          </cell>
          <cell r="AM963" t="str">
            <v>22/04/2017 00 : 27 SEMIRAMIS.M : CSCCte se comunica para verificar cuando se le enviara la siguiente semanala cte esta muy molesta y en actitud muy prepotente se le pide el tiempode la sig semana para una solución sin embargo se molesta cuelgamenciona que el martes necesita los datos de envio o de lo contrario nocolgara hasta que se de un solución18/04/2017 00 : 14 RAUL.CALDER : CSCCte solicita estatus, se le indica se autorizo su CF el 17/03/2017 y 25días hábiles para su entrega, cte de acuerdo21/03/2017 23 : 15 GABRIELA.B : CSCSe informa En proceso de CF se indica tiempo de Respuesta17/03/2017 00 : 43 ERNESTO.HERN : TCF117/03/2017 00 : 42 ERNESTO.HERN : NP509/03/2017 07 : 14 ANA.ROSA : CSCse le indica a cte el equipo esta en proceso de reparación, en espera derefacción04/03/2017 02 : 42 201709 : P1. T1019763. 1008161EQUIPO PENDIENTE POR PARTE ( PCB LOGIC )28/02/2017 23 : 03 201709 : EL EQUIPO SE ENCUENTRA EN PROCESO DEREPARACION28/02/2017 06 : 38 RUBI.G : SE ANEXAN DOCUMENTOS DE COMPRA EN SISTEMARGF//25/02/2017 08 : 34 RUBI.G : CE1: 3225255574 RGF//25/02/2017 01 : 05 RAUL.CALDER : DCEG25/02/2017 00 : 55 RAUL.CALDER :CORREO: BKBRAVO886@GMAIL.COM25/02/2017 00 : 52 RAUL.CALDER : DCEGODSWTPENTRE CONKAL Y TIXMEHUACHAY UN RESTAURANTECASA COLOR MORADO CON ZAGUÁN VERDEBKBRAVO886@GMAIL.COM</v>
          </cell>
          <cell r="AN963" t="e">
            <v>#N/A</v>
          </cell>
          <cell r="AO963" t="e">
            <v>#N/A</v>
          </cell>
          <cell r="AP963" t="e">
            <v>#N/A</v>
          </cell>
          <cell r="AQ963" t="e">
            <v>#N/A</v>
          </cell>
          <cell r="AR963" t="e">
            <v>#N/A</v>
          </cell>
          <cell r="AS963" t="str">
            <v>GMS001NJD013S405686M010</v>
          </cell>
          <cell r="AT963">
            <v>2</v>
          </cell>
          <cell r="AU963" t="str">
            <v>C1</v>
          </cell>
          <cell r="AV963" t="str">
            <v>GMS001NJD013</v>
          </cell>
          <cell r="AW963" t="str">
            <v>S405686</v>
          </cell>
          <cell r="AX963" t="str">
            <v>M010</v>
          </cell>
          <cell r="AY963">
            <v>74012376</v>
          </cell>
          <cell r="AZ963">
            <v>51013300</v>
          </cell>
          <cell r="BA963">
            <v>80144428</v>
          </cell>
        </row>
        <row r="964">
          <cell r="D964">
            <v>60313116</v>
          </cell>
          <cell r="E964" t="str">
            <v>B</v>
          </cell>
          <cell r="F964" t="str">
            <v>CELULAR</v>
          </cell>
          <cell r="G964" t="str">
            <v>Ma. Socorro Gamez</v>
          </cell>
          <cell r="H964" t="str">
            <v>Calle Juan Alvarez 795 S.L.P/tlaxcala, CP. 78038</v>
          </cell>
          <cell r="I964" t="str">
            <v xml:space="preserve">4448145938/4444476886   </v>
          </cell>
          <cell r="J964" t="str">
            <v>HISENSE</v>
          </cell>
          <cell r="K964" t="str">
            <v>C20</v>
          </cell>
          <cell r="L964" t="str">
            <v>1MH75A91MX10D0HE7Z50122</v>
          </cell>
          <cell r="M964" t="str">
            <v>SFR/000212972</v>
          </cell>
          <cell r="N964">
            <v>5998.85</v>
          </cell>
          <cell r="O964">
            <v>42717</v>
          </cell>
          <cell r="P964">
            <v>42795</v>
          </cell>
          <cell r="Q964">
            <v>201709</v>
          </cell>
          <cell r="R964" t="str">
            <v xml:space="preserve">CF OTORGADO POR SOPORTE TECNICO (IRREPARABILIDAD) </v>
          </cell>
          <cell r="S964" t="str">
            <v xml:space="preserve"> EQUIPO MALTRATADO CON PORTA SIM</v>
          </cell>
          <cell r="T964" t="str">
            <v xml:space="preserve"> Juan Francisco Alvizar           </v>
          </cell>
          <cell r="U964" t="str">
            <v>2017-04-20</v>
          </cell>
          <cell r="V964" t="str">
            <v>CELULARES</v>
          </cell>
          <cell r="W964" t="str">
            <v>COMPLETADO</v>
          </cell>
          <cell r="X964" t="str">
            <v>TALLER</v>
          </cell>
          <cell r="Y964">
            <v>42795</v>
          </cell>
          <cell r="Z964">
            <v>78</v>
          </cell>
          <cell r="AA964" t="str">
            <v>M010</v>
          </cell>
          <cell r="AD964" t="str">
            <v>S.L.P/tlaxcala</v>
          </cell>
          <cell r="AE964" t="str">
            <v>SLP</v>
          </cell>
          <cell r="AF964" t="str">
            <v>MX</v>
          </cell>
          <cell r="AG964" t="str">
            <v>10412070</v>
          </cell>
          <cell r="AH964" t="str">
            <v>MA. SOCORRO GAMEZ</v>
          </cell>
          <cell r="AI964" t="str">
            <v>Calle Juan Alvarez 795</v>
          </cell>
          <cell r="AJ964" t="str">
            <v>4448145938</v>
          </cell>
          <cell r="AK964" t="str">
            <v>4444476886</v>
          </cell>
          <cell r="AL964" t="str">
            <v>78038</v>
          </cell>
          <cell r="AM964" t="str">
            <v>16/03/2017 02 : 15 RUBI.G : SEG: PENDIENTE POR GENERAR 54 Y 74 PORFALTA DE MODELO, SERIE DE QUIPO A EMBARCAR PARA CF RGF//10/03/2017 06 : 51 ANA.LAURA : CSCse le informa a cte cambio de equipo y tiempo 20/días/hab09/03/2017 00 : 36 ROGER.R : CFT109/03/2017 00 : 35 ROGER.R : TCFT - Irreparabilidad08/03/2017 01 : 09 201709 : SE ANEXA REPORTE TECNICO PARA SU VALORACION03/03/2017 00 : 11 201709 : EL EQUIPO SE ENCUENTRA EN PROCESO DEREPARACION02/03/2017 03 : 06 RUBI.G : SE ANEXAN DOCUMENTOS DE COMPRA EN SISTEMARGF//16/02/2017 02 : 59 RUBI.G : CE1: 8217896260 RGF//15/02/2017 04 : 09 ANA.LAURA : DCEGODSWTP%MOCTEZUMA Y CALLE 16 DE SEPTIEMBRESHANEPARRAG@GMAIL.COMIMEI2:867532021950153</v>
          </cell>
          <cell r="AN964" t="str">
            <v>1MH75AL1MX1Z30</v>
          </cell>
          <cell r="AO964" t="e">
            <v>#N/A</v>
          </cell>
          <cell r="AP964" t="e">
            <v>#N/A</v>
          </cell>
          <cell r="AQ964" t="e">
            <v>#N/A</v>
          </cell>
          <cell r="AR964" t="e">
            <v>#N/A</v>
          </cell>
          <cell r="AS964" t="str">
            <v>GMS001NJD013S405686M010</v>
          </cell>
          <cell r="AT964">
            <v>2</v>
          </cell>
          <cell r="AU964" t="str">
            <v>C1</v>
          </cell>
          <cell r="AV964" t="str">
            <v>GMS001NJD013</v>
          </cell>
          <cell r="AW964" t="str">
            <v>S405686</v>
          </cell>
          <cell r="AX964" t="str">
            <v>M010</v>
          </cell>
          <cell r="AY964">
            <v>74012258</v>
          </cell>
          <cell r="AZ964">
            <v>51013186</v>
          </cell>
          <cell r="BA964">
            <v>80141916</v>
          </cell>
        </row>
        <row r="965">
          <cell r="D965">
            <v>60313127</v>
          </cell>
          <cell r="E965" t="str">
            <v xml:space="preserve">A  </v>
          </cell>
          <cell r="F965" t="str">
            <v>CELULAR</v>
          </cell>
          <cell r="G965" t="str">
            <v>Diana Santiago Santiago</v>
          </cell>
          <cell r="H965" t="str">
            <v>Calle Playa Catazaja No. 491  Tuxtla Gutierrez/Centenario Tuxtlan, CHS, CP 29025</v>
          </cell>
          <cell r="I965" t="str">
            <v>01-961-615-87-12</v>
          </cell>
          <cell r="J965" t="str">
            <v>HISENSE</v>
          </cell>
          <cell r="K965" t="str">
            <v>C20</v>
          </cell>
          <cell r="L965" t="str">
            <v>1MH75A91MX10D0H15H200E9</v>
          </cell>
          <cell r="M965">
            <v>362332145</v>
          </cell>
          <cell r="N965">
            <v>4999</v>
          </cell>
          <cell r="O965">
            <v>42604</v>
          </cell>
          <cell r="P965">
            <v>42795</v>
          </cell>
          <cell r="Q965">
            <v>201709</v>
          </cell>
          <cell r="R965" t="str">
            <v xml:space="preserve">CF POR FALTA DE REFACCION PCB LOGIC T1019766.  OC-1008161
</v>
          </cell>
          <cell r="S965" t="str">
            <v xml:space="preserve">EQUIPO RAYADO CON PORTA SIM </v>
          </cell>
          <cell r="T965" t="str">
            <v xml:space="preserve">JUAN FRANCISCO ALVIZAR            </v>
          </cell>
          <cell r="U965" t="str">
            <v>2017-04-20</v>
          </cell>
          <cell r="V965" t="str">
            <v>CELULARES</v>
          </cell>
          <cell r="W965" t="str">
            <v>COMPLETADO</v>
          </cell>
          <cell r="X965" t="str">
            <v>TALLER</v>
          </cell>
          <cell r="Y965">
            <v>42795</v>
          </cell>
          <cell r="Z965">
            <v>191</v>
          </cell>
          <cell r="AA965" t="str">
            <v>M010</v>
          </cell>
          <cell r="AD965" t="str">
            <v>Tuxtla Gutierrez/Centenario Tuxtlan</v>
          </cell>
          <cell r="AE965" t="str">
            <v>CHS</v>
          </cell>
          <cell r="AF965" t="str">
            <v>MX</v>
          </cell>
          <cell r="AG965" t="str">
            <v>10413222</v>
          </cell>
          <cell r="AH965" t="str">
            <v>DIANA SANTIAGO SANTIAGO</v>
          </cell>
          <cell r="AI965" t="str">
            <v>Calle Playa Catazaja No. 491</v>
          </cell>
          <cell r="AJ965" t="str">
            <v>01-961-615-87-12</v>
          </cell>
          <cell r="AK965">
            <v>0</v>
          </cell>
          <cell r="AL965" t="str">
            <v>29025</v>
          </cell>
          <cell r="AM965" t="str">
            <v>29/03/2017 00 : 40 GABRIELA.B : CSCSe Brinda información de CF se informa tiempo de respuesta17/03/2017 00 : 47 ERNESTO.HERN : TCF117/03/2017 00 : 47 ERNESTO.HERN : NP504/03/2017 03 : 00 201709 : P1. T1019766. 1008161EQUIPO PENDIENTE POR PARTE ( PCB LOGIC )02/03/2017 23 : 55 201709 : EL EQUIPO SE ENCUENTRA EN PROCESO DEREPARACION02/03/2017 04 : 51 RUBI.G : SE ANEXAN DOCUMENTOS DE COMPRA EN SISTEMARGF//28/02/2017 00 : 40 BRENDA.MORA : nanis091286@gmail.com28/02/2017 00 : 12 RUBI.G : CE1: 4577993512 RGF//25/02/2017 06 : 57 BRENDA.MORA : DCEG25/02/2017 06 : 38 BRENDA.MORA : ODSWTPENTRE HIPOCRATES Y PERICLESCASA COLOR AZUL CON GRIS CON PORTAN BLANCO</v>
          </cell>
          <cell r="AN965" t="str">
            <v>1MH75AL1MX1Z30</v>
          </cell>
          <cell r="AO965" t="e">
            <v>#N/A</v>
          </cell>
          <cell r="AP965" t="e">
            <v>#N/A</v>
          </cell>
          <cell r="AQ965" t="e">
            <v>#N/A</v>
          </cell>
          <cell r="AR965" t="e">
            <v>#N/A</v>
          </cell>
          <cell r="AS965" t="str">
            <v>GMS001NJD013S405686M010</v>
          </cell>
          <cell r="AT965">
            <v>2</v>
          </cell>
          <cell r="AU965" t="str">
            <v>C1</v>
          </cell>
          <cell r="AV965" t="str">
            <v>GMS001NJD013</v>
          </cell>
          <cell r="AW965" t="str">
            <v>S405686</v>
          </cell>
          <cell r="AX965" t="str">
            <v>M010</v>
          </cell>
          <cell r="AY965">
            <v>74012259</v>
          </cell>
          <cell r="AZ965">
            <v>51013187</v>
          </cell>
          <cell r="BA965">
            <v>80141917</v>
          </cell>
        </row>
        <row r="966">
          <cell r="D966">
            <v>60313130</v>
          </cell>
          <cell r="E966" t="str">
            <v xml:space="preserve">A  </v>
          </cell>
          <cell r="F966" t="str">
            <v>CELULAR</v>
          </cell>
          <cell r="G966" t="str">
            <v>Patricia Gonzalez Hernandez</v>
          </cell>
          <cell r="H966" t="str">
            <v>av. los yunques int. 69 priv., 207,  hacienda real el marques/fracc. los heroes CP 76240</v>
          </cell>
          <cell r="I966" t="str">
            <v>044-4426809738</v>
          </cell>
          <cell r="J966" t="str">
            <v>HISENSE</v>
          </cell>
          <cell r="K966" t="str">
            <v>C20</v>
          </cell>
          <cell r="L966" t="str">
            <v>1MH75A91MX10D0H15H20301</v>
          </cell>
          <cell r="M966" t="str">
            <v>0059</v>
          </cell>
          <cell r="N966">
            <v>4999</v>
          </cell>
          <cell r="O966">
            <v>42595</v>
          </cell>
          <cell r="P966">
            <v>42795</v>
          </cell>
          <cell r="Q966">
            <v>201709</v>
          </cell>
          <cell r="R966" t="str">
            <v xml:space="preserve">CF POR FALTA DE REFACCION PCB LOGIC T1019769.  OC-1008161
</v>
          </cell>
          <cell r="S966" t="str">
            <v xml:space="preserve">EQUIPO RAYADO CON PORTA SIM </v>
          </cell>
          <cell r="T966" t="str">
            <v xml:space="preserve">JUAN FRANCISCO ALVIZAR            </v>
          </cell>
          <cell r="U966" t="str">
            <v>2017-04-20</v>
          </cell>
          <cell r="V966" t="str">
            <v>CELULARES</v>
          </cell>
          <cell r="W966" t="str">
            <v>COMPLETADO</v>
          </cell>
          <cell r="X966" t="str">
            <v>TALLER</v>
          </cell>
          <cell r="Y966">
            <v>42795</v>
          </cell>
          <cell r="Z966">
            <v>200</v>
          </cell>
          <cell r="AA966" t="str">
            <v>M010</v>
          </cell>
          <cell r="AD966" t="str">
            <v>el marques/fracc. los heroes</v>
          </cell>
          <cell r="AE966" t="str">
            <v>QRO</v>
          </cell>
          <cell r="AF966" t="str">
            <v>MX</v>
          </cell>
          <cell r="AG966" t="str">
            <v>10409877</v>
          </cell>
          <cell r="AH966" t="str">
            <v>PATRICIA GONZALEZ HERNANDEZ</v>
          </cell>
          <cell r="AI966" t="str">
            <v>207 av. los yunques int. 69 priv. hacienda real</v>
          </cell>
          <cell r="AJ966" t="str">
            <v>044-4426809738</v>
          </cell>
          <cell r="AK966">
            <v>0</v>
          </cell>
          <cell r="AL966" t="str">
            <v>76240</v>
          </cell>
          <cell r="AM966" t="str">
            <v>19/04/2017 04 : 33 SEMIRAMIS.M : CSCCte se comunica para verificar cuando se le enviara su equipo se lemenciona que esta en espera de que se puede enviar en aprox una semana28/03/2017 06 : 14 SEMIRAMIS.M : CSCCte se comunica para verificar el estatus del equipo se le explica quese realizara un cambio físico en un tiempo estimado de 20 días hábiles17/03/2017 00 : 53 ERNESTO.HERN : TCF117/03/2017 00 : 53 ERNESTO.HERN : NP504/03/2017 03 : 05 201709 : P1. T1019769. 1008161EQUIPO PENIENTE POR PARTE ( PCB LOGIC )02/03/2017 23 : 42 201709 : EL EQUIPO SE ENCUENTRA EN PROCESO DEREPARACION02/03/2017 05 : 44 RUBI.G : SE ANEXAN DOCUMENTOS DE COMPRA EN SISTEMARGF//14/02/2017 01 : 58 RUBI.G : CE1: 1278579934 RGF//11/02/2017 03 : 39 ANA.LAURA : DCEGODSWTP%ANILLO VIA 3 ORIENTE Y ASADONESLQHERRERA@HOTMAIL.COM</v>
          </cell>
          <cell r="AN966" t="str">
            <v>1MH75AL1MX1Z30</v>
          </cell>
          <cell r="AO966" t="e">
            <v>#N/A</v>
          </cell>
          <cell r="AP966" t="e">
            <v>#N/A</v>
          </cell>
          <cell r="AQ966" t="e">
            <v>#N/A</v>
          </cell>
          <cell r="AR966" t="e">
            <v>#N/A</v>
          </cell>
          <cell r="AS966" t="str">
            <v>GMS001NJD013S405686M010</v>
          </cell>
          <cell r="AT966">
            <v>2</v>
          </cell>
          <cell r="AU966" t="str">
            <v>C1</v>
          </cell>
          <cell r="AV966" t="str">
            <v>GMS001NJD013</v>
          </cell>
          <cell r="AW966" t="str">
            <v>S405686</v>
          </cell>
          <cell r="AX966" t="str">
            <v>M010</v>
          </cell>
          <cell r="AY966">
            <v>74012260</v>
          </cell>
          <cell r="AZ966">
            <v>51013188</v>
          </cell>
          <cell r="BA966">
            <v>80141918</v>
          </cell>
        </row>
        <row r="967">
          <cell r="D967">
            <v>60313131</v>
          </cell>
          <cell r="E967" t="str">
            <v xml:space="preserve">A  </v>
          </cell>
          <cell r="F967" t="str">
            <v>CELULAR</v>
          </cell>
          <cell r="G967" t="str">
            <v>Maria de Guadalupe Yañez Jimenez</v>
          </cell>
          <cell r="H967" t="str">
            <v>Hacienda Sta Fe 2035 Guadalajara/Oblatos, JAL, CP 44700</v>
          </cell>
          <cell r="I967" t="str">
            <v>3315233078 /3317151269</v>
          </cell>
          <cell r="J967" t="str">
            <v>HISENSE</v>
          </cell>
          <cell r="K967" t="str">
            <v>C20</v>
          </cell>
          <cell r="L967" t="str">
            <v>1MH75A91MX10D0H51Z501B1</v>
          </cell>
          <cell r="M967">
            <v>7637</v>
          </cell>
          <cell r="N967">
            <v>3999.2</v>
          </cell>
          <cell r="O967">
            <v>42643</v>
          </cell>
          <cell r="P967">
            <v>42795</v>
          </cell>
          <cell r="Q967">
            <v>201709</v>
          </cell>
          <cell r="R967" t="str">
            <v>CF POR FALTA DE REFAACION PCB LOGIC T1019768.   1008161</v>
          </cell>
          <cell r="S967" t="str">
            <v xml:space="preserve">EQUIPO RAYADO CON PORTA SIM </v>
          </cell>
          <cell r="T967" t="str">
            <v xml:space="preserve"> JUAN FRANCISCO ALVIZAR           </v>
          </cell>
          <cell r="U967" t="str">
            <v>2017-04-20</v>
          </cell>
          <cell r="V967" t="str">
            <v>CELULARES</v>
          </cell>
          <cell r="W967" t="str">
            <v>COMPLETADO</v>
          </cell>
          <cell r="X967" t="str">
            <v>TALLER</v>
          </cell>
          <cell r="Y967">
            <v>42795</v>
          </cell>
          <cell r="Z967">
            <v>152</v>
          </cell>
          <cell r="AA967" t="str">
            <v>M010</v>
          </cell>
          <cell r="AD967" t="str">
            <v>Guadalajara/Oblatos</v>
          </cell>
          <cell r="AE967" t="str">
            <v>JAL</v>
          </cell>
          <cell r="AF967" t="str">
            <v>MX</v>
          </cell>
          <cell r="AG967" t="str">
            <v>10412003</v>
          </cell>
          <cell r="AH967" t="str">
            <v>MARIA DE GUADALUPE YAÑEZ JIMENEZ</v>
          </cell>
          <cell r="AI967" t="str">
            <v>2035 Hacienda Sta Fe</v>
          </cell>
          <cell r="AJ967" t="str">
            <v>3317151269</v>
          </cell>
          <cell r="AK967" t="str">
            <v>3317151269</v>
          </cell>
          <cell r="AL967" t="str">
            <v>44700</v>
          </cell>
          <cell r="AM967" t="str">
            <v>06/04/2017 05 : 27 MARIELA.CHA : CSCSe le menciona que se le autorizo un cambio y son 20 días hábiles parala entrega17/03/2017 00 : 51 ERNESTO.HERN : TCF117/03/2017 00 : 51 ERNESTO.HERN : NP504/03/2017 03 : 04 201709 : P1. T1019768. 1008161EQUIPO PENDIENTE POR PARTE ( PCB LOGIC )02/03/2017 23 : 38 201709 : EL EQUIPO SE ENCUENTRA EN PROCESO DEREPARACION02/03/2017 05 : 46 RUBI.G : SE ANEXAN DOCUMENTOS DE COMPRA EN SISTEMARGF//21/02/2017 07 : 36 RUBI.G : CE1: 1487645891 RGF//21/02/2017 01 : 35 SEMIRAMIS.M : ODSWTPDCEG14/02/2017 07 : 51 SEMIRAMIS.M : ODSWTPRD/TELMEXENTRE CALLES DE RIVAS GUILLEN Y BOCA NEGRAFACHADA BLANCA CON BALCON DE CRISTALCORREO LU_PIS_24@HOTMAIL.COM</v>
          </cell>
          <cell r="AN967" t="str">
            <v>1MH75AL1MX1Z30</v>
          </cell>
          <cell r="AO967" t="e">
            <v>#N/A</v>
          </cell>
          <cell r="AP967" t="e">
            <v>#N/A</v>
          </cell>
          <cell r="AQ967" t="e">
            <v>#N/A</v>
          </cell>
          <cell r="AR967" t="e">
            <v>#N/A</v>
          </cell>
          <cell r="AS967" t="str">
            <v>GMS001NJD013S405686M010</v>
          </cell>
          <cell r="AT967">
            <v>2</v>
          </cell>
          <cell r="AU967" t="str">
            <v>C1</v>
          </cell>
          <cell r="AV967" t="str">
            <v>GMS001NJD013</v>
          </cell>
          <cell r="AW967" t="str">
            <v>S405686</v>
          </cell>
          <cell r="AX967" t="str">
            <v>M010</v>
          </cell>
          <cell r="AY967">
            <v>74012261</v>
          </cell>
          <cell r="AZ967">
            <v>51013189</v>
          </cell>
          <cell r="BA967">
            <v>80141919</v>
          </cell>
        </row>
        <row r="968">
          <cell r="D968">
            <v>60313136</v>
          </cell>
          <cell r="E968" t="str">
            <v xml:space="preserve">A  </v>
          </cell>
          <cell r="F968" t="str">
            <v>CELULAR</v>
          </cell>
          <cell r="G968" t="str">
            <v>Cintya Madera</v>
          </cell>
          <cell r="H968" t="str">
            <v xml:space="preserve">Lauro de Uranga 2362 Juarez/ Frac El campanario 4 Siglos CHI, CP 32575
 </v>
          </cell>
          <cell r="I968">
            <v>6562400143</v>
          </cell>
          <cell r="J968" t="str">
            <v>HISENSE</v>
          </cell>
          <cell r="K968" t="str">
            <v>C20</v>
          </cell>
          <cell r="L968" t="str">
            <v>1MH75A91MX10E0H15H201FA</v>
          </cell>
          <cell r="M968">
            <v>4468</v>
          </cell>
          <cell r="N968">
            <v>0</v>
          </cell>
          <cell r="O968">
            <v>42686</v>
          </cell>
          <cell r="P968">
            <v>42795</v>
          </cell>
          <cell r="Q968">
            <v>201709</v>
          </cell>
          <cell r="R968" t="str">
            <v xml:space="preserve">CF POR FALTA DE REFACCION PCB LOGIC, T1019767.  OC- 1008161
</v>
          </cell>
          <cell r="S968" t="str">
            <v xml:space="preserve">EQUIPO RAYADO CON PORTA SIM </v>
          </cell>
          <cell r="T968" t="str">
            <v xml:space="preserve"> JUAN FRANCISCO ALVIZAR           </v>
          </cell>
          <cell r="U968" t="str">
            <v>2017-04-20</v>
          </cell>
          <cell r="V968" t="str">
            <v>CELULARES</v>
          </cell>
          <cell r="W968" t="str">
            <v>COMPLETADO</v>
          </cell>
          <cell r="X968" t="str">
            <v>TALLER</v>
          </cell>
          <cell r="Y968">
            <v>42795</v>
          </cell>
          <cell r="Z968">
            <v>109</v>
          </cell>
          <cell r="AA968" t="str">
            <v>M010</v>
          </cell>
          <cell r="AD968" t="str">
            <v>Juarez/ Frac El campanario 4 Siglos</v>
          </cell>
          <cell r="AE968" t="str">
            <v>CHI</v>
          </cell>
          <cell r="AF968" t="str">
            <v>MX</v>
          </cell>
          <cell r="AG968" t="str">
            <v>10412161</v>
          </cell>
          <cell r="AH968" t="str">
            <v>CINTYA MADERA</v>
          </cell>
          <cell r="AI968" t="str">
            <v>2362 Lauro de Uranga</v>
          </cell>
          <cell r="AJ968" t="str">
            <v>6562400143</v>
          </cell>
          <cell r="AK968">
            <v>0</v>
          </cell>
          <cell r="AL968" t="str">
            <v>32575</v>
          </cell>
          <cell r="AM968" t="str">
            <v>17/03/2017 00 : 50 ERNESTO.HERN : TCF117/03/2017 00 : 49 ERNESTO.HERN : NP504/03/2017 03 : 03 201709 : P1. T1019767. 1008161EQUIPO PENDIENTE POR PARTE ( PCB LOGIC )02/03/2017 23 : 19 201709 : EL EQUIPO SE ENCUENTRA EN PROCESO DEREPARACION02/03/2017 06 : 07 RUBI.G : SE ANEXAN DOCUMENTOS DE COMPRA EN SISTEMARGF//25/02/2017 08 : 54 RUBI.G : CE1: 3225280763 RGF//25/02/2017 03 : 46 GABRIELA.B : DCEGODSWTP25/02/2017 03 : 42 GABRIELA.B : RD %JOAQUIN PARDAVE Y EMILIO PACHECOEDSOTOF@GMAIL.COM</v>
          </cell>
          <cell r="AN968" t="str">
            <v>1MH75AL1MX1Z30</v>
          </cell>
          <cell r="AO968" t="e">
            <v>#N/A</v>
          </cell>
          <cell r="AP968" t="e">
            <v>#N/A</v>
          </cell>
          <cell r="AQ968" t="e">
            <v>#N/A</v>
          </cell>
          <cell r="AR968" t="e">
            <v>#N/A</v>
          </cell>
          <cell r="AS968" t="str">
            <v>GMS001NJD013S405686M010</v>
          </cell>
          <cell r="AT968">
            <v>2</v>
          </cell>
          <cell r="AU968" t="str">
            <v>C1</v>
          </cell>
          <cell r="AV968" t="str">
            <v>GMS001NJD013</v>
          </cell>
          <cell r="AW968" t="str">
            <v>S405686</v>
          </cell>
          <cell r="AX968" t="str">
            <v>M010</v>
          </cell>
          <cell r="AY968">
            <v>74012262</v>
          </cell>
          <cell r="AZ968">
            <v>51013190</v>
          </cell>
          <cell r="BA968">
            <v>80141920</v>
          </cell>
        </row>
        <row r="969">
          <cell r="D969">
            <v>60313210</v>
          </cell>
          <cell r="E969" t="str">
            <v>B</v>
          </cell>
          <cell r="F969" t="str">
            <v>CELULAR</v>
          </cell>
          <cell r="G969" t="str">
            <v>Mariana Flores</v>
          </cell>
          <cell r="H969" t="str">
            <v>Calle 27 mz42 lt 07  Alvaro obregon/Olivares del conde, DF,  CP 01400</v>
          </cell>
          <cell r="I969">
            <v>5538900954</v>
          </cell>
          <cell r="J969" t="str">
            <v>HISENSE</v>
          </cell>
          <cell r="K969" t="str">
            <v>C20</v>
          </cell>
          <cell r="L969" t="str">
            <v>1MH75A91MX10D0H2AH2011</v>
          </cell>
          <cell r="M969" t="str">
            <v>LO/000303371</v>
          </cell>
          <cell r="N969">
            <v>5998.52</v>
          </cell>
          <cell r="O969">
            <v>42566</v>
          </cell>
          <cell r="P969">
            <v>42796</v>
          </cell>
          <cell r="Q969">
            <v>201709</v>
          </cell>
          <cell r="R969" t="str">
            <v xml:space="preserve">CF OTORGADO POR SOPORTE TECNICO (IRREPARABILIDAD) </v>
          </cell>
          <cell r="S969" t="str">
            <v xml:space="preserve">EQUIPO RAYADO CON PORTA SIM </v>
          </cell>
          <cell r="T969" t="str">
            <v xml:space="preserve">JUAN FRANCISCO ALVIZAR            </v>
          </cell>
          <cell r="U969" t="str">
            <v>2017-04-20</v>
          </cell>
          <cell r="V969" t="str">
            <v>CELULARES</v>
          </cell>
          <cell r="W969" t="str">
            <v>COMPLETADO</v>
          </cell>
          <cell r="X969" t="str">
            <v>TALLER</v>
          </cell>
          <cell r="Y969">
            <v>42796</v>
          </cell>
          <cell r="Z969">
            <v>230</v>
          </cell>
          <cell r="AA969" t="str">
            <v>M010</v>
          </cell>
          <cell r="AD969" t="str">
            <v>Alvaro obregon/Olivares del conde</v>
          </cell>
          <cell r="AE969" t="str">
            <v>DF</v>
          </cell>
          <cell r="AF969" t="str">
            <v>MX</v>
          </cell>
          <cell r="AG969" t="str">
            <v>10410899</v>
          </cell>
          <cell r="AH969" t="str">
            <v>MARIANA FLORES</v>
          </cell>
          <cell r="AI969" t="str">
            <v>Calle 27 mz42 lt 07</v>
          </cell>
          <cell r="AJ969" t="str">
            <v>5538900954</v>
          </cell>
          <cell r="AK969">
            <v>0</v>
          </cell>
          <cell r="AL969" t="str">
            <v>01400</v>
          </cell>
          <cell r="AM969" t="str">
            <v>16/03/2017 02 : 15 RUBI.G : SEG: PENDIENTE POR GENERAR 54 Y 74 PORFALTA DE MODELO, SERIE DE QUIPO A EMBARCAR PARA CF RGF//10/03/2017 01 : 11 ROGER.R : CFT110/03/2017 01 : 11 ROGER.R : TCFT - Irreparabilidad.09/03/2017 02 : 45 201709 : SE ANEXA REPORTE TECNICO PARA SU VALORACION04/03/2017 02 : 30 201709 : EL EQUIPO SE ENCUENTRA EN PROCESO DEREPARACION03/03/2017 06 : 14 RUBI.G : SE ANEXAN DOCUMENTOS DE COMPRA EN SISTEMARGF//21/02/2017 07 : 15 JUANANTONIO : se corrige correo mafoem@gmail.com01/02/2017 05 : 28 RUBI.G : CE1: 4062844111 RGF//31/01/2017 01 : 05 DULCE.M : DCEG27/01/2017 05 : 08 DULCE.M : ENTRE CALLES MARIO MORENO Y CALLE 27.MAFUEN@GMAIL.COM</v>
          </cell>
          <cell r="AN969" t="str">
            <v>1MH75AL1MX1Z30</v>
          </cell>
          <cell r="AO969" t="e">
            <v>#N/A</v>
          </cell>
          <cell r="AP969" t="e">
            <v>#N/A</v>
          </cell>
          <cell r="AQ969" t="e">
            <v>#N/A</v>
          </cell>
          <cell r="AR969" t="e">
            <v>#N/A</v>
          </cell>
          <cell r="AS969" t="str">
            <v>GMS001NJD013S405686M010</v>
          </cell>
          <cell r="AT969">
            <v>2</v>
          </cell>
          <cell r="AU969" t="str">
            <v>C1</v>
          </cell>
          <cell r="AV969" t="str">
            <v>GMS001NJD013</v>
          </cell>
          <cell r="AW969" t="str">
            <v>S405686</v>
          </cell>
          <cell r="AX969" t="str">
            <v>M010</v>
          </cell>
          <cell r="AY969">
            <v>74012264</v>
          </cell>
          <cell r="AZ969">
            <v>51013192</v>
          </cell>
          <cell r="BA969">
            <v>80141921</v>
          </cell>
        </row>
        <row r="970">
          <cell r="D970">
            <v>60313212</v>
          </cell>
          <cell r="E970" t="str">
            <v xml:space="preserve">A  </v>
          </cell>
          <cell r="F970" t="str">
            <v>CELULAR</v>
          </cell>
          <cell r="G970" t="str">
            <v xml:space="preserve">Teresa Lopez Herrera </v>
          </cell>
          <cell r="H970" t="str">
            <v>Miguel Geronimo Martinez 7 Huejotzingo/4to Barrio, PUE CP 74160</v>
          </cell>
          <cell r="I970">
            <v>2272767836</v>
          </cell>
          <cell r="J970" t="str">
            <v>HISENSE</v>
          </cell>
          <cell r="K970" t="str">
            <v>U972</v>
          </cell>
          <cell r="L970" t="str">
            <v>1MS75CE9MX10D0H1BD113F1</v>
          </cell>
          <cell r="M970" t="str">
            <v>0139485149</v>
          </cell>
          <cell r="N970">
            <v>2199</v>
          </cell>
          <cell r="O970">
            <v>42664</v>
          </cell>
          <cell r="P970">
            <v>42769</v>
          </cell>
          <cell r="Q970">
            <v>201709</v>
          </cell>
          <cell r="R970" t="str">
            <v>CF POR FALTA DE REFACCION, BOCINA T1021054, POR CORREO</v>
          </cell>
          <cell r="S970" t="str">
            <v>EQUIPO RAYADO CARGADOR CABLE USB BATERIA</v>
          </cell>
          <cell r="T970" t="str">
            <v xml:space="preserve"> JUAN FRANCISCO ALVIZAR           </v>
          </cell>
          <cell r="U970" t="str">
            <v>2017-04-20</v>
          </cell>
          <cell r="V970" t="str">
            <v>CELULARES</v>
          </cell>
          <cell r="W970" t="str">
            <v>COMPLETADO</v>
          </cell>
          <cell r="X970" t="str">
            <v>TALLER</v>
          </cell>
          <cell r="Y970">
            <v>42796</v>
          </cell>
          <cell r="Z970">
            <v>105</v>
          </cell>
          <cell r="AA970" t="str">
            <v>M010</v>
          </cell>
          <cell r="AD970" t="str">
            <v>Huejotzingo/4to Barrio</v>
          </cell>
          <cell r="AE970" t="str">
            <v>PUE</v>
          </cell>
          <cell r="AF970" t="str">
            <v>MX</v>
          </cell>
          <cell r="AG970" t="str">
            <v>10411562</v>
          </cell>
          <cell r="AH970" t="str">
            <v>TERESA LOPEZ HERRERA</v>
          </cell>
          <cell r="AI970" t="str">
            <v>7 Miguel Geronimo Martinez</v>
          </cell>
          <cell r="AJ970" t="str">
            <v>2272767836</v>
          </cell>
          <cell r="AK970">
            <v>0</v>
          </cell>
          <cell r="AL970" t="str">
            <v>74160</v>
          </cell>
          <cell r="AM970" t="str">
            <v>20/04/2017 00 : 13 SEMIRAMIS.M : CSCCte se comunica para verificar que es lo que determinara con su equipose le pide que nos permita corroborarlo ya que aun no se tiene un cfautorizado16/03/2017 05 : 22 JORGE.VAZ : TCF116/03/2017 05 : 22 JORGE.VAZ : NP514/03/2017 01 : 41 BRENDA.MORA : CSCMenciona Ernesto del área de refacciones que se procesara un cf y enbreve actualizaran sistema, se le hace mención de la autorización del cfy el tiempo de entrega de 20 días hábiles. TCF1PU-CSA11/03/2017 08 : 01 201709 : P1. T1021054. SE SOLICITA POR CORREOEQUIPO PENDIENTE POR PARTE ( BOCINA )04/03/2017 02 : 10 201709 : SE ANEXARON LOS DOCUMENTOS, EL EQUIPO PASA ASERVICIO03/03/2017 06 : 22 RUBI.G : SE ANEXAN DOCUMENTOS DE COMPRA EN SISTEMARGF//11/02/2017 01 : 55 RUBI.G : CE1: 4378432995 RGF//10/02/2017 23 : 09 MARTINEZ.G : DCEG09/02/2017 00 : 09 GABRIELA.B : RD % MENDOZA Y ALDAMAEQUIPO EN TIENDA COOPEL SOLICITA QUE SE GENERE GUÍA DE RECOLECCIONFERNANDO_36_35@HOTMAIL.COM</v>
          </cell>
          <cell r="AN970" t="e">
            <v>#N/A</v>
          </cell>
          <cell r="AO970" t="e">
            <v>#N/A</v>
          </cell>
          <cell r="AP970" t="e">
            <v>#N/A</v>
          </cell>
          <cell r="AQ970" t="e">
            <v>#N/A</v>
          </cell>
          <cell r="AR970" t="e">
            <v>#N/A</v>
          </cell>
          <cell r="AS970" t="str">
            <v>1MS75CE9MX10D0C163007M010</v>
          </cell>
          <cell r="AT970">
            <v>9</v>
          </cell>
          <cell r="AU970" t="str">
            <v>HISENSE U972</v>
          </cell>
          <cell r="AV970" t="str">
            <v>1MS75CE9MX10D0</v>
          </cell>
          <cell r="AW970" t="str">
            <v>C163007</v>
          </cell>
          <cell r="AX970" t="str">
            <v>M010</v>
          </cell>
          <cell r="AY970">
            <v>74012119</v>
          </cell>
          <cell r="AZ970">
            <v>51013043</v>
          </cell>
          <cell r="BA970">
            <v>80143877</v>
          </cell>
        </row>
        <row r="971">
          <cell r="D971">
            <v>60313214</v>
          </cell>
          <cell r="E971" t="str">
            <v xml:space="preserve">A  </v>
          </cell>
          <cell r="F971" t="str">
            <v>CELULAR</v>
          </cell>
          <cell r="G971" t="str">
            <v>Miguel Angel Galan Garcia</v>
          </cell>
          <cell r="H971" t="str">
            <v>dalia mz 3 lt 14 chimalhuacan/barrio transportistas CP 56363</v>
          </cell>
          <cell r="I971" t="str">
            <v>044-8124689676 / 15585373</v>
          </cell>
          <cell r="J971" t="str">
            <v>HISENSE</v>
          </cell>
          <cell r="K971" t="str">
            <v>U989</v>
          </cell>
          <cell r="L971" t="str">
            <v>1MS75CM9MX1H70HGN1097A</v>
          </cell>
          <cell r="M971" t="str">
            <v>NE/000321718</v>
          </cell>
          <cell r="N971">
            <v>3331.8</v>
          </cell>
          <cell r="O971">
            <v>42773</v>
          </cell>
          <cell r="P971">
            <v>42769</v>
          </cell>
          <cell r="Q971">
            <v>201709</v>
          </cell>
          <cell r="R971" t="str">
            <v>CF POR PARTE DISPLAY T1047733.  OC-1008466</v>
          </cell>
          <cell r="S971" t="str">
            <v>EQUIPO RAYADO Y TAPA</v>
          </cell>
          <cell r="T971" t="str">
            <v xml:space="preserve">JUAN FRANCISCO ALVIZAR            </v>
          </cell>
          <cell r="U971" t="str">
            <v>2017-04-20</v>
          </cell>
          <cell r="V971" t="str">
            <v>CELULARES</v>
          </cell>
          <cell r="W971" t="str">
            <v>COMPLETADO</v>
          </cell>
          <cell r="X971" t="str">
            <v>TALLER</v>
          </cell>
          <cell r="Y971">
            <v>42796</v>
          </cell>
          <cell r="Z971">
            <v>4</v>
          </cell>
          <cell r="AA971" t="str">
            <v>M010</v>
          </cell>
          <cell r="AD971" t="str">
            <v>chimalhuacan/barrio transportistas</v>
          </cell>
          <cell r="AE971" t="str">
            <v>MEX</v>
          </cell>
          <cell r="AF971" t="str">
            <v>MX</v>
          </cell>
          <cell r="AG971" t="str">
            <v>10412375</v>
          </cell>
          <cell r="AH971" t="str">
            <v>MIGUEL ANGEL GALAN GARCIA</v>
          </cell>
          <cell r="AI971" t="str">
            <v>dalia mz 3 lt 14</v>
          </cell>
          <cell r="AJ971" t="str">
            <v>15585373</v>
          </cell>
          <cell r="AK971" t="str">
            <v>15585373</v>
          </cell>
          <cell r="AL971" t="str">
            <v>56363</v>
          </cell>
          <cell r="AM971" t="str">
            <v>17/03/2017 03 : 39 SEMIRAMIS.M : CSCCte se comunica para saber el estatus del equipo se le menciona que seaplicara una cf en un tiempo estimado de 20 días hábiles aproximado16/03/2017 05 : 36 JORGE.VAZ : TCF116/03/2017 05 : 36 JORGE.VAZ : NP511/03/2017 08 : 00 201709 : P1. T1047733. 1008466EQUIPO PENDIENTE POR PARTE ( DISPLAY )04/03/2017 01 : 59 201709 : EL EQUIPO SE ENCUENTRA EN PROCESO DEREPARACION03/03/2017 06 : 31 RUBI.G : SE ANEXAN DOCUMENTOS DE COMPRA EN SISTEMARGF//23/02/2017 02 : 37 RUBI.G : CE1: 2493196440 RGF//22/02/2017 02 : 19 ANA.LAURA : DCEG18/02/2017 04 : 42 ANA.LAURA : ODSWTP%AMAPOLA Y VICENTE RIVAPALACIOMIGALAN1972@GMAIL.COMIMEI2:861211031401269</v>
          </cell>
          <cell r="AN971" t="str">
            <v>1MS75CM9MX1H70</v>
          </cell>
          <cell r="AO971" t="e">
            <v>#N/A</v>
          </cell>
          <cell r="AP971" t="e">
            <v>#N/A</v>
          </cell>
          <cell r="AQ971" t="e">
            <v>#N/A</v>
          </cell>
          <cell r="AR971" t="e">
            <v>#N/A</v>
          </cell>
          <cell r="AS971" t="str">
            <v/>
          </cell>
          <cell r="AT971" t="e">
            <v>#N/A</v>
          </cell>
          <cell r="AY971">
            <v>74012317</v>
          </cell>
          <cell r="AZ971">
            <v>51013239</v>
          </cell>
          <cell r="BA971">
            <v>80147913</v>
          </cell>
        </row>
        <row r="972">
          <cell r="D972">
            <v>60313215</v>
          </cell>
          <cell r="E972" t="str">
            <v xml:space="preserve">A  </v>
          </cell>
          <cell r="F972" t="str">
            <v>CELULAR</v>
          </cell>
          <cell r="G972" t="str">
            <v>Felipe Romero Machuca</v>
          </cell>
          <cell r="H972" t="str">
            <v>Santa Rosalia 53 Mazatlan/Casa redonda CP 82059</v>
          </cell>
          <cell r="I972">
            <v>6692121711</v>
          </cell>
          <cell r="J972" t="str">
            <v>HISENSE</v>
          </cell>
          <cell r="K972" t="str">
            <v>C20</v>
          </cell>
          <cell r="L972" t="str">
            <v>1MH75A91MX10D0H1BH200C3</v>
          </cell>
          <cell r="M972">
            <v>3491810</v>
          </cell>
          <cell r="N972">
            <v>4499</v>
          </cell>
          <cell r="O972">
            <v>42520</v>
          </cell>
          <cell r="P972">
            <v>42769</v>
          </cell>
          <cell r="Q972">
            <v>201709</v>
          </cell>
          <cell r="R972" t="str">
            <v>CF POR FALTA DE REFACCION PARTE T1019758 PCB LOGIC, OC. 1008352</v>
          </cell>
          <cell r="S972" t="str">
            <v xml:space="preserve">EQUIPO RAYADO CON PORTA SIM </v>
          </cell>
          <cell r="T972" t="str">
            <v xml:space="preserve">JUAN FRANCISCO ALVIZAR            </v>
          </cell>
          <cell r="U972" t="str">
            <v>2017-04-20</v>
          </cell>
          <cell r="V972" t="str">
            <v>CELULARES</v>
          </cell>
          <cell r="W972" t="str">
            <v>COMPLETADO</v>
          </cell>
          <cell r="X972" t="str">
            <v>TALLER</v>
          </cell>
          <cell r="Y972">
            <v>42796</v>
          </cell>
          <cell r="Z972">
            <v>249</v>
          </cell>
          <cell r="AA972" t="str">
            <v>M010</v>
          </cell>
          <cell r="AD972" t="str">
            <v>Mazatlan/Casa redonda</v>
          </cell>
          <cell r="AE972" t="str">
            <v>SIN</v>
          </cell>
          <cell r="AF972" t="str">
            <v>MX</v>
          </cell>
          <cell r="AG972" t="str">
            <v>10412291</v>
          </cell>
          <cell r="AH972" t="str">
            <v>FELIPE ROMERO MACHUCA</v>
          </cell>
          <cell r="AI972" t="str">
            <v>53 Santa Rosalia</v>
          </cell>
          <cell r="AJ972" t="str">
            <v>6692121711</v>
          </cell>
          <cell r="AK972">
            <v>0</v>
          </cell>
          <cell r="AL972" t="str">
            <v>82059</v>
          </cell>
          <cell r="AM972" t="str">
            <v>19/04/2017 04 : 39 SEMIRAMIS.M : CSCCte se comunica para verificar que es lo que sucederá con el equipo sele pide darnos esta semana para dar una solución07/04/2017 06 : 11 SEMIRAMIS.M : CSCCte se comunica para verificar cuando se la enviara su equipo se lemenciona que pasamos por un proceso de inventario y cada vez que termineeste proceso31/03/2017 04 : 27 ANA.LAURA : CFNE31/03/2017 04 : 27 ANA.LAURA : CSCse le informa a cte proceso de CF 20/días/hab16/03/2017 01 : 09 JORGE.VAZ : TCF116/03/2017 01 : 09 JORGE.VAZ : NP511/03/2017 01 : 28 201709 : P. 100835209/03/2017 22 : 53 201709 : P1. T1019758. T1019758EQUIPO PENDIENTE POR PARTE ( PCB LOGIC )04/03/2017 01 : 55 201709 : EL EQUIPO SE ENCUENTRA EN PROCESO DEREPARACION03/03/2017 06 : 36 RUBI.G : SE ANEXAN DOCUMENTOS DE COMPRA EN SISTEMARGF//23/02/2017 04 : 17 RUBI.G : CE1: 2493473485 RGF//23/02/2017 00 : 01 GABRIELA.B : DCEG22/02/2017 23 : 51 GABRIELA.B : RD % RD% FERNANDO LORDA Y BAHÍA AQUINOSOLO.REGIS1@GMAIL.COM</v>
          </cell>
          <cell r="AN972" t="str">
            <v>1MH75AL1MX1Z30</v>
          </cell>
          <cell r="AO972" t="e">
            <v>#N/A</v>
          </cell>
          <cell r="AP972" t="e">
            <v>#N/A</v>
          </cell>
          <cell r="AQ972" t="e">
            <v>#N/A</v>
          </cell>
          <cell r="AR972" t="e">
            <v>#N/A</v>
          </cell>
          <cell r="AS972" t="str">
            <v>GMS001NJD013S405686M010</v>
          </cell>
          <cell r="AT972">
            <v>2</v>
          </cell>
          <cell r="AU972" t="str">
            <v>C1</v>
          </cell>
          <cell r="AV972" t="str">
            <v>GMS001NJD013</v>
          </cell>
          <cell r="AW972" t="str">
            <v>S405686</v>
          </cell>
          <cell r="AX972" t="str">
            <v>M010</v>
          </cell>
          <cell r="AY972">
            <v>74012265</v>
          </cell>
          <cell r="AZ972">
            <v>51013193</v>
          </cell>
          <cell r="BA972">
            <v>80141922</v>
          </cell>
        </row>
        <row r="973">
          <cell r="D973">
            <v>60313299</v>
          </cell>
          <cell r="E973" t="str">
            <v xml:space="preserve">A  </v>
          </cell>
          <cell r="F973" t="str">
            <v>CELULAR</v>
          </cell>
          <cell r="G973" t="str">
            <v>Irma Martinez Martinez</v>
          </cell>
          <cell r="H973" t="str">
            <v>Juventino rosas num 3006 dep 406 Coatzacoalcos/Playa sol CP 96518</v>
          </cell>
          <cell r="I973">
            <v>9212020843</v>
          </cell>
          <cell r="J973" t="str">
            <v>HISENSE</v>
          </cell>
          <cell r="K973" t="str">
            <v>C1</v>
          </cell>
          <cell r="L973" t="str">
            <v>1MH75AL1MX1Z300H68Z40068</v>
          </cell>
          <cell r="M973" t="str">
            <v>00A000175098</v>
          </cell>
          <cell r="N973">
            <v>6131.85</v>
          </cell>
          <cell r="O973">
            <v>42741</v>
          </cell>
          <cell r="P973">
            <v>42800</v>
          </cell>
          <cell r="Q973">
            <v>201709</v>
          </cell>
          <cell r="R973" t="str">
            <v xml:space="preserve">CF POR FALTA DE REFACCION PCB LOGIC T1022328.OC-  1008733
</v>
          </cell>
          <cell r="S973" t="str">
            <v xml:space="preserve">EQUIPO RAYADO CON PORTA SIM </v>
          </cell>
          <cell r="T973" t="str">
            <v xml:space="preserve">JUAN FRANCISCO ALVIZAR            </v>
          </cell>
          <cell r="U973" t="str">
            <v>2017-04-20</v>
          </cell>
          <cell r="V973" t="str">
            <v>CELULARES</v>
          </cell>
          <cell r="W973" t="str">
            <v>COMPLETADO</v>
          </cell>
          <cell r="X973" t="str">
            <v>TALLER</v>
          </cell>
          <cell r="Y973">
            <v>42800</v>
          </cell>
          <cell r="Z973">
            <v>59</v>
          </cell>
          <cell r="AA973" t="str">
            <v>M010</v>
          </cell>
          <cell r="AD973" t="str">
            <v>Coatzacoalcos/Playa sol</v>
          </cell>
          <cell r="AE973" t="str">
            <v>VER</v>
          </cell>
          <cell r="AF973" t="str">
            <v>MX</v>
          </cell>
          <cell r="AG973" t="str">
            <v>10413190</v>
          </cell>
          <cell r="AH973" t="str">
            <v>IRMA MARTINEZ MARTINEZ</v>
          </cell>
          <cell r="AI973" t="str">
            <v>Juventino rosas num 3006 dep 406</v>
          </cell>
          <cell r="AJ973" t="str">
            <v>9212020843</v>
          </cell>
          <cell r="AK973">
            <v>0</v>
          </cell>
          <cell r="AL973" t="str">
            <v>96518</v>
          </cell>
          <cell r="AM973" t="str">
            <v>19/04/2017 02 : 05 GERARDO.GRA : CSC se indica tiempo aprox de entrega20 días hábiles a partir de NP5. EMC*29/03/2017 02 : 42 GABRIELA.B : CSCSe informa tiempo de Respuesta de CF de equipo28/03/2017 04 : 51 ERNESTO.HERN : TCF128/03/2017 04 : 50 ERNESTO.HERN : NP523/03/2017 04 : 51 EVELYN.ZEPE : SEG: EN ESPERA DE CE2 POR PARTE DEREFACCIONES.17/03/2017 03 : 19 201709 : P1. T1022328. 1008733EQUIPO PENDIENTE POR PARTE ( PCB LOGIC )14/03/2017 07 : 07 201709 : EL EQUIPO SE ENCUENTRA EN PROCESO DEREPARACION14/03/2017 01 : 26 RUBI.G : SE ANEXAN DOCUMENTOS DE COMPRA EN SISTEMARGF//11/03/2017 00 : 34 SEMIRAMIS.M : CSCCte se comunica para verificar el estatus del equipo menciona csc queaun el equipo esta en mesa de revisión la sig semana se podría tener lainformación08/03/2017 05 : 58 201709 : OMITIR COMENTARIO ANTERIOR, EQUIPO PENDIENTEPOR DOCUMENTOS08/03/2017 05 : 56 201709 : EL EQUIPO SE ENCUENTRA EN PROCESO DEREPARACION07/03/2017 02 : 09 RUBI.G : SE ANEXAN DOCUMENTOS DE COMPRA EN SISTEMARGF//01/03/2017 02 : 25 RUBI.G : CE1: 5414762393 RGF//27/02/2017 22 : 51 ANA.ROSA : DCEG27/02/2017 22 : 50 ANA.ROSA : MODOR:C125/02/2017 02 : 43 ANA.ROSA : ODSWTPRDBERNARDO SIMONIN Y JUSTO SIERRADCBALCAZAR@HOTMAIL.COM</v>
          </cell>
          <cell r="AN973" t="e">
            <v>#N/A</v>
          </cell>
          <cell r="AO973" t="e">
            <v>#N/A</v>
          </cell>
          <cell r="AP973" t="e">
            <v>#N/A</v>
          </cell>
          <cell r="AQ973" t="e">
            <v>#N/A</v>
          </cell>
          <cell r="AR973" t="e">
            <v>#N/A</v>
          </cell>
          <cell r="AS973" t="str">
            <v>GMS001NJD013S405686M010</v>
          </cell>
          <cell r="AT973">
            <v>2</v>
          </cell>
          <cell r="AU973" t="str">
            <v>C1</v>
          </cell>
          <cell r="AV973" t="str">
            <v>GMS001NJD013</v>
          </cell>
          <cell r="AW973" t="str">
            <v>S405686</v>
          </cell>
          <cell r="AX973" t="str">
            <v>M010</v>
          </cell>
          <cell r="AY973">
            <v>74012133</v>
          </cell>
          <cell r="AZ973">
            <v>51013056</v>
          </cell>
          <cell r="BA973">
            <v>80143863</v>
          </cell>
        </row>
        <row r="974">
          <cell r="D974">
            <v>60313476</v>
          </cell>
          <cell r="E974" t="str">
            <v xml:space="preserve">A  </v>
          </cell>
          <cell r="F974" t="str">
            <v>CELULAR</v>
          </cell>
          <cell r="G974" t="str">
            <v>Octavio Reyes Mejia</v>
          </cell>
          <cell r="H974" t="str">
            <v>Miguel Hidalgo No. 404 Jesus carranza/Centro CP 96950</v>
          </cell>
          <cell r="I974" t="str">
            <v xml:space="preserve">924-132-58-81 </v>
          </cell>
          <cell r="J974" t="str">
            <v>HISENSE</v>
          </cell>
          <cell r="K974" t="str">
            <v>C20</v>
          </cell>
          <cell r="L974" t="str">
            <v>1MH75A91MX10D0H1BH2060F</v>
          </cell>
          <cell r="M974" t="str">
            <v>0978020843</v>
          </cell>
          <cell r="N974">
            <v>4999</v>
          </cell>
          <cell r="O974">
            <v>42585</v>
          </cell>
          <cell r="P974">
            <v>42800</v>
          </cell>
          <cell r="Q974">
            <v>201709</v>
          </cell>
          <cell r="R974" t="str">
            <v xml:space="preserve">CF POR FALTA DE REFACCION PCB LOGIC T1019758.   1008352
</v>
          </cell>
          <cell r="S974" t="str">
            <v xml:space="preserve">EQUIPO RAYADO CON PORTA SIM, CARGADOR Y </v>
          </cell>
          <cell r="T974" t="str">
            <v xml:space="preserve">JUAN FRANCISCO ALIVIZAR           </v>
          </cell>
          <cell r="U974" t="str">
            <v>2017-04-20</v>
          </cell>
          <cell r="V974" t="str">
            <v>CELULARES</v>
          </cell>
          <cell r="W974" t="str">
            <v>COMPLETADO</v>
          </cell>
          <cell r="X974" t="str">
            <v>TALLER</v>
          </cell>
          <cell r="Y974">
            <v>42801</v>
          </cell>
          <cell r="Z974">
            <v>215</v>
          </cell>
          <cell r="AA974" t="str">
            <v>M010</v>
          </cell>
          <cell r="AD974" t="str">
            <v>Jesus carranza/Centro</v>
          </cell>
          <cell r="AE974" t="str">
            <v>VER</v>
          </cell>
          <cell r="AF974" t="str">
            <v>MX</v>
          </cell>
          <cell r="AG974" t="str">
            <v>10411380</v>
          </cell>
          <cell r="AH974" t="str">
            <v>OCTAVIO REYES MEJIA</v>
          </cell>
          <cell r="AI974" t="str">
            <v>Miguel Hidalgo No. 404</v>
          </cell>
          <cell r="AJ974" t="str">
            <v>924-132-58-81</v>
          </cell>
          <cell r="AK974">
            <v>0</v>
          </cell>
          <cell r="AL974" t="str">
            <v>96950</v>
          </cell>
          <cell r="AM974" t="str">
            <v>19/04/2017 01 : 16 GABRIELA.B : CSCSe Brinda información de CF, se indica que no hay inventario de esteequipo, se ofrece cambio a C1 Cliente Acepta11/04/2017 23 : 05 MARCO.DIAZ : TCFINV, TCFCN por falta de producto,TCFDEV. dmc16/03/2017 01 : 27 JORGE.VAZ : TCF116/03/2017 01 : 27 JORGE.VAZ : NP509/03/2017 22 : 53 201709 : P1. T1019758. 1008352EQUIPO PENDIENTE POR PARTE ( PCB LOGIC )09/03/2017 01 : 51 201709 : EL EQUIPO SE ENCUENTRA EN PROCESO DEREPARACION08/03/2017 07 : 24 RUBI.G : SE ANEXAN DOCUMENTOS DE COMPRA EN SISTEMARGF//08/02/2017 02 : 05 RUBI.G : CE1: 8431571035 RGF//04/02/2017 01 : 53 BRENDA.MORA : Menciona tienda que no cuenta con unasucursal DHL cercana y pide que si es posible que se haga la recolecciónen tienda.04/02/2017 01 : 46 BRENDA.MORA : DCEG04/02/2017 01 : 39 BRENDA.MORA : ODSWTPENTRE FCO Y MADEROEL EQUIPO ESTA EN TIENDA COPPEL</v>
          </cell>
          <cell r="AN974" t="str">
            <v>1MH75AL1MX1Z30</v>
          </cell>
          <cell r="AO974" t="e">
            <v>#N/A</v>
          </cell>
          <cell r="AP974" t="e">
            <v>#N/A</v>
          </cell>
          <cell r="AQ974" t="e">
            <v>#N/A</v>
          </cell>
          <cell r="AR974" t="e">
            <v>#N/A</v>
          </cell>
          <cell r="AS974" t="str">
            <v>GMS001NJD013S405686M010</v>
          </cell>
          <cell r="AT974">
            <v>2</v>
          </cell>
          <cell r="AU974" t="str">
            <v>C1</v>
          </cell>
          <cell r="AV974" t="str">
            <v>GMS001NJD013</v>
          </cell>
          <cell r="AW974" t="str">
            <v>S405686</v>
          </cell>
          <cell r="AX974" t="str">
            <v>M010</v>
          </cell>
          <cell r="AY974">
            <v>74012266</v>
          </cell>
          <cell r="AZ974">
            <v>51013194</v>
          </cell>
          <cell r="BA974">
            <v>80141924</v>
          </cell>
        </row>
        <row r="975">
          <cell r="D975">
            <v>60313512</v>
          </cell>
          <cell r="E975" t="str">
            <v xml:space="preserve">A  </v>
          </cell>
          <cell r="F975" t="str">
            <v>CELULAR</v>
          </cell>
          <cell r="G975" t="str">
            <v>Fernando De la Rosa Vera</v>
          </cell>
          <cell r="H975" t="str">
            <v>Ulla 60 Arenales Tapatios/Zapopan CP 45066</v>
          </cell>
          <cell r="I975">
            <v>3315692145</v>
          </cell>
          <cell r="J975" t="str">
            <v>HISENSE</v>
          </cell>
          <cell r="K975" t="str">
            <v>C20</v>
          </cell>
          <cell r="L975" t="str">
            <v>1MW769559MX1W00JBUH</v>
          </cell>
          <cell r="M975">
            <v>2356</v>
          </cell>
          <cell r="N975">
            <v>4499</v>
          </cell>
          <cell r="O975">
            <v>42713</v>
          </cell>
          <cell r="P975">
            <v>42802</v>
          </cell>
          <cell r="Q975">
            <v>201709</v>
          </cell>
          <cell r="R975" t="str">
            <v xml:space="preserve">CF POR FALTA DE REFACCION PCB LOGIC T1019758.  1008466
</v>
          </cell>
          <cell r="S975" t="str">
            <v>EQUIPO RAYADO CON PORTA SIM</v>
          </cell>
          <cell r="T975" t="str">
            <v xml:space="preserve">JUAN FRANCISCO ALVIZAR            </v>
          </cell>
          <cell r="U975" t="str">
            <v>2017-04-20</v>
          </cell>
          <cell r="V975" t="str">
            <v>CELULARES</v>
          </cell>
          <cell r="W975" t="str">
            <v>COMPLETADO</v>
          </cell>
          <cell r="X975" t="str">
            <v>TALLER</v>
          </cell>
          <cell r="Y975">
            <v>42802</v>
          </cell>
          <cell r="Z975">
            <v>89</v>
          </cell>
          <cell r="AA975" t="str">
            <v>M010</v>
          </cell>
          <cell r="AD975" t="str">
            <v>Arenales Tapatios/Zapopan</v>
          </cell>
          <cell r="AE975" t="str">
            <v>JAL</v>
          </cell>
          <cell r="AF975" t="str">
            <v>MX</v>
          </cell>
          <cell r="AG975" t="str">
            <v>10411434</v>
          </cell>
          <cell r="AH975" t="str">
            <v>FERNANDO DE LA ROSA VERA</v>
          </cell>
          <cell r="AI975" t="str">
            <v>60 Ulla</v>
          </cell>
          <cell r="AJ975" t="str">
            <v>3315692145</v>
          </cell>
          <cell r="AK975">
            <v>0</v>
          </cell>
          <cell r="AL975" t="str">
            <v>45066</v>
          </cell>
          <cell r="AM975" t="str">
            <v>11/04/2017 23 : 06 MARCO.DIAZ : TCFINV, TCFCN, por falta de productoTCFDEV. dmc16/03/2017 05 : 51 JORGE.VAZ : TCF116/03/2017 05 : 51 JORGE.VAZ : NP511/03/2017 08 : 02 201709 : P1. T1019758. 1008466EQUIPO PENDIENTE POR PARTE ( PCB LOGIC )09/03/2017 01 : 49 201709 : EL EQUIPO SE ENCUENTRA EN PROCESO DEREPARACION08/03/2017 23 : 53 RUBI.G : SE ANEXAN DOCUMENTOS DE COMPRA EN SISTEMARGF//16/02/2017 08 : 08 RUBI.G : CE1: 5563431672 RGF//16/02/2017 07 : 05 ADRIANA.SAN : CSCSe confirma dirección correcta, se pasa orden a rubi para apoyo decreación de guias15/02/2017 07 : 33 JUANANTONIO : DCEG15/02/2017 07 : 31 JUANANTONIO : ODSWTP%MELCHOR OCAMPO Y RAMON CORONANOKI-04@HOTMAIL.COM</v>
          </cell>
          <cell r="AN975" t="str">
            <v>1MH75AL1MX1Z30</v>
          </cell>
          <cell r="AO975" t="e">
            <v>#N/A</v>
          </cell>
          <cell r="AP975" t="e">
            <v>#N/A</v>
          </cell>
          <cell r="AQ975" t="e">
            <v>#N/A</v>
          </cell>
          <cell r="AR975" t="e">
            <v>#N/A</v>
          </cell>
          <cell r="AS975" t="str">
            <v>GMS001NJD013S405686M010</v>
          </cell>
          <cell r="AT975">
            <v>2</v>
          </cell>
          <cell r="AU975" t="str">
            <v>C1</v>
          </cell>
          <cell r="AV975" t="str">
            <v>GMS001NJD013</v>
          </cell>
          <cell r="AW975" t="str">
            <v>S405686</v>
          </cell>
          <cell r="AX975" t="str">
            <v>M010</v>
          </cell>
          <cell r="AY975">
            <v>74012370</v>
          </cell>
          <cell r="AZ975">
            <v>51013294</v>
          </cell>
          <cell r="BA975">
            <v>80144411</v>
          </cell>
        </row>
        <row r="976">
          <cell r="D976">
            <v>60313520</v>
          </cell>
          <cell r="E976" t="str">
            <v xml:space="preserve">A  </v>
          </cell>
          <cell r="F976" t="str">
            <v>CELULAR</v>
          </cell>
          <cell r="G976" t="str">
            <v>Beatriz Garcia</v>
          </cell>
          <cell r="H976" t="str">
            <v>ignacio zaragoza int28 i52 iztacalco/col pantitlan</v>
          </cell>
          <cell r="I976">
            <v>5528010822</v>
          </cell>
          <cell r="J976" t="str">
            <v>HISENSE</v>
          </cell>
          <cell r="K976" t="str">
            <v>U972</v>
          </cell>
          <cell r="L976" t="str">
            <v>1MS75CE9MX10D0H5QD1089B</v>
          </cell>
          <cell r="M976" t="str">
            <v>CARTA DE ACEPTACION</v>
          </cell>
          <cell r="N976">
            <v>42760</v>
          </cell>
          <cell r="P976">
            <v>42802</v>
          </cell>
          <cell r="Q976">
            <v>201709</v>
          </cell>
          <cell r="R976" t="str">
            <v>CF POR FALTA DE REFACCION PCB LOGIC T1023978.  OC- 1008466</v>
          </cell>
          <cell r="S976" t="str">
            <v xml:space="preserve">EQUIPO RAYADO CON BATERIA </v>
          </cell>
          <cell r="T976" t="str">
            <v xml:space="preserve">JUAN FRANCISCO ALVIZAR            </v>
          </cell>
          <cell r="U976" t="str">
            <v>2017-04-20</v>
          </cell>
          <cell r="V976" t="str">
            <v>CELULARES</v>
          </cell>
          <cell r="W976" t="str">
            <v>COMPLETADO</v>
          </cell>
          <cell r="X976" t="str">
            <v>TALLER</v>
          </cell>
          <cell r="Y976">
            <v>42802</v>
          </cell>
          <cell r="Z976">
            <v>40803</v>
          </cell>
          <cell r="AA976" t="str">
            <v>M012</v>
          </cell>
          <cell r="AD976" t="str">
            <v>iztacalco/col pantitlan</v>
          </cell>
          <cell r="AE976" t="str">
            <v>DF</v>
          </cell>
          <cell r="AF976" t="str">
            <v>MX</v>
          </cell>
          <cell r="AG976" t="str">
            <v>10413351</v>
          </cell>
          <cell r="AH976" t="str">
            <v>BEATRIZ GARCIA</v>
          </cell>
          <cell r="AI976" t="str">
            <v>i52 ignacio zaragoza int28</v>
          </cell>
          <cell r="AJ976" t="str">
            <v>5528010822</v>
          </cell>
          <cell r="AK976">
            <v>0</v>
          </cell>
          <cell r="AL976" t="str">
            <v>08100</v>
          </cell>
          <cell r="AM976" t="str">
            <v>16/03/2017 05 : 42 JORGE.VAZ : TCF116/03/2017 05 : 42 JORGE.VAZ : NP515/03/2017 23 : 55 GABRIELA.B : CSCSe informa en Espera de Pieza se Pide Esperar11/03/2017 08 : 03 201709 : P1. T1023978. 1008466EQUIPO PENDIENTE POR PARTE ( PCB LOGIC )09/03/2017 01 : 38 201709 : EL EQUIPO SE ENCUENTRA EN PROCESO DEREPARACION09/03/2017 00 : 05 RUBI.G : SE ANEXAN DOCUMENTOS DE COMPRA EN SISTEMARGF//02/03/2017 02 : 17 RUBI.G : CE1: 5138308254 RGF//01/03/2017 22 : 49 LUIS.D : DCEG28/02/2017 07 : 04 LUIS.D : ODSWTP RD// % 2 Y 3, CASA SIN PINTAR CERCA DEL CONALEP .NETORAMIREZ608@GMAIL.COM</v>
          </cell>
          <cell r="AN976" t="e">
            <v>#N/A</v>
          </cell>
          <cell r="AO976" t="e">
            <v>#N/A</v>
          </cell>
          <cell r="AP976" t="e">
            <v>#N/A</v>
          </cell>
          <cell r="AQ976" t="e">
            <v>#N/A</v>
          </cell>
          <cell r="AR976" t="e">
            <v>#N/A</v>
          </cell>
          <cell r="AS976" t="str">
            <v>1MS75CE9MX10D0C163007M010</v>
          </cell>
          <cell r="AT976">
            <v>9</v>
          </cell>
          <cell r="AU976" t="str">
            <v>HISENSE U972</v>
          </cell>
          <cell r="AV976" t="str">
            <v>1MS75CE9MX10D0</v>
          </cell>
          <cell r="AW976" t="str">
            <v>C163007</v>
          </cell>
          <cell r="AX976" t="str">
            <v>M010</v>
          </cell>
          <cell r="AY976">
            <v>74012148</v>
          </cell>
          <cell r="AZ976">
            <v>51013071</v>
          </cell>
          <cell r="BA976">
            <v>80143878</v>
          </cell>
        </row>
        <row r="977">
          <cell r="D977">
            <v>60313523</v>
          </cell>
          <cell r="E977" t="str">
            <v xml:space="preserve">A  </v>
          </cell>
          <cell r="F977" t="str">
            <v>CELULAR</v>
          </cell>
          <cell r="G977" t="str">
            <v>Alma Nelly Garcia Garcia</v>
          </cell>
          <cell r="H977" t="str">
            <v>av 2 no 113 tomatlan/col centro CP 94170</v>
          </cell>
          <cell r="I977">
            <v>2711533268</v>
          </cell>
          <cell r="J977" t="str">
            <v>HISENSE</v>
          </cell>
          <cell r="K977" t="str">
            <v>U972</v>
          </cell>
          <cell r="L977" t="str">
            <v>1MS75CE9MX10D0H5QD113CB</v>
          </cell>
          <cell r="M977" t="str">
            <v>0115</v>
          </cell>
          <cell r="N977">
            <v>2199</v>
          </cell>
          <cell r="O977">
            <v>42768</v>
          </cell>
          <cell r="P977">
            <v>42802</v>
          </cell>
          <cell r="Q977">
            <v>201709</v>
          </cell>
          <cell r="R977" t="str">
            <v xml:space="preserve">CF POR FALTA DE REFACCION DISPLAY T1021644.  1008594
</v>
          </cell>
          <cell r="S977" t="str">
            <v xml:space="preserve">EQUIPO RAYADO CON TAPA Y BATERIA </v>
          </cell>
          <cell r="T977" t="str">
            <v xml:space="preserve">JUAN FRANCISCO ALVIZAR            </v>
          </cell>
          <cell r="U977" t="str">
            <v>2017-04-20</v>
          </cell>
          <cell r="V977" t="str">
            <v>CELULARES</v>
          </cell>
          <cell r="W977" t="str">
            <v>COMPLETADO</v>
          </cell>
          <cell r="X977" t="str">
            <v>TALLER</v>
          </cell>
          <cell r="Y977">
            <v>42802</v>
          </cell>
          <cell r="Z977">
            <v>34</v>
          </cell>
          <cell r="AA977" t="str">
            <v>M010</v>
          </cell>
          <cell r="AD977" t="str">
            <v>tomatlan/col centro</v>
          </cell>
          <cell r="AE977" t="str">
            <v>VER</v>
          </cell>
          <cell r="AF977" t="str">
            <v>MX</v>
          </cell>
          <cell r="AG977" t="str">
            <v>10411641</v>
          </cell>
          <cell r="AH977" t="str">
            <v>ALMA NELLY GARCIA GARCIA</v>
          </cell>
          <cell r="AI977" t="str">
            <v>av 2 no 113</v>
          </cell>
          <cell r="AJ977" t="str">
            <v>2711533268</v>
          </cell>
          <cell r="AK977">
            <v>0</v>
          </cell>
          <cell r="AL977" t="str">
            <v>94170</v>
          </cell>
          <cell r="AM977" t="str">
            <v>12/04/2017 22 : 31 ANA.LAURA : CSCCFNPse le comenta a cte proceso de CF 20dias/hab, se le menciona que aunestamos en tiempo y forma de envio25/03/2017 04 : 48 ERNESTO.HERN : TCF125/03/2017 04 : 48 ERNESTO.HERN : NP523/03/2017 05 : 38 EVELYN.ZEPE : SEG: EN ESPERA DE CE2 POR PARTE DEREFACCIONES.14/03/2017 22 : 23 201709 : P1. T1021644. 1008594EQUIPO PENDIENTE POR PARTE ( DISPLAY )09/03/2017 01 : 31 201709 : EL EQUIPO SE ENCUENTRA EN PROCESO DEREPARACION09/03/2017 00 : 21 RUBI.G : SE ANEXAN DOCUMENTOS DE COMPRA EN SISTEMARGF//03/03/2017 05 : 03 RUBI.G : CE1: 5823339992 RGF//02/03/2017 00 : 54 GABRIELA.B : DCEG02/03/2017 00 : 51 GABRIELA.B : RD%CALLES 1 Y 2REINCIDENCIA DE ORDEN 60311686ANEGG277@GMAIL.COM</v>
          </cell>
          <cell r="AN977" t="e">
            <v>#N/A</v>
          </cell>
          <cell r="AO977" t="e">
            <v>#N/A</v>
          </cell>
          <cell r="AP977" t="e">
            <v>#N/A</v>
          </cell>
          <cell r="AQ977" t="e">
            <v>#N/A</v>
          </cell>
          <cell r="AR977" t="e">
            <v>#N/A</v>
          </cell>
          <cell r="AS977" t="str">
            <v>1MS75CE9MX10D0C163007M010</v>
          </cell>
          <cell r="AT977">
            <v>9</v>
          </cell>
          <cell r="AU977" t="str">
            <v>HISENSE U972</v>
          </cell>
          <cell r="AV977" t="str">
            <v>1MS75CE9MX10D0</v>
          </cell>
          <cell r="AW977" t="str">
            <v>C163007</v>
          </cell>
          <cell r="AX977" t="str">
            <v>M010</v>
          </cell>
          <cell r="AY977">
            <v>74012149</v>
          </cell>
          <cell r="AZ977">
            <v>51013072</v>
          </cell>
          <cell r="BA977">
            <v>80143879</v>
          </cell>
        </row>
        <row r="978">
          <cell r="D978">
            <v>60313614</v>
          </cell>
          <cell r="E978" t="str">
            <v xml:space="preserve">A  </v>
          </cell>
          <cell r="F978" t="str">
            <v>CELULAR</v>
          </cell>
          <cell r="G978" t="str">
            <v>Francisco Jose Gonzalez Gonzalez</v>
          </cell>
          <cell r="H978" t="str">
            <v>Chuin No. 353 San Jose Iturbide/Fracc. Buenavistilla CP 37981</v>
          </cell>
          <cell r="I978">
            <v>4422797330</v>
          </cell>
          <cell r="J978" t="str">
            <v>HISENSE</v>
          </cell>
          <cell r="K978" t="str">
            <v xml:space="preserve">C1 </v>
          </cell>
          <cell r="L978" t="str">
            <v>1MH75AL1MX1Z30H1VH2038F</v>
          </cell>
          <cell r="M978">
            <v>3558965</v>
          </cell>
          <cell r="N978">
            <v>5599</v>
          </cell>
          <cell r="O978">
            <v>42646</v>
          </cell>
          <cell r="P978">
            <v>42802</v>
          </cell>
          <cell r="Q978">
            <v>201709</v>
          </cell>
          <cell r="R978" t="str">
            <v>CF POR FALTA DE REFACCION CAMARA T10199121. POR CORREO</v>
          </cell>
          <cell r="S978" t="str">
            <v xml:space="preserve">EQUIPO RAYADO PORTA SIM </v>
          </cell>
          <cell r="T978" t="str">
            <v xml:space="preserve">JUAN FRANCISCO ALVIZAR            </v>
          </cell>
          <cell r="U978" t="str">
            <v>2017-04-20</v>
          </cell>
          <cell r="V978" t="str">
            <v>CELULARES</v>
          </cell>
          <cell r="W978" t="str">
            <v>COMPLETADO</v>
          </cell>
          <cell r="X978" t="str">
            <v>TALLER</v>
          </cell>
          <cell r="Y978">
            <v>42802</v>
          </cell>
          <cell r="Z978">
            <v>156</v>
          </cell>
          <cell r="AA978" t="str">
            <v>M010</v>
          </cell>
          <cell r="AD978" t="str">
            <v>San Jose Iturbide/Fracc. Buenavistilla</v>
          </cell>
          <cell r="AE978" t="str">
            <v>GTO</v>
          </cell>
          <cell r="AF978" t="str">
            <v>MX</v>
          </cell>
          <cell r="AG978" t="str">
            <v>10411462</v>
          </cell>
          <cell r="AH978" t="str">
            <v>FRANCISCO JOSE GONZALEZ GONZALEZ</v>
          </cell>
          <cell r="AI978" t="str">
            <v>Chuin No. 353</v>
          </cell>
          <cell r="AJ978" t="str">
            <v>4422797330</v>
          </cell>
          <cell r="AK978">
            <v>0</v>
          </cell>
          <cell r="AL978" t="str">
            <v>37981</v>
          </cell>
          <cell r="AM978" t="str">
            <v>18/04/2017 03 : 12 GERARDO.GRA : Se le notifica a cliente que el CF amodelo C1, cliente acepta. EMC*18/04/2017 03 : 00 GERARDO.GRA : CSC se indica entrega en proceso, sepasa ODS a CF para seguimiento. EMC*11/04/2017 05 : 45 BRENDA.MORA : CSCSe le comenta al cliente que aun estamos en tiempo para entregarle suequipo, probablemente pueda ser enviado en esta semana o la siguiente.31/03/2017 03 : 46 SEMIRAMIS.M : CSCCte se comunica para verificar el proceso que se aplicara para el envíode equipo se le pide el tiempo para que se le pueda enviar22/03/2017 06 : 17 SEMIRAMIS.M : CSCCte se comunica para verificar el estatus de su equipo se le mencionaque aplicara un cambio físico en un tiempo estimado de 20 días hábiles16/03/2017 05 : 24 JORGE.VAZ : TCF116/03/2017 05 : 24 JORGE.VAZ : NP511/03/2017 08 : 04 201709 : P1. T10199121. POR CORREOEQUIPO PENDIENTE POR PARTE ( CAMARA )10/03/2017 00 : 55 201709 : EL EQUIPO SE ENCUENTRA EN PROCESO DEREPARACION09/03/2017 07 : 42 RUBI.G : SE ANEXAN DOCUMENTOS DE COMPRA EN SISTEMARGF//24/02/2017 07 : 45 RUBI.G : CE1: 9600909754 RGF//24/02/2017 01 : 39 ANA.ROSA : DCEG24/02/2017 01 : 33 ANA.ROSA : ODSWTPMODOR:C1FRANCISCOJGLZ@HOTMAIL.COM</v>
          </cell>
          <cell r="AN978" t="e">
            <v>#N/A</v>
          </cell>
          <cell r="AO978" t="e">
            <v>#N/A</v>
          </cell>
          <cell r="AP978" t="e">
            <v>#N/A</v>
          </cell>
          <cell r="AQ978" t="e">
            <v>#N/A</v>
          </cell>
          <cell r="AR978" t="e">
            <v>#N/A</v>
          </cell>
          <cell r="AS978" t="str">
            <v>GMS001NJD013S405686M010</v>
          </cell>
          <cell r="AT978">
            <v>2</v>
          </cell>
          <cell r="AU978" t="str">
            <v>C1</v>
          </cell>
          <cell r="AV978" t="str">
            <v>GMS001NJD013</v>
          </cell>
          <cell r="AW978" t="str">
            <v>S405686</v>
          </cell>
          <cell r="AX978" t="str">
            <v>M010</v>
          </cell>
          <cell r="AY978">
            <v>74012135</v>
          </cell>
          <cell r="AZ978">
            <v>51013058</v>
          </cell>
          <cell r="BA978">
            <v>80143864</v>
          </cell>
        </row>
        <row r="979">
          <cell r="D979">
            <v>60313730</v>
          </cell>
          <cell r="E979" t="str">
            <v xml:space="preserve">A  </v>
          </cell>
          <cell r="F979" t="str">
            <v>CELULAR</v>
          </cell>
          <cell r="G979" t="str">
            <v>Salvador Rodriguez Muñoz</v>
          </cell>
          <cell r="H979" t="str">
            <v>Plan de Guadalupe No. 2238 Norte Monterrey/Venustiano Carranza, NL CP 64560</v>
          </cell>
          <cell r="I979" t="str">
            <v xml:space="preserve">811-571-63-60 </v>
          </cell>
          <cell r="J979" t="str">
            <v>HISENSE</v>
          </cell>
          <cell r="K979" t="str">
            <v>U972</v>
          </cell>
          <cell r="L979" t="str">
            <v>1MS75CE9MX10D0H1BD10E11</v>
          </cell>
          <cell r="M979">
            <v>5097</v>
          </cell>
          <cell r="N979">
            <v>2199</v>
          </cell>
          <cell r="O979">
            <v>42622</v>
          </cell>
          <cell r="P979">
            <v>42803</v>
          </cell>
          <cell r="Q979">
            <v>201709</v>
          </cell>
          <cell r="R979" t="str">
            <v xml:space="preserve">CF POR FALTA DE REFACCION DISPLAY T1021644.  1008466
</v>
          </cell>
          <cell r="S979" t="str">
            <v xml:space="preserve">EQUIPO RAYADO CON BATERIA Y TAPA </v>
          </cell>
          <cell r="T979" t="str">
            <v xml:space="preserve"> JUAN FRANCISCO ALVIZAR           </v>
          </cell>
          <cell r="U979" t="str">
            <v>2017-04-20</v>
          </cell>
          <cell r="V979" t="str">
            <v>CELULARES</v>
          </cell>
          <cell r="W979" t="str">
            <v>COMPLETADO</v>
          </cell>
          <cell r="X979" t="str">
            <v>TALLER</v>
          </cell>
          <cell r="Y979">
            <v>42803</v>
          </cell>
          <cell r="Z979">
            <v>181</v>
          </cell>
          <cell r="AA979" t="str">
            <v>M010</v>
          </cell>
          <cell r="AD979" t="str">
            <v>Monterrey/Venustiano Carranza</v>
          </cell>
          <cell r="AE979" t="str">
            <v>NL</v>
          </cell>
          <cell r="AF979" t="str">
            <v>MX</v>
          </cell>
          <cell r="AG979" t="str">
            <v>10403223</v>
          </cell>
          <cell r="AH979" t="str">
            <v>SALVADOR RODRIGUEZ MUÑOZ</v>
          </cell>
          <cell r="AI979" t="str">
            <v>Plan de Guadalupe No. 2238 Norte</v>
          </cell>
          <cell r="AJ979" t="str">
            <v>811-571-63-60</v>
          </cell>
          <cell r="AK979">
            <v>0</v>
          </cell>
          <cell r="AL979" t="str">
            <v>64560</v>
          </cell>
          <cell r="AM979" t="str">
            <v>16/03/2017 05 : 46 JORGE.VAZ : TCF116/03/2017 05 : 46 JORGE.VAZ : NP511/03/2017 07 : 58 201709 : P1. T1021644. 1008466EQUIPO PENDIENTE POR PARTE ( DISPLAY )10/03/2017 04 : 10 201709 : EL EQUIPO SE ENCUENTRA EN PROCESO DEREPARACION10/03/2017 01 : 32 RUBI.G : SE ANEXAN DOCUMENTOS DE COMPRA EN SISTEMARGF//23/12/2016 03 : 50 MARIADOLO : CE1:584604904214/12/2016 05 : 08 BRENDA.MORA : DCEG09/12/2016 02 : 49 GERARDO.GRA : correo: chavarzmz62@gmail.com04/11/2016 05 : 48 BRENDA.MORA : ODSWTPENTRE CRISPIN TREVIÑO Y MACLOBIO HERRERAA UN COSTADO DE LA CIUDAD DEPORTIVA DE MONTERREYCASA COLOR AMARILLO</v>
          </cell>
          <cell r="AN979" t="e">
            <v>#N/A</v>
          </cell>
          <cell r="AO979" t="e">
            <v>#N/A</v>
          </cell>
          <cell r="AP979" t="e">
            <v>#N/A</v>
          </cell>
          <cell r="AQ979" t="e">
            <v>#N/A</v>
          </cell>
          <cell r="AR979" t="e">
            <v>#N/A</v>
          </cell>
          <cell r="AS979" t="str">
            <v>1MS75CE9MX10D0C163007M010</v>
          </cell>
          <cell r="AT979">
            <v>9</v>
          </cell>
          <cell r="AU979" t="str">
            <v>HISENSE U972</v>
          </cell>
          <cell r="AV979" t="str">
            <v>1MS75CE9MX10D0</v>
          </cell>
          <cell r="AW979" t="str">
            <v>C163007</v>
          </cell>
          <cell r="AX979" t="str">
            <v>M010</v>
          </cell>
          <cell r="AY979">
            <v>74012150</v>
          </cell>
          <cell r="AZ979">
            <v>51013073</v>
          </cell>
          <cell r="BA979">
            <v>80143880</v>
          </cell>
        </row>
        <row r="980">
          <cell r="D980">
            <v>60313737</v>
          </cell>
          <cell r="E980" t="str">
            <v>B</v>
          </cell>
          <cell r="F980" t="str">
            <v>CELULAR</v>
          </cell>
          <cell r="G980" t="str">
            <v>Sandra Paulina Andrew Madrid</v>
          </cell>
          <cell r="H980" t="str">
            <v>Retorno basquetbal 1618 col mexico 68/Puebla CP 72300</v>
          </cell>
          <cell r="I980">
            <v>2341144</v>
          </cell>
          <cell r="J980" t="str">
            <v>HISENSE</v>
          </cell>
          <cell r="K980" t="str">
            <v>E2281</v>
          </cell>
          <cell r="L980" t="str">
            <v>E2281MXBJ2KA10290</v>
          </cell>
          <cell r="M980">
            <v>2.3499180811857501E+17</v>
          </cell>
          <cell r="N980">
            <v>1199.01</v>
          </cell>
          <cell r="O980">
            <v>42428</v>
          </cell>
          <cell r="P980">
            <v>42803</v>
          </cell>
          <cell r="Q980">
            <v>201709</v>
          </cell>
          <cell r="R980" t="str">
            <v xml:space="preserve">CF OTORGADO POR SOPORTE TECNICO (IRREPARABILIDAD) </v>
          </cell>
          <cell r="S980" t="str">
            <v xml:space="preserve">EQUIPO RAYADO </v>
          </cell>
          <cell r="T980" t="str">
            <v xml:space="preserve"> JUAN FRANCISCO ALVIZAR           </v>
          </cell>
          <cell r="U980" t="str">
            <v>2017-04-20</v>
          </cell>
          <cell r="V980" t="str">
            <v>CELULARES</v>
          </cell>
          <cell r="W980" t="str">
            <v>COMPLETADO</v>
          </cell>
          <cell r="X980" t="str">
            <v>TALLER</v>
          </cell>
          <cell r="Y980">
            <v>42803</v>
          </cell>
          <cell r="Z980">
            <v>375</v>
          </cell>
          <cell r="AA980" t="str">
            <v>M012</v>
          </cell>
          <cell r="AD980" t="str">
            <v>col mexico 68/Puebla</v>
          </cell>
          <cell r="AE980">
            <v>0</v>
          </cell>
          <cell r="AF980" t="str">
            <v>MX</v>
          </cell>
          <cell r="AG980" t="str">
            <v>10406982</v>
          </cell>
          <cell r="AH980" t="str">
            <v>SANDRA PAULINA ANDREW MADRID</v>
          </cell>
          <cell r="AI980" t="str">
            <v>1618 Retorno basquetbal</v>
          </cell>
          <cell r="AJ980" t="str">
            <v>2341144</v>
          </cell>
          <cell r="AK980">
            <v>0</v>
          </cell>
          <cell r="AL980" t="str">
            <v>72300</v>
          </cell>
          <cell r="AM980" t="str">
            <v>24/03/2017 01 : 05 BRENDA.MORA : CSCComenta cliente que el equipo le llego estrellado y sin reparación, sele pide apoyo al CSA el cual menciona que por error se le envió pero quese tiene que retornar ya que autorizaron el cf. se le comenta al clientey se le corrobora correo pollett_andrew@hotmail.com18/03/2017 04 : 45 ROGER.R : TCF118/03/2017 04 : 44 ROGER.R : TCFT - Bateria.17/03/2017 06 : 37 201709 : RT. SE ANEXA REPORTE TECNICO PARA SUVALORACION10/03/2017 03 : 24 201709 : EL EQUIPO SE ENCUENTRA EN PROCESO DEREPARACION10/03/2017 01 : 43 RUBI.G : SE ANEXAN DOCUMENTOS DE COMPRA EN SISTEMARGF//03/03/2017 07 : 39 ANA.ROSA : CSCse le pide apoyo a Rubi para generar ODS a cte.14/12/2016 01 : 35 MARIADOLO : CE1:115103979412/12/2016 23 : 03 ADRIANA.SAN : DCEG:12/12/2016 23 : 00 ADRIANA.SAN : RD% Radames Treviño y retorno Remo12/12/2016 22 : 56 ADRIANA.SAN : ODSWTPRD%POLLETT_ANDREW@HOTMAIL.COM</v>
          </cell>
          <cell r="AN980" t="str">
            <v>1MS75CM9MX1H70</v>
          </cell>
          <cell r="AO980" t="e">
            <v>#N/A</v>
          </cell>
          <cell r="AP980" t="e">
            <v>#N/A</v>
          </cell>
          <cell r="AQ980" t="e">
            <v>#N/A</v>
          </cell>
          <cell r="AR980" t="e">
            <v>#N/A</v>
          </cell>
          <cell r="AS980" t="str">
            <v>GMS688NKB014CRMM012</v>
          </cell>
          <cell r="AT980" t="e">
            <v>#N/A</v>
          </cell>
          <cell r="AU980" t="str">
            <v>U688</v>
          </cell>
          <cell r="AV980" t="str">
            <v>GMS688NKB014</v>
          </cell>
          <cell r="AW980" t="str">
            <v>CRM</v>
          </cell>
          <cell r="AX980" t="str">
            <v>M012</v>
          </cell>
          <cell r="AY980">
            <v>74012285</v>
          </cell>
          <cell r="AZ980">
            <v>51012288</v>
          </cell>
          <cell r="BA980">
            <v>80138566</v>
          </cell>
        </row>
        <row r="981">
          <cell r="D981">
            <v>60313742</v>
          </cell>
          <cell r="E981" t="str">
            <v xml:space="preserve">A  </v>
          </cell>
          <cell r="F981" t="str">
            <v>CELULAR</v>
          </cell>
          <cell r="G981" t="str">
            <v>Mrco Aurelio Ramirez</v>
          </cell>
          <cell r="H981" t="str">
            <v>2 sur tehuacan/col centro CP 75700</v>
          </cell>
          <cell r="I981">
            <v>2381191874</v>
          </cell>
          <cell r="J981" t="str">
            <v>HISENSE</v>
          </cell>
          <cell r="K981" t="str">
            <v>C20</v>
          </cell>
          <cell r="L981" t="str">
            <v>1MH75A91MX10D0H2AH20296</v>
          </cell>
          <cell r="M981" t="str">
            <v>TEH/000136341</v>
          </cell>
          <cell r="N981">
            <v>5998.52</v>
          </cell>
          <cell r="O981">
            <v>42604</v>
          </cell>
          <cell r="P981">
            <v>42803</v>
          </cell>
          <cell r="Q981">
            <v>201709</v>
          </cell>
          <cell r="R981" t="str">
            <v xml:space="preserve">CF POR FALTA DE REFACCION PCB LOGIC T1019758.  1008466
</v>
          </cell>
          <cell r="S981" t="str">
            <v xml:space="preserve">EQUIPO RAYADO CON PORTA SIM </v>
          </cell>
          <cell r="T981" t="str">
            <v xml:space="preserve">JUAN FRANCISCO ALVIZAR            </v>
          </cell>
          <cell r="U981" t="str">
            <v>2017-04-20</v>
          </cell>
          <cell r="V981" t="str">
            <v>CELULARES</v>
          </cell>
          <cell r="W981" t="str">
            <v>COMPLETADO</v>
          </cell>
          <cell r="X981" t="str">
            <v>TALLER</v>
          </cell>
          <cell r="Y981">
            <v>42803</v>
          </cell>
          <cell r="Z981">
            <v>199</v>
          </cell>
          <cell r="AA981" t="str">
            <v>M010</v>
          </cell>
          <cell r="AD981" t="str">
            <v>tehuacan/col centro</v>
          </cell>
          <cell r="AE981" t="str">
            <v>PUE</v>
          </cell>
          <cell r="AF981" t="str">
            <v>MX</v>
          </cell>
          <cell r="AG981" t="str">
            <v>10408219</v>
          </cell>
          <cell r="AH981" t="str">
            <v>MRCO AURELIO RAMIREZ</v>
          </cell>
          <cell r="AI981" t="str">
            <v>101a 2 sur</v>
          </cell>
          <cell r="AJ981" t="str">
            <v>2381191874</v>
          </cell>
          <cell r="AK981">
            <v>0</v>
          </cell>
          <cell r="AL981" t="str">
            <v>75700</v>
          </cell>
          <cell r="AM981" t="str">
            <v>11/04/2017 23 : 07 MARCO.DIAZ : TCFINV, TCFCN, por falta de productoTCFDEV. dmc16/03/2017 05 : 49 JORGE.VAZ : TCF116/03/2017 05 : 49 JORGE.VAZ : NP515/03/2017 01 : 57 201709 : SE ANEXA REPORTE TECNICO PARA SU VALORACION15/03/2017 01 : 53 GABRIELA.B : CSCSolicita verificar seguimiento informa el CSA pendiente por pieza, Altratar de Regresar con Cliente se pierde llamada11/03/2017 07 : 57 201709 : P1. T1019758. 1008466EQUIPO PENDIENTE POR PARTE ( PCB LOGIC )10/03/2017 03 : 23 201709 : EL EQUIPO SE ENCUENTRA EN PROCESO DEREPARACION10/03/2017 01 : 52 RUBI.G : SE ANEXAN DOCUMENTOS DE COMPRA EN SISTEMARGF//13/01/2017 01 : 11 DULCE.M : CSCse solicito apoyo a lolis para qque enviara las guias31/12/2016 02 : 28 SEMIRAMIS.M : CSCCte se comunica para verificar que no ha recibido su guia se verificaque el correo fue registrado de forma incorrecta se pide ayuda a Lolitapara el reenvio de la guia marcoaurelioramhdz@hotmail.com28/12/2016 03 : 50 MARIADOLO : CE1:189656586027/12/2016 22 : 49 LUIS.D : DCEG27/12/2016 02 : 35 LUIS.D : ODSWTPDIRD//% 1 E INDEPENCIA , CASA BLANCAMARCOAUREILORAMHDZ@HPTMAIL.COM</v>
          </cell>
          <cell r="AN981" t="str">
            <v>1MH75AL1MX1Z30</v>
          </cell>
          <cell r="AO981" t="e">
            <v>#N/A</v>
          </cell>
          <cell r="AP981" t="e">
            <v>#N/A</v>
          </cell>
          <cell r="AQ981" t="e">
            <v>#N/A</v>
          </cell>
          <cell r="AR981" t="e">
            <v>#N/A</v>
          </cell>
          <cell r="AS981" t="str">
            <v>GMS001NJD013S405686M010</v>
          </cell>
          <cell r="AT981">
            <v>2</v>
          </cell>
          <cell r="AU981" t="str">
            <v>C1</v>
          </cell>
          <cell r="AV981" t="str">
            <v>GMS001NJD013</v>
          </cell>
          <cell r="AW981" t="str">
            <v>S405686</v>
          </cell>
          <cell r="AX981" t="str">
            <v>M010</v>
          </cell>
          <cell r="AY981">
            <v>74012267</v>
          </cell>
          <cell r="AZ981">
            <v>51013195</v>
          </cell>
          <cell r="BA981">
            <v>80141933</v>
          </cell>
        </row>
        <row r="982">
          <cell r="D982">
            <v>60313910</v>
          </cell>
          <cell r="E982" t="str">
            <v xml:space="preserve">A  </v>
          </cell>
          <cell r="F982" t="str">
            <v>CELULAR</v>
          </cell>
          <cell r="G982" t="str">
            <v>Rufina Tlaxca</v>
          </cell>
          <cell r="H982" t="str">
            <v>rio bravo 22 tijuana/camino verde CP 22190</v>
          </cell>
          <cell r="I982" t="str">
            <v xml:space="preserve">044-6641882381 </v>
          </cell>
          <cell r="J982" t="str">
            <v>HISENSE</v>
          </cell>
          <cell r="K982" t="str">
            <v>U989</v>
          </cell>
          <cell r="L982" t="str">
            <v>1MS75CM9MX1H70H5DD101F2</v>
          </cell>
          <cell r="M982" t="str">
            <v>CAR/000052943</v>
          </cell>
          <cell r="N982">
            <v>3331</v>
          </cell>
          <cell r="O982">
            <v>42727</v>
          </cell>
          <cell r="P982">
            <v>42804</v>
          </cell>
          <cell r="Q982">
            <v>201709</v>
          </cell>
          <cell r="R982" t="str">
            <v xml:space="preserve">CF POR FALTA DE REFACCION PCB LOGIC T1047617.  1008733
</v>
          </cell>
          <cell r="S982" t="str">
            <v xml:space="preserve">EQUIPO RAYADO CON BATERIA Y TAPA </v>
          </cell>
          <cell r="T982" t="str">
            <v xml:space="preserve">JUAN FRANCISCO ALVIZAR            </v>
          </cell>
          <cell r="U982" t="str">
            <v>2017-04-20</v>
          </cell>
          <cell r="V982" t="str">
            <v>CELULARES</v>
          </cell>
          <cell r="W982" t="str">
            <v>COMPLETADO</v>
          </cell>
          <cell r="X982" t="str">
            <v>TALLER</v>
          </cell>
          <cell r="Y982">
            <v>42804</v>
          </cell>
          <cell r="Z982">
            <v>77</v>
          </cell>
          <cell r="AA982" t="str">
            <v>M010</v>
          </cell>
          <cell r="AD982" t="str">
            <v>tijuana/camino verde</v>
          </cell>
          <cell r="AE982" t="str">
            <v>BC</v>
          </cell>
          <cell r="AF982" t="str">
            <v>MX</v>
          </cell>
          <cell r="AG982" t="str">
            <v>10411744</v>
          </cell>
          <cell r="AH982" t="str">
            <v>RUFINA TLAXCA</v>
          </cell>
          <cell r="AI982" t="str">
            <v>rio bravo 22</v>
          </cell>
          <cell r="AJ982" t="str">
            <v>044-6641882381</v>
          </cell>
          <cell r="AK982">
            <v>0</v>
          </cell>
          <cell r="AL982" t="str">
            <v>22190</v>
          </cell>
          <cell r="AM982" t="str">
            <v>31/03/2017 01 : 15 GABRIELA.B : CSCSe Brinda información de CF se informa tiempo de respuesta28/03/2017 04 : 47 ERNESTO.HERN : TCF128/03/2017 04 : 47 ERNESTO.HERN : NP525/03/2017 03 : 44 GABRIELA.B : CSCSe informa en espera de refacción para reparación23/03/2017 05 : 49 EVELYN.ZEPE : SEG: EN ESPERA DE CE2 POR PARTE DEREFACCIONES.22/03/2017 04 : 53 GERARDO.GRA : CSC se indica equipo en proceso dereparación. EMC*17/03/2017 03 : 19 201709 : P1. T1047617. 1008733EQUIPO PENDIENTE POR PARTE ( PCB LOGIC )14/03/2017 00 : 39 201709 : EL EQUIPO SE ENCUENTRA EN PROCESO DEREPARACION11/03/2017 06 : 24 RUBI.G : SE ANEXAN DOCUMENTOS DE COMPRA EN SISTEMARGF//18/02/2017 04 : 53 RUBI.G : CE1: 2757306462 RGF//17/02/2017 01 : 42 ANA.LAURA : DCEGODSWTP%BAJA CALIFORNIA Y RIO COLORADOARMANDO.TLAXCA@GMAIL.COMIMEI2:861211030776182</v>
          </cell>
          <cell r="AN982" t="str">
            <v>1MS75CM9MX1H70</v>
          </cell>
          <cell r="AO982" t="e">
            <v>#N/A</v>
          </cell>
          <cell r="AP982" t="e">
            <v>#N/A</v>
          </cell>
          <cell r="AQ982" t="e">
            <v>#N/A</v>
          </cell>
          <cell r="AR982" t="e">
            <v>#N/A</v>
          </cell>
          <cell r="AS982" t="str">
            <v/>
          </cell>
          <cell r="AT982" t="e">
            <v>#N/A</v>
          </cell>
          <cell r="AY982">
            <v>74012318</v>
          </cell>
          <cell r="AZ982">
            <v>51013240</v>
          </cell>
          <cell r="BA982">
            <v>80147917</v>
          </cell>
        </row>
        <row r="983">
          <cell r="D983">
            <v>60313911</v>
          </cell>
          <cell r="E983" t="str">
            <v xml:space="preserve">A  </v>
          </cell>
          <cell r="F983" t="str">
            <v>CELULAR</v>
          </cell>
          <cell r="G983" t="str">
            <v>Aaron Rivera Rodriguez</v>
          </cell>
          <cell r="H983" t="str">
            <v xml:space="preserve">almendros 12 Poza Rica/arboledas CP  93308 </v>
          </cell>
          <cell r="I983">
            <v>7828215305</v>
          </cell>
          <cell r="J983" t="str">
            <v>HISENSE</v>
          </cell>
          <cell r="K983" t="str">
            <v>U989</v>
          </cell>
          <cell r="L983" t="str">
            <v>1MS75CM9MX1H70H5PD107B9</v>
          </cell>
          <cell r="M983" t="str">
            <v>POZ/000206874</v>
          </cell>
          <cell r="N983">
            <v>3331.8</v>
          </cell>
          <cell r="O983">
            <v>42723</v>
          </cell>
          <cell r="P983">
            <v>42804</v>
          </cell>
          <cell r="Q983">
            <v>201709</v>
          </cell>
          <cell r="R983" t="str">
            <v xml:space="preserve">CF POR FALTA DE REFACCION DISPLAY T1047733.      1008687
</v>
          </cell>
          <cell r="S983" t="str">
            <v xml:space="preserve">EQUIPO RAYADO CON BATERIA Y TAPA </v>
          </cell>
          <cell r="T983" t="str">
            <v xml:space="preserve">JUAN FRANCISCO ALVIZAR            </v>
          </cell>
          <cell r="U983" t="str">
            <v>2017-04-20</v>
          </cell>
          <cell r="V983" t="str">
            <v>CELULARES</v>
          </cell>
          <cell r="W983" t="str">
            <v>COMPLETADO</v>
          </cell>
          <cell r="X983" t="str">
            <v>TALLER</v>
          </cell>
          <cell r="Y983">
            <v>42804</v>
          </cell>
          <cell r="Z983">
            <v>81</v>
          </cell>
          <cell r="AA983" t="str">
            <v>M010</v>
          </cell>
          <cell r="AD983" t="str">
            <v>Poza Rica/arboledas</v>
          </cell>
          <cell r="AE983" t="str">
            <v>VER</v>
          </cell>
          <cell r="AF983" t="str">
            <v>MX</v>
          </cell>
          <cell r="AG983" t="str">
            <v>10408543</v>
          </cell>
          <cell r="AH983" t="str">
            <v>AARON RIVERA RODRIGUEZ</v>
          </cell>
          <cell r="AI983" t="str">
            <v>172 almendros</v>
          </cell>
          <cell r="AJ983" t="str">
            <v>7828215305</v>
          </cell>
          <cell r="AK983" t="str">
            <v>7821405392</v>
          </cell>
          <cell r="AL983" t="str">
            <v>93308</v>
          </cell>
          <cell r="AM983" t="str">
            <v>07/04/2017 00 : 35 SEMIRAMIS.M : CSCCte se comunica para saber el estatus de su equipo se le menciona que seaplicara un cambio de equipo en un tiempo promedio de 20 días hábiles .28/03/2017 02 : 45 ERNESTO.HERN : TCF128/03/2017 02 : 44 ERNESTO.HERN : NP523/03/2017 06 : 17 EVELYN.ZEPE : SEG: EN ESPERA DE CE2 POR PARTE DEREFACCIONES.16/03/2017 05 : 35 201709 : P1. T1047733. 1008687EQUIPO PENDIENTE POR PARTE ( DISPLAY )14/03/2017 00 : 37 201709 : EL EQUIPO SE ENCUENTRA EN PROCESO DEREPARACION11/03/2017 06 : 27 RUBI.G : SE ANEXAN DOCUMENTOS DE COMPRA EN SISTEMARGF//22/02/2017 00 : 17 RUBI.G : CE1: 2233422391 RGF//21/02/2017 01 : 58 LAURA.HERNA : DCEG21/02/2017 01 : 52 LAURA.HERNA : ODSWTPAEYLE@HOTMAIL.COM</v>
          </cell>
          <cell r="AN983" t="str">
            <v>1MS75CM9MX1H70</v>
          </cell>
          <cell r="AO983" t="e">
            <v>#N/A</v>
          </cell>
          <cell r="AP983" t="e">
            <v>#N/A</v>
          </cell>
          <cell r="AQ983" t="e">
            <v>#N/A</v>
          </cell>
          <cell r="AR983" t="e">
            <v>#N/A</v>
          </cell>
          <cell r="AS983" t="str">
            <v/>
          </cell>
          <cell r="AT983" t="e">
            <v>#N/A</v>
          </cell>
          <cell r="AY983">
            <v>74012319</v>
          </cell>
          <cell r="AZ983">
            <v>51013241</v>
          </cell>
          <cell r="BA983">
            <v>80147918</v>
          </cell>
        </row>
        <row r="984">
          <cell r="D984">
            <v>60313930</v>
          </cell>
          <cell r="E984" t="str">
            <v xml:space="preserve">A  </v>
          </cell>
          <cell r="F984" t="str">
            <v>CELULAR</v>
          </cell>
          <cell r="G984" t="str">
            <v>Roberto Gonzalez Medina</v>
          </cell>
          <cell r="H984" t="str">
            <v>10 de noviembre num 227  Coatzacoalcos /San Silverio</v>
          </cell>
          <cell r="I984">
            <v>9212183751</v>
          </cell>
          <cell r="J984" t="str">
            <v>HISENSE</v>
          </cell>
          <cell r="K984" t="str">
            <v>C1</v>
          </cell>
          <cell r="L984" t="str">
            <v>1MH75AL1MXZ30HAJH201CA</v>
          </cell>
          <cell r="M984" t="str">
            <v>000172583</v>
          </cell>
          <cell r="N984">
            <v>7465.2</v>
          </cell>
          <cell r="O984">
            <v>42628</v>
          </cell>
          <cell r="P984">
            <v>42803</v>
          </cell>
          <cell r="Q984">
            <v>201709</v>
          </cell>
          <cell r="R984" t="str">
            <v>CF POR FALTA DE PCB LOGIC T1022328.  1008733</v>
          </cell>
          <cell r="S984" t="str">
            <v>EQUIPO RAYADO Y MEMORIA</v>
          </cell>
          <cell r="T984" t="str">
            <v xml:space="preserve">JUAN FRANCISCO ALVIZAR            </v>
          </cell>
          <cell r="U984" t="str">
            <v>2017-04-20</v>
          </cell>
          <cell r="V984" t="str">
            <v>CELULARES</v>
          </cell>
          <cell r="W984" t="str">
            <v>COMPLETADO</v>
          </cell>
          <cell r="X984" t="str">
            <v>TALLER</v>
          </cell>
          <cell r="Y984">
            <v>42804</v>
          </cell>
          <cell r="Z984">
            <v>175</v>
          </cell>
          <cell r="AA984" t="str">
            <v>M010</v>
          </cell>
          <cell r="AD984" t="str">
            <v>Coatzacoalcos /San Silverio</v>
          </cell>
          <cell r="AE984" t="str">
            <v>VER</v>
          </cell>
          <cell r="AF984" t="str">
            <v>MX</v>
          </cell>
          <cell r="AG984" t="str">
            <v>10413700</v>
          </cell>
          <cell r="AH984" t="str">
            <v>ROBERTO GONZALEZ MEDINA</v>
          </cell>
          <cell r="AI984" t="str">
            <v>10 de noviembre num 227</v>
          </cell>
          <cell r="AJ984" t="str">
            <v>9212183751</v>
          </cell>
          <cell r="AK984">
            <v>0</v>
          </cell>
          <cell r="AL984" t="str">
            <v>96536</v>
          </cell>
          <cell r="AM984" t="str">
            <v>11/04/2017 23 : 13 MARCO.DIAZ : TCFINV, TCFCNpor falta de productoTCFDEV dmc.11/04/2017 06 : 01 BRENDA.MORA : CSCSe le hace mención de la autorización del cf y el tiempo de entrega de20 días hábiles. TCF1PU-CSA28/03/2017 04 : 52 ERNESTO.HERN : TCF128/03/2017 04 : 52 ERNESTO.HERN : NP523/03/2017 06 : 15 EVELYN.ZEPE : SEG: EN ESPERA DE CE2 POR PARTE DEREFACCIONES.17/03/2017 03 : 20 201709 : P1. T1022328. 1008733EQUIPO PENDIENTE POR PARTE ( PCB LOGIC )13/03/2017 23 : 37 201709 : EL EQUIPO SE ENCUENTRA EN PROCESO DEREPARACION11/03/2017 07 : 30 RUBI.G : SE ANEXAN DOCUMENTOS DE COMPRA EN SISTEMARGF//08/03/2017 06 : 13 RUBI.G : CE1: 7194999066 RGF//07/03/2017 04 : 12 GERARDO.GRA : DCEGMODOR: C107/03/2017 04 : 06 GERARDO.GRA : RD...ENTRE CALLE 10 DE ABRIL, A 4CASAS DE UNA TIENDA DE ABARROTES, CORREO: ROBERTOR124@LIVE.COM</v>
          </cell>
          <cell r="AN984" t="e">
            <v>#N/A</v>
          </cell>
          <cell r="AO984" t="e">
            <v>#N/A</v>
          </cell>
          <cell r="AP984" t="e">
            <v>#N/A</v>
          </cell>
          <cell r="AQ984" t="e">
            <v>#N/A</v>
          </cell>
          <cell r="AR984" t="e">
            <v>#N/A</v>
          </cell>
          <cell r="AS984" t="str">
            <v>GMS001NJD013S405686M010</v>
          </cell>
          <cell r="AT984">
            <v>2</v>
          </cell>
          <cell r="AU984" t="str">
            <v>C1</v>
          </cell>
          <cell r="AV984" t="str">
            <v>GMS001NJD013</v>
          </cell>
          <cell r="AW984" t="str">
            <v>S405686</v>
          </cell>
          <cell r="AX984" t="str">
            <v>M010</v>
          </cell>
          <cell r="AY984">
            <v>74012136</v>
          </cell>
          <cell r="AZ984">
            <v>51013059</v>
          </cell>
          <cell r="BA984">
            <v>80143865</v>
          </cell>
        </row>
        <row r="985">
          <cell r="D985">
            <v>60313932</v>
          </cell>
          <cell r="E985" t="str">
            <v xml:space="preserve">A  </v>
          </cell>
          <cell r="F985" t="str">
            <v>CELULAR</v>
          </cell>
          <cell r="G985" t="str">
            <v>Elizabeth Castro</v>
          </cell>
          <cell r="H985" t="str">
            <v>moneda 268  nezahualcoytotl/col poerfirio diaz</v>
          </cell>
          <cell r="I985">
            <v>5522323489</v>
          </cell>
          <cell r="J985" t="str">
            <v>HISENSE</v>
          </cell>
          <cell r="K985" t="str">
            <v>U972</v>
          </cell>
          <cell r="L985" t="str">
            <v>1MS75CE9MX10D0H5QD1160B</v>
          </cell>
          <cell r="M985">
            <v>4845</v>
          </cell>
          <cell r="N985">
            <v>2099</v>
          </cell>
          <cell r="O985">
            <v>42730</v>
          </cell>
          <cell r="P985">
            <v>42804</v>
          </cell>
          <cell r="Q985">
            <v>201709</v>
          </cell>
          <cell r="R985" t="str">
            <v>CF POR FALTA DE BATERIA T1023978.  OC- 1008733</v>
          </cell>
          <cell r="S985" t="str">
            <v xml:space="preserve">EQUIPO RAYADO </v>
          </cell>
          <cell r="T985" t="str">
            <v xml:space="preserve"> JUAN FRANCISCO ALVIZAR           </v>
          </cell>
          <cell r="U985" t="str">
            <v>2017-04-20</v>
          </cell>
          <cell r="V985" t="str">
            <v>CELULARES</v>
          </cell>
          <cell r="W985" t="str">
            <v>COMPLETADO</v>
          </cell>
          <cell r="X985" t="str">
            <v>TALLER</v>
          </cell>
          <cell r="Y985">
            <v>42804</v>
          </cell>
          <cell r="Z985">
            <v>74</v>
          </cell>
          <cell r="AA985" t="str">
            <v>M010</v>
          </cell>
          <cell r="AD985" t="str">
            <v>nezahualcoytotl/col poerfirio diaz</v>
          </cell>
          <cell r="AE985" t="str">
            <v>MEX</v>
          </cell>
          <cell r="AF985" t="str">
            <v>MX</v>
          </cell>
          <cell r="AG985" t="str">
            <v>10412532</v>
          </cell>
          <cell r="AH985" t="str">
            <v>ELIZABETH CASTRO</v>
          </cell>
          <cell r="AI985" t="str">
            <v>268 moneda</v>
          </cell>
          <cell r="AJ985" t="str">
            <v>5522323489</v>
          </cell>
          <cell r="AK985">
            <v>0</v>
          </cell>
          <cell r="AL985" t="str">
            <v>57520</v>
          </cell>
          <cell r="AM985" t="str">
            <v>20/04/2017 07 : 09 SEMIRAMIS.M : CSCCte se comunica para verificar el estatus de equipo se le menciona queel proceso de cambio se aplica en un tiempo estimado se 20 días hábilessin embargo no permite hablar pide se le comunique con un supervisorpues no esta de acuerdo con los tiempos04/04/2017 05 : 33 GERARDO.GRA : CSC se indica fecha aproximada deentrega 20 días hábiles a partir de NP5. EMC*29/03/2017 07 : 19 GABRIELA.B : CSCSe brinda información de CF se indica el tiempo de espera28/03/2017 04 : 45 ERNESTO.HERN : TCF128/03/2017 04 : 44 ERNESTO.HERN : NP523/03/2017 05 : 51 EVELYN.ZEPE : SEG: EN ESPERA DE CE2 POR PARTE DEREFACCIONES.17/03/2017 03 : 20 201709 : P1. T1023978. 1008733EQUIPO PENDIENTE POR PARTE ( BATERIA )13/03/2017 23 : 35 201709 : EL EQUIPO SE ENCUENTRA EN PROCESO DEREPARACION11/03/2017 07 : 32 RUBI.G : SE ANEXAN DOCUMENTOS DE COMPRA EN SISTEMARGF//09/03/2017 01 : 29 RUBI.G : CE1: 1204249454 RGF//08/03/2017 07 : 45 ANA.ROSA : DCEG01/03/2017 07 : 43 ANA.ROSA : ODSWTPRD// % AV PANTITLAN Y AV ECATEPEC , CASA LORADA , CERCA DECOPPEL , WRAMONA655@GMAIL.COM</v>
          </cell>
          <cell r="AN985" t="e">
            <v>#N/A</v>
          </cell>
          <cell r="AO985" t="e">
            <v>#N/A</v>
          </cell>
          <cell r="AP985" t="e">
            <v>#N/A</v>
          </cell>
          <cell r="AQ985" t="e">
            <v>#N/A</v>
          </cell>
          <cell r="AR985" t="e">
            <v>#N/A</v>
          </cell>
          <cell r="AS985" t="str">
            <v>1MS75CE9MX10D0C163007M010</v>
          </cell>
          <cell r="AT985">
            <v>9</v>
          </cell>
          <cell r="AU985" t="str">
            <v>HISENSE U972</v>
          </cell>
          <cell r="AV985" t="str">
            <v>1MS75CE9MX10D0</v>
          </cell>
          <cell r="AW985" t="str">
            <v>C163007</v>
          </cell>
          <cell r="AX985" t="str">
            <v>M010</v>
          </cell>
          <cell r="AY985">
            <v>74012151</v>
          </cell>
          <cell r="AZ985">
            <v>51013074</v>
          </cell>
          <cell r="BA985">
            <v>80143888</v>
          </cell>
        </row>
        <row r="986">
          <cell r="D986">
            <v>60313936</v>
          </cell>
          <cell r="E986" t="str">
            <v>B</v>
          </cell>
          <cell r="F986" t="str">
            <v>CELULAR</v>
          </cell>
          <cell r="G986" t="str">
            <v>Oscar Gomez Villanueva</v>
          </cell>
          <cell r="H986" t="str">
            <v xml:space="preserve">Boulevar Pto aereo Venustiano Carranza/Federal CP 15700
 </v>
          </cell>
          <cell r="I986">
            <v>5518468790</v>
          </cell>
          <cell r="J986" t="str">
            <v>HISENSE</v>
          </cell>
          <cell r="K986" t="str">
            <v>C20</v>
          </cell>
          <cell r="L986" t="str">
            <v>1MH75A91MX10D0HE7Z500D0</v>
          </cell>
          <cell r="M986">
            <v>3638639</v>
          </cell>
          <cell r="N986">
            <v>4449</v>
          </cell>
          <cell r="O986">
            <v>42775</v>
          </cell>
          <cell r="P986">
            <v>42804</v>
          </cell>
          <cell r="Q986">
            <v>201709</v>
          </cell>
          <cell r="R986" t="str">
            <v xml:space="preserve">CF OTORGADO POR SOPORTE TECNICO (IRREPARABILIDAD) </v>
          </cell>
          <cell r="S986" t="str">
            <v xml:space="preserve">EQUIPO RAYADO CON PORTA SIM </v>
          </cell>
          <cell r="T986" t="str">
            <v xml:space="preserve"> JUAN FRANCISCO ALVIZAR           </v>
          </cell>
          <cell r="U986" t="str">
            <v>2017-04-20</v>
          </cell>
          <cell r="V986" t="str">
            <v>CELULARES</v>
          </cell>
          <cell r="W986" t="str">
            <v>COMPLETADO</v>
          </cell>
          <cell r="X986" t="str">
            <v>TALLER</v>
          </cell>
          <cell r="Y986">
            <v>42804</v>
          </cell>
          <cell r="Z986">
            <v>29</v>
          </cell>
          <cell r="AA986" t="str">
            <v>M010</v>
          </cell>
          <cell r="AD986" t="str">
            <v>Venustiano Carranza/Federal</v>
          </cell>
          <cell r="AE986" t="str">
            <v>DF</v>
          </cell>
          <cell r="AF986" t="str">
            <v>MX</v>
          </cell>
          <cell r="AG986" t="str">
            <v>10413283</v>
          </cell>
          <cell r="AH986" t="str">
            <v>OSCAR GOMEZ VILLANUEVA</v>
          </cell>
          <cell r="AI986" t="str">
            <v>107 Boulevar Pto aereo</v>
          </cell>
          <cell r="AJ986" t="str">
            <v>5518468790</v>
          </cell>
          <cell r="AK986">
            <v>0</v>
          </cell>
          <cell r="AL986" t="str">
            <v>15700</v>
          </cell>
          <cell r="AM986" t="str">
            <v>11/04/2017 23 : 14 MARCO.DIAZ : TCFINV, TCFCN por falta de productoTCFDEV. dmc29/03/2017 04 : 44 ROGER.R : TCF129/03/2017 04 : 42 ROGER.R : TCFT - Irreparabilidad.29/03/2017 03 : 16 EVELYN.ZEPE : SEG: SE ENVIA CORREO AL AREA DE SOPRTETECNICO PARA SOLUCION DE ADHESIVO.25/03/2017 06 : 17 SEMIRAMIS.M : CSCCte se comunica para verificar el estatus de equipo se verifica mencionacsa que se solicitaron unas gomas que están pendientes sin embargomenciona que requiere que se le entregue ya su equipo pues lo requierepo rser de su trabajo .25/03/2017 03 : 44 201709 : FALTA ADHESIVO PARA COMPLETA SU REPARACION,SE NOTIFICO POR CORREO18/03/2017 00 : 09 ANA.ROSA : CSCse le indica a cte. que la pzaque soliicta CSA ya fue recibida por ellosen espra de que se concluya reparación16/03/2017 13 : 21 ARANTXA.MON : P2 GUÌA: 808647175015/03/2017 01 : 07 201709 : SE ANEXA REPORTE TECNICO PARA SU VALORACION14/03/2017 22 : 31 201709 : P1. T1019758. 1008594EQUIPO PENDIENTE POR PARTE ( PCB LOGIC )13/03/2017 23 : 30 201709 : EL EQUIPO SE ENCUENTRA EN PROCESO DEREPARACION11/03/2017 07 : 36 RUBI.G : SE ANEXAN DOCUMENTOS DE COMPRA EN SISTEMARGF//09/03/2017 02 : 11 RUBI.G : CE1: 1204352214 RGF//08/03/2017 21 : 51 GERARDO.GRA : DCEG: ELABORADA POR EMC*RD%% AVIACION CIVIL Y AVIACION COMERCIAL3245RCONT@VW-CONSESIONARIOS.COM.NXOSCARG270377@GMAIL.COM</v>
          </cell>
          <cell r="AN986" t="str">
            <v>1MH75AL1MX1Z30</v>
          </cell>
          <cell r="AO986" t="e">
            <v>#N/A</v>
          </cell>
          <cell r="AP986" t="e">
            <v>#N/A</v>
          </cell>
          <cell r="AQ986" t="e">
            <v>#N/A</v>
          </cell>
          <cell r="AR986" t="e">
            <v>#N/A</v>
          </cell>
          <cell r="AS986" t="str">
            <v>GMS001NJD013S405686M010</v>
          </cell>
          <cell r="AT986">
            <v>2</v>
          </cell>
          <cell r="AU986" t="str">
            <v>C1</v>
          </cell>
          <cell r="AV986" t="str">
            <v>GMS001NJD013</v>
          </cell>
          <cell r="AW986" t="str">
            <v>S405686</v>
          </cell>
          <cell r="AX986" t="str">
            <v>M010</v>
          </cell>
          <cell r="AY986">
            <v>74012268</v>
          </cell>
          <cell r="AZ986">
            <v>51013196</v>
          </cell>
          <cell r="BA986">
            <v>80141934</v>
          </cell>
        </row>
        <row r="987">
          <cell r="D987">
            <v>60314049</v>
          </cell>
          <cell r="E987" t="str">
            <v xml:space="preserve">A  </v>
          </cell>
          <cell r="F987" t="str">
            <v>CELULAR</v>
          </cell>
          <cell r="G987" t="str">
            <v>Cirilo Bravo</v>
          </cell>
          <cell r="H987" t="str">
            <v>Andador Acasia Depto 2 47 Lazaro Cardenas /Infonavit Soliraridad CP 60954</v>
          </cell>
          <cell r="I987">
            <v>7535313309</v>
          </cell>
          <cell r="J987" t="str">
            <v>HISENSE</v>
          </cell>
          <cell r="K987" t="str">
            <v>U972</v>
          </cell>
          <cell r="L987" t="str">
            <v>1MS75CE9MX10D0H2HD10049</v>
          </cell>
          <cell r="M987" t="str">
            <v>000074335</v>
          </cell>
          <cell r="N987">
            <v>2640.08</v>
          </cell>
          <cell r="O987">
            <v>42524</v>
          </cell>
          <cell r="P987">
            <v>42807</v>
          </cell>
          <cell r="Q987">
            <v>201709</v>
          </cell>
          <cell r="R987" t="str">
            <v>CF POR FALTA DE REFACCION PCB LOGIC 1008772. T1023967</v>
          </cell>
          <cell r="S987" t="str">
            <v xml:space="preserve">EQUIPO RAYADO, BATERIA Y TAPA </v>
          </cell>
          <cell r="T987" t="str">
            <v xml:space="preserve">JUAN FRANCISCO ALVIZAR            </v>
          </cell>
          <cell r="U987" t="str">
            <v>2017-04-19</v>
          </cell>
          <cell r="V987" t="str">
            <v>CELULARES</v>
          </cell>
          <cell r="W987" t="str">
            <v>COMPLETADO</v>
          </cell>
          <cell r="X987" t="str">
            <v>TALLER</v>
          </cell>
          <cell r="Y987">
            <v>42807</v>
          </cell>
          <cell r="Z987">
            <v>283</v>
          </cell>
          <cell r="AA987" t="str">
            <v>M010</v>
          </cell>
          <cell r="AD987" t="str">
            <v>Lazaro Cardenas /Infonavit Soliraridad</v>
          </cell>
          <cell r="AE987" t="str">
            <v>MCH</v>
          </cell>
          <cell r="AF987" t="str">
            <v>MX</v>
          </cell>
          <cell r="AG987" t="str">
            <v>10411157</v>
          </cell>
          <cell r="AH987" t="str">
            <v>CIRILO BRAVO</v>
          </cell>
          <cell r="AI987" t="str">
            <v>47 Andador Acasia Depto 2</v>
          </cell>
          <cell r="AJ987" t="str">
            <v>7535313309</v>
          </cell>
          <cell r="AK987" t="str">
            <v>7531559729</v>
          </cell>
          <cell r="AL987" t="str">
            <v>60954</v>
          </cell>
          <cell r="AM987" t="str">
            <v>30/03/2017 00 : 28 ARANTXA.MON : TCF130/03/2017 00 : 28 ARANTXA.MON : NP523/03/2017 06 : 19 EVELYN.ZEPE : SEG: EN ESPERA DE CE2 POR PARTE DEREFACCIONES.22/03/2017 04 : 04 BRENDA.MORA : CSCSe le comenta al cliente que estamos en espera de que el área derefacciones surta la pieza que solicito el CSA, se le pide apoyo a estaárea para que nos informe cuando la enviara.17/03/2017 07 : 52 201709 : P1. 1008772. T1023967EQUIPO PENDIENTE POR PARTE ( PCB LOGIC )17/03/2017 06 : 21 201709 : EL EQUIPO SIGUE EN PROCESO DE REPARACION14/03/2017 06 : 48 201709 : EL EQUIPO SE ENCUENTRA EN PROCESO DEREPARACION14/03/2017 05 : 17 RUBI.G : SE ANEXAN DOCUMENTOS DE COMPRA EN SISTEMARGF//03/02/2017 05 : 05 RUBI.G : CE1: 3283037295 RGF//02/02/2017 05 : 50 BRENDA.MORA : DCEGODSWTPTULIPANES Y SOLIDARIDADFACHADA EDIFICIO ROSA CLARO PISO 1 DEPTO. 2C7.BRAVO@HOTMAIL.COM</v>
          </cell>
          <cell r="AN987" t="e">
            <v>#N/A</v>
          </cell>
          <cell r="AO987" t="e">
            <v>#N/A</v>
          </cell>
          <cell r="AP987" t="e">
            <v>#N/A</v>
          </cell>
          <cell r="AQ987" t="e">
            <v>#N/A</v>
          </cell>
          <cell r="AR987" t="e">
            <v>#N/A</v>
          </cell>
          <cell r="AS987" t="str">
            <v>1MS75CE9MX10D0C163007M010</v>
          </cell>
          <cell r="AT987">
            <v>9</v>
          </cell>
          <cell r="AU987" t="str">
            <v>HISENSE U972</v>
          </cell>
          <cell r="AV987" t="str">
            <v>1MS75CE9MX10D0</v>
          </cell>
          <cell r="AW987" t="str">
            <v>C163007</v>
          </cell>
          <cell r="AX987" t="str">
            <v>M010</v>
          </cell>
          <cell r="AY987">
            <v>74012147</v>
          </cell>
          <cell r="AZ987">
            <v>51013070</v>
          </cell>
          <cell r="BA987">
            <v>80143881</v>
          </cell>
        </row>
        <row r="988">
          <cell r="D988">
            <v>60314050</v>
          </cell>
          <cell r="E988" t="str">
            <v xml:space="preserve">A  </v>
          </cell>
          <cell r="F988" t="str">
            <v>CELULAR</v>
          </cell>
          <cell r="G988" t="str">
            <v>Nately Medina Lopez</v>
          </cell>
          <cell r="H988" t="str">
            <v>Sinaloa 53 Cosamaloapan de Ca /Jose lopez portillo</v>
          </cell>
          <cell r="I988">
            <v>2881011925</v>
          </cell>
          <cell r="J988" t="str">
            <v>HISENSE</v>
          </cell>
          <cell r="K988" t="str">
            <v>U989</v>
          </cell>
          <cell r="L988" t="str">
            <v>1MS75CM9MX1H70H5PD10B3A</v>
          </cell>
          <cell r="M988" t="str">
            <v xml:space="preserve">CARTA DE ACEPTACION </v>
          </cell>
          <cell r="N988">
            <v>2499</v>
          </cell>
          <cell r="O988">
            <v>42765</v>
          </cell>
          <cell r="P988">
            <v>42807</v>
          </cell>
          <cell r="Q988">
            <v>201709</v>
          </cell>
          <cell r="R988" t="str">
            <v>CF POR FALTA DE PCB LOGIC T1047733.    1008687</v>
          </cell>
          <cell r="S988" t="str">
            <v>EQUIPO RAYADO, TAPA Y BATERIA</v>
          </cell>
          <cell r="T988" t="str">
            <v xml:space="preserve">JUAN FRANCISCO ALVIZAR            </v>
          </cell>
          <cell r="U988" t="str">
            <v>2017-04-20</v>
          </cell>
          <cell r="V988" t="str">
            <v>CELULARES</v>
          </cell>
          <cell r="W988" t="str">
            <v>COMPLETADO</v>
          </cell>
          <cell r="X988" t="str">
            <v>TALLER</v>
          </cell>
          <cell r="Y988">
            <v>42807</v>
          </cell>
          <cell r="Z988">
            <v>42</v>
          </cell>
          <cell r="AA988" t="str">
            <v>M010</v>
          </cell>
          <cell r="AD988" t="str">
            <v>Cosamaloapan de Ca /Jose lopez portillo0</v>
          </cell>
          <cell r="AE988" t="str">
            <v>VER</v>
          </cell>
          <cell r="AF988" t="str">
            <v>MX</v>
          </cell>
          <cell r="AG988" t="str">
            <v>10412593</v>
          </cell>
          <cell r="AH988" t="str">
            <v>NATELY MEDINA LOPEZ</v>
          </cell>
          <cell r="AI988" t="str">
            <v>53 sINALOA</v>
          </cell>
          <cell r="AJ988" t="str">
            <v>2881011925</v>
          </cell>
          <cell r="AK988">
            <v>0</v>
          </cell>
          <cell r="AL988" t="str">
            <v>95340</v>
          </cell>
          <cell r="AM988" t="str">
            <v>28/03/2017 02 : 43 ERNESTO.HERN : TCF128/03/2017 02 : 43 ERNESTO.HERN : NP523/03/2017 06 : 22 EVELYN.ZEPE : SEG: EN ESPERA DE CE2 POR PARTE DEREFACCIONES.16/03/2017 05 : 37 201709 : P1. T1047733. 1008687EQUIPO PENDIENTE POR PARTE ( DISPLAY )14/03/2017 06 : 46 201709 : EL EQUIPO SE ENCUENTRA EN PROCESO DEREPARACION14/03/2017 05 : 21 RUBI.G : SE ANEXAN DOCUMENTOS DE COMPRA EN SISTEMARGF//24/02/2017 05 : 51 RUBI.G : CE1: 7722074393 RGF//24/02/2017 00 : 26 MARIELA.CHA : DCEG22/02/2017 00 : 17 MARIELA.CHA : ODSWTPJALISCO Y GUERRER4OFACHADA NARANJA PORTÓN GRISA UN LADO HAY UNA ESTÉTICAYLEITHAL5@GMAIL.COM</v>
          </cell>
          <cell r="AN988" t="str">
            <v>1MS75CM9MX1H70</v>
          </cell>
          <cell r="AO988" t="e">
            <v>#N/A</v>
          </cell>
          <cell r="AP988" t="e">
            <v>#N/A</v>
          </cell>
          <cell r="AQ988" t="e">
            <v>#N/A</v>
          </cell>
          <cell r="AR988" t="e">
            <v>#N/A</v>
          </cell>
          <cell r="AS988" t="str">
            <v/>
          </cell>
          <cell r="AT988" t="e">
            <v>#N/A</v>
          </cell>
          <cell r="AY988">
            <v>74012320</v>
          </cell>
          <cell r="AZ988">
            <v>51013242</v>
          </cell>
          <cell r="BA988">
            <v>80147919</v>
          </cell>
        </row>
        <row r="989">
          <cell r="D989">
            <v>60314053</v>
          </cell>
          <cell r="E989" t="str">
            <v xml:space="preserve">A  </v>
          </cell>
          <cell r="F989" t="str">
            <v>CELULAR</v>
          </cell>
          <cell r="G989" t="str">
            <v>Ma Araceli Lara</v>
          </cell>
          <cell r="H989" t="str">
            <v xml:space="preserve">And chabacano num 194  Lago de moreno/Cuesta blanca CP 47420
</v>
          </cell>
          <cell r="I989">
            <v>4741160565</v>
          </cell>
          <cell r="J989" t="str">
            <v>HISENSE</v>
          </cell>
          <cell r="K989" t="str">
            <v>U972</v>
          </cell>
          <cell r="L989" t="str">
            <v>1MS75CE9MX10D0H5QD111C2</v>
          </cell>
          <cell r="M989" t="str">
            <v>LDM/0000064018</v>
          </cell>
          <cell r="N989">
            <v>2664.9</v>
          </cell>
          <cell r="O989">
            <v>42692</v>
          </cell>
          <cell r="P989">
            <v>42807</v>
          </cell>
          <cell r="Q989">
            <v>201709</v>
          </cell>
          <cell r="R989" t="str">
            <v xml:space="preserve">CF POR FALTA DE REFACCION CAMARA T1022410, VIA CORREO
</v>
          </cell>
          <cell r="S989" t="str">
            <v xml:space="preserve">EQUIPO RAYADO, TAPA </v>
          </cell>
          <cell r="T989" t="str">
            <v xml:space="preserve">JUAN FRANCISCO ALVIZAR            </v>
          </cell>
          <cell r="U989" t="str">
            <v>2017-04-20</v>
          </cell>
          <cell r="V989" t="str">
            <v>CELULARES</v>
          </cell>
          <cell r="W989" t="str">
            <v>COMPLETADO</v>
          </cell>
          <cell r="X989" t="str">
            <v>TALLER</v>
          </cell>
          <cell r="Y989">
            <v>42807</v>
          </cell>
          <cell r="Z989">
            <v>115</v>
          </cell>
          <cell r="AA989" t="str">
            <v>M010</v>
          </cell>
          <cell r="AD989" t="str">
            <v>Lago de moreno/Cuesta blanca</v>
          </cell>
          <cell r="AE989" t="str">
            <v>JAL</v>
          </cell>
          <cell r="AF989" t="str">
            <v>MX</v>
          </cell>
          <cell r="AG989" t="str">
            <v>10412673</v>
          </cell>
          <cell r="AH989" t="str">
            <v>MA ARACELI LARA</v>
          </cell>
          <cell r="AI989" t="str">
            <v>And chabacano num 194</v>
          </cell>
          <cell r="AJ989" t="str">
            <v>4741160565</v>
          </cell>
          <cell r="AK989">
            <v>0</v>
          </cell>
          <cell r="AL989" t="str">
            <v>47420</v>
          </cell>
          <cell r="AM989" t="str">
            <v>29/03/2017 07 : 18 ERNESTO.HERN : TCF129/03/2017 07 : 18 ERNESTO.HERN : NP523/03/2017 06 : 21 EVELYN.ZEPE : SEG: EN ESPERA DE CE2 POR PARTE DEREFACCIONES.17/03/2017 07 : 51 201709 : P1. T1022410, VIA CORREOEQUIPO PENDIENTE POR PARTE ( CAMARA )17/03/2017 06 : 24 201709 : EL EQUIPO SE ENCUENTRA EN PROCESO DEREPARACION14/03/2017 06 : 40 201709 : EL EQUIPO SE ENCUENTRA EN PROCESO DEREPARACION14/03/2017 05 : 29 RUBI.G : SE ANEXAN DOCUMENTOS DE COMPRA EN SISTEMARGF//09/03/2017 01 : 09 RUBI.G : CE1: 1204199861 RGF//08/03/2017 01 : 17 ANA.ROSA : DCEG22/02/2017 05 : 03 ANA.ROSA : ODSWTPRDLUIS MORENO Y 16 DE SEPTIEMBRECHELY_BRAMBILA@HOTMAIL.COM</v>
          </cell>
          <cell r="AN989" t="e">
            <v>#N/A</v>
          </cell>
          <cell r="AO989" t="e">
            <v>#N/A</v>
          </cell>
          <cell r="AP989" t="e">
            <v>#N/A</v>
          </cell>
          <cell r="AQ989" t="e">
            <v>#N/A</v>
          </cell>
          <cell r="AR989" t="e">
            <v>#N/A</v>
          </cell>
          <cell r="AS989" t="str">
            <v>1MS75CE9MX10D0C163007M010</v>
          </cell>
          <cell r="AT989">
            <v>9</v>
          </cell>
          <cell r="AU989" t="str">
            <v>HISENSE U972</v>
          </cell>
          <cell r="AV989" t="str">
            <v>1MS75CE9MX10D0</v>
          </cell>
          <cell r="AW989" t="str">
            <v>C163007</v>
          </cell>
          <cell r="AX989" t="str">
            <v>M010</v>
          </cell>
          <cell r="AY989">
            <v>74012146</v>
          </cell>
          <cell r="AZ989">
            <v>51013069</v>
          </cell>
          <cell r="BA989">
            <v>80143883</v>
          </cell>
        </row>
        <row r="990">
          <cell r="D990">
            <v>60312911</v>
          </cell>
          <cell r="E990" t="str">
            <v xml:space="preserve">A  </v>
          </cell>
          <cell r="F990" t="str">
            <v>CELULAR</v>
          </cell>
          <cell r="G990" t="str">
            <v xml:space="preserve">lizethe Salgado Gutierre
</v>
          </cell>
          <cell r="H990" t="str">
            <v>Calle cerrada d Allende s/n, col centro/Petatlan CP. 40850</v>
          </cell>
          <cell r="I990">
            <v>7551181805</v>
          </cell>
          <cell r="J990" t="str">
            <v>HISENSE</v>
          </cell>
          <cell r="K990" t="str">
            <v>U989</v>
          </cell>
          <cell r="L990" t="str">
            <v>1MS75CM9MX1H70H5PD11308</v>
          </cell>
          <cell r="M990">
            <v>27662876</v>
          </cell>
          <cell r="N990">
            <v>3331.8</v>
          </cell>
          <cell r="O990">
            <v>42741</v>
          </cell>
          <cell r="P990">
            <v>42794</v>
          </cell>
          <cell r="Q990">
            <v>201709</v>
          </cell>
          <cell r="R990" t="str">
            <v xml:space="preserve">15/03/2017 05 : 51  JORGE.VAZ : NP5
04/03/2017 07 : 34 201709 : P1. T1047617.  1008182
</v>
          </cell>
          <cell r="S990" t="str">
            <v xml:space="preserve"> EQUIPO MALTRATADO CON TAPA Y BATERIA</v>
          </cell>
          <cell r="T990" t="str">
            <v xml:space="preserve"> Juan Francisco Alvizar           </v>
          </cell>
          <cell r="U990" t="str">
            <v>2017-04-18</v>
          </cell>
          <cell r="V990" t="str">
            <v>CELULARES</v>
          </cell>
          <cell r="W990" t="str">
            <v>COMPLETADO</v>
          </cell>
          <cell r="X990" t="str">
            <v>TALLER</v>
          </cell>
          <cell r="Y990">
            <v>42793</v>
          </cell>
          <cell r="Z990">
            <v>53</v>
          </cell>
          <cell r="AA990" t="str">
            <v>M010</v>
          </cell>
          <cell r="AD990" t="str">
            <v>col centro/Petatlan</v>
          </cell>
          <cell r="AE990" t="str">
            <v>GRO</v>
          </cell>
          <cell r="AF990" t="str">
            <v>MX</v>
          </cell>
          <cell r="AG990" t="str">
            <v>10411853</v>
          </cell>
          <cell r="AH990" t="str">
            <v>LIZETHE SALGADO GUTIERRE</v>
          </cell>
          <cell r="AI990" t="str">
            <v>Calle cerrada d Allende s/n</v>
          </cell>
          <cell r="AJ990" t="str">
            <v>7551181805</v>
          </cell>
          <cell r="AK990">
            <v>0</v>
          </cell>
          <cell r="AL990" t="str">
            <v>40850</v>
          </cell>
          <cell r="AM990" t="str">
            <v>11/04/2017 01 : 19 SEMIRAMIS.M : CSCCte se comunica para verificar el proceso de cambio físico se lemenciona que hay un retraso en el envió por lo que se le pide tiempopara poder entregarlo24/03/2017 00 : 24 GERARDO.GRA : CSC se indica fecha aproximada deentrega 20 días hábiles a partir de NP5. EMC*15/03/2017 05 : 51 JORGE.VAZ : TCF115/03/2017 05 : 51 JORGE.VAZ : NP504/03/2017 07 : 34 201709 : P1. T1047617. 1008182EQUIPO PENDIENTE POR PARTE ( PCB LOGIC )28/02/2017 01 : 19 201709 : EL EQUIPO SE ENCUENTRA EN PROCESO DEREPARACION28/02/2017 00 : 58 RUBI.G : SE ANEXAN DOCUMENTOS DE COMPRA EN SISTEMARGF//14/02/2017 02 : 05 RUBI.G : CE1: 1186670155 RGF//11/02/2017 04 : 40 LAURA.HERNA : herreraelizabeth884@gmail.com11/02/2017 03 : 41 LAURA.HERNA : DCEG11/02/2017 03 : 39 LAURA.HERNA : ODSWTP</v>
          </cell>
          <cell r="AN990" t="str">
            <v>1MS75CM9MX1H70</v>
          </cell>
          <cell r="AO990" t="e">
            <v>#N/A</v>
          </cell>
          <cell r="AP990" t="e">
            <v>#N/A</v>
          </cell>
          <cell r="AQ990" t="e">
            <v>#N/A</v>
          </cell>
          <cell r="AR990" t="e">
            <v>#N/A</v>
          </cell>
          <cell r="AS990" t="str">
            <v/>
          </cell>
          <cell r="AT990" t="e">
            <v>#N/A</v>
          </cell>
          <cell r="AY990">
            <v>74012321</v>
          </cell>
          <cell r="AZ990">
            <v>51013243</v>
          </cell>
          <cell r="BA990">
            <v>80147920</v>
          </cell>
        </row>
        <row r="991">
          <cell r="D991">
            <v>60312775</v>
          </cell>
          <cell r="E991" t="str">
            <v xml:space="preserve">A  </v>
          </cell>
          <cell r="F991" t="str">
            <v>CELULAR</v>
          </cell>
          <cell r="G991" t="str">
            <v xml:space="preserve">Francisco Carmona
</v>
          </cell>
          <cell r="H991" t="str">
            <v>Camino a nextengo nu 421-b, zcapotzalco/San miguel amantla CP. 02700</v>
          </cell>
          <cell r="I991">
            <v>9981257330</v>
          </cell>
          <cell r="J991" t="str">
            <v>HISENSE</v>
          </cell>
          <cell r="K991" t="str">
            <v>U972</v>
          </cell>
          <cell r="L991" t="str">
            <v>1MS75CE9MX10D0HTKT10808</v>
          </cell>
          <cell r="M991">
            <v>32914548</v>
          </cell>
          <cell r="N991">
            <v>2655.2</v>
          </cell>
          <cell r="O991">
            <v>42725</v>
          </cell>
          <cell r="P991">
            <v>42790</v>
          </cell>
          <cell r="Q991">
            <v>201709</v>
          </cell>
          <cell r="R991" t="str">
            <v xml:space="preserve">15/03/2017 05 : 49  JORGE.VAZ : NP5
04/03/2017 07 : 34 201709 : OMITIR COMENTARIO ANTERIOR, EQUIPO PENDIENTE POR PARTE ( DISPLAY )
04/03/2017 07 : 33 201709 : P1. T1021644.  1008182
</v>
          </cell>
          <cell r="S991" t="str">
            <v xml:space="preserve"> EQUIPO MALTRATADO CON BATERIA, TAPA Y M</v>
          </cell>
          <cell r="T991" t="str">
            <v xml:space="preserve"> Juan Francisco Alvizar           </v>
          </cell>
          <cell r="U991" t="str">
            <v>2017-04-18</v>
          </cell>
          <cell r="V991" t="str">
            <v>CELULARES</v>
          </cell>
          <cell r="W991" t="str">
            <v>COMPLETADO</v>
          </cell>
          <cell r="X991" t="str">
            <v>TALLER</v>
          </cell>
          <cell r="Y991">
            <v>42789</v>
          </cell>
          <cell r="Z991">
            <v>65</v>
          </cell>
          <cell r="AA991" t="str">
            <v>M010</v>
          </cell>
          <cell r="AD991" t="str">
            <v>zcapotzalco/San miguel amantla</v>
          </cell>
          <cell r="AE991" t="str">
            <v>DF</v>
          </cell>
          <cell r="AF991" t="str">
            <v>MX</v>
          </cell>
          <cell r="AG991" t="str">
            <v>10412511</v>
          </cell>
          <cell r="AH991" t="str">
            <v>FRANCISCO CARMONA</v>
          </cell>
          <cell r="AI991" t="str">
            <v>Camino a nextengo nu 421-b</v>
          </cell>
          <cell r="AJ991" t="str">
            <v>5532365165</v>
          </cell>
          <cell r="AK991" t="str">
            <v>5532365165</v>
          </cell>
          <cell r="AL991" t="str">
            <v>02700</v>
          </cell>
          <cell r="AM991" t="str">
            <v>18/03/2017 00 : 42 ADRIANA.SAN : CSCSe le indica proceso de Cf de 15 a 20 días Habiles15/03/2017 05 : 49 JORGE.VAZ : TCF115/03/2017 05 : 49 JORGE.VAZ : NP504/03/2017 07 : 34 201709 : OMITIR COMENTARIO ANTERIOR, EQUIPO PENDIENTEPOR PARTE ( DISPLAY )04/03/2017 07 : 33 201709 : P1. T1021644. 1008182EQUIPO PENDIENTE POR PARTE ( PCB LOGIC )25/02/2017 00 : 00 201709 : EL EQUIPO SE ENCUENTRA EN PROCESO DEREPARACION24/02/2017 08 : 53 RUBI.G : SE ANEXAN DOCUMENTOS DE COMPRA EN SISTEMARGF//22/02/2017 02 : 02 RUBI.G : CE1: 8941801411 RGF//21/02/2017 07 : 15 DULCE.M : DCEG21/02/2017 06 : 43 DULCE.M : CORREO FC.MOALES85@GMAIL.COMODSWTP</v>
          </cell>
          <cell r="AN991" t="e">
            <v>#N/A</v>
          </cell>
          <cell r="AO991" t="e">
            <v>#N/A</v>
          </cell>
          <cell r="AP991" t="e">
            <v>#N/A</v>
          </cell>
          <cell r="AQ991" t="e">
            <v>#N/A</v>
          </cell>
          <cell r="AR991" t="e">
            <v>#N/A</v>
          </cell>
          <cell r="AS991" t="str">
            <v>1MS75CE9MX10D0C163007M010</v>
          </cell>
          <cell r="AT991">
            <v>9</v>
          </cell>
          <cell r="AU991" t="str">
            <v>HISENSE U972</v>
          </cell>
          <cell r="AV991" t="str">
            <v>1MS75CE9MX10D0</v>
          </cell>
          <cell r="AW991" t="str">
            <v>C163007</v>
          </cell>
          <cell r="AX991" t="str">
            <v>M010</v>
          </cell>
          <cell r="AY991">
            <v>74012145</v>
          </cell>
          <cell r="AZ991">
            <v>51013068</v>
          </cell>
          <cell r="BA991">
            <v>80143884</v>
          </cell>
        </row>
        <row r="992">
          <cell r="D992">
            <v>60312772</v>
          </cell>
          <cell r="E992" t="str">
            <v>B</v>
          </cell>
          <cell r="F992" t="str">
            <v>CELULAR</v>
          </cell>
          <cell r="G992" t="str">
            <v xml:space="preserve">Alfredo Romero
</v>
          </cell>
          <cell r="H992" t="str">
            <v>Ernesto Domiguez 106 No2, Veracruz/Fracc Reforma CP. 91919</v>
          </cell>
          <cell r="I992">
            <v>2292138009</v>
          </cell>
          <cell r="J992" t="str">
            <v>HISENSE</v>
          </cell>
          <cell r="K992" t="str">
            <v>C20</v>
          </cell>
          <cell r="L992" t="str">
            <v>1MH75A91MX10D0H1BH20142</v>
          </cell>
          <cell r="M992" t="str">
            <v>POLIZA DE GARANTIA</v>
          </cell>
          <cell r="N992">
            <v>0</v>
          </cell>
          <cell r="O992">
            <v>42584</v>
          </cell>
          <cell r="P992">
            <v>42790</v>
          </cell>
          <cell r="Q992">
            <v>201709</v>
          </cell>
          <cell r="R992" t="str">
            <v xml:space="preserve">09/03/2017 00 : 31  ROGER.R : TCFT - Irreparabilidad
08/03/2017 00 : 20  SERGIO.FER : FDD - Reporte Tecnico
07/03/2017 06 : 49 201709 : SE DOCUMENTA COMO DAÑO EN DISPLAY, SE ADJUNTA REPORTE TÉCNICO
24/02/2017 23 : 16 201709 : EL EQUIPO SE ENCUENTRA EN PROCESO DE REPARACION
</v>
          </cell>
          <cell r="S992" t="str">
            <v xml:space="preserve"> EQUIPO MALTRATADO CON PORTA SIM</v>
          </cell>
          <cell r="T992" t="str">
            <v xml:space="preserve"> Juan Francisco Alvizar           </v>
          </cell>
          <cell r="U992" t="str">
            <v>2017-04-18</v>
          </cell>
          <cell r="V992" t="str">
            <v>CELULARES</v>
          </cell>
          <cell r="W992" t="str">
            <v>COMPLETADO</v>
          </cell>
          <cell r="X992" t="str">
            <v>TALLER</v>
          </cell>
          <cell r="Y992">
            <v>42789</v>
          </cell>
          <cell r="Z992">
            <v>206</v>
          </cell>
          <cell r="AA992" t="str">
            <v>M010</v>
          </cell>
          <cell r="AD992" t="str">
            <v>Veracruz/Fracc Reforma</v>
          </cell>
          <cell r="AE992" t="str">
            <v>VER</v>
          </cell>
          <cell r="AF992" t="str">
            <v>MX</v>
          </cell>
          <cell r="AG992" t="str">
            <v>10410120</v>
          </cell>
          <cell r="AH992" t="str">
            <v>ALFREDO ROMERO</v>
          </cell>
          <cell r="AI992" t="str">
            <v>2 Ernesto Domiguez 106</v>
          </cell>
          <cell r="AJ992" t="str">
            <v>2292138009</v>
          </cell>
          <cell r="AK992">
            <v>0</v>
          </cell>
          <cell r="AL992" t="str">
            <v>91919</v>
          </cell>
          <cell r="AM992" t="str">
            <v>06/04/2017 00 : 02 GERARDO.GRA : Me comunico con cliente para ofrecerCF a Modelo C1, cliente acepta. EMC*, cliente solicita cambio dedirección para entrega de equipo, se genera el cambio.05/04/2017 01 : 40 GERARDO.GRA : CSC se indica fecha aproximada deentrega mediados mes de abril. Se pasa ODS a CF. EMC*01/04/2017 00 : 41 SEMIRAMIS.M : CSCCte se comunica para verificar cuando se le enviara su equipo se lemenciona que estamos en un proceso de auditoria y toda vez que culminese le enviaría30/03/2017 23 : 50 BRENDA.MORA : CSCCliente menciona que le urge ya que saldrá de viaje y necesita suequipo, se le menciona que aun no se vence el tiempo de entrega, se lepide apoyo al área de cf.30/03/2017 23 : 27 GERARDO.GRA : CSC se indica CF fecha aproximada deentrega 20 días hábiles. EMC*16/03/2017 02 : 12 RUBI.G : SEG: PENDIENTE POR GENERAR 54 Y 74 PORFALTA DE MODELO, SERIE DE QUIPO A EMBARCAR PARA CF RGF//14/03/2017 04 : 36 ANA.LAURA : CSCCFNEse le informa a cte cambio de equpo y tiempo de proceso 20dias/hab09/03/2017 00 : 32 ROGER.R : TCF109/03/2017 00 : 31 ROGER.R : TCFT - Irreparabilidad08/03/2017 00 : 20 SERGIO.FER : FDD - Reporte Tecnico07/03/2017 06 : 49 201709 : SE DOCUMENTA COMO DAÑO EN DISPLAY, SEADJUNTA REPORTE TÉCNICO24/02/2017 23 : 16 201709 : EL EQUIPO SE ENCUENTRA EN PROCESO DEREPARACION24/02/2017 08 : 45 RUBI.G : SE ANEXAN DOCUMENTOS DE COMPRA EN SISTEMARGF//21/02/2017 08 : 01 RUBI.G : CE1: 1487693480 RGF//21/02/2017 00 : 09 ANA.GABRIELA : DCEG:21/02/2017 00 : 02 ANA.GABRIELA : ODSWTPRD% WASHINGTON Y COLONALFREDO.ROMERO.AGUILAR@GMAIL.COM</v>
          </cell>
          <cell r="AN992" t="str">
            <v>1MH75AL1MX1Z30</v>
          </cell>
          <cell r="AO992" t="e">
            <v>#N/A</v>
          </cell>
          <cell r="AP992" t="e">
            <v>#N/A</v>
          </cell>
          <cell r="AQ992" t="e">
            <v>#N/A</v>
          </cell>
          <cell r="AR992" t="e">
            <v>#N/A</v>
          </cell>
          <cell r="AS992" t="str">
            <v>GMS001NJD013S405686M010</v>
          </cell>
          <cell r="AT992">
            <v>2</v>
          </cell>
          <cell r="AU992" t="str">
            <v>C1</v>
          </cell>
          <cell r="AV992" t="str">
            <v>GMS001NJD013</v>
          </cell>
          <cell r="AW992" t="str">
            <v>S405686</v>
          </cell>
          <cell r="AX992" t="str">
            <v>M010</v>
          </cell>
          <cell r="AY992">
            <v>74012269</v>
          </cell>
          <cell r="AZ992">
            <v>51013197</v>
          </cell>
          <cell r="BA992">
            <v>80141935</v>
          </cell>
        </row>
        <row r="993">
          <cell r="D993">
            <v>60312770</v>
          </cell>
          <cell r="E993" t="str">
            <v xml:space="preserve">A  </v>
          </cell>
          <cell r="F993" t="str">
            <v>CELULAR</v>
          </cell>
          <cell r="G993" t="str">
            <v>Luis Fernnando Tec Ramirez</v>
          </cell>
          <cell r="H993" t="str">
            <v>calle 53 No 57, campeche/centro CP.24000</v>
          </cell>
          <cell r="I993">
            <v>9818116182</v>
          </cell>
          <cell r="J993" t="str">
            <v>HISENSE</v>
          </cell>
          <cell r="K993" t="str">
            <v>U989</v>
          </cell>
          <cell r="L993" t="str">
            <v>1MS75CM9NX1H70H</v>
          </cell>
          <cell r="M993" t="str">
            <v>TICKET DE COMPRA</v>
          </cell>
          <cell r="N993">
            <v>3331.8</v>
          </cell>
          <cell r="O993">
            <v>42731</v>
          </cell>
          <cell r="P993">
            <v>42791</v>
          </cell>
          <cell r="Q993">
            <v>201709</v>
          </cell>
          <cell r="R993" t="str">
            <v xml:space="preserve">17/03/2017 01 : 07  ERNESTO.HERN : NP5
04/03/2017 02 : 32 201709 : P1. T1047733.  1008161
</v>
          </cell>
          <cell r="S993" t="str">
            <v xml:space="preserve"> EQUIPO MALTRATADO CON BATERIA Y TAPA</v>
          </cell>
          <cell r="T993" t="str">
            <v xml:space="preserve"> Juan Francisco Alvizar           </v>
          </cell>
          <cell r="U993" t="str">
            <v>2017-04-18</v>
          </cell>
          <cell r="V993" t="str">
            <v>CELULARES</v>
          </cell>
          <cell r="W993" t="str">
            <v>COMPLETADO</v>
          </cell>
          <cell r="X993" t="str">
            <v>TALLER</v>
          </cell>
          <cell r="Y993">
            <v>42789</v>
          </cell>
          <cell r="Z993">
            <v>60</v>
          </cell>
          <cell r="AA993" t="str">
            <v>M010</v>
          </cell>
          <cell r="AD993" t="str">
            <v>campeche/centro</v>
          </cell>
          <cell r="AE993" t="str">
            <v>CMP</v>
          </cell>
          <cell r="AF993" t="str">
            <v>MX</v>
          </cell>
          <cell r="AG993" t="str">
            <v>10411427</v>
          </cell>
          <cell r="AH993" t="str">
            <v>LUIS FERNNANDO TEC RAMIREZ</v>
          </cell>
          <cell r="AI993" t="str">
            <v>num 57 calle 53</v>
          </cell>
          <cell r="AJ993" t="str">
            <v>9818116182</v>
          </cell>
          <cell r="AK993">
            <v>0</v>
          </cell>
          <cell r="AL993" t="str">
            <v>24000</v>
          </cell>
          <cell r="AM993" t="str">
            <v>31/03/2017 23 : 45 GABRIELA.B : CSCSe brinda información de CF se indica tiempo de espera17/03/2017 01 : 09 ERNESTO.HERN : TCF117/03/2017 01 : 07 ERNESTO.HERN : NP504/03/2017 02 : 32 201709 : P1. T1047733. 1008161EQUIPO PENDIENTE POR PARTE ( LCD )24/02/2017 23 : 37 201709 : EL EQUIPO SE ENCUENTRA EN PROCESO DEREPARACION24/02/2017 08 : 39 RUBI.G : SE ANEXAN DOCUMENTOS DE COMPRA EN SISTEMARGF//21/02/2017 02 : 18 RUBI.G : CE1: 3440517975 RGF//18/02/2017 00 : 46 JUANANTONIO : ODSWTPDCEGFERNAT2604@GMAIL.COMENTRE 14 Y 16</v>
          </cell>
          <cell r="AN993" t="str">
            <v>1MS75CM9MX1H70</v>
          </cell>
          <cell r="AO993" t="e">
            <v>#N/A</v>
          </cell>
          <cell r="AP993" t="e">
            <v>#N/A</v>
          </cell>
          <cell r="AQ993" t="e">
            <v>#N/A</v>
          </cell>
          <cell r="AR993" t="e">
            <v>#N/A</v>
          </cell>
          <cell r="AS993" t="str">
            <v/>
          </cell>
          <cell r="AT993" t="e">
            <v>#N/A</v>
          </cell>
          <cell r="AY993">
            <v>74012322</v>
          </cell>
          <cell r="AZ993">
            <v>51013244</v>
          </cell>
          <cell r="BA993">
            <v>80147921</v>
          </cell>
        </row>
        <row r="994">
          <cell r="D994">
            <v>60312769</v>
          </cell>
          <cell r="E994" t="str">
            <v xml:space="preserve">A  </v>
          </cell>
          <cell r="F994" t="str">
            <v>CELULAR</v>
          </cell>
          <cell r="G994" t="str">
            <v>Jesus Lara</v>
          </cell>
          <cell r="H994" t="str">
            <v>Valentin Gomez Farias mz 3 lt 8 SN, Iztapaluca /Alfredo del mazo CP. 56577</v>
          </cell>
          <cell r="I994">
            <v>5517099403</v>
          </cell>
          <cell r="J994" t="str">
            <v>HISENSE</v>
          </cell>
          <cell r="K994" t="str">
            <v>U989</v>
          </cell>
          <cell r="L994" t="str">
            <v>1MS75CM9MX1H70H5PD10E42</v>
          </cell>
          <cell r="M994">
            <v>41131587</v>
          </cell>
          <cell r="N994">
            <v>3331.8</v>
          </cell>
          <cell r="O994">
            <v>42720</v>
          </cell>
          <cell r="P994">
            <v>42791</v>
          </cell>
          <cell r="Q994">
            <v>201709</v>
          </cell>
          <cell r="R994" t="str">
            <v>15/03/2017 08 : 03  JORGE.VAZ : NP5
08/03/2017 06 : 13 201709 : P1. 1008296.  T1047617</v>
          </cell>
          <cell r="S994" t="str">
            <v>EQUIPO MALTRATDO CON BATERIA Y TAPA</v>
          </cell>
          <cell r="T994" t="str">
            <v xml:space="preserve"> Juan Francisco Alvizar           </v>
          </cell>
          <cell r="U994" t="str">
            <v>2017-04-18</v>
          </cell>
          <cell r="V994" t="str">
            <v>CELULARES</v>
          </cell>
          <cell r="W994" t="str">
            <v>COMPLETADO</v>
          </cell>
          <cell r="X994" t="str">
            <v>TALLER</v>
          </cell>
          <cell r="Y994">
            <v>42789</v>
          </cell>
          <cell r="Z994">
            <v>71</v>
          </cell>
          <cell r="AA994" t="str">
            <v>M010</v>
          </cell>
          <cell r="AD994" t="str">
            <v>Iztapaluca /Alfredo del mazo</v>
          </cell>
          <cell r="AE994" t="str">
            <v>MEX</v>
          </cell>
          <cell r="AF994" t="str">
            <v>MX</v>
          </cell>
          <cell r="AG994" t="str">
            <v>10412278</v>
          </cell>
          <cell r="AH994" t="str">
            <v>JESUS LARA</v>
          </cell>
          <cell r="AI994" t="str">
            <v>sn Valentin Gomez Farias mz 3 lt 8</v>
          </cell>
          <cell r="AJ994" t="str">
            <v>5517099403</v>
          </cell>
          <cell r="AK994" t="str">
            <v>0445554532227</v>
          </cell>
          <cell r="AL994" t="str">
            <v>56577</v>
          </cell>
          <cell r="AM994" t="str">
            <v>24/03/2017 01 : 07 JUANANTONIO : CSCse le indican tiempos al CTE15/03/2017 08 : 04 JORGE.VAZ : TCF115/03/2017 08 : 03 JORGE.VAZ : NP508/03/2017 06 : 13 201709 : P1. 1008296. T104761708/03/2017 05 : 31 EVELYN.ZEPE : SEG: FALTA PEDIDO POR CORREO U OB.08/03/2017 00 : 48 201709 : SISTEMA DE OB, NO ABRE Y NO CARGA PEDIDOSEQUIPO PENDIENTE POR PARTE ( PCB LOGIC )24/02/2017 23 : 39 201709 : EL EQUIPO SE ENCUENTRA EN PROCESO DEREPARACION24/02/2017 08 : 34 RUBI.G : SE ANEXAN DOCUMENTOS DE COMPRA EN SISTEMARGF//21/02/2017 02 : 02 RUBI.G : CE1: 3440476675 RGF//20/02/2017 23 : 03 MARIELA.CHA : DCEG17/02/2017 04 : 19 MARIELA.CHA : ODSWTPGÓMEZ FARRIAS Y ZARAGOZAFACHADA RUSTICA GRIS PORTÓN VERDEARTURINNI06@GMAIL.COM</v>
          </cell>
          <cell r="AN994" t="str">
            <v>1MS75CM9MX1H70</v>
          </cell>
          <cell r="AO994" t="e">
            <v>#N/A</v>
          </cell>
          <cell r="AP994" t="e">
            <v>#N/A</v>
          </cell>
          <cell r="AQ994" t="e">
            <v>#N/A</v>
          </cell>
          <cell r="AR994" t="e">
            <v>#N/A</v>
          </cell>
          <cell r="AS994" t="str">
            <v/>
          </cell>
          <cell r="AT994" t="e">
            <v>#N/A</v>
          </cell>
          <cell r="AY994">
            <v>74012323</v>
          </cell>
          <cell r="AZ994">
            <v>51013245</v>
          </cell>
          <cell r="BA994">
            <v>80147922</v>
          </cell>
        </row>
        <row r="995">
          <cell r="D995">
            <v>60312766</v>
          </cell>
          <cell r="E995" t="str">
            <v xml:space="preserve">A  </v>
          </cell>
          <cell r="F995" t="str">
            <v>CELULAR</v>
          </cell>
          <cell r="G995" t="str">
            <v>Manuel Gonzalez Cardenas</v>
          </cell>
          <cell r="H995" t="str">
            <v>Albino Espinoza  754 OTE, Monterrey/Centro CP.64000</v>
          </cell>
          <cell r="I995">
            <v>8183406363</v>
          </cell>
          <cell r="J995" t="str">
            <v>HISENSE</v>
          </cell>
          <cell r="K995" t="str">
            <v>C20</v>
          </cell>
          <cell r="L995" t="str">
            <v>1MH75A91MX10D0H1BH20091</v>
          </cell>
          <cell r="M995">
            <v>0</v>
          </cell>
          <cell r="N995">
            <v>4498.8900000000003</v>
          </cell>
          <cell r="O995">
            <v>42535</v>
          </cell>
          <cell r="P995">
            <v>42790</v>
          </cell>
          <cell r="Q995">
            <v>201709</v>
          </cell>
          <cell r="R995" t="str">
            <v xml:space="preserve">16/03/2017 23 : 36  ERNESTO.HERN : NP5
02/03/2017 07 : 35 201709 : P1. T1019758.  1008078
</v>
          </cell>
          <cell r="S995" t="str">
            <v>EQUIPO MALTRATDO CON PORTA SIM</v>
          </cell>
          <cell r="T995" t="str">
            <v xml:space="preserve"> Juan Francisco Alvizar           </v>
          </cell>
          <cell r="U995" t="str">
            <v>2017-04-17</v>
          </cell>
          <cell r="V995" t="str">
            <v>CELULARES</v>
          </cell>
          <cell r="W995" t="str">
            <v>COMPLETADO</v>
          </cell>
          <cell r="X995" t="str">
            <v>TALLER</v>
          </cell>
          <cell r="Y995">
            <v>42789</v>
          </cell>
          <cell r="Z995">
            <v>255</v>
          </cell>
          <cell r="AA995" t="str">
            <v>M010</v>
          </cell>
          <cell r="AD995" t="str">
            <v>Monterrey/Centro</v>
          </cell>
          <cell r="AE995" t="str">
            <v>NL</v>
          </cell>
          <cell r="AF995" t="str">
            <v>MX</v>
          </cell>
          <cell r="AG995" t="str">
            <v>10410819</v>
          </cell>
          <cell r="AH995" t="str">
            <v>MANUEL GONZALEZ CARDENAS</v>
          </cell>
          <cell r="AI995" t="str">
            <v>754 OTE Albino Espinoza</v>
          </cell>
          <cell r="AJ995" t="str">
            <v>8183406363</v>
          </cell>
          <cell r="AK995">
            <v>0</v>
          </cell>
          <cell r="AL995" t="str">
            <v>64000</v>
          </cell>
          <cell r="AM995" t="str">
            <v>16/03/2017 23 : 37 ERNESTO.HERN : TCF116/03/2017 23 : 36 ERNESTO.HERN : NP502/03/2017 07 : 35 201709 : P1. T1019758. 1008078SE ENCUENTRA PENDIENTE POR PARTE ( PCB LOGIC )24/02/2017 23 : 56 201709 : EL EQUIPO SE ENCUENTRA EN PROCESO DERAPARACION24/02/2017 08 : 22 RUBI.G : SE ANEXAN DOCUMENTOS DE COMPRA EN SISTEMARGF//15/02/2017 06 : 50 EVELYN.ZEPE : CE1: 2726818581 RGF//14/02/2017 04 : 55 GABRIELA.B : DCEG14/02/2017 04 : 52 GABRIELA.B : ODSWTP14/02/2017 04 : 50 GABRIELA.B : % ESQUINA DR COSS, FACHADA CASA ANTIGUAMAYTE_REIKI@HOTMAIL.ES</v>
          </cell>
          <cell r="AN995" t="str">
            <v>1MH75AL1MX1Z30</v>
          </cell>
          <cell r="AO995" t="e">
            <v>#N/A</v>
          </cell>
          <cell r="AP995" t="e">
            <v>#N/A</v>
          </cell>
          <cell r="AQ995" t="e">
            <v>#N/A</v>
          </cell>
          <cell r="AR995" t="e">
            <v>#N/A</v>
          </cell>
          <cell r="AS995" t="str">
            <v>GMS001NJD013S405686M010</v>
          </cell>
          <cell r="AT995">
            <v>2</v>
          </cell>
          <cell r="AU995" t="str">
            <v>C1</v>
          </cell>
          <cell r="AV995" t="str">
            <v>GMS001NJD013</v>
          </cell>
          <cell r="AW995" t="str">
            <v>S405686</v>
          </cell>
          <cell r="AX995" t="str">
            <v>M010</v>
          </cell>
          <cell r="AY995">
            <v>74012270</v>
          </cell>
          <cell r="AZ995">
            <v>51013198</v>
          </cell>
          <cell r="BA995">
            <v>80141936</v>
          </cell>
        </row>
        <row r="996">
          <cell r="D996">
            <v>60312563</v>
          </cell>
          <cell r="E996" t="str">
            <v xml:space="preserve">A  </v>
          </cell>
          <cell r="F996" t="str">
            <v>CELULAR</v>
          </cell>
          <cell r="G996" t="str">
            <v>Cesar Augusto Mendez</v>
          </cell>
          <cell r="H996" t="str">
            <v>Andador Alfa de Centaruro No. 196  Infonavit Buenavista/Veracruz CP. 91850</v>
          </cell>
          <cell r="I996" t="str">
            <v>777-197-02-51</v>
          </cell>
          <cell r="J996" t="str">
            <v>HISENSE</v>
          </cell>
          <cell r="K996" t="str">
            <v>U989</v>
          </cell>
          <cell r="L996" t="str">
            <v>1MS75CM9MX1H70HSND10394</v>
          </cell>
          <cell r="M996">
            <v>46719779</v>
          </cell>
          <cell r="N996">
            <v>3331.8</v>
          </cell>
          <cell r="O996">
            <v>42765</v>
          </cell>
          <cell r="P996">
            <v>42789</v>
          </cell>
          <cell r="Q996">
            <v>201709</v>
          </cell>
          <cell r="R996" t="str">
            <v xml:space="preserve">16/03/2017 23 : 33  ERNESTO.HERN : NP5
02/03/2017 07 : 34 201709 : OMITIR COMENTARIO ANTERIOR, SE ENCUENTRA PENDIENTE POR LCD
02/03/2017 07 : 34 201709 : P1. T1047733.   1008078
</v>
          </cell>
          <cell r="S996" t="str">
            <v>EQUIPO MALTRATDO CON BATERIA Y TAPA</v>
          </cell>
          <cell r="T996" t="str">
            <v xml:space="preserve"> Juan Francisco Alvizar           </v>
          </cell>
          <cell r="U996" t="str">
            <v>2017-04-17</v>
          </cell>
          <cell r="V996" t="str">
            <v>CELULARES</v>
          </cell>
          <cell r="W996" t="str">
            <v>COMPLETADO</v>
          </cell>
          <cell r="X996" t="str">
            <v>TALLER</v>
          </cell>
          <cell r="Y996">
            <v>42788</v>
          </cell>
          <cell r="Z996">
            <v>24</v>
          </cell>
          <cell r="AA996" t="str">
            <v>M010</v>
          </cell>
          <cell r="AD996" t="str">
            <v>Infonavit Buenavista/Veracruz</v>
          </cell>
          <cell r="AE996" t="str">
            <v>VER</v>
          </cell>
          <cell r="AF996" t="str">
            <v>MX</v>
          </cell>
          <cell r="AG996" t="str">
            <v>10412273</v>
          </cell>
          <cell r="AH996" t="str">
            <v>CESAR AUGUSTO MENDEZ</v>
          </cell>
          <cell r="AI996" t="str">
            <v>196 Andador Alfa de Centaruro</v>
          </cell>
          <cell r="AJ996" t="str">
            <v>1669908</v>
          </cell>
          <cell r="AK996" t="str">
            <v>2291022383</v>
          </cell>
          <cell r="AL996" t="str">
            <v>91850</v>
          </cell>
          <cell r="AM996" t="str">
            <v>12/04/2017 06 : 50 ANA.LAURA : CSCse le envía correo a Rubi, pidiendo apoyo17/03/2017 01 : 45 MARIELA.CHA : CSCSe le menciona que se le autorizo un cambio y son 20 días hábiles paraña entrega16/03/2017 23 : 34 ERNESTO.HERN : TCF116/03/2017 23 : 33 ERNESTO.HERN : NP502/03/2017 07 : 34 201709 : OMITIR COMENTARIO ANTERIOR, SE ENCUENTRAPENDIENTE POR LCD02/03/2017 07 : 34 201709 : P1. T1047733. 1008078EQUIPO PENDIENTE POR PARTE ( PCB LOGIC )23/02/2017 23 : 19 201709 : EL EQUIPO SE ENCUENTRA EN PROCESO DEREPARACION23/02/2017 05 : 07 RUBI.G : SE ANEXAN DOCUMENTOS DE COMPRA EN SISTEMARGF//18/02/2017 05 : 05 RUBI.G : CE1: 2757332362 RGF//17/02/2017 03 : 55 ADRIANA.SAN : DCEG:17/02/2017 03 : 30 ADRIANA.SAN : ODSWTPRD% RETORNO 3 Y RETORNO 5LINDADARI36@HOTMAIL.COM</v>
          </cell>
          <cell r="AN996" t="str">
            <v>1MS75CM9MX1H70</v>
          </cell>
          <cell r="AO996" t="e">
            <v>#N/A</v>
          </cell>
          <cell r="AP996" t="e">
            <v>#N/A</v>
          </cell>
          <cell r="AQ996" t="e">
            <v>#N/A</v>
          </cell>
          <cell r="AR996" t="e">
            <v>#N/A</v>
          </cell>
          <cell r="AS996" t="str">
            <v/>
          </cell>
          <cell r="AT996" t="e">
            <v>#N/A</v>
          </cell>
          <cell r="AY996">
            <v>74012324</v>
          </cell>
          <cell r="AZ996">
            <v>51013246</v>
          </cell>
          <cell r="BA996">
            <v>80147923</v>
          </cell>
        </row>
        <row r="997">
          <cell r="D997">
            <v>60311462</v>
          </cell>
          <cell r="E997" t="str">
            <v>B</v>
          </cell>
          <cell r="F997" t="str">
            <v>CELULAR</v>
          </cell>
          <cell r="G997" t="str">
            <v>Fabiola Kiabeth Cedillo Leon</v>
          </cell>
          <cell r="H997" t="str">
            <v>Av. Del Parque No. 92 Tonala/Villas de Oriente CP 45403</v>
          </cell>
          <cell r="I997" t="str">
            <v xml:space="preserve">33-34-56-32-21 </v>
          </cell>
          <cell r="J997" t="str">
            <v>HISENSE</v>
          </cell>
          <cell r="K997" t="str">
            <v>C20</v>
          </cell>
          <cell r="L997" t="str">
            <v>1MH75A91MX10D0HDYZ50106</v>
          </cell>
          <cell r="M997" t="str">
            <v>TICKET DE COMPRA</v>
          </cell>
          <cell r="N997">
            <v>3999.2</v>
          </cell>
          <cell r="O997">
            <v>42657</v>
          </cell>
          <cell r="P997">
            <v>42780</v>
          </cell>
          <cell r="Q997">
            <v>201709</v>
          </cell>
          <cell r="R997" t="str">
            <v xml:space="preserve">23/02/2017 02 : 31  SERGIO.FER : TCF1
23/02/2017 02 : 31  SERGIO.FER : TCFT - Irreparabilidad
</v>
          </cell>
          <cell r="S997" t="str">
            <v>EQUIPO RAYADO CON PORTA SIM</v>
          </cell>
          <cell r="T997" t="str">
            <v xml:space="preserve">JUAN FRANCISCO ALVIZAR            </v>
          </cell>
          <cell r="U997" t="str">
            <v>2017-04-13</v>
          </cell>
          <cell r="V997" t="str">
            <v>CELULARES</v>
          </cell>
          <cell r="W997" t="str">
            <v>COMPLETADO</v>
          </cell>
          <cell r="X997" t="str">
            <v>TALLER</v>
          </cell>
          <cell r="Y997">
            <v>42779</v>
          </cell>
          <cell r="Z997">
            <v>123</v>
          </cell>
          <cell r="AA997" t="str">
            <v>M010</v>
          </cell>
          <cell r="AD997" t="str">
            <v>Tonala/Villas de Oriente</v>
          </cell>
          <cell r="AE997" t="str">
            <v>JAL</v>
          </cell>
          <cell r="AF997" t="str">
            <v>MX</v>
          </cell>
          <cell r="AG997" t="str">
            <v>10411164</v>
          </cell>
          <cell r="AH997" t="str">
            <v>FABIOLA KIABETH CEDILLO LEON</v>
          </cell>
          <cell r="AI997" t="str">
            <v>Av. Del Parque No. 92</v>
          </cell>
          <cell r="AJ997" t="str">
            <v>33-34-56-32-21</v>
          </cell>
          <cell r="AK997">
            <v>0</v>
          </cell>
          <cell r="AL997" t="str">
            <v>45403</v>
          </cell>
          <cell r="AM997" t="str">
            <v>13/04/2017 03 : 02 GERARDO.GRA : CSC se indica entrega en proceso aún,se pasa ODS a CF para seguimiento. EMC*21/03/2017 23 : 33 ANA.ROSA : CSCse le indica a cte que aun estamos en espera de que el área de CF nos defecha de embaraque para este equipo.16/03/2017 02 : 02 RUBI.G : SEG: PENDIENTE OR GENERAR 54 Y 74 POR FALTADE MODELO, SERIE DE QUIPO A EMBARCAR PARA CF RGF//11/03/2017 05 : 11 ANA.LAURA : CSCCFNEse le comenta a cte q se esta en inventario y se reanudaran losembarques el 20/03/201707/03/2017 07 : 39 GERARDO.GRA : CSC se le informa cambio de equipo aC1 cliente acepta. EMC*07/03/2017 07 : 35 GERARDO.GRA : CSC se envía correo a CF paraseguimiento de entrega. EMC*03/03/2017 07 : 12 SEMIRAMIS.M : CSCCte se comunica para verificar el estatus de su equipo sin embargo elarea de cf no se le localiza para verficar que aplicara25/02/2017 04 : 54 RUBI.G : SEG: PENDIENTE POR CONFIRMAR POR PARTE DECF MODELO Y SERIE DE EQUIPO REMPLAZO RGF//23/02/2017 02 : 31 SERGIO.FER : TCF123/02/2017 02 : 31 SERGIO.FER : TCFT - Irreparabilidad22/02/2017 02 : 27 201709 : SE ANEXO REPORTE TECNICO PARA SU VALORACION22/02/2017 00 : 53 BRENDA.MORA : CSCSe le menciona al cliente que el equipo esta en servicio.14/02/2017 23 : 42 201709 : 214/02/2017 23 : 41 201709 : SE ANEXARON LOS DOCUMENTOS, EL EQUIPO PASA ASERVICIO14/02/2017 07 : 35 MARCO.DIAZ : SE ANEXAN DOCUMENTOS DE COMPRA ENSISTEMA RGF//09/02/2017 02 : 23 RUBI.G : CE1: 8189756131 RGF//08/02/2017 04 : 16 GERARDO.GRA : DCEGRD...ENTRE CALLE MALECON Y SANTA ROSALIA, EN LA ESQUINA HAY UN PARQUELLAMADO LAS PIEDROTAS, CORREO: FABI_F14@HOTMAIL.COM</v>
          </cell>
          <cell r="AN997" t="str">
            <v>1MH75AL1MX1Z30</v>
          </cell>
          <cell r="AO997" t="e">
            <v>#N/A</v>
          </cell>
          <cell r="AP997" t="e">
            <v>#N/A</v>
          </cell>
          <cell r="AQ997" t="e">
            <v>#N/A</v>
          </cell>
          <cell r="AR997" t="e">
            <v>#N/A</v>
          </cell>
          <cell r="AS997" t="str">
            <v>GMS001NJD013S405686M010</v>
          </cell>
          <cell r="AT997">
            <v>2</v>
          </cell>
          <cell r="AU997" t="str">
            <v>C1</v>
          </cell>
          <cell r="AV997" t="str">
            <v>GMS001NJD013</v>
          </cell>
          <cell r="AW997" t="str">
            <v>S405686</v>
          </cell>
          <cell r="AX997" t="str">
            <v>M010</v>
          </cell>
          <cell r="AY997">
            <v>74012271</v>
          </cell>
          <cell r="AZ997">
            <v>51013199</v>
          </cell>
          <cell r="BA997">
            <v>80141937</v>
          </cell>
        </row>
        <row r="998">
          <cell r="D998">
            <v>60311684</v>
          </cell>
          <cell r="E998" t="str">
            <v>B</v>
          </cell>
          <cell r="F998" t="str">
            <v>CELULAR</v>
          </cell>
          <cell r="G998" t="str">
            <v>Miguel Angel Felix</v>
          </cell>
          <cell r="H998" t="str">
            <v>Bulevard lazaro cardenas norte num 571  Sahuayo/Centro poniente CP 59000</v>
          </cell>
          <cell r="I998">
            <v>3539233263</v>
          </cell>
          <cell r="J998" t="str">
            <v>HISENSE</v>
          </cell>
          <cell r="K998" t="str">
            <v>C20</v>
          </cell>
          <cell r="L998" t="str">
            <v>1MH75A91MX10D0H1BH2079C</v>
          </cell>
          <cell r="M998" t="str">
            <v>TICKET DE COMPRA</v>
          </cell>
          <cell r="N998">
            <v>4249.1499999999996</v>
          </cell>
          <cell r="O998">
            <v>42524</v>
          </cell>
          <cell r="P998">
            <v>42782</v>
          </cell>
          <cell r="Q998">
            <v>201709</v>
          </cell>
          <cell r="R998" t="str">
            <v xml:space="preserve">23/02/2017 02 : 21  SERGIO.FER : TCF1
23/02/2017 02 : 21  SERGIO.FER : TCFT - Irreparabilidad
</v>
          </cell>
          <cell r="S998" t="str">
            <v xml:space="preserve">EQUIPO RAYADO CON PORTA SIM </v>
          </cell>
          <cell r="T998" t="str">
            <v xml:space="preserve"> JUAN FRANCISCO ALVIZAR           </v>
          </cell>
          <cell r="U998" t="str">
            <v>2017-04-13</v>
          </cell>
          <cell r="V998" t="str">
            <v>CELULARES</v>
          </cell>
          <cell r="W998" t="str">
            <v>COMPLETADO</v>
          </cell>
          <cell r="X998" t="str">
            <v>TALLER</v>
          </cell>
          <cell r="Y998">
            <v>42781</v>
          </cell>
          <cell r="Z998">
            <v>258</v>
          </cell>
          <cell r="AA998" t="str">
            <v>M010</v>
          </cell>
          <cell r="AD998" t="str">
            <v>Sahuayo/Centro poniente</v>
          </cell>
          <cell r="AE998" t="str">
            <v>MCH</v>
          </cell>
          <cell r="AF998" t="str">
            <v>MX</v>
          </cell>
          <cell r="AG998" t="str">
            <v>10411252</v>
          </cell>
          <cell r="AH998" t="str">
            <v>MIGUEL ANGEL FELIX</v>
          </cell>
          <cell r="AI998" t="str">
            <v>Bulevard lazaro cardenas norte num 571</v>
          </cell>
          <cell r="AJ998" t="str">
            <v>3539233263</v>
          </cell>
          <cell r="AK998">
            <v>0</v>
          </cell>
          <cell r="AL998" t="str">
            <v>59000</v>
          </cell>
          <cell r="AM998" t="str">
            <v>08/04/2017 07 : 07 SEMIRAMIS.M : CSCCte. se comunica para verificar cuando se le enviara su equipo se lecomenta que estamos en proceso de inventario menciona que esta muymolesto por que no se le ha entregado el equipo pide que se le llame pormedio de un supervisor pues solo recibe pretextos y nadie le comunica lasituación de su equipo por lo que menciona si no recibe una llamada deun supervisor acudirá a profeco por falta de responsabilidad25/03/2017 08 : 33 SEMIRAMIS.M : CSCCte se comunica para solicitar que se le mencione la fecha de envío desu equipo pues comenta que solo se le dan pretextos o mentiras sobre lafecha de envio comento la situación de inventario que cursamos18/03/2017 08 : 03 GABRIELA.B : CSCSe informa que se Genera Complaint 54076337 por Respuesta16/03/2017 02 : 28 RUBI.G : SEG: PENDIENTE POR GENERAR 54 Y 74 PORFALTA DE MODELO, SERIE DE QUIPO A EMBARCAR PARA CF RGF//11/03/2017 07 : 20 ANA.LAURA : CSCCFNEse le comenta a cte q la semana entrante se embarcara eq, debido ainventario08/03/2017 02 : 25 MARIELA.CHA : CSCCLIENTE AUTORIZA EL CAMBIO DE MODELO DE C20 A C125/02/2017 05 : 03 RUBI.G : SEG: PENDIENTE POR CONFIRMAR POR PARTE DECF MODELO Y SERIE DE EQUIPO REMPLAZO RGF//23/02/2017 02 : 21 SERGIO.FER : TCF123/02/2017 02 : 21 SERGIO.FER : TCFT - Irreparabilidad22/02/2017 06 : 06 201709 : SE ANEXO REPORTE TECNICO PARA SU VALORACION17/02/2017 01 : 38 201709 : SE ANEXARON LOS DOCUMENTOS, EL EQUIPO PASA ASERVICIO10/02/2017 02 : 08 RUBI.G : CE1: 6287635841 RGF//09/02/2017 07 : 46 ANA.ROSA : DCEG02/02/2017 00 : 59 ANA.ROSA : ODSWTPRDA UN COSTADO DE LA CARNITAS LA FLOR DE SAHUAYOMFELIX_POLENDO@HOTMAIL.COMIMEI 867532020275008</v>
          </cell>
          <cell r="AN998" t="str">
            <v>1MH75AL1MX1Z30</v>
          </cell>
          <cell r="AO998" t="e">
            <v>#N/A</v>
          </cell>
          <cell r="AP998" t="e">
            <v>#N/A</v>
          </cell>
          <cell r="AQ998" t="e">
            <v>#N/A</v>
          </cell>
          <cell r="AR998" t="e">
            <v>#N/A</v>
          </cell>
          <cell r="AS998" t="str">
            <v>GMS001NJD013S405686M010</v>
          </cell>
          <cell r="AT998">
            <v>2</v>
          </cell>
          <cell r="AU998" t="str">
            <v>C1</v>
          </cell>
          <cell r="AV998" t="str">
            <v>GMS001NJD013</v>
          </cell>
          <cell r="AW998" t="str">
            <v>S405686</v>
          </cell>
          <cell r="AX998" t="str">
            <v>M010</v>
          </cell>
          <cell r="AY998">
            <v>74012371</v>
          </cell>
          <cell r="AZ998">
            <v>51013295</v>
          </cell>
          <cell r="BA998">
            <v>80144412</v>
          </cell>
        </row>
        <row r="999">
          <cell r="D999">
            <v>60311692</v>
          </cell>
          <cell r="E999" t="str">
            <v>B</v>
          </cell>
          <cell r="F999" t="str">
            <v>CELULAR</v>
          </cell>
          <cell r="G999" t="str">
            <v>Ramon Velazco Tirado</v>
          </cell>
          <cell r="H999" t="str">
            <v>mariano EScobedo no 427  Cd Guzman/centro CP 49000</v>
          </cell>
          <cell r="I999">
            <v>13411609260</v>
          </cell>
          <cell r="J999" t="str">
            <v>HISENSE</v>
          </cell>
          <cell r="K999" t="str">
            <v>C20</v>
          </cell>
          <cell r="L999" t="str">
            <v>1MH75A91MX10D0H2AH205A0</v>
          </cell>
          <cell r="M999" t="str">
            <v>TICKET DE COMPRA</v>
          </cell>
          <cell r="N999">
            <v>7839.84</v>
          </cell>
          <cell r="O999">
            <v>42650</v>
          </cell>
          <cell r="P999">
            <v>42782</v>
          </cell>
          <cell r="Q999">
            <v>201709</v>
          </cell>
          <cell r="R999" t="str">
            <v xml:space="preserve">23/02/2017 02 : 17  SERGIO.FER : TCF1
23/02/2017 02 : 17  SERGIO.FER : TCFT - Irreparabilidad
</v>
          </cell>
          <cell r="S999" t="str">
            <v xml:space="preserve">EQUIPO RAYADO CON PORTA SIM </v>
          </cell>
          <cell r="T999" t="str">
            <v xml:space="preserve">JUAN FRANCISCO ALVIZAR            </v>
          </cell>
          <cell r="U999" t="str">
            <v>2017-04-13</v>
          </cell>
          <cell r="V999" t="str">
            <v>CELULARES</v>
          </cell>
          <cell r="W999" t="str">
            <v>COMPLETADO</v>
          </cell>
          <cell r="X999" t="str">
            <v>TALLER</v>
          </cell>
          <cell r="Y999">
            <v>42781</v>
          </cell>
          <cell r="Z999">
            <v>132</v>
          </cell>
          <cell r="AA999" t="str">
            <v>M010</v>
          </cell>
          <cell r="AD999" t="str">
            <v>Cd Guzman/centro</v>
          </cell>
          <cell r="AE999" t="str">
            <v>JAL</v>
          </cell>
          <cell r="AF999" t="str">
            <v>MX</v>
          </cell>
          <cell r="AG999" t="str">
            <v>10409894</v>
          </cell>
          <cell r="AH999" t="str">
            <v>RAMON VELAZCO TIRADO</v>
          </cell>
          <cell r="AI999" t="str">
            <v>mariano EScobedo no 427</v>
          </cell>
          <cell r="AJ999" t="str">
            <v>013411609260</v>
          </cell>
          <cell r="AK999">
            <v>0</v>
          </cell>
          <cell r="AL999" t="str">
            <v>49000</v>
          </cell>
          <cell r="AM999" t="str">
            <v>16/03/2017 02 : 02 RUBI.G : SEG: PENDIENTE OR GENERAR 54 Y 74 POR FALTADE MODELO, SERIE DE QUIPO A EMBARCAR PARA CF RGF//25/02/2017 05 : 04 RUBI.G : SEG: PENDIENTE POR CONFIRMAR POR PARTE DECF MODELO Y SERIE DE EQUIPO REMPLAZO RGF//23/02/2017 02 : 17 SERGIO.FER : TCF123/02/2017 02 : 17 SERGIO.FER : TCFT - Irreparabilidad22/02/2017 06 : 05 201709 : SE ANEXO REPORTE TECNICO PARA SU VALORACION17/02/2017 01 : 22 201709 : SE ANEXARON LOS DOCUMENTOS, EL EQUIPO PASA ASERVICIO16/02/2017 06 : 41 RUBI.G : SE ANEXAN DOCUMENTOS DE COMPRA EN SISTEMARGF//11/02/2017 02 : 28 RUBI.G : CE1: 2376348133 RGF//10/02/2017 02 : 20 ANA.GABRIELA : DCEG09/02/2017 06 : 16 ANA.GABRIELA : CORREO.RAMON_500@LIVE.COM.MXREFERENCIA. CASA CONCANCEL BLANCO NARANJA Y SALMON</v>
          </cell>
          <cell r="AN999" t="str">
            <v>1MH75AL1MX1Z30</v>
          </cell>
          <cell r="AO999" t="e">
            <v>#N/A</v>
          </cell>
          <cell r="AP999" t="e">
            <v>#N/A</v>
          </cell>
          <cell r="AQ999" t="e">
            <v>#N/A</v>
          </cell>
          <cell r="AR999" t="e">
            <v>#N/A</v>
          </cell>
          <cell r="AS999" t="str">
            <v>GMS001NJD013S405686M010</v>
          </cell>
          <cell r="AT999">
            <v>2</v>
          </cell>
          <cell r="AU999" t="str">
            <v>C1</v>
          </cell>
          <cell r="AV999" t="str">
            <v>GMS001NJD013</v>
          </cell>
          <cell r="AW999" t="str">
            <v>S405686</v>
          </cell>
          <cell r="AX999" t="str">
            <v>M010</v>
          </cell>
          <cell r="AY999">
            <v>74012372</v>
          </cell>
          <cell r="AZ999">
            <v>51013296</v>
          </cell>
          <cell r="BA999">
            <v>80144413</v>
          </cell>
        </row>
        <row r="1000">
          <cell r="D1000">
            <v>60311695</v>
          </cell>
          <cell r="E1000" t="str">
            <v>A</v>
          </cell>
          <cell r="F1000" t="str">
            <v>CELULAR</v>
          </cell>
          <cell r="G1000" t="str">
            <v>Miguel Angel Barcenas</v>
          </cell>
          <cell r="H1000" t="str">
            <v>Juan aldama nu 54 Tlalnepantla/Independencia CP 54130</v>
          </cell>
          <cell r="I1000">
            <v>53175144</v>
          </cell>
          <cell r="J1000" t="str">
            <v>HISENSE</v>
          </cell>
          <cell r="K1000" t="str">
            <v>E2281</v>
          </cell>
          <cell r="L1000" t="str">
            <v>E2281MXBJ2LA11417</v>
          </cell>
          <cell r="M1000" t="str">
            <v>TICKET DE COMPRA</v>
          </cell>
          <cell r="N1000">
            <v>1199.01</v>
          </cell>
          <cell r="O1000">
            <v>42625</v>
          </cell>
          <cell r="P1000">
            <v>42782</v>
          </cell>
          <cell r="Q1000">
            <v>201709</v>
          </cell>
          <cell r="R1000" t="str">
            <v xml:space="preserve">24/02/2017 01 : 23  ERNESTO.HERN : TCF1
24/02/2017 01 : 23  ERNESTO.HERN : NP5
</v>
          </cell>
          <cell r="S1000" t="str">
            <v xml:space="preserve">EQUIPO RAYADO </v>
          </cell>
          <cell r="T1000" t="str">
            <v xml:space="preserve">JUAN FRANCISCO ALVIZAR            </v>
          </cell>
          <cell r="U1000" t="str">
            <v>2017-04-13</v>
          </cell>
          <cell r="V1000" t="str">
            <v>CELULARES</v>
          </cell>
          <cell r="W1000" t="str">
            <v>COMPLETADO</v>
          </cell>
          <cell r="X1000" t="str">
            <v>TALLER</v>
          </cell>
          <cell r="Y1000">
            <v>42781</v>
          </cell>
          <cell r="Z1000">
            <v>157</v>
          </cell>
          <cell r="AA1000" t="str">
            <v>M010</v>
          </cell>
          <cell r="AD1000" t="str">
            <v>Tlalnepantla/Independencia</v>
          </cell>
          <cell r="AE1000" t="str">
            <v>MEX</v>
          </cell>
          <cell r="AF1000" t="str">
            <v>MX</v>
          </cell>
          <cell r="AG1000" t="str">
            <v>10411769</v>
          </cell>
          <cell r="AH1000" t="str">
            <v>MIGUEL ANGEL BARCENAS</v>
          </cell>
          <cell r="AI1000" t="str">
            <v>Juan aldama nu 54</v>
          </cell>
          <cell r="AJ1000" t="str">
            <v>5513978055</v>
          </cell>
          <cell r="AK1000" t="str">
            <v>5513978055</v>
          </cell>
          <cell r="AL1000" t="str">
            <v>54130</v>
          </cell>
          <cell r="AM1000" t="str">
            <v>01/04/2017 06 : 09 GERARDO.GRA : CSC se indica tiempo aproximado deentrega mediados del mes de abril. EMC*29/03/2017 03 : 26 GABRIELA.B : CSCSe genera Queja 54076383 por retraso en solicitud de CF16/03/2017 02 : 03 RUBI.G : SEG: PENDIENTE OR GENERAR 54 Y 74 POR FALTADE MODELO, SERIE DE QUIPO A EMBARCAR PARA CF RGF//25/02/2017 05 : 09 BRENDA.MORA : CSCSe le hace mención de la autorización del cf y el tiempo de entrega de20 días hábiles. TCF1PU-CSA25/02/2017 04 : 41 RUBI.G : SEG: PENDIENTE POR CONFIRMAR POR PARTE DECF MODELO Y SERIE DE EQUIPO REMPLAZO RGF//24/02/2017 01 : 23 ERNESTO.HERN : TCF124/02/2017 01 : 23 ERNESTO.HERN : NP522/02/2017 07 : 18 201709 : P1. T9000-00021. 1007737EQUIPO PENDIENTE POR PARTE ( BATERIA )17/02/2017 01 : 14 201709 : SE ANEXARON LOS DOCUMENTOS, ELE QUIPO PASA ASERVICIO16/02/2017 06 : 48 RUBI.G : SE ANEXAN DOCUMENTOS DE COMPRA EN SISTEMARGF//14/02/2017 02 : 11 RUBI.G : CE1: 1186687574 RGF//11/02/2017 05 : 22 DULCE.M : DCEG11/02/2017 05 : 18 DULCE.M : ENTRE CALLES TEPOTZOTLAN Y JUAN DE LABARRERACORREO ANGEL.MAR.MIGUEL@GMAIL.COMODSWTP</v>
          </cell>
          <cell r="AN1000" t="str">
            <v>1MS75CM9MX1H70</v>
          </cell>
          <cell r="AO1000" t="e">
            <v>#N/A</v>
          </cell>
          <cell r="AP1000" t="e">
            <v>#N/A</v>
          </cell>
          <cell r="AQ1000" t="e">
            <v>#N/A</v>
          </cell>
          <cell r="AR1000" t="e">
            <v>#N/A</v>
          </cell>
          <cell r="AS1000" t="str">
            <v>GMS688NKB014CRMM012</v>
          </cell>
          <cell r="AT1000" t="e">
            <v>#N/A</v>
          </cell>
          <cell r="AU1000" t="str">
            <v>U688</v>
          </cell>
          <cell r="AV1000" t="str">
            <v>GMS688NKB014</v>
          </cell>
          <cell r="AW1000" t="str">
            <v>CRM</v>
          </cell>
          <cell r="AX1000" t="str">
            <v>M012</v>
          </cell>
          <cell r="AY1000">
            <v>74012286</v>
          </cell>
          <cell r="AZ1000">
            <v>51012291</v>
          </cell>
          <cell r="BA1000">
            <v>80138565</v>
          </cell>
        </row>
        <row r="1001">
          <cell r="D1001">
            <v>60311698</v>
          </cell>
          <cell r="E1001" t="str">
            <v>B</v>
          </cell>
          <cell r="F1001" t="str">
            <v>CELULAR</v>
          </cell>
          <cell r="G1001" t="str">
            <v>Martin Ivan Olguin Rios</v>
          </cell>
          <cell r="H1001" t="str">
            <v>Ejercito Mexicano 306 sur  Cd Madero/Esfuerzo Nal</v>
          </cell>
          <cell r="I1001">
            <v>8333067925</v>
          </cell>
          <cell r="J1001" t="str">
            <v>HISENSE</v>
          </cell>
          <cell r="K1001" t="str">
            <v xml:space="preserve">C20 </v>
          </cell>
          <cell r="L1001" t="str">
            <v>1MH75A91MX10D0H20063</v>
          </cell>
          <cell r="M1001" t="str">
            <v>TICKET DE COMPRA</v>
          </cell>
          <cell r="N1001">
            <v>5749</v>
          </cell>
          <cell r="O1001">
            <v>42722</v>
          </cell>
          <cell r="P1001" t="str">
            <v>02/16/2017</v>
          </cell>
          <cell r="Q1001">
            <v>201709</v>
          </cell>
          <cell r="R1001" t="str">
            <v xml:space="preserve">23/02/2017 00 : 36  SERGIO.FER : TCF1
23/02/2017 00 : 35  SERGIO.FER : TCFT - Irreparabilidad
</v>
          </cell>
          <cell r="S1001" t="str">
            <v xml:space="preserve">EQUIPO RAYADO CON PORTA SIM </v>
          </cell>
          <cell r="T1001" t="str">
            <v xml:space="preserve">JUAN FRANCISCO ALVIZAR            </v>
          </cell>
          <cell r="U1001" t="str">
            <v>2017-04-13</v>
          </cell>
          <cell r="V1001" t="str">
            <v>CELULARES</v>
          </cell>
          <cell r="W1001" t="str">
            <v>COMPLETADO</v>
          </cell>
          <cell r="X1001" t="str">
            <v>TALLER</v>
          </cell>
          <cell r="Y1001">
            <v>42781</v>
          </cell>
          <cell r="AA1001" t="str">
            <v>M010</v>
          </cell>
          <cell r="AD1001" t="str">
            <v>Cd Madero/Esfuerzo Nal</v>
          </cell>
          <cell r="AE1001" t="str">
            <v>TMS</v>
          </cell>
          <cell r="AF1001" t="str">
            <v>MX</v>
          </cell>
          <cell r="AG1001" t="str">
            <v>10409537</v>
          </cell>
          <cell r="AH1001" t="str">
            <v>MARTIN IVAN OLGUIN RIOS</v>
          </cell>
          <cell r="AI1001" t="str">
            <v>306 sur Ejercito Mexicano</v>
          </cell>
          <cell r="AJ1001" t="str">
            <v>8333067926</v>
          </cell>
          <cell r="AK1001" t="str">
            <v>8333067926</v>
          </cell>
          <cell r="AL1001" t="str">
            <v>89470</v>
          </cell>
          <cell r="AM1001" t="str">
            <v>16/03/2017 02 : 04 RUBI.G : SEG: PENDIENTE OR GENERAR 54 Y 74 POR FALTADE MODELO, SERIE DE QUIPO A EMBARCAR PARA CF RGF//08/03/2017 06 : 53 GABRIELA.B : CSCSe informa En proceso de CF se pide Esperar25/02/2017 05 : 05 RUBI.G : SEG: PENDIENTE POR CONFIRMAR POR PARTE DECF MODELO Y SERIE DE EQUIPO REMPLAZO RGF//23/02/2017 00 : 36 SERGIO.FER : TCF123/02/2017 00 : 35 SERGIO.FER : TCFT - Irreparabilidad22/02/2017 06 : 04 201709 : SE ANEXO EL REPORTE TECNICO PARA SUVALORACION17/02/2017 01 : 11 201709 : SE ANEXARON LOS DOCUMENTOS, EL EQUIPO PASA ASERVICIO16/02/2017 06 : 51 RUBI.G : SE ANEXAN DOCUMENTOS DE COMPRA EN SISTEMARGF//14/02/2017 03 : 01 RUBI.G : CE1: 1186833023 RGF//11/02/2017 07 : 26 GABRIELA.B : DCEG11/02/2017 07 : 25 GABRIELA.B : ODSWTPRD/FOLLY ENTRE CALLES ADOLFO LOPEZ MATEOS Y BUSTAMANTE ES DENTRO DE LATIENDACORFOLYEJERCITO@FOLY.COM.MX</v>
          </cell>
          <cell r="AN1001" t="str">
            <v>1MH75AL1MX1Z30</v>
          </cell>
          <cell r="AO1001" t="e">
            <v>#N/A</v>
          </cell>
          <cell r="AP1001" t="e">
            <v>#N/A</v>
          </cell>
          <cell r="AQ1001" t="e">
            <v>#N/A</v>
          </cell>
          <cell r="AR1001" t="e">
            <v>#N/A</v>
          </cell>
          <cell r="AS1001" t="str">
            <v>GMS001NJD013S405686M010</v>
          </cell>
          <cell r="AT1001">
            <v>2</v>
          </cell>
          <cell r="AU1001" t="str">
            <v>C1</v>
          </cell>
          <cell r="AV1001" t="str">
            <v>GMS001NJD013</v>
          </cell>
          <cell r="AW1001" t="str">
            <v>S405686</v>
          </cell>
          <cell r="AX1001" t="str">
            <v>M010</v>
          </cell>
          <cell r="AY1001">
            <v>74012273</v>
          </cell>
          <cell r="AZ1001">
            <v>51013201</v>
          </cell>
          <cell r="BA1001">
            <v>80141939</v>
          </cell>
        </row>
        <row r="1002">
          <cell r="D1002">
            <v>60311747</v>
          </cell>
          <cell r="E1002" t="str">
            <v>A</v>
          </cell>
          <cell r="F1002" t="str">
            <v>CELULAR</v>
          </cell>
          <cell r="G1002" t="str">
            <v>Maria del Zocorro Carransa Luicio</v>
          </cell>
          <cell r="H1002" t="str">
            <v>Felie ramos 342 Ramoariste /Blanca estela CP 25904</v>
          </cell>
          <cell r="I1002">
            <v>8444881424</v>
          </cell>
          <cell r="J1002" t="str">
            <v>HISENSE</v>
          </cell>
          <cell r="K1002" t="str">
            <v>U972</v>
          </cell>
          <cell r="L1002" t="str">
            <v>1MS75CE9MX10DOH5UD10B58</v>
          </cell>
          <cell r="M1002" t="str">
            <v xml:space="preserve">TICKET DE COMPRA </v>
          </cell>
          <cell r="N1002">
            <v>2665.08</v>
          </cell>
          <cell r="O1002">
            <v>42698</v>
          </cell>
          <cell r="P1002">
            <v>42783</v>
          </cell>
          <cell r="Q1002">
            <v>201709</v>
          </cell>
          <cell r="R1002" t="str">
            <v xml:space="preserve">08/03/2017 01 : 10  ERNESTO.HERN : TCF1
08/03/2017 01 : 10  ERNESTO.HERN : NP5
</v>
          </cell>
          <cell r="S1002" t="str">
            <v/>
          </cell>
          <cell r="T1002" t="str">
            <v xml:space="preserve"> JUAN FRANCISCO ALVIZAR           </v>
          </cell>
          <cell r="U1002" t="str">
            <v>2017-04-13</v>
          </cell>
          <cell r="V1002" t="str">
            <v>CELULARES</v>
          </cell>
          <cell r="W1002" t="str">
            <v>COMPLETADO</v>
          </cell>
          <cell r="X1002" t="str">
            <v>TALLER</v>
          </cell>
          <cell r="Y1002">
            <v>42782</v>
          </cell>
          <cell r="Z1002">
            <v>85</v>
          </cell>
          <cell r="AA1002" t="str">
            <v>M010</v>
          </cell>
          <cell r="AD1002" t="str">
            <v>Ramoariste /Blanca estela</v>
          </cell>
          <cell r="AE1002" t="str">
            <v>COA</v>
          </cell>
          <cell r="AF1002" t="str">
            <v>MX</v>
          </cell>
          <cell r="AG1002" t="str">
            <v>10408413</v>
          </cell>
          <cell r="AH1002" t="str">
            <v>MARIA DEL ZOCORRO CARRANSA LUICIO</v>
          </cell>
          <cell r="AI1002" t="str">
            <v>342 Felie ramos</v>
          </cell>
          <cell r="AJ1002" t="str">
            <v>8444881424</v>
          </cell>
          <cell r="AK1002" t="str">
            <v>844242021725</v>
          </cell>
          <cell r="AL1002" t="str">
            <v>25904</v>
          </cell>
          <cell r="AM1002" t="str">
            <v>04/04/2017 07 : 11 SEMIRAMIS.M : CSCCte se comunica para verificar el estatus se le menciona sobre el cf enun tiempo de 10 días hábiles acepta el cambio de modelo C116/03/2017 02 : 28 RUBI.G : SEG: PENDIENTE POR GENERAR 54 Y 74 PORFALTA DE MODELO, SERIE DE QUIPO A EMBARCAR PARA CF RGF//08/03/2017 01 : 10 ERNESTO.HERN : TCF108/03/2017 01 : 10 ERNESTO.HERN : NP508/03/2017 00 : 29 EVELYN.ZEPE : SEG: EN ESPERA DE P2 DE REFACCIONES.EZA.28/02/2017 03 : 02 201709 : P1.T1023967. 1007978EQUIPO PENDIENTE POR PARTE ( PCB LOGIC )23/02/2017 08 : 03 EVELYN.ZEPE : SEG: SE REQUIERE ACTUALIZACION DEESTATUS.17/02/2017 02 : 32 201709 : SE ANEXARON LOS DOCUMENTOS, EL EQUIPO PASA ASERVICIO17/02/2017 02 : 19 RUBI.G : SE ANEXAN DOCUMENTOS DE COMPRA EN SISTEMARGF//17/02/2017 02 : 10 SEMIRAMIS.M : CSCCte se comunica para saber el estatus de equipo sin embargo el equipofue recibido el 16/01/2017 en Procom pero no se ha generado la orden sele pide ayuda Rubi ya que hasta que no se tenga esta el equipo no esmanipulado31/12/2016 01 : 38 MARIADOLO : CE1:335905796230/12/2016 00 : 19 MARIELA.CHA : DCEG29/12/2016 01 : 13 MARIELA.CHA : IDODSWTPARROYO DE LAS SALA SANAS Y LOTE BALDÍOFACHADA NANGA CON CREMA BARANDAL NEGROA DOS CUADRAS DE LA CLÍNICA 88 DEL IMSSVICGAYTAN|@HOTMAIL.COM</v>
          </cell>
          <cell r="AN1002" t="e">
            <v>#N/A</v>
          </cell>
          <cell r="AO1002" t="e">
            <v>#N/A</v>
          </cell>
          <cell r="AP1002" t="e">
            <v>#N/A</v>
          </cell>
          <cell r="AQ1002" t="e">
            <v>#N/A</v>
          </cell>
          <cell r="AR1002" t="e">
            <v>#N/A</v>
          </cell>
          <cell r="AS1002" t="str">
            <v>1MS75CE9MX10D0C163007M010</v>
          </cell>
          <cell r="AT1002">
            <v>9</v>
          </cell>
          <cell r="AU1002" t="str">
            <v>HISENSE U972</v>
          </cell>
          <cell r="AV1002" t="str">
            <v>1MS75CE9MX10D0</v>
          </cell>
          <cell r="AW1002" t="str">
            <v>C163007</v>
          </cell>
          <cell r="AX1002" t="str">
            <v>M010</v>
          </cell>
          <cell r="AY1002">
            <v>74012144</v>
          </cell>
          <cell r="AZ1002">
            <v>51013067</v>
          </cell>
          <cell r="BA1002">
            <v>80143885</v>
          </cell>
        </row>
        <row r="1003">
          <cell r="D1003">
            <v>60312176</v>
          </cell>
          <cell r="E1003" t="str">
            <v>A</v>
          </cell>
          <cell r="F1003" t="str">
            <v>CELULAR</v>
          </cell>
          <cell r="G1003" t="str">
            <v>Francisco Raul Hernandez Garcia</v>
          </cell>
          <cell r="H1003" t="str">
            <v>calle rivapalacio 1 temascaltepec de G./centro, CP.51300</v>
          </cell>
          <cell r="I1003">
            <v>447225674151</v>
          </cell>
          <cell r="J1003" t="str">
            <v>HISENSE</v>
          </cell>
          <cell r="K1003" t="str">
            <v>C20</v>
          </cell>
          <cell r="L1003" t="str">
            <v>1MH75A91MX10D0HEKZ50136</v>
          </cell>
          <cell r="M1003">
            <v>0</v>
          </cell>
          <cell r="N1003">
            <v>4999</v>
          </cell>
          <cell r="O1003">
            <v>42788</v>
          </cell>
          <cell r="P1003">
            <v>42787</v>
          </cell>
          <cell r="Q1003">
            <v>201709</v>
          </cell>
          <cell r="R1003" t="str">
            <v>15/03/2017 05 : 52  ARANTXA.MON : TCF1
15/03/2017 05 : 52  ARANTXA.MON : NP5</v>
          </cell>
          <cell r="S1003" t="str">
            <v>EQUIPO MALTRATDO CON PORTA SIM</v>
          </cell>
          <cell r="T1003" t="str">
            <v xml:space="preserve"> Juan Francisco Alvizar           </v>
          </cell>
          <cell r="U1003" t="str">
            <v>2017-04-17</v>
          </cell>
          <cell r="V1003" t="str">
            <v>CELULARES</v>
          </cell>
          <cell r="W1003" t="str">
            <v>COMPLETADO</v>
          </cell>
          <cell r="X1003" t="str">
            <v>TALLER</v>
          </cell>
          <cell r="Y1003">
            <v>42787</v>
          </cell>
          <cell r="Z1003">
            <v>1</v>
          </cell>
          <cell r="AA1003" t="str">
            <v>M010</v>
          </cell>
          <cell r="AD1003" t="str">
            <v>temascaltepec de G./centro</v>
          </cell>
          <cell r="AE1003" t="str">
            <v>MEX</v>
          </cell>
          <cell r="AF1003" t="str">
            <v>MX</v>
          </cell>
          <cell r="AG1003" t="str">
            <v>10412042</v>
          </cell>
          <cell r="AH1003" t="str">
            <v>FRANCISCO RAUL HERNANDEZ GARCIA</v>
          </cell>
          <cell r="AI1003" t="str">
            <v>calle rivapalacio 1</v>
          </cell>
          <cell r="AJ1003" t="str">
            <v>0447225674151</v>
          </cell>
          <cell r="AK1003">
            <v>0</v>
          </cell>
          <cell r="AL1003" t="str">
            <v>51300</v>
          </cell>
          <cell r="AM1003" t="str">
            <v>18/04/2017 05 : 04 GERARDO.GRA : CSC para confirmar que se quiere elmodelo C1. EMC*18/04/2017 04 : 38 GABRIELA.B : CSCSe brinda información de CF se ofrece cambio a Mod C1 Lo pensara15/03/2017 05 : 52 ARANTXA.MON : TCF115/03/2017 05 : 52 ARANTXA.MON : NP501/03/2017 05 : 56 201709 : P1. T1019758. 1008010EQUIPO PENDIENTE POR PARTE ( PCB LOGIC )23/02/2017 00 : 22 201709 : EL EQUIPO SE ENCUENTRA EN PROCESO DEREPARACION22/02/2017 05 : 00 RUBI.G : SE ANEXAN DOCUMENTOS DE COMPRA EN SISTEMARGF//18/02/2017 00 : 30 RUBI.G : CE1: 1129527280 RGF//17/02/2017 04 : 02 ANA.LAURA : DCEG15/02/2017 01 : 58 ANA.LAURA : ODSWTPANTES DE LLEGAR AL CENTRO, SOBRE CALLE DE BANAMEX, SAGUAN COLOR VERDE,AL LADO DE PANADERÍAPAKOS_RB@HOTMAIL.COM</v>
          </cell>
          <cell r="AN1003" t="str">
            <v>1MH75AL1MX1Z30</v>
          </cell>
          <cell r="AO1003" t="e">
            <v>#N/A</v>
          </cell>
          <cell r="AP1003" t="e">
            <v>#N/A</v>
          </cell>
          <cell r="AQ1003" t="e">
            <v>#N/A</v>
          </cell>
          <cell r="AR1003" t="e">
            <v>#N/A</v>
          </cell>
          <cell r="AS1003" t="str">
            <v>GMS001NJD013S405686M010</v>
          </cell>
          <cell r="AT1003">
            <v>2</v>
          </cell>
          <cell r="AU1003" t="str">
            <v>C1</v>
          </cell>
          <cell r="AV1003" t="str">
            <v>GMS001NJD013</v>
          </cell>
          <cell r="AW1003" t="str">
            <v>S405686</v>
          </cell>
          <cell r="AX1003" t="str">
            <v>M010</v>
          </cell>
          <cell r="AY1003">
            <v>74012274</v>
          </cell>
          <cell r="AZ1003">
            <v>51013202</v>
          </cell>
          <cell r="BA1003">
            <v>80141940</v>
          </cell>
        </row>
        <row r="1004">
          <cell r="D1004">
            <v>60311807</v>
          </cell>
          <cell r="E1004" t="str">
            <v>A</v>
          </cell>
          <cell r="F1004" t="str">
            <v>TV</v>
          </cell>
          <cell r="G1004" t="str">
            <v>PABLO MENDEZ ORTEGA</v>
          </cell>
          <cell r="H1004" t="str">
            <v>MELCHOR OCAMPO # 503 CD. MENDOZA CP 94740</v>
          </cell>
          <cell r="I1004" t="str">
            <v>2727276051  2721438025</v>
          </cell>
          <cell r="J1004" t="str">
            <v>HISENSE</v>
          </cell>
          <cell r="K1004" t="str">
            <v>50K20DW</v>
          </cell>
          <cell r="L1004" t="str">
            <v>50G143291H19158</v>
          </cell>
          <cell r="M1004" t="str">
            <v>TIKET/000151510</v>
          </cell>
          <cell r="N1004" t="str">
            <v>$ 13,310,88</v>
          </cell>
          <cell r="O1004">
            <v>42023</v>
          </cell>
          <cell r="P1004">
            <v>42794</v>
          </cell>
          <cell r="Q1004">
            <v>201472</v>
          </cell>
          <cell r="R1004" t="str">
            <v xml:space="preserve"> DISPLAY LED DAÑADOS T173331S</v>
          </cell>
          <cell r="S1004" t="str">
            <v>FAVOR DE VERIFICAR DESDE QUE TIEMPO SE A</v>
          </cell>
          <cell r="T1004" t="str">
            <v xml:space="preserve"> LETICIA ROMERO O.     Fecha de Ap</v>
          </cell>
          <cell r="U1004" t="str">
            <v>2017-04-21</v>
          </cell>
          <cell r="V1004" t="str">
            <v>SUR</v>
          </cell>
          <cell r="W1004" t="str">
            <v>COMPLETADO</v>
          </cell>
          <cell r="X1004" t="str">
            <v>TALLER</v>
          </cell>
          <cell r="Y1004">
            <v>42782</v>
          </cell>
          <cell r="Z1004">
            <v>759</v>
          </cell>
          <cell r="AA1004" t="str">
            <v>M012</v>
          </cell>
          <cell r="AD1004" t="str">
            <v>Cd Mendoza/Hogar</v>
          </cell>
          <cell r="AE1004" t="str">
            <v>VER</v>
          </cell>
          <cell r="AF1004" t="str">
            <v>MX</v>
          </cell>
          <cell r="AG1004" t="str">
            <v>10412300</v>
          </cell>
          <cell r="AH1004" t="str">
            <v>PABLO MENDEZ ORTEGA</v>
          </cell>
          <cell r="AI1004" t="str">
            <v>503 Melcho Ocampo</v>
          </cell>
          <cell r="AJ1004" t="str">
            <v>2721438025</v>
          </cell>
          <cell r="AK1004" t="str">
            <v>2721438025</v>
          </cell>
          <cell r="AL1004" t="str">
            <v>94740</v>
          </cell>
          <cell r="AM1004" t="str">
            <v>20/04/2017 23 : 14 BRENDA.MORA : CSCSe le menciona al cliente que el equipo se estará enviando aprox. en 10días, cliente molesto por el retraso de la entrega de su equipo yrequiere que se lo entreguen a la brevedad.22/03/2017 01 : 46 BRENDA.MORA : CSCSe le comenta al cliente que su equipo tardara a prox 10 días mas paraentregase, ya que el área de almacén estuvo en inventario y detuvo losenvíos,18/03/2017 02 : 55 BRENDA.MORA : CSCSe le comenta al cliente que su equipo tardara a prox 10 días mas paraentregase, ya que el área de almacén estuvo en inventario y detuvo losenvíos,09/03/2017 01 : 58 GERARDO.GRA : CSC se indica fecha de entregaaproximada 15 a 20 días hábiles a partir del 24/02/2017. EMC*01/03/2017 02 : 14 MARCO.DIAZ : TCF1PU CSA24/02/2017 01 : 36 ERNESTO.HERN : TCF124/02/2017 01 : 36 ERNESTO.HERN : NP522/02/2017 08 : 17 201472 : P1- SE SOLICITA DISPLAY PARA SU REPARACIONT17333122/02/2017 00 : 33 201472 : EQUIPO EN CENTRO DE SERVICIO PARA REVSION21/02/2017 05 : 29 FABIOLA.BON : V1P21/02/2017 01 : 19 201472 : SE LE LLAMA PARA RECOLECCIONN17/02/2017 05 : 59 SEMIRAMIS.M : ODSWTPRD/TELMEXIGNACIO RAMIREZ Y PRIETO</v>
          </cell>
          <cell r="AN1004" t="str">
            <v>1TE50B8NUSCB</v>
          </cell>
          <cell r="AO1004" t="str">
            <v>Smart</v>
          </cell>
          <cell r="AP1004" t="str">
            <v>Hisense</v>
          </cell>
          <cell r="AQ1004" t="str">
            <v>Opera</v>
          </cell>
          <cell r="AR1004" t="str">
            <v>FHD 1920 x 1080</v>
          </cell>
          <cell r="AS1004" t="str">
            <v>3TE55G161437G161437M010</v>
          </cell>
          <cell r="AT1004">
            <v>7</v>
          </cell>
          <cell r="AU1004" t="str">
            <v>55H5C</v>
          </cell>
          <cell r="AV1004" t="str">
            <v>3TE55G161437</v>
          </cell>
          <cell r="AW1004" t="str">
            <v>G161437</v>
          </cell>
          <cell r="AX1004" t="str">
            <v>M010</v>
          </cell>
          <cell r="AY1004">
            <v>74012090</v>
          </cell>
          <cell r="AZ1004">
            <v>51013014</v>
          </cell>
          <cell r="BA1004">
            <v>80140508</v>
          </cell>
        </row>
        <row r="1005">
          <cell r="D1005">
            <v>60312399</v>
          </cell>
          <cell r="E1005" t="str">
            <v>A</v>
          </cell>
          <cell r="F1005" t="str">
            <v>TV</v>
          </cell>
          <cell r="G1005" t="str">
            <v>JORGE ANTONIO HERNANDEZ FLORES</v>
          </cell>
          <cell r="H1005" t="str">
            <v>GENERAL AGUSTIN DE ITURBIDE S/N COSCOMATEPEC CENTRO CP94140</v>
          </cell>
          <cell r="I1005">
            <v>2711506831</v>
          </cell>
          <cell r="J1005" t="str">
            <v>HISENSE</v>
          </cell>
          <cell r="K1005" t="str">
            <v>50K20DW</v>
          </cell>
          <cell r="L1005" t="str">
            <v>50G144287H00013</v>
          </cell>
          <cell r="M1005" t="str">
            <v>TICKET/000167561</v>
          </cell>
          <cell r="N1005">
            <v>0</v>
          </cell>
          <cell r="O1005" t="str">
            <v>03/19/2015</v>
          </cell>
          <cell r="P1005">
            <v>42798</v>
          </cell>
          <cell r="Q1005">
            <v>201472</v>
          </cell>
          <cell r="R1005" t="str">
            <v xml:space="preserve"> DISPLAY  Y TARJETA POWER T 173331 Y T171496  OC-1008230 OC-1008331</v>
          </cell>
          <cell r="S1005" t="str">
            <v xml:space="preserve"> EL TIKET ES POCO VISIBLE ASI LO ACEPTO </v>
          </cell>
          <cell r="T1005" t="str">
            <v xml:space="preserve"> LETICIA ROMERO O     Fecha de Apl</v>
          </cell>
          <cell r="U1005" t="str">
            <v>2017-04-21</v>
          </cell>
          <cell r="V1005" t="str">
            <v>SUR</v>
          </cell>
          <cell r="W1005" t="str">
            <v>COMPLETADO</v>
          </cell>
          <cell r="X1005" t="str">
            <v>TALLER</v>
          </cell>
          <cell r="Y1005">
            <v>42788</v>
          </cell>
          <cell r="Z1005" t="e">
            <v>#VALUE!</v>
          </cell>
          <cell r="AA1005" t="str">
            <v>M010</v>
          </cell>
          <cell r="AD1005" t="str">
            <v>Coscomatepec/Centrol</v>
          </cell>
          <cell r="AE1005" t="str">
            <v>VER</v>
          </cell>
          <cell r="AF1005" t="str">
            <v>MX</v>
          </cell>
          <cell r="AG1005" t="str">
            <v>10412480</v>
          </cell>
          <cell r="AH1005" t="str">
            <v>JORGE ANTONIO HERNANDEZ FLORES</v>
          </cell>
          <cell r="AI1005" t="str">
            <v>S/N General Agustin de Iturbide</v>
          </cell>
          <cell r="AJ1005" t="str">
            <v>2711506831</v>
          </cell>
          <cell r="AK1005">
            <v>0</v>
          </cell>
          <cell r="AL1005" t="str">
            <v>94140</v>
          </cell>
          <cell r="AM1005" t="str">
            <v>30/03/2017 05 : 03 MARCO.DIAZ : TCF1PU CSA CONFIRMA VICENTE BARRERA.JESSICA O30/03/2017 04 : 55 MARCO.DIAZ : TCF1. JESSICA O15/03/2017 06 : 49 JORGE.VAZ : TCF115/03/2017 06 : 48 JORGE.VAZ : NP508/03/2017 03 : 33 FABIOLA.BON : SEG: REFACCIONES05/03/2017 08 : 05 201472 : SE SOLICITA PARA SU REPARACION DISPLAY YTARJETA POWER.P1-T173331 OC-1008230 T171496 OC-100833103/03/2017 06 : 02 GABRIELA.B : KMA 76 $15203/03/2017 05 : 57 FABIOLA.BON : SEG: SE SOLICITA AUT DE KM GABRIELA G03/03/2017 04 : 42 201472 : EN CENTRO DE SERVICIO PARAREVISION...SOLICITO APOYO DEL KILOMETRJE ....28/02/2017 06 : 09 FABIOLA.BON : V1P25/02/2017 02 : 11 FABIOLA.BON : V1P23/02/2017 02 : 37 201472 : SE LE LLLAMARA MAÑANA PARA AGENDAR POR LADISTANCIA....SKM 76 IDA Y VUELTA QUEDO EN ESPERA DE SU AUTORIZACION...23/02/2017 01 : 10 GABRIELA.B : ODSWTP21/02/2017 04 : 47 GABRIELA.B : RD % SALIDA A CARRETERA A TOZONGO</v>
          </cell>
          <cell r="AN1005" t="str">
            <v>1TE50B8NUSCB</v>
          </cell>
          <cell r="AO1005" t="str">
            <v>Smart</v>
          </cell>
          <cell r="AP1005" t="str">
            <v>Hisense</v>
          </cell>
          <cell r="AQ1005" t="str">
            <v>Opera</v>
          </cell>
          <cell r="AR1005" t="str">
            <v>FHD 1920 x 1080</v>
          </cell>
          <cell r="AS1005" t="str">
            <v>3TE55G161437G161437M010</v>
          </cell>
          <cell r="AT1005">
            <v>7</v>
          </cell>
          <cell r="AU1005" t="str">
            <v>55H5C</v>
          </cell>
          <cell r="AV1005" t="str">
            <v>3TE55G161437</v>
          </cell>
          <cell r="AW1005" t="str">
            <v>G161437</v>
          </cell>
          <cell r="AX1005" t="str">
            <v>M010</v>
          </cell>
          <cell r="AY1005">
            <v>74012114</v>
          </cell>
          <cell r="AZ1005">
            <v>51013038</v>
          </cell>
          <cell r="BA1005">
            <v>80143856</v>
          </cell>
        </row>
        <row r="1006">
          <cell r="D1006">
            <v>60309087</v>
          </cell>
          <cell r="E1006" t="str">
            <v>A</v>
          </cell>
          <cell r="F1006" t="str">
            <v>TV</v>
          </cell>
          <cell r="G1006" t="str">
            <v>SERGIO ANTONIO MARTINEZ ALVIZO</v>
          </cell>
          <cell r="H1006" t="str">
            <v>DOMBELLA No. 1629 PIEDRAS NEGRAS ACOROS 1er. SECT. CP 26080</v>
          </cell>
          <cell r="I1006">
            <v>87879578436</v>
          </cell>
          <cell r="J1006" t="str">
            <v>HISENSE</v>
          </cell>
          <cell r="K1006" t="str">
            <v>32K20DW</v>
          </cell>
          <cell r="L1006" t="str">
            <v>32J134806H02809</v>
          </cell>
          <cell r="M1006" t="str">
            <v>S/N</v>
          </cell>
          <cell r="N1006">
            <v>3740.77</v>
          </cell>
          <cell r="O1006">
            <v>42834</v>
          </cell>
          <cell r="P1006">
            <v>42780</v>
          </cell>
          <cell r="Q1006">
            <v>201676</v>
          </cell>
          <cell r="R1006" t="str">
            <v>16/02/2017 00 : 31  ERNESTO.HERN : NP5
15/02/2017 07 : 22 201676 : OC-1007368
14/02/2017 07 : 00 201676 : SE SOLICITA REFACCION OC-171937</v>
          </cell>
          <cell r="S1006" t="str">
            <v>SE TRAMITA CAMBIO FISICO POR FALTA DE PA</v>
          </cell>
          <cell r="T1006" t="str">
            <v xml:space="preserve"> DANIELA DE HOYOS                 </v>
          </cell>
          <cell r="U1006" t="str">
            <v>2017-04-21</v>
          </cell>
          <cell r="V1006" t="str">
            <v>Norte</v>
          </cell>
          <cell r="W1006" t="str">
            <v>COMPLETADO</v>
          </cell>
          <cell r="X1006" t="str">
            <v>TALLER</v>
          </cell>
          <cell r="Y1006">
            <v>42751</v>
          </cell>
          <cell r="Z1006">
            <v>-83</v>
          </cell>
          <cell r="AA1006" t="str">
            <v>M010</v>
          </cell>
          <cell r="AD1006" t="str">
            <v>Piedtras Negras /Acoros 1er sect</v>
          </cell>
          <cell r="AE1006" t="str">
            <v>COA</v>
          </cell>
          <cell r="AF1006" t="str">
            <v>MX</v>
          </cell>
          <cell r="AG1006" t="str">
            <v>10409833</v>
          </cell>
          <cell r="AH1006" t="str">
            <v>SERGIO ANTONIO MARTINEZ ALVIZO</v>
          </cell>
          <cell r="AI1006" t="str">
            <v>Dombella num 1629</v>
          </cell>
          <cell r="AJ1006" t="str">
            <v>8787957843</v>
          </cell>
          <cell r="AK1006">
            <v>0</v>
          </cell>
          <cell r="AL1006" t="str">
            <v>26080</v>
          </cell>
          <cell r="AM1006" t="str">
            <v>24/03/2017 01 : 51 MARCO.DIAZ : TCF1PU CSAINF. DANIELA.DMC16/02/2017 00 : 42 MARIA.EUGENI : SEG: CAMBIOS FISICOS.16/02/2017 00 : 31 ERNESTO.HERN : TCF116/02/2017 00 : 31 ERNESTO.HERN : NP515/02/2017 07 : 22 201676 : OC-100736814/02/2017 07 : 00 201676 : SE SOLICITA REFACCION OC-17193711/02/2017 02 : 51 SERGIO.FER : ST2 - Se autoriza reparación, solicitarpartes, en espera de pruebas.11/02/2017 02 : 03 MARIA.EUGENI : SEG: DGR10/02/2017 03 : 38 ANA.ROSA : CSCse le pide apoyo al área de seguimiento, Cte. llama a CSA para validarstatus de reparación sin embargo este menciona que el equipo llegoestrellado de esa forma lo entrega la paquetería, en espera deindicaciones de esta área para validar que procede en estos casos.09/02/2017 02 : 29 201676 : SE ADJUNTA REPORTE CON FOTOS27/01/2017 08 : 59 201676 : LLAGA EQUIPO ESTRELLADO, SE REVISA Y SEENCUENTRA PANEL EN CORTO. SE ENVIAN EVIDENCIAS POR EMAIL26/01/2017 02 : 12 MARIA.EUGENI : SEG: Envio DHL en ruta de entrega,CSA favor de actualizar folio en cuanto llegue Equipo, asi mismoverificar documentos y subirlos al sistema.25/01/2017 04 : 34 GERARDO.GRA : ODSWTP23/01/2017 23 : 25 GERARDO.GRA : se habla von DHL y nos proporcionanúm. de recolección 538417/01/2017 01 : 02 GERARDO.GRA : CE1: 827806438417/01/2017 00 : 49 GERARDO.GRA : Equipo se enviara por DHL, no se anexadocumentos (cliente 3ra edad) favor de subir documentos en cuanto llegueal taller17/01/2017 00 : 42 GERARDO.GRA : RD....BLVD MAR DE CORTES Y POR LAPARTE D ATRÁS BLVD VILLA DE HERRERA</v>
          </cell>
          <cell r="AN1006" t="str">
            <v>3TE32G143053</v>
          </cell>
          <cell r="AO1006" t="str">
            <v>Smart</v>
          </cell>
          <cell r="AP1006" t="str">
            <v>Hisense</v>
          </cell>
          <cell r="AQ1006" t="str">
            <v>Opera</v>
          </cell>
          <cell r="AR1006" t="str">
            <v>HD 1366 X 768</v>
          </cell>
          <cell r="AS1006" t="str">
            <v>3TE32G163827G163827M010</v>
          </cell>
          <cell r="AT1006">
            <v>7</v>
          </cell>
          <cell r="AU1006" t="str">
            <v>32H5B2</v>
          </cell>
          <cell r="AV1006" t="str">
            <v>3TE32G163827</v>
          </cell>
          <cell r="AW1006" t="str">
            <v>G163827</v>
          </cell>
          <cell r="AX1006" t="str">
            <v>M010</v>
          </cell>
          <cell r="AY1006">
            <v>74012383</v>
          </cell>
          <cell r="AZ1006">
            <v>51013307</v>
          </cell>
          <cell r="BA1006">
            <v>80144477</v>
          </cell>
        </row>
        <row r="1007">
          <cell r="D1007">
            <v>60312647</v>
          </cell>
          <cell r="E1007" t="str">
            <v>A</v>
          </cell>
          <cell r="F1007" t="str">
            <v>TV</v>
          </cell>
          <cell r="G1007" t="str">
            <v>ANABEL ALCANTAR</v>
          </cell>
          <cell r="H1007" t="str">
            <v>SANTA TERESA # 615, SANTO NIÑO</v>
          </cell>
          <cell r="I1007" t="str">
            <v>686 5828955</v>
          </cell>
          <cell r="J1007" t="str">
            <v>HISENSE</v>
          </cell>
          <cell r="K1007" t="str">
            <v>32K20DW</v>
          </cell>
          <cell r="L1007" t="str">
            <v>32J134806H02181</v>
          </cell>
          <cell r="M1007">
            <v>29096</v>
          </cell>
          <cell r="N1007">
            <v>0</v>
          </cell>
          <cell r="O1007">
            <v>41702</v>
          </cell>
          <cell r="P1007">
            <v>42790</v>
          </cell>
          <cell r="Q1007">
            <v>201000</v>
          </cell>
          <cell r="R1007" t="str">
            <v>15/3/2017: JORGE VAZ: TCF1. 15/03/2017: JORGE VAZ: NP5. 07/03/2017 10 : 45 201000 : 07/03/2017 : SE SOLICITO EL PANEL. T171937</v>
          </cell>
          <cell r="S1007" t="str">
            <v/>
          </cell>
          <cell r="T1007" t="str">
            <v xml:space="preserve">    MONICA ARREDONDO              </v>
          </cell>
          <cell r="U1007" t="str">
            <v>2017/04/20</v>
          </cell>
          <cell r="V1007" t="str">
            <v>Norte</v>
          </cell>
          <cell r="W1007" t="str">
            <v>COMPLETADO</v>
          </cell>
          <cell r="X1007" t="str">
            <v>TALLER</v>
          </cell>
          <cell r="Y1007">
            <v>42788</v>
          </cell>
          <cell r="Z1007">
            <v>1086</v>
          </cell>
          <cell r="AA1007" t="str">
            <v>M012</v>
          </cell>
          <cell r="AD1007" t="str">
            <v>Mexicali/Santo niño</v>
          </cell>
          <cell r="AE1007" t="str">
            <v>BC</v>
          </cell>
          <cell r="AF1007" t="str">
            <v>MX</v>
          </cell>
          <cell r="AG1007" t="str">
            <v>10413059</v>
          </cell>
          <cell r="AH1007" t="str">
            <v>ANABEL ALCANTAR</v>
          </cell>
          <cell r="AI1007" t="str">
            <v>Sta teresa num 615</v>
          </cell>
          <cell r="AJ1007" t="str">
            <v>6865828955</v>
          </cell>
          <cell r="AK1007">
            <v>0</v>
          </cell>
          <cell r="AL1007" t="str">
            <v>21190</v>
          </cell>
          <cell r="AM1007" t="str">
            <v>20/04/2017 05 : 30 SEMIRAMIS.M : CSCCte se comunica para verificar el estatus equipo se le menciona que estapendiente de refacción o de autorización de cf ya que no esta confirmadose le pide tiempo al cliente para definirse24/03/2017 00 : 23 MARCO.DIAZ : TCF1PU CSAINF. MONICA. DMC15/03/2017 07 : 35 JORGE.VAZ : TCF115/03/2017 07 : 34 JORGE.VAZ : NP507/03/2017 10 : 45 201000 : 07/03/2017--- SE SE REVISO ESTE EQUIPO. SESOLICITO EL PANEL. T171937---OC-1008274. MONICA07/03/2017 03 : 24 201000 : 06/03/2017. EQUIPO EN DIGNOSTICO. MONICA07/03/2017 03 : 03 MARIA.EUGENI : SEG: V1P23/02/2017 07 : 36 ANA.ROSA : ODSWTPRDSTA MARIA DE DOLORES Y STA MARIA DE GUADALUPE</v>
          </cell>
          <cell r="AN1007" t="str">
            <v>3TE32G143053</v>
          </cell>
          <cell r="AO1007" t="str">
            <v>Smart</v>
          </cell>
          <cell r="AP1007" t="str">
            <v>Hisense</v>
          </cell>
          <cell r="AQ1007" t="str">
            <v>Opera</v>
          </cell>
          <cell r="AR1007" t="str">
            <v>HD 1366 X 768</v>
          </cell>
          <cell r="AS1007" t="str">
            <v>3TE32G163827G163827M010</v>
          </cell>
          <cell r="AT1007">
            <v>7</v>
          </cell>
          <cell r="AU1007" t="str">
            <v>32H5B2</v>
          </cell>
          <cell r="AV1007" t="str">
            <v>3TE32G163827</v>
          </cell>
          <cell r="AW1007" t="str">
            <v>G163827</v>
          </cell>
          <cell r="AX1007" t="str">
            <v>M010</v>
          </cell>
          <cell r="AY1007">
            <v>74012384</v>
          </cell>
          <cell r="AZ1007">
            <v>51013308</v>
          </cell>
          <cell r="BA1007">
            <v>80144474</v>
          </cell>
        </row>
        <row r="1008">
          <cell r="D1008">
            <v>60312825</v>
          </cell>
          <cell r="E1008" t="str">
            <v>A</v>
          </cell>
          <cell r="F1008" t="str">
            <v>TV</v>
          </cell>
          <cell r="G1008" t="str">
            <v>JUAN MANUEL DIAZ ALMADA</v>
          </cell>
          <cell r="H1008" t="str">
            <v>AV. AGUASCALIENTES # 1512, COL. PUEBLO NUEVO</v>
          </cell>
          <cell r="I1008" t="str">
            <v>686 5522269</v>
          </cell>
          <cell r="J1008" t="str">
            <v>HISENSE</v>
          </cell>
          <cell r="K1008" t="str">
            <v>32K20DW</v>
          </cell>
          <cell r="L1008" t="str">
            <v>32J134806H01124</v>
          </cell>
          <cell r="M1008" t="str">
            <v>O16520825</v>
          </cell>
          <cell r="N1008">
            <v>0</v>
          </cell>
          <cell r="O1008">
            <v>41737</v>
          </cell>
          <cell r="P1008">
            <v>42790</v>
          </cell>
          <cell r="Q1008">
            <v>201000</v>
          </cell>
          <cell r="R1008" t="str">
            <v>28/03/2017: ERNESTO HERN : TCF1. 28/03/2017: ERNESTO HERN: NP5. 07/03/2017 10 : 47 201000 : 07/03/2017- SE SOLICITO EL PANEL. T171937</v>
          </cell>
          <cell r="S1008" t="str">
            <v/>
          </cell>
          <cell r="T1008" t="str">
            <v xml:space="preserve">    MONICA ARREDONDO              </v>
          </cell>
          <cell r="U1008" t="str">
            <v>2017/04/20</v>
          </cell>
          <cell r="V1008" t="str">
            <v>Norte</v>
          </cell>
          <cell r="W1008" t="str">
            <v>COMPLETADO</v>
          </cell>
          <cell r="X1008" t="str">
            <v>TALLER</v>
          </cell>
          <cell r="Y1008">
            <v>42790</v>
          </cell>
          <cell r="Z1008">
            <v>1053</v>
          </cell>
          <cell r="AA1008" t="str">
            <v>M012</v>
          </cell>
          <cell r="AD1008" t="str">
            <v>MEXICAL/PUEBLO NUEVO</v>
          </cell>
          <cell r="AE1008" t="str">
            <v>BC</v>
          </cell>
          <cell r="AF1008" t="str">
            <v>MX</v>
          </cell>
          <cell r="AG1008" t="str">
            <v>10413181</v>
          </cell>
          <cell r="AH1008" t="str">
            <v>JUAN MANUEL DIAZ ALMADA</v>
          </cell>
          <cell r="AI1008" t="str">
            <v>AV. AGUASCALIENTES # 1512</v>
          </cell>
          <cell r="AJ1008" t="str">
            <v>686-552-22-69</v>
          </cell>
          <cell r="AK1008">
            <v>0</v>
          </cell>
          <cell r="AL1008" t="str">
            <v>25097</v>
          </cell>
          <cell r="AM1008" t="str">
            <v>01/04/2017 11 : 24 MARCO.DIAZ : TCF1 TCF1PU CSAINF. MONICA.DMC28/03/2017 05 : 34 ERNESTO.HERN : TCF128/03/2017 05 : 34 ERNESTO.HERN : NP528/03/2017 02 : 43 ADOLFO.FER : DGR23/03/2017 05 : 07 201000 : 23/03/2017--- YA SE SUBIERON LAS FOTOSPERTINENTES. MONICA22/03/2017 00 : 06 MARIA.EUGENI : SEG: Se le pide a CSA subir foto dela Etiqueta.16/03/2017 00 : 47 BRENDA.MORA : CSCSe le menciona al cliente que esta en proceso la solicitud de refacción.16/03/2017 00 : 36 MARIA.EUGENI : SEG: Se le pide a CSA solicitar Cartade Aceptacion a Cliente.07/03/2017 10 : 47 201000 : 07/03/2017--- YA SE REVISO ESTE EQUIPO. SESOLICITO EL PANEL. T171937OC-1008273. MONICA25/02/2017 10 : 00 201000 : 24/02/2017--- NECESITO QUE CAMBIEN ELNOMBRE, DIRECCION, TELEFONO Y CIUDAD DEL CLIENTE. SUS DATOS VERDADEROS SON... JUAN MANUEL DIAZ ALMADA, AV. AGUASCALIENTES # 1512,COLONIA.. PUEBLO NUEVO, MEXICALI, BAJA CFA. TEL .. 5522269. MONICA17/02/2017 00 : 28 MARIELA.CHA : ODSWTP7 Y 8FACHADA CREMAÇ</v>
          </cell>
          <cell r="AN1008" t="str">
            <v>3TE32G143053</v>
          </cell>
          <cell r="AO1008" t="str">
            <v>Smart</v>
          </cell>
          <cell r="AP1008" t="str">
            <v>Hisense</v>
          </cell>
          <cell r="AQ1008" t="str">
            <v>Opera</v>
          </cell>
          <cell r="AR1008" t="str">
            <v>HD 1366 X 768</v>
          </cell>
          <cell r="AS1008" t="str">
            <v>3TE32G163827G163827M010</v>
          </cell>
          <cell r="AT1008">
            <v>7</v>
          </cell>
          <cell r="AU1008" t="str">
            <v>32H5B2</v>
          </cell>
          <cell r="AV1008" t="str">
            <v>3TE32G163827</v>
          </cell>
          <cell r="AW1008" t="str">
            <v>G163827</v>
          </cell>
          <cell r="AX1008" t="str">
            <v>M010</v>
          </cell>
          <cell r="AY1008">
            <v>74012385</v>
          </cell>
          <cell r="AZ1008">
            <v>51013309</v>
          </cell>
          <cell r="BA1008">
            <v>80144470</v>
          </cell>
        </row>
        <row r="1009">
          <cell r="D1009">
            <v>60315401</v>
          </cell>
          <cell r="E1009" t="str">
            <v xml:space="preserve">A </v>
          </cell>
          <cell r="F1009" t="str">
            <v>TV</v>
          </cell>
          <cell r="G1009" t="str">
            <v>MARIA ELENA TORAN</v>
          </cell>
          <cell r="H1009" t="str">
            <v>ALLENDE # 1,SAN FRANCISCO TENOPALCO,MELCHOR OCAMPO</v>
          </cell>
          <cell r="I1009">
            <v>5533054137</v>
          </cell>
          <cell r="J1009" t="str">
            <v>HISENSE</v>
          </cell>
          <cell r="K1009" t="str">
            <v>50K20D</v>
          </cell>
          <cell r="L1009" t="str">
            <v>50G144843H00917</v>
          </cell>
          <cell r="M1009" t="str">
            <v>POLIZA</v>
          </cell>
          <cell r="N1009">
            <v>0</v>
          </cell>
          <cell r="O1009">
            <v>42178</v>
          </cell>
          <cell r="P1009">
            <v>42832</v>
          </cell>
          <cell r="Q1009">
            <v>201679</v>
          </cell>
          <cell r="R1009" t="str">
            <v>PANEL T173331 OC 1009491</v>
          </cell>
          <cell r="S1009" t="str">
            <v>EQUIPO EN CASA DE CLIENTE,PENDIENTE DE R</v>
          </cell>
          <cell r="T1009" t="str">
            <v xml:space="preserve">GUADALUPE GIRON                   </v>
          </cell>
          <cell r="U1009" t="str">
            <v>2017-04-21</v>
          </cell>
          <cell r="V1009" t="str">
            <v>CENTRO</v>
          </cell>
          <cell r="W1009" t="str">
            <v>COMPLETADO</v>
          </cell>
          <cell r="X1009" t="str">
            <v>CLIENTE</v>
          </cell>
          <cell r="Y1009">
            <v>42829</v>
          </cell>
          <cell r="Z1009">
            <v>651</v>
          </cell>
          <cell r="AA1009" t="str">
            <v>M012</v>
          </cell>
          <cell r="AD1009" t="str">
            <v>Melchor Ocampo/San Fco. Tenopalco</v>
          </cell>
          <cell r="AE1009" t="str">
            <v>MEX</v>
          </cell>
          <cell r="AF1009" t="str">
            <v>MX</v>
          </cell>
          <cell r="AG1009" t="str">
            <v>10414971</v>
          </cell>
          <cell r="AH1009" t="str">
            <v>MARIA ELENA TORAN</v>
          </cell>
          <cell r="AI1009" t="str">
            <v>Allende No. 1</v>
          </cell>
          <cell r="AJ1009" t="str">
            <v>55-33-05-41-37</v>
          </cell>
          <cell r="AK1009">
            <v>0</v>
          </cell>
          <cell r="AL1009" t="str">
            <v>58890</v>
          </cell>
          <cell r="AM1009" t="str">
            <v>12/04/2017 02 : 56 ARANTXA.MON : TCF112/04/2017 02 : 56 ARANTXA.MON : NP509/04/2017 02 : 53 201679 : P1A:PANEL T173331 OC1009491 08/4/2017P1B:PCB POWER T171496 OC 1009491 08/04/201707/04/2017 04 : 44 201679 : SE LLAMO AL CLIENTE ,NO PUEDE ATENDER ALTECNICO HOY SE AGENDA PARA EL 07/0404/04/2017 22 : 43 201679 : V1:06/04/201703/04/2017 22 : 30 GERARDO.GRA : CSC se confirma recepción dedocumentos. EMC*23/03/2017 23 : 25 BRENDA.MORA : ENTRE ACV. MORELOS Y CALLE ZARAGOZACERCA DE LA ESCUELA JUSTO SIERRA MÉNDEZCASA COLOR VERDE CON PORTÓN NEGRO</v>
          </cell>
          <cell r="AN1009" t="str">
            <v>3TE50G132311</v>
          </cell>
          <cell r="AO1009" t="str">
            <v>Básica</v>
          </cell>
          <cell r="AP1009" t="str">
            <v>Hisense</v>
          </cell>
          <cell r="AQ1009" t="str">
            <v>Opera</v>
          </cell>
          <cell r="AR1009" t="str">
            <v>FHD 1920 x 1080</v>
          </cell>
          <cell r="AS1009" t="str">
            <v>3TE50G1644B3G1644B3M010</v>
          </cell>
          <cell r="AT1009">
            <v>3</v>
          </cell>
          <cell r="AU1009" t="str">
            <v>50H7GB</v>
          </cell>
          <cell r="AV1009" t="str">
            <v>3TE50G1644B3</v>
          </cell>
          <cell r="AW1009" t="str">
            <v>G1644B3</v>
          </cell>
          <cell r="AX1009" t="str">
            <v>M010</v>
          </cell>
          <cell r="AY1009">
            <v>74012386</v>
          </cell>
          <cell r="AZ1009">
            <v>51013310</v>
          </cell>
          <cell r="BA1009">
            <v>80144494</v>
          </cell>
        </row>
        <row r="1010">
          <cell r="D1010">
            <v>60314600</v>
          </cell>
          <cell r="E1010" t="str">
            <v xml:space="preserve">A </v>
          </cell>
          <cell r="F1010" t="str">
            <v>TV</v>
          </cell>
          <cell r="G1010" t="str">
            <v>FELIPE MORA</v>
          </cell>
          <cell r="H1010" t="str">
            <v>SIERRA DE LA BREÑA MZ 28 LT 8,GEOVILLAS DE TERRANOVA,ACOLMAN</v>
          </cell>
          <cell r="I1010">
            <v>29345223</v>
          </cell>
          <cell r="J1010" t="str">
            <v>HISENSE</v>
          </cell>
          <cell r="K1010" t="str">
            <v>50H3</v>
          </cell>
          <cell r="L1010" t="str">
            <v>50J141308H03086</v>
          </cell>
          <cell r="M1010" t="str">
            <v>TICKET</v>
          </cell>
          <cell r="N1010">
            <v>10401.1</v>
          </cell>
          <cell r="O1010">
            <v>42048</v>
          </cell>
          <cell r="P1010">
            <v>42817</v>
          </cell>
          <cell r="Q1010">
            <v>201679</v>
          </cell>
          <cell r="R1010" t="str">
            <v>PANEL T186903 OC 1009233</v>
          </cell>
          <cell r="S1010" t="str">
            <v>EQUIPO EN CASA DE CLIENTE,PENDIENTE DE R</v>
          </cell>
          <cell r="T1010" t="str">
            <v xml:space="preserve"> GUADALUPE GIRON                  </v>
          </cell>
          <cell r="U1010" t="str">
            <v>2017-04-22</v>
          </cell>
          <cell r="V1010" t="str">
            <v>CENTRO</v>
          </cell>
          <cell r="W1010" t="str">
            <v>COMPLETADO</v>
          </cell>
          <cell r="X1010" t="str">
            <v>CLIENTE</v>
          </cell>
          <cell r="Y1010">
            <v>42816</v>
          </cell>
          <cell r="Z1010">
            <v>768</v>
          </cell>
          <cell r="AA1010" t="str">
            <v>M010</v>
          </cell>
          <cell r="AD1010" t="str">
            <v>Geovilla de terraova / Acolman</v>
          </cell>
          <cell r="AE1010" t="str">
            <v>MEX</v>
          </cell>
          <cell r="AF1010" t="str">
            <v>MX</v>
          </cell>
          <cell r="AG1010" t="str">
            <v>10414801</v>
          </cell>
          <cell r="AH1010" t="str">
            <v>FELIPE MORA</v>
          </cell>
          <cell r="AI1010" t="str">
            <v>38 SIERA DE LA BREÑA MZA 28 LOT 8</v>
          </cell>
          <cell r="AJ1010" t="str">
            <v>29345223</v>
          </cell>
          <cell r="AK1010">
            <v>0</v>
          </cell>
          <cell r="AL1010" t="str">
            <v>55883</v>
          </cell>
          <cell r="AM1010" t="str">
            <v>06/04/2017 23 : 15 ERNESTO.HERN : TCF106/04/2017 23 : 15 ERNESTO.HERN : NP531/03/2017 05 : 32 201679 : P1A:PANEL T173331 OC 100923330/03/2017 01 : 09 ANA.ROSA : CSCCSA 50j141308h0308629/03/2017 05 : 23 201679 : SERIE DE EQUIPO INCORRECTA SE LE SOLICITA ALCLIENTE APOYO YA QUE LA TIENE EMPOTRADA Y SE REQUIERE SOLICITAR REFACCION29/03/2017 02 : 19 MA.ISABEL : SEG: SE CONTACTA AL CSA PARA VERFESTATUS DE VISITA29/03/2017 02 : 18 MA.ISABEL : SEG: DGR23/03/2017 02 : 27 201679 : V1:23/03/201722/03/2017 23 : 53 RAUL.CALDER : ODSWTPRD% SIERRA DE LA CANELA Y LAGO HANITZIOREF: POR HOSPITAL JUAN PABLO</v>
          </cell>
          <cell r="AN1010" t="str">
            <v>3TE50J141202</v>
          </cell>
          <cell r="AO1010" t="e">
            <v>#N/A</v>
          </cell>
          <cell r="AP1010" t="e">
            <v>#N/A</v>
          </cell>
          <cell r="AQ1010" t="e">
            <v>#N/A</v>
          </cell>
          <cell r="AR1010" t="e">
            <v>#N/A</v>
          </cell>
          <cell r="AS1010" t="str">
            <v>3TE50G165140G165140M010</v>
          </cell>
          <cell r="AT1010">
            <v>164</v>
          </cell>
          <cell r="AU1010" t="str">
            <v>50H7GB</v>
          </cell>
          <cell r="AV1010" t="str">
            <v>3TE50G165140</v>
          </cell>
          <cell r="AW1010" t="str">
            <v>G165140</v>
          </cell>
          <cell r="AX1010" t="str">
            <v>M010</v>
          </cell>
          <cell r="AY1010">
            <v>74012454</v>
          </cell>
          <cell r="AZ1010">
            <v>51013380</v>
          </cell>
          <cell r="BA1010">
            <v>80147856</v>
          </cell>
        </row>
        <row r="1011">
          <cell r="D1011">
            <v>60315815</v>
          </cell>
          <cell r="E1011" t="str">
            <v xml:space="preserve">A </v>
          </cell>
          <cell r="F1011" t="str">
            <v>TV</v>
          </cell>
          <cell r="G1011" t="str">
            <v>Lorenzo Rafael Morales</v>
          </cell>
          <cell r="H1011" t="str">
            <v>FELIPE CARRILLO PUERTO #514 DPTO. A2, COL. CON ENCI, DEL. MUGUEL HIDALGO, C.P. 11430</v>
          </cell>
          <cell r="I1011" t="str">
            <v>5537111599 / 50825875</v>
          </cell>
          <cell r="J1011" t="str">
            <v>HISENSE</v>
          </cell>
          <cell r="K1011" t="str">
            <v>50K20D</v>
          </cell>
          <cell r="L1011" t="str">
            <v>50J140472H05144</v>
          </cell>
          <cell r="M1011" t="str">
            <v>POLIZA</v>
          </cell>
          <cell r="N1011">
            <v>0</v>
          </cell>
          <cell r="O1011">
            <v>41902</v>
          </cell>
          <cell r="P1011">
            <v>42845</v>
          </cell>
          <cell r="Q1011">
            <v>201767</v>
          </cell>
          <cell r="R1011" t="str">
            <v>21/04/2017 03 : 44  ARANTXA.MON : NP5 / P1A: 173064 PANEL   20-04-2017   OC-1009788</v>
          </cell>
          <cell r="S1011" t="str">
            <v>EQUIPO DAÑADO EN DOMICILIO DE CLIENTE</v>
          </cell>
          <cell r="T1011" t="str">
            <v xml:space="preserve">   RENE ARIAS                     </v>
          </cell>
          <cell r="U1011" t="str">
            <v>2017-04-24</v>
          </cell>
          <cell r="V1011" t="str">
            <v>CENTRO</v>
          </cell>
          <cell r="W1011" t="str">
            <v>COMPLETADO</v>
          </cell>
          <cell r="X1011" t="str">
            <v>CLIENTE</v>
          </cell>
          <cell r="Y1011">
            <v>42836</v>
          </cell>
          <cell r="Z1011">
            <v>934</v>
          </cell>
          <cell r="AA1011" t="str">
            <v>M012</v>
          </cell>
          <cell r="AD1011" t="str">
            <v>con enci/Miguel Hidalgo</v>
          </cell>
          <cell r="AE1011" t="str">
            <v>DF</v>
          </cell>
          <cell r="AF1011" t="str">
            <v>MX</v>
          </cell>
          <cell r="AG1011" t="str">
            <v>10415779</v>
          </cell>
          <cell r="AH1011" t="str">
            <v>LORENZO RAFAEL MORALES</v>
          </cell>
          <cell r="AI1011" t="str">
            <v>Felipe Carrillo puerto num 514 dto a2</v>
          </cell>
          <cell r="AJ1011" t="str">
            <v>0445537111599</v>
          </cell>
          <cell r="AK1011" t="str">
            <v>0445537111599</v>
          </cell>
          <cell r="AL1011" t="str">
            <v>11430</v>
          </cell>
          <cell r="AM1011" t="str">
            <v>21/04/2017 03 : 45 ARANTXA.MON : TCF121/04/2017 03 : 44 ARANTXA.MON : NP521/04/2017 02 : 49 201767 : P1A: 173064 PANEL 20-04-2017 OC-100978821/04/2017 02 : 02 MA.ISABEL : SEG: DGR20/04/2017 07 : 46 201767 : PANEL DAÑADOTICKET BORROSO, TIENDA WAL MART; POLIZA INDICA MODELO 50K20D SERIE50J140472H05144 CON SELLO FECHADOR DE TIENDA WAL MART 20 SEP 201412/04/2017 07 : 16 201767 : V1. 18/04/2017: 10 A.M. - 6 P.M.H-24151 SE ASIGNA R71EJI11/04/2017 01 : 07 LAURA.HERNA : ODSWTPRD%LAGO GRAN OSO Y LAGO TAULEVER</v>
          </cell>
          <cell r="AN1011" t="str">
            <v>3TE50G132311</v>
          </cell>
          <cell r="AO1011" t="str">
            <v>Básica</v>
          </cell>
          <cell r="AP1011" t="str">
            <v>Hisense</v>
          </cell>
          <cell r="AQ1011" t="str">
            <v>Opera</v>
          </cell>
          <cell r="AR1011" t="str">
            <v>FHD 1920 x 1080</v>
          </cell>
          <cell r="AS1011" t="str">
            <v>3TE50G1644B3G1644B3M010</v>
          </cell>
          <cell r="AT1011">
            <v>3</v>
          </cell>
          <cell r="AU1011" t="str">
            <v>50H7GB</v>
          </cell>
          <cell r="AV1011" t="str">
            <v>3TE50G1644B3</v>
          </cell>
          <cell r="AW1011" t="str">
            <v>G1644B3</v>
          </cell>
          <cell r="AX1011" t="str">
            <v>M010</v>
          </cell>
          <cell r="AY1011">
            <v>74012388</v>
          </cell>
          <cell r="AZ1011">
            <v>51013312</v>
          </cell>
          <cell r="BA1011">
            <v>80144498</v>
          </cell>
        </row>
        <row r="1012">
          <cell r="D1012">
            <v>60314294</v>
          </cell>
          <cell r="E1012" t="str">
            <v>E</v>
          </cell>
          <cell r="F1012" t="str">
            <v>TV</v>
          </cell>
          <cell r="G1012" t="str">
            <v>CARLOS SANCHEZ</v>
          </cell>
          <cell r="H1012" t="str">
            <v>AV.UNIVERSIDAD1953 EDIF.25 DEPTO.404,COL.COPILCO,COYOACAN</v>
          </cell>
          <cell r="I1012" t="str">
            <v>5616 8210</v>
          </cell>
          <cell r="J1012" t="str">
            <v>HISENSE</v>
          </cell>
          <cell r="K1012" t="str">
            <v>50K20D</v>
          </cell>
          <cell r="L1012" t="str">
            <v>65G154828H00058</v>
          </cell>
          <cell r="M1012" t="str">
            <v>TIQUET</v>
          </cell>
          <cell r="N1012">
            <v>0</v>
          </cell>
          <cell r="O1012">
            <v>41812</v>
          </cell>
          <cell r="P1012">
            <v>42775</v>
          </cell>
          <cell r="Q1012">
            <v>201057</v>
          </cell>
          <cell r="R1012">
            <v>0</v>
          </cell>
          <cell r="S1012" t="str">
            <v xml:space="preserve"> EQUIPO EN CSA</v>
          </cell>
          <cell r="T1012" t="str">
            <v xml:space="preserve"> MARIBEL SASTRE HERNANDEZ         </v>
          </cell>
          <cell r="U1012" t="str">
            <v>2017-04-24</v>
          </cell>
          <cell r="V1012" t="str">
            <v>CENTRO</v>
          </cell>
          <cell r="W1012" t="str">
            <v>COMPLETADO</v>
          </cell>
          <cell r="X1012" t="str">
            <v>CLIENTE</v>
          </cell>
          <cell r="Y1012">
            <v>42810</v>
          </cell>
          <cell r="Z1012">
            <v>998</v>
          </cell>
          <cell r="AA1012" t="str">
            <v>M012</v>
          </cell>
          <cell r="AD1012" t="str">
            <v>copilco/coyoacan</v>
          </cell>
          <cell r="AE1012" t="str">
            <v>DF</v>
          </cell>
          <cell r="AF1012" t="str">
            <v>MX</v>
          </cell>
          <cell r="AG1012" t="str">
            <v>10411548</v>
          </cell>
          <cell r="AH1012" t="str">
            <v>CARLOS SANCHEZ</v>
          </cell>
          <cell r="AI1012" t="str">
            <v>av universidad 1953 edif 25 dto 404</v>
          </cell>
          <cell r="AJ1012" t="str">
            <v>56168210</v>
          </cell>
          <cell r="AK1012">
            <v>0</v>
          </cell>
          <cell r="AL1012" t="str">
            <v>04360</v>
          </cell>
          <cell r="AM1012" t="str">
            <v>16/03/2017 23 : 27 ANA.LAURA : TCFER
CLIENTE NO ACEPTA CF DE LA ORDEN 60310992</v>
          </cell>
          <cell r="AN1012" t="str">
            <v>3TE50G132311</v>
          </cell>
          <cell r="AO1012" t="str">
            <v>Básica</v>
          </cell>
          <cell r="AP1012" t="str">
            <v>Hisense</v>
          </cell>
          <cell r="AQ1012" t="str">
            <v>Opera</v>
          </cell>
          <cell r="AR1012" t="str">
            <v>FHD 1920 x 1080</v>
          </cell>
          <cell r="AS1012" t="str">
            <v>3TE50G1644B1G1644B1M010</v>
          </cell>
          <cell r="AT1012">
            <v>6</v>
          </cell>
          <cell r="AU1012" t="str">
            <v>50H7GB</v>
          </cell>
          <cell r="AV1012" t="str">
            <v>3TE50G1644B1</v>
          </cell>
          <cell r="AW1012" t="str">
            <v>G1644B1</v>
          </cell>
          <cell r="AX1012" t="str">
            <v>M010</v>
          </cell>
          <cell r="AY1012">
            <v>74012389</v>
          </cell>
          <cell r="AZ1012">
            <v>51013313</v>
          </cell>
          <cell r="BA1012">
            <v>80144506</v>
          </cell>
        </row>
        <row r="1013">
          <cell r="D1013">
            <v>60315636</v>
          </cell>
          <cell r="E1013" t="str">
            <v xml:space="preserve">A </v>
          </cell>
          <cell r="F1013" t="str">
            <v>TV</v>
          </cell>
          <cell r="G1013" t="str">
            <v>GERARDO ORDOÑEZ QUIROZ</v>
          </cell>
          <cell r="H1013" t="str">
            <v xml:space="preserve">EMPERADORES NO.41 BIS,COL.PORTALES ORIENTE,BENITO JUAREZ </v>
          </cell>
          <cell r="I1013" t="str">
            <v>5674 4656 / 55 2086 7816</v>
          </cell>
          <cell r="J1013" t="str">
            <v>HISENSE</v>
          </cell>
          <cell r="K1013" t="str">
            <v>50K20D</v>
          </cell>
          <cell r="L1013" t="str">
            <v>50J140472H07064</v>
          </cell>
          <cell r="M1013">
            <v>158</v>
          </cell>
          <cell r="N1013">
            <v>0</v>
          </cell>
          <cell r="O1013">
            <v>42914</v>
          </cell>
          <cell r="P1013">
            <v>42835</v>
          </cell>
          <cell r="Q1013">
            <v>201057</v>
          </cell>
          <cell r="R1013" t="str">
            <v>12/04/2017 03 : 21  ARANTXA.MON : NP5</v>
          </cell>
          <cell r="S1013" t="str">
            <v xml:space="preserve"> EQUIPO EN CSA</v>
          </cell>
          <cell r="T1013" t="str">
            <v xml:space="preserve"> MARIBEL SASTRE HERNANDEZ         </v>
          </cell>
          <cell r="U1013" t="str">
            <v>2017-04-24</v>
          </cell>
          <cell r="V1013" t="str">
            <v>CENTRO</v>
          </cell>
          <cell r="W1013" t="str">
            <v>COMPLETADO</v>
          </cell>
          <cell r="X1013" t="str">
            <v>CLIENTE</v>
          </cell>
          <cell r="Y1013">
            <v>42832</v>
          </cell>
          <cell r="Z1013">
            <v>-82</v>
          </cell>
          <cell r="AA1013" t="str">
            <v>M010</v>
          </cell>
          <cell r="AD1013" t="str">
            <v>Benito Juarez/Portales Oriente</v>
          </cell>
          <cell r="AE1013" t="str">
            <v>DF</v>
          </cell>
          <cell r="AF1013" t="str">
            <v>MX</v>
          </cell>
          <cell r="AG1013" t="str">
            <v>10384843</v>
          </cell>
          <cell r="AH1013" t="str">
            <v>GERARDO ORDOÑEZ QUIROZ</v>
          </cell>
          <cell r="AI1013" t="str">
            <v>Emperadores No. 41 Bis</v>
          </cell>
          <cell r="AJ1013" t="str">
            <v>044-55-20-86-78-16</v>
          </cell>
          <cell r="AK1013" t="str">
            <v>044-55-20-86-78-16</v>
          </cell>
          <cell r="AL1013" t="str">
            <v>03570</v>
          </cell>
          <cell r="AM1013" t="str">
            <v>20/04/2017 00 : 01 ANA.ROSA : CSCse le indica a cte. que aun estamos en espera de las pzas, para lareparación del equipo.12/04/2017 03 : 21 ARANTXA.MON : TCF112/04/2017 03 : 21 ARANTXA.MON : NP512/04/2017 01 : 53 ANA.LAURA : CSCse le comenta a cliente tiempo de surtimiento de pza de 5-7dias hab11/04/2017 03 : 19 201057 : P1A: SE SOLICITA #T173064,PANEL,10/04/2017,OC-100951608/04/2017 00 : 14 201057 : V1: SE LLAMO A CTE 07/04/2017, SE AGENDAVISITA PARA SABADO 08/04/2017 HORARIO DE 9.00 A 14:0007/04/2017 23 : 59 JUANANTONIO : ODSWTPENTRE CALZADA DE TLALPAN Y MIRAFLORES</v>
          </cell>
          <cell r="AN1013" t="str">
            <v>3TE50G132311</v>
          </cell>
          <cell r="AO1013" t="str">
            <v>Básica</v>
          </cell>
          <cell r="AP1013" t="str">
            <v>Hisense</v>
          </cell>
          <cell r="AQ1013" t="str">
            <v>Opera</v>
          </cell>
          <cell r="AR1013" t="str">
            <v>FHD 1920 x 1080</v>
          </cell>
          <cell r="AS1013" t="str">
            <v>3TE50G1644B3G1644B3M010</v>
          </cell>
          <cell r="AT1013">
            <v>3</v>
          </cell>
          <cell r="AU1013" t="str">
            <v>50H7GB</v>
          </cell>
          <cell r="AV1013" t="str">
            <v>3TE50G1644B3</v>
          </cell>
          <cell r="AW1013" t="str">
            <v>G1644B3</v>
          </cell>
          <cell r="AX1013" t="str">
            <v>M010</v>
          </cell>
          <cell r="AY1013">
            <v>74012390</v>
          </cell>
          <cell r="AZ1013">
            <v>51013314</v>
          </cell>
          <cell r="BA1013">
            <v>80144501</v>
          </cell>
        </row>
        <row r="1014">
          <cell r="D1014">
            <v>60315706</v>
          </cell>
          <cell r="E1014" t="str">
            <v xml:space="preserve">A </v>
          </cell>
          <cell r="F1014" t="str">
            <v>TV</v>
          </cell>
          <cell r="G1014" t="str">
            <v>MARICELA CORREA HERNANDEZ</v>
          </cell>
          <cell r="H1014" t="str">
            <v xml:space="preserve">ORIENTE 9 MZ.61 LT.8,COL. CUCHILLA DEL TESORO,GUSTAVO A MADERO </v>
          </cell>
          <cell r="I1014" t="str">
            <v>5796 3701</v>
          </cell>
          <cell r="J1014" t="str">
            <v>HISENSE</v>
          </cell>
          <cell r="K1014" t="str">
            <v>50K20D</v>
          </cell>
          <cell r="L1014" t="str">
            <v>50J140472H06090</v>
          </cell>
          <cell r="M1014" t="str">
            <v>TIQUET</v>
          </cell>
          <cell r="N1014">
            <v>5800</v>
          </cell>
          <cell r="O1014">
            <v>41902</v>
          </cell>
          <cell r="P1014">
            <v>42837</v>
          </cell>
          <cell r="Q1014">
            <v>201057</v>
          </cell>
          <cell r="R1014" t="str">
            <v>18/04/2017 06 : 10  ARANTXA.MON : TCF1
18/04/2017 06 : 10  ARANTXA.MON : NP5
15/04/2017 22 : 39 201057 : ODS CON 3 DIAS DE SOLICITUD DE REFACCION, NO HAN SURTIDO AUN
13/04/2017 01 : 48 201057 : P1A: SE SOLICITA #T173064, PANEL,OC-1009616,</v>
          </cell>
          <cell r="S1014" t="str">
            <v xml:space="preserve"> EQUIPO EN CSA</v>
          </cell>
          <cell r="T1014" t="str">
            <v xml:space="preserve"> MARIBEL SASTRE HERNANDEZ         </v>
          </cell>
          <cell r="U1014" t="str">
            <v>2017-04-24</v>
          </cell>
          <cell r="V1014" t="str">
            <v>CENTRO</v>
          </cell>
          <cell r="W1014" t="str">
            <v>COMPLETADO</v>
          </cell>
          <cell r="X1014" t="str">
            <v>CLIENTE</v>
          </cell>
          <cell r="Y1014">
            <v>42835</v>
          </cell>
          <cell r="Z1014">
            <v>933</v>
          </cell>
          <cell r="AA1014" t="str">
            <v>M012</v>
          </cell>
          <cell r="AD1014" t="str">
            <v>Gustavo A Madero / Cuchilla del tesoro</v>
          </cell>
          <cell r="AE1014" t="str">
            <v>DF</v>
          </cell>
          <cell r="AF1014" t="str">
            <v>MX</v>
          </cell>
          <cell r="AG1014" t="str">
            <v>10394594</v>
          </cell>
          <cell r="AH1014" t="str">
            <v>MARICELA CORREA HERNANDEZ</v>
          </cell>
          <cell r="AI1014" t="str">
            <v>Oriente 9 MZ 61 LT 8</v>
          </cell>
          <cell r="AJ1014" t="str">
            <v>57963701</v>
          </cell>
          <cell r="AK1014">
            <v>0</v>
          </cell>
          <cell r="AL1014" t="str">
            <v>07900</v>
          </cell>
          <cell r="AM1014" t="str">
            <v>18/04/2017 06 : 10 ARANTXA.MON : TCF118/04/2017 06 : 10 ARANTXA.MON : NP515/04/2017 22 : 39 201057 : ODS CON 3 DIAS DE SOLICITUD DE REFACCION, NOHAN SURTIDO AUN13/04/2017 01 : 48 201057 : P1A: SE SOLICITA #T173064, PANEL,OC-1009616,12/04/201711/04/2017 03 : 42 201057 : V1: SE LLAMA A CTE 10/04/2017, SE AGENDAVISITA PARA MARTES 12/04/201710/04/2017 22 : 58 SEMIRAMIS.M : ODSWTPRDENTRE CALLES RD % AV CUCHILLA EL TESORO Y NORTE 1REINCIDENCIA DE LA ORDEN 60295460</v>
          </cell>
          <cell r="AN1014" t="str">
            <v>3TE50G132311</v>
          </cell>
          <cell r="AO1014" t="str">
            <v>Básica</v>
          </cell>
          <cell r="AP1014" t="str">
            <v>Hisense</v>
          </cell>
          <cell r="AQ1014" t="str">
            <v>Opera</v>
          </cell>
          <cell r="AR1014" t="str">
            <v>FHD 1920 x 1080</v>
          </cell>
          <cell r="AS1014" t="str">
            <v>3TE50G1644B3G1644B3M010</v>
          </cell>
          <cell r="AT1014">
            <v>3</v>
          </cell>
          <cell r="AU1014" t="str">
            <v>50H7GB</v>
          </cell>
          <cell r="AV1014" t="str">
            <v>3TE50G1644B3</v>
          </cell>
          <cell r="AW1014" t="str">
            <v>G1644B3</v>
          </cell>
          <cell r="AX1014" t="str">
            <v>M010</v>
          </cell>
          <cell r="AY1014">
            <v>74012391</v>
          </cell>
          <cell r="AZ1014">
            <v>51013315</v>
          </cell>
          <cell r="BA1014">
            <v>80144499</v>
          </cell>
        </row>
        <row r="1015">
          <cell r="D1015">
            <v>60316059</v>
          </cell>
          <cell r="E1015" t="str">
            <v xml:space="preserve">A </v>
          </cell>
          <cell r="F1015" t="str">
            <v>TV</v>
          </cell>
          <cell r="G1015" t="str">
            <v>GUADALUPE ESQUIVEL</v>
          </cell>
          <cell r="H1015" t="str">
            <v>1RA CDA DE AGRICULTURA 29 INT.5,COL.AGRICULTURA,MIGUEL HIDALGO TEL 5396 2521</v>
          </cell>
          <cell r="I1015" t="str">
            <v>5396 2521</v>
          </cell>
          <cell r="J1015" t="str">
            <v>HISENSE</v>
          </cell>
          <cell r="K1015" t="str">
            <v>32K20DW</v>
          </cell>
          <cell r="L1015" t="str">
            <v>32G144281H02168</v>
          </cell>
          <cell r="M1015" t="str">
            <v>POLIZA SELLADA</v>
          </cell>
          <cell r="N1015">
            <v>0</v>
          </cell>
          <cell r="O1015">
            <v>42097</v>
          </cell>
          <cell r="P1015">
            <v>42842</v>
          </cell>
          <cell r="Q1015">
            <v>201057</v>
          </cell>
          <cell r="R1015" t="str">
            <v>21/04/2017 01 : 59  ARANTXA.MON : TCF1
21/04/2017 01 : 58  ARANTXA.MON : NP5
20/04/2017 07 : 04 201057 : P1A: SE SOLICITA REFACCION #T179250,PANEL,OC-1009765,</v>
          </cell>
          <cell r="S1015" t="str">
            <v xml:space="preserve"> EQUIPO EN CSA</v>
          </cell>
          <cell r="T1015" t="str">
            <v xml:space="preserve"> MARIBEL SASTRE HERNANDEZ         </v>
          </cell>
          <cell r="U1015" t="str">
            <v>2017-04-24</v>
          </cell>
          <cell r="V1015" t="str">
            <v>CENTRO</v>
          </cell>
          <cell r="W1015" t="str">
            <v>COMPLETADO</v>
          </cell>
          <cell r="X1015" t="str">
            <v>CLIENTE</v>
          </cell>
          <cell r="Y1015">
            <v>42842</v>
          </cell>
          <cell r="Z1015">
            <v>745</v>
          </cell>
          <cell r="AA1015" t="str">
            <v>M012</v>
          </cell>
          <cell r="AD1015" t="str">
            <v>Agicultura/Miguel Hidalgo</v>
          </cell>
          <cell r="AE1015" t="str">
            <v>DF</v>
          </cell>
          <cell r="AF1015" t="str">
            <v>MX</v>
          </cell>
          <cell r="AG1015" t="str">
            <v>10413248</v>
          </cell>
          <cell r="AH1015" t="str">
            <v>GUADALUPE ESQUIVEL</v>
          </cell>
          <cell r="AI1015" t="str">
            <v>29 int 5 1ra cda deAgricultura</v>
          </cell>
          <cell r="AJ1015" t="str">
            <v>53962521</v>
          </cell>
          <cell r="AK1015">
            <v>0</v>
          </cell>
          <cell r="AL1015" t="str">
            <v>11360</v>
          </cell>
          <cell r="AM1015" t="str">
            <v>21/04/2017 01 : 59 ARANTXA.MON : TCF121/04/2017 01 : 58 ARANTXA.MON : NP520/04/2017 07 : 04 201057 : P1A: SE SOLICITA REFACCION #T179250,PANEL,OC-1009765,19/04/201718/04/2017 02 : 27 201057 : V1: SE LLAMO A CTE 17/04/2017, SE AGENDOVISITA PARA MARTES 18/04/2017 HORARIO DE 9:00 A 18:0018/04/2017 01 : 29 MA.ISABEL : SEG: EN SEGUIMIENTO A LA O.S. 6031553118/04/2017 01 : 27 MA.ISABEL : SEG: SE CANCELA O.S. POR TIEMPO YA QUENO SE REASIGNÓ EN TIEMPO Y FORMA, SE ENVÍA AL CSA 20105717/04/2017 23 : 49 201677 : AUN ME APARECE OS EN SISTEMA NO CUBRIMOSZONA12/04/2017 06 : 49 201677 : FAVOR DE CANCELARA OS. Y REASIGNAR10/04/2017 22 : 17 201677 : FAVOR DE CANCELAR ORDEN Y REASIGNAR08/04/2017 05 : 29 201677 : NUEVAMENTE PIDO DE SU APOYO CON REASIGNARORDEN07/04/2017 02 : 04 201677 : FAVOR DE REASIGNAR NO CUBRIMOS LA ZONA07/04/2017 02 : 03 201677 : NO SE REALIZA VI, NO PERTENECE A NUESTRAZONA06/04/2017 05 : 02 GERARDO.GRA : ODSWTP ELABORADA POR EMC*RD% AV. DE LOS MAESTROS Y LAURO AGUIRREODS CON FALLA ANTERIOR 60313319</v>
          </cell>
          <cell r="AN1015" t="str">
            <v>3TE32G143053</v>
          </cell>
          <cell r="AO1015" t="str">
            <v>Smart</v>
          </cell>
          <cell r="AP1015" t="str">
            <v>Hisense</v>
          </cell>
          <cell r="AQ1015" t="str">
            <v>Opera</v>
          </cell>
          <cell r="AR1015" t="str">
            <v>HD 1366 X 768</v>
          </cell>
          <cell r="AS1015" t="str">
            <v>3TE32G163827G163827M010</v>
          </cell>
          <cell r="AT1015">
            <v>7</v>
          </cell>
          <cell r="AU1015" t="str">
            <v>32H5B2</v>
          </cell>
          <cell r="AV1015" t="str">
            <v>3TE32G163827</v>
          </cell>
          <cell r="AW1015" t="str">
            <v>G163827</v>
          </cell>
          <cell r="AX1015" t="str">
            <v>M010</v>
          </cell>
          <cell r="AY1015">
            <v>74012343</v>
          </cell>
          <cell r="AZ1015">
            <v>51013267</v>
          </cell>
          <cell r="BA1015">
            <v>80143839</v>
          </cell>
        </row>
        <row r="1016">
          <cell r="D1016">
            <v>60314282</v>
          </cell>
          <cell r="E1016" t="str">
            <v>B</v>
          </cell>
          <cell r="F1016" t="str">
            <v>CELULAR</v>
          </cell>
          <cell r="G1016" t="str">
            <v>Gonzalo Alberto Montiel Esvala</v>
          </cell>
          <cell r="H1016" t="str">
            <v>Luis Felipe Madrigal
No. 4 Huimanguillio/Pueblo Nuevo
C.P 86400</v>
          </cell>
          <cell r="I1016">
            <v>9176750</v>
          </cell>
          <cell r="J1016" t="str">
            <v>HISENSE</v>
          </cell>
          <cell r="K1016" t="str">
            <v>C20</v>
          </cell>
          <cell r="L1016" t="str">
            <v>1M9H75A91MX10D0HE7Z50183</v>
          </cell>
          <cell r="M1016">
            <v>0</v>
          </cell>
          <cell r="N1016">
            <v>4499</v>
          </cell>
          <cell r="O1016">
            <v>42703</v>
          </cell>
          <cell r="P1016">
            <v>42809</v>
          </cell>
          <cell r="Q1016">
            <v>201709</v>
          </cell>
          <cell r="R1016" t="str">
            <v xml:space="preserve"> ROGER.R : TCF1
29/03/2017 23 : 04  ROGER.R : TCFT - Irreparabilidad.</v>
          </cell>
          <cell r="S1016" t="str">
            <v xml:space="preserve"> EQUIPO RAYADO, PORTA SIM</v>
          </cell>
          <cell r="T1016" t="str">
            <v xml:space="preserve"> JUAN FRANCISCO ALVIZAR           </v>
          </cell>
          <cell r="U1016" t="str">
            <v>2017-04-19</v>
          </cell>
          <cell r="V1016" t="str">
            <v>CELULARES</v>
          </cell>
          <cell r="W1016" t="str">
            <v>COMPLETADO</v>
          </cell>
          <cell r="X1016" t="str">
            <v>TALLER</v>
          </cell>
          <cell r="Y1016">
            <v>42809</v>
          </cell>
          <cell r="Z1016">
            <v>106</v>
          </cell>
          <cell r="AA1016" t="str">
            <v>M010</v>
          </cell>
          <cell r="AD1016" t="str">
            <v>Huimanguillio/Pueblo Nuevo</v>
          </cell>
          <cell r="AE1016" t="str">
            <v>TAB</v>
          </cell>
          <cell r="AF1016" t="str">
            <v>MX</v>
          </cell>
          <cell r="AG1016" t="str">
            <v>10413845</v>
          </cell>
          <cell r="AH1016" t="str">
            <v>GONZALO ALBERTO MONTIEL ESVALA</v>
          </cell>
          <cell r="AI1016" t="str">
            <v>4 Luis Felipe Madrigal</v>
          </cell>
          <cell r="AJ1016" t="str">
            <v>9171035820</v>
          </cell>
          <cell r="AK1016" t="str">
            <v>9171035820</v>
          </cell>
          <cell r="AL1016" t="str">
            <v>86400</v>
          </cell>
          <cell r="AM1016" t="str">
            <v>26/04/2017 04 : 45 RUBI.G : SEG: CFA RGF//25/04/2017 06 : 20 MARTINEZ.G : se envio correo a tienda solicitandoapoyo //en espera de respuesta//ISA MTZ25/04/2017 01 : 16 SEMIRAMIS.M : CSCCte se comunica para verificar cuando se le enviara su equipo se pideayuda a Isabel de devoluciones para dar seguimiento se le pide a ctetiempo para una respuesta11/04/2017 23 : 21 MARCO.DIAZ : TCFINV, TCFCN por falta de productoTCFDEV. dmc06/04/2017 05 : 50 GERARDO.GRA : Se indica al cliente CF a modelo C1 yacepta. Se pasa ODS a CF.06/04/2017 05 : 46 GERARDO.GRA : CSC se indica tiempo aproximado deentrega finales mes de abril. EMC*03/04/2017 23 : 07 ANA.ROSA : CSCse le indica a cte. de la autorización de CF y del tiempo de respuesta25 días hábiles29/03/2017 23 : 05 ROGER.R : TCF129/03/2017 23 : 04 ROGER.R : TCFT - Irreparabilidad.29/03/2017 07 : 51 201709 : RT. SE ANEXA REPORTE TECNICO PARA SUVALORACIONFALTA ADHESIVO29/03/2017 07 : 48 EVELYN.ZEPE : SEG: P4. GUIA RECIBIDA EL 27-03-17. SEREQUIERE ADHESIVO PARA CONTINUAR CON REPARACION. SE ESCALA EL CASO PORCORREO A SOPORTE TECNICO.28/03/2017 03 : 30 ARANTXA.MON : P2A GUIA: 6661370181 24/03/201728/03/2017 00 : 04 ANA.ROSA : CSCse le indica a cte. que el equipo esta en espera de refacciones.24/03/2017 01 : 16 SEMIRAMIS.M : CSCCte se comunica para saber el estatus de equipo se le menciona que estapendiente por la lógica en la sig semana contaremos con avance22/03/2017 04 : 18 201709 : P1. T1019758. 1008846EQUIPO PENDIENTE POR PARTE ( PCB LOGIC )18/03/2017 04 : 30 GERARDO.GRA : CSC se indica equipo en proceso dereparación se indica fecha de entrega aproximada 10 días hábiles. EMC*17/03/2017 02 : 00 201709 : EL EQUIPO SE ENCUENTRA EN PROCESO DEREPARACION16/03/2017 08 : 26 RUBI.G : SE ANEXAN DOCUMENTOS DE COMPRA EN SISTEMARGF//14/03/2017 02 : 11 GABRIELA.B : Mail: albertomontieleslava@gmail.com10/03/2017 07 : 42 EVELYN.ZEPE : CE1: 3204481674 RGF//09/03/2017 06 : 47 SEMIRAMIS.M : ODSWTPDCEG08/03/2017 23 : 52 SEMIRAMIS.M : ODSWTPENTRE EDUARDO ZAMUDIO Y MASTELEROCOLOR DE FACHA ANARANJADACORREO ALBERTOMINTIELESLAVA@GMAIL.COM</v>
          </cell>
          <cell r="AN1016" t="str">
            <v>1MH75A91MX10D0</v>
          </cell>
          <cell r="AO1016" t="e">
            <v>#N/A</v>
          </cell>
          <cell r="AP1016" t="e">
            <v>#N/A</v>
          </cell>
          <cell r="AQ1016" t="e">
            <v>#N/A</v>
          </cell>
          <cell r="AR1016" t="e">
            <v>#N/A</v>
          </cell>
          <cell r="AS1016" t="str">
            <v/>
          </cell>
          <cell r="AT1016" t="e">
            <v>#N/A</v>
          </cell>
          <cell r="AY1016">
            <v>74012408</v>
          </cell>
          <cell r="AZ1016">
            <v>51013333</v>
          </cell>
          <cell r="BA1016">
            <v>80148525</v>
          </cell>
        </row>
        <row r="1017">
          <cell r="D1017">
            <v>60314281</v>
          </cell>
          <cell r="E1017" t="str">
            <v xml:space="preserve">A </v>
          </cell>
          <cell r="F1017" t="str">
            <v>CELULAR</v>
          </cell>
          <cell r="G1017" t="str">
            <v>ERIKA ORTEGA</v>
          </cell>
          <cell r="H1017" t="str">
            <v>AV JUPITER
No. 173 STA ISABEL/MEXICALLI
C.P 21139</v>
          </cell>
          <cell r="I1017">
            <v>6865638390</v>
          </cell>
          <cell r="J1017" t="str">
            <v>HISENSE</v>
          </cell>
          <cell r="K1017" t="str">
            <v>U972</v>
          </cell>
          <cell r="L1017" t="str">
            <v>1MS75CE9MX10D0H2HD11138</v>
          </cell>
          <cell r="M1017">
            <v>0</v>
          </cell>
          <cell r="N1017">
            <v>2640.13</v>
          </cell>
          <cell r="O1017">
            <v>42661</v>
          </cell>
          <cell r="P1017">
            <v>42810</v>
          </cell>
          <cell r="Q1017">
            <v>201709</v>
          </cell>
          <cell r="R1017" t="str">
            <v xml:space="preserve"> P1. T1021644.   1008846 ARANTXA.MON : TCF1
05/04/2017 11 : 36  ARANTXA.MON : NP5
</v>
          </cell>
          <cell r="S1017" t="str">
            <v xml:space="preserve"> EQUIPO RAYADO, BATERIA</v>
          </cell>
          <cell r="T1017" t="str">
            <v xml:space="preserve"> JUAN FRANCISCO ALVIZAR           </v>
          </cell>
          <cell r="U1017" t="str">
            <v>2017-04-19</v>
          </cell>
          <cell r="V1017" t="str">
            <v>CELULARES</v>
          </cell>
          <cell r="W1017" t="str">
            <v>COMPLETADO</v>
          </cell>
          <cell r="X1017" t="str">
            <v>TALLER</v>
          </cell>
          <cell r="Y1017">
            <v>42809</v>
          </cell>
          <cell r="Z1017">
            <v>148</v>
          </cell>
          <cell r="AA1017" t="str">
            <v>M010</v>
          </cell>
          <cell r="AD1017" t="str">
            <v>STA ISABEL/MEXICALLI</v>
          </cell>
          <cell r="AE1017" t="str">
            <v>BC</v>
          </cell>
          <cell r="AF1017" t="str">
            <v>MX</v>
          </cell>
          <cell r="AG1017" t="str">
            <v>10411093</v>
          </cell>
          <cell r="AH1017" t="str">
            <v>ERIKA ORTEGA</v>
          </cell>
          <cell r="AI1017" t="str">
            <v>173 AV JUPITER</v>
          </cell>
          <cell r="AJ1017" t="str">
            <v>6865638390</v>
          </cell>
          <cell r="AK1017">
            <v>0</v>
          </cell>
          <cell r="AL1017" t="str">
            <v>21139</v>
          </cell>
          <cell r="AM1017" t="str">
            <v>26/04/2017 04 : 46 RUBI.G : SEG: CFA RGF//05/04/2017 11 : 37 ARANTXA.MON : TCF105/04/2017 11 : 36 ARANTXA.MON : NP504/04/2017 01 : 52 EVELYN.ZEPE : SEG: EN ESPERA DE QUE REFACCIONESOTORGUE NP5.23/03/2017 06 : 40 EVELYN.ZEPE : SEG: EN ESPERA DE CE2 POR PARTE DEREFACCIONES.22/03/2017 04 : 23 201709 : P1. T1021644. 1008846EQUIPO PENDIENTE POR PARTE ( DISPLAY )17/03/2017 02 : 57 201709 : EL EQUIPO SE ENCUENTRA EN PROCESO DEREPARACION16/03/2017 08 : 23 RUBI.G : SE ANEXAN DOCUMENTOS DE COMPRA EN SISTEMARGF//10/03/2017 07 : 31 EVELYN.ZEPE : CE1: 3204459436 RGF//09/03/2017 01 : 46 LAURA.HERNA : DCEG24/02/2017 00 : 08 LAURA.HERNA : ODSWTPRD%SOL Y SATURNO,LUISITHO_188@HOTMAIL.COM</v>
          </cell>
          <cell r="AN1017" t="e">
            <v>#N/A</v>
          </cell>
          <cell r="AO1017" t="e">
            <v>#N/A</v>
          </cell>
          <cell r="AP1017" t="e">
            <v>#N/A</v>
          </cell>
          <cell r="AQ1017" t="e">
            <v>#N/A</v>
          </cell>
          <cell r="AR1017" t="e">
            <v>#N/A</v>
          </cell>
          <cell r="AS1017" t="str">
            <v>1MS75CE9MX10D0C163007M010</v>
          </cell>
          <cell r="AT1017">
            <v>9</v>
          </cell>
          <cell r="AU1017" t="str">
            <v>HISENSE U972</v>
          </cell>
          <cell r="AV1017" t="str">
            <v>1MS75CE9MX10D0</v>
          </cell>
          <cell r="AW1017" t="str">
            <v>C163007</v>
          </cell>
          <cell r="AX1017" t="str">
            <v>M010</v>
          </cell>
          <cell r="AY1017">
            <v>74012143</v>
          </cell>
          <cell r="AZ1017">
            <v>51013066</v>
          </cell>
          <cell r="BA1017">
            <v>80144938</v>
          </cell>
        </row>
        <row r="1018">
          <cell r="D1018">
            <v>60314285</v>
          </cell>
          <cell r="E1018" t="str">
            <v xml:space="preserve">A </v>
          </cell>
          <cell r="F1018" t="str">
            <v>CELULAR</v>
          </cell>
          <cell r="G1018" t="str">
            <v>Hector Alejendro Hernandez Mendez</v>
          </cell>
          <cell r="H1018" t="str">
            <v>general coronado
No. 649 guadlajara/villa señor
C.P 44600</v>
          </cell>
          <cell r="I1018">
            <v>36145420</v>
          </cell>
          <cell r="J1018" t="str">
            <v>HISENSE</v>
          </cell>
          <cell r="K1018" t="str">
            <v>C1</v>
          </cell>
          <cell r="L1018" t="str">
            <v>1MH76AL1MX1Z30HDJH20553</v>
          </cell>
          <cell r="M1018">
            <v>0</v>
          </cell>
          <cell r="N1018">
            <v>6132</v>
          </cell>
          <cell r="O1018">
            <v>42671</v>
          </cell>
          <cell r="P1018">
            <v>42809</v>
          </cell>
          <cell r="Q1018">
            <v>201709</v>
          </cell>
          <cell r="R1018" t="str">
            <v>CF. POR FALTA DE PARTE 22/03/2017 04 : 22 201709 : P1. T1017672    1008846
EQUIPO PENDIENTE POR PARTE ( DISPLAY )05/04/2017 11 : 41  ARANTXA.MON : TCF1 11/04/2017 23 : 25  MARCO.DIAZ : TCFINV, TCFCN por falta de producto . TCFDEV. dmc</v>
          </cell>
          <cell r="S1018" t="str">
            <v>RAYADO, PORTA SIM</v>
          </cell>
          <cell r="T1018" t="str">
            <v xml:space="preserve">                                  </v>
          </cell>
          <cell r="U1018" t="str">
            <v>2017-04-19</v>
          </cell>
          <cell r="V1018" t="str">
            <v>CELULARES</v>
          </cell>
          <cell r="W1018" t="str">
            <v>COMPLETADO</v>
          </cell>
          <cell r="X1018" t="str">
            <v>TALLER</v>
          </cell>
          <cell r="Y1018">
            <v>42809</v>
          </cell>
          <cell r="Z1018">
            <v>138</v>
          </cell>
          <cell r="AA1018" t="str">
            <v>M010</v>
          </cell>
          <cell r="AD1018" t="str">
            <v>guadlajara/villa señor</v>
          </cell>
          <cell r="AE1018" t="str">
            <v>JAL</v>
          </cell>
          <cell r="AF1018" t="str">
            <v>MX</v>
          </cell>
          <cell r="AG1018" t="str">
            <v>10413860</v>
          </cell>
          <cell r="AH1018" t="str">
            <v>HECTOR ALEJENDRO HERNANDEZ MENDEZ</v>
          </cell>
          <cell r="AI1018" t="str">
            <v>649 general coronado</v>
          </cell>
          <cell r="AJ1018" t="str">
            <v>36145420</v>
          </cell>
          <cell r="AK1018" t="str">
            <v>3333778727</v>
          </cell>
          <cell r="AL1018" t="str">
            <v>44600</v>
          </cell>
          <cell r="AM1018" t="str">
            <v>26/04/2017 04 : 46 RUBI.G : SEG: CFA RGF//20/04/2017 02 : 51 GABRIELA.B : CSCSolicita información de Cf se ofrece Cambio de modelo a C1 Clienteacepta11/04/2017 23 : 25 MARCO.DIAZ : TCFINV, TCFCN por falta de producto .TCFDEV. dmc07/04/2017 22 : 56 GABRIELA.B : Se informa en proceso de CF se indicatiempo de respuesta06/04/2017 03 : 27 RAUL.CALDER : Cte sol estatus, se le indica que yase autorizó su CF el día de hoy 05/04/2017 y 25 días hábiles paracambio, cte de acuerdo05/04/2017 11 : 41 ARANTXA.MON : TCF105/04/2017 11 : 41 ARANTXA.MON : SE AUTORIZA EL NP5 AUNQUE ODS MENCIONAQUE ES OTRO MODELO04/04/2017 01 : 08 EVELYN.ZEPE : SEG: EN ESPERA DE QUE REFACCIONESOTORGUE NP5.23/03/2017 07 : 40 EVELYN.ZEPE : SEG: EN ESPERA DE CE2 POR PARTE DEREFACCIONES.22/03/2017 04 : 22 201709 : P1. T1017672 1008846EQUIPO PENDIENTE POR PARTE ( DISPLAY )16/03/2017 23 : 24 201709 : EL EQUIPO SE ENCUENTRA EN PROCOSO DEREPARACION16/03/2017 08 : 35 RUBI.G : SE ANEXAN DOCUMENTOS DE COMPRA EN SISTEMARGF//14/03/2017 01 : 46 RUBI.G : CE1: 7152776164 RGF//14/03/2017 01 : 10 ANA.ROSA : CSCCorreo de cliente:nso-hdz@hotmail.com11/03/2017 02 : 23 JUANANTONIO : se adjunta captura de pantalla decódigos postales11/03/2017 02 : 19 JUANANTONIO : DCEG09/03/2017 01 : 27 JUANANTONIO : MODOR C1DIODSWTP3333778727</v>
          </cell>
          <cell r="AN1018" t="e">
            <v>#N/A</v>
          </cell>
          <cell r="AO1018" t="e">
            <v>#N/A</v>
          </cell>
          <cell r="AP1018" t="e">
            <v>#N/A</v>
          </cell>
          <cell r="AQ1018" t="e">
            <v>#N/A</v>
          </cell>
          <cell r="AR1018" t="e">
            <v>#N/A</v>
          </cell>
          <cell r="AS1018" t="str">
            <v>GMS001NJD013S405686M010</v>
          </cell>
          <cell r="AT1018">
            <v>2</v>
          </cell>
          <cell r="AU1018" t="str">
            <v>C1</v>
          </cell>
          <cell r="AV1018" t="str">
            <v>GMS001NJD013</v>
          </cell>
          <cell r="AW1018" t="str">
            <v>S405686</v>
          </cell>
          <cell r="AX1018" t="str">
            <v>M010</v>
          </cell>
          <cell r="AY1018">
            <v>74012137</v>
          </cell>
          <cell r="AZ1018">
            <v>51013060</v>
          </cell>
          <cell r="BA1018">
            <v>80143866</v>
          </cell>
        </row>
        <row r="1019">
          <cell r="D1019">
            <v>60314283</v>
          </cell>
          <cell r="E1019" t="str">
            <v>B</v>
          </cell>
          <cell r="F1019" t="str">
            <v>CELULAR</v>
          </cell>
          <cell r="G1019" t="str">
            <v>Guadalupe Rafael Jara Hernandez</v>
          </cell>
          <cell r="H1019" t="str">
            <v>Av Peñon No. 610 Ixtapaluca/Fracc Geovillas Santa Barbara
C.P 56535</v>
          </cell>
          <cell r="I1019">
            <v>19450117</v>
          </cell>
          <cell r="J1019" t="str">
            <v>HISENSE</v>
          </cell>
          <cell r="K1019" t="str">
            <v>C20</v>
          </cell>
          <cell r="L1019" t="str">
            <v>1MH75A91MX10D0HT7Z50328</v>
          </cell>
          <cell r="M1019">
            <v>0</v>
          </cell>
          <cell r="N1019">
            <v>5998</v>
          </cell>
          <cell r="O1019">
            <v>42695</v>
          </cell>
          <cell r="P1019">
            <v>42444</v>
          </cell>
          <cell r="Q1019">
            <v>201709</v>
          </cell>
          <cell r="R1019" t="str">
            <v>29/03/2017 23 : 07  ROGER.R : TCFT - Irreparabilidad 11/04/2017 23 : 23  MARCO.DIAZ : TCFINV, TCFCN por falta de producto. TCFDEV dmc
aceptan el C1</v>
          </cell>
          <cell r="S1019" t="str">
            <v xml:space="preserve"> EQUIPO RAYADO, PORTA SIM</v>
          </cell>
          <cell r="T1019" t="str">
            <v xml:space="preserve"> JUAN FRANCISCO ALVIZAR           </v>
          </cell>
          <cell r="U1019" t="str">
            <v>2017-04-19</v>
          </cell>
          <cell r="V1019" t="str">
            <v>CELULARES</v>
          </cell>
          <cell r="W1019" t="str">
            <v>COMPLETADO</v>
          </cell>
          <cell r="X1019" t="str">
            <v>TALLER</v>
          </cell>
          <cell r="Y1019">
            <v>42809</v>
          </cell>
          <cell r="Z1019">
            <v>114</v>
          </cell>
          <cell r="AA1019" t="str">
            <v>M010</v>
          </cell>
          <cell r="AD1019" t="str">
            <v>Ixtapaluca/Fracc Geovillas Santa Barbara</v>
          </cell>
          <cell r="AE1019" t="str">
            <v>MEX</v>
          </cell>
          <cell r="AF1019" t="str">
            <v>MX</v>
          </cell>
          <cell r="AG1019" t="str">
            <v>10412240</v>
          </cell>
          <cell r="AH1019" t="str">
            <v>GUADALUPE RAFAEL JARA HERNANDEZ</v>
          </cell>
          <cell r="AI1019" t="str">
            <v>610 Av Peñon</v>
          </cell>
          <cell r="AJ1019" t="str">
            <v>19450117</v>
          </cell>
          <cell r="AK1019" t="str">
            <v>5521320553</v>
          </cell>
          <cell r="AL1019" t="str">
            <v>56535</v>
          </cell>
          <cell r="AM1019" t="str">
            <v>26/04/2017 04 : 47 RUBI.G : SEG: CFA RGF//11/04/2017 23 : 23 MARCO.DIAZ : TCFINV, TCFCN por falta de producto.TCFDEV dmcaceptan el C129/03/2017 23 : 08 ROGER.R : TCF129/03/2017 23 : 07 ROGER.R : TCFT - Irreparabilidad.29/03/2017 07 : 50 201709 : RT. SE ANEXA REPORTE TECNICO PARA SUVALORACIONEQUIPO PENDIENTE POR ADHESIVO29/03/2017 07 : 45 EVELYN.ZEPE : SEG: P4. GUIA RECIBIDA EN CSA27/03/17. SE REQUIERE ADHESIVO PARA LA REPARACION DEL EQUIPO. SE ESCALACASO POR CORREO A SOPORTE TECNICO.28/03/2017 03 : 30 ARANTXA.MON : P2A GUIA: 6661370181 24/03/201723/03/2017 07 : 37 EVELYN.ZEPE : SEG: EN ESPERA DE CE2 POR PARTE DEREFACCIONES.22/03/2017 04 : 21 201709 : P1. T1019758 1008846EQUIPO PENDIENTE POR PARTE ( PCB LOGIC )16/03/2017 23 : 50 201709 : EL EQUIPO SE ENCUENTRA EN PROCESO DEREPARACION16/03/2017 08 : 29 RUBI.G : SE ANEXAN DOCUMENTOS DE COMPRA EN SISTEMARGF//10/03/2017 08 : 13 EVELYN.ZEPE : CE1: 3204541104 RGF//09/03/2017 04 : 31 DULCE.M : DCEG09/03/2017 04 : 29 DULCE.M : RD% DURILLO Y ELBOROCRASH12180@GMAIL.COM</v>
          </cell>
          <cell r="AN1019" t="str">
            <v>1MH75AL1MX1Z30</v>
          </cell>
          <cell r="AO1019" t="e">
            <v>#N/A</v>
          </cell>
          <cell r="AP1019" t="e">
            <v>#N/A</v>
          </cell>
          <cell r="AQ1019" t="e">
            <v>#N/A</v>
          </cell>
          <cell r="AR1019" t="e">
            <v>#N/A</v>
          </cell>
          <cell r="AS1019" t="str">
            <v>GMS001NJD013S405686M010</v>
          </cell>
          <cell r="AT1019">
            <v>2</v>
          </cell>
          <cell r="AU1019" t="str">
            <v>C1</v>
          </cell>
          <cell r="AV1019" t="str">
            <v>GMS001NJD013</v>
          </cell>
          <cell r="AW1019" t="str">
            <v>S405686</v>
          </cell>
          <cell r="AX1019" t="str">
            <v>M010</v>
          </cell>
          <cell r="AY1019">
            <v>74012373</v>
          </cell>
          <cell r="AZ1019">
            <v>51013297</v>
          </cell>
          <cell r="BA1019">
            <v>80144414</v>
          </cell>
        </row>
        <row r="1020">
          <cell r="D1020">
            <v>60314284</v>
          </cell>
          <cell r="E1020" t="str">
            <v xml:space="preserve">A </v>
          </cell>
          <cell r="F1020" t="str">
            <v>CELULAR</v>
          </cell>
          <cell r="G1020" t="str">
            <v>Jorleth Jazmin Montesinos Castillejos</v>
          </cell>
          <cell r="H1020" t="str">
            <v>6TA PONIENTE SUR
No. 447 Centro/tuxtla Gutierrez Chiapa
C.P 29000</v>
          </cell>
          <cell r="I1020">
            <v>60210765</v>
          </cell>
          <cell r="J1020" t="str">
            <v>HISENSE</v>
          </cell>
          <cell r="K1020" t="str">
            <v>U972</v>
          </cell>
          <cell r="L1020">
            <v>869174020515253</v>
          </cell>
          <cell r="M1020">
            <v>0</v>
          </cell>
          <cell r="N1020">
            <v>1980</v>
          </cell>
          <cell r="O1020">
            <v>42566</v>
          </cell>
          <cell r="P1020">
            <v>42809</v>
          </cell>
          <cell r="Q1020">
            <v>201709</v>
          </cell>
          <cell r="R1020" t="str">
            <v>CF. POR FALTA DE PARTE 22/03/2017 04 : 20 201709 : P1. T1023978.   1008846
EQUIPO PENDIENTE POR PARTE ( BATERIA ) 05/04/2017 11 : 46  ARANTXA.MON : NP5</v>
          </cell>
          <cell r="S1020" t="str">
            <v xml:space="preserve"> EQUIPO RAYADO, BATERIA</v>
          </cell>
          <cell r="T1020" t="str">
            <v xml:space="preserve"> JUAN FRANCISCO ALVIZAR           </v>
          </cell>
          <cell r="U1020" t="str">
            <v>2017-04-19</v>
          </cell>
          <cell r="V1020" t="str">
            <v>CELULARES</v>
          </cell>
          <cell r="W1020" t="str">
            <v>COMPLETADO</v>
          </cell>
          <cell r="X1020" t="str">
            <v>TALLER</v>
          </cell>
          <cell r="Y1020">
            <v>42809</v>
          </cell>
          <cell r="Z1020">
            <v>243</v>
          </cell>
          <cell r="AA1020" t="str">
            <v>M010</v>
          </cell>
          <cell r="AD1020" t="str">
            <v>Centro/tuxtla Gutierrez Chiapa</v>
          </cell>
          <cell r="AE1020" t="str">
            <v>CHS</v>
          </cell>
          <cell r="AF1020" t="str">
            <v>MX</v>
          </cell>
          <cell r="AG1020" t="str">
            <v>10410856</v>
          </cell>
          <cell r="AH1020" t="str">
            <v>JORLETH JAZMIN MONTESINOS CASTILLEJ</v>
          </cell>
          <cell r="AI1020" t="str">
            <v>447 6TA PONIENTE SUR</v>
          </cell>
          <cell r="AJ1020" t="str">
            <v>60210765</v>
          </cell>
          <cell r="AK1020" t="str">
            <v>0459611684007</v>
          </cell>
          <cell r="AL1020" t="str">
            <v>29000</v>
          </cell>
          <cell r="AM1020" t="str">
            <v>26/04/2017 04 : 47 RUBI.G : SEG: CFA RGF//13/04/2017 01 : 03 BRENDA.MORA : CSCSe le hace mención de la autorización del cf y el tiempo de entrega de20 días hábiles. TCF1PU-Cliente05/04/2017 11 : 46 ARANTXA.MON : TCF105/04/2017 11 : 46 ARANTXA.MON : NP504/04/2017 01 : 51 EVELYN.ZEPE : SEG: EN ESPERA DE QUE REFACCIONESOTORGUE NP5.23/03/2017 07 : 39 EVELYN.ZEPE : SEG: EN ESPERA DE CE2 POR PARTE DEREFACCIONES.22/03/2017 04 : 20 201709 : P1. T1023978. 1008846EQUIPO PENDIENTE POR PARTE ( BATERIA )16/03/2017 23 : 48 201709 : EL EQUIPO SE ENCUENTRA EN PROCESO DEREPARACION16/03/2017 08 : 31 RUBI.G : SE ANEXAN DOCUMENTOS DE COMPRA EN SISTEMARGF//14/03/2017 01 : 21 RUBI.G : CE1: 7152704436 RGF//11/03/2017 02 : 57 ANA.GABRIELA : DCEG:25/02/2017 04 : 07 MARIELA.CHA : ODSWTPREINFRESOODSWTP31/01/2017 03 : 58 MARIELA.CHA : ODSWTPJOCHI-52@HOTMAIL.COM3RAY 4TA SUR</v>
          </cell>
          <cell r="AN1020" t="e">
            <v>#N/A</v>
          </cell>
          <cell r="AO1020" t="e">
            <v>#N/A</v>
          </cell>
          <cell r="AP1020" t="e">
            <v>#N/A</v>
          </cell>
          <cell r="AQ1020" t="e">
            <v>#N/A</v>
          </cell>
          <cell r="AR1020" t="e">
            <v>#N/A</v>
          </cell>
          <cell r="AS1020" t="str">
            <v>1MS75CE9MX10D0C163007M010</v>
          </cell>
          <cell r="AT1020">
            <v>9</v>
          </cell>
          <cell r="AU1020" t="str">
            <v>HISENSE U972</v>
          </cell>
          <cell r="AV1020" t="str">
            <v>1MS75CE9MX10D0</v>
          </cell>
          <cell r="AW1020" t="str">
            <v>C163007</v>
          </cell>
          <cell r="AX1020" t="str">
            <v>M010</v>
          </cell>
          <cell r="AY1020">
            <v>74012142</v>
          </cell>
          <cell r="AZ1020">
            <v>51013065</v>
          </cell>
          <cell r="BA1020">
            <v>80144939</v>
          </cell>
        </row>
        <row r="1021">
          <cell r="D1021">
            <v>60314420</v>
          </cell>
          <cell r="E1021" t="str">
            <v xml:space="preserve">A </v>
          </cell>
          <cell r="F1021" t="str">
            <v>CELULAR</v>
          </cell>
          <cell r="G1021" t="str">
            <v>Maria trinidad Flores</v>
          </cell>
          <cell r="H1021" t="str">
            <v>Atropologia No.16 Azcaposalco / El rosario, CP. 02100</v>
          </cell>
          <cell r="I1021">
            <v>53821867</v>
          </cell>
          <cell r="J1021" t="str">
            <v>HISENSE</v>
          </cell>
          <cell r="K1021" t="str">
            <v>C20</v>
          </cell>
          <cell r="L1021" t="str">
            <v>1MH75A91MX10DOH51Z5025A</v>
          </cell>
          <cell r="M1021">
            <v>39798303</v>
          </cell>
          <cell r="N1021">
            <v>5998.5</v>
          </cell>
          <cell r="O1021">
            <v>42672</v>
          </cell>
          <cell r="P1021">
            <v>42810</v>
          </cell>
          <cell r="Q1021">
            <v>201709</v>
          </cell>
          <cell r="R1021" t="str">
            <v>25/03/2017 03 : 02  ROGER.R : TCFT - Irreparabilidad 11/04/2017 23 : 26  MARCO.DIAZ : TCFINV, TCFCN por falta de producto TCFDEV. dmc</v>
          </cell>
          <cell r="S1021" t="str">
            <v>EQUIPO MALTRADO CON PORTA SIM</v>
          </cell>
          <cell r="T1021" t="str">
            <v xml:space="preserve"> JUAN FRANCISCO ALZIVAR           </v>
          </cell>
          <cell r="U1021" t="str">
            <v>2017-04-20</v>
          </cell>
          <cell r="V1021" t="str">
            <v>CELULARES</v>
          </cell>
          <cell r="W1021" t="str">
            <v>COMPLETADO</v>
          </cell>
          <cell r="X1021" t="str">
            <v>TALLER</v>
          </cell>
          <cell r="Y1021">
            <v>42811</v>
          </cell>
          <cell r="Z1021">
            <v>139</v>
          </cell>
          <cell r="AA1021" t="str">
            <v>M010</v>
          </cell>
          <cell r="AD1021" t="str">
            <v>Azcaposalco / El rosario</v>
          </cell>
          <cell r="AE1021" t="str">
            <v>DF</v>
          </cell>
          <cell r="AF1021" t="str">
            <v>MX</v>
          </cell>
          <cell r="AG1021" t="str">
            <v>10413846</v>
          </cell>
          <cell r="AH1021" t="str">
            <v>MARIA TRINIDAD FLORES</v>
          </cell>
          <cell r="AI1021" t="str">
            <v>16 Atropologia</v>
          </cell>
          <cell r="AJ1021" t="str">
            <v>53821867</v>
          </cell>
          <cell r="AK1021" t="str">
            <v>5521747273</v>
          </cell>
          <cell r="AL1021" t="str">
            <v>02100</v>
          </cell>
          <cell r="AM1021" t="str">
            <v>26/04/2017 04 : 47 RUBI.G : SEG: CFA RGF//19/04/2017 23 : 37 MARIELA.CHA : CSCCliente autorizo cambio de modelo19/04/2017 22 : 44 GABRIELA.B : CSCSolicita información de CF se ofrece cambio a C1 lo verifica11/04/2017 23 : 26 MARCO.DIAZ : TCFINV, TCFCN por falta de productoTCFDEV. dmc06/04/2017 23 : 19 ANA.LAURA : CSCse le comenta a cte q estamos en tiempo y forma del proceso de CF, enespera de embarque del equipo28/03/2017 03 : 33 ARANTXA.MON : P2A GUIA: 6661370181 24/03/201728/03/2017 03 : 03 GABRIELA.B : CSCSe brinda información por Irreparable, se indica posible cambio fisico25/03/2017 03 : 03 ROGER.R : TCF125/03/2017 03 : 02 ROGER.R : TCFT - Irreparabilidad23/03/2017 22 : 44 201709 : RT. SE ANEXA REPORTE TECNICO PARA SUVALORACION23/03/2017 03 : 45 201709 : P1. T1019758. 1008905EQUIPO PENDIENTE POR PARTE ( PCB LOGIC )22/03/2017 00 : 26 201709 : EL EQUIPO SE ENCUENTRA EN PROCESO DEREPARACION18/03/2017 04 : 35 RUBI.G : SE ANEXAN DOCUMENTOS DE COMPRA EN SISTEMARGF//18/03/2017 01 : 16 GERARDO.GRA : CSC para solicitar fecha de entrega desu equipo se indica fecha de entrega aproximado 10 días hábiles. EMC*11/03/2017 01 : 45 RUBI.G : CE1: 5483603090 RGF//10/03/2017 02 : 38 MARIELA.CHA : DCEG08/03/2017 23 : 48 MARIELA.CHA : ODSWTPGASTRONOMÍA Y BIOLOGÍAFACHADA CREMA REJA BLANCAJDGGB@HOTMAIL.COM</v>
          </cell>
          <cell r="AN1021" t="str">
            <v>1MH75AL1MX1Z30</v>
          </cell>
          <cell r="AO1021" t="e">
            <v>#N/A</v>
          </cell>
          <cell r="AP1021" t="e">
            <v>#N/A</v>
          </cell>
          <cell r="AQ1021" t="e">
            <v>#N/A</v>
          </cell>
          <cell r="AR1021" t="e">
            <v>#N/A</v>
          </cell>
          <cell r="AS1021" t="str">
            <v>GMS001NJD013S405686M010</v>
          </cell>
          <cell r="AT1021">
            <v>2</v>
          </cell>
          <cell r="AU1021" t="str">
            <v>C1</v>
          </cell>
          <cell r="AV1021" t="str">
            <v>GMS001NJD013</v>
          </cell>
          <cell r="AW1021" t="str">
            <v>S405686</v>
          </cell>
          <cell r="AX1021" t="str">
            <v>M010</v>
          </cell>
          <cell r="AY1021">
            <v>74012276</v>
          </cell>
          <cell r="AZ1021">
            <v>51013204</v>
          </cell>
          <cell r="BA1021">
            <v>80141942</v>
          </cell>
        </row>
        <row r="1022">
          <cell r="D1022">
            <v>60314427</v>
          </cell>
          <cell r="E1022" t="str">
            <v xml:space="preserve">A </v>
          </cell>
          <cell r="F1022" t="str">
            <v>CELULAR</v>
          </cell>
          <cell r="G1022" t="str">
            <v>Gabriela Guerra</v>
          </cell>
          <cell r="H1022" t="str">
            <v>vicente guerrero poniente No. 200, zinacantepec/pueblo CP 51350</v>
          </cell>
          <cell r="I1022">
            <v>7222183244</v>
          </cell>
          <cell r="J1022" t="str">
            <v>HISENSE</v>
          </cell>
          <cell r="K1022" t="str">
            <v>U989</v>
          </cell>
          <cell r="L1022" t="str">
            <v>1M145756M9MX1H70H50D10788</v>
          </cell>
          <cell r="M1022">
            <v>42096522</v>
          </cell>
          <cell r="N1022">
            <v>2499</v>
          </cell>
          <cell r="O1022">
            <v>42766</v>
          </cell>
          <cell r="P1022">
            <v>42811</v>
          </cell>
          <cell r="Q1022">
            <v>201709</v>
          </cell>
          <cell r="R1022" t="str">
            <v>CF. POR FALTA DE PARTE DISPLAY 23/03/2017 03 : 47 201709 : P1. T1047733.   1008905 06/04/2017 00 : 33  ARANTXA.MON : NP5</v>
          </cell>
          <cell r="S1022" t="str">
            <v>EQUIPO MALTRADO CON TAPA Y BATERIA</v>
          </cell>
          <cell r="T1022" t="str">
            <v xml:space="preserve"> JUAN FRANCISCO ALZIVAR           </v>
          </cell>
          <cell r="U1022" t="str">
            <v>2017-04-20</v>
          </cell>
          <cell r="V1022" t="str">
            <v>CELULARES</v>
          </cell>
          <cell r="W1022" t="str">
            <v>COMPLETADO</v>
          </cell>
          <cell r="X1022" t="str">
            <v>TALLER</v>
          </cell>
          <cell r="Y1022">
            <v>42811</v>
          </cell>
          <cell r="Z1022">
            <v>45</v>
          </cell>
          <cell r="AA1022" t="str">
            <v>M010</v>
          </cell>
          <cell r="AD1022" t="str">
            <v>zinacantepec/pueblo</v>
          </cell>
          <cell r="AE1022" t="str">
            <v>MEX</v>
          </cell>
          <cell r="AF1022" t="str">
            <v>MX</v>
          </cell>
          <cell r="AG1022" t="str">
            <v>10413784</v>
          </cell>
          <cell r="AH1022" t="str">
            <v>GABRIELA GUERRA</v>
          </cell>
          <cell r="AI1022" t="str">
            <v>200 vicente guerrero poniente</v>
          </cell>
          <cell r="AJ1022" t="str">
            <v>7222183244</v>
          </cell>
          <cell r="AK1022" t="str">
            <v>7227535910</v>
          </cell>
          <cell r="AL1022" t="str">
            <v>51350</v>
          </cell>
          <cell r="AM1022" t="str">
            <v>26/04/2017 04 : 48 RUBI.G : SEG: CFA RGF//06/04/2017 00 : 33 ARANTXA.MON : TCF106/04/2017 00 : 33 ARANTXA.MON : NP504/04/2017 01 : 55 EVELYN.ZEPE : SEG: EN ESPERA DE QUE REFACCIONESOTORGUE NP5.23/03/2017 03 : 47 201709 : P1. T1047733. 1008905EQUIPO PENDIENTE POR PARTE ( DISPLAY )22/03/2017 00 : 04 201709 : EL EQUIPO SE ENCUENTRA EN PROCESO DEREPARACION18/03/2017 04 : 57 RUBI.G : SE ANEXAN DOCUMENTOS DE COMPRA EN SISTEMARGF//15/03/2017 01 : 41 RUBI.G : CE1: 2703063845 RGF//14/03/2017 08 : 05 GERARDO.GRA : DCEG: ELABORADA POR EMC*ENTRE CALLES GALEANA E ISABEL LA CATÓLICACORREO GABYESTRELLA87@HOTMAIL.COM</v>
          </cell>
          <cell r="AN1022" t="str">
            <v>1MS75CM9MX1H70</v>
          </cell>
          <cell r="AO1022" t="e">
            <v>#N/A</v>
          </cell>
          <cell r="AP1022" t="e">
            <v>#N/A</v>
          </cell>
          <cell r="AQ1022" t="e">
            <v>#N/A</v>
          </cell>
          <cell r="AR1022" t="e">
            <v>#N/A</v>
          </cell>
          <cell r="AS1022" t="str">
            <v/>
          </cell>
          <cell r="AT1022" t="e">
            <v>#N/A</v>
          </cell>
          <cell r="AY1022">
            <v>74012325</v>
          </cell>
          <cell r="AZ1022">
            <v>51013247</v>
          </cell>
          <cell r="BA1022">
            <v>80147925</v>
          </cell>
        </row>
        <row r="1023">
          <cell r="D1023">
            <v>60314431</v>
          </cell>
          <cell r="E1023" t="str">
            <v>B</v>
          </cell>
          <cell r="F1023" t="str">
            <v>CELULAR</v>
          </cell>
          <cell r="G1023" t="str">
            <v>Jesus Romero Jordan</v>
          </cell>
          <cell r="H1023" t="str">
            <v>calle aguajitos num 397, arcos del sol/los cabos CP. 23474</v>
          </cell>
          <cell r="I1023">
            <v>6241734004</v>
          </cell>
          <cell r="J1023" t="str">
            <v>HISENSE</v>
          </cell>
          <cell r="K1023" t="str">
            <v>C20</v>
          </cell>
          <cell r="L1023" t="str">
            <v>1MHE5A91MX10D0H2AH2074A</v>
          </cell>
          <cell r="M1023">
            <v>3555958</v>
          </cell>
          <cell r="N1023">
            <v>4499</v>
          </cell>
          <cell r="O1023">
            <v>42643</v>
          </cell>
          <cell r="P1023">
            <v>42811</v>
          </cell>
          <cell r="Q1023">
            <v>201709</v>
          </cell>
          <cell r="R1023" t="str">
            <v>25/03/2017 02 : 58  ROGER.R : TCFT - Irreparabilidad. 11/04/2017 23 : 27  MARCO.DIAZ :  TCFINV, TCFCN se pasa a devolucion por falta de producto TCFDEV. dmc</v>
          </cell>
          <cell r="S1023" t="str">
            <v>EQUIPO MALTRADO CON PORTA SIM</v>
          </cell>
          <cell r="T1023" t="str">
            <v xml:space="preserve"> JUAN FRANCISCO ALZIVAR           </v>
          </cell>
          <cell r="U1023" t="str">
            <v>2017-04-20</v>
          </cell>
          <cell r="V1023" t="str">
            <v>CELULARES</v>
          </cell>
          <cell r="W1023" t="str">
            <v>COMPLETADO</v>
          </cell>
          <cell r="X1023" t="str">
            <v>TALLER</v>
          </cell>
          <cell r="Y1023">
            <v>42811</v>
          </cell>
          <cell r="Z1023">
            <v>168</v>
          </cell>
          <cell r="AA1023" t="str">
            <v>M010</v>
          </cell>
          <cell r="AD1023" t="str">
            <v>arcos del sol/los cabos</v>
          </cell>
          <cell r="AE1023" t="str">
            <v>BCS</v>
          </cell>
          <cell r="AF1023" t="str">
            <v>MX</v>
          </cell>
          <cell r="AG1023" t="str">
            <v>10412067</v>
          </cell>
          <cell r="AH1023" t="str">
            <v>JESUS ROMERO JORDAN</v>
          </cell>
          <cell r="AI1023" t="str">
            <v>calle aguajitos num 397</v>
          </cell>
          <cell r="AJ1023" t="str">
            <v>6241773790</v>
          </cell>
          <cell r="AK1023" t="str">
            <v>6241773790</v>
          </cell>
          <cell r="AL1023" t="str">
            <v>23474</v>
          </cell>
          <cell r="AM1023" t="str">
            <v>26/04/2017 04 : 49 RUBI.G : SEG: CFA RGF//11/04/2017 23 : 27 MARCO.DIAZ : TCFINV, TCFCN se pasa a devolucion porfalta de producto TCFDEV. dmc07/04/2017 01 : 56 EVELYN.ZEPE : SEG: SE HACE CAMBIO A Waiting ExchangeA SOLICITUD DE REFACCIONES POR CORREO.28/03/2017 03 : 33 ARANTXA.MON : P2A GUIA: 6661370181 24/03/201725/03/2017 03 : 00 ROGER.R : TCF125/03/2017 02 : 58 ROGER.R : TCFT - Irreparabilidad.23/03/2017 22 : 45 201709 : RT. SE ANEXA REPORTE TECNICO PARA SUVALORACION21/03/2017 23 : 49 201709 : EL EQUIPO SE ENCUENTRA EN PROCESO DEREPARACION18/03/2017 05 : 04 RUBI.G : SE ANEXAN DOCUMENTOS DE COMPRA EN SISTEMARGF//15/03/2017 01 : 58 RUBI.G : CE1: 3482512994 RGF//14/03/2017 23 : 21 LAURA.HERNA : DCEG14/03/2017 23 : 19 LAURA.HERNA : ODSWTPA UN COSTADO DE SORIANAIMAGENSALONCSL@GMAIL.COM</v>
          </cell>
          <cell r="AN1023" t="str">
            <v>1MH75AL1MX1Z30</v>
          </cell>
          <cell r="AO1023" t="e">
            <v>#N/A</v>
          </cell>
          <cell r="AP1023" t="e">
            <v>#N/A</v>
          </cell>
          <cell r="AQ1023" t="e">
            <v>#N/A</v>
          </cell>
          <cell r="AR1023" t="e">
            <v>#N/A</v>
          </cell>
          <cell r="AS1023" t="str">
            <v>GMS001NJD013S405686M010</v>
          </cell>
          <cell r="AT1023">
            <v>2</v>
          </cell>
          <cell r="AU1023" t="str">
            <v>C1</v>
          </cell>
          <cell r="AV1023" t="str">
            <v>GMS001NJD013</v>
          </cell>
          <cell r="AW1023" t="str">
            <v>S405686</v>
          </cell>
          <cell r="AX1023" t="str">
            <v>M010</v>
          </cell>
          <cell r="AY1023">
            <v>74012277</v>
          </cell>
          <cell r="AZ1023">
            <v>51013205</v>
          </cell>
          <cell r="BA1023">
            <v>80141943</v>
          </cell>
        </row>
        <row r="1024">
          <cell r="D1024">
            <v>60314286</v>
          </cell>
          <cell r="E1024" t="str">
            <v xml:space="preserve">A </v>
          </cell>
          <cell r="F1024" t="str">
            <v>CELULAR</v>
          </cell>
          <cell r="G1024" t="str">
            <v>MARTHA CAÑADA</v>
          </cell>
          <cell r="H1024" t="str">
            <v>Emeteria valencia
No. 106 celaya /col 15 de mayo
C.P 38016</v>
          </cell>
          <cell r="I1024">
            <v>412160291</v>
          </cell>
          <cell r="J1024" t="str">
            <v>HISENSE</v>
          </cell>
          <cell r="K1024" t="str">
            <v>U989</v>
          </cell>
          <cell r="L1024" t="str">
            <v>1MS75CM9MX1H70HFND10C96</v>
          </cell>
          <cell r="M1024">
            <v>0</v>
          </cell>
          <cell r="N1024">
            <v>0</v>
          </cell>
          <cell r="O1024">
            <v>42779</v>
          </cell>
          <cell r="P1024">
            <v>42809</v>
          </cell>
          <cell r="Q1024">
            <v>201709</v>
          </cell>
          <cell r="R1024" t="str">
            <v>22/03/2017 04 : 22 201709 : P1.  T1047733.   1008846
EQUIPO PENDIENTE POR PARTE ( DISPLAY ) 07/04/2017 23 : 45  ARANTXA.MON : NP5</v>
          </cell>
          <cell r="S1024" t="str">
            <v>EQUIPO RAYADO, BATERIA</v>
          </cell>
          <cell r="T1024" t="str">
            <v xml:space="preserve"> JUAN FRANCISCO ALZIVAR           </v>
          </cell>
          <cell r="U1024" t="str">
            <v>2017-04-19</v>
          </cell>
          <cell r="V1024" t="str">
            <v>CELULARES</v>
          </cell>
          <cell r="W1024" t="str">
            <v>COMPLETADO</v>
          </cell>
          <cell r="X1024" t="str">
            <v>TALLER</v>
          </cell>
          <cell r="Y1024">
            <v>42809</v>
          </cell>
          <cell r="Z1024">
            <v>30</v>
          </cell>
          <cell r="AA1024" t="str">
            <v>M010</v>
          </cell>
          <cell r="AD1024" t="str">
            <v>celaya /col 15 de mayo</v>
          </cell>
          <cell r="AE1024" t="str">
            <v>GTO</v>
          </cell>
          <cell r="AF1024" t="str">
            <v>MX</v>
          </cell>
          <cell r="AG1024" t="str">
            <v>10412662</v>
          </cell>
          <cell r="AH1024" t="str">
            <v>MARTHA CAÑADA</v>
          </cell>
          <cell r="AI1024" t="str">
            <v>106 Emeteria valencia</v>
          </cell>
          <cell r="AJ1024" t="str">
            <v>412160291</v>
          </cell>
          <cell r="AK1024" t="str">
            <v>4611899417</v>
          </cell>
          <cell r="AL1024" t="str">
            <v>38016</v>
          </cell>
          <cell r="AM1024" t="str">
            <v>26/04/2017 04 : 49 RUBI.G : SEG: CFA RGF//07/04/2017 23 : 45 ARANTXA.MON : TCF107/04/2017 23 : 45 ARANTXA.MON : NP506/04/2017 23 : 54 ANA.LAURA : CSCQREFse le comenta a cte q esta taller en espera de refaccion, cte llamarasig. semana06/04/2017 03 : 07 201709 : P1. 100939906/04/2017 01 : 59 EVELYN.ZEPE : SEG: SE MANDA CORREO A CSA PARA QUECORRIJA OC EN OB. LA OC 1008846 NO INCLUYE PEDIDO PARA LA ODS.04/04/2017 02 : 03 EVELYN.ZEPE : SEG: SE MANDA CORREO A REFACCIONESSOLICITANDO FECHA DE SURTIDO O NP5.23/03/2017 07 : 48 EVELYN.ZEPE : SEG: EN ESPERA DE CE2 POR PARTE DEREFACCIONES.22/03/2017 04 : 22 201709 : P1. T1047733. 1008846EQUIPO PENDIENTE POR PARTE ( DISPLAY )16/03/2017 23 : 22 201709 : EL EQUIPO SE ENCUENTRA EN PROCESO DEREPARACION16/03/2017 08 : 38 RUBI.G : SE ANEXAN DOCUMENTOS DE COMPRA EN SISTEMARGF//14/03/2017 02 : 51 RUBI.G : CE1: 6007853843 RGF//11/03/2017 00 : 34 DULCE.M : DCEG11/03/2017 00 : 32 DULCE.M : MARIOTOVARGARCIA@YAHOO.COM.MXHAY UN WAL-MART PARQUE CELAYA ESTA A 5 MINUTOSFACHADA OBRA NEGRAODSWTP</v>
          </cell>
          <cell r="AN1024" t="str">
            <v>1MS75CM9MX1H70</v>
          </cell>
          <cell r="AO1024" t="e">
            <v>#N/A</v>
          </cell>
          <cell r="AP1024" t="e">
            <v>#N/A</v>
          </cell>
          <cell r="AQ1024" t="e">
            <v>#N/A</v>
          </cell>
          <cell r="AR1024" t="e">
            <v>#N/A</v>
          </cell>
          <cell r="AS1024" t="str">
            <v/>
          </cell>
          <cell r="AT1024" t="e">
            <v>#N/A</v>
          </cell>
          <cell r="AY1024">
            <v>74012326</v>
          </cell>
          <cell r="AZ1024">
            <v>51013248</v>
          </cell>
          <cell r="BA1024">
            <v>80147926</v>
          </cell>
        </row>
        <row r="1025">
          <cell r="D1025">
            <v>60314619</v>
          </cell>
          <cell r="E1025" t="str">
            <v>B</v>
          </cell>
          <cell r="F1025" t="str">
            <v>CELULAR</v>
          </cell>
          <cell r="G1025" t="str">
            <v>Sergio Vega Palacios</v>
          </cell>
          <cell r="H1025" t="str">
            <v>antonio brava 402 b, chapala/Centro CP. 45900</v>
          </cell>
          <cell r="I1025" t="str">
            <v xml:space="preserve">044-3312513039 </v>
          </cell>
          <cell r="J1025" t="str">
            <v>HISENSE</v>
          </cell>
          <cell r="K1025" t="str">
            <v>C20</v>
          </cell>
          <cell r="L1025" t="str">
            <v>1MH75A91MX10D0H1BH203E1</v>
          </cell>
          <cell r="M1025" t="str">
            <v>ABQC7151</v>
          </cell>
          <cell r="N1025">
            <v>8579</v>
          </cell>
          <cell r="O1025">
            <v>42545</v>
          </cell>
          <cell r="P1025">
            <v>42817</v>
          </cell>
          <cell r="Q1025">
            <v>201709</v>
          </cell>
          <cell r="R1025" t="str">
            <v>28/03/2017 02 : 47  ROGER.R : TCFT - Irreparabilidad. 11/04/2017 23 : 30  MARCO.DIAZ : TCFINV, TCFCN se pasa a devolucion por falta de producto TCFDEV. dmc
24/03/2017 23 : 46 201709 : P1. T1019758.   1009011
PENDIENTE POR PARTE ( PCB LOGIC )</v>
          </cell>
          <cell r="S1025" t="str">
            <v>EQUIPO MALTRADO CON PORTA SIM</v>
          </cell>
          <cell r="T1025" t="str">
            <v xml:space="preserve"> JUAN FRANCISCO ALZIVAR           </v>
          </cell>
          <cell r="U1025" t="str">
            <v>2017-04-20</v>
          </cell>
          <cell r="V1025" t="str">
            <v>CELULARES</v>
          </cell>
          <cell r="W1025" t="str">
            <v>COMPLETADO</v>
          </cell>
          <cell r="X1025" t="str">
            <v>TALLER</v>
          </cell>
          <cell r="Y1025">
            <v>42816</v>
          </cell>
          <cell r="Z1025">
            <v>271</v>
          </cell>
          <cell r="AA1025" t="str">
            <v>M010</v>
          </cell>
          <cell r="AD1025" t="str">
            <v>chapala/Centro</v>
          </cell>
          <cell r="AE1025" t="str">
            <v>JAL</v>
          </cell>
          <cell r="AF1025" t="str">
            <v>MX</v>
          </cell>
          <cell r="AG1025" t="str">
            <v>10405439</v>
          </cell>
          <cell r="AH1025" t="str">
            <v>SERGIO VEGA PALACIOS</v>
          </cell>
          <cell r="AI1025" t="str">
            <v>antonio brava 402 b</v>
          </cell>
          <cell r="AJ1025" t="str">
            <v>044-3312513039</v>
          </cell>
          <cell r="AK1025">
            <v>0</v>
          </cell>
          <cell r="AL1025" t="str">
            <v>45900</v>
          </cell>
          <cell r="AM1025" t="str">
            <v>26/04/2017 04 : 49 RUBI.G : SEG: CFA RGF//11/04/2017 23 : 30 MARCO.DIAZ : TCFINV, TCFCN se pasa a devolucion porfalta de producto TCFDEV. dmc01/04/2017 00 : 54 BRENDA.MORA : CSCSe le hace mención de la autorización del cf y el tiempo de entrega de20 días hábiles. TCF1PU-CSA29/03/2017 02 : 32 ARANTXA.MON : P2A GUIA: 3081147661 27/03/201728/03/2017 02 : 47 ROGER.R : TCF128/03/2017 02 : 47 ROGER.R : TCFT - Irreparabilidad.24/03/2017 23 : 46 201709 : P1. T1019758. 1009011PENDIENTE POR PARTE ( PCB LOGIC )24/03/2017 23 : 43 201709 : RT. SE ANEXA REPORTE TECNICO PARA SUVALORACION23/03/2017 04 : 06 201709 : EL EQUIPO SE ENCUENTRA EN PROCESO DEREPARACION23/03/2017 01 : 46 RUBI.G : SE ANEXAN DOCUMENTOS DE COMPRA EN SISTEMARGF//16/03/2017 00 : 58 RUBI.G : CE1: 7698347510 RGF//15/03/2017 05 : 46 ANA.ROSA : DCEG15/03/2017 05 : 43 ANA.ROSA : ODSWTP%LA PÁZ Y PIPILA, CASA COLOR VERDE PISTACHE SERGIO.VEGA87@GMAIL.COM</v>
          </cell>
          <cell r="AN1025" t="str">
            <v>1MH75AL1MX1Z30</v>
          </cell>
          <cell r="AO1025" t="e">
            <v>#N/A</v>
          </cell>
          <cell r="AP1025" t="e">
            <v>#N/A</v>
          </cell>
          <cell r="AQ1025" t="e">
            <v>#N/A</v>
          </cell>
          <cell r="AR1025" t="e">
            <v>#N/A</v>
          </cell>
          <cell r="AS1025" t="str">
            <v>GMS001NJD013S405686M010</v>
          </cell>
          <cell r="AT1025">
            <v>2</v>
          </cell>
          <cell r="AU1025" t="str">
            <v>C1</v>
          </cell>
          <cell r="AV1025" t="str">
            <v>GMS001NJD013</v>
          </cell>
          <cell r="AW1025" t="str">
            <v>S405686</v>
          </cell>
          <cell r="AX1025" t="str">
            <v>M010</v>
          </cell>
          <cell r="AY1025">
            <v>74012278</v>
          </cell>
          <cell r="AZ1025">
            <v>51013206</v>
          </cell>
          <cell r="BA1025">
            <v>80141945</v>
          </cell>
        </row>
        <row r="1026">
          <cell r="D1026">
            <v>60314857</v>
          </cell>
          <cell r="E1026" t="str">
            <v xml:space="preserve">A </v>
          </cell>
          <cell r="F1026" t="str">
            <v>CELULAR</v>
          </cell>
          <cell r="G1026" t="str">
            <v>Nancy Soledad Pacheco</v>
          </cell>
          <cell r="H1026" t="str">
            <v>callejon 5 de mayo num 2, dn rafael chamapa/naucalpan CP. 53660</v>
          </cell>
          <cell r="I1026">
            <v>5530612631</v>
          </cell>
          <cell r="J1026" t="str">
            <v>HISENSE</v>
          </cell>
          <cell r="K1026" t="str">
            <v>U989</v>
          </cell>
          <cell r="L1026" t="str">
            <v>1MS75CM9MX1H70H5PD1120D</v>
          </cell>
          <cell r="M1026" t="str">
            <v>SN</v>
          </cell>
          <cell r="N1026">
            <v>2499</v>
          </cell>
          <cell r="O1026">
            <v>42734</v>
          </cell>
          <cell r="P1026">
            <v>42818</v>
          </cell>
          <cell r="Q1026">
            <v>201709</v>
          </cell>
          <cell r="R1026" t="str">
            <v>30/03/2017 02 : 45  ERNESTO.HERN : NP5
27/03/2017 23 : 19 201709 : P1. T1047733.  1009092
EQUIPO PENDIENTE POR PARTE ( LCD )</v>
          </cell>
          <cell r="S1026" t="str">
            <v>EQUIPO MALTRADO CON TAPA Y BATERIA</v>
          </cell>
          <cell r="T1026" t="str">
            <v xml:space="preserve"> JUAN FRANCISCO ALZIVAR           </v>
          </cell>
          <cell r="U1026" t="str">
            <v>2017-04-20</v>
          </cell>
          <cell r="V1026" t="str">
            <v>CELULARES</v>
          </cell>
          <cell r="W1026" t="str">
            <v>COMPLETADO</v>
          </cell>
          <cell r="X1026" t="str">
            <v>TALLER</v>
          </cell>
          <cell r="Y1026">
            <v>42817</v>
          </cell>
          <cell r="Z1026">
            <v>83</v>
          </cell>
          <cell r="AA1026" t="str">
            <v>M010</v>
          </cell>
          <cell r="AD1026" t="str">
            <v>dn rafael chamapa/naucalpan</v>
          </cell>
          <cell r="AE1026" t="str">
            <v>MEX</v>
          </cell>
          <cell r="AF1026" t="str">
            <v>MX</v>
          </cell>
          <cell r="AG1026" t="str">
            <v>10414003</v>
          </cell>
          <cell r="AH1026" t="str">
            <v>NANCY SOLEDAD PACHECO</v>
          </cell>
          <cell r="AI1026" t="str">
            <v>callejon 5 de mayo num 2</v>
          </cell>
          <cell r="AJ1026" t="str">
            <v>5530612631</v>
          </cell>
          <cell r="AK1026">
            <v>0</v>
          </cell>
          <cell r="AL1026" t="str">
            <v>53660</v>
          </cell>
          <cell r="AM1026" t="str">
            <v>26/04/2017 07 : 27 RUBI.G : SEG: CFA RGF//30/03/2017 02 : 45 ERNESTO.HERN : TCF130/03/2017 02 : 45 ERNESTO.HERN : NP527/03/2017 23 : 19 201709 : P1. T1047733. 1009092EQUIPO PENDIENTE POR PARTE ( LCD )25/03/2017 02 : 08 201709 : EL EQUIPO SE ENCUENTRA EN PROCESO DEREPARACION24/03/2017 06 : 23 RUBI.G : SE ANEXAN DOCUMENTOS DE COMPRA EN SISTEMARGF//18/03/2017 07 : 50 GABRIELA.B : Se Corrige Mailkarmadijitalstudio@outlook.com16/03/2017 06 : 20 RUBI.G : CE1: 8086445964 RGF//16/03/2017 00 : 16 LAURA.HERNA : DCEG10/03/2017 03 : 05 GABRIELA.B : karmadigitalstudio@outlook.com10/03/2017 02 : 14 LAURA.HERNA : ODSWTPCTE INDICA SE COMUNICARA MAS TARDE PARA PROPORCIONAR CORREO.</v>
          </cell>
          <cell r="AN1026" t="str">
            <v>1MS75CM9MX1H70</v>
          </cell>
          <cell r="AO1026" t="e">
            <v>#N/A</v>
          </cell>
          <cell r="AP1026" t="e">
            <v>#N/A</v>
          </cell>
          <cell r="AQ1026" t="e">
            <v>#N/A</v>
          </cell>
          <cell r="AR1026" t="e">
            <v>#N/A</v>
          </cell>
          <cell r="AS1026" t="str">
            <v/>
          </cell>
          <cell r="AT1026" t="e">
            <v>#N/A</v>
          </cell>
          <cell r="AY1026">
            <v>74012327</v>
          </cell>
          <cell r="AZ1026">
            <v>51013249</v>
          </cell>
          <cell r="BA1026">
            <v>80147927</v>
          </cell>
        </row>
        <row r="1027">
          <cell r="D1027">
            <v>60314859</v>
          </cell>
          <cell r="E1027" t="str">
            <v xml:space="preserve">A </v>
          </cell>
          <cell r="F1027" t="str">
            <v>CELULAR</v>
          </cell>
          <cell r="G1027" t="str">
            <v>Salvador Jaime Gonzalez Gonzalez</v>
          </cell>
          <cell r="H1027" t="str">
            <v>Jardin del campo No 243 Apodaca/Jardines de Monterrey l CP. 66613</v>
          </cell>
          <cell r="I1027">
            <v>8183850179</v>
          </cell>
          <cell r="J1027" t="str">
            <v>HISENSE</v>
          </cell>
          <cell r="K1027" t="str">
            <v>U972</v>
          </cell>
          <cell r="L1027" t="str">
            <v>1MS75CE9MX10D0H2HD109C0</v>
          </cell>
          <cell r="M1027" t="str">
            <v>SN</v>
          </cell>
          <cell r="N1027">
            <v>0</v>
          </cell>
          <cell r="O1027">
            <v>42507</v>
          </cell>
          <cell r="P1027">
            <v>42818</v>
          </cell>
          <cell r="Q1027">
            <v>201709</v>
          </cell>
          <cell r="R1027" t="str">
            <v>30/03/2017 04 : 09  ERNESTO.HERN : NP5
28/03/2017 08 : 03 201709 : P1. T1022410.  CORREO
EL EQUIPO SE ENCUENTRA PENDIENTE POR PARTE ( CAMARA )</v>
          </cell>
          <cell r="S1027" t="str">
            <v>EQUIPO MALTRADO CON TAPA Y BATERIA</v>
          </cell>
          <cell r="T1027" t="str">
            <v xml:space="preserve"> JUAN FRANCISCO ALZIVAR           </v>
          </cell>
          <cell r="U1027" t="str">
            <v>2017-04-20</v>
          </cell>
          <cell r="V1027" t="str">
            <v>CELULARES</v>
          </cell>
          <cell r="W1027" t="str">
            <v>COMPLETADO</v>
          </cell>
          <cell r="X1027" t="str">
            <v>TALLER</v>
          </cell>
          <cell r="Y1027">
            <v>42817</v>
          </cell>
          <cell r="Z1027">
            <v>310</v>
          </cell>
          <cell r="AA1027" t="str">
            <v>M010</v>
          </cell>
          <cell r="AD1027" t="str">
            <v>Apodaca/Jardines de Monterrey l</v>
          </cell>
          <cell r="AE1027" t="str">
            <v>NL</v>
          </cell>
          <cell r="AF1027" t="str">
            <v>MX</v>
          </cell>
          <cell r="AG1027" t="str">
            <v>10414406</v>
          </cell>
          <cell r="AH1027" t="str">
            <v>SALVADOR JAIME GONZALEZ GONZALEZ</v>
          </cell>
          <cell r="AI1027" t="str">
            <v>243 Jardin del campo</v>
          </cell>
          <cell r="AJ1027" t="str">
            <v>8110379741</v>
          </cell>
          <cell r="AK1027" t="str">
            <v>8110379741</v>
          </cell>
          <cell r="AL1027" t="str">
            <v>66613</v>
          </cell>
          <cell r="AM1027" t="str">
            <v>30/03/2017 04 : 09 ERNESTO.HERN : TCF130/03/2017 04 : 09 ERNESTO.HERN : NP528/03/2017 08 : 03 201709 : P1. T1022410. CORREOEL EQUIPO SE ENCUENTRA PENDIENTE POR PARTE ( CAMARA )25/03/2017 01 : 41 201709 : EL EQUIPO SE ENCUENTRA EN PROCESO DEREPARACION24/03/2017 06 : 31 RUBI.G : SE ANEXAN DOCUMENTOS DE COMPRA EN SISTEMARGF//16/03/2017 07 : 07 RUBI.G : CE1: 8086545191 RGF//15/03/2017 08 : 58 SEMIRAMIS.M : ODSWTPDCEG15/03/2017 02 : 39 SEMIRAMIS.M : ODSWTPRD/TELMEXENTRE LAS CALLES JARDIN DE ORIENTE Y PRIMAVERACOLOR DE FACHADA CREMA HAY DOS ARBOLES Y REJA NEGRACORREO : SALVADORGZZ1968@GMAIL.COM</v>
          </cell>
          <cell r="AN1027" t="str">
            <v>1MS75CE9MX10D0</v>
          </cell>
          <cell r="AO1027" t="e">
            <v>#N/A</v>
          </cell>
          <cell r="AP1027" t="e">
            <v>#N/A</v>
          </cell>
          <cell r="AQ1027" t="e">
            <v>#N/A</v>
          </cell>
          <cell r="AR1027" t="e">
            <v>#N/A</v>
          </cell>
          <cell r="AS1027" t="str">
            <v/>
          </cell>
          <cell r="AT1027" t="e">
            <v>#N/A</v>
          </cell>
          <cell r="AY1027">
            <v>74012302</v>
          </cell>
          <cell r="AZ1027">
            <v>51013224</v>
          </cell>
          <cell r="BA1027">
            <v>80144940</v>
          </cell>
        </row>
        <row r="1028">
          <cell r="D1028">
            <v>60314651</v>
          </cell>
          <cell r="E1028" t="str">
            <v xml:space="preserve">A </v>
          </cell>
          <cell r="F1028" t="str">
            <v>CELULAR</v>
          </cell>
          <cell r="G1028" t="str">
            <v>Brenda Hernandez Calvillo</v>
          </cell>
          <cell r="H1028" t="str">
            <v>futbol num 4, col olimpica xaxalpa/ecatepec CP. 55090</v>
          </cell>
          <cell r="I1028">
            <v>57873842</v>
          </cell>
          <cell r="J1028" t="str">
            <v>HISENSE</v>
          </cell>
          <cell r="K1028" t="str">
            <v>U989</v>
          </cell>
          <cell r="L1028" t="str">
            <v>1MS75CM9MX1H70H5PD10C82</v>
          </cell>
          <cell r="M1028">
            <v>777820</v>
          </cell>
          <cell r="N1028">
            <v>0</v>
          </cell>
          <cell r="O1028">
            <v>42772</v>
          </cell>
          <cell r="P1028">
            <v>42817</v>
          </cell>
          <cell r="Q1028">
            <v>201709</v>
          </cell>
          <cell r="R1028" t="str">
            <v>30/03/2017 02 : 50  ERNESTO.HERN : NP5 11/04/2017 05 : 58 Ricardo Espinosa : TCFINV, TCFCN POR SER  SVC  ELEKTRA
TCFDEV, POR SER SVC ELEKTRA  BRENDA MED
27/03/2017 23 : 18 201709 : P1. T1047617.    1009092
EQUIPO PENDIENTE POR PARTE ( PCB LOGIC )</v>
          </cell>
          <cell r="S1028" t="str">
            <v>EQUIPO MALTRADO CON TAPA Y BATERIA</v>
          </cell>
          <cell r="T1028" t="str">
            <v xml:space="preserve"> JUAN FRANCISCO ALZIVAR           </v>
          </cell>
          <cell r="U1028" t="str">
            <v>2017-04-20</v>
          </cell>
          <cell r="V1028" t="str">
            <v>CELULARES</v>
          </cell>
          <cell r="W1028" t="str">
            <v>COMPLETADO</v>
          </cell>
          <cell r="X1028" t="str">
            <v>TALLER</v>
          </cell>
          <cell r="Y1028">
            <v>42816</v>
          </cell>
          <cell r="Z1028">
            <v>44</v>
          </cell>
          <cell r="AA1028" t="str">
            <v>M010</v>
          </cell>
          <cell r="AD1028" t="str">
            <v>col olimpica xaxalpa/ecatepec</v>
          </cell>
          <cell r="AE1028" t="str">
            <v>MEX</v>
          </cell>
          <cell r="AF1028" t="str">
            <v>MX</v>
          </cell>
          <cell r="AG1028" t="str">
            <v>10413753</v>
          </cell>
          <cell r="AH1028" t="str">
            <v>BRENDA HERNANDEZ CALVILLO</v>
          </cell>
          <cell r="AI1028" t="str">
            <v>futbol num 4</v>
          </cell>
          <cell r="AJ1028" t="str">
            <v>57873842</v>
          </cell>
          <cell r="AK1028" t="str">
            <v>5561312353</v>
          </cell>
          <cell r="AL1028" t="str">
            <v>55090</v>
          </cell>
          <cell r="AM1028" t="str">
            <v>12/04/2017 00 : 22 BRENDA.MORA : CSCSe le hace mención de la autorización del cf y el tiempo de entrega de20 días hábiles. TCF1PU-CSA, se le pide apoyo a Isabel del área dedevoluciones para que nos indique que procede.11/04/2017 05 : 58 Ricardo Espinosa : TCFINV, TCFCN POR SER SVC ELEKTRATCFDEV, POR SER SVC ELEKTRA BRENDA MED11/04/2017 05 : 57 Ricardo Espinosa : TCFINV, TCFCN POR SER SVC ELEKTRATCFDEV30/03/2017 02 : 50 ERNESTO.HERN : TCF130/03/2017 02 : 50 ERNESTO.HERN : NP527/03/2017 23 : 18 201709 : P1. T1047617. 1009092EQUIPO PENDIENTE POR PARTE ( PCB LOGIC )23/03/2017 05 : 52 201709 : EL EQUIPO SE ENCUENTRA EN PROCESO DEREPARACION23/03/2017 04 : 39 RUBI.G : SE ANEXAN DOCUMENTOS DE COMPRA EN SISTEMARGF//17/03/2017 04 : 35 RUBI.G : CE1: 7177735961 RGF//16/03/2017 23 : 39 RUBI.G : DCEGRD%ATLETISMO Y OLIMPIABRENDAAZUCENA@HOTMAIL.COM</v>
          </cell>
          <cell r="AN1028" t="str">
            <v>1MS75CM9MX1H70</v>
          </cell>
          <cell r="AO1028" t="e">
            <v>#N/A</v>
          </cell>
          <cell r="AP1028" t="e">
            <v>#N/A</v>
          </cell>
          <cell r="AQ1028" t="e">
            <v>#N/A</v>
          </cell>
          <cell r="AR1028" t="e">
            <v>#N/A</v>
          </cell>
          <cell r="AS1028" t="str">
            <v/>
          </cell>
          <cell r="AT1028" t="e">
            <v>#N/A</v>
          </cell>
          <cell r="AY1028">
            <v>74012328</v>
          </cell>
          <cell r="AZ1028">
            <v>51013250</v>
          </cell>
          <cell r="BA1028">
            <v>80147931</v>
          </cell>
        </row>
        <row r="1029">
          <cell r="D1029">
            <v>60314612</v>
          </cell>
          <cell r="E1029" t="str">
            <v xml:space="preserve">A </v>
          </cell>
          <cell r="F1029" t="str">
            <v>CELULAR</v>
          </cell>
          <cell r="G1029" t="str">
            <v>Gloria Ojeda</v>
          </cell>
          <cell r="H1029" t="str">
            <v>Av 511 No 109, GAM/U Sn Juan de Aragon 1ra Seccion CP. 07969</v>
          </cell>
          <cell r="I1029">
            <v>555339033498</v>
          </cell>
          <cell r="J1029" t="str">
            <v>HISENSE</v>
          </cell>
          <cell r="K1029" t="str">
            <v>C20</v>
          </cell>
          <cell r="L1029" t="str">
            <v>1MH75A91MX10D0H1BH20761</v>
          </cell>
          <cell r="M1029">
            <v>27821034</v>
          </cell>
          <cell r="N1029">
            <v>3879.47</v>
          </cell>
          <cell r="O1029">
            <v>42567</v>
          </cell>
          <cell r="P1029">
            <v>42817</v>
          </cell>
          <cell r="Q1029">
            <v>201709</v>
          </cell>
          <cell r="R1029" t="str">
            <v>28/03/2017 02 : 34  ROGER.R : TCFT - Irreparabilidad.
24/03/2017 23 : 45 201709 : P1.. T1019758   1009011
PENDIENTE POR PARTE ( PCB LOGIC ) 11/04/2017 23 : 28  MARCO.DIAZ : TCFINV, TCFCN se pasa a deoluvion por falta de producto TCFDEV. Dmc</v>
          </cell>
          <cell r="S1029" t="str">
            <v>EQUIPO MALTRADO CON PORTA SIM</v>
          </cell>
          <cell r="T1029" t="str">
            <v xml:space="preserve"> JUAN FRANCISCO ALZIVAR           </v>
          </cell>
          <cell r="U1029" t="str">
            <v>2017-04-20</v>
          </cell>
          <cell r="V1029" t="str">
            <v>CELULARES</v>
          </cell>
          <cell r="W1029" t="str">
            <v>COMPLETADO</v>
          </cell>
          <cell r="X1029" t="str">
            <v>TALLER</v>
          </cell>
          <cell r="Y1029">
            <v>42816</v>
          </cell>
          <cell r="Z1029">
            <v>249</v>
          </cell>
          <cell r="AA1029" t="str">
            <v>M010</v>
          </cell>
          <cell r="AD1029" t="str">
            <v>GAM/U Sn Juan de Aragon 1ra Seccion</v>
          </cell>
          <cell r="AE1029" t="str">
            <v>DF</v>
          </cell>
          <cell r="AF1029" t="str">
            <v>MX</v>
          </cell>
          <cell r="AG1029" t="str">
            <v>10411646</v>
          </cell>
          <cell r="AH1029" t="str">
            <v>GLORIA OJEDA</v>
          </cell>
          <cell r="AI1029" t="str">
            <v>109 Av 511</v>
          </cell>
          <cell r="AJ1029" t="str">
            <v>555339033498</v>
          </cell>
          <cell r="AK1029">
            <v>0</v>
          </cell>
          <cell r="AL1029" t="str">
            <v>07969</v>
          </cell>
          <cell r="AM1029" t="str">
            <v>11/04/2017 23 : 28 MARCO.DIAZ : TCFINV, TCFCN se pasa a deoluvion porfalta de producto TCFDEV. dmc29/03/2017 02 : 38 ARANTXA.MON : P2A GUIA: 3081147661 27/03/201728/03/2017 02 : 35 ROGER.R : TCF128/03/2017 02 : 34 ROGER.R : TCFT - Irreparabilidad.24/03/2017 23 : 45 201709 : P1.. T1019758 1009011PENDIENTE POR PARTE ( PCB LOGIC )24/03/2017 23 : 44 201709 : RT. SE ANEXA REPORTE TECNICO PARA SUVALORACION23/03/2017 04 : 12 201709 : EL EQUIPO SE ENCUENTRA EN PROCESO DEREPARACION23/03/2017 01 : 35 RUBI.G : SE ANEXAN DOCUMENTOS DE COMPRA EN SISTEMARGF//07/03/2017 01 : 30 RUBI.G : CE1: 2245751056 RGF//03/03/2017 23 : 00 GABRIELA.B : DCEG03/03/2017 22 : 49 GABRIELA.B : RD % 506 Y 508MODOR: A88-502000CONGLORIA@GMAIL.COM</v>
          </cell>
          <cell r="AN1029" t="str">
            <v>1MH75AL1MX1Z30</v>
          </cell>
          <cell r="AO1029" t="e">
            <v>#N/A</v>
          </cell>
          <cell r="AP1029" t="e">
            <v>#N/A</v>
          </cell>
          <cell r="AQ1029" t="e">
            <v>#N/A</v>
          </cell>
          <cell r="AR1029" t="e">
            <v>#N/A</v>
          </cell>
          <cell r="AS1029" t="str">
            <v>GMS001NJD013S405686M010</v>
          </cell>
          <cell r="AT1029">
            <v>2</v>
          </cell>
          <cell r="AU1029" t="str">
            <v>C1</v>
          </cell>
          <cell r="AV1029" t="str">
            <v>GMS001NJD013</v>
          </cell>
          <cell r="AW1029" t="str">
            <v>S405686</v>
          </cell>
          <cell r="AX1029" t="str">
            <v>M010</v>
          </cell>
          <cell r="AY1029">
            <v>74012374</v>
          </cell>
          <cell r="AZ1029">
            <v>51013298</v>
          </cell>
          <cell r="BA1029">
            <v>80144416</v>
          </cell>
        </row>
        <row r="1030">
          <cell r="D1030">
            <v>60314613</v>
          </cell>
          <cell r="E1030" t="str">
            <v xml:space="preserve">A </v>
          </cell>
          <cell r="F1030" t="str">
            <v>CELULAR</v>
          </cell>
          <cell r="G1030" t="str">
            <v>Armando Navarro Osorio</v>
          </cell>
          <cell r="H1030" t="str">
            <v>And Geminis de las garzas No. 52 Manzanillo/ del sol CP. 28219</v>
          </cell>
          <cell r="I1030">
            <v>3143355442</v>
          </cell>
          <cell r="J1030" t="str">
            <v>HISENSE</v>
          </cell>
          <cell r="K1030" t="str">
            <v>U972</v>
          </cell>
          <cell r="L1030" t="str">
            <v>1MS75CE9MX10D0H5QD110B7</v>
          </cell>
          <cell r="M1030">
            <v>48458050</v>
          </cell>
          <cell r="N1030">
            <v>3168</v>
          </cell>
          <cell r="O1030">
            <v>42753</v>
          </cell>
          <cell r="P1030">
            <v>42817</v>
          </cell>
          <cell r="Q1030">
            <v>201709</v>
          </cell>
          <cell r="R1030" t="str">
            <v>30/03/2017 04 : 10  ERNESTO.HERN : NP5
27/03/2017 23 : 16 201709 : P1. T1022410.   CORREO
EQUIPO PENDIENTE POR PARTE ( CAMARA )</v>
          </cell>
          <cell r="S1030" t="str">
            <v>EQUIPO MALTRADO CON TAPA Y BATERIA</v>
          </cell>
          <cell r="T1030" t="str">
            <v xml:space="preserve"> JUAN FRANCISCO ALZIVAR           </v>
          </cell>
          <cell r="U1030" t="str">
            <v>2017-04-20</v>
          </cell>
          <cell r="V1030" t="str">
            <v>CELULARES</v>
          </cell>
          <cell r="W1030" t="str">
            <v>COMPLETADO</v>
          </cell>
          <cell r="X1030" t="str">
            <v>TALLER</v>
          </cell>
          <cell r="Y1030">
            <v>42816</v>
          </cell>
          <cell r="Z1030">
            <v>63</v>
          </cell>
          <cell r="AA1030" t="str">
            <v>M010</v>
          </cell>
          <cell r="AD1030" t="str">
            <v>Manzanillo/ del sol</v>
          </cell>
          <cell r="AE1030" t="str">
            <v>COL</v>
          </cell>
          <cell r="AF1030" t="str">
            <v>MX</v>
          </cell>
          <cell r="AG1030" t="str">
            <v>10412103</v>
          </cell>
          <cell r="AH1030" t="str">
            <v>ARMANDO NAVARRO OSORIO</v>
          </cell>
          <cell r="AI1030" t="str">
            <v>52 And Geminis de las garzas</v>
          </cell>
          <cell r="AJ1030" t="str">
            <v>3141081610</v>
          </cell>
          <cell r="AK1030" t="str">
            <v>3141081610</v>
          </cell>
          <cell r="AL1030" t="str">
            <v>28219</v>
          </cell>
          <cell r="AM1030" t="str">
            <v>11/04/2017 06 : 16 ANA.ROSA : CSCse le indica a cte. de la autorización de CF y del tiempo de respuesta(25 días hábiles)30/03/2017 04 : 10 ERNESTO.HERN : TCF130/03/2017 04 : 10 ERNESTO.HERN : NP527/03/2017 23 : 16 201709 : P1. T1022410. CORREOEQUIPO PENDIENTE POR PARTE ( CAMARA )23/03/2017 04 : 11 201709 : EL EQUIPO SE ENCUENTRA EN PROCESO DEREPARACION23/03/2017 01 : 38 RUBI.G : SE ANEXAN DOCUMENTOS DE COMPRA EN SISTEMARGF//08/03/2017 06 : 32 RUBI.G : CE1: 7195044124 RGF//07/03/2017 08 : 59 SEMIRAMIS.M : bianey_dubb15@outlook.com07/03/2017 08 : 58 SEMIRAMIS.M : ODSWTPDCEG07/03/2017 08 : 53 SEMIRAMIS.M : ODSWTPRD/TELMEXENTRE CALLES DE VIRGO Y LEON HAY UN KINDER FRENTE A LA ESCUELACORREO BIANEY_DUBBB15@OUTLOOK.COM</v>
          </cell>
          <cell r="AN1030" t="str">
            <v>1MS75CE9MX10D0</v>
          </cell>
          <cell r="AO1030" t="e">
            <v>#N/A</v>
          </cell>
          <cell r="AP1030" t="e">
            <v>#N/A</v>
          </cell>
          <cell r="AQ1030" t="e">
            <v>#N/A</v>
          </cell>
          <cell r="AR1030" t="e">
            <v>#N/A</v>
          </cell>
          <cell r="AS1030" t="str">
            <v/>
          </cell>
          <cell r="AT1030" t="e">
            <v>#N/A</v>
          </cell>
          <cell r="AY1030">
            <v>74012304</v>
          </cell>
          <cell r="AZ1030">
            <v>51013226</v>
          </cell>
          <cell r="BA1030">
            <v>80144941</v>
          </cell>
        </row>
        <row r="1031">
          <cell r="D1031">
            <v>60314550</v>
          </cell>
          <cell r="E1031" t="str">
            <v xml:space="preserve">A </v>
          </cell>
          <cell r="F1031" t="str">
            <v>CELULAR</v>
          </cell>
          <cell r="G1031" t="str">
            <v>Luis Gomez</v>
          </cell>
          <cell r="H1031" t="str">
            <v>Francisco I madero No. 6 Centro Cd Altamirano/Pungarabato CP. 40660</v>
          </cell>
          <cell r="I1031">
            <v>7676721311</v>
          </cell>
          <cell r="J1031" t="str">
            <v>HISENSE</v>
          </cell>
          <cell r="K1031" t="str">
            <v>U989</v>
          </cell>
          <cell r="L1031" t="str">
            <v>1MS75CM9MX1H70HFND101AD</v>
          </cell>
          <cell r="M1031">
            <v>27821034</v>
          </cell>
          <cell r="N1031">
            <v>3936</v>
          </cell>
          <cell r="O1031">
            <v>42790</v>
          </cell>
          <cell r="P1031">
            <v>42815</v>
          </cell>
          <cell r="Q1031">
            <v>201709</v>
          </cell>
          <cell r="R1031" t="str">
            <v>30/03/2017 01 : 54  ARANTXA.MON : NP5
23/03/2017 22 : 21 201709 : P1. T1043204. CORREO
SEGUNDA PARTE PENDIENTE ( USB )
23/03/2017 22 : 21 201709 : P1. T1043166.</v>
          </cell>
          <cell r="S1031" t="str">
            <v xml:space="preserve">EQUIPO MALTRADO CON TAPA Y BATERIA </v>
          </cell>
          <cell r="T1031" t="str">
            <v xml:space="preserve"> JUAN FRANCISCO ALZIVAR           </v>
          </cell>
          <cell r="U1031" t="str">
            <v>2017-04-20</v>
          </cell>
          <cell r="V1031" t="str">
            <v>CELULARES</v>
          </cell>
          <cell r="W1031" t="str">
            <v>COMPLETADO</v>
          </cell>
          <cell r="X1031" t="str">
            <v>TALLER</v>
          </cell>
          <cell r="Y1031">
            <v>42815</v>
          </cell>
          <cell r="Z1031">
            <v>25</v>
          </cell>
          <cell r="AA1031" t="str">
            <v>M010</v>
          </cell>
          <cell r="AD1031" t="str">
            <v>Centro Cd Altamirano/Pungarabato</v>
          </cell>
          <cell r="AE1031" t="str">
            <v>GRO</v>
          </cell>
          <cell r="AF1031" t="str">
            <v>MX</v>
          </cell>
          <cell r="AG1031" t="str">
            <v>10414096</v>
          </cell>
          <cell r="AH1031" t="str">
            <v>LUIS GOMEZ</v>
          </cell>
          <cell r="AI1031" t="str">
            <v>6 Francisco I madero</v>
          </cell>
          <cell r="AJ1031" t="str">
            <v>7676721311</v>
          </cell>
          <cell r="AK1031">
            <v>0</v>
          </cell>
          <cell r="AL1031" t="str">
            <v>40660</v>
          </cell>
          <cell r="AM1031" t="str">
            <v>30/03/2017 01 : 54 ARANTXA.MON : TCF130/03/2017 01 : 54 ARANTXA.MON : NP523/03/2017 22 : 21 201709 : P1. T1043204. CORREOSEGUNDA PARTE PENDIENTE ( USB )23/03/2017 22 : 21 201709 : P1. T1043166. CORREOEQUIPO SE ENCUENTRA PENDIENTE POR PARTE ( CAMARA )22/03/2017 07 : 12 201709 : EL EQUIPO SE ENCUENTRA EN PROCESO DEREPARACION22/03/2017 04 : 47 RUBI.G : SE ANEXAN DOCUMENTOS DE COMPRA EN SISTEMARGF//14/03/2017 02 : 46 RUBI.G : CE1: 6007838771 RGF//11/03/2017 06 : 55 ADRIANA.SAN : DCEG:11/03/2017 00 : 31 ADRIANA.SAN : ODSWTPRD%CALLEJON ALLENDE Y LAZARO CARDENASLUISDAGO81@GMAIL.COM</v>
          </cell>
          <cell r="AN1031" t="str">
            <v>1MS75CM9MX1H70</v>
          </cell>
          <cell r="AO1031" t="e">
            <v>#N/A</v>
          </cell>
          <cell r="AP1031" t="e">
            <v>#N/A</v>
          </cell>
          <cell r="AQ1031" t="e">
            <v>#N/A</v>
          </cell>
          <cell r="AR1031" t="e">
            <v>#N/A</v>
          </cell>
          <cell r="AS1031" t="str">
            <v/>
          </cell>
          <cell r="AT1031" t="e">
            <v>#N/A</v>
          </cell>
          <cell r="AY1031">
            <v>74012329</v>
          </cell>
          <cell r="AZ1031">
            <v>51013251</v>
          </cell>
          <cell r="BA1031">
            <v>80147932</v>
          </cell>
        </row>
        <row r="1032">
          <cell r="D1032">
            <v>60309725</v>
          </cell>
          <cell r="E1032" t="str">
            <v>B</v>
          </cell>
          <cell r="F1032" t="str">
            <v>CELULAR</v>
          </cell>
          <cell r="G1032" t="str">
            <v>Lisbeth Guadalupe Ibarra Moreno</v>
          </cell>
          <cell r="H1032" t="str">
            <v>Heriberto Ja 1525-a  LIBERTAD/CULIACAN CP 80180</v>
          </cell>
          <cell r="I1032">
            <v>6677613431</v>
          </cell>
          <cell r="J1032" t="str">
            <v>HISENSE</v>
          </cell>
          <cell r="K1032" t="str">
            <v>C20</v>
          </cell>
          <cell r="L1032" t="str">
            <v>1MH75A91MX10D0H1BH20324</v>
          </cell>
          <cell r="M1032">
            <v>5911788</v>
          </cell>
          <cell r="N1032">
            <v>4999</v>
          </cell>
          <cell r="O1032">
            <v>42615</v>
          </cell>
          <cell r="P1032">
            <v>42831</v>
          </cell>
          <cell r="Q1032">
            <v>201709</v>
          </cell>
          <cell r="R1032" t="str">
            <v>27/01/2017 00 : 30  SERGIO.FER : TCFT - Irreparabilidad 10/02/2017 02 : 40  MARCO.DIAZ : TCFCN SE ENVIA DEVOLUCION POR FALTA DE INVENTARIO
TCFINV
TCFDEV</v>
          </cell>
          <cell r="S1032" t="str">
            <v xml:space="preserve">EQUIPO MALTRADO </v>
          </cell>
          <cell r="T1032" t="str">
            <v xml:space="preserve"> JUAN FRANCISCO ALZIVAR           </v>
          </cell>
          <cell r="U1032" t="str">
            <v>2017-04-21</v>
          </cell>
          <cell r="V1032" t="str">
            <v>CELULARES</v>
          </cell>
          <cell r="W1032" t="str">
            <v>COMPLETADO</v>
          </cell>
          <cell r="X1032" t="str">
            <v>TALLER</v>
          </cell>
          <cell r="Y1032">
            <v>42758</v>
          </cell>
          <cell r="Z1032">
            <v>143</v>
          </cell>
          <cell r="AA1032" t="str">
            <v>M010</v>
          </cell>
          <cell r="AD1032" t="str">
            <v>LIBERTAD/CULIACAN</v>
          </cell>
          <cell r="AE1032" t="str">
            <v>SIN</v>
          </cell>
          <cell r="AF1032" t="str">
            <v>MX</v>
          </cell>
          <cell r="AG1032" t="str">
            <v>10408936</v>
          </cell>
          <cell r="AH1032" t="str">
            <v>LISBETH GUADALUPE IBARRA MORENO</v>
          </cell>
          <cell r="AI1032" t="str">
            <v>1525-a Heriberto Jara</v>
          </cell>
          <cell r="AJ1032" t="str">
            <v>6677613431</v>
          </cell>
          <cell r="AK1032">
            <v>0</v>
          </cell>
          <cell r="AL1032" t="str">
            <v>80180</v>
          </cell>
          <cell r="AM1032" t="str">
            <v>26/04/2017 00 : 20 ANA.LAURA : Legal1:PFC.SIN.B.3/000501-201716/03/2017 02 : 16 RUBI.G : SEG: PENDIENTE POR GENERAR 54 Y 74 PORFALTA DE MODELO, SERIE DE QUIPO A EMBARCAR PARA CF RGF//14/03/2017 06 : 49 Ricardo Espinosa : TCF1PU CSA14/03/2017 06 : 49 Ricardo Espinosa : TCF1DR14/03/2017 01 : 55 JUANANTONIO : CSCde genera consulting 54076274se envía correo a Quejas y CF para apoyo al CTE09/03/2017 05 : 42 MARTINEZ.G : se cancela solciitud de DV, ya q cterefirió haber aceptado el modelo C1, desconoce quien le llamo//David deCF indica enviara C1//ISA MTZ09/03/2017 03 : 11 BRENDA.MORA : CSCCliente comenta que una persona se comunico con ella para poderleofrecer el cambio de modelo ya que el que tenia por el momento no habíaen existencia, accediendo al cambio del modelo C1 y quedo en espera delenvió que hasta el momento no le ha llegado; se le pidió apoyo al áreade devolución comentando que no tenían conocimiento de esto que si sepodía checar con el área de cf ,se queda en espera de respuesta porparte de esta área.24/02/2017 02 : 22 GABRIELA.CA : indicar a cte que acuda a tda ysolicite con gerencia para q exponga caso y apoyen con cf //ISA MTZ10/02/2017 02 : 40 MARCO.DIAZ : TCFCN SE ENVIA DEVOLUCION POR FALTA DEINVENTARIOTCFINVTCFDEV03/02/2017 03 : 23 RODRIGUEZ ERICK : TCF1.EZA27/01/2017 00 : 30 SERGIO.FER : TCFT - Irreparabilidad26/01/2017 03 : 37 201709 : SE ANEXARON LOS DOCUMENTOS, EL EQUIPO PASA ASERVICIO24/01/2017 07 : 24 RUBI.G : SE ANEXAN DOC DE COMPRA EN SISTEMA RGF//20/01/2017 05 : 43 ANA.LAURA : se pide apoyo a Rub en enviar guía a cteal sandra_imp@hotmail.com11/01/2017 02 : 37 MARIADOLO : CE1:129742234610/01/2017 05 : 42 SEMIRAMIS.M : SEMIRAMIS :DCEG:SEMIRAMIS ODSWTPRD% ENTRE PEDRO SAVALA Y CARLOS M ESQUIERRALABELLADUERMIENTE_LIZBETH@HOTMAIL.COM</v>
          </cell>
          <cell r="AN1032" t="str">
            <v>1MH75AL1MX1Z30</v>
          </cell>
          <cell r="AO1032" t="e">
            <v>#N/A</v>
          </cell>
          <cell r="AP1032" t="e">
            <v>#N/A</v>
          </cell>
          <cell r="AQ1032" t="e">
            <v>#N/A</v>
          </cell>
          <cell r="AR1032" t="e">
            <v>#N/A</v>
          </cell>
          <cell r="AS1032" t="str">
            <v>GMS001NJD013S405686M010</v>
          </cell>
          <cell r="AT1032">
            <v>2</v>
          </cell>
          <cell r="AU1032" t="str">
            <v>C1</v>
          </cell>
          <cell r="AV1032" t="str">
            <v>GMS001NJD013</v>
          </cell>
          <cell r="AW1032" t="str">
            <v>S405686</v>
          </cell>
          <cell r="AX1032" t="str">
            <v>M010</v>
          </cell>
          <cell r="AY1032">
            <v>74012375</v>
          </cell>
          <cell r="AZ1032">
            <v>51013299</v>
          </cell>
          <cell r="BA1032">
            <v>80144423</v>
          </cell>
        </row>
        <row r="1033">
          <cell r="D1033">
            <v>60315113</v>
          </cell>
          <cell r="E1033" t="str">
            <v>B</v>
          </cell>
          <cell r="F1033" t="str">
            <v>CELULAR</v>
          </cell>
          <cell r="G1033" t="str">
            <v>Jorge Coria Alvarado</v>
          </cell>
          <cell r="H1033" t="str">
            <v>Plaza Juarez No 5, Iztapalapa/Sn Juanico nextipac CP. 09400</v>
          </cell>
          <cell r="I1033">
            <v>5543274574</v>
          </cell>
          <cell r="J1033" t="str">
            <v>HISENSE</v>
          </cell>
          <cell r="K1033" t="str">
            <v>C20</v>
          </cell>
          <cell r="L1033" t="str">
            <v>1MH75A91MX10D0H1BH20317</v>
          </cell>
          <cell r="M1033">
            <v>7.2001501300604101E+19</v>
          </cell>
          <cell r="N1033">
            <v>3879.47</v>
          </cell>
          <cell r="O1033">
            <v>42525</v>
          </cell>
          <cell r="P1033">
            <v>42823</v>
          </cell>
          <cell r="Q1033">
            <v>201709</v>
          </cell>
          <cell r="R1033" t="str">
            <v>04/04/2017 00 : 50  ROGER.R : TCF1
04/04/2017 00 : 49  ROGER.R : TCFT - Irreparabilidad. 11/04/2017 23 : 49  MARCO.DIAZ : TCFINV, TCFCN se pasa a devolucion por falta de producto TCFDEV. Dmc</v>
          </cell>
          <cell r="S1033" t="str">
            <v>EQUIPO MALTRADO CON PORTA SIM</v>
          </cell>
          <cell r="T1033" t="str">
            <v xml:space="preserve"> JUAN FRANCISCO ALZIVAR           </v>
          </cell>
          <cell r="U1033" t="str">
            <v>2017-04-20</v>
          </cell>
          <cell r="V1033" t="str">
            <v>CELULARES</v>
          </cell>
          <cell r="W1033" t="str">
            <v>COMPLETADO</v>
          </cell>
          <cell r="X1033" t="str">
            <v>TALLER</v>
          </cell>
          <cell r="Y1033">
            <v>42822</v>
          </cell>
          <cell r="Z1033">
            <v>297</v>
          </cell>
          <cell r="AA1033" t="str">
            <v>M010</v>
          </cell>
          <cell r="AD1033" t="str">
            <v>Iztapalapa/Sn Juanico nextipac</v>
          </cell>
          <cell r="AE1033" t="str">
            <v>DF</v>
          </cell>
          <cell r="AF1033" t="str">
            <v>MX</v>
          </cell>
          <cell r="AG1033" t="str">
            <v>10414692</v>
          </cell>
          <cell r="AH1033" t="str">
            <v>JORGE CORIA ALVARADO</v>
          </cell>
          <cell r="AI1033" t="str">
            <v>5 Plaza Juarez</v>
          </cell>
          <cell r="AJ1033" t="str">
            <v>5523135927</v>
          </cell>
          <cell r="AK1033" t="str">
            <v>5523135927</v>
          </cell>
          <cell r="AL1033" t="str">
            <v>09400</v>
          </cell>
          <cell r="AM1033" t="str">
            <v>18/04/2017 23 : 57 SEMIRAMIS.M : CSCCte se comunica para verificar el estatus de su equipo se le mencionaque se reemplazará su equipo en un tiempo estimado de 20 días hábiles sele pide permitirnos enviarlo11/04/2017 23 : 49 MARCO.DIAZ : TCFINV, TCFCN se pasa a devolucion porfalta de producto TCFDEV. dmc04/04/2017 00 : 50 ROGER.R : TCF104/04/2017 00 : 49 ROGER.R : TCFT - Irreparabilidad.01/04/2017 05 : 27 201709 : RT. SE ANEXA REPORTE TECNICO PARA SUVALORACION31/03/2017 22 : 29 201709 : EL EQUIPO SE ENCUENTRA EN PROCESO DEREPARACION31/03/2017 08 : 23 RUBI.G : SE ANEXAN DOCUMENTOS DE COMPRA EN SISTEMARGF//30/03/2017 22 : 28 201709 : FALTA DE DOCUMENTOS, EQUIPO NO PROCEDE AUN AA REPARACION29/03/2017 07 : 17 RUBI.G : EN CUANTO SE ESTABILICE INTERNET SEADJUNTARAN DOCUMENTOS****FAVOR DE REALIZAR SERVICIO***RGF//24/03/2017 05 : 09 RUBI.G : CE1: 6222967962 RGF//24/03/2017 02 : 04 SEMIRAMIS.M : ODSWTPDCEG18/03/2017 08 : 08 SEMIRAMIS.M : ODSWTPRD/COSTCOENTRE ALDAMA Y ALLENDEFACHADA BLANCO CON TERRACOTA CON MARQUESINACORREO : JCA77@LIVE.COM.MX</v>
          </cell>
          <cell r="AN1033" t="str">
            <v>1MH75AL1MX1Z30</v>
          </cell>
          <cell r="AO1033" t="e">
            <v>#N/A</v>
          </cell>
          <cell r="AP1033" t="e">
            <v>#N/A</v>
          </cell>
          <cell r="AQ1033" t="e">
            <v>#N/A</v>
          </cell>
          <cell r="AR1033" t="e">
            <v>#N/A</v>
          </cell>
          <cell r="AS1033" t="str">
            <v>GMS001NJD013S405686M010</v>
          </cell>
          <cell r="AT1033">
            <v>2</v>
          </cell>
          <cell r="AU1033" t="str">
            <v>C1</v>
          </cell>
          <cell r="AV1033" t="str">
            <v>GMS001NJD013</v>
          </cell>
          <cell r="AW1033" t="str">
            <v>S405686</v>
          </cell>
          <cell r="AX1033" t="str">
            <v>M010</v>
          </cell>
          <cell r="AY1033">
            <v>74012377</v>
          </cell>
          <cell r="AZ1033">
            <v>51013301</v>
          </cell>
          <cell r="BA1033">
            <v>80148526</v>
          </cell>
        </row>
        <row r="1034">
          <cell r="D1034">
            <v>60315197</v>
          </cell>
          <cell r="E1034" t="str">
            <v xml:space="preserve">A </v>
          </cell>
          <cell r="F1034" t="str">
            <v>CELULAR</v>
          </cell>
          <cell r="G1034" t="str">
            <v>Guadalupe Gonzalez Bustamante</v>
          </cell>
          <cell r="H1034" t="str">
            <v>Paseo de la Bocana int 7No 13, Playas del conchal/Alvarado CP. 95264</v>
          </cell>
          <cell r="I1034">
            <v>9931641520</v>
          </cell>
          <cell r="J1034" t="str">
            <v>HISENSE</v>
          </cell>
          <cell r="K1034" t="str">
            <v>U989</v>
          </cell>
          <cell r="L1034" t="str">
            <v>1MS75CM9MX1H70H5PD10BBA</v>
          </cell>
          <cell r="M1034" t="str">
            <v>SN</v>
          </cell>
          <cell r="N1034">
            <v>2499</v>
          </cell>
          <cell r="O1034">
            <v>42714</v>
          </cell>
          <cell r="P1034">
            <v>42825</v>
          </cell>
          <cell r="Q1034">
            <v>201709</v>
          </cell>
          <cell r="R1034" t="str">
            <v>31/03/2017 08 : 04 201709 : P1.  T10129699    1009245
EQUIPO PENDIENTE POR PARTE ( BOCINA ) 06/04/2017 23 : 54  ERNESTO.HERN : NP5</v>
          </cell>
          <cell r="S1034" t="str">
            <v>EQUIPO MALTRADO CON TAPA Y BATERIA</v>
          </cell>
          <cell r="T1034" t="str">
            <v xml:space="preserve"> JUAN FRANCISCO ALZIVAR           </v>
          </cell>
          <cell r="U1034" t="str">
            <v>2017-04-20</v>
          </cell>
          <cell r="V1034" t="str">
            <v>CELULARES</v>
          </cell>
          <cell r="W1034" t="str">
            <v>COMPLETADO</v>
          </cell>
          <cell r="X1034" t="str">
            <v>TALLER</v>
          </cell>
          <cell r="Y1034">
            <v>42824</v>
          </cell>
          <cell r="Z1034">
            <v>110</v>
          </cell>
          <cell r="AA1034" t="str">
            <v>M010</v>
          </cell>
          <cell r="AD1034" t="str">
            <v>Playas del conchal/Alvarado</v>
          </cell>
          <cell r="AE1034" t="str">
            <v>VER</v>
          </cell>
          <cell r="AF1034" t="str">
            <v>MX</v>
          </cell>
          <cell r="AG1034" t="str">
            <v>10414435</v>
          </cell>
          <cell r="AH1034" t="str">
            <v>GUADALUPE GONZALEZ BUSTAMANTE</v>
          </cell>
          <cell r="AI1034" t="str">
            <v>13 Paseo de la Bocana int 7</v>
          </cell>
          <cell r="AJ1034" t="str">
            <v>9931641520</v>
          </cell>
          <cell r="AK1034">
            <v>0</v>
          </cell>
          <cell r="AL1034" t="str">
            <v>95264</v>
          </cell>
          <cell r="AM1034" t="str">
            <v>06/04/2017 23 : 54 ERNESTO.HERN : TCF106/04/2017 23 : 54 ERNESTO.HERN : NP504/04/2017 01 : 57 EVELYN.ZEPE : SEG: EN ESPERA DE QUE REFACCIONESOTORGUE NP5. SE MANDA CORREO.31/03/2017 08 : 04 201709 : P1. T10129699 1009245EQUIPO PENDIENTE POR PARTE ( BOCINA )31/03/2017 02 : 34 201709 : EL EQUIPO SE ENCUENTRA EN PROCESO DEREPARACION31/03/2017 01 : 51 RUBI.G : SE ANEXAN DOCUMENTOS DE COMPRA EN SISTEMARGF//23/03/2017 06 : 20 ADRIANA.SAN : guadalupe@greencom.mx23/03/2017 06 : 09 RUBI.G : CE1: 2351405685 RGF//23/03/2017 02 : 24 ADRIANA.SAN : DCEG:15/03/2017 06 : 58 ADRIANA.SAN : ODSWTPRD% FRENTE A SUPERAMA</v>
          </cell>
          <cell r="AN1034" t="str">
            <v>1MS75CM9MX1H70</v>
          </cell>
          <cell r="AO1034" t="e">
            <v>#N/A</v>
          </cell>
          <cell r="AP1034" t="e">
            <v>#N/A</v>
          </cell>
          <cell r="AQ1034" t="e">
            <v>#N/A</v>
          </cell>
          <cell r="AR1034" t="e">
            <v>#N/A</v>
          </cell>
          <cell r="AS1034" t="str">
            <v/>
          </cell>
          <cell r="AT1034" t="e">
            <v>#N/A</v>
          </cell>
          <cell r="AY1034">
            <v>74012330</v>
          </cell>
          <cell r="AZ1034">
            <v>51013252</v>
          </cell>
          <cell r="BA1034">
            <v>80147933</v>
          </cell>
        </row>
        <row r="1035">
          <cell r="D1035">
            <v>60315351</v>
          </cell>
          <cell r="E1035" t="str">
            <v xml:space="preserve">A </v>
          </cell>
          <cell r="F1035" t="str">
            <v>CELULAR</v>
          </cell>
          <cell r="G1035" t="str">
            <v>Sandra Esteban Ceron</v>
          </cell>
          <cell r="H1035" t="str">
            <v>calzada samuel leon brindis No 1170, tuxtla Gtz./caminera CP. 29090</v>
          </cell>
          <cell r="I1035" t="str">
            <v xml:space="preserve">044-9616198322 </v>
          </cell>
          <cell r="J1035" t="str">
            <v>HISENSE</v>
          </cell>
          <cell r="K1035" t="str">
            <v>U989</v>
          </cell>
          <cell r="L1035" t="str">
            <v>1MS75CM9MX1H70HFND10511</v>
          </cell>
          <cell r="M1035">
            <v>10235647</v>
          </cell>
          <cell r="N1035">
            <v>2499</v>
          </cell>
          <cell r="O1035">
            <v>42806</v>
          </cell>
          <cell r="P1035">
            <v>42829</v>
          </cell>
          <cell r="Q1035">
            <v>201709</v>
          </cell>
          <cell r="R1035" t="str">
            <v>07/04/2017 06 : 56 201709 : P1. T1047733.   1009451
EQUIPO PENDIENTE POR PARTE ( ASSEMBLY(INCLUDING TP+LCD) 12/04/2017 01 : 21  ARANTXA.MON : NP5</v>
          </cell>
          <cell r="S1035" t="str">
            <v>EQUIPO MALTRADO CON TAPA Y BATERIA</v>
          </cell>
          <cell r="T1035" t="str">
            <v xml:space="preserve"> JUAN FRANCISCO ALZIVAR           </v>
          </cell>
          <cell r="U1035" t="str">
            <v>2017-04-21</v>
          </cell>
          <cell r="V1035" t="str">
            <v>CELULARES</v>
          </cell>
          <cell r="W1035" t="str">
            <v>COMPLETADO</v>
          </cell>
          <cell r="X1035" t="str">
            <v>TALLER</v>
          </cell>
          <cell r="Y1035">
            <v>42828</v>
          </cell>
          <cell r="Z1035">
            <v>22</v>
          </cell>
          <cell r="AA1035" t="str">
            <v>M010</v>
          </cell>
          <cell r="AD1035" t="str">
            <v>tuxtla Gtz./caminera</v>
          </cell>
          <cell r="AE1035" t="str">
            <v>CHS</v>
          </cell>
          <cell r="AF1035" t="str">
            <v>MX</v>
          </cell>
          <cell r="AG1035" t="str">
            <v>10415038</v>
          </cell>
          <cell r="AH1035" t="str">
            <v>SANDRA ESTEBAN CERON</v>
          </cell>
          <cell r="AI1035" t="str">
            <v>1170 calzada samuel leon brindis</v>
          </cell>
          <cell r="AJ1035" t="str">
            <v>044-9616198322</v>
          </cell>
          <cell r="AK1035">
            <v>0</v>
          </cell>
          <cell r="AL1035" t="str">
            <v>29090</v>
          </cell>
          <cell r="AM1035" t="str">
            <v>12/04/2017 01 : 21 ARANTXA.MON : TCF112/04/2017 01 : 21 ARANTXA.MON : NP512/04/2017 00 : 25 EVELYN.ZEPE : SEG: EN ESPERA DE CAMBIO DE ESTATUS ANP5.07/04/2017 06 : 56 201709 : P1. T1047733. 1009451EQUIPO PENDIENTE POR PARTE ( ASSEMBLY(INCLUDING TP+LCD)04/04/2017 04 : 21 201709 : EL EQUIPO SE ENCUENTRA EN PROCESO DEREPARACION03/04/2017 23 : 46 RUBI.G : SE ANEXAN DOCUMENTOS DE COMPRA EN SISTEMARGF//28/03/2017 01 : 37 RUBI.G : CE1: 3218391595 RGF//25/03/2017 07 : 15 ANA.LAURA : DCEG24/03/2017 01 : 18 ANA.LAURA : IMEI2:86121103138997724/03/2017 01 : 16 ANA.LAURA : ODSWTP%GILBERTO VALENZUELA Y NICOLAS GRIJALBASANDY2273252@GMAIL.COM</v>
          </cell>
          <cell r="AN1035" t="str">
            <v>1MS75CM9MX1H70</v>
          </cell>
          <cell r="AO1035" t="e">
            <v>#N/A</v>
          </cell>
          <cell r="AP1035" t="e">
            <v>#N/A</v>
          </cell>
          <cell r="AQ1035" t="e">
            <v>#N/A</v>
          </cell>
          <cell r="AR1035" t="e">
            <v>#N/A</v>
          </cell>
          <cell r="AS1035" t="str">
            <v/>
          </cell>
          <cell r="AT1035" t="e">
            <v>#N/A</v>
          </cell>
          <cell r="AY1035">
            <v>74012331</v>
          </cell>
          <cell r="AZ1035">
            <v>51013253</v>
          </cell>
          <cell r="BA1035">
            <v>80147934</v>
          </cell>
        </row>
        <row r="1036">
          <cell r="D1036">
            <v>60315352</v>
          </cell>
          <cell r="E1036" t="str">
            <v>B</v>
          </cell>
          <cell r="F1036" t="str">
            <v>CELULAR</v>
          </cell>
          <cell r="G1036" t="str">
            <v>Mario Alberto Angeles Piñon</v>
          </cell>
          <cell r="H1036" t="str">
            <v>Av. Santa Lucia No. 810 Int. Sendero Plan de Ayala Mz. O Lote 2, Alvaro Obregon/Olivar del Conde CP. 01400</v>
          </cell>
          <cell r="I1036" t="str">
            <v>55-34-88-45-01</v>
          </cell>
          <cell r="J1036" t="str">
            <v>HISENSE</v>
          </cell>
          <cell r="K1036" t="str">
            <v>C20</v>
          </cell>
          <cell r="L1036" t="str">
            <v>1MH75A91MX10100H51Z5031F</v>
          </cell>
          <cell r="M1036">
            <v>10955888</v>
          </cell>
          <cell r="N1036">
            <v>4049.1</v>
          </cell>
          <cell r="O1036">
            <v>42694</v>
          </cell>
          <cell r="P1036">
            <v>42829</v>
          </cell>
          <cell r="Q1036">
            <v>201709</v>
          </cell>
          <cell r="R1036" t="str">
            <v>05/04/2017 22 : 23  ROGER.R : TCFT - Irreparabilidad. 11/04/2017 23 : 53  MARCO.DIAZ : TCFINV, TCFCN se pasa a devolucion por falta de producto TCFDEV. Dmc</v>
          </cell>
          <cell r="S1036" t="str">
            <v>EQUIPO MALTRADO CON PORTA SIM</v>
          </cell>
          <cell r="T1036" t="str">
            <v xml:space="preserve"> JUAN FRANCISCO ALZIVAR           </v>
          </cell>
          <cell r="U1036" t="str">
            <v>2017-04-21</v>
          </cell>
          <cell r="V1036" t="str">
            <v>CELULARES</v>
          </cell>
          <cell r="W1036" t="str">
            <v>COMPLETADO</v>
          </cell>
          <cell r="X1036" t="str">
            <v>TALLER</v>
          </cell>
          <cell r="Y1036">
            <v>42828</v>
          </cell>
          <cell r="Z1036">
            <v>134</v>
          </cell>
          <cell r="AA1036" t="str">
            <v>M010</v>
          </cell>
          <cell r="AD1036" t="str">
            <v>Alvaro Obregon/Olivar del Conde</v>
          </cell>
          <cell r="AE1036" t="str">
            <v>DF</v>
          </cell>
          <cell r="AF1036" t="str">
            <v>MX</v>
          </cell>
          <cell r="AG1036" t="str">
            <v>10415160</v>
          </cell>
          <cell r="AH1036" t="str">
            <v>MARIO ALBERTO ANGELES PIÑON</v>
          </cell>
          <cell r="AI1036" t="str">
            <v>Lote 2 Av. Santa Lucia No. 810 Int. Sendero Plan de Ayala Mz. O</v>
          </cell>
          <cell r="AJ1036" t="str">
            <v>55-34-88-45-01</v>
          </cell>
          <cell r="AK1036">
            <v>0</v>
          </cell>
          <cell r="AL1036" t="str">
            <v>01400</v>
          </cell>
          <cell r="AM1036" t="str">
            <v>11/04/2017 23 : 53 MARCO.DIAZ : TCFINV, TCFCN se pasa a devolucion porfalta de producto TCFDEV. dmc10/04/2017 23 : 57 ARANTXA.MON : P2A GUIA: 8614767453 05/04/201705/04/2017 22 : 23 ROGER.R : TCF105/04/2017 22 : 23 ROGER.R : TCFT - Irreparabilidad.05/04/2017 07 : 04 201709 : P1. T1019758. 1009380EQUIPO PENDIENTE POR PARTE ( PCB LOGIC )RT. SE ANEXA REPORTE TECNICO PARA SUVALORACION04/04/2017 04 : 19 201709 : EL EQUIPO SE ENCUENTRA EN PROCESO DEREPARACION03/04/2017 23 : 50 RUBI.G : SE ANEXAN DOCUMENTOS DE COMPRA EN SISTEMARGF//28/03/2017 04 : 33 RUBI.G : CE1: 3081035801 RGF//27/03/2017 22 : 59 BRENDA.MORA : DCEG25/03/2017 06 : 35 BRENDA.MORA : ODSWTPENTRE CAMINO REAL DE TOLUCA Y VILLA DE AYALAANTES DE LLEGAR A UN ELEKTRAES UNA UNIDAD HAB.</v>
          </cell>
          <cell r="AN1036" t="str">
            <v>1MH75AL1MX1Z30</v>
          </cell>
          <cell r="AO1036" t="e">
            <v>#N/A</v>
          </cell>
          <cell r="AP1036" t="e">
            <v>#N/A</v>
          </cell>
          <cell r="AQ1036" t="e">
            <v>#N/A</v>
          </cell>
          <cell r="AR1036" t="e">
            <v>#N/A</v>
          </cell>
          <cell r="AS1036" t="str">
            <v>GMS001NJD013S405686M010</v>
          </cell>
          <cell r="AT1036">
            <v>2</v>
          </cell>
          <cell r="AU1036" t="str">
            <v>C1</v>
          </cell>
          <cell r="AV1036" t="str">
            <v>GMS001NJD013</v>
          </cell>
          <cell r="AW1036" t="str">
            <v>S405686</v>
          </cell>
          <cell r="AX1036" t="str">
            <v>M010</v>
          </cell>
          <cell r="AY1036">
            <v>74012279</v>
          </cell>
          <cell r="AZ1036">
            <v>51013207</v>
          </cell>
          <cell r="BA1036">
            <v>80141947</v>
          </cell>
        </row>
        <row r="1037">
          <cell r="D1037">
            <v>60315380</v>
          </cell>
          <cell r="E1037" t="str">
            <v xml:space="preserve">A </v>
          </cell>
          <cell r="F1037" t="str">
            <v>CELULAR</v>
          </cell>
          <cell r="G1037" t="str">
            <v>Yolanda Paulibna Gabriela Garcia Partida</v>
          </cell>
          <cell r="H1037" t="str">
            <v>cerrada de francisco sarcos No. 8, Tlanepantla / Leandro valle CP. 54040</v>
          </cell>
          <cell r="I1037">
            <v>5564062513</v>
          </cell>
          <cell r="J1037" t="str">
            <v>HISENSE</v>
          </cell>
          <cell r="K1037" t="str">
            <v>U972</v>
          </cell>
          <cell r="L1037" t="str">
            <v>1MS75CE9MX10D0HDKD1083F</v>
          </cell>
          <cell r="M1037" t="str">
            <v>SN</v>
          </cell>
          <cell r="N1037">
            <v>2640.06</v>
          </cell>
          <cell r="O1037">
            <v>42664</v>
          </cell>
          <cell r="P1037">
            <v>42829</v>
          </cell>
          <cell r="Q1037">
            <v>201709</v>
          </cell>
          <cell r="R1037" t="str">
            <v>12/04/2017 01 : 39  ARANTXA.MON : NP5
12/04/2017 00 : 31  EVELYN.ZEPE : SEG: EN ESPERA DE CAMBIO DE ESTATUS NP5.
08/04/2017 06 : 46 201709 : P1. T1021644   1009474
EQUIPO PENDIENTE POR PARTE ( LCD )</v>
          </cell>
          <cell r="S1037" t="str">
            <v>EQUIPO MALTRADO CON TAPA Y BATERIA</v>
          </cell>
          <cell r="T1037" t="str">
            <v xml:space="preserve"> JUAN FRANCISCO ALZIVAR           </v>
          </cell>
          <cell r="U1037" t="str">
            <v>2017-04-21</v>
          </cell>
          <cell r="V1037" t="str">
            <v>CELULARES</v>
          </cell>
          <cell r="W1037" t="str">
            <v>COMPLETADO</v>
          </cell>
          <cell r="X1037" t="str">
            <v>TALLER</v>
          </cell>
          <cell r="Y1037">
            <v>42828</v>
          </cell>
          <cell r="Z1037">
            <v>164</v>
          </cell>
          <cell r="AA1037" t="str">
            <v>M010</v>
          </cell>
          <cell r="AD1037" t="str">
            <v>Tlanepantla / Leandro valle</v>
          </cell>
          <cell r="AE1037" t="str">
            <v>MEX</v>
          </cell>
          <cell r="AF1037" t="str">
            <v>MX</v>
          </cell>
          <cell r="AG1037" t="str">
            <v>10414782</v>
          </cell>
          <cell r="AH1037" t="str">
            <v>YOLANDA PAULIBNA GABRIELA GARCIA PA</v>
          </cell>
          <cell r="AI1037" t="str">
            <v>8 cerrada de francisco sarcos</v>
          </cell>
          <cell r="AJ1037" t="str">
            <v>5564062513</v>
          </cell>
          <cell r="AK1037" t="str">
            <v>5511063606</v>
          </cell>
          <cell r="AL1037" t="str">
            <v>54040</v>
          </cell>
          <cell r="AM1037" t="str">
            <v>12/04/2017 01 : 39 ARANTXA.MON : TCF112/04/2017 01 : 39 ARANTXA.MON : NP512/04/2017 00 : 31 EVELYN.ZEPE : SEG: EN ESPERA DE CAMBIO DE ESTATUSNP5.08/04/2017 06 : 46 201709 : P1. T1021644 1009474EQUIPO PENDIENTE POR PARTE ( LCD )05/04/2017 03 : 17 201709 : EL EQUIPO SE ENCUENTRA EN PROCESO DEREPARACION04/04/2017 05 : 49 RUBI.G : SE ANEXAN DOCUMENTOS DE COMPRA EN SISTEMARGF//28/03/2017 01 : 11 RUBI.G : CE1: 3218316290 RGF//25/03/2017 00 : 23 MARIELA.CHA : DCEGYolandapaulinagarcia@gmail.com22/03/2017 07 : 13 MARIELA.CHA : ODSWTPFACHADA VERDE PUERTA NEGRAES UNA CALLE ANTES DEL ELKTRA ENFRENTE DEL OXXO</v>
          </cell>
          <cell r="AN1037" t="str">
            <v>1MS75CE9MX10D0</v>
          </cell>
          <cell r="AO1037" t="e">
            <v>#N/A</v>
          </cell>
          <cell r="AP1037" t="e">
            <v>#N/A</v>
          </cell>
          <cell r="AQ1037" t="e">
            <v>#N/A</v>
          </cell>
          <cell r="AR1037" t="e">
            <v>#N/A</v>
          </cell>
          <cell r="AS1037" t="str">
            <v/>
          </cell>
          <cell r="AT1037" t="e">
            <v>#N/A</v>
          </cell>
          <cell r="AY1037">
            <v>74012305</v>
          </cell>
          <cell r="AZ1037">
            <v>51013227</v>
          </cell>
          <cell r="BA1037">
            <v>80144944</v>
          </cell>
        </row>
        <row r="1038">
          <cell r="D1038">
            <v>60315383</v>
          </cell>
          <cell r="E1038" t="str">
            <v xml:space="preserve">A </v>
          </cell>
          <cell r="F1038" t="str">
            <v>CELULAR</v>
          </cell>
          <cell r="G1038" t="str">
            <v>Angel Segundo</v>
          </cell>
          <cell r="H1038" t="str">
            <v>Los Rosales No. 1, Taxco/Zacazontla CP. 40273</v>
          </cell>
          <cell r="I1038">
            <v>7622599328</v>
          </cell>
          <cell r="J1038" t="str">
            <v>HISENSE</v>
          </cell>
          <cell r="K1038" t="str">
            <v>U972</v>
          </cell>
          <cell r="L1038" t="str">
            <v>1MS75CE9X10D0HDSD1073D</v>
          </cell>
          <cell r="M1038">
            <v>27785996</v>
          </cell>
          <cell r="N1038">
            <v>3359.88</v>
          </cell>
          <cell r="O1038">
            <v>42780</v>
          </cell>
          <cell r="P1038">
            <v>42829</v>
          </cell>
          <cell r="Q1038">
            <v>201709</v>
          </cell>
          <cell r="R1038" t="str">
            <v>12/04/2017 03 : 45  ARANTXA.MON : NP5
11/04/2017 07 : 01 201709 : P1. T1021644.  1009531
EQUIPO PENDIENTE POR PARTE ( LCD )</v>
          </cell>
          <cell r="S1038" t="str">
            <v>EQUIPO MALTRADO CON TAPA Y BATERIA</v>
          </cell>
          <cell r="T1038" t="str">
            <v xml:space="preserve"> JUAN FRANCISCO ALZIVAR           </v>
          </cell>
          <cell r="U1038" t="str">
            <v>2017-04-21</v>
          </cell>
          <cell r="V1038" t="str">
            <v>CELULARES</v>
          </cell>
          <cell r="W1038" t="str">
            <v>COMPLETADO</v>
          </cell>
          <cell r="X1038" t="str">
            <v>TALLER</v>
          </cell>
          <cell r="Y1038">
            <v>42828</v>
          </cell>
          <cell r="Z1038">
            <v>48</v>
          </cell>
          <cell r="AA1038" t="str">
            <v>M010</v>
          </cell>
          <cell r="AD1038" t="str">
            <v>Taxco/Zacazontla</v>
          </cell>
          <cell r="AE1038" t="str">
            <v>GRO</v>
          </cell>
          <cell r="AF1038" t="str">
            <v>MX</v>
          </cell>
          <cell r="AG1038" t="str">
            <v>10415334</v>
          </cell>
          <cell r="AH1038" t="str">
            <v>ANGEL SEGUNDO</v>
          </cell>
          <cell r="AI1038" t="str">
            <v>1 Los Rosales</v>
          </cell>
          <cell r="AJ1038" t="str">
            <v>7622599328</v>
          </cell>
          <cell r="AK1038">
            <v>0</v>
          </cell>
          <cell r="AL1038" t="str">
            <v>40273</v>
          </cell>
          <cell r="AM1038" t="str">
            <v>12/04/2017 03 : 46 ARANTXA.MON : TCF112/04/2017 03 : 45 ARANTXA.MON : NP511/04/2017 07 : 01 201709 : P1. T1021644. 1009531EQUIPO PENDIENTE POR PARTE ( LCD )05/04/2017 02 : 54 201709 : EL EQUIPO SE ENCUENTRA EN PROCESO DEREPARACION04/04/2017 06 : 03 RUBI.G : SE ANEXAN DOCUMENTOS DE COMPRA EN SISTEMARGF//01/04/2017 00 : 12 RUBI.G : CE1: 2109485733 RGF//31/03/2017 05 : 20 GABRIELA.B : DCEGODSWTP31/03/2017 01 : 24 GABRIELA.B : RD % REAL DE ZACAZONTLA Y CARRETERATAXCOANGEL2DOP@HOTMAIL.COM</v>
          </cell>
          <cell r="AN1038" t="str">
            <v>1MS75CE9MX10D0</v>
          </cell>
          <cell r="AO1038" t="e">
            <v>#N/A</v>
          </cell>
          <cell r="AP1038" t="e">
            <v>#N/A</v>
          </cell>
          <cell r="AQ1038" t="e">
            <v>#N/A</v>
          </cell>
          <cell r="AR1038" t="e">
            <v>#N/A</v>
          </cell>
          <cell r="AS1038" t="str">
            <v/>
          </cell>
          <cell r="AT1038" t="e">
            <v>#N/A</v>
          </cell>
          <cell r="AY1038">
            <v>74012306</v>
          </cell>
          <cell r="AZ1038">
            <v>51013228</v>
          </cell>
          <cell r="BA1038">
            <v>80144950</v>
          </cell>
        </row>
        <row r="1039">
          <cell r="D1039">
            <v>60315386</v>
          </cell>
          <cell r="E1039" t="str">
            <v xml:space="preserve">A </v>
          </cell>
          <cell r="F1039" t="str">
            <v>CELULAR</v>
          </cell>
          <cell r="G1039" t="str">
            <v>David Miguel Torres Muñoz</v>
          </cell>
          <cell r="H1039" t="str">
            <v>mayordomo 9, sta cruz xoxocotlan/fracc. vista real CP. 71233</v>
          </cell>
          <cell r="I1039">
            <v>9511524160</v>
          </cell>
          <cell r="J1039" t="str">
            <v>HISENSE</v>
          </cell>
          <cell r="K1039" t="str">
            <v>U972</v>
          </cell>
          <cell r="L1039" t="str">
            <v>1MS75CE9MX10D0H5UD11208</v>
          </cell>
          <cell r="M1039">
            <v>33375638</v>
          </cell>
          <cell r="N1039">
            <v>2665.2</v>
          </cell>
          <cell r="O1039">
            <v>42811</v>
          </cell>
          <cell r="P1039">
            <v>42829</v>
          </cell>
          <cell r="Q1039">
            <v>201709</v>
          </cell>
          <cell r="R1039" t="str">
            <v>08/04/2017 00 : 07  ARANTXA.MON : NP5
07/04/2017 01 : 31 201709 : P1. T1023978.  1009414
EQUIPO PENDIENTE POR PARTE ( BATERIA )</v>
          </cell>
          <cell r="S1039" t="str">
            <v>EQUIPO MALTRADO CON TAPA Y BATERIA</v>
          </cell>
          <cell r="T1039" t="str">
            <v xml:space="preserve"> JUAN FRANCISCO ALZIVAR           </v>
          </cell>
          <cell r="U1039" t="str">
            <v>2017-04-21</v>
          </cell>
          <cell r="V1039" t="str">
            <v>CELULARES</v>
          </cell>
          <cell r="W1039" t="str">
            <v>COMPLETADO</v>
          </cell>
          <cell r="X1039" t="str">
            <v>TALLER</v>
          </cell>
          <cell r="Y1039">
            <v>42828</v>
          </cell>
          <cell r="Z1039">
            <v>17</v>
          </cell>
          <cell r="AA1039" t="str">
            <v>M010</v>
          </cell>
          <cell r="AD1039" t="str">
            <v>sta cruz xoxocotlan/fracc. vista real</v>
          </cell>
          <cell r="AE1039" t="str">
            <v>OAX</v>
          </cell>
          <cell r="AF1039" t="str">
            <v>MX</v>
          </cell>
          <cell r="AG1039" t="str">
            <v>10415342</v>
          </cell>
          <cell r="AH1039" t="str">
            <v>DAVID MIGUEL TORRES MUÑOZ</v>
          </cell>
          <cell r="AI1039" t="str">
            <v>mayordomo 9</v>
          </cell>
          <cell r="AJ1039" t="str">
            <v>9711053827</v>
          </cell>
          <cell r="AK1039" t="str">
            <v>9711053827</v>
          </cell>
          <cell r="AL1039" t="str">
            <v>71233</v>
          </cell>
          <cell r="AM1039" t="str">
            <v>25/04/2017 05 : 55 GERARDO.GRA : CSC se pide a CSA por correoelectrónico envíe formato de CF al área correspondiente. Se indica acliente entrega en proceso. EMC*08/04/2017 00 : 07 ARANTXA.MON : TCF108/04/2017 00 : 07 ARANTXA.MON : NP507/04/2017 01 : 31 201709 : P1. T1023978. 1009414EQUIPO PENDIENTE POR PARTE ( BATERIA )04/04/2017 21 : 37 201709 : EL EQUIPO SE ENCUENTRA EN PROCESO DEREPARACION04/04/2017 06 : 09 RUBI.G : SE ANEXAN DOCUMENTOS DE COMPRA EN SISTEMARGF//01/04/2017 00 : 36 RUBI.G : CE1: 2109542282 RGF//31/03/2017 02 : 29 ANA.LAURA : DCEGODSWTPCERCA DE TIENDA CON BARDA AZULDAVICILLO_1@YAHOO.COM.MX</v>
          </cell>
          <cell r="AN1039" t="str">
            <v>1MS75CE9MX10D0</v>
          </cell>
          <cell r="AO1039" t="e">
            <v>#N/A</v>
          </cell>
          <cell r="AP1039" t="e">
            <v>#N/A</v>
          </cell>
          <cell r="AQ1039" t="e">
            <v>#N/A</v>
          </cell>
          <cell r="AR1039" t="e">
            <v>#N/A</v>
          </cell>
          <cell r="AS1039" t="str">
            <v/>
          </cell>
          <cell r="AT1039" t="e">
            <v>#N/A</v>
          </cell>
          <cell r="AY1039">
            <v>74012307</v>
          </cell>
          <cell r="AZ1039">
            <v>51013229</v>
          </cell>
          <cell r="BA1039">
            <v>80144960</v>
          </cell>
        </row>
        <row r="1040">
          <cell r="D1040">
            <v>60315476</v>
          </cell>
          <cell r="E1040" t="str">
            <v xml:space="preserve">A </v>
          </cell>
          <cell r="F1040" t="str">
            <v>CELULAR</v>
          </cell>
          <cell r="G1040" t="str">
            <v>Monserrat Lopez Esteva</v>
          </cell>
          <cell r="H1040" t="str">
            <v>Martires de tacubaya No. 107 sta Lucia del camino/ixcotel CP. 71228</v>
          </cell>
          <cell r="I1040">
            <v>9515139090</v>
          </cell>
          <cell r="J1040" t="str">
            <v>HISENSE</v>
          </cell>
          <cell r="K1040" t="str">
            <v>U972</v>
          </cell>
          <cell r="L1040" t="str">
            <v>1MS5CE9MX10D0H2HD10994</v>
          </cell>
          <cell r="M1040" t="str">
            <v>SN</v>
          </cell>
          <cell r="N1040">
            <v>0</v>
          </cell>
          <cell r="O1040">
            <v>42808</v>
          </cell>
          <cell r="P1040">
            <v>42830</v>
          </cell>
          <cell r="Q1040">
            <v>201709</v>
          </cell>
          <cell r="R1040" t="str">
            <v>13/04/2017 06 : 28  ERNESTO.HERN : TCF1
13/04/2017 06 : 28  ERNESTO.HERN : NP5
12/04/2017 22 : 06 201709 : P1. T1023978.   1009601
EL EQUIPO SE ENCUENTRA PENDIENTE POR PARTE ( BATERIA )</v>
          </cell>
          <cell r="S1040" t="str">
            <v>EQUIPO MALTRADO CON TAPA Y BATERIA</v>
          </cell>
          <cell r="T1040" t="str">
            <v xml:space="preserve"> JUAN FRANCISCO ALZIVAR           </v>
          </cell>
          <cell r="U1040" t="str">
            <v>2017-04-21</v>
          </cell>
          <cell r="V1040" t="str">
            <v>CELULARES</v>
          </cell>
          <cell r="W1040" t="str">
            <v>COMPLETADO</v>
          </cell>
          <cell r="X1040" t="str">
            <v>TALLER</v>
          </cell>
          <cell r="Y1040">
            <v>42829</v>
          </cell>
          <cell r="Z1040">
            <v>21</v>
          </cell>
          <cell r="AA1040" t="str">
            <v>M010</v>
          </cell>
          <cell r="AD1040" t="str">
            <v>sta Lucia del camino/ixcotel</v>
          </cell>
          <cell r="AE1040" t="str">
            <v>OAX</v>
          </cell>
          <cell r="AF1040" t="str">
            <v>MX</v>
          </cell>
          <cell r="AG1040" t="str">
            <v>10414426</v>
          </cell>
          <cell r="AH1040" t="str">
            <v>MONSERRAT LOPEZ ESTEVA</v>
          </cell>
          <cell r="AI1040" t="str">
            <v>107 Martires de tacubaya</v>
          </cell>
          <cell r="AJ1040" t="str">
            <v>9512299650</v>
          </cell>
          <cell r="AK1040" t="str">
            <v>9512299650</v>
          </cell>
          <cell r="AL1040" t="str">
            <v>71228</v>
          </cell>
          <cell r="AM1040" t="str">
            <v>13/04/2017 06 : 28 ERNESTO.HERN : TCF113/04/2017 06 : 28 ERNESTO.HERN : NP512/04/2017 22 : 06 201709 : P1. T1023978. 1009601EL EQUIPO SE ENCUENTRA PENDIENTE POR PARTE ( BATERIA )05/04/2017 22 : 07 201709 : EL EQUIPO SE ENCUENTRA EN PROCESO DEREPARACION05/04/2017 06 : 51 RUBI.G : SE ANEXAN DOCUMENTOS DE COMPRA EN SISTEMARGF//01/04/2017 01 : 44 RUBI.G : CE1: 4088911632 RGF//31/03/2017 10 : 02 SEMIRAMIS.M : DCEGODSWTPMZOROZCO@TELMEX.COMEQUIPO DE PISO / ESQUINA CON CARRETERA INTERNACIONAL 190 Y NIÑO PERDITOD, DENTRO DE TELMEX, FRENTE A MERCADO DE LAS FLORES / FAVOR DEPROGRAMAR RECOLECCION</v>
          </cell>
          <cell r="AN1040" t="str">
            <v>1MS75CE9MX10D0</v>
          </cell>
          <cell r="AO1040" t="e">
            <v>#N/A</v>
          </cell>
          <cell r="AP1040" t="e">
            <v>#N/A</v>
          </cell>
          <cell r="AQ1040" t="e">
            <v>#N/A</v>
          </cell>
          <cell r="AR1040" t="e">
            <v>#N/A</v>
          </cell>
          <cell r="AS1040" t="str">
            <v/>
          </cell>
          <cell r="AT1040" t="e">
            <v>#N/A</v>
          </cell>
          <cell r="AY1040">
            <v>74012308</v>
          </cell>
          <cell r="AZ1040">
            <v>51013230</v>
          </cell>
          <cell r="BA1040">
            <v>80144963</v>
          </cell>
        </row>
        <row r="1041">
          <cell r="D1041">
            <v>60315492</v>
          </cell>
          <cell r="E1041" t="str">
            <v xml:space="preserve">A </v>
          </cell>
          <cell r="F1041" t="str">
            <v>CELULAR</v>
          </cell>
          <cell r="G1041" t="str">
            <v>Jorge Luis Rubiños Garcia</v>
          </cell>
          <cell r="H1041" t="str">
            <v>Porfirio diaz num 51-A,  Cosomoalapan/Centro CP. 95400</v>
          </cell>
          <cell r="I1041">
            <v>2881252930</v>
          </cell>
          <cell r="J1041" t="str">
            <v>HISENSE</v>
          </cell>
          <cell r="K1041" t="str">
            <v>U972</v>
          </cell>
          <cell r="L1041" t="str">
            <v>1MS75CE9MX10D0H5U311652</v>
          </cell>
          <cell r="M1041">
            <v>465384783</v>
          </cell>
          <cell r="N1041">
            <v>1199</v>
          </cell>
          <cell r="O1041">
            <v>42713</v>
          </cell>
          <cell r="P1041">
            <v>42831</v>
          </cell>
          <cell r="Q1041">
            <v>201709</v>
          </cell>
          <cell r="R1041" t="str">
            <v>13/04/2017 07 : 02 201709 : P1. T1021644     1009625
EQUIPO PENDIENTE POR PARTE ( TP+LCD SHELL BLACK ) 18/04/2017 07 : 21  ARANTXA.MON : NP5</v>
          </cell>
          <cell r="S1041" t="str">
            <v>EQUIPO MALTRADO CON TAPA</v>
          </cell>
          <cell r="T1041" t="str">
            <v xml:space="preserve"> JUAN FRANCISCO ALZIVAR           </v>
          </cell>
          <cell r="U1041" t="str">
            <v>2017-04-21</v>
          </cell>
          <cell r="V1041" t="str">
            <v>CELULARES</v>
          </cell>
          <cell r="W1041" t="str">
            <v>COMPLETADO</v>
          </cell>
          <cell r="X1041" t="str">
            <v>TALLER</v>
          </cell>
          <cell r="Y1041">
            <v>42830</v>
          </cell>
          <cell r="Z1041">
            <v>117</v>
          </cell>
          <cell r="AA1041" t="str">
            <v>M010</v>
          </cell>
          <cell r="AD1041" t="str">
            <v>Cosomoalapan/Centro</v>
          </cell>
          <cell r="AE1041" t="str">
            <v>VER</v>
          </cell>
          <cell r="AF1041" t="str">
            <v>MX</v>
          </cell>
          <cell r="AG1041" t="str">
            <v>10413385</v>
          </cell>
          <cell r="AH1041" t="str">
            <v>JORGE LUIS RUBIÑOS GARCI</v>
          </cell>
          <cell r="AI1041" t="str">
            <v>Porfirio diaz num 51-A</v>
          </cell>
          <cell r="AJ1041" t="str">
            <v>2881252930</v>
          </cell>
          <cell r="AK1041">
            <v>0</v>
          </cell>
          <cell r="AL1041" t="str">
            <v>95400</v>
          </cell>
          <cell r="AM1041" t="str">
            <v>18/04/2017 07 : 21 ARANTXA.MON : TCF118/04/2017 07 : 21 ARANTXA.MON : NP518/04/2017 07 : 10 EVELYN.ZEPE : SEG: VGAR. SE ANEXA NUEVAMENTE DOCTODE COMPRA (TICKTE Y POLIZA).18/04/2017 05 : 46 ARANTXA.MON : FAVOR DE ADJUNTAR EL DOCUMENTO CON ELFORMATO CORRECTO13/04/2017 07 : 02 201709 : P1. T1021644 1009625EQUIPO PENDIENTE POR PARTE ( TP+LCD SHELL BLACK )06/04/2017 00 : 39 201709 : EL EQUIPO SE ENCUENTRA EN PROCESO DEREPARACION05/04/2017 22 : 51 RUBI.G : SE ANEXAN DOCUMENTOS DE COMPRA EN SISTEMARGF//08/03/2017 04 : 38 RUBI.G : CE1: 1975702503 RGF//04/03/2017 02 : 18 ANA.ROSA : DCEG01/03/2017 01 : 34 ANA.ROSA : ODSWTPRDSAN GABRIEL Y CALLEJON DEL GANADOJORGELUIS_RG20@HOTMAIL.COM</v>
          </cell>
          <cell r="AN1041" t="str">
            <v>1MS75CM9MX1H70</v>
          </cell>
          <cell r="AO1041" t="e">
            <v>#N/A</v>
          </cell>
          <cell r="AP1041" t="e">
            <v>#N/A</v>
          </cell>
          <cell r="AQ1041" t="e">
            <v>#N/A</v>
          </cell>
          <cell r="AR1041" t="e">
            <v>#N/A</v>
          </cell>
          <cell r="AS1041" t="str">
            <v/>
          </cell>
          <cell r="AT1041" t="e">
            <v>#N/A</v>
          </cell>
          <cell r="AY1041">
            <v>74012289</v>
          </cell>
          <cell r="AZ1041">
            <v>51013216</v>
          </cell>
          <cell r="BA1041">
            <v>80144964</v>
          </cell>
        </row>
        <row r="1042">
          <cell r="D1042">
            <v>60315520</v>
          </cell>
          <cell r="E1042" t="str">
            <v xml:space="preserve">A </v>
          </cell>
          <cell r="F1042" t="str">
            <v>CELULAR</v>
          </cell>
          <cell r="G1042" t="str">
            <v>Maria Dolores Almodoba Hernandez</v>
          </cell>
          <cell r="H1042" t="str">
            <v>Roberto fierro num 36-A, Magdalena/Santuario CP. 46474</v>
          </cell>
          <cell r="I1042">
            <v>3861122396</v>
          </cell>
          <cell r="J1042" t="str">
            <v>HISENSE</v>
          </cell>
          <cell r="K1042" t="str">
            <v>C1</v>
          </cell>
          <cell r="L1042" t="str">
            <v>1MH75AL1MX1Z30HEQZC03B3</v>
          </cell>
          <cell r="M1042" t="str">
            <v>SN</v>
          </cell>
          <cell r="N1042">
            <v>5900</v>
          </cell>
          <cell r="O1042">
            <v>42798</v>
          </cell>
          <cell r="P1042">
            <v>42831</v>
          </cell>
          <cell r="Q1042">
            <v>201709</v>
          </cell>
          <cell r="R1042" t="str">
            <v>18/04/2017 05 : 44  ARANTXA.MON : NP5
13/04/2017 07 : 03 201709 : P1. T1017672.    1009625
EQUIPO PENDIENTE POR PARTE ( TP+LCD ASSEMBLY GOLDEN )</v>
          </cell>
          <cell r="S1042" t="str">
            <v>EQUIPO MALTRADO CON PORTA SIM</v>
          </cell>
          <cell r="T1042" t="str">
            <v xml:space="preserve"> JUAN FRANCISCO ALZIVAR           </v>
          </cell>
          <cell r="U1042" t="str">
            <v>2017-04-21</v>
          </cell>
          <cell r="V1042" t="str">
            <v>CELULARES</v>
          </cell>
          <cell r="W1042" t="str">
            <v>COMPLETADO</v>
          </cell>
          <cell r="X1042" t="str">
            <v>TALLER</v>
          </cell>
          <cell r="Y1042">
            <v>42830</v>
          </cell>
          <cell r="Z1042">
            <v>32</v>
          </cell>
          <cell r="AA1042" t="str">
            <v>M010</v>
          </cell>
          <cell r="AD1042" t="str">
            <v>Magdalena/Santuario</v>
          </cell>
          <cell r="AE1042" t="str">
            <v>JAL</v>
          </cell>
          <cell r="AF1042" t="str">
            <v>MX</v>
          </cell>
          <cell r="AG1042" t="str">
            <v>10414785</v>
          </cell>
          <cell r="AH1042" t="str">
            <v>MARIA DOLORES ALMODOBA HERNANDEZ</v>
          </cell>
          <cell r="AI1042" t="str">
            <v>Roberto fierro num 36-A</v>
          </cell>
          <cell r="AJ1042" t="str">
            <v>3861122396</v>
          </cell>
          <cell r="AK1042">
            <v>0</v>
          </cell>
          <cell r="AL1042" t="str">
            <v>46474</v>
          </cell>
          <cell r="AM1042" t="str">
            <v>25/04/2017 06 : 09 EVELYN.ZEPE : 6031552018/04/2017 05 : 44 ARANTXA.MON : TCF118/04/2017 05 : 44 ARANTXA.MON : NP513/04/2017 07 : 03 201709 : P1. T1017672. 1009625EQUIPO PENDIENTE POR PARTE ( TP+LCD ASSEMBLY GOLDEN )07/04/2017 01 : 07 201709 : EL EQUIPO SE ENCUENTRA EN PROCESO DEREPARACION06/04/2017 04 : 31 RUBI.G : SE ANEXAN DOC DE COMPRA EN SISTEMA RGF//28/03/2017 01 : 19 RUBI.G : CE1: 3218341571 RGF//25/03/2017 02 : 59 ANA.ROSA : DCEG22/03/2017 07 : 45 ANA.ROSA : MODOR: C122/03/2017 07 : 42 ANA.ROSA : ODSWTPRDJUAN PABLO 2DO Y MATAMOROSMUEBLESBRAMBILA@GMAIL.COM</v>
          </cell>
          <cell r="AN1042" t="e">
            <v>#N/A</v>
          </cell>
          <cell r="AO1042" t="e">
            <v>#N/A</v>
          </cell>
          <cell r="AP1042" t="e">
            <v>#N/A</v>
          </cell>
          <cell r="AQ1042" t="e">
            <v>#N/A</v>
          </cell>
          <cell r="AR1042" t="e">
            <v>#N/A</v>
          </cell>
          <cell r="AS1042" t="str">
            <v>GMS001NJD013S405686M010</v>
          </cell>
          <cell r="AT1042">
            <v>2</v>
          </cell>
          <cell r="AU1042" t="str">
            <v>C1</v>
          </cell>
          <cell r="AV1042" t="str">
            <v>GMS001NJD013</v>
          </cell>
          <cell r="AW1042" t="str">
            <v>S405686</v>
          </cell>
          <cell r="AX1042" t="str">
            <v>M010</v>
          </cell>
          <cell r="AY1042">
            <v>74012138</v>
          </cell>
          <cell r="AZ1042">
            <v>51013061</v>
          </cell>
          <cell r="BA1042">
            <v>80143868</v>
          </cell>
        </row>
        <row r="1043">
          <cell r="D1043">
            <v>60315528</v>
          </cell>
          <cell r="E1043" t="str">
            <v xml:space="preserve">A </v>
          </cell>
          <cell r="F1043" t="str">
            <v>CELULAR</v>
          </cell>
          <cell r="G1043" t="str">
            <v>Angela Escorza Chiapas</v>
          </cell>
          <cell r="H1043" t="str">
            <v>Nardo No. 84 Nezahuacoyotl/Tamaulipas secc El palmar CP. 57310</v>
          </cell>
          <cell r="I1043">
            <v>5557363521</v>
          </cell>
          <cell r="J1043" t="str">
            <v>HISENSE</v>
          </cell>
          <cell r="K1043" t="str">
            <v>U989</v>
          </cell>
          <cell r="L1043" t="str">
            <v>1MS75CM9MX1H70HFND10B66</v>
          </cell>
          <cell r="M1043">
            <v>42189806</v>
          </cell>
          <cell r="N1043">
            <v>3331.8</v>
          </cell>
          <cell r="O1043">
            <v>42771</v>
          </cell>
          <cell r="P1043">
            <v>42831</v>
          </cell>
          <cell r="Q1043">
            <v>201709</v>
          </cell>
          <cell r="R1043" t="str">
            <v>12/04/2017 03 : 42  ARANTXA.MON : NP5
11/04/2017 07 : 03 201709 : P. T1047733.   1009531
EQUIPO PENDIENTE POR PARTE  ( LCD )</v>
          </cell>
          <cell r="S1043" t="str">
            <v>EQUIPO MALTRADO CON BATERIA Y TAPA</v>
          </cell>
          <cell r="T1043" t="str">
            <v xml:space="preserve"> JUAN FRANCISCO ALZIVAR           </v>
          </cell>
          <cell r="U1043" t="str">
            <v>2017-04-21</v>
          </cell>
          <cell r="V1043" t="str">
            <v>CELULARES</v>
          </cell>
          <cell r="W1043" t="str">
            <v>COMPLETADO</v>
          </cell>
          <cell r="X1043" t="str">
            <v>TALLER</v>
          </cell>
          <cell r="Y1043">
            <v>42830</v>
          </cell>
          <cell r="Z1043">
            <v>59</v>
          </cell>
          <cell r="AA1043" t="str">
            <v>M010</v>
          </cell>
          <cell r="AD1043" t="str">
            <v>Nezahuacoyotl/Tamaulipas secc El palmar</v>
          </cell>
          <cell r="AE1043" t="str">
            <v>MEX</v>
          </cell>
          <cell r="AF1043" t="str">
            <v>MX</v>
          </cell>
          <cell r="AG1043" t="str">
            <v>10415225</v>
          </cell>
          <cell r="AH1043" t="str">
            <v>ANGELA ESCORZA CHIAPAS</v>
          </cell>
          <cell r="AI1043" t="str">
            <v>84 Nardo</v>
          </cell>
          <cell r="AJ1043" t="str">
            <v>5557363521</v>
          </cell>
          <cell r="AK1043">
            <v>0</v>
          </cell>
          <cell r="AL1043" t="str">
            <v>57310</v>
          </cell>
          <cell r="AM1043" t="str">
            <v>12/04/2017 03 : 42 ARANTXA.MON : TCF112/04/2017 03 : 42 ARANTXA.MON : NP511/04/2017 07 : 03 201709 : P. T1047733. 1009531EQUIPO PENDIENTE POR PARTE ( LCD )07/04/2017 00 : 41 201709 : EL EQUIPO SE ENCUENTRA EN PROCESO DEREPARACION06/04/2017 04 : 56 RUBI.G : SE ANEXAN DOC DE COMPRA EN SISTEMA RGF//31/03/2017 00 : 24 RUBI.G : CE1: 776645533630/03/2017 00 : 42 SEMIRAMIS.M : ODSWTPDCEG28/03/2017 10 : 06 SEMIRAMIS.M : ODSWTPRD/TELMEXENTRE CALLES CUARTA AV Y AV ALELI FRENTE A LA NORMAL 4 COLOR FACHADACAFÉ CLARO Y PORTÓN BLANCOCORREO : ESCORZA0204@HOTMAIL.COM</v>
          </cell>
          <cell r="AN1043" t="str">
            <v>1MS75CM9MX1H70</v>
          </cell>
          <cell r="AO1043" t="e">
            <v>#N/A</v>
          </cell>
          <cell r="AP1043" t="e">
            <v>#N/A</v>
          </cell>
          <cell r="AQ1043" t="e">
            <v>#N/A</v>
          </cell>
          <cell r="AR1043" t="e">
            <v>#N/A</v>
          </cell>
          <cell r="AS1043" t="str">
            <v/>
          </cell>
          <cell r="AT1043" t="e">
            <v>#N/A</v>
          </cell>
          <cell r="AY1043">
            <v>74012332</v>
          </cell>
          <cell r="AZ1043">
            <v>51013254</v>
          </cell>
          <cell r="BA1043">
            <v>80147936</v>
          </cell>
        </row>
        <row r="1044">
          <cell r="D1044">
            <v>60315525</v>
          </cell>
          <cell r="E1044" t="str">
            <v xml:space="preserve">A </v>
          </cell>
          <cell r="F1044" t="str">
            <v>CELULAR</v>
          </cell>
          <cell r="G1044" t="str">
            <v>Guadalupe Leticia Papayanopulos</v>
          </cell>
          <cell r="H1044" t="str">
            <v>Cofre de perote num 215-C, Veracruz/Los volcanes, CP. 91727</v>
          </cell>
          <cell r="I1044">
            <v>2299721776</v>
          </cell>
          <cell r="J1044" t="str">
            <v>HISENSE</v>
          </cell>
          <cell r="K1044" t="str">
            <v>U972</v>
          </cell>
          <cell r="L1044" t="str">
            <v>1MF75C9MX10DOH5QD1033D</v>
          </cell>
          <cell r="M1044">
            <v>46032761</v>
          </cell>
          <cell r="N1044">
            <v>2665.08</v>
          </cell>
          <cell r="O1044">
            <v>42694</v>
          </cell>
          <cell r="P1044">
            <v>42831</v>
          </cell>
          <cell r="Q1044">
            <v>201709</v>
          </cell>
          <cell r="R1044" t="str">
            <v>11/04/2017 07 : 02 201709 : P1. T1022410.   1009531
EQUIPO PENDIENTE POR PARTE ( CAMARA) 12/04/2017 03 : 44  ARANTXA.MON : NP5</v>
          </cell>
          <cell r="S1044" t="str">
            <v>EQUIPO MALTRADO CON BATERIA Y TAPA</v>
          </cell>
          <cell r="T1044" t="str">
            <v xml:space="preserve"> JUAN FRANCISCO ALZIVAR           </v>
          </cell>
          <cell r="U1044" t="str">
            <v>2017-04-21</v>
          </cell>
          <cell r="V1044" t="str">
            <v>CELULARES</v>
          </cell>
          <cell r="W1044" t="str">
            <v>COMPLETADO</v>
          </cell>
          <cell r="X1044" t="str">
            <v>TALLER</v>
          </cell>
          <cell r="Y1044">
            <v>42830</v>
          </cell>
          <cell r="Z1044">
            <v>136</v>
          </cell>
          <cell r="AA1044" t="str">
            <v>M010</v>
          </cell>
          <cell r="AD1044" t="str">
            <v>Veracruz/Los volcanes</v>
          </cell>
          <cell r="AE1044" t="str">
            <v>VER</v>
          </cell>
          <cell r="AF1044" t="str">
            <v>MX</v>
          </cell>
          <cell r="AG1044" t="str">
            <v>10414625</v>
          </cell>
          <cell r="AH1044" t="str">
            <v>GUADALUPE LETICIA PAPAYANOPULOS</v>
          </cell>
          <cell r="AI1044" t="str">
            <v>Cofre de perote num 215-C</v>
          </cell>
          <cell r="AJ1044" t="str">
            <v>2292380213</v>
          </cell>
          <cell r="AK1044" t="str">
            <v>2292380213</v>
          </cell>
          <cell r="AL1044" t="str">
            <v>91727</v>
          </cell>
          <cell r="AM1044" t="str">
            <v>19/04/2017 00 : 35 GERARDO.GRA : CSC se indica CF y se da tiempoaproximado de entrega 20 días hábiles a paritr de NP5. EMC*12/04/2017 03 : 45 ARANTXA.MON : TCF112/04/2017 03 : 44 ARANTXA.MON : NP511/04/2017 22 : 48 GABRIELA.B : CSCSe informa En proceso reparación se informa se pide cámara11/04/2017 07 : 02 201709 : P1. T1022410. 1009531EQUIPO PENDIENTE POR PARTE ( CAMARA)07/04/2017 00 : 48 201709 : EL EQUIPO SE ENCUENTRA EN PROCESO DEREPARACION06/04/2017 04 : 48 RUBI.G : SE ANEXAN DOC DE COMPRA EN SISTEMA RGF//29/03/2017 00 : 50 RUBI.G : CE1: 6957374922 RGF//28/03/2017 01 : 24 GABRIELA.B : DCEGODSWTP28/03/2017 01 : 22 GABRIELA.B : RD % CERRO PIZARRO Y DERRUMBADASILIANA1764@HOTMAIL.COM</v>
          </cell>
          <cell r="AN1044" t="str">
            <v>1MS75CE9MX10D0</v>
          </cell>
          <cell r="AO1044" t="e">
            <v>#N/A</v>
          </cell>
          <cell r="AP1044" t="e">
            <v>#N/A</v>
          </cell>
          <cell r="AQ1044" t="e">
            <v>#N/A</v>
          </cell>
          <cell r="AR1044" t="e">
            <v>#N/A</v>
          </cell>
          <cell r="AS1044" t="str">
            <v/>
          </cell>
          <cell r="AT1044" t="e">
            <v>#N/A</v>
          </cell>
          <cell r="AY1044">
            <v>74012309</v>
          </cell>
          <cell r="AZ1044">
            <v>51013231</v>
          </cell>
          <cell r="BA1044">
            <v>80144965</v>
          </cell>
        </row>
        <row r="1045">
          <cell r="D1045">
            <v>60315742</v>
          </cell>
          <cell r="E1045" t="str">
            <v xml:space="preserve">A </v>
          </cell>
          <cell r="F1045" t="str">
            <v>CELULAR</v>
          </cell>
          <cell r="G1045" t="str">
            <v>Claudia Barajas</v>
          </cell>
          <cell r="H1045" t="str">
            <v xml:space="preserve">malacate 127 AGS/Ojo caliente 2 CP 20190 </v>
          </cell>
          <cell r="I1045">
            <v>4499089495</v>
          </cell>
          <cell r="J1045" t="str">
            <v>HISENSE</v>
          </cell>
          <cell r="K1045" t="str">
            <v>U972</v>
          </cell>
          <cell r="L1045" t="str">
            <v>1MS75CE9MX10D0H1BD1016C</v>
          </cell>
          <cell r="M1045">
            <v>46397465</v>
          </cell>
          <cell r="N1045">
            <v>2640.08</v>
          </cell>
          <cell r="O1045">
            <v>42555</v>
          </cell>
          <cell r="P1045">
            <v>42836</v>
          </cell>
          <cell r="Q1045">
            <v>201709</v>
          </cell>
          <cell r="R1045" t="str">
            <v>18/04/2017 05 : 49  ARANTXA.MON : NP5
14/04/2017 06 : 09 201709 : P1 : T1021644 1009648 EQUIPO SE ENCUENTRA PENDIENTE POR PARTE (TP+LCD SHELL BLACK )</v>
          </cell>
          <cell r="S1045" t="str">
            <v xml:space="preserve">EQUIPO MALTRADO CON TAPA </v>
          </cell>
          <cell r="T1045" t="str">
            <v xml:space="preserve"> JUAN FRANCISCO ALZIVAR           </v>
          </cell>
          <cell r="U1045" t="str">
            <v>2017-04-21</v>
          </cell>
          <cell r="V1045" t="str">
            <v>CELULARES</v>
          </cell>
          <cell r="W1045" t="str">
            <v>COMPLETADO</v>
          </cell>
          <cell r="X1045" t="str">
            <v>TALLER</v>
          </cell>
          <cell r="Y1045">
            <v>42835</v>
          </cell>
          <cell r="Z1045">
            <v>280</v>
          </cell>
          <cell r="AA1045" t="str">
            <v>M010</v>
          </cell>
          <cell r="AD1045" t="str">
            <v>AGS/Ojo caliente 2</v>
          </cell>
          <cell r="AE1045" t="str">
            <v>AGS</v>
          </cell>
          <cell r="AF1045" t="str">
            <v>MX</v>
          </cell>
          <cell r="AG1045" t="str">
            <v>10395387</v>
          </cell>
          <cell r="AH1045" t="str">
            <v>CLAUDIA BARAJAS</v>
          </cell>
          <cell r="AI1045" t="str">
            <v>127 malacate</v>
          </cell>
          <cell r="AJ1045" t="str">
            <v>4499089495</v>
          </cell>
          <cell r="AK1045">
            <v>0</v>
          </cell>
          <cell r="AL1045" t="str">
            <v>20190</v>
          </cell>
          <cell r="AM1045" t="str">
            <v>18/04/2017 05 : 50 ARANTXA.MON : TCF118/04/2017 05 : 49 ARANTXA.MON : NP514/04/2017 06 : 09 201709 : P1 : T1021644 1009648 EQUIPO SE ENCUENTRAPENDIENTE POR PARTE (TP+LCD SHELL BLACK )11/04/2017 05 : 52 201709 : EL EQUIPO SE ENCUENTRA EN PROCESO DEREPARACION11/04/2017 04 : 15 RUBI.G : SE ANEXAN DOCUMENTOS DE COMPRA EN SISTEMARGF//30/03/2017 04 : 56 RUBI.G : CE1: 1090018322 RGF//30/03/2017 03 : 02 RUBI.G : DATOS INCOMPLETOS30/03/2017 02 : 59 RUBI.G : DCEG</v>
          </cell>
          <cell r="AN1045" t="str">
            <v>1MS75CE9MX10D0</v>
          </cell>
          <cell r="AO1045" t="e">
            <v>#N/A</v>
          </cell>
          <cell r="AP1045" t="e">
            <v>#N/A</v>
          </cell>
          <cell r="AQ1045" t="e">
            <v>#N/A</v>
          </cell>
          <cell r="AR1045" t="e">
            <v>#N/A</v>
          </cell>
          <cell r="AS1045" t="str">
            <v>1MS75CE9MX10D0C163007M010</v>
          </cell>
          <cell r="AT1045">
            <v>9</v>
          </cell>
          <cell r="AU1045" t="str">
            <v>HISENSE U972</v>
          </cell>
          <cell r="AV1045" t="str">
            <v>1MS75CE9MX10D0</v>
          </cell>
          <cell r="AW1045" t="str">
            <v>C163007</v>
          </cell>
          <cell r="AX1045" t="str">
            <v>M010</v>
          </cell>
          <cell r="AY1045">
            <v>74012293</v>
          </cell>
          <cell r="AZ1045">
            <v>51013219</v>
          </cell>
          <cell r="BA1045">
            <v>80141956</v>
          </cell>
        </row>
        <row r="1046">
          <cell r="D1046">
            <v>60315744</v>
          </cell>
          <cell r="E1046" t="str">
            <v xml:space="preserve">A </v>
          </cell>
          <cell r="F1046" t="str">
            <v>CELULAR</v>
          </cell>
          <cell r="G1046" t="str">
            <v>Elizabeth Palacios</v>
          </cell>
          <cell r="H1046" t="str">
            <v>Campera 33B Zapopan/Frac Hacienda del tepeyac CP 45053</v>
          </cell>
          <cell r="I1046">
            <v>443319181766</v>
          </cell>
          <cell r="J1046" t="str">
            <v>HISENSE</v>
          </cell>
          <cell r="K1046" t="str">
            <v>U972</v>
          </cell>
          <cell r="L1046" t="str">
            <v>1MS75CE9MX10D0HQD11744</v>
          </cell>
          <cell r="M1046" t="str">
            <v>S/N</v>
          </cell>
          <cell r="N1046">
            <v>2099</v>
          </cell>
          <cell r="O1046">
            <v>42694</v>
          </cell>
          <cell r="P1046">
            <v>42836</v>
          </cell>
          <cell r="Q1046">
            <v>201709</v>
          </cell>
          <cell r="R1046" t="str">
            <v>18/04/2017 05 : 51  ARANTXA.MON : NP5
14/04/2017 06 : 10 201709 : P1: T1021644 1009648 EQUIPO SE ENCUENTRA PENDIENTE POR PARTE (TP+LCD SHELL BLACK )</v>
          </cell>
          <cell r="S1046" t="str">
            <v>EQUIPO MALTRADO CON TAPA, BATERIA</v>
          </cell>
          <cell r="T1046" t="str">
            <v xml:space="preserve"> JUAN FRANCISCO ALZIVAR           </v>
          </cell>
          <cell r="U1046" t="str">
            <v>2017-04-21</v>
          </cell>
          <cell r="V1046" t="str">
            <v>CELULARES</v>
          </cell>
          <cell r="W1046" t="str">
            <v>COMPLETADO</v>
          </cell>
          <cell r="X1046" t="str">
            <v>TALLER</v>
          </cell>
          <cell r="Y1046">
            <v>42835</v>
          </cell>
          <cell r="Z1046">
            <v>141</v>
          </cell>
          <cell r="AA1046" t="str">
            <v>M010</v>
          </cell>
          <cell r="AD1046" t="str">
            <v>Zapopan/Frac Hacienda del tepeyac</v>
          </cell>
          <cell r="AE1046" t="str">
            <v>JAL</v>
          </cell>
          <cell r="AF1046" t="str">
            <v>MX</v>
          </cell>
          <cell r="AG1046" t="str">
            <v>10415306</v>
          </cell>
          <cell r="AH1046" t="str">
            <v>ELIZABETH PALACIOS</v>
          </cell>
          <cell r="AI1046" t="str">
            <v>33B Campera</v>
          </cell>
          <cell r="AJ1046" t="str">
            <v>0443319181766</v>
          </cell>
          <cell r="AK1046">
            <v>0</v>
          </cell>
          <cell r="AL1046" t="str">
            <v>45053</v>
          </cell>
          <cell r="AM1046" t="str">
            <v>18/04/2017 05 : 52 ARANTXA.MON : TCF118/04/2017 05 : 51 ARANTXA.MON : NP514/04/2017 06 : 10 201709 : P1: T1021644 1009648 EQUIPO SE ENCUENTRAPENDIENTE POR PARTE (TP+LCD SHELL BLACK )11/04/2017 05 : 39 201709 : EL EQUIPO SE ENCUENTRA EN PROCEOS DEREPARACION11/04/2017 04 : 40 RUBI.G : SE ANEXAN DOCUMENTOS DE COMPRA EN SISTEMARGF//07/04/2017 06 : 43 RUBI.G : CE1: 7114782356 RGF//06/04/2017 21 : 36 GABRIELA.B : DCEGODSWTP06/04/2017 21 : 35 GABRIELA.B : RD % GAONERA Y TOPA CARNEROELIZABETH.PM.CEFPP@GMAIL.COM</v>
          </cell>
          <cell r="AN1046" t="str">
            <v>1MS75CM9MX1H70</v>
          </cell>
          <cell r="AO1046" t="e">
            <v>#N/A</v>
          </cell>
          <cell r="AP1046" t="e">
            <v>#N/A</v>
          </cell>
          <cell r="AQ1046" t="e">
            <v>#N/A</v>
          </cell>
          <cell r="AR1046" t="e">
            <v>#N/A</v>
          </cell>
          <cell r="AS1046" t="str">
            <v/>
          </cell>
          <cell r="AT1046" t="e">
            <v>#N/A</v>
          </cell>
          <cell r="AY1046">
            <v>74012290</v>
          </cell>
          <cell r="AZ1046">
            <v>51013217</v>
          </cell>
          <cell r="BA1046">
            <v>80144967</v>
          </cell>
        </row>
        <row r="1047">
          <cell r="D1047">
            <v>60315746</v>
          </cell>
          <cell r="E1047" t="str">
            <v xml:space="preserve">A </v>
          </cell>
          <cell r="F1047" t="str">
            <v>CELULAR</v>
          </cell>
          <cell r="G1047" t="str">
            <v>Reyna Hernandez</v>
          </cell>
          <cell r="H1047" t="str">
            <v>Alfredo del Mazo Velez Toluca/Santa Cruz Azcapotzaltongo CP 50290</v>
          </cell>
          <cell r="I1047">
            <v>7222374553</v>
          </cell>
          <cell r="J1047" t="str">
            <v>HISENSE</v>
          </cell>
          <cell r="K1047" t="str">
            <v>U972</v>
          </cell>
          <cell r="L1047" t="str">
            <v>MS75CE9MX1000H1BD111269</v>
          </cell>
          <cell r="M1047" t="str">
            <v>397DZ54178</v>
          </cell>
          <cell r="N1047">
            <v>4345.54</v>
          </cell>
          <cell r="O1047">
            <v>42612</v>
          </cell>
          <cell r="P1047">
            <v>42836</v>
          </cell>
          <cell r="Q1047">
            <v>201709</v>
          </cell>
          <cell r="R1047" t="str">
            <v>18/04/2017 05 : 48  ARANTXA.MON : NP5
14/04/2017 06 : 08 201709 : P1 : T1021644 1009648 EQUIPO SE ENCUENTRA PENDIENTE POR PARTE  (TP+LCD SHELL BLACK )</v>
          </cell>
          <cell r="S1047" t="str">
            <v>EQUIPO MALTRADO CON BATERIA, CARGADOR, C</v>
          </cell>
          <cell r="T1047" t="str">
            <v xml:space="preserve"> JUAN FRANCISCO ALZIVAR           </v>
          </cell>
          <cell r="U1047" t="str">
            <v>2017-04-21</v>
          </cell>
          <cell r="V1047" t="str">
            <v>CELULARES</v>
          </cell>
          <cell r="W1047" t="str">
            <v>COMPLETADO</v>
          </cell>
          <cell r="X1047" t="str">
            <v>TALLER</v>
          </cell>
          <cell r="Y1047">
            <v>42835</v>
          </cell>
          <cell r="Z1047">
            <v>223</v>
          </cell>
          <cell r="AA1047" t="str">
            <v>M010</v>
          </cell>
          <cell r="AD1047" t="str">
            <v>Toluca/Santa Cruz Azcapotzaltongo</v>
          </cell>
          <cell r="AE1047" t="str">
            <v>MEX</v>
          </cell>
          <cell r="AF1047" t="str">
            <v>MX</v>
          </cell>
          <cell r="AG1047" t="str">
            <v>10411616</v>
          </cell>
          <cell r="AH1047" t="str">
            <v>REYNA HERNANDEZ</v>
          </cell>
          <cell r="AI1047" t="str">
            <v>1120 Alfredo del Mazo Velez</v>
          </cell>
          <cell r="AJ1047" t="str">
            <v>7222374553</v>
          </cell>
          <cell r="AK1047">
            <v>0</v>
          </cell>
          <cell r="AL1047" t="str">
            <v>50290</v>
          </cell>
          <cell r="AM1047" t="str">
            <v>18/04/2017 05 : 48 ARANTXA.MON : TCF118/04/2017 05 : 48 ARANTXA.MON : NP514/04/2017 06 : 08 201709 : P1 : T1021644 1009648 EQUIPO SE ENCUENTRAPENDIENTE POR PARTE (TP+LCD SHELL BLACK )11/04/2017 05 : 36 201709 : EL EQUIPO SE ENCUENTRA EN PROCESO DEREPARACION11/04/2017 04 : 58 RUBI.G : SE ANEXAN DOCUMENTOS DE COMPRA EN SISTEMARGF//07/04/2017 01 : 15 RUBI.G : CE1: 560314793307/04/2017 00 : 50 RUBI.G : DCEG</v>
          </cell>
          <cell r="AN1047" t="str">
            <v>1MS75CE9MX10D0</v>
          </cell>
          <cell r="AO1047" t="e">
            <v>#N/A</v>
          </cell>
          <cell r="AP1047" t="e">
            <v>#N/A</v>
          </cell>
          <cell r="AQ1047" t="e">
            <v>#N/A</v>
          </cell>
          <cell r="AR1047" t="e">
            <v>#N/A</v>
          </cell>
          <cell r="AS1047" t="str">
            <v>1MS75CE9MX10D0C163007M010</v>
          </cell>
          <cell r="AT1047">
            <v>9</v>
          </cell>
          <cell r="AU1047" t="str">
            <v>HISENSE U972</v>
          </cell>
          <cell r="AV1047" t="str">
            <v>1MS75CE9MX10D0</v>
          </cell>
          <cell r="AW1047" t="str">
            <v>C163007</v>
          </cell>
          <cell r="AX1047" t="str">
            <v>M010</v>
          </cell>
          <cell r="AY1047">
            <v>74012294</v>
          </cell>
          <cell r="AZ1047">
            <v>51013220</v>
          </cell>
          <cell r="BA1047">
            <v>80141957</v>
          </cell>
        </row>
        <row r="1048">
          <cell r="D1048">
            <v>60315763</v>
          </cell>
          <cell r="E1048" t="str">
            <v>B</v>
          </cell>
          <cell r="F1048" t="str">
            <v>CELULAR</v>
          </cell>
          <cell r="G1048" t="str">
            <v>Mario Bautista Talledos</v>
          </cell>
          <cell r="H1048" t="str">
            <v>Priv. Tierra y llibertad No 4 Soledad Etla/Col. Matadamos CP. 68250</v>
          </cell>
          <cell r="I1048">
            <v>9515214984</v>
          </cell>
          <cell r="J1048" t="str">
            <v>HISENSE</v>
          </cell>
          <cell r="K1048" t="str">
            <v>C20</v>
          </cell>
          <cell r="L1048" t="str">
            <v>1MH75A91MX10D0HE7Z5009C</v>
          </cell>
          <cell r="M1048">
            <v>32879943</v>
          </cell>
          <cell r="N1048">
            <v>4499</v>
          </cell>
          <cell r="O1048">
            <v>42719</v>
          </cell>
          <cell r="P1048">
            <v>42836</v>
          </cell>
          <cell r="Q1048">
            <v>201709</v>
          </cell>
          <cell r="R1048" t="str">
            <v>19/04/2017 23 : 40  ROGER.R : TCF1
19/04/2017 23 : 39  ROGER.R : TCFT - Irreparabilidad.</v>
          </cell>
          <cell r="S1048" t="str">
            <v>EQUIPO MALTRADO CON PORTA SIM</v>
          </cell>
          <cell r="T1048" t="str">
            <v xml:space="preserve"> JUAN FRANCISCO ALZIVAR           </v>
          </cell>
          <cell r="U1048" t="str">
            <v>2017-04-21</v>
          </cell>
          <cell r="V1048" t="str">
            <v>CELULARES</v>
          </cell>
          <cell r="W1048" t="str">
            <v>COMPLETADO</v>
          </cell>
          <cell r="X1048" t="str">
            <v>TALLER</v>
          </cell>
          <cell r="Y1048">
            <v>42835</v>
          </cell>
          <cell r="Z1048">
            <v>116</v>
          </cell>
          <cell r="AA1048" t="str">
            <v>M010</v>
          </cell>
          <cell r="AD1048" t="str">
            <v>Soledad Etla/Col. Matadamos</v>
          </cell>
          <cell r="AE1048" t="str">
            <v>OAX</v>
          </cell>
          <cell r="AF1048" t="str">
            <v>MX</v>
          </cell>
          <cell r="AG1048" t="str">
            <v>10415654</v>
          </cell>
          <cell r="AH1048" t="str">
            <v>MARIO BAUTISTA TALLEDOS</v>
          </cell>
          <cell r="AI1048" t="str">
            <v>4 Priv. Tierra y llibertad</v>
          </cell>
          <cell r="AJ1048" t="str">
            <v>9511723169</v>
          </cell>
          <cell r="AK1048" t="str">
            <v>9511723169</v>
          </cell>
          <cell r="AL1048" t="str">
            <v>68250</v>
          </cell>
          <cell r="AM1048" t="str">
            <v>19/04/2017 23 : 40 ROGER.R : TCF119/04/2017 23 : 39 ROGER.R : TCFT - Irreparabilidad.19/04/2017 06 : 59 201709 : RT. SE ANEXA REPORTE TECNICO PARA SUVALORACIONEQUIPO PENDIENTE POR ADHESIVO19/04/2017 06 : 24 ARANTXA.MON : P2A GUÌA: 1288413626 17/04/201713/04/2017 07 : 04 201709 : P1. T1019758. 1009625EQUIPO PENDIENTE POR PARTE ( MAINBOARD ASSEMBLY )11/04/2017 21 : 17 201709 : EL EQUIPO SE ENCUENTRA EN PROCESO DEREPARACION11/04/2017 06 : 21 RUBI.G : SE ANEXAN DOCUMENTOS DE COMPRA EN SISTEMARGF//08/04/2017 01 : 13 RUBI.G : CE1: 4411133182 RGF//07/04/2017 23 : 54 GERARDO.GRA : DCEG:07/04/2017 03 : 34 GERARDO.GRA : talledos1@gmail.com07/04/2017 03 : 33 GERARDO.GRA : ODSWTP ELABORADA POR EMC*RD% TIERRA Y LIBERTAD Y CAMINO AL SABINO</v>
          </cell>
          <cell r="AN1048" t="str">
            <v>1MH75AL1MX1Z30</v>
          </cell>
          <cell r="AO1048" t="e">
            <v>#N/A</v>
          </cell>
          <cell r="AP1048" t="e">
            <v>#N/A</v>
          </cell>
          <cell r="AQ1048" t="e">
            <v>#N/A</v>
          </cell>
          <cell r="AR1048" t="e">
            <v>#N/A</v>
          </cell>
          <cell r="AS1048" t="str">
            <v>GMS001NJD013S405686M010</v>
          </cell>
          <cell r="AT1048">
            <v>2</v>
          </cell>
          <cell r="AU1048" t="str">
            <v>C1</v>
          </cell>
          <cell r="AV1048" t="str">
            <v>GMS001NJD013</v>
          </cell>
          <cell r="AW1048" t="str">
            <v>S405686</v>
          </cell>
          <cell r="AX1048" t="str">
            <v>M010</v>
          </cell>
          <cell r="AY1048">
            <v>74012378</v>
          </cell>
          <cell r="AZ1048">
            <v>51013302</v>
          </cell>
          <cell r="BA1048">
            <v>80148528</v>
          </cell>
        </row>
        <row r="1049">
          <cell r="D1049">
            <v>60315534</v>
          </cell>
          <cell r="E1049" t="str">
            <v xml:space="preserve">A </v>
          </cell>
          <cell r="F1049" t="str">
            <v>CELULAR</v>
          </cell>
          <cell r="G1049" t="str">
            <v>MARIA DE LOURDES CAMARILLO CHAVEZ</v>
          </cell>
          <cell r="H1049" t="str">
            <v>VALLE DE AMECA 10 INT 2 VALLE DE ARAGON / NEZAHUALCOYOTL CP 57100</v>
          </cell>
          <cell r="I1049">
            <v>65452705</v>
          </cell>
          <cell r="J1049" t="str">
            <v>HISENSE</v>
          </cell>
          <cell r="K1049" t="str">
            <v>C1</v>
          </cell>
          <cell r="L1049" t="str">
            <v>1MH75AL1MX1Z30HEUZCO39C</v>
          </cell>
          <cell r="M1049">
            <v>41428048</v>
          </cell>
          <cell r="N1049">
            <v>6131.85</v>
          </cell>
          <cell r="O1049">
            <v>42734</v>
          </cell>
          <cell r="P1049">
            <v>42831</v>
          </cell>
          <cell r="Q1049">
            <v>201709</v>
          </cell>
          <cell r="R1049" t="str">
            <v>11/04/2017 07 : 03 201709 : P1. T1017672.  1009531
EQUIPO PENDIENTE POR PARTE ( LCD ) 13/04/2017 06 : 49  ERNESTO.HERN : NP5  MODOR: C1</v>
          </cell>
          <cell r="S1049" t="str">
            <v xml:space="preserve">EQUIPO MALTRADO CON PORTA SIM </v>
          </cell>
          <cell r="T1049" t="str">
            <v xml:space="preserve"> JUAN FRANCISCO ALZIVAR           </v>
          </cell>
          <cell r="U1049" t="str">
            <v>2017-04-21</v>
          </cell>
          <cell r="V1049" t="str">
            <v>CELULARES</v>
          </cell>
          <cell r="W1049" t="str">
            <v>COMPLETADO</v>
          </cell>
          <cell r="X1049" t="str">
            <v>TALLER</v>
          </cell>
          <cell r="Y1049">
            <v>42830</v>
          </cell>
          <cell r="Z1049">
            <v>96</v>
          </cell>
          <cell r="AA1049" t="str">
            <v>M010</v>
          </cell>
          <cell r="AD1049" t="str">
            <v>VALLE DE ARAGON / NEZAHUALCOYOTL</v>
          </cell>
          <cell r="AE1049" t="str">
            <v>MEX</v>
          </cell>
          <cell r="AF1049" t="str">
            <v>MX</v>
          </cell>
          <cell r="AG1049" t="str">
            <v>10415441</v>
          </cell>
          <cell r="AH1049" t="str">
            <v>MARIA DE LOURDES CAMARILLO CHAVEZ</v>
          </cell>
          <cell r="AI1049" t="str">
            <v>10 INT 2 VALLE DE AMECA</v>
          </cell>
          <cell r="AJ1049" t="str">
            <v>65452705</v>
          </cell>
          <cell r="AK1049">
            <v>0</v>
          </cell>
          <cell r="AL1049" t="str">
            <v>57100</v>
          </cell>
          <cell r="AM1049" t="str">
            <v>13/04/2017 06 : 49 ERNESTO.HERN : TCF113/04/2017 06 : 49 ERNESTO.HERN : NP5 MODOR: C112/04/2017 06 : 32 EVELYN.ZEPE : SEG: VGAR. DOCTO VALIDO. SE COLOCO LANOTA DE MODOR C1 (MODELO DE CTE).12/04/2017 06 : 30 EVELYN.ZEPE : SEG: SE COLOCO MODOR:C1 NOTIFCANDOMODELO ORIGINAL DE CTE. SE HACE ACLARACION A REFACCIONES.12/04/2017 03 : 44 ARANTXA.MON : DOCUMENTO Y MODELO CRM NO COINCIDE CONLO SOLICITADO11/04/2017 07 : 03 201709 : P1. T1017672. 1009531EQUIPO PENDIENTE POR PARTE ( LCD )07/04/2017 00 : 19 201709 : EL EQUIPO SE ENCUENTRA EN PROCESO DEREPARACIÓN06/04/2017 05 : 08 RUBI.G : SE ANEXAN DOC DE COMPRA EN SISTEMA RGF//04/04/2017 23 : 14 RUBI.G : CE1: 3107260936 RGF//04/04/2017 22 : 39 RUBI.G : MODOR C104/04/2017 00 : 29 RAUL.CALDER : DCEG04/04/2017 00 : 27 RAUL.CALDER : CORREO: airforce_drc@hotmail.com04/04/2017 00 : 22 RAUL.CALDER : ODSWTPRD% ENTRE VOLGA Y RIO DE LOS REMEDIOS</v>
          </cell>
          <cell r="AN1049" t="e">
            <v>#N/A</v>
          </cell>
          <cell r="AO1049" t="e">
            <v>#N/A</v>
          </cell>
          <cell r="AP1049" t="e">
            <v>#N/A</v>
          </cell>
          <cell r="AQ1049" t="e">
            <v>#N/A</v>
          </cell>
          <cell r="AR1049" t="e">
            <v>#N/A</v>
          </cell>
          <cell r="AS1049" t="str">
            <v>GMS001NJD013S405686M010</v>
          </cell>
          <cell r="AT1049">
            <v>2</v>
          </cell>
          <cell r="AU1049" t="str">
            <v>C1</v>
          </cell>
          <cell r="AV1049" t="str">
            <v>GMS001NJD013</v>
          </cell>
          <cell r="AW1049" t="str">
            <v>S405686</v>
          </cell>
          <cell r="AX1049" t="str">
            <v>M010</v>
          </cell>
          <cell r="AY1049">
            <v>74012139</v>
          </cell>
          <cell r="AZ1049">
            <v>51013062</v>
          </cell>
          <cell r="BA1049">
            <v>80143869</v>
          </cell>
        </row>
        <row r="1050">
          <cell r="D1050">
            <v>60316036</v>
          </cell>
          <cell r="E1050" t="str">
            <v xml:space="preserve">A </v>
          </cell>
          <cell r="F1050" t="str">
            <v>CELULAR</v>
          </cell>
          <cell r="G1050" t="str">
            <v>Jose Armando Lopez Guerrero</v>
          </cell>
          <cell r="H1050" t="str">
            <v>Av san geronimo Alvaro O / La otra banda CP 01090</v>
          </cell>
          <cell r="I1050">
            <v>5550166134</v>
          </cell>
          <cell r="J1050" t="str">
            <v>HISENSE</v>
          </cell>
          <cell r="K1050" t="str">
            <v>U972</v>
          </cell>
          <cell r="L1050" t="str">
            <v>1MS75CE9MX10DOOHDFD10AE8</v>
          </cell>
          <cell r="M1050">
            <v>38381473</v>
          </cell>
          <cell r="N1050">
            <v>2640.06</v>
          </cell>
          <cell r="O1050">
            <v>42630</v>
          </cell>
          <cell r="P1050">
            <v>42838</v>
          </cell>
          <cell r="Q1050">
            <v>201709</v>
          </cell>
          <cell r="R1050" t="str">
            <v>19/04/2017 01 : 47  ARANTXA.MON : NP5
18/04/2017 01 : 14 201709 : P1. T1023978.   1009663
EQUIPO PENDIENTE POR PARTE ( BATERIA )</v>
          </cell>
          <cell r="S1050" t="str">
            <v>EQUIPO MALTRADO CON BATERIA Y TAPA</v>
          </cell>
          <cell r="T1050" t="str">
            <v xml:space="preserve"> JUAN FRANCISCO ALZIVAR           </v>
          </cell>
          <cell r="U1050" t="str">
            <v>2017-04-21</v>
          </cell>
          <cell r="V1050" t="str">
            <v>CELULARES</v>
          </cell>
          <cell r="W1050" t="str">
            <v>COMPLETADO</v>
          </cell>
          <cell r="X1050" t="str">
            <v>TALLER</v>
          </cell>
          <cell r="Y1050">
            <v>42838</v>
          </cell>
          <cell r="Z1050">
            <v>208</v>
          </cell>
          <cell r="AA1050" t="str">
            <v>M010</v>
          </cell>
          <cell r="AD1050" t="str">
            <v>/Magdalena contreras / gavillero</v>
          </cell>
          <cell r="AE1050" t="str">
            <v>DF</v>
          </cell>
          <cell r="AF1050" t="str">
            <v>MX</v>
          </cell>
          <cell r="AG1050" t="str">
            <v>10392063</v>
          </cell>
          <cell r="AH1050" t="str">
            <v>JOSE ARMANDO LOPEZ GUERRERO</v>
          </cell>
          <cell r="AI1050" t="str">
            <v>3 3era cerrada de tecutlalpan</v>
          </cell>
          <cell r="AJ1050" t="str">
            <v>5550166134</v>
          </cell>
          <cell r="AK1050" t="str">
            <v>10392063</v>
          </cell>
          <cell r="AL1050" t="str">
            <v>10900</v>
          </cell>
          <cell r="AM1050" t="str">
            <v>21/04/2017 04 : 57 MARIELA.CHA : CSCpara cambiar el domicilio de la llegada de su CF ya que proporciona lainformación de paquetería ya que el no se encuentra en domicilio granparte del día se le hace mención a Rubi G y a Ismael por correoelectrónico19/04/2017 01 : 49 ARANTXA.MON : TCF119/04/2017 01 : 47 ARANTXA.MON : NP518/04/2017 01 : 14 201709 : P1. T1023978. 1009663EQUIPO PENDIENTE POR PARTE ( BATERIA )17/04/2017 23 : 06 201709 : EL EQUIPO SE ENCUENTRA EN PROCESO DEREPARACION13/04/2017 16 : 49 RUBI.G : SE ANEXAN DOCUMENTOS DE COMPRA EN SISTEMARGF//04/04/2017 23 : 28 RUBI.G : CE1: 3107297782 RGF//04/04/2017 02 : 09 BRENDA.MORA : DCEGODSWTPENTRE AV FERROCARRIL DE CUERNAVACACASA PLATA</v>
          </cell>
          <cell r="AN1050" t="str">
            <v>1MS75CE9MX10D0</v>
          </cell>
          <cell r="AO1050" t="e">
            <v>#N/A</v>
          </cell>
          <cell r="AP1050" t="e">
            <v>#N/A</v>
          </cell>
          <cell r="AQ1050" t="e">
            <v>#N/A</v>
          </cell>
          <cell r="AR1050" t="e">
            <v>#N/A</v>
          </cell>
          <cell r="AS1050" t="str">
            <v>1MS75CE9MX10D0C163007M010</v>
          </cell>
          <cell r="AT1050">
            <v>9</v>
          </cell>
          <cell r="AU1050" t="str">
            <v>HISENSE U972</v>
          </cell>
          <cell r="AV1050" t="str">
            <v>1MS75CE9MX10D0</v>
          </cell>
          <cell r="AW1050" t="str">
            <v>C163007</v>
          </cell>
          <cell r="AX1050" t="str">
            <v>M010</v>
          </cell>
          <cell r="AY1050">
            <v>74012295</v>
          </cell>
          <cell r="AZ1050">
            <v>51013221</v>
          </cell>
          <cell r="BA1050">
            <v>80141958</v>
          </cell>
        </row>
        <row r="1051">
          <cell r="D1051">
            <v>60316037</v>
          </cell>
          <cell r="E1051" t="str">
            <v xml:space="preserve">A </v>
          </cell>
          <cell r="F1051" t="str">
            <v>CELULAR</v>
          </cell>
          <cell r="G1051" t="str">
            <v>Rosalino Del Angel Perez</v>
          </cell>
          <cell r="H1051" t="str">
            <v>Priv. inquilinos 2 xalapa/union Veracruz c.p. 91157</v>
          </cell>
          <cell r="I1051">
            <v>228343607</v>
          </cell>
          <cell r="J1051" t="str">
            <v>HISENSE</v>
          </cell>
          <cell r="K1051" t="str">
            <v>U989</v>
          </cell>
          <cell r="L1051" t="str">
            <v>1MS75CM9MX1H70H5PD10452</v>
          </cell>
          <cell r="M1051">
            <v>135543</v>
          </cell>
          <cell r="N1051">
            <v>4505.42</v>
          </cell>
          <cell r="O1051">
            <v>42786</v>
          </cell>
          <cell r="P1051">
            <v>42838</v>
          </cell>
          <cell r="Q1051">
            <v>201709</v>
          </cell>
          <cell r="R1051" t="str">
            <v>21/04/2017 07 : 16  ARANTXA.MON : TCF1
21/04/2017 07 : 16  ARANTXA.MON : NP5
21/04/2017 06 : 42 201709 : P1. T1047617     1009832
EQUIPO PENDIENTE POR PARTE ( PCB LOGIC )</v>
          </cell>
          <cell r="S1051" t="str">
            <v xml:space="preserve">EQUIPO RAYADO, PORTA SIM </v>
          </cell>
          <cell r="T1051" t="str">
            <v xml:space="preserve"> RUBI GONZALEZ                    </v>
          </cell>
          <cell r="U1051" t="str">
            <v>2017-04-21</v>
          </cell>
          <cell r="V1051" t="str">
            <v>CELULARES</v>
          </cell>
          <cell r="W1051" t="str">
            <v>COMPLETADO</v>
          </cell>
          <cell r="X1051" t="str">
            <v>TALLER</v>
          </cell>
          <cell r="Y1051">
            <v>42838</v>
          </cell>
          <cell r="Z1051">
            <v>52</v>
          </cell>
          <cell r="AA1051" t="str">
            <v>M010</v>
          </cell>
          <cell r="AD1051" t="str">
            <v>xalapa/union</v>
          </cell>
          <cell r="AE1051" t="str">
            <v>VER</v>
          </cell>
          <cell r="AF1051" t="str">
            <v>MX</v>
          </cell>
          <cell r="AG1051" t="str">
            <v>10413384</v>
          </cell>
          <cell r="AH1051" t="str">
            <v>ROSALINO DEL ANGEL PEREZ</v>
          </cell>
          <cell r="AI1051" t="str">
            <v>Priv. inquilinos 2</v>
          </cell>
          <cell r="AJ1051" t="str">
            <v>044-2281394760</v>
          </cell>
          <cell r="AK1051" t="str">
            <v>01-228343607</v>
          </cell>
          <cell r="AL1051" t="str">
            <v>91157</v>
          </cell>
          <cell r="AM1051" t="str">
            <v>26/04/2017 07 : 24 RUBI.G : SEG: CFA RGF//21/04/2017 07 : 16 ARANTXA.MON : TCF121/04/2017 07 : 16 ARANTXA.MON : NP521/04/2017 06 : 42 201709 : P1. T1047617 1009832EQUIPO PENDIENTE POR PARTE ( PCB LOGIC )17/04/2017 22 : 50 201709 : EL EQUIPO SE ENCUENTRA EN PROCESO DEREPARACION13/04/2017 16 : 51 RUBI.G : SE ANEXAN DOCUMENTOS DE COMPRA EN SISTEMARGF//08/04/2017 01 : 30 RUBI.G : CE1: 4411180653 RGF//07/04/2017 23 : 03 LAURA.HERNA : DCEG07/04/2017 23 : 00 LAURA.HERNA : REINCIDENCIA DE LA ODS 60314417ODSWTPRD.- %JACARANDAS Y LABORALCHALINO63@HOTMAIL.COM</v>
          </cell>
          <cell r="AN1051" t="str">
            <v>1MS75CM9MX1H70</v>
          </cell>
          <cell r="AO1051" t="e">
            <v>#N/A</v>
          </cell>
          <cell r="AP1051" t="e">
            <v>#N/A</v>
          </cell>
          <cell r="AQ1051" t="e">
            <v>#N/A</v>
          </cell>
          <cell r="AR1051" t="e">
            <v>#N/A</v>
          </cell>
          <cell r="AS1051" t="str">
            <v/>
          </cell>
          <cell r="AT1051" t="e">
            <v>#N/A</v>
          </cell>
          <cell r="AY1051">
            <v>74012334</v>
          </cell>
          <cell r="AZ1051">
            <v>51013256</v>
          </cell>
          <cell r="BA1051">
            <v>80147938</v>
          </cell>
        </row>
        <row r="1052">
          <cell r="D1052">
            <v>60316349</v>
          </cell>
          <cell r="E1052" t="str">
            <v xml:space="preserve">A </v>
          </cell>
          <cell r="F1052" t="str">
            <v>CELULAR</v>
          </cell>
          <cell r="G1052" t="str">
            <v>Concepcion Aguiñiga Orozco</v>
          </cell>
          <cell r="H1052" t="str">
            <v>narvarte 338 ol amplacion vicente villada/nezahualcot Mexico c.p 57710</v>
          </cell>
          <cell r="I1052">
            <v>5519271720</v>
          </cell>
          <cell r="J1052" t="str">
            <v>HISENSE</v>
          </cell>
          <cell r="K1052" t="str">
            <v>U989</v>
          </cell>
          <cell r="L1052" t="str">
            <v>1MS75CM9MX1H70HND10587</v>
          </cell>
          <cell r="M1052" t="str">
            <v>POLIZA</v>
          </cell>
          <cell r="N1052">
            <v>0</v>
          </cell>
          <cell r="O1052">
            <v>42773</v>
          </cell>
          <cell r="P1052">
            <v>42844</v>
          </cell>
          <cell r="Q1052">
            <v>201709</v>
          </cell>
          <cell r="R1052" t="str">
            <v>21/04/2017 07 : 14  ARANTXA.MON : TCF1
21/04/2017 07 : 14  ARANTXA.MON : NP5
21/04/2017 06 : 56 201709 : P1. T1047617.   1009832
EQUIPO PENDIENTE POR PARTE ( PCB LOGIC )</v>
          </cell>
          <cell r="S1052" t="str">
            <v xml:space="preserve">EQUIPO RAYADO, PORTA SIM </v>
          </cell>
          <cell r="T1052" t="str">
            <v xml:space="preserve"> RUBI GONZALEZ                    </v>
          </cell>
          <cell r="U1052" t="str">
            <v>2017-04-21</v>
          </cell>
          <cell r="V1052" t="str">
            <v>CELULARES</v>
          </cell>
          <cell r="W1052" t="str">
            <v>COMPLETADO</v>
          </cell>
          <cell r="X1052" t="str">
            <v>TALLER</v>
          </cell>
          <cell r="Y1052">
            <v>42844</v>
          </cell>
          <cell r="Z1052">
            <v>71</v>
          </cell>
          <cell r="AA1052" t="str">
            <v>M010</v>
          </cell>
          <cell r="AD1052" t="str">
            <v>ol amplacion vicente villada/nezahualcot</v>
          </cell>
          <cell r="AE1052" t="str">
            <v>MEX</v>
          </cell>
          <cell r="AF1052" t="str">
            <v>MX</v>
          </cell>
          <cell r="AG1052" t="str">
            <v>10415578</v>
          </cell>
          <cell r="AH1052" t="str">
            <v>CONCEPCION AGUIÑIGA OROZCO</v>
          </cell>
          <cell r="AI1052" t="str">
            <v>narvarte 338</v>
          </cell>
          <cell r="AJ1052" t="str">
            <v>5519271720</v>
          </cell>
          <cell r="AK1052" t="str">
            <v>5519271720</v>
          </cell>
          <cell r="AL1052" t="str">
            <v>57710</v>
          </cell>
          <cell r="AM1052" t="str">
            <v>26/04/2017 07 : 24 RUBI.G : SEG: CFA RGF//21/04/2017 07 : 14 ARANTXA.MON : TCF121/04/2017 07 : 14 ARANTXA.MON : NP521/04/2017 06 : 56 201709 : P1. T1047617. 1009832EQUIPO PENDIENTE POR PARTE ( PCB LOGIC )20/04/2017 23 : 24 201709 : EL EQUIPO SE ENCUENTRA EN PROCESO DEREPARACION20/04/2017 04 : 30 RUBI.G : SE ANEXAN DOCUMENTOS DE COMPRA EN SISTEMARGF//13/04/2017 13 : 19 RUBI.G : CE1: 3756817820 RGF//08/04/2017 00 : 07 LAURA.HERNA : DCEG06/04/2017 02 : 52 LAURA.HERNA : ODSWTPRD%ALAMOS Y MIXCOACIPATIAPRIMERA@GMAIL.COM</v>
          </cell>
          <cell r="AN1052" t="str">
            <v>1MS75CM9MX1H70</v>
          </cell>
          <cell r="AO1052" t="e">
            <v>#N/A</v>
          </cell>
          <cell r="AP1052" t="e">
            <v>#N/A</v>
          </cell>
          <cell r="AQ1052" t="e">
            <v>#N/A</v>
          </cell>
          <cell r="AR1052" t="e">
            <v>#N/A</v>
          </cell>
          <cell r="AS1052" t="str">
            <v/>
          </cell>
          <cell r="AT1052" t="e">
            <v>#N/A</v>
          </cell>
          <cell r="AY1052">
            <v>74012335</v>
          </cell>
          <cell r="AZ1052">
            <v>51013257</v>
          </cell>
          <cell r="BA1052">
            <v>80148507</v>
          </cell>
        </row>
        <row r="1053">
          <cell r="D1053">
            <v>60316350</v>
          </cell>
          <cell r="E1053" t="str">
            <v xml:space="preserve">A </v>
          </cell>
          <cell r="F1053" t="str">
            <v>CELULAR</v>
          </cell>
          <cell r="G1053" t="str">
            <v>Yadira Prial Hernandez</v>
          </cell>
          <cell r="H1053" t="str">
            <v>Av la turba mz 1 edif 1 e depto 101 595 Tlahuac/ U Villa CentroAmerica Caribe c.p. 13278</v>
          </cell>
          <cell r="I1053">
            <v>5518493276</v>
          </cell>
          <cell r="J1053" t="str">
            <v>HISENSE</v>
          </cell>
          <cell r="K1053" t="str">
            <v>U989</v>
          </cell>
          <cell r="L1053" t="str">
            <v>1MS75CM9MX1H70HSND108EB</v>
          </cell>
          <cell r="M1053" t="str">
            <v>TICKET</v>
          </cell>
          <cell r="N1053">
            <v>2499</v>
          </cell>
          <cell r="O1053">
            <v>42814</v>
          </cell>
          <cell r="P1053">
            <v>42844</v>
          </cell>
          <cell r="Q1053">
            <v>201709</v>
          </cell>
          <cell r="R1053" t="str">
            <v>21/04/2017 07 : 12  ARANTXA.MON : TCF1
21/04/2017 07 : 12  ARANTXA.MON : NP5
21/04/2017 06 : 53 201709 : P1. T1047617.   1009832
EQUIPO PENDIENTE POR PARTE ( PCB LOGIC )</v>
          </cell>
          <cell r="S1053" t="str">
            <v xml:space="preserve">EQUIPO RAYADO, PORTA SIM </v>
          </cell>
          <cell r="T1053" t="str">
            <v xml:space="preserve"> RUBI GONZALEZ                    </v>
          </cell>
          <cell r="U1053" t="str">
            <v>2017-04-21</v>
          </cell>
          <cell r="V1053" t="str">
            <v>CELULARES</v>
          </cell>
          <cell r="W1053" t="str">
            <v>COMPLETADO</v>
          </cell>
          <cell r="X1053" t="str">
            <v>TALLER</v>
          </cell>
          <cell r="Y1053">
            <v>42844</v>
          </cell>
          <cell r="Z1053">
            <v>30</v>
          </cell>
          <cell r="AA1053" t="str">
            <v>M010</v>
          </cell>
          <cell r="AD1053" t="str">
            <v>Tlahuac/ U Villa CentroAmerica Caribe</v>
          </cell>
          <cell r="AE1053" t="str">
            <v>DF</v>
          </cell>
          <cell r="AF1053" t="str">
            <v>MX</v>
          </cell>
          <cell r="AG1053" t="str">
            <v>10415539</v>
          </cell>
          <cell r="AH1053" t="str">
            <v>YADIRA PRIAL HERNANDEZ</v>
          </cell>
          <cell r="AI1053" t="str">
            <v>595 Av la turba mz 1 edif 1 e depto 101</v>
          </cell>
          <cell r="AJ1053" t="str">
            <v>5518493276</v>
          </cell>
          <cell r="AK1053" t="str">
            <v>5518493276</v>
          </cell>
          <cell r="AL1053" t="str">
            <v>13278</v>
          </cell>
          <cell r="AM1053" t="str">
            <v>26/04/2017 07 : 25 RUBI.G : SEG: CFA RGF//25/04/2017 01 : 14 GERARDO.GRA : CSC se pide a CSA por correoelectrónico envíe formato de CF al área correspondiente. Se indica acliente entrega en proceso. EMC*21/04/2017 07 : 12 ARANTXA.MON : TCF121/04/2017 07 : 12 ARANTXA.MON : NP521/04/2017 06 : 53 201709 : P1. T1047617. 1009832EQUIPO PENDIENTE POR PARTE ( PCB LOGIC )20/04/2017 23 : 16 201709 : EL EQUIPO SE ENCUENTRA EN PROCESO DEREPARACION20/04/2017 04 : 33 RUBI.G : SE ANEXAN DOCUMENTOS DE COMPRA EN SISTEMARGF//13/04/2017 13 : 25 RUBI.G : CE1: 3756834012 RGF//13/04/2017 06 : 57 SEMIRAMIS.M : ODSWTPDCEG06/04/2017 05 : 51 SEMIRAMIS.M : ODSWTPRD/PALACIO DE HIERROENTRE GABRIELA MISTRAL Y CANAL DE CHALDOFACHADA ANARANJADACORREO PERIALHERNANDEZ@YAHOO.COM.MX</v>
          </cell>
          <cell r="AN1053" t="str">
            <v>1MS75CM9MX1H70</v>
          </cell>
          <cell r="AO1053" t="e">
            <v>#N/A</v>
          </cell>
          <cell r="AP1053" t="e">
            <v>#N/A</v>
          </cell>
          <cell r="AQ1053" t="e">
            <v>#N/A</v>
          </cell>
          <cell r="AR1053" t="e">
            <v>#N/A</v>
          </cell>
          <cell r="AS1053" t="str">
            <v/>
          </cell>
          <cell r="AT1053" t="e">
            <v>#N/A</v>
          </cell>
          <cell r="AY1053">
            <v>74012336</v>
          </cell>
          <cell r="AZ1053">
            <v>51013258</v>
          </cell>
          <cell r="BA1053">
            <v>80148508</v>
          </cell>
        </row>
        <row r="1054">
          <cell r="D1054">
            <v>60314863</v>
          </cell>
          <cell r="E1054" t="str">
            <v xml:space="preserve">A </v>
          </cell>
          <cell r="F1054" t="str">
            <v>CELULAR</v>
          </cell>
          <cell r="G1054" t="str">
            <v>Ruben Flores Solano</v>
          </cell>
          <cell r="H1054" t="str">
            <v>gnacio Allende No 3, Cuernavaca/Acatanzingo CP. 62440</v>
          </cell>
          <cell r="I1054">
            <v>7773106099</v>
          </cell>
          <cell r="J1054" t="str">
            <v>HISENSE</v>
          </cell>
          <cell r="K1054" t="str">
            <v>U972</v>
          </cell>
          <cell r="L1054" t="str">
            <v>1MS75CE9MX10D0H5QD19C8</v>
          </cell>
          <cell r="M1054">
            <v>27483235</v>
          </cell>
          <cell r="N1054">
            <v>2665.08</v>
          </cell>
          <cell r="O1054">
            <v>42692</v>
          </cell>
          <cell r="P1054">
            <v>42818</v>
          </cell>
          <cell r="Q1054">
            <v>201709</v>
          </cell>
          <cell r="R1054" t="str">
            <v>30/03/2017 04 : 08  ERNESTO.HERN : TCF1
30/03/2017 04 : 08  ERNESTO.HERN : NP5
28/03/2017 08 : 01 201709 : P1. T1022410.  CORREO
EL EQUIPO SE ENCUENTRA PENDIENTE POR PARTE ( CAMARA)</v>
          </cell>
          <cell r="S1054" t="str">
            <v>EQUIPO MALTRADO CON BATERIA Y TAPA</v>
          </cell>
          <cell r="T1054" t="str">
            <v xml:space="preserve"> JUAN FRANCISCO ALZIVAR           </v>
          </cell>
          <cell r="U1054" t="str">
            <v>2017-04-20</v>
          </cell>
          <cell r="V1054" t="str">
            <v>CELULARES</v>
          </cell>
          <cell r="W1054" t="str">
            <v>COMPLETADO</v>
          </cell>
          <cell r="X1054" t="str">
            <v>TALLER</v>
          </cell>
          <cell r="Y1054">
            <v>42817</v>
          </cell>
          <cell r="Z1054">
            <v>125</v>
          </cell>
          <cell r="AA1054" t="str">
            <v>M010</v>
          </cell>
          <cell r="AD1054" t="str">
            <v>Cuernavaca/Acatanzingo</v>
          </cell>
          <cell r="AE1054" t="str">
            <v>MOR</v>
          </cell>
          <cell r="AF1054" t="str">
            <v>MX</v>
          </cell>
          <cell r="AG1054" t="str">
            <v>10414684</v>
          </cell>
          <cell r="AH1054" t="str">
            <v>RUBEN FLORES SOLANO</v>
          </cell>
          <cell r="AI1054" t="str">
            <v>3 Ignacio Allende</v>
          </cell>
          <cell r="AJ1054" t="str">
            <v>7772122946</v>
          </cell>
          <cell r="AK1054" t="str">
            <v>7772122946</v>
          </cell>
          <cell r="AL1054" t="str">
            <v>62440</v>
          </cell>
          <cell r="AM1054" t="str">
            <v>26/04/2017 07 : 25 RUBI.G : SEG: CFA RGF//26/04/2017 06 : 33 SEMIRAMIS.M : CSCCte se comunica saber el estatus de su equipo se le menciona que estapendiente de determinarse que se aplicra en su equipo ya que no hay unnpa aun30/03/2017 04 : 08 ERNESTO.HERN : TCF130/03/2017 04 : 08 ERNESTO.HERN : NP528/03/2017 08 : 01 201709 : P1. T1022410. CORREOEL EQUIPO SE ENCUENTRA PENDIENTE POR PARTE ( CAMARA)25/03/2017 01 : 24 201709 : EL EQUIPO SE ENCUENTRA EN PROCESO DEREPARACION24/03/2017 07 : 02 RUBI.G : SE ANEXAN DOCUMENTOS DE COMPRA EN SISTEMARGF//22/03/2017 00 : 48 RUBI.G : CE1: 8912526663 RGF//21/03/2017 22 : 43 GERARDO.GRA : DCEG:18/03/2017 06 : 43 GERARDO.GRA : amponce@outlook.com18/03/2017 06 : 37 GERARDO.GRA : ODSWTP ELABORADA POR EMC*RD% BENITO JUAREZ Y EMILIANO ZAPATA</v>
          </cell>
          <cell r="AN1054" t="str">
            <v>1MS75CE9MX10D0</v>
          </cell>
          <cell r="AO1054" t="e">
            <v>#N/A</v>
          </cell>
          <cell r="AP1054" t="e">
            <v>#N/A</v>
          </cell>
          <cell r="AQ1054" t="e">
            <v>#N/A</v>
          </cell>
          <cell r="AR1054" t="e">
            <v>#N/A</v>
          </cell>
          <cell r="AS1054" t="str">
            <v/>
          </cell>
          <cell r="AT1054" t="e">
            <v>#N/A</v>
          </cell>
          <cell r="AY1054">
            <v>74012311</v>
          </cell>
          <cell r="AZ1054">
            <v>51013233</v>
          </cell>
          <cell r="BA1054">
            <v>80144968</v>
          </cell>
        </row>
        <row r="1055">
          <cell r="D1055">
            <v>60315104</v>
          </cell>
          <cell r="E1055" t="str">
            <v xml:space="preserve">A </v>
          </cell>
          <cell r="F1055" t="str">
            <v>CELULAR</v>
          </cell>
          <cell r="G1055" t="str">
            <v>Denis Nava Valenzuela</v>
          </cell>
          <cell r="H1055" t="str">
            <v>Ingenieros 568, Jardines de Guadalupe/Zapopan 45030</v>
          </cell>
          <cell r="I1055">
            <v>3315038497</v>
          </cell>
          <cell r="J1055" t="str">
            <v>HISENSE</v>
          </cell>
          <cell r="K1055" t="str">
            <v>U989</v>
          </cell>
          <cell r="L1055" t="str">
            <v>1MS75CM9MX1H70HFND10287</v>
          </cell>
          <cell r="M1055">
            <v>10329035</v>
          </cell>
          <cell r="N1055">
            <v>2499</v>
          </cell>
          <cell r="O1055">
            <v>42772</v>
          </cell>
          <cell r="P1055">
            <v>42823</v>
          </cell>
          <cell r="Q1055">
            <v>201709</v>
          </cell>
          <cell r="R1055" t="str">
            <v>31/03/2017 07 : 59 201709 : P1. T10129699.  1009245
EQUIPO PENDIENTE POR PARTE ( BOCINA ) 06/04/2017 23 : 46  ERNESTO.HERN : NP5</v>
          </cell>
          <cell r="S1055" t="str">
            <v>EQUIPO MALTRADO CON TAPA Y BATERIA</v>
          </cell>
          <cell r="T1055" t="str">
            <v xml:space="preserve"> JUAN FRANCISCO ALZIVAR           </v>
          </cell>
          <cell r="U1055" t="str">
            <v>2017-04-20</v>
          </cell>
          <cell r="V1055" t="str">
            <v>CELULARES</v>
          </cell>
          <cell r="W1055" t="str">
            <v>COMPLETADO</v>
          </cell>
          <cell r="X1055" t="str">
            <v>TALLER</v>
          </cell>
          <cell r="Y1055">
            <v>42822</v>
          </cell>
          <cell r="Z1055">
            <v>50</v>
          </cell>
          <cell r="AA1055" t="str">
            <v>M010</v>
          </cell>
          <cell r="AD1055" t="str">
            <v>Zapopan/colli ejidal</v>
          </cell>
          <cell r="AE1055" t="str">
            <v>JAL</v>
          </cell>
          <cell r="AF1055" t="str">
            <v>MX</v>
          </cell>
          <cell r="AG1055" t="str">
            <v>10413864</v>
          </cell>
          <cell r="AH1055" t="str">
            <v>DENIS NAVA VALENZUELA</v>
          </cell>
          <cell r="AI1055" t="str">
            <v>34 Republica</v>
          </cell>
          <cell r="AJ1055" t="str">
            <v>3315038497</v>
          </cell>
          <cell r="AK1055">
            <v>0</v>
          </cell>
          <cell r="AL1055" t="str">
            <v>45070</v>
          </cell>
          <cell r="AM1055" t="str">
            <v>26/04/2017 07 : 26 RUBI.G : SEG: CFA RGF//06/04/2017 23 : 46 ERNESTO.HERN : TCF106/04/2017 23 : 46 ERNESTO.HERN : NP504/04/2017 01 : 55 EVELYN.ZEPE : SEG: EN ESPERA DE QUE REFACCIONESOTORGUE NP5. SE MANDA CORREO.31/03/2017 07 : 59 201709 : P1. T10129699. 1009245EQUIPO PENDIENTE POR PARTE ( BOCINA )30/03/2017 22 : 36 201709 : SE ANEXARON LOS DOCUMENTOS, EL EQUIPO PASA ASERVICIO30/03/2017 03 : 13 RUBI.G : SE ANEXAN DOCUMENTOS DE COMPRA EN SISTEMARGF//29/03/2017 06 : 57 RUBI.G : EN CUANTO SE ESTABILICE INTERNET SEADJUNTARAN DOCUMENTOS****FAVOR DE REALIZAR SERVICIO***RGF//22/03/2017 06 : 37 RUBI.G : CE1: 3198126665 RGF//22/03/2017 05 : 23 GERARDO.GRA : Cliente envía audífonos ya que indicadan descargas eléctricas.22/03/2017 05 : 15 GERARDO.GRA : denis_nava@hotmail.comRD% MONTERA E HIDALGO22/03/2017 05 : 10 GERARDO.GRA : DCEG:ELABORADA POR EMC*</v>
          </cell>
          <cell r="AN1055" t="str">
            <v>1MS75CM9MX1H70</v>
          </cell>
          <cell r="AO1055" t="e">
            <v>#N/A</v>
          </cell>
          <cell r="AP1055" t="e">
            <v>#N/A</v>
          </cell>
          <cell r="AQ1055" t="e">
            <v>#N/A</v>
          </cell>
          <cell r="AR1055" t="e">
            <v>#N/A</v>
          </cell>
          <cell r="AS1055" t="str">
            <v/>
          </cell>
          <cell r="AT1055" t="e">
            <v>#N/A</v>
          </cell>
          <cell r="AY1055">
            <v>74012337</v>
          </cell>
          <cell r="AZ1055">
            <v>51013259</v>
          </cell>
          <cell r="BA1055">
            <v>80148510</v>
          </cell>
        </row>
        <row r="1056">
          <cell r="D1056">
            <v>60314278</v>
          </cell>
          <cell r="E1056" t="str">
            <v xml:space="preserve">A </v>
          </cell>
          <cell r="F1056" t="str">
            <v>CELULAR</v>
          </cell>
          <cell r="G1056" t="str">
            <v>ROSA ISELA HERNANDEZ BAUTISTA</v>
          </cell>
          <cell r="H1056" t="str">
            <v>DEMETRIO RUIZ MALERVA NO. 63 TUXPAN/ZAPOTE GORDO C.P 92860</v>
          </cell>
          <cell r="I1056">
            <v>7831023767</v>
          </cell>
          <cell r="J1056" t="str">
            <v>HISENSE</v>
          </cell>
          <cell r="K1056" t="str">
            <v>U972</v>
          </cell>
          <cell r="L1056" t="str">
            <v>1MS75CE9MX10D0H5QD115F9</v>
          </cell>
          <cell r="M1056" t="str">
            <v>TICKET</v>
          </cell>
          <cell r="N1056">
            <v>2099</v>
          </cell>
          <cell r="O1056">
            <v>42742</v>
          </cell>
          <cell r="P1056">
            <v>42810</v>
          </cell>
          <cell r="Q1056">
            <v>201709</v>
          </cell>
          <cell r="R1056" t="str">
            <v>30/03/2017 01: 52 ARANTXA. MON: NP5 23/032017 03: 44 201709: P1 T1022410. CORREO</v>
          </cell>
          <cell r="S1056" t="str">
            <v>EQUIPO RAYADO, BATERIA</v>
          </cell>
          <cell r="T1056" t="str">
            <v xml:space="preserve">JUAN FRANCISCO ALVIZAR            </v>
          </cell>
          <cell r="U1056">
            <v>42844</v>
          </cell>
          <cell r="V1056" t="str">
            <v>CELULARES</v>
          </cell>
          <cell r="W1056" t="str">
            <v>COMPLETADO</v>
          </cell>
          <cell r="X1056" t="str">
            <v>TALLER</v>
          </cell>
          <cell r="Y1056">
            <v>42809</v>
          </cell>
          <cell r="Z1056">
            <v>67</v>
          </cell>
          <cell r="AA1056" t="str">
            <v>M010</v>
          </cell>
          <cell r="AD1056" t="str">
            <v>tuxpan/zapote gordo</v>
          </cell>
          <cell r="AE1056" t="str">
            <v>VER</v>
          </cell>
          <cell r="AF1056" t="str">
            <v>MX</v>
          </cell>
          <cell r="AG1056" t="str">
            <v>10413135</v>
          </cell>
          <cell r="AH1056" t="str">
            <v>ROSA ISELA HERNANDEZ BAUTISTA</v>
          </cell>
          <cell r="AI1056" t="str">
            <v>63 demtrio ruiz malerva</v>
          </cell>
          <cell r="AJ1056" t="str">
            <v>7831023767</v>
          </cell>
          <cell r="AK1056" t="str">
            <v>7835816999</v>
          </cell>
          <cell r="AL1056" t="str">
            <v>92860</v>
          </cell>
          <cell r="AM1056" t="str">
            <v>26/04/2017 06 : 17 IVAN.A : SEG:CFA04/04/2017 00 : 31 ANA.LAURA : CSCse le informa a cte proceso de CF 20dias/hab30/03/2017 01 : 52 ARANTXA.MON : TCF130/03/2017 01 : 52 ARANTXA.MON : NP523/03/2017 03 : 44 201709 : P1. T1022410. CORREOEQUIPO PENDIENTE POR PARTE ( CAMARA )17/03/2017 03 : 09 201709 : EL EQUIPO SE ENCUENTRA EN PROCESO DEREPARACION16/03/2017 08 : 11 RUBI.G : SE ANEXAN DOCUMENTOS DE COMPRA EN SISTEMARGF//14/03/2017 01 : 34 MARIELA.CHA : CSCrihernandb@liverpool.com.mx10/03/2017 02 : 25 SEMIRAMIS.M : CSCCte se comunica para el correo esta mal el correcto esrihernandezdb@liverpool .com.mx se le pide ayuda a Rubi01/03/2017 02 : 17 RUBI.G : CE1: 541473119528/02/2017 01 : 54 JUANANTONIO : DCEG24/02/2017 04 : 41 JUANANTONIO : ODSWTPTIENDA LIVERPOOL7835816999RIHERNANBB@LIVERPOOL.COM.MX</v>
          </cell>
          <cell r="AN1056" t="str">
            <v>1MS75CE9MX10D0</v>
          </cell>
          <cell r="AO1056" t="e">
            <v>#N/A</v>
          </cell>
          <cell r="AP1056" t="e">
            <v>#N/A</v>
          </cell>
          <cell r="AQ1056" t="e">
            <v>#N/A</v>
          </cell>
          <cell r="AR1056" t="e">
            <v>#N/A</v>
          </cell>
          <cell r="AS1056" t="str">
            <v/>
          </cell>
          <cell r="AT1056" t="e">
            <v>#N/A</v>
          </cell>
          <cell r="AY1056">
            <v>74012312</v>
          </cell>
          <cell r="AZ1056">
            <v>51013234</v>
          </cell>
          <cell r="BA1056">
            <v>80144969</v>
          </cell>
        </row>
        <row r="1057">
          <cell r="D1057">
            <v>60314139</v>
          </cell>
          <cell r="E1057" t="str">
            <v>B</v>
          </cell>
          <cell r="F1057" t="str">
            <v>CELULAR</v>
          </cell>
          <cell r="G1057" t="str">
            <v>ANGEL EMILIO CARBALLO</v>
          </cell>
          <cell r="H1057" t="str">
            <v>SIMON DE LA GARZA MZ 43 LT 24 IZTACALCO/ CAMPAMENTO 2 DE OCTUBRE C.P 08930</v>
          </cell>
          <cell r="I1057">
            <v>552220845</v>
          </cell>
          <cell r="J1057" t="str">
            <v>HISENSE</v>
          </cell>
          <cell r="K1057" t="str">
            <v>C20</v>
          </cell>
          <cell r="L1057" t="str">
            <v>1MH75A91MX10D0H2AH2082A</v>
          </cell>
          <cell r="M1057" t="str">
            <v>TICKET</v>
          </cell>
          <cell r="N1057">
            <v>5098.01</v>
          </cell>
          <cell r="O1057">
            <v>42639</v>
          </cell>
          <cell r="P1057">
            <v>42809</v>
          </cell>
          <cell r="Q1057">
            <v>201709</v>
          </cell>
          <cell r="R1057" t="str">
            <v>23/03/2017 05 : 02  ROGER.R : TCFT - Irreparabilidad.</v>
          </cell>
          <cell r="S1057" t="str">
            <v xml:space="preserve">EQUIPO RAYADO, PORTA SIM </v>
          </cell>
          <cell r="T1057" t="str">
            <v xml:space="preserve">JUAN FRANCISCO ALVIZAR            </v>
          </cell>
          <cell r="U1057">
            <v>42844</v>
          </cell>
          <cell r="V1057" t="str">
            <v>CELULARES</v>
          </cell>
          <cell r="W1057" t="str">
            <v>COMPLETADO</v>
          </cell>
          <cell r="X1057" t="str">
            <v>TALLER</v>
          </cell>
          <cell r="Y1057">
            <v>42808</v>
          </cell>
          <cell r="Z1057">
            <v>169</v>
          </cell>
          <cell r="AA1057" t="str">
            <v>M010</v>
          </cell>
          <cell r="AD1057" t="str">
            <v>Iztacalco/Campamento 2de Octubre</v>
          </cell>
          <cell r="AE1057" t="str">
            <v>DF</v>
          </cell>
          <cell r="AF1057" t="str">
            <v>MX</v>
          </cell>
          <cell r="AG1057" t="str">
            <v>10411167</v>
          </cell>
          <cell r="AH1057" t="str">
            <v>ANGEL EMILO CARBALLO</v>
          </cell>
          <cell r="AI1057" t="str">
            <v>Simon de la Garza mz 43 lt 24</v>
          </cell>
          <cell r="AJ1057" t="str">
            <v>552220845</v>
          </cell>
          <cell r="AK1057" t="str">
            <v>5561012716</v>
          </cell>
          <cell r="AL1057" t="str">
            <v>08930</v>
          </cell>
          <cell r="AM1057" t="str">
            <v>26/04/2017 06 : 18 IVAN.A : SEG:CFA20/04/2017 06 : 42 GERARDO.GRA : CSC se indica que el área de calidadesta diagnosticando su equipo y que nosotros le contactaremos. EMC*11/04/2017 23 : 15 MARCO.DIAZ : TCFINV, TCFCN por falta de producto.TCFDEV. dmc30/03/2017 01 : 58 SEMIRAMIS.M : CSCCte se comunica para verificar el estatus de su equipo se le mencionasobre el cambio de equipo se le pide un tiempo promedio de 20 diahábiles aproximados23/03/2017 05 : 02 ROGER.R : TCF123/03/2017 05 : 02 ROGER.R : TCFT - Irreparabilidad.22/03/2017 05 : 20 201709 : RT. SE ANEXA REPORTE TECNICO PARA SUVALORACIÓN15/03/2017 23 : 31 201709 : EL EQUIPO SE ENCUENTRA EN PROCESO DEREPARACION15/03/2017 02 : 36 RUBI.G : SE ANEXAN DOCUMENTOS DE COMPRA EN SISTEMARGF//01/03/2017 01 : 26 RUBI.G : CE1: 5414587522 RGF//28/02/2017 06 : 54 BRENDA.MORA : DCEGODSWTP28/02/2017 06 : 53 BRENDA.MORA : DCEG18/02/2017 00 : 14 GABRIELA.B : RD% CHURUBUSCO Y COMUNALRK_EMILIO14@HOTMAIL.COM</v>
          </cell>
          <cell r="AN1057" t="str">
            <v>1MH75AL1MX1Z30</v>
          </cell>
          <cell r="AO1057" t="e">
            <v>#N/A</v>
          </cell>
          <cell r="AP1057" t="e">
            <v>#N/A</v>
          </cell>
          <cell r="AQ1057" t="e">
            <v>#N/A</v>
          </cell>
          <cell r="AR1057" t="e">
            <v>#N/A</v>
          </cell>
          <cell r="AS1057" t="str">
            <v>GMS001NJD013S405686M010</v>
          </cell>
          <cell r="AT1057">
            <v>2</v>
          </cell>
          <cell r="AU1057" t="str">
            <v>C1</v>
          </cell>
          <cell r="AV1057" t="str">
            <v>GMS001NJD013</v>
          </cell>
          <cell r="AW1057" t="str">
            <v>S405686</v>
          </cell>
          <cell r="AX1057" t="str">
            <v>M010</v>
          </cell>
          <cell r="AY1057">
            <v>74012379</v>
          </cell>
          <cell r="AZ1057">
            <v>51013303</v>
          </cell>
          <cell r="BA1057">
            <v>80148530</v>
          </cell>
        </row>
        <row r="1058">
          <cell r="D1058">
            <v>60314145</v>
          </cell>
          <cell r="E1058" t="str">
            <v xml:space="preserve">A </v>
          </cell>
          <cell r="F1058" t="str">
            <v>CELULAR</v>
          </cell>
          <cell r="G1058" t="str">
            <v>AMADA MANCIO</v>
          </cell>
          <cell r="H1058" t="str">
            <v>CDA CHIPAHUAPAN INT 7 58 COYOACAN/PEDREGAL DE STO DOMINGO D.F</v>
          </cell>
          <cell r="I1058">
            <v>5556185875</v>
          </cell>
          <cell r="J1058" t="str">
            <v>HISENSE</v>
          </cell>
          <cell r="K1058" t="str">
            <v>C1</v>
          </cell>
          <cell r="L1058" t="str">
            <v>1MH75AL1MX1Z30H68Z40212</v>
          </cell>
          <cell r="M1058" t="str">
            <v>TICKET</v>
          </cell>
          <cell r="N1058">
            <v>6131.85</v>
          </cell>
          <cell r="O1058">
            <v>42732</v>
          </cell>
          <cell r="P1058">
            <v>42809</v>
          </cell>
          <cell r="Q1058">
            <v>201709</v>
          </cell>
          <cell r="R1058" t="str">
            <v>11/04/2017 23 : 18  MARCO.DIAZ :  TCFINV, TCFCN por falta de producto TCFDEV. dmc
30/03/2017 01 : 46  ARANTXA.MON : TCF1  SE AUTORIZA EL CAMBIO FISICO AUNQUE LA ODS ESTA MAL CAPTURADA YA QUE REFIERE QUE ES UN C20
30/03/2017 01 : 45  ARANTXA.MON : NP5</v>
          </cell>
          <cell r="S1058" t="str">
            <v xml:space="preserve">EQUIPO RAYADO, PORTA SIM </v>
          </cell>
          <cell r="T1058" t="str">
            <v xml:space="preserve">JUAN FRANCISCO ALVIZAR            </v>
          </cell>
          <cell r="U1058">
            <v>42844</v>
          </cell>
          <cell r="V1058" t="str">
            <v>CELULARES</v>
          </cell>
          <cell r="W1058" t="str">
            <v>COMPLETADO</v>
          </cell>
          <cell r="X1058" t="str">
            <v>TALLER</v>
          </cell>
          <cell r="Y1058">
            <v>42808</v>
          </cell>
          <cell r="Z1058">
            <v>76</v>
          </cell>
          <cell r="AA1058" t="str">
            <v>M010</v>
          </cell>
          <cell r="AD1058" t="str">
            <v>COYOACAN/PEDREGAL DE STO DOMINGO</v>
          </cell>
          <cell r="AE1058" t="str">
            <v>DF</v>
          </cell>
          <cell r="AF1058" t="str">
            <v>MX</v>
          </cell>
          <cell r="AG1058" t="str">
            <v>10409664</v>
          </cell>
          <cell r="AH1058" t="str">
            <v>AMADA MANCIO</v>
          </cell>
          <cell r="AI1058" t="str">
            <v>58 CDA CHIPAHUAPAN INT 7</v>
          </cell>
          <cell r="AJ1058" t="str">
            <v>5556185875</v>
          </cell>
          <cell r="AK1058" t="str">
            <v>5549273908</v>
          </cell>
          <cell r="AL1058" t="str">
            <v>04369</v>
          </cell>
          <cell r="AM1058" t="str">
            <v>26/04/2017 06 : 20 IVAN.A : SEG:CFA11/04/2017 23 : 18 MARCO.DIAZ : TCFINV, TCFCN por falta de productoTCFDEV. dmc30/03/2017 01 : 46 ARANTXA.MON : TCF1 SE AUTORIZA EL CAMBIO FISICOAUNQUE LA ODS ESTA MAL CAPTURADA YA QUE REFIERE QUE ES UN C2030/03/2017 01 : 45 ARANTXA.MON : NP523/03/2017 06 : 29 EVELYN.ZEPE : SEG: EN ESPERA DE CE2 POR PARTE DEREFACCIONES.22/03/2017 04 : 18 201709 : P1. T10224656. CORREOEQUIPO PENDIENTE POR PARTE ( BATERIA )15/03/2017 07 : 18 201709 : EL EQUIPO SE ENCUENTRA EN PROCESO DEREPARACION15/03/2017 02 : 55 RUBI.G : SE ANEXAN DOCUMENTOS DE COMPRA EN SISTEMARGF//10/03/2017 08 : 08 EVELYN.ZEPE : CE1: 3204532564 RGF//10/03/2017 08 : 05 EVELYN.ZEPE : MODOR C1 RGF//09/03/2017 03 : 54 GERARDO.GRA : DCEG: ELABORADA POR EMC*AMEJH_406020@HOTMAIL.COMRD%CUACOYUNGA Y 5TA CDA ANACAHUITANUEVA FALLA A ODS 60310416</v>
          </cell>
          <cell r="AN1058" t="e">
            <v>#N/A</v>
          </cell>
          <cell r="AO1058" t="e">
            <v>#N/A</v>
          </cell>
          <cell r="AP1058" t="e">
            <v>#N/A</v>
          </cell>
          <cell r="AQ1058" t="e">
            <v>#N/A</v>
          </cell>
          <cell r="AR1058" t="e">
            <v>#N/A</v>
          </cell>
          <cell r="AS1058" t="str">
            <v>GMS001NJD013S405686M010</v>
          </cell>
          <cell r="AT1058">
            <v>2</v>
          </cell>
          <cell r="AU1058" t="str">
            <v>C1</v>
          </cell>
          <cell r="AV1058" t="str">
            <v>GMS001NJD013</v>
          </cell>
          <cell r="AW1058" t="str">
            <v>S405686</v>
          </cell>
          <cell r="AX1058" t="str">
            <v>M010</v>
          </cell>
          <cell r="AY1058">
            <v>74012140</v>
          </cell>
          <cell r="AZ1058">
            <v>51013063</v>
          </cell>
          <cell r="BA1058">
            <v>80143870</v>
          </cell>
        </row>
        <row r="1059">
          <cell r="D1059">
            <v>60314062</v>
          </cell>
          <cell r="E1059" t="str">
            <v>B</v>
          </cell>
          <cell r="F1059" t="str">
            <v>CELULAR</v>
          </cell>
          <cell r="G1059" t="str">
            <v>Manuel Anibal Alcerreca</v>
          </cell>
          <cell r="H1059" t="str">
            <v>Blvd. Solidaridad 563, hermosillo/col fuentes del mezquital sonora</v>
          </cell>
          <cell r="I1059">
            <v>6622446878</v>
          </cell>
          <cell r="J1059" t="str">
            <v>HISENSE</v>
          </cell>
          <cell r="K1059" t="str">
            <v>C20</v>
          </cell>
          <cell r="L1059" t="str">
            <v>1MH75A91MX10D0HB1H201B0</v>
          </cell>
          <cell r="M1059" t="str">
            <v>TICKET</v>
          </cell>
          <cell r="N1059">
            <v>5998.5</v>
          </cell>
          <cell r="O1059">
            <v>42609</v>
          </cell>
          <cell r="P1059">
            <v>42808</v>
          </cell>
          <cell r="Q1059">
            <v>201709</v>
          </cell>
          <cell r="R1059" t="str">
            <v>29/03/2017 23 : 00  ROGER.R : TCFT - Irreparabilidad.</v>
          </cell>
          <cell r="S1059" t="str">
            <v>EQUIPO RAYADO CON PORTA SIM</v>
          </cell>
          <cell r="T1059" t="str">
            <v xml:space="preserve">JUAN FRANCISCO ALVIZAR            </v>
          </cell>
          <cell r="U1059">
            <v>42844</v>
          </cell>
          <cell r="V1059" t="str">
            <v>CELULARES</v>
          </cell>
          <cell r="W1059" t="str">
            <v>COMPLETADO</v>
          </cell>
          <cell r="X1059" t="str">
            <v>TALLER</v>
          </cell>
          <cell r="Y1059">
            <v>42807</v>
          </cell>
          <cell r="Z1059">
            <v>198</v>
          </cell>
          <cell r="AA1059" t="str">
            <v>M010</v>
          </cell>
          <cell r="AD1059" t="str">
            <v>hermosillo/col fuentes del mezquital</v>
          </cell>
          <cell r="AE1059" t="str">
            <v>SON</v>
          </cell>
          <cell r="AF1059" t="str">
            <v>MX</v>
          </cell>
          <cell r="AG1059" t="str">
            <v>10413921</v>
          </cell>
          <cell r="AH1059" t="str">
            <v>MANUEL ANIBAL ALCERRECA</v>
          </cell>
          <cell r="AI1059" t="str">
            <v>563 Blvd. Solidaridad</v>
          </cell>
          <cell r="AJ1059" t="str">
            <v>6622446878</v>
          </cell>
          <cell r="AK1059">
            <v>0</v>
          </cell>
          <cell r="AL1059" t="str">
            <v>83240</v>
          </cell>
          <cell r="AM1059" t="str">
            <v>26/04/2017 06 : 21 IVAN.A : SEG:CFA29/03/2017 23 : 00 ROGER.R : TCFT - Irreparabilidad.29/03/2017 07 : 24 EVELYN.ZEPE : SEG: SE SUBE REPORTE TECNICO PARASOLUCION POR PARTE DE SOPORTE TECNICO.29/03/2017 06 : 11 201709 : SE ANEXA REPORTE TECNICO PARA SU VALORACION29/03/2017 03 : 21 EVELYN.ZEPE : SEG: SE ENVIA CORREO AL AREA DE SOPRTETECNICO PARA SOLUCION DE ADHESIVO.28/03/2017 00 : 15 GABRIELA.B : CSCSe informa En proceso de reparación de pide Esperar25/03/2017 03 : 53 201709 : FALTA ADHESIVO, SE NOTIFICO POR CORREO16/03/2017 13 : 22 ARANTXA.MON : P2 GUÌA: 808647175016/03/2017 05 : 37 201709 : P1. T1019758. 1008687EQUIPO PENDIENTE POR PARTE ( PCB LOGIC )14/03/2017 06 : 19 201709 : EL EQUIPO SE ENCUENTRA EN PROCESO DEREPARACION14/03/2017 05 : 50 RUBI.G : SE ANEXAN DOCUMENTOS DE COMPRA EN SISTEMARGF//10/03/2017 08 : 25 EVELYN.ZEPE : CE1: 3204563180 RGF//09/03/2017 22 : 14 GERARDO.GRA : DCEG: elaborada por EMC*09/03/2017 06 : 24 GERARDO.GRA : ODSWTP ELABORADA POR EMC*RD% EBANOS Y OLMOSMARCAABIERTA@GMAIL.COM</v>
          </cell>
          <cell r="AN1059" t="str">
            <v>1MH75AL1MX1Z30</v>
          </cell>
          <cell r="AO1059" t="e">
            <v>#N/A</v>
          </cell>
          <cell r="AP1059" t="e">
            <v>#N/A</v>
          </cell>
          <cell r="AQ1059" t="e">
            <v>#N/A</v>
          </cell>
          <cell r="AR1059" t="e">
            <v>#N/A</v>
          </cell>
          <cell r="AS1059" t="str">
            <v>GMS001NJD013S405686M010</v>
          </cell>
          <cell r="AT1059">
            <v>2</v>
          </cell>
          <cell r="AU1059" t="str">
            <v>C1</v>
          </cell>
          <cell r="AV1059" t="str">
            <v>GMS001NJD013</v>
          </cell>
          <cell r="AW1059" t="str">
            <v>S405686</v>
          </cell>
          <cell r="AX1059" t="str">
            <v>M010</v>
          </cell>
          <cell r="AY1059">
            <v>74012380</v>
          </cell>
          <cell r="AZ1059">
            <v>51013304</v>
          </cell>
          <cell r="BA1059">
            <v>80148532</v>
          </cell>
        </row>
        <row r="1060">
          <cell r="D1060">
            <v>60314280</v>
          </cell>
          <cell r="E1060" t="str">
            <v>B</v>
          </cell>
          <cell r="F1060" t="str">
            <v>CELULAR</v>
          </cell>
          <cell r="G1060" t="str">
            <v>Claudia Isela Mendez Ortiz</v>
          </cell>
          <cell r="H1060" t="str">
            <v>Av Pablo Guinther No. 101 Camargo Col/ Arbol Grande  c.p 33739</v>
          </cell>
          <cell r="I1060">
            <v>446481019250</v>
          </cell>
          <cell r="J1060" t="str">
            <v>HISENSE</v>
          </cell>
          <cell r="K1060" t="str">
            <v>C20</v>
          </cell>
          <cell r="L1060">
            <v>867532022017481</v>
          </cell>
          <cell r="M1060" t="str">
            <v>TICKET</v>
          </cell>
          <cell r="N1060">
            <v>4498</v>
          </cell>
          <cell r="O1060">
            <v>42741</v>
          </cell>
          <cell r="P1060">
            <v>42809</v>
          </cell>
          <cell r="Q1060">
            <v>201709</v>
          </cell>
          <cell r="R1060" t="str">
            <v>18/03/2017 04 : 21  ROGER.R : TCFT - Irreparabilidad</v>
          </cell>
          <cell r="S1060" t="str">
            <v xml:space="preserve">EQUIPO RAYADO, PORTA SIM </v>
          </cell>
          <cell r="T1060" t="str">
            <v xml:space="preserve">JUAN FRANCISCO ALVIZAR            </v>
          </cell>
          <cell r="U1060">
            <v>42844</v>
          </cell>
          <cell r="V1060" t="str">
            <v>CELULARES</v>
          </cell>
          <cell r="W1060" t="str">
            <v>COMPLETADO</v>
          </cell>
          <cell r="X1060" t="str">
            <v>TALLER</v>
          </cell>
          <cell r="Y1060">
            <v>42809</v>
          </cell>
          <cell r="Z1060">
            <v>68</v>
          </cell>
          <cell r="AA1060" t="str">
            <v>M010</v>
          </cell>
          <cell r="AD1060" t="str">
            <v>Camargo, Col./ Arbol Grande</v>
          </cell>
          <cell r="AE1060" t="str">
            <v>CHI</v>
          </cell>
          <cell r="AF1060" t="str">
            <v>MX</v>
          </cell>
          <cell r="AG1060" t="str">
            <v>10411290</v>
          </cell>
          <cell r="AH1060" t="str">
            <v>CLAUDIA ISELA MENDEZ ORTIZ</v>
          </cell>
          <cell r="AI1060" t="str">
            <v>101 aV. pablo Guinther 101</v>
          </cell>
          <cell r="AJ1060" t="str">
            <v>044-648-101-9250</v>
          </cell>
          <cell r="AK1060">
            <v>0</v>
          </cell>
          <cell r="AL1060" t="str">
            <v>33739</v>
          </cell>
          <cell r="AM1060" t="str">
            <v>26/04/2017 06 : 24 IVAN.A : SEG:CFA25/04/2017 23 : 08 MARTINEZ.G : se envió correo a tienda solicitandoapoyo // en espera de respuesta //ISA MTZ25/04/2017 23 : 06 BRENDA.MORA : CSCSe le pide apoyo a Isabel del área de devoluciones comentando quechecara con tienda para saber si apoya, cliente corto llamada, por favormencionarle que llame en 5 días para verificar lo antes mencionado.11/04/2017 23 : 20 MARCO.DIAZ : TCFINV, TCFCN por falta de productoTCFDEV. dmc23/03/2017 08 : 19 ARANTXA.MON : P2A GUIA: 2520756814 17/03/1718/03/2017 04 : 23 ROGER.R : TCF118/03/2017 04 : 21 ROGER.R : TCFT - Irreparabilidad17/03/2017 07 : 57 201709 : RT. SE ANEXA REPORTE TECNICO PARA SUVALORACION17/03/2017 03 : 01 201709 : EL EQUIPO SE ENCUENTRA EN PROCESO DEREPARACION16/03/2017 08 : 19 RUBI.G : SE ANEXAN DOCUMENTOS DE COMPRA EN SISTEMARGF//08/03/2017 05 : 35 RUBI.G : CE1: 7194912384 RGF//06/03/2017 23 : 24 ANA.LAURA : DCEG06/03/2017 23 : 20 ANA.LAURA : REINCIDENCIA DE LA ODS 60311219 / CTEINSATISFECHO CON EL PRODUCTO06/03/2017 23 : 17 ANA.LAURA : ODSWTP%FCO. MÁRQUEZ Y DOBLADOCISELA_72@HOTMAIL.COM</v>
          </cell>
          <cell r="AN1060" t="str">
            <v>1MH75AL1MX1Z30</v>
          </cell>
          <cell r="AO1060" t="e">
            <v>#N/A</v>
          </cell>
          <cell r="AP1060" t="e">
            <v>#N/A</v>
          </cell>
          <cell r="AQ1060" t="e">
            <v>#N/A</v>
          </cell>
          <cell r="AR1060" t="e">
            <v>#N/A</v>
          </cell>
          <cell r="AS1060" t="str">
            <v>GMS001NJD013S405686M010</v>
          </cell>
          <cell r="AT1060">
            <v>2</v>
          </cell>
          <cell r="AU1060" t="str">
            <v>C1</v>
          </cell>
          <cell r="AV1060" t="str">
            <v>GMS001NJD013</v>
          </cell>
          <cell r="AW1060" t="str">
            <v>S405686</v>
          </cell>
          <cell r="AX1060" t="str">
            <v>M010</v>
          </cell>
          <cell r="AY1060">
            <v>74012381</v>
          </cell>
          <cell r="AZ1060">
            <v>51013305</v>
          </cell>
          <cell r="BA1060">
            <v>80148533</v>
          </cell>
        </row>
        <row r="1061">
          <cell r="D1061">
            <v>60314649</v>
          </cell>
          <cell r="E1061" t="str">
            <v>B</v>
          </cell>
          <cell r="F1061" t="str">
            <v>CELULAR</v>
          </cell>
          <cell r="G1061" t="str">
            <v>Ana Isabel Sanchez</v>
          </cell>
          <cell r="H1061" t="str">
            <v>Sta Clara 117 pachuca/Guadalupe 1 ra seccion  C.P. 42079</v>
          </cell>
          <cell r="I1061">
            <v>77712935070</v>
          </cell>
          <cell r="J1061" t="str">
            <v>HISENSE</v>
          </cell>
          <cell r="K1061" t="str">
            <v>C20</v>
          </cell>
          <cell r="L1061" t="str">
            <v>1MH75A91MX1010D0HE7Z501D1</v>
          </cell>
          <cell r="M1061">
            <v>467445528</v>
          </cell>
          <cell r="N1061">
            <v>7415.82</v>
          </cell>
          <cell r="O1061">
            <v>42768</v>
          </cell>
          <cell r="P1061">
            <v>42817</v>
          </cell>
          <cell r="Q1061">
            <v>201709</v>
          </cell>
          <cell r="R1061" t="str">
            <v xml:space="preserve">
28/03/2017 02 : 58  ROGER.R : TCFT - Irreparabilidad. 11/04/2017 23 : 32  MARCO.DIAZ :  TCFINV, TCFCN se pasa a devolucion por falta de producto TCFDEV. Dmc</v>
          </cell>
          <cell r="S1061" t="str">
            <v xml:space="preserve">EQUIPO RAYADO, PORTA SIM </v>
          </cell>
          <cell r="T1061" t="str">
            <v xml:space="preserve">JUAN FRANCISCO ALVIZAR            </v>
          </cell>
          <cell r="U1061">
            <v>42844</v>
          </cell>
          <cell r="V1061" t="str">
            <v>CELULARES</v>
          </cell>
          <cell r="W1061" t="str">
            <v>COMPLETADO</v>
          </cell>
          <cell r="X1061" t="str">
            <v>TALLER</v>
          </cell>
          <cell r="Y1061">
            <v>42816</v>
          </cell>
          <cell r="Z1061">
            <v>48</v>
          </cell>
          <cell r="AA1061" t="str">
            <v>M010</v>
          </cell>
          <cell r="AD1061" t="str">
            <v>Pachuca/Guadalupe 1ra seccion</v>
          </cell>
          <cell r="AE1061" t="str">
            <v>HGO</v>
          </cell>
          <cell r="AF1061" t="str">
            <v>MX</v>
          </cell>
          <cell r="AG1061" t="str">
            <v>10414250</v>
          </cell>
          <cell r="AH1061" t="str">
            <v>ANA ISABEL SANCHEZ</v>
          </cell>
          <cell r="AI1061" t="str">
            <v>Sta clara num 117</v>
          </cell>
          <cell r="AJ1061" t="str">
            <v>77712935070</v>
          </cell>
          <cell r="AK1061">
            <v>0</v>
          </cell>
          <cell r="AL1061" t="str">
            <v>42079</v>
          </cell>
          <cell r="AM1061" t="str">
            <v>26/04/2017 06 : 24 IVAN.A : SEG:CFA17/04/2017 23 : 24 SEMIRAMIS.M : CSCCte se comunica para verificar cuando se entregará su equipo se lemenciona sobre el proceso de 20 días hábiles11/04/2017 23 : 32 MARCO.DIAZ : TCFINV, TCFCN se pasa a devolucion porfalta de producto TCFDEV. dmc06/04/2017 01 : 00 SEMIRAMIS.M : CSCCte se comunica para verificar cuando se le entregara su equipo se lemenciona sobre el cambio de equipo en un tiempo de 20 días hábilesaproximados29/03/2017 02 : 30 ARANTXA.MON : P2A GUIA: 3081147661 27/03/201728/03/2017 02 : 58 ROGER.R : TCF128/03/2017 02 : 58 ROGER.R : TCFT - Irreparabilidad.25/03/2017 01 : 18 GABRIELA.B : CSCSe informa en proceso de Reparación se pide esperar24/03/2017 23 : 55 201709 : P1. T1019758. 1009011PPR. EQUIPO PENDIENTE POR PARTE ( PCB LOGIC )24/03/2017 23 : 42 201709 : RT. SE ANEXA REPORTE TECNICO PARA SUVALORACION23/03/2017 05 : 53 201709 : EL EQUIPO SE ENCUENTRA EN PROCESO DERAPARACION23/03/2017 04 : 34 RUBI.G : SE ANEXAN DOCUMENTOS DE COMPRA EN SISTEMARGF//16/03/2017 06 : 41 RUBI.G : CE1: 8086489036 RGF//16/03/2017 00 : 30 ANA.ROSA : DCEG15/03/2017 23 : 42 SEMIRAMIS.M : CSCCte se comunica para confirmar la recepción de documentación se le pidedarnos de 24 a 48 hrs hábiles para el envío de la guía de dhl13/03/2017 23 : 26 ANA.ROSA : ODSWTPRDAV LA VILLA, STA ISABEL Y STA ANAPUBLIMAGRAL@GMAIL.COM</v>
          </cell>
          <cell r="AN1061" t="str">
            <v>1MH75AL1MX1Z30</v>
          </cell>
          <cell r="AO1061" t="e">
            <v>#N/A</v>
          </cell>
          <cell r="AP1061" t="e">
            <v>#N/A</v>
          </cell>
          <cell r="AQ1061" t="e">
            <v>#N/A</v>
          </cell>
          <cell r="AR1061" t="e">
            <v>#N/A</v>
          </cell>
          <cell r="AS1061" t="str">
            <v>GMS001NJD013S405686M010</v>
          </cell>
          <cell r="AT1061">
            <v>2</v>
          </cell>
          <cell r="AU1061" t="str">
            <v>C1</v>
          </cell>
          <cell r="AV1061" t="str">
            <v>GMS001NJD013</v>
          </cell>
          <cell r="AW1061" t="str">
            <v>S405686</v>
          </cell>
          <cell r="AX1061" t="str">
            <v>M010</v>
          </cell>
          <cell r="AY1061">
            <v>74012313</v>
          </cell>
          <cell r="AZ1061">
            <v>51013235</v>
          </cell>
          <cell r="BA1061">
            <v>80148535</v>
          </cell>
        </row>
        <row r="1062">
          <cell r="D1062">
            <v>60314061</v>
          </cell>
          <cell r="E1062" t="str">
            <v>B</v>
          </cell>
          <cell r="F1062" t="str">
            <v>CELULAR</v>
          </cell>
          <cell r="G1062" t="str">
            <v>Omar Valencia</v>
          </cell>
          <cell r="H1062" t="str">
            <v>Cto Plaza Buenavista 95 iztapalapa DR Alfonso Ortiz Tirado C.P 09020</v>
          </cell>
          <cell r="I1062">
            <v>51151022</v>
          </cell>
          <cell r="J1062" t="str">
            <v>HISENSE</v>
          </cell>
          <cell r="K1062" t="str">
            <v>C20</v>
          </cell>
          <cell r="L1062" t="str">
            <v>1MH75A91MX10D0H2AH2032B</v>
          </cell>
          <cell r="M1062" t="str">
            <v>TICKET</v>
          </cell>
          <cell r="N1062">
            <v>5998.68</v>
          </cell>
          <cell r="O1062">
            <v>42650</v>
          </cell>
          <cell r="P1062">
            <v>42808</v>
          </cell>
          <cell r="Q1062">
            <v>201709</v>
          </cell>
          <cell r="R1062" t="str">
            <v>27/03/2017 23 : 45  ROGER.R : TCFT - Irreparabilidad.</v>
          </cell>
          <cell r="S1062" t="str">
            <v xml:space="preserve">EQUIPO RAYADO, PORTA SIM </v>
          </cell>
          <cell r="U1062">
            <v>42845</v>
          </cell>
          <cell r="V1062" t="str">
            <v>CELULARES</v>
          </cell>
          <cell r="W1062" t="str">
            <v>COMPLETADO</v>
          </cell>
          <cell r="X1062" t="str">
            <v>TALLER</v>
          </cell>
          <cell r="Y1062">
            <v>42807</v>
          </cell>
          <cell r="Z1062">
            <v>157</v>
          </cell>
          <cell r="AA1062" t="str">
            <v>M010</v>
          </cell>
          <cell r="AD1062" t="str">
            <v>Iztapala/Dr Alfonso Ortiz Tirado</v>
          </cell>
          <cell r="AE1062" t="str">
            <v>DF</v>
          </cell>
          <cell r="AF1062" t="str">
            <v>MX</v>
          </cell>
          <cell r="AG1062" t="str">
            <v>10413776</v>
          </cell>
          <cell r="AH1062" t="str">
            <v>OMAR VALENCIA</v>
          </cell>
          <cell r="AI1062" t="str">
            <v>95 Cto Plaza Buenavista</v>
          </cell>
          <cell r="AJ1062" t="str">
            <v>0445545962176</v>
          </cell>
          <cell r="AK1062" t="str">
            <v>0445545962176</v>
          </cell>
          <cell r="AL1062" t="str">
            <v>09020</v>
          </cell>
          <cell r="AM1062" t="str">
            <v>26/04/2017 06 : 25 IVAN.A : SEG:CFA27/03/2017 23 : 45 ROGER.R : TCF127/03/2017 23 : 45 ROGER.R : TCFT - Irreparabilidad.25/03/2017 03 : 55 201709 : RT. SE ANEXA REPORTE TECNICO23/03/2017 05 : 17 ROGER.R : FDD - Reporte técnico.22/03/2017 04 : 28 201709 : RT. SE ANEXA REPORTE TECNICO PARA SUVALORACIÓN14/03/2017 06 : 23 201709 : EL EQUIPO SE ENCUENTRA EN PROCESO DEREPARACION14/03/2017 05 : 46 RUBI.G : SE ANEXAN DOCUMENTOS DE COMPRA EN SISTEMARGF//11/03/2017 01 : 31 RUBI.G : CE1: 5483559340 RGF//10/03/2017 07 : 10 GABRIELA.B : DCEG08/03/2017 04 : 52 GABRIELA.B : RD % ESQUINA CON RIO FRIOOIVALENCIA@IDISCOM.COM.MX</v>
          </cell>
          <cell r="AN1062" t="str">
            <v>1MH75AL1MX1Z30</v>
          </cell>
          <cell r="AO1062" t="e">
            <v>#N/A</v>
          </cell>
          <cell r="AP1062" t="e">
            <v>#N/A</v>
          </cell>
          <cell r="AQ1062" t="e">
            <v>#N/A</v>
          </cell>
          <cell r="AR1062" t="e">
            <v>#N/A</v>
          </cell>
          <cell r="AS1062" t="str">
            <v>GMS001NJD013S405686M010</v>
          </cell>
          <cell r="AT1062">
            <v>2</v>
          </cell>
          <cell r="AU1062" t="str">
            <v>C1</v>
          </cell>
          <cell r="AV1062" t="str">
            <v>GMS001NJD013</v>
          </cell>
          <cell r="AW1062" t="str">
            <v>S405686</v>
          </cell>
          <cell r="AX1062" t="str">
            <v>M010</v>
          </cell>
          <cell r="AY1062">
            <v>74012382</v>
          </cell>
          <cell r="AZ1062">
            <v>51013306</v>
          </cell>
          <cell r="BA1062">
            <v>80148538</v>
          </cell>
        </row>
        <row r="1063">
          <cell r="D1063">
            <v>60315666</v>
          </cell>
          <cell r="E1063" t="str">
            <v xml:space="preserve">A </v>
          </cell>
          <cell r="F1063" t="str">
            <v>TV</v>
          </cell>
          <cell r="G1063" t="str">
            <v>ROSARIO PETRIZ</v>
          </cell>
          <cell r="H1063" t="str">
            <v>AV MIGUEL HIDALGO 97 MINATITLAN, CENTRO</v>
          </cell>
          <cell r="I1063">
            <v>2288418100</v>
          </cell>
          <cell r="J1063" t="str">
            <v>HISENSE</v>
          </cell>
          <cell r="K1063" t="str">
            <v>32H5B</v>
          </cell>
          <cell r="L1063" t="str">
            <v>32G154774H00239</v>
          </cell>
          <cell r="M1063" t="str">
            <v>EQUIPO PISO</v>
          </cell>
          <cell r="N1063">
            <v>3894</v>
          </cell>
          <cell r="O1063">
            <v>42803</v>
          </cell>
          <cell r="P1063">
            <v>42835</v>
          </cell>
          <cell r="Q1063">
            <v>201054</v>
          </cell>
          <cell r="R1063" t="str">
            <v>PANEL OC-1009514</v>
          </cell>
          <cell r="S1063" t="str">
            <v/>
          </cell>
          <cell r="T1063" t="str">
            <v xml:space="preserve">  Jesus Leon Puig       Fecha de A</v>
          </cell>
          <cell r="U1063" t="str">
            <v>2017/04/24</v>
          </cell>
          <cell r="V1063" t="str">
            <v>SUR</v>
          </cell>
          <cell r="W1063" t="str">
            <v>COMPLETADO</v>
          </cell>
          <cell r="X1063" t="str">
            <v>TALLER</v>
          </cell>
          <cell r="Y1063">
            <v>42832</v>
          </cell>
          <cell r="Z1063">
            <v>29</v>
          </cell>
          <cell r="AA1063" t="str">
            <v>M010</v>
          </cell>
          <cell r="AD1063" t="str">
            <v>Minatitlan/Centro</v>
          </cell>
          <cell r="AE1063" t="str">
            <v>VER</v>
          </cell>
          <cell r="AF1063" t="str">
            <v>MX</v>
          </cell>
          <cell r="AG1063" t="str">
            <v>10415656</v>
          </cell>
          <cell r="AH1063" t="str">
            <v>ROSARIO PETRIZ</v>
          </cell>
          <cell r="AI1063" t="str">
            <v>97 Av Miguel hidalgo</v>
          </cell>
          <cell r="AJ1063" t="str">
            <v>2288418100</v>
          </cell>
          <cell r="AK1063">
            <v>0</v>
          </cell>
          <cell r="AL1063" t="str">
            <v>96700</v>
          </cell>
          <cell r="AM1063" t="str">
            <v>26/04/2017 05 : 02 FABIOLA.BON : CFA12/04/2017 03 : 18 ARANTXA.MON : TCF112/04/2017 03 : 18 ARANTXA.MON : NP511/04/2017 04 : 45 FABIOLA.BON : SEG: REFACCIONES11/04/2017 02 : 43 201054 : SE REVISA EQUIPO ENCONTRANDO DAÑO EN ELPANEL SE SOLICITA A HISENSE OC-100951411/04/2017 02 : 09 201054 : SE VISITA EL DIA 10/04/201707/04/2017 03 : 57 GABRIELA.B : RD HIDALGO ESQUINA CARRANZAEQUIPO DE PISO</v>
          </cell>
          <cell r="AN1063" t="str">
            <v>3TE32A150815</v>
          </cell>
          <cell r="AO1063" t="str">
            <v>Smart</v>
          </cell>
          <cell r="AP1063" t="str">
            <v>Hisense</v>
          </cell>
          <cell r="AQ1063" t="str">
            <v>Opera</v>
          </cell>
          <cell r="AR1063" t="str">
            <v>HD 1366 X 768</v>
          </cell>
          <cell r="AS1063" t="str">
            <v>3TE32G163827G163827M010</v>
          </cell>
          <cell r="AT1063">
            <v>7</v>
          </cell>
          <cell r="AU1063" t="str">
            <v>32H5B2</v>
          </cell>
          <cell r="AV1063" t="str">
            <v>3TE32G163827</v>
          </cell>
          <cell r="AW1063" t="str">
            <v>G163827</v>
          </cell>
          <cell r="AX1063" t="str">
            <v>M010</v>
          </cell>
          <cell r="AY1063">
            <v>74012342</v>
          </cell>
          <cell r="AZ1063">
            <v>51013266</v>
          </cell>
          <cell r="BA1063">
            <v>80143837</v>
          </cell>
        </row>
        <row r="1064">
          <cell r="D1064">
            <v>60310148</v>
          </cell>
          <cell r="E1064" t="str">
            <v xml:space="preserve">A </v>
          </cell>
          <cell r="F1064" t="str">
            <v>FRIGOBAR</v>
          </cell>
          <cell r="G1064" t="str">
            <v>MARIANO PEREZ PEREZ</v>
          </cell>
          <cell r="H1064" t="str">
            <v>BODEGA AURRERA</v>
          </cell>
          <cell r="I1064">
            <v>9612444560</v>
          </cell>
          <cell r="J1064" t="str">
            <v>HISENSE</v>
          </cell>
          <cell r="K1064" t="str">
            <v>RR63D6WGX</v>
          </cell>
          <cell r="L1064" t="str">
            <v>1B0176700014BH009F60609</v>
          </cell>
          <cell r="M1064">
            <v>9759</v>
          </cell>
          <cell r="N1064">
            <v>3510</v>
          </cell>
          <cell r="O1064">
            <v>43099</v>
          </cell>
          <cell r="P1064">
            <v>42762</v>
          </cell>
          <cell r="Q1064">
            <v>200996</v>
          </cell>
          <cell r="R1064" t="str">
            <v>refrigerante R600</v>
          </cell>
          <cell r="S1064" t="str">
            <v/>
          </cell>
          <cell r="T1064" t="str">
            <v xml:space="preserve">   MARITE DE CABALERO     Fecha de</v>
          </cell>
          <cell r="U1064" t="str">
            <v>2017/04/24</v>
          </cell>
          <cell r="V1064" t="str">
            <v>SUR</v>
          </cell>
          <cell r="W1064" t="str">
            <v>COMPLETADO</v>
          </cell>
          <cell r="X1064" t="str">
            <v>TALLER</v>
          </cell>
          <cell r="Y1064">
            <v>42761</v>
          </cell>
          <cell r="Z1064">
            <v>-338</v>
          </cell>
          <cell r="AA1064" t="str">
            <v>M010</v>
          </cell>
          <cell r="AD1064" t="str">
            <v>col maldonado/tuxtla gtrrez</v>
          </cell>
          <cell r="AE1064" t="str">
            <v>CHS</v>
          </cell>
          <cell r="AF1064" t="str">
            <v>MX</v>
          </cell>
          <cell r="AG1064" t="str">
            <v>10409785</v>
          </cell>
          <cell r="AH1064" t="str">
            <v>MARIANO PEREZ PEREZ</v>
          </cell>
          <cell r="AI1064" t="str">
            <v>12 sur y 12 oriente num 1268</v>
          </cell>
          <cell r="AJ1064" t="str">
            <v>9612444560</v>
          </cell>
          <cell r="AK1064">
            <v>0</v>
          </cell>
          <cell r="AL1064" t="str">
            <v>29080</v>
          </cell>
          <cell r="AM1064" t="str">
            <v>26/04/2017 05 : 50 FABIOLA.BON : CFA24/03/2017 00 : 10 MARCO.DIAZ : TCF1PU CSAINF. FABRICIO SANCHEZ. DMC22/02/2017 01 : 45 SERGIO.FER : TCF122/02/2017 01 : 45 SERGIO.FER : TCFT - Intervención de línea derefrigerante R60016/02/2017 07 : 32 200996 : REPORTE TECNICO ADJUNTO14/02/2017 01 : 22 FABIOLA.BON : SEG: Se solicita a taller adjuntar sureporte tecnico11/02/2017 01 : 11 FABIOLA.BON : SEG: Se solicita a taller adjuntarreporte tecnico10/02/2017 00 : 42 FABIOLA.BON : SEG: se le solicita nuevamente ataller adjuntar reporte tecnico07/02/2017 23 : 56 FABIOLA.BON : SEG: URGE REPORTE TECNICO01/02/2017 03 : 00 200996 : SE REALIZARA REPORTE TECNICO YA QUE ELEQUIPOREQUIERE GAS R600A01/02/2017 02 : 41 FABIOLA.BON : SEG: PENDIENTE DE DIAGNOSTICO28/01/2017 01 : 16 200996 : VISITA PROGRAMADA PARA EL DIA LUNES 30 DENERO POR LA TARDE28/01/2017 01 : 02 FABIOLA.BON : V1P28/01/2017 01 : 01 ADRIANA.SAN : CSCSe comunica cliente solicitando información de visita, se contacta alCSA con la Srta. Esther indica fecha de visita dia lunes 30/0114/01/2017 05 : 29 LAURA.HERNA : ODSWTPRD%CERCA DE PLAZA DE TOROS</v>
          </cell>
          <cell r="AN1064" t="str">
            <v>1B0176Z00014</v>
          </cell>
          <cell r="AO1064" t="e">
            <v>#N/A</v>
          </cell>
          <cell r="AP1064" t="e">
            <v>#N/A</v>
          </cell>
          <cell r="AQ1064" t="e">
            <v>#N/A</v>
          </cell>
          <cell r="AR1064" t="e">
            <v>#N/A</v>
          </cell>
          <cell r="AS1064" t="str">
            <v>1B0176Z00014BHBDCM010</v>
          </cell>
          <cell r="AT1064">
            <v>2</v>
          </cell>
          <cell r="AU1064" t="str">
            <v>RR63D6WGX</v>
          </cell>
          <cell r="AV1064" t="str">
            <v>1B0176Z00014</v>
          </cell>
          <cell r="AW1064" t="str">
            <v>BHBDC</v>
          </cell>
          <cell r="AX1064" t="str">
            <v>M010</v>
          </cell>
          <cell r="AY1064">
            <v>74012359</v>
          </cell>
          <cell r="AZ1064">
            <v>51013283</v>
          </cell>
          <cell r="BA1064">
            <v>80143822</v>
          </cell>
        </row>
        <row r="1065">
          <cell r="D1065">
            <v>60314337</v>
          </cell>
          <cell r="E1065" t="str">
            <v xml:space="preserve">A </v>
          </cell>
          <cell r="F1065" t="str">
            <v>TV</v>
          </cell>
          <cell r="G1065" t="str">
            <v>RUBEN VELASCO</v>
          </cell>
          <cell r="H1065" t="str">
            <v>WALMART</v>
          </cell>
          <cell r="I1065">
            <v>9631724583</v>
          </cell>
          <cell r="J1065" t="str">
            <v>HISENSE</v>
          </cell>
          <cell r="K1065" t="str">
            <v>32D33</v>
          </cell>
          <cell r="L1065" t="str">
            <v>32M141229H04163</v>
          </cell>
          <cell r="M1065">
            <v>7286</v>
          </cell>
          <cell r="N1065">
            <v>2999</v>
          </cell>
          <cell r="O1065">
            <v>41784</v>
          </cell>
          <cell r="P1065">
            <v>42811</v>
          </cell>
          <cell r="Q1065">
            <v>200996</v>
          </cell>
          <cell r="R1065" t="str">
            <v xml:space="preserve"> PANEL OC-1008850</v>
          </cell>
          <cell r="S1065" t="str">
            <v/>
          </cell>
          <cell r="T1065" t="str">
            <v xml:space="preserve">    MARITE DE CABALERO      Fecha </v>
          </cell>
          <cell r="U1065" t="str">
            <v>2017/04/24</v>
          </cell>
          <cell r="V1065" t="str">
            <v>SUR</v>
          </cell>
          <cell r="W1065" t="str">
            <v>COMPLETADO</v>
          </cell>
          <cell r="X1065" t="str">
            <v>TALLER</v>
          </cell>
          <cell r="Y1065">
            <v>42810</v>
          </cell>
          <cell r="Z1065">
            <v>1026</v>
          </cell>
          <cell r="AA1065" t="str">
            <v>M012</v>
          </cell>
          <cell r="AD1065" t="str">
            <v>comitan/barrio de guadalupe</v>
          </cell>
          <cell r="AE1065" t="str">
            <v>CHS</v>
          </cell>
          <cell r="AF1065" t="str">
            <v>MX</v>
          </cell>
          <cell r="AG1065" t="str">
            <v>10414089</v>
          </cell>
          <cell r="AH1065" t="str">
            <v>RUBEN VELAZCO</v>
          </cell>
          <cell r="AI1065" t="str">
            <v>cuarta calle norte poniente nu 48</v>
          </cell>
          <cell r="AJ1065" t="str">
            <v>9631724583</v>
          </cell>
          <cell r="AK1065">
            <v>0</v>
          </cell>
          <cell r="AL1065" t="str">
            <v>30020</v>
          </cell>
          <cell r="AM1065" t="str">
            <v>26/04/2017 05 : 49 FABIOLA.BON : CFA08/04/2017 03 : 39 LAURA.HERNA : CSC: se le indica a cte proceso de cf.05/04/2017 12 : 17 ARANTXA.MON : TCF105/04/2017 12 : 17 ARANTXA.MON : NP504/04/2017 23 : 58 SEMIRAMIS.M : CSCCte se comunica para verificar cuando se le visitara csa menciona queesta en espera de la refacción para agendar la visita entre el díajueves al viernes aproximadamente04/04/2017 05 : 48 MARTINEZ.G : KMA: 149$298.0004/04/2017 05 : 34 FABIOLA.BON : SEG: SE SOLICITA AUT DE KM01/04/2017 03 : 49 GERARDO.GRA : CSC se indica refacción en proces odeentrega. EMC*22/03/2017 01 : 37 200996 : SE SOLICITO PANEL OC-100885022/03/2017 01 : 22 200996 : KMA 149 KM =$29822/03/2017 00 : 55 FABIOLA.BON : SEG: SOLICITAR REFACCION18/03/2017 03 : 18 200996 : SE SOLICITARA PANEL PARA LA REPARACIÓN DELEQUIPO EN DOMICILIO DEL CLIENTE VISITA PROGRAMADA PARA LA PRÓXIMA SEMANA EN CUANTO NOS LLEGUE LA REFACCION10/03/2017 23 : 41 DULCE.M : ENTRE CALLES SEGUNDA Y TERCERA AVENIDAREFERENCIA CASI ENFRENTE DEL HOSPEDAJE LETICORREO NEO_VIOS@HOTMAIL.COMODSWTP</v>
          </cell>
          <cell r="AN1065" t="str">
            <v>3TE32M134512</v>
          </cell>
          <cell r="AO1065" t="str">
            <v>Básica</v>
          </cell>
          <cell r="AP1065" t="str">
            <v>Hisense</v>
          </cell>
          <cell r="AQ1065" t="str">
            <v>Opera</v>
          </cell>
          <cell r="AR1065" t="str">
            <v>HD 1366 X 768</v>
          </cell>
          <cell r="AS1065" t="str">
            <v>3TE32G1633F1G1633F1M010</v>
          </cell>
          <cell r="AT1065">
            <v>2</v>
          </cell>
          <cell r="AU1065" t="str">
            <v>32H3B2</v>
          </cell>
          <cell r="AV1065" t="str">
            <v>3TE32G1633F1</v>
          </cell>
          <cell r="AW1065" t="str">
            <v>G1633F1</v>
          </cell>
          <cell r="AX1065" t="str">
            <v>M010</v>
          </cell>
          <cell r="AY1065">
            <v>74012339</v>
          </cell>
          <cell r="AZ1065">
            <v>51013263</v>
          </cell>
          <cell r="BA1065">
            <v>80143821</v>
          </cell>
        </row>
        <row r="1066">
          <cell r="D1066">
            <v>60315776</v>
          </cell>
          <cell r="E1066" t="str">
            <v xml:space="preserve">A </v>
          </cell>
          <cell r="F1066" t="str">
            <v>TV</v>
          </cell>
          <cell r="G1066" t="str">
            <v xml:space="preserve">ROCIO OCAMPO </v>
          </cell>
          <cell r="H1066" t="str">
            <v xml:space="preserve">latroje lote 11 fracc asturias </v>
          </cell>
          <cell r="I1066">
            <v>9981303979</v>
          </cell>
          <cell r="J1066" t="str">
            <v>HISENSE</v>
          </cell>
          <cell r="K1066" t="str">
            <v>50K20DW</v>
          </cell>
          <cell r="L1066" t="str">
            <v>50J143291H01441</v>
          </cell>
          <cell r="M1066" t="str">
            <v>KAB  000158603</v>
          </cell>
          <cell r="N1066">
            <v>11998.37</v>
          </cell>
          <cell r="O1066">
            <v>43040</v>
          </cell>
          <cell r="P1066">
            <v>42839</v>
          </cell>
          <cell r="Q1066">
            <v>201033</v>
          </cell>
          <cell r="R1066" t="str">
            <v xml:space="preserve">PANEL  OC-1009643
</v>
          </cell>
          <cell r="S1066" t="str">
            <v xml:space="preserve"> EQUIPO EN REGUARDO DEL CSA CON TODOS SU</v>
          </cell>
          <cell r="T1066" t="str">
            <v xml:space="preserve">  JUAN OSWALDO URIBE PERAZA     Fe</v>
          </cell>
          <cell r="U1066" t="str">
            <v>2017/04/24</v>
          </cell>
          <cell r="V1066" t="str">
            <v>SUR</v>
          </cell>
          <cell r="W1066" t="str">
            <v>COMPLETADO</v>
          </cell>
          <cell r="X1066" t="str">
            <v>TALLER</v>
          </cell>
          <cell r="Y1066">
            <v>42836</v>
          </cell>
          <cell r="Z1066">
            <v>-204</v>
          </cell>
          <cell r="AA1066" t="str">
            <v>M010</v>
          </cell>
          <cell r="AD1066" t="str">
            <v>fracc asturias /cancun</v>
          </cell>
          <cell r="AE1066" t="str">
            <v>QR</v>
          </cell>
          <cell r="AF1066" t="str">
            <v>MX</v>
          </cell>
          <cell r="AG1066" t="str">
            <v>10402419</v>
          </cell>
          <cell r="AH1066" t="str">
            <v>ROCIO OCAMPO</v>
          </cell>
          <cell r="AI1066" t="str">
            <v>latroje lt 11</v>
          </cell>
          <cell r="AJ1066" t="str">
            <v>9981303979</v>
          </cell>
          <cell r="AK1066">
            <v>0</v>
          </cell>
          <cell r="AL1066" t="str">
            <v>77536</v>
          </cell>
          <cell r="AM1066" t="str">
            <v>26/04/2017 03 : 07 FABIOLA.BON : CFA18/04/2017 06 : 41 ARANTXA.MON : TCF118/04/2017 06 : 40 ARANTXA.MON : NP514/04/2017 04 : 12 201033 : EQUIPO CHEADO PARA ESTE SERVICIO SE SOLICITAEL PANEL,SE ENCUENTRA DAÑADO SI LE LLEGAN LOS VOLTJAES HASTA EL PANEL TFT PERO ESTE NO ENCIENDE AUNQUE ESTEN ENCENDIDOS LOS LED’SESTE PANEL SE SOLICITA EL DIA DE HOY 13/04/2017 EN SISTEMA OPEN BRAVO CON NUMERO DE OC-100964312/04/2017 00 : 34 201033 : 14/04/2017 10:00AM Y 06:00PM11/04/2017 22 : 25 ADRIANA.SAN : ODSWTPCARACAS Y LA NORIA</v>
          </cell>
          <cell r="AN1066" t="str">
            <v>1TE50B8NUSCB</v>
          </cell>
          <cell r="AO1066" t="str">
            <v>Smart</v>
          </cell>
          <cell r="AP1066" t="str">
            <v>Hisense</v>
          </cell>
          <cell r="AQ1066" t="str">
            <v>Opera</v>
          </cell>
          <cell r="AR1066" t="str">
            <v>FHD 1920 x 1080</v>
          </cell>
          <cell r="AS1066" t="str">
            <v>3TE50G165140G165140M010</v>
          </cell>
          <cell r="AT1066">
            <v>164</v>
          </cell>
          <cell r="AU1066" t="str">
            <v>50H7GB</v>
          </cell>
          <cell r="AV1066" t="str">
            <v>3TE50G165140</v>
          </cell>
          <cell r="AW1066" t="str">
            <v>G165140</v>
          </cell>
          <cell r="AX1066" t="str">
            <v>M010</v>
          </cell>
          <cell r="AY1066">
            <v>74012362</v>
          </cell>
          <cell r="AZ1066">
            <v>51013286</v>
          </cell>
          <cell r="BA1066">
            <v>80147857</v>
          </cell>
        </row>
        <row r="1067">
          <cell r="D1067">
            <v>60315830</v>
          </cell>
          <cell r="E1067" t="str">
            <v xml:space="preserve">A </v>
          </cell>
          <cell r="F1067" t="str">
            <v>TV</v>
          </cell>
          <cell r="G1067" t="str">
            <v xml:space="preserve">NELSI ADRIAN JAURIAS </v>
          </cell>
          <cell r="H1067" t="str">
            <v xml:space="preserve">10 COSTA RICA MZ-9 LOTE 1 MUNDO HABITAD </v>
          </cell>
          <cell r="I1067">
            <v>9841443574</v>
          </cell>
          <cell r="J1067" t="str">
            <v>HISENSE</v>
          </cell>
          <cell r="K1067" t="str">
            <v>50H3</v>
          </cell>
          <cell r="L1067" t="str">
            <v xml:space="preserve">50J141202H02082 </v>
          </cell>
          <cell r="M1067" t="str">
            <v>PYR 000052661</v>
          </cell>
          <cell r="N1067">
            <v>10733.36</v>
          </cell>
          <cell r="O1067">
            <v>41996</v>
          </cell>
          <cell r="P1067">
            <v>43043</v>
          </cell>
          <cell r="Q1067">
            <v>201033</v>
          </cell>
          <cell r="R1067" t="str">
            <v>PANEL OC-1009698</v>
          </cell>
          <cell r="S1067" t="str">
            <v xml:space="preserve"> EQUIPO EN REGUARDO DEL CSA CON TODOS SU</v>
          </cell>
          <cell r="T1067" t="str">
            <v xml:space="preserve">    JUAN OSWALDO URIBE PERAZA    F</v>
          </cell>
          <cell r="U1067" t="str">
            <v>2017/04/24</v>
          </cell>
          <cell r="V1067" t="str">
            <v>SUR</v>
          </cell>
          <cell r="W1067" t="str">
            <v>COMPLETADO</v>
          </cell>
          <cell r="X1067" t="str">
            <v>TALLER</v>
          </cell>
          <cell r="Y1067">
            <v>42836</v>
          </cell>
          <cell r="Z1067">
            <v>840</v>
          </cell>
          <cell r="AA1067" t="str">
            <v>M012</v>
          </cell>
          <cell r="AD1067" t="str">
            <v>playa del carmen /col mundo habitad</v>
          </cell>
          <cell r="AE1067" t="str">
            <v>QR</v>
          </cell>
          <cell r="AF1067" t="str">
            <v>MX</v>
          </cell>
          <cell r="AG1067" t="str">
            <v>10398996</v>
          </cell>
          <cell r="AH1067" t="str">
            <v>NELSI ADRIAN JAURIGAS</v>
          </cell>
          <cell r="AI1067" t="str">
            <v>10 costa rica mnz 9 lt 1</v>
          </cell>
          <cell r="AJ1067" t="str">
            <v>9841443574</v>
          </cell>
          <cell r="AK1067">
            <v>0</v>
          </cell>
          <cell r="AL1067" t="str">
            <v>77710</v>
          </cell>
          <cell r="AM1067" t="str">
            <v>26/04/2017 03 : 07 FABIOLA.BON : CFA21/04/2017 01 : 41 ARANTXA.MON : TCF121/04/2017 01 : 41 ARANTXA.MON : SE AUTORIZA NP5MODOR 50H3/ 50K20D21/04/2017 00 : 45 201033 : SE ADJUNTA FOTO DEL MODELO Y SERIE.20/04/2017 02 : 08 RODRIGUEZ ERICK : DGR: SE CORRIGE MODELO20/04/2017 01 : 54 ARANTXA.MON : MODELO CRM NO COINCIDE CON LOSOLICITADO A REFACCIONES19/04/2017 02 : 20 201033 : EQUIPO CHEADO PARA ESTE SERVICIO SE SOLICITAEL PANEL,SE ENCUENTRA DAÑADO SI LE LLEGAN LOS VOLTJAES HASTA EL PANEL TFT PERO ESTE NO ENCIENDE AUNQUE ESTEN ENCENDIDOS LOS LED’SESTE PANEL SE SOLICITA EL DIA DE HOY 18/04/2017 EN SISTEMA OPEN BRAVO CON NUMERO DE OC-100969818/04/2017 22 : 25 ANA.ROSA : KMA: 130$260.0018/04/2017 06 : 02 FABIOLA.BON : SEG: SE SOLICITA AUT DE CALL CENTERANA ROSA13/04/2017 01 : 58 201033 : SKLM 130*2 = 260V1 18/04/2017 10:00AM Y 04:00PMSERVICIO FORANEO CIUDAD DE PLAYA DEL CARMEN12/04/2017 05 : 45 ANA.ROSA : ODSWTPRD% BULEVARD DE LAS AMERICAS Y AV DE LOS CONTINENTESKMA: 130$ 260.00</v>
          </cell>
          <cell r="AN1067" t="str">
            <v>3TE50J141202</v>
          </cell>
          <cell r="AO1067" t="e">
            <v>#N/A</v>
          </cell>
          <cell r="AP1067" t="e">
            <v>#N/A</v>
          </cell>
          <cell r="AQ1067" t="e">
            <v>#N/A</v>
          </cell>
          <cell r="AR1067" t="e">
            <v>#N/A</v>
          </cell>
          <cell r="AS1067" t="str">
            <v>3TE50G1644B3G1644B3M010</v>
          </cell>
          <cell r="AT1067">
            <v>3</v>
          </cell>
          <cell r="AU1067" t="str">
            <v>50H7GB</v>
          </cell>
          <cell r="AV1067" t="str">
            <v>3TE50G1644B3</v>
          </cell>
          <cell r="AW1067" t="str">
            <v>G1644B3</v>
          </cell>
          <cell r="AX1067" t="str">
            <v>M010</v>
          </cell>
          <cell r="AY1067">
            <v>74012392</v>
          </cell>
          <cell r="AZ1067">
            <v>51013316</v>
          </cell>
          <cell r="BA1067">
            <v>80144504</v>
          </cell>
        </row>
        <row r="1068">
          <cell r="D1068">
            <v>60309347</v>
          </cell>
          <cell r="E1068" t="str">
            <v xml:space="preserve">A </v>
          </cell>
          <cell r="F1068" t="str">
            <v>TV</v>
          </cell>
          <cell r="G1068" t="str">
            <v>Linda Veronica Perez</v>
          </cell>
          <cell r="H1068" t="str">
            <v>Agustin Olachea num. 85 entre Veracruz y Cozumel, Col. 1 Legislatura, CP.77099</v>
          </cell>
          <cell r="I1068">
            <v>9831333573</v>
          </cell>
          <cell r="J1068" t="str">
            <v>HISENSE</v>
          </cell>
          <cell r="K1068" t="str">
            <v>32D33</v>
          </cell>
          <cell r="L1068" t="str">
            <v>32M150518H09044</v>
          </cell>
          <cell r="M1068" t="str">
            <v>2015120100409022000005366POSA9</v>
          </cell>
          <cell r="N1068">
            <v>3999</v>
          </cell>
          <cell r="O1068">
            <v>42339</v>
          </cell>
          <cell r="P1068">
            <v>42754</v>
          </cell>
          <cell r="Q1068">
            <v>201154</v>
          </cell>
          <cell r="R1068" t="str">
            <v>CF por Falta de partes,  imagen Azul se determina panel dañado, (NP:T171862)</v>
          </cell>
          <cell r="S1068" t="str">
            <v/>
          </cell>
          <cell r="T1068" t="str">
            <v xml:space="preserve"> ADRIANA BEATRIZ BALAM HERNANDEZ  </v>
          </cell>
          <cell r="U1068" t="str">
            <v>2017/04/24</v>
          </cell>
          <cell r="V1068" t="str">
            <v>SUR</v>
          </cell>
          <cell r="W1068" t="str">
            <v>COMPLETADO</v>
          </cell>
          <cell r="X1068" t="str">
            <v>TALLER</v>
          </cell>
          <cell r="Y1068">
            <v>42753</v>
          </cell>
          <cell r="Z1068">
            <v>414</v>
          </cell>
          <cell r="AA1068" t="str">
            <v>M012</v>
          </cell>
          <cell r="AD1068" t="str">
            <v>Othon p. blamnco /Legislatura</v>
          </cell>
          <cell r="AE1068" t="str">
            <v>QR</v>
          </cell>
          <cell r="AF1068" t="str">
            <v>MX</v>
          </cell>
          <cell r="AG1068" t="str">
            <v>10409676</v>
          </cell>
          <cell r="AH1068" t="str">
            <v>LINDA VERONICA PEREZ</v>
          </cell>
          <cell r="AI1068" t="str">
            <v>85 Agustin</v>
          </cell>
          <cell r="AJ1068" t="str">
            <v>9831333573</v>
          </cell>
          <cell r="AK1068" t="str">
            <v>9831070125</v>
          </cell>
          <cell r="AL1068" t="str">
            <v>77099</v>
          </cell>
          <cell r="AM1068" t="str">
            <v>23/02/2017 06 : 05 MARCO.DIAZ : TCF1PU CSA23/02/2017 06 : 04 MARCO.DIAZ : TCF1DR14/02/2017 02 : 28 ERNESTO.HERN : TCF114/02/2017 02 : 28 ERNESTO.HERN : NP510/02/2017 02 : 41 201154 : P2: SE SOLICITA NUEVAMENTE PIEZA CONOC-1007214 PANEL T17186209/02/2017 23 : 35 201154 : AUN NO RECIBIMOS PIEZA CON ORDEN DE COMPRAOC-1006364 -PANEL T17186204/02/2017 01 : 10 201154 : ST1 SE ANEXA REPORTE TECNICO04/02/2017 01 : 02 201154 : AUN NO RECIBIMOS REPUESTOS 3-02-201730/01/2017 22 : 11 201154 : AUN NO RECIBIMOS REPUESTO 30-01-201720/01/2017 00 : 00 201154 : P1: OC-1006364 PANEL T171862 19-01-201719/01/2017 23 : 56 201154 : EL EQUIPO SE ENCUENTRA EN CSA19/01/2017 23 : 56 201154 : P1: EN ESPERA DE REFACCIONES/ NUMERO DEPARTE T171862- PANEL/ SE SOLICITO EL DIA 19/01/2017.19/01/2017 00 : 33 201154 : V1: 18-01-2017, 12:30PM SE PROGRAMA VISITACON LA SEÑORITA LINDA VERONICA18/01/2017 23 : 59 RAUL.CALDER : Se verifica con taller el servicio ysrita Adriana indica que en el transcurso del dia de hoy acuden aldomicilio del cte.18/01/2017 23 : 46 RAUL.CALDER : ODSWTPRD% VERACRUZ Y COZUMELFACHADA BLANCO</v>
          </cell>
          <cell r="AN1068" t="str">
            <v>3TE32M134512</v>
          </cell>
          <cell r="AO1068" t="str">
            <v>Básica</v>
          </cell>
          <cell r="AP1068" t="str">
            <v>Hisense</v>
          </cell>
          <cell r="AQ1068" t="str">
            <v>Opera</v>
          </cell>
          <cell r="AR1068" t="str">
            <v>HD 1366 X 768</v>
          </cell>
          <cell r="AS1068" t="str">
            <v>3TE32G155365CRMM012</v>
          </cell>
          <cell r="AT1068">
            <v>11</v>
          </cell>
          <cell r="AU1068" t="str">
            <v>32H3B2</v>
          </cell>
          <cell r="AV1068" t="str">
            <v>3TE32G155365</v>
          </cell>
          <cell r="AW1068" t="str">
            <v>CRM</v>
          </cell>
          <cell r="AX1068" t="str">
            <v>M012</v>
          </cell>
          <cell r="AY1068">
            <v>74012340</v>
          </cell>
          <cell r="AZ1068">
            <v>51013264</v>
          </cell>
          <cell r="BA1068">
            <v>80147206</v>
          </cell>
        </row>
        <row r="1069">
          <cell r="D1069">
            <v>60311129</v>
          </cell>
          <cell r="E1069" t="str">
            <v xml:space="preserve">A </v>
          </cell>
          <cell r="F1069" t="str">
            <v>TV</v>
          </cell>
          <cell r="G1069" t="str">
            <v>MARIA ELENA HUERTA REYES</v>
          </cell>
          <cell r="H1069" t="str">
            <v>TELMEX</v>
          </cell>
          <cell r="I1069">
            <v>9656558229</v>
          </cell>
          <cell r="J1069" t="str">
            <v>HISENSE</v>
          </cell>
          <cell r="K1069" t="str">
            <v>50H3</v>
          </cell>
          <cell r="L1069" t="str">
            <v>50J141308H00953</v>
          </cell>
          <cell r="M1069" t="str">
            <v>SIN NUMERO TELMEX</v>
          </cell>
          <cell r="N1069">
            <v>10401</v>
          </cell>
          <cell r="O1069" t="str">
            <v>26 DE MARZO 2015</v>
          </cell>
          <cell r="P1069" t="str">
            <v>11 DE FEBRERO 2017</v>
          </cell>
          <cell r="Q1069">
            <v>200996</v>
          </cell>
          <cell r="R1069" t="str">
            <v>OC-1007344</v>
          </cell>
          <cell r="S1069" t="str">
            <v/>
          </cell>
          <cell r="T1069" t="str">
            <v xml:space="preserve">      MARITE DE CABALERO  Fecha de</v>
          </cell>
          <cell r="U1069" t="str">
            <v>2017/04/24</v>
          </cell>
          <cell r="V1069" t="str">
            <v>SUR</v>
          </cell>
          <cell r="W1069" t="str">
            <v>COMPLETADO</v>
          </cell>
          <cell r="X1069" t="str">
            <v>TALLER</v>
          </cell>
          <cell r="Y1069">
            <v>42775</v>
          </cell>
          <cell r="Z1069" t="e">
            <v>#VALUE!</v>
          </cell>
          <cell r="AA1069" t="str">
            <v>M010</v>
          </cell>
          <cell r="AD1069" t="str">
            <v>Villa Flores/Sta Catarina</v>
          </cell>
          <cell r="AE1069" t="str">
            <v>CHS</v>
          </cell>
          <cell r="AF1069" t="str">
            <v>MX</v>
          </cell>
          <cell r="AG1069" t="str">
            <v>10411357</v>
          </cell>
          <cell r="AH1069" t="str">
            <v>MARIA ELENA HUERTA REYES</v>
          </cell>
          <cell r="AI1069" t="str">
            <v>3ra NTE</v>
          </cell>
          <cell r="AJ1069" t="str">
            <v>9656558229</v>
          </cell>
          <cell r="AK1069">
            <v>0</v>
          </cell>
          <cell r="AL1069" t="str">
            <v>30476</v>
          </cell>
          <cell r="AM1069" t="str">
            <v>26/04/2017 05 : 52 FABIOLA.BON : CFA31/03/2017 03 : 35 GERARDO.GRA : CSC se indica fecha aproximada deentrega mediados del mes de marzo, se canaliza ODS a CF. EMC*22/02/2017 06 : 52 MARCO.DIAZ : TCF1PU CSA15/02/2017 23 : 14 ERNESTO.HERN : TCF115/02/2017 23 : 14 ERNESTO.HERN : NP514/02/2017 01 : 37 200996 : SE SOLICITO PANEL OC-100734410/02/2017 04 : 16 200996 : VISITA PROGRAMADA PARA SÁBADO POR LA TARDE09/02/2017 23 : 04 GABRIELA.B : ODSWTP04/02/2017 00 : 04 GABRIELA.B : RD % 3RA Y 4TA PONIENTEKARI_23_140@HOTMAIL.COM</v>
          </cell>
          <cell r="AN1069" t="str">
            <v>3TE50J141202</v>
          </cell>
          <cell r="AO1069" t="e">
            <v>#N/A</v>
          </cell>
          <cell r="AP1069" t="e">
            <v>#N/A</v>
          </cell>
          <cell r="AQ1069" t="e">
            <v>#N/A</v>
          </cell>
          <cell r="AR1069" t="e">
            <v>#N/A</v>
          </cell>
          <cell r="AS1069" t="str">
            <v>3TE50G165140G165140M010</v>
          </cell>
          <cell r="AT1069">
            <v>164</v>
          </cell>
          <cell r="AU1069" t="str">
            <v>50H7GB</v>
          </cell>
          <cell r="AV1069" t="str">
            <v>3TE50G165140</v>
          </cell>
          <cell r="AW1069" t="str">
            <v>G165140</v>
          </cell>
          <cell r="AX1069" t="str">
            <v>M010</v>
          </cell>
          <cell r="AY1069">
            <v>74012393</v>
          </cell>
          <cell r="AZ1069">
            <v>51013317</v>
          </cell>
          <cell r="BA1069">
            <v>80147858</v>
          </cell>
        </row>
        <row r="1070">
          <cell r="D1070">
            <v>60311665</v>
          </cell>
          <cell r="E1070" t="str">
            <v>A</v>
          </cell>
          <cell r="F1070" t="str">
            <v>TV</v>
          </cell>
          <cell r="G1070" t="str">
            <v>ROSA MARIA MARTINEZ CASTILLO</v>
          </cell>
          <cell r="H1070" t="str">
            <v>CDA DE ACANTO MZ 16 LT 14B,SANTA TERESA 1,HUEHUETOCA</v>
          </cell>
          <cell r="I1070">
            <v>15936110103</v>
          </cell>
          <cell r="J1070" t="str">
            <v>HISENSE</v>
          </cell>
          <cell r="K1070" t="str">
            <v>32K21DW</v>
          </cell>
          <cell r="L1070" t="str">
            <v>32J141022H00600</v>
          </cell>
          <cell r="M1070" t="str">
            <v>TICKET</v>
          </cell>
          <cell r="N1070">
            <v>4999</v>
          </cell>
          <cell r="O1070">
            <v>41965</v>
          </cell>
          <cell r="P1070">
            <v>42786</v>
          </cell>
          <cell r="Q1070">
            <v>201679</v>
          </cell>
          <cell r="R1070" t="str">
            <v xml:space="preserve">PANEL T167118 SE SOLICITO POR CORREO </v>
          </cell>
          <cell r="S1070" t="str">
            <v>EQUIPO EN CASA DE CLIENTE,PENDIENTE DE R</v>
          </cell>
          <cell r="T1070" t="str">
            <v xml:space="preserve"> GUADALUPE GIRON                  </v>
          </cell>
          <cell r="U1070" t="str">
            <v>2017-04-25</v>
          </cell>
          <cell r="V1070" t="str">
            <v>CENTRO</v>
          </cell>
          <cell r="W1070" t="str">
            <v>COMPLETADO</v>
          </cell>
          <cell r="X1070" t="str">
            <v>CLIENTE</v>
          </cell>
          <cell r="Y1070">
            <v>42781</v>
          </cell>
          <cell r="Z1070">
            <v>816</v>
          </cell>
          <cell r="AA1070" t="str">
            <v>M012</v>
          </cell>
          <cell r="AD1070" t="str">
            <v>sta teresa 1/huhuetoca</v>
          </cell>
          <cell r="AE1070" t="str">
            <v>MEX</v>
          </cell>
          <cell r="AF1070" t="str">
            <v>MX</v>
          </cell>
          <cell r="AG1070" t="str">
            <v>10412058</v>
          </cell>
          <cell r="AH1070" t="str">
            <v>ROSA MARIA MARTINEZ CASTILLO</v>
          </cell>
          <cell r="AI1070" t="str">
            <v>cda de acanto mz 16 lt 14b</v>
          </cell>
          <cell r="AJ1070" t="str">
            <v>5520323195</v>
          </cell>
          <cell r="AK1070">
            <v>0</v>
          </cell>
          <cell r="AL1070" t="str">
            <v>54680</v>
          </cell>
          <cell r="AM1070" t="str">
            <v>31/03/2017 01 : 33 MARCO.DIAZ : TCF1PU CLIENTE CONFIRMA GUADALUPEGIRON. JESSICA O31/03/2017 01 : 31 MARCO.DIAZ : TCF1. JESSICA O23/03/2017 02 : 45 SEMIRAMIS.M : CSCCte se comunica para saber el estatus se le menciona que se aplicara uncambio de equipo se le explica que se aplicara un cambio en un tiempoestimado de 20 días hábiles aproximadamente16/03/2017 08 : 03 ERNESTO.HERN : TCF116/03/2017 08 : 02 ERNESTO.HERN : NP510/03/2017 05 : 11 MA.ISABEL : SEG: SE LE ENVIO SKYPE A ERNESTOMARTINEZ PARA SABER SI PROCESARA ESTA O.S. A NP5 PERO NO TENEMOS RESPUESTA10/03/2017 03 : 05 201679 : EL DIA 6/03/2017 A LAS 9:49AM,VIA CORREOELECTRONICO, REFACCIONES INDICO QUE ESTA ORDEN SERA PROCESADA A NP504/03/2017 11 : 06 MA.ISABEL : SEG: SE ENVIA CORREO A REFACC PARA SABERCUANDO SE SURTE24/02/2017 03 : 41 201679 : SE SOLICITO PANEL POR CORREO YA QUE ELNUMERO DE PARTE EN OB NO ESTA21/02/2017 01 : 03 201679 : V1:20/02/201719/02/2017 10 : 24 MA.ISABEL : SEG: SE CONTACTA AL CSA PARA VERFESTATUS DE VISITA19/02/2017 10 : 23 MA.ISABEL : SEG: DGR16/02/2017 05 : 10 201679 : V1:17/02/201715/02/2017 03 : 28 LAURA.HERNA : ODSWTPRD%CONTRAESQUINA DEL KINDER Y AV HUHUETE</v>
          </cell>
          <cell r="AN1070" t="str">
            <v>3TE32J140475</v>
          </cell>
          <cell r="AO1070" t="str">
            <v>Smart</v>
          </cell>
          <cell r="AP1070" t="str">
            <v>Hisense</v>
          </cell>
          <cell r="AQ1070" t="str">
            <v>Opera</v>
          </cell>
          <cell r="AR1070" t="str">
            <v>HD 1366 X 768</v>
          </cell>
          <cell r="AS1070" t="str">
            <v>3TE32G163827G163827M010</v>
          </cell>
          <cell r="AT1070">
            <v>7</v>
          </cell>
          <cell r="AU1070" t="str">
            <v>32H5B2</v>
          </cell>
          <cell r="AV1070" t="str">
            <v>3TE32G163827</v>
          </cell>
          <cell r="AW1070" t="str">
            <v>G163827</v>
          </cell>
          <cell r="AX1070" t="str">
            <v>M010</v>
          </cell>
          <cell r="AY1070">
            <v>74012394</v>
          </cell>
          <cell r="AZ1070">
            <v>51013318</v>
          </cell>
          <cell r="BA1070">
            <v>80144482</v>
          </cell>
        </row>
        <row r="1071">
          <cell r="D1071">
            <v>60316441</v>
          </cell>
          <cell r="E1071" t="str">
            <v>A</v>
          </cell>
          <cell r="F1071" t="str">
            <v>TV</v>
          </cell>
          <cell r="G1071" t="str">
            <v>NORMA ANGELICA ROMERO MUÑOZ</v>
          </cell>
          <cell r="H1071" t="str">
            <v>SEXTO Y OCTAVO ANDADOR ACANTILADO EDIF 70 DEPTO 104,ALBORADA JALTENCO,JALTENCO</v>
          </cell>
          <cell r="I1071">
            <v>5591629516</v>
          </cell>
          <cell r="J1071" t="str">
            <v>HISENSE</v>
          </cell>
          <cell r="K1071" t="str">
            <v>50K20DW</v>
          </cell>
          <cell r="L1071" t="str">
            <v>50J140464H02731</v>
          </cell>
          <cell r="M1071" t="str">
            <v>TICKET</v>
          </cell>
          <cell r="N1071">
            <v>8499</v>
          </cell>
          <cell r="O1071">
            <v>41917</v>
          </cell>
          <cell r="P1071">
            <v>42849</v>
          </cell>
          <cell r="Q1071">
            <v>201679</v>
          </cell>
          <cell r="R1071" t="str">
            <v>PANEL T173331 OC 1009963</v>
          </cell>
          <cell r="S1071" t="str">
            <v>EQUIPO EN CENTRO DE SERVICIO CON ACCESOR</v>
          </cell>
          <cell r="T1071" t="str">
            <v xml:space="preserve"> GUADALUPE GIRON                  </v>
          </cell>
          <cell r="U1071" t="str">
            <v>2017-04-25</v>
          </cell>
          <cell r="V1071" t="str">
            <v>CENTRO</v>
          </cell>
          <cell r="W1071" t="str">
            <v>COMPLETADO</v>
          </cell>
          <cell r="X1071" t="str">
            <v>CLIENTE</v>
          </cell>
          <cell r="Y1071">
            <v>42845</v>
          </cell>
          <cell r="Z1071">
            <v>928</v>
          </cell>
          <cell r="AA1071" t="str">
            <v>M012</v>
          </cell>
          <cell r="AD1071" t="str">
            <v>Jaltenco/Alborada Jaltenco</v>
          </cell>
          <cell r="AE1071" t="str">
            <v>MEX</v>
          </cell>
          <cell r="AF1071" t="str">
            <v>MX</v>
          </cell>
          <cell r="AG1071" t="str">
            <v>10415546</v>
          </cell>
          <cell r="AH1071" t="str">
            <v>NORMA ANGELICA ROMERO MUÑOZ</v>
          </cell>
          <cell r="AI1071" t="str">
            <v>Entre sexto y octavo andador acantilado Edf. 70 Depto 104</v>
          </cell>
          <cell r="AJ1071" t="str">
            <v>044-55-91-62-95-16</v>
          </cell>
          <cell r="AK1071">
            <v>0</v>
          </cell>
          <cell r="AL1071" t="str">
            <v>55780</v>
          </cell>
          <cell r="AM1071" t="str">
            <v>26/04/2017 04 : 30 ARANTXA.MON : TCF126/04/2017 04 : 29 ARANTXA.MON : NP526/04/2017 00 : 59 201679 : P1A:PANEL T173331 OC 1009963 25/04/201721/04/2017 00 : 52 201679 : V1:22/04/201721/04/2017 00 : 51 201679 : CON FECHA DEL 20/4/2017 ME ASIGNARON LAORDEN DE SERVICIO05/04/2017 22 : 42 BRENDA.MORA : ODSWTPHAY UN ESTACIONAMIENTO Y HAY DOS PRIMARIASEDIFICIO VERDE CON BLANCO</v>
          </cell>
          <cell r="AN1071" t="str">
            <v>1TE50B8NUSCB</v>
          </cell>
          <cell r="AO1071" t="str">
            <v>Smart</v>
          </cell>
          <cell r="AP1071" t="str">
            <v>Hisense</v>
          </cell>
          <cell r="AQ1071" t="str">
            <v>Opera</v>
          </cell>
          <cell r="AR1071" t="str">
            <v>FHD 1920 x 1080</v>
          </cell>
          <cell r="AS1071" t="str">
            <v>3TE55G161437G161437M010</v>
          </cell>
          <cell r="AT1071">
            <v>7</v>
          </cell>
          <cell r="AU1071" t="str">
            <v>55H5C</v>
          </cell>
          <cell r="AV1071" t="str">
            <v>3TE55G161437</v>
          </cell>
          <cell r="AW1071" t="str">
            <v>G161437</v>
          </cell>
          <cell r="AX1071" t="str">
            <v>M010</v>
          </cell>
          <cell r="AY1071">
            <v>74012353</v>
          </cell>
          <cell r="AZ1071">
            <v>51013277</v>
          </cell>
          <cell r="BA1071">
            <v>80143860</v>
          </cell>
        </row>
        <row r="1072">
          <cell r="D1072">
            <v>60316924</v>
          </cell>
          <cell r="E1072" t="str">
            <v>A</v>
          </cell>
          <cell r="F1072" t="str">
            <v>TV</v>
          </cell>
          <cell r="G1072" t="str">
            <v>MARTÍN BARRAGAN MENDOZA</v>
          </cell>
          <cell r="H1072" t="str">
            <v xml:space="preserve">AV. 1° DE MAYO #200 NAUCALPAN SAN ANDRES ATOTO </v>
          </cell>
          <cell r="I1072" t="str">
            <v>5388-1020</v>
          </cell>
          <cell r="J1072" t="str">
            <v>HISENSE</v>
          </cell>
          <cell r="K1072" t="str">
            <v>65K680GW</v>
          </cell>
          <cell r="L1072" t="str">
            <v>65G143463I00151</v>
          </cell>
          <cell r="M1072" t="str">
            <v>TICKET</v>
          </cell>
          <cell r="N1072">
            <v>19999</v>
          </cell>
          <cell r="O1072">
            <v>42633</v>
          </cell>
          <cell r="P1072">
            <v>42850</v>
          </cell>
          <cell r="Q1072">
            <v>201010</v>
          </cell>
          <cell r="R1072" t="str">
            <v>26/04/2017 04 : 33  ARANTXA.MON : TCF1
26/04/2017 04 : 33  ARANTXA.MON : NP5
26/04/2017 01 : 31 201010 : P1: T1121655 /PANEL/ OC-1009965 25/04/2017</v>
          </cell>
          <cell r="S1072" t="str">
            <v xml:space="preserve"> SOLO BASE</v>
          </cell>
          <cell r="T1072" t="str">
            <v xml:space="preserve">  DIGITAL SERVICE                 </v>
          </cell>
          <cell r="U1072" t="str">
            <v>2017-04-26</v>
          </cell>
          <cell r="V1072" t="str">
            <v>CENTRO</v>
          </cell>
          <cell r="W1072" t="str">
            <v>COMPLETADO</v>
          </cell>
          <cell r="X1072" t="str">
            <v>CLIENTE</v>
          </cell>
          <cell r="Y1072">
            <v>42850</v>
          </cell>
          <cell r="Z1072">
            <v>217</v>
          </cell>
          <cell r="AA1072" t="str">
            <v>M010</v>
          </cell>
          <cell r="AD1072" t="str">
            <v>NAUCALPAN / SAN ADRÉS ATOTO</v>
          </cell>
          <cell r="AE1072" t="str">
            <v>MEX</v>
          </cell>
          <cell r="AF1072" t="str">
            <v>MX</v>
          </cell>
          <cell r="AG1072" t="str">
            <v>10416836</v>
          </cell>
          <cell r="AH1072" t="str">
            <v>MARTÍN BARRAGÁN MENDOZA</v>
          </cell>
          <cell r="AI1072" t="str">
            <v>200 AV. 1° DE MAYO</v>
          </cell>
          <cell r="AJ1072" t="str">
            <v>55-23-44-79-60</v>
          </cell>
          <cell r="AK1072" t="str">
            <v>55-23-44-79-60</v>
          </cell>
          <cell r="AL1072" t="str">
            <v>53500</v>
          </cell>
          <cell r="AM1072" t="str">
            <v>26/04/2017 04 : 33 ARANTXA.MON : TCF126/04/2017 04 : 33 ARANTXA.MON : NP526/04/2017 01 : 31 201010 : P1: T1121655 /PANEL/ OC-1009965 25/04/201726/04/2017 00 : 22 201010 : V1: 26/04/201725/04/2017 21 : 43 GABRIELA.B : ODSWTPElaborado por */RG25/04/2017 21 : 42 GABRIELA.B : ORDEN INTERNA CSA: 37960</v>
          </cell>
          <cell r="AN1072" t="str">
            <v>3TE65G142920</v>
          </cell>
          <cell r="AO1072" t="str">
            <v>Smart</v>
          </cell>
          <cell r="AP1072" t="str">
            <v>Hisense</v>
          </cell>
          <cell r="AQ1072" t="str">
            <v>Opera</v>
          </cell>
          <cell r="AR1072" t="str">
            <v>UHD 3840 X 2160</v>
          </cell>
          <cell r="AS1072" t="str">
            <v>3TE65G154826G154826M010</v>
          </cell>
          <cell r="AT1072" t="e">
            <v>#N/A</v>
          </cell>
          <cell r="AU1072" t="str">
            <v>65H7B</v>
          </cell>
          <cell r="AV1072" t="str">
            <v>3TE65G154826</v>
          </cell>
          <cell r="AW1072" t="str">
            <v>G154826</v>
          </cell>
          <cell r="AX1072" t="str">
            <v>M010</v>
          </cell>
          <cell r="AY1072">
            <v>74012355</v>
          </cell>
          <cell r="AZ1072">
            <v>51013279</v>
          </cell>
          <cell r="BA1072">
            <v>80143823</v>
          </cell>
        </row>
        <row r="1073">
          <cell r="D1073">
            <v>60314154</v>
          </cell>
          <cell r="E1073" t="str">
            <v>D</v>
          </cell>
          <cell r="F1073" t="str">
            <v>CELULAR</v>
          </cell>
          <cell r="G1073" t="str">
            <v>Saul Avendaño</v>
          </cell>
          <cell r="H1073" t="str">
            <v>Aguacates No.23 Col. Frac. los laureles, C.P. 30780, Tapachula, Chiapas</v>
          </cell>
          <cell r="I1073">
            <v>9621251331</v>
          </cell>
          <cell r="J1073" t="str">
            <v>HISENSE</v>
          </cell>
          <cell r="K1073" t="str">
            <v>E2281</v>
          </cell>
          <cell r="L1073" t="str">
            <v>E2281MX8J2LA10640</v>
          </cell>
          <cell r="M1073" t="str">
            <v>S/N</v>
          </cell>
          <cell r="N1073">
            <v>1199.03</v>
          </cell>
          <cell r="O1073">
            <v>42280</v>
          </cell>
          <cell r="P1073" t="str">
            <v>S/N</v>
          </cell>
          <cell r="Q1073">
            <v>201678</v>
          </cell>
          <cell r="R1073" t="str">
            <v>15/03/2017 05 : 18  ANA.LAURA : TCFL</v>
          </cell>
          <cell r="S1073" t="str">
            <v xml:space="preserve">Se le autoriza cambio fisico, ya que la </v>
          </cell>
          <cell r="T1073" t="str">
            <v xml:space="preserve"> Ana Lemus Moreno                 </v>
          </cell>
          <cell r="U1073" t="str">
            <v>2017-04-21</v>
          </cell>
          <cell r="V1073" t="str">
            <v>CENTRO</v>
          </cell>
          <cell r="W1073" t="str">
            <v>COMPLETADO</v>
          </cell>
          <cell r="X1073" t="str">
            <v>CLIENTE</v>
          </cell>
          <cell r="Y1073">
            <v>42808</v>
          </cell>
          <cell r="Z1073">
            <v>528</v>
          </cell>
          <cell r="AA1073" t="str">
            <v>M012</v>
          </cell>
          <cell r="AD1073" t="str">
            <v>frac. los laureles/tapachula</v>
          </cell>
          <cell r="AE1073" t="str">
            <v>CHS</v>
          </cell>
          <cell r="AF1073" t="str">
            <v>MX</v>
          </cell>
          <cell r="AG1073" t="str">
            <v>10357465</v>
          </cell>
          <cell r="AH1073" t="str">
            <v>SAUL AVENDAÑO</v>
          </cell>
          <cell r="AI1073" t="str">
            <v>23 aguacates</v>
          </cell>
          <cell r="AJ1073" t="str">
            <v>9621293600</v>
          </cell>
          <cell r="AK1073" t="str">
            <v>9621293600</v>
          </cell>
          <cell r="AL1073" t="str">
            <v>30780</v>
          </cell>
          <cell r="AM1073" t="str">
            <v>15/03/2017 05 : 20 ANA.LAURA : TCF1PU:Cliente15/03/2017 05 : 18 ANA.LAURA : TCFL15/03/2017 05 : 17 ANA.LAURA : LEGAL1:PFC.TAP.B.3/000320-2016SE AUTORIZA CAMBIO FÍSICO, CLIENTE INSATISFECHO CON EQ DE CAMBIO FISICO</v>
          </cell>
          <cell r="AN1073" t="str">
            <v>GFC008WKA000</v>
          </cell>
          <cell r="AO1073" t="e">
            <v>#N/A</v>
          </cell>
          <cell r="AP1073" t="e">
            <v>#N/A</v>
          </cell>
          <cell r="AQ1073" t="e">
            <v>#N/A</v>
          </cell>
          <cell r="AR1073" t="e">
            <v>#N/A</v>
          </cell>
          <cell r="AS1073" t="str">
            <v>GMS688NKB014CRMM012</v>
          </cell>
          <cell r="AT1073" t="e">
            <v>#N/A</v>
          </cell>
          <cell r="AU1073" t="str">
            <v>U688</v>
          </cell>
          <cell r="AV1073" t="str">
            <v>GMS688NKB014</v>
          </cell>
          <cell r="AW1073" t="str">
            <v>CRM</v>
          </cell>
          <cell r="AX1073" t="str">
            <v>M012</v>
          </cell>
          <cell r="AY1073">
            <v>74011390</v>
          </cell>
          <cell r="AZ1073">
            <v>51012289</v>
          </cell>
          <cell r="BA1073">
            <v>80138567</v>
          </cell>
        </row>
        <row r="1074">
          <cell r="D1074">
            <v>60315907</v>
          </cell>
          <cell r="E1074" t="str">
            <v>A</v>
          </cell>
          <cell r="F1074" t="str">
            <v>TV</v>
          </cell>
          <cell r="G1074" t="str">
            <v>BRISIA FLORES GARCIA</v>
          </cell>
          <cell r="H1074" t="str">
            <v>1RA CDA DE VICENTE GUERRERO MZ A LT 18,MIGUEL HIDALGO,ECATEPEC</v>
          </cell>
          <cell r="I1074">
            <v>57885784</v>
          </cell>
          <cell r="J1074" t="str">
            <v>HISENSE</v>
          </cell>
          <cell r="K1074" t="str">
            <v>50K20DW</v>
          </cell>
          <cell r="L1074" t="str">
            <v>50G143291H08518</v>
          </cell>
          <cell r="M1074" t="str">
            <v>TICKET</v>
          </cell>
          <cell r="N1074">
            <v>10120.879999999999</v>
          </cell>
          <cell r="O1074">
            <v>42081</v>
          </cell>
          <cell r="P1074">
            <v>42846</v>
          </cell>
          <cell r="Q1074">
            <v>201679</v>
          </cell>
          <cell r="R1074" t="str">
            <v>PANEL T173331 OC 1009893</v>
          </cell>
          <cell r="S1074" t="str">
            <v>EQUIPO EN CENTRO DE SERVICIO CON ACCESOR</v>
          </cell>
          <cell r="T1074" t="str">
            <v xml:space="preserve">GUADALUPE GIRON                   </v>
          </cell>
          <cell r="U1074" t="str">
            <v>2017-04-26</v>
          </cell>
          <cell r="V1074" t="str">
            <v>CENTRO</v>
          </cell>
          <cell r="W1074" t="str">
            <v>COMPLETADO</v>
          </cell>
          <cell r="X1074" t="str">
            <v>TALLER</v>
          </cell>
          <cell r="Y1074">
            <v>42837</v>
          </cell>
          <cell r="Z1074">
            <v>756</v>
          </cell>
          <cell r="AA1074" t="str">
            <v>M012</v>
          </cell>
          <cell r="AD1074" t="str">
            <v>MIGUEL HIDALGO / ECATEPEC</v>
          </cell>
          <cell r="AE1074" t="str">
            <v>MEX</v>
          </cell>
          <cell r="AF1074" t="str">
            <v>MX</v>
          </cell>
          <cell r="AG1074" t="str">
            <v>10415948</v>
          </cell>
          <cell r="AH1074" t="str">
            <v>BRISIA FLORES GARCIA</v>
          </cell>
          <cell r="AI1074" t="str">
            <v>LOT 7 1ERA CERRADA DE VICENTE GUERRERO MZA 18</v>
          </cell>
          <cell r="AJ1074" t="str">
            <v>57885784</v>
          </cell>
          <cell r="AK1074">
            <v>0</v>
          </cell>
          <cell r="AL1074" t="str">
            <v>55490</v>
          </cell>
          <cell r="AM1074" t="str">
            <v>28/04/2017 01 : 56 GEARARDO.PA : CFA25/04/2017 03 : 20 ARANTXA.MON : TCF125/04/2017 03 : 20 ARANTXA.MON : NP523/04/2017 01 : 48 201679 : P1A:PANEL T173331 OC 100989318/04/2017 03 : 50 201679 : SE LE LLAMO AL CLIENTE EL 17/04/2017CONTESTO EL HIJO DEL CLIENTE QUE NO ESTABA LA TITULAR Y NO TENIALOS DOCTOS DE COMPRA,SE LE DEJA RECADO PARA QUE EN CUANTO TENGA LOSDOCTOS DE COMPRA SE COMUNIQUE AL CS14/04/2017 00 : 37 201679 : V1:18/4/201712/04/2017 23 : 50 RAUL.CALDER : ODSWTPRD% ENTRE AV R1 Y AV VICENTE GUERRERO</v>
          </cell>
          <cell r="AN1074" t="str">
            <v>1TE50B8NUSCB</v>
          </cell>
          <cell r="AO1074" t="str">
            <v>Smart</v>
          </cell>
          <cell r="AP1074" t="str">
            <v>Hisense</v>
          </cell>
          <cell r="AQ1074" t="str">
            <v>Opera</v>
          </cell>
          <cell r="AR1074" t="str">
            <v>FHD 1920 x 1080</v>
          </cell>
          <cell r="AS1074" t="str">
            <v>3TE50G1644B3G1644B3M010</v>
          </cell>
          <cell r="AT1074">
            <v>3</v>
          </cell>
          <cell r="AU1074" t="str">
            <v>50H7GB</v>
          </cell>
          <cell r="AV1074" t="str">
            <v>3TE50G1644B3</v>
          </cell>
          <cell r="AW1074" t="str">
            <v>G1644B3</v>
          </cell>
          <cell r="AX1074" t="str">
            <v>M010</v>
          </cell>
          <cell r="AY1074">
            <v>74012395</v>
          </cell>
          <cell r="AZ1074">
            <v>51013319</v>
          </cell>
          <cell r="BA1074">
            <v>80144490</v>
          </cell>
        </row>
        <row r="1075">
          <cell r="D1075">
            <v>60316457</v>
          </cell>
          <cell r="E1075" t="str">
            <v xml:space="preserve">B   </v>
          </cell>
          <cell r="F1075" t="str">
            <v>TV</v>
          </cell>
          <cell r="G1075" t="str">
            <v>MARIO ALBERTO MONROY RODRIGUEZ</v>
          </cell>
          <cell r="H1075" t="str">
            <v xml:space="preserve">FERROCARRIL NACIONAL # 191,COL.TACUBA,MIGUEL HIDALGO </v>
          </cell>
          <cell r="I1075" t="str">
            <v>55 2220 8862</v>
          </cell>
          <cell r="J1075" t="str">
            <v>SHARP</v>
          </cell>
          <cell r="K1075" t="str">
            <v>LC-40N5000U</v>
          </cell>
          <cell r="L1075" t="str">
            <v>40G161784H01519</v>
          </cell>
          <cell r="M1075">
            <v>2672</v>
          </cell>
          <cell r="N1075">
            <v>8799</v>
          </cell>
          <cell r="O1075">
            <v>42789</v>
          </cell>
          <cell r="P1075">
            <v>42828</v>
          </cell>
          <cell r="Q1075">
            <v>201057</v>
          </cell>
          <cell r="R1075" t="str">
            <v>21/04/2017 23 : 37  ROGER.R : TCF1</v>
          </cell>
          <cell r="S1075" t="str">
            <v xml:space="preserve"> EQUIPO EN CSA DE CLIENTE</v>
          </cell>
          <cell r="T1075" t="str">
            <v xml:space="preserve"> MARIBEL SASTRE HERNANDEZ         </v>
          </cell>
          <cell r="U1075" t="str">
            <v>2017-04-26</v>
          </cell>
          <cell r="V1075" t="str">
            <v>CENTRO</v>
          </cell>
          <cell r="W1075" t="str">
            <v>COMPLETADO</v>
          </cell>
          <cell r="X1075" t="str">
            <v>CLIENTE</v>
          </cell>
          <cell r="Y1075">
            <v>42845</v>
          </cell>
          <cell r="Z1075">
            <v>56</v>
          </cell>
          <cell r="AA1075" t="str">
            <v>M010</v>
          </cell>
          <cell r="AD1075" t="str">
            <v>TACUBA / MIGUEL HIDALGO</v>
          </cell>
          <cell r="AE1075" t="str">
            <v>DF</v>
          </cell>
          <cell r="AF1075" t="str">
            <v>MX</v>
          </cell>
          <cell r="AG1075" t="str">
            <v>10415205</v>
          </cell>
          <cell r="AH1075" t="str">
            <v>MARIO ALBERTO MONRROY RODRIGUEZ</v>
          </cell>
          <cell r="AI1075" t="str">
            <v>191 FERROCARRIL NACIONAL</v>
          </cell>
          <cell r="AJ1075" t="str">
            <v>5522208862</v>
          </cell>
          <cell r="AK1075">
            <v>0</v>
          </cell>
          <cell r="AL1075" t="str">
            <v>11410</v>
          </cell>
          <cell r="AM1075" t="str">
            <v>28/04/2017 01 : 57 GEARARDO.PA : CFA28/04/2017 00 : 29 FABIOLA.BON : CFA25/04/2017 00 : 58 GERARDO.GRA : CSC se pide a CSA por correoelectrónico envíe formato de CF al área correspondiente. Se indica acliente entrega en proceso. EMC*21/04/2017 23 : 37 ROGER.R : TCF121/04/2017 23 : 37 ROGER.R : TCFT - Canal 1.121/04/2017 07 : 40 201057 : SE ENVIO FMT A ING. SERGIO FERRER SE DASEGUIMIENTO A LA ODS 60315040NO HA DADO RESPUESTA EN ESPERA DE COMENTARIOS Y APOYOFMT DICTAMEN ODS 60315040MARCO ANTONIO OLVERA HERNANDEZ &lt;(&gt;&lt;&lt;)&gt;SERVICIO7020032@YAHOO.COM.MX&gt;PARA SERGIO FERRER GERARDO PAREDES ABR 15 A LAS 9:52 A.M.BUEN DIA SERGIO TE ENVIO DICTAMEN ODS 60315040EN ESPERA DE COMENTARIOS Y APOYO.ATTEMARIBEL SASTRÉCSA 20105721/04/2017 00 : 55 BRENDA.MORA : ODSWTPENTRE MAR ARCHIPIELAGO Y MAR DE BERINGREINCIDENCIA 60315040</v>
          </cell>
          <cell r="AN1075" t="str">
            <v>3TE40G155275</v>
          </cell>
          <cell r="AO1075" t="str">
            <v>Smart</v>
          </cell>
          <cell r="AP1075" t="str">
            <v>Sharp</v>
          </cell>
          <cell r="AQ1075" t="str">
            <v>Opera</v>
          </cell>
          <cell r="AR1075" t="str">
            <v>FHD 1920 x 1080</v>
          </cell>
          <cell r="AS1075" t="str">
            <v>3TE40G163212G163212M010</v>
          </cell>
          <cell r="AT1075">
            <v>3</v>
          </cell>
          <cell r="AU1075" t="str">
            <v>LC-40N5000U</v>
          </cell>
          <cell r="AV1075" t="str">
            <v>3TE40G163212</v>
          </cell>
          <cell r="AW1075" t="str">
            <v>G163212</v>
          </cell>
          <cell r="AX1075" t="str">
            <v>M010</v>
          </cell>
          <cell r="AY1075">
            <v>74012356</v>
          </cell>
          <cell r="AZ1075">
            <v>51013280</v>
          </cell>
          <cell r="BA1075">
            <v>80143838</v>
          </cell>
        </row>
        <row r="1076">
          <cell r="D1076">
            <v>60316498</v>
          </cell>
          <cell r="E1076" t="str">
            <v>A</v>
          </cell>
          <cell r="F1076" t="str">
            <v>TV</v>
          </cell>
          <cell r="G1076" t="str">
            <v>BEATRIZ MOTA</v>
          </cell>
          <cell r="H1076" t="str">
            <v>C.MIGUEL ANGEL PERALTA #324.  COL. 1 DE SEPTIEMBRE</v>
          </cell>
          <cell r="I1076" t="str">
            <v>6566310830 / 6565292324</v>
          </cell>
          <cell r="J1076" t="str">
            <v>HISENSE</v>
          </cell>
          <cell r="K1076" t="str">
            <v>50K20DW</v>
          </cell>
          <cell r="L1076" t="str">
            <v>50G143291H09315</v>
          </cell>
          <cell r="M1076" t="str">
            <v>CARTA DE ACPETACION</v>
          </cell>
          <cell r="N1076">
            <v>0</v>
          </cell>
          <cell r="O1076">
            <v>42051</v>
          </cell>
          <cell r="P1076">
            <v>42846</v>
          </cell>
          <cell r="Q1076">
            <v>202246</v>
          </cell>
          <cell r="R1076" t="str">
            <v>24/04/2017 23 : 25  ARANTXA.MON : TCF1 22/04/2017 02 : 20 202246 : P1- T173331  SE HACE PEDIDO DE REFACCION OC-1009854 
24/04/2017 23 : 25  ARANTXA.MON : NP5</v>
          </cell>
          <cell r="S1076" t="str">
            <v/>
          </cell>
          <cell r="T1076" t="str">
            <v xml:space="preserve">  IDALIA LOZA 202246              </v>
          </cell>
          <cell r="U1076" t="str">
            <v>2017-04-27</v>
          </cell>
          <cell r="V1076" t="str">
            <v>Norte</v>
          </cell>
          <cell r="W1076" t="str">
            <v>FIRMA</v>
          </cell>
          <cell r="X1076" t="str">
            <v>TALLER</v>
          </cell>
          <cell r="Y1076">
            <v>42845</v>
          </cell>
          <cell r="Z1076">
            <v>794</v>
          </cell>
          <cell r="AA1076" t="str">
            <v>M012</v>
          </cell>
          <cell r="AD1076" t="str">
            <v>CD JUarez / Primera de sep</v>
          </cell>
          <cell r="AE1076" t="str">
            <v>CHI</v>
          </cell>
          <cell r="AF1076" t="str">
            <v>MX</v>
          </cell>
          <cell r="AG1076" t="str">
            <v>10415587</v>
          </cell>
          <cell r="AH1076" t="str">
            <v>BEATRIZ MOTA</v>
          </cell>
          <cell r="AI1076" t="str">
            <v>324 Miguel angel peralta</v>
          </cell>
          <cell r="AJ1076" t="str">
            <v>6566310830</v>
          </cell>
          <cell r="AK1076" t="str">
            <v>6565292324</v>
          </cell>
          <cell r="AL1076" t="str">
            <v>32676</v>
          </cell>
          <cell r="AM1076" t="str">
            <v>24/04/2017 23 : 25 ARANTXA.MON : TCF124/04/2017 23 : 25 ARANTXA.MON : NP522/04/2017 02 : 20 202246 : P1- T173331 SE HACE PEDIDO DE REFACCIONOC-1009854 Y SE MANDA CORREO A AREYES@HISSENSE.COM - SFERRER@HISENSE.COM Y REFACCIONES@HISENSE.COM ANEXANDO FORMATO RMA PARA PANELES21/04/2017 07 : 10 202246 : SE SOLICITARAN REFACCIONES.06/04/2017 03 : 50 MARIELA.CHA : ODSWTPNICOLÁS HERMOSILLOFACHADA MELÓN VENTANA GRANDE NEGRA REJAS NEGRASHAY UN PINO GRANDE EN LA CUADRA AFUERA DE LA CASA Y UN PUESTO DE DULCES EN LA CASA</v>
          </cell>
          <cell r="AN1076" t="str">
            <v>1TE50B8NUSCB</v>
          </cell>
          <cell r="AO1076" t="str">
            <v>Smart</v>
          </cell>
          <cell r="AP1076" t="str">
            <v>Hisense</v>
          </cell>
          <cell r="AQ1076" t="str">
            <v>Opera</v>
          </cell>
          <cell r="AR1076" t="str">
            <v>FHD 1920 x 1080</v>
          </cell>
          <cell r="AS1076" t="str">
            <v>3TE55G161437G161437M010</v>
          </cell>
          <cell r="AT1076">
            <v>7</v>
          </cell>
          <cell r="AU1076" t="str">
            <v>55H5C</v>
          </cell>
          <cell r="AV1076" t="str">
            <v>3TE55G161437</v>
          </cell>
          <cell r="AW1076" t="str">
            <v>G161437</v>
          </cell>
          <cell r="AX1076" t="str">
            <v>M010</v>
          </cell>
          <cell r="AY1076">
            <v>74012346</v>
          </cell>
          <cell r="AZ1076">
            <v>51013270</v>
          </cell>
          <cell r="BA1076">
            <v>80143871</v>
          </cell>
        </row>
        <row r="1077">
          <cell r="D1077">
            <v>60316181</v>
          </cell>
          <cell r="E1077" t="str">
            <v>A</v>
          </cell>
          <cell r="F1077" t="str">
            <v>TV</v>
          </cell>
          <cell r="G1077" t="str">
            <v xml:space="preserve">MARTHA ELVA ALVARADO </v>
          </cell>
          <cell r="H1077" t="str">
            <v>PEATONAL ARAMBERRI 516, CONSTITUYENTES DE QUERETARO 6TO SECTOR, SAN NICOLAS</v>
          </cell>
          <cell r="I1077" t="str">
            <v>83795672, 8117010255</v>
          </cell>
          <cell r="J1077" t="str">
            <v>HISENSE</v>
          </cell>
          <cell r="K1077" t="str">
            <v>50K20DW</v>
          </cell>
          <cell r="L1077" t="str">
            <v>50G143064H00482</v>
          </cell>
          <cell r="M1077" t="str">
            <v>TIKET</v>
          </cell>
          <cell r="N1077">
            <v>8499</v>
          </cell>
          <cell r="O1077" t="str">
            <v>11/15/2014</v>
          </cell>
          <cell r="P1077">
            <v>42845</v>
          </cell>
          <cell r="Q1077">
            <v>201024</v>
          </cell>
          <cell r="R1077" t="str">
            <v>04/25/17 03:07 ARANTXA MON NP5 P1A: OC 1009867 PANEL 173331</v>
          </cell>
          <cell r="S1077" t="str">
            <v/>
          </cell>
          <cell r="T1077" t="str">
            <v xml:space="preserve">    SOFIA VAZQUEZ                 </v>
          </cell>
          <cell r="U1077" t="str">
            <v>2017-04-26</v>
          </cell>
          <cell r="V1077" t="str">
            <v>Norte</v>
          </cell>
          <cell r="W1077" t="str">
            <v>FIRMA</v>
          </cell>
          <cell r="X1077" t="str">
            <v>TALLER</v>
          </cell>
          <cell r="Y1077">
            <v>42843</v>
          </cell>
          <cell r="Z1077" t="e">
            <v>#VALUE!</v>
          </cell>
          <cell r="AA1077" t="str">
            <v>M010</v>
          </cell>
          <cell r="AD1077" t="str">
            <v>Monterrey / constituyentes queretaro</v>
          </cell>
          <cell r="AE1077" t="str">
            <v>NL</v>
          </cell>
          <cell r="AF1077" t="str">
            <v>MX</v>
          </cell>
          <cell r="AG1077" t="str">
            <v>10415828</v>
          </cell>
          <cell r="AH1077" t="str">
            <v>MARTHA ELVA ALVARADO</v>
          </cell>
          <cell r="AI1077" t="str">
            <v>516 Plantonal</v>
          </cell>
          <cell r="AJ1077" t="str">
            <v>83795672</v>
          </cell>
          <cell r="AK1077" t="str">
            <v>8117010255</v>
          </cell>
          <cell r="AL1077" t="str">
            <v>66490</v>
          </cell>
          <cell r="AM1077" t="str">
            <v>25/04/2017 03 : 07 ARANTXA.MON : TCF125/04/2017 03 : 07 ARANTXA.MON : NP522/04/2017 06 : 28 201024 : P1A:OC1009867,PANEL173331,21ABRIL2017.21/04/2017 23 : 36 201024 : SE ANEXA NOTA DECOMPRA Y SE PASA A REVIISON19/04/2017 07 : 34 201024 : SE LE LLAMO ALCLIENTE HOY A LAS 6.35 P-M. PARA DARLEELSEVICIO ELMIERCOLES 19 ,PERO NO TIENE DOCUMENTOS VA A SELLAR LA POLIZA Y ELNOS LLAMARA YA QUE TRABAJA19/04/2017 06 : 56 201024 : VISITRA EL MIERCOLES 1911/04/2017 22 : 49 ANA.ROSA : ODSWTPRDDE LA REFORMA E IGNACIO ALTAMIRANO</v>
          </cell>
          <cell r="AN1077" t="str">
            <v>1TE50B8NUSCB</v>
          </cell>
          <cell r="AO1077" t="str">
            <v>Smart</v>
          </cell>
          <cell r="AP1077" t="str">
            <v>Hisense</v>
          </cell>
          <cell r="AQ1077" t="str">
            <v>Opera</v>
          </cell>
          <cell r="AR1077" t="str">
            <v>FHD 1920 x 1080</v>
          </cell>
          <cell r="AS1077" t="str">
            <v>3TE50G1644B3G1644B3M010</v>
          </cell>
          <cell r="AT1077">
            <v>3</v>
          </cell>
          <cell r="AU1077" t="str">
            <v>50H7GB</v>
          </cell>
          <cell r="AV1077" t="str">
            <v>3TE50G1644B3</v>
          </cell>
          <cell r="AW1077" t="str">
            <v>G1644B3</v>
          </cell>
          <cell r="AX1077" t="str">
            <v>M010</v>
          </cell>
          <cell r="AY1077">
            <v>74012396</v>
          </cell>
          <cell r="AZ1077">
            <v>51013320</v>
          </cell>
          <cell r="BA1077">
            <v>80144483</v>
          </cell>
        </row>
        <row r="1078">
          <cell r="D1078">
            <v>60316121</v>
          </cell>
          <cell r="E1078" t="str">
            <v>A</v>
          </cell>
          <cell r="F1078" t="str">
            <v>TV</v>
          </cell>
          <cell r="G1078" t="str">
            <v>MAYELA NAVARRETE</v>
          </cell>
          <cell r="H1078" t="str">
            <v xml:space="preserve">AZORES 870 DEPTO 9, VISTA HERMOSA, MONTERREY </v>
          </cell>
          <cell r="I1078">
            <v>8115009636</v>
          </cell>
          <cell r="J1078" t="str">
            <v>HISENSE</v>
          </cell>
          <cell r="K1078" t="str">
            <v>50K20DW</v>
          </cell>
          <cell r="L1078" t="str">
            <v>50G143064H03104</v>
          </cell>
          <cell r="M1078" t="str">
            <v>TIKET</v>
          </cell>
          <cell r="N1078">
            <v>8499.15</v>
          </cell>
          <cell r="O1078" t="str">
            <v xml:space="preserve">07/21/2015 </v>
          </cell>
          <cell r="P1078">
            <v>42845</v>
          </cell>
          <cell r="Q1078">
            <v>201024</v>
          </cell>
          <cell r="R1078" t="str">
            <v>04/15/17 03:05 ARANTXA NP5 P1A OC 1009874 PANEL 173331</v>
          </cell>
          <cell r="S1078" t="str">
            <v/>
          </cell>
          <cell r="T1078" t="str">
            <v xml:space="preserve">    SOFIA VAZQUEZ                 </v>
          </cell>
          <cell r="U1078" t="str">
            <v>2017-04-26</v>
          </cell>
          <cell r="V1078" t="str">
            <v>Norte</v>
          </cell>
          <cell r="W1078" t="str">
            <v>FIRMA</v>
          </cell>
          <cell r="X1078" t="str">
            <v>TALLER</v>
          </cell>
          <cell r="Y1078">
            <v>42843</v>
          </cell>
          <cell r="Z1078" t="e">
            <v>#VALUE!</v>
          </cell>
          <cell r="AA1078" t="str">
            <v>M010</v>
          </cell>
          <cell r="AD1078" t="str">
            <v>Monterrey/Vista Hermosa</v>
          </cell>
          <cell r="AE1078" t="str">
            <v>NL</v>
          </cell>
          <cell r="AF1078" t="str">
            <v>MX</v>
          </cell>
          <cell r="AG1078" t="str">
            <v>10416105</v>
          </cell>
          <cell r="AH1078" t="str">
            <v>MAYELA NAVARRETE</v>
          </cell>
          <cell r="AI1078" t="str">
            <v>870 Azores Depto 9</v>
          </cell>
          <cell r="AJ1078" t="str">
            <v>8115009636</v>
          </cell>
          <cell r="AK1078">
            <v>0</v>
          </cell>
          <cell r="AL1078" t="str">
            <v>64620</v>
          </cell>
          <cell r="AM1078" t="str">
            <v>25/04/2017 03 : 05 ARANTXA.MON : TCF125/04/2017 03 : 05 ARANTXA.MON : NP522/04/2017 07 : 24 201024 : P1A:OC1009874,PANEL173331,21ABRIL201721/04/2017 00 : 22 201024 : ESTA EN RUTA HOY JUEVES 2019/04/2017 22 : 33 201024 : V1.- SE LELLAMO HOY A LAS 9.30 A.M.PARA VISITARLE PERO NO NOS PUEDE ATENDER HOY TIENE CITACONEL DOCTOR DE SUS PAPAS Y SE URNRA PARA ELJUEVES 2019/04/2017 03 : 02 201024 : V1- SEVISITARA MIERCOLES 1918/04/2017 23 : 21 GABRIELA.B : ODSWTP18/04/2017 22 : 52 GABRIELA.B : RD % CANADA Y REPUBLICA MEXICANA</v>
          </cell>
          <cell r="AN1078" t="str">
            <v>1TE50B8NUSCB</v>
          </cell>
          <cell r="AO1078" t="str">
            <v>Smart</v>
          </cell>
          <cell r="AP1078" t="str">
            <v>Hisense</v>
          </cell>
          <cell r="AQ1078" t="str">
            <v>Opera</v>
          </cell>
          <cell r="AR1078" t="str">
            <v>FHD 1920 x 1080</v>
          </cell>
          <cell r="AS1078" t="str">
            <v>3TE50G1644B3G1644B3M010</v>
          </cell>
          <cell r="AT1078">
            <v>3</v>
          </cell>
          <cell r="AU1078" t="str">
            <v>50H7GB</v>
          </cell>
          <cell r="AV1078" t="str">
            <v>3TE50G1644B3</v>
          </cell>
          <cell r="AW1078" t="str">
            <v>G1644B3</v>
          </cell>
          <cell r="AX1078" t="str">
            <v>M010</v>
          </cell>
          <cell r="AY1078">
            <v>74012397</v>
          </cell>
          <cell r="AZ1078">
            <v>51013321</v>
          </cell>
          <cell r="BA1078">
            <v>80144485</v>
          </cell>
        </row>
        <row r="1079">
          <cell r="D1079">
            <v>60316023</v>
          </cell>
          <cell r="E1079" t="str">
            <v>A</v>
          </cell>
          <cell r="F1079" t="str">
            <v>TV</v>
          </cell>
          <cell r="G1079" t="str">
            <v>ABRAHAM FAZ PEREZ</v>
          </cell>
          <cell r="H1079" t="str">
            <v>JUAREZ 320, ALFONSO MARTINEZ DOMINGUEZ, SANTA CATARINA</v>
          </cell>
          <cell r="I1079">
            <v>8118542580</v>
          </cell>
          <cell r="J1079" t="str">
            <v>HISENSE</v>
          </cell>
          <cell r="K1079" t="str">
            <v>50K20DW</v>
          </cell>
          <cell r="L1079" t="str">
            <v>50G143291H07567</v>
          </cell>
          <cell r="M1079" t="str">
            <v>238198-6</v>
          </cell>
          <cell r="N1079">
            <v>8690</v>
          </cell>
          <cell r="O1079">
            <v>42157</v>
          </cell>
          <cell r="P1079">
            <v>42842</v>
          </cell>
          <cell r="Q1079">
            <v>201024</v>
          </cell>
          <cell r="R1079" t="str">
            <v>04/20/17 02:15 ARANTXA PIA OC 1009703 PANEL 173331</v>
          </cell>
          <cell r="S1079" t="str">
            <v/>
          </cell>
          <cell r="T1079" t="str">
            <v xml:space="preserve">    SOFIA VAZQUEZ                 </v>
          </cell>
          <cell r="U1079" t="str">
            <v>2017-04-26</v>
          </cell>
          <cell r="V1079" t="str">
            <v>Norte</v>
          </cell>
          <cell r="W1079" t="str">
            <v>FIRMA</v>
          </cell>
          <cell r="X1079" t="str">
            <v>TALLER</v>
          </cell>
          <cell r="Y1079">
            <v>42837</v>
          </cell>
          <cell r="Z1079">
            <v>680</v>
          </cell>
          <cell r="AA1079" t="str">
            <v>M012</v>
          </cell>
          <cell r="AD1079" t="str">
            <v>Sta CATARIANA/Alfonso Martinez</v>
          </cell>
          <cell r="AE1079" t="str">
            <v>NL</v>
          </cell>
          <cell r="AF1079" t="str">
            <v>MX</v>
          </cell>
          <cell r="AG1079" t="str">
            <v>10415576</v>
          </cell>
          <cell r="AH1079" t="str">
            <v>ABRAHAM FAZ PEREZ</v>
          </cell>
          <cell r="AI1079" t="str">
            <v>320 Juarez</v>
          </cell>
          <cell r="AJ1079" t="str">
            <v>8118542580</v>
          </cell>
          <cell r="AK1079">
            <v>0</v>
          </cell>
          <cell r="AL1079" t="str">
            <v>66350</v>
          </cell>
          <cell r="AM1079" t="str">
            <v>20/04/2017 02 : 15 ARANTXA.MON : TCF120/04/2017 02 : 15 ARANTXA.MON : NP519/04/2017 05 : 30 201024 : P1A:OC1009703,PANEL173331,18ABRIL2017.18/04/2017 05 : 16 201024 : SE ANEXA NOTA DECOMPRA Y SE PASA A REVIISON17/04/2017 22 : 01 201024 : SKMA: 74 KILOMETROS $ 1 48.00SE VISITARA HOY LUNES 1706/04/2017 02 : 52 SEMIRAMIS.M : ODSWTPRD/ ELIZONDOMORELOS Y BOLIVAR</v>
          </cell>
          <cell r="AN1079" t="str">
            <v>1TE50B8NUSCB</v>
          </cell>
          <cell r="AO1079" t="str">
            <v>Smart</v>
          </cell>
          <cell r="AP1079" t="str">
            <v>Hisense</v>
          </cell>
          <cell r="AQ1079" t="str">
            <v>Opera</v>
          </cell>
          <cell r="AR1079" t="str">
            <v>FHD 1920 x 1080</v>
          </cell>
          <cell r="AS1079" t="str">
            <v>3TE50G1644B3G1644B3M010</v>
          </cell>
          <cell r="AT1079">
            <v>3</v>
          </cell>
          <cell r="AU1079" t="str">
            <v>50H7GB</v>
          </cell>
          <cell r="AV1079" t="str">
            <v>3TE50G1644B3</v>
          </cell>
          <cell r="AW1079" t="str">
            <v>G1644B3</v>
          </cell>
          <cell r="AX1079" t="str">
            <v>M010</v>
          </cell>
          <cell r="AY1079">
            <v>74012398</v>
          </cell>
          <cell r="AZ1079">
            <v>51013322</v>
          </cell>
          <cell r="BA1079">
            <v>80144489</v>
          </cell>
        </row>
        <row r="1080">
          <cell r="D1080">
            <v>60316148</v>
          </cell>
          <cell r="E1080" t="str">
            <v>A</v>
          </cell>
          <cell r="F1080" t="str">
            <v>TV</v>
          </cell>
          <cell r="G1080" t="str">
            <v>IMELDA CORONADO</v>
          </cell>
          <cell r="H1080" t="str">
            <v>BENITO JUAREZ 102, EX HACIENDA EL CANADA, ESCOBEDO</v>
          </cell>
          <cell r="I1080" t="str">
            <v>8118787597, 8124683733</v>
          </cell>
          <cell r="J1080" t="str">
            <v>HISENSE</v>
          </cell>
          <cell r="K1080" t="str">
            <v>50K20DW</v>
          </cell>
          <cell r="L1080" t="str">
            <v>50G143292H04745</v>
          </cell>
          <cell r="M1080">
            <v>3386667</v>
          </cell>
          <cell r="N1080">
            <v>8999</v>
          </cell>
          <cell r="O1080">
            <v>42318</v>
          </cell>
          <cell r="P1080">
            <v>42844</v>
          </cell>
          <cell r="Q1080">
            <v>201024</v>
          </cell>
          <cell r="R1080" t="str">
            <v>04/24/17 22:55 ARANTXA NP5 P1A OC 1009835 PANEL 173331</v>
          </cell>
          <cell r="S1080" t="str">
            <v/>
          </cell>
          <cell r="T1080" t="str">
            <v xml:space="preserve">    SOFIA VAZQUEZ                 </v>
          </cell>
          <cell r="U1080" t="str">
            <v>2017-04-26</v>
          </cell>
          <cell r="V1080" t="str">
            <v>Norte</v>
          </cell>
          <cell r="W1080" t="str">
            <v>FIRMA</v>
          </cell>
          <cell r="X1080" t="str">
            <v>TALLER</v>
          </cell>
          <cell r="Y1080">
            <v>42843</v>
          </cell>
          <cell r="Z1080">
            <v>525</v>
          </cell>
          <cell r="AA1080" t="str">
            <v>M012</v>
          </cell>
          <cell r="AD1080" t="str">
            <v>Gnal. Escobedo/Ex hacienda el canada</v>
          </cell>
          <cell r="AE1080" t="str">
            <v>NL</v>
          </cell>
          <cell r="AF1080" t="str">
            <v>MX</v>
          </cell>
          <cell r="AG1080" t="str">
            <v>10416147</v>
          </cell>
          <cell r="AH1080" t="str">
            <v>IMELDA CORONADO</v>
          </cell>
          <cell r="AI1080" t="str">
            <v>102 Benito Juarez</v>
          </cell>
          <cell r="AJ1080" t="str">
            <v>8124683733</v>
          </cell>
          <cell r="AK1080" t="str">
            <v>8124683733</v>
          </cell>
          <cell r="AL1080" t="str">
            <v>66054</v>
          </cell>
          <cell r="AM1080" t="str">
            <v>24/04/2017 22 : 55 ARANTXA.MON : TCF124/04/2017 22 : 55 ARANTXA.MON : NP521/04/2017 06 : 29 201024 : P1A:OC1009835,PANEL173331,20ABRIL201721/04/2017 00 : 12 201024 : SEANEA NOTA DE COMPRA Y SE PASA A REVIISON19/04/2017 02 : 08 201024 : V1.- SE VISITARA MIERCOLES 1919/04/2017 01 : 51 GERARDO.GRA : ODSWTP ELABORADA POR EMC*RD% BLVD. BENTIO JUAREZ Y AQUILES SERDAN</v>
          </cell>
          <cell r="AN1080" t="str">
            <v>1TE50B8NUSCB</v>
          </cell>
          <cell r="AO1080" t="str">
            <v>Smart</v>
          </cell>
          <cell r="AP1080" t="str">
            <v>Hisense</v>
          </cell>
          <cell r="AQ1080" t="str">
            <v>Opera</v>
          </cell>
          <cell r="AR1080" t="str">
            <v>FHD 1920 x 1080</v>
          </cell>
          <cell r="AS1080" t="str">
            <v>3TE55G161437G161437M010</v>
          </cell>
          <cell r="AT1080">
            <v>7</v>
          </cell>
          <cell r="AU1080" t="str">
            <v>55H5C</v>
          </cell>
          <cell r="AV1080" t="str">
            <v>3TE55G161437</v>
          </cell>
          <cell r="AW1080" t="str">
            <v>G161437</v>
          </cell>
          <cell r="AX1080" t="str">
            <v>M010</v>
          </cell>
          <cell r="AY1080">
            <v>74012349</v>
          </cell>
          <cell r="AZ1080">
            <v>51013273</v>
          </cell>
          <cell r="BA1080">
            <v>80143833</v>
          </cell>
        </row>
        <row r="1081">
          <cell r="D1081">
            <v>60316080</v>
          </cell>
          <cell r="E1081" t="str">
            <v>A</v>
          </cell>
          <cell r="F1081" t="str">
            <v>TV</v>
          </cell>
          <cell r="G1081" t="str">
            <v>ALFREDO LIMON SUSTAITA</v>
          </cell>
          <cell r="H1081" t="str">
            <v xml:space="preserve">ASCENCION 301, EVOLUCION, GUADALUPE </v>
          </cell>
          <cell r="I1081">
            <v>8122384859</v>
          </cell>
          <cell r="J1081" t="str">
            <v>HISENSE</v>
          </cell>
          <cell r="K1081" t="str">
            <v>32H5B</v>
          </cell>
          <cell r="L1081" t="str">
            <v>32G151950H00578</v>
          </cell>
          <cell r="M1081" t="str">
            <v>FACTURA</v>
          </cell>
          <cell r="N1081">
            <v>4799.2</v>
          </cell>
          <cell r="O1081">
            <v>42335</v>
          </cell>
          <cell r="P1081">
            <v>42844</v>
          </cell>
          <cell r="Q1081">
            <v>201024</v>
          </cell>
          <cell r="R1081" t="str">
            <v>04/23/17 13:09 ARANTXA NP5 P1A OC 1009819 MAIN BOARD 185606</v>
          </cell>
          <cell r="S1081" t="str">
            <v/>
          </cell>
          <cell r="T1081" t="str">
            <v xml:space="preserve">    SOFIA VAZQUEZ                 </v>
          </cell>
          <cell r="U1081" t="str">
            <v>2017-04-26</v>
          </cell>
          <cell r="V1081" t="str">
            <v>Norte</v>
          </cell>
          <cell r="W1081" t="str">
            <v>FIRMA</v>
          </cell>
          <cell r="X1081" t="str">
            <v>TALLER</v>
          </cell>
          <cell r="Y1081">
            <v>42842</v>
          </cell>
          <cell r="Z1081">
            <v>507</v>
          </cell>
          <cell r="AA1081" t="str">
            <v>M012</v>
          </cell>
          <cell r="AD1081" t="str">
            <v>Guadalupe/Evolucion</v>
          </cell>
          <cell r="AE1081" t="str">
            <v>NL</v>
          </cell>
          <cell r="AF1081" t="str">
            <v>MX</v>
          </cell>
          <cell r="AG1081" t="str">
            <v>10415880</v>
          </cell>
          <cell r="AH1081" t="str">
            <v>ALFREDO LIMON</v>
          </cell>
          <cell r="AI1081" t="str">
            <v>301 Ascencion</v>
          </cell>
          <cell r="AJ1081" t="str">
            <v>8122384859</v>
          </cell>
          <cell r="AK1081">
            <v>0</v>
          </cell>
          <cell r="AL1081" t="str">
            <v>67190</v>
          </cell>
          <cell r="AM1081" t="str">
            <v>23/04/2017 13 : 09 ARANTXA.MON : TCF123/04/2017 13 : 09 ARANTXA.MON : NP521/04/2017 05 : 10 201024 : P1A:OC1009819,MAINBOARD185606,20ABRIL2017.21/04/2017 00 : 20 201024 : SE ANEXA NOTA DE COMPRA Y SE PAS A REVIISON18/04/2017 05 : 14 201038 : SCSMA- EQUIPO MAL ASIGNADO SE ENCUENTA ENNUEVO LEON18/04/2017 04 : 34 GABRIELA.B : ODSWTP12/04/2017 04 : 15 GABRIELA.B : RD CASITAS</v>
          </cell>
          <cell r="AN1081" t="str">
            <v>3TE32A150815</v>
          </cell>
          <cell r="AO1081" t="str">
            <v>Smart</v>
          </cell>
          <cell r="AP1081" t="str">
            <v>Hisense</v>
          </cell>
          <cell r="AQ1081" t="str">
            <v>Opera</v>
          </cell>
          <cell r="AR1081" t="str">
            <v>HD 1366 X 768</v>
          </cell>
          <cell r="AS1081" t="str">
            <v>3TE32G163827G163827M010</v>
          </cell>
          <cell r="AT1081">
            <v>7</v>
          </cell>
          <cell r="AU1081" t="str">
            <v>32H5B2</v>
          </cell>
          <cell r="AV1081" t="str">
            <v>3TE32G163827</v>
          </cell>
          <cell r="AW1081" t="str">
            <v>G163827</v>
          </cell>
          <cell r="AX1081" t="str">
            <v>M010</v>
          </cell>
          <cell r="AY1081">
            <v>74012341</v>
          </cell>
          <cell r="AZ1081">
            <v>51013265</v>
          </cell>
          <cell r="BA1081">
            <v>80143834</v>
          </cell>
        </row>
        <row r="1082">
          <cell r="D1082">
            <v>60316142</v>
          </cell>
          <cell r="E1082" t="str">
            <v>A</v>
          </cell>
          <cell r="F1082" t="str">
            <v>TV</v>
          </cell>
          <cell r="G1082" t="str">
            <v>LETICIA ZAVALA OVIEDO</v>
          </cell>
          <cell r="H1082" t="str">
            <v xml:space="preserve">AV. CABEZADA 110627, BARRIO LA ALAMEDA, MONTERREY </v>
          </cell>
          <cell r="I1082">
            <v>8110795479</v>
          </cell>
          <cell r="J1082" t="str">
            <v>HISENSE</v>
          </cell>
          <cell r="K1082" t="str">
            <v>55H7G</v>
          </cell>
          <cell r="L1082" t="str">
            <v>55J141309H01152</v>
          </cell>
          <cell r="M1082" t="str">
            <v>FACTURA</v>
          </cell>
          <cell r="N1082">
            <v>14399.2</v>
          </cell>
          <cell r="O1082">
            <v>42272</v>
          </cell>
          <cell r="P1082">
            <v>42844</v>
          </cell>
          <cell r="Q1082">
            <v>201024</v>
          </cell>
          <cell r="R1082" t="str">
            <v>04/24/17 22:50 ARANTXA NP5 P1A OC 1009828 PANEL 174138</v>
          </cell>
          <cell r="S1082" t="str">
            <v/>
          </cell>
          <cell r="T1082" t="str">
            <v xml:space="preserve">    SOFIA VAZQUEZ                 </v>
          </cell>
          <cell r="U1082" t="str">
            <v>2017-04-26</v>
          </cell>
          <cell r="V1082" t="str">
            <v>Norte</v>
          </cell>
          <cell r="W1082" t="str">
            <v>FIRMA</v>
          </cell>
          <cell r="X1082" t="str">
            <v>TALLER</v>
          </cell>
          <cell r="Y1082">
            <v>42843</v>
          </cell>
          <cell r="Z1082">
            <v>571</v>
          </cell>
          <cell r="AA1082" t="str">
            <v>M010</v>
          </cell>
          <cell r="AD1082" t="str">
            <v>Monterrey/Bario la Alameda</v>
          </cell>
          <cell r="AE1082" t="str">
            <v>NL</v>
          </cell>
          <cell r="AF1082" t="str">
            <v>MX</v>
          </cell>
          <cell r="AG1082" t="str">
            <v>10416133</v>
          </cell>
          <cell r="AH1082" t="str">
            <v>LETICIA ZAVALA OVIEDO</v>
          </cell>
          <cell r="AI1082" t="str">
            <v>110627 Av Cabezada</v>
          </cell>
          <cell r="AJ1082" t="str">
            <v>8110795479</v>
          </cell>
          <cell r="AK1082">
            <v>0</v>
          </cell>
          <cell r="AL1082" t="str">
            <v>64102</v>
          </cell>
          <cell r="AM1082" t="str">
            <v>24/04/2017 22 : 50 ARANTXA.MON : TCF124/04/2017 22 : 50 ARANTXA.MON : NP521/04/2017 05 : 53 201024 : P1A:OC1009828,PANEL174138,20ABRIL2017.21/04/2017 00 : 19 201024 : SE ANEXANOTA DE COMPRA Y SE PAS A REVIISON19/04/2017 03 : 01 201024 : V1.- SE VISITARA EL MIERCOLES 1919/04/2017 01 : 19 GABRIELA.B : ODSWTP19/04/2017 00 : 48 GABRIELA.B : RD % PAZTIZAL</v>
          </cell>
          <cell r="AN1082" t="str">
            <v>3TE55J141036</v>
          </cell>
          <cell r="AO1082" t="e">
            <v>#N/A</v>
          </cell>
          <cell r="AP1082" t="e">
            <v>#N/A</v>
          </cell>
          <cell r="AQ1082" t="e">
            <v>#N/A</v>
          </cell>
          <cell r="AR1082" t="e">
            <v>#N/A</v>
          </cell>
          <cell r="AS1082" t="str">
            <v>3TE55G164499G164499M010</v>
          </cell>
          <cell r="AT1082">
            <v>8</v>
          </cell>
          <cell r="AU1082" t="str">
            <v>55H7B</v>
          </cell>
          <cell r="AV1082" t="str">
            <v>3TE55G164499</v>
          </cell>
          <cell r="AW1082" t="str">
            <v>G164499</v>
          </cell>
          <cell r="AX1082" t="str">
            <v>M010</v>
          </cell>
          <cell r="AY1082">
            <v>74012414</v>
          </cell>
          <cell r="AZ1082">
            <v>51013340</v>
          </cell>
          <cell r="BA1082">
            <v>80146583</v>
          </cell>
        </row>
        <row r="1083">
          <cell r="D1083">
            <v>60309497</v>
          </cell>
          <cell r="E1083" t="str">
            <v>A</v>
          </cell>
          <cell r="F1083" t="str">
            <v>TV</v>
          </cell>
          <cell r="G1083" t="str">
            <v>ANGEL DEL ROBLE RUBIO</v>
          </cell>
          <cell r="H1083" t="str">
            <v xml:space="preserve">JACINTOS 517, INDUSTRIAS DEL VIDRIO, SAN NICOLAS </v>
          </cell>
          <cell r="I1083">
            <v>83778005</v>
          </cell>
          <cell r="J1083" t="str">
            <v>HISENSE</v>
          </cell>
          <cell r="K1083" t="str">
            <v>50K20D</v>
          </cell>
          <cell r="L1083" t="str">
            <v>50J140472H01343</v>
          </cell>
          <cell r="M1083" t="str">
            <v>TIKET</v>
          </cell>
          <cell r="N1083">
            <v>8098</v>
          </cell>
          <cell r="O1083">
            <v>41858</v>
          </cell>
          <cell r="P1083">
            <v>42755</v>
          </cell>
          <cell r="Q1083">
            <v>201024</v>
          </cell>
          <cell r="R1083" t="str">
            <v>01/24/17 04:19 ERNESTO HDZ NP5 P1A OC 1006410 PANEL 173064</v>
          </cell>
          <cell r="S1083" t="str">
            <v/>
          </cell>
          <cell r="T1083" t="str">
            <v xml:space="preserve">    SOFIA VAZQUEZ                 </v>
          </cell>
          <cell r="U1083" t="str">
            <v>2017-04-26</v>
          </cell>
          <cell r="V1083" t="str">
            <v>Norte</v>
          </cell>
          <cell r="W1083" t="str">
            <v>FIRMA</v>
          </cell>
          <cell r="X1083" t="str">
            <v>TALLER</v>
          </cell>
          <cell r="Y1083">
            <v>42754</v>
          </cell>
          <cell r="Z1083">
            <v>896</v>
          </cell>
          <cell r="AA1083" t="str">
            <v>M012</v>
          </cell>
          <cell r="AD1083" t="str">
            <v>SAN NICOLAS DE LOS GARZA/INDRUSTRIA DEL</v>
          </cell>
          <cell r="AE1083" t="str">
            <v>NL</v>
          </cell>
          <cell r="AF1083" t="str">
            <v>MX</v>
          </cell>
          <cell r="AG1083" t="str">
            <v>10409441</v>
          </cell>
          <cell r="AH1083" t="str">
            <v>ANGEL DEL ROBLE RUBIO CORONADO</v>
          </cell>
          <cell r="AI1083" t="str">
            <v>517 JACINTOS</v>
          </cell>
          <cell r="AJ1083" t="str">
            <v>83778005</v>
          </cell>
          <cell r="AK1083">
            <v>0</v>
          </cell>
          <cell r="AL1083" t="str">
            <v>66496</v>
          </cell>
          <cell r="AM1083" t="str">
            <v>21/04/2017 06 : 36 ANA.LAURA : CSCCFNEse le pide a cte nos de oportunidad a que se reanuden los embarques lasiguiente semana, cte molesto por el tiempo que se lleva11/04/2017 05 : 50 SEMIRAMIS.M : CSCCte se comunica para solicitar el proceso para verificar cuando se leenviara su equipo se le menciona que estamos en proceso de inventario sele pide darnos oportunidad de poder enviar su equipo toda vez que esteculmine28/03/2017 01 : 40 MARIA.EUGENI : SEG: NO SE HA ENVIADO EQUIPO DE CFEQUIPO DAÑADO EN TALLER02/02/2017 06 : 15 MARCO.DIAZ : DULCE M. TCF2***MODELO 50H5GB***SERIE50G150311H00869***ENVIADO A 201024***F. EMBARQUE 01 FEB 2017***CARSSA01/02/2017 06 : 19 MARCO.DIAZ : TCF174 7401041424/01/2017 04 : 20 ERNESTO.HERN : TCF124/01/2017 04 : 19 ERNESTO.HERN : NP521/01/2017 08 : 37 201024 : SE ANEXA NOTA DE COMPRA Y SEPASA A REVISION20/01/2017 08 : 56 201024 : P1A: O.C. 1006410, PANEL, #DE PART 173064 PREDIAGNOSTICO ENERO 19-1720/01/2017 06 : 38 201024 : V1.- SE VISITARA ELMIERCOLES 2520/01/2017 06 : 13 GERARDO.GRA : Cliente de 3ra Edad , entregaradocumentos en cuanto acuda taller , no tienen correo y tampoco whatsapp11/01/2017 05 : 38 ALAN.FABIAN : ODSWTPRD%ASUCENAS Y JACINTOS</v>
          </cell>
          <cell r="AN1083" t="str">
            <v>3TE50G132311</v>
          </cell>
          <cell r="AO1083" t="str">
            <v>Básica</v>
          </cell>
          <cell r="AP1083" t="str">
            <v>Hisense</v>
          </cell>
          <cell r="AQ1083" t="str">
            <v>Opera</v>
          </cell>
          <cell r="AR1083" t="str">
            <v>FHD 1920 x 1080</v>
          </cell>
          <cell r="AS1083" t="str">
            <v>3TE50G1644B3G1644B3M010</v>
          </cell>
          <cell r="AT1083">
            <v>3</v>
          </cell>
          <cell r="AU1083" t="str">
            <v>50H7GB</v>
          </cell>
          <cell r="AV1083" t="str">
            <v>3TE50G1644B3</v>
          </cell>
          <cell r="AW1083" t="str">
            <v>G1644B3</v>
          </cell>
          <cell r="AX1083" t="str">
            <v>M010</v>
          </cell>
          <cell r="AY1083">
            <v>74010414</v>
          </cell>
          <cell r="AZ1083">
            <v>51013323</v>
          </cell>
          <cell r="BA1083">
            <v>80144496</v>
          </cell>
        </row>
        <row r="1084">
          <cell r="D1084">
            <v>60309989</v>
          </cell>
          <cell r="E1084" t="str">
            <v>A</v>
          </cell>
          <cell r="F1084" t="str">
            <v>TV</v>
          </cell>
          <cell r="G1084" t="str">
            <v xml:space="preserve">JULIAN NAVARRO </v>
          </cell>
          <cell r="H1084" t="str">
            <v xml:space="preserve">RIO NAZAS 770, JARDINES DEL CANADA 3ER SECTOR, ESCOBEDO </v>
          </cell>
          <cell r="I1084">
            <v>8119296575</v>
          </cell>
          <cell r="J1084" t="str">
            <v>HISENSE</v>
          </cell>
          <cell r="K1084" t="str">
            <v>50K20D</v>
          </cell>
          <cell r="L1084" t="str">
            <v>50J140472H03241</v>
          </cell>
          <cell r="M1084" t="str">
            <v xml:space="preserve">TIKET </v>
          </cell>
          <cell r="N1084">
            <v>8236</v>
          </cell>
          <cell r="O1084">
            <v>41846</v>
          </cell>
          <cell r="P1084">
            <v>42761</v>
          </cell>
          <cell r="Q1084">
            <v>201024</v>
          </cell>
          <cell r="R1084" t="str">
            <v>01/28/17 02:18 ERNESTO HDZ NP5 P1A OC 1006676 PANEL 173064</v>
          </cell>
          <cell r="S1084" t="str">
            <v/>
          </cell>
          <cell r="T1084" t="str">
            <v xml:space="preserve">    SOFIA VAZQUEZ                 </v>
          </cell>
          <cell r="U1084" t="str">
            <v>2017-04-26</v>
          </cell>
          <cell r="V1084" t="str">
            <v>Norte</v>
          </cell>
          <cell r="W1084" t="str">
            <v>FIRMA</v>
          </cell>
          <cell r="X1084" t="str">
            <v>TALLER</v>
          </cell>
          <cell r="Y1084">
            <v>42759</v>
          </cell>
          <cell r="Z1084">
            <v>913</v>
          </cell>
          <cell r="AA1084" t="str">
            <v>M012</v>
          </cell>
          <cell r="AD1084" t="str">
            <v>Escobedo/jardines de la cañada</v>
          </cell>
          <cell r="AE1084" t="str">
            <v>NL</v>
          </cell>
          <cell r="AF1084" t="str">
            <v>MX</v>
          </cell>
          <cell r="AG1084" t="str">
            <v>10410319</v>
          </cell>
          <cell r="AH1084" t="str">
            <v>JULIAN NAVARRO</v>
          </cell>
          <cell r="AI1084" t="str">
            <v>770 Rio Nazas</v>
          </cell>
          <cell r="AJ1084" t="str">
            <v>8119296575</v>
          </cell>
          <cell r="AK1084">
            <v>0</v>
          </cell>
          <cell r="AL1084" t="str">
            <v>66050</v>
          </cell>
          <cell r="AM1084" t="str">
            <v>17/03/2017 06 : 57 BRENDA.MORA : CSCSe le menciona al cliente que aun tardara aprox. 10 días en entregarlesu equipo.04/03/2017 01 : 24 BRENDA.MORA : CSCSe le menciona al cliente que estamos en espera de que envíen el equiponuevamente, se le pidió apoyo a cf pero no se tuvo respuesta.25/02/2017 02 : 00 ADOLFO.FER : SEG: SE LE MANDA CORREO A BRENDA YDAVID INFORMANDO SITUACION QUE LLEGO EQUIPO, EN ESPERA DE RESPUESTA24/02/2017 07 : 19 ANA.ROSA : CSCcte. nos indica el equipo de CF llega golpeado, enviara evidencia paramandar a CF21/02/2017 02 : 58 JUANANTONIO : CSCse el indican nuevamente timepos al CTE16/02/2017 02 : 43 MARCO.DIAZ : TCF174 7401105015/02/2017 01 : 03 JUANANTONIO : CSCse le indican tiempos al CTE12/02/2017 12 : 30 Ricardo Espinosa : TCF2******MODELO 55h5c***SERIE55G1628D9H00340***F. EMBARQUE42773***ENVIADO A 201024***CARSSA28/01/2017 02 : 19 ERNESTO.HERN : TCF128/01/2017 02 : 18 ERNESTO.HERN : NP528/01/2017 00 : 07 201024 : SE ANEXA NOTA DE COMPRA Y SEPAS A REVIISON26/01/2017 09 : 00 201024 : P1A: O.C. 1006676, PANEL, # DE PARTE 173064 PREDIAGNOSTICO ENERO 25-1725/01/2017 09 : 08 201024 : V1.-SE VISITARA EL JUEVES 2525/01/2017 06 : 06 GABRIELA.B : ODSWTP21/01/2017 06 : 27 GABRIELA.B : %RIO GRANDE Y RIO SAN MARCOS, FACHADA,FACHADA GRIS CLARO</v>
          </cell>
          <cell r="AN1084" t="str">
            <v>3TE50G132311</v>
          </cell>
          <cell r="AO1084" t="str">
            <v>Básica</v>
          </cell>
          <cell r="AP1084" t="str">
            <v>Hisense</v>
          </cell>
          <cell r="AQ1084" t="str">
            <v>Opera</v>
          </cell>
          <cell r="AR1084" t="str">
            <v>FHD 1920 x 1080</v>
          </cell>
          <cell r="AS1084" t="str">
            <v>3TE50G1644B3G1644B3M010</v>
          </cell>
          <cell r="AT1084">
            <v>3</v>
          </cell>
          <cell r="AU1084" t="str">
            <v>50H7GB</v>
          </cell>
          <cell r="AV1084" t="str">
            <v>3TE50G1644B3</v>
          </cell>
          <cell r="AW1084" t="str">
            <v>G1644B3</v>
          </cell>
          <cell r="AX1084" t="str">
            <v>M010</v>
          </cell>
          <cell r="AY1084">
            <v>74011050</v>
          </cell>
          <cell r="AZ1084">
            <v>51011663</v>
          </cell>
          <cell r="BA1084">
            <v>80144497</v>
          </cell>
        </row>
        <row r="1085">
          <cell r="D1085">
            <v>60313788</v>
          </cell>
          <cell r="E1085" t="str">
            <v>A</v>
          </cell>
          <cell r="F1085" t="str">
            <v>TV</v>
          </cell>
          <cell r="G1085" t="str">
            <v>MARIA DE LOURDES CERVANTES HERNANDEZ</v>
          </cell>
          <cell r="H1085" t="str">
            <v>AV. DE LAS FLORES NO. 711 COL AMPLIACION CUCHUMA TECATE B.C.</v>
          </cell>
          <cell r="I1085" t="str">
            <v>6656548203 6651015110</v>
          </cell>
          <cell r="J1085" t="str">
            <v xml:space="preserve">HISENSE </v>
          </cell>
          <cell r="K1085" t="str">
            <v>32K20DW</v>
          </cell>
          <cell r="L1085" t="str">
            <v>32J134806H01417</v>
          </cell>
          <cell r="M1085" t="str">
            <v>TICKET =TKT/000024124</v>
          </cell>
          <cell r="N1085">
            <v>99</v>
          </cell>
          <cell r="O1085">
            <v>41733</v>
          </cell>
          <cell r="P1085">
            <v>42805</v>
          </cell>
          <cell r="Q1085">
            <v>201015</v>
          </cell>
          <cell r="R1085" t="str">
            <v xml:space="preserve">16/03/2017 06 : 15  JORGE.VAZ : TCF1
16/03/2017 06 : 15  JORGE.VAZ : NP5
 OC - 1008497
12/03/2017 05 : 39 201015 : P1 / PANEL , T171937 / OC - 1008580 </v>
          </cell>
          <cell r="S1085" t="str">
            <v>SE PIDIO PANEL Y NO LO SURTIERON</v>
          </cell>
          <cell r="T1085" t="str">
            <v xml:space="preserve">  Ricardo Sanchez Paniagua        </v>
          </cell>
          <cell r="U1085" t="str">
            <v>2017-04-26</v>
          </cell>
          <cell r="V1085" t="str">
            <v>Norte</v>
          </cell>
          <cell r="W1085" t="str">
            <v>FIRMA</v>
          </cell>
          <cell r="X1085" t="str">
            <v>TALLER</v>
          </cell>
          <cell r="Y1085">
            <v>42803</v>
          </cell>
          <cell r="Z1085">
            <v>1070</v>
          </cell>
          <cell r="AA1085" t="str">
            <v>M012</v>
          </cell>
          <cell r="AD1085" t="str">
            <v>tecate/ampl. cuchumar</v>
          </cell>
          <cell r="AE1085" t="str">
            <v>BC</v>
          </cell>
          <cell r="AF1085" t="str">
            <v>MX</v>
          </cell>
          <cell r="AG1085" t="str">
            <v>10406377</v>
          </cell>
          <cell r="AH1085" t="str">
            <v>MARIA DE LOURDES CERVANTES HERNANDE</v>
          </cell>
          <cell r="AI1085" t="str">
            <v>711 Av. de las flores</v>
          </cell>
          <cell r="AJ1085" t="str">
            <v>6656548203</v>
          </cell>
          <cell r="AK1085" t="str">
            <v>6651015110</v>
          </cell>
          <cell r="AL1085" t="str">
            <v>21449</v>
          </cell>
          <cell r="AM1085" t="str">
            <v>18/04/2017 06 : 06 ANA.LAURA : CSCCFNP54076506se le pide a cliente nos de oportunidad de que se restablezcan losembarques la sig. semana, cliente molesto por el tiempo que se lleva16/03/2017 06 : 15 JORGE.VAZ : TCF116/03/2017 06 : 15 JORGE.VAZ : NP512/03/2017 05 : 42 201015 : PERDON LAORDEN DE COMPRA CORRECTA ES : OC -100849712/03/2017 05 : 39 201015 : P1 / PANEL , T171937 / OC - 1008580 / TCF1PUEQUIPO EN TALLER / SISTEMA NO ME DEJA CAMBIAR ESTATUS10/03/2017 05 : 55 ANA.LAURA : ODSWTPTELNOR RD.-%LAS PALMAS Y SN DANIEL / REINCIDENCIA DE LA ODS 60305292KMA:90$180</v>
          </cell>
          <cell r="AN1085" t="str">
            <v>3TE32G143053</v>
          </cell>
          <cell r="AO1085" t="str">
            <v>Smart</v>
          </cell>
          <cell r="AP1085" t="str">
            <v>Hisense</v>
          </cell>
          <cell r="AQ1085" t="str">
            <v>Opera</v>
          </cell>
          <cell r="AR1085" t="str">
            <v>HD 1366 X 768</v>
          </cell>
          <cell r="AS1085" t="str">
            <v>3TE32G163827G163827M010</v>
          </cell>
          <cell r="AT1085">
            <v>7</v>
          </cell>
          <cell r="AU1085" t="str">
            <v>32H5B2</v>
          </cell>
          <cell r="AV1085" t="str">
            <v>3TE32G163827</v>
          </cell>
          <cell r="AW1085" t="str">
            <v>G163827</v>
          </cell>
          <cell r="AX1085" t="str">
            <v>M010</v>
          </cell>
          <cell r="AY1085">
            <v>74012399</v>
          </cell>
          <cell r="AZ1085">
            <v>51013324</v>
          </cell>
          <cell r="BA1085">
            <v>80144472</v>
          </cell>
        </row>
        <row r="1086">
          <cell r="D1086">
            <v>60311505</v>
          </cell>
          <cell r="E1086" t="str">
            <v>A</v>
          </cell>
          <cell r="F1086" t="str">
            <v>TV</v>
          </cell>
          <cell r="G1086" t="str">
            <v>ALEJANDRO ZUÑIGA BOTELLO</v>
          </cell>
          <cell r="H1086" t="str">
            <v>CTO. LOS ENEBROS NO. 10B FRACC EL REFUGIO QUINTAS CAMPESTRE</v>
          </cell>
          <cell r="I1086">
            <v>6642798590</v>
          </cell>
          <cell r="J1086" t="str">
            <v xml:space="preserve">HISENSE </v>
          </cell>
          <cell r="K1086" t="str">
            <v>50K20DW</v>
          </cell>
          <cell r="L1086" t="str">
            <v>50G143064H01530</v>
          </cell>
          <cell r="M1086" t="str">
            <v>TICKET 798808567971670949991677</v>
          </cell>
          <cell r="N1086">
            <v>7641</v>
          </cell>
          <cell r="O1086">
            <v>41958</v>
          </cell>
          <cell r="P1086">
            <v>42851</v>
          </cell>
          <cell r="Q1086">
            <v>201015</v>
          </cell>
          <cell r="R1086" t="str">
            <v xml:space="preserve">22/02/2017 07 : 26  ERNESTO.HERN : TCF1
22/02/2017 07 : 26  ERNESTO.HERN : NP5
18/02/2017 01 : 27 201015 : P1 / PANEL T173331 / OC-1007583 </v>
          </cell>
          <cell r="S1086" t="str">
            <v>SE PIDIO PANEL Y NO LO SURTIERON</v>
          </cell>
          <cell r="T1086" t="str">
            <v xml:space="preserve">  Ricardo Sanchez Paniagua        </v>
          </cell>
          <cell r="U1086" t="str">
            <v>2017-04-26</v>
          </cell>
          <cell r="V1086" t="str">
            <v>Norte</v>
          </cell>
          <cell r="W1086" t="str">
            <v>FIRMA</v>
          </cell>
          <cell r="X1086" t="str">
            <v>TALLER</v>
          </cell>
          <cell r="Y1086">
            <v>42780</v>
          </cell>
          <cell r="Z1086">
            <v>822</v>
          </cell>
          <cell r="AA1086" t="str">
            <v>M010</v>
          </cell>
          <cell r="AD1086" t="str">
            <v>TIJUANA/REFUGIO QUINTAS CAMPESTRE</v>
          </cell>
          <cell r="AE1086" t="str">
            <v>BC</v>
          </cell>
          <cell r="AF1086" t="str">
            <v>MX</v>
          </cell>
          <cell r="AG1086" t="str">
            <v>10411749</v>
          </cell>
          <cell r="AH1086" t="str">
            <v>ALEJANDRO ZUÑOGA BOTELLO</v>
          </cell>
          <cell r="AI1086" t="str">
            <v>10B CIRCUITO DE LOS ENEBROS</v>
          </cell>
          <cell r="AJ1086" t="str">
            <v>6642798590</v>
          </cell>
          <cell r="AK1086">
            <v>0</v>
          </cell>
          <cell r="AL1086" t="str">
            <v>22253</v>
          </cell>
          <cell r="AM1086" t="str">
            <v>26/04/2017 02 : 18 MARIELA.CHA : CSCEn espera de respuesta de CF pero cliente cuelga24/03/2017 02 : 22 MARIELA.CHA : CSCSe le menciona que se le autorizo un cambio y son 20 días hábiles parala entrega01/03/2017 01 : 35 GABRIELA.B : CSCSe Confirma información de CF se pide Esperar22/02/2017 07 : 26 ERNESTO.HERN : TCF122/02/2017 07 : 26 ERNESTO.HERN : NP518/02/2017 01 : 27 201015 : P1 / PANEL T173331 / OC-1007583 SE HACEPREDIAGNOSTICO Y SE PIDE PANEL / TCF1PU EQUIPO EN CASA DE CLIENTE17/02/2017 07 : 05 MARIA.EUGENI : SEG: V1PSEG: DGR10/02/2017 03 : 07 MARTINEZ.G : ODSWTP% FARMACIA SIMILARES Y LA PEÑITA</v>
          </cell>
          <cell r="AN1086" t="str">
            <v>1TE50B8NUSCB</v>
          </cell>
          <cell r="AO1086" t="str">
            <v>Smart</v>
          </cell>
          <cell r="AP1086" t="str">
            <v>Hisense</v>
          </cell>
          <cell r="AQ1086" t="str">
            <v>Opera</v>
          </cell>
          <cell r="AR1086" t="str">
            <v>FHD 1920 x 1080</v>
          </cell>
          <cell r="AS1086" t="str">
            <v>3TE50G165140G165140M010</v>
          </cell>
          <cell r="AT1086">
            <v>164</v>
          </cell>
          <cell r="AU1086" t="str">
            <v>50H7GB</v>
          </cell>
          <cell r="AV1086" t="str">
            <v>3TE50G165140</v>
          </cell>
          <cell r="AW1086" t="str">
            <v>G165140</v>
          </cell>
          <cell r="AX1086" t="str">
            <v>M010</v>
          </cell>
          <cell r="AY1086">
            <v>74012400</v>
          </cell>
          <cell r="AZ1086">
            <v>51013325</v>
          </cell>
          <cell r="BA1086">
            <v>80148527</v>
          </cell>
        </row>
        <row r="1087">
          <cell r="D1087">
            <v>60314395</v>
          </cell>
          <cell r="E1087" t="str">
            <v>A</v>
          </cell>
          <cell r="F1087" t="str">
            <v>TV</v>
          </cell>
          <cell r="G1087" t="str">
            <v xml:space="preserve">NORMA ALICIA CHAVEZ AVILA </v>
          </cell>
          <cell r="H1087" t="str">
            <v>AV. LA RIVIERA NO. 4308 FRACC COLINAS DEL MEDITERRANEO , TIJUANA B.C.</v>
          </cell>
          <cell r="I1087">
            <v>6646285927</v>
          </cell>
          <cell r="J1087" t="str">
            <v xml:space="preserve">HISENSE </v>
          </cell>
          <cell r="K1087" t="str">
            <v>50K20DW</v>
          </cell>
          <cell r="L1087" t="str">
            <v>50J140464H02340</v>
          </cell>
          <cell r="M1087" t="str">
            <v>FOLIO DE CUENTA : 16757041</v>
          </cell>
          <cell r="N1087">
            <v>8999</v>
          </cell>
          <cell r="O1087">
            <v>41734</v>
          </cell>
          <cell r="P1087">
            <v>42852</v>
          </cell>
          <cell r="Q1087">
            <v>201015</v>
          </cell>
          <cell r="R1087" t="str">
            <v xml:space="preserve">05/04/2017 11 : 15  ARANTXA.MON : TCF1
05/04/2017 11 : 15  ARANTXA.MON : NP5
19/03/2017 05 : 36 201015 : P1 / PANEL , T173331 / OC - 1008836 </v>
          </cell>
          <cell r="S1087" t="str">
            <v>SE PIDIO PANEL Y NO LO SURTIERON</v>
          </cell>
          <cell r="T1087" t="str">
            <v xml:space="preserve">    Ricardo Sanchez Paniagua      </v>
          </cell>
          <cell r="U1087" t="str">
            <v>2017-04-27</v>
          </cell>
          <cell r="V1087" t="str">
            <v>Norte</v>
          </cell>
          <cell r="W1087" t="str">
            <v>FIRMA</v>
          </cell>
          <cell r="X1087" t="str">
            <v>TALLER</v>
          </cell>
          <cell r="Y1087">
            <v>42811</v>
          </cell>
          <cell r="Z1087">
            <v>1077</v>
          </cell>
          <cell r="AA1087" t="str">
            <v>M012</v>
          </cell>
          <cell r="AD1087" t="str">
            <v>Tijuana/Colina del Mediterraneo</v>
          </cell>
          <cell r="AE1087" t="str">
            <v>BC</v>
          </cell>
          <cell r="AF1087" t="str">
            <v>MX</v>
          </cell>
          <cell r="AG1087" t="str">
            <v>10414509</v>
          </cell>
          <cell r="AH1087" t="str">
            <v>NORMA ALICIA CHAVEZ AVILA</v>
          </cell>
          <cell r="AI1087" t="str">
            <v>4308 Ave. La Riviera</v>
          </cell>
          <cell r="AJ1087" t="str">
            <v>6646285927</v>
          </cell>
          <cell r="AK1087">
            <v>0</v>
          </cell>
          <cell r="AL1087" t="str">
            <v>22530</v>
          </cell>
          <cell r="AM1087" t="str">
            <v>25/04/2017 06 : 00 ANA.LAURA : CFNP25/04/2017 06 : 00 ANA.LAURA : CSCse le comenta a cte q estamos en tiempo y forma con proceso CF06/04/2017 01 : 43 MARIELA.CHA : CSCse le menciona que se le autorizo un cambio y son de 20 días hábilespara la entregaCliente cuenta con aparato dañado05/04/2017 11 : 15 ARANTXA.MON : TCF105/04/2017 11 : 15 ARANTXA.MON : NP519/03/2017 05 : 36 201015 : P1 / PANEL , T173331 / OC - 1008836 / TCF1PUEQUIPO EN TALLER16/03/2017 04 : 04 GERARDO.GRA : ODSWTP ELABORADA POR EMC*RD% PRIVADA EN FRACCIONAMIENTO PEQUEÑOEN EL SOLER. CERCA DE IGLESIA DULCE MARIA</v>
          </cell>
          <cell r="AN1087" t="str">
            <v>1TE50B8NUSCB</v>
          </cell>
          <cell r="AO1087" t="str">
            <v>Smart</v>
          </cell>
          <cell r="AP1087" t="str">
            <v>Hisense</v>
          </cell>
          <cell r="AQ1087" t="str">
            <v>Opera</v>
          </cell>
          <cell r="AR1087" t="str">
            <v>FHD 1920 x 1080</v>
          </cell>
          <cell r="AS1087" t="str">
            <v>3TE55G161437G161437M010</v>
          </cell>
          <cell r="AT1087">
            <v>7</v>
          </cell>
          <cell r="AU1087" t="str">
            <v>55H5C</v>
          </cell>
          <cell r="AV1087" t="str">
            <v>3TE55G161437</v>
          </cell>
          <cell r="AW1087" t="str">
            <v>G161437</v>
          </cell>
          <cell r="AX1087" t="str">
            <v>M010</v>
          </cell>
          <cell r="AY1087">
            <v>74012351</v>
          </cell>
          <cell r="AZ1087">
            <v>51013275</v>
          </cell>
          <cell r="BA1087">
            <v>80143828</v>
          </cell>
        </row>
        <row r="1088">
          <cell r="D1088">
            <v>60313079</v>
          </cell>
          <cell r="E1088" t="str">
            <v>A</v>
          </cell>
          <cell r="F1088" t="str">
            <v>TV</v>
          </cell>
          <cell r="G1088" t="str">
            <v>RICARDO ALAVEZ ROJAS</v>
          </cell>
          <cell r="H1088" t="str">
            <v>REAL DE LA LOMA NO. 11C FRACC REAL DE SAN FRANCISCO TIJUANA B.C.</v>
          </cell>
          <cell r="I1088">
            <v>6642117222</v>
          </cell>
          <cell r="J1088" t="str">
            <v xml:space="preserve">HISENSE </v>
          </cell>
          <cell r="K1088" t="str">
            <v>32K20DW</v>
          </cell>
          <cell r="L1088" t="str">
            <v>32J134806H02813</v>
          </cell>
          <cell r="M1088" t="str">
            <v>CARTA ACEPTACION FOLIO 016513961</v>
          </cell>
          <cell r="N1088">
            <v>3740</v>
          </cell>
          <cell r="O1088">
            <v>41734</v>
          </cell>
          <cell r="P1088">
            <v>42851</v>
          </cell>
          <cell r="Q1088">
            <v>201015</v>
          </cell>
          <cell r="R1088" t="str">
            <v xml:space="preserve">15/03/2017 06 : 46  JORGE.VAZ : NP5
05/03/2017 05 : 15 201015 : P1/ PANEL , T171937 , OC - 1008229 </v>
          </cell>
          <cell r="S1088" t="str">
            <v>SE PIDIO PANEL Y NO LO SURTIERON</v>
          </cell>
          <cell r="T1088" t="str">
            <v xml:space="preserve">  Ricardo Sanchez Paniagua        </v>
          </cell>
          <cell r="U1088" t="str">
            <v>2017-04-27</v>
          </cell>
          <cell r="V1088" t="str">
            <v>Norte</v>
          </cell>
          <cell r="W1088" t="str">
            <v>FIRMA</v>
          </cell>
          <cell r="X1088" t="str">
            <v>TALLER</v>
          </cell>
          <cell r="Y1088">
            <v>42795</v>
          </cell>
          <cell r="Z1088">
            <v>1061</v>
          </cell>
          <cell r="AA1088" t="str">
            <v>M012</v>
          </cell>
          <cell r="AD1088" t="str">
            <v>Tijuana/ Real de Sn Francisco</v>
          </cell>
          <cell r="AE1088" t="str">
            <v>BC</v>
          </cell>
          <cell r="AF1088" t="str">
            <v>MX</v>
          </cell>
          <cell r="AG1088" t="str">
            <v>10413396</v>
          </cell>
          <cell r="AH1088" t="str">
            <v>RICARDO ALAVEZ</v>
          </cell>
          <cell r="AI1088" t="str">
            <v>7301 Av Real de la Lomas Int 11C</v>
          </cell>
          <cell r="AJ1088" t="str">
            <v>6642117222</v>
          </cell>
          <cell r="AK1088">
            <v>0</v>
          </cell>
          <cell r="AL1088" t="str">
            <v>22236</v>
          </cell>
          <cell r="AM1088" t="str">
            <v>11/04/2017 03 : 08 ANA.ROSA : CSCse le indica a cte de la autorización de CF y del tiempo de respuesta(25diashabiles)15/03/2017 06 : 47 JORGE.VAZ : TCF115/03/2017 06 : 46 JORGE.VAZ : NP505/03/2017 05 : 15 201015 : P1/ PANEL , T171937 , OC - 1008229 , SEHABLO CON CLIENTE Y SE HIZO PREDIAGNOSTICO / TCF1PU EQUIPO ENCASA DE CLIENTE01/03/2017 22 : 57 GABRIELA.B : ODSWTP01/03/2017 02 : 42 GABRIELA.B : RD % REAL DE ISUCA Y REAL DE MATAMOROS</v>
          </cell>
          <cell r="AN1088" t="str">
            <v>3TE32G143053</v>
          </cell>
          <cell r="AO1088" t="str">
            <v>Smart</v>
          </cell>
          <cell r="AP1088" t="str">
            <v>Hisense</v>
          </cell>
          <cell r="AQ1088" t="str">
            <v>Opera</v>
          </cell>
          <cell r="AR1088" t="str">
            <v>HD 1366 X 768</v>
          </cell>
          <cell r="AS1088" t="str">
            <v>3TE32G163827G163827M010</v>
          </cell>
          <cell r="AT1088">
            <v>7</v>
          </cell>
          <cell r="AU1088" t="str">
            <v>32H5B2</v>
          </cell>
          <cell r="AV1088" t="str">
            <v>3TE32G163827</v>
          </cell>
          <cell r="AW1088" t="str">
            <v>G163827</v>
          </cell>
          <cell r="AX1088" t="str">
            <v>M010</v>
          </cell>
          <cell r="AY1088">
            <v>74012401</v>
          </cell>
          <cell r="AZ1088">
            <v>51013326</v>
          </cell>
          <cell r="BA1088">
            <v>80144479</v>
          </cell>
        </row>
        <row r="1089">
          <cell r="D1089">
            <v>60316616</v>
          </cell>
          <cell r="E1089" t="str">
            <v>A</v>
          </cell>
          <cell r="F1089" t="str">
            <v>TV</v>
          </cell>
          <cell r="G1089" t="str">
            <v>LUIS EDUARDO GUTIERREZ PONCE</v>
          </cell>
          <cell r="H1089" t="str">
            <v>BENITO JUAREZ NO. 114, COL. CENTRO</v>
          </cell>
          <cell r="I1089" t="str">
            <v>323 1129532</v>
          </cell>
          <cell r="J1089" t="str">
            <v>HISENSE</v>
          </cell>
          <cell r="K1089" t="str">
            <v>50K20DW</v>
          </cell>
          <cell r="L1089" t="str">
            <v>50G143292H00448</v>
          </cell>
          <cell r="M1089" t="str">
            <v>CARTA FACTURA</v>
          </cell>
          <cell r="N1089">
            <v>0</v>
          </cell>
          <cell r="O1089">
            <v>42884</v>
          </cell>
          <cell r="P1089">
            <v>42802</v>
          </cell>
          <cell r="Q1089">
            <v>201023</v>
          </cell>
          <cell r="R1089" t="str">
            <v>SE SOLICITO PANEL-173331 Y MAIN POWER BOARD-171496, CON EL OC1009855</v>
          </cell>
          <cell r="S1089" t="str">
            <v>FALLA: NO TIENE IMAGEN, SOLO AUDIO, SE S</v>
          </cell>
          <cell r="T1089" t="str">
            <v xml:space="preserve">    GABRIELA RIVAS DELGADO        </v>
          </cell>
          <cell r="U1089" t="str">
            <v>2017-04-25</v>
          </cell>
          <cell r="V1089" t="str">
            <v>Norte</v>
          </cell>
          <cell r="W1089" t="str">
            <v>FIRMA</v>
          </cell>
          <cell r="X1089" t="str">
            <v>TALLER</v>
          </cell>
          <cell r="Y1089">
            <v>42846</v>
          </cell>
          <cell r="AA1089" t="str">
            <v>M010</v>
          </cell>
          <cell r="AD1089" t="str">
            <v>SAN BLAS/CENTRO</v>
          </cell>
          <cell r="AE1089" t="str">
            <v>NAY</v>
          </cell>
          <cell r="AF1089" t="str">
            <v>MX</v>
          </cell>
          <cell r="AG1089" t="str">
            <v>10416552</v>
          </cell>
          <cell r="AH1089" t="str">
            <v>LUIS EDUARDO GUTIERREZ PONCE</v>
          </cell>
          <cell r="AI1089" t="str">
            <v>NO. 114 BENITO JUAREZ</v>
          </cell>
          <cell r="AJ1089" t="str">
            <v>323 1129532</v>
          </cell>
          <cell r="AK1089">
            <v>0</v>
          </cell>
          <cell r="AL1089" t="str">
            <v>63740</v>
          </cell>
          <cell r="AM1089" t="str">
            <v>26/04/2017 05 : 00 MARIA.EUGENI : SEG: OC-1009855SEG: T171496/Tarjeta de suministro eléctrico - Power25/04/2017 01 : 47 ARANTXA.MON : TCF125/04/2017 01 : 47 ARANTXA.MON : NP522/04/2017 01 : 23 GABRIELA.B : ODSWTP22/04/2017 01 : 22 GABRIELA.B : RD % TELMEX</v>
          </cell>
          <cell r="AN1089" t="str">
            <v>1TE50B8NUSCB</v>
          </cell>
          <cell r="AO1089" t="str">
            <v>Smart</v>
          </cell>
          <cell r="AP1089" t="str">
            <v>Hisense</v>
          </cell>
          <cell r="AQ1089" t="str">
            <v>Opera</v>
          </cell>
          <cell r="AR1089" t="str">
            <v>FHD 1920 x 1080</v>
          </cell>
          <cell r="AS1089" t="str">
            <v>3TE55G161437G161437M010</v>
          </cell>
          <cell r="AT1089">
            <v>7</v>
          </cell>
          <cell r="AU1089" t="str">
            <v>55H5C</v>
          </cell>
          <cell r="AV1089" t="str">
            <v>3TE55G161437</v>
          </cell>
          <cell r="AW1089" t="str">
            <v>G161437</v>
          </cell>
          <cell r="AX1089" t="str">
            <v>M010</v>
          </cell>
          <cell r="AY1089">
            <v>74012347</v>
          </cell>
          <cell r="AZ1089">
            <v>51013271</v>
          </cell>
          <cell r="BA1089">
            <v>80143891</v>
          </cell>
        </row>
        <row r="1090">
          <cell r="D1090">
            <v>60316643</v>
          </cell>
          <cell r="E1090" t="str">
            <v>A</v>
          </cell>
          <cell r="F1090" t="str">
            <v>TV</v>
          </cell>
          <cell r="G1090" t="str">
            <v>IVAN BAÑUELOS ORTEGA</v>
          </cell>
          <cell r="H1090" t="str">
            <v>PRIV. COUNTRY CLUB NO. 14 COL. VERSALLES, TEPIC, NAY</v>
          </cell>
          <cell r="I1090">
            <v>2140449</v>
          </cell>
          <cell r="J1090" t="str">
            <v>HISENSE</v>
          </cell>
          <cell r="K1090" t="str">
            <v>43H7C</v>
          </cell>
          <cell r="L1090" t="str">
            <v>43G1632G4H00405</v>
          </cell>
          <cell r="M1090" t="str">
            <v>LWBQ35121</v>
          </cell>
          <cell r="N1090">
            <v>0</v>
          </cell>
          <cell r="O1090">
            <v>42106</v>
          </cell>
          <cell r="P1090">
            <v>42829</v>
          </cell>
          <cell r="Q1090">
            <v>201023</v>
          </cell>
          <cell r="R1090">
            <v>0</v>
          </cell>
          <cell r="S1090" t="str">
            <v>FALLA: RAYA EN PARTE BAJA DE PANEL, SE R</v>
          </cell>
          <cell r="T1090" t="str">
            <v xml:space="preserve">    GABRIELA RIVAS DELGADO        </v>
          </cell>
          <cell r="U1090" t="str">
            <v>2017-04-25</v>
          </cell>
          <cell r="V1090" t="str">
            <v>Norte</v>
          </cell>
          <cell r="W1090" t="str">
            <v>FIRMA</v>
          </cell>
          <cell r="X1090" t="str">
            <v>TALLER</v>
          </cell>
          <cell r="Y1090">
            <v>42846</v>
          </cell>
          <cell r="Z1090">
            <v>740</v>
          </cell>
          <cell r="AA1090" t="str">
            <v>M012</v>
          </cell>
          <cell r="AD1090" t="str">
            <v>VERSALLES/TEPIC</v>
          </cell>
          <cell r="AE1090" t="str">
            <v>NAY</v>
          </cell>
          <cell r="AF1090" t="str">
            <v>MX</v>
          </cell>
          <cell r="AG1090" t="str">
            <v>10416580</v>
          </cell>
          <cell r="AH1090" t="str">
            <v>IVAN BAÑUELOS ORTEGA</v>
          </cell>
          <cell r="AI1090" t="str">
            <v>NO. 14 PRIVADA COUNTRY CLUB</v>
          </cell>
          <cell r="AJ1090" t="str">
            <v>2140449</v>
          </cell>
          <cell r="AK1090">
            <v>0</v>
          </cell>
          <cell r="AL1090" t="str">
            <v>63139</v>
          </cell>
          <cell r="AM1090" t="str">
            <v>25/04/2017 01 : 51 ARANTXA.MON : TCF125/04/2017 01 : 51 ARANTXA.MON : NP522/04/2017 07 : 16 201023 : P1-197917-LCD-OC100985622/04/2017 01 : 56 GABRIELA.B : ODSWTP22/04/2017 01 : 55 GABRIELA.B : RD % LIVERPOOL</v>
          </cell>
          <cell r="AN1090" t="str">
            <v>3TE43G154905</v>
          </cell>
          <cell r="AO1090" t="str">
            <v>Smart</v>
          </cell>
          <cell r="AP1090" t="str">
            <v>Hisense</v>
          </cell>
          <cell r="AQ1090" t="str">
            <v>Opera</v>
          </cell>
          <cell r="AR1090" t="str">
            <v>UHD 3840 X 2160</v>
          </cell>
          <cell r="AS1090" t="str">
            <v>3TE43G1627B1G1627B1M010</v>
          </cell>
          <cell r="AT1090" t="e">
            <v>#N/A</v>
          </cell>
          <cell r="AU1090" t="str">
            <v>43H7C</v>
          </cell>
          <cell r="AV1090" t="str">
            <v>3TE43G1627B1</v>
          </cell>
          <cell r="AW1090" t="str">
            <v>G1627B1</v>
          </cell>
          <cell r="AX1090" t="str">
            <v>M010</v>
          </cell>
          <cell r="AY1090">
            <v>74012344</v>
          </cell>
          <cell r="AZ1090">
            <v>51013268</v>
          </cell>
          <cell r="BA1090">
            <v>80143830</v>
          </cell>
        </row>
        <row r="1091">
          <cell r="D1091">
            <v>60311511</v>
          </cell>
          <cell r="E1091" t="str">
            <v>A</v>
          </cell>
          <cell r="F1091" t="str">
            <v>TV</v>
          </cell>
          <cell r="G1091" t="str">
            <v>Juventino Guzman Arcos</v>
          </cell>
          <cell r="H1091" t="str">
            <v>ENCINO NO. 28 CONGREGACION ANAHUAC , PUEBLOVIEJO, VERACUZ</v>
          </cell>
          <cell r="I1091" t="str">
            <v>833 340 9447</v>
          </cell>
          <cell r="J1091" t="str">
            <v>HISENSE</v>
          </cell>
          <cell r="K1091" t="str">
            <v>50K20D</v>
          </cell>
          <cell r="L1091" t="str">
            <v>50J140472H06894</v>
          </cell>
          <cell r="M1091">
            <v>935813</v>
          </cell>
          <cell r="N1091">
            <v>6999</v>
          </cell>
          <cell r="O1091">
            <v>41811</v>
          </cell>
          <cell r="P1091">
            <v>42780</v>
          </cell>
          <cell r="Q1091">
            <v>202255</v>
          </cell>
          <cell r="R1091" t="str">
            <v xml:space="preserve">23/02/2017 00 : 07  ERNESTO.HERN : NP5
21/02/2017 01 : 24 202255 : P1: SE SOLITA TARJETA PRINCIPAL CON NUMERO OC-1007668 </v>
          </cell>
          <cell r="S1091" t="str">
            <v/>
          </cell>
          <cell r="T1091" t="str">
            <v xml:space="preserve">   ROBERTO IZQUIERDO DE ANDA      </v>
          </cell>
          <cell r="U1091" t="str">
            <v>2017-04-24</v>
          </cell>
          <cell r="V1091" t="str">
            <v>Norte</v>
          </cell>
          <cell r="W1091" t="str">
            <v>FIRMA</v>
          </cell>
          <cell r="X1091" t="str">
            <v>TALLER</v>
          </cell>
          <cell r="Y1091">
            <v>42780</v>
          </cell>
          <cell r="Z1091">
            <v>969</v>
          </cell>
          <cell r="AA1091" t="str">
            <v>M010</v>
          </cell>
          <cell r="AD1091" t="str">
            <v>veracruz /congregacion anahuac</v>
          </cell>
          <cell r="AE1091" t="str">
            <v>VER</v>
          </cell>
          <cell r="AF1091" t="str">
            <v>MX</v>
          </cell>
          <cell r="AG1091" t="str">
            <v>10361754</v>
          </cell>
          <cell r="AH1091" t="str">
            <v>JUVENTIONO GUZMAN ARCOS</v>
          </cell>
          <cell r="AI1091" t="str">
            <v>calle encino num 28</v>
          </cell>
          <cell r="AJ1091" t="str">
            <v>833409447</v>
          </cell>
          <cell r="AK1091">
            <v>0</v>
          </cell>
          <cell r="AL1091" t="str">
            <v>92035</v>
          </cell>
          <cell r="AM1091" t="str">
            <v>12/04/2017 23 : 17 BRENDA.MORA : CSCSe le menciona al cliente que el equipo se enviaría aprox. en 10 días.14/03/2017 06 : 57 Ricardo Espinosa : TCF1PU CSA14/03/2017 06 : 57 Ricardo Espinosa : TCF1DR23/02/2017 00 : 07 ERNESTO.HERN : TCF123/02/2017 00 : 07 ERNESTO.HERN : NP521/02/2017 01 : 24 202255 : P1: SE SOLITA TARJETA PRINCIPAL CON NUMEROOC-1007668 YA QUE EL EQUIPO SE REINICIA CONSTANTEMENTE Y TIENE RUIDO CUANDO SE USA SEÑAL DE HDMI, PROBLEMA RADICA EN TARJETAPRINCIPAL18/02/2017 02 : 07 202255 : EQUIPO EN TALLER SE PROCEDERA A REVISION16/02/2017 02 : 37 MARIA.EUGENI : SEG: CSA Favor de actualizar folio ycolocar In Progress.15/02/2017 00 : 38 JUANANTONIO : ODSWTPREINCIDENCIA DE LA ODS 60293945 EL CTE LLEVA EL EQ A TALLERYA VAN 3 REPARACIONES</v>
          </cell>
          <cell r="AN1091" t="str">
            <v>3TE50G132311</v>
          </cell>
          <cell r="AO1091" t="str">
            <v>Básica</v>
          </cell>
          <cell r="AP1091" t="str">
            <v>Hisense</v>
          </cell>
          <cell r="AQ1091" t="str">
            <v>Opera</v>
          </cell>
          <cell r="AR1091" t="str">
            <v>FHD 1920 x 1080</v>
          </cell>
          <cell r="AS1091" t="str">
            <v>3TE50G165140G165140M010</v>
          </cell>
          <cell r="AT1091">
            <v>164</v>
          </cell>
          <cell r="AU1091" t="str">
            <v>50H7GB</v>
          </cell>
          <cell r="AV1091" t="str">
            <v>3TE50G165140</v>
          </cell>
          <cell r="AW1091" t="str">
            <v>G165140</v>
          </cell>
          <cell r="AX1091" t="str">
            <v>M010</v>
          </cell>
          <cell r="AY1091">
            <v>74012402</v>
          </cell>
          <cell r="AZ1091">
            <v>51013327</v>
          </cell>
          <cell r="BA1091">
            <v>80148529</v>
          </cell>
        </row>
        <row r="1092">
          <cell r="D1092">
            <v>60316069</v>
          </cell>
          <cell r="E1092" t="str">
            <v>A</v>
          </cell>
          <cell r="F1092" t="str">
            <v>TV</v>
          </cell>
          <cell r="G1092" t="str">
            <v>YOLLITZIN CASTAÑEDA</v>
          </cell>
          <cell r="H1092" t="str">
            <v>GUAYABO NO. 223 FRACC LOMAS DEL VALLE , ENSENADA B.C.</v>
          </cell>
          <cell r="I1092">
            <v>6461117987</v>
          </cell>
          <cell r="J1092" t="str">
            <v xml:space="preserve">HISENSE </v>
          </cell>
          <cell r="K1092" t="str">
            <v>50K20DW</v>
          </cell>
          <cell r="L1092" t="str">
            <v>50G143292H01721</v>
          </cell>
          <cell r="M1092" t="str">
            <v>CARTA TELNOR</v>
          </cell>
          <cell r="N1092">
            <v>14409</v>
          </cell>
          <cell r="O1092">
            <v>42167</v>
          </cell>
          <cell r="P1092">
            <v>42112</v>
          </cell>
          <cell r="Q1092">
            <v>201015</v>
          </cell>
          <cell r="R1092" t="str">
            <v xml:space="preserve">19/04/2017 03 : 02  ARANTXA.MON : NP5
18/04/2017 06 : 20 201015 : P1 / PANEL , T173331 / OC - 1009680 </v>
          </cell>
          <cell r="S1092" t="str">
            <v>SE PIDIO PANEL Y NO LO SURTIERON</v>
          </cell>
          <cell r="T1092" t="str">
            <v xml:space="preserve">  Ricardo Sanchez Paniagua        </v>
          </cell>
          <cell r="U1092" t="str">
            <v>2017-04-24</v>
          </cell>
          <cell r="V1092" t="str">
            <v>Norte</v>
          </cell>
          <cell r="W1092" t="str">
            <v>FIRMA</v>
          </cell>
          <cell r="X1092" t="str">
            <v>TALLER</v>
          </cell>
          <cell r="Y1092">
            <v>42842</v>
          </cell>
          <cell r="Z1092">
            <v>675</v>
          </cell>
          <cell r="AA1092" t="str">
            <v>M012</v>
          </cell>
          <cell r="AD1092" t="str">
            <v>Ensenada/Lisos</v>
          </cell>
          <cell r="AE1092" t="str">
            <v>BC</v>
          </cell>
          <cell r="AF1092" t="str">
            <v>MX</v>
          </cell>
          <cell r="AG1092" t="str">
            <v>10276084</v>
          </cell>
          <cell r="AH1092" t="str">
            <v>YOLLITZIN CASTAÑEDA</v>
          </cell>
          <cell r="AI1092" t="str">
            <v>223 Guayabo</v>
          </cell>
          <cell r="AJ1092" t="str">
            <v>6461117987</v>
          </cell>
          <cell r="AK1092">
            <v>0</v>
          </cell>
          <cell r="AL1092" t="str">
            <v>22830</v>
          </cell>
          <cell r="AM1092" t="str">
            <v>19/04/2017 03 : 03 ARANTXA.MON : TCF119/04/2017 03 : 02 ARANTXA.MON : NP518/04/2017 06 : 20 201015 : P1 / PANEL , T173331 / OC - 1009680 , SEHIZO PREDIAGNOSTICO DE ACUERDO A LA PLATICA CON EL CLIENTE YEL JUEVES SE RECOGERA TV EN DOMICILIO DE CLIENTE18/04/2017 05 : 20 201015 : V1 / 20/04/2017 , 10.00 - 16.00 HS. MIENTRASSE CONTACTARA AL CLIENTE PARA PODER HACER PREDIAGNOSTICO18/04/2017 05 : 18 201015 : SPKA / TIJUANA - ENSENADA 222 KM IDA YVUELTA X $ 2.00 = $ 444.0018/04/2017 02 : 21 GERARDO.GRA : ODSWTP ELABORADA POR EMC*RD% ALISOS Y ENCENADAODS CON FALLA ANTERIOR 60205286</v>
          </cell>
          <cell r="AN1092" t="str">
            <v>1TE50B8NUSCB</v>
          </cell>
          <cell r="AO1092" t="str">
            <v>Smart</v>
          </cell>
          <cell r="AP1092" t="str">
            <v>Hisense</v>
          </cell>
          <cell r="AQ1092" t="str">
            <v>Opera</v>
          </cell>
          <cell r="AR1092" t="str">
            <v>FHD 1920 x 1080</v>
          </cell>
          <cell r="AS1092" t="str">
            <v>3TE55G161437G161437M010</v>
          </cell>
          <cell r="AT1092">
            <v>7</v>
          </cell>
          <cell r="AU1092" t="str">
            <v>55H5C</v>
          </cell>
          <cell r="AV1092" t="str">
            <v>3TE55G161437</v>
          </cell>
          <cell r="AW1092" t="str">
            <v>G161437</v>
          </cell>
          <cell r="AX1092" t="str">
            <v>M010</v>
          </cell>
          <cell r="AY1092">
            <v>74012348</v>
          </cell>
          <cell r="AZ1092">
            <v>51013272</v>
          </cell>
          <cell r="BA1092">
            <v>80143827</v>
          </cell>
        </row>
        <row r="1093">
          <cell r="D1093">
            <v>60314025</v>
          </cell>
          <cell r="E1093" t="str">
            <v>A</v>
          </cell>
          <cell r="F1093" t="str">
            <v>TV</v>
          </cell>
          <cell r="G1093" t="str">
            <v>RICARDO MARTINEZ</v>
          </cell>
          <cell r="H1093" t="str">
            <v xml:space="preserve">RIO SALTON 120-A, VILLA DE ALCALA, CIENEGA DE FLORES </v>
          </cell>
          <cell r="I1093">
            <v>8180295494</v>
          </cell>
          <cell r="J1093" t="str">
            <v>HISENSE</v>
          </cell>
          <cell r="K1093" t="str">
            <v>LC54N7000U</v>
          </cell>
          <cell r="L1093" t="str">
            <v>65G1614E7H00051</v>
          </cell>
          <cell r="M1093" t="str">
            <v>FACTURA</v>
          </cell>
          <cell r="N1093">
            <v>5291.38</v>
          </cell>
          <cell r="O1093">
            <v>46344</v>
          </cell>
          <cell r="P1093">
            <v>42817</v>
          </cell>
          <cell r="Q1093">
            <v>201024</v>
          </cell>
          <cell r="R1093" t="str">
            <v xml:space="preserve">04/04/17 04:30 SERGIO FERRER </v>
          </cell>
          <cell r="S1093" t="str">
            <v/>
          </cell>
          <cell r="T1093" t="str">
            <v xml:space="preserve">    SOFIA VAZQUEZ                 </v>
          </cell>
          <cell r="U1093" t="str">
            <v>2017-04-19</v>
          </cell>
          <cell r="V1093" t="str">
            <v>Norte</v>
          </cell>
          <cell r="W1093" t="str">
            <v>FIRMA</v>
          </cell>
          <cell r="X1093" t="str">
            <v>TALLER</v>
          </cell>
          <cell r="Y1093">
            <v>42807</v>
          </cell>
          <cell r="Z1093">
            <v>-3537</v>
          </cell>
          <cell r="AA1093" t="str">
            <v>M010</v>
          </cell>
          <cell r="AD1093" t="str">
            <v>residencial dinastia/monterrey</v>
          </cell>
          <cell r="AE1093" t="str">
            <v>NL</v>
          </cell>
          <cell r="AF1093" t="str">
            <v>MX</v>
          </cell>
          <cell r="AG1093" t="str">
            <v>10408530</v>
          </cell>
          <cell r="AH1093" t="str">
            <v>RICARDO MARTINEZ</v>
          </cell>
          <cell r="AI1093" t="str">
            <v>prolongacion puerto del sol num 205 torre 2 dpto 1002</v>
          </cell>
          <cell r="AJ1093" t="str">
            <v>8180295494</v>
          </cell>
          <cell r="AK1093">
            <v>0</v>
          </cell>
          <cell r="AL1093" t="str">
            <v>64637</v>
          </cell>
          <cell r="AM1093" t="str">
            <v>04/04/2017 04 : 30 SERGIO.FER : TCF104/04/2017 04 : 29 SERGIO.FER : TCFT - Reincidencia.04/04/2017 02 : 29 MARIA.EUGENI : SEG: Se le pide a CSA llamar acliente para programar visita y y tomar evidencias para Reporte.04/04/2017 01 : 56 ROGER.R : FDD - Reporte con evidencia de prueba decolores.01/04/2017 06 : 58 MARIA.EUGENI : SEG: Se mando correo a Ing. Ferrerpara posible soliucion.01/04/2017 04 : 19 201024 : YA SE VOLVIO A ENVAR INFORMACION DEESTECASOSOLO SOLICITAMOSSU APOYO PARA CERRAR ORDEN01/04/2017 03 : 49 MARIA.EUGENI : SEG: Se le ide a Sergio Ferrer apoyopara saber que procede con el servicio.01/04/2017 02 : 38 201024 : ST1:CLIENTE NO DA ACCESO A SU DOMICILIO PARALAS PRUEBAS DE COLORES ..SI TOMAMOS FOTOS CUANDO CAMBIAMOS PANEL,SOLO FOTOS DE MANCHAS BLANCAS...USTEDES QUIEREN FOTOS DE COLORESY NO SE TOMARON EN ESA OCACION....CLIENTE" NO PERMITE ENTRAR A SU DOMICILIO PARA TOMAR LAS FOTOS QUE USTEDES REQUIEREN"..31/03/2017 23 : 38 ROGER.R : ST2 - Adjuntar reporte técnico conevidencia de prueba de colores.31/03/2017 03 : 21 MARIA.EUGENI : SEG: Se sube reporte con las pruebasde colores.28/03/2017 23 : 42 ROGER.R : ST2 - Se requiere pruebas de colores, enespera de pruebas y evidencia.28/03/2017 05 : 10 201024 : VGT.- SE ANEXA DE NUEVO REPORTE TECNICO CON EVIDENCI FOTOGRAFICA QUE ARU SOLICITO28/03/2017 03 : 48 201024 : SE ENVIAN EL 60 QUE ELCLIENTE LEPUSOCOMENTARIOS28/03/2017 03 : 32 MARIA.EUGENI : SEG:Me comunico con Cliente y comentaque Tecnico tomo fotos de nueva falla, CSA favor de subir reporte de lafalla. ****** URGENTE *****27/03/2017 23 : 50 MARIA.EUGENI : SEG: Me trate de comunicar concliente y no contesta, Para solicitarle acceso para evidencias, clienteal parecer no quiere.25/03/2017 10 : 52 201024 : ST1: CLIENTE NO NOS DA ACCESO A SU DOMICILIOPARA HACER PRUEBAS DE COLORES...ESTA MUY MOLESTO NO QUIERE QUE REVICEMOS,NI HAGAMOS PRUEBAS..25/03/2017 05 : 19 ROGER.R : ST2: Realizar prueba de colores, en esperade pruebas.24/03/2017 06 : 52 201024 : ST1: SE ANEXA REPORTE TECNICO,CON EVIDENCIAFOTOGRAFICA..TV TIENE MANCHAS EN PANEL, SE LE CAMBIO PANEL Y TAMBIEN TIENE MANCHAS...ANTERIOR MENTE SE LE HABIA CAMBIADO MAINBOARD POR QUE NO CONECTABA INTERNET CON LA O.S. 60307648..CLIENTE MOLESTO..22/03/2017 05 : 59 201024 : NOS COMUNICAMOS CON EL CLIENTE Y NOS DICE QUE EL JUEVES 23 NOS PUEDE ATENDER DE 10.30 A 12A.M.YA QUE VIVE SOLO Y TENE QUE PEDIR PRMISO PARA SALIRQUEDO CONFIRMADA LA VISITA PARA ELJUEVES16/03/2017 13 : 07 ARANTXA.MON : P2 GUÌA: 808635107015/03/2017 07 : 09 201024 : P1A: O.C. 1008643, PANEL, 197377, PREDIAGNOSTICO MARZO 1414/03/2017 07 : 55 201024 : SE VSITARA ELJUVES 1614/03/2017 02 : 18 GABRIELA.B : RD % IFICIOS COLOR CAFÉ CLARO "LEVANT"REINCIDENCIA DE ORDEN 60307648</v>
          </cell>
          <cell r="AN1093" t="str">
            <v>3TE65G155267</v>
          </cell>
          <cell r="AO1093" t="e">
            <v>#N/A</v>
          </cell>
          <cell r="AP1093" t="e">
            <v>#N/A</v>
          </cell>
          <cell r="AQ1093" t="e">
            <v>#N/A</v>
          </cell>
          <cell r="AR1093" t="e">
            <v>#N/A</v>
          </cell>
          <cell r="AS1093" t="str">
            <v>3TE65G1635D7G1635D7M010</v>
          </cell>
          <cell r="AT1093">
            <v>1</v>
          </cell>
          <cell r="AU1093" t="str">
            <v>LC-65N7000U</v>
          </cell>
          <cell r="AV1093" t="str">
            <v>3TE65G1635D7</v>
          </cell>
          <cell r="AW1093" t="str">
            <v>G1635D7</v>
          </cell>
          <cell r="AX1093" t="str">
            <v>M010</v>
          </cell>
          <cell r="AY1093">
            <v>74012358</v>
          </cell>
          <cell r="AZ1093">
            <v>51013282</v>
          </cell>
          <cell r="BA1093">
            <v>80143835</v>
          </cell>
        </row>
        <row r="1094">
          <cell r="D1094">
            <v>60316340</v>
          </cell>
          <cell r="E1094" t="str">
            <v>A</v>
          </cell>
          <cell r="F1094" t="str">
            <v>TV</v>
          </cell>
          <cell r="G1094" t="str">
            <v>VICTOR BARUCH MARTINEZ ACEVEDO</v>
          </cell>
          <cell r="H1094" t="str">
            <v>MOLINO DEL REY # 17 FRACC. COLINAS DE QRO</v>
          </cell>
          <cell r="I1094">
            <v>4421696200</v>
          </cell>
          <cell r="J1094" t="str">
            <v xml:space="preserve">HISENSE </v>
          </cell>
          <cell r="K1094" t="str">
            <v>55K680GWN</v>
          </cell>
          <cell r="L1094" t="str">
            <v>55J141321H00189</v>
          </cell>
          <cell r="M1094">
            <v>1646</v>
          </cell>
          <cell r="N1094">
            <v>16000</v>
          </cell>
          <cell r="O1094">
            <v>42165</v>
          </cell>
          <cell r="P1094">
            <v>42846</v>
          </cell>
          <cell r="Q1094">
            <v>201608</v>
          </cell>
          <cell r="R1094" t="str">
            <v>22/04/2017 P1A: PANEL # 175955 O.C. 1009876</v>
          </cell>
          <cell r="S1094" t="str">
            <v>EQUIPO EN CENTRO DE SERVICIO, SIN CAJA S</v>
          </cell>
          <cell r="T1094" t="str">
            <v xml:space="preserve">CAROLINA PEREA                    </v>
          </cell>
          <cell r="U1094" t="str">
            <v>2017-04-27</v>
          </cell>
          <cell r="V1094" t="str">
            <v>CENTRO</v>
          </cell>
          <cell r="W1094" t="str">
            <v>FIRMA</v>
          </cell>
          <cell r="X1094" t="str">
            <v>TALLER</v>
          </cell>
          <cell r="Y1094">
            <v>42844</v>
          </cell>
          <cell r="Z1094">
            <v>679</v>
          </cell>
          <cell r="AA1094" t="str">
            <v>M010</v>
          </cell>
          <cell r="AD1094" t="str">
            <v>Santiago de Queretaro/Fracc Colinas del</v>
          </cell>
          <cell r="AE1094" t="str">
            <v>QRO</v>
          </cell>
          <cell r="AF1094" t="str">
            <v>MX</v>
          </cell>
          <cell r="AG1094" t="str">
            <v>10415774</v>
          </cell>
          <cell r="AH1094" t="str">
            <v>VICTOR BARUCH MARTINEZ ACEVEDO</v>
          </cell>
          <cell r="AI1094" t="str">
            <v>17 Mlino del Rey</v>
          </cell>
          <cell r="AJ1094" t="str">
            <v>4421696200</v>
          </cell>
          <cell r="AK1094" t="str">
            <v>4421696200</v>
          </cell>
          <cell r="AL1094" t="str">
            <v>73140</v>
          </cell>
          <cell r="AM1094" t="str">
            <v>25/04/2017 03 : 14 ARANTXA.MON : TCF125/04/2017 03 : 14 ARANTXA.MON : NP522/04/2017 07 : 54 201608 : P1A: PANEL # 175955 O.C. 100987621/04/2017 05 : 44 201608 : 20/04/17 16:00 A 17:00 NUEVA CITA ACORDADACON CLIENTE Y EN ANTERIORES CITAS TAMBIEN HAN ESTADO ACORDADAS CON CLIENTE EL ES EL QUE NO HA ESTADO21/04/2017 02 : 36 GERARDO.GRA : CSC informando que no coinciden conlas visitas del técnico ya que cuando quedan de ir los están esperando yno acuden y llegan sin avisar, se proporcionan números telefónicos deCSA para que se pongan de acuerdo en la fecha. EMC*21/04/2017 00 : 42 201608 : V1: 20/04/17 11:00 A 12:0020/04/2017 04 : 47 201608 : V1P: SE LE MARCA A CLIENTE PARA AGENDARVISITA CLIENTE NO CONTESTA SE LE INTENTA MAS TARDE20/04/2017 03 : 22 GERARDO.GRA : ODSWTP ELABORADA POR EMC* BOSQUE DE CHAPULTEPEC Y PEDREGAL DE QUERETAROODS CANCELADA ANTERIOR 60315992</v>
          </cell>
          <cell r="AN1094" t="str">
            <v>3TE55G142919</v>
          </cell>
          <cell r="AO1094" t="str">
            <v>Smart</v>
          </cell>
          <cell r="AP1094" t="str">
            <v>Hisense</v>
          </cell>
          <cell r="AQ1094" t="str">
            <v>Opera</v>
          </cell>
          <cell r="AR1094" t="str">
            <v>UHD 3840 X 2160</v>
          </cell>
          <cell r="AS1094" t="str">
            <v>3TE55G1623K3G1623K3M010</v>
          </cell>
          <cell r="AT1094">
            <v>24</v>
          </cell>
          <cell r="AU1094" t="str">
            <v>55H7B</v>
          </cell>
          <cell r="AV1094" t="str">
            <v>3TE55G1623K3</v>
          </cell>
          <cell r="AW1094" t="str">
            <v>G1623K3</v>
          </cell>
          <cell r="AX1094" t="str">
            <v>M010</v>
          </cell>
          <cell r="AY1094">
            <v>74012354</v>
          </cell>
          <cell r="AZ1094">
            <v>51013278</v>
          </cell>
          <cell r="BA1094">
            <v>80147859</v>
          </cell>
        </row>
        <row r="1095">
          <cell r="D1095">
            <v>60316589</v>
          </cell>
          <cell r="E1095" t="str">
            <v>A</v>
          </cell>
          <cell r="F1095" t="str">
            <v>TV</v>
          </cell>
          <cell r="G1095" t="str">
            <v xml:space="preserve">ALCIA ABOYTES </v>
          </cell>
          <cell r="H1095" t="str">
            <v>PUENTE # 23</v>
          </cell>
          <cell r="I1095">
            <v>4421350292</v>
          </cell>
          <cell r="J1095" t="str">
            <v>SHARP</v>
          </cell>
          <cell r="K1095" t="str">
            <v>LC-55N6000U</v>
          </cell>
          <cell r="L1095" t="str">
            <v>55G1623O4H00118</v>
          </cell>
          <cell r="M1095">
            <v>2939</v>
          </cell>
          <cell r="N1095">
            <v>15999</v>
          </cell>
          <cell r="O1095">
            <v>42783</v>
          </cell>
          <cell r="P1095">
            <v>42849</v>
          </cell>
          <cell r="Q1095">
            <v>201608</v>
          </cell>
          <cell r="R1095" t="str">
            <v>26/04/2017 P1A: PANEL # 203653 O.C. 1009979</v>
          </cell>
          <cell r="S1095" t="str">
            <v>EQUIPO EN CENTRO DE SERVICIO, EN CAJA CO</v>
          </cell>
          <cell r="T1095" t="str">
            <v xml:space="preserve">CAROLINA PEREA                    </v>
          </cell>
          <cell r="U1095" t="str">
            <v>2017-04-27</v>
          </cell>
          <cell r="V1095" t="str">
            <v>CENTRO</v>
          </cell>
          <cell r="W1095" t="str">
            <v>FIRMA</v>
          </cell>
          <cell r="X1095" t="str">
            <v>TALLER</v>
          </cell>
          <cell r="Y1095">
            <v>42846</v>
          </cell>
          <cell r="Z1095">
            <v>63</v>
          </cell>
          <cell r="AA1095" t="str">
            <v>M010</v>
          </cell>
          <cell r="AD1095" t="str">
            <v>Corregidora/Col. El Fortin</v>
          </cell>
          <cell r="AE1095" t="str">
            <v>QRO</v>
          </cell>
          <cell r="AF1095" t="str">
            <v>MX</v>
          </cell>
          <cell r="AG1095" t="str">
            <v>10415577</v>
          </cell>
          <cell r="AH1095" t="str">
            <v>MA. ALICIA</v>
          </cell>
          <cell r="AI1095" t="str">
            <v>23 Puente</v>
          </cell>
          <cell r="AJ1095" t="str">
            <v>4424380742</v>
          </cell>
          <cell r="AK1095" t="str">
            <v>4424380742</v>
          </cell>
          <cell r="AL1095" t="str">
            <v>76902</v>
          </cell>
          <cell r="AM1095" t="str">
            <v>27/04/2017 08 : 29 ARANTXA.MON : TCF127/04/2017 08 : 28 ARANTXA.MON : Se autoriza NP5; numero de serie yticket correcto26/04/2017 05 : 41 201608 : P1A: PANEL # 203653 O.C. 100997922/04/2017 01 : 16 201608 : V1: 24/04/17 10:00 A 12:0021/04/2017 23 : 53 LAURA.HERNA : REINCIDENCIA DE ODS 60315722ODSWTP</v>
          </cell>
          <cell r="AN1095" t="str">
            <v>3TE55G154930M</v>
          </cell>
          <cell r="AO1095" t="str">
            <v>Smart</v>
          </cell>
          <cell r="AP1095" t="str">
            <v>Sharp</v>
          </cell>
          <cell r="AQ1095" t="str">
            <v>Opera</v>
          </cell>
          <cell r="AR1095" t="str">
            <v>UHD 3840 X 2160</v>
          </cell>
          <cell r="AS1095" t="str">
            <v>3TE55G164364G164364M010</v>
          </cell>
          <cell r="AT1095">
            <v>2</v>
          </cell>
          <cell r="AU1095" t="str">
            <v>LC-55N6000U</v>
          </cell>
          <cell r="AV1095" t="str">
            <v>3TE55G164364</v>
          </cell>
          <cell r="AW1095" t="str">
            <v>G164364</v>
          </cell>
          <cell r="AX1095" t="str">
            <v>M010</v>
          </cell>
          <cell r="AY1095">
            <v>74012357</v>
          </cell>
          <cell r="AZ1095">
            <v>51013281</v>
          </cell>
          <cell r="BA1095">
            <v>80147860</v>
          </cell>
        </row>
        <row r="1096">
          <cell r="D1096">
            <v>60308994</v>
          </cell>
          <cell r="E1096" t="str">
            <v xml:space="preserve">D </v>
          </cell>
          <cell r="F1096" t="str">
            <v>TV</v>
          </cell>
          <cell r="G1096" t="str">
            <v>Oscar Guerrero Gomez</v>
          </cell>
          <cell r="H1096" t="str">
            <v>AV trabajo 76, Col. Centro, C.P. 56400, Reyes la paz, Ed. De Mex.</v>
          </cell>
          <cell r="I1096">
            <v>5558555731</v>
          </cell>
          <cell r="J1096" t="str">
            <v>HISENSE</v>
          </cell>
          <cell r="K1096" t="str">
            <v>50K20DW</v>
          </cell>
          <cell r="L1096" t="str">
            <v>50J140464H03010</v>
          </cell>
          <cell r="M1096">
            <v>143132</v>
          </cell>
          <cell r="N1096">
            <v>10121</v>
          </cell>
          <cell r="O1096">
            <v>41862</v>
          </cell>
          <cell r="P1096">
            <v>42754</v>
          </cell>
          <cell r="Q1096">
            <v>201767</v>
          </cell>
          <cell r="R1096" t="str">
            <v>25/01/2017 01 : 42  ERNESTO.HERN : NP5</v>
          </cell>
          <cell r="S1096" t="str">
            <v>Se le autoriza cambio fisico, dedido a l</v>
          </cell>
          <cell r="T1096" t="str">
            <v xml:space="preserve"> Ana Lemus Moreno                 </v>
          </cell>
          <cell r="U1096" t="str">
            <v>2017-04-27</v>
          </cell>
          <cell r="V1096" t="str">
            <v>CENTRO</v>
          </cell>
          <cell r="W1096" t="str">
            <v>FIRMA</v>
          </cell>
          <cell r="X1096" t="str">
            <v>CLIENTE</v>
          </cell>
          <cell r="Y1096">
            <v>42748</v>
          </cell>
          <cell r="Z1096">
            <v>886</v>
          </cell>
          <cell r="AA1096" t="str">
            <v>M012</v>
          </cell>
          <cell r="AD1096" t="str">
            <v>reyes la paz /centro</v>
          </cell>
          <cell r="AE1096" t="str">
            <v>MEX</v>
          </cell>
          <cell r="AF1096" t="str">
            <v>MX</v>
          </cell>
          <cell r="AG1096" t="str">
            <v>10409294</v>
          </cell>
          <cell r="AH1096" t="str">
            <v>OSCAR GUERRERO GOMEZ</v>
          </cell>
          <cell r="AI1096" t="str">
            <v>76 AV trabajo</v>
          </cell>
          <cell r="AJ1096" t="str">
            <v>5558555731</v>
          </cell>
          <cell r="AK1096">
            <v>0</v>
          </cell>
          <cell r="AL1096" t="str">
            <v>56400</v>
          </cell>
          <cell r="AM1096" t="str">
            <v>25/04/2017 23 : 57 ANA.LAURA : Legal1:PFC.NEZ.B.3/000684-201727/02/2017 23 : 54 ANA.ROSA : CSCse le genera a cte queja 54076202, ya que aun el área de CF no brindainformación relacionado con la solicitud de cte (equipo en malascondiciones, no lo aceptaron)23/02/2017 01 : 18 ANA.ROSA : CSCse reenvía correo al área de CF siguen sin dar respuesta y cte. ya seencuentra demasiado molesto22/02/2017 01 : 49 GABRIELA.B : CSCSe envía Mail a CF para seguimiento a Entrega de Equipo ya que Clienteno acepta envio anteriorpor ser equipo usado09/02/2017 00 : 34 ANA.ROSA : CSCse envía correo al área de CF ya que cte no acepta equipo, menciona estellega usado y no esta dispuesto aceptar un equipo en esas condiciones,en espera de indicaciones07/02/2017 01 : 29 MARCO.DIAZ : TCF174 7401062702/02/2017 06 : 34 MARCO.DIAZ : DULCE M TCF2***MODELO 50K20DW***SERIE50G143291H12807***ENVIADO A CTE FINAL***F. EMBARQUE 01 FEB 2017***CARSSA28/01/2017 06 : 48 BRENDA.MORA : CSCSe le hace mención de la autorización del cf y el tiempo de entrega de20 días hábiles. TCF1PU-Cliente25/01/2017 01 : 42 ERNESTO.HERN : TCF125/01/2017 01 : 42 ERNESTO.HERN : NP519/01/2017 01 : 31 SEMIRAMIS.M : CSCCte se comunicara para verificar que sucede con su equipo se le mencionaque se aplicara la solicitud de refaccion en un tiempo estimado de 5 a 8dias habiles18/01/2017 04 : 48 201767 : P1A: 173331 17/01/17 OC-100627114/01/2017 03 : 47 201767 : V1:19/01/2017:HORARIO ABIERTO DE 10 AM A 18HRS_H22671_T5214/01/2017 00 : 31 SEMIRAMIS.M : ODSWTPPRIMAVERA Y AV UNIVERSIDADFACHADA HAY UNA CASA DE MATERIALES</v>
          </cell>
          <cell r="AN1096" t="str">
            <v>1TE50B8NUSCB</v>
          </cell>
          <cell r="AO1096" t="str">
            <v>Smart</v>
          </cell>
          <cell r="AP1096" t="str">
            <v>Hisense</v>
          </cell>
          <cell r="AQ1096" t="str">
            <v>Opera</v>
          </cell>
          <cell r="AR1096" t="str">
            <v>FHD 1920 x 1080</v>
          </cell>
          <cell r="AS1096" t="str">
            <v>3TE55G161437G161437M010</v>
          </cell>
          <cell r="AT1096">
            <v>7</v>
          </cell>
          <cell r="AU1096" t="str">
            <v>55H5C</v>
          </cell>
          <cell r="AV1096" t="str">
            <v>3TE55G161437</v>
          </cell>
          <cell r="AW1096" t="str">
            <v>G161437</v>
          </cell>
          <cell r="AX1096" t="str">
            <v>M010</v>
          </cell>
          <cell r="AY1096">
            <v>74010627</v>
          </cell>
          <cell r="AZ1096">
            <v>51011471</v>
          </cell>
          <cell r="BA1096">
            <v>80143861</v>
          </cell>
        </row>
        <row r="1097">
          <cell r="D1097">
            <v>60309704</v>
          </cell>
          <cell r="E1097" t="str">
            <v>A</v>
          </cell>
          <cell r="F1097" t="str">
            <v>LAVADORA</v>
          </cell>
          <cell r="G1097" t="str">
            <v xml:space="preserve">EVA MARIA ISLAS </v>
          </cell>
          <cell r="H1097" t="str">
            <v>EUSEMIO ZAPATA 113 COL. PLAN DE AYALA C.P.43690</v>
          </cell>
          <cell r="I1097">
            <v>7751122341</v>
          </cell>
          <cell r="J1097" t="str">
            <v>HISENSE</v>
          </cell>
          <cell r="K1097" t="str">
            <v>WSA1401P</v>
          </cell>
          <cell r="L1097" t="str">
            <v>1WC1403BMX0WSHBZD143079</v>
          </cell>
          <cell r="M1097">
            <v>0</v>
          </cell>
          <cell r="N1097">
            <v>0</v>
          </cell>
          <cell r="O1097">
            <v>42179</v>
          </cell>
          <cell r="P1097">
            <v>42759</v>
          </cell>
          <cell r="Q1097">
            <v>200995</v>
          </cell>
          <cell r="R1097" t="str">
            <v>23/03/2017 22 : 51  MARCO.DIAZ : TCF1PU CLIENTE
INF. ALMA RAMIREZ. DMC
08/03/2017 05 : 15  JUANANTONIO : se genera 54076242
27/01/2017 05 : 22  ERNESTO.HERN : TCF1
27/01/2017 05 : 21  ERNESTO.HERN : NP5
25/01/2017 07 : 06 200995 : V1: 24/01/2017
P1:  24/01/2017 A0080D10TDJDL MOTOR DE CENTRIFUGADO Y A2501Y05XDSZ5 TEMPORIZADOR  NUMER
O DE PEDIDO 0C-1006611</v>
          </cell>
          <cell r="S1097" t="str">
            <v xml:space="preserve"> (LA LAVADORA LA TIENE EL CLIENTE)SE HA </v>
          </cell>
          <cell r="T1097" t="str">
            <v xml:space="preserve"> ALMA RAMIREZ                     </v>
          </cell>
          <cell r="U1097" t="str">
            <v>2017-04-27</v>
          </cell>
          <cell r="V1097" t="str">
            <v>CENTRO</v>
          </cell>
          <cell r="W1097" t="str">
            <v>FIRMA</v>
          </cell>
          <cell r="X1097" t="str">
            <v>CLIENTE</v>
          </cell>
          <cell r="Y1097">
            <v>42758</v>
          </cell>
          <cell r="Z1097">
            <v>579</v>
          </cell>
          <cell r="AA1097" t="str">
            <v>M010</v>
          </cell>
          <cell r="AD1097" t="str">
            <v>Tulancingo/Plan de ayala</v>
          </cell>
          <cell r="AE1097" t="str">
            <v>HGO</v>
          </cell>
          <cell r="AF1097" t="str">
            <v>MX</v>
          </cell>
          <cell r="AG1097" t="str">
            <v>10410465</v>
          </cell>
          <cell r="AH1097" t="str">
            <v>EVA MARIA ISLAS ABAD</v>
          </cell>
          <cell r="AI1097" t="str">
            <v>Eusemio Zapata 113</v>
          </cell>
          <cell r="AJ1097" t="str">
            <v>7751122341</v>
          </cell>
          <cell r="AK1097">
            <v>0</v>
          </cell>
          <cell r="AL1097" t="str">
            <v>43690</v>
          </cell>
          <cell r="AM1097" t="str">
            <v>23/03/2017 22 : 51 MARCO.DIAZ : TCF1PU CLIENTEINF. ALMA RAMIREZ. DMC08/03/2017 05 : 15 JUANANTONIO : se genera 5407624227/01/2017 05 : 22 ERNESTO.HERN : TCF127/01/2017 05 : 21 ERNESTO.HERN : NP525/01/2017 07 : 06 200995 : V1: 24/01/2017P1: 24/01/2017 A0080D10TDJDL MOTOR DE CENTRIFUGADO Y A2501Y05XDSZ5TEMPORIZADOR NUMERO DE PEDIDO 0C-1006611POR EQUIVOCACIÓN LOS DATOS QUE METI DE LA ORDEN OC.1006606, SON PARAOTRA ORDEN25/01/2017 06 : 44 200995 : V1: 24/01/2017P1: 24/01/2017 A0160D03XDJDL MOTOR PEDIDO OC-100660625/01/2017 04 : 31 DULCE.M : ODSWTP24/01/2017 06 : 15 DULCE.M : ENTRE CALLES JESUS MORALES Y FRANCISCOMENDOZACORREO KIMARA_06@HOTMAIL.COM</v>
          </cell>
          <cell r="AN1097" t="str">
            <v>GWE014WJB003</v>
          </cell>
          <cell r="AO1097" t="e">
            <v>#N/A</v>
          </cell>
          <cell r="AP1097" t="e">
            <v>#N/A</v>
          </cell>
          <cell r="AQ1097" t="e">
            <v>#N/A</v>
          </cell>
          <cell r="AR1097" t="e">
            <v>#N/A</v>
          </cell>
          <cell r="AS1097" t="str">
            <v>GWE016WJB001W-JDZCM010</v>
          </cell>
          <cell r="AT1097">
            <v>2</v>
          </cell>
          <cell r="AU1097" t="str">
            <v>WSA1601PS</v>
          </cell>
          <cell r="AV1097" t="str">
            <v>GWE016WJB001</v>
          </cell>
          <cell r="AW1097" t="str">
            <v>W-JDZC</v>
          </cell>
          <cell r="AX1097" t="str">
            <v>M010</v>
          </cell>
          <cell r="AY1097">
            <v>74012361</v>
          </cell>
          <cell r="AZ1097">
            <v>51013285</v>
          </cell>
          <cell r="BA1097">
            <v>80148540</v>
          </cell>
        </row>
        <row r="1098">
          <cell r="D1098">
            <v>60314809</v>
          </cell>
          <cell r="E1098" t="str">
            <v>A</v>
          </cell>
          <cell r="F1098" t="str">
            <v>TV</v>
          </cell>
          <cell r="G1098" t="str">
            <v>VICTOR MANUEL SANCHEZ</v>
          </cell>
          <cell r="H1098" t="str">
            <v>BUGAMBILIA #18, COL. EL PARAISO TULANCINGO, HGO. C.P. 43680</v>
          </cell>
          <cell r="I1098">
            <v>7751142153</v>
          </cell>
          <cell r="J1098" t="str">
            <v>HISENSE</v>
          </cell>
          <cell r="K1098" t="str">
            <v>50K20DW</v>
          </cell>
          <cell r="L1098" t="str">
            <v>50G14329H07867</v>
          </cell>
          <cell r="M1098">
            <v>0</v>
          </cell>
          <cell r="N1098">
            <v>0</v>
          </cell>
          <cell r="O1098">
            <v>42447</v>
          </cell>
          <cell r="P1098">
            <v>42766</v>
          </cell>
          <cell r="Q1098">
            <v>200995</v>
          </cell>
          <cell r="R1098" t="str">
            <v xml:space="preserve"> T193331 PANEL Y T171496 POWER  OC-1009024  24/03/2017   NP5 30/03/2017 ERNESTO HERN.</v>
          </cell>
          <cell r="S1098" t="str">
            <v>PANTALLA EN TALLER</v>
          </cell>
          <cell r="T1098" t="str">
            <v xml:space="preserve"> ALMA RAMIREZ                     </v>
          </cell>
          <cell r="U1098" t="str">
            <v>2017-04-27</v>
          </cell>
          <cell r="V1098" t="str">
            <v>CENTRO</v>
          </cell>
          <cell r="W1098" t="str">
            <v>FIRMA</v>
          </cell>
          <cell r="X1098" t="str">
            <v>TALLER</v>
          </cell>
          <cell r="Y1098">
            <v>42817</v>
          </cell>
          <cell r="Z1098">
            <v>370</v>
          </cell>
          <cell r="AA1098" t="str">
            <v>M012</v>
          </cell>
          <cell r="AD1098" t="str">
            <v>el paraiso/tulancingo</v>
          </cell>
          <cell r="AE1098" t="str">
            <v>HGO</v>
          </cell>
          <cell r="AF1098" t="str">
            <v>MX</v>
          </cell>
          <cell r="AG1098" t="str">
            <v>10414802</v>
          </cell>
          <cell r="AH1098" t="str">
            <v>VICTOR MANUEL SANCHEZ CORTEZ</v>
          </cell>
          <cell r="AI1098" t="str">
            <v>bugambilia num 18</v>
          </cell>
          <cell r="AJ1098" t="str">
            <v>7751142153</v>
          </cell>
          <cell r="AK1098">
            <v>0</v>
          </cell>
          <cell r="AL1098" t="str">
            <v>43680</v>
          </cell>
          <cell r="AM1098" t="str">
            <v>30/03/2017 01 : 57 ERNESTO.HERN : TCF130/03/2017 01 : 57 ERNESTO.HERN : NP528/03/2017 03 : 17 MA.ISABEL : SEG: SE ENVIA CORREO A REFACCIONES PARASABER CUANDO SE SURTE28/03/2017 03 : 16 MA.ISABEL : SEG: DGR25/03/2017 01 : 57 200995 : P1A: 24/03/2017 T193331 PANEL Y T171496, OC1009024, QUEDAMOS EN ESPERA DE REFACCIONES22/03/2017 23 : 49 LAURA.HERNA : ODSWTPRD%MORAL Y NARANJOSFRENTE A UNOS EDIFICIOS</v>
          </cell>
          <cell r="AN1098" t="str">
            <v>1TE50B8NUSCB</v>
          </cell>
          <cell r="AO1098" t="str">
            <v>Smart</v>
          </cell>
          <cell r="AP1098" t="str">
            <v>Hisense</v>
          </cell>
          <cell r="AQ1098" t="str">
            <v>Opera</v>
          </cell>
          <cell r="AR1098" t="str">
            <v>FHD 1920 x 1080</v>
          </cell>
          <cell r="AS1098" t="str">
            <v>3TE50G165140G165140M010</v>
          </cell>
          <cell r="AT1098">
            <v>164</v>
          </cell>
          <cell r="AU1098" t="str">
            <v>50H7GB</v>
          </cell>
          <cell r="AV1098" t="str">
            <v>3TE50G165140</v>
          </cell>
          <cell r="AW1098" t="str">
            <v>G165140</v>
          </cell>
          <cell r="AX1098" t="str">
            <v>M010</v>
          </cell>
          <cell r="AY1098">
            <v>74012411</v>
          </cell>
          <cell r="AZ1098">
            <v>51013337</v>
          </cell>
          <cell r="BA1098">
            <v>80148541</v>
          </cell>
        </row>
        <row r="1099">
          <cell r="D1099">
            <v>60316203</v>
          </cell>
          <cell r="E1099" t="str">
            <v>A</v>
          </cell>
          <cell r="F1099" t="str">
            <v>TV</v>
          </cell>
          <cell r="G1099" t="str">
            <v>MA. DOLORES RUIZ ORTIZ</v>
          </cell>
          <cell r="H1099" t="str">
            <v>AV. DEL TRABAJO 309                      COL. FRANCISCO I. MADERO             C.P 43650</v>
          </cell>
          <cell r="I1099">
            <v>7751266921</v>
          </cell>
          <cell r="J1099" t="str">
            <v>HISENSE</v>
          </cell>
          <cell r="K1099" t="str">
            <v>50K20D</v>
          </cell>
          <cell r="L1099" t="str">
            <v>50J140916H00748</v>
          </cell>
          <cell r="M1099">
            <v>0</v>
          </cell>
          <cell r="N1099">
            <v>0</v>
          </cell>
          <cell r="O1099">
            <v>41858</v>
          </cell>
          <cell r="P1099">
            <v>42849</v>
          </cell>
          <cell r="Q1099">
            <v>200995</v>
          </cell>
          <cell r="R1099" t="str">
            <v>25/04/2017 03 : 54  ARANTXA.MON : TCF1
25/04/2017 03 : 54  ARANTXA.MON : NP5
24/04/2017 22 : 47 200995 : V1  24/04/2017
P1  24/04/2017  T166794 POWER Y T173064 PANEL PEDIDO OC-1009922</v>
          </cell>
          <cell r="S1099" t="str">
            <v/>
          </cell>
          <cell r="T1099" t="str">
            <v xml:space="preserve"> ALMA RAMIREZ                     </v>
          </cell>
          <cell r="U1099" t="str">
            <v>2017-04-27</v>
          </cell>
          <cell r="V1099" t="str">
            <v>CENTRO</v>
          </cell>
          <cell r="W1099" t="str">
            <v>FIRMA</v>
          </cell>
          <cell r="X1099" t="str">
            <v>TALLER</v>
          </cell>
          <cell r="Y1099">
            <v>42843</v>
          </cell>
          <cell r="Z1099">
            <v>985</v>
          </cell>
          <cell r="AA1099" t="str">
            <v>M010</v>
          </cell>
          <cell r="AD1099" t="str">
            <v>Tulancingo/Col. Francisco I. Madero</v>
          </cell>
          <cell r="AE1099" t="str">
            <v>HGO</v>
          </cell>
          <cell r="AF1099" t="str">
            <v>MX</v>
          </cell>
          <cell r="AG1099" t="str">
            <v>10416118</v>
          </cell>
          <cell r="AH1099" t="str">
            <v>MA. DOLORES RIOS ORTIZ</v>
          </cell>
          <cell r="AI1099" t="str">
            <v>309 Ave. del trabajo</v>
          </cell>
          <cell r="AJ1099" t="str">
            <v>7751266921</v>
          </cell>
          <cell r="AK1099" t="str">
            <v>7751266921</v>
          </cell>
          <cell r="AL1099" t="str">
            <v>43650</v>
          </cell>
          <cell r="AM1099" t="str">
            <v>25/04/2017 03 : 54 ARANTXA.MON : TCF125/04/2017 03 : 54 ARANTXA.MON : NP524/04/2017 22 : 47 200995 : V1 24/04/2017P1 24/04/2017 T166794 POWER Y T173064 PANEL PEDIDO OC-100992218/04/2017 23 : 29 GERARDO.GRA : ODSWTP ELABORADA POR EMC*RD% MARTIRES DE RIO BLANCO Y 16 DE SEPTIEMBRE</v>
          </cell>
          <cell r="AN1099" t="str">
            <v>3TE50G132311</v>
          </cell>
          <cell r="AO1099" t="str">
            <v>Básica</v>
          </cell>
          <cell r="AP1099" t="str">
            <v>Hisense</v>
          </cell>
          <cell r="AQ1099" t="str">
            <v>Opera</v>
          </cell>
          <cell r="AR1099" t="str">
            <v>FHD 1920 x 1080</v>
          </cell>
          <cell r="AS1099" t="str">
            <v>3TE50G165140G165140M010</v>
          </cell>
          <cell r="AT1099">
            <v>164</v>
          </cell>
          <cell r="AU1099" t="str">
            <v>50H7GB</v>
          </cell>
          <cell r="AV1099" t="str">
            <v>3TE50G165140</v>
          </cell>
          <cell r="AW1099" t="str">
            <v>G165140</v>
          </cell>
          <cell r="AX1099" t="str">
            <v>M010</v>
          </cell>
          <cell r="AY1099">
            <v>74012404</v>
          </cell>
          <cell r="AZ1099">
            <v>51013330</v>
          </cell>
          <cell r="BA1099">
            <v>80148542</v>
          </cell>
        </row>
        <row r="1100">
          <cell r="D1100">
            <v>60316214</v>
          </cell>
          <cell r="E1100" t="str">
            <v>B</v>
          </cell>
          <cell r="F1100" t="str">
            <v>FRIGOBAR</v>
          </cell>
          <cell r="G1100" t="str">
            <v>Salvador Gomez</v>
          </cell>
          <cell r="H1100" t="str">
            <v>INGENIEROS TOPOGRAFOS #5, COL. SANTA MARTHA ACATITLA, DEL. IZTAPALAPA, C.P. 09510</v>
          </cell>
          <cell r="I1100" t="str">
            <v>57458410 / 5510148709</v>
          </cell>
          <cell r="J1100" t="str">
            <v>HISENSE</v>
          </cell>
          <cell r="K1100" t="str">
            <v>RR63D6WGX</v>
          </cell>
          <cell r="L1100" t="str">
            <v>1B0176Z00014JH007E6085</v>
          </cell>
          <cell r="M1100" t="str">
            <v>TC # 1832 1527 3922 4494 7431 47 TICKET DE COMPRA TIENDA BODEGA AURRERA</v>
          </cell>
          <cell r="N1100">
            <v>3850</v>
          </cell>
          <cell r="O1100">
            <v>42512</v>
          </cell>
          <cell r="P1100">
            <v>42847</v>
          </cell>
          <cell r="Q1100">
            <v>201767</v>
          </cell>
          <cell r="R1100" t="str">
            <v>25/04/2017 02 : 55  ROGER.R : TCFT - Intervención línea de refrigeranteR600 / 22/04/2017 07 : 06 201767 : ST1: SE ADJUNTA EVIDENCIA DE QUE ELCOMPRESOR FALLA Y SE ENVIA CORREO ELECTRONICO CON VIDEO</v>
          </cell>
          <cell r="S1100" t="str">
            <v>EQUIPO DAÑADO EN DOMICILIO DE CLIENTE</v>
          </cell>
          <cell r="T1100" t="str">
            <v xml:space="preserve">   RENE ARIAS                     </v>
          </cell>
          <cell r="U1100" t="str">
            <v>2017-05-02</v>
          </cell>
          <cell r="V1100" t="str">
            <v>CENTRO</v>
          </cell>
          <cell r="W1100" t="str">
            <v>COMPLETADO</v>
          </cell>
          <cell r="X1100" t="str">
            <v>CLIENTE</v>
          </cell>
          <cell r="Y1100">
            <v>42843</v>
          </cell>
          <cell r="Z1100">
            <v>331</v>
          </cell>
          <cell r="AA1100" t="str">
            <v>M010</v>
          </cell>
          <cell r="AD1100" t="str">
            <v>Santa Martha Acatitla/[Iztapalapa</v>
          </cell>
          <cell r="AE1100" t="str">
            <v>DF</v>
          </cell>
          <cell r="AF1100" t="str">
            <v>MX</v>
          </cell>
          <cell r="AG1100" t="str">
            <v>10416111</v>
          </cell>
          <cell r="AH1100" t="str">
            <v>SALVADOR GOMEZ</v>
          </cell>
          <cell r="AI1100" t="str">
            <v>5 Ingenieros topografos</v>
          </cell>
          <cell r="AJ1100" t="str">
            <v>5510148709</v>
          </cell>
          <cell r="AK1100" t="str">
            <v>5510148709</v>
          </cell>
          <cell r="AL1100" t="str">
            <v>09510</v>
          </cell>
          <cell r="AM1100" t="str">
            <v>25/04/2017 02 : 55 ROGER.R : TCF125/04/2017 02 : 55 ROGER.R : TCFT - Intervención línea de refrigeranteR600.25/04/2017 01 : 35 201767 : SE ADJUNTA TICKET CORRECTO Y SE LE NOTIFICAA SEGUIMIENTO 03_24-04-201724/04/2017 22 : 48 ROGER.R : VGA - Doble recibo de compra.22/04/2017 07 : 06 201767 : ST1: SE ADJUNTA EVIDENCIA DE QUE ELCOMPRESOR FALLA Y SE ENVIA CORREO ELECTRONICO CON VIDEO.20/04/2017 09 : 15 201767 : *ORDEN ASIGNADA FUERA DE HORARIO DESERVICIO*20/04/2017 09 : 14 201767 : V1. 24/04/2017: 10 A.M. - 6 P.M.H-24245 SE ASIGNA T96ALL18/04/2017 23 : 12 ADRIANA.SAN : ODSWTPRD% URBANO ESPINOZA Y DEORODO BATALLA</v>
          </cell>
          <cell r="AN1100" t="str">
            <v>1B0176Z00014</v>
          </cell>
          <cell r="AO1100" t="e">
            <v>#N/A</v>
          </cell>
          <cell r="AP1100" t="e">
            <v>#N/A</v>
          </cell>
          <cell r="AQ1100" t="e">
            <v>#N/A</v>
          </cell>
          <cell r="AR1100" t="e">
            <v>#N/A</v>
          </cell>
          <cell r="AS1100" t="str">
            <v>1B0176Z00014BHBDCM010</v>
          </cell>
          <cell r="AT1100">
            <v>2</v>
          </cell>
          <cell r="AU1100" t="str">
            <v>RR63D6WGX</v>
          </cell>
          <cell r="AV1100" t="str">
            <v>1B0176Z00014</v>
          </cell>
          <cell r="AW1100" t="str">
            <v>BHBDC</v>
          </cell>
          <cell r="AX1100" t="str">
            <v>M010</v>
          </cell>
          <cell r="AY1100">
            <v>74012468</v>
          </cell>
          <cell r="AZ1100">
            <v>51013394</v>
          </cell>
          <cell r="BA1100">
            <v>80147899</v>
          </cell>
        </row>
        <row r="1101">
          <cell r="D1101">
            <v>60316299</v>
          </cell>
          <cell r="E1101" t="str">
            <v>A</v>
          </cell>
          <cell r="F1101" t="str">
            <v>TV</v>
          </cell>
          <cell r="G1101" t="str">
            <v>Carlos Gonzalez Diaz</v>
          </cell>
          <cell r="H1101" t="str">
            <v>3A. CDA. DE HEROES DE NACOZARI #12, COL. 7 DE JULIO, DEL. VENUSTIANO CARRANZA, C.P. 15390</v>
          </cell>
          <cell r="I1101">
            <v>5515925683</v>
          </cell>
          <cell r="J1101" t="str">
            <v>HISENSE</v>
          </cell>
          <cell r="K1101" t="str">
            <v>50K20DW</v>
          </cell>
          <cell r="L1101" t="str">
            <v>50G143292H06525</v>
          </cell>
          <cell r="M1101" t="str">
            <v>ML / 000141196 TICKET DE COMPRA TIENDA TELMEX S.A. DE C.V.</v>
          </cell>
          <cell r="N1101">
            <v>11998.37</v>
          </cell>
          <cell r="O1101">
            <v>42221</v>
          </cell>
          <cell r="P1101">
            <v>42850</v>
          </cell>
          <cell r="Q1101">
            <v>201767</v>
          </cell>
          <cell r="R1101" t="str">
            <v>27/04/2017 08 : 53  ARANTXA.MON : Se autoriza NP5; numero de serie yticket TELMEX correcto /  P1A: 173331 PANEL      171496 POWER   25-04-2017   OC-1010004</v>
          </cell>
          <cell r="S1101" t="str">
            <v>EQUIPO DAÑADO EN DOMICILIO DE CLIENTE</v>
          </cell>
          <cell r="T1101" t="str">
            <v xml:space="preserve">   RENE ARIAS                     </v>
          </cell>
          <cell r="U1101" t="str">
            <v>2017-05-02</v>
          </cell>
          <cell r="V1101" t="str">
            <v>CENTRO</v>
          </cell>
          <cell r="W1101" t="str">
            <v>COMPLETADO</v>
          </cell>
          <cell r="X1101" t="str">
            <v>CLIENTE</v>
          </cell>
          <cell r="Y1101">
            <v>42844</v>
          </cell>
          <cell r="Z1101">
            <v>623</v>
          </cell>
          <cell r="AA1101" t="str">
            <v>M010</v>
          </cell>
          <cell r="AD1101" t="str">
            <v>Venustiano Carranza/7 de Julio</v>
          </cell>
          <cell r="AE1101" t="str">
            <v>DF</v>
          </cell>
          <cell r="AF1101" t="str">
            <v>MX</v>
          </cell>
          <cell r="AG1101" t="str">
            <v>10416024</v>
          </cell>
          <cell r="AH1101" t="str">
            <v>CARLOS GONZALEZ DIAZ</v>
          </cell>
          <cell r="AI1101" t="str">
            <v>12 3ra Cda de Heroes de Nacozari</v>
          </cell>
          <cell r="AJ1101" t="str">
            <v>0445515925683</v>
          </cell>
          <cell r="AK1101">
            <v>0</v>
          </cell>
          <cell r="AL1101" t="str">
            <v>15390</v>
          </cell>
          <cell r="AM1101" t="str">
            <v>27/04/2017 08 : 53 ARANTXA.MON : TCF127/04/2017 08 : 53 ARANTXA.MON : Se autoriza NP5; numero de serie yticket TELMEX correcto27/04/2017 01 : 42 201767 : P1A: 173331 PANEL 171496 POWER 25-04-2017 OC-101000420/04/2017 11 : 15 201767 : V1. 24/04/2017: 10 A.M. - 6 P.M.H-24260 SE ASIGNA T01RAH20/04/2017 01 : 12 GERARDO.GRA : CSC se proporciona ODS y fecha devisita del técnico 5 días hábiles. EMC*20/04/2017 00 : 59 GABRIELA.B : ODSWTP17/04/2017 22 : 29 GABRIELA.B : RD HEROES DE NACOZARI Y SAN ANTONIOTOMATLAN</v>
          </cell>
          <cell r="AN1101" t="str">
            <v>1TE50B8NUSCB</v>
          </cell>
          <cell r="AO1101" t="str">
            <v>Smart</v>
          </cell>
          <cell r="AP1101" t="str">
            <v>Hisense</v>
          </cell>
          <cell r="AQ1101" t="str">
            <v>Opera</v>
          </cell>
          <cell r="AR1101" t="str">
            <v>FHD 1920 x 1080</v>
          </cell>
          <cell r="AS1101" t="str">
            <v>3TE50G1644B3G1644B3M010</v>
          </cell>
          <cell r="AT1101">
            <v>3</v>
          </cell>
          <cell r="AU1101" t="str">
            <v>50H7GB</v>
          </cell>
          <cell r="AV1101" t="str">
            <v>3TE50G1644B3</v>
          </cell>
          <cell r="AW1101" t="str">
            <v>G1644B3</v>
          </cell>
          <cell r="AX1101" t="str">
            <v>M010</v>
          </cell>
          <cell r="AY1101">
            <v>74012469</v>
          </cell>
          <cell r="AZ1101">
            <v>51013395</v>
          </cell>
          <cell r="BA1101">
            <v>80147900</v>
          </cell>
        </row>
        <row r="1102">
          <cell r="D1102">
            <v>60316310</v>
          </cell>
          <cell r="E1102" t="str">
            <v>A</v>
          </cell>
          <cell r="F1102" t="str">
            <v>TV</v>
          </cell>
          <cell r="G1102" t="str">
            <v>Victor Cortes Cordero</v>
          </cell>
          <cell r="H1102" t="str">
            <v>PUERTO MANZANILLO #123, COL. CASAS ALEMAN, DEL. GUSTAVO A. MADERO, C.P. 07580</v>
          </cell>
          <cell r="I1102" t="str">
            <v>27341214 / 5545157442</v>
          </cell>
          <cell r="J1102" t="str">
            <v>HISENSE</v>
          </cell>
          <cell r="K1102" t="str">
            <v>50K20DW</v>
          </cell>
          <cell r="L1102" t="str">
            <v>50J143291H18438</v>
          </cell>
          <cell r="M1102" t="str">
            <v>AG / 000194990 TICKET DE COMPRA TIENDA TELMEX S.A. DE C.V</v>
          </cell>
          <cell r="N1102">
            <v>10120.879999999999</v>
          </cell>
          <cell r="O1102">
            <v>42090</v>
          </cell>
          <cell r="P1102">
            <v>42850</v>
          </cell>
          <cell r="Q1102">
            <v>201767</v>
          </cell>
          <cell r="R1102" t="str">
            <v>27/04/2017 08 : 51  ARANTXA.MON : Se autoriza NP5; numero de serie yticket TELMEX correcto / P1A: 173331 PANEL    25-04-2017   OC-1010002</v>
          </cell>
          <cell r="S1102" t="str">
            <v>EQUIPO DAÑADO EN DOMICILIO DE CLIENTE</v>
          </cell>
          <cell r="T1102" t="str">
            <v xml:space="preserve">   RENE ARIAS                     </v>
          </cell>
          <cell r="U1102" t="str">
            <v>2017-05-02</v>
          </cell>
          <cell r="V1102" t="str">
            <v>CENTRO</v>
          </cell>
          <cell r="W1102" t="str">
            <v>COMPLETADO</v>
          </cell>
          <cell r="X1102" t="str">
            <v>CLIENTE</v>
          </cell>
          <cell r="Y1102">
            <v>42844</v>
          </cell>
          <cell r="Z1102">
            <v>754</v>
          </cell>
          <cell r="AA1102" t="str">
            <v>M010</v>
          </cell>
          <cell r="AD1102" t="str">
            <v>casas aleman/gustavo amadero</v>
          </cell>
          <cell r="AE1102" t="str">
            <v>DF</v>
          </cell>
          <cell r="AF1102" t="str">
            <v>MX</v>
          </cell>
          <cell r="AG1102" t="str">
            <v>10322343</v>
          </cell>
          <cell r="AH1102" t="str">
            <v>VICTOR CORTES CORDERO</v>
          </cell>
          <cell r="AI1102" t="str">
            <v>123 puerto manzanillo</v>
          </cell>
          <cell r="AJ1102" t="str">
            <v>5545157442</v>
          </cell>
          <cell r="AK1102" t="str">
            <v>5545157442</v>
          </cell>
          <cell r="AL1102" t="str">
            <v>07580</v>
          </cell>
          <cell r="AM1102" t="str">
            <v>27/04/2017 08 : 51 ARANTXA.MON : TCF127/04/2017 08 : 51 ARANTXA.MON : Se autoriza NP5; numero de serie yticket TELMEX correcto27/04/2017 01 : 37 201767 : P1A: 173331 PANEL 25-04-2017 OC-101000220/04/2017 11 : 30 201767 : V1. 24/04/2017: 10 A.M. - 6 P.M.H-24262 SE ASIGNA T87TAR20/04/2017 01 : 03 SEMIRAMIS.M : ODSWTPRD/ENTRE PUERTO SANILA CRUZ Y MAZATLAN, COLOR DE CASA MOSTAZA ATRAS DE LAIGLESIA</v>
          </cell>
          <cell r="AN1102" t="str">
            <v>1TE50B8NUSCB</v>
          </cell>
          <cell r="AO1102" t="str">
            <v>Smart</v>
          </cell>
          <cell r="AP1102" t="str">
            <v>Hisense</v>
          </cell>
          <cell r="AQ1102" t="str">
            <v>Opera</v>
          </cell>
          <cell r="AR1102" t="str">
            <v>FHD 1920 x 1080</v>
          </cell>
          <cell r="AS1102" t="str">
            <v>3TE50G1644B3G1644B3M010</v>
          </cell>
          <cell r="AT1102">
            <v>3</v>
          </cell>
          <cell r="AU1102" t="str">
            <v>50H7GB</v>
          </cell>
          <cell r="AV1102" t="str">
            <v>3TE50G1644B3</v>
          </cell>
          <cell r="AW1102" t="str">
            <v>G1644B3</v>
          </cell>
          <cell r="AX1102" t="str">
            <v>M010</v>
          </cell>
          <cell r="AY1102">
            <v>74012470</v>
          </cell>
          <cell r="AZ1102">
            <v>51013396</v>
          </cell>
          <cell r="BA1102">
            <v>80147901</v>
          </cell>
        </row>
        <row r="1103">
          <cell r="D1103">
            <v>60316347</v>
          </cell>
          <cell r="E1103" t="str">
            <v>A</v>
          </cell>
          <cell r="F1103" t="str">
            <v>TV</v>
          </cell>
          <cell r="G1103" t="str">
            <v>PAULO CESAR ESPINOZA CRUZ</v>
          </cell>
          <cell r="H1103" t="str">
            <v>LILA MZ. 22 LT. 12, COL. JARDINES DE CHALCO, CHALCO, C.P. 56607</v>
          </cell>
          <cell r="I1103" t="str">
            <v>17372846 / 5540462726</v>
          </cell>
          <cell r="J1103" t="str">
            <v>HISENSE</v>
          </cell>
          <cell r="K1103" t="str">
            <v>50K20DW</v>
          </cell>
          <cell r="L1103" t="str">
            <v>50G143291H10661</v>
          </cell>
          <cell r="M1103" t="str">
            <v>POLIZA</v>
          </cell>
          <cell r="N1103" t="str">
            <v>POLIZA</v>
          </cell>
          <cell r="O1103">
            <v>41637</v>
          </cell>
          <cell r="P1103">
            <v>42847</v>
          </cell>
          <cell r="Q1103">
            <v>201767</v>
          </cell>
          <cell r="R1103" t="str">
            <v>25/04/2017 03 : 48  ARANTXA.MON : NP5 / P1A: 173331 PANEL   22-04-2017   OC-1009917</v>
          </cell>
          <cell r="S1103" t="str">
            <v>EQUIPO DAÑADO EN DOMICILIO DE CLIENTE</v>
          </cell>
          <cell r="T1103" t="str">
            <v xml:space="preserve">   RENE ARIAS                     </v>
          </cell>
          <cell r="U1103" t="str">
            <v>2017-05-02</v>
          </cell>
          <cell r="V1103" t="str">
            <v>CENTRO</v>
          </cell>
          <cell r="W1103" t="str">
            <v>COMPLETADO</v>
          </cell>
          <cell r="X1103" t="str">
            <v>CLIENTE</v>
          </cell>
          <cell r="Y1103">
            <v>42844</v>
          </cell>
          <cell r="Z1103">
            <v>1207</v>
          </cell>
          <cell r="AA1103" t="str">
            <v>M010</v>
          </cell>
          <cell r="AD1103" t="str">
            <v>CHALCO/COL JARDINES DE CHALCO</v>
          </cell>
          <cell r="AE1103" t="str">
            <v>MEX</v>
          </cell>
          <cell r="AF1103" t="str">
            <v>MX</v>
          </cell>
          <cell r="AG1103" t="str">
            <v>10214335</v>
          </cell>
          <cell r="AH1103" t="str">
            <v>PAULO CESAR ESPINOZA CRUZ</v>
          </cell>
          <cell r="AI1103" t="str">
            <v>LT12 LILA MNZ 22</v>
          </cell>
          <cell r="AJ1103" t="str">
            <v>17372846</v>
          </cell>
          <cell r="AK1103">
            <v>0</v>
          </cell>
          <cell r="AL1103" t="str">
            <v>56607</v>
          </cell>
          <cell r="AM1103" t="str">
            <v>25/04/2017 03 : 49 ARANTXA.MON : TCF125/04/2017 03 : 48 ARANTXA.MON : NP524/04/2017 23 : 52 ANA.LAURA : KMA:92$18423/04/2017 03 : 11 201767 : P1A: 173331 PANEL 22-04-2017 OC-100991723/04/2017 00 : 58 201767 : PANEL DAÑADO23/04/2017 00 : 57 201767 : SKMA 92KM $ 18420/04/2017 11 : 58 201767 : V1. 24/04/2017: 10 A.M. - 6 P.M.H-24266 SE ASIGNA T34RMA20/04/2017 04 : 35 GABRIELA.B : ODSWTP20/04/2017 04 : 28 GABRIELA.B : RD % MARGARITAS , CASA RUSTICA ZAGUA BLANCO , EN LA ESQ HAY UNA TORTILLERIA .KMA:94$188REINCIDENCIA DE ORDEN 60157059</v>
          </cell>
          <cell r="AN1103" t="str">
            <v>1TE50B8NUSCB</v>
          </cell>
          <cell r="AO1103" t="str">
            <v>Smart</v>
          </cell>
          <cell r="AP1103" t="str">
            <v>Hisense</v>
          </cell>
          <cell r="AQ1103" t="str">
            <v>Opera</v>
          </cell>
          <cell r="AR1103" t="str">
            <v>FHD 1920 x 1080</v>
          </cell>
          <cell r="AS1103" t="str">
            <v>3TE50G1644B3G1644B3M010</v>
          </cell>
          <cell r="AT1103">
            <v>3</v>
          </cell>
          <cell r="AU1103" t="str">
            <v>50H7GB</v>
          </cell>
          <cell r="AV1103" t="str">
            <v>3TE50G1644B3</v>
          </cell>
          <cell r="AW1103" t="str">
            <v>G1644B3</v>
          </cell>
          <cell r="AX1103" t="str">
            <v>M010</v>
          </cell>
          <cell r="AY1103">
            <v>74012471</v>
          </cell>
          <cell r="AZ1103">
            <v>51013397</v>
          </cell>
          <cell r="BA1103">
            <v>80147902</v>
          </cell>
        </row>
        <row r="1104">
          <cell r="D1104">
            <v>60316371</v>
          </cell>
          <cell r="E1104" t="str">
            <v>A</v>
          </cell>
          <cell r="F1104" t="str">
            <v>TV</v>
          </cell>
          <cell r="G1104" t="str">
            <v>Anayeli Mercado</v>
          </cell>
          <cell r="H1104" t="str">
            <v>MACORINA #464, COL. BENITO JUAREZ, NEZAHUALCOYOTL, C.P. 57000</v>
          </cell>
          <cell r="I1104" t="str">
            <v>22890094 / 5522656561</v>
          </cell>
          <cell r="J1104" t="str">
            <v>HISENSE</v>
          </cell>
          <cell r="K1104" t="str">
            <v>50K20DW</v>
          </cell>
          <cell r="L1104" t="str">
            <v>50G143291H15722</v>
          </cell>
          <cell r="M1104" t="str">
            <v>NUMERO DE PEDIDO 3378459 TICKET DE COMPRA TIENDA EN LINEA  TELMEX</v>
          </cell>
          <cell r="N1104">
            <v>8999</v>
          </cell>
          <cell r="O1104">
            <v>42300</v>
          </cell>
          <cell r="P1104">
            <v>42850</v>
          </cell>
          <cell r="Q1104">
            <v>201767</v>
          </cell>
          <cell r="R1104" t="str">
            <v>27/04/2017 08 : 57  ARANTXA.MON : Se autoriza NP5; numero de serie yticket correcto / P1A: 173331 PANEL   25-04-2017   OC-1010007</v>
          </cell>
          <cell r="S1104" t="str">
            <v>EQUIPO DAÑADO EN DOMICILIO DE CLIENTE</v>
          </cell>
          <cell r="T1104" t="str">
            <v xml:space="preserve">   RENE ARIAS                     </v>
          </cell>
          <cell r="U1104" t="str">
            <v>2017-05-02</v>
          </cell>
          <cell r="V1104" t="str">
            <v>CENTRO</v>
          </cell>
          <cell r="W1104" t="str">
            <v>COMPLETADO</v>
          </cell>
          <cell r="X1104" t="str">
            <v>CLIENTE</v>
          </cell>
          <cell r="Y1104">
            <v>42844</v>
          </cell>
          <cell r="Z1104">
            <v>544</v>
          </cell>
          <cell r="AA1104" t="str">
            <v>M010</v>
          </cell>
          <cell r="AD1104" t="str">
            <v>Nezahualcoyotl/Benito Juarez</v>
          </cell>
          <cell r="AE1104" t="str">
            <v>MEX</v>
          </cell>
          <cell r="AF1104" t="str">
            <v>MX</v>
          </cell>
          <cell r="AG1104" t="str">
            <v>10416152</v>
          </cell>
          <cell r="AH1104" t="str">
            <v>ANAYELI MERCADO</v>
          </cell>
          <cell r="AI1104" t="str">
            <v>464 Macorina</v>
          </cell>
          <cell r="AJ1104" t="str">
            <v>5522656561</v>
          </cell>
          <cell r="AK1104" t="str">
            <v>5522656561</v>
          </cell>
          <cell r="AL1104" t="str">
            <v>57000</v>
          </cell>
          <cell r="AM1104" t="str">
            <v>27/04/2017 08 : 57 ARANTXA.MON : TCF127/04/2017 08 : 57 ARANTXA.MON : Se autoriza NP5; numero de serie yticket correcto27/04/2017 02 : 15 201767 : P1A: 173331 PANEL 25-04-2017 OC-101000723/04/2017 04 : 12 201767 : SEG CLIENTE NO CONTESTA EL TELEFONO ALTECNICO21/04/2017 05 : 32 201767 : V1. 25/04/2017: 10 A.M. - 6 P.M.H-24277 SE ASIGNA T87TAR19/04/2017 02 : 21 GERARDO.GRA : ODSWTP ELABORADA POR EMC*RD% CORRIDO DEL NORTE Y BORDO DE XOCHIACA</v>
          </cell>
          <cell r="AN1104" t="str">
            <v>1TE50B8NUSCB</v>
          </cell>
          <cell r="AO1104" t="str">
            <v>Smart</v>
          </cell>
          <cell r="AP1104" t="str">
            <v>Hisense</v>
          </cell>
          <cell r="AQ1104" t="str">
            <v>Opera</v>
          </cell>
          <cell r="AR1104" t="str">
            <v>FHD 1920 x 1080</v>
          </cell>
          <cell r="AS1104" t="str">
            <v>3TE50G1644B3G1644B3M010</v>
          </cell>
          <cell r="AT1104">
            <v>3</v>
          </cell>
          <cell r="AU1104" t="str">
            <v>50H7GB</v>
          </cell>
          <cell r="AV1104" t="str">
            <v>3TE50G1644B3</v>
          </cell>
          <cell r="AW1104" t="str">
            <v>G1644B3</v>
          </cell>
          <cell r="AX1104" t="str">
            <v>M010</v>
          </cell>
          <cell r="AY1104">
            <v>74012472</v>
          </cell>
          <cell r="AZ1104">
            <v>51013399</v>
          </cell>
          <cell r="BA1104">
            <v>80147903</v>
          </cell>
        </row>
        <row r="1105">
          <cell r="D1105">
            <v>60316399</v>
          </cell>
          <cell r="E1105" t="str">
            <v>A</v>
          </cell>
          <cell r="F1105" t="str">
            <v>TV</v>
          </cell>
          <cell r="G1105" t="str">
            <v>FAUSTINO ESPARZA RAMOS</v>
          </cell>
          <cell r="H1105" t="str">
            <v>2DO.ANDADOR DE FLORENCIO VILLAREAL, COL. LOS REYES IZTACALCO, DEL. IZTACALCO, C.P. 08620</v>
          </cell>
          <cell r="I1105" t="str">
            <v xml:space="preserve"> 5556334986 / 5536674770</v>
          </cell>
          <cell r="J1105" t="str">
            <v>HISENSE</v>
          </cell>
          <cell r="K1105" t="str">
            <v>50K20DW</v>
          </cell>
          <cell r="L1105" t="str">
            <v>50G144843H01245</v>
          </cell>
          <cell r="M1105" t="str">
            <v>FOLIO 792202055818 CARTA DE ACEPTACION TIENDA TELMEX</v>
          </cell>
          <cell r="N1105" t="str">
            <v>CARTA DE ACEPTACION</v>
          </cell>
          <cell r="O1105">
            <v>41862</v>
          </cell>
          <cell r="P1105">
            <v>42850</v>
          </cell>
          <cell r="Q1105">
            <v>201767</v>
          </cell>
          <cell r="R1105" t="str">
            <v>27/04/2017 08 : 54  ARANTXA.MON : Se autoriza NP5; numero de serie yticket correcto / P1A: 173064 PANEL    166794 POWER   25-04-2017   OC-1010005</v>
          </cell>
          <cell r="S1105" t="str">
            <v>EQUIPO DAÑADO EN DOMICILIO DE CLIENTE</v>
          </cell>
          <cell r="T1105" t="str">
            <v xml:space="preserve">   RENE ARIAS                     </v>
          </cell>
          <cell r="U1105" t="str">
            <v>2017-05-02</v>
          </cell>
          <cell r="V1105" t="str">
            <v>CENTRO</v>
          </cell>
          <cell r="W1105" t="str">
            <v>COMPLETADO</v>
          </cell>
          <cell r="X1105" t="str">
            <v>CLIENTE</v>
          </cell>
          <cell r="Y1105">
            <v>42844</v>
          </cell>
          <cell r="Z1105">
            <v>982</v>
          </cell>
          <cell r="AA1105" t="str">
            <v>M010</v>
          </cell>
          <cell r="AD1105" t="str">
            <v>IZTACALCO/LOS REYES IZTACALCO</v>
          </cell>
          <cell r="AE1105" t="str">
            <v>DF</v>
          </cell>
          <cell r="AF1105" t="str">
            <v>MX</v>
          </cell>
          <cell r="AG1105" t="str">
            <v>10260227</v>
          </cell>
          <cell r="AH1105" t="str">
            <v>FAUSTINO ESPARZA RAMOS</v>
          </cell>
          <cell r="AI1105" t="str">
            <v>2DO.ANDADOR DE FLORENCIO VILLAREAL NO.8</v>
          </cell>
          <cell r="AJ1105" t="str">
            <v>044-5536674770</v>
          </cell>
          <cell r="AK1105" t="str">
            <v>044-5536674770</v>
          </cell>
          <cell r="AL1105" t="str">
            <v>08620</v>
          </cell>
          <cell r="AM1105" t="str">
            <v>27/04/2017 08 : 55 ARANTXA.MON : TCF127/04/2017 08 : 54 ARANTXA.MON : Se autoriza NP5; numero de serie yticket correcto27/04/2017 02 : 17 201767 : P1A: 173064 PANEL 166794 POWER 25-04-2017 OC-101000520/04/2017 12 : 18 201767 : V1. 24/04/2017: 10 A.M. - 6 P.M.H-24269 SE ASIGNA T38RLO20/04/2017 06 : 48 RAUL.CALDER : ODSWTPRD% ENTRE MANUEL MIRAFUENTE Y ANASTACIO BUSTAMENTEREF: POR METRO COYUYA</v>
          </cell>
          <cell r="AN1105" t="str">
            <v>1TE50B8NUSCB</v>
          </cell>
          <cell r="AO1105" t="str">
            <v>Smart</v>
          </cell>
          <cell r="AP1105" t="str">
            <v>Hisense</v>
          </cell>
          <cell r="AQ1105" t="str">
            <v>Opera</v>
          </cell>
          <cell r="AR1105" t="str">
            <v>FHD 1920 x 1080</v>
          </cell>
          <cell r="AS1105" t="str">
            <v>3TE50G1644B3G1644B3M010</v>
          </cell>
          <cell r="AT1105">
            <v>3</v>
          </cell>
          <cell r="AU1105" t="str">
            <v>50H7GB</v>
          </cell>
          <cell r="AV1105" t="str">
            <v>3TE50G1644B3</v>
          </cell>
          <cell r="AW1105" t="str">
            <v>G1644B3</v>
          </cell>
          <cell r="AX1105" t="str">
            <v>M010</v>
          </cell>
          <cell r="AY1105">
            <v>74012474</v>
          </cell>
          <cell r="AZ1105">
            <v>51013400</v>
          </cell>
          <cell r="BA1105">
            <v>80147904</v>
          </cell>
        </row>
        <row r="1106">
          <cell r="D1106">
            <v>60316459</v>
          </cell>
          <cell r="E1106" t="str">
            <v>A</v>
          </cell>
          <cell r="F1106" t="str">
            <v>TV</v>
          </cell>
          <cell r="G1106" t="str">
            <v>MARIA DE LOURDES GOMEZ NASHIKI</v>
          </cell>
          <cell r="H1106" t="str">
            <v>AV. SANTIAGO 2505 INT. 10, COL. IZTLAZIHUATL, DEL. BENITO JUAREZ, C.P. 03520</v>
          </cell>
          <cell r="I1106" t="str">
            <v xml:space="preserve">91301899 / 5544855087 </v>
          </cell>
          <cell r="J1106" t="str">
            <v>HISENSE</v>
          </cell>
          <cell r="K1106" t="str">
            <v>50K20DW</v>
          </cell>
          <cell r="L1106" t="str">
            <v>50G143292H02352</v>
          </cell>
          <cell r="M1106" t="str">
            <v>ART / 000145531 TICKET DE COMPRA TIENDA TELMEX S.A DE C.V</v>
          </cell>
          <cell r="N1106">
            <v>11998.37</v>
          </cell>
          <cell r="O1106">
            <v>42182</v>
          </cell>
          <cell r="P1106">
            <v>42847</v>
          </cell>
          <cell r="Q1106">
            <v>201767</v>
          </cell>
          <cell r="R1106" t="str">
            <v>25/04/2017 03 : 42  ARANTXA.MON : NP5 / P1A: 173331 PANEL   22-04-2017  OC-1009914</v>
          </cell>
          <cell r="S1106" t="str">
            <v>EQUIPO DAÑADO EN DOMICILIO DE CLIENTE</v>
          </cell>
          <cell r="T1106" t="str">
            <v xml:space="preserve">   RENE ARIAS                     </v>
          </cell>
          <cell r="U1106" t="str">
            <v>2017-05-02</v>
          </cell>
          <cell r="V1106" t="str">
            <v>CENTRO</v>
          </cell>
          <cell r="W1106" t="str">
            <v>COMPLETADO</v>
          </cell>
          <cell r="X1106" t="str">
            <v>CLIENTE</v>
          </cell>
          <cell r="Y1106">
            <v>42845</v>
          </cell>
          <cell r="Z1106">
            <v>663</v>
          </cell>
          <cell r="AA1106" t="str">
            <v>M010</v>
          </cell>
          <cell r="AD1106" t="str">
            <v>IZTLAZIHUATL / BENITO JUAREZ</v>
          </cell>
          <cell r="AE1106" t="str">
            <v>DF</v>
          </cell>
          <cell r="AF1106" t="str">
            <v>MX</v>
          </cell>
          <cell r="AG1106" t="str">
            <v>10416395</v>
          </cell>
          <cell r="AH1106" t="str">
            <v>MARIA DE LOURDES GOMEZ NASHIKI</v>
          </cell>
          <cell r="AI1106" t="str">
            <v>2505 INT10 AV SANTIAGO</v>
          </cell>
          <cell r="AJ1106" t="str">
            <v>91301899</v>
          </cell>
          <cell r="AK1106" t="str">
            <v>0445544855087</v>
          </cell>
          <cell r="AL1106" t="str">
            <v>03520</v>
          </cell>
          <cell r="AM1106" t="str">
            <v>25/04/2017 03 : 42 ARANTXA.MON : TCF125/04/2017 03 : 42 ARANTXA.MON : NP523/04/2017 03 : 09 201767 : P1A: 173331 PANEL 22-04-2017 OC-100991421/04/2017 07 : 25 201767 : V1. 25/04/2017: 10 A.M. - 6 P.M.H-24281 SE ASIGNA R71EJI21/04/2017 01 : 07 RAUL.CALDER : ODSWTPRD% ENTRE CALZADAD E TLALPAN Y DIEGO ARENAS GUZMAN</v>
          </cell>
          <cell r="AN1106" t="str">
            <v>1TE50B8NUSCB</v>
          </cell>
          <cell r="AO1106" t="str">
            <v>Smart</v>
          </cell>
          <cell r="AP1106" t="str">
            <v>Hisense</v>
          </cell>
          <cell r="AQ1106" t="str">
            <v>Opera</v>
          </cell>
          <cell r="AR1106" t="str">
            <v>FHD 1920 x 1080</v>
          </cell>
          <cell r="AS1106" t="str">
            <v>3TE50G165138G165138M010</v>
          </cell>
          <cell r="AT1106">
            <v>5</v>
          </cell>
          <cell r="AU1106" t="str">
            <v>50H7GB</v>
          </cell>
          <cell r="AV1106" t="str">
            <v>3TE50G165138</v>
          </cell>
          <cell r="AW1106" t="str">
            <v>G165138</v>
          </cell>
          <cell r="AX1106" t="str">
            <v>M010</v>
          </cell>
          <cell r="AY1106">
            <v>74012476</v>
          </cell>
          <cell r="AZ1106">
            <v>51013402</v>
          </cell>
          <cell r="BA1106">
            <v>80147915</v>
          </cell>
        </row>
        <row r="1107">
          <cell r="D1107">
            <v>60315786</v>
          </cell>
          <cell r="E1107" t="str">
            <v>A</v>
          </cell>
          <cell r="F1107" t="str">
            <v>TV</v>
          </cell>
          <cell r="G1107" t="str">
            <v xml:space="preserve">PAOLA MEJIA HIGAREDA </v>
          </cell>
          <cell r="H1107" t="str">
            <v>ASESORES 5533 ZAPOPAN/ARCOS DE GUADALUPE</v>
          </cell>
          <cell r="I1107">
            <v>3312782027</v>
          </cell>
          <cell r="J1107" t="str">
            <v>HISENSE</v>
          </cell>
          <cell r="K1107" t="str">
            <v>50K20DW</v>
          </cell>
          <cell r="L1107" t="str">
            <v>50J140464H00043</v>
          </cell>
          <cell r="M1107" t="str">
            <v xml:space="preserve">TICKET DE COMPRA </v>
          </cell>
          <cell r="N1107">
            <v>8499</v>
          </cell>
          <cell r="O1107">
            <v>41739</v>
          </cell>
          <cell r="P1107">
            <v>42849</v>
          </cell>
          <cell r="Q1107">
            <v>201109</v>
          </cell>
          <cell r="R1107" t="str">
            <v>FALTA DE REFACCIONES 173331 OC-1009606</v>
          </cell>
          <cell r="S1107" t="str">
            <v>CLIENTE ENTREGA EQUIPO SIN ACCESORIOS, U</v>
          </cell>
          <cell r="T1107" t="str">
            <v>YURIANA HERNANDEZ HERRERA</v>
          </cell>
          <cell r="U1107" t="str">
            <v>2017-ABRIL</v>
          </cell>
          <cell r="V1107" t="str">
            <v>SUR</v>
          </cell>
          <cell r="W1107" t="str">
            <v>COMPLETADO</v>
          </cell>
          <cell r="X1107" t="str">
            <v>TALLER</v>
          </cell>
          <cell r="Y1107">
            <v>42836</v>
          </cell>
          <cell r="Z1107">
            <v>1097</v>
          </cell>
          <cell r="AA1107" t="str">
            <v>M010</v>
          </cell>
          <cell r="AD1107" t="str">
            <v>Zapopan/Arcos de Guadalupe</v>
          </cell>
          <cell r="AE1107" t="str">
            <v>JAL</v>
          </cell>
          <cell r="AF1107" t="str">
            <v>MX</v>
          </cell>
          <cell r="AG1107" t="str">
            <v>10415721</v>
          </cell>
          <cell r="AH1107" t="str">
            <v>PAOLA MEJIA HIGAREDA</v>
          </cell>
          <cell r="AI1107" t="str">
            <v>5533 Asesores</v>
          </cell>
          <cell r="AJ1107" t="str">
            <v>3312782027</v>
          </cell>
          <cell r="AK1107">
            <v>0</v>
          </cell>
          <cell r="AL1107" t="str">
            <v>45037</v>
          </cell>
          <cell r="AM1107" t="str">
            <v>18/04/2017 05 : 42 ARANTXA.MON : TCF118/04/2017 05 : 42 ARANTXA.MON : NP512/04/2017 23 : 25 201109 : 173331 OC-100960612/04/2017 22 : 24 201109 : EQUIPO EN CSA11/04/2017 23 : 47 201109 : V1 12-04-1711/04/2017 23 : 34 GABRIELA.B : ODSWTP08/04/2017 03 : 14 GABRIELA.B : RD % ANTONIO TORRES Y JOHANES BRAHAM</v>
          </cell>
          <cell r="AN1107" t="str">
            <v>1TE50B8NUSCB</v>
          </cell>
          <cell r="AO1107" t="str">
            <v>Smart</v>
          </cell>
          <cell r="AP1107" t="str">
            <v>Hisense</v>
          </cell>
          <cell r="AQ1107" t="str">
            <v>Opera</v>
          </cell>
          <cell r="AR1107" t="str">
            <v>FHD 1920 x 1080</v>
          </cell>
          <cell r="AS1107" t="str">
            <v>3TE50G165138G165138M010</v>
          </cell>
          <cell r="AT1107">
            <v>5</v>
          </cell>
          <cell r="AU1107" t="str">
            <v>50H7GB</v>
          </cell>
          <cell r="AV1107" t="str">
            <v>3TE50G165138</v>
          </cell>
          <cell r="AW1107" t="str">
            <v>G165138</v>
          </cell>
          <cell r="AX1107" t="str">
            <v>M010</v>
          </cell>
          <cell r="AY1107">
            <v>74012477</v>
          </cell>
          <cell r="AZ1107">
            <v>51013403</v>
          </cell>
          <cell r="BA1107">
            <v>80147928</v>
          </cell>
        </row>
        <row r="1108">
          <cell r="D1108">
            <v>60314100</v>
          </cell>
          <cell r="E1108" t="str">
            <v>A</v>
          </cell>
          <cell r="F1108" t="str">
            <v>TV</v>
          </cell>
          <cell r="G1108" t="str">
            <v>ELVIRA SOLIS CORTEZ</v>
          </cell>
          <cell r="H1108" t="str">
            <v>SAN JOSE 34 AUTLAN DE NAVARRO/ARQUIPOS</v>
          </cell>
          <cell r="I1108">
            <v>3171057751</v>
          </cell>
          <cell r="J1108" t="str">
            <v>HISENSE</v>
          </cell>
          <cell r="K1108" t="str">
            <v>50K20DW</v>
          </cell>
          <cell r="L1108" t="str">
            <v>50G143291H71715</v>
          </cell>
          <cell r="M1108" t="str">
            <v>TICKET DE COMPRA</v>
          </cell>
          <cell r="N1108">
            <v>11998</v>
          </cell>
          <cell r="O1108">
            <v>42151</v>
          </cell>
          <cell r="P1108">
            <v>42809</v>
          </cell>
          <cell r="Q1108">
            <v>201109</v>
          </cell>
          <cell r="R1108" t="str">
            <v>FALTA DE REFACCIONES</v>
          </cell>
          <cell r="S1108" t="str">
            <v/>
          </cell>
          <cell r="T1108" t="str">
            <v>YURIANA HERNANDEZ HERRERA</v>
          </cell>
          <cell r="U1108" t="str">
            <v>2017-ABRIL</v>
          </cell>
          <cell r="V1108" t="str">
            <v>SUR</v>
          </cell>
          <cell r="W1108" t="str">
            <v>COMPLETADO</v>
          </cell>
          <cell r="X1108" t="str">
            <v>TALLER</v>
          </cell>
          <cell r="Y1108">
            <v>42808</v>
          </cell>
          <cell r="Z1108">
            <v>657</v>
          </cell>
          <cell r="AA1108" t="str">
            <v>M010</v>
          </cell>
          <cell r="AD1108" t="str">
            <v>Autlan de Navarro/Arquipos</v>
          </cell>
          <cell r="AE1108" t="str">
            <v>JAL</v>
          </cell>
          <cell r="AF1108" t="str">
            <v>MX</v>
          </cell>
          <cell r="AG1108" t="str">
            <v>10413565</v>
          </cell>
          <cell r="AH1108" t="str">
            <v>ELVIRA SOLIS CORTEZ</v>
          </cell>
          <cell r="AI1108" t="str">
            <v>San jose num 34</v>
          </cell>
          <cell r="AJ1108" t="str">
            <v>3171057751</v>
          </cell>
          <cell r="AK1108">
            <v>0</v>
          </cell>
          <cell r="AL1108" t="str">
            <v>48900</v>
          </cell>
          <cell r="AM1108" t="str">
            <v>11/04/2017 01 : 22 MARCO.DIAZ : TCF1PU CLIENTE CONFIRMA OCTAVIO BECERRAVIA MAIL. JESSICA O11/04/2017 01 : 21 MARCO.DIAZ : TCF1. JESSICA O28/03/2017 02 : 07 ERNESTO.HERN : TCF128/03/2017 02 : 07 ERNESTO.HERN : NP523/03/2017 01 : 43 FABIOLA.BON : SEG: REFACCIONES17/03/2017 08 : 06 ANA.ROSA : KMA:380$760.0017/03/2017 07 : 19 FABIOLA.BON : SEG: SE SOLICITA AUT DE KM15/03/2017 04 : 41 201109 : 173331 OC-1008634 SE REALIZARA LA VISITACUANDO LA REFACCION LLEGUE A CSA, Y EN ESPERA DE AUTORIZACION DE KMA14/03/2017 23 : 37 201109 : KMA 784KM VIAJE REDONDO03/03/2017 06 : 36 ANA.ROSA : ODSWTPRDMUNTUALISMO Y ARQUISOS</v>
          </cell>
          <cell r="AN1108" t="str">
            <v>1TE50B8NUSCB</v>
          </cell>
          <cell r="AO1108" t="str">
            <v>Smart</v>
          </cell>
          <cell r="AP1108" t="str">
            <v>Hisense</v>
          </cell>
          <cell r="AQ1108" t="str">
            <v>Opera</v>
          </cell>
          <cell r="AR1108" t="str">
            <v>FHD 1920 x 1080</v>
          </cell>
          <cell r="AS1108" t="str">
            <v>3TE50G165138G165138M010</v>
          </cell>
          <cell r="AT1108">
            <v>5</v>
          </cell>
          <cell r="AU1108" t="str">
            <v>50H7GB</v>
          </cell>
          <cell r="AV1108" t="str">
            <v>3TE50G165138</v>
          </cell>
          <cell r="AW1108" t="str">
            <v>G165138</v>
          </cell>
          <cell r="AX1108" t="str">
            <v>M010</v>
          </cell>
          <cell r="AY1108">
            <v>74012478</v>
          </cell>
          <cell r="AZ1108">
            <v>51013404</v>
          </cell>
          <cell r="BA1108">
            <v>80147930</v>
          </cell>
        </row>
        <row r="1109">
          <cell r="D1109">
            <v>60311489</v>
          </cell>
          <cell r="E1109" t="str">
            <v>A</v>
          </cell>
          <cell r="F1109" t="str">
            <v>TV</v>
          </cell>
          <cell r="G1109" t="str">
            <v>JOSE FLORES</v>
          </cell>
          <cell r="H1109" t="str">
            <v>BODEGA AURRERA</v>
          </cell>
          <cell r="I1109">
            <v>9616020288</v>
          </cell>
          <cell r="J1109" t="str">
            <v>HISENSE</v>
          </cell>
          <cell r="K1109" t="str">
            <v>50K20DW</v>
          </cell>
          <cell r="L1109" t="str">
            <v>50G143064H02410</v>
          </cell>
          <cell r="M1109">
            <v>143</v>
          </cell>
          <cell r="N1109">
            <v>8390</v>
          </cell>
          <cell r="O1109">
            <v>41987</v>
          </cell>
          <cell r="P1109" t="str">
            <v>02/14/2017</v>
          </cell>
          <cell r="Q1109">
            <v>200996</v>
          </cell>
          <cell r="R1109" t="str">
            <v>PANEL OC-1007615</v>
          </cell>
          <cell r="S1109" t="str">
            <v>to de la refacción</v>
          </cell>
          <cell r="T1109" t="str">
            <v xml:space="preserve">   MARITE DE CABALERO      fecha d</v>
          </cell>
          <cell r="U1109" t="str">
            <v>2017-04-19</v>
          </cell>
          <cell r="V1109" t="str">
            <v>SUR</v>
          </cell>
          <cell r="W1109" t="str">
            <v>COMPLETADO</v>
          </cell>
          <cell r="X1109" t="str">
            <v>TALLER</v>
          </cell>
          <cell r="Y1109">
            <v>42780</v>
          </cell>
          <cell r="Z1109">
            <v>793</v>
          </cell>
          <cell r="AA1109" t="str">
            <v>M010</v>
          </cell>
          <cell r="AD1109" t="str">
            <v>Tuxtla gutierreFracc.rincon de los lagos</v>
          </cell>
          <cell r="AE1109" t="str">
            <v>CHS</v>
          </cell>
          <cell r="AF1109" t="str">
            <v>MX</v>
          </cell>
          <cell r="AG1109" t="str">
            <v>10411954</v>
          </cell>
          <cell r="AH1109" t="str">
            <v>JOSE FLORES</v>
          </cell>
          <cell r="AI1109" t="str">
            <v>tziscao nu 136</v>
          </cell>
          <cell r="AJ1109" t="str">
            <v>9612339549</v>
          </cell>
          <cell r="AK1109" t="str">
            <v>9612339549</v>
          </cell>
          <cell r="AL1109" t="str">
            <v>29020</v>
          </cell>
          <cell r="AM1109" t="str">
            <v>24/03/2017 00 : 01 MARCO.DIAZ : TCF1PU CSAINF. FABRICIO SANCHEZ DMC22/02/2017 07 : 47 ERNESTO.HERN : TCF122/02/2017 07 : 47 ERNESTO.HERN : NP518/02/2017 05 : 52 200996 : SE SOLICITO PANEL OC-100761515/02/2017 02 : 36 200996 : VISITA PROGRAMADA PARA EL JUEVES 16 POR LATARDE14/02/2017 03 : 14 DULCE.M : ENTRE CALLES AGUA ELECTRON Y LETRA ACORREO JSOVIEDO_1@YAHOO.COM.MXODSWTP</v>
          </cell>
          <cell r="AN1109" t="str">
            <v>1TE50B8NUSCB</v>
          </cell>
          <cell r="AO1109" t="str">
            <v>Smart</v>
          </cell>
          <cell r="AP1109" t="str">
            <v>Hisense</v>
          </cell>
          <cell r="AQ1109" t="str">
            <v>Opera</v>
          </cell>
          <cell r="AR1109" t="str">
            <v>FHD 1920 x 1080</v>
          </cell>
          <cell r="AS1109" t="str">
            <v>3TE50G165138G165138M010</v>
          </cell>
          <cell r="AT1109">
            <v>5</v>
          </cell>
          <cell r="AU1109" t="str">
            <v>50H7GB</v>
          </cell>
          <cell r="AV1109" t="str">
            <v>3TE50G165138</v>
          </cell>
          <cell r="AW1109" t="str">
            <v>G165138</v>
          </cell>
          <cell r="AX1109" t="str">
            <v>M010</v>
          </cell>
          <cell r="AY1109">
            <v>74012479</v>
          </cell>
          <cell r="AZ1109">
            <v>51013405</v>
          </cell>
          <cell r="BA1109">
            <v>80147971</v>
          </cell>
        </row>
        <row r="1110">
          <cell r="D1110">
            <v>60310751</v>
          </cell>
          <cell r="E1110" t="str">
            <v>A</v>
          </cell>
          <cell r="F1110" t="str">
            <v>TV</v>
          </cell>
          <cell r="G1110" t="str">
            <v>ALDO LIBERATO DE JACOBIS BULL</v>
          </cell>
          <cell r="H1110" t="str">
            <v>JUAREZ 614 COL CENTRO: CIUDAD DE COATZACOALCOSM VER</v>
          </cell>
          <cell r="I1110">
            <v>9212127341</v>
          </cell>
          <cell r="J1110" t="str">
            <v>HISENSE</v>
          </cell>
          <cell r="K1110" t="str">
            <v>50K20DW</v>
          </cell>
          <cell r="L1110" t="str">
            <v>50J140464H00584</v>
          </cell>
          <cell r="M1110">
            <v>8426215</v>
          </cell>
          <cell r="N1110">
            <v>10120.950000000001</v>
          </cell>
          <cell r="O1110">
            <v>41891</v>
          </cell>
          <cell r="P1110">
            <v>42780</v>
          </cell>
          <cell r="Q1110">
            <v>201054</v>
          </cell>
          <cell r="R1110" t="str">
            <v>OC-1007365</v>
          </cell>
          <cell r="S1110" t="str">
            <v/>
          </cell>
          <cell r="T1110" t="str">
            <v xml:space="preserve"> JESUS LEON PUIG        Fecha de A</v>
          </cell>
          <cell r="U1110" t="str">
            <v>2017-04-12</v>
          </cell>
          <cell r="V1110" t="str">
            <v>SUR</v>
          </cell>
          <cell r="W1110" t="str">
            <v>COMPLETADO</v>
          </cell>
          <cell r="X1110" t="str">
            <v>TALLER</v>
          </cell>
          <cell r="Y1110">
            <v>42769</v>
          </cell>
          <cell r="Z1110">
            <v>878</v>
          </cell>
          <cell r="AA1110" t="str">
            <v>M010</v>
          </cell>
          <cell r="AD1110" t="str">
            <v>Coatzacoalcos/Centro</v>
          </cell>
          <cell r="AE1110" t="str">
            <v>VER</v>
          </cell>
          <cell r="AF1110" t="str">
            <v>MX</v>
          </cell>
          <cell r="AG1110" t="str">
            <v>10411355</v>
          </cell>
          <cell r="AH1110" t="str">
            <v>ALDO LIBERATO DE JACOBIS BUIL</v>
          </cell>
          <cell r="AI1110" t="str">
            <v>614 Av juarez</v>
          </cell>
          <cell r="AJ1110" t="str">
            <v>9211321933</v>
          </cell>
          <cell r="AK1110" t="str">
            <v>9211321933</v>
          </cell>
          <cell r="AL1110" t="str">
            <v>96400</v>
          </cell>
          <cell r="AM1110" t="str">
            <v>21/04/2017 23 : 12 ADRIANA.SAN : CSCSe comunica cliente solicitando información de entrega de equipo, sepasa orden para seguimiento.31/03/2017 09 : 15 MARCO.DIAZ : TCF174 7401138128/03/2017 01 : 12 SEMIRAMIS.M : CSCCte se comunica para verificar cuando se le enviara su equipo alverificar el tiempo se corta la llamada23/02/2017 02 : 18 MARCO.DIAZ : TCF1PU CTE FINAL23/02/2017 02 : 18 MARCO.DIAZ : TCF1DR18/02/2017 02 : 52 ANA.LAURA : TCF1PU:Cliente18/02/2017 02 : 51 ANA.LAURA : CSCse le informa a cte proceso de CF 20dias/hab16/02/2017 00 : 28 ERNESTO.HERN : TCF116/02/2017 00 : 28 ERNESTO.HERN : NP514/02/2017 06 : 56 201054 : SE SOLICITA PANEL PEDIDO ES OC-100736509/02/2017 01 : 26 201054 : SE VISITA EL DIA 09/02/201708/02/2017 05 : 42 FABIOLA.BON : V1P04/02/2017 00 : 14 SEMIRAMIS.M : ODSWTPRD/TELMEXENTRE LAS CALLES DE ALLENDE Y GUERRERO</v>
          </cell>
          <cell r="AN1110" t="str">
            <v>1TE50B8NUSCB</v>
          </cell>
          <cell r="AO1110" t="str">
            <v>Smart</v>
          </cell>
          <cell r="AP1110" t="str">
            <v>Hisense</v>
          </cell>
          <cell r="AQ1110" t="str">
            <v>Opera</v>
          </cell>
          <cell r="AR1110" t="str">
            <v>FHD 1920 x 1080</v>
          </cell>
          <cell r="AS1110" t="str">
            <v>3TE50G165140G165140M010</v>
          </cell>
          <cell r="AT1110">
            <v>164</v>
          </cell>
          <cell r="AU1110" t="str">
            <v>50H7GB</v>
          </cell>
          <cell r="AV1110" t="str">
            <v>3TE50G165140</v>
          </cell>
          <cell r="AW1110" t="str">
            <v>G165140</v>
          </cell>
          <cell r="AX1110" t="str">
            <v>M010</v>
          </cell>
          <cell r="AY1110">
            <v>74011381</v>
          </cell>
          <cell r="AZ1110">
            <v>51008705</v>
          </cell>
          <cell r="BA1110">
            <v>80147862</v>
          </cell>
        </row>
        <row r="1111">
          <cell r="D1111">
            <v>60309303</v>
          </cell>
          <cell r="E1111" t="str">
            <v>A</v>
          </cell>
          <cell r="F1111" t="str">
            <v>TV</v>
          </cell>
          <cell r="G1111" t="str">
            <v>REBECA FUENTE MARIN</v>
          </cell>
          <cell r="H1111" t="str">
            <v>RAFAEL FLORES 89</v>
          </cell>
          <cell r="I1111">
            <v>9221023635</v>
          </cell>
          <cell r="J1111" t="str">
            <v>HISENSE</v>
          </cell>
          <cell r="K1111" t="str">
            <v>50H5C</v>
          </cell>
          <cell r="L1111" t="str">
            <v>50G1622I6H00220</v>
          </cell>
          <cell r="M1111">
            <v>0</v>
          </cell>
          <cell r="N1111">
            <v>10663.2</v>
          </cell>
          <cell r="O1111">
            <v>42745</v>
          </cell>
          <cell r="P1111">
            <v>42752</v>
          </cell>
          <cell r="Q1111">
            <v>201054</v>
          </cell>
          <cell r="R1111" t="str">
            <v xml:space="preserve">OC-1007009 </v>
          </cell>
          <cell r="S1111" t="str">
            <v/>
          </cell>
          <cell r="T1111" t="str">
            <v xml:space="preserve"> JESUS LEON PUIG                 F</v>
          </cell>
          <cell r="U1111" t="str">
            <v>2017-04-12</v>
          </cell>
          <cell r="V1111" t="str">
            <v>SUR</v>
          </cell>
          <cell r="W1111" t="str">
            <v>COMPLETADO</v>
          </cell>
          <cell r="X1111" t="str">
            <v>TALLER</v>
          </cell>
          <cell r="Y1111">
            <v>42752</v>
          </cell>
          <cell r="Z1111">
            <v>7</v>
          </cell>
          <cell r="AA1111" t="str">
            <v>M010</v>
          </cell>
          <cell r="AD1111" t="str">
            <v>col eduardo soto/minatitlan</v>
          </cell>
          <cell r="AE1111" t="str">
            <v>VER</v>
          </cell>
          <cell r="AF1111" t="str">
            <v>MX</v>
          </cell>
          <cell r="AG1111" t="str">
            <v>10409306</v>
          </cell>
          <cell r="AH1111" t="str">
            <v>REBECA FUENTES MARIN</v>
          </cell>
          <cell r="AI1111" t="str">
            <v>rafael flores num 89</v>
          </cell>
          <cell r="AJ1111" t="str">
            <v>9221023635</v>
          </cell>
          <cell r="AK1111">
            <v>0</v>
          </cell>
          <cell r="AL1111" t="str">
            <v>96879</v>
          </cell>
          <cell r="AM1111" t="str">
            <v>23/02/2017 02 : 11 MARCO.DIAZ : TCF1PU CTE FINAL23/02/2017 02 : 09 MARCO.DIAZ : TCF1DR14/02/2017 02 : 14 ERNESTO.HERN : TCF114/02/2017 02 : 13 ERNESTO.HERN : NP510/02/2017 05 : 55 FABIOLA.BON : seg: refacciones09/02/2017 23 : 43 201054 : EN SPERA DE REFACCION09/02/2017 23 : 38 201054 : SE SOLICITA IRBOARD YA QUE NO APARECIA EN LALISTA OC-100720209/02/2017 23 : 33 FABIOLA.BON : P4: 08/02/2017 RECIBIO ANDREZ HDZ09/02/2017 00 : 59 ERNESTO.HERN : EM-P2A GUIA: 363199447204/02/2017 05 : 09 201054 : SE SOLICITA MAIN BOARD PEDIDO ES OC-1007009FALTA SOLICITAR LA TARJETA IRBOARD YQ QUE NO APARECE EN OPEN BRAVO EL NUMERO DE PARTE26/01/2017 06 : 15 201054 : 141650626/01/2017 01 : 05 MARTINEZ.G : CSCSE CONTACTA PARA INDICAR QUE EL TECNICO NO REVISO SU TV YA QUE ESTABAEMPOTRADA Y SE FUE SIN DARLE EL SERVICIO.25/01/2017 03 : 24 MARIELA.CHA : CSCSE CORTA LA LLAMADA24/01/2017 07 : 33 201054 : SE PROGRAMA LA VISITA 2 EL DIA 24/01/201724/01/2017 01 : 41 GABRIELA.B : CSCSolicita verificar Seguimiento a Visita técnica, se contacta a CSA y seagenda Cita para el día 24/0121/01/2017 08 : 33 201054 : CLIENTE NO COSTESTA LA LLAMADA PARA VISITA20/01/2017 07 : 21 201054 : SE VISITA EL DIA 21/01/201610/01/2017 03 : 53 LAURA.HERNA : ODSWTP</v>
          </cell>
          <cell r="AN1111" t="str">
            <v>3TE50G1618N2</v>
          </cell>
          <cell r="AO1111" t="e">
            <v>#N/A</v>
          </cell>
          <cell r="AP1111" t="e">
            <v>#N/A</v>
          </cell>
          <cell r="AQ1111" t="e">
            <v>#N/A</v>
          </cell>
          <cell r="AR1111" t="e">
            <v>#N/A</v>
          </cell>
          <cell r="AS1111" t="str">
            <v>3TE50G165140G165140M010</v>
          </cell>
          <cell r="AT1111">
            <v>164</v>
          </cell>
          <cell r="AU1111" t="str">
            <v>50H7GB</v>
          </cell>
          <cell r="AV1111" t="str">
            <v>3TE50G165140</v>
          </cell>
          <cell r="AW1111" t="str">
            <v>G165140</v>
          </cell>
          <cell r="AX1111" t="str">
            <v>M010</v>
          </cell>
          <cell r="AY1111">
            <v>74012480</v>
          </cell>
          <cell r="AZ1111">
            <v>51013406</v>
          </cell>
          <cell r="BA1111">
            <v>80147972</v>
          </cell>
        </row>
        <row r="1112">
          <cell r="D1112">
            <v>60317343</v>
          </cell>
          <cell r="E1112" t="str">
            <v>A</v>
          </cell>
          <cell r="F1112" t="str">
            <v>TV</v>
          </cell>
          <cell r="G1112" t="str">
            <v>JOSE MANUEL PEREZ VELASCO</v>
          </cell>
          <cell r="H1112" t="str">
            <v>16 DE SEPTIEMBRE # 412, COL. FERNANDO GOMEZ SANDOVAL</v>
          </cell>
          <cell r="I1112">
            <v>9515113912</v>
          </cell>
          <cell r="J1112" t="str">
            <v>HISENSE</v>
          </cell>
          <cell r="K1112" t="str">
            <v>50K20DW</v>
          </cell>
          <cell r="L1112" t="str">
            <v>50G144844H00439</v>
          </cell>
          <cell r="M1112">
            <v>40610</v>
          </cell>
          <cell r="N1112">
            <v>8587</v>
          </cell>
          <cell r="O1112" t="str">
            <v>10-10-16 DE PISO</v>
          </cell>
          <cell r="P1112">
            <v>42852</v>
          </cell>
          <cell r="Q1112">
            <v>201022</v>
          </cell>
          <cell r="R1112" t="str">
            <v xml:space="preserve"> T173331, PEDIDO # OC-1010185</v>
          </cell>
          <cell r="S1112" t="str">
            <v>EQUIPO EN TALLER, SOLO PANTALLA SIN ACCE</v>
          </cell>
          <cell r="T1112" t="str">
            <v xml:space="preserve">  MAURICIO ILESCAS OLIVERA       F</v>
          </cell>
          <cell r="U1112" t="str">
            <v>2017-04-29</v>
          </cell>
          <cell r="V1112" t="str">
            <v>SUR</v>
          </cell>
          <cell r="W1112" t="str">
            <v>COMPLETADO</v>
          </cell>
          <cell r="X1112" t="str">
            <v>TALLER</v>
          </cell>
          <cell r="Y1112">
            <v>42853</v>
          </cell>
          <cell r="Z1112" t="e">
            <v>#VALUE!</v>
          </cell>
          <cell r="AA1112" t="str">
            <v>M010</v>
          </cell>
          <cell r="AD1112" t="str">
            <v>Oaxaca/Fernando Gomez</v>
          </cell>
          <cell r="AE1112" t="str">
            <v>OAX</v>
          </cell>
          <cell r="AF1112" t="str">
            <v>MX</v>
          </cell>
          <cell r="AG1112" t="str">
            <v>10417075</v>
          </cell>
          <cell r="AH1112" t="str">
            <v>JOSE MANUEL PEREZ VELASCO</v>
          </cell>
          <cell r="AI1112" t="str">
            <v>412 16 de Septiembre</v>
          </cell>
          <cell r="AJ1112" t="str">
            <v>9515113912</v>
          </cell>
          <cell r="AK1112">
            <v>0</v>
          </cell>
          <cell r="AL1112" t="str">
            <v>68129</v>
          </cell>
          <cell r="AM1112" t="str">
            <v>03/05/2017 06 : 33 ARANTXA.MON : TCF103/05/2017 06 : 33 ARANTXA.MON : Se autoriza NP5; numero de serie yticket correcto02/05/2017 21 : 49 GABRIELA.B : ODSWTP Elaborado por */RG29/04/2017 06 : 43 201022 : P1; PANEL # T173331, PEDIDO # OC-1010185SE CHECO EQUIPO Y ESTA DAÑADO EL PANEL, SE SOLICITA REFACCION29/04/2017 01 : 51 SEMIRAMIS.M : CSCCte se comunica para confirmar la recepción de documentación severifican con compañero Ricardo para brindarle el servicio27/04/2017 06 : 58 GABRIELA.B : RD % PROL DE COLON Y 5 DE FEBRERO</v>
          </cell>
          <cell r="AN1112" t="str">
            <v>1TE50B8NUSCB</v>
          </cell>
          <cell r="AO1112" t="str">
            <v>Smart</v>
          </cell>
          <cell r="AP1112" t="str">
            <v>Hisense</v>
          </cell>
          <cell r="AQ1112" t="str">
            <v>Opera</v>
          </cell>
          <cell r="AR1112" t="str">
            <v>FHD 1920 x 1080</v>
          </cell>
          <cell r="AS1112" t="str">
            <v>3TE50G165140G165140M010</v>
          </cell>
          <cell r="AT1112">
            <v>164</v>
          </cell>
          <cell r="AU1112" t="str">
            <v>50H7GB</v>
          </cell>
          <cell r="AV1112" t="str">
            <v>3TE50G165140</v>
          </cell>
          <cell r="AW1112" t="str">
            <v>G165140</v>
          </cell>
          <cell r="AX1112" t="str">
            <v>M010</v>
          </cell>
          <cell r="AY1112">
            <v>74012482</v>
          </cell>
          <cell r="AZ1112">
            <v>51013408</v>
          </cell>
          <cell r="BA1112">
            <v>80148547</v>
          </cell>
        </row>
        <row r="1113">
          <cell r="D1113">
            <v>60315016</v>
          </cell>
          <cell r="E1113" t="str">
            <v>A</v>
          </cell>
          <cell r="F1113" t="str">
            <v>TV</v>
          </cell>
          <cell r="G1113" t="str">
            <v>RENE HERRERA</v>
          </cell>
          <cell r="H1113" t="str">
            <v>C. 129 # 211 X 46-A Y 46-B            SERAPIO RENDON                     MERIDA, YUCATAN</v>
          </cell>
          <cell r="I1113">
            <v>9999324019</v>
          </cell>
          <cell r="J1113" t="str">
            <v>HISENSE</v>
          </cell>
          <cell r="K1113" t="str">
            <v>50K20DW</v>
          </cell>
          <cell r="L1113" t="str">
            <v>50J140464H00053</v>
          </cell>
          <cell r="M1113" t="str">
            <v xml:space="preserve">CARTA FACTURA </v>
          </cell>
          <cell r="N1113">
            <v>8599</v>
          </cell>
          <cell r="O1113">
            <v>41979</v>
          </cell>
          <cell r="P1113">
            <v>42822</v>
          </cell>
          <cell r="Q1113">
            <v>201470</v>
          </cell>
          <cell r="R1113" t="str">
            <v xml:space="preserve">FALTA DE REFACCIONES T173331/PANEL OC-1009191   CF:06/04/2017 09 : 54  ARANTXA.MON : NP5                     </v>
          </cell>
          <cell r="S1113" t="str">
            <v>AJA, UNICEL (FALTA 1 LATERAL), CONTROL R</v>
          </cell>
          <cell r="T1113" t="str">
            <v xml:space="preserve">       Martha I. López Martín     </v>
          </cell>
          <cell r="U1113" t="str">
            <v>2017-04-20</v>
          </cell>
          <cell r="V1113" t="str">
            <v>SUR</v>
          </cell>
          <cell r="W1113" t="str">
            <v>COMPLETADO</v>
          </cell>
          <cell r="X1113" t="str">
            <v>TALLER</v>
          </cell>
          <cell r="Y1113">
            <v>42821</v>
          </cell>
          <cell r="AA1113" t="str">
            <v>M010</v>
          </cell>
          <cell r="AD1113" t="str">
            <v>merida/ col serapio redon</v>
          </cell>
          <cell r="AE1113" t="str">
            <v>YUC</v>
          </cell>
          <cell r="AF1113" t="str">
            <v>MX</v>
          </cell>
          <cell r="AG1113" t="str">
            <v>10414537</v>
          </cell>
          <cell r="AH1113" t="str">
            <v>RENE HERRERA</v>
          </cell>
          <cell r="AI1113" t="str">
            <v>211 calle 129 a</v>
          </cell>
          <cell r="AJ1113" t="str">
            <v>9999324019</v>
          </cell>
          <cell r="AK1113">
            <v>0</v>
          </cell>
          <cell r="AL1113" t="str">
            <v>97285</v>
          </cell>
          <cell r="AM1113" t="str">
            <v>06/04/2017 09 : 54 ARANTXA.MON : TCF106/04/2017 09 : 54 ARANTXA.MON : NP501/04/2017 02 : 08 FABIOLA.BON : SEG: REFACCIONES30/03/2017 08 : 13 201470 : P1A: T173331/PANEL OC-1009191 SE SOLICITA ELDIA 29/03/2017 P290317L10P129/03/2017 08 : 38 201470 : SE RECOLECTA EQUIPO PARA REALIZAR EL RMA YAQUE TIENE DAÑADO EL PANEL, SE PROCEDE A SOLICITAR28/03/2017 01 : 01 201470 : NOS COMUNICAMOS CON EL CLIENTE PARA AGENDARVISITAS Y CONFIRMAR SU VISITA. 29/0/201722/03/2017 00 : 41 GERARDO.GRA : CSC para confirmación de documentos,se confirman recibidos y respuesta el día de hoy. EMC*18/03/2017 02 : 18 SEMIRAMIS.M : CSCCte se comunica para verificar la recepción de documentación se verificaen celular pero no se ha recibido se le pide reenviarlo16/03/2017 07 : 12 LUIS.D : ODSWTPRD// % 46 A Y 46 B , CASA BEIGE CON AMARILLO Y ROJO NO ENCIENDE</v>
          </cell>
          <cell r="AN1113" t="str">
            <v>1TE50B8NUSCB</v>
          </cell>
          <cell r="AO1113" t="str">
            <v>Smart</v>
          </cell>
          <cell r="AP1113" t="str">
            <v>Hisense</v>
          </cell>
          <cell r="AQ1113" t="str">
            <v>Opera</v>
          </cell>
          <cell r="AR1113" t="str">
            <v>FHD 1920 x 1080</v>
          </cell>
          <cell r="AS1113" t="str">
            <v>3TE50G165140G165140M010</v>
          </cell>
          <cell r="AT1113">
            <v>164</v>
          </cell>
          <cell r="AU1113" t="str">
            <v>50H7GB</v>
          </cell>
          <cell r="AV1113" t="str">
            <v>3TE50G165140</v>
          </cell>
          <cell r="AW1113" t="str">
            <v>G165140</v>
          </cell>
          <cell r="AX1113" t="str">
            <v>M010</v>
          </cell>
          <cell r="AY1113">
            <v>74012483</v>
          </cell>
          <cell r="AZ1113">
            <v>51013409</v>
          </cell>
          <cell r="BA1113">
            <v>80147975</v>
          </cell>
        </row>
        <row r="1114">
          <cell r="D1114">
            <v>60315509</v>
          </cell>
          <cell r="E1114" t="str">
            <v>A</v>
          </cell>
          <cell r="F1114" t="str">
            <v>TV</v>
          </cell>
          <cell r="G1114" t="str">
            <v>ANYUL ANABEL OSORIO IRIGOYI</v>
          </cell>
          <cell r="H1114" t="str">
            <v>C. 54 # 515 X 51 Y 53                          FRAC. GRANJAS                              MERIDA, YUCATAN</v>
          </cell>
          <cell r="I1114">
            <v>9991315208</v>
          </cell>
          <cell r="J1114" t="str">
            <v>HISENSE</v>
          </cell>
          <cell r="K1114" t="str">
            <v>43H7C</v>
          </cell>
          <cell r="L1114" t="str">
            <v>43G160588H04005</v>
          </cell>
          <cell r="M1114" t="str">
            <v>TICKET</v>
          </cell>
          <cell r="N1114">
            <v>14999</v>
          </cell>
          <cell r="O1114">
            <v>42629</v>
          </cell>
          <cell r="P1114">
            <v>42831</v>
          </cell>
          <cell r="Q1114">
            <v>201470</v>
          </cell>
          <cell r="R1114" t="str">
            <v xml:space="preserve">FALTA DE REFACCIONES T197917/PANEL OC-1009459   CF:12/04/2017 01 : 27  ARANTXA.MON : NP5                     </v>
          </cell>
          <cell r="S1114" t="str">
            <v xml:space="preserve">IN CAJA, AMBAS PATITAS, CONTROL REMOTO, </v>
          </cell>
          <cell r="T1114" t="str">
            <v xml:space="preserve">       Martha I. López Martín     </v>
          </cell>
          <cell r="U1114" t="str">
            <v>2017-04-20</v>
          </cell>
          <cell r="V1114" t="str">
            <v>SUR</v>
          </cell>
          <cell r="W1114" t="str">
            <v>COMPLETADO</v>
          </cell>
          <cell r="X1114" t="str">
            <v>TALLER</v>
          </cell>
          <cell r="Y1114">
            <v>42830</v>
          </cell>
          <cell r="Z1114">
            <v>201</v>
          </cell>
          <cell r="AA1114" t="str">
            <v>M010</v>
          </cell>
          <cell r="AD1114" t="str">
            <v>Merida/fracc granjas</v>
          </cell>
          <cell r="AE1114" t="str">
            <v>YUC</v>
          </cell>
          <cell r="AF1114" t="str">
            <v>MX</v>
          </cell>
          <cell r="AG1114" t="str">
            <v>10415523</v>
          </cell>
          <cell r="AH1114" t="str">
            <v>ANYUL ANABEL OSORIO IRIGOYI</v>
          </cell>
          <cell r="AI1114" t="str">
            <v>515 calle 54</v>
          </cell>
          <cell r="AJ1114" t="str">
            <v>9991315208</v>
          </cell>
          <cell r="AK1114" t="str">
            <v>9993381475</v>
          </cell>
          <cell r="AL1114" t="str">
            <v>97198</v>
          </cell>
          <cell r="AM1114" t="str">
            <v>12/04/2017 01 : 27 ARANTXA.MON : TCF112/04/2017 01 : 27 ARANTXA.MON : NP508/04/2017 01 : 23 201470 : P1A: T197917/PANEL OC-1009459 SE SOLICITA ELDIA 07/04/2017 P070417L20P106/04/2017 07 : 07 201470 : V1: SE AGENDA VISITA PARA EL 06/04/2017DESPUES DE LAS 3 PM. CLIENTE ENTERADO.06/04/2017 01 : 58 RODRIGUEZ ERICK : ODS SIN DOCUMENTOS, RECOLECTARDOCUMENTACION EN LA VISITA05/04/2017 04 : 12 JUANANTONIO : ODSWTPENTRE 51 Y 539993381475</v>
          </cell>
          <cell r="AN1114" t="str">
            <v>3TE43G154905</v>
          </cell>
          <cell r="AO1114" t="str">
            <v>Smart</v>
          </cell>
          <cell r="AP1114" t="str">
            <v>Hisense</v>
          </cell>
          <cell r="AQ1114" t="str">
            <v>Opera</v>
          </cell>
          <cell r="AR1114" t="str">
            <v>UHD 3840 X 2160</v>
          </cell>
          <cell r="AS1114" t="str">
            <v>3TE43G1618P0MG1618P0MM010</v>
          </cell>
          <cell r="AT1114">
            <v>10</v>
          </cell>
          <cell r="AU1114" t="str">
            <v>43H7C</v>
          </cell>
          <cell r="AV1114" t="str">
            <v>3TE43G1618P0M</v>
          </cell>
          <cell r="AW1114" t="str">
            <v>G1618P0M</v>
          </cell>
          <cell r="AX1114" t="str">
            <v>M010</v>
          </cell>
          <cell r="AY1114">
            <v>74012485</v>
          </cell>
          <cell r="AZ1114">
            <v>51013411</v>
          </cell>
          <cell r="BA1114">
            <v>80147978</v>
          </cell>
        </row>
        <row r="1115">
          <cell r="D1115">
            <v>60316495</v>
          </cell>
          <cell r="E1115" t="str">
            <v>A</v>
          </cell>
          <cell r="F1115" t="str">
            <v>TV</v>
          </cell>
          <cell r="G1115" t="str">
            <v>Maria Gloria Fuentes Castellanos</v>
          </cell>
          <cell r="H1115" t="str">
            <v xml:space="preserve">Prolongacion Plutarco Elias Calles Num 27 Edif J, COL. EJERCITO CONSTITUCIONALISTA, DEL. IZTAPALAPA, C.P. 09208
</v>
          </cell>
          <cell r="I1115" t="str">
            <v>57458948 / 57459200</v>
          </cell>
          <cell r="J1115" t="str">
            <v>HISENSE</v>
          </cell>
          <cell r="K1115" t="str">
            <v>50K20DW</v>
          </cell>
          <cell r="L1115" t="str">
            <v>50G143291H13234</v>
          </cell>
          <cell r="M1115" t="str">
            <v>POLIZA</v>
          </cell>
          <cell r="N1115" t="str">
            <v>POLIZA</v>
          </cell>
          <cell r="O1115">
            <v>42121</v>
          </cell>
          <cell r="P1115">
            <v>42850</v>
          </cell>
          <cell r="Q1115">
            <v>201767</v>
          </cell>
          <cell r="R1115" t="str">
            <v>27/04/2017 08 : 49  ARANTXA.MON : Se autoriza NP5; numero de serie yticket correcto /  P1A: 173331 PANEL   25-04-2017   OC-1010000</v>
          </cell>
          <cell r="S1115" t="str">
            <v>EQUIPO DAÑADO EN DOMICILIO DE CLIENTE</v>
          </cell>
          <cell r="T1115" t="str">
            <v xml:space="preserve">   RENE ARIAS                     </v>
          </cell>
          <cell r="U1115" t="str">
            <v>2017-05-02</v>
          </cell>
          <cell r="V1115" t="str">
            <v>CENTRO</v>
          </cell>
          <cell r="W1115" t="str">
            <v>COMPLETADO</v>
          </cell>
          <cell r="X1115" t="str">
            <v>CLIENTE</v>
          </cell>
          <cell r="Y1115">
            <v>42845</v>
          </cell>
          <cell r="Z1115">
            <v>724</v>
          </cell>
          <cell r="AA1115" t="str">
            <v>M010</v>
          </cell>
          <cell r="AD1115" t="str">
            <v>ejercito constitucionalista/iztapalapa</v>
          </cell>
          <cell r="AE1115" t="str">
            <v>DF</v>
          </cell>
          <cell r="AF1115" t="str">
            <v>MX</v>
          </cell>
          <cell r="AG1115" t="str">
            <v>10416376</v>
          </cell>
          <cell r="AH1115" t="str">
            <v>MARIA GLORIA FUENTES CASTELLANOS</v>
          </cell>
          <cell r="AI1115" t="str">
            <v>prolongacion plutarco elias calles num 27 edif j dto 304</v>
          </cell>
          <cell r="AJ1115" t="str">
            <v>57459200</v>
          </cell>
          <cell r="AK1115" t="str">
            <v>57459200</v>
          </cell>
          <cell r="AL1115" t="str">
            <v>09208</v>
          </cell>
          <cell r="AM1115" t="str">
            <v>27/04/2017 08 : 49 ARANTXA.MON : TCF127/04/2017 08 : 49 ARANTXA.MON : Se autoriza NP5; numero de serie yticket correcto27/04/2017 00 : 14 201767 : P1A: 173331 PANEL 25-04-2017 OC-101000021/04/2017 08 : 51 201767 : V1. 25/04/2017: 10 A.M. - 6 P.M.H-24285 SE ASIGNA T52CAE21/04/2017 00 : 17 LAURA.HERNA : ODSWTPRD% ROSARIO CASTELLANOS Y HUMBERTO JTAMAYOATRÁS DE ISSTE ZARAGOZA JUNTO AL DEPORTIVO</v>
          </cell>
          <cell r="AN1115" t="str">
            <v>1TE50B8NUSCB</v>
          </cell>
          <cell r="AO1115" t="str">
            <v>Smart</v>
          </cell>
          <cell r="AP1115" t="str">
            <v>Hisense</v>
          </cell>
          <cell r="AQ1115" t="str">
            <v>Opera</v>
          </cell>
          <cell r="AR1115" t="str">
            <v>FHD 1920 x 1080</v>
          </cell>
          <cell r="AS1115" t="str">
            <v>3TE50G165138G165138M010</v>
          </cell>
          <cell r="AT1115">
            <v>5</v>
          </cell>
          <cell r="AU1115" t="str">
            <v>50H7GB</v>
          </cell>
          <cell r="AV1115" t="str">
            <v>3TE50G165138</v>
          </cell>
          <cell r="AW1115" t="str">
            <v>G165138</v>
          </cell>
          <cell r="AX1115" t="str">
            <v>M010</v>
          </cell>
          <cell r="AY1115">
            <v>74012416</v>
          </cell>
          <cell r="AZ1115">
            <v>51013342</v>
          </cell>
          <cell r="BA1115">
            <v>80146585</v>
          </cell>
        </row>
        <row r="1116">
          <cell r="D1116">
            <v>60294026</v>
          </cell>
          <cell r="E1116" t="str">
            <v>A</v>
          </cell>
          <cell r="F1116" t="str">
            <v>TV</v>
          </cell>
          <cell r="G1116" t="str">
            <v>IRMA COBOS RODRIGUEZ</v>
          </cell>
          <cell r="H1116" t="str">
            <v>DERECHO DE HUELGA 1449, CROC, MONTERREY</v>
          </cell>
          <cell r="I1116" t="str">
            <v>8122635146, 8119208995</v>
          </cell>
          <cell r="J1116" t="str">
            <v>HISENSE</v>
          </cell>
          <cell r="K1116" t="str">
            <v>48K20D</v>
          </cell>
          <cell r="L1116" t="str">
            <v>48G151187H01488</v>
          </cell>
          <cell r="M1116" t="str">
            <v>POLIZA</v>
          </cell>
          <cell r="N1116">
            <v>0</v>
          </cell>
          <cell r="O1116">
            <v>42251</v>
          </cell>
          <cell r="P1116">
            <v>42650</v>
          </cell>
          <cell r="Q1116">
            <v>201024</v>
          </cell>
          <cell r="R1116" t="str">
            <v>10/13/2016 ERNESTO HDZ NP5 P1A: OC. 1002350, PANEL, 179326</v>
          </cell>
          <cell r="S1116" t="str">
            <v/>
          </cell>
          <cell r="T1116" t="str">
            <v xml:space="preserve">    SOFIA VAZQUEZ                 </v>
          </cell>
          <cell r="U1116" t="str">
            <v>2017-05-03</v>
          </cell>
          <cell r="V1116" t="str">
            <v>Norte</v>
          </cell>
          <cell r="W1116" t="str">
            <v>COMPLETADO</v>
          </cell>
          <cell r="X1116" t="str">
            <v>TALLER</v>
          </cell>
          <cell r="Y1116">
            <v>42640</v>
          </cell>
          <cell r="Z1116">
            <v>389</v>
          </cell>
          <cell r="AA1116" t="str">
            <v>M010</v>
          </cell>
          <cell r="AD1116" t="str">
            <v>Monterrey / Croc</v>
          </cell>
          <cell r="AE1116" t="str">
            <v>NL</v>
          </cell>
          <cell r="AF1116" t="str">
            <v>MX</v>
          </cell>
          <cell r="AG1116" t="e">
            <v>#N/A</v>
          </cell>
          <cell r="AH1116" t="str">
            <v>Irma Cobos Rodriguez</v>
          </cell>
          <cell r="AI1116" t="str">
            <v>derecho de huelga num 1449</v>
          </cell>
          <cell r="AJ1116" t="e">
            <v>#N/A</v>
          </cell>
          <cell r="AK1116" t="e">
            <v>#N/A</v>
          </cell>
          <cell r="AL1116">
            <v>64200</v>
          </cell>
          <cell r="AM1116" t="e">
            <v>#N/A</v>
          </cell>
          <cell r="AN1116" t="str">
            <v>3TE48G144581</v>
          </cell>
          <cell r="AO1116" t="str">
            <v>Básica</v>
          </cell>
          <cell r="AP1116" t="str">
            <v>Hisense</v>
          </cell>
          <cell r="AQ1116" t="str">
            <v>Opera</v>
          </cell>
          <cell r="AR1116" t="str">
            <v>FHD 1920 x 1080</v>
          </cell>
          <cell r="AS1116" t="str">
            <v>3TE50G165140G165140M010</v>
          </cell>
          <cell r="AT1116">
            <v>164</v>
          </cell>
          <cell r="AU1116" t="str">
            <v>50H7GB</v>
          </cell>
          <cell r="AV1116" t="str">
            <v>3TE50G165140</v>
          </cell>
          <cell r="AW1116" t="str">
            <v>G165140</v>
          </cell>
          <cell r="AX1116" t="str">
            <v>M010</v>
          </cell>
          <cell r="AY1116">
            <v>74012455</v>
          </cell>
          <cell r="AZ1116">
            <v>51013381</v>
          </cell>
          <cell r="BA1116">
            <v>80148544</v>
          </cell>
        </row>
        <row r="1117">
          <cell r="D1117">
            <v>60295945</v>
          </cell>
          <cell r="E1117" t="str">
            <v>E</v>
          </cell>
          <cell r="F1117" t="str">
            <v>TV</v>
          </cell>
          <cell r="G1117" t="str">
            <v>ANGELICA CASTILLO OCHOA</v>
          </cell>
          <cell r="H1117" t="str">
            <v>HACIENDA DEL JAZMIN #20 ZAPOPAN/HDAS DEL VALLE</v>
          </cell>
          <cell r="I1117">
            <v>33648283</v>
          </cell>
          <cell r="J1117" t="str">
            <v>HISENSE</v>
          </cell>
          <cell r="K1117" t="str">
            <v>50K20DW</v>
          </cell>
          <cell r="L1117" t="str">
            <v>50J140464H03219</v>
          </cell>
          <cell r="M1117" t="str">
            <v xml:space="preserve">CARTA DE ASEPTACION </v>
          </cell>
          <cell r="N1117">
            <v>11998.37</v>
          </cell>
          <cell r="O1117">
            <v>42191</v>
          </cell>
          <cell r="P1117">
            <v>42665</v>
          </cell>
          <cell r="Q1117">
            <v>201109</v>
          </cell>
          <cell r="R1117" t="str">
            <v>SE LE ENTREGO CF EN MAL ESTADO</v>
          </cell>
          <cell r="S1117" t="str">
            <v xml:space="preserve">CLIENTE NO RECIBE SU CF PORQUE VENIA EN </v>
          </cell>
          <cell r="T1117" t="str">
            <v>YURIANA HERNANDEZ HERRERA</v>
          </cell>
          <cell r="U1117" t="str">
            <v>2017-ABRIL</v>
          </cell>
          <cell r="V1117" t="str">
            <v>SUR</v>
          </cell>
          <cell r="W1117" t="str">
            <v>COMPLETADO</v>
          </cell>
          <cell r="X1117" t="str">
            <v>TALLER</v>
          </cell>
          <cell r="Y1117">
            <v>43013</v>
          </cell>
          <cell r="Z1117">
            <v>822</v>
          </cell>
          <cell r="AA1117" t="str">
            <v>M010</v>
          </cell>
          <cell r="AD1117" t="str">
            <v>ZAPOPAN/HDAS DEL VALLE</v>
          </cell>
          <cell r="AE1117" t="str">
            <v>JAL</v>
          </cell>
          <cell r="AF1117" t="str">
            <v>MX</v>
          </cell>
          <cell r="AG1117" t="e">
            <v>#N/A</v>
          </cell>
          <cell r="AH1117" t="str">
            <v>ANGELICA CASTILLO OCHOA</v>
          </cell>
          <cell r="AI1117" t="str">
            <v>HACIENDA DEL JAZMIN 20</v>
          </cell>
          <cell r="AJ1117" t="e">
            <v>#N/A</v>
          </cell>
          <cell r="AK1117" t="e">
            <v>#N/A</v>
          </cell>
          <cell r="AL1117">
            <v>45180</v>
          </cell>
          <cell r="AM1117" t="e">
            <v>#N/A</v>
          </cell>
          <cell r="AN1117" t="str">
            <v>1TE50B8NUSCB</v>
          </cell>
          <cell r="AO1117" t="str">
            <v>Smart</v>
          </cell>
          <cell r="AP1117" t="str">
            <v>Hisense</v>
          </cell>
          <cell r="AQ1117" t="str">
            <v>Opera</v>
          </cell>
          <cell r="AR1117" t="str">
            <v>FHD 1920 x 1080</v>
          </cell>
          <cell r="AS1117" t="str">
            <v>3TE50G165138G165138M010</v>
          </cell>
          <cell r="AT1117">
            <v>5</v>
          </cell>
          <cell r="AU1117" t="str">
            <v>50H7GB</v>
          </cell>
          <cell r="AV1117" t="str">
            <v>3TE50G165138</v>
          </cell>
          <cell r="AW1117" t="str">
            <v>G165138</v>
          </cell>
          <cell r="AX1117" t="str">
            <v>M010</v>
          </cell>
          <cell r="AY1117">
            <v>74008193</v>
          </cell>
          <cell r="AZ1117">
            <v>51013382</v>
          </cell>
          <cell r="BA1117">
            <v>80147863</v>
          </cell>
        </row>
        <row r="1118">
          <cell r="D1118">
            <v>60315559</v>
          </cell>
          <cell r="E1118" t="str">
            <v>A</v>
          </cell>
          <cell r="F1118" t="str">
            <v>TV</v>
          </cell>
          <cell r="G1118" t="str">
            <v>CLAUDIA MARISOL CAUICH</v>
          </cell>
          <cell r="H1118" t="str">
            <v>C. 46 # 822-14 X 46 Y 48                           VILLA MAGNA SUR                              MERIDA, YUCATAN</v>
          </cell>
          <cell r="I1118">
            <v>9999491058</v>
          </cell>
          <cell r="J1118" t="str">
            <v>HISENSE</v>
          </cell>
          <cell r="K1118" t="str">
            <v>50H5GB</v>
          </cell>
          <cell r="L1118" t="str">
            <v>50G145315H01705</v>
          </cell>
          <cell r="M1118" t="str">
            <v>PLA / 000205470</v>
          </cell>
          <cell r="N1118">
            <v>15998.27</v>
          </cell>
          <cell r="O1118">
            <v>42380</v>
          </cell>
          <cell r="P1118">
            <v>42831</v>
          </cell>
          <cell r="Q1118">
            <v>201470</v>
          </cell>
          <cell r="R1118" t="str">
            <v>FALTA DE REFACCIONES T182406/PANEL OC-1009465   CF:19/04/2017 03 : 05  ARANTXA.MON : NP5</v>
          </cell>
          <cell r="S1118" t="str">
            <v>AJA, CABLE CORRIENTE</v>
          </cell>
          <cell r="T1118" t="str">
            <v xml:space="preserve">       Martha I. López Martín     </v>
          </cell>
          <cell r="U1118" t="str">
            <v>2017-04-21</v>
          </cell>
          <cell r="V1118" t="str">
            <v>SUR</v>
          </cell>
          <cell r="W1118" t="str">
            <v>COMPLETADO</v>
          </cell>
          <cell r="X1118" t="str">
            <v>TALLER</v>
          </cell>
          <cell r="Y1118">
            <v>42831</v>
          </cell>
          <cell r="Z1118">
            <v>451</v>
          </cell>
          <cell r="AA1118" t="str">
            <v>M010</v>
          </cell>
          <cell r="AD1118" t="str">
            <v>Merida/Dia magna del sur</v>
          </cell>
          <cell r="AE1118" t="str">
            <v>YUC</v>
          </cell>
          <cell r="AF1118" t="str">
            <v>MX</v>
          </cell>
          <cell r="AG1118" t="str">
            <v>10410445</v>
          </cell>
          <cell r="AH1118" t="str">
            <v>CLAUDIA MARISOL CAUICH</v>
          </cell>
          <cell r="AI1118" t="str">
            <v>Calle 46 numero 822 interior 14</v>
          </cell>
          <cell r="AJ1118" t="str">
            <v>9993439520</v>
          </cell>
          <cell r="AK1118">
            <v>0</v>
          </cell>
          <cell r="AL1118" t="str">
            <v>97285</v>
          </cell>
          <cell r="AM1118" t="str">
            <v>19/04/2017 03 : 05 ARANTXA.MON : TCF119/04/2017 03 : 05 ARANTXA.MON : NP518/04/2017 22 : 53 RODRIGUEZ ERICK : DGR: MODELO CORREGIDO12/04/2017 01 : 29 ARANTXA.MON : EL MODELO EN CRM NO COINCIDE CON LOSSOLICITADO08/04/2017 02 : 24 201470 : P1A: T182406/PANEL OC-1009465 SE SOLICITA ELDIA 07/04/2017 P070417L10P206/04/2017 23 : 07 SEMIRAMIS.M : ODSWTPENTRE CALLES 46CORREO ALLI4_TERCA@HOTMAIL.COM</v>
          </cell>
          <cell r="AN1118" t="str">
            <v>3TE50A144537</v>
          </cell>
          <cell r="AO1118" t="str">
            <v>Smart</v>
          </cell>
          <cell r="AP1118" t="str">
            <v>Hisense</v>
          </cell>
          <cell r="AQ1118" t="str">
            <v>Opera</v>
          </cell>
          <cell r="AR1118" t="str">
            <v>FHD 1920 x 1080</v>
          </cell>
          <cell r="AS1118" t="str">
            <v>3TE50G165140G165140M010</v>
          </cell>
          <cell r="AT1118">
            <v>164</v>
          </cell>
          <cell r="AU1118" t="str">
            <v>50H7GB</v>
          </cell>
          <cell r="AV1118" t="str">
            <v>3TE50G165140</v>
          </cell>
          <cell r="AW1118" t="str">
            <v>G165140</v>
          </cell>
          <cell r="AX1118" t="str">
            <v>M010</v>
          </cell>
          <cell r="AY1118">
            <v>74012481</v>
          </cell>
          <cell r="AZ1118">
            <v>51013407</v>
          </cell>
          <cell r="BA1118">
            <v>80147935</v>
          </cell>
        </row>
        <row r="1119">
          <cell r="D1119">
            <v>60315708</v>
          </cell>
          <cell r="E1119" t="str">
            <v>A</v>
          </cell>
          <cell r="F1119" t="str">
            <v>TV</v>
          </cell>
          <cell r="G1119" t="str">
            <v xml:space="preserve">CARLOS SILVA FLORES </v>
          </cell>
          <cell r="H1119" t="str">
            <v>JOSE MARIA CASTILLO PORTUGAL 226 ZAPOPAN/RESIDENCIAL PONIENTE</v>
          </cell>
          <cell r="I1119" t="str">
            <v>3314233280-3312804466</v>
          </cell>
          <cell r="J1119" t="str">
            <v>HISENSE</v>
          </cell>
          <cell r="K1119" t="str">
            <v>50K20DW</v>
          </cell>
          <cell r="L1119" t="str">
            <v>50G143064H03367</v>
          </cell>
          <cell r="M1119" t="str">
            <v xml:space="preserve">TICKET DE COMPRA </v>
          </cell>
          <cell r="N1119">
            <v>5990</v>
          </cell>
          <cell r="O1119">
            <v>41918</v>
          </cell>
          <cell r="P1119">
            <v>42836</v>
          </cell>
          <cell r="Q1119">
            <v>201109</v>
          </cell>
          <cell r="R1119" t="str">
            <v>FALTA DE REFACCIONES 173331-OC-1009554</v>
          </cell>
          <cell r="S1119" t="str">
            <v>GA EQUIPO SIN ACCESORIOS, UNICAMENTE TV</v>
          </cell>
          <cell r="T1119" t="str">
            <v>YURIANA HERNANDEZ HERRERA</v>
          </cell>
          <cell r="U1119" t="str">
            <v>2017-ABRIL</v>
          </cell>
          <cell r="V1119" t="str">
            <v>SUR</v>
          </cell>
          <cell r="W1119" t="str">
            <v>COMPLETADO</v>
          </cell>
          <cell r="X1119" t="str">
            <v>TALLER</v>
          </cell>
          <cell r="Y1119">
            <v>42835</v>
          </cell>
          <cell r="Z1119">
            <v>917</v>
          </cell>
          <cell r="AA1119" t="str">
            <v>M010</v>
          </cell>
          <cell r="AD1119" t="str">
            <v>Zapopan / Recidencial poniente</v>
          </cell>
          <cell r="AE1119" t="str">
            <v>JAL</v>
          </cell>
          <cell r="AF1119" t="str">
            <v>MX</v>
          </cell>
          <cell r="AG1119" t="str">
            <v>10415377</v>
          </cell>
          <cell r="AH1119" t="str">
            <v>CARLOS SIVA FLORES</v>
          </cell>
          <cell r="AI1119" t="str">
            <v>226 Jose maria castillo portugañl</v>
          </cell>
          <cell r="AJ1119" t="str">
            <v>3314233280</v>
          </cell>
          <cell r="AK1119" t="str">
            <v>3312804466</v>
          </cell>
          <cell r="AL1119" t="str">
            <v>45136</v>
          </cell>
          <cell r="AM1119" t="str">
            <v>12/04/2017 04 : 05 ARANTXA.MON : TCF112/04/2017 04 : 05 ARANTXA.MON : NP511/04/2017 23 : 44 201109 : 173331 OC-100955411/04/2017 22 : 36 201109 : EQUIPO EN CSA10/04/2017 23 : 27 201109 : V1 11-04-1731/03/2017 23 : 31 MARIELA.CHA : ODSWTPJOSÉ MARÍA GIL CIRCUITOFACHADA AMARILLA CON ROJO CANCEL COLOR ORO</v>
          </cell>
          <cell r="AN1119" t="str">
            <v>1TE50B8NUSCB</v>
          </cell>
          <cell r="AO1119" t="str">
            <v>Smart</v>
          </cell>
          <cell r="AP1119" t="str">
            <v>Hisense</v>
          </cell>
          <cell r="AQ1119" t="str">
            <v>Opera</v>
          </cell>
          <cell r="AR1119" t="str">
            <v>FHD 1920 x 1080</v>
          </cell>
          <cell r="AS1119" t="str">
            <v>3TE50G165138G165138M010</v>
          </cell>
          <cell r="AT1119">
            <v>5</v>
          </cell>
          <cell r="AU1119" t="str">
            <v>50H7GB</v>
          </cell>
          <cell r="AV1119" t="str">
            <v>3TE50G165138</v>
          </cell>
          <cell r="AW1119" t="str">
            <v>G165138</v>
          </cell>
          <cell r="AX1119" t="str">
            <v>M010</v>
          </cell>
          <cell r="AY1119">
            <v>74012409</v>
          </cell>
          <cell r="AZ1119">
            <v>51013335</v>
          </cell>
          <cell r="BA1119">
            <v>80147864</v>
          </cell>
        </row>
        <row r="1120">
          <cell r="D1120">
            <v>60315562</v>
          </cell>
          <cell r="E1120" t="str">
            <v>A</v>
          </cell>
          <cell r="F1120" t="str">
            <v>TV</v>
          </cell>
          <cell r="G1120" t="str">
            <v xml:space="preserve">LUIS MANUEL VARGAS PADILLA </v>
          </cell>
          <cell r="H1120" t="str">
            <v>HADA LOS BELENES 1632 OBLATOS/GUADALAJARA</v>
          </cell>
          <cell r="I1120">
            <v>3336095315</v>
          </cell>
          <cell r="J1120" t="str">
            <v>HISENSE</v>
          </cell>
          <cell r="K1120" t="str">
            <v>50K20DW</v>
          </cell>
          <cell r="L1120" t="str">
            <v>50G142391H13190</v>
          </cell>
          <cell r="M1120" t="str">
            <v xml:space="preserve">TICKET DE COMPRA </v>
          </cell>
          <cell r="N1120">
            <v>119998.37</v>
          </cell>
          <cell r="O1120">
            <v>42842</v>
          </cell>
          <cell r="P1120">
            <v>42829</v>
          </cell>
          <cell r="Q1120">
            <v>201109</v>
          </cell>
          <cell r="R1120" t="str">
            <v>FALTA DE REFACCIONES 173331 OC-1009550</v>
          </cell>
          <cell r="S1120" t="str">
            <v>CLIENTE ENTREGA EQUIPO SIN ACCESORIOS, U</v>
          </cell>
          <cell r="T1120" t="str">
            <v>YURIANA HERNANDEZ HERRERA</v>
          </cell>
          <cell r="U1120" t="str">
            <v>2017-ABRIL</v>
          </cell>
          <cell r="V1120" t="str">
            <v>SUR</v>
          </cell>
          <cell r="W1120" t="str">
            <v>COMPLETADO</v>
          </cell>
          <cell r="X1120" t="str">
            <v>TALLER</v>
          </cell>
          <cell r="Y1120">
            <v>42831</v>
          </cell>
          <cell r="Z1120">
            <v>-11</v>
          </cell>
          <cell r="AA1120" t="str">
            <v>M010</v>
          </cell>
          <cell r="AD1120" t="str">
            <v>OBLATOS / GUADALAJARA</v>
          </cell>
          <cell r="AE1120" t="str">
            <v>JAL</v>
          </cell>
          <cell r="AF1120" t="str">
            <v>MX</v>
          </cell>
          <cell r="AG1120" t="str">
            <v>10415622</v>
          </cell>
          <cell r="AH1120" t="str">
            <v>LUIS MANUEL VARGAS PADILLA</v>
          </cell>
          <cell r="AI1120" t="str">
            <v>1632 HACIENDA LOS BELENES</v>
          </cell>
          <cell r="AJ1120" t="str">
            <v>013336095315</v>
          </cell>
          <cell r="AK1120">
            <v>0</v>
          </cell>
          <cell r="AL1120" t="str">
            <v>44700</v>
          </cell>
          <cell r="AM1120" t="str">
            <v>12/04/2017 04 : 00 ARANTXA.MON : TCF112/04/2017 04 : 00 ARANTXA.MON : NP511/04/2017 23 : 42 201109 : 173331 OC-100955010/04/2017 22 : 49 201109 : EQUIPO EN CSA06/04/2017 23 : 36 201109 : V1 07-04-1706/04/2017 23 : 24 RAUL.CALDER : ODSWTPRD% ENTRE CALLES MOCHITILTIC Y COFRADIA EL ROSARIO</v>
          </cell>
          <cell r="AN1120" t="str">
            <v>1TE50B8NUSCB</v>
          </cell>
          <cell r="AO1120" t="str">
            <v>Smart</v>
          </cell>
          <cell r="AP1120" t="str">
            <v>Hisense</v>
          </cell>
          <cell r="AQ1120" t="str">
            <v>Opera</v>
          </cell>
          <cell r="AR1120" t="str">
            <v>FHD 1920 x 1080</v>
          </cell>
          <cell r="AS1120" t="str">
            <v>3TE50G165138G165138M010</v>
          </cell>
          <cell r="AT1120">
            <v>5</v>
          </cell>
          <cell r="AU1120" t="str">
            <v>50H7GB</v>
          </cell>
          <cell r="AV1120" t="str">
            <v>3TE50G165138</v>
          </cell>
          <cell r="AW1120" t="str">
            <v>G165138</v>
          </cell>
          <cell r="AX1120" t="str">
            <v>M010</v>
          </cell>
          <cell r="AY1120">
            <v>74012417</v>
          </cell>
          <cell r="AZ1120">
            <v>51013343</v>
          </cell>
          <cell r="BA1120">
            <v>80146586</v>
          </cell>
        </row>
        <row r="1121">
          <cell r="D1121">
            <v>60315608</v>
          </cell>
          <cell r="E1121" t="str">
            <v>B</v>
          </cell>
          <cell r="F1121" t="str">
            <v>CELULAR</v>
          </cell>
          <cell r="G1121" t="str">
            <v>Antonio Velasco</v>
          </cell>
          <cell r="H1121" t="str">
            <v>Km 2.5 Carretera Chamapa Lecheria MCDS 11 C.IZCALLI/SAN MARTIN OBISPO MEXICO C.P. 54769</v>
          </cell>
          <cell r="I1121">
            <v>58618570</v>
          </cell>
          <cell r="J1121" t="str">
            <v>HISENSE</v>
          </cell>
          <cell r="K1121" t="str">
            <v>HS-C20</v>
          </cell>
          <cell r="L1121" t="str">
            <v>IMH75A91MX10D0HEKZ501B1</v>
          </cell>
          <cell r="M1121" t="str">
            <v>EMPLEADO HISENSE</v>
          </cell>
          <cell r="N1121">
            <v>0</v>
          </cell>
          <cell r="O1121">
            <v>0</v>
          </cell>
          <cell r="P1121">
            <v>42831</v>
          </cell>
          <cell r="Q1121">
            <v>201709</v>
          </cell>
          <cell r="R1121" t="str">
            <v>20/04/2017 22 : 18  ROGER.R : TCFT - Irreparabilidad.</v>
          </cell>
          <cell r="S1121" t="str">
            <v xml:space="preserve">EQUIPO RAYADO, PORTA SIM </v>
          </cell>
          <cell r="T1121" t="str">
            <v xml:space="preserve"> RUBI GONZALEZ                    </v>
          </cell>
          <cell r="U1121" t="str">
            <v>2017-04-21</v>
          </cell>
          <cell r="V1121" t="str">
            <v>CELULARES</v>
          </cell>
          <cell r="W1121" t="str">
            <v>Pendiente Firma</v>
          </cell>
          <cell r="X1121" t="str">
            <v>TALLER</v>
          </cell>
          <cell r="Y1121">
            <v>42831</v>
          </cell>
          <cell r="Z1121">
            <v>0</v>
          </cell>
          <cell r="AA1121" t="str">
            <v>M010</v>
          </cell>
          <cell r="AD1121" t="str">
            <v>C.IZCALLI/SAN MARTIN OBISPO</v>
          </cell>
          <cell r="AE1121" t="str">
            <v>MEX</v>
          </cell>
          <cell r="AF1121" t="str">
            <v>MX</v>
          </cell>
          <cell r="AG1121" t="str">
            <v>10415516</v>
          </cell>
          <cell r="AH1121" t="str">
            <v>ANTONIO VELASCO</v>
          </cell>
          <cell r="AI1121" t="str">
            <v>MCDS 11 Km 2.5 Carretera Chamapa Lecheria</v>
          </cell>
          <cell r="AJ1121" t="str">
            <v>58618570</v>
          </cell>
          <cell r="AK1121">
            <v>0</v>
          </cell>
          <cell r="AL1121" t="str">
            <v>54769</v>
          </cell>
          <cell r="AM1121" t="str">
            <v>09/05/2017 05 : 22 MARCO.DIAZ : TCF2 - Fecha de Embarque 04.05.2017-Modelo -C1 -Saf-80142322 -ODS-60315608-1-Numero de Serie-1MH75AL1MX1Z30HEQZC0202 -CSA-20170929/04/2017 01 : 29 RUBI.G : 6031560820/04/2017 22 : 18 ROGER.R : TCF120/04/2017 22 : 18 ROGER.R : TCFT - Irreparabilidad.20/04/2017 01 : 51 EVELYN.ZEPE : SEG: DGR. SVC DE CORTESIA AUTORIZADOPOR GERENTE DE CELULARES IVAN ARANA.19/04/2017 06 : 57 201709 : EQUIPO PENDIENTE POR ADHESIVO19/04/2017 06 : 24 ARANTXA.MON : P2A GUÌA: 1288413626 17/04/201714/04/2017 06 : 05 201709 : P1: T1019758 1009648 EL EQUIPO SE ENCUENTRAPENDIENTE POR PARTE MAINBOARD ASSEMBLY12/04/2017 23 : 57 ROGER.R : FDD - Póliza de garantía y/o ticket decompra, el equipo no es reparable.12/04/2017 23 : 26 201709 : RT. SE ANEXA REPORTE TECNICO PARA SUVALORACION08/04/2017 01 : 34 201709 : EL EQUIPO SE ENCUENTRA EN PROCESO DEREPARACION07/04/2017 22 : 27 201709 : ODS SIN TICKET DE COMPRA07/04/2017 05 : 41 RUBI.G : SE ANEXAN DOC DE COMPRA EN SISTEMA RGF//05/04/2017 02 : 46 RUBI.G : CE1: 2419501733 RGF//05/04/2017 02 : 36 RUBI.G : DCEG, REALIZAR SERVICIO DE CORTECIAKM 2.5 CARRETERA CHAMAPA LECHERIA,CPA LOGISTICS CENTER,SAN MARTIN OBISPO, C.P. 54769CUAUTITLÁN IZCALLI, ESTADO DE MÉXICO.MCDS CEDIS ALMACÉN 11P: (+52) 5861-8570 EXT. 137M: (+52) 55 7665 7197</v>
          </cell>
          <cell r="AN1121" t="str">
            <v>1MH75AL1MX1Z30</v>
          </cell>
          <cell r="AO1121" t="e">
            <v>#N/A</v>
          </cell>
          <cell r="AP1121" t="e">
            <v>#N/A</v>
          </cell>
          <cell r="AQ1121" t="e">
            <v>#N/A</v>
          </cell>
          <cell r="AR1121" t="e">
            <v>#N/A</v>
          </cell>
          <cell r="AS1121" t="str">
            <v>GMS001NJD013S405686M010</v>
          </cell>
          <cell r="AT1121">
            <v>2</v>
          </cell>
          <cell r="AU1121" t="str">
            <v>C1</v>
          </cell>
          <cell r="AV1121" t="str">
            <v>GMS001NJD013</v>
          </cell>
          <cell r="AW1121" t="str">
            <v>S405686</v>
          </cell>
          <cell r="AX1121" t="str">
            <v>M010</v>
          </cell>
          <cell r="AY1121">
            <v>74012338</v>
          </cell>
          <cell r="AZ1121">
            <v>51013262</v>
          </cell>
          <cell r="BA1121">
            <v>80142322</v>
          </cell>
        </row>
        <row r="1122">
          <cell r="D1122">
            <v>60292650</v>
          </cell>
          <cell r="E1122" t="str">
            <v>A</v>
          </cell>
          <cell r="F1122" t="str">
            <v>TV</v>
          </cell>
          <cell r="G1122" t="str">
            <v>DAVID HERNANDEZ</v>
          </cell>
          <cell r="H1122" t="str">
            <v xml:space="preserve">blvd andres cerra rojas / 29070 tuxtla/jose </v>
          </cell>
          <cell r="I1122">
            <v>9616144588</v>
          </cell>
          <cell r="J1122" t="str">
            <v>HISENSE</v>
          </cell>
          <cell r="K1122" t="str">
            <v>32H3B2</v>
          </cell>
          <cell r="L1122" t="str">
            <v>32G160582H04129</v>
          </cell>
          <cell r="M1122" t="str">
            <v>CARTA FACTURA</v>
          </cell>
          <cell r="N1122">
            <v>0</v>
          </cell>
          <cell r="O1122" t="str">
            <v>06 DE OCTUBRE 2016</v>
          </cell>
          <cell r="P1122" t="str">
            <v>23 DE SEPTIEMBRE 2016</v>
          </cell>
          <cell r="Q1122">
            <v>200996</v>
          </cell>
          <cell r="R1122" t="str">
            <v xml:space="preserve"> PANEL OC-1001919</v>
          </cell>
          <cell r="S1122" t="str">
            <v xml:space="preserve"> TIKET DE COMPRA SOLO CARTA FACTURA</v>
          </cell>
          <cell r="T1122" t="str">
            <v xml:space="preserve">    MARITE DE CABALLERO      Fecha</v>
          </cell>
          <cell r="U1122" t="str">
            <v>2017-04-18</v>
          </cell>
          <cell r="V1122" t="str">
            <v>SUR</v>
          </cell>
          <cell r="W1122" t="str">
            <v>COMPLETADO</v>
          </cell>
          <cell r="X1122" t="str">
            <v>TALLER</v>
          </cell>
          <cell r="Y1122">
            <v>42635</v>
          </cell>
          <cell r="AA1122" t="str">
            <v>M010</v>
          </cell>
          <cell r="AD1122" t="str">
            <v>tuxtla/jose castillo tielemans</v>
          </cell>
          <cell r="AE1122" t="str">
            <v>CHS</v>
          </cell>
          <cell r="AF1122" t="str">
            <v>MX</v>
          </cell>
          <cell r="AG1122" t="str">
            <v>10391120</v>
          </cell>
          <cell r="AH1122" t="str">
            <v>DAVID HERNADEZ</v>
          </cell>
          <cell r="AI1122" t="str">
            <v>blvd andres cerra rojas</v>
          </cell>
          <cell r="AJ1122" t="str">
            <v>9616144588</v>
          </cell>
          <cell r="AK1122" t="str">
            <v>9611315409</v>
          </cell>
          <cell r="AL1122" t="str">
            <v>29070</v>
          </cell>
          <cell r="AM1122" t="str">
            <v>23/11/2016 07 : 02 GABRIELA.B : CSCse le proporciona serie y mod a cte10/11/2016 02 : 00 MARCO.DIAZ : TCF2**MODELO32H3B2**32G155366H02755**F. EMBARQUE NOV/03/2016**CARSSA**SHIPPING S-0003236508/11/2016 23 : 37 SEMIRAMIS.M : CSCCte se comunica para saber el tiempo que se demora el envio de un equipode cf se le menciona que es aprox de 20 dias25/10/2016 06 : 56 ALAN.FABIAN : CSCSE LE INDICA PROCESO DE CF18/10/2016 07 : 06 MARCO.DIAZ : TCF174 7400764612/10/2016 00 : 09 ERNESTO.HERN : NP507/10/2016 02 : 39 FABIOLA.BON : DGR07/10/2016 00 : 57 200996 : DOCUMENTO ADJUNTO06/10/2016 07 : 23 200996 : SE SOLICITARA CARTA DE TIENDA YA QUE ESTEEQUIPO ES DE PISO04/10/2016 05 : 49 FABIOLA.BON : SEG: PENDIENTE DE DOCUMENTOS03/10/2016 23 : 36 200996 : SE SOLICITO PANEL OC-100191923/09/2016 01 : 55 JULIO.CESAR : RD% EQ PISO PLAZA POLIFURUM</v>
          </cell>
          <cell r="AN1122" t="str">
            <v>3TE32G155364</v>
          </cell>
          <cell r="AO1122" t="str">
            <v>Básica</v>
          </cell>
          <cell r="AP1122" t="str">
            <v>Hisense</v>
          </cell>
          <cell r="AQ1122" t="str">
            <v>Opera</v>
          </cell>
          <cell r="AR1122" t="str">
            <v>HD 1366 X 768</v>
          </cell>
          <cell r="AS1122" t="str">
            <v>M010</v>
          </cell>
          <cell r="AT1122" t="e">
            <v>#N/A</v>
          </cell>
          <cell r="AX1122" t="str">
            <v>M010</v>
          </cell>
          <cell r="AY1122">
            <v>74007646</v>
          </cell>
          <cell r="AZ1122">
            <v>51006955</v>
          </cell>
          <cell r="BA1122">
            <v>80080122</v>
          </cell>
        </row>
        <row r="1123">
          <cell r="D1123">
            <v>60315775</v>
          </cell>
          <cell r="E1123" t="str">
            <v>A</v>
          </cell>
          <cell r="F1123" t="str">
            <v>TV</v>
          </cell>
          <cell r="G1123" t="str">
            <v>CARLOS ENRIQUE SUAREZ BOLIO</v>
          </cell>
          <cell r="H1123" t="str">
            <v xml:space="preserve">Libramiento Sur oriente 600 / 29089 Tluxtla </v>
          </cell>
          <cell r="I1123">
            <v>9616187160</v>
          </cell>
          <cell r="J1123" t="str">
            <v>HISENSE</v>
          </cell>
          <cell r="K1123" t="str">
            <v>50K20D</v>
          </cell>
          <cell r="L1123" t="str">
            <v>50G144843H02908</v>
          </cell>
          <cell r="M1123" t="str">
            <v>OT428</v>
          </cell>
          <cell r="N1123">
            <v>7484.32</v>
          </cell>
          <cell r="O1123">
            <v>42395</v>
          </cell>
          <cell r="P1123">
            <v>42837</v>
          </cell>
          <cell r="Q1123">
            <v>200996</v>
          </cell>
          <cell r="R1123" t="str">
            <v xml:space="preserve">PANEL OC-1009611
</v>
          </cell>
          <cell r="S1123" t="str">
            <v/>
          </cell>
          <cell r="T1123" t="str">
            <v xml:space="preserve">   MARITE DE CABALERO     Fecha de</v>
          </cell>
          <cell r="U1123" t="str">
            <v>2017-04-19</v>
          </cell>
          <cell r="V1123" t="str">
            <v>SUR</v>
          </cell>
          <cell r="W1123" t="str">
            <v>COMPLETADO</v>
          </cell>
          <cell r="X1123" t="str">
            <v>TALLER</v>
          </cell>
          <cell r="Y1123">
            <v>42836</v>
          </cell>
          <cell r="Z1123">
            <v>441</v>
          </cell>
          <cell r="AA1123" t="str">
            <v>M012</v>
          </cell>
          <cell r="AD1123" t="str">
            <v>Tluxtla Gutierrez/Col. Joya del oriente</v>
          </cell>
          <cell r="AE1123" t="str">
            <v>CHS</v>
          </cell>
          <cell r="AF1123" t="str">
            <v>MX</v>
          </cell>
          <cell r="AG1123" t="str">
            <v>10415827</v>
          </cell>
          <cell r="AH1123" t="str">
            <v>CARLOS ENRIQUE SUAREZ BOLIO</v>
          </cell>
          <cell r="AI1123" t="str">
            <v>600 Libramiento Sur oriente</v>
          </cell>
          <cell r="AJ1123" t="str">
            <v>9611777041</v>
          </cell>
          <cell r="AK1123" t="str">
            <v>9611777041</v>
          </cell>
          <cell r="AL1123" t="str">
            <v>29089</v>
          </cell>
          <cell r="AM1123" t="str">
            <v>18/04/2017 06 : 03 ARANTXA.MON : TCF118/04/2017 06 : 02 ARANTXA.MON : NP513/04/2017 00 : 17 200996 : SE SOLICITO PANEL OC-100961112/04/2017 03 : 19 200996 : VISITA PROGRAMADA PARA MIERCOLES 12 DE ABRILPOR LA TARDE11/04/2017 22 : 24 GERARDO.GRA : ODSWTP ELABORADA POR EMC*RD% CONTRA ESQUINA CON QUINTA ORIENTE, FRENTE A REFRIGERACION MARIN GUIZAR</v>
          </cell>
          <cell r="AN1123" t="str">
            <v>3TE50G132311</v>
          </cell>
          <cell r="AO1123" t="str">
            <v>Básica</v>
          </cell>
          <cell r="AP1123" t="str">
            <v>Hisense</v>
          </cell>
          <cell r="AQ1123" t="str">
            <v>Opera</v>
          </cell>
          <cell r="AR1123" t="str">
            <v>FHD 1920 x 1080</v>
          </cell>
          <cell r="AS1123" t="str">
            <v>GTE50G151618CRMM012</v>
          </cell>
          <cell r="AT1123">
            <v>5</v>
          </cell>
          <cell r="AU1123" t="str">
            <v>50H5B</v>
          </cell>
          <cell r="AV1123" t="str">
            <v>GTE50G151618</v>
          </cell>
          <cell r="AW1123" t="str">
            <v>CRM</v>
          </cell>
          <cell r="AX1123" t="str">
            <v>M012</v>
          </cell>
          <cell r="AY1123">
            <v>74012460</v>
          </cell>
          <cell r="AZ1123">
            <v>51013386</v>
          </cell>
          <cell r="BA1123">
            <v>80147219</v>
          </cell>
        </row>
        <row r="1124">
          <cell r="D1124">
            <v>60316432</v>
          </cell>
          <cell r="E1124" t="str">
            <v>A</v>
          </cell>
          <cell r="F1124" t="str">
            <v>TV</v>
          </cell>
          <cell r="G1124" t="str">
            <v>ALEJANDRA CASTRO TOLEDO</v>
          </cell>
          <cell r="H1124" t="str">
            <v>INDEPENDENCIA 68,  COL. LA GUADALUPE, CARLOS A. CARRILLO, VERACRUZ.</v>
          </cell>
          <cell r="I1124" t="str">
            <v>01 2888827740</v>
          </cell>
          <cell r="J1124" t="str">
            <v>HISENSE</v>
          </cell>
          <cell r="K1124" t="str">
            <v>32H5B</v>
          </cell>
          <cell r="L1124" t="str">
            <v>32G154325H03557</v>
          </cell>
          <cell r="M1124" t="str">
            <v>CARTA FACTURA</v>
          </cell>
          <cell r="N1124">
            <v>11998.37</v>
          </cell>
          <cell r="O1124">
            <v>42538</v>
          </cell>
          <cell r="P1124">
            <v>0</v>
          </cell>
          <cell r="Q1124">
            <v>201711</v>
          </cell>
          <cell r="R1124" t="str">
            <v>PANEL T180674 EN OC-10010072</v>
          </cell>
          <cell r="S1124" t="str">
            <v/>
          </cell>
          <cell r="T1124" t="str">
            <v xml:space="preserve"> JOSE ANGEL SANTIAGO TOLEDO  Fecha</v>
          </cell>
          <cell r="U1124" t="str">
            <v>2017-05-04</v>
          </cell>
          <cell r="V1124" t="str">
            <v>SUR</v>
          </cell>
          <cell r="W1124" t="str">
            <v>COMPLETADO</v>
          </cell>
          <cell r="X1124" t="str">
            <v>TALLER</v>
          </cell>
          <cell r="Y1124">
            <v>42845</v>
          </cell>
          <cell r="Z1124">
            <v>307</v>
          </cell>
          <cell r="AA1124" t="str">
            <v>M010</v>
          </cell>
          <cell r="AD1124" t="str">
            <v>Carlos A Carrillo/Guadalupe</v>
          </cell>
          <cell r="AE1124" t="str">
            <v>VER</v>
          </cell>
          <cell r="AF1124" t="str">
            <v>MX</v>
          </cell>
          <cell r="AG1124" t="str">
            <v>10415697</v>
          </cell>
          <cell r="AH1124" t="str">
            <v>ALEJANDRA CASTRO TOLEDO</v>
          </cell>
          <cell r="AI1124" t="str">
            <v>68 Independencia</v>
          </cell>
          <cell r="AJ1124" t="str">
            <v>2888827740</v>
          </cell>
          <cell r="AK1124">
            <v>0</v>
          </cell>
          <cell r="AL1124" t="str">
            <v>95339</v>
          </cell>
          <cell r="AM1124" t="str">
            <v>28/04/2017 09 : 34 ARANTXA.MON : TCF128/04/2017 09 : 34 ARANTXA.MON : Se autoriza NP5; numero de serie yticket correcto28/04/2017 01 : 24 201711 : SE SOLICITA PANEL T180674 EN OC-101010223/04/2017 00 : 22 201711 : SOLICITO AUT. KM. TUXTEPEC OAXACA -COSAMALOAPAN VERACRUZ 122KM TOTALES22/04/2017 23 : 12 201711 : 1V 25/0420/04/2017 23 : 54 GABRIELA.B : ODSWTP08/04/2017 00 : 00 GABRIELA.B : RD % JUAN SOTO Y REVILLAGIGEDO</v>
          </cell>
          <cell r="AN1124" t="str">
            <v>3TE32A150815</v>
          </cell>
          <cell r="AO1124" t="str">
            <v>Smart</v>
          </cell>
          <cell r="AP1124" t="str">
            <v>Hisense</v>
          </cell>
          <cell r="AQ1124" t="str">
            <v>Opera</v>
          </cell>
          <cell r="AR1124" t="str">
            <v>HD 1366 X 768</v>
          </cell>
          <cell r="AS1124" t="str">
            <v>3TE32G163827G163827M010</v>
          </cell>
          <cell r="AT1124">
            <v>7</v>
          </cell>
          <cell r="AU1124" t="str">
            <v>32H5B2</v>
          </cell>
          <cell r="AV1124" t="str">
            <v>3TE32G163827</v>
          </cell>
          <cell r="AW1124" t="str">
            <v>G163827</v>
          </cell>
          <cell r="AX1124" t="str">
            <v>M010</v>
          </cell>
          <cell r="AY1124">
            <v>74012418</v>
          </cell>
          <cell r="AZ1124">
            <v>51013344</v>
          </cell>
          <cell r="BA1124">
            <v>80146588</v>
          </cell>
        </row>
        <row r="1125">
          <cell r="D1125">
            <v>60310392</v>
          </cell>
          <cell r="E1125" t="str">
            <v>A</v>
          </cell>
          <cell r="F1125" t="str">
            <v>TV</v>
          </cell>
          <cell r="G1125" t="str">
            <v>MARTHA ELENA ACOPA FLORES</v>
          </cell>
          <cell r="H1125" t="str">
            <v>LERDO DE TEJADA S/N,COL CENTRO,REFORMA CHIAPAS</v>
          </cell>
          <cell r="I1125">
            <v>9173288649</v>
          </cell>
          <cell r="J1125" t="str">
            <v>HISENSE</v>
          </cell>
          <cell r="K1125" t="str">
            <v>50H3</v>
          </cell>
          <cell r="L1125" t="str">
            <v>50J141308H01113</v>
          </cell>
          <cell r="M1125">
            <v>137736</v>
          </cell>
          <cell r="N1125">
            <v>10401.1</v>
          </cell>
          <cell r="O1125">
            <v>42053</v>
          </cell>
          <cell r="P1125">
            <v>42774</v>
          </cell>
          <cell r="Q1125">
            <v>202419</v>
          </cell>
          <cell r="R1125" t="str">
            <v xml:space="preserve">OC-1007146.
</v>
          </cell>
          <cell r="S1125" t="str">
            <v/>
          </cell>
          <cell r="T1125" t="str">
            <v xml:space="preserve">    RUBEN JUAREZ LEON      Fecha d</v>
          </cell>
          <cell r="U1125" t="str">
            <v>2017</v>
          </cell>
          <cell r="V1125" t="str">
            <v>SUR</v>
          </cell>
          <cell r="W1125" t="str">
            <v>COMPLETADO</v>
          </cell>
          <cell r="X1125" t="str">
            <v>TALLER</v>
          </cell>
          <cell r="Y1125">
            <v>42765</v>
          </cell>
          <cell r="Z1125">
            <v>712</v>
          </cell>
          <cell r="AA1125" t="str">
            <v>M012</v>
          </cell>
          <cell r="AD1125" t="str">
            <v>reforma /carlo salinas de gortari.</v>
          </cell>
          <cell r="AE1125" t="str">
            <v>CHS</v>
          </cell>
          <cell r="AF1125" t="str">
            <v>MX</v>
          </cell>
          <cell r="AG1125" t="str">
            <v>10411085</v>
          </cell>
          <cell r="AH1125" t="str">
            <v>MARTHA ELENA ACOPA FLORES</v>
          </cell>
          <cell r="AI1125" t="str">
            <v>lerdo de tejada s/n zona 2</v>
          </cell>
          <cell r="AJ1125" t="str">
            <v>9171050694</v>
          </cell>
          <cell r="AK1125">
            <v>0</v>
          </cell>
          <cell r="AL1125" t="str">
            <v>29500</v>
          </cell>
          <cell r="AM1125" t="str">
            <v>31/03/2017 00 : 21 MARCO.DIAZ : TCF1PU CSA CONFIRMA GUADALUPE DE LACRUZ.JESSICA O31/03/2017 00 : 19 MARCO.DIAZ : TCF1. JESSICA O14/02/2017 01 : 13 ERNESTO.HERN : TCF114/02/2017 01 : 12 ERNESTO.HERN : NP510/02/2017 07 : 25 FABIOLA.BON : SEG: REFACCIONES09/02/2017 02 : 18 202419 : P1:SE SOLICITA PANEL NUMERO DE PEDIDO OC-1007146.01/02/2017 06 : 56 202419 : V1:02-02-2017 A LAS 12:0001/02/2017 06 : 45 202419 : SKMA: 66 KM VILLAHERMOSA-REFORMA CHIAPAS.01/02/2017 06 : 11 FABIOLA.BON : V1P31/01/2017 02 : 43 GERARDO.GRA : ODSWTPKMA: 66$132.00RD....ENTRE CALLE AQUILES SERDAN</v>
          </cell>
          <cell r="AN1125" t="str">
            <v>3TE50J141202</v>
          </cell>
          <cell r="AO1125" t="e">
            <v>#N/A</v>
          </cell>
          <cell r="AP1125" t="e">
            <v>#N/A</v>
          </cell>
          <cell r="AQ1125" t="e">
            <v>#N/A</v>
          </cell>
          <cell r="AR1125" t="e">
            <v>#N/A</v>
          </cell>
          <cell r="AS1125" t="str">
            <v>GTE50G151618CRMM012</v>
          </cell>
          <cell r="AT1125">
            <v>5</v>
          </cell>
          <cell r="AU1125" t="str">
            <v>50H5B</v>
          </cell>
          <cell r="AV1125" t="str">
            <v>GTE50G151618</v>
          </cell>
          <cell r="AW1125" t="str">
            <v>CRM</v>
          </cell>
          <cell r="AX1125" t="str">
            <v>M012</v>
          </cell>
          <cell r="AY1125">
            <v>74012461</v>
          </cell>
          <cell r="AZ1125">
            <v>51013387</v>
          </cell>
          <cell r="BA1125">
            <v>80147220</v>
          </cell>
        </row>
        <row r="1126">
          <cell r="D1126">
            <v>60311553</v>
          </cell>
          <cell r="E1126" t="str">
            <v>A</v>
          </cell>
          <cell r="F1126" t="str">
            <v>TV</v>
          </cell>
          <cell r="G1126" t="str">
            <v>DANIEL ALBERTO MENDEZ PEREZ</v>
          </cell>
          <cell r="H1126" t="str">
            <v>MZA 17,FRACC.LAS ROSAS..VHSA TAB</v>
          </cell>
          <cell r="I1126">
            <v>9933640128</v>
          </cell>
          <cell r="J1126" t="str">
            <v>HISENSE</v>
          </cell>
          <cell r="K1126" t="str">
            <v>40K20D</v>
          </cell>
          <cell r="L1126" t="str">
            <v>50G143460H11917</v>
          </cell>
          <cell r="M1126" t="str">
            <v>CARTA DE ACEPTACION</v>
          </cell>
          <cell r="N1126">
            <v>4320.63</v>
          </cell>
          <cell r="O1126">
            <v>41959</v>
          </cell>
          <cell r="P1126">
            <v>42784</v>
          </cell>
          <cell r="Q1126">
            <v>202419</v>
          </cell>
          <cell r="R1126" t="str">
            <v xml:space="preserve"> OC-1007643.
</v>
          </cell>
          <cell r="S1126" t="str">
            <v/>
          </cell>
          <cell r="T1126" t="str">
            <v xml:space="preserve">            RUBEN JUAREZ          </v>
          </cell>
          <cell r="U1126" t="str">
            <v>2017</v>
          </cell>
          <cell r="V1126" t="str">
            <v>SUR</v>
          </cell>
          <cell r="W1126" t="str">
            <v>COMPLETADO</v>
          </cell>
          <cell r="X1126" t="str">
            <v>TALLER</v>
          </cell>
          <cell r="Y1126">
            <v>42780</v>
          </cell>
          <cell r="AA1126" t="str">
            <v>M010</v>
          </cell>
          <cell r="AD1126" t="str">
            <v>Centro/Villahermosa</v>
          </cell>
          <cell r="AE1126" t="str">
            <v>TAB</v>
          </cell>
          <cell r="AF1126" t="str">
            <v>MX</v>
          </cell>
          <cell r="AG1126" t="str">
            <v>10411254</v>
          </cell>
          <cell r="AH1126" t="str">
            <v>DANIEL ALBERTO MENDEZ PEREZ</v>
          </cell>
          <cell r="AI1126" t="str">
            <v>Flor de Guayacan mz 17 lt 9 - 104</v>
          </cell>
          <cell r="AJ1126" t="str">
            <v>9933640128</v>
          </cell>
          <cell r="AK1126" t="str">
            <v>9933640128</v>
          </cell>
          <cell r="AL1126" t="str">
            <v>86270</v>
          </cell>
          <cell r="AM1126" t="str">
            <v>28/04/2017 01 : 55 ANA.GABRIELA : CSC se indica que el áreacorrespondiente esta diagnosticando la entrega su equipo. EMC*31/03/2017 00 : 15 MARCO.DIAZ : TCF1PU CSA CONFIRMA GUADALUPE DE LACRUZ. JESSICA O31/03/2017 00 : 13 MARCO.DIAZ : TCF1. JESSICA O22/02/2017 08 : 39 ERNESTO.HERN : TCF122/02/2017 08 : 39 ERNESTO.HERN : NP519/02/2017 01 : 25 202419 : P1:SE SOLICITA TARJETA MAIN.. NO.DE PEDIDOOC-1007643.18/02/2017 06 : 32 FABIOLA.BON : seg: pendiente de diagnostico16/02/2017 01 : 41 202419 : V1: 15-02-2017 A ALS 12:3015/02/2017 05 : 16 ANA.LAURA : ODSWTPRD.-% TABACHIN Y JACARANDAS PASANDO EL JARDIN DE ÑIÑOS CASA AZUL</v>
          </cell>
          <cell r="AN1126" t="str">
            <v>3TE40G134207</v>
          </cell>
          <cell r="AO1126" t="str">
            <v>Básica</v>
          </cell>
          <cell r="AP1126" t="str">
            <v>Hisense</v>
          </cell>
          <cell r="AQ1126" t="str">
            <v>Opera</v>
          </cell>
          <cell r="AR1126" t="str">
            <v>FHD 1920 x 1080</v>
          </cell>
          <cell r="AS1126" t="str">
            <v/>
          </cell>
          <cell r="AT1126" t="e">
            <v>#N/A</v>
          </cell>
          <cell r="AY1126">
            <v>74012419</v>
          </cell>
          <cell r="AZ1126">
            <v>51013345</v>
          </cell>
          <cell r="BA1126">
            <v>80146589</v>
          </cell>
        </row>
        <row r="1127">
          <cell r="D1127">
            <v>60312692</v>
          </cell>
          <cell r="E1127" t="str">
            <v>A</v>
          </cell>
          <cell r="F1127" t="str">
            <v>TV</v>
          </cell>
          <cell r="G1127" t="str">
            <v>RAFAELA MARTINEZ BARRIENTOS</v>
          </cell>
          <cell r="H1127" t="str">
            <v>GAVIOTA SUR FORESTALES NO.314,VHSA TABASCO.</v>
          </cell>
          <cell r="I1127">
            <v>9934367984</v>
          </cell>
          <cell r="J1127" t="str">
            <v>HISENSE</v>
          </cell>
          <cell r="K1127" t="str">
            <v>32H5B</v>
          </cell>
          <cell r="L1127" t="str">
            <v>32G150869H00592</v>
          </cell>
          <cell r="M1127">
            <v>6</v>
          </cell>
          <cell r="N1127">
            <v>5800</v>
          </cell>
          <cell r="O1127">
            <v>42626</v>
          </cell>
          <cell r="P1127">
            <v>42790</v>
          </cell>
          <cell r="Q1127">
            <v>202419</v>
          </cell>
          <cell r="R1127" t="str">
            <v>OC-1007824</v>
          </cell>
          <cell r="S1127" t="str">
            <v/>
          </cell>
          <cell r="T1127" t="str">
            <v xml:space="preserve">  RUBEN JUAREZ        Fecha de Apl</v>
          </cell>
          <cell r="U1127" t="str">
            <v>2017</v>
          </cell>
          <cell r="V1127" t="str">
            <v>SUR</v>
          </cell>
          <cell r="W1127" t="str">
            <v>COMPLETADO</v>
          </cell>
          <cell r="X1127" t="str">
            <v>TALLER</v>
          </cell>
          <cell r="Y1127">
            <v>42789</v>
          </cell>
          <cell r="Z1127">
            <v>163</v>
          </cell>
          <cell r="AA1127" t="str">
            <v>M010</v>
          </cell>
          <cell r="AD1127" t="str">
            <v>COL. GAVIOTAS/villahermosa</v>
          </cell>
          <cell r="AE1127" t="str">
            <v>TAB</v>
          </cell>
          <cell r="AF1127" t="str">
            <v>MX</v>
          </cell>
          <cell r="AG1127" t="str">
            <v>10413088</v>
          </cell>
          <cell r="AH1127" t="str">
            <v>RAFAELA MARTINEZ BARRIENTOS</v>
          </cell>
          <cell r="AI1127" t="str">
            <v>FORESTALES 314</v>
          </cell>
          <cell r="AJ1127" t="str">
            <v>9933112881</v>
          </cell>
          <cell r="AK1127">
            <v>0</v>
          </cell>
          <cell r="AL1127" t="str">
            <v>86190</v>
          </cell>
          <cell r="AM1127" t="str">
            <v>31/03/2017 00 : 17 MARCO.DIAZ : TCF1PU CSA CONFIRMA GUADALUPE DE LACRUZ. JESSICA O31/03/2017 00 : 16 MARCO.DIAZ : TCF1. JESSICA O25/02/2017 02 : 38 ERNESTO.HERN : TCF125/02/2017 02 : 38 ERNESTO.HERN : NP524/02/2017 00 : 34 202419 : P1:SE SOLIITA PANEL. NO.DE PEDIDO OC-1007824.23/02/2017 23 : 39 LAURA.HERNA : ODSWTP</v>
          </cell>
          <cell r="AN1127" t="str">
            <v>3TE32A150815</v>
          </cell>
          <cell r="AO1127" t="str">
            <v>Smart</v>
          </cell>
          <cell r="AP1127" t="str">
            <v>Hisense</v>
          </cell>
          <cell r="AQ1127" t="str">
            <v>Opera</v>
          </cell>
          <cell r="AR1127" t="str">
            <v>HD 1366 X 768</v>
          </cell>
          <cell r="AS1127" t="str">
            <v>3TE32G163827G163827M010</v>
          </cell>
          <cell r="AT1127">
            <v>7</v>
          </cell>
          <cell r="AU1127" t="str">
            <v>32H5B2</v>
          </cell>
          <cell r="AV1127" t="str">
            <v>3TE32G163827</v>
          </cell>
          <cell r="AW1127" t="str">
            <v>G163827</v>
          </cell>
          <cell r="AX1127" t="str">
            <v>M010</v>
          </cell>
          <cell r="AY1127">
            <v>74012420</v>
          </cell>
          <cell r="AZ1127">
            <v>51013346</v>
          </cell>
          <cell r="BA1127">
            <v>80146590</v>
          </cell>
        </row>
        <row r="1128">
          <cell r="D1128">
            <v>60312886</v>
          </cell>
          <cell r="E1128" t="str">
            <v>A</v>
          </cell>
          <cell r="F1128" t="str">
            <v>TV</v>
          </cell>
          <cell r="G1128" t="str">
            <v>RAUL MORENO DE LA FUENTE</v>
          </cell>
          <cell r="H1128" t="str">
            <v>ANDADOR LAS ROSAS 310.COL,NUEVAS PENSIONES,VHSA TAB</v>
          </cell>
          <cell r="I1128">
            <v>9932787093</v>
          </cell>
          <cell r="J1128" t="str">
            <v>HISENSE</v>
          </cell>
          <cell r="K1128" t="str">
            <v>50K20DW</v>
          </cell>
          <cell r="L1128" t="str">
            <v>50G143291H11159</v>
          </cell>
          <cell r="M1128" t="str">
            <v>POLIZA</v>
          </cell>
          <cell r="N1128" t="str">
            <v>POLIZA</v>
          </cell>
          <cell r="O1128">
            <v>42042</v>
          </cell>
          <cell r="P1128" t="str">
            <v>02/27/2017</v>
          </cell>
          <cell r="Q1128">
            <v>202419</v>
          </cell>
          <cell r="R1128" t="str">
            <v xml:space="preserve">OC-1008254.
</v>
          </cell>
          <cell r="S1128" t="str">
            <v/>
          </cell>
          <cell r="T1128" t="str">
            <v xml:space="preserve">  RUBEN JUAREZ        Fecha de Apl</v>
          </cell>
          <cell r="U1128" t="str">
            <v>2017</v>
          </cell>
          <cell r="V1128" t="str">
            <v>SUR</v>
          </cell>
          <cell r="W1128" t="str">
            <v>COMPLETADO</v>
          </cell>
          <cell r="X1128" t="str">
            <v>TALLER</v>
          </cell>
          <cell r="Y1128">
            <v>42793</v>
          </cell>
          <cell r="Z1128">
            <v>751</v>
          </cell>
          <cell r="AA1128" t="str">
            <v>M010</v>
          </cell>
          <cell r="AD1128" t="str">
            <v>Villa Hermosa/Nuevas Tenciones</v>
          </cell>
          <cell r="AE1128" t="str">
            <v>TAB</v>
          </cell>
          <cell r="AF1128" t="str">
            <v>MX</v>
          </cell>
          <cell r="AG1128" t="str">
            <v>10413208</v>
          </cell>
          <cell r="AH1128" t="str">
            <v>RAUL MORENO DE LA FUENTE</v>
          </cell>
          <cell r="AI1128" t="str">
            <v>Andador Las Rosas No. 310</v>
          </cell>
          <cell r="AJ1128" t="str">
            <v>993-278-70-93</v>
          </cell>
          <cell r="AK1128">
            <v>0</v>
          </cell>
          <cell r="AL1128" t="str">
            <v>86149</v>
          </cell>
          <cell r="AM1128" t="str">
            <v>31/03/2017 00 : 18 MARCO.DIAZ : TCF1PU CSA CONFIRMA GUADALUPE DE LACRUZ. JESSICA O31/03/2017 00 : 18 MARCO.DIAZ : TCF1. JESSICA O15/03/2017 07 : 09 JORGE.VAZ : TCF115/03/2017 07 : 09 JORGE.VAZ : NP510/03/2017 02 : 09 FABIOLA.BON : SEG: REFACCIONES07/03/2017 07 : 29 202419 : P1:SE SOLICITA PANEL CON NUMERO DE PEDIDO OC-1008254.07/03/2017 05 : 43 FABIOLA.BON : SEG: PENDIENTE DE DIAGNOSTICO28/02/2017 23 : 57 202419 : V1; 01-03-2017 A LAS 12:0025/02/2017 05 : 18 BRENDA.MORA : ODSWTPENTRE MARGARITAS Y CLAVELESCASA AZUL CON HERRERÍA COLOR CHOCOLATE</v>
          </cell>
          <cell r="AN1128" t="str">
            <v>1TE50B8NUSCB</v>
          </cell>
          <cell r="AO1128" t="str">
            <v>Smart</v>
          </cell>
          <cell r="AP1128" t="str">
            <v>Hisense</v>
          </cell>
          <cell r="AQ1128" t="str">
            <v>Opera</v>
          </cell>
          <cell r="AR1128" t="str">
            <v>FHD 1920 x 1080</v>
          </cell>
          <cell r="AS1128" t="str">
            <v>3TE50G165138G165138M010</v>
          </cell>
          <cell r="AT1128">
            <v>5</v>
          </cell>
          <cell r="AU1128" t="str">
            <v>50H7GB</v>
          </cell>
          <cell r="AV1128" t="str">
            <v>3TE50G165138</v>
          </cell>
          <cell r="AW1128" t="str">
            <v>G165138</v>
          </cell>
          <cell r="AX1128" t="str">
            <v>M010</v>
          </cell>
          <cell r="AY1128">
            <v>74012421</v>
          </cell>
          <cell r="AZ1128">
            <v>51013347</v>
          </cell>
          <cell r="BA1128">
            <v>80146592</v>
          </cell>
        </row>
        <row r="1129">
          <cell r="D1129">
            <v>60313297</v>
          </cell>
          <cell r="E1129" t="str">
            <v>A</v>
          </cell>
          <cell r="F1129" t="str">
            <v>TV</v>
          </cell>
          <cell r="G1129" t="str">
            <v>MIGUEL ANGEL COLLADO</v>
          </cell>
          <cell r="H1129" t="str">
            <v>SINDICATO AGRARIO #116 COL.LOPEZ MATEO</v>
          </cell>
          <cell r="I1129">
            <v>9933613432</v>
          </cell>
          <cell r="J1129" t="str">
            <v>HISENSE</v>
          </cell>
          <cell r="K1129" t="str">
            <v>40H5B2</v>
          </cell>
          <cell r="L1129" t="str">
            <v>40G1618N4H01267</v>
          </cell>
          <cell r="M1129" t="str">
            <v>TICKET</v>
          </cell>
          <cell r="N1129">
            <v>129</v>
          </cell>
          <cell r="O1129">
            <v>42632</v>
          </cell>
          <cell r="P1129">
            <v>42805</v>
          </cell>
          <cell r="Q1129">
            <v>202419</v>
          </cell>
          <cell r="R1129" t="str">
            <v xml:space="preserve">OC-1008485.
</v>
          </cell>
          <cell r="S1129" t="str">
            <v/>
          </cell>
          <cell r="T1129" t="str">
            <v xml:space="preserve">      RUBEN JUAREZ LEON           </v>
          </cell>
          <cell r="U1129" t="str">
            <v>2017</v>
          </cell>
          <cell r="V1129" t="str">
            <v>SUR</v>
          </cell>
          <cell r="W1129" t="str">
            <v>COMPLETADO</v>
          </cell>
          <cell r="X1129" t="str">
            <v>TALLER</v>
          </cell>
          <cell r="Y1129">
            <v>42800</v>
          </cell>
          <cell r="Z1129">
            <v>168</v>
          </cell>
          <cell r="AA1129" t="str">
            <v>M010</v>
          </cell>
          <cell r="AD1129" t="str">
            <v>Villahermosa/Lopez Mateos</v>
          </cell>
          <cell r="AE1129" t="str">
            <v>TAB</v>
          </cell>
          <cell r="AF1129" t="str">
            <v>MX</v>
          </cell>
          <cell r="AG1129" t="str">
            <v>10413319</v>
          </cell>
          <cell r="AH1129" t="str">
            <v>MIGUEL ANGEL COLLADO</v>
          </cell>
          <cell r="AI1129" t="str">
            <v>Sindicato Agrario 16</v>
          </cell>
          <cell r="AJ1129" t="str">
            <v>9933613432</v>
          </cell>
          <cell r="AK1129">
            <v>0</v>
          </cell>
          <cell r="AL1129" t="str">
            <v>86000</v>
          </cell>
          <cell r="AM1129" t="str">
            <v>28/03/2017 04 : 25 ERNESTO.HERN : TCF128/03/2017 04 : 25 ERNESTO.HERN : NP525/03/2017 03 : 58 202419 : SE HACE NUEVAMENTE EL PEDIDO DEL PANEL CONEL NUMERO DE PARTE CORRESPONDIENTE..NO..DE PEDIDO OC-1009041.16/03/2017 02 : 40 202419 : P:2 SE SOLICITA PANEL EL EQUIPO YA ENCIENDEPERO TIENE UNA MANCHA EN PANEL...NO.DE PEDIDO OC-1008707.16/03/2017 00 : 14 ARANTXA.MON : P2 GUÌA: 600803652112/03/2017 01 : 56 202419 : P1:SE SOLICITA TARJETA MAIN. NO DE PEDIDO OC-1008485.10/03/2017 02 : 05 FABIOLA.BON : SEG: PENDIENTE DE DIAGNOSTICO07/03/2017 06 : 04 202419 : V1: 07-03-2017 A LAS 4:00PM28/02/2017 04 : 05 SEMIRAMIS.M : ODSWTPENTRE SINDICATO DE CULTURA Y AGRICULTURA</v>
          </cell>
          <cell r="AN1129" t="str">
            <v>3TE40G155372</v>
          </cell>
          <cell r="AO1129" t="str">
            <v>Smart</v>
          </cell>
          <cell r="AP1129" t="str">
            <v>Hisense</v>
          </cell>
          <cell r="AQ1129" t="str">
            <v>Opera</v>
          </cell>
          <cell r="AR1129" t="str">
            <v>FHD 1920 x 1080</v>
          </cell>
          <cell r="AS1129" t="str">
            <v>3TE40G154775G154775M010</v>
          </cell>
          <cell r="AT1129">
            <v>5</v>
          </cell>
          <cell r="AU1129" t="str">
            <v>40H5B</v>
          </cell>
          <cell r="AV1129" t="str">
            <v>3TE40G154775</v>
          </cell>
          <cell r="AW1129" t="str">
            <v>G154775</v>
          </cell>
          <cell r="AX1129" t="str">
            <v>M010</v>
          </cell>
          <cell r="AY1129">
            <v>74012422</v>
          </cell>
          <cell r="AZ1129">
            <v>51013348</v>
          </cell>
          <cell r="BA1129">
            <v>80146593</v>
          </cell>
        </row>
        <row r="1130">
          <cell r="D1130">
            <v>60314436</v>
          </cell>
          <cell r="E1130" t="str">
            <v>A</v>
          </cell>
          <cell r="F1130" t="str">
            <v>TV</v>
          </cell>
          <cell r="G1130" t="str">
            <v>GERARDO OSIEL RAMOS MORALES</v>
          </cell>
          <cell r="H1130" t="str">
            <v>FELIPE J SERRA #109 COL.ATASTA VHSA TAB.</v>
          </cell>
          <cell r="I1130">
            <v>9932879353</v>
          </cell>
          <cell r="J1130" t="str">
            <v>HISENSE</v>
          </cell>
          <cell r="K1130" t="str">
            <v>50K20D</v>
          </cell>
          <cell r="L1130" t="str">
            <v>50J140916H00815</v>
          </cell>
          <cell r="M1130" t="str">
            <v>POLIZA</v>
          </cell>
          <cell r="N1130" t="str">
            <v>POLIZA</v>
          </cell>
          <cell r="O1130">
            <v>41892</v>
          </cell>
          <cell r="P1130" t="str">
            <v>03/17/2017</v>
          </cell>
          <cell r="Q1130">
            <v>202419</v>
          </cell>
          <cell r="R1130" t="str">
            <v>OC-1009323</v>
          </cell>
          <cell r="S1130" t="str">
            <v/>
          </cell>
          <cell r="T1130" t="str">
            <v xml:space="preserve">   RUBEN JUAREZ LEON           Fec</v>
          </cell>
          <cell r="U1130" t="str">
            <v>2017</v>
          </cell>
          <cell r="V1130" t="str">
            <v>SUR</v>
          </cell>
          <cell r="W1130" t="str">
            <v>COMPLETADO</v>
          </cell>
          <cell r="X1130" t="str">
            <v>TALLER</v>
          </cell>
          <cell r="Y1130">
            <v>42811</v>
          </cell>
          <cell r="Z1130">
            <v>919</v>
          </cell>
          <cell r="AA1130" t="str">
            <v>M012</v>
          </cell>
          <cell r="AD1130" t="str">
            <v>Villahermosa centro/Ataxpa</v>
          </cell>
          <cell r="AE1130" t="str">
            <v>TAB</v>
          </cell>
          <cell r="AF1130" t="str">
            <v>MX</v>
          </cell>
          <cell r="AG1130" t="str">
            <v>10354515</v>
          </cell>
          <cell r="AH1130" t="str">
            <v>GERARDO OSIEL MORALES</v>
          </cell>
          <cell r="AI1130" t="str">
            <v>Felipe J Serra no 109</v>
          </cell>
          <cell r="AJ1130" t="str">
            <v>9932879353</v>
          </cell>
          <cell r="AK1130" t="str">
            <v>5568152808</v>
          </cell>
          <cell r="AL1130" t="str">
            <v>86100</v>
          </cell>
          <cell r="AM1130" t="str">
            <v>05/05/2017 05 : 50 BRENDA.MORA : CSCSe le comenta al cliente que estamos en espera de que puedan entregar suequipo.26/04/2017 02 : 46 GERARDO.GRA : Se pasa ODS a CF para seguimiento.EMC*26/04/2017 02 : 45 GERARDO.GRA : CSC se indica que el áreacorrespondiente esta diagnosticando la entrega su equipo y que nosotros le contactaremos. EMC*07/04/2017 01 : 04 ERNESTO.HERN : TCF107/04/2017 01 : 03 ERNESTO.HERN : NP504/04/2017 02 : 09 202419 : P1:SE SOLICITA TARJETA FUENTE Y PANEL CONNUMERO DE PEDIDO OC-1009323.01/04/2017 05 : 33 FABIOLA.BON : SEG: PENDIENTE DE DIAGNOSTICO30/03/2017 07 : 16 FABIOLA.BON : seg: pendiente de diagnostico24/03/2017 23 : 48 202419 : V1:24-03-2017 A LAS 4:00PM23/03/2017 05 : 57 FABIOLA.BON : V1P23/03/2017 04 : 32 GERARDO.GRA : CSC se indica para status de visita deCSA se indica aun en tiempo de 5 días hábiles. EMC*18/03/2017 05 : 57 GERARDO.GRA : ODSWTP ELABORADA POR EMC*RD% CALLE REVOLUCIÓN Y PUERTO ESCONDIDOREICIDENCIA DE ODS 60285253602680026026733060265845</v>
          </cell>
          <cell r="AN1130" t="str">
            <v>3TE50G132311</v>
          </cell>
          <cell r="AO1130" t="str">
            <v>Básica</v>
          </cell>
          <cell r="AP1130" t="str">
            <v>Hisense</v>
          </cell>
          <cell r="AQ1130" t="str">
            <v>Opera</v>
          </cell>
          <cell r="AR1130" t="str">
            <v>FHD 1920 x 1080</v>
          </cell>
          <cell r="AS1130" t="str">
            <v>GTE50G151618CRMM012</v>
          </cell>
          <cell r="AT1130">
            <v>5</v>
          </cell>
          <cell r="AU1130" t="str">
            <v>50H5B</v>
          </cell>
          <cell r="AV1130" t="str">
            <v>GTE50G151618</v>
          </cell>
          <cell r="AW1130" t="str">
            <v>CRM</v>
          </cell>
          <cell r="AX1130" t="str">
            <v>M012</v>
          </cell>
          <cell r="AY1130">
            <v>74012462</v>
          </cell>
          <cell r="AZ1130">
            <v>51013388</v>
          </cell>
          <cell r="BA1130">
            <v>80147221</v>
          </cell>
        </row>
        <row r="1131">
          <cell r="D1131">
            <v>60314657</v>
          </cell>
          <cell r="E1131" t="str">
            <v>A</v>
          </cell>
          <cell r="F1131" t="str">
            <v>TV</v>
          </cell>
          <cell r="G1131" t="str">
            <v>PAOLA JUAREZ</v>
          </cell>
          <cell r="H1131" t="str">
            <v>AV.EL COUNTRY,VHSA TABASCO</v>
          </cell>
          <cell r="I1131">
            <v>9931763735</v>
          </cell>
          <cell r="J1131" t="str">
            <v>HISENSE</v>
          </cell>
          <cell r="K1131" t="str">
            <v>50K20DW</v>
          </cell>
          <cell r="L1131" t="str">
            <v>50J140464H04640</v>
          </cell>
          <cell r="M1131" t="str">
            <v>POLIZA</v>
          </cell>
          <cell r="N1131">
            <v>0</v>
          </cell>
          <cell r="O1131">
            <v>41889</v>
          </cell>
          <cell r="P1131" t="str">
            <v>03/22/2017</v>
          </cell>
          <cell r="Q1131">
            <v>202419</v>
          </cell>
          <cell r="R1131" t="str">
            <v xml:space="preserve"> OC-1009190</v>
          </cell>
          <cell r="S1131" t="str">
            <v/>
          </cell>
          <cell r="T1131" t="str">
            <v xml:space="preserve">   RUBEN JUAREZ LEON            Fe</v>
          </cell>
          <cell r="U1131" t="str">
            <v>2017</v>
          </cell>
          <cell r="V1131" t="str">
            <v>SUR</v>
          </cell>
          <cell r="W1131" t="str">
            <v>COMPLETADO</v>
          </cell>
          <cell r="X1131" t="str">
            <v>TALLER</v>
          </cell>
          <cell r="Y1131">
            <v>42816</v>
          </cell>
          <cell r="Z1131">
            <v>927</v>
          </cell>
          <cell r="AA1131" t="str">
            <v>M010</v>
          </cell>
          <cell r="AD1131" t="str">
            <v>villahermosa/centro</v>
          </cell>
          <cell r="AE1131" t="str">
            <v>TAB</v>
          </cell>
          <cell r="AF1131" t="str">
            <v>MX</v>
          </cell>
          <cell r="AG1131" t="str">
            <v>10414032</v>
          </cell>
          <cell r="AH1131" t="str">
            <v>PAOLA JUAREZ</v>
          </cell>
          <cell r="AI1131" t="str">
            <v>Av el contri s/n</v>
          </cell>
          <cell r="AJ1131" t="str">
            <v>9931763735</v>
          </cell>
          <cell r="AK1131">
            <v>0</v>
          </cell>
          <cell r="AL1131" t="str">
            <v>86000</v>
          </cell>
          <cell r="AM1131" t="str">
            <v>11/04/2017 00 : 15 ARANTXA.MON : TCF111/04/2017 00 : 15 ARANTXA.MON : NP508/04/2017 04 : 57 RODRIGUEZ ERICK : DGR: DOCUMENTO ADJUNTO01/04/2017 05 : 45 FABIOLA.BON : SEG: REFACCIONES30/03/2017 08 : 03 202419 : P1:SE SOLICITA PANEL NO.DE PEDIDO OC-1009190.30/03/2017 07 : 18 FABIOLA.BON : SEG: PENDIENTE DE DIAGNOSTICO24/03/2017 23 : 58 202419 : V1:24-03-2017 A LAS 4:00PM23/03/2017 04 : 56 GABRIELA.B : Reincidencia de Ordenes 601631076018906110/03/2017 05 : 08 DULCE.M : DOS TORRES DE TELEFONÍA POR ENTRADA DELBULEVAR CENTARIO.CORREO PAU_1006@HOTMAIL.COMODSWTP</v>
          </cell>
          <cell r="AN1131" t="str">
            <v>1TE50B8NUSCB</v>
          </cell>
          <cell r="AO1131" t="str">
            <v>Smart</v>
          </cell>
          <cell r="AP1131" t="str">
            <v>Hisense</v>
          </cell>
          <cell r="AQ1131" t="str">
            <v>Opera</v>
          </cell>
          <cell r="AR1131" t="str">
            <v>FHD 1920 x 1080</v>
          </cell>
          <cell r="AS1131" t="str">
            <v>3TE50G165138G165138M010</v>
          </cell>
          <cell r="AT1131">
            <v>5</v>
          </cell>
          <cell r="AU1131" t="str">
            <v>50H7GB</v>
          </cell>
          <cell r="AV1131" t="str">
            <v>3TE50G165138</v>
          </cell>
          <cell r="AW1131" t="str">
            <v>G165138</v>
          </cell>
          <cell r="AX1131" t="str">
            <v>M010</v>
          </cell>
          <cell r="AY1131">
            <v>74012423</v>
          </cell>
          <cell r="AZ1131">
            <v>51013349</v>
          </cell>
          <cell r="BA1131">
            <v>80146595</v>
          </cell>
        </row>
        <row r="1132">
          <cell r="D1132">
            <v>60314841</v>
          </cell>
          <cell r="E1132" t="str">
            <v>A</v>
          </cell>
          <cell r="F1132" t="str">
            <v>TV</v>
          </cell>
          <cell r="G1132" t="str">
            <v>JAYDE GONZALES PEREZ</v>
          </cell>
          <cell r="H1132" t="str">
            <v>RAMON GALGUERA NOVEROLA#13 LOTE 26,VILLAHERMOSA TAB</v>
          </cell>
          <cell r="I1132">
            <v>9931520679</v>
          </cell>
          <cell r="J1132" t="str">
            <v>HISENSE</v>
          </cell>
          <cell r="K1132" t="str">
            <v>40H5B2</v>
          </cell>
          <cell r="L1132" t="str">
            <v>40G155372H04999</v>
          </cell>
          <cell r="M1132" t="str">
            <v>TICKET</v>
          </cell>
          <cell r="N1132">
            <v>5564.47</v>
          </cell>
          <cell r="O1132">
            <v>42531</v>
          </cell>
          <cell r="P1132" t="str">
            <v>03/23/2017</v>
          </cell>
          <cell r="Q1132">
            <v>202419</v>
          </cell>
          <cell r="R1132" t="str">
            <v>OC-1009007</v>
          </cell>
          <cell r="S1132" t="str">
            <v/>
          </cell>
          <cell r="T1132" t="str">
            <v xml:space="preserve">  RUBEN JUAREZ LEON      Fecha de </v>
          </cell>
          <cell r="U1132" t="str">
            <v>2017</v>
          </cell>
          <cell r="V1132" t="str">
            <v>SUR</v>
          </cell>
          <cell r="W1132" t="str">
            <v>COMPLETADO</v>
          </cell>
          <cell r="X1132" t="str">
            <v>TALLER</v>
          </cell>
          <cell r="Y1132">
            <v>42817</v>
          </cell>
          <cell r="Z1132">
            <v>286</v>
          </cell>
          <cell r="AA1132" t="str">
            <v>M010</v>
          </cell>
          <cell r="AD1132" t="str">
            <v>carlos camara/vilahermosa</v>
          </cell>
          <cell r="AE1132" t="str">
            <v>TAB</v>
          </cell>
          <cell r="AF1132" t="str">
            <v>MX</v>
          </cell>
          <cell r="AG1132" t="str">
            <v>10414815</v>
          </cell>
          <cell r="AH1132" t="str">
            <v>AYDEE GONZALEZ PEREZ</v>
          </cell>
          <cell r="AI1132" t="str">
            <v>ramon galguera noverola mz 13 lt26</v>
          </cell>
          <cell r="AJ1132" t="str">
            <v>9931520679</v>
          </cell>
          <cell r="AK1132">
            <v>0</v>
          </cell>
          <cell r="AL1132" t="str">
            <v>86270</v>
          </cell>
          <cell r="AM1132" t="str">
            <v>30/03/2017 01 : 45 ERNESTO.HERN : TCF130/03/2017 01 : 45 ERNESTO.HERN : NP525/03/2017 03 : 27 FABIOLA.BON : SEG: REFACCIONES24/03/2017 06 : 33 202419 : P1:SE SOLICITA PANEL NO.DE PEDIDO OC-1009007.23/03/2017 01 : 06 LAURA.HERNA : ODSWTPRD%RUMBO A LA CARREERA VILLAHERMOSA FRONTERASSEGUNDA ETAPA</v>
          </cell>
          <cell r="AN1132" t="str">
            <v>3TE40G155372</v>
          </cell>
          <cell r="AO1132" t="str">
            <v>Smart</v>
          </cell>
          <cell r="AP1132" t="str">
            <v>Hisense</v>
          </cell>
          <cell r="AQ1132" t="str">
            <v>Opera</v>
          </cell>
          <cell r="AR1132" t="str">
            <v>FHD 1920 x 1080</v>
          </cell>
          <cell r="AS1132" t="str">
            <v>3TE40G154775G154775M010</v>
          </cell>
          <cell r="AT1132">
            <v>5</v>
          </cell>
          <cell r="AU1132" t="str">
            <v>40H5B</v>
          </cell>
          <cell r="AV1132" t="str">
            <v>3TE40G154775</v>
          </cell>
          <cell r="AW1132" t="str">
            <v>G154775</v>
          </cell>
          <cell r="AX1132" t="str">
            <v>M010</v>
          </cell>
          <cell r="AY1132">
            <v>74012424</v>
          </cell>
          <cell r="AZ1132">
            <v>51013350</v>
          </cell>
          <cell r="BA1132">
            <v>80146597</v>
          </cell>
        </row>
        <row r="1133">
          <cell r="D1133">
            <v>60316123</v>
          </cell>
          <cell r="E1133" t="str">
            <v xml:space="preserve">A </v>
          </cell>
          <cell r="F1133" t="str">
            <v>TV</v>
          </cell>
          <cell r="G1133" t="str">
            <v xml:space="preserve"> Ana Maria Velazquez Rodriguez</v>
          </cell>
          <cell r="H1133" t="str">
            <v>COLINAS DE LOS ARCOS 1 MZ. 2 LT. 84 CASA "A", COL. SAN BUENAVENTURA, IXTAPALUCA, C.P. 56536</v>
          </cell>
          <cell r="I1133" t="str">
            <v xml:space="preserve">5536541513 / 5538250381 </v>
          </cell>
          <cell r="J1133" t="str">
            <v>HISENSE</v>
          </cell>
          <cell r="K1133" t="str">
            <v>50K20DW</v>
          </cell>
          <cell r="L1133" t="str">
            <v>50G143291H07325</v>
          </cell>
          <cell r="M1133" t="str">
            <v>AYO / 000158559 TICKET DE COMPRA TIENDA TELMEX S.A. DE C.V.</v>
          </cell>
          <cell r="N1133">
            <v>13310.88</v>
          </cell>
          <cell r="O1133">
            <v>42016</v>
          </cell>
          <cell r="P1133">
            <v>42847</v>
          </cell>
          <cell r="Q1133">
            <v>201767</v>
          </cell>
          <cell r="R1133" t="str">
            <v>25/04/2017 03 : 28  ARANTXA.MON : NP5 /  P1A: 173331 PANEL   22-04-2017  OC-1009909</v>
          </cell>
          <cell r="S1133" t="str">
            <v>EQUIPO DAÑADO EN DOMICILIO DE CLIENTE</v>
          </cell>
          <cell r="T1133" t="str">
            <v xml:space="preserve">   RENE ARIAS                     </v>
          </cell>
          <cell r="U1133" t="str">
            <v>2017-05-02</v>
          </cell>
          <cell r="V1133" t="str">
            <v>CENTRO</v>
          </cell>
          <cell r="W1133" t="str">
            <v>COMPLETADO</v>
          </cell>
          <cell r="X1133" t="str">
            <v>CLIENTE</v>
          </cell>
          <cell r="Y1133">
            <v>42843</v>
          </cell>
          <cell r="Z1133">
            <v>827</v>
          </cell>
          <cell r="AA1133" t="str">
            <v>M010</v>
          </cell>
          <cell r="AD1133" t="str">
            <v>ixtalapaluca/sn bueaaventura</v>
          </cell>
          <cell r="AE1133" t="str">
            <v>MEX</v>
          </cell>
          <cell r="AF1133" t="str">
            <v>MX</v>
          </cell>
          <cell r="AG1133" t="str">
            <v>10416051</v>
          </cell>
          <cell r="AH1133" t="str">
            <v>ANA MARIA VELAZQUEZ RODRIGUEZ</v>
          </cell>
          <cell r="AI1133" t="str">
            <v>colinas de los arcos 1 mz 2 lt 84 casa a</v>
          </cell>
          <cell r="AJ1133" t="str">
            <v>0445538250381</v>
          </cell>
          <cell r="AK1133" t="str">
            <v>0445538250381</v>
          </cell>
          <cell r="AL1133" t="str">
            <v>56536</v>
          </cell>
          <cell r="AM1133" t="str">
            <v>25/04/2017 03 : 28 ARANTXA.MON : TCF125/04/2017 03 : 28 ARANTXA.MON : NP523/04/2017 03 : 03 201767 : P1A: 173331 PANEL 22-04-2017 OC-100990923/04/2017 01 : 06 201767 : PANEL DAÑADO20/04/2017 01 : 13 ANA.LAURA : KMA:88$17619/04/2017 10 : 47 201767 : SKMA 88KM $ 17619/04/2017 01 : 25 201767 : V1. 21/04/2017: 10 A.M. - 6 P.M.H-24215 SE ASIGNA T52CAE18/04/2017 00 : 53 LAURA.HERNA : RD%COLINAS DE ARCOS 2 Y APANTLICERCA DE UNA PIZZERIA "AMORE PIZZA"</v>
          </cell>
          <cell r="AN1133" t="str">
            <v>1TE50B8NUSCB</v>
          </cell>
          <cell r="AO1133" t="str">
            <v>Smart</v>
          </cell>
          <cell r="AP1133" t="str">
            <v>Hisense</v>
          </cell>
          <cell r="AQ1133" t="str">
            <v>Opera</v>
          </cell>
          <cell r="AR1133" t="str">
            <v>FHD 1920 x 1080</v>
          </cell>
          <cell r="AS1133" t="str">
            <v>3TE50G1644B3G1644B3M010</v>
          </cell>
          <cell r="AT1133">
            <v>3</v>
          </cell>
          <cell r="AU1133" t="str">
            <v>50H7GB</v>
          </cell>
          <cell r="AV1133" t="str">
            <v>3TE50G1644B3</v>
          </cell>
          <cell r="AW1133" t="str">
            <v>G1644B3</v>
          </cell>
          <cell r="AX1133" t="str">
            <v>M010</v>
          </cell>
          <cell r="AY1133">
            <v>74012487</v>
          </cell>
          <cell r="AZ1133">
            <v>51013413</v>
          </cell>
          <cell r="BA1133">
            <v>80147987</v>
          </cell>
        </row>
        <row r="1134">
          <cell r="D1134">
            <v>60315627</v>
          </cell>
          <cell r="E1134" t="str">
            <v>A</v>
          </cell>
          <cell r="F1134" t="str">
            <v>TV</v>
          </cell>
          <cell r="G1134" t="str">
            <v xml:space="preserve">MARIA DEL REFUGIO NORIEGA DELGADO </v>
          </cell>
          <cell r="H1134" t="str">
            <v>LAS CRUCES 82 ZAPOPAN/VILLAS DE NVO MEXICO</v>
          </cell>
          <cell r="I1134">
            <v>3315121508</v>
          </cell>
          <cell r="J1134" t="str">
            <v>HISENSE</v>
          </cell>
          <cell r="K1134" t="str">
            <v>50K20DW</v>
          </cell>
          <cell r="L1134" t="str">
            <v>50G143291H02365</v>
          </cell>
          <cell r="M1134" t="str">
            <v xml:space="preserve">POLIZA DE GARANTIA </v>
          </cell>
          <cell r="N1134">
            <v>0</v>
          </cell>
          <cell r="O1134">
            <v>42185</v>
          </cell>
          <cell r="P1134">
            <v>42836</v>
          </cell>
          <cell r="Q1134">
            <v>201109</v>
          </cell>
          <cell r="R1134" t="str">
            <v>FALTA DE REFACCIONES 173331 OC-1009551</v>
          </cell>
          <cell r="S1134" t="str">
            <v>CLIENTE ENTREGA EQUIPO SIN ACCESORIOS UN</v>
          </cell>
          <cell r="T1134" t="str">
            <v>YURIANA HERNANDEZ HERRERA</v>
          </cell>
          <cell r="U1134" t="str">
            <v>2017-ABRIL</v>
          </cell>
          <cell r="V1134" t="str">
            <v>SUR</v>
          </cell>
          <cell r="W1134" t="str">
            <v>COMPLETADO</v>
          </cell>
          <cell r="X1134" t="str">
            <v>TALLER</v>
          </cell>
          <cell r="Y1134">
            <v>42832</v>
          </cell>
          <cell r="Z1134">
            <v>647</v>
          </cell>
          <cell r="AA1134" t="str">
            <v>M010</v>
          </cell>
          <cell r="AD1134" t="str">
            <v>Zapopan/Villas de Nvo Mexico</v>
          </cell>
          <cell r="AE1134" t="str">
            <v>JAL</v>
          </cell>
          <cell r="AF1134" t="str">
            <v>MX</v>
          </cell>
          <cell r="AG1134" t="str">
            <v>10415679</v>
          </cell>
          <cell r="AH1134" t="str">
            <v>MARIA DE REFIGIO NORIEGA DELGADO</v>
          </cell>
          <cell r="AI1134" t="str">
            <v>82 Las curces</v>
          </cell>
          <cell r="AJ1134" t="str">
            <v>3315121508</v>
          </cell>
          <cell r="AK1134">
            <v>0</v>
          </cell>
          <cell r="AL1134" t="str">
            <v>45203</v>
          </cell>
          <cell r="AM1134" t="str">
            <v>12/04/2017 04 : 01 ARANTXA.MON : TCF112/04/2017 04 : 01 ARANTXA.MON : NP511/04/2017 23 : 42 201109 : 173331 OC-100955110/04/2017 22 : 50 201109 : EQUIPO EN CSA07/04/2017 22 : 56 201109 : V1 10-04-1707/04/2017 22 : 45 SEMIRAMIS.M : ODSWTPRD/TELMEXENTRE AV GUADALAJARA Y PRECIADO</v>
          </cell>
          <cell r="AN1134" t="str">
            <v>1TE50B8NUSCB</v>
          </cell>
          <cell r="AO1134" t="str">
            <v>Smart</v>
          </cell>
          <cell r="AP1134" t="str">
            <v>Hisense</v>
          </cell>
          <cell r="AQ1134" t="str">
            <v>Opera</v>
          </cell>
          <cell r="AR1134" t="str">
            <v>FHD 1920 x 1080</v>
          </cell>
          <cell r="AS1134" t="str">
            <v>3TE55G161437CRMM012</v>
          </cell>
          <cell r="AT1134">
            <v>6</v>
          </cell>
          <cell r="AU1134" t="str">
            <v>55H5C</v>
          </cell>
          <cell r="AV1134" t="str">
            <v>3TE55G161437</v>
          </cell>
          <cell r="AW1134" t="str">
            <v>CRM</v>
          </cell>
          <cell r="AX1134" t="str">
            <v>M012</v>
          </cell>
          <cell r="AY1134">
            <v>74012502</v>
          </cell>
          <cell r="AZ1134">
            <v>51013428</v>
          </cell>
          <cell r="BA1134">
            <v>80149005</v>
          </cell>
        </row>
        <row r="1135">
          <cell r="D1135">
            <v>60317186</v>
          </cell>
          <cell r="E1135" t="str">
            <v>A</v>
          </cell>
          <cell r="F1135" t="str">
            <v>TV</v>
          </cell>
          <cell r="G1135" t="str">
            <v>MARCELA PAOLA ROSALES ESCAMILLA</v>
          </cell>
          <cell r="H1135" t="str">
            <v>VICTOR HUGO 68, VICTOR HUGO, 45190, ZAPOPAN, JALISCO</v>
          </cell>
          <cell r="I1135">
            <v>3331617503</v>
          </cell>
          <cell r="J1135" t="str">
            <v>HISENSE</v>
          </cell>
          <cell r="K1135" t="str">
            <v>32K20DW</v>
          </cell>
          <cell r="L1135" t="str">
            <v>32J134806H01466</v>
          </cell>
          <cell r="M1135">
            <v>4578</v>
          </cell>
          <cell r="N1135">
            <v>3999</v>
          </cell>
          <cell r="O1135">
            <v>41994</v>
          </cell>
          <cell r="P1135">
            <v>42852</v>
          </cell>
          <cell r="Q1135">
            <v>201076</v>
          </cell>
          <cell r="R1135" t="str">
            <v xml:space="preserve">T171937/PANEL/OC-1010201
</v>
          </cell>
          <cell r="S1135" t="str">
            <v xml:space="preserve"> </v>
          </cell>
          <cell r="T1135" t="str">
            <v xml:space="preserve"> Carlos Muñiz                     </v>
          </cell>
          <cell r="U1135" t="str">
            <v>2017-05-06</v>
          </cell>
          <cell r="V1135" t="str">
            <v>SUR</v>
          </cell>
          <cell r="W1135" t="str">
            <v>COMPLETADO</v>
          </cell>
          <cell r="X1135" t="str">
            <v>TALLER</v>
          </cell>
          <cell r="Y1135">
            <v>42852</v>
          </cell>
          <cell r="Z1135">
            <v>858</v>
          </cell>
          <cell r="AA1135" t="str">
            <v>M012</v>
          </cell>
          <cell r="AD1135" t="str">
            <v>Zapopan/Victor Hugo</v>
          </cell>
          <cell r="AE1135" t="str">
            <v>JAL</v>
          </cell>
          <cell r="AF1135" t="str">
            <v>MX</v>
          </cell>
          <cell r="AG1135" t="str">
            <v>10417036</v>
          </cell>
          <cell r="AH1135" t="str">
            <v>MARCELA PAOLA ROSALES ESCAMILLA</v>
          </cell>
          <cell r="AI1135" t="str">
            <v>68 Victor Hugo</v>
          </cell>
          <cell r="AJ1135" t="str">
            <v>3332074509</v>
          </cell>
          <cell r="AK1135" t="str">
            <v>3332074509</v>
          </cell>
          <cell r="AL1135" t="str">
            <v>45190</v>
          </cell>
          <cell r="AM1135" t="str">
            <v>03/05/2017 07 : 28 ARANTXA.MON : TCF103/05/2017 07 : 27 ARANTXA.MON : Se autoriza NP5; numero de serie yticket correcto30/04/2017 01 : 28 201076 : P1: T171937/PANEL/OC-101020128/04/2017 02 : 27 201076 : SE ATIENDE CON ORDEN 128368SE PROGRAMO VISITA PARA EL DIA 28/04/201727/04/2017 02 : 45 SEMIRAMIS.M : ODSWTPRD/MUEBLES AMERICAENTRE CALLES CORPEÑA Y LAS ROSAS</v>
          </cell>
          <cell r="AN1135" t="str">
            <v>3TE32G143053</v>
          </cell>
          <cell r="AO1135" t="str">
            <v>Smart</v>
          </cell>
          <cell r="AP1135" t="str">
            <v>Hisense</v>
          </cell>
          <cell r="AQ1135" t="str">
            <v>Opera</v>
          </cell>
          <cell r="AR1135" t="str">
            <v>HD 1366 X 768</v>
          </cell>
          <cell r="AS1135" t="str">
            <v>GTE32G151950CRMM012</v>
          </cell>
          <cell r="AT1135">
            <v>17</v>
          </cell>
          <cell r="AU1135" t="str">
            <v>32H5B</v>
          </cell>
          <cell r="AV1135" t="str">
            <v>GTE32G151950</v>
          </cell>
          <cell r="AW1135" t="str">
            <v>CRM</v>
          </cell>
          <cell r="AX1135" t="str">
            <v>M012</v>
          </cell>
          <cell r="AY1135">
            <v>74012456</v>
          </cell>
          <cell r="AZ1135">
            <v>51013383</v>
          </cell>
          <cell r="BA1135">
            <v>80147209</v>
          </cell>
        </row>
        <row r="1136">
          <cell r="D1136">
            <v>60317141</v>
          </cell>
          <cell r="E1136" t="str">
            <v>A</v>
          </cell>
          <cell r="F1136" t="str">
            <v>TV</v>
          </cell>
          <cell r="G1136" t="str">
            <v xml:space="preserve">ANA LILIA PORTILLO SALAS </v>
          </cell>
          <cell r="H1136" t="str">
            <v>LA BARCA 50A TONALA 45412 TONALA JALISCO</v>
          </cell>
          <cell r="I1136">
            <v>3336074442</v>
          </cell>
          <cell r="J1136" t="str">
            <v>HISENSE</v>
          </cell>
          <cell r="K1136" t="str">
            <v>50H7GB</v>
          </cell>
          <cell r="L1136" t="str">
            <v>50G162156MH4061</v>
          </cell>
          <cell r="M1136">
            <v>247422</v>
          </cell>
          <cell r="N1136">
            <v>13331</v>
          </cell>
          <cell r="O1136">
            <v>42704</v>
          </cell>
          <cell r="P1136">
            <v>42851</v>
          </cell>
          <cell r="Q1136">
            <v>201076</v>
          </cell>
          <cell r="R1136" t="str">
            <v>T192673/TARJETA PRINCIPAL/OC-1010173</v>
          </cell>
          <cell r="S1136" t="str">
            <v xml:space="preserve"> </v>
          </cell>
          <cell r="T1136" t="str">
            <v xml:space="preserve"> Carlos Muñiz                     </v>
          </cell>
          <cell r="U1136" t="str">
            <v>2017-05-06</v>
          </cell>
          <cell r="V1136" t="str">
            <v>SUR</v>
          </cell>
          <cell r="W1136" t="str">
            <v>COMPLETADO</v>
          </cell>
          <cell r="X1136" t="str">
            <v>TALLER</v>
          </cell>
          <cell r="Y1136">
            <v>42851</v>
          </cell>
          <cell r="Z1136">
            <v>147</v>
          </cell>
          <cell r="AA1136" t="str">
            <v>M010</v>
          </cell>
          <cell r="AD1136" t="str">
            <v>JALISCO / TONALA</v>
          </cell>
          <cell r="AE1136" t="str">
            <v>JAL</v>
          </cell>
          <cell r="AF1136" t="str">
            <v>MX</v>
          </cell>
          <cell r="AG1136" t="str">
            <v>10417072</v>
          </cell>
          <cell r="AH1136" t="str">
            <v>ANA LILIA PORTILLO SALAS</v>
          </cell>
          <cell r="AI1136" t="str">
            <v>50A LA BARCA</v>
          </cell>
          <cell r="AJ1136" t="str">
            <v>013336074442</v>
          </cell>
          <cell r="AK1136">
            <v>0</v>
          </cell>
          <cell r="AL1136" t="str">
            <v>45412</v>
          </cell>
          <cell r="AM1136" t="str">
            <v>29/04/2017 07 : 50 ARANTXA.MON : TCF129/04/2017 07 : 50 ARANTXA.MON : NP529/04/2017 03 : 34 201076 : P1: T192673/TARJETA PRINCIPAL/OC-101017329/04/2017 03 : 33 201076 : T192673/TARJETA PRINCIPAL/OC-101017327/04/2017 06 : 50 RAUL.CALDER : ODSWTPRD% ENTRE ZAPOPAN Y TEPATITLAN</v>
          </cell>
          <cell r="AN1136" t="str">
            <v>3TE50G1523B0</v>
          </cell>
          <cell r="AO1136" t="str">
            <v>Smart</v>
          </cell>
          <cell r="AP1136" t="str">
            <v>Hisense</v>
          </cell>
          <cell r="AQ1136" t="str">
            <v>Android</v>
          </cell>
          <cell r="AR1136" t="str">
            <v>UHD 3840 X 2160</v>
          </cell>
          <cell r="AS1136" t="str">
            <v>3TE50G165140G165140M010</v>
          </cell>
          <cell r="AT1136">
            <v>164</v>
          </cell>
          <cell r="AU1136" t="str">
            <v>50H7GB</v>
          </cell>
          <cell r="AV1136" t="str">
            <v>3TE50G165140</v>
          </cell>
          <cell r="AW1136" t="str">
            <v>G165140</v>
          </cell>
          <cell r="AX1136" t="str">
            <v>M010</v>
          </cell>
          <cell r="AY1136">
            <v>74012425</v>
          </cell>
          <cell r="AZ1136">
            <v>51013351</v>
          </cell>
          <cell r="BA1136">
            <v>80146600</v>
          </cell>
        </row>
        <row r="1137">
          <cell r="D1137">
            <v>60316187</v>
          </cell>
          <cell r="E1137" t="str">
            <v>A</v>
          </cell>
          <cell r="F1137" t="str">
            <v>TV</v>
          </cell>
          <cell r="G1137" t="str">
            <v xml:space="preserve">CARLOS JAVIER AGUIRRE ARIAS </v>
          </cell>
          <cell r="H1137" t="str">
            <v xml:space="preserve">AV VENUSTIANO CARRANZA NUM 1201-40 COL VILLAS BELENES 45157 ZAPOPAN JAL                                      </v>
          </cell>
          <cell r="I1137">
            <v>3331495708</v>
          </cell>
          <cell r="J1137" t="str">
            <v>HISENSE</v>
          </cell>
          <cell r="K1137" t="str">
            <v>43H7C</v>
          </cell>
          <cell r="L1137" t="str">
            <v>43G1632G6H00054</v>
          </cell>
          <cell r="M1137" t="str">
            <v>Ticket</v>
          </cell>
          <cell r="N1137">
            <v>7499</v>
          </cell>
          <cell r="O1137">
            <v>42695</v>
          </cell>
          <cell r="P1137">
            <v>42844</v>
          </cell>
          <cell r="Q1137">
            <v>201076</v>
          </cell>
          <cell r="R1137" t="str">
            <v>T197917/PANEL/OC-1009853</v>
          </cell>
          <cell r="S1137" t="str">
            <v xml:space="preserve"> </v>
          </cell>
          <cell r="T1137" t="str">
            <v xml:space="preserve"> Carlos Muñiz                     </v>
          </cell>
          <cell r="U1137" t="str">
            <v>2017-05-06</v>
          </cell>
          <cell r="V1137" t="str">
            <v>SUR</v>
          </cell>
          <cell r="W1137" t="str">
            <v>COMPLETADO</v>
          </cell>
          <cell r="X1137" t="str">
            <v>TALLER</v>
          </cell>
          <cell r="Y1137">
            <v>42843</v>
          </cell>
          <cell r="Z1137">
            <v>148</v>
          </cell>
          <cell r="AA1137" t="str">
            <v>M010</v>
          </cell>
          <cell r="AD1137" t="str">
            <v>Zapopan/Villas Belenes</v>
          </cell>
          <cell r="AE1137" t="str">
            <v>JAL</v>
          </cell>
          <cell r="AF1137" t="str">
            <v>MX</v>
          </cell>
          <cell r="AG1137" t="str">
            <v>10416102</v>
          </cell>
          <cell r="AH1137" t="str">
            <v>CARLOS JAVIER AGUIRRE ARIAS</v>
          </cell>
          <cell r="AI1137" t="str">
            <v>Av venustiano carranza num 1201-40</v>
          </cell>
          <cell r="AJ1137" t="str">
            <v>3331495708</v>
          </cell>
          <cell r="AK1137">
            <v>0</v>
          </cell>
          <cell r="AL1137" t="str">
            <v>45157</v>
          </cell>
          <cell r="AM1137" t="str">
            <v>05/05/2017 01 : 37 ARANTXA.MON : TCF105/05/2017 01 : 37 ARANTXA.MON : Se autoriza NP5; por correccion dedocumentos03/05/2017 23 : 24 RODRIGUEZ ERICK : DGR: MODELO CORRECTO25/04/2017 00 : 15 201076 : P1: T197917/PANEL/OC-100985319/04/2017 22 : 30 201076 : SE ATIENDE CON ORDEN 128053SE PROGRAMO VISITA PARA EL DIA 20/04/201718/04/2017 22 : 31 ANA.ROSA : ODSWTPRDDOCTOR CARPINTEIRO Y GORDOA Y BARRIOS</v>
          </cell>
          <cell r="AN1137" t="str">
            <v>3TE43G154905</v>
          </cell>
          <cell r="AO1137" t="str">
            <v>Smart</v>
          </cell>
          <cell r="AP1137" t="str">
            <v>Hisense</v>
          </cell>
          <cell r="AQ1137" t="str">
            <v>Opera</v>
          </cell>
          <cell r="AR1137" t="str">
            <v>UHD 3840 X 2160</v>
          </cell>
          <cell r="AS1137" t="str">
            <v>3TE43G1618P0MG1618P0MM010</v>
          </cell>
          <cell r="AT1137">
            <v>10</v>
          </cell>
          <cell r="AU1137" t="str">
            <v>43H7C</v>
          </cell>
          <cell r="AV1137" t="str">
            <v>3TE43G1618P0M</v>
          </cell>
          <cell r="AW1137" t="str">
            <v>G1618P0M</v>
          </cell>
          <cell r="AX1137" t="str">
            <v>M010</v>
          </cell>
          <cell r="AY1137">
            <v>74012426</v>
          </cell>
          <cell r="AZ1137">
            <v>51013352</v>
          </cell>
          <cell r="BA1137">
            <v>80146602</v>
          </cell>
        </row>
        <row r="1138">
          <cell r="D1138">
            <v>60316807</v>
          </cell>
          <cell r="E1138" t="str">
            <v>A</v>
          </cell>
          <cell r="F1138" t="str">
            <v>TV</v>
          </cell>
          <cell r="G1138" t="str">
            <v xml:space="preserve">MARIA MARTINA HERNANDEZ NIETO </v>
          </cell>
          <cell r="H1138" t="str">
            <v>ALBERTO MORA LOPEZ  5273  MESA COLORADA  ZAPOPAN JALISCO</v>
          </cell>
          <cell r="I1138">
            <v>3331617503</v>
          </cell>
          <cell r="J1138" t="str">
            <v>HISENSE</v>
          </cell>
          <cell r="K1138" t="str">
            <v>55H5C</v>
          </cell>
          <cell r="L1138" t="str">
            <v>55G1628D9H01141</v>
          </cell>
          <cell r="M1138" t="str">
            <v>Ticket</v>
          </cell>
          <cell r="N1138">
            <v>11998</v>
          </cell>
          <cell r="O1138">
            <v>42185</v>
          </cell>
          <cell r="P1138">
            <v>42847</v>
          </cell>
          <cell r="Q1138">
            <v>201076</v>
          </cell>
          <cell r="R1138" t="str">
            <v>No programa el canal 1.1</v>
          </cell>
          <cell r="S1138" t="str">
            <v xml:space="preserve"> Se anexa como comprobante el ticket del</v>
          </cell>
          <cell r="T1138" t="str">
            <v xml:space="preserve"> Carlos Muñiz                     </v>
          </cell>
          <cell r="U1138" t="str">
            <v>2017-05-06</v>
          </cell>
          <cell r="V1138" t="str">
            <v>SUR</v>
          </cell>
          <cell r="W1138" t="str">
            <v>COMPLETADO</v>
          </cell>
          <cell r="X1138" t="str">
            <v>TALLER</v>
          </cell>
          <cell r="Y1138">
            <v>42846</v>
          </cell>
          <cell r="Z1138">
            <v>661</v>
          </cell>
          <cell r="AA1138" t="str">
            <v>M010</v>
          </cell>
          <cell r="AD1138" t="str">
            <v>Zapopan/Mesa Colorada</v>
          </cell>
          <cell r="AE1138" t="str">
            <v>JAL</v>
          </cell>
          <cell r="AF1138" t="str">
            <v>MX</v>
          </cell>
          <cell r="AG1138" t="str">
            <v>10415111</v>
          </cell>
          <cell r="AH1138" t="str">
            <v>MARIA MARTINA HERNANDEZ NIETO</v>
          </cell>
          <cell r="AI1138" t="str">
            <v>Alberto Mora lopez No. 5273</v>
          </cell>
          <cell r="AJ1138" t="str">
            <v>33-11-83-84-25</v>
          </cell>
          <cell r="AK1138">
            <v>0</v>
          </cell>
          <cell r="AL1138" t="str">
            <v>45204</v>
          </cell>
          <cell r="AM1138" t="str">
            <v>29/04/2017 00 : 48 ROGER.R : TCF129/04/2017 00 : 46 ROGER.R : TCFT - Canal 1.128/04/2017 00 : 18 201076 : EQUIPO NO GUARDA LA PROGRAMACION DEL CANAL1-1, SE PROGRAMA Y POSTERIORMENTE, AL CAMBIAR DE CANAL, ESTE ULTIMO SE BORRA. ADJUNTO REPORTE TECNICO.22/04/2017 23 : 46 201076 : SE ATIENDE CON ORDEN 128187SE PROGRAMO VISITA PARA EL DIA 24/04/201722/04/2017 05 : 33 SEMIRAMIS.M : CSCCte se comunica para verificar el envio de documentación se le brinda minúmero para envio de doctos25/03/2017 01 : 40 BRENDA.MORA : ODSWTPENTRE ALFONSO PADILLA Y ELOTECERCA HAY UN AURRERAFACHADA COLOR CAQUI</v>
          </cell>
          <cell r="AN1138" t="str">
            <v>3TE55G160339</v>
          </cell>
          <cell r="AO1138" t="str">
            <v>Smart</v>
          </cell>
          <cell r="AP1138" t="str">
            <v>Hisense</v>
          </cell>
          <cell r="AQ1138" t="str">
            <v>Opera</v>
          </cell>
          <cell r="AR1138" t="str">
            <v>FHD 1920 x 1080</v>
          </cell>
          <cell r="AS1138" t="str">
            <v>3TE55G1628D9G1628D9M010</v>
          </cell>
          <cell r="AT1138">
            <v>1</v>
          </cell>
          <cell r="AU1138" t="str">
            <v>55H5C</v>
          </cell>
          <cell r="AV1138" t="str">
            <v>3TE55G1628D9</v>
          </cell>
          <cell r="AW1138" t="str">
            <v>G1628D9</v>
          </cell>
          <cell r="AX1138" t="str">
            <v>M010</v>
          </cell>
          <cell r="AY1138">
            <v>74012427</v>
          </cell>
          <cell r="AZ1138">
            <v>51013353</v>
          </cell>
          <cell r="BA1138">
            <v>80146603</v>
          </cell>
        </row>
        <row r="1139">
          <cell r="D1139">
            <v>60317137</v>
          </cell>
          <cell r="E1139" t="str">
            <v>A</v>
          </cell>
          <cell r="F1139" t="str">
            <v>TV</v>
          </cell>
          <cell r="G1139" t="str">
            <v>ANDRES VILLASEÑOR</v>
          </cell>
          <cell r="H1139" t="str">
            <v xml:space="preserve">CAGUAMA 2992, LOMA BONITA, 45086, ZAPOPAN JALISCO                                                        </v>
          </cell>
          <cell r="I1139">
            <v>3331008285</v>
          </cell>
          <cell r="J1139" t="str">
            <v>HISENSE</v>
          </cell>
          <cell r="K1139" t="str">
            <v>55K20DG</v>
          </cell>
          <cell r="L1139" t="str">
            <v>55G134402H00205</v>
          </cell>
          <cell r="M1139" t="str">
            <v>Ticket</v>
          </cell>
          <cell r="N1139">
            <v>8299</v>
          </cell>
          <cell r="O1139">
            <v>42123</v>
          </cell>
          <cell r="P1139">
            <v>42851</v>
          </cell>
          <cell r="Q1139">
            <v>201076</v>
          </cell>
          <cell r="R1139" t="str">
            <v>T167750/PANEL/OC-1010171</v>
          </cell>
          <cell r="S1139" t="str">
            <v xml:space="preserve"> </v>
          </cell>
          <cell r="T1139" t="str">
            <v xml:space="preserve"> Carlos Muñiz                     </v>
          </cell>
          <cell r="U1139" t="str">
            <v>2017-05-06</v>
          </cell>
          <cell r="V1139" t="str">
            <v>SUR</v>
          </cell>
          <cell r="W1139" t="str">
            <v>COMPLETADO</v>
          </cell>
          <cell r="X1139" t="str">
            <v>TALLER</v>
          </cell>
          <cell r="Y1139">
            <v>42851</v>
          </cell>
          <cell r="Z1139">
            <v>728</v>
          </cell>
          <cell r="AA1139" t="str">
            <v>M010</v>
          </cell>
          <cell r="AD1139" t="str">
            <v>Zapopan / Loma bonita</v>
          </cell>
          <cell r="AE1139" t="str">
            <v>JAL</v>
          </cell>
          <cell r="AF1139" t="str">
            <v>MX</v>
          </cell>
          <cell r="AG1139" t="str">
            <v>10415889</v>
          </cell>
          <cell r="AH1139" t="str">
            <v>ANDRES VIALLA SEÑOR</v>
          </cell>
          <cell r="AI1139" t="str">
            <v>2992 Caguama</v>
          </cell>
          <cell r="AJ1139" t="str">
            <v>3331008285</v>
          </cell>
          <cell r="AK1139">
            <v>0</v>
          </cell>
          <cell r="AL1139" t="str">
            <v>45086</v>
          </cell>
          <cell r="AM1139" t="str">
            <v>05/05/2017 01 : 48 ARANTXA.MON : TCF105/05/2017 01 : 48 ARANTXA.MON : Se autoriza NP5; por correccion dedocumentos04/05/2017 01 : 35 RODRIGUEZ ERICK : DGR: DOCUMENTO SUBIDO POR EL CSA SIES VALIDO03/05/2017 05 : 37 201076 : SE ANEXO COMPROBANTE LEGIBLE29/04/2017 07 : 49 ARANTXA.MON : DOCUMENTO NO ES VALIDO29/04/2017 02 : 56 201076 : P1: T167750/PANEL/OC-101017127/04/2017 07 : 33 201076 : SE ATIENDE CON ORDEN 128347SE PROGRAMO VISITA PARA EL DIA 27/04/201712/04/2017 04 : 54 MARIELA.CHA : ODSWTPBARACUDA Y RINCONERAFACHADA CREMA Y PORTÓN BLANCOA ESPALDAS DE AV CONCHITA</v>
          </cell>
          <cell r="AN1139" t="str">
            <v>3TE55G134402</v>
          </cell>
          <cell r="AO1139" t="e">
            <v>#N/A</v>
          </cell>
          <cell r="AP1139" t="e">
            <v>#N/A</v>
          </cell>
          <cell r="AQ1139" t="e">
            <v>#N/A</v>
          </cell>
          <cell r="AR1139" t="e">
            <v>#N/A</v>
          </cell>
          <cell r="AS1139" t="str">
            <v>3TE55G161437G161437M010</v>
          </cell>
          <cell r="AT1139">
            <v>7</v>
          </cell>
          <cell r="AU1139" t="str">
            <v>55H5C</v>
          </cell>
          <cell r="AV1139" t="str">
            <v>3TE55G161437</v>
          </cell>
          <cell r="AW1139" t="str">
            <v>G161437</v>
          </cell>
          <cell r="AX1139" t="str">
            <v>M010</v>
          </cell>
          <cell r="AY1139">
            <v>74012457</v>
          </cell>
          <cell r="AZ1139">
            <v>51013384</v>
          </cell>
          <cell r="BA1139">
            <v>80147865</v>
          </cell>
        </row>
        <row r="1140">
          <cell r="D1140">
            <v>60317222</v>
          </cell>
          <cell r="E1140" t="str">
            <v>A</v>
          </cell>
          <cell r="F1140" t="str">
            <v>TV</v>
          </cell>
          <cell r="G1140" t="str">
            <v xml:space="preserve">SANTIENGO MARTINEZ RAMIREZ   </v>
          </cell>
          <cell r="H1140" t="str">
            <v xml:space="preserve">GENERAL DE QUIROGA 117 BUENOS AIRES                                                  </v>
          </cell>
          <cell r="I1140">
            <v>3317244932</v>
          </cell>
          <cell r="J1140" t="str">
            <v>HISENSE</v>
          </cell>
          <cell r="K1140" t="str">
            <v>32H3B2</v>
          </cell>
          <cell r="L1140" t="str">
            <v xml:space="preserve">32G155365H00724 </v>
          </cell>
          <cell r="M1140">
            <v>208044</v>
          </cell>
          <cell r="N1140">
            <v>4665.22</v>
          </cell>
          <cell r="O1140">
            <v>42546</v>
          </cell>
          <cell r="P1140">
            <v>42852</v>
          </cell>
          <cell r="Q1140">
            <v>201076</v>
          </cell>
          <cell r="R1140" t="str">
            <v xml:space="preserve"> T187161/TARJETA IR/OC-1010203 Y T187160/TARJETA PRINCIPAL/OC-1010202
</v>
          </cell>
          <cell r="S1140" t="str">
            <v xml:space="preserve"> </v>
          </cell>
          <cell r="T1140" t="str">
            <v xml:space="preserve"> Carlos Muñiz                     </v>
          </cell>
          <cell r="U1140" t="str">
            <v>2017-05-06</v>
          </cell>
          <cell r="V1140" t="str">
            <v>SUR</v>
          </cell>
          <cell r="W1140" t="str">
            <v>COMPLETADO</v>
          </cell>
          <cell r="X1140" t="str">
            <v>TALLER</v>
          </cell>
          <cell r="Y1140">
            <v>42852</v>
          </cell>
          <cell r="Z1140">
            <v>306</v>
          </cell>
          <cell r="AA1140" t="str">
            <v>M010</v>
          </cell>
          <cell r="AD1140" t="str">
            <v>Guadalajara / Buenos aires</v>
          </cell>
          <cell r="AE1140" t="str">
            <v>JAL</v>
          </cell>
          <cell r="AF1140" t="str">
            <v>MX</v>
          </cell>
          <cell r="AG1140" t="str">
            <v>10417071</v>
          </cell>
          <cell r="AH1140" t="str">
            <v>SANTIENGO MARTINEZ RAMIREZ</v>
          </cell>
          <cell r="AI1140" t="str">
            <v>117 General de quinoga</v>
          </cell>
          <cell r="AJ1140" t="str">
            <v>0443319487641</v>
          </cell>
          <cell r="AK1140" t="str">
            <v>31447443</v>
          </cell>
          <cell r="AL1140" t="str">
            <v>00000</v>
          </cell>
          <cell r="AM1140" t="str">
            <v>03/05/2017 07 : 29 ARANTXA.MON : TCF103/05/2017 07 : 28 ARANTXA.MON : Se autoriza NP5; numero de serie yticket correcto30/04/2017 02 : 10 201076 : P1: T187161/TARJETA IR/OC-1010203 YT187160/TARJETA PRINCIPAL/OC-101020228/04/2017 03 : 03 201076 : SE ATIENDE CON ORDEN 128373SE PROGRAMO VISITA PARA EL DIA 28/04/201727/04/2017 06 : 49 MARIELA.CHA : ODSWTPLANUS Y PEDRO CEBALLOSFACHADA OBRA NEGRO CANCEL NEGRO</v>
          </cell>
          <cell r="AN1140" t="str">
            <v>3TE32G155364</v>
          </cell>
          <cell r="AO1140" t="str">
            <v>Básica</v>
          </cell>
          <cell r="AP1140" t="str">
            <v>Hisense</v>
          </cell>
          <cell r="AQ1140" t="str">
            <v>Opera</v>
          </cell>
          <cell r="AR1140" t="str">
            <v>HD 1366 X 768</v>
          </cell>
          <cell r="AS1140" t="str">
            <v>3TE32G164478G164478M010</v>
          </cell>
          <cell r="AT1140">
            <v>7</v>
          </cell>
          <cell r="AU1140" t="str">
            <v>32H3B2</v>
          </cell>
          <cell r="AV1140" t="str">
            <v>3TE32G164478</v>
          </cell>
          <cell r="AW1140" t="str">
            <v>G164478</v>
          </cell>
          <cell r="AX1140" t="str">
            <v>M010</v>
          </cell>
          <cell r="AY1140">
            <v>74012428</v>
          </cell>
          <cell r="AZ1140">
            <v>51013354</v>
          </cell>
          <cell r="BA1140">
            <v>80146604</v>
          </cell>
        </row>
        <row r="1141">
          <cell r="D1141">
            <v>60317306</v>
          </cell>
          <cell r="E1141" t="str">
            <v>A</v>
          </cell>
          <cell r="F1141" t="str">
            <v>TV</v>
          </cell>
          <cell r="G1141" t="str">
            <v xml:space="preserve">HERIBERTO MARTINEZ ESCAMILLA  </v>
          </cell>
          <cell r="H1141" t="str">
            <v>AV. MARIANO OTERO 2517                                       EL FRESNO GDL JAL</v>
          </cell>
          <cell r="I1141">
            <v>3318872284</v>
          </cell>
          <cell r="J1141" t="str">
            <v>HISENSE</v>
          </cell>
          <cell r="K1141" t="str">
            <v>32K20DW</v>
          </cell>
          <cell r="L1141" t="str">
            <v xml:space="preserve">32J134806H01294 </v>
          </cell>
          <cell r="M1141" t="str">
            <v>Factura</v>
          </cell>
          <cell r="N1141">
            <v>3387</v>
          </cell>
          <cell r="O1141">
            <v>42230</v>
          </cell>
          <cell r="P1141">
            <v>42853</v>
          </cell>
          <cell r="Q1141">
            <v>201076</v>
          </cell>
          <cell r="R1141" t="str">
            <v>T171937/PANEL/OC-1010323</v>
          </cell>
          <cell r="S1141" t="str">
            <v xml:space="preserve"> </v>
          </cell>
          <cell r="T1141" t="str">
            <v xml:space="preserve"> Carlos Muñiz                     </v>
          </cell>
          <cell r="U1141" t="str">
            <v>2017-05-06</v>
          </cell>
          <cell r="V1141" t="str">
            <v>SUR</v>
          </cell>
          <cell r="W1141" t="str">
            <v>COMPLETADO</v>
          </cell>
          <cell r="X1141" t="str">
            <v>TALLER</v>
          </cell>
          <cell r="Y1141">
            <v>42853</v>
          </cell>
          <cell r="Z1141">
            <v>623</v>
          </cell>
          <cell r="AA1141" t="str">
            <v>M010</v>
          </cell>
          <cell r="AD1141" t="str">
            <v>Guadalajara/El Fresno</v>
          </cell>
          <cell r="AE1141" t="str">
            <v>JAL</v>
          </cell>
          <cell r="AF1141" t="str">
            <v>MX</v>
          </cell>
          <cell r="AG1141" t="str">
            <v>10417210</v>
          </cell>
          <cell r="AH1141" t="str">
            <v>HERIBERTO MARTINEZ ESCAMILLA</v>
          </cell>
          <cell r="AI1141" t="str">
            <v>Av. Mariano Otero No. 2517</v>
          </cell>
          <cell r="AJ1141" t="str">
            <v>3338116942</v>
          </cell>
          <cell r="AK1141" t="str">
            <v>3318872284</v>
          </cell>
          <cell r="AL1141" t="str">
            <v>44900</v>
          </cell>
          <cell r="AM1141" t="str">
            <v>05/05/2017 06 : 37 ARANTXA.MON : TCF105/05/2017 06 : 37 ARANTXA.MON : Se autoriza NP5; numero de serie yticket correcto05/05/2017 00 : 24 201076 : P1: T171937/PANEL/OC-101032329/04/2017 00 : 10 201076 : SE ATIENDE CON ORDEN 128398SE PROGRAMO VISITA PARA EL DIA 12839328/04/2017 23 : 15 BRENDA.MORA : ODSWTPENTRE FRESNO Y PRIMAVERAA LADO DE LA CERVECERÍA CORNO Y DE LOS ARCOS DEL MILENIOFACHADA COLOR BLANCO CON AZUL</v>
          </cell>
          <cell r="AN1141" t="str">
            <v>3TE32G143053</v>
          </cell>
          <cell r="AO1141" t="str">
            <v>Smart</v>
          </cell>
          <cell r="AP1141" t="str">
            <v>Hisense</v>
          </cell>
          <cell r="AQ1141" t="str">
            <v>Opera</v>
          </cell>
          <cell r="AR1141" t="str">
            <v>HD 1366 X 768</v>
          </cell>
          <cell r="AS1141" t="str">
            <v>3TE32G163827G163827M010</v>
          </cell>
          <cell r="AT1141">
            <v>7</v>
          </cell>
          <cell r="AU1141" t="str">
            <v>32H5B2</v>
          </cell>
          <cell r="AV1141" t="str">
            <v>3TE32G163827</v>
          </cell>
          <cell r="AW1141" t="str">
            <v>G163827</v>
          </cell>
          <cell r="AX1141" t="str">
            <v>M010</v>
          </cell>
          <cell r="AY1141">
            <v>74012429</v>
          </cell>
          <cell r="AZ1141">
            <v>51013355</v>
          </cell>
          <cell r="BA1141">
            <v>80146607</v>
          </cell>
        </row>
        <row r="1142">
          <cell r="D1142">
            <v>60317404</v>
          </cell>
          <cell r="E1142" t="str">
            <v>A</v>
          </cell>
          <cell r="F1142" t="str">
            <v>TV</v>
          </cell>
          <cell r="G1142" t="str">
            <v>MERIZA CHOY RAMOS</v>
          </cell>
          <cell r="H1142" t="str">
            <v xml:space="preserve">PROL MARIANO OTERO 3815 INT 25 FORTIN 45066 ZAPOPAN JAL                              </v>
          </cell>
          <cell r="I1142">
            <v>3336769408</v>
          </cell>
          <cell r="J1142" t="str">
            <v>HISENSE</v>
          </cell>
          <cell r="K1142" t="str">
            <v>65H7B</v>
          </cell>
          <cell r="L1142" t="str">
            <v xml:space="preserve">65G154826H00144  </v>
          </cell>
          <cell r="M1142" t="str">
            <v>Ticket</v>
          </cell>
          <cell r="N1142">
            <v>19999</v>
          </cell>
          <cell r="O1142">
            <v>42701</v>
          </cell>
          <cell r="P1142">
            <v>42854</v>
          </cell>
          <cell r="Q1142">
            <v>201076</v>
          </cell>
          <cell r="R1142" t="str">
            <v xml:space="preserve"> T189992/PANEL/OC-1010262
</v>
          </cell>
          <cell r="S1142" t="str">
            <v/>
          </cell>
          <cell r="T1142" t="str">
            <v xml:space="preserve"> Carlos Muñiz                     </v>
          </cell>
          <cell r="U1142" t="str">
            <v>2017-05-06</v>
          </cell>
          <cell r="V1142" t="str">
            <v>SUR</v>
          </cell>
          <cell r="W1142" t="str">
            <v>COMPLETADO</v>
          </cell>
          <cell r="X1142" t="str">
            <v>TALLER</v>
          </cell>
          <cell r="Y1142">
            <v>42853</v>
          </cell>
          <cell r="Z1142">
            <v>152</v>
          </cell>
          <cell r="AA1142" t="str">
            <v>M010</v>
          </cell>
          <cell r="AD1142" t="str">
            <v>Zapopan/Fortin</v>
          </cell>
          <cell r="AE1142" t="str">
            <v>JAL</v>
          </cell>
          <cell r="AF1142" t="str">
            <v>MX</v>
          </cell>
          <cell r="AG1142" t="str">
            <v>10417300</v>
          </cell>
          <cell r="AH1142" t="str">
            <v>MERIZA CHOY RAMOS</v>
          </cell>
          <cell r="AI1142" t="str">
            <v>3815 Prol Mariano Othero int 25</v>
          </cell>
          <cell r="AJ1142" t="str">
            <v>3336769408</v>
          </cell>
          <cell r="AK1142" t="str">
            <v>3336769408</v>
          </cell>
          <cell r="AL1142" t="str">
            <v>45066</v>
          </cell>
          <cell r="AM1142" t="str">
            <v>05/05/2017 05 : 55 ARANTXA.MON : TCF105/05/2017 05 : 55 ARANTXA.MON : Se autoriza NP5; numero de serie yticket correcto04/05/2017 00 : 31 201076 : P1: T189992/PANEL/OC-101026229/04/2017 22 : 52 201076 : SE ATIENDE CON ORDEN 128436SE PROGRAMO VISITA PARA EL DIA 02/05/201729/04/2017 06 : 41 SEMIRAMIS.M : ODSWTPRDFRENTE A LA EMPRESA ISAOSA Y A ESPANDAS DE FRACC BUGAMBILIAS Y DELBOSQUE DE LA BUGAMBILIAS HACIA A BAJO</v>
          </cell>
          <cell r="AN1142" t="str">
            <v>3TE65G152018</v>
          </cell>
          <cell r="AO1142" t="str">
            <v>Smart</v>
          </cell>
          <cell r="AP1142" t="str">
            <v>Hisense</v>
          </cell>
          <cell r="AQ1142" t="str">
            <v>Opera</v>
          </cell>
          <cell r="AR1142" t="str">
            <v>UHD 3840 X 2160</v>
          </cell>
          <cell r="AS1142" t="str">
            <v>3TE65G1630A6G1630A6M010</v>
          </cell>
          <cell r="AT1142">
            <v>2</v>
          </cell>
          <cell r="AU1142" t="str">
            <v>65CU6200</v>
          </cell>
          <cell r="AV1142" t="str">
            <v>3TE65G1630A6</v>
          </cell>
          <cell r="AW1142" t="str">
            <v>G1630A6</v>
          </cell>
          <cell r="AX1142" t="str">
            <v>M010</v>
          </cell>
          <cell r="AY1142">
            <v>74012430</v>
          </cell>
          <cell r="AZ1142">
            <v>51013356</v>
          </cell>
          <cell r="BA1142">
            <v>80146608</v>
          </cell>
        </row>
        <row r="1143">
          <cell r="D1143">
            <v>60315374</v>
          </cell>
          <cell r="E1143" t="str">
            <v>A</v>
          </cell>
          <cell r="F1143" t="str">
            <v>TV</v>
          </cell>
          <cell r="G1143" t="str">
            <v>MARIN VICTOR GONZALEZ</v>
          </cell>
          <cell r="H1143" t="str">
            <v>VALENTIN GOMEZ FARIAS 512 INT1 GUADALAJARA/GENERAL REAL</v>
          </cell>
          <cell r="I1143">
            <v>3310752276</v>
          </cell>
          <cell r="J1143" t="str">
            <v>HISENSE</v>
          </cell>
          <cell r="K1143" t="str">
            <v>50H3</v>
          </cell>
          <cell r="L1143" t="str">
            <v>50J141308H01832</v>
          </cell>
          <cell r="M1143" t="str">
            <v>CARTA DE ACEPTACION</v>
          </cell>
          <cell r="N1143">
            <v>14435.52</v>
          </cell>
          <cell r="O1143">
            <v>42023</v>
          </cell>
          <cell r="P1143">
            <v>42835</v>
          </cell>
          <cell r="Q1143">
            <v>201109</v>
          </cell>
          <cell r="R1143" t="str">
            <v>FALTA DE REFACCIONES 186903 OC-1009415</v>
          </cell>
          <cell r="S1143" t="str">
            <v>CLIENTE ENTREGA UNICAMENTE TV SIN ACCESO</v>
          </cell>
          <cell r="T1143" t="str">
            <v>YURIANA HERNANDEZ HERRERA</v>
          </cell>
          <cell r="U1143" t="str">
            <v>2017-ABRIL</v>
          </cell>
          <cell r="V1143" t="str">
            <v>SUR</v>
          </cell>
          <cell r="W1143" t="str">
            <v>COMPLETADO</v>
          </cell>
          <cell r="X1143" t="str">
            <v>TALLER</v>
          </cell>
          <cell r="Y1143">
            <v>42828</v>
          </cell>
          <cell r="AA1143" t="str">
            <v>M010</v>
          </cell>
          <cell r="AD1143" t="str">
            <v>Guadalajara/General real</v>
          </cell>
          <cell r="AE1143" t="str">
            <v>NAY</v>
          </cell>
          <cell r="AF1143" t="str">
            <v>MX</v>
          </cell>
          <cell r="AG1143" t="str">
            <v>10415458</v>
          </cell>
          <cell r="AH1143" t="str">
            <v>MARTIN VICTOR GONZALEZ</v>
          </cell>
          <cell r="AI1143" t="str">
            <v>Valentin gomez farias num 512 int 1</v>
          </cell>
          <cell r="AJ1143" t="str">
            <v>3310752276</v>
          </cell>
          <cell r="AK1143">
            <v>0</v>
          </cell>
          <cell r="AL1143" t="str">
            <v>44400</v>
          </cell>
          <cell r="AM1143" t="str">
            <v>28/04/2017 23 : 32 SEMIRAMIS.M : CSCCte se comunica para verificar cuando se le entregara el equipo se lehace mención que aun no hay una fecha de salida del equipo pues hacefalta ver reflejado el CFA se le pide que nos oportunidad de contar conla autorización para que podamos indicar la fecha de salida en caso deque se concrete el envio y tiempo estimado en que se aplicaría elproceso28/04/2017 23 : 11 ANA.LAURA : CSCcte corta llamada28/04/2017 05 : 30 ANA.LAURA : CSCCFNPse le pide nuevamente a cte nos de oportunidad para saber que procederá24/04/2017 22 : 17 ANA.LAURA : CSCse le pide a cte nos de oportunidad que el área correspondiente indiqueque procederá, cte llamara el dia Jueves18/04/2017 22 : 36 ARANTXA.MON : TCF118/04/2017 22 : 36 ARANTXA.MON : NP518/04/2017 22 : 24 RODRIGUEZ ERICK : DGR: SE CORRIGE MODELO08/04/2017 00 : 12 ARANTXA.MON : EL DOCUMENTO NO COINCIDE CON LOSOLICITADO06/04/2017 22 : 20 201109 : 186903 OC100941506/04/2017 03 : 29 201109 : EQUIPO EN REVISIO EN CSA06/04/2017 02 : 49 FABIOLA.BON : SEG: PENDIENTE DE DIAGNOSTICO04/04/2017 03 : 15 201109 : V1 04-04-1704/04/2017 03 : 12 ANA.ROSA : ODSWTPRDRIVAS PALACIOS Y FRANSICO SILVA ROMERO</v>
          </cell>
          <cell r="AN1143" t="str">
            <v>3TE50J141202</v>
          </cell>
          <cell r="AO1143" t="e">
            <v>#N/A</v>
          </cell>
          <cell r="AP1143" t="e">
            <v>#N/A</v>
          </cell>
          <cell r="AQ1143" t="e">
            <v>#N/A</v>
          </cell>
          <cell r="AR1143" t="e">
            <v>#N/A</v>
          </cell>
          <cell r="AS1143" t="str">
            <v>3TE55G161437CRMM012</v>
          </cell>
          <cell r="AT1143">
            <v>6</v>
          </cell>
          <cell r="AU1143" t="str">
            <v>55H5C</v>
          </cell>
          <cell r="AV1143" t="str">
            <v>3TE55G161437</v>
          </cell>
          <cell r="AW1143" t="str">
            <v>CRM</v>
          </cell>
          <cell r="AX1143" t="str">
            <v>M012</v>
          </cell>
          <cell r="AY1143">
            <v>74012503</v>
          </cell>
          <cell r="AZ1143">
            <v>51013429</v>
          </cell>
          <cell r="BA1143">
            <v>80149006</v>
          </cell>
        </row>
        <row r="1144">
          <cell r="D1144">
            <v>60313513</v>
          </cell>
          <cell r="E1144" t="str">
            <v>A</v>
          </cell>
          <cell r="F1144" t="str">
            <v>TV</v>
          </cell>
          <cell r="G1144" t="str">
            <v>Juan Manuel Ancona</v>
          </cell>
          <cell r="H1144" t="str">
            <v>fracc. Caribe, calle martinica 353 entre Petcacab y Polyuc C-P 77086</v>
          </cell>
          <cell r="I1144">
            <v>9831054952</v>
          </cell>
          <cell r="J1144" t="str">
            <v>HISENSE</v>
          </cell>
          <cell r="K1144" t="str">
            <v>40K20DW</v>
          </cell>
          <cell r="L1144" t="str">
            <v>40G134207H22444</v>
          </cell>
          <cell r="M1144" t="str">
            <v>CARTA FACTURA</v>
          </cell>
          <cell r="N1144">
            <v>4999</v>
          </cell>
          <cell r="O1144">
            <v>41686</v>
          </cell>
          <cell r="P1144">
            <v>42803</v>
          </cell>
          <cell r="Q1144">
            <v>201154</v>
          </cell>
          <cell r="R1144" t="str">
            <v>CF por Falta de partes, panel LCD dañado, no hay imagen solo audio, los leds no encienden(NP:T172750)</v>
          </cell>
          <cell r="S1144" t="str">
            <v/>
          </cell>
          <cell r="T1144" t="str">
            <v xml:space="preserve"> ADRIANA BEATRIZ BALAM HERNANDEZ  </v>
          </cell>
          <cell r="U1144" t="str">
            <v>2017-04-12</v>
          </cell>
          <cell r="V1144" t="str">
            <v>SUR</v>
          </cell>
          <cell r="W1144" t="str">
            <v>COMPLETADO</v>
          </cell>
          <cell r="X1144" t="str">
            <v>TALLER</v>
          </cell>
          <cell r="Y1144">
            <v>42802</v>
          </cell>
          <cell r="AA1144" t="str">
            <v>M010</v>
          </cell>
          <cell r="AD1144" t="str">
            <v>oton p. blanco///fracc. caribe</v>
          </cell>
          <cell r="AE1144" t="str">
            <v>QR</v>
          </cell>
          <cell r="AF1144" t="str">
            <v>MX</v>
          </cell>
          <cell r="AG1144" t="str">
            <v>10413411</v>
          </cell>
          <cell r="AH1144" t="str">
            <v>JUAN MANUEL ANCONA</v>
          </cell>
          <cell r="AI1144" t="str">
            <v>martinica 353 %petcacab y polyuc</v>
          </cell>
          <cell r="AJ1144" t="str">
            <v>044-9831054952</v>
          </cell>
          <cell r="AK1144">
            <v>0</v>
          </cell>
          <cell r="AL1144" t="str">
            <v>77086</v>
          </cell>
          <cell r="AM1144" t="str">
            <v>30/03/2017 05 : 36 MARCO.DIAZ : TCF1PU CSA CONFIRMA ADRIANA BALAM.JESSICA O30/03/2017 05 : 35 MARCO.DIAZ : TCF1. JESSICA O30/03/2017 05 : 34 MARCO.DIAZ : TCF1. JESSICA O16/03/2017 02 : 57 JORGE.VAZ : TCF116/03/2017 02 : 57 JORGE.VAZ : NP511/03/2017 02 : 39 201154 : P1: EN ESPERA DE REPUESTOS 10-03-2017 /NUMERO DE PARTE: T172750- PANEL/ OC-1008438, EL EQUIPO SE ENCUENTRA EN CSA.11/03/2017 01 : 38 FABIOLA.BON : SEG: PENDIENTE DE DIAGNOSTICO10/03/2017 00 : 26 201154 : V1: 09/03/2017 16:00-17:0007/03/2017 23 : 13 GERARDO.GRA : CSC se le proporciona información decomo enviar los documentos. EMC*01/03/2017 04 : 28 ANA.LAURA : ODSWTPWALMART RD.-</v>
          </cell>
          <cell r="AN1144" t="str">
            <v>3TE40A144716</v>
          </cell>
          <cell r="AO1144" t="str">
            <v>Smart</v>
          </cell>
          <cell r="AP1144" t="str">
            <v>Hisense</v>
          </cell>
          <cell r="AQ1144" t="str">
            <v>Opera</v>
          </cell>
          <cell r="AR1144" t="str">
            <v>FHD 1920 x 1080</v>
          </cell>
          <cell r="AS1144" t="str">
            <v>3TE40G154775G154775M010</v>
          </cell>
          <cell r="AT1144">
            <v>5</v>
          </cell>
          <cell r="AU1144" t="str">
            <v>40H5B</v>
          </cell>
          <cell r="AV1144" t="str">
            <v>3TE40G154775</v>
          </cell>
          <cell r="AW1144" t="str">
            <v>G154775</v>
          </cell>
          <cell r="AX1144" t="str">
            <v>M010</v>
          </cell>
          <cell r="AY1144">
            <v>74012431</v>
          </cell>
          <cell r="AZ1144">
            <v>51013357</v>
          </cell>
          <cell r="BA1144">
            <v>80149053</v>
          </cell>
        </row>
        <row r="1145">
          <cell r="D1145">
            <v>60313305</v>
          </cell>
          <cell r="E1145" t="str">
            <v>A</v>
          </cell>
          <cell r="F1145" t="str">
            <v>TV</v>
          </cell>
          <cell r="G1145" t="str">
            <v>Luis Antonnio Hernandez Vergara</v>
          </cell>
          <cell r="H1145" t="str">
            <v>Benito Juarez 319, entre Justo Sierra y Bugambilias, Col. David Gustavo Gutierrez, c.p 77013</v>
          </cell>
          <cell r="I1145">
            <v>9838330978</v>
          </cell>
          <cell r="J1145" t="str">
            <v>HISENSE</v>
          </cell>
          <cell r="K1145" t="str">
            <v>WSA1102PB</v>
          </cell>
          <cell r="L1145" t="str">
            <v>1WG9001AFJ0WBA8BB142880</v>
          </cell>
          <cell r="M1145" t="str">
            <v>30</v>
          </cell>
          <cell r="N1145">
            <v>1984</v>
          </cell>
          <cell r="O1145">
            <v>42693</v>
          </cell>
          <cell r="P1145">
            <v>42802</v>
          </cell>
          <cell r="Q1145">
            <v>201154</v>
          </cell>
          <cell r="R1145" t="str">
            <v xml:space="preserve">OC-1008302 /7-03-2017
</v>
          </cell>
          <cell r="S1145" t="str">
            <v/>
          </cell>
          <cell r="T1145" t="str">
            <v xml:space="preserve"> ADRIANA BEATRIZ BALAM HERNANDEZ  </v>
          </cell>
          <cell r="U1145" t="str">
            <v>2017-04-12</v>
          </cell>
          <cell r="V1145" t="str">
            <v>SUR</v>
          </cell>
          <cell r="W1145" t="str">
            <v>COMPLETADO</v>
          </cell>
          <cell r="X1145" t="str">
            <v>TALLER</v>
          </cell>
          <cell r="Y1145">
            <v>42800</v>
          </cell>
          <cell r="Z1145">
            <v>107</v>
          </cell>
          <cell r="AA1145" t="str">
            <v>M010</v>
          </cell>
          <cell r="AD1145" t="str">
            <v>Othon P. Blanco/David Gustavo</v>
          </cell>
          <cell r="AE1145" t="str">
            <v>QR</v>
          </cell>
          <cell r="AF1145" t="str">
            <v>MX</v>
          </cell>
          <cell r="AG1145" t="str">
            <v>10413416</v>
          </cell>
          <cell r="AH1145" t="str">
            <v>LUIS ANTONIO HERNANDEZ VERGARA</v>
          </cell>
          <cell r="AI1145" t="str">
            <v>Benito Juarez No. 319 Int 10</v>
          </cell>
          <cell r="AJ1145" t="str">
            <v>983-833-09-78</v>
          </cell>
          <cell r="AK1145">
            <v>0</v>
          </cell>
          <cell r="AL1145" t="str">
            <v>77013</v>
          </cell>
          <cell r="AM1145" t="str">
            <v>02/05/2017 23 : 29 BRENDA.MORA : CSCSe le menciona al cliente que el equipo estará enviándose aprox. en 10.cliente menciona que por favor se realice la entrega por la mañana yaque en las tardes trabaja.02/05/2017 23 : 23 BRENDA.MORA : TCF1PU-Cliente05/04/2017 02 : 33 RODRIGUEZ ERICK : TCF1PU: EQUIPO DE CAMBIO FISICOESTA EN CASA DE CLIENTE, CONFIRMA ADRIANA DEL CSA, COMENTARIO ANTERIORERRONEO, INDICA NO HABER TENIDO CONTACTO CON PERSONAL DE CAMBIOS FISICOS30/03/2017 05 : 31 MARCO.DIAZ : TCF1PU CSA CONFIRMA ADRIANA BALAM.JESSICA O30/03/2017 05 : 29 MARCO.DIAZ : TCF1. JESSICA O16/03/2017 00 : 03 JORGE.VAZ : TCF116/03/2017 00 : 03 JORGE.VAZ : NP508/03/2017 07 : 17 201154 : P1: EN ESPERA DE REFACCIONES NUMERO DE PARTES1801C010CBSY FILTRO DE DESBORDAMIENTO / OC-1008302 /7-03-2017- NUMERO DE PARTE A0801C02GLWSW FILTRO DE AGUA/ OC-1008304 /7-03-201708/03/2017 00 : 06 201154 : V1: SE PROGRAMA VISITA CON CLIENTE PARA ELDIA 7/03/17 A LA 1PM01/03/2017 04 : 48 BRENDA.MORA : ODSWTPENTRE JUNTO SIERRA Y BUGAMBILIAS</v>
          </cell>
          <cell r="AN1145" t="str">
            <v>GWE011WJB005</v>
          </cell>
          <cell r="AO1145" t="e">
            <v>#N/A</v>
          </cell>
          <cell r="AP1145" t="e">
            <v>#N/A</v>
          </cell>
          <cell r="AQ1145" t="e">
            <v>#N/A</v>
          </cell>
          <cell r="AR1145" t="e">
            <v>#N/A</v>
          </cell>
          <cell r="AS1145" t="str">
            <v>GWE011WJB005WH0M9M010</v>
          </cell>
          <cell r="AT1145">
            <v>1</v>
          </cell>
          <cell r="AU1145" t="str">
            <v>WSA1102PB</v>
          </cell>
          <cell r="AV1145" t="str">
            <v>GWE011WJB005</v>
          </cell>
          <cell r="AW1145" t="str">
            <v>WH0M9</v>
          </cell>
          <cell r="AX1145" t="str">
            <v>M010</v>
          </cell>
          <cell r="AY1145">
            <v>74011387</v>
          </cell>
          <cell r="AZ1145">
            <v>51012286</v>
          </cell>
          <cell r="BA1145">
            <v>80149510</v>
          </cell>
        </row>
        <row r="1146">
          <cell r="D1146">
            <v>60314306</v>
          </cell>
          <cell r="E1146" t="str">
            <v>A</v>
          </cell>
          <cell r="F1146" t="str">
            <v>TV</v>
          </cell>
          <cell r="G1146" t="str">
            <v>EduardoJavier Lopez Leon</v>
          </cell>
          <cell r="H1146" t="str">
            <v>calle , mayat num. 162, entre constitucion y refoma, poblado subteniente López, C.P.77965</v>
          </cell>
          <cell r="I1146">
            <v>9831054952</v>
          </cell>
          <cell r="J1146" t="str">
            <v>HISENSE</v>
          </cell>
          <cell r="K1146" t="str">
            <v>50K20DW</v>
          </cell>
          <cell r="L1146" t="str">
            <v>50G143291H11593</v>
          </cell>
          <cell r="M1146" t="str">
            <v>110413</v>
          </cell>
          <cell r="N1146">
            <v>11998.37</v>
          </cell>
          <cell r="O1146">
            <v>42499</v>
          </cell>
          <cell r="P1146">
            <v>42811</v>
          </cell>
          <cell r="Q1146">
            <v>201154</v>
          </cell>
          <cell r="R1146" t="str">
            <v>173331/OC-1008818</v>
          </cell>
          <cell r="S1146" t="str">
            <v/>
          </cell>
          <cell r="T1146" t="str">
            <v xml:space="preserve"> ADRIANA BEATRIZ BALAM HERNANDEZ  </v>
          </cell>
          <cell r="U1146" t="str">
            <v>2017-04-12</v>
          </cell>
          <cell r="V1146" t="str">
            <v>SUR</v>
          </cell>
          <cell r="W1146" t="str">
            <v>COMPLETADO</v>
          </cell>
          <cell r="X1146" t="str">
            <v>TALLER</v>
          </cell>
          <cell r="Y1146">
            <v>42810</v>
          </cell>
          <cell r="Z1146">
            <v>311</v>
          </cell>
          <cell r="AA1146" t="str">
            <v>M010</v>
          </cell>
          <cell r="AD1146" t="str">
            <v>Chetumal/CENTRO</v>
          </cell>
          <cell r="AE1146" t="str">
            <v>QR</v>
          </cell>
          <cell r="AF1146" t="str">
            <v>MX</v>
          </cell>
          <cell r="AG1146" t="str">
            <v>10414304</v>
          </cell>
          <cell r="AH1146" t="str">
            <v>EDUARDO JAVIER LOPEZ LEON</v>
          </cell>
          <cell r="AI1146" t="str">
            <v>162 Mayat</v>
          </cell>
          <cell r="AJ1146" t="str">
            <v>9831370235</v>
          </cell>
          <cell r="AK1146">
            <v>0</v>
          </cell>
          <cell r="AL1146" t="str">
            <v>77900</v>
          </cell>
          <cell r="AM1146" t="str">
            <v>20/04/2017 23 : 25 BRENDA.MORA : CSCSe le hace mención de la autorización del cf y el tiempo de entrega de20 días hábiles. TCF1PU-CSA.30/03/2017 06 : 46 ARANTXA.MON : TCF130/03/2017 06 : 46 ARANTXA.MON : NP522/03/2017 06 : 27 FABIOLA.BON : SEG: REFACCIONES18/03/2017 06 : 32 201154 : MODELO CORRECTO DEL EQUIPO ES50K20DW/LTDN50K22DWUS18/03/2017 06 : 28 201154 : P2: EN ESPERA DE REPUESTOS SOLICITADO EL DIA17-03-17- PANEL- NUM DE PARTE 173331/OC-100881818/03/2017 06 : 27 201154 : P1: EN ESPERA DE REPUESTOS SOLICITADOS ELDIA 17-03-17- PCB BOARD- NUM. DE PARTE 171496 /OC-1008816P2: EN ESPERA DE REPUESTOS SOLICITADO EL DIA 17-03-17- PANEL- NUM DEPARTE 173331/OC-100881817/03/2017 23 : 25 201154 : V1: SE PROGRAMA VISITA CON EL SEÑOR EDUARDOPARA EL DIA 17-03-17 A LAS 14:0017/03/2017 00 : 50 GABRIELA.B : ODSWTP14/03/2017 03 : 09 MARTINEZ.G : ODSWTP% CONSTITUCION Y REFORMAFRENTE A UN DOMO, ES UNA MARISQUERIA</v>
          </cell>
          <cell r="AN1146" t="str">
            <v>1TE50B8NUSCB</v>
          </cell>
          <cell r="AO1146" t="str">
            <v>Smart</v>
          </cell>
          <cell r="AP1146" t="str">
            <v>Hisense</v>
          </cell>
          <cell r="AQ1146" t="str">
            <v>Opera</v>
          </cell>
          <cell r="AR1146" t="str">
            <v>FHD 1920 x 1080</v>
          </cell>
          <cell r="AS1146" t="str">
            <v>3TE50G165140G165140M010</v>
          </cell>
          <cell r="AT1146">
            <v>164</v>
          </cell>
          <cell r="AU1146" t="str">
            <v>50H7GB</v>
          </cell>
          <cell r="AV1146" t="str">
            <v>3TE50G165140</v>
          </cell>
          <cell r="AW1146" t="str">
            <v>G165140</v>
          </cell>
          <cell r="AX1146" t="str">
            <v>M010</v>
          </cell>
          <cell r="AY1146">
            <v>74012432</v>
          </cell>
          <cell r="AZ1146">
            <v>51013358</v>
          </cell>
          <cell r="BA1146">
            <v>80146610</v>
          </cell>
        </row>
        <row r="1147">
          <cell r="D1147">
            <v>60311960</v>
          </cell>
          <cell r="E1147" t="str">
            <v>A</v>
          </cell>
          <cell r="F1147" t="str">
            <v>TV</v>
          </cell>
          <cell r="G1147" t="str">
            <v>CARLOS MEDINA PICH</v>
          </cell>
          <cell r="H1147" t="str">
            <v>C. 111-A # 328 X 44-A                           CINCO COLONIAS                                                           MERIDA, YUCATAN</v>
          </cell>
          <cell r="I1147">
            <v>9999400299</v>
          </cell>
          <cell r="J1147" t="str">
            <v>HISENSE</v>
          </cell>
          <cell r="K1147" t="str">
            <v>50K20DW</v>
          </cell>
          <cell r="L1147" t="str">
            <v>50G143291H04499</v>
          </cell>
          <cell r="M1147" t="str">
            <v>POLIZA</v>
          </cell>
          <cell r="N1147">
            <v>8800</v>
          </cell>
          <cell r="O1147">
            <v>42095</v>
          </cell>
          <cell r="P1147">
            <v>42786</v>
          </cell>
          <cell r="Q1147">
            <v>201470</v>
          </cell>
          <cell r="R1147" t="str">
            <v xml:space="preserve">FALTA DE REFACCIONES T173331/PANEL OC-1007713   CF:24/02/2017 00 : 59  ERNESTO.HERN : NP5                     </v>
          </cell>
          <cell r="S1147" t="str">
            <v>IN CAJA, BASE, CONTROL REMOTO, CABLE COR</v>
          </cell>
          <cell r="T1147" t="str">
            <v xml:space="preserve">       Martha I. López Martín     </v>
          </cell>
          <cell r="U1147" t="str">
            <v>2017-04-21</v>
          </cell>
          <cell r="V1147" t="str">
            <v>SUR</v>
          </cell>
          <cell r="W1147" t="str">
            <v>COMPLETADO</v>
          </cell>
          <cell r="X1147" t="str">
            <v>TALLER</v>
          </cell>
          <cell r="Y1147">
            <v>42786</v>
          </cell>
          <cell r="Z1147">
            <v>691</v>
          </cell>
          <cell r="AA1147" t="str">
            <v>M010</v>
          </cell>
          <cell r="AD1147" t="str">
            <v>Merida/5 Colonias</v>
          </cell>
          <cell r="AE1147" t="str">
            <v>YUC</v>
          </cell>
          <cell r="AF1147" t="str">
            <v>MX</v>
          </cell>
          <cell r="AG1147" t="str">
            <v>10372250</v>
          </cell>
          <cell r="AH1147" t="str">
            <v>CARLOS HUMBERTO MEDINA PHICH</v>
          </cell>
          <cell r="AI1147" t="str">
            <v>Calle 111-A No. Predio 328</v>
          </cell>
          <cell r="AJ1147" t="str">
            <v>999-940-02-99</v>
          </cell>
          <cell r="AK1147">
            <v>0</v>
          </cell>
          <cell r="AL1147" t="str">
            <v>97280</v>
          </cell>
          <cell r="AM1147" t="str">
            <v>16/03/2017 23 : 36 BRENDA.MORA : CSCSe le hace mención de la autorización del cf y el tiempo de entrega de20 días hábiles. TCF1PU-Cliente.01/03/2017 01 : 51 MARCO.DIAZ : TCF1PU CLIENTE24/02/2017 00 : 59 ERNESTO.HERN : TCF124/02/2017 00 : 59 ERNESTO.HERN : NP522/02/2017 02 : 29 201470 : P1A: T173331/PANEL OC-1007713 SE SOLICITA ELDIA 21/02/2017 P210217L30P221/02/2017 03 : 14 201470 : V1: NOS COMUNICAMOS CON EL CLIENTE Y NOSCOMENTA QUE EN SU FOLIO ANTERIOR EL CUAL ERA UN CF. NUNCA LORECIBIO. SE LE SOLICITA LOS DOCUMENTOS DE NUEVO PARA DARLE SEGUIMIENTO.QUEDA EN TARERLOS A CSA. COMENTO QUE EN SISTEMA ESTA QUESALIO LATV DE MEXICO. 09/09/2016 04 : 12 SULIKEY.VIL : TCF2*MODELO40H5B*SERIE40G154689H01182*F. EMBARQUE 09/09/2016*CARSSA*SHIPPING S-0003003021/02/2017 02 : 26 JUANANTONIO : ODSWTPYA SE HABÍA SOLICITADO NP5 PERO SE RECHAZO LA ODS 60285058 POR QUEESTABA MAL EL NÚM. DE SERIE EN LA PÓLIZA CTE LO CORRIGE.RD X44 Y 44 A</v>
          </cell>
          <cell r="AN1147" t="str">
            <v>1TE50B8NUSCB</v>
          </cell>
          <cell r="AO1147" t="str">
            <v>Smart</v>
          </cell>
          <cell r="AP1147" t="str">
            <v>Hisense</v>
          </cell>
          <cell r="AQ1147" t="str">
            <v>Opera</v>
          </cell>
          <cell r="AR1147" t="str">
            <v>FHD 1920 x 1080</v>
          </cell>
          <cell r="AS1147" t="str">
            <v>3TE50G165140G165140M010</v>
          </cell>
          <cell r="AT1147">
            <v>164</v>
          </cell>
          <cell r="AU1147" t="str">
            <v>50H7GB</v>
          </cell>
          <cell r="AV1147" t="str">
            <v>3TE50G165140</v>
          </cell>
          <cell r="AW1147" t="str">
            <v>G165140</v>
          </cell>
          <cell r="AX1147" t="str">
            <v>M010</v>
          </cell>
          <cell r="AY1147">
            <v>74012433</v>
          </cell>
          <cell r="AZ1147">
            <v>51013359</v>
          </cell>
          <cell r="BA1147">
            <v>80146612</v>
          </cell>
        </row>
        <row r="1148">
          <cell r="D1148">
            <v>60312639</v>
          </cell>
          <cell r="E1148" t="str">
            <v>A</v>
          </cell>
          <cell r="F1148" t="str">
            <v>TV</v>
          </cell>
          <cell r="G1148" t="str">
            <v>CARLOS SILVA LOPEZ</v>
          </cell>
          <cell r="H1148" t="str">
            <v>C. 46-2 # 802-5 X 131-A Y 131-B                           VILLA MAGNA SUR                              MERIDA, YUCATAN</v>
          </cell>
          <cell r="I1148">
            <v>999312639</v>
          </cell>
          <cell r="J1148" t="str">
            <v>HISENSE</v>
          </cell>
          <cell r="K1148" t="str">
            <v>50H5B</v>
          </cell>
          <cell r="L1148" t="str">
            <v>50G154817H00696</v>
          </cell>
          <cell r="M1148" t="str">
            <v>CARTA BIMBO</v>
          </cell>
          <cell r="N1148" t="str">
            <v>S/COSTO</v>
          </cell>
          <cell r="O1148">
            <v>42447</v>
          </cell>
          <cell r="P1148">
            <v>42789</v>
          </cell>
          <cell r="Q1148">
            <v>201470</v>
          </cell>
          <cell r="R1148" t="str">
            <v>FALTA DE REFACCIONES T196102/PANEL OC-1007899   CF:01/03/2017 02 : 39  ERNESTO.HERN : NP5</v>
          </cell>
          <cell r="S1148" t="str">
            <v xml:space="preserve">IN CAJA, AMBAS PATITAS, CONTROL REMOTO, </v>
          </cell>
          <cell r="T1148" t="str">
            <v xml:space="preserve">       Martha I. López Martín     </v>
          </cell>
          <cell r="U1148" t="str">
            <v>2017-04-21</v>
          </cell>
          <cell r="V1148" t="str">
            <v>SUR</v>
          </cell>
          <cell r="W1148" t="str">
            <v>COMPLETADO</v>
          </cell>
          <cell r="X1148" t="str">
            <v>TALLER</v>
          </cell>
          <cell r="Y1148">
            <v>42788</v>
          </cell>
          <cell r="Z1148">
            <v>341</v>
          </cell>
          <cell r="AA1148" t="str">
            <v>M010</v>
          </cell>
          <cell r="AD1148" t="str">
            <v>Merida/Fracc villa magna del sur</v>
          </cell>
          <cell r="AE1148" t="str">
            <v>YUC</v>
          </cell>
          <cell r="AF1148" t="str">
            <v>MX</v>
          </cell>
          <cell r="AG1148" t="str">
            <v>10412435</v>
          </cell>
          <cell r="AH1148" t="str">
            <v>CARLOS SILVA LOPEZ</v>
          </cell>
          <cell r="AI1148" t="str">
            <v>Calle 46-2</v>
          </cell>
          <cell r="AJ1148" t="str">
            <v>9993288301</v>
          </cell>
          <cell r="AK1148">
            <v>0</v>
          </cell>
          <cell r="AL1148" t="str">
            <v>97278</v>
          </cell>
          <cell r="AM1148" t="str">
            <v>14/03/2017 06 : 34 MARCO.DIAZ : TCF1PU CTE FINAL01/03/2017 02 : 39 ERNESTO.HERN : TCF101/03/2017 02 : 39 ERNESTO.HERN : NP525/02/2017 02 : 22 201470 : P1A: T196102/PANEL OC-1007899 SE SOLICITA ELDIA 24/02/2017 P240217L20P121/02/2017 01 : 08 ANA.ROSA : ODSWTPRDCALLE 131 Y 133-B</v>
          </cell>
          <cell r="AN1148" t="str">
            <v>3TE50G151618</v>
          </cell>
          <cell r="AO1148" t="str">
            <v>Smart</v>
          </cell>
          <cell r="AP1148" t="str">
            <v>Hisense</v>
          </cell>
          <cell r="AQ1148" t="str">
            <v>Opera</v>
          </cell>
          <cell r="AR1148" t="str">
            <v>HD 1366 X 768</v>
          </cell>
          <cell r="AS1148" t="str">
            <v>3TE50G165140G165140M010</v>
          </cell>
          <cell r="AT1148">
            <v>164</v>
          </cell>
          <cell r="AU1148" t="str">
            <v>50H7GB</v>
          </cell>
          <cell r="AV1148" t="str">
            <v>3TE50G165140</v>
          </cell>
          <cell r="AW1148" t="str">
            <v>G165140</v>
          </cell>
          <cell r="AX1148" t="str">
            <v>M010</v>
          </cell>
          <cell r="AY1148">
            <v>74012434</v>
          </cell>
          <cell r="AZ1148">
            <v>51013360</v>
          </cell>
          <cell r="BA1148">
            <v>80146613</v>
          </cell>
        </row>
        <row r="1149">
          <cell r="D1149">
            <v>60312777</v>
          </cell>
          <cell r="E1149" t="str">
            <v>A</v>
          </cell>
          <cell r="F1149" t="str">
            <v>TV</v>
          </cell>
          <cell r="G1149" t="str">
            <v>AUGUSTO CHUC CAAMAL</v>
          </cell>
          <cell r="H1149" t="str">
            <v>C. 67-C # 774 X 104 Y 106                                      MULSAY                                                         VALLADOLID, YUCATAN</v>
          </cell>
          <cell r="I1149">
            <v>9851010831</v>
          </cell>
          <cell r="J1149" t="str">
            <v>HISENSE</v>
          </cell>
          <cell r="K1149" t="str">
            <v>32H3B1</v>
          </cell>
          <cell r="L1149" t="str">
            <v>32G155363H04852</v>
          </cell>
          <cell r="M1149" t="str">
            <v>EA13215</v>
          </cell>
          <cell r="N1149">
            <v>3399</v>
          </cell>
          <cell r="O1149">
            <v>42653</v>
          </cell>
          <cell r="P1149">
            <v>42792</v>
          </cell>
          <cell r="Q1149">
            <v>201470</v>
          </cell>
          <cell r="R1149" t="str">
            <v xml:space="preserve">FALTA DE REFACCIONES T187160/MAIN  OC-1007957   CF:08/03/2017 01 : 46  ERNESTO.HERN : NP5                    </v>
          </cell>
          <cell r="S1149" t="str">
            <v>CAJA, UNICEL (SIN LATERALES), AMBAS PATI</v>
          </cell>
          <cell r="T1149" t="str">
            <v xml:space="preserve">       Martha I. López Martín     </v>
          </cell>
          <cell r="U1149" t="str">
            <v>2017-04-20</v>
          </cell>
          <cell r="V1149" t="str">
            <v>SUR</v>
          </cell>
          <cell r="W1149" t="str">
            <v>COMPLETADO</v>
          </cell>
          <cell r="X1149" t="str">
            <v>TALLER</v>
          </cell>
          <cell r="Y1149">
            <v>42790</v>
          </cell>
          <cell r="Z1149">
            <v>137</v>
          </cell>
          <cell r="AA1149" t="str">
            <v>M010</v>
          </cell>
          <cell r="AD1149" t="str">
            <v>Merida/Mulsay</v>
          </cell>
          <cell r="AE1149" t="str">
            <v>YUC</v>
          </cell>
          <cell r="AF1149" t="str">
            <v>MX</v>
          </cell>
          <cell r="AG1149" t="str">
            <v>10411166</v>
          </cell>
          <cell r="AH1149" t="str">
            <v>AUGUSTO CHUK</v>
          </cell>
          <cell r="AI1149" t="str">
            <v>774 67C</v>
          </cell>
          <cell r="AJ1149" t="str">
            <v>9851010831</v>
          </cell>
          <cell r="AK1149">
            <v>0</v>
          </cell>
          <cell r="AL1149" t="str">
            <v>97249</v>
          </cell>
          <cell r="AM1149" t="str">
            <v>11/04/2017 22 : 18 ANA.LAURA : TCF1PU:CSA14/03/2017 06 : 36 MARCO.DIAZ : TCF1PU CTE FINAL08/03/2017 01 : 46 ERNESTO.HERN : TCF108/03/2017 01 : 46 ERNESTO.HERN : NP528/02/2017 00 : 50 201470 : P1A: T187160/MAIN BOARD OC-1007957 SESOLICITA EL DIA 27/02/2017 P270217L10P124/02/2017 07 : 53 ADRIANA.SAN : ODSWTPRD % 104/106 EN LA ESQUINA HAY TIENDA DE NOMBRE ISABEL</v>
          </cell>
          <cell r="AN1149" t="str">
            <v>3TE32G153442</v>
          </cell>
          <cell r="AO1149" t="str">
            <v>Básica</v>
          </cell>
          <cell r="AP1149" t="str">
            <v>Hisense</v>
          </cell>
          <cell r="AQ1149" t="str">
            <v>Opera</v>
          </cell>
          <cell r="AR1149" t="str">
            <v>HD 1366 X 768</v>
          </cell>
          <cell r="AS1149" t="str">
            <v>3TE32G154773G154773M010</v>
          </cell>
          <cell r="AT1149">
            <v>2</v>
          </cell>
          <cell r="AU1149" t="str">
            <v>32H3B1</v>
          </cell>
          <cell r="AV1149" t="str">
            <v>3TE32G154773</v>
          </cell>
          <cell r="AW1149" t="str">
            <v>G154773</v>
          </cell>
          <cell r="AX1149" t="str">
            <v>M010</v>
          </cell>
          <cell r="AY1149">
            <v>74012435</v>
          </cell>
          <cell r="AZ1149">
            <v>51013361</v>
          </cell>
          <cell r="BA1149">
            <v>80146614</v>
          </cell>
        </row>
        <row r="1150">
          <cell r="D1150">
            <v>60313021</v>
          </cell>
          <cell r="E1150" t="str">
            <v>A</v>
          </cell>
          <cell r="F1150" t="str">
            <v>TV</v>
          </cell>
          <cell r="G1150" t="str">
            <v>HERBERT NARVAES BACAB</v>
          </cell>
          <cell r="H1150" t="str">
            <v>C. 72 # 582 X 127 ESQUINA                            SAN ANTONIO XLUCH                                 MERIDA, YUCATAN</v>
          </cell>
          <cell r="I1150">
            <v>9991508241</v>
          </cell>
          <cell r="J1150" t="str">
            <v>HISENSE</v>
          </cell>
          <cell r="K1150" t="str">
            <v>43H7C</v>
          </cell>
          <cell r="L1150" t="str">
            <v>43G160913H01581</v>
          </cell>
          <cell r="M1150" t="str">
            <v>CARTA ACEPTACION</v>
          </cell>
          <cell r="N1150">
            <v>9999</v>
          </cell>
          <cell r="O1150">
            <v>42609</v>
          </cell>
          <cell r="P1150">
            <v>42799</v>
          </cell>
          <cell r="Q1150">
            <v>201470</v>
          </cell>
          <cell r="R1150" t="str">
            <v xml:space="preserve">FALTA DE REFACCIONES T197917/PANEL OC-1008252   CF:15/03/2017 07 : 07  JORGE.VAZ : NP5                     </v>
          </cell>
          <cell r="S1150" t="str">
            <v>OMPLETA CON CAJA Y ACCESORIOS</v>
          </cell>
          <cell r="T1150" t="str">
            <v xml:space="preserve">       Martha I. López Martín     </v>
          </cell>
          <cell r="U1150" t="str">
            <v>2017-04-21</v>
          </cell>
          <cell r="V1150" t="str">
            <v>SUR</v>
          </cell>
          <cell r="W1150" t="str">
            <v>COMPLETADO</v>
          </cell>
          <cell r="X1150" t="str">
            <v>TALLER</v>
          </cell>
          <cell r="Y1150">
            <v>42794</v>
          </cell>
          <cell r="Z1150">
            <v>185</v>
          </cell>
          <cell r="AA1150" t="str">
            <v>M010</v>
          </cell>
          <cell r="AD1150" t="str">
            <v>Merida/San antonio xluch</v>
          </cell>
          <cell r="AE1150" t="str">
            <v>YUC</v>
          </cell>
          <cell r="AF1150" t="str">
            <v>MX</v>
          </cell>
          <cell r="AG1150" t="str">
            <v>10413289</v>
          </cell>
          <cell r="AH1150" t="str">
            <v>HERBERT WUILIAMS NARVAES BACAB</v>
          </cell>
          <cell r="AI1150" t="str">
            <v>Calle 72 num 582</v>
          </cell>
          <cell r="AJ1150" t="str">
            <v>9991508241</v>
          </cell>
          <cell r="AK1150">
            <v>0</v>
          </cell>
          <cell r="AL1150" t="str">
            <v>97290</v>
          </cell>
          <cell r="AM1150" t="str">
            <v>31/03/2017 00 : 01 MARCO.DIAZ : TCF1PU CLIENTE CONFIRMA BERENICE MOA.JESSICA O31/03/2017 00 : 00 MARCO.DIAZ : TCF1. JESSICA O15/03/2017 07 : 07 JORGE.VAZ : TCF115/03/2017 07 : 07 JORGE.VAZ : NP508/03/2017 05 : 40 FABIOLA.BON : SEG: REFACCIONES07/03/2017 06 : 57 201470 : P1A: T197917/PANEL - PANEL OC-1008252 SESOLICITA EL DIA 06/03/2017 P060317L30P107/03/2017 03 : 49 FABIOLA.BON : V1P03/03/2017 06 : 22 FABIOLA.BON : V1P28/02/2017 02 : 01 ANA.ROSA : ODSWTPRDESQUINA CON CALLE 127</v>
          </cell>
          <cell r="AN1150" t="str">
            <v>3TE43G154905</v>
          </cell>
          <cell r="AO1150" t="str">
            <v>Smart</v>
          </cell>
          <cell r="AP1150" t="str">
            <v>Hisense</v>
          </cell>
          <cell r="AQ1150" t="str">
            <v>Opera</v>
          </cell>
          <cell r="AR1150" t="str">
            <v>UHD 3840 X 2160</v>
          </cell>
          <cell r="AS1150" t="str">
            <v>3TE43G1618P0MG1618P0MM010</v>
          </cell>
          <cell r="AT1150">
            <v>10</v>
          </cell>
          <cell r="AU1150" t="str">
            <v>43H7C</v>
          </cell>
          <cell r="AV1150" t="str">
            <v>3TE43G1618P0M</v>
          </cell>
          <cell r="AW1150" t="str">
            <v>G1618P0M</v>
          </cell>
          <cell r="AX1150" t="str">
            <v>M010</v>
          </cell>
          <cell r="AY1150">
            <v>74012436</v>
          </cell>
          <cell r="AZ1150">
            <v>51013362</v>
          </cell>
          <cell r="BA1150">
            <v>80146616</v>
          </cell>
        </row>
        <row r="1151">
          <cell r="D1151">
            <v>60313223</v>
          </cell>
          <cell r="E1151" t="str">
            <v>A</v>
          </cell>
          <cell r="F1151" t="str">
            <v>TV</v>
          </cell>
          <cell r="G1151" t="str">
            <v>MARIA CASTRO</v>
          </cell>
          <cell r="H1151" t="str">
            <v>C. 60 # 614 X 77 Y 75                                    CENTRO                                       MERIDA, YUCATAN</v>
          </cell>
          <cell r="I1151">
            <v>9994208700</v>
          </cell>
          <cell r="J1151" t="str">
            <v>HISENSE</v>
          </cell>
          <cell r="K1151" t="str">
            <v>32K20D</v>
          </cell>
          <cell r="L1151" t="str">
            <v>32J141011H07605</v>
          </cell>
          <cell r="M1151" t="str">
            <v>BUE/000189097</v>
          </cell>
          <cell r="N1151" t="str">
            <v>S/COSTO</v>
          </cell>
          <cell r="O1151">
            <v>41789</v>
          </cell>
          <cell r="P1151">
            <v>42799</v>
          </cell>
          <cell r="Q1151">
            <v>201470</v>
          </cell>
          <cell r="R1151" t="str">
            <v xml:space="preserve">FALTA DE REFACCIONES T171979/PANEL OC-1008250   CF:15/03/2017 07 : 04  JORGE.VAZ : NP5                     </v>
          </cell>
          <cell r="S1151" t="str">
            <v>IN CAJA, CON BASE, CONTROL REMOTO, CABLE</v>
          </cell>
          <cell r="T1151" t="str">
            <v xml:space="preserve">       Martha I. López Martín     </v>
          </cell>
          <cell r="U1151" t="str">
            <v>2017-04-21</v>
          </cell>
          <cell r="V1151" t="str">
            <v>SUR</v>
          </cell>
          <cell r="W1151" t="str">
            <v>COMPLETADO</v>
          </cell>
          <cell r="X1151" t="str">
            <v>TALLER</v>
          </cell>
          <cell r="Y1151">
            <v>42796</v>
          </cell>
          <cell r="Z1151">
            <v>1007</v>
          </cell>
          <cell r="AA1151" t="str">
            <v>M010</v>
          </cell>
          <cell r="AD1151" t="str">
            <v>Merida /Centro</v>
          </cell>
          <cell r="AE1151" t="str">
            <v>YUC</v>
          </cell>
          <cell r="AF1151" t="str">
            <v>MX</v>
          </cell>
          <cell r="AG1151" t="str">
            <v>10413338</v>
          </cell>
          <cell r="AH1151" t="str">
            <v>MARIA CASTRO</v>
          </cell>
          <cell r="AI1151" t="str">
            <v>614 60 POR 77 Y 75</v>
          </cell>
          <cell r="AJ1151" t="str">
            <v>9994208700</v>
          </cell>
          <cell r="AK1151">
            <v>0</v>
          </cell>
          <cell r="AL1151" t="str">
            <v>97000</v>
          </cell>
          <cell r="AM1151" t="str">
            <v>30/03/2017 07 : 51 MARCO.DIAZ : TCF1PU CLIENTE CONFIRMA BERENICE MOA.JESSICA O30/03/2017 07 : 50 MARCO.DIAZ : TCF1. JESSICA O15/03/2017 07 : 04 JORGE.VAZ : TCF115/03/2017 07 : 04 JORGE.VAZ : NP508/03/2017 05 : 41 FABIOLA.BON : SEG: REFACCIONES07/03/2017 06 : 54 201470 : P1A: T171979/PANEL OC-1008250 SE SOLICITA ELDIA 06/03/2017 P060317L10P107/03/2017 03 : 57 FABIOLA.BON : V1P28/02/2017 05 : 25 MARIELA.CHA : ODSWTP77 Y 75FACHADA BLANCO CON AZUL PUERTA METALICAENTRE EL DIARIO PORESTO Y LA IGLESIA</v>
          </cell>
          <cell r="AN1151" t="str">
            <v>3TE32J134805</v>
          </cell>
          <cell r="AO1151" t="str">
            <v>Básica</v>
          </cell>
          <cell r="AP1151" t="str">
            <v>Hisense</v>
          </cell>
          <cell r="AQ1151" t="str">
            <v>?</v>
          </cell>
          <cell r="AR1151" t="str">
            <v>HD 1366 X 768</v>
          </cell>
          <cell r="AS1151" t="str">
            <v>3TE32G1633F1G1633F1M010</v>
          </cell>
          <cell r="AT1151">
            <v>2</v>
          </cell>
          <cell r="AU1151" t="str">
            <v>32H3B2</v>
          </cell>
          <cell r="AV1151" t="str">
            <v>3TE32G1633F1</v>
          </cell>
          <cell r="AW1151" t="str">
            <v>G1633F1</v>
          </cell>
          <cell r="AX1151" t="str">
            <v>M010</v>
          </cell>
          <cell r="AY1151">
            <v>74012437</v>
          </cell>
          <cell r="AZ1151">
            <v>51013363</v>
          </cell>
          <cell r="BA1151">
            <v>80146617</v>
          </cell>
        </row>
        <row r="1152">
          <cell r="D1152">
            <v>60313833</v>
          </cell>
          <cell r="E1152" t="str">
            <v>A</v>
          </cell>
          <cell r="F1152" t="str">
            <v>TV</v>
          </cell>
          <cell r="G1152" t="str">
            <v>MARCO COCOM CHIM</v>
          </cell>
          <cell r="H1152" t="str">
            <v>C. 26 # 99 X 19 Y 21                                  CENTRO                                                 CHOLUL, YUCATAN</v>
          </cell>
          <cell r="I1152">
            <v>9999077907</v>
          </cell>
          <cell r="J1152" t="str">
            <v>HISENSE</v>
          </cell>
          <cell r="K1152" t="str">
            <v>50K20D</v>
          </cell>
          <cell r="L1152" t="str">
            <v>50J140472H05092</v>
          </cell>
          <cell r="M1152" t="str">
            <v>7803 1404 7319 7350 8265 42</v>
          </cell>
          <cell r="N1152">
            <v>6799.01</v>
          </cell>
          <cell r="O1152">
            <v>41901</v>
          </cell>
          <cell r="P1152">
            <v>42808</v>
          </cell>
          <cell r="Q1152">
            <v>201470</v>
          </cell>
          <cell r="R1152" t="str">
            <v xml:space="preserve">FALTA DE REFACCIONES T173064/PANEL OC-1008792   CF:30/03/2017 01 : 29  ARANTXA.MON : NP5                                 </v>
          </cell>
          <cell r="S1152" t="str">
            <v>AJA, UNICEL DE ABAJO (FALTAN LOS LATERAL</v>
          </cell>
          <cell r="T1152" t="str">
            <v xml:space="preserve">       Martha I. López Martín     </v>
          </cell>
          <cell r="U1152" t="str">
            <v>2017-04-20</v>
          </cell>
          <cell r="V1152" t="str">
            <v>SUR</v>
          </cell>
          <cell r="W1152" t="str">
            <v>COMPLETADO</v>
          </cell>
          <cell r="X1152" t="str">
            <v>TALLER</v>
          </cell>
          <cell r="Y1152">
            <v>42804</v>
          </cell>
          <cell r="Z1152">
            <v>903</v>
          </cell>
          <cell r="AA1152" t="str">
            <v>M012</v>
          </cell>
          <cell r="AD1152" t="str">
            <v>Merida/Comisaria Cholul</v>
          </cell>
          <cell r="AE1152" t="str">
            <v>YUC</v>
          </cell>
          <cell r="AF1152" t="str">
            <v>MX</v>
          </cell>
          <cell r="AG1152" t="str">
            <v>10413503</v>
          </cell>
          <cell r="AH1152" t="str">
            <v>MARCO ALEJANDRO COCOM CHIM</v>
          </cell>
          <cell r="AI1152" t="str">
            <v>Calle 26 No. 99</v>
          </cell>
          <cell r="AJ1152" t="str">
            <v>9999077907</v>
          </cell>
          <cell r="AK1152">
            <v>0</v>
          </cell>
          <cell r="AL1152" t="str">
            <v>97305</v>
          </cell>
          <cell r="AM1152" t="str">
            <v>30/03/2017 01 : 30 ARANTXA.MON : TCF130/03/2017 01 : 29 ARANTXA.MON : NP522/03/2017 07 : 10 FABIOLA.BON : SEG: REFACCIONES18/03/2017 02 : 45 201470 : P1A: T173064/PANEL OC-1008792 SE SOLICITA ELDIA 17/03/2017 P170317L30P114/03/2017 09 : 40 201470 : V: SE AGENDA VISITA PARA RECOLECCION YA SESOLICITO LA AUTORIZACION; DEVIDO A LO INCOMODO PARA REALIZAR REPORTE PARA EL RMA. TIENE DAÑADO EL PANEL.02/03/2017 23 : 31 BRENDA.MORA : ODSWTPPOR CALLE 19 Y CALLE 21DE LA FABRICA DE PICO REY UNA CUADRA ADELANTE DOBLANDO A LA DERECHA ES UNA CASA ROJA CON REJAS CAFÉS</v>
          </cell>
          <cell r="AN1152" t="str">
            <v>3TE50G132311</v>
          </cell>
          <cell r="AO1152" t="str">
            <v>Básica</v>
          </cell>
          <cell r="AP1152" t="str">
            <v>Hisense</v>
          </cell>
          <cell r="AQ1152" t="str">
            <v>Opera</v>
          </cell>
          <cell r="AR1152" t="str">
            <v>FHD 1920 x 1080</v>
          </cell>
          <cell r="AS1152" t="str">
            <v>GTE50G151618CRMM012</v>
          </cell>
          <cell r="AT1152">
            <v>5</v>
          </cell>
          <cell r="AU1152" t="str">
            <v>50H5B</v>
          </cell>
          <cell r="AV1152" t="str">
            <v>GTE50G151618</v>
          </cell>
          <cell r="AW1152" t="str">
            <v>CRM</v>
          </cell>
          <cell r="AX1152" t="str">
            <v>M012</v>
          </cell>
          <cell r="AY1152">
            <v>74012463</v>
          </cell>
          <cell r="AZ1152">
            <v>51013389</v>
          </cell>
          <cell r="BA1152">
            <v>80147222</v>
          </cell>
        </row>
        <row r="1153">
          <cell r="D1153">
            <v>60313900</v>
          </cell>
          <cell r="E1153" t="str">
            <v>A</v>
          </cell>
          <cell r="F1153" t="str">
            <v>TV</v>
          </cell>
          <cell r="G1153" t="str">
            <v>JOSE LUIS CHUK</v>
          </cell>
          <cell r="H1153" t="str">
            <v>C. 27 # 94-B X 14                                                CENTRO                                               TIXKOKOB, YUCATAN</v>
          </cell>
          <cell r="I1153">
            <v>9982459253</v>
          </cell>
          <cell r="J1153" t="str">
            <v>HISENSE</v>
          </cell>
          <cell r="K1153" t="str">
            <v>32H5B2</v>
          </cell>
          <cell r="L1153" t="str">
            <v>32G161375H02848</v>
          </cell>
          <cell r="M1153" t="str">
            <v>CARTA ACEPTACION</v>
          </cell>
          <cell r="N1153">
            <v>6149</v>
          </cell>
          <cell r="O1153">
            <v>42344</v>
          </cell>
          <cell r="P1153">
            <v>42788</v>
          </cell>
          <cell r="Q1153">
            <v>201470</v>
          </cell>
          <cell r="R1153" t="str">
            <v xml:space="preserve">FALTA DE REFACCIONES T185960/PANEL OC-1008982   CF:30/03/2017 01 : 31  ERNESTO.HERN : NP5                    </v>
          </cell>
          <cell r="S1153" t="str">
            <v xml:space="preserve">IN CAJA, AMBAS PATITAS, CONTROL REMOTO, </v>
          </cell>
          <cell r="T1153" t="str">
            <v xml:space="preserve">       Martha I. López Martín     </v>
          </cell>
          <cell r="U1153" t="str">
            <v>2017-04-20</v>
          </cell>
          <cell r="V1153" t="str">
            <v>SUR</v>
          </cell>
          <cell r="W1153" t="str">
            <v>COMPLETADO</v>
          </cell>
          <cell r="X1153" t="str">
            <v>TALLER</v>
          </cell>
          <cell r="Y1153">
            <v>42804</v>
          </cell>
          <cell r="Z1153">
            <v>460</v>
          </cell>
          <cell r="AA1153" t="str">
            <v>M010</v>
          </cell>
          <cell r="AD1153" t="str">
            <v>Tixkokob/Centro</v>
          </cell>
          <cell r="AE1153" t="str">
            <v>YUC</v>
          </cell>
          <cell r="AF1153" t="str">
            <v>MX</v>
          </cell>
          <cell r="AG1153" t="str">
            <v>10409528</v>
          </cell>
          <cell r="AH1153" t="str">
            <v>JOSE LUIS CHUK</v>
          </cell>
          <cell r="AI1153" t="str">
            <v>94-B Calle 27 por 14</v>
          </cell>
          <cell r="AJ1153" t="str">
            <v>044-9982459253</v>
          </cell>
          <cell r="AK1153">
            <v>0</v>
          </cell>
          <cell r="AL1153" t="str">
            <v>97470</v>
          </cell>
          <cell r="AM1153" t="str">
            <v>18/04/2017 06 : 58 ANA.LAURA : CSCCFNPse le informa a cte CF APARTIR DEL 03/04/2017, se le menciona procesomax. de 20 días habiles30/03/2017 01 : 31 ERNESTO.HERN : TCF130/03/2017 01 : 31 ERNESTO.HERN : NP525/03/2017 06 : 43 FABIOLA.BON : SEG: REFACCIONES24/03/2017 09 : 13 201470 : P1B: T185960/PANEL OC-1008982 SE SOLICITA ELDIA 23/03/2017 P230317L10P123/03/2017 06 : 19 FABIOLA.BON : SEG: SOLICITAR REFACCION22/03/2017 09 : 08 201470 : SE ACUDE AL DOMICILIO PERO, SE ENCONTRODAÑADO EL PANEL. SE TRAE LA TV EN CSA. TAMBIEN SE SOLICITARA EL PANEL.22/03/2017 07 : 14 FABIOLA.BON : P4: 16/03/2017 RECIBIO ARGI SANCHEZ21/03/2017 23 : 55 201470 : V2: SE HA ESTADO MARCANDO AL CLIENTE PARAAGENDAR VISITA DE REPARACION PERO, NO RESPONDEN LA LLAMADA.AUN ASI LS TECNICOS ESTAN EN RUTA. 21/03/2017. 9: 30 AM16/03/2017 13 : 17 ARANTXA.MON : P2 GUÌA: 808642345015/03/2017 23 : 57 GABRIELA.B : CSCSe informa en proceso de solicitud de Pieza para reparación se pideEsperar15/03/2017 03 : 10 201470 : P1A: T191148/MAIN BOARD OC-1008623 SESOLICITA EL DIA 14/03/2017 P140317L10P114/03/2017 09 : 38 201470 : SE LOGRO EL CONTACTO14/03/2017 01 : 39 201470 : V1: NOS TRATAMOS DE COMUNICAR CON EL CLIENTEPARA VERIFICAR DATOS PERO, NO ENTRA LA LLAMDA. ME MANDA A BUZOM. SE AGENDA VISITA 14/03/2016 . NO FUE POSIBLE EL CONTACTO CON ELCLIENTE.14/03/2017 01 : 15 FABIOLA.BON : SEG: V1P11/03/2017 00 : 39 ANA.ROSA : ODSWTPRDCALLE 12 Y 14</v>
          </cell>
          <cell r="AN1153" t="str">
            <v>3TE32G155369</v>
          </cell>
          <cell r="AO1153" t="str">
            <v>Smart</v>
          </cell>
          <cell r="AP1153" t="str">
            <v>Hisense</v>
          </cell>
          <cell r="AQ1153" t="str">
            <v>Opera</v>
          </cell>
          <cell r="AR1153" t="str">
            <v>HD 1366 X 768</v>
          </cell>
          <cell r="AS1153" t="str">
            <v>3TE32G163827G163827M010</v>
          </cell>
          <cell r="AT1153">
            <v>7</v>
          </cell>
          <cell r="AU1153" t="str">
            <v>32H5B2</v>
          </cell>
          <cell r="AV1153" t="str">
            <v>3TE32G163827</v>
          </cell>
          <cell r="AW1153" t="str">
            <v>G163827</v>
          </cell>
          <cell r="AX1153" t="str">
            <v>M010</v>
          </cell>
          <cell r="AY1153">
            <v>74012438</v>
          </cell>
          <cell r="AZ1153">
            <v>51013364</v>
          </cell>
          <cell r="BA1153">
            <v>80146618</v>
          </cell>
        </row>
        <row r="1154">
          <cell r="D1154">
            <v>60313951</v>
          </cell>
          <cell r="E1154" t="str">
            <v>B</v>
          </cell>
          <cell r="F1154" t="str">
            <v>TV</v>
          </cell>
          <cell r="G1154" t="str">
            <v>JORGE ARISTEO GOMEZ COLLI</v>
          </cell>
          <cell r="H1154" t="str">
            <v>C. 8 PNTE # 102 X 81 Y 81-A                   UNIDAD MORELOS                                   MERIDA, YUCATAN</v>
          </cell>
          <cell r="I1154">
            <v>9992716166</v>
          </cell>
          <cell r="J1154" t="str">
            <v>HISENSE</v>
          </cell>
          <cell r="K1154" t="str">
            <v>43H7C</v>
          </cell>
          <cell r="L1154" t="str">
            <v>43G1609D7H00536</v>
          </cell>
          <cell r="M1154" t="str">
            <v>AAA167B2-EAD2-4BC2-9D7E-EEC3B12C44AB</v>
          </cell>
          <cell r="N1154">
            <v>6000</v>
          </cell>
          <cell r="O1154">
            <v>42737</v>
          </cell>
          <cell r="P1154">
            <v>42805</v>
          </cell>
          <cell r="Q1154">
            <v>201470</v>
          </cell>
          <cell r="R1154" t="str">
            <v>REINCIDENCIA                               CF:15/03/2017 04 : 08  SERGIO.FER : TCFT - Reincidencia</v>
          </cell>
          <cell r="S1154" t="str">
            <v>AJA, UNICEL, CONTROL REMOTO</v>
          </cell>
          <cell r="T1154" t="str">
            <v xml:space="preserve">       Martha I. López Martín     </v>
          </cell>
          <cell r="U1154" t="str">
            <v>2017-04-20</v>
          </cell>
          <cell r="V1154" t="str">
            <v>SUR</v>
          </cell>
          <cell r="W1154" t="str">
            <v>COMPLETADO</v>
          </cell>
          <cell r="X1154" t="str">
            <v>TALLER</v>
          </cell>
          <cell r="Y1154">
            <v>42804</v>
          </cell>
          <cell r="Z1154">
            <v>67</v>
          </cell>
          <cell r="AA1154" t="str">
            <v>M010</v>
          </cell>
          <cell r="AD1154" t="str">
            <v>Merida /U MORELOS</v>
          </cell>
          <cell r="AE1154" t="str">
            <v>YUC</v>
          </cell>
          <cell r="AF1154" t="str">
            <v>MX</v>
          </cell>
          <cell r="AG1154" t="str">
            <v>10414185</v>
          </cell>
          <cell r="AH1154" t="str">
            <v>JORGE ARISTEO GOMEZ</v>
          </cell>
          <cell r="AI1154" t="str">
            <v>C 8 PONIENTE # 102 X 81 Y 81-A</v>
          </cell>
          <cell r="AJ1154" t="str">
            <v>0000000000</v>
          </cell>
          <cell r="AK1154">
            <v>0</v>
          </cell>
          <cell r="AL1154" t="str">
            <v>97190</v>
          </cell>
          <cell r="AM1154" t="str">
            <v>04/05/2017 00 : 01 SEMIRAMIS.M : CSCCte se comunica para verificar cuando se le enviara su equipo se lemenciona que aun no contamos con la información de salida de su envíomenciona que no esta de acuerdo y que no recibirlo acudirá a Profeco ,pido apoyo a Miguel quedo en espera de respuesta03/05/2017 03 : 09 BRENDA.MORA : CSCSe le menciona al cliente que estamos en espera de que puedan realizarel envio.19/04/2017 23 : 26 GERARDO.GRA : CSC se indica entrega en proceso, sepasa ODS a CF para seguimiento. EMC*13/04/2017 04 : 37 BRENDA.MORA : CSCSe le comenta al cliente que su equipo será enviado aprox. en 10 días.04/04/2017 02 : 54 ANA.ROSA : CSCse le indica a cte. que aun estamos dentro del tiempo para la entregadel CF29/03/2017 02 : 34 GABRIELA.B : CSCSe informa en proceso de Solicitud de Cambio se pide Esperar15/03/2017 04 : 09 SERGIO.FER : TCF115/03/2017 04 : 08 SERGIO.FER : TCFT - Reincidencia15/03/2017 00 : 52 201470 : SE ADJUNTA EL REPORTE TECNICO.13/03/2017 23 : 51 201470 : SE REALIZARA REPORTE TECNICO YA QUE ELEQUIPO ES REINCIDENCIA EN POCO TIEMPO POR LA MISMA FALLA.11/03/2017 08 : 56 SEMIRAMIS.M : ODSWTPEQUIPO EN CSA</v>
          </cell>
          <cell r="AN1154" t="str">
            <v>3TE43G154905</v>
          </cell>
          <cell r="AO1154" t="str">
            <v>Smart</v>
          </cell>
          <cell r="AP1154" t="str">
            <v>Hisense</v>
          </cell>
          <cell r="AQ1154" t="str">
            <v>Opera</v>
          </cell>
          <cell r="AR1154" t="str">
            <v>UHD 3840 X 2160</v>
          </cell>
          <cell r="AS1154" t="str">
            <v>3TE43G1618P0MG1618P0MM010</v>
          </cell>
          <cell r="AT1154">
            <v>10</v>
          </cell>
          <cell r="AU1154" t="str">
            <v>43H7C</v>
          </cell>
          <cell r="AV1154" t="str">
            <v>3TE43G1618P0M</v>
          </cell>
          <cell r="AW1154" t="str">
            <v>G1618P0M</v>
          </cell>
          <cell r="AX1154" t="str">
            <v>M010</v>
          </cell>
          <cell r="AY1154">
            <v>74012439</v>
          </cell>
          <cell r="AZ1154">
            <v>51013365</v>
          </cell>
          <cell r="BA1154">
            <v>80146619</v>
          </cell>
        </row>
        <row r="1155">
          <cell r="D1155">
            <v>60314128</v>
          </cell>
          <cell r="E1155" t="str">
            <v>A</v>
          </cell>
          <cell r="F1155" t="str">
            <v>TV</v>
          </cell>
          <cell r="G1155" t="str">
            <v>RODRIGO REYES PACHECO</v>
          </cell>
          <cell r="H1155" t="str">
            <v>C. 18-F # 251 X 39                               SAN PEDRO CHOLUL                         MERIDA, YUCATAN</v>
          </cell>
          <cell r="I1155">
            <v>9999009882</v>
          </cell>
          <cell r="J1155" t="str">
            <v>HISENSE</v>
          </cell>
          <cell r="K1155" t="str">
            <v>32H5B</v>
          </cell>
          <cell r="L1155" t="str">
            <v>32G155368H01325</v>
          </cell>
          <cell r="M1155" t="str">
            <v>EB10271</v>
          </cell>
          <cell r="N1155">
            <v>4921</v>
          </cell>
          <cell r="O1155">
            <v>42592</v>
          </cell>
          <cell r="P1155">
            <v>42810</v>
          </cell>
          <cell r="Q1155">
            <v>201470</v>
          </cell>
          <cell r="R1155" t="str">
            <v xml:space="preserve">FALTA DE REFACCIONES T185960/PANEL OC-1008790   CF:30/03/2017 01 : 10  ARANTXA.MON : NP5                         </v>
          </cell>
          <cell r="S1155" t="str">
            <v>IN CAJA, SIN ACCESORIOS, CABLE CORRIENTE</v>
          </cell>
          <cell r="T1155" t="str">
            <v xml:space="preserve">       Martha I. López Martín     </v>
          </cell>
          <cell r="U1155" t="str">
            <v>2017-04-20</v>
          </cell>
          <cell r="V1155" t="str">
            <v>SUR</v>
          </cell>
          <cell r="W1155" t="str">
            <v>COMPLETADO</v>
          </cell>
          <cell r="X1155" t="str">
            <v>TALLER</v>
          </cell>
          <cell r="Y1155">
            <v>42808</v>
          </cell>
          <cell r="Z1155">
            <v>216</v>
          </cell>
          <cell r="AA1155" t="str">
            <v>M010</v>
          </cell>
          <cell r="AD1155" t="str">
            <v>Gran San Pedro Cholul/Merida</v>
          </cell>
          <cell r="AE1155" t="str">
            <v>YUC</v>
          </cell>
          <cell r="AF1155" t="str">
            <v>MX</v>
          </cell>
          <cell r="AG1155" t="str">
            <v>10414392</v>
          </cell>
          <cell r="AH1155" t="str">
            <v>RODRIGO REYES PACHECO</v>
          </cell>
          <cell r="AI1155" t="str">
            <v>251 18 F</v>
          </cell>
          <cell r="AJ1155" t="str">
            <v>9999009882</v>
          </cell>
          <cell r="AK1155">
            <v>0</v>
          </cell>
          <cell r="AL1155" t="str">
            <v>97305</v>
          </cell>
          <cell r="AM1155" t="str">
            <v>30/03/2017 01 : 11 ARANTXA.MON : TCF130/03/2017 01 : 10 ARANTXA.MON : NP522/03/2017 07 : 22 FABIOLA.BON : SEG: REFACCIONES18/03/2017 02 : 41 201470 : P1A: T185960/PANEL OC-1008790 SE SOLICITA ELDIA 17/03/2017 P170317L10P115/03/2017 01 : 28 ADRIANA.SAN : ODSWTPRD% 39.</v>
          </cell>
          <cell r="AN1155" t="str">
            <v>3TE32A150815</v>
          </cell>
          <cell r="AO1155" t="str">
            <v>Smart</v>
          </cell>
          <cell r="AP1155" t="str">
            <v>Hisense</v>
          </cell>
          <cell r="AQ1155" t="str">
            <v>Opera</v>
          </cell>
          <cell r="AR1155" t="str">
            <v>HD 1366 X 768</v>
          </cell>
          <cell r="AS1155" t="str">
            <v>3TE32G163827G163827M010</v>
          </cell>
          <cell r="AT1155">
            <v>7</v>
          </cell>
          <cell r="AU1155" t="str">
            <v>32H5B2</v>
          </cell>
          <cell r="AV1155" t="str">
            <v>3TE32G163827</v>
          </cell>
          <cell r="AW1155" t="str">
            <v>G163827</v>
          </cell>
          <cell r="AX1155" t="str">
            <v>M010</v>
          </cell>
          <cell r="AY1155">
            <v>74012440</v>
          </cell>
          <cell r="AZ1155">
            <v>51013366</v>
          </cell>
          <cell r="BA1155">
            <v>80146620</v>
          </cell>
        </row>
        <row r="1156">
          <cell r="D1156">
            <v>60314266</v>
          </cell>
          <cell r="E1156" t="str">
            <v>A</v>
          </cell>
          <cell r="F1156" t="str">
            <v>TV</v>
          </cell>
          <cell r="G1156" t="str">
            <v xml:space="preserve">FRANCISCO PERAZA </v>
          </cell>
          <cell r="H1156" t="str">
            <v>C. 125 # 366 X 144 Y 146                         FRACC. LOS HEROES                              MERIDA, YUCATAN</v>
          </cell>
          <cell r="I1156">
            <v>9994113167</v>
          </cell>
          <cell r="J1156" t="str">
            <v>HISENSE</v>
          </cell>
          <cell r="K1156" t="str">
            <v>43H7C</v>
          </cell>
          <cell r="L1156" t="str">
            <v>43G160913H00873</v>
          </cell>
          <cell r="M1156" t="str">
            <v>CARTA ACEPTACION</v>
          </cell>
          <cell r="N1156">
            <v>8999</v>
          </cell>
          <cell r="O1156">
            <v>42625</v>
          </cell>
          <cell r="P1156">
            <v>42810</v>
          </cell>
          <cell r="Q1156">
            <v>201470</v>
          </cell>
          <cell r="R1156" t="str">
            <v xml:space="preserve">FALTA DE REFACCIONES T197917/PANEL OC-1008791   CF:31/03/2017 02 : 10  JORGE.VAZ : NP5                     </v>
          </cell>
          <cell r="S1156" t="str">
            <v>IN CAJA, AMBAS PATITAS, CABLE CORRIENTE</v>
          </cell>
          <cell r="T1156" t="str">
            <v xml:space="preserve">       Martha I. López Martín     </v>
          </cell>
          <cell r="U1156" t="str">
            <v>2017-04-20</v>
          </cell>
          <cell r="V1156" t="str">
            <v>SUR</v>
          </cell>
          <cell r="W1156" t="str">
            <v>COMPLETADO</v>
          </cell>
          <cell r="X1156" t="str">
            <v>TALLER</v>
          </cell>
          <cell r="Y1156">
            <v>42809</v>
          </cell>
          <cell r="Z1156">
            <v>184</v>
          </cell>
          <cell r="AA1156" t="str">
            <v>M010</v>
          </cell>
          <cell r="AD1156" t="str">
            <v>merida/los heroes</v>
          </cell>
          <cell r="AE1156" t="str">
            <v>YUC</v>
          </cell>
          <cell r="AF1156" t="str">
            <v>MX</v>
          </cell>
          <cell r="AG1156" t="str">
            <v>10412619</v>
          </cell>
          <cell r="AH1156" t="str">
            <v>FRANCISCO PERAZA</v>
          </cell>
          <cell r="AI1156" t="str">
            <v>633 Calle 125 entre 144 y 146</v>
          </cell>
          <cell r="AJ1156" t="str">
            <v>044-9994113167</v>
          </cell>
          <cell r="AK1156">
            <v>0</v>
          </cell>
          <cell r="AL1156" t="str">
            <v>97306</v>
          </cell>
          <cell r="AM1156" t="str">
            <v>31/03/2017 02 : 11 JORGE.VAZ : TCF131/03/2017 02 : 10 JORGE.VAZ : NP522/03/2017 07 : 24 FABIOLA.BON : SEG: REFACCIONES18/03/2017 02 : 43 201470 : P1A: T197917/PANEL OC-1008791 SE SOLICITA ELDIA 17/03/2017 P170317L20P116/03/2017 07 : 00 ANA.LAURA : ODSWTPTELMEX RD.-</v>
          </cell>
          <cell r="AN1156" t="str">
            <v>3TE43G154905</v>
          </cell>
          <cell r="AO1156" t="str">
            <v>Smart</v>
          </cell>
          <cell r="AP1156" t="str">
            <v>Hisense</v>
          </cell>
          <cell r="AQ1156" t="str">
            <v>Opera</v>
          </cell>
          <cell r="AR1156" t="str">
            <v>UHD 3840 X 2160</v>
          </cell>
          <cell r="AS1156" t="str">
            <v>3TE43G1618P0MG1618P0MM010</v>
          </cell>
          <cell r="AT1156">
            <v>10</v>
          </cell>
          <cell r="AU1156" t="str">
            <v>43H7C</v>
          </cell>
          <cell r="AV1156" t="str">
            <v>3TE43G1618P0M</v>
          </cell>
          <cell r="AW1156" t="str">
            <v>G1618P0M</v>
          </cell>
          <cell r="AX1156" t="str">
            <v>M010</v>
          </cell>
          <cell r="AY1156">
            <v>74012458</v>
          </cell>
          <cell r="AZ1156">
            <v>51013385</v>
          </cell>
          <cell r="BA1156">
            <v>80146621</v>
          </cell>
        </row>
        <row r="1157">
          <cell r="D1157">
            <v>60311427</v>
          </cell>
          <cell r="E1157" t="str">
            <v>A</v>
          </cell>
          <cell r="F1157" t="str">
            <v>TV</v>
          </cell>
          <cell r="G1157" t="str">
            <v>JAIME ACEVEDO</v>
          </cell>
          <cell r="H1157" t="str">
            <v>5 DE FEBRERO 17, COL BARRIO SEGUNDO, COSOLEACAQUE VERACRUZ</v>
          </cell>
          <cell r="I1157" t="str">
            <v>9221075608, 9221308320</v>
          </cell>
          <cell r="J1157" t="str">
            <v>HISENSE</v>
          </cell>
          <cell r="K1157" t="str">
            <v>32D33</v>
          </cell>
          <cell r="L1157" t="str">
            <v>32M150518H10512</v>
          </cell>
          <cell r="M1157">
            <v>451965</v>
          </cell>
          <cell r="N1157">
            <v>4449</v>
          </cell>
          <cell r="O1157">
            <v>42339</v>
          </cell>
          <cell r="P1157">
            <v>42783</v>
          </cell>
          <cell r="Q1157">
            <v>201054</v>
          </cell>
          <cell r="R1157" t="str">
            <v>SE TRAMITA CAMBIO FISICO POR NO HABER REFACCION DISPONIBLE</v>
          </cell>
          <cell r="S1157" t="str">
            <v/>
          </cell>
          <cell r="T1157" t="str">
            <v xml:space="preserve"> JESUS LEON PUIG                  </v>
          </cell>
          <cell r="U1157" t="str">
            <v>2017-04-12</v>
          </cell>
          <cell r="V1157" t="str">
            <v>SUR</v>
          </cell>
          <cell r="W1157" t="str">
            <v>COMPLETADO</v>
          </cell>
          <cell r="X1157" t="str">
            <v>TALLER</v>
          </cell>
          <cell r="Y1157">
            <v>42779</v>
          </cell>
          <cell r="Z1157">
            <v>440</v>
          </cell>
          <cell r="AA1157" t="str">
            <v>M012</v>
          </cell>
          <cell r="AD1157" t="str">
            <v>cozoleacaque/Bario segundo</v>
          </cell>
          <cell r="AE1157" t="str">
            <v>VER</v>
          </cell>
          <cell r="AF1157" t="str">
            <v>MX</v>
          </cell>
          <cell r="AG1157" t="str">
            <v>10411942</v>
          </cell>
          <cell r="AH1157" t="str">
            <v>JAIME ACEVEDO</v>
          </cell>
          <cell r="AI1157" t="str">
            <v>5 de febrero nu 17</v>
          </cell>
          <cell r="AJ1157" t="str">
            <v>9221308320</v>
          </cell>
          <cell r="AK1157" t="str">
            <v>9221308320</v>
          </cell>
          <cell r="AL1157" t="str">
            <v>96340</v>
          </cell>
          <cell r="AM1157" t="str">
            <v>31/03/2017 09 : 10 MARCO.DIAZ : TCF174 7401137928/03/2017 23 : 12 GABRIELA.B : CSCSolicita verificar seguimiento a Entrega se genera 5407638116/03/2017 00 : 35 ANA.LAURA : CSCCFNEse le pide a cte nos de oportunidad a que se embarque la siguientesemana, debido a inventario / cte en espera28/02/2017 23 : 56 MARCO.DIAZ : TCF1PU CLIENTE25/02/2017 02 : 42 RAUL.CALDER : CSCcte solicita estatus, se le indica se autorizo su CF EL DIA 22/02/2017Y 25 días hábiles para la llegada, cte de acuerdo22/02/2017 07 : 31 ERNESTO.HERN : TCF122/02/2017 07 : 31 ERNESTO.HERN : NP518/02/2017 02 : 43 201054 : SE REALIZA LA REVISION ENCONTRANDO DAÑO ENEL PANEL PEDIDO ES OC-100759215/02/2017 06 : 41 FABIOLA.BON : SEG: DGR14/02/2017 07 : 30 201054 : SE VISITA EL DIA 16/02/201714/02/2017 02 : 35 DULCE.M : ENTRE CALLES MARCO ANTONIO MUÑOZ YMOCTEZUMAODSWTP</v>
          </cell>
          <cell r="AN1157" t="str">
            <v>3TE32M134512</v>
          </cell>
          <cell r="AO1157" t="str">
            <v>Básica</v>
          </cell>
          <cell r="AP1157" t="str">
            <v>Hisense</v>
          </cell>
          <cell r="AQ1157" t="str">
            <v>Opera</v>
          </cell>
          <cell r="AR1157" t="str">
            <v>HD 1366 X 768</v>
          </cell>
          <cell r="AS1157" t="str">
            <v>GTE032G143053CRMM012</v>
          </cell>
          <cell r="AT1157">
            <v>1</v>
          </cell>
          <cell r="AU1157" t="str">
            <v>32K20DW</v>
          </cell>
          <cell r="AV1157" t="str">
            <v>GTE032G143053</v>
          </cell>
          <cell r="AW1157" t="str">
            <v>CRM</v>
          </cell>
          <cell r="AX1157" t="str">
            <v>M012</v>
          </cell>
          <cell r="AY1157">
            <v>74011379</v>
          </cell>
          <cell r="AZ1157">
            <v>51012226</v>
          </cell>
          <cell r="BA1157">
            <v>80147207</v>
          </cell>
        </row>
        <row r="1158">
          <cell r="D1158">
            <v>60311386</v>
          </cell>
          <cell r="E1158" t="str">
            <v>A</v>
          </cell>
          <cell r="F1158" t="str">
            <v>TV</v>
          </cell>
          <cell r="G1158" t="str">
            <v>ROSALIA MORALEA</v>
          </cell>
          <cell r="H1158" t="str">
            <v>ANDADOR COCOS 3C</v>
          </cell>
          <cell r="I1158">
            <v>922122248</v>
          </cell>
          <cell r="J1158" t="str">
            <v>HISENSE</v>
          </cell>
          <cell r="K1158" t="str">
            <v>40K20DW</v>
          </cell>
          <cell r="L1158" t="str">
            <v>40G150586H02969</v>
          </cell>
          <cell r="M1158">
            <v>3230637</v>
          </cell>
          <cell r="N1158">
            <v>6600</v>
          </cell>
          <cell r="O1158">
            <v>42282</v>
          </cell>
          <cell r="P1158">
            <v>42783</v>
          </cell>
          <cell r="Q1158">
            <v>201054</v>
          </cell>
          <cell r="R1158" t="str">
            <v xml:space="preserve">OC-1008050 DEBIDO A QUE LA PRIMERA LLEGO DAÑADA
</v>
          </cell>
          <cell r="S1158" t="str">
            <v/>
          </cell>
          <cell r="T1158" t="str">
            <v xml:space="preserve"> JESUS LEON PUIG          Fecha de</v>
          </cell>
          <cell r="U1158" t="str">
            <v>2017-04-12</v>
          </cell>
          <cell r="V1158" t="str">
            <v>SUR</v>
          </cell>
          <cell r="W1158" t="str">
            <v>COMPLETADO</v>
          </cell>
          <cell r="X1158" t="str">
            <v>TALLER</v>
          </cell>
          <cell r="Y1158">
            <v>42779</v>
          </cell>
          <cell r="Z1158">
            <v>497</v>
          </cell>
          <cell r="AA1158" t="str">
            <v>M012</v>
          </cell>
          <cell r="AD1158" t="str">
            <v>cosoleacaque /col naranjitos</v>
          </cell>
          <cell r="AE1158" t="str">
            <v>VER</v>
          </cell>
          <cell r="AF1158" t="str">
            <v>MX</v>
          </cell>
          <cell r="AG1158" t="str">
            <v>10410187</v>
          </cell>
          <cell r="AH1158" t="str">
            <v>ROSALIA MORALEA</v>
          </cell>
          <cell r="AI1158" t="str">
            <v>3c andador cocos</v>
          </cell>
          <cell r="AJ1158" t="str">
            <v>922122248</v>
          </cell>
          <cell r="AK1158">
            <v>0</v>
          </cell>
          <cell r="AL1158" t="str">
            <v>96340</v>
          </cell>
          <cell r="AM1158" t="str">
            <v>24/04/2017 23 : 23 BRENDA.MORA : CSCSe le menciona que su equipo tardara aprox. en 10 días.31/03/2017 09 : 03 MARCO.DIAZ : TCF174 7401137730/03/2017 05 : 07 MARCO.DIAZ : TCF1PU CLIENTE CONFIRMA ANDRESHERNANDEZ. JESSICA O30/03/2017 05 : 05 MARCO.DIAZ : TCF1. JESSICA O16/03/2017 07 : 36 ERNESTO.HERN : TCF116/03/2017 07 : 36 ERNESTO.HERN : NP508/03/2017 03 : 38 FABIOLA.BON : SEG: REFACCIONES01/03/2017 07 : 11 201054 : SE SOLICITA DE NUEVO REFACCION PEDIDO ESOC-1008050 DEBIDO A QUE LA PRIMERA LLEGO DAÑADA25/02/2017 07 : 39 201054 : REFACCION QUE SE RECIBIO LLEGO DAÑADACAPACITOR DESPRENDIDO SE TOMA FOTO Y SE SUBE A ORDEN EN ESPERA DE RESPUESTA QUE PROCEDE25/02/2017 00 : 23 ERNESTO.HERN : EM-P2A GUIA: 744460912618/02/2017 02 : 17 201054 : SE RVISA EQUIPO ENCONTRANDO DAÑO EN LATARJETA MAIN BOARD SE SOLICITA MAIN BOARD PEDIDO ES OC-100759015/02/2017 06 : 33 FABIOLA.BON : SEG: DGR14/02/2017 07 : 29 201054 : SE VBISITA EL DIA 16/02/201713/02/2017 23 : 41 ANA.ROSA : ODSWTPRD// % 6 Y 16 , CASA CREMA FRENTE DE UNA ESCUELA</v>
          </cell>
          <cell r="AN1158" t="str">
            <v>3TE40A144716</v>
          </cell>
          <cell r="AO1158" t="str">
            <v>Smart</v>
          </cell>
          <cell r="AP1158" t="str">
            <v>Hisense</v>
          </cell>
          <cell r="AQ1158" t="str">
            <v>Opera</v>
          </cell>
          <cell r="AR1158" t="str">
            <v>FHD 1920 x 1080</v>
          </cell>
          <cell r="AS1158" t="str">
            <v>GTE40G151184CRMM012</v>
          </cell>
          <cell r="AT1158">
            <v>68</v>
          </cell>
          <cell r="AU1158" t="str">
            <v>40K20DW</v>
          </cell>
          <cell r="AV1158" t="str">
            <v>GTE40G151184</v>
          </cell>
          <cell r="AW1158" t="str">
            <v>CRM</v>
          </cell>
          <cell r="AX1158" t="str">
            <v>M012</v>
          </cell>
          <cell r="AY1158">
            <v>74011377</v>
          </cell>
          <cell r="AZ1158">
            <v>51008703</v>
          </cell>
          <cell r="BA1158">
            <v>80147208</v>
          </cell>
        </row>
        <row r="1159">
          <cell r="D1159">
            <v>60310993</v>
          </cell>
          <cell r="E1159" t="str">
            <v>A</v>
          </cell>
          <cell r="F1159" t="str">
            <v>TV</v>
          </cell>
          <cell r="G1159" t="str">
            <v>RUBEN DOMINGUEZ DE LA ROSA</v>
          </cell>
          <cell r="H1159" t="str">
            <v>RAIMUNDO CAMPOS NUM 172</v>
          </cell>
          <cell r="I1159">
            <v>9231391421</v>
          </cell>
          <cell r="J1159" t="str">
            <v>HISENSE</v>
          </cell>
          <cell r="K1159" t="str">
            <v>55H6SG</v>
          </cell>
          <cell r="L1159" t="str">
            <v>55J40820H02145</v>
          </cell>
          <cell r="M1159">
            <v>1042832</v>
          </cell>
          <cell r="N1159">
            <v>12440.76</v>
          </cell>
          <cell r="O1159">
            <v>42045</v>
          </cell>
          <cell r="P1159">
            <v>42787</v>
          </cell>
          <cell r="Q1159">
            <v>201054</v>
          </cell>
          <cell r="R1159" t="str">
            <v>OC-1007600</v>
          </cell>
          <cell r="S1159" t="str">
            <v/>
          </cell>
          <cell r="T1159" t="str">
            <v xml:space="preserve"> JESUS LEON PUIG           Fecha d</v>
          </cell>
          <cell r="U1159" t="str">
            <v>2017-04-12</v>
          </cell>
          <cell r="V1159" t="str">
            <v>SUR</v>
          </cell>
          <cell r="W1159" t="str">
            <v>COMPLETADO</v>
          </cell>
          <cell r="X1159" t="str">
            <v>TALLER</v>
          </cell>
          <cell r="Y1159">
            <v>42774</v>
          </cell>
          <cell r="Z1159">
            <v>729</v>
          </cell>
          <cell r="AA1159" t="str">
            <v>M010</v>
          </cell>
          <cell r="AD1159" t="str">
            <v>agua dulce /18 de marzo</v>
          </cell>
          <cell r="AE1159" t="str">
            <v>VER</v>
          </cell>
          <cell r="AF1159" t="str">
            <v>MX</v>
          </cell>
          <cell r="AG1159" t="str">
            <v>10411547</v>
          </cell>
          <cell r="AH1159" t="str">
            <v>RUBEN DOMINGUEZ DE LA ROSA</v>
          </cell>
          <cell r="AI1159" t="str">
            <v>raimundo campos num 172</v>
          </cell>
          <cell r="AJ1159" t="str">
            <v>0449231391421</v>
          </cell>
          <cell r="AK1159">
            <v>0</v>
          </cell>
          <cell r="AL1159" t="str">
            <v>96684</v>
          </cell>
          <cell r="AM1159" t="str">
            <v>31/03/2017 09 : 12 MARCO.DIAZ : TCF174 7401138015/03/2017 07 : 10 MARIELA.CHA : CSCSe le menciona que se le autorizo un cambio y son 20 días hábiles parala entrega del aparatocliente cuenta con aparato dañado28/02/2017 23 : 56 MARCO.DIAZ : TCF1PU CLIENTE22/02/2017 07 : 35 ERNESTO.HERN : TCF122/02/2017 07 : 34 ERNESTO.HERN : NP518/02/2017 04 : 05 201054 : SE REVISA EQUIPO ENCONTRANDO DAÑO ENELDISPLAY SE SOLICITA A HISENSE PEDIDO ES OC-100760016/02/2017 07 : 25 FABIOLA.BON : SEG: PENDIENTE DE DIAGNOSTICO09/02/2017 01 : 29 201054 : SE VISITA EL DIA 11/02/201708/02/2017 23 : 30 GERARDO.GRA : KMA: 130$260.00CST:44RD...ENTRE BLVD LAZARO CARDENAS</v>
          </cell>
          <cell r="AN1159" t="str">
            <v>3TE55J135173</v>
          </cell>
          <cell r="AO1159" t="e">
            <v>#N/A</v>
          </cell>
          <cell r="AP1159" t="e">
            <v>#N/A</v>
          </cell>
          <cell r="AQ1159" t="e">
            <v>#N/A</v>
          </cell>
          <cell r="AR1159" t="e">
            <v>#N/A</v>
          </cell>
          <cell r="AS1159" t="str">
            <v>3TE55G161437G161437M010</v>
          </cell>
          <cell r="AT1159">
            <v>7</v>
          </cell>
          <cell r="AU1159" t="str">
            <v>55H5C</v>
          </cell>
          <cell r="AV1159" t="str">
            <v>3TE55G161437</v>
          </cell>
          <cell r="AW1159" t="str">
            <v>G161437</v>
          </cell>
          <cell r="AX1159" t="str">
            <v>M010</v>
          </cell>
          <cell r="AY1159">
            <v>74011380</v>
          </cell>
          <cell r="AZ1159">
            <v>51008704</v>
          </cell>
          <cell r="BA1159">
            <v>80146625</v>
          </cell>
        </row>
        <row r="1160">
          <cell r="D1160">
            <v>60314545</v>
          </cell>
          <cell r="E1160" t="str">
            <v>A</v>
          </cell>
          <cell r="F1160" t="str">
            <v>TV</v>
          </cell>
          <cell r="G1160" t="str">
            <v>MA ELENA GUEMEZ DIAZ</v>
          </cell>
          <cell r="H1160" t="str">
            <v>BODEGA 2-B PERIFERICO PNTE KM 41 TAB CATAST                         MERIDA, YUCATAN</v>
          </cell>
          <cell r="I1160">
            <v>9999811022</v>
          </cell>
          <cell r="J1160" t="str">
            <v>HISENSE</v>
          </cell>
          <cell r="K1160" t="str">
            <v>40D36</v>
          </cell>
          <cell r="L1160" t="str">
            <v>40M141812H01696</v>
          </cell>
          <cell r="M1160" t="str">
            <v>4518 3572 5990 7229 2976 52</v>
          </cell>
          <cell r="N1160">
            <v>4999</v>
          </cell>
          <cell r="O1160">
            <v>42128</v>
          </cell>
          <cell r="P1160">
            <v>42817</v>
          </cell>
          <cell r="Q1160">
            <v>201470</v>
          </cell>
          <cell r="R1160" t="str">
            <v xml:space="preserve">FALTA DE REFACCIONES T177918/PANEL OC-1009027   CF:30/03/2017 02 : 00  ERNESTO.HERN : NP5                         </v>
          </cell>
          <cell r="S1160" t="str">
            <v>AJA, UNICEL DE ABAJO (FALTAN LATERALES Y</v>
          </cell>
          <cell r="T1160" t="str">
            <v xml:space="preserve">       Martha I. López Martín     </v>
          </cell>
          <cell r="U1160" t="str">
            <v>2017-04-20</v>
          </cell>
          <cell r="V1160" t="str">
            <v>SUR</v>
          </cell>
          <cell r="W1160" t="str">
            <v>COMPLETADO</v>
          </cell>
          <cell r="X1160" t="str">
            <v>TALLER</v>
          </cell>
          <cell r="Y1160">
            <v>42815</v>
          </cell>
          <cell r="Z1160">
            <v>687</v>
          </cell>
          <cell r="AA1160" t="str">
            <v>M012</v>
          </cell>
          <cell r="AD1160" t="str">
            <v>MERIDA/YUCATAN</v>
          </cell>
          <cell r="AE1160" t="str">
            <v>YUC</v>
          </cell>
          <cell r="AF1160" t="str">
            <v>MX</v>
          </cell>
          <cell r="AG1160" t="str">
            <v>10414378</v>
          </cell>
          <cell r="AH1160" t="str">
            <v>MARIA ELENA GUEMEZ DIAZ</v>
          </cell>
          <cell r="AI1160" t="str">
            <v>BODEGA 2 B PERIF. PNTE KM 41 TAB. CATAST. 23477 Y 23478</v>
          </cell>
          <cell r="AJ1160" t="str">
            <v>9999811022</v>
          </cell>
          <cell r="AK1160">
            <v>0</v>
          </cell>
          <cell r="AL1160" t="str">
            <v>97314</v>
          </cell>
          <cell r="AM1160" t="str">
            <v>30/03/2017 02 : 00 ERNESTO.HERN : TCF130/03/2017 02 : 00 ERNESTO.HERN : NP525/03/2017 06 : 53 FABIOLA.BON : SEG: REFACCION25/03/2017 02 : 01 201470 : P1A: T177918/PANEL OC-1009027 SE SOLICITA ELDIA 24/03/2017 P240317L20P122/03/2017 06 : 05 201470 : V1: SE AGENDA VISITA PARA EL 23/03/2017CLIENTE ENTERADO.22/03/2017 03 : 46 GABRIELA.B : ODSWTP15/03/2017 00 : 40 GABRIELA.B : RD % SOBRE PERIFERICO DENTRO DE LASBODEGAS YUCATAN ANTES DE LA SUPERIOR</v>
          </cell>
          <cell r="AN1160" t="str">
            <v>3TE40M141809</v>
          </cell>
          <cell r="AO1160" t="str">
            <v>Básica</v>
          </cell>
          <cell r="AP1160" t="str">
            <v>Hisense</v>
          </cell>
          <cell r="AQ1160" t="str">
            <v>Opera</v>
          </cell>
          <cell r="AR1160" t="str">
            <v>FHD 1920 x 1080</v>
          </cell>
          <cell r="AS1160" t="str">
            <v>GTE40G153352CRMM012</v>
          </cell>
          <cell r="AT1160">
            <v>113</v>
          </cell>
          <cell r="AU1160" t="str">
            <v>40H5B</v>
          </cell>
          <cell r="AV1160" t="str">
            <v>GTE40G153352</v>
          </cell>
          <cell r="AW1160" t="str">
            <v>CRM</v>
          </cell>
          <cell r="AX1160" t="str">
            <v>M012</v>
          </cell>
          <cell r="AY1160">
            <v>74012510</v>
          </cell>
          <cell r="AZ1160">
            <v>51013430</v>
          </cell>
          <cell r="BA1160">
            <v>80149007</v>
          </cell>
        </row>
        <row r="1161">
          <cell r="D1161">
            <v>60314804</v>
          </cell>
          <cell r="E1161" t="str">
            <v>A</v>
          </cell>
          <cell r="F1161" t="str">
            <v>TV</v>
          </cell>
          <cell r="G1161" t="str">
            <v>JULIO OROZCO</v>
          </cell>
          <cell r="H1161" t="str">
            <v>PERIFERICO NTE KM 27 X CARRETERA PROGRESO                         MERIDA, YUCATAN</v>
          </cell>
          <cell r="I1161">
            <v>9280374</v>
          </cell>
          <cell r="J1161" t="str">
            <v>HISENSE</v>
          </cell>
          <cell r="K1161" t="str">
            <v>39H3C</v>
          </cell>
          <cell r="L1161" t="str">
            <v>39G160354H02190</v>
          </cell>
          <cell r="M1161" t="str">
            <v>MER 88.265</v>
          </cell>
          <cell r="N1161">
            <v>4322.16</v>
          </cell>
          <cell r="O1161">
            <v>42695</v>
          </cell>
          <cell r="P1161">
            <v>42817</v>
          </cell>
          <cell r="Q1161">
            <v>201470</v>
          </cell>
          <cell r="R1161" t="str">
            <v xml:space="preserve">FALTA DE REFACCIONES T198274/PANEL OC-1009026   CF:05/04/2017 06 : 38  ERNESTO.HERN : NP5                         </v>
          </cell>
          <cell r="S1161" t="str">
            <v>IN CAJA, SIN ACCESORIOS</v>
          </cell>
          <cell r="T1161" t="str">
            <v xml:space="preserve">       Martha I. López Martín     </v>
          </cell>
          <cell r="U1161" t="str">
            <v>2017-04-20</v>
          </cell>
          <cell r="V1161" t="str">
            <v>SUR</v>
          </cell>
          <cell r="W1161" t="str">
            <v>COMPLETADO</v>
          </cell>
          <cell r="X1161" t="str">
            <v>TALLER</v>
          </cell>
          <cell r="Y1161">
            <v>42817</v>
          </cell>
          <cell r="Z1161">
            <v>122</v>
          </cell>
          <cell r="AA1161" t="str">
            <v>M010</v>
          </cell>
          <cell r="AD1161" t="str">
            <v>Mérida/Sta Gertrudis Copo</v>
          </cell>
          <cell r="AE1161" t="str">
            <v>YUC</v>
          </cell>
          <cell r="AF1161" t="str">
            <v>MX</v>
          </cell>
          <cell r="AG1161" t="str">
            <v>10415017</v>
          </cell>
          <cell r="AH1161" t="str">
            <v>JULIO OROZCO</v>
          </cell>
          <cell r="AI1161" t="str">
            <v>Periferico Norte Km27</v>
          </cell>
          <cell r="AJ1161" t="str">
            <v>9999280374</v>
          </cell>
          <cell r="AK1161">
            <v>0</v>
          </cell>
          <cell r="AL1161" t="str">
            <v>97300</v>
          </cell>
          <cell r="AM1161" t="str">
            <v>05/04/2017 06 : 38 ERNESTO.HERN : TCF105/04/2017 06 : 38 ERNESTO.HERN : NP501/04/2017 02 : 02 FABIOLA.BON : seg: refacciones25/03/2017 01 : 59 201470 : P1A: T198274/PANEL OC-1009026 SE SOLICITA ELDIA 24/03/2017 P240317L10P124/03/2017 00 : 31 GABRIELA.B : RD % POR CARRETERA PROGRESO</v>
          </cell>
          <cell r="AN1161" t="str">
            <v>3TE39G160333</v>
          </cell>
          <cell r="AO1161" t="str">
            <v>Básica</v>
          </cell>
          <cell r="AP1161" t="str">
            <v>Hisense</v>
          </cell>
          <cell r="AQ1161" t="str">
            <v>Opera</v>
          </cell>
          <cell r="AR1161" t="str">
            <v>HD 1366 X 768</v>
          </cell>
          <cell r="AS1161" t="str">
            <v>3TE39G160354CRMM012</v>
          </cell>
          <cell r="AT1161">
            <v>12</v>
          </cell>
          <cell r="AU1161" t="str">
            <v>39H3C</v>
          </cell>
          <cell r="AV1161" t="str">
            <v>3TE39G160354</v>
          </cell>
          <cell r="AW1161" t="str">
            <v>CRM</v>
          </cell>
          <cell r="AX1161" t="str">
            <v>M012</v>
          </cell>
          <cell r="AY1161">
            <v>74012511</v>
          </cell>
          <cell r="AZ1161">
            <v>51013431</v>
          </cell>
          <cell r="BA1161">
            <v>80149008</v>
          </cell>
        </row>
        <row r="1162">
          <cell r="D1162">
            <v>60315840</v>
          </cell>
          <cell r="E1162" t="str">
            <v>A</v>
          </cell>
          <cell r="F1162" t="str">
            <v>TV</v>
          </cell>
          <cell r="G1162" t="str">
            <v>MATILDE CAUICH CANCHE</v>
          </cell>
          <cell r="H1162" t="str">
            <v>C. 36 # 345-A X 11 Y 13                          SAN PEDRO UXMAL                             MERIDA, YUCATAN</v>
          </cell>
          <cell r="I1162">
            <v>9995126398</v>
          </cell>
          <cell r="J1162" t="str">
            <v>HISENSE</v>
          </cell>
          <cell r="K1162" t="str">
            <v>32H3B1</v>
          </cell>
          <cell r="L1162" t="str">
            <v>32G153442H04094</v>
          </cell>
          <cell r="M1162" t="str">
            <v>EF 32433</v>
          </cell>
          <cell r="N1162">
            <v>3989.01</v>
          </cell>
          <cell r="O1162">
            <v>42385</v>
          </cell>
          <cell r="P1162">
            <v>42837</v>
          </cell>
          <cell r="Q1162">
            <v>201470</v>
          </cell>
          <cell r="R1162" t="str">
            <v>FALTA DE REFACCIONES T190930/PANEL OC-1009650   CF:20/04/2017 02 : 06  ARANTXA.MON : NP5</v>
          </cell>
          <cell r="S1162" t="str">
            <v xml:space="preserve">IN CAJA, AMBAS PATITAS, CABLE CORRIENTE </v>
          </cell>
          <cell r="T1162" t="str">
            <v xml:space="preserve">       Martha I. López Martín     </v>
          </cell>
          <cell r="U1162" t="str">
            <v>2017-04-21</v>
          </cell>
          <cell r="V1162" t="str">
            <v>SUR</v>
          </cell>
          <cell r="W1162" t="str">
            <v>COMPLETADO</v>
          </cell>
          <cell r="X1162" t="str">
            <v>TALLER</v>
          </cell>
          <cell r="Y1162">
            <v>42836</v>
          </cell>
          <cell r="Z1162">
            <v>451</v>
          </cell>
          <cell r="AA1162" t="str">
            <v>M010</v>
          </cell>
          <cell r="AD1162" t="str">
            <v>MERIDA/SAN PEDRO UXMAL</v>
          </cell>
          <cell r="AE1162" t="str">
            <v>YUC</v>
          </cell>
          <cell r="AF1162" t="str">
            <v>MX</v>
          </cell>
          <cell r="AG1162" t="str">
            <v>10415918</v>
          </cell>
          <cell r="AH1162" t="str">
            <v>MATILDE CAUICH CANCHE</v>
          </cell>
          <cell r="AI1162" t="str">
            <v>CALLE 36 # 345-A</v>
          </cell>
          <cell r="AJ1162" t="str">
            <v>9995126398</v>
          </cell>
          <cell r="AK1162">
            <v>0</v>
          </cell>
          <cell r="AL1162" t="str">
            <v>97854</v>
          </cell>
          <cell r="AM1162" t="str">
            <v>20/04/2017 02 : 06 ARANTXA.MON : TCF120/04/2017 02 : 06 ARANTXA.MON : NP519/04/2017 06 : 09 RODRIGUEZ ERICK : DGR: DOCUMENTO VALIDO18/04/2017 06 : 48 ARANTXA.MON : SIN DOCUMENTOS14/04/2017 08 : 41 201470 : P1A: T190930/PANEL OC-1009650 SE SOLICITA ELDIA 13/04/2017 P130417L10P112/04/2017 06 : 58 SEMIRAMIS.M : ODSWTPRD/ULTRAHOGAREQUIPO EN CSA</v>
          </cell>
          <cell r="AN1162" t="str">
            <v>3TE32G153442</v>
          </cell>
          <cell r="AO1162" t="str">
            <v>Básica</v>
          </cell>
          <cell r="AP1162" t="str">
            <v>Hisense</v>
          </cell>
          <cell r="AQ1162" t="str">
            <v>Opera</v>
          </cell>
          <cell r="AR1162" t="str">
            <v>HD 1366 X 768</v>
          </cell>
          <cell r="AS1162" t="str">
            <v>3TE32G154773G154773M010</v>
          </cell>
          <cell r="AT1162">
            <v>2</v>
          </cell>
          <cell r="AU1162" t="str">
            <v>32H3B1</v>
          </cell>
          <cell r="AV1162" t="str">
            <v>3TE32G154773</v>
          </cell>
          <cell r="AW1162" t="str">
            <v>G154773</v>
          </cell>
          <cell r="AX1162" t="str">
            <v>M010</v>
          </cell>
          <cell r="AY1162">
            <v>74012441</v>
          </cell>
          <cell r="AZ1162">
            <v>51013367</v>
          </cell>
          <cell r="BA1162">
            <v>80146622</v>
          </cell>
        </row>
        <row r="1163">
          <cell r="D1163">
            <v>60310389</v>
          </cell>
          <cell r="E1163" t="str">
            <v>B</v>
          </cell>
          <cell r="F1163" t="str">
            <v>FRIGOBAR</v>
          </cell>
          <cell r="G1163" t="str">
            <v>JORGE SANDOVAL</v>
          </cell>
          <cell r="H1163" t="str">
            <v>C. 59 # 1040 X 124 Y 132                                FRAC. LAS AMERICAS                         MERIDA, YUCATAN</v>
          </cell>
          <cell r="I1163">
            <v>9992070417</v>
          </cell>
          <cell r="J1163" t="str">
            <v>HISENSE</v>
          </cell>
          <cell r="K1163" t="str">
            <v>RR31D6DLX</v>
          </cell>
          <cell r="L1163" t="str">
            <v>1B0087Z0000JBHOMNE12196</v>
          </cell>
          <cell r="M1163" t="str">
            <v>6283 9809 4418 7672 5285 22</v>
          </cell>
          <cell r="N1163">
            <v>2690</v>
          </cell>
          <cell r="O1163">
            <v>42664</v>
          </cell>
          <cell r="P1163">
            <v>42768</v>
          </cell>
          <cell r="Q1163">
            <v>201470</v>
          </cell>
          <cell r="R1163" t="str">
            <v>INTERVENCION DE REFRIGERANTE R600   CF:09/02/2017 00 : 08  SERGIO.FER : TCF1</v>
          </cell>
          <cell r="S1163" t="str">
            <v/>
          </cell>
          <cell r="T1163" t="str">
            <v xml:space="preserve">       Martha I. López Martín     </v>
          </cell>
          <cell r="U1163" t="str">
            <v>2017-04-21</v>
          </cell>
          <cell r="V1163" t="str">
            <v>SUR</v>
          </cell>
          <cell r="W1163" t="str">
            <v>COMPLETADO</v>
          </cell>
          <cell r="X1163" t="str">
            <v>TALLER</v>
          </cell>
          <cell r="Y1163">
            <v>42765</v>
          </cell>
          <cell r="Z1163">
            <v>101</v>
          </cell>
          <cell r="AA1163" t="str">
            <v>M010</v>
          </cell>
          <cell r="AD1163" t="str">
            <v>MERIDA/FRACC LAS AMERICAS</v>
          </cell>
          <cell r="AE1163" t="str">
            <v>YUC</v>
          </cell>
          <cell r="AF1163" t="str">
            <v>MX</v>
          </cell>
          <cell r="AG1163" t="str">
            <v>10410944</v>
          </cell>
          <cell r="AH1163" t="str">
            <v>JORGE SANDOVAL</v>
          </cell>
          <cell r="AI1163" t="str">
            <v>1040 CALLE 59</v>
          </cell>
          <cell r="AJ1163" t="str">
            <v>6882660</v>
          </cell>
          <cell r="AK1163" t="str">
            <v>9992070417</v>
          </cell>
          <cell r="AL1163" t="str">
            <v>97302</v>
          </cell>
          <cell r="AM1163" t="str">
            <v>23/02/2017 06 : 11 MARCO.DIAZ : TCF1PU CTE FINAL23/02/2017 06 : 10 MARCO.DIAZ : TCF1DR09/02/2017 00 : 08 SERGIO.FER : TCF109/02/2017 00 : 08 SERGIO.FER : TCFT - Intervención de línea derefrigerante R60004/02/2017 04 : 07 201470 : SE ADJUNTA REPORTE03/02/2017 23 : 46 201470 : V1: SE REVISO EQUIPO Y SE ENCONTRO DAÑO ENEL COMPRESOR. SE CONSULTARA CON EL AREA DE ING.01/02/2017 07 : 00 FABIOLA.BON : V1P28/01/2017 00 : 03 ALAN.FABIAN : ODSMAILRD%ESQESQ CON 132</v>
          </cell>
          <cell r="AN1163" t="str">
            <v>1B0087Z0000J</v>
          </cell>
          <cell r="AO1163" t="e">
            <v>#N/A</v>
          </cell>
          <cell r="AP1163" t="e">
            <v>#N/A</v>
          </cell>
          <cell r="AQ1163" t="e">
            <v>#N/A</v>
          </cell>
          <cell r="AR1163" t="e">
            <v>#N/A</v>
          </cell>
          <cell r="AS1163" t="str">
            <v/>
          </cell>
          <cell r="AT1163" t="e">
            <v>#N/A</v>
          </cell>
          <cell r="AY1163">
            <v>74012443</v>
          </cell>
          <cell r="AZ1163">
            <v>51013369</v>
          </cell>
          <cell r="BA1163">
            <v>80146623</v>
          </cell>
        </row>
        <row r="1164">
          <cell r="D1164">
            <v>60312093</v>
          </cell>
          <cell r="E1164" t="str">
            <v>A</v>
          </cell>
          <cell r="F1164" t="str">
            <v>LAVADORA</v>
          </cell>
          <cell r="G1164" t="str">
            <v>ALEJANDRA HERNANDEZ</v>
          </cell>
          <cell r="H1164" t="str">
            <v>C. 100-1 # 139-J X 51 Y 53                      FRAC. LAS AMERICAS                    MERIDA, YUCATAN</v>
          </cell>
          <cell r="I1164">
            <v>9991547008</v>
          </cell>
          <cell r="J1164" t="str">
            <v>HISENSE</v>
          </cell>
          <cell r="K1164" t="str">
            <v>WSA1102PR</v>
          </cell>
          <cell r="L1164" t="str">
            <v>1WG8001AZABW0JFZF170342</v>
          </cell>
          <cell r="M1164" t="str">
            <v>4080 1763 9880 6238 0886 87</v>
          </cell>
          <cell r="N1164">
            <v>2490</v>
          </cell>
          <cell r="O1164">
            <v>42454</v>
          </cell>
          <cell r="P1164">
            <v>42799</v>
          </cell>
          <cell r="Q1164">
            <v>201470</v>
          </cell>
          <cell r="R1164" t="str">
            <v>FALTA DE REFACCIONES WA0057Z06TST01/TINA CENTRIFUGADO OC-1008255   CF:15/03/2017 07 : 11  JORGE.VAZ : NP5</v>
          </cell>
          <cell r="S1164" t="str">
            <v/>
          </cell>
          <cell r="T1164" t="str">
            <v xml:space="preserve">       Martha I. López Martín     </v>
          </cell>
          <cell r="U1164" t="str">
            <v>2017-04-21</v>
          </cell>
          <cell r="V1164" t="str">
            <v>SUR</v>
          </cell>
          <cell r="W1164" t="str">
            <v>COMPLETADO</v>
          </cell>
          <cell r="X1164" t="str">
            <v>TALLER</v>
          </cell>
          <cell r="Y1164">
            <v>42787</v>
          </cell>
          <cell r="Z1164">
            <v>333</v>
          </cell>
          <cell r="AA1164" t="str">
            <v>M010</v>
          </cell>
          <cell r="AD1164" t="str">
            <v>Merida/Fracc. Las Americas</v>
          </cell>
          <cell r="AE1164" t="str">
            <v>YUC</v>
          </cell>
          <cell r="AF1164" t="str">
            <v>MX</v>
          </cell>
          <cell r="AG1164" t="str">
            <v>10411876</v>
          </cell>
          <cell r="AH1164" t="str">
            <v>ALEJANDRA HERNANDEZ</v>
          </cell>
          <cell r="AI1164" t="str">
            <v>Calle 100-1</v>
          </cell>
          <cell r="AJ1164" t="str">
            <v>99-91-54-70-08</v>
          </cell>
          <cell r="AK1164">
            <v>0</v>
          </cell>
          <cell r="AL1164" t="str">
            <v>97302</v>
          </cell>
          <cell r="AM1164" t="str">
            <v>30/03/2017 23 : 59 MARCO.DIAZ : TCF1PU CLIENTE CONFIRMA BERENICE MOA.JESSICA O30/03/2017 23 : 57 MARCO.DIAZ : TCF1. JESSICA O15/03/2017 07 : 12 JORGE.VAZ : TCF115/03/2017 07 : 11 JORGE.VAZ : NP514/03/2017 04 : 02 RODRIGUEZ ERICK : DGR: DOCUMENTO VALIDO, SE ADJUNTOPOLIZA LLENADA07/03/2017 07 : 35 201470 : WA0057Z06TST01/TINA CENTRIFUGADO OC-1008255SE SOLICITA EL DIA 06/03/2017 P060317L10P207/03/2017 03 : 43 FABIOLA.BON : seg: solicitar refaccion03/03/2017 06 : 12 FABIOLA.BON : SEG: SOLICITAR REFACCION02/03/2017 08 : 11 FABIOLA.BON : SEG: SE SOLICITA A TALLER OC01/03/2017 02 : 53 SERGIO.FER : ST2 - Se autoriza reparación, solicitarpartes.28/02/2017 01 : 18 RODRIGUEZ ERICK : DGR: DOCUMENTO VALIDO, TICKET SECOMPLEMENTA CON POLIZA SELLADA24/02/2017 02 : 45 201470 : SE ADJUNTARON LOS DOCUMENTOS QUE ENTREGO ENCLIENTE.23/02/2017 02 : 04 201470 : SE ADJUNTA REPORTE TECNICO22/02/2017 10 : 08 201470 : V1: SE REVISO EQUIPO Y SE ENCONTRO LA TINAROTA, SE REALIZARA REPORTE TECNICO.11/02/2017 06 : 39 BRENDA.MORA : ODSWTPENTRE 51 A Y 53EN LA ESQUINA HAY UN OXXO Y ENFRENTE HAY PARQUEPENÚLTIMA CASA DE LA CUADRA</v>
          </cell>
          <cell r="AN1164" t="str">
            <v>GWE011WJB002</v>
          </cell>
          <cell r="AO1164" t="e">
            <v>#N/A</v>
          </cell>
          <cell r="AP1164" t="e">
            <v>#N/A</v>
          </cell>
          <cell r="AQ1164" t="e">
            <v>#N/A</v>
          </cell>
          <cell r="AR1164" t="e">
            <v>#N/A</v>
          </cell>
          <cell r="AS1164" t="str">
            <v>GWE014WJB003WH0HPM010</v>
          </cell>
          <cell r="AT1164">
            <v>3</v>
          </cell>
          <cell r="AU1164" t="str">
            <v>WSA1401P</v>
          </cell>
          <cell r="AV1164" t="str">
            <v>GWE014WJB003</v>
          </cell>
          <cell r="AW1164" t="str">
            <v>WH0HP</v>
          </cell>
          <cell r="AX1164" t="str">
            <v>M010</v>
          </cell>
          <cell r="AY1164">
            <v>74012444</v>
          </cell>
          <cell r="AZ1164">
            <v>51013370</v>
          </cell>
          <cell r="BA1164">
            <v>80146624</v>
          </cell>
        </row>
        <row r="1165">
          <cell r="D1165">
            <v>60312751</v>
          </cell>
          <cell r="E1165" t="str">
            <v>A</v>
          </cell>
          <cell r="F1165" t="str">
            <v>TV</v>
          </cell>
          <cell r="G1165" t="str">
            <v>JOSE LUIS RIESTRA CHAN</v>
          </cell>
          <cell r="H1165" t="str">
            <v>C. 20 # 96 X 13 Y 15                                CENTRO                                          BUCTZOTZ, YUCATAN</v>
          </cell>
          <cell r="I1165">
            <v>9911150100</v>
          </cell>
          <cell r="J1165" t="str">
            <v>HISENSE</v>
          </cell>
          <cell r="K1165" t="str">
            <v>40K20D</v>
          </cell>
          <cell r="L1165" t="str">
            <v>40G144577H01961</v>
          </cell>
          <cell r="M1165" t="str">
            <v>CARTA FACTURA</v>
          </cell>
          <cell r="N1165" t="str">
            <v>S/COSTO</v>
          </cell>
          <cell r="O1165">
            <v>42574</v>
          </cell>
          <cell r="P1165">
            <v>42789</v>
          </cell>
          <cell r="Q1165">
            <v>201470</v>
          </cell>
          <cell r="R1165" t="str">
            <v>FALTA DE REFACCIONES T172750/PANEL OC-1007898   CF:01/03/2017 02 : 38  ERNESTO.HERN : NP5</v>
          </cell>
          <cell r="S1165" t="str">
            <v/>
          </cell>
          <cell r="T1165" t="str">
            <v xml:space="preserve">       Martha I. López Martín     </v>
          </cell>
          <cell r="U1165" t="str">
            <v>2017-04-21</v>
          </cell>
          <cell r="V1165" t="str">
            <v>SUR</v>
          </cell>
          <cell r="W1165" t="str">
            <v>COMPLETADO</v>
          </cell>
          <cell r="X1165" t="str">
            <v>TALLER</v>
          </cell>
          <cell r="Y1165">
            <v>42789</v>
          </cell>
          <cell r="Z1165">
            <v>215</v>
          </cell>
          <cell r="AA1165" t="str">
            <v>M010</v>
          </cell>
          <cell r="AD1165" t="str">
            <v>Centro/Buctzotz</v>
          </cell>
          <cell r="AE1165" t="str">
            <v>YUC</v>
          </cell>
          <cell r="AF1165" t="str">
            <v>MX</v>
          </cell>
          <cell r="AG1165" t="str">
            <v>10413114</v>
          </cell>
          <cell r="AH1165" t="str">
            <v>JOSE LUIS RIESTRA CHAN</v>
          </cell>
          <cell r="AI1165" t="str">
            <v>96 20</v>
          </cell>
          <cell r="AJ1165" t="str">
            <v>9911150100</v>
          </cell>
          <cell r="AK1165">
            <v>0</v>
          </cell>
          <cell r="AL1165" t="str">
            <v>97620</v>
          </cell>
          <cell r="AM1165" t="str">
            <v>08/04/2017 05 : 18 BRENDA.MORA : CSCSe le comenta al cliente que su equipo se estará enviando aprox. en 10días.14/03/2017 08 : 04 SEMIRAMIS.M : CSCCte se comunica para saber el estatus del equipo se les menciona sobreun cambio físico en un tiempo estimado de 20 a 22 días hábiles14/03/2017 06 : 36 MARCO.DIAZ : TCF1PU CTE FINAL01/03/2017 02 : 38 ERNESTO.HERN : TCF101/03/2017 02 : 38 ERNESTO.HERN : NP525/02/2017 02 : 20 201470 : P1A: T172750/PANEL OC-1007898 SE SOLICITA ELDIA 24/02/2017 P240217L10P124/02/2017 06 : 54 ANA.ROSA : KMA:198$396.0024/02/2017 06 : 40 201470 : KMS : 198 KM VIAJE REDONDO. EN ESPERA DE LAAUTORIZACION DEL KM24/02/2017 01 : 43 ADRIANA.SAN : ODSWTPRD% 13 Y 15</v>
          </cell>
          <cell r="AN1165" t="str">
            <v>3TE40G134207</v>
          </cell>
          <cell r="AO1165" t="str">
            <v>Básica</v>
          </cell>
          <cell r="AP1165" t="str">
            <v>Hisense</v>
          </cell>
          <cell r="AQ1165" t="str">
            <v>Opera</v>
          </cell>
          <cell r="AR1165" t="str">
            <v>FHD 1920 x 1080</v>
          </cell>
          <cell r="AS1165" t="str">
            <v/>
          </cell>
          <cell r="AT1165" t="e">
            <v>#N/A</v>
          </cell>
          <cell r="AY1165">
            <v>74012453</v>
          </cell>
          <cell r="AZ1165">
            <v>51013379</v>
          </cell>
          <cell r="BA1165">
            <v>80146564</v>
          </cell>
        </row>
        <row r="1166">
          <cell r="D1166">
            <v>60313303</v>
          </cell>
          <cell r="E1166" t="str">
            <v>B</v>
          </cell>
          <cell r="F1166" t="str">
            <v>FRIGOBAR</v>
          </cell>
          <cell r="G1166" t="str">
            <v>CECILIA VILLALOBOS</v>
          </cell>
          <cell r="H1166" t="str">
            <v>C. 27 # 244 X 38                                      GARCIA GINERES                                MERIDA, YUCATAN</v>
          </cell>
          <cell r="I1166">
            <v>9993516716</v>
          </cell>
          <cell r="J1166" t="str">
            <v>HISENSE</v>
          </cell>
          <cell r="K1166" t="str">
            <v>RR31D6DLX</v>
          </cell>
          <cell r="L1166" t="str">
            <v>1B0087Z0000JJHOMME12454</v>
          </cell>
          <cell r="M1166" t="str">
            <v xml:space="preserve">POLIZA </v>
          </cell>
          <cell r="N1166" t="str">
            <v>S/COSTO</v>
          </cell>
          <cell r="O1166">
            <v>42610</v>
          </cell>
          <cell r="P1166">
            <v>42802</v>
          </cell>
          <cell r="Q1166">
            <v>201470</v>
          </cell>
          <cell r="R1166" t="str">
            <v>INTERVENCION DE REFRIGERANTE R600   CF:09/03/2017 00 : 55  ROGER.R : TCFT</v>
          </cell>
          <cell r="S1166" t="str">
            <v/>
          </cell>
          <cell r="T1166" t="str">
            <v xml:space="preserve">       Martha I. López Martín     </v>
          </cell>
          <cell r="U1166" t="str">
            <v>2017-04-21</v>
          </cell>
          <cell r="V1166" t="str">
            <v>SUR</v>
          </cell>
          <cell r="W1166" t="str">
            <v>COMPLETADO</v>
          </cell>
          <cell r="X1166" t="str">
            <v>TALLER</v>
          </cell>
          <cell r="Y1166">
            <v>42800</v>
          </cell>
          <cell r="Z1166">
            <v>190</v>
          </cell>
          <cell r="AA1166" t="str">
            <v>M010</v>
          </cell>
          <cell r="AD1166" t="str">
            <v>Merida/Garcia ginedess</v>
          </cell>
          <cell r="AE1166" t="str">
            <v>YUC</v>
          </cell>
          <cell r="AF1166" t="str">
            <v>MX</v>
          </cell>
          <cell r="AG1166" t="str">
            <v>10413275</v>
          </cell>
          <cell r="AH1166" t="str">
            <v>CECILIA VILLALOBOS</v>
          </cell>
          <cell r="AI1166" t="str">
            <v>Calle 27 num 244</v>
          </cell>
          <cell r="AJ1166" t="str">
            <v>9993516716</v>
          </cell>
          <cell r="AK1166">
            <v>0</v>
          </cell>
          <cell r="AL1166" t="str">
            <v>97060</v>
          </cell>
          <cell r="AM1166" t="str">
            <v>14/03/2017 06 : 38 MARCO.DIAZ : TCF1PU CTE FINAL09/03/2017 00 : 56 ROGER.R : TCF109/03/2017 00 : 55 ROGER.R : TCFT - Intervención de línea derefrigerante R60009/03/2017 00 : 10 201470 : SE ADJUNTA EL REPORTE TECNICO.08/03/2017 05 : 28 201470 : V1: SE REVISO EQUIPO Y SE ENCONTRO DAÑADO ELCOMPRESOR. SE REALIZARA REPORTE TECNICO DEBIDO A QUE POREL TIPO DE REFRIGERANTE HASTA EL DIA DE HOY NO SE REPARAN. ( GAS MUYBOLATIL )08/03/2017 00 : 01 201470 : TECNICOS EN RUTA, VISITA AGENDADAPREBIAMENTE.28/02/2017 00 : 45 ANA.ROSA : ODSWTPRDESQUINA CALLE 28</v>
          </cell>
          <cell r="AN1166" t="str">
            <v>1B0087Z0000J</v>
          </cell>
          <cell r="AO1166" t="e">
            <v>#N/A</v>
          </cell>
          <cell r="AP1166" t="e">
            <v>#N/A</v>
          </cell>
          <cell r="AQ1166" t="e">
            <v>#N/A</v>
          </cell>
          <cell r="AR1166" t="e">
            <v>#N/A</v>
          </cell>
          <cell r="AS1166" t="str">
            <v/>
          </cell>
          <cell r="AT1166" t="e">
            <v>#N/A</v>
          </cell>
          <cell r="AY1166">
            <v>74012452</v>
          </cell>
          <cell r="AZ1166">
            <v>51013378</v>
          </cell>
          <cell r="BA1166">
            <v>80146566</v>
          </cell>
        </row>
        <row r="1167">
          <cell r="D1167">
            <v>60316439</v>
          </cell>
          <cell r="E1167" t="str">
            <v xml:space="preserve">A   </v>
          </cell>
          <cell r="F1167" t="str">
            <v>TV</v>
          </cell>
          <cell r="G1167" t="str">
            <v>Arturo Mejia</v>
          </cell>
          <cell r="H1167" t="str">
            <v>Mexicalzingo/San Jose
Privada de EmilianoZapata
6</v>
          </cell>
          <cell r="I1167" t="str">
            <v xml:space="preserve"> 7222630330 7221609618</v>
          </cell>
          <cell r="J1167" t="str">
            <v>HISENSE</v>
          </cell>
          <cell r="K1167" t="str">
            <v>50K20DW</v>
          </cell>
          <cell r="L1167" t="str">
            <v>50G143292H06834</v>
          </cell>
          <cell r="M1167">
            <v>9.2300765918764099E+21</v>
          </cell>
          <cell r="N1167">
            <v>8390</v>
          </cell>
          <cell r="O1167">
            <v>42088</v>
          </cell>
          <cell r="P1167">
            <v>42759</v>
          </cell>
          <cell r="Q1167">
            <v>201612</v>
          </cell>
          <cell r="R1167" t="str">
            <v>DEMORA EN LLEGADA DE REFACION:
27/04/2017 00 : 51 201612 : P1_T 173331 PANEL _OC-1010024 EN ESPERA DEREFACION SOLICITADA NAC 26/04/2017</v>
          </cell>
          <cell r="S1167" t="str">
            <v>EQUIPO RECOLECTADO EN TALLER   NO SE REC</v>
          </cell>
          <cell r="T1167" t="str">
            <v xml:space="preserve"> ADRIANA BONIFACIO REYES          </v>
          </cell>
          <cell r="U1167" t="str">
            <v>2017</v>
          </cell>
          <cell r="V1167" t="str">
            <v>CENTRO</v>
          </cell>
          <cell r="W1167" t="str">
            <v>COMPLETADO</v>
          </cell>
          <cell r="X1167" t="str">
            <v>TALLER</v>
          </cell>
          <cell r="Y1167">
            <v>42845</v>
          </cell>
          <cell r="Z1167">
            <v>757</v>
          </cell>
          <cell r="AA1167" t="str">
            <v>M010</v>
          </cell>
          <cell r="AD1167" t="str">
            <v>Mexicalzingo/San Jose</v>
          </cell>
          <cell r="AE1167" t="str">
            <v>MEX</v>
          </cell>
          <cell r="AF1167" t="str">
            <v>MX</v>
          </cell>
          <cell r="AG1167" t="str">
            <v>10416254</v>
          </cell>
          <cell r="AH1167" t="str">
            <v>ARTURO MEJIA</v>
          </cell>
          <cell r="AI1167" t="str">
            <v>6 Privada de EmilianoZapata</v>
          </cell>
          <cell r="AJ1167" t="str">
            <v>7222630330</v>
          </cell>
          <cell r="AK1167" t="str">
            <v>7221609618</v>
          </cell>
          <cell r="AL1167" t="str">
            <v>52180</v>
          </cell>
          <cell r="AM1167" t="str">
            <v>03/05/2017 01 : 19 GABRIELA.B : CSCse le explica proceso de cf de 20 días hab aproximadamente28/04/2017 08 : 04 ARANTXA.MON : TCF128/04/2017 08 : 04 ARANTXA.MON : Se autoriza NP5; numero de serie yticket TELMEX correcto27/04/2017 00 : 51 201612 : P1_T 173331 PANEL _OC-1010024 EN ESPERA DEREFACION SOLICITADA NAC 26/04/201727/04/2017 00 : 50 201612 : NO ME PERMITE ADJUNATR FORMATO PARASOLICITUD DE PANEL NAC 26/04/201723/04/2017 01 : 55 201612 : EQ RECOLECTADO EN BANCO DE TRABAJO NAC22/04/201721/04/2017 02 : 30 201612 : V1_SE RECIBE SERVICIO21/04/2017 00 : 12 GABRIELA.B : ODSWTP20/04/2017 00 : 38 GABRIELA.B : RD % REVOLUCIÓN Y FRANCISCO VILLAKMA</v>
          </cell>
          <cell r="AN1167" t="str">
            <v>1TE50B8NUSCB</v>
          </cell>
          <cell r="AO1167" t="str">
            <v>Smart</v>
          </cell>
          <cell r="AP1167" t="str">
            <v>Hisense</v>
          </cell>
          <cell r="AQ1167" t="str">
            <v>Opera</v>
          </cell>
          <cell r="AR1167" t="str">
            <v>FHD 1920 x 1080</v>
          </cell>
          <cell r="AS1167" t="str">
            <v>3TE50G165140G165140M010</v>
          </cell>
          <cell r="AT1167">
            <v>164</v>
          </cell>
          <cell r="AU1167" t="str">
            <v>50H7GB</v>
          </cell>
          <cell r="AV1167" t="str">
            <v>3TE50G165140</v>
          </cell>
          <cell r="AW1167" t="str">
            <v>G165140</v>
          </cell>
          <cell r="AX1167" t="str">
            <v>M010</v>
          </cell>
          <cell r="AY1167">
            <v>74012451</v>
          </cell>
          <cell r="AZ1167">
            <v>51013377</v>
          </cell>
          <cell r="BA1167">
            <v>80146568</v>
          </cell>
        </row>
        <row r="1168">
          <cell r="D1168">
            <v>60316872</v>
          </cell>
          <cell r="E1168" t="str">
            <v xml:space="preserve">A   </v>
          </cell>
          <cell r="F1168" t="str">
            <v>TV</v>
          </cell>
          <cell r="G1168" t="str">
            <v xml:space="preserve">JOSE TOMAS PEREZ </v>
          </cell>
          <cell r="H1168" t="str">
            <v xml:space="preserve">10 DE LOS LAGOS UNIDAD NUEVOS HORIZONTES HUAMANTLA TLAXCALA </v>
          </cell>
          <cell r="I1168">
            <v>2471222848</v>
          </cell>
          <cell r="J1168" t="str">
            <v>HISENSE</v>
          </cell>
          <cell r="K1168" t="str">
            <v>40K20DW</v>
          </cell>
          <cell r="L1168" t="str">
            <v>40G144840H03256</v>
          </cell>
          <cell r="M1168">
            <v>56830</v>
          </cell>
          <cell r="N1168">
            <v>9998.42</v>
          </cell>
          <cell r="O1168">
            <v>42592</v>
          </cell>
          <cell r="P1168">
            <v>42851</v>
          </cell>
          <cell r="Q1168">
            <v>201074</v>
          </cell>
          <cell r="R1168">
            <v>0</v>
          </cell>
          <cell r="S1168" t="str">
            <v>EQUIPO SIN BASE Y SIN ACCESORIOS</v>
          </cell>
          <cell r="T1168" t="str">
            <v xml:space="preserve"> ALMA JUAREZ                      </v>
          </cell>
          <cell r="U1168" t="str">
            <v>2017-05-04</v>
          </cell>
          <cell r="V1168" t="str">
            <v>CENTRO</v>
          </cell>
          <cell r="W1168" t="str">
            <v>COMPLETADO</v>
          </cell>
          <cell r="X1168" t="str">
            <v>TALLER</v>
          </cell>
          <cell r="Y1168">
            <v>42849</v>
          </cell>
          <cell r="Z1168">
            <v>257</v>
          </cell>
          <cell r="AA1168" t="str">
            <v>M010</v>
          </cell>
          <cell r="AD1168" t="str">
            <v>Huamantla/Unidad nuevos horizontes</v>
          </cell>
          <cell r="AE1168" t="str">
            <v>TLX</v>
          </cell>
          <cell r="AF1168" t="str">
            <v>MX</v>
          </cell>
          <cell r="AG1168" t="str">
            <v>10416759</v>
          </cell>
          <cell r="AH1168" t="str">
            <v>JOSÉ TOMAS PÉREZ</v>
          </cell>
          <cell r="AI1168" t="str">
            <v>10 De los lagos</v>
          </cell>
          <cell r="AJ1168" t="str">
            <v>2471037978</v>
          </cell>
          <cell r="AK1168" t="str">
            <v>2471037978</v>
          </cell>
          <cell r="AL1168" t="str">
            <v>90500</v>
          </cell>
          <cell r="AM1168" t="str">
            <v>28/04/2017 08 : 35 ARANTXA.MON : TCF128/04/2017 08 : 34 ARANTXA.MON : Se autoriza NP5; numero de serie yticket TELMEX correcto27/04/2017 02 : 55 201074 : P1: T179489 PCB MAIN OC-101003926/04/2017 22 : 59 201074 : V1: 260417 DE 11:00 A 14.00 PM26/04/2017 00 : 14 MA.ISABEL : SEG: SE NOTIFICA AL CSA QUE NO LA HARECIBIDO25/04/2017 00 : 04 GERARDO.GRA : ODSWTP ELABORADA POR EMC*RD% PRIV. DE LOS ARROYOS Y PRIV. DE LA SIERRA</v>
          </cell>
          <cell r="AN1168" t="str">
            <v>3TE40A144716</v>
          </cell>
          <cell r="AO1168" t="str">
            <v>Smart</v>
          </cell>
          <cell r="AP1168" t="str">
            <v>Hisense</v>
          </cell>
          <cell r="AQ1168" t="str">
            <v>Opera</v>
          </cell>
          <cell r="AR1168" t="str">
            <v>FHD 1920 x 1080</v>
          </cell>
          <cell r="AS1168" t="str">
            <v>3TE40G154775G154775M010</v>
          </cell>
          <cell r="AT1168">
            <v>5</v>
          </cell>
          <cell r="AU1168" t="str">
            <v>40H5B</v>
          </cell>
          <cell r="AV1168" t="str">
            <v>3TE40G154775</v>
          </cell>
          <cell r="AW1168" t="str">
            <v>G154775</v>
          </cell>
          <cell r="AX1168" t="str">
            <v>M010</v>
          </cell>
          <cell r="AY1168">
            <v>74012450</v>
          </cell>
          <cell r="AZ1168">
            <v>51013376</v>
          </cell>
          <cell r="BA1168">
            <v>80146570</v>
          </cell>
        </row>
        <row r="1169">
          <cell r="D1169">
            <v>60317188</v>
          </cell>
          <cell r="E1169" t="str">
            <v xml:space="preserve">A   </v>
          </cell>
          <cell r="F1169" t="str">
            <v>TV</v>
          </cell>
          <cell r="G1169" t="str">
            <v>IRINA MATA MARQUEZ</v>
          </cell>
          <cell r="H1169" t="str">
            <v xml:space="preserve">CUSTODIA Nº4, LOMA BONITA TLAXCALA </v>
          </cell>
          <cell r="I1169" t="str">
            <v>246 142 92 68</v>
          </cell>
          <cell r="J1169" t="str">
            <v>HISENSE</v>
          </cell>
          <cell r="K1169" t="str">
            <v>50K20DW</v>
          </cell>
          <cell r="L1169" t="str">
            <v>50G144844H130</v>
          </cell>
          <cell r="M1169">
            <v>126088</v>
          </cell>
          <cell r="N1169">
            <v>10120.68</v>
          </cell>
          <cell r="O1169">
            <v>42101</v>
          </cell>
          <cell r="P1169">
            <v>42856</v>
          </cell>
          <cell r="Q1169">
            <v>201074</v>
          </cell>
          <cell r="R1169">
            <v>0</v>
          </cell>
          <cell r="S1169" t="str">
            <v>EQUIPO SIN BASE Y SIN ACCESORIOS</v>
          </cell>
          <cell r="T1169" t="str">
            <v xml:space="preserve"> ALMA JUAREZ                      </v>
          </cell>
          <cell r="U1169" t="str">
            <v>2017-05-04</v>
          </cell>
          <cell r="V1169" t="str">
            <v>CENTRO</v>
          </cell>
          <cell r="W1169" t="str">
            <v>COMPLETADO</v>
          </cell>
          <cell r="X1169" t="str">
            <v>TALLER</v>
          </cell>
          <cell r="Y1169">
            <v>42852</v>
          </cell>
          <cell r="Z1169">
            <v>751</v>
          </cell>
          <cell r="AA1169" t="str">
            <v>M010</v>
          </cell>
          <cell r="AD1169" t="str">
            <v>Tlaxcala/Loma bonita</v>
          </cell>
          <cell r="AE1169" t="str">
            <v>TLX</v>
          </cell>
          <cell r="AF1169" t="str">
            <v>MX</v>
          </cell>
          <cell r="AG1169" t="str">
            <v>10416974</v>
          </cell>
          <cell r="AH1169" t="str">
            <v>IRINA MATA MARQUES</v>
          </cell>
          <cell r="AI1169" t="str">
            <v>Custodia num 4</v>
          </cell>
          <cell r="AJ1169" t="str">
            <v>2461429268</v>
          </cell>
          <cell r="AK1169">
            <v>0</v>
          </cell>
          <cell r="AL1169" t="str">
            <v>90090</v>
          </cell>
          <cell r="AM1169" t="str">
            <v>03/05/2017 07 : 39 ARANTXA.MON : TCF103/05/2017 07 : 39 ARANTXA.MON : Se autoriza NP5; numero de serie yticket correcto03/05/2017 00 : 08 201074 : P1: T173331 PANEL OC-101022528/04/2017 05 : 57 201074 : V1: 280417 DE 12: 00 A 14:0026/04/2017 22 : 49 ANA.ROSA : ODSWTPRDARQUITECTO Y ALFARERO</v>
          </cell>
          <cell r="AN1169" t="str">
            <v>3TE50G143064</v>
          </cell>
          <cell r="AO1169" t="str">
            <v>Smart</v>
          </cell>
          <cell r="AP1169" t="str">
            <v>Hisense</v>
          </cell>
          <cell r="AQ1169" t="str">
            <v>Opera</v>
          </cell>
          <cell r="AR1169" t="str">
            <v>FHD 1920 x 1080</v>
          </cell>
          <cell r="AS1169" t="str">
            <v>3TE50G165140G165140M010</v>
          </cell>
          <cell r="AT1169">
            <v>164</v>
          </cell>
          <cell r="AU1169" t="str">
            <v>50H7GB</v>
          </cell>
          <cell r="AV1169" t="str">
            <v>3TE50G165140</v>
          </cell>
          <cell r="AW1169" t="str">
            <v>G165140</v>
          </cell>
          <cell r="AX1169" t="str">
            <v>M010</v>
          </cell>
          <cell r="AY1169">
            <v>74012449</v>
          </cell>
          <cell r="AZ1169">
            <v>51013375</v>
          </cell>
          <cell r="BA1169">
            <v>80146572</v>
          </cell>
        </row>
        <row r="1170">
          <cell r="D1170">
            <v>60315905</v>
          </cell>
          <cell r="E1170" t="str">
            <v xml:space="preserve">A   </v>
          </cell>
          <cell r="F1170" t="str">
            <v>TV</v>
          </cell>
          <cell r="G1170" t="str">
            <v>SOTO RUIZ ALFREDO</v>
          </cell>
          <cell r="H1170" t="str">
            <v>AHOME/FOVISSTE 3</v>
          </cell>
          <cell r="I1170">
            <v>6682013184</v>
          </cell>
          <cell r="J1170" t="str">
            <v>HISENSE</v>
          </cell>
          <cell r="K1170" t="str">
            <v>50K20DW</v>
          </cell>
          <cell r="L1170" t="str">
            <v>50G143291H16233</v>
          </cell>
          <cell r="M1170" t="str">
            <v>POLIZA</v>
          </cell>
          <cell r="N1170">
            <v>0</v>
          </cell>
          <cell r="O1170">
            <v>42185</v>
          </cell>
          <cell r="P1170">
            <v>42850</v>
          </cell>
          <cell r="Q1170">
            <v>201018</v>
          </cell>
          <cell r="R1170" t="str">
            <v>PZA NO DISPONIBLE</v>
          </cell>
          <cell r="S1170" t="str">
            <v/>
          </cell>
          <cell r="T1170" t="str">
            <v xml:space="preserve"> Rosa María Jaime Valdivia        </v>
          </cell>
          <cell r="U1170" t="str">
            <v>2017-05-04</v>
          </cell>
          <cell r="V1170" t="str">
            <v>NORTE</v>
          </cell>
          <cell r="W1170" t="str">
            <v>COMPLETADO</v>
          </cell>
          <cell r="X1170" t="str">
            <v>CLIENTE</v>
          </cell>
          <cell r="Y1170">
            <v>42837</v>
          </cell>
          <cell r="Z1170">
            <v>652</v>
          </cell>
          <cell r="AA1170" t="str">
            <v>M010</v>
          </cell>
          <cell r="AD1170" t="str">
            <v>Ahome/Fovisste 3</v>
          </cell>
          <cell r="AE1170" t="str">
            <v>SIN</v>
          </cell>
          <cell r="AF1170" t="str">
            <v>MX</v>
          </cell>
          <cell r="AG1170" t="str">
            <v>10414838</v>
          </cell>
          <cell r="AH1170" t="str">
            <v>ALFREDO SOTO RUIZ</v>
          </cell>
          <cell r="AI1170" t="str">
            <v>2247 Quimicos</v>
          </cell>
          <cell r="AJ1170" t="str">
            <v>6681184074</v>
          </cell>
          <cell r="AK1170">
            <v>0</v>
          </cell>
          <cell r="AL1170" t="str">
            <v>81230</v>
          </cell>
          <cell r="AM1170" t="str">
            <v>27/04/2017 08 : 09 ARANTXA.MON : TCF127/04/2017 08 : 09 ARANTXA.MON : Se autoriza NP5; numero de serie yticket correcto26/04/2017 02 : 51 201018 : CLIENTE SE REPORTO 25/04/17 SE REALIZAPEDIDO DE REFACCION LEDS DE PANEL OC-1009970 SE ANEXA FORMATORMA18/04/2017 23 : 10 201018 : SE HIZO INTENTO NUEVAMENTE DE CONTACTARCLIENTE Y ESTE TELEFONO MANDA DIRECTO A BUZON13/04/2017 02 : 44 201018 : SE LLAMO A CLIENTE AL TELEFONO QUE DEJO NOATENDIO DEJABA LA LINEA HASTA QUE MANDABA A BUZON MOVISTARTALLER ESTARA AUSENTE DEL 13 AL 16 DE ABRIL POR SEMANA SANTA YA NO SEPUDO CONCRETAR LA RECOLCCIÓN DEL EQUIPO DEL CLIENTE RE AGENDEN VISITA CON EL CLIENTE PARA DESPUES DE EL 17 DE ABRIL12/04/2017 23 : 54 GABRIELA.B : ODSWTP12/04/2017 23 : 39 GABRIELA.B : RD % FÍSICOS E INGENIEROS</v>
          </cell>
          <cell r="AN1170" t="str">
            <v>1TE50B8NUSCB</v>
          </cell>
          <cell r="AO1170" t="str">
            <v>Smart</v>
          </cell>
          <cell r="AP1170" t="str">
            <v>Hisense</v>
          </cell>
          <cell r="AQ1170" t="str">
            <v>Opera</v>
          </cell>
          <cell r="AR1170" t="str">
            <v>FHD 1920 x 1080</v>
          </cell>
          <cell r="AS1170" t="str">
            <v>3TE50G165140G165140M010</v>
          </cell>
          <cell r="AT1170">
            <v>164</v>
          </cell>
          <cell r="AU1170" t="str">
            <v>50H7GB</v>
          </cell>
          <cell r="AV1170" t="str">
            <v>3TE50G165140</v>
          </cell>
          <cell r="AW1170" t="str">
            <v>G165140</v>
          </cell>
          <cell r="AX1170" t="str">
            <v>M010</v>
          </cell>
          <cell r="AY1170">
            <v>74012448</v>
          </cell>
          <cell r="AZ1170">
            <v>51013374</v>
          </cell>
          <cell r="BA1170">
            <v>80146575</v>
          </cell>
        </row>
        <row r="1171">
          <cell r="D1171">
            <v>60310649</v>
          </cell>
          <cell r="E1171" t="str">
            <v xml:space="preserve">A   </v>
          </cell>
          <cell r="F1171" t="str">
            <v>TV</v>
          </cell>
          <cell r="G1171" t="str">
            <v>NIEVES CORTES VENEGAS</v>
          </cell>
          <cell r="H1171" t="str">
            <v>MIGUEL HIDALGO S/N,LA VIRGEN SAN FRANCISCO TENOPALCO,CUAUTITLAN IZCALLI</v>
          </cell>
          <cell r="I1171">
            <v>58787062</v>
          </cell>
          <cell r="J1171" t="str">
            <v>HISENSE</v>
          </cell>
          <cell r="K1171" t="str">
            <v>50K20DW</v>
          </cell>
          <cell r="L1171" t="str">
            <v>50G143291H09498</v>
          </cell>
          <cell r="M1171" t="str">
            <v>TICKET</v>
          </cell>
          <cell r="N1171">
            <v>13310.88</v>
          </cell>
          <cell r="O1171">
            <v>42002</v>
          </cell>
          <cell r="P1171">
            <v>42769</v>
          </cell>
          <cell r="Q1171">
            <v>201679</v>
          </cell>
          <cell r="R1171" t="str">
            <v>PANEL T173331 OC 1007015</v>
          </cell>
          <cell r="S1171" t="str">
            <v>EQUIPO EN CASA DE CLIENTE,PENDIENTE DE R</v>
          </cell>
          <cell r="T1171" t="str">
            <v xml:space="preserve">GUADALUPE GIRON                   </v>
          </cell>
          <cell r="U1171" t="str">
            <v>2017-05-04</v>
          </cell>
          <cell r="V1171" t="str">
            <v>CENTRO</v>
          </cell>
          <cell r="W1171" t="str">
            <v>COMPLETADO</v>
          </cell>
          <cell r="X1171" t="str">
            <v>CLIENTE</v>
          </cell>
          <cell r="Y1171">
            <v>42767</v>
          </cell>
          <cell r="Z1171">
            <v>765</v>
          </cell>
          <cell r="AA1171" t="str">
            <v>M010</v>
          </cell>
          <cell r="AD1171" t="str">
            <v>Cuatitlan Izcalli/la virgen sn. fco ten</v>
          </cell>
          <cell r="AE1171" t="str">
            <v>MEX</v>
          </cell>
          <cell r="AF1171" t="str">
            <v>MX</v>
          </cell>
          <cell r="AG1171" t="str">
            <v>10410035</v>
          </cell>
          <cell r="AH1171" t="str">
            <v>NIEVES CORTEZ VENEGAS</v>
          </cell>
          <cell r="AI1171" t="str">
            <v>Miguel hidalgo s/n fachada reja blanca en obra negra</v>
          </cell>
          <cell r="AJ1171" t="str">
            <v>5574736423</v>
          </cell>
          <cell r="AK1171" t="str">
            <v>5574736423</v>
          </cell>
          <cell r="AL1171" t="str">
            <v>54890</v>
          </cell>
          <cell r="AM1171" t="str">
            <v>23/02/2017 02 : 46 Ricardo Espinosa : TCF1PU CTE FINAL23/02/2017 02 : 46 Ricardo Espinosa : TCF1DR09/02/2017 04 : 30 ERNESTO.HERN : TCF109/02/2017 04 : 30 ERNESTO.HERN : NP504/02/2017 07 : 01 201679 : P1A:PANEL T173331 OC 100701502/02/2017 06 : 27 201679 : V1:03/02/201702/02/2017 02 : 55 ADRIANA.SAN : ODSWTPMARTINEZ.G : ODSWTPENTRE 20 DE NOVIEMBRE Y AV. HIDALGO</v>
          </cell>
          <cell r="AN1171" t="str">
            <v>1TE50B8NUSCB</v>
          </cell>
          <cell r="AO1171" t="str">
            <v>Smart</v>
          </cell>
          <cell r="AP1171" t="str">
            <v>Hisense</v>
          </cell>
          <cell r="AQ1171" t="str">
            <v>Opera</v>
          </cell>
          <cell r="AR1171" t="str">
            <v>FHD 1920 x 1080</v>
          </cell>
          <cell r="AS1171" t="str">
            <v>3TE50G165140G165140M010</v>
          </cell>
          <cell r="AT1171">
            <v>164</v>
          </cell>
          <cell r="AU1171" t="str">
            <v>50H7GB</v>
          </cell>
          <cell r="AV1171" t="str">
            <v>3TE50G165140</v>
          </cell>
          <cell r="AW1171" t="str">
            <v>G165140</v>
          </cell>
          <cell r="AX1171" t="str">
            <v>M010</v>
          </cell>
          <cell r="AY1171">
            <v>74012447</v>
          </cell>
          <cell r="AZ1171">
            <v>51013373</v>
          </cell>
          <cell r="BA1171">
            <v>80146580</v>
          </cell>
        </row>
        <row r="1172">
          <cell r="D1172">
            <v>60314312</v>
          </cell>
          <cell r="E1172" t="str">
            <v xml:space="preserve">A   </v>
          </cell>
          <cell r="F1172" t="str">
            <v>LAVADORA</v>
          </cell>
          <cell r="G1172" t="str">
            <v xml:space="preserve">OSANA MORALES AGUILAR </v>
          </cell>
          <cell r="H1172" t="str">
            <v xml:space="preserve">MARIANO ESCOBEDO N1 57, TLAXCO , TLAXCALA </v>
          </cell>
          <cell r="I1172" t="str">
            <v>44 241 1352802</v>
          </cell>
          <cell r="J1172" t="str">
            <v>HISENSE</v>
          </cell>
          <cell r="K1172" t="str">
            <v>WSA1102PB</v>
          </cell>
          <cell r="L1172" t="str">
            <v>1WG8001AZAB0H2Z8171879</v>
          </cell>
          <cell r="M1172">
            <v>0</v>
          </cell>
          <cell r="N1172">
            <v>2790</v>
          </cell>
          <cell r="O1172">
            <v>42549</v>
          </cell>
          <cell r="P1172">
            <v>42816</v>
          </cell>
          <cell r="Q1172">
            <v>201074</v>
          </cell>
          <cell r="R1172">
            <v>0</v>
          </cell>
          <cell r="S1172" t="str">
            <v xml:space="preserve">EQUIPO EN CASA DE CLIENTE </v>
          </cell>
          <cell r="T1172" t="str">
            <v xml:space="preserve"> ALMA JUAREZ                      </v>
          </cell>
          <cell r="U1172" t="str">
            <v>2017-05/08</v>
          </cell>
          <cell r="V1172" t="str">
            <v>CENTRO</v>
          </cell>
          <cell r="W1172" t="str">
            <v>COMPLETADO</v>
          </cell>
          <cell r="X1172" t="str">
            <v>CLIENTE</v>
          </cell>
          <cell r="Y1172">
            <v>42810</v>
          </cell>
          <cell r="Z1172">
            <v>261</v>
          </cell>
          <cell r="AA1172" t="str">
            <v>M010</v>
          </cell>
          <cell r="AD1172" t="str">
            <v>Tlaxco/San juan</v>
          </cell>
          <cell r="AE1172" t="str">
            <v>TLX</v>
          </cell>
          <cell r="AF1172" t="str">
            <v>MX</v>
          </cell>
          <cell r="AG1172" t="str">
            <v>10414507</v>
          </cell>
          <cell r="AH1172" t="str">
            <v>OSANA MORALES AGUILAR</v>
          </cell>
          <cell r="AI1172" t="str">
            <v>57 Mariano Escobedo</v>
          </cell>
          <cell r="AJ1172" t="str">
            <v>0442411352802</v>
          </cell>
          <cell r="AK1172">
            <v>0</v>
          </cell>
          <cell r="AL1172" t="str">
            <v>90250</v>
          </cell>
          <cell r="AM1172" t="str">
            <v>26/04/2017 04 : 17 ARANTXA.MON : TCF126/04/2017 04 : 17 ARANTXA.MON : NP526/04/2017 00 : 18 MA.ISABEL : SEG: DGR25/04/2017 05 : 53 201074 : P1: OC-1OO9948 S2201L19PSF0020/04/2017 01 : 51 MA.ISABEL : SEG: NO SE PUEDE CONTACTAR AL CSA, NOCONTESTA Y NO SE ENCUENTRA CONECTADO POR SKYPE, EN ESPERA DE RESPUESTA18/04/2017 04 : 54 MA.ISABEL : SEG: SE CONTACTA AL CSA PARA VERF SI YATIENE EL NUM DE PARTE29/03/2017 06 : 05 201074 : SE ENVIO CORREO PARA QUE NOS PROPORCONE ELNUMERO DE PARTE Y PODER SOLICITRALA29/03/2017 05 : 47 MA.ISABEL : SEG: SE CONTACTA AL CSA PARA VERFESTATUS DE VISITA29/03/2017 05 : 47 MA.ISABEL : SEG: DGR22/03/2017 05 : 21 201074 : V1: 220317 EN EL TRANSCURSO DEL DIA17/03/2017 01 : 21 GABRIELA.B : ODSWTP16/03/2017 03 : 52 GABRIELA.B : RD % LA BARRANCA Y EMILIANO ZAPATA</v>
          </cell>
          <cell r="AN1172" t="str">
            <v>GWE011WJB005</v>
          </cell>
          <cell r="AO1172" t="e">
            <v>#N/A</v>
          </cell>
          <cell r="AP1172" t="e">
            <v>#N/A</v>
          </cell>
          <cell r="AQ1172" t="e">
            <v>#N/A</v>
          </cell>
          <cell r="AR1172" t="e">
            <v>#N/A</v>
          </cell>
          <cell r="AS1172" t="str">
            <v>GWE014WJB003WH0HPM010</v>
          </cell>
          <cell r="AT1172">
            <v>3</v>
          </cell>
          <cell r="AU1172" t="str">
            <v>WSA1401P</v>
          </cell>
          <cell r="AV1172" t="str">
            <v>GWE014WJB003</v>
          </cell>
          <cell r="AW1172" t="str">
            <v>WH0HP</v>
          </cell>
          <cell r="AX1172" t="str">
            <v>M010</v>
          </cell>
          <cell r="AY1172">
            <v>74012446</v>
          </cell>
          <cell r="AZ1172">
            <v>51013372</v>
          </cell>
          <cell r="BA1172">
            <v>80146581</v>
          </cell>
        </row>
        <row r="1173">
          <cell r="D1173">
            <v>60313704</v>
          </cell>
          <cell r="E1173" t="str">
            <v xml:space="preserve">A   </v>
          </cell>
          <cell r="F1173" t="str">
            <v>TV</v>
          </cell>
          <cell r="G1173" t="str">
            <v>ALEJANDRA VAZQUEZ</v>
          </cell>
          <cell r="H1173" t="str">
            <v>C. JAIME NUNO #211 COL. HEROES. AGUASCALIENTES, AGS.</v>
          </cell>
          <cell r="I1173" t="str">
            <v>449 155 6720</v>
          </cell>
          <cell r="J1173" t="str">
            <v>HISENSE</v>
          </cell>
          <cell r="K1173" t="str">
            <v>40H5B</v>
          </cell>
          <cell r="L1173" t="str">
            <v>40G154689H02378</v>
          </cell>
          <cell r="M1173" t="str">
            <v>MAD / 000183340</v>
          </cell>
          <cell r="N1173">
            <v>7998.47</v>
          </cell>
          <cell r="O1173" t="str">
            <v>20 / 06 / 2016</v>
          </cell>
          <cell r="P1173" t="str">
            <v>10 / MAR / 2017</v>
          </cell>
          <cell r="Q1173">
            <v>202465</v>
          </cell>
          <cell r="R1173" t="str">
            <v>15/03/2017 04 : 17  SERGIO.FER : TCF1
15/03/2017 04 : 17  SERGIO.FER : TCFT - Reincidencia
11/03/2017 01 : 23 202465 : P1: OC-1008422</v>
          </cell>
          <cell r="S1173" t="str">
            <v/>
          </cell>
          <cell r="T1173" t="str">
            <v xml:space="preserve">       ALEJANDRO CHAVEZ           </v>
          </cell>
          <cell r="U1173" t="str">
            <v>2017-05-05</v>
          </cell>
          <cell r="V1173" t="str">
            <v>CENTRO</v>
          </cell>
          <cell r="W1173" t="str">
            <v>COMPLETADO</v>
          </cell>
          <cell r="X1173" t="str">
            <v>CLIENTE</v>
          </cell>
          <cell r="Y1173">
            <v>42803</v>
          </cell>
          <cell r="Z1173">
            <v>262</v>
          </cell>
          <cell r="AA1173" t="str">
            <v>M010</v>
          </cell>
          <cell r="AD1173" t="str">
            <v>ags/col heroes</v>
          </cell>
          <cell r="AE1173" t="str">
            <v>AGS</v>
          </cell>
          <cell r="AF1173" t="str">
            <v>MX</v>
          </cell>
          <cell r="AG1173" t="str">
            <v>10370606</v>
          </cell>
          <cell r="AH1173" t="str">
            <v>ALEJANDRA VAZQUEZ</v>
          </cell>
          <cell r="AI1173" t="str">
            <v>211 jaime Nuno</v>
          </cell>
          <cell r="AJ1173" t="str">
            <v>0444491556720</v>
          </cell>
          <cell r="AK1173">
            <v>0</v>
          </cell>
          <cell r="AL1173" t="str">
            <v>20190</v>
          </cell>
          <cell r="AM1173" t="str">
            <v>12/04/2017 05 : 52 ANA.LAURA : CSCCFNPse le comenta a cte q área correspondiente esta en inventario, se lepide nos de oportunidad a q se reanuden los embarques la sig. semana28/03/2017 01 : 25 SEMIRAMIS.M : CSCCte se comunica al Ing. Alejandro de csa para verificar cual es la elestatus de su equipo s ele menciona cambio físico de 20 días hábilesaproximado16/03/2017 00 : 15 ARANTXA.MON : P2 GUÌA: 600804433515/03/2017 04 : 17 SERGIO.FER : TCF115/03/2017 04 : 17 SERGIO.FER : TCFT - Reincidencia11/03/2017 01 : 23 202465 : P1: OC-100842210/03/2017 00 : 45 202465 : V1: 09/03/2017 17:00 HRS. CLIENTE MENCIONAQUE YA LA HABIA REPORTADO DESDE NOVIEMBRE Y DICIEMBRE. YDICE QUE LA REPORTO EL DIA 7 DE MARZO Y A NOSOTROS NO LA PASAN HASTA ELDIA 9 DE MARZO, PARA QUE LO CONSIDEREN,07/03/2017 04 : 01 MARIELA.CHA : ODSWTP.-%LOPE DE VEGA Y GUTEMBER</v>
          </cell>
          <cell r="AN1173" t="str">
            <v>3TE40A144535</v>
          </cell>
          <cell r="AO1173" t="str">
            <v>Smart</v>
          </cell>
          <cell r="AP1173" t="str">
            <v>Hisense</v>
          </cell>
          <cell r="AQ1173" t="str">
            <v>Opera</v>
          </cell>
          <cell r="AR1173" t="str">
            <v>FHD 1920 x 1080</v>
          </cell>
          <cell r="AS1173" t="str">
            <v>3TE40G154775G154775M010</v>
          </cell>
          <cell r="AT1173">
            <v>5</v>
          </cell>
          <cell r="AU1173" t="str">
            <v>40H5B</v>
          </cell>
          <cell r="AV1173" t="str">
            <v>3TE40G154775</v>
          </cell>
          <cell r="AW1173" t="str">
            <v>G154775</v>
          </cell>
          <cell r="AX1173" t="str">
            <v>M010</v>
          </cell>
          <cell r="AY1173">
            <v>74012445</v>
          </cell>
          <cell r="AZ1173">
            <v>51013371</v>
          </cell>
          <cell r="BA1173">
            <v>80146582</v>
          </cell>
        </row>
        <row r="1174">
          <cell r="D1174">
            <v>60316394</v>
          </cell>
          <cell r="E1174" t="str">
            <v xml:space="preserve">A   </v>
          </cell>
          <cell r="F1174" t="str">
            <v>TV</v>
          </cell>
          <cell r="G1174" t="str">
            <v>FRANCISCO ZARATE</v>
          </cell>
          <cell r="H1174" t="str">
            <v xml:space="preserve">11 y 13 de Septiembre Col. La Libertad Tultitlan, Edo. de Mexico C.P. 54942 </v>
          </cell>
          <cell r="I1174">
            <v>5514187598</v>
          </cell>
          <cell r="J1174" t="str">
            <v>HISENSE</v>
          </cell>
          <cell r="K1174" t="str">
            <v>32K21DW</v>
          </cell>
          <cell r="L1174" t="str">
            <v>32J141022H00232</v>
          </cell>
          <cell r="M1174" t="str">
            <v>POLIZA</v>
          </cell>
          <cell r="N1174">
            <v>0</v>
          </cell>
          <cell r="O1174">
            <v>42761</v>
          </cell>
          <cell r="P1174">
            <v>42850</v>
          </cell>
          <cell r="Q1174">
            <v>200997</v>
          </cell>
          <cell r="R1174" t="str">
            <v>28/04/2017 00 : 40 200997 : P1:27/04/2017  179250 DISPLAY 179214 MAIN BOARD CENTRO DE SERVICIO ENVIA SOLICITUD DE REFACCION OC-101
0087 OC-1010090</v>
          </cell>
          <cell r="S1174" t="str">
            <v>SIN ACCESORIOS,EQUIPO SE VA A C.F. POR F</v>
          </cell>
          <cell r="T1174" t="str">
            <v xml:space="preserve">      GLORIA LEON LARIOS          </v>
          </cell>
          <cell r="U1174">
            <v>42864</v>
          </cell>
          <cell r="V1174" t="str">
            <v>CENTRO</v>
          </cell>
          <cell r="W1174" t="str">
            <v>COMPLETADO</v>
          </cell>
          <cell r="X1174" t="str">
            <v>CLIENTE</v>
          </cell>
          <cell r="Y1174">
            <v>42844</v>
          </cell>
          <cell r="Z1174">
            <v>83</v>
          </cell>
          <cell r="AD1174" t="str">
            <v>La Libertad/Tultitlan</v>
          </cell>
          <cell r="AE1174" t="str">
            <v>MEX</v>
          </cell>
          <cell r="AF1174" t="str">
            <v>MX</v>
          </cell>
          <cell r="AG1174" t="str">
            <v>10415971</v>
          </cell>
          <cell r="AH1174" t="str">
            <v>FRANSISCO ZARATE</v>
          </cell>
          <cell r="AI1174" t="str">
            <v>11 13 de Septiembre</v>
          </cell>
          <cell r="AJ1174" t="str">
            <v>5514187598</v>
          </cell>
          <cell r="AK1174">
            <v>0</v>
          </cell>
          <cell r="AL1174" t="str">
            <v>54942</v>
          </cell>
          <cell r="AM1174" t="str">
            <v>10/05/2017 01 : 00 GEARARDO.PA : CFA28/04/2017 09 : 29 ARANTXA.MON : TCF128/04/2017 09 : 29 ARANTXA.MON : Se autoriza NP5; numero de serie yticket correcto28/04/2017 00 : 40 200997 : P1:27/04/2017 179250 DISPLAY 179214 MAINBOARD CENTRO DE SERVICIO ENVIA SOLICITUD DE REFACCION OC-1010087 OC-1010090CENTRO DE SERVICIO ENVIA PEDIDO RMA DE DISPLAY POR MAIL.26/04/2017 06 : 11 200997 : V1: 25/04/2017 CENTRO DE SERVICIO REALIZARECOLECCION DE PANTALLA.13/04/2017 02 : 02 ADRIANA.SAN : ODSWTPRD% CONSTITUYENTES Y PATRIOTISMO</v>
          </cell>
          <cell r="AN1174" t="str">
            <v>3TE32J140475</v>
          </cell>
          <cell r="AO1174" t="str">
            <v>Smart</v>
          </cell>
          <cell r="AP1174" t="str">
            <v>Hisense</v>
          </cell>
          <cell r="AQ1174" t="str">
            <v>Opera</v>
          </cell>
          <cell r="AR1174" t="str">
            <v>HD 1366 X 768</v>
          </cell>
          <cell r="AS1174" t="str">
            <v>GTE32G151950CRMM012</v>
          </cell>
          <cell r="AT1174">
            <v>17</v>
          </cell>
          <cell r="AU1174" t="str">
            <v>32H5B</v>
          </cell>
          <cell r="AV1174" t="str">
            <v>GTE32G151950</v>
          </cell>
          <cell r="AW1174" t="str">
            <v>CRM</v>
          </cell>
          <cell r="AX1174" t="str">
            <v>M012</v>
          </cell>
          <cell r="AY1174">
            <v>74012514</v>
          </cell>
          <cell r="AZ1174">
            <v>51013434</v>
          </cell>
          <cell r="BA1174">
            <v>80149011</v>
          </cell>
        </row>
        <row r="1175">
          <cell r="D1175">
            <v>60317513</v>
          </cell>
          <cell r="E1175" t="str">
            <v xml:space="preserve">A   </v>
          </cell>
          <cell r="F1175" t="str">
            <v>TV</v>
          </cell>
          <cell r="G1175" t="str">
            <v>ARMANDO PEREZ</v>
          </cell>
          <cell r="H1175" t="str">
            <v>OLIVO NO 38, TEQUESQUINAHUAC</v>
          </cell>
          <cell r="I1175" t="str">
            <v>5378-2674</v>
          </cell>
          <cell r="J1175" t="str">
            <v>HISENSE</v>
          </cell>
          <cell r="K1175" t="str">
            <v>50K20D</v>
          </cell>
          <cell r="L1175" t="str">
            <v>50J140472H07768</v>
          </cell>
          <cell r="M1175" t="str">
            <v>TICKET</v>
          </cell>
          <cell r="N1175">
            <v>7499</v>
          </cell>
          <cell r="O1175">
            <v>41811</v>
          </cell>
          <cell r="P1175">
            <v>42859</v>
          </cell>
          <cell r="Q1175">
            <v>201010</v>
          </cell>
          <cell r="R1175" t="str">
            <v>06/05/2017 06 : 45  ARANTXA.MON : Se autoriza NP5; numero de serie yticket correcto
05/05/2017 07 : 28 201010 : P1: T173064 / PANEL LCD / OC101039204-05-2017</v>
          </cell>
          <cell r="S1175" t="str">
            <v xml:space="preserve"> SE RECOGE SÓLO PANTALLA Y BASE; SIN NIN</v>
          </cell>
          <cell r="T1175" t="str">
            <v xml:space="preserve">  DIGITAL SERVICE        Fecha de </v>
          </cell>
          <cell r="U1175" t="str">
            <v>2017-05-09</v>
          </cell>
          <cell r="V1175" t="str">
            <v>CENTRO</v>
          </cell>
          <cell r="W1175" t="str">
            <v>COMPLETADO</v>
          </cell>
          <cell r="X1175" t="str">
            <v>TALLER</v>
          </cell>
          <cell r="Y1175">
            <v>42857</v>
          </cell>
          <cell r="Z1175">
            <v>1046</v>
          </cell>
          <cell r="AD1175" t="str">
            <v>tlalnepantla / col tequexquinahaut</v>
          </cell>
          <cell r="AE1175" t="str">
            <v>MEX</v>
          </cell>
          <cell r="AF1175" t="str">
            <v>MX</v>
          </cell>
          <cell r="AG1175" t="str">
            <v>10313829</v>
          </cell>
          <cell r="AH1175" t="str">
            <v>ARMANDO PEREZ</v>
          </cell>
          <cell r="AI1175" t="str">
            <v>38 calle olivo</v>
          </cell>
          <cell r="AJ1175" t="str">
            <v>5512708975</v>
          </cell>
          <cell r="AK1175" t="str">
            <v>5512708975</v>
          </cell>
          <cell r="AL1175" t="str">
            <v>54020</v>
          </cell>
          <cell r="AM1175" t="str">
            <v>06/05/2017 06 : 45 ARANTXA.MON : TCF106/05/2017 06 : 45 ARANTXA.MON : Se autoriza NP5; numero de serie yticket correcto05/05/2017 07 : 28 201010 : P1: T173064 / PANEL LCD / OC101039204-05-201704/05/2017 05 : 56 BRENDA.MORA : CSCSe Corrobora información con CSA, se le menciona al cliente que el díasábado realizan visita.04/05/2017 02 : 25 201010 : V1: 06/05/201703/05/2017 06 : 01 JUANANTONIO : ODSWTP ELABORADA POR EMC*RD% NOPAL Y NARANJOREICIDENCIA DE ODS 6023374660314198</v>
          </cell>
          <cell r="AN1175" t="str">
            <v>3TE50G132311</v>
          </cell>
          <cell r="AO1175" t="str">
            <v>Básica</v>
          </cell>
          <cell r="AP1175" t="str">
            <v>Hisense</v>
          </cell>
          <cell r="AQ1175" t="str">
            <v>Opera</v>
          </cell>
          <cell r="AR1175" t="str">
            <v>FHD 1920 x 1080</v>
          </cell>
          <cell r="AS1175" t="str">
            <v>3TE50G165140G165140M010</v>
          </cell>
          <cell r="AT1175">
            <v>164</v>
          </cell>
          <cell r="AU1175" t="str">
            <v>50H7GB</v>
          </cell>
          <cell r="AV1175" t="str">
            <v>3TE50G165140</v>
          </cell>
          <cell r="AW1175" t="str">
            <v>G165140</v>
          </cell>
          <cell r="AX1175" t="str">
            <v>M010</v>
          </cell>
          <cell r="AY1175">
            <v>74012515</v>
          </cell>
          <cell r="AZ1175">
            <v>51013435</v>
          </cell>
          <cell r="BA1175">
            <v>80149012</v>
          </cell>
        </row>
        <row r="1176">
          <cell r="D1176">
            <v>60317463</v>
          </cell>
          <cell r="E1176" t="str">
            <v xml:space="preserve">A   </v>
          </cell>
          <cell r="F1176" t="str">
            <v>TV</v>
          </cell>
          <cell r="G1176" t="str">
            <v>BEST BUY</v>
          </cell>
          <cell r="H1176" t="str">
            <v>CARR LA AURORA TEPOTZOTLAN KM 1 SN, RANCHO CUATRO MILPAS</v>
          </cell>
          <cell r="I1176" t="str">
            <v>55 4316 2532</v>
          </cell>
          <cell r="J1176" t="str">
            <v>HISENSE</v>
          </cell>
          <cell r="K1176" t="str">
            <v>65H7B</v>
          </cell>
          <cell r="L1176" t="str">
            <v>65G154783H00088</v>
          </cell>
          <cell r="M1176" t="str">
            <v>TICKET</v>
          </cell>
          <cell r="N1176">
            <v>19999</v>
          </cell>
          <cell r="O1176">
            <v>42844</v>
          </cell>
          <cell r="P1176">
            <v>42858</v>
          </cell>
          <cell r="Q1176">
            <v>201010</v>
          </cell>
          <cell r="R1176" t="str">
            <v>05/05/2017 06 : 02  ARANTXA.MON : Se autoriza NP5; numero de serie yticket correcto
04/05/2017 04 : 24 201010 : P1A: T189992 / PANEL / OC1010294 03-05-2017, P1B: T189986 / PCB MAIN / OC1010295 03/05/2017
03/05/2017 23 : 36  ROGER.R : ST2 - Diagnóstico correcto, solicitarrefacciones y componentes estéticos.
03/05/2017 08 : 12 201010 : ST1: FAVOR DE INDICARNOS DE ACUERDO ALREPORTE TECNICO QUE ACCION DEBEMOS TOMAR.</v>
          </cell>
          <cell r="S1176" t="str">
            <v xml:space="preserve"> COMPLETA</v>
          </cell>
          <cell r="T1176" t="str">
            <v xml:space="preserve">  DIGITAL SERVICE                 </v>
          </cell>
          <cell r="U1176" t="str">
            <v>2017-05-09</v>
          </cell>
          <cell r="V1176" t="str">
            <v>CENTRO</v>
          </cell>
          <cell r="W1176" t="str">
            <v>COMPLETADO</v>
          </cell>
          <cell r="X1176" t="str">
            <v>TALLER</v>
          </cell>
          <cell r="Y1176">
            <v>42857</v>
          </cell>
          <cell r="Z1176">
            <v>13</v>
          </cell>
          <cell r="AD1176" t="str">
            <v>cuautitlan / col rancho 4 milpas</v>
          </cell>
          <cell r="AE1176" t="str">
            <v>MEX</v>
          </cell>
          <cell r="AF1176" t="str">
            <v>MX</v>
          </cell>
          <cell r="AG1176" t="str">
            <v>10371835</v>
          </cell>
          <cell r="AH1176" t="str">
            <v>ADRIAN SORIA</v>
          </cell>
          <cell r="AI1176" t="str">
            <v>carretera la aurora tepotzotlan km 1 sn</v>
          </cell>
          <cell r="AJ1176" t="str">
            <v>5543162532</v>
          </cell>
          <cell r="AK1176">
            <v>0</v>
          </cell>
          <cell r="AL1176" t="str">
            <v>54710</v>
          </cell>
          <cell r="AM1176" t="str">
            <v>05/05/2017 06 : 03 ARANTXA.MON : TCF105/05/2017 06 : 02 ARANTXA.MON : Se autoriza NP5; numero de serie yticket correcto04/05/2017 04 : 24 201010 : P1A: T189992 / PANEL / OC1010294 03-05-2017P1B: T189986 / PCB MAIN / OC1010295 03/05/201703/05/2017 23 : 36 ROGER.R : ST2 - Diagnóstico correcto, solicitarrefacciones y componentes estéticos.03/05/2017 08 : 12 201010 : ST1: FAVOR DE INDICARNOS DE ACUERDO ALREPORTE TECNICO QUE ACCION DEBEMOS TOMAR.03/05/2017 01 : 32 GABRIELA.B : ORDEN INTERNA CSA: 37945</v>
          </cell>
          <cell r="AN1176" t="str">
            <v>3TE65G152018</v>
          </cell>
          <cell r="AO1176" t="str">
            <v>Smart</v>
          </cell>
          <cell r="AP1176" t="str">
            <v>Hisense</v>
          </cell>
          <cell r="AQ1176" t="str">
            <v>Opera</v>
          </cell>
          <cell r="AR1176" t="str">
            <v>UHD 3840 X 2160</v>
          </cell>
          <cell r="AS1176" t="str">
            <v>3TE65G163942G163942M010</v>
          </cell>
          <cell r="AT1176">
            <v>1</v>
          </cell>
          <cell r="AU1176" t="str">
            <v>65CU6200</v>
          </cell>
          <cell r="AV1176" t="str">
            <v>3TE65G163942</v>
          </cell>
          <cell r="AW1176" t="str">
            <v>G163942</v>
          </cell>
          <cell r="AX1176" t="str">
            <v>M010</v>
          </cell>
          <cell r="AY1176">
            <v>74012517</v>
          </cell>
          <cell r="AZ1176">
            <v>51013437</v>
          </cell>
          <cell r="BA1176">
            <v>80149013</v>
          </cell>
        </row>
        <row r="1177">
          <cell r="D1177">
            <v>60302225</v>
          </cell>
          <cell r="E1177" t="str">
            <v xml:space="preserve">D </v>
          </cell>
          <cell r="F1177" t="str">
            <v>TV</v>
          </cell>
          <cell r="G1177" t="str">
            <v>Manuel Enrique Ochoa Hernandez</v>
          </cell>
          <cell r="H1177" t="str">
            <v>calle elena GArro no exr. 1838, Col. El saucito infonavit, C.P.31110, Chihuahua, Chi.</v>
          </cell>
          <cell r="I1177">
            <v>6142479407</v>
          </cell>
          <cell r="J1177" t="str">
            <v>HISENSE</v>
          </cell>
          <cell r="K1177" t="str">
            <v>50K20DW</v>
          </cell>
          <cell r="L1177" t="str">
            <v>50J140464H00509</v>
          </cell>
          <cell r="M1177" t="str">
            <v>Carta aceptacion</v>
          </cell>
          <cell r="N1177" t="str">
            <v>s/n</v>
          </cell>
          <cell r="O1177">
            <v>41855</v>
          </cell>
          <cell r="P1177">
            <v>42678</v>
          </cell>
          <cell r="Q1177">
            <v>202386</v>
          </cell>
          <cell r="R1177" t="str">
            <v>17/11/2016 03 : 01  ERNESTO.HERN : NP5</v>
          </cell>
          <cell r="S1177" t="str">
            <v>Se le autoriza cambio fisico, dedido a l</v>
          </cell>
          <cell r="T1177" t="str">
            <v xml:space="preserve"> Ana Lemus Moreno                 </v>
          </cell>
          <cell r="U1177" t="str">
            <v>2017-05-10</v>
          </cell>
          <cell r="V1177" t="str">
            <v>NORTE</v>
          </cell>
          <cell r="W1177" t="str">
            <v>COMPLETADO</v>
          </cell>
          <cell r="X1177" t="str">
            <v>TALLER</v>
          </cell>
          <cell r="Y1177" t="e">
            <v>#N/A</v>
          </cell>
          <cell r="Z1177" t="e">
            <v>#N/A</v>
          </cell>
          <cell r="AD1177" t="str">
            <v>Chi/El saucito infonavit</v>
          </cell>
          <cell r="AE1177" t="str">
            <v>CHI</v>
          </cell>
          <cell r="AF1177" t="str">
            <v>MX</v>
          </cell>
          <cell r="AG1177" t="str">
            <v>10402875</v>
          </cell>
          <cell r="AH1177" t="str">
            <v>MANUEL ENRIQUE OCHOA HERNANDEZ</v>
          </cell>
          <cell r="AI1177" t="str">
            <v>calle elena GArro no exr. 1838</v>
          </cell>
          <cell r="AJ1177" t="str">
            <v>6142479407</v>
          </cell>
          <cell r="AK1177">
            <v>0</v>
          </cell>
          <cell r="AL1177" t="str">
            <v>31110</v>
          </cell>
          <cell r="AM1177" t="str">
            <v>28/12/2016 23 : 41 MARIELA.CHA : TCF2***MODELO LC-50N6000U***SERIE50G1609J3H00433***ENVIADO A 202386***F. EMBARQUE 21/12/2016***SHIPPINGS-0003423928/12/2016 04 : 42 ANA.LAURA : CSCse le informa a cte la fecha de embarque se le pide oportunidad deentrega a mas tardar a principio de la semana entrante, se le envíacorreo a Brenda y Marco, para que informen a mensajería que el equipodañado lo tiene taller y no cliente28/12/2016 04 : 39 ANA.LAURA : TCF2***MODELO LC-50N6000U***SERIE50G1609J3H00433***ENVIADO A 202386***F. EMBARQUE 21/12/2016***SHIPPINGS-0003423930/11/2016 02 : 32 MARCO.DIAZ : TCF130/11/2016 02 : 32 MARCO.DIAZ : TCF174 7400875829/11/2016 01 : 37 ANA.ROSA : CSCse le indica a cte de la autorización de CF y del tiempo de respuesta deesta área (20 días habiles)17/11/2016 03 : 01 ERNESTO.HERN : NP515/11/2016 05 : 34 202386 : 14/11/16 OC 100362909/11/2016 03 : 31 202386 : SE PIDIO REFACCION FORMATO ANEXO Y SE ENVIACORREO09/11/2016 00 : 39 SERGIO.FER : ST2 - Diagnóstico correcto, solicitarpanel.08/11/2016 02 : 40 202386 : V1: 4/11/16 1:00 @ 2:00 SE REALIZA VISITA ACLIENTE, REVISION DE PANTALLA CON REPORTE DE NO HAY IMAGEN,LED DE STAND BY RESPONDE CON CONTROL REMOTO Y BOTON DE PANEL, PANTALLADA SONIDO PERO NO DA IMAGEN, SE REALIZA PRUEBA DE IMAGEN CON LUZ EXTERNA, IMAGEN VISIBLE EN EL PANEL.FALLA DE LAMPARAS. SE ANEXA EVIDENCIA Y REPORTES EN CRMSE PIDE APOYO PARA EVALUAR ESTE CASO...02/11/2016 06 : 01 DULCE.M : ODSWTP02/11/2016 05 : 47 DULCE.M : TELMEX.-RDPELICANO</v>
          </cell>
          <cell r="AN1177" t="str">
            <v>1TE50B8NUSCB</v>
          </cell>
          <cell r="AO1177" t="str">
            <v>Smart</v>
          </cell>
          <cell r="AP1177" t="str">
            <v>Hisense</v>
          </cell>
          <cell r="AQ1177" t="str">
            <v>Opera</v>
          </cell>
          <cell r="AR1177" t="str">
            <v>FHD 1920 x 1080</v>
          </cell>
          <cell r="AS1177" t="str">
            <v>3TE50G165140G165140M010</v>
          </cell>
          <cell r="AT1177">
            <v>164</v>
          </cell>
          <cell r="AU1177" t="str">
            <v>50H7GB</v>
          </cell>
          <cell r="AV1177" t="str">
            <v>3TE50G165140</v>
          </cell>
          <cell r="AW1177" t="str">
            <v>G165140</v>
          </cell>
          <cell r="AX1177" t="str">
            <v>M010</v>
          </cell>
          <cell r="AY1177">
            <v>74012522</v>
          </cell>
          <cell r="AZ1177">
            <v>51013441</v>
          </cell>
          <cell r="BA1177">
            <v>80149023</v>
          </cell>
        </row>
        <row r="1178">
          <cell r="D1178">
            <v>60310370</v>
          </cell>
          <cell r="E1178" t="str">
            <v xml:space="preserve">A   </v>
          </cell>
          <cell r="F1178" t="str">
            <v>TV</v>
          </cell>
          <cell r="G1178" t="str">
            <v>LOURDES MARGARITA SILVA BAEZ</v>
          </cell>
          <cell r="H1178" t="str">
            <v>SIERRA DE RONDA 1033, LAS PUENTES 8VO SECTOR, SAN NICOLAS</v>
          </cell>
          <cell r="I1178">
            <v>8180571934</v>
          </cell>
          <cell r="J1178" t="str">
            <v>HISENSE</v>
          </cell>
          <cell r="K1178" t="str">
            <v>32K20D</v>
          </cell>
          <cell r="L1178" t="str">
            <v>32J134805H001109</v>
          </cell>
          <cell r="M1178" t="str">
            <v>CARTA DE ACEPTACION</v>
          </cell>
          <cell r="N1178">
            <v>0</v>
          </cell>
          <cell r="O1178">
            <v>41697</v>
          </cell>
          <cell r="P1178">
            <v>42767</v>
          </cell>
          <cell r="Q1178">
            <v>201024</v>
          </cell>
          <cell r="R1178" t="str">
            <v>1/02/2017 5:55 ERNESTO HDZ NP5 P1A: OC 1006820, PANEL 171979</v>
          </cell>
          <cell r="S1178" t="str">
            <v/>
          </cell>
          <cell r="T1178" t="str">
            <v xml:space="preserve">    SOFIA VAZQUEZ                 </v>
          </cell>
          <cell r="U1178" t="str">
            <v>2017-04-28</v>
          </cell>
          <cell r="V1178" t="str">
            <v>NORTE</v>
          </cell>
          <cell r="W1178" t="str">
            <v>COMPLETADO</v>
          </cell>
          <cell r="X1178" t="str">
            <v>TALLER</v>
          </cell>
          <cell r="Y1178">
            <v>42765</v>
          </cell>
          <cell r="Z1178">
            <v>1068</v>
          </cell>
          <cell r="AD1178" t="str">
            <v>San Nicolas/Las puentes 8vo sector</v>
          </cell>
          <cell r="AE1178" t="str">
            <v>NL</v>
          </cell>
          <cell r="AF1178" t="str">
            <v>MX</v>
          </cell>
          <cell r="AG1178" t="str">
            <v>10410953</v>
          </cell>
          <cell r="AH1178" t="str">
            <v>LOURDES MARGARITA SILVA BAEZ</v>
          </cell>
          <cell r="AI1178" t="str">
            <v>1033 Sierra de ronda</v>
          </cell>
          <cell r="AJ1178" t="str">
            <v>8180571934</v>
          </cell>
          <cell r="AK1178">
            <v>0</v>
          </cell>
          <cell r="AL1178" t="str">
            <v>66460</v>
          </cell>
          <cell r="AM1178" t="str">
            <v>27/04/2017 22 : 21 SEMIRAMIS.M : CSCCte se comunica para verificar cuando se le entregara se le pide esperara mediados del mes de mayo para poder enviarlos se pide ayuda a Miguelde cf para verifica y tratar de agilizar el envio18/03/2017 01 : 33 GERARDO.GRA : CSC se indica tiempo de entregaaproximado fin de mes. EMC*17/02/2017 01 : 21 MARCO.DIAZ : TCF174 7401108414/02/2017 02 : 01 MARCO.DIAZ : TCF2***MODELO 32k20dw***SERIE32J141117H02917***ENVIADO A 201024***F. EMBARQUE 08.02.2017***CARSSA08/02/2017 08 : 08 MARCO.DIAZ : TCF1PU CSA01/02/2017 05 : 55 ERNESTO.HERN : TCF101/02/2017 05 : 55 ERNESTO.HERN : NP531/01/2017 08 : 45 201024 : P1A: O.C. 1006820, PANEL # DE PARTE171979 PREDIAGNOSTICO ENERO 30-1731/01/2017 05 : 59 201024 : VISITA MIERCOLES 131/01/2017 01 : 11 GABRIELA.B : CSCSe pide esperar contacto de CSA28/01/2017 01 : 18 SEMIRAMIS.M : ODSWTPRD/TELMEXENTRE LAS CALLES CARDILLERA CANTAURICA Y LAS PUENTES</v>
          </cell>
          <cell r="AN1178" t="str">
            <v>3TE32J134805</v>
          </cell>
          <cell r="AO1178" t="str">
            <v>Básica</v>
          </cell>
          <cell r="AP1178" t="str">
            <v>Hisense</v>
          </cell>
          <cell r="AQ1178" t="str">
            <v>?</v>
          </cell>
          <cell r="AR1178" t="str">
            <v>HD 1366 X 768</v>
          </cell>
          <cell r="AS1178" t="str">
            <v>3TE32G155365CRMM012</v>
          </cell>
          <cell r="AT1178">
            <v>11</v>
          </cell>
          <cell r="AU1178" t="str">
            <v>32H3B2</v>
          </cell>
          <cell r="AV1178" t="str">
            <v>3TE32G155365</v>
          </cell>
          <cell r="AW1178" t="str">
            <v>CRM</v>
          </cell>
          <cell r="AX1178" t="str">
            <v>M012</v>
          </cell>
          <cell r="AY1178">
            <v>74012523</v>
          </cell>
          <cell r="AZ1178">
            <v>51013442</v>
          </cell>
          <cell r="BA1178">
            <v>80149024</v>
          </cell>
        </row>
        <row r="1179">
          <cell r="D1179">
            <v>60309399</v>
          </cell>
          <cell r="E1179" t="str">
            <v xml:space="preserve">A   </v>
          </cell>
          <cell r="F1179" t="str">
            <v>TV</v>
          </cell>
          <cell r="G1179" t="str">
            <v>ADELA PALOMINO HERNANDEZ</v>
          </cell>
          <cell r="H1179" t="str">
            <v>BOCANEGRA 1918,VIVEROS, NUEVO LAREDO</v>
          </cell>
          <cell r="I1179">
            <v>8677181028</v>
          </cell>
          <cell r="J1179" t="str">
            <v>HISENSE</v>
          </cell>
          <cell r="K1179" t="str">
            <v>32K20DW</v>
          </cell>
          <cell r="L1179" t="str">
            <v>32J134806H01207</v>
          </cell>
          <cell r="M1179" t="str">
            <v>TIKET</v>
          </cell>
          <cell r="N1179">
            <v>3740.77</v>
          </cell>
          <cell r="O1179">
            <v>41792</v>
          </cell>
          <cell r="P1179">
            <v>42760</v>
          </cell>
          <cell r="Q1179">
            <v>201024</v>
          </cell>
          <cell r="R1179" t="str">
            <v>24/01/2017 4:23 ERNESTO HDZ NP5 P1A: OC. 1006413, PANEL, 171937</v>
          </cell>
          <cell r="S1179" t="str">
            <v/>
          </cell>
          <cell r="T1179" t="str">
            <v xml:space="preserve">    SOFIA VAZQUEZ                 </v>
          </cell>
          <cell r="U1179" t="str">
            <v>2017-04-28</v>
          </cell>
          <cell r="V1179" t="str">
            <v>NORTE</v>
          </cell>
          <cell r="W1179" t="str">
            <v>COMPLETADO</v>
          </cell>
          <cell r="X1179" t="str">
            <v>TALLER</v>
          </cell>
          <cell r="Y1179">
            <v>42753</v>
          </cell>
          <cell r="Z1179">
            <v>961</v>
          </cell>
          <cell r="AD1179" t="str">
            <v>Nvo Laredo/Viveros</v>
          </cell>
          <cell r="AE1179" t="str">
            <v>TMS</v>
          </cell>
          <cell r="AF1179" t="str">
            <v>MX</v>
          </cell>
          <cell r="AG1179" t="str">
            <v>10409539</v>
          </cell>
          <cell r="AH1179" t="str">
            <v>ADELA PALOMINO HERNANDEZ</v>
          </cell>
          <cell r="AI1179" t="str">
            <v>Bocanegra No. 1918</v>
          </cell>
          <cell r="AJ1179" t="str">
            <v>8677181028</v>
          </cell>
          <cell r="AK1179">
            <v>0</v>
          </cell>
          <cell r="AL1179" t="str">
            <v>88070</v>
          </cell>
          <cell r="AM1179" t="str">
            <v>25/01/2017 03 : 37 BRENDA.MORA : ODSWTP24/01/2017 04 : 23 ERNESTO.HERN : TCF124/01/2017 04 : 23 ERNESTO.HERN : NP520/01/2017 08 : 59 201024 : P1A: O.C. 1006413, PANEL, #DE PARTE 171937, PREDIAGNOSTICO ENERO-19-1720/01/2017 06 : 14 201024 : EN ESPERA DE QUE LLEGE X PAQUETERIA19/01/2017 04 : 56 BRENDA.MORA : CE1:2417687532 Se envió correo alcliente19/01/2017 04 : 45 BRENDA.MORA : Se generara guía DHL19/01/2017 04 : 43 BRENDA.MORA : CSCSe le pide al cliente que proporcione correo para mandar guíaavelinagarcia5@hotmail.com12/01/2017 22 : 41 DULCE.M : CSCse genera guía DHL sin cobertura en la zona12/01/2017 03 : 09 DULCE.M : TELMEX.-RDPERU Y GUATEMALAREFERENCIA. GUARDERÍA. LOS PEQUEÑOS DE RICK</v>
          </cell>
          <cell r="AN1179" t="str">
            <v>3TE32G143053</v>
          </cell>
          <cell r="AO1179" t="str">
            <v>Smart</v>
          </cell>
          <cell r="AP1179" t="str">
            <v>Hisense</v>
          </cell>
          <cell r="AQ1179" t="str">
            <v>Opera</v>
          </cell>
          <cell r="AR1179" t="str">
            <v>HD 1366 X 768</v>
          </cell>
          <cell r="AS1179" t="str">
            <v>GTE32G151950CRMM012</v>
          </cell>
          <cell r="AT1179">
            <v>17</v>
          </cell>
          <cell r="AU1179" t="str">
            <v>32H5B</v>
          </cell>
          <cell r="AV1179" t="str">
            <v>GTE32G151950</v>
          </cell>
          <cell r="AW1179" t="str">
            <v>CRM</v>
          </cell>
          <cell r="AX1179" t="str">
            <v>M012</v>
          </cell>
          <cell r="AY1179">
            <v>74012524</v>
          </cell>
          <cell r="AZ1179">
            <v>51013443</v>
          </cell>
          <cell r="BA1179">
            <v>80149025</v>
          </cell>
        </row>
        <row r="1180">
          <cell r="D1180">
            <v>60310221</v>
          </cell>
          <cell r="E1180" t="str">
            <v xml:space="preserve">A   </v>
          </cell>
          <cell r="F1180" t="str">
            <v>TV</v>
          </cell>
          <cell r="G1180" t="str">
            <v>ALEJANDRA BARAJAS</v>
          </cell>
          <cell r="H1180" t="str">
            <v>SIERRA MAURICIO 2937, LOMAS DE SAN ROQUE, GUADALUPE</v>
          </cell>
          <cell r="I1180" t="str">
            <v>83605457, 8119839703</v>
          </cell>
          <cell r="J1180" t="str">
            <v>HISENSE</v>
          </cell>
          <cell r="K1180" t="str">
            <v>32H5B</v>
          </cell>
          <cell r="L1180" t="str">
            <v>32G151951H02883</v>
          </cell>
          <cell r="M1180" t="str">
            <v>TICKET</v>
          </cell>
          <cell r="N1180">
            <v>4999</v>
          </cell>
          <cell r="O1180">
            <v>42302</v>
          </cell>
          <cell r="P1180">
            <v>42766</v>
          </cell>
          <cell r="Q1180">
            <v>201024</v>
          </cell>
          <cell r="R1180" t="str">
            <v>1/02/2017 7:31 ERNESTO HDZ P1A: OC. 1006756, MAIN, 185606</v>
          </cell>
          <cell r="S1180" t="str">
            <v/>
          </cell>
          <cell r="T1180" t="str">
            <v xml:space="preserve">    SOFIA VAZQUEZ                 </v>
          </cell>
          <cell r="U1180" t="str">
            <v>2017-04-28</v>
          </cell>
          <cell r="V1180" t="str">
            <v>NORTE</v>
          </cell>
          <cell r="W1180" t="str">
            <v>COMPLETADO</v>
          </cell>
          <cell r="X1180" t="str">
            <v>TALLER</v>
          </cell>
          <cell r="Y1180">
            <v>42762</v>
          </cell>
          <cell r="Z1180">
            <v>460</v>
          </cell>
          <cell r="AD1180" t="str">
            <v>col lomas de san roque/guadalupe</v>
          </cell>
          <cell r="AE1180" t="str">
            <v>NL</v>
          </cell>
          <cell r="AF1180" t="str">
            <v>MX</v>
          </cell>
          <cell r="AG1180" t="str">
            <v>10410216</v>
          </cell>
          <cell r="AH1180" t="str">
            <v>ALEJANDRA BARAJAS</v>
          </cell>
          <cell r="AI1180" t="str">
            <v>sierra mauricio num 2937</v>
          </cell>
          <cell r="AJ1180" t="str">
            <v>0448119839703</v>
          </cell>
          <cell r="AK1180" t="str">
            <v>0448119839703</v>
          </cell>
          <cell r="AL1180" t="str">
            <v>67180</v>
          </cell>
          <cell r="AM1180" t="str">
            <v>27/03/2017 23 : 30 ADOLFO.FER : SEG: NO SE HA ENVIADO EQUIPO DE CFEQUIPO DAÑADO EN TALLER23/02/2017 05 : 50 MARCO.DIAZ : TCF2***MODELO 32H5B***SERIE32G154778H00825***FECHA DE EMBARQUE 20 DE FEBRERO*** ENVIADO A 201024***CARSSA18/02/2017 06 : 40 MARCO.DIAZ : TCF174 7401111815/02/2017 10 : 10 MARCO.DIAZ : TCF1PU CSA09/02/2017 04 : 45 MARCO.DIAZ : TCF1INV, TCFCN SE CANCELA PORQUE NO SEENCONTRO AL CLIENTE PARA REALIZAR SVC LO CONFIRMA SOFIA DE CSA DULCE M.01/02/2017 04 : 39 ERNESTO.HERN : TCF101/02/2017 04 : 39 ERNESTO.HERN : NP528/01/2017 07 : 31 201024 : P1A: O.C. 1006756 MAIN BOARD, # DEPARTE 185606 PREDIAGNOSTICOENERO-27-1728/01/2017 02 : 36 201024 : V1- SE PASA A VISITARA ELMARTES 3120/01/2017 04 : 26 LAURA.HERNA : ODSWTPRD%SIERRA LAGUNA Y CERRO DE LA SILLACERCA DE UNA TIENDA DE ABARROTES</v>
          </cell>
          <cell r="AN1180" t="str">
            <v>3TE32A150815</v>
          </cell>
          <cell r="AO1180" t="str">
            <v>Smart</v>
          </cell>
          <cell r="AP1180" t="str">
            <v>Hisense</v>
          </cell>
          <cell r="AQ1180" t="str">
            <v>Opera</v>
          </cell>
          <cell r="AR1180" t="str">
            <v>HD 1366 X 768</v>
          </cell>
          <cell r="AS1180" t="str">
            <v>3TE32G163827G163827M010</v>
          </cell>
          <cell r="AT1180">
            <v>7</v>
          </cell>
          <cell r="AU1180" t="str">
            <v>32H5B2</v>
          </cell>
          <cell r="AV1180" t="str">
            <v>3TE32G163827</v>
          </cell>
          <cell r="AW1180" t="str">
            <v>G163827</v>
          </cell>
          <cell r="AX1180" t="str">
            <v>M010</v>
          </cell>
          <cell r="AY1180">
            <v>74012525</v>
          </cell>
          <cell r="AZ1180">
            <v>51013444</v>
          </cell>
          <cell r="BA1180">
            <v>80149030</v>
          </cell>
        </row>
        <row r="1181">
          <cell r="D1181">
            <v>60310440</v>
          </cell>
          <cell r="E1181" t="str">
            <v xml:space="preserve">A   </v>
          </cell>
          <cell r="F1181" t="str">
            <v>TV</v>
          </cell>
          <cell r="G1181" t="str">
            <v>REFUGIO RAMIREZ</v>
          </cell>
          <cell r="H1181" t="str">
            <v>FAUSTO 614, TREBOLES, APODACA</v>
          </cell>
          <cell r="I1181" t="str">
            <v>8119659940, 8122724359</v>
          </cell>
          <cell r="J1181" t="str">
            <v>HISENSE</v>
          </cell>
          <cell r="K1181" t="str">
            <v>50H7GB</v>
          </cell>
          <cell r="L1181" t="str">
            <v>50G1611D3H00953</v>
          </cell>
          <cell r="M1181" t="str">
            <v>FACTURA</v>
          </cell>
          <cell r="N1181">
            <v>9413.1</v>
          </cell>
          <cell r="O1181">
            <v>42801</v>
          </cell>
          <cell r="P1181">
            <v>42767</v>
          </cell>
          <cell r="Q1181">
            <v>201024</v>
          </cell>
          <cell r="R1181" t="str">
            <v>1/02/2017 5:52 ERNESTO HDZ NP5 P1A: OC. 1006816, PANEL, 192764</v>
          </cell>
          <cell r="S1181" t="str">
            <v/>
          </cell>
          <cell r="T1181" t="str">
            <v xml:space="preserve">    SOFIA VAZQUEZ                 </v>
          </cell>
          <cell r="U1181" t="str">
            <v>2017-04-28</v>
          </cell>
          <cell r="V1181" t="str">
            <v>NORTE</v>
          </cell>
          <cell r="W1181" t="str">
            <v>COMPLETADO</v>
          </cell>
          <cell r="X1181" t="str">
            <v>TALLER</v>
          </cell>
          <cell r="Y1181">
            <v>42765</v>
          </cell>
          <cell r="Z1181">
            <v>-36</v>
          </cell>
          <cell r="AA1181" t="str">
            <v>M010</v>
          </cell>
          <cell r="AD1181" t="str">
            <v>Apodaca/treboles</v>
          </cell>
          <cell r="AE1181" t="str">
            <v>NL</v>
          </cell>
          <cell r="AF1181" t="str">
            <v>MX</v>
          </cell>
          <cell r="AG1181" t="str">
            <v>10411115</v>
          </cell>
          <cell r="AH1181" t="str">
            <v>REFUGIO RAMIREZ</v>
          </cell>
          <cell r="AI1181" t="str">
            <v>Fausto 614</v>
          </cell>
          <cell r="AJ1181" t="str">
            <v>8122724359</v>
          </cell>
          <cell r="AK1181" t="str">
            <v>8122724359</v>
          </cell>
          <cell r="AL1181" t="str">
            <v>66646</v>
          </cell>
          <cell r="AM1181" t="str">
            <v>27/03/2017 23 : 30 ADOLFO.FER : SEG: NO SE HA ENVIADO EQUIPO DE CFEQUIPO DAÑADO EN TALLER10/03/2017 06 : 31 ANA.ROSA : CSCCte. menciona que no recibió el CF, que CSA le informo este lorecibieron en pésimas condiciones y por lo cual lo retornaron, no hayinf actual por parte de CSA y vía tel. no se tubo éxito en contactarles,se envía correo al área de CF para recibir inf18/02/2017 07 : 31 MARCO.DIAZ : TCF174 7401113714/02/2017 02 : 09 MARCO.DIAZ : TCF2***MODELO 50h5b***SERIE50G155376H01051***ENVIADO A 201024***F. EMBARQUE 08.02.2017***CARSSA08/02/2017 08 : 10 MARCO.DIAZ : TCF1PU CSA01/02/2017 05 : 52 ERNESTO.HERN : TCF101/02/2017 05 : 52 ERNESTO.HERN : NP501/02/2017 05 : 02 MARTINEZ.G : CSCINDICA NUEVO TELEFONO CELULAR 811194703431/01/2017 08 : 52 201024 : P1A: O.C. 1006816, PANEL, # DEPARTE, 192764 PREDIAGNOSTICO ENERO-30-1731/01/2017 06 : 32 201024 : SE VISITARA EL MIERCOLES 131/01/2017 05 : 15 DULCE.M : ENTRE CALLES LAVANDA Y VALERIANA.CORREO KEILACISNEROS82@GMAIL.COMODSWTP</v>
          </cell>
          <cell r="AN1181" t="str">
            <v>3TE50G1523B0</v>
          </cell>
          <cell r="AO1181" t="str">
            <v>Smart</v>
          </cell>
          <cell r="AP1181" t="str">
            <v>Hisense</v>
          </cell>
          <cell r="AQ1181" t="str">
            <v>Android</v>
          </cell>
          <cell r="AR1181" t="str">
            <v>UHD 3840 X 2160</v>
          </cell>
          <cell r="AS1181" t="str">
            <v>3TE50G165140G165140M010</v>
          </cell>
          <cell r="AT1181">
            <v>164</v>
          </cell>
          <cell r="AU1181" t="str">
            <v>50H7GB</v>
          </cell>
          <cell r="AV1181" t="str">
            <v>3TE50G165140</v>
          </cell>
          <cell r="AW1181" t="str">
            <v>G165140</v>
          </cell>
          <cell r="AX1181" t="str">
            <v>M010</v>
          </cell>
          <cell r="AY1181">
            <v>74012526</v>
          </cell>
          <cell r="AZ1181">
            <v>51013445</v>
          </cell>
          <cell r="BA1181">
            <v>80149060</v>
          </cell>
        </row>
        <row r="1182">
          <cell r="D1182">
            <v>60310468</v>
          </cell>
          <cell r="E1182" t="str">
            <v xml:space="preserve">A   </v>
          </cell>
          <cell r="F1182" t="str">
            <v>TV</v>
          </cell>
          <cell r="G1182" t="str">
            <v>FRANCISCO NIÑO NIÑO</v>
          </cell>
          <cell r="H1182" t="str">
            <v>FEDERICO CERVANTES 4819, FELIPE ANGELES, MONTERREY</v>
          </cell>
          <cell r="I1182">
            <v>8123967140</v>
          </cell>
          <cell r="J1182" t="str">
            <v>HISENSE</v>
          </cell>
          <cell r="K1182" t="str">
            <v>50K20DW</v>
          </cell>
          <cell r="L1182" t="str">
            <v>50G144844H04606</v>
          </cell>
          <cell r="M1182" t="str">
            <v>240535-6</v>
          </cell>
          <cell r="N1182">
            <v>8133</v>
          </cell>
          <cell r="O1182">
            <v>42188</v>
          </cell>
          <cell r="P1182">
            <v>42768</v>
          </cell>
          <cell r="Q1182">
            <v>201024</v>
          </cell>
          <cell r="R1182" t="str">
            <v>8/02/2017 6:30 ERNESTO HDZ NP5 P1A: OC. 1006873, PANEL, 173331</v>
          </cell>
          <cell r="S1182" t="str">
            <v/>
          </cell>
          <cell r="T1182" t="str">
            <v xml:space="preserve">    SOFIA VAZQUEZ                 </v>
          </cell>
          <cell r="U1182" t="str">
            <v>2017-04-28</v>
          </cell>
          <cell r="V1182" t="str">
            <v>NORTE</v>
          </cell>
          <cell r="W1182" t="str">
            <v>COMPLETADO</v>
          </cell>
          <cell r="X1182" t="str">
            <v>TALLER</v>
          </cell>
          <cell r="Y1182">
            <v>42765</v>
          </cell>
          <cell r="Z1182">
            <v>577</v>
          </cell>
          <cell r="AD1182" t="str">
            <v>MONTERREY / FELIPE ANGELES</v>
          </cell>
          <cell r="AE1182" t="str">
            <v>NL</v>
          </cell>
          <cell r="AF1182" t="str">
            <v>MX</v>
          </cell>
          <cell r="AG1182" t="str">
            <v>10411145</v>
          </cell>
          <cell r="AH1182" t="str">
            <v>FRANCISCO NIÑO NIÑO</v>
          </cell>
          <cell r="AI1182" t="str">
            <v>4819 FEDERICO CERVANTES</v>
          </cell>
          <cell r="AJ1182" t="str">
            <v>8123967140</v>
          </cell>
          <cell r="AK1182">
            <v>0</v>
          </cell>
          <cell r="AL1182" t="str">
            <v>00000</v>
          </cell>
          <cell r="AM1182" t="str">
            <v>27/03/2017 23 : 35 ADOLFO.FER : SEG: NO SE HA ENVIADO EQUIPO DE CFEQUIPO DAÑADO EN TALLER25/02/2017 07 : 36 MARCO.DIAZ : TCF174 7401130924/02/2017 02 : 30 MARCO.DIAZ : TCF2***MODELO 50H5B2***SERIE50G160594H00534***F. DE EMBARQUE 24 FEBRERO 2017***EVIADO A 201024***CARSSA09/02/2017 06 : 05 MARCO.DIAZ : TCF1PU CSA08/02/2017 06 : 30 ERNESTO.HERN : TCF108/02/2017 06 : 30 ERNESTO.HERN : NP508/02/2017 00 : 41 MARIA.EUGENI : SEG: DGR04/02/2017 07 : 32 201024 : SE ANEXA OTA DE COMPRA Y SE PASAA REVIISON04/02/2017 00 : 28 ADOLFO.FER : FDD: SUBIR DOCUMENTOS O SOLICITAR01/02/2017 08 : 54 201024 : P1A: O.C. 1006873, PANEL, # DE PARTE 173331 PREDIAGNOSTICO ENERO 31-1701/02/2017 05 : 41 MARIA.EUGENI : SEG :V1 02/02/2016SEG: CSA Favor de acudir en tiempo y forma.31/01/2017 08 : 23 201024 : SE VISITARA ELJUEVES 231/01/2017 08 : 05 MARIELA.CHA : ELIZONDO</v>
          </cell>
          <cell r="AN1182" t="str">
            <v>1TE50B8NUSCB</v>
          </cell>
          <cell r="AO1182" t="str">
            <v>Smart</v>
          </cell>
          <cell r="AP1182" t="str">
            <v>Hisense</v>
          </cell>
          <cell r="AQ1182" t="str">
            <v>Opera</v>
          </cell>
          <cell r="AR1182" t="str">
            <v>FHD 1920 x 1080</v>
          </cell>
          <cell r="AS1182" t="str">
            <v>3TE50G165140G165140M010</v>
          </cell>
          <cell r="AT1182">
            <v>164</v>
          </cell>
          <cell r="AU1182" t="str">
            <v>50H7GB</v>
          </cell>
          <cell r="AV1182" t="str">
            <v>3TE50G165140</v>
          </cell>
          <cell r="AW1182" t="str">
            <v>G165140</v>
          </cell>
          <cell r="AX1182" t="str">
            <v>M010</v>
          </cell>
          <cell r="AY1182">
            <v>74012527</v>
          </cell>
          <cell r="AZ1182">
            <v>51013446</v>
          </cell>
          <cell r="BA1182">
            <v>80149059</v>
          </cell>
        </row>
        <row r="1183">
          <cell r="D1183">
            <v>60308613</v>
          </cell>
          <cell r="E1183" t="str">
            <v xml:space="preserve">A   </v>
          </cell>
          <cell r="F1183" t="str">
            <v>TV</v>
          </cell>
          <cell r="G1183" t="str">
            <v>ROSA AURORA TOBIAS HERNANDEZ</v>
          </cell>
          <cell r="H1183" t="str">
            <v>CARTEROS 8448, GRANJA POSTAL, MONTERREY</v>
          </cell>
          <cell r="I1183" t="str">
            <v>8181040015 Y 8118126636</v>
          </cell>
          <cell r="J1183" t="str">
            <v>HISENSE</v>
          </cell>
          <cell r="K1183" t="str">
            <v>40K20D</v>
          </cell>
          <cell r="L1183" t="str">
            <v>40G143555H07052</v>
          </cell>
          <cell r="M1183" t="str">
            <v>TICKET</v>
          </cell>
          <cell r="N1183">
            <v>5760.85</v>
          </cell>
          <cell r="O1183">
            <v>42060</v>
          </cell>
          <cell r="P1183">
            <v>42751</v>
          </cell>
          <cell r="Q1183">
            <v>201024</v>
          </cell>
          <cell r="R1183" t="str">
            <v>24/01/2017 4:37 ERNESTO HDZ P1A: OC. 1005917, MAIN, 173417</v>
          </cell>
          <cell r="S1183" t="str">
            <v/>
          </cell>
          <cell r="T1183" t="str">
            <v xml:space="preserve">    SOFIA VAZQUEZ                 </v>
          </cell>
          <cell r="U1183" t="str">
            <v>2017-04-28</v>
          </cell>
          <cell r="V1183" t="str">
            <v>NORTE</v>
          </cell>
          <cell r="W1183" t="str">
            <v>COMPLETADO</v>
          </cell>
          <cell r="X1183" t="str">
            <v>TALLER</v>
          </cell>
          <cell r="Y1183">
            <v>42745</v>
          </cell>
          <cell r="Z1183">
            <v>685</v>
          </cell>
          <cell r="AD1183" t="str">
            <v>Monterrey/Granja Postal</v>
          </cell>
          <cell r="AE1183" t="str">
            <v>NL</v>
          </cell>
          <cell r="AF1183" t="str">
            <v>MX</v>
          </cell>
          <cell r="AG1183" t="str">
            <v>10407221</v>
          </cell>
          <cell r="AH1183" t="str">
            <v>ROSA AURORA TOBIAS HERNANDEZ</v>
          </cell>
          <cell r="AI1183" t="str">
            <v>8448 Carteros</v>
          </cell>
          <cell r="AJ1183" t="str">
            <v>8181040015</v>
          </cell>
          <cell r="AK1183" t="str">
            <v>8118126636</v>
          </cell>
          <cell r="AL1183" t="str">
            <v>64988</v>
          </cell>
          <cell r="AM1183" t="str">
            <v>25/01/2017 04 : 31 JUANANTONIO : ODSWTP24/01/2017 04 : 37 ERNESTO.HERN : TCF124/01/2017 04 : 37 ERNESTO.HERN : NP520/01/2017 04 : 26 ADOLFO.FER : DGR18/01/2017 01 : 16 MARIA.EUGENI : SEG: Comenta Cliente que CSA ya tieneequipo y documentos, favor de subirlos a la brevedad.11/01/2017 09 : 06 201024 : P1A: O.C. 1005917, MAIN BOARD, # DEPARTE 173417 PREDIAGNOSTICO ENERO-10-1711/01/2017 06 : 33 201024 : V1.- SE DARA VSITA EL JUEVES 1211/01/2017 03 : 36 JUANANTONIO : se le indica a compañero gerardoadjunte docs28/12/2016 08 : 02 ANA.LAURA : cte reenvia docs a compañero27/12/2016 05 : 50 GERARDO.GRA : RD...ANTIGUO CAMINO DE SANTIAGO YAÉREOS</v>
          </cell>
          <cell r="AN1183" t="str">
            <v>3TE40G134207</v>
          </cell>
          <cell r="AO1183" t="str">
            <v>Básica</v>
          </cell>
          <cell r="AP1183" t="str">
            <v>Hisense</v>
          </cell>
          <cell r="AQ1183" t="str">
            <v>Opera</v>
          </cell>
          <cell r="AR1183" t="str">
            <v>FHD 1920 x 1080</v>
          </cell>
          <cell r="AS1183" t="str">
            <v>GTE40G153352CRMM012</v>
          </cell>
          <cell r="AT1183">
            <v>113</v>
          </cell>
          <cell r="AU1183" t="str">
            <v>40H5B</v>
          </cell>
          <cell r="AV1183" t="str">
            <v>GTE40G153352</v>
          </cell>
          <cell r="AW1183" t="str">
            <v>CRM</v>
          </cell>
          <cell r="AX1183" t="str">
            <v>M012</v>
          </cell>
          <cell r="AY1183">
            <v>74012528</v>
          </cell>
          <cell r="AZ1183">
            <v>51013447</v>
          </cell>
          <cell r="BA1183">
            <v>80149511</v>
          </cell>
        </row>
        <row r="1184">
          <cell r="D1184">
            <v>60309216</v>
          </cell>
          <cell r="E1184" t="str">
            <v xml:space="preserve">A   </v>
          </cell>
          <cell r="F1184" t="str">
            <v>TV</v>
          </cell>
          <cell r="G1184" t="str">
            <v>LUIS MARIO ROMERO DUARTE</v>
          </cell>
          <cell r="H1184" t="str">
            <v>PUERTO RICO 203, RINCON DE LA SIERRA, GUADALUPE</v>
          </cell>
          <cell r="I1184">
            <v>8186756727</v>
          </cell>
          <cell r="J1184" t="str">
            <v>HISENSE</v>
          </cell>
          <cell r="K1184" t="str">
            <v>50K20DW</v>
          </cell>
          <cell r="L1184" t="str">
            <v>50G143292H05507</v>
          </cell>
          <cell r="M1184" t="str">
            <v>TIKET</v>
          </cell>
          <cell r="N1184">
            <v>11998.37</v>
          </cell>
          <cell r="O1184">
            <v>42133</v>
          </cell>
          <cell r="P1184">
            <v>42758</v>
          </cell>
          <cell r="Q1184">
            <v>201024</v>
          </cell>
          <cell r="R1184" t="str">
            <v>19/1/2017 7:22 ERNESTO HDZ NP5 P1A OC. 1006291, PANEL, 173331</v>
          </cell>
          <cell r="S1184" t="str">
            <v/>
          </cell>
          <cell r="T1184" t="str">
            <v xml:space="preserve">    SOFIA VAZQUEZ                 </v>
          </cell>
          <cell r="U1184" t="str">
            <v>2017-04-28</v>
          </cell>
          <cell r="V1184" t="str">
            <v>NORTE</v>
          </cell>
          <cell r="W1184" t="str">
            <v>COMPLETADO</v>
          </cell>
          <cell r="X1184" t="str">
            <v>TALLER</v>
          </cell>
          <cell r="Y1184">
            <v>42752</v>
          </cell>
          <cell r="Z1184">
            <v>619</v>
          </cell>
          <cell r="AD1184" t="str">
            <v>Rincon de La Sierra/guadalupe</v>
          </cell>
          <cell r="AE1184" t="str">
            <v>NL</v>
          </cell>
          <cell r="AF1184" t="str">
            <v>MX</v>
          </cell>
          <cell r="AG1184" t="str">
            <v>10409931</v>
          </cell>
          <cell r="AH1184" t="str">
            <v>LUIS MARIANO ROMERO DUARTE</v>
          </cell>
          <cell r="AI1184" t="str">
            <v>203 Puerto Rico</v>
          </cell>
          <cell r="AJ1184" t="str">
            <v>8186756727</v>
          </cell>
          <cell r="AK1184">
            <v>0</v>
          </cell>
          <cell r="AL1184" t="str">
            <v>67190</v>
          </cell>
          <cell r="AM1184" t="str">
            <v>24/01/2017 00 : 21 MARIELA.CHA : CSCSe le menciona que se le autorizo un cambio y son 20 días hábiles parala entrega19/01/2017 07 : 22 ERNESTO.HERN : TCF119/01/2017 07 : 22 ERNESTO.HERN : NP518/01/2017 09 : 09 201024 : P1A: O.C. # 1006291, PANEL # DE PARTE 173331, PREDIAGNOSTICO ENERO 17-1717/01/2017 23 : 20 201024 : V1.- SE VISITARA EL VIERNES 2017/01/2017 07 : 00 ADRIANA.SAN : ODSWTPRD% URUGUAY Y CABALLO BLANCO</v>
          </cell>
          <cell r="AN1184" t="str">
            <v>1TE50B8NUSCB</v>
          </cell>
          <cell r="AO1184" t="str">
            <v>Smart</v>
          </cell>
          <cell r="AP1184" t="str">
            <v>Hisense</v>
          </cell>
          <cell r="AQ1184" t="str">
            <v>Opera</v>
          </cell>
          <cell r="AR1184" t="str">
            <v>FHD 1920 x 1080</v>
          </cell>
          <cell r="AS1184" t="str">
            <v>3TE50G165140G165140M010</v>
          </cell>
          <cell r="AT1184">
            <v>164</v>
          </cell>
          <cell r="AU1184" t="str">
            <v>50H7GB</v>
          </cell>
          <cell r="AV1184" t="str">
            <v>3TE50G165140</v>
          </cell>
          <cell r="AW1184" t="str">
            <v>G165140</v>
          </cell>
          <cell r="AX1184" t="str">
            <v>M010</v>
          </cell>
          <cell r="AY1184">
            <v>74012529</v>
          </cell>
          <cell r="AZ1184">
            <v>51013448</v>
          </cell>
          <cell r="BA1184">
            <v>80149512</v>
          </cell>
        </row>
        <row r="1185">
          <cell r="D1185">
            <v>60309295</v>
          </cell>
          <cell r="E1185" t="str">
            <v xml:space="preserve">A   </v>
          </cell>
          <cell r="F1185" t="str">
            <v>TV</v>
          </cell>
          <cell r="G1185" t="str">
            <v>BELIA MACIAS ROSALES</v>
          </cell>
          <cell r="H1185" t="str">
            <v>ATENAS 119, INFONAVIT LOS ANGELES, SAN NICOLAS</v>
          </cell>
          <cell r="I1185" t="str">
            <v>83200770, 8110055965</v>
          </cell>
          <cell r="J1185" t="str">
            <v>HISENSE</v>
          </cell>
          <cell r="K1185" t="str">
            <v>50K20DW</v>
          </cell>
          <cell r="L1185" t="str">
            <v>50G144844H07029</v>
          </cell>
          <cell r="M1185" t="str">
            <v>CARTA DE ACEPTACION</v>
          </cell>
          <cell r="N1185">
            <v>10792</v>
          </cell>
          <cell r="O1185">
            <v>42114</v>
          </cell>
          <cell r="P1185">
            <v>42759</v>
          </cell>
          <cell r="Q1185">
            <v>201024</v>
          </cell>
          <cell r="R1185" t="str">
            <v>19/01/2017 9:26 ERNESTO HDZ NP5 P1A: OC. 1006298 PANEL, 173331</v>
          </cell>
          <cell r="S1185" t="str">
            <v/>
          </cell>
          <cell r="T1185" t="str">
            <v xml:space="preserve">    SOFIA VAZQUEZ                 </v>
          </cell>
          <cell r="U1185" t="str">
            <v>2017-04-28</v>
          </cell>
          <cell r="V1185" t="str">
            <v>NORTE</v>
          </cell>
          <cell r="W1185" t="str">
            <v>COMPLETADO</v>
          </cell>
          <cell r="X1185" t="str">
            <v>TALLER</v>
          </cell>
          <cell r="Y1185">
            <v>42752</v>
          </cell>
          <cell r="Z1185">
            <v>638</v>
          </cell>
          <cell r="AD1185" t="str">
            <v>col infonavit los angeles/san nicolas</v>
          </cell>
          <cell r="AE1185" t="str">
            <v>NL</v>
          </cell>
          <cell r="AF1185" t="str">
            <v>MX</v>
          </cell>
          <cell r="AG1185" t="str">
            <v>10409727</v>
          </cell>
          <cell r="AH1185" t="str">
            <v>BELIA MACIAS</v>
          </cell>
          <cell r="AI1185" t="str">
            <v>atenas num 119</v>
          </cell>
          <cell r="AJ1185" t="str">
            <v>8110055965</v>
          </cell>
          <cell r="AK1185" t="str">
            <v>8110055965</v>
          </cell>
          <cell r="AL1185" t="str">
            <v>66478</v>
          </cell>
          <cell r="AM1185" t="str">
            <v>20/01/2017 06 : 23 ANA.ROSA : CSCse le indica a cte. de la autorización de CF y del tiempo de respuesta(20diashabiles)19/01/2017 07 : 26 ERNESTO.HERN : TCF119/01/2017 07 : 25 ERNESTO.HERN : NP518/01/2017 09 : 17 201024 : P1A: O.C. 1006298, PANEL, # DE PARTE 173331 PREDIAGNOSTICO ENERO 17-1718/01/2017 08 : 29 201024 : V1.- SEVISITARA EL MIERCOLES 1814/01/2017 01 : 02 LAURA.HERNA : ODSWTPRD% LONDRES Y ROMAFRENTE A UNA PLAZA</v>
          </cell>
          <cell r="AN1185" t="str">
            <v>1TE50B8NUSCB</v>
          </cell>
          <cell r="AO1185" t="str">
            <v>Smart</v>
          </cell>
          <cell r="AP1185" t="str">
            <v>Hisense</v>
          </cell>
          <cell r="AQ1185" t="str">
            <v>Opera</v>
          </cell>
          <cell r="AR1185" t="str">
            <v>FHD 1920 x 1080</v>
          </cell>
          <cell r="AS1185" t="str">
            <v>3TE50G165140G165140M010</v>
          </cell>
          <cell r="AT1185">
            <v>164</v>
          </cell>
          <cell r="AU1185" t="str">
            <v>50H7GB</v>
          </cell>
          <cell r="AV1185" t="str">
            <v>3TE50G165140</v>
          </cell>
          <cell r="AW1185" t="str">
            <v>G165140</v>
          </cell>
          <cell r="AX1185" t="str">
            <v>M010</v>
          </cell>
          <cell r="AY1185">
            <v>74012530</v>
          </cell>
          <cell r="AZ1185">
            <v>51013449</v>
          </cell>
          <cell r="BA1185">
            <v>80149513</v>
          </cell>
        </row>
        <row r="1186">
          <cell r="D1186">
            <v>60309392</v>
          </cell>
          <cell r="E1186" t="str">
            <v xml:space="preserve">A   </v>
          </cell>
          <cell r="F1186" t="str">
            <v>TV</v>
          </cell>
          <cell r="G1186" t="str">
            <v>MIGUEL FLORES</v>
          </cell>
          <cell r="H1186" t="str">
            <v>TRATADO DE LIBRE COMERCIO 1000, PARQUE INDUSTRIAL STIVA, APODACA</v>
          </cell>
          <cell r="I1186">
            <v>81450017</v>
          </cell>
          <cell r="J1186" t="str">
            <v>HISENSE</v>
          </cell>
          <cell r="K1186" t="str">
            <v>39H3C</v>
          </cell>
          <cell r="L1186" t="str">
            <v>39G160333H01235</v>
          </cell>
          <cell r="M1186" t="str">
            <v>FACTURA</v>
          </cell>
          <cell r="N1186">
            <v>0</v>
          </cell>
          <cell r="O1186">
            <v>42506</v>
          </cell>
          <cell r="P1186">
            <v>42754</v>
          </cell>
          <cell r="Q1186">
            <v>201024</v>
          </cell>
          <cell r="R1186" t="str">
            <v>20/01/2017 ERNESTO HDZ NP5 P1A: OC 1006359, MAIN, 198836</v>
          </cell>
          <cell r="S1186" t="str">
            <v/>
          </cell>
          <cell r="T1186" t="str">
            <v xml:space="preserve">    SOFIA VAZQUEZ                 </v>
          </cell>
          <cell r="U1186" t="str">
            <v>2017-04-28</v>
          </cell>
          <cell r="V1186" t="str">
            <v>NORTE</v>
          </cell>
          <cell r="W1186" t="str">
            <v>COMPLETADO</v>
          </cell>
          <cell r="X1186" t="str">
            <v>TALLER</v>
          </cell>
          <cell r="Y1186">
            <v>42753</v>
          </cell>
          <cell r="Z1186">
            <v>247</v>
          </cell>
          <cell r="AD1186" t="str">
            <v>apodaca /parque industrial stiva</v>
          </cell>
          <cell r="AE1186" t="str">
            <v>NL</v>
          </cell>
          <cell r="AF1186" t="str">
            <v>MX</v>
          </cell>
          <cell r="AG1186" t="str">
            <v>10405383</v>
          </cell>
          <cell r="AH1186" t="str">
            <v>MIGUEL FLORES</v>
          </cell>
          <cell r="AI1186" t="str">
            <v>tratado de libre comercio num 1000</v>
          </cell>
          <cell r="AJ1186" t="str">
            <v>01-8181450017</v>
          </cell>
          <cell r="AK1186">
            <v>0</v>
          </cell>
          <cell r="AL1186" t="str">
            <v>66626</v>
          </cell>
          <cell r="AM1186" t="str">
            <v>25/01/2017 05 : 44 GABRIELA.B : ODSWTP20/01/2017 05 : 51 ERNESTO.HERN : TCF120/01/2017 05 : 51 ERNESTO.HERN : NP519/01/2017 09 : 18 201024 : P1A: O.C. 1006359, MAIN BOARD, # DE PARTE 198836 PREDUIAGNOSTICO 1-18-1719/01/2017 04 : 27 201024 : V1.- SEVISITARA ELVIERNES 2019/01/2017 02 : 52 GABRIELA.B : MODOR:39H3C19/01/2017 02 : 47 GABRIELA.B : % A LADO DE UNA EMPRESA QUE SE LLAMAPARKERODSWTP</v>
          </cell>
          <cell r="AN1186" t="str">
            <v>3TE39G160333</v>
          </cell>
          <cell r="AO1186" t="str">
            <v>Básica</v>
          </cell>
          <cell r="AP1186" t="str">
            <v>Hisense</v>
          </cell>
          <cell r="AQ1186" t="str">
            <v>Opera</v>
          </cell>
          <cell r="AR1186" t="str">
            <v>HD 1366 X 768</v>
          </cell>
          <cell r="AS1186" t="str">
            <v>3TE39G160354CRMM012</v>
          </cell>
          <cell r="AT1186">
            <v>12</v>
          </cell>
          <cell r="AU1186" t="str">
            <v>39H3C</v>
          </cell>
          <cell r="AV1186" t="str">
            <v>3TE39G160354</v>
          </cell>
          <cell r="AW1186" t="str">
            <v>CRM</v>
          </cell>
          <cell r="AX1186" t="str">
            <v>M012</v>
          </cell>
          <cell r="AY1186">
            <v>74012531</v>
          </cell>
          <cell r="AZ1186">
            <v>51013450</v>
          </cell>
          <cell r="BA1186">
            <v>80149514</v>
          </cell>
        </row>
        <row r="1187">
          <cell r="D1187">
            <v>60308799</v>
          </cell>
          <cell r="E1187" t="str">
            <v xml:space="preserve">A   </v>
          </cell>
          <cell r="F1187" t="str">
            <v>TV</v>
          </cell>
          <cell r="G1187" t="str">
            <v>SOCORRO GOMEZ GUERRA</v>
          </cell>
          <cell r="H1187" t="str">
            <v>VENEGAS 202, MITRAS CENTRO, MONTERREY</v>
          </cell>
          <cell r="I1187" t="str">
            <v>8181234382, 8115371107</v>
          </cell>
          <cell r="J1187" t="str">
            <v>HISENSE</v>
          </cell>
          <cell r="K1187" t="str">
            <v>50K20DW</v>
          </cell>
          <cell r="L1187" t="str">
            <v>50G143292H09120</v>
          </cell>
          <cell r="M1187" t="str">
            <v>TICKET</v>
          </cell>
          <cell r="N1187">
            <v>11998.37</v>
          </cell>
          <cell r="O1187">
            <v>42137</v>
          </cell>
          <cell r="P1187">
            <v>42782</v>
          </cell>
          <cell r="Q1187">
            <v>201024</v>
          </cell>
          <cell r="R1187" t="str">
            <v>1/17/2017 7:21 ERNESTO HDZ P1A: OC. 1005990, PANEL, 173331</v>
          </cell>
          <cell r="S1187" t="str">
            <v/>
          </cell>
          <cell r="T1187" t="str">
            <v xml:space="preserve">    SOFIA VAZQUEZ                 </v>
          </cell>
          <cell r="U1187" t="str">
            <v>2017-04-28</v>
          </cell>
          <cell r="V1187" t="str">
            <v>NORTE</v>
          </cell>
          <cell r="W1187" t="str">
            <v>COMPLETADO</v>
          </cell>
          <cell r="X1187" t="str">
            <v>TALLER</v>
          </cell>
          <cell r="Y1187">
            <v>42746</v>
          </cell>
          <cell r="Z1187">
            <v>609</v>
          </cell>
          <cell r="AD1187" t="str">
            <v>mty/mitras ctro</v>
          </cell>
          <cell r="AE1187" t="str">
            <v>NL</v>
          </cell>
          <cell r="AF1187" t="str">
            <v>MX</v>
          </cell>
          <cell r="AG1187" t="str">
            <v>10409197</v>
          </cell>
          <cell r="AH1187" t="str">
            <v>SOCORRO GOMEZ GUERRA</v>
          </cell>
          <cell r="AI1187" t="str">
            <v>Vanegas no. 202</v>
          </cell>
          <cell r="AJ1187" t="str">
            <v>8115371107</v>
          </cell>
          <cell r="AK1187" t="str">
            <v>8115371107</v>
          </cell>
          <cell r="AL1187" t="str">
            <v>64460</v>
          </cell>
          <cell r="AM1187" t="str">
            <v>19/01/2017 07 : 07 201024 : SE CANCELA O SELOCALIZAO ALCLINETE18/01/2017 04 : 20 ALAN.FABIAN : CSCSE LE INDICA PROCESO DE CF Y TIEMPO DE ENTREGA17/01/2017 07 : 21 ERNESTO.HERN : TCF117/01/2017 07 : 21 ERNESTO.HERN : NP512/01/2017 09 : 15 201024 : P1A: O.C. 1005990, PANL, # DE PARTE 173331, PREDIAGNOSTICO ENERO-10-1712/01/2017 06 : 24 201024 : V1.- SE VISITARA ELLUNES1607/01/2017 06 : 22 MARTINEZ.G : ODSWTPTELMEXCERCA CLUB DE LEONES</v>
          </cell>
          <cell r="AN1187" t="str">
            <v>1TE50B8NUSCB</v>
          </cell>
          <cell r="AO1187" t="str">
            <v>Smart</v>
          </cell>
          <cell r="AP1187" t="str">
            <v>Hisense</v>
          </cell>
          <cell r="AQ1187" t="str">
            <v>Opera</v>
          </cell>
          <cell r="AR1187" t="str">
            <v>FHD 1920 x 1080</v>
          </cell>
          <cell r="AS1187" t="str">
            <v>3TE50G165140G165140M010</v>
          </cell>
          <cell r="AT1187">
            <v>164</v>
          </cell>
          <cell r="AU1187" t="str">
            <v>50H7GB</v>
          </cell>
          <cell r="AV1187" t="str">
            <v>3TE50G165140</v>
          </cell>
          <cell r="AW1187" t="str">
            <v>G165140</v>
          </cell>
          <cell r="AX1187" t="str">
            <v>M010</v>
          </cell>
          <cell r="AY1187">
            <v>74012532</v>
          </cell>
          <cell r="AZ1187">
            <v>51013451</v>
          </cell>
          <cell r="BA1187">
            <v>80149515</v>
          </cell>
        </row>
        <row r="1188">
          <cell r="D1188">
            <v>60308597</v>
          </cell>
          <cell r="E1188" t="str">
            <v xml:space="preserve">A   </v>
          </cell>
          <cell r="F1188" t="str">
            <v>TV</v>
          </cell>
          <cell r="G1188" t="str">
            <v>MARIA GARZA</v>
          </cell>
          <cell r="H1188" t="str">
            <v>NAPOLES 320, VALLE DE LAS ALAMEDAS, SAN NICOLAS</v>
          </cell>
          <cell r="I1188" t="str">
            <v>8114831214 Y 8111048455</v>
          </cell>
          <cell r="J1188" t="str">
            <v>HISENSE</v>
          </cell>
          <cell r="K1188" t="str">
            <v>50K20DW</v>
          </cell>
          <cell r="L1188" t="str">
            <v>50G144844H03303</v>
          </cell>
          <cell r="M1188" t="str">
            <v>CARTA ACEPTACION</v>
          </cell>
          <cell r="N1188">
            <v>0</v>
          </cell>
          <cell r="O1188">
            <v>42116</v>
          </cell>
          <cell r="P1188">
            <v>42753</v>
          </cell>
          <cell r="Q1188">
            <v>201024</v>
          </cell>
          <cell r="R1188" t="str">
            <v>1/17/2017 6:14 ERNESTO HDZ P1A: OC. 1005918, PANEL, 173331</v>
          </cell>
          <cell r="S1188" t="str">
            <v/>
          </cell>
          <cell r="T1188" t="str">
            <v xml:space="preserve">    SOFIA VAZQUEZ                 </v>
          </cell>
          <cell r="U1188" t="str">
            <v>2017-04-28</v>
          </cell>
          <cell r="V1188" t="str">
            <v>NORTE</v>
          </cell>
          <cell r="W1188" t="str">
            <v>COMPLETADO</v>
          </cell>
          <cell r="X1188" t="str">
            <v>TALLER</v>
          </cell>
          <cell r="Y1188">
            <v>42745</v>
          </cell>
          <cell r="Z1188">
            <v>629</v>
          </cell>
          <cell r="AD1188" t="str">
            <v>san nicolas de los garzas /col ALAMEDA</v>
          </cell>
          <cell r="AE1188" t="str">
            <v>NL</v>
          </cell>
          <cell r="AF1188" t="str">
            <v>MX</v>
          </cell>
          <cell r="AG1188" t="str">
            <v>10408581</v>
          </cell>
          <cell r="AH1188" t="str">
            <v>MARIA GARZA</v>
          </cell>
          <cell r="AI1188" t="str">
            <v>320 napoles</v>
          </cell>
          <cell r="AJ1188" t="str">
            <v>045 8114831214</v>
          </cell>
          <cell r="AK1188" t="str">
            <v>8111048455</v>
          </cell>
          <cell r="AL1188" t="str">
            <v>66410</v>
          </cell>
          <cell r="AM1188" t="str">
            <v>21/01/2017 00 : 30 MARCO.DIAZ : TCF1PU.CSA18/01/2017 03 : 27 GERARDO.GRA : CSCse le comenta a cliente que se va a realizar un CF con una duración de20 días hábiles17/01/2017 06 : 14 ERNESTO.HERN : TCF117/01/2017 06 : 14 ERNESTO.HERN : NP514/01/2017 02 : 58 JUANANTONIO : CSCse verifican las líneas telefónicas, si entran las llamadas11/01/2017 09 : 05 201024 : P1A: O.C. 1005918, PANEL, # DE PARTE 173331 PREDIAGNOSTICO ENERO10-1711/01/2017 06 : 34 201024 : V1.- SE VISITARA ELVIERNES 1311/01/2017 02 : 27 LAURA.HERNA : ODSWTPCTE PROPORCIONA NUM DE CASA 8111048455</v>
          </cell>
          <cell r="AN1188" t="str">
            <v>1TE50B8NUSCB</v>
          </cell>
          <cell r="AO1188" t="str">
            <v>Smart</v>
          </cell>
          <cell r="AP1188" t="str">
            <v>Hisense</v>
          </cell>
          <cell r="AQ1188" t="str">
            <v>Opera</v>
          </cell>
          <cell r="AR1188" t="str">
            <v>FHD 1920 x 1080</v>
          </cell>
          <cell r="AS1188" t="str">
            <v>3TE50G165140G165140M010</v>
          </cell>
          <cell r="AT1188">
            <v>164</v>
          </cell>
          <cell r="AU1188" t="str">
            <v>50H7GB</v>
          </cell>
          <cell r="AV1188" t="str">
            <v>3TE50G165140</v>
          </cell>
          <cell r="AW1188" t="str">
            <v>G165140</v>
          </cell>
          <cell r="AX1188" t="str">
            <v>M010</v>
          </cell>
          <cell r="AY1188">
            <v>74012533</v>
          </cell>
          <cell r="AZ1188">
            <v>51013452</v>
          </cell>
          <cell r="BA1188">
            <v>80149516</v>
          </cell>
        </row>
        <row r="1189">
          <cell r="D1189">
            <v>60308088</v>
          </cell>
          <cell r="E1189" t="str">
            <v xml:space="preserve">A   </v>
          </cell>
          <cell r="F1189" t="str">
            <v>TV</v>
          </cell>
          <cell r="G1189" t="str">
            <v>JOSE JAME ESTRADA TORRES</v>
          </cell>
          <cell r="H1189" t="str">
            <v>CLAUDIO 3324, CAMINO REAL, GUADALUPE</v>
          </cell>
          <cell r="I1189">
            <v>8183980378</v>
          </cell>
          <cell r="J1189" t="str">
            <v>HISENSE</v>
          </cell>
          <cell r="K1189" t="str">
            <v>40K20D</v>
          </cell>
          <cell r="L1189" t="str">
            <v>40G143461H14940</v>
          </cell>
          <cell r="M1189" t="str">
            <v>TICKET</v>
          </cell>
          <cell r="N1189">
            <v>5760.85</v>
          </cell>
          <cell r="O1189">
            <v>42023</v>
          </cell>
          <cell r="P1189">
            <v>42809</v>
          </cell>
          <cell r="Q1189">
            <v>201024</v>
          </cell>
          <cell r="R1189" t="str">
            <v>12/01/2017 21:33 ADOLFO F. NP5 P1A: OC. 1005780, MAIN, 173417</v>
          </cell>
          <cell r="S1189" t="str">
            <v/>
          </cell>
          <cell r="T1189" t="str">
            <v xml:space="preserve">    SOFIA VAZQUEZ                 </v>
          </cell>
          <cell r="U1189" t="str">
            <v>2017-04-28</v>
          </cell>
          <cell r="V1189" t="str">
            <v>NORTE</v>
          </cell>
          <cell r="W1189" t="str">
            <v>COMPLETADO</v>
          </cell>
          <cell r="X1189" t="str">
            <v>TALLER</v>
          </cell>
          <cell r="Y1189">
            <v>42740</v>
          </cell>
          <cell r="Z1189">
            <v>717</v>
          </cell>
          <cell r="AD1189" t="str">
            <v>Camino Real/Guadalupe</v>
          </cell>
          <cell r="AE1189" t="str">
            <v>NL</v>
          </cell>
          <cell r="AF1189" t="str">
            <v>MX</v>
          </cell>
          <cell r="AG1189" t="str">
            <v>10408454</v>
          </cell>
          <cell r="AH1189" t="str">
            <v>JOSE JAIME ESTRADA TORRES</v>
          </cell>
          <cell r="AI1189" t="str">
            <v>3324 Claudio</v>
          </cell>
          <cell r="AJ1189" t="str">
            <v>8183980378</v>
          </cell>
          <cell r="AK1189">
            <v>0</v>
          </cell>
          <cell r="AL1189" t="str">
            <v>67170</v>
          </cell>
          <cell r="AM1189" t="str">
            <v>12/01/2017 21 : 33 ADOLFO.FER : TCF112/01/2017 21 : 33 ADOLFO.FER : TCFR: CF POR DEMORA SURTIMIENTO DEPARTE CON NP POR PARTE DE REFACCIONES10/01/2017 23 : 57 201024 : P1A: O.C. 1005780, MAI BOARD,# DEPARTE 173417 PREDIAGNOSTICO ENERO 10-1710/01/2017 09 : 03 201024 : P1A: O.C. 1005780 , MAIN BARD # DEPARTE 17341729/12/2016 03 : 14 ADRIANA.SAN : ODSWTPRD3 PASEO DE LOS CESARES Y AV CAMINO REAL</v>
          </cell>
          <cell r="AN1189" t="str">
            <v>3TE40G134207</v>
          </cell>
          <cell r="AO1189" t="str">
            <v>Básica</v>
          </cell>
          <cell r="AP1189" t="str">
            <v>Hisense</v>
          </cell>
          <cell r="AQ1189" t="str">
            <v>Opera</v>
          </cell>
          <cell r="AR1189" t="str">
            <v>FHD 1920 x 1080</v>
          </cell>
          <cell r="AS1189" t="str">
            <v>GTE40G153352CRMM012</v>
          </cell>
          <cell r="AT1189">
            <v>113</v>
          </cell>
          <cell r="AU1189" t="str">
            <v>40H5B</v>
          </cell>
          <cell r="AV1189" t="str">
            <v>GTE40G153352</v>
          </cell>
          <cell r="AW1189" t="str">
            <v>CRM</v>
          </cell>
          <cell r="AX1189" t="str">
            <v>M012</v>
          </cell>
          <cell r="AY1189">
            <v>74012534</v>
          </cell>
          <cell r="AZ1189">
            <v>51013453</v>
          </cell>
          <cell r="BA1189">
            <v>80149517</v>
          </cell>
        </row>
        <row r="1190">
          <cell r="D1190">
            <v>60310662</v>
          </cell>
          <cell r="E1190" t="str">
            <v xml:space="preserve">A   </v>
          </cell>
          <cell r="F1190" t="str">
            <v>TV</v>
          </cell>
          <cell r="G1190" t="str">
            <v>MARCELINO IBARRA LEIJA</v>
          </cell>
          <cell r="H1190" t="str">
            <v>LUIS ILLISALITURRI 603, CONTITUYENTES DE QUERETARO, SAN NICOLAS</v>
          </cell>
          <cell r="I1190">
            <v>8183776036</v>
          </cell>
          <cell r="J1190" t="str">
            <v>HISENSE</v>
          </cell>
          <cell r="K1190" t="str">
            <v>32K20D</v>
          </cell>
          <cell r="L1190" t="str">
            <v>32J134805H00299</v>
          </cell>
          <cell r="M1190" t="str">
            <v>TICKET</v>
          </cell>
          <cell r="N1190">
            <v>2870.97</v>
          </cell>
          <cell r="O1190">
            <v>42794</v>
          </cell>
          <cell r="P1190">
            <v>42769</v>
          </cell>
          <cell r="Q1190">
            <v>201024</v>
          </cell>
          <cell r="R1190" t="str">
            <v>4/02/2017 8:01 ERNESTO HDZ NP5 P1A: OC. 1006045, PANEL, 171979</v>
          </cell>
          <cell r="S1190" t="str">
            <v/>
          </cell>
          <cell r="T1190" t="str">
            <v xml:space="preserve">    SOFIA VAZQUEZ                 </v>
          </cell>
          <cell r="U1190" t="str">
            <v>2017-04-28</v>
          </cell>
          <cell r="V1190" t="str">
            <v>NORTE</v>
          </cell>
          <cell r="W1190" t="str">
            <v>COMPLETADO</v>
          </cell>
          <cell r="X1190" t="str">
            <v>TALLER</v>
          </cell>
          <cell r="Y1190">
            <v>42767</v>
          </cell>
          <cell r="Z1190">
            <v>-27</v>
          </cell>
          <cell r="AA1190" t="str">
            <v>M012</v>
          </cell>
          <cell r="AD1190" t="str">
            <v>Constituyentes de queretaro / San nicola</v>
          </cell>
          <cell r="AE1190" t="str">
            <v>NL</v>
          </cell>
          <cell r="AF1190" t="str">
            <v>MX</v>
          </cell>
          <cell r="AG1190" t="str">
            <v>10411292</v>
          </cell>
          <cell r="AH1190" t="str">
            <v>MARCELINO IBARRA LEIJA</v>
          </cell>
          <cell r="AI1190" t="str">
            <v>603 LUIS ILISALITURRI</v>
          </cell>
          <cell r="AJ1190" t="str">
            <v>8183776036</v>
          </cell>
          <cell r="AK1190">
            <v>0</v>
          </cell>
          <cell r="AL1190" t="str">
            <v>66490</v>
          </cell>
          <cell r="AM1190" t="str">
            <v>30/03/2017 01 : 44 ANA.LAURA : CSCcomenta Sofi de CSA q les llego eq de CF el 15/02/2017 pero no lorecibieron, debido a q llego muy maltratado, se envía correo a CFsolicitando nuevo envio / cte corta llamada sin darle info19/02/2017 07 : 46 MARCO.DIAZ : TCF174 7401116714/02/2017 02 : 16 MARCO.DIAZ : TCF2***MODELO 32k20dw***SERIE32G150770H00792***ENVIADO A 201024***F. EMBARQUE 08.02.2017***CARSSA08/02/2017 08 : 12 MARCO.DIAZ : TCF1PU CSA04/02/2017 08 : 01 ERNESTO.HERN : TCF104/02/2017 08 : 00 ERNESTO.HERN : NP504/02/2017 07 : 39 201024 : SE ANEXA NOTA DE COMPRA Y SE PASA A EVIISON02/02/2017 08 : 23 201024 : P1A: O.C. 1006045, PANEL, # DE PARTE 171979 PREDIAGNOSTICO FEB-1-1702/02/2017 04 : 22 201024 : SE VISITARAVIERNES 302/02/2017 04 : 04 RAUL.CALDER : ODSWTPRD% ENTR AV CONDUCTORES Y AV VENUSTIANO CARRANZAREF: INSTITUTO OXFORD</v>
          </cell>
          <cell r="AN1190" t="str">
            <v>3TE32J134805</v>
          </cell>
          <cell r="AO1190" t="str">
            <v>Básica</v>
          </cell>
          <cell r="AP1190" t="str">
            <v>Hisense</v>
          </cell>
          <cell r="AQ1190" t="str">
            <v>?</v>
          </cell>
          <cell r="AR1190" t="str">
            <v>HD 1366 X 768</v>
          </cell>
          <cell r="AS1190" t="str">
            <v>3TE32G155365CRMM012</v>
          </cell>
          <cell r="AT1190">
            <v>11</v>
          </cell>
          <cell r="AU1190" t="str">
            <v>32H3B2</v>
          </cell>
          <cell r="AV1190" t="str">
            <v>3TE32G155365</v>
          </cell>
          <cell r="AW1190" t="str">
            <v>CRM</v>
          </cell>
          <cell r="AX1190" t="str">
            <v>M012</v>
          </cell>
          <cell r="AY1190">
            <v>74012535</v>
          </cell>
          <cell r="AZ1190">
            <v>51013454</v>
          </cell>
          <cell r="BA1190">
            <v>80149518</v>
          </cell>
        </row>
        <row r="1191">
          <cell r="D1191">
            <v>60316449</v>
          </cell>
          <cell r="E1191" t="str">
            <v xml:space="preserve">A   </v>
          </cell>
          <cell r="F1191" t="str">
            <v>TV</v>
          </cell>
          <cell r="G1191" t="str">
            <v>LOURDES MARGARITA SILVA BAEZ</v>
          </cell>
          <cell r="H1191" t="str">
            <v>SIERRA DE RONDA 1033, LAS PUENTES 8VO SECTOR, SAN NICOLAS</v>
          </cell>
          <cell r="I1191">
            <v>8180571934</v>
          </cell>
          <cell r="J1191" t="str">
            <v>HISENSE</v>
          </cell>
          <cell r="K1191" t="str">
            <v>32K20D</v>
          </cell>
          <cell r="L1191" t="str">
            <v>32J134805H02000</v>
          </cell>
          <cell r="M1191" t="str">
            <v>CARTA DE ACEPTACION</v>
          </cell>
          <cell r="N1191">
            <v>0</v>
          </cell>
          <cell r="O1191">
            <v>42793</v>
          </cell>
          <cell r="P1191">
            <v>42767</v>
          </cell>
          <cell r="Q1191">
            <v>201024</v>
          </cell>
          <cell r="R1191" t="str">
            <v>25/04/2017 4:03 ARANTXA NP5 P1A: OC. 1009544 PANEL 171979</v>
          </cell>
          <cell r="S1191" t="str">
            <v/>
          </cell>
          <cell r="T1191" t="str">
            <v xml:space="preserve">    SOFIA VAZQUEZ                 </v>
          </cell>
          <cell r="U1191" t="str">
            <v>2017-04-28</v>
          </cell>
          <cell r="V1191" t="str">
            <v>NORTE</v>
          </cell>
          <cell r="W1191" t="str">
            <v>COMPLETADO</v>
          </cell>
          <cell r="X1191" t="str">
            <v>TALLER</v>
          </cell>
          <cell r="Y1191">
            <v>42845</v>
          </cell>
          <cell r="Z1191">
            <v>52</v>
          </cell>
          <cell r="AD1191" t="str">
            <v>San Nicolas/Las puentes 8vo sector</v>
          </cell>
          <cell r="AE1191" t="str">
            <v>NL</v>
          </cell>
          <cell r="AF1191" t="str">
            <v>MX</v>
          </cell>
          <cell r="AG1191" t="str">
            <v>10410953</v>
          </cell>
          <cell r="AH1191" t="str">
            <v>LOURDES MARGARITA SILVA BAEZ</v>
          </cell>
          <cell r="AI1191" t="str">
            <v>1033 Sierra de ronda</v>
          </cell>
          <cell r="AJ1191" t="str">
            <v>8180571934</v>
          </cell>
          <cell r="AK1191">
            <v>0</v>
          </cell>
          <cell r="AL1191" t="str">
            <v>66460</v>
          </cell>
          <cell r="AM1191" t="str">
            <v>25/04/2017 04 : 04 ARANTXA.MON : TCF125/04/2017 04 : 03 ARANTXA.MON : NP525/04/2017 01 : 54 ARANTXA.MON : MODELO CRM "32K20DW" NO CORRESPONDECON LO SOLICITADO A REFACIONES NI CON DOCUMENTOS EN SISTEMA22/04/2017 02 : 34 201024 : P1A:OC1009860,PANEL171979,21ABRIL2017,PORSEGUNDA VEZ LA SOLICITO :(21/04/2017 23 : 41 201024 : SE ANEXA CARTA DE ACEPTACION CORREGIDA Y SE PASA A REVIISON YA QUE SE CANCELO LA ORDEN ANTEROR 6031557621/04/2017 04 : 54 201024 : V1.- VISITA ELVIERNES 2121/04/2017 00 : 34 MARIA.EUGENI : SEG: Da seguimiento a la orden60315576. CSA comenta que subira el documento.18/04/2017 00 : 55 ADOLFO.FER : SEG: SE CANCELA ORDEN POR FALTA DEDOCUMENTOS12/04/2017 07 : 42 MARIA.EUGENI : SEG: Se le pide a CSA pedir documentoa cliente, no cuenta con la misma serie.12/04/2017 03 : 50 ARANTXA.MON : DOCUMENTOS Y MODELO CRM NO COINCIDENCON LO SOLICITADO11/04/2017 10 : 06 201024 : P1A:OC1009544,PANEL171979,10ABRIL201708/04/2017 07 : 24 201024 : SE ANEXA NOTA DE COMPRA Y SE PAS A REVISION07/04/2017 22 : 36 201024 : SE VISITARA VIERNES 707/04/2017 01 : 25 GABRIELA.B : Persona de la tercera Edad No manejaWhat o mail Entrega documentación en visita17/03/2017 02 : 57 SEMIRAMIS.M : ODSWTPENTRE LAS PUENTES Y CANTADRICA</v>
          </cell>
          <cell r="AN1191" t="str">
            <v>3TE32J134805</v>
          </cell>
          <cell r="AO1191" t="str">
            <v>Básica</v>
          </cell>
          <cell r="AP1191" t="str">
            <v>Hisense</v>
          </cell>
          <cell r="AQ1191" t="str">
            <v>?</v>
          </cell>
          <cell r="AR1191" t="str">
            <v>HD 1366 X 768</v>
          </cell>
          <cell r="AS1191" t="str">
            <v>3TE32G155365CRMM012</v>
          </cell>
          <cell r="AT1191">
            <v>11</v>
          </cell>
          <cell r="AU1191" t="str">
            <v>32H3B2</v>
          </cell>
          <cell r="AV1191" t="str">
            <v>3TE32G155365</v>
          </cell>
          <cell r="AW1191" t="str">
            <v>CRM</v>
          </cell>
          <cell r="AX1191" t="str">
            <v>M012</v>
          </cell>
          <cell r="AY1191">
            <v>74012536</v>
          </cell>
          <cell r="AZ1191">
            <v>51013455</v>
          </cell>
          <cell r="BA1191">
            <v>80149461</v>
          </cell>
        </row>
        <row r="1192">
          <cell r="D1192">
            <v>60311058</v>
          </cell>
          <cell r="E1192" t="str">
            <v xml:space="preserve">A   </v>
          </cell>
          <cell r="F1192" t="str">
            <v>TV</v>
          </cell>
          <cell r="G1192" t="str">
            <v>ALVARO ORTIZ LEDEZMA</v>
          </cell>
          <cell r="H1192" t="str">
            <v>AVE. TELEFONOS 113, MONTE ALVAN 2DO SECTOR, APODACA</v>
          </cell>
          <cell r="I1192">
            <v>8182403094</v>
          </cell>
          <cell r="J1192" t="str">
            <v>HISENSE</v>
          </cell>
          <cell r="K1192" t="str">
            <v>32K20D</v>
          </cell>
          <cell r="L1192" t="str">
            <v>32J140915H00628</v>
          </cell>
          <cell r="M1192" t="str">
            <v>CARTA ACEPTACION</v>
          </cell>
          <cell r="N1192">
            <v>2870</v>
          </cell>
          <cell r="O1192">
            <v>41802</v>
          </cell>
          <cell r="P1192">
            <v>42775</v>
          </cell>
          <cell r="Q1192">
            <v>201024</v>
          </cell>
          <cell r="R1192" t="str">
            <v>2/14/2017 2:47 ERNESTO HDZ NP5 P1A: OC. 1007234, PANEL, 171979</v>
          </cell>
          <cell r="S1192" t="str">
            <v/>
          </cell>
          <cell r="T1192" t="str">
            <v xml:space="preserve">    SOFIA VAZQUEZ                 </v>
          </cell>
          <cell r="U1192" t="str">
            <v>2017-04-28</v>
          </cell>
          <cell r="V1192" t="str">
            <v>NORTE</v>
          </cell>
          <cell r="W1192" t="str">
            <v>COMPLETADO</v>
          </cell>
          <cell r="X1192" t="str">
            <v>TALLER</v>
          </cell>
          <cell r="Y1192">
            <v>42774</v>
          </cell>
          <cell r="Z1192">
            <v>972</v>
          </cell>
          <cell r="AD1192" t="str">
            <v>APODACA/FRACC MONTE ALVAN 2SEC</v>
          </cell>
          <cell r="AE1192" t="str">
            <v>NL</v>
          </cell>
          <cell r="AF1192" t="str">
            <v>MX</v>
          </cell>
          <cell r="AG1192" t="str">
            <v>10396521</v>
          </cell>
          <cell r="AH1192" t="str">
            <v>ALVARO ORTIZ LEDESMA</v>
          </cell>
          <cell r="AI1192" t="str">
            <v>113 AV TELEFONOS</v>
          </cell>
          <cell r="AJ1192" t="str">
            <v>8182403094</v>
          </cell>
          <cell r="AK1192">
            <v>0</v>
          </cell>
          <cell r="AL1192" t="str">
            <v>66649</v>
          </cell>
          <cell r="AM1192" t="str">
            <v>10/05/2017 03 : 16 ANA.ROSA : CSCcte. indica que el equipo lo recibe dañado CSA, en espera de fecha denuevo embarque QUEJA 5407637503/05/2017 00 : 20 JUANANTONIO :CSC se indica que el área correspondiente esta diagnosticando la entregade su equipo, se pasa ODS a CF para seguimiento. EMC*25/03/2017 06 : 12 GABRIELA.B : CSCSe genera Queja 54076375 para seguimiento a entrega11/03/2017 03 : 16 BRENDA.MORA : CSCComenta cliente que el CSA le informo que el equipo les llego dañado yque ya lo habían reportado, se le pide apoyo al área de cf para quevuelvan a enviar el equipo, cliente enterado.25/02/2017 04 : 15 MARCO.DIAZ : TCF174 7401126322/02/2017 03 : 54 Ricardo Espinosa : TCF2***MODELO 32K20D***SERIE32J141011H01790***FECHA DE EMBARQUE 20 DE FEBRERO*** ENVIADO A 201024***CARSSA BRENDA MED22/02/2017 01 : 21 MARCO.DIAZ : TFC174 7401119515/02/2017 10 : 18 MARCO.DIAZ : TCF1PU CSA14/02/2017 02 : 47 ERNESTO.HERN : TCF114/02/2017 02 : 47 ERNESTO.HERN : NP510/02/2017 06 : 34 201024 : P1: OC 1007234, PANLE 171979, 9 FEB 201710/02/2017 01 : 40 201024 : ESTA EN RUTA OY JUEVES 909/02/2017 06 : 01 201024 : SE VISITARA EL VIERNES 1009/02/2017 03 : 37 LAURA.HERNA : ODSWTPRD%TLASCALTECAS Y MAYAS</v>
          </cell>
          <cell r="AN1192" t="str">
            <v>3TE32J134805</v>
          </cell>
          <cell r="AO1192" t="str">
            <v>Básica</v>
          </cell>
          <cell r="AP1192" t="str">
            <v>Hisense</v>
          </cell>
          <cell r="AQ1192" t="str">
            <v>?</v>
          </cell>
          <cell r="AR1192" t="str">
            <v>HD 1366 X 768</v>
          </cell>
          <cell r="AS1192" t="str">
            <v>3TE32G155365CRMM012</v>
          </cell>
          <cell r="AT1192">
            <v>11</v>
          </cell>
          <cell r="AU1192" t="str">
            <v>32H3B2</v>
          </cell>
          <cell r="AV1192" t="str">
            <v>3TE32G155365</v>
          </cell>
          <cell r="AW1192" t="str">
            <v>CRM</v>
          </cell>
          <cell r="AX1192" t="str">
            <v>M012</v>
          </cell>
          <cell r="AY1192">
            <v>74012537</v>
          </cell>
          <cell r="AZ1192">
            <v>51013456</v>
          </cell>
          <cell r="BA1192">
            <v>80149465</v>
          </cell>
        </row>
        <row r="1193">
          <cell r="D1193">
            <v>60307903</v>
          </cell>
          <cell r="E1193" t="str">
            <v xml:space="preserve">A   </v>
          </cell>
          <cell r="F1193" t="str">
            <v>TV</v>
          </cell>
          <cell r="G1193" t="str">
            <v>LUZ GARDO MANDUJANO CARDONA</v>
          </cell>
          <cell r="H1193" t="str">
            <v>LOMAS DE SANTA CATARINA 404, LOMAS DE SANTA CATARINA, SANTA CATARINA</v>
          </cell>
          <cell r="I1193" t="str">
            <v>8122645201 Y 8123476588</v>
          </cell>
          <cell r="J1193" t="str">
            <v>HISENSE</v>
          </cell>
          <cell r="K1193" t="str">
            <v>50K20DW</v>
          </cell>
          <cell r="L1193" t="str">
            <v>50G144844H02913</v>
          </cell>
          <cell r="M1193" t="str">
            <v>238043-6</v>
          </cell>
          <cell r="N1193">
            <v>8133</v>
          </cell>
          <cell r="O1193">
            <v>42153</v>
          </cell>
          <cell r="P1193">
            <v>42744</v>
          </cell>
          <cell r="Q1193">
            <v>201024</v>
          </cell>
          <cell r="R1193" t="str">
            <v>21/01/2017 00:57 ERNESTO HDZ NP5 P1A: OC. 1005581, PANEL, 173331</v>
          </cell>
          <cell r="S1193" t="str">
            <v/>
          </cell>
          <cell r="T1193" t="str">
            <v xml:space="preserve">    SOFIA VAZQUEZ                 </v>
          </cell>
          <cell r="U1193" t="str">
            <v>2017-04-28</v>
          </cell>
          <cell r="V1193" t="str">
            <v>NORTE</v>
          </cell>
          <cell r="W1193" t="str">
            <v>COMPLETADO</v>
          </cell>
          <cell r="X1193" t="str">
            <v>TALLER</v>
          </cell>
          <cell r="Y1193">
            <v>42738</v>
          </cell>
          <cell r="Z1193">
            <v>585</v>
          </cell>
          <cell r="AD1193" t="str">
            <v>Monterrey/lomas de sta Catarina</v>
          </cell>
          <cell r="AE1193" t="str">
            <v>NL</v>
          </cell>
          <cell r="AF1193" t="str">
            <v>MX</v>
          </cell>
          <cell r="AG1193" t="str">
            <v>10408792</v>
          </cell>
          <cell r="AH1193" t="str">
            <v>LUZ GARDO MANDUJANO CARDONA</v>
          </cell>
          <cell r="AI1193" t="str">
            <v>Lomas de santa catarina no 404</v>
          </cell>
          <cell r="AJ1193" t="str">
            <v>018122645201</v>
          </cell>
          <cell r="AK1193">
            <v>0</v>
          </cell>
          <cell r="AL1193" t="str">
            <v>66359</v>
          </cell>
          <cell r="AM1193" t="str">
            <v>21/01/2017 00 : 57 ERNESTO.HERN : TCF121/01/2017 00 : 57 ERNESTO.HERN : NP512/01/2017 05 : 44 201024 : SE ANEXA NOTA DE COMPRA Y SE PASA A REVIISON06/01/2017 00 : 23 201024 : V1.-SE VISITARA ELLUNES 906/01/2017 00 : 13 GABRIELA.B : KMA: 74$148.0005/01/2017 23 : 33 ANA.ROSA : CSCse pide apoyo a ejecutivo para la aut de KM05/01/2017 23 : 23 201024 : AUN NO HA AUTORIZADO KILOMETRAJE PARA DARELSERVICIO05/01/2017 23 : 18 201024 : AUN NO HAN AUTORIZADO ELKILOMETRAJE PARADAR SERVICIO04/01/2017 09 : 13 201024 : P1A: O.C. 1005581, PANEL, # PARTE 173331 PREDIAGNOSTICO ENERO-3-1704/01/2017 04 : 51 DULCE.M : CSCKMA:14804/01/2017 03 : 20 201024 : SKMA: 74 KILOMETROS $ 148.0004/01/2017 03 : 15 201024 : V1.- SE VISITARA ELJUEVES 504/01/2017 00 : 14 DULCE.M : ODSWTP03/01/2017 23 : 29 DULCE.M : HCIDA DE MOLINOS Y HDA SN CRISTOBAL</v>
          </cell>
          <cell r="AN1193" t="str">
            <v>1TE50B8NUSCB</v>
          </cell>
          <cell r="AO1193" t="str">
            <v>Smart</v>
          </cell>
          <cell r="AP1193" t="str">
            <v>Hisense</v>
          </cell>
          <cell r="AQ1193" t="str">
            <v>Opera</v>
          </cell>
          <cell r="AR1193" t="str">
            <v>FHD 1920 x 1080</v>
          </cell>
          <cell r="AS1193" t="str">
            <v>3TE50G165140G165140M010</v>
          </cell>
          <cell r="AT1193">
            <v>164</v>
          </cell>
          <cell r="AU1193" t="str">
            <v>50H7GB</v>
          </cell>
          <cell r="AV1193" t="str">
            <v>3TE50G165140</v>
          </cell>
          <cell r="AW1193" t="str">
            <v>G165140</v>
          </cell>
          <cell r="AX1193" t="str">
            <v>M010</v>
          </cell>
          <cell r="AY1193">
            <v>74012538</v>
          </cell>
          <cell r="AZ1193">
            <v>51013457</v>
          </cell>
          <cell r="BA1193">
            <v>80149474</v>
          </cell>
        </row>
        <row r="1194">
          <cell r="D1194">
            <v>60316241</v>
          </cell>
          <cell r="E1194" t="str">
            <v xml:space="preserve">A   </v>
          </cell>
          <cell r="F1194" t="str">
            <v>TV</v>
          </cell>
          <cell r="G1194" t="str">
            <v>EDGARDO RAMIREZ HERNANDEZ</v>
          </cell>
          <cell r="H1194" t="str">
            <v>CALLE HERMOSILLO N. 14108 COLONIA SNTE C.P 72499, PUEBLA, PUE.</v>
          </cell>
          <cell r="I1194" t="str">
            <v>222 1294688</v>
          </cell>
          <cell r="J1194" t="str">
            <v>HISENSE</v>
          </cell>
          <cell r="K1194" t="str">
            <v>50K370GW</v>
          </cell>
          <cell r="L1194" t="str">
            <v>50J141319H00035</v>
          </cell>
          <cell r="M1194" t="str">
            <v>000162567</v>
          </cell>
          <cell r="N1194">
            <v>11168.02</v>
          </cell>
          <cell r="O1194">
            <v>42375</v>
          </cell>
          <cell r="P1194">
            <v>42845</v>
          </cell>
          <cell r="Q1194">
            <v>201032</v>
          </cell>
          <cell r="R1194" t="str">
            <v>05/05/2017 02 : 55  ARANTXA.MON : Se autoriza NP5; por correccion dedocumentos25/04/2017 03 : 10 201032 : P1A: T175640 PANEL LED OC-1009940</v>
          </cell>
          <cell r="S1194" t="str">
            <v/>
          </cell>
          <cell r="T1194" t="str">
            <v xml:space="preserve"> ERIK ORTEGA MÉNDEZ               </v>
          </cell>
          <cell r="U1194" t="str">
            <v>2017/05/11</v>
          </cell>
          <cell r="V1194" t="str">
            <v>CENTRO</v>
          </cell>
          <cell r="W1194" t="str">
            <v>COMPLETADO</v>
          </cell>
          <cell r="X1194" t="str">
            <v>TALLER</v>
          </cell>
          <cell r="Y1194">
            <v>42844</v>
          </cell>
          <cell r="Z1194">
            <v>469</v>
          </cell>
          <cell r="AD1194" t="str">
            <v>Puebla/SNTE</v>
          </cell>
          <cell r="AE1194" t="str">
            <v>PUE</v>
          </cell>
          <cell r="AF1194" t="str">
            <v>MX</v>
          </cell>
          <cell r="AG1194" t="str">
            <v>10415682</v>
          </cell>
          <cell r="AH1194" t="str">
            <v>EDGARDO RAMIREZ HERNANDEZ</v>
          </cell>
          <cell r="AI1194" t="str">
            <v>Hermosillo num 14108</v>
          </cell>
          <cell r="AJ1194" t="str">
            <v>2221294688</v>
          </cell>
          <cell r="AK1194">
            <v>0</v>
          </cell>
          <cell r="AL1194" t="str">
            <v>72499</v>
          </cell>
          <cell r="AM1194" t="str">
            <v>05/05/2017 02 : 55 ARANTXA.MON : TCF105/05/2017 02 : 55 ARANTXA.MON : Se autoriza NP5; por correccion dedocumentos26/04/2017 05 : 16 MA.ISABEL : SEG: DGR26/04/2017 05 : 16 MA.ISABEL : SEG: SE INFORMA A REFACC QUE NO CINCIDEEL MODELO YA QUE EL EQUIPO VIENE DE UN C.F. CASO PROFECO DE LA O.S.60251499 DONDE MANEJA EL MODELO 50H3B2 CON SERIE 50G151262H01923 POR ESOEL CLIENTE PRESENTA EL TICKET ORIGINAL DE COMPRA DE ÉSTE EQUIPO26/04/2017 04 : 04 ARANTXA.MON : MODELO CRM "50K370GW" NO COINCIDE CONEL MODELO DEL TICKET "50H3"25/04/2017 03 : 10 201032 : P1A: T175640 PANEL LED OC-100994020/04/2017 06 : 39 201032 : SE TRATA DE CONTACTAR A CLIENTE EN EL NÚMEROADJUNTO EN EL TRANSCURSO DE 4 A 6 Y NO RESPONDE Y NO TIENE OTRO TELEFONO EN DONDE LOZALIZARLE , LA VISITA ESTABA PROGRAMADA PARAEL DÍA 20 DE ABRIL07/04/2017 22 : 50 ANA.ROSA : ODSWTPRDMONTERREY Y AV 3 SUR</v>
          </cell>
          <cell r="AN1194" t="str">
            <v>3TE50J141319</v>
          </cell>
          <cell r="AO1194" t="str">
            <v>Smart</v>
          </cell>
          <cell r="AP1194" t="str">
            <v>Hisense</v>
          </cell>
          <cell r="AQ1194" t="str">
            <v>Android</v>
          </cell>
          <cell r="AR1194" t="str">
            <v>FHD 1920 x 1080</v>
          </cell>
          <cell r="AS1194" t="str">
            <v>3TE50G165140G165140M010</v>
          </cell>
          <cell r="AT1194">
            <v>164</v>
          </cell>
          <cell r="AU1194" t="str">
            <v>50H7GB</v>
          </cell>
          <cell r="AV1194" t="str">
            <v>3TE50G165140</v>
          </cell>
          <cell r="AW1194" t="str">
            <v>G165140</v>
          </cell>
          <cell r="AX1194" t="str">
            <v>M010</v>
          </cell>
          <cell r="AY1194">
            <v>74012539</v>
          </cell>
          <cell r="AZ1194">
            <v>51013458</v>
          </cell>
          <cell r="BA1194">
            <v>80149475</v>
          </cell>
        </row>
        <row r="1195">
          <cell r="D1195">
            <v>60311501</v>
          </cell>
          <cell r="E1195" t="str">
            <v>A</v>
          </cell>
          <cell r="F1195" t="str">
            <v>TV</v>
          </cell>
          <cell r="G1195" t="str">
            <v>VICTOR HUGO MEDINA CISNEROS</v>
          </cell>
          <cell r="H1195" t="str">
            <v>C. 49-C # 929 X 108-A Y 112              LAS AMERICAS II                          MERIDA, YUCATAN</v>
          </cell>
          <cell r="I1195">
            <v>9991502368</v>
          </cell>
          <cell r="J1195" t="str">
            <v>HISENSE</v>
          </cell>
          <cell r="K1195" t="str">
            <v>50H5B2</v>
          </cell>
          <cell r="L1195" t="str">
            <v>50G160244H00985</v>
          </cell>
          <cell r="M1195" t="str">
            <v>BUE / 000243973</v>
          </cell>
          <cell r="N1195">
            <v>11998.37</v>
          </cell>
          <cell r="O1195">
            <v>42539</v>
          </cell>
          <cell r="P1195">
            <v>42780</v>
          </cell>
          <cell r="Q1195">
            <v>201470</v>
          </cell>
          <cell r="R1195" t="str">
            <v xml:space="preserve">FALTA DE REFACCIONES T182406/MAIN  OC-1007502   CF:18/02/2017 03 : 54  ERNESTO.HERN : NP5                   </v>
          </cell>
          <cell r="S1195" t="str">
            <v>IN CAJA, ACCESORIOS COMPLETOS</v>
          </cell>
          <cell r="T1195" t="str">
            <v xml:space="preserve">       Martha I. López Martín     </v>
          </cell>
          <cell r="U1195" t="str">
            <v>2017-05-03</v>
          </cell>
          <cell r="V1195" t="str">
            <v>SUR</v>
          </cell>
          <cell r="W1195" t="str">
            <v>COMPLETADO</v>
          </cell>
          <cell r="X1195" t="str">
            <v>TALLER</v>
          </cell>
          <cell r="Y1195">
            <v>42780</v>
          </cell>
          <cell r="Z1195">
            <v>241</v>
          </cell>
          <cell r="AD1195" t="str">
            <v>Merida/Las americas 2</v>
          </cell>
          <cell r="AE1195" t="str">
            <v>YUC</v>
          </cell>
          <cell r="AF1195" t="str">
            <v>MX</v>
          </cell>
          <cell r="AG1195" t="str">
            <v>10411928</v>
          </cell>
          <cell r="AH1195" t="str">
            <v>VICTOR HUGO MEDINA CISNEROS</v>
          </cell>
          <cell r="AI1195" t="str">
            <v>49-C NUM 929</v>
          </cell>
          <cell r="AJ1195" t="str">
            <v>9991502368</v>
          </cell>
          <cell r="AK1195">
            <v>0</v>
          </cell>
          <cell r="AL1195" t="str">
            <v>97302</v>
          </cell>
          <cell r="AM1195" t="str">
            <v>23/02/2017 02 : 34 Ricardo Espinosa : TCF1PU CTE FINAL23/02/2017 02 : 33 Ricardo Espinosa : TCF1DR18/02/2017 03 : 54 ERNESTO.HERN : TCF118/02/2017 03 : 54 ERNESTO.HERN : NP517/02/2017 00 : 26 201470 : SE SOLICITA LA PCV MAIN ( 182406 )P150217L30P1 OC-100750214/02/2017 01 : 51 ANA.ROSA : RDA DOS CUADRAS DE UN OXXO</v>
          </cell>
          <cell r="AN1195" t="str">
            <v>3TE50G155377</v>
          </cell>
          <cell r="AO1195" t="str">
            <v>Smart</v>
          </cell>
          <cell r="AP1195" t="str">
            <v>Hisense</v>
          </cell>
          <cell r="AQ1195" t="str">
            <v>Opera</v>
          </cell>
          <cell r="AR1195" t="str">
            <v>FHD 1920 x 1080</v>
          </cell>
          <cell r="AS1195" t="str">
            <v>3TE50G165140G165140M010</v>
          </cell>
          <cell r="AT1195">
            <v>164</v>
          </cell>
          <cell r="AU1195" t="str">
            <v>50H7GB</v>
          </cell>
          <cell r="AV1195" t="str">
            <v>3TE50G165140</v>
          </cell>
          <cell r="AW1195" t="str">
            <v>G165140</v>
          </cell>
          <cell r="AX1195" t="str">
            <v>M010</v>
          </cell>
          <cell r="AY1195">
            <v>74012540</v>
          </cell>
          <cell r="AZ1195">
            <v>51013459</v>
          </cell>
          <cell r="BA1195">
            <v>80149477</v>
          </cell>
        </row>
        <row r="1196">
          <cell r="D1196">
            <v>60311704</v>
          </cell>
          <cell r="E1196" t="str">
            <v>A</v>
          </cell>
          <cell r="F1196" t="str">
            <v>TV</v>
          </cell>
          <cell r="G1196" t="str">
            <v>MA MAGDALENA POOL</v>
          </cell>
          <cell r="H1196" t="str">
            <v>C. 37 # 308 X 32 Y 34                        CENTRO                                                MOTUL, YUCATAN</v>
          </cell>
          <cell r="I1196">
            <v>9993782579</v>
          </cell>
          <cell r="J1196" t="str">
            <v>HISENSE</v>
          </cell>
          <cell r="K1196" t="str">
            <v>40K20D</v>
          </cell>
          <cell r="L1196" t="str">
            <v>40G143289H00957</v>
          </cell>
          <cell r="M1196" t="str">
            <v>BUE / 000197551</v>
          </cell>
          <cell r="N1196">
            <v>5760.85</v>
          </cell>
          <cell r="O1196">
            <v>42000</v>
          </cell>
          <cell r="P1196">
            <v>42780</v>
          </cell>
          <cell r="Q1196">
            <v>201470</v>
          </cell>
          <cell r="R1196" t="str">
            <v xml:space="preserve">FALTA DE REFACCIONES T173417/MAIN OC-1007501   CF:18/02/2017 03 : 53  ERNESTO.HERN : NP5                    </v>
          </cell>
          <cell r="S1196" t="str">
            <v>IN CAJA, ACCESORIOS COMPLETOS</v>
          </cell>
          <cell r="T1196" t="str">
            <v xml:space="preserve">       Martha I. López Martín     </v>
          </cell>
          <cell r="U1196" t="str">
            <v>2017-05-03</v>
          </cell>
          <cell r="V1196" t="str">
            <v>SUR</v>
          </cell>
          <cell r="W1196" t="str">
            <v>COMPLETADO</v>
          </cell>
          <cell r="X1196" t="str">
            <v>TALLER</v>
          </cell>
          <cell r="Y1196">
            <v>42781</v>
          </cell>
          <cell r="Z1196">
            <v>781</v>
          </cell>
          <cell r="AD1196" t="str">
            <v>Motul/Centro</v>
          </cell>
          <cell r="AE1196" t="str">
            <v>YUC</v>
          </cell>
          <cell r="AF1196" t="str">
            <v>MX</v>
          </cell>
          <cell r="AG1196" t="str">
            <v>10410764</v>
          </cell>
          <cell r="AH1196" t="str">
            <v>MARIA MAGDALENA POL CASTILLO</v>
          </cell>
          <cell r="AI1196" t="str">
            <v>Calle 37 numero 308</v>
          </cell>
          <cell r="AJ1196" t="str">
            <v>9993182579</v>
          </cell>
          <cell r="AK1196">
            <v>0</v>
          </cell>
          <cell r="AL1196" t="str">
            <v>97430</v>
          </cell>
          <cell r="AM1196" t="str">
            <v>22/03/2017 23 : 54 GABRIELA.B : CSCSe genera Queja 54076354 ya que no se cuenta con Respuesta por parte deCF23/02/2017 02 : 38 Ricardo Espinosa : TCF1PU CTE FINAL23/02/2017 02 : 38 Ricardo Espinosa : TCF1DR18/02/2017 03 : 53 ERNESTO.HERN : TCF118/02/2017 03 : 53 ERNESTO.HERN : NP517/02/2017 00 : 23 201470 : SE SOLICITA LA PCB MAIN ( 173417 )P150217L20P1 OC-1007501. SE SIGUE ESPERANDO LA AUTORIZACION DEL KM16/02/2017 08 : 27 201470 : SKMA: SE SOLICITA 86 KM VIAJE REDONDO. ENESPERA DE AUTORIZACION.16/02/2017 07 : 26 ADRIANA.SAN : ODSWTPDULCE.M : ENTRE CALLES 32 Y 34CORREO MIGUEL.AYALA@ITSMOTUL.EDU.MX</v>
          </cell>
          <cell r="AN1196" t="str">
            <v>3TE40G134207</v>
          </cell>
          <cell r="AO1196" t="str">
            <v>Básica</v>
          </cell>
          <cell r="AP1196" t="str">
            <v>Hisense</v>
          </cell>
          <cell r="AQ1196" t="str">
            <v>Opera</v>
          </cell>
          <cell r="AR1196" t="str">
            <v>FHD 1920 x 1080</v>
          </cell>
          <cell r="AS1196" t="str">
            <v>GTE40G153352CRMM012</v>
          </cell>
          <cell r="AT1196">
            <v>113</v>
          </cell>
          <cell r="AU1196" t="str">
            <v>40H5B</v>
          </cell>
          <cell r="AV1196" t="str">
            <v>GTE40G153352</v>
          </cell>
          <cell r="AW1196" t="str">
            <v>CRM</v>
          </cell>
          <cell r="AX1196" t="str">
            <v>M012</v>
          </cell>
          <cell r="AY1196">
            <v>74012541</v>
          </cell>
          <cell r="AZ1196">
            <v>51013460</v>
          </cell>
          <cell r="BA1196">
            <v>80149479</v>
          </cell>
        </row>
        <row r="1197">
          <cell r="D1197">
            <v>60311710</v>
          </cell>
          <cell r="E1197" t="str">
            <v>A</v>
          </cell>
          <cell r="F1197" t="str">
            <v>TV</v>
          </cell>
          <cell r="G1197" t="str">
            <v>GLADYS NOH</v>
          </cell>
          <cell r="H1197" t="str">
            <v>C. 49-A # 459 X 50 Y 52                         CENTRO                                       MERIDA, YUCATAN</v>
          </cell>
          <cell r="I1197">
            <v>9991509971</v>
          </cell>
          <cell r="J1197" t="str">
            <v>HISENSE</v>
          </cell>
          <cell r="K1197" t="str">
            <v>32D33</v>
          </cell>
          <cell r="L1197" t="str">
            <v>32M150518H00338</v>
          </cell>
          <cell r="M1197">
            <v>0</v>
          </cell>
          <cell r="N1197">
            <v>0</v>
          </cell>
          <cell r="O1197">
            <v>0</v>
          </cell>
          <cell r="P1197">
            <v>0</v>
          </cell>
          <cell r="Q1197">
            <v>201470</v>
          </cell>
          <cell r="R1197" t="str">
            <v>FALTA DE REFACCIONES T171862/PANEL OC-1007502   CF:18/02/2017 03 : 52  ERNESTO.HERN : NP5</v>
          </cell>
          <cell r="S1197" t="str">
            <v>IN CAJA, CON ACCESORIOS COMPLETOS</v>
          </cell>
          <cell r="T1197" t="str">
            <v xml:space="preserve">       Martha I. López Martín     </v>
          </cell>
          <cell r="U1197" t="str">
            <v>2017-04-27</v>
          </cell>
          <cell r="V1197" t="str">
            <v>SUR</v>
          </cell>
          <cell r="W1197" t="str">
            <v>COMPLETADO</v>
          </cell>
          <cell r="X1197" t="str">
            <v>TALLER</v>
          </cell>
          <cell r="Y1197">
            <v>42781</v>
          </cell>
          <cell r="Z1197">
            <v>42781</v>
          </cell>
          <cell r="AD1197" t="str">
            <v>Merida/Centro</v>
          </cell>
          <cell r="AE1197" t="str">
            <v>YUC</v>
          </cell>
          <cell r="AF1197" t="str">
            <v>MX</v>
          </cell>
          <cell r="AG1197" t="str">
            <v>10412051</v>
          </cell>
          <cell r="AH1197" t="str">
            <v>GLADYS MOH</v>
          </cell>
          <cell r="AI1197" t="str">
            <v>459 49</v>
          </cell>
          <cell r="AJ1197" t="str">
            <v>9999235179</v>
          </cell>
          <cell r="AK1197" t="str">
            <v>9991509971</v>
          </cell>
          <cell r="AL1197" t="str">
            <v>97000</v>
          </cell>
          <cell r="AM1197" t="str">
            <v>16/03/2017 07 : 34 GERARDO.GRA : CSC se indica retraso en entrega, seda fecha aproximada fin de mes. EMC*23/02/2017 02 : 42 Ricardo Espinosa : TCF1PU CTE FINAL23/02/2017 02 : 41 Ricardo Espinosa : TCF1DR18/02/2017 03 : 52 ERNESTO.HERN : TCF118/02/2017 03 : 52 ERNESTO.HERN : NP517/02/2017 00 : 14 201470 : SE SOLICITA EL PANEL ( 171862 ) P150217L10P1 OC-100750216/02/2017 07 : 59 GABRIELA.B : ODSWTP15/02/2017 02 : 28 GABRIELA.B : RD % 50 Y 52</v>
          </cell>
          <cell r="AN1197" t="str">
            <v>3TE32M134512</v>
          </cell>
          <cell r="AO1197" t="str">
            <v>Básica</v>
          </cell>
          <cell r="AP1197" t="str">
            <v>Hisense</v>
          </cell>
          <cell r="AQ1197" t="str">
            <v>Opera</v>
          </cell>
          <cell r="AR1197" t="str">
            <v>HD 1366 X 768</v>
          </cell>
          <cell r="AS1197" t="str">
            <v>3TE32G155365CRMM012</v>
          </cell>
          <cell r="AT1197">
            <v>11</v>
          </cell>
          <cell r="AU1197" t="str">
            <v>32H3B2</v>
          </cell>
          <cell r="AV1197" t="str">
            <v>3TE32G155365</v>
          </cell>
          <cell r="AW1197" t="str">
            <v>CRM</v>
          </cell>
          <cell r="AX1197" t="str">
            <v>M012</v>
          </cell>
          <cell r="AY1197">
            <v>74012542</v>
          </cell>
          <cell r="AZ1197">
            <v>51013461</v>
          </cell>
          <cell r="BA1197">
            <v>80149482</v>
          </cell>
        </row>
        <row r="1198">
          <cell r="D1198">
            <v>60316314</v>
          </cell>
          <cell r="E1198" t="str">
            <v>A</v>
          </cell>
          <cell r="F1198" t="str">
            <v>TV</v>
          </cell>
          <cell r="G1198" t="str">
            <v>ENRIQUE ESCUDERO GARCIA</v>
          </cell>
          <cell r="H1198" t="str">
            <v>NORTE 13 # 147 UNION OBRERA CP 94350</v>
          </cell>
          <cell r="I1198">
            <v>2721052594</v>
          </cell>
          <cell r="J1198" t="str">
            <v>HISENSE</v>
          </cell>
          <cell r="K1198" t="str">
            <v>55H7B</v>
          </cell>
          <cell r="L1198" t="str">
            <v>55G1635D4H00276</v>
          </cell>
          <cell r="M1198" t="str">
            <v>TICKET S/N</v>
          </cell>
          <cell r="N1198" t="str">
            <v>$12,999,00</v>
          </cell>
          <cell r="O1198">
            <v>42764</v>
          </cell>
          <cell r="P1198">
            <v>42851</v>
          </cell>
          <cell r="Q1198">
            <v>201472</v>
          </cell>
          <cell r="R1198" t="str">
            <v>SE SOLICITA DISPLAY T 203716  OC-1010075   POWER T200592 OC-1010076</v>
          </cell>
          <cell r="S1198" t="str">
            <v/>
          </cell>
          <cell r="T1198" t="str">
            <v xml:space="preserve"> LETICIA ROMERO O.                </v>
          </cell>
          <cell r="U1198" t="str">
            <v>2017-04-20</v>
          </cell>
          <cell r="V1198" t="str">
            <v>SUR</v>
          </cell>
          <cell r="W1198" t="str">
            <v>COMPLETADO</v>
          </cell>
          <cell r="X1198" t="str">
            <v>TALLER</v>
          </cell>
          <cell r="Y1198">
            <v>42844</v>
          </cell>
          <cell r="Z1198">
            <v>80</v>
          </cell>
          <cell r="AD1198" t="str">
            <v>orizaba/unios obrera</v>
          </cell>
          <cell r="AE1198" t="str">
            <v>VER</v>
          </cell>
          <cell r="AF1198" t="str">
            <v>MX</v>
          </cell>
          <cell r="AG1198" t="str">
            <v>10416273</v>
          </cell>
          <cell r="AH1198" t="str">
            <v>ENRIQUE ESCUDERO GARCIA</v>
          </cell>
          <cell r="AI1198" t="str">
            <v>147 norte 13</v>
          </cell>
          <cell r="AJ1198" t="str">
            <v>044-2721052594</v>
          </cell>
          <cell r="AK1198">
            <v>0</v>
          </cell>
          <cell r="AL1198" t="str">
            <v>94350</v>
          </cell>
          <cell r="AM1198" t="str">
            <v>09/05/2017 04 : 33 ARANTXA.MON : TCF109/05/2017 04 : 32 ARANTXA.MON : Se autoriza NP5; por correccion dedocumentos04/05/2017 22 : 52 201472 : BUENOS DIAS ADJUNTADO LO SOLICITADO....PARASEGUIMIENTO DE SOLICITUD DE REFACCION...28/04/2017 09 : 15 ARANTXA.MON : Falta informacion; factura, ticket,placa numero de serie, poliza de garantia sellada27/04/2017 08 : 08 201472 : PARA SU REPARACION SE SOLICITA DISPLAY YTARJETA POWERP1.- T203716 OC-1010075 T200592 OC-101007620/04/2017 05 : 53 201472 : SE LE LLAMARA PARA VISITA Y REVISION DELEQUIPO20/04/2017 01 : 34 ANA.LAURA : WALMART RD.-%PONIENTE 16 Y 20 / SE LEPIDE A CLIENTE A CUENTE CON COPIA DE DOCS PARA QUE LE BRINDEN SERVICIO</v>
          </cell>
          <cell r="AN1198" t="str">
            <v>3TE55G1523B1</v>
          </cell>
          <cell r="AO1198" t="str">
            <v>Smart</v>
          </cell>
          <cell r="AP1198" t="str">
            <v>Hisense</v>
          </cell>
          <cell r="AQ1198" t="str">
            <v>Opera</v>
          </cell>
          <cell r="AR1198" t="str">
            <v>UHD 3840 X 2160</v>
          </cell>
          <cell r="AS1198" t="str">
            <v>3TE55G164499G164499M010</v>
          </cell>
          <cell r="AT1198">
            <v>8</v>
          </cell>
          <cell r="AU1198" t="str">
            <v>55H7B</v>
          </cell>
          <cell r="AV1198" t="str">
            <v>3TE55G164499</v>
          </cell>
          <cell r="AW1198" t="str">
            <v>G164499</v>
          </cell>
          <cell r="AX1198" t="str">
            <v>M010</v>
          </cell>
          <cell r="AY1198">
            <v>74012546</v>
          </cell>
          <cell r="AZ1198">
            <v>51013465</v>
          </cell>
          <cell r="BA1198">
            <v>80149497</v>
          </cell>
        </row>
        <row r="1199">
          <cell r="D1199">
            <v>60316280</v>
          </cell>
          <cell r="E1199" t="str">
            <v>A</v>
          </cell>
          <cell r="F1199" t="str">
            <v>TV</v>
          </cell>
          <cell r="G1199" t="str">
            <v>ARMANDO GONZALEZ ROJAS</v>
          </cell>
          <cell r="H1199" t="str">
            <v>AVE. DEMOCRACIA # 124CUAUHTEMOC. HUILOAPAN CP 94780</v>
          </cell>
          <cell r="I1199">
            <v>2727272912</v>
          </cell>
          <cell r="J1199" t="str">
            <v>HISENSE</v>
          </cell>
          <cell r="K1199" t="str">
            <v>50H3</v>
          </cell>
          <cell r="L1199" t="str">
            <v>50J141308H01045</v>
          </cell>
          <cell r="M1199" t="str">
            <v>POLIZA SELLADA</v>
          </cell>
          <cell r="N1199">
            <v>0</v>
          </cell>
          <cell r="O1199">
            <v>42042</v>
          </cell>
          <cell r="P1199">
            <v>42851</v>
          </cell>
          <cell r="Q1199">
            <v>201472</v>
          </cell>
          <cell r="R1199" t="str">
            <v>SE SOLICITA DISPLAY  T173331  OC-1010077</v>
          </cell>
          <cell r="S1199" t="str">
            <v/>
          </cell>
          <cell r="T1199" t="str">
            <v xml:space="preserve"> LETICIA ROMERO O.                </v>
          </cell>
          <cell r="U1199" t="str">
            <v>2017-04-20</v>
          </cell>
          <cell r="V1199" t="str">
            <v>SUR</v>
          </cell>
          <cell r="W1199" t="str">
            <v>COMPLETADO</v>
          </cell>
          <cell r="X1199" t="str">
            <v>TALLER</v>
          </cell>
          <cell r="Y1199">
            <v>42844</v>
          </cell>
          <cell r="Z1199">
            <v>802</v>
          </cell>
          <cell r="AD1199" t="str">
            <v>CUAUHTEMOC / HUILOAPAN</v>
          </cell>
          <cell r="AE1199" t="str">
            <v>VER</v>
          </cell>
          <cell r="AF1199" t="str">
            <v>MX</v>
          </cell>
          <cell r="AG1199" t="str">
            <v>10416244</v>
          </cell>
          <cell r="AH1199" t="str">
            <v>ARMANDO GONZALEZ ROJAS</v>
          </cell>
          <cell r="AI1199" t="str">
            <v>124 AV DEMOCRACIA</v>
          </cell>
          <cell r="AJ1199" t="str">
            <v>012727272912</v>
          </cell>
          <cell r="AK1199">
            <v>0</v>
          </cell>
          <cell r="AL1199" t="str">
            <v>94780</v>
          </cell>
          <cell r="AM1199" t="str">
            <v>28/04/2017 09 : 18 ARANTXA.MON : TCF128/04/2017 09 : 17 ARANTXA.MON : Se autoriza NP5; numero de serie yticket correcto28/04/2017 00 : 19 201472 : SE SOLICITA DISPLAY PARA SU REPARACION.P1- T173331 OC-1010077 DISPLAY19/04/2017 23 : 51 RAUL.CALDER : ODSWTPRD% ENTRE UNION Y PROGRESO Y CONSTITUCION</v>
          </cell>
          <cell r="AN1199" t="str">
            <v>3TE50J141202</v>
          </cell>
          <cell r="AO1199" t="e">
            <v>#N/A</v>
          </cell>
          <cell r="AP1199" t="e">
            <v>#N/A</v>
          </cell>
          <cell r="AQ1199" t="e">
            <v>#N/A</v>
          </cell>
          <cell r="AR1199" t="e">
            <v>#N/A</v>
          </cell>
          <cell r="AS1199" t="str">
            <v>3TE50G165140G165140M010</v>
          </cell>
          <cell r="AT1199">
            <v>164</v>
          </cell>
          <cell r="AU1199" t="str">
            <v>50H7GB</v>
          </cell>
          <cell r="AV1199" t="str">
            <v>3TE50G165140</v>
          </cell>
          <cell r="AW1199" t="str">
            <v>G165140</v>
          </cell>
          <cell r="AX1199" t="str">
            <v>M010</v>
          </cell>
          <cell r="AY1199">
            <v>74012547</v>
          </cell>
          <cell r="AZ1199">
            <v>51013466</v>
          </cell>
          <cell r="BA1199">
            <v>80149499</v>
          </cell>
        </row>
        <row r="1200">
          <cell r="D1200">
            <v>60316586</v>
          </cell>
          <cell r="E1200" t="str">
            <v>A</v>
          </cell>
          <cell r="F1200" t="str">
            <v>TV</v>
          </cell>
          <cell r="G1200" t="str">
            <v xml:space="preserve">JESUS CAMPOS RODAL </v>
          </cell>
          <cell r="H1200" t="str">
            <v>SUR 15 # 957 FRANCISCO FERRER GUARDIA</v>
          </cell>
          <cell r="I1200">
            <v>2727241414</v>
          </cell>
          <cell r="J1200" t="str">
            <v>HISENSE</v>
          </cell>
          <cell r="K1200" t="str">
            <v>50K20DW</v>
          </cell>
          <cell r="L1200" t="str">
            <v>50G143065H00919</v>
          </cell>
          <cell r="M1200" t="str">
            <v>POLIZA</v>
          </cell>
          <cell r="N1200">
            <v>0</v>
          </cell>
          <cell r="O1200">
            <v>42002</v>
          </cell>
          <cell r="P1200">
            <v>42849</v>
          </cell>
          <cell r="Q1200">
            <v>201472</v>
          </cell>
          <cell r="R1200" t="str">
            <v>SE SOLICITA DISPLAY T173331 OC-1009953 Y TARJETA POWER T171496 OC-1009954</v>
          </cell>
          <cell r="S1200" t="str">
            <v/>
          </cell>
          <cell r="T1200" t="str">
            <v xml:space="preserve"> LETICIA ROMERO O.            Fech</v>
          </cell>
          <cell r="U1200" t="str">
            <v>2017-04-20</v>
          </cell>
          <cell r="V1200" t="str">
            <v>SUR</v>
          </cell>
          <cell r="W1200" t="str">
            <v>COMPLETADO</v>
          </cell>
          <cell r="X1200" t="str">
            <v>TALLER</v>
          </cell>
          <cell r="Y1200">
            <v>42846</v>
          </cell>
          <cell r="Z1200">
            <v>844</v>
          </cell>
          <cell r="AD1200" t="str">
            <v>Francisco Ferrer guardia Centro/Orizaba</v>
          </cell>
          <cell r="AE1200" t="str">
            <v>VER</v>
          </cell>
          <cell r="AF1200" t="str">
            <v>MX</v>
          </cell>
          <cell r="AG1200" t="str">
            <v>10416370</v>
          </cell>
          <cell r="AH1200" t="str">
            <v>JESUS CAMPOS RODAL</v>
          </cell>
          <cell r="AI1200" t="str">
            <v>957 Sur 15</v>
          </cell>
          <cell r="AJ1200" t="str">
            <v>2727241414</v>
          </cell>
          <cell r="AK1200">
            <v>0</v>
          </cell>
          <cell r="AL1200" t="str">
            <v>94300</v>
          </cell>
          <cell r="AM1200" t="str">
            <v>05/05/2017 01 : 40 ARANTXA.MON : TCF105/05/2017 01 : 39 ARANTXA.MON : Se autoriza NP5; por correccion dedocumentos05/05/2017 00 : 39 201472 : ADJUNTO LAS FOTOS DEL EQUIPO03/05/2017 23 : 34 RODRIGUEZ ERICK : DGR: SE CORRIGE SERIE, CORRECTA50G143065H0091928/04/2017 22 : 25 GABRIELA.B : CSCcte se le explica conforme a comentario anterior26/04/2017 04 : 22 ARANTXA.MON : NUMERO DE SERIE MAL CAPTURADO"50G14365H00919"25/04/2017 09 : 14 201472 : LA FALLA EN LOS LED O DISPLAY Y TARJETAPOWER.P1.- T173331 OC-1009953 DISPLAY , T171496 OC-1009954 TARJETA POWER SE SOLICITAN AMBOS PARA SU REPARACION....24/04/2017 23 : 56 201472 : SE LE LLAMA A CLIENTE PARA IR A REVISION DELEQUIPO...20/04/2017 23 : 51 ADRIANA.SAN : ODSWTPRD% ORIENTE 20 Y 22</v>
          </cell>
          <cell r="AN1200" t="str">
            <v>1TE50B8NUSCB</v>
          </cell>
          <cell r="AO1200" t="str">
            <v>Smart</v>
          </cell>
          <cell r="AP1200" t="str">
            <v>Hisense</v>
          </cell>
          <cell r="AQ1200" t="str">
            <v>Opera</v>
          </cell>
          <cell r="AR1200" t="str">
            <v>FHD 1920 x 1080</v>
          </cell>
          <cell r="AS1200" t="str">
            <v>3TE50G165140G165140M010</v>
          </cell>
          <cell r="AT1200">
            <v>164</v>
          </cell>
          <cell r="AU1200" t="str">
            <v>50H7GB</v>
          </cell>
          <cell r="AV1200" t="str">
            <v>3TE50G165140</v>
          </cell>
          <cell r="AW1200" t="str">
            <v>G165140</v>
          </cell>
          <cell r="AX1200" t="str">
            <v>M010</v>
          </cell>
          <cell r="AY1200">
            <v>74012548</v>
          </cell>
          <cell r="AZ1200">
            <v>51013467</v>
          </cell>
          <cell r="BA1200">
            <v>80149500</v>
          </cell>
        </row>
        <row r="1201">
          <cell r="D1201">
            <v>60312646</v>
          </cell>
          <cell r="E1201" t="str">
            <v xml:space="preserve">A  </v>
          </cell>
          <cell r="F1201" t="str">
            <v>TV</v>
          </cell>
          <cell r="G1201" t="str">
            <v>MAGDALENA BAUTISTA GONZALEZ</v>
          </cell>
          <cell r="H1201" t="str">
            <v>FLORIPONDIO 80 PALMAR NEZAHUALCOYOTL CP. 57310</v>
          </cell>
          <cell r="I1201">
            <v>5585109497</v>
          </cell>
          <cell r="J1201" t="str">
            <v>HISENSE</v>
          </cell>
          <cell r="K1201" t="str">
            <v>40H3B1</v>
          </cell>
          <cell r="L1201" t="str">
            <v>40G151269H02351</v>
          </cell>
          <cell r="M1201" t="str">
            <v>Venta en línea TELMEX 3560353</v>
          </cell>
          <cell r="N1201">
            <v>2499</v>
          </cell>
          <cell r="O1201">
            <v>42625</v>
          </cell>
          <cell r="P1201">
            <v>42797</v>
          </cell>
          <cell r="Q1201">
            <v>201767</v>
          </cell>
          <cell r="R1201" t="str">
            <v>15/03/2017 06 : 17  JORGE.VAZ : NP5/201767 : P1A: 187169 MAIN    03-03-2017  OC-1008194</v>
          </cell>
          <cell r="S1201" t="str">
            <v xml:space="preserve">EQUIPO EN DOMICILIO DE CTE </v>
          </cell>
          <cell r="T1201" t="str">
            <v xml:space="preserve"> ANDREA LEGORRETA                 </v>
          </cell>
          <cell r="U1201" t="str">
            <v>2017-04-10</v>
          </cell>
          <cell r="V1201" t="str">
            <v>CENTRO</v>
          </cell>
          <cell r="W1201" t="str">
            <v>COMPLETADO</v>
          </cell>
          <cell r="X1201" t="str">
            <v>TALLER</v>
          </cell>
          <cell r="Y1201">
            <v>42788</v>
          </cell>
          <cell r="Z1201">
            <v>172</v>
          </cell>
          <cell r="AA1201" t="str">
            <v>M010</v>
          </cell>
          <cell r="AD1201" t="str">
            <v>Nezahualcoyotl/Palmar</v>
          </cell>
          <cell r="AE1201" t="str">
            <v>MEX</v>
          </cell>
          <cell r="AF1201" t="str">
            <v>MX</v>
          </cell>
          <cell r="AG1201" t="str">
            <v>10412418</v>
          </cell>
          <cell r="AH1201" t="str">
            <v>MAGDALENA BAUTIZTA GONZALEZ</v>
          </cell>
          <cell r="AI1201" t="str">
            <v>Floripondio num 80</v>
          </cell>
          <cell r="AJ1201" t="str">
            <v>5585109497</v>
          </cell>
          <cell r="AK1201">
            <v>0</v>
          </cell>
          <cell r="AL1201" t="str">
            <v>57310</v>
          </cell>
          <cell r="AM1201" t="str">
            <v>21/04/2017 00 : 06 GERARDO.GRA : CSC se pide a CSA anexar formato de CFy se pasa ODS al área de CF para seguimiento. EMC*SC se indica entregaen proceso, se pasa ODS a CF para seguimiento. EMC*18/04/2017 06 : 51 GERARDO.GRA : CSC se indica entrega en proceso, sepasa ODS a CF para seguimiento. EMC*23/03/2017 23 : 42 MARCO.DIAZ : TCF1PU CLIENTEINF. JOSUE RAMIREZ. DMC22/03/2017 07 : 13 GERARDO.GRA : CSC se indica CF y tiempo de entregaaproximado 20 días hábiles a partir del 15 marzo. EMC*15/03/2017 06 : 17 JORGE.VAZ : TCF115/03/2017 06 : 17 JORGE.VAZ : NP504/03/2017 09 : 09 201767 : P1A: 187169 MAIN 03-03-2017 OC-100819426/02/2017 03 : 30 201767 : MAIN DAÑADA24/02/2017 03 : 51 201767 : *ORDEN ASIGNADA FUERA DE HORARIOESTABLECIDO*24/02/2017 03 : 50 201767 : V1. 28/02/2017: 10 A.M. - 6 P.M.H-23403 SE ASIGNA T87TAR20/02/2017 23 : 56 ANA.ROSA : ODSWTPRDCUARTA AV Y ALELI</v>
          </cell>
          <cell r="AN1201" t="str">
            <v>3TE40G151266</v>
          </cell>
          <cell r="AO1201" t="str">
            <v>Básica</v>
          </cell>
          <cell r="AP1201" t="str">
            <v>Hisense</v>
          </cell>
          <cell r="AQ1201" t="str">
            <v>Opera</v>
          </cell>
          <cell r="AR1201" t="str">
            <v>FHD 1920 x 1080</v>
          </cell>
          <cell r="AS1201" t="str">
            <v>3TE40G154775G154775M010</v>
          </cell>
          <cell r="AT1201">
            <v>5</v>
          </cell>
          <cell r="AU1201" t="str">
            <v>40H5B</v>
          </cell>
          <cell r="AV1201" t="str">
            <v>3TE40G154775</v>
          </cell>
          <cell r="AW1201" t="str">
            <v>G154775</v>
          </cell>
          <cell r="AX1201" t="str">
            <v>M010</v>
          </cell>
          <cell r="AY1201">
            <v>74011680</v>
          </cell>
          <cell r="AZ1201">
            <v>51012615</v>
          </cell>
          <cell r="BA1201">
            <v>80148513</v>
          </cell>
        </row>
        <row r="1202">
          <cell r="D1202">
            <v>60313822</v>
          </cell>
          <cell r="E1202" t="str">
            <v xml:space="preserve">A  </v>
          </cell>
          <cell r="F1202" t="str">
            <v>LAVADORA</v>
          </cell>
          <cell r="G1202" t="str">
            <v>FRANCISCA CEDILLO MARTINEZ</v>
          </cell>
          <cell r="H1202" t="str">
            <v>ROBLE 12 COL. LUIS DONALDO COLOSIO ECATEPEC DE MORELOS CP 55029</v>
          </cell>
          <cell r="I1202" t="str">
            <v>26226343 - 5518145059</v>
          </cell>
          <cell r="J1202" t="str">
            <v>HISENSE</v>
          </cell>
          <cell r="K1202" t="str">
            <v>WSA1102PR</v>
          </cell>
          <cell r="L1202" t="str">
            <v>1WG8001AZABW0H3Z8175462</v>
          </cell>
          <cell r="M1202" t="str">
            <v>TC# 3454 6215 2635 8780 8065 06 BODEGA AURRERA</v>
          </cell>
          <cell r="N1202">
            <v>2890</v>
          </cell>
          <cell r="O1202">
            <v>42666</v>
          </cell>
          <cell r="P1202">
            <v>42807</v>
          </cell>
          <cell r="Q1202">
            <v>201767</v>
          </cell>
          <cell r="R1202" t="str">
            <v>25/03/2017 04 : 39  ERNESTO.HERN : NP5 / P1A:WS2201L19PSF00  SESPOL    13-03.2017  OC-1008586</v>
          </cell>
          <cell r="S1202" t="str">
            <v>EQUIPO DAÑADO EN DOMICILIO DE CLIENTE (Z</v>
          </cell>
          <cell r="T1202" t="str">
            <v xml:space="preserve">   ABRAHAM LAZCANO                </v>
          </cell>
          <cell r="U1202" t="str">
            <v>2017-04-10</v>
          </cell>
          <cell r="V1202" t="str">
            <v>Centro</v>
          </cell>
          <cell r="W1202" t="str">
            <v>COMPLETADO</v>
          </cell>
          <cell r="X1202" t="str">
            <v>CLIENTE</v>
          </cell>
          <cell r="Y1202">
            <v>42804</v>
          </cell>
          <cell r="Z1202">
            <v>141</v>
          </cell>
          <cell r="AA1202" t="str">
            <v>M010</v>
          </cell>
          <cell r="AB1202" t="str">
            <v xml:space="preserve">WS2201L19PSF00/Ensamble de la válvula de drenado - </v>
          </cell>
          <cell r="AC1202" t="str">
            <v>OC-1008586</v>
          </cell>
          <cell r="AD1202" t="str">
            <v>ecatepec/luis donaldo colosio</v>
          </cell>
          <cell r="AE1202" t="str">
            <v>MEX</v>
          </cell>
          <cell r="AF1202" t="str">
            <v>MX</v>
          </cell>
          <cell r="AG1202" t="str">
            <v>10413303</v>
          </cell>
          <cell r="AH1202" t="str">
            <v>FRANCISCA CEDILLO MARTINEZ</v>
          </cell>
          <cell r="AI1202" t="str">
            <v>12 Roble</v>
          </cell>
          <cell r="AJ1202" t="str">
            <v>5518145059</v>
          </cell>
          <cell r="AK1202" t="str">
            <v>5518145059</v>
          </cell>
          <cell r="AL1202" t="str">
            <v>55029</v>
          </cell>
          <cell r="AM1202" t="str">
            <v>22/04/2017 06 : 33 Cecilio .R : TCF174: 740181001/04/2017 10 : 15 MARCO.DIAZ : TCF1 TCF1PU CLIENTEINF. JOSUE. DMC25/03/2017 04 : 39 ERNESTO.HERN : TCF125/03/2017 04 : 39 ERNESTO.HERN : NP520/03/2017 10 : 09 201767 : SEG POR 2DA OCASIÓN SE SOLICITA APOYO PARAQUE NOS INDIQUE FECHA DE SURTIMIENTO DE LA OC, YA QUE AL DÍA DE HOY NO HEMOS TENIDO RESPUESTA VÍA CORREO O CRM. A03; P1A:WS2201L19PSF00 SESPOL 13-03.2017 OC-100858615/03/2017 13 : 28 201767 : SEG SE SOLICITA APOYO A REFACCIONES PARA QUENOS INDIQUE FECHA DE SURTIMIENTO DE LA OC, YA QUE AL DÍADE HOY NO HEMOS TENIDO RESPUESTA VÍA CORREO O CRM. A0314/03/2017 08 : 52 201767 : P1A: WS2201L19PSF00 SESPOL 13-03.2017 OC-100858614/03/2017 03 : 19 201767 : SESPOL DAÑADO11/03/2017 01 : 18 201767 : V1. 15/03/2017: 10 A.M. - 6 P.M.H-23687 SE ASIGNA T67HAJ28/02/2017 02 : 43 GERARDO.GRA : ODSWTP ELABORADA POR EMC*RD% AVE. CENTRAL POR LOPEZ PORTILLO CERCA DE LA COCA COLA</v>
          </cell>
          <cell r="AN1202" t="str">
            <v>GWE011WJB002</v>
          </cell>
          <cell r="AO1202" t="e">
            <v>#N/A</v>
          </cell>
          <cell r="AP1202" t="e">
            <v>#N/A</v>
          </cell>
          <cell r="AQ1202" t="e">
            <v>#N/A</v>
          </cell>
          <cell r="AR1202" t="e">
            <v>#N/A</v>
          </cell>
          <cell r="AS1202" t="str">
            <v>GWE014WJB003WH0HPM010</v>
          </cell>
          <cell r="AT1202">
            <v>3</v>
          </cell>
          <cell r="AU1202" t="str">
            <v>WSA1401P</v>
          </cell>
          <cell r="AV1202" t="str">
            <v>GWE014WJB003</v>
          </cell>
          <cell r="AW1202" t="str">
            <v>WH0HP</v>
          </cell>
          <cell r="AX1202" t="str">
            <v>M010</v>
          </cell>
          <cell r="AY1202">
            <v>74011810</v>
          </cell>
          <cell r="AZ1202">
            <v>51012737</v>
          </cell>
          <cell r="BA1202">
            <v>80149759</v>
          </cell>
        </row>
        <row r="1203">
          <cell r="D1203">
            <v>60315723</v>
          </cell>
          <cell r="E1203" t="str">
            <v>A</v>
          </cell>
          <cell r="F1203" t="str">
            <v>FRIGOBAR</v>
          </cell>
          <cell r="G1203" t="str">
            <v xml:space="preserve">RAMON AVIÑA CRUZ </v>
          </cell>
          <cell r="H1203" t="str">
            <v xml:space="preserve">ALCE 8 CASA 48 LA PRADERA </v>
          </cell>
          <cell r="I1203">
            <v>814688588</v>
          </cell>
          <cell r="J1203" t="str">
            <v>HISENSE</v>
          </cell>
          <cell r="K1203" t="str">
            <v>RR63D6WGX</v>
          </cell>
          <cell r="L1203" t="str">
            <v>1B0176Z00014BH2C0E60439</v>
          </cell>
          <cell r="M1203">
            <v>6352</v>
          </cell>
          <cell r="N1203">
            <v>4290</v>
          </cell>
          <cell r="O1203">
            <v>42610</v>
          </cell>
          <cell r="P1203">
            <v>42836</v>
          </cell>
          <cell r="Q1203">
            <v>201608</v>
          </cell>
          <cell r="R1203" t="str">
            <v>P1B: EVAPORATOR # 1560345 O.C 1009667</v>
          </cell>
          <cell r="S1203" t="str">
            <v>EQUIPO EN CENTRO DE SERVICIO, SIN CAJA</v>
          </cell>
          <cell r="T1203" t="str">
            <v xml:space="preserve">CAROLINA PEREA                    </v>
          </cell>
          <cell r="U1203" t="str">
            <v>2017-04-27</v>
          </cell>
          <cell r="V1203" t="str">
            <v>CENTRO</v>
          </cell>
          <cell r="W1203" t="str">
            <v>FIRMA</v>
          </cell>
          <cell r="X1203" t="str">
            <v>TALLER</v>
          </cell>
          <cell r="Y1203">
            <v>42835</v>
          </cell>
          <cell r="Z1203">
            <v>225</v>
          </cell>
          <cell r="AA1203" t="str">
            <v>M010</v>
          </cell>
          <cell r="AD1203" t="str">
            <v>De Marquez /Predera</v>
          </cell>
          <cell r="AE1203" t="str">
            <v>QRO</v>
          </cell>
          <cell r="AF1203" t="str">
            <v>MX</v>
          </cell>
          <cell r="AG1203" t="str">
            <v>10415606</v>
          </cell>
          <cell r="AH1203" t="str">
            <v>RAMON AVIÑA CRUZ</v>
          </cell>
          <cell r="AI1203" t="str">
            <v>Alce 8 casa 48</v>
          </cell>
          <cell r="AJ1203" t="str">
            <v>814688588</v>
          </cell>
          <cell r="AK1203" t="str">
            <v>4422560306</v>
          </cell>
          <cell r="AL1203" t="str">
            <v>72649</v>
          </cell>
          <cell r="AM1203" t="str">
            <v>20/04/2017 00 : 21 ARANTXA.MON : TCF120/04/2017 00 : 21 ARANTXA.MON : NP519/04/2017 23 : 03 MA.ISABEL : SEG: DGR19/04/2017 23 : 02 MA.ISABEL : SEG: EN EL TICKET DE COMPRA APARECE LAINDICACION QUE ES UN REFRIGERADOR CON UN SKU 6043619736615 SE SOLICITAAPOYO A IRAIS DE VENTAS ENCARGADA DE LINEA BLANCA DE WALMART Y BODEGAAURRERA Y CONFIRMA QUE EL NUMERO DE SKU CORRESPONDE A UN REFRIGERADORHISESE MODELO RR63D6WGX CON UN ITEM 1587382, SE LE INDICA A REFACCIONESPARA QUE SIGA EL PROCESO19/04/2017 01 : 53 ARANTXA.MON : DOCUMENTOS NO VALIDOS19/04/2017 01 : 16 ARANTXA.MON : P2A GUÌA: 3099170760 12/04/201718/04/2017 01 : 49 201608 : P1B: EVAPORATOR # 1560345 O.C 100966712/04/2017 06 : 50 201608 : P1A: COMPRESOR #1563806 O.C. 100959011/04/2017 22 : 53 201608 : V1: 11/07/17 13:00 A 14:0011/04/2017 00 : 35 GERARDO.GRA : CSC y solicita lo contacten antes dela visita ya que es difícil se encuentre en casa. EMC*06/04/2017 06 : 55 SEMIRAMIS.M : ODSWTPRD/BODEGA AURRERAENTRE LAS CALLES BUFALO Y ANTÍLOPE</v>
          </cell>
          <cell r="AN1203" t="str">
            <v>1B0176Z00014</v>
          </cell>
          <cell r="AO1203" t="e">
            <v>#N/A</v>
          </cell>
          <cell r="AP1203" t="e">
            <v>#N/A</v>
          </cell>
          <cell r="AQ1203" t="e">
            <v>#N/A</v>
          </cell>
          <cell r="AR1203" t="e">
            <v>#N/A</v>
          </cell>
          <cell r="AS1203" t="str">
            <v>1B0176Z00014BHBDCM010</v>
          </cell>
          <cell r="AT1203">
            <v>2</v>
          </cell>
          <cell r="AU1203" t="str">
            <v>RR63D6WGX</v>
          </cell>
          <cell r="AV1203" t="str">
            <v>1B0176Z00014</v>
          </cell>
          <cell r="AW1203" t="str">
            <v>BHBDC</v>
          </cell>
          <cell r="AX1203" t="str">
            <v>M010</v>
          </cell>
          <cell r="AY1203">
            <v>74012360</v>
          </cell>
          <cell r="AZ1203">
            <v>51013284</v>
          </cell>
          <cell r="BA1203">
            <v>80148531</v>
          </cell>
        </row>
        <row r="1204">
          <cell r="D1204">
            <v>60316290</v>
          </cell>
          <cell r="E1204" t="str">
            <v>A</v>
          </cell>
          <cell r="F1204" t="str">
            <v>TV</v>
          </cell>
          <cell r="G1204" t="str">
            <v xml:space="preserve">MARICELA RUIZ ALVAREZ </v>
          </cell>
          <cell r="H1204" t="str">
            <v>PRIV. PROLOGANCION YURIDIA #106</v>
          </cell>
          <cell r="I1204">
            <v>4611604687</v>
          </cell>
          <cell r="J1204" t="str">
            <v>HISENSE</v>
          </cell>
          <cell r="K1204" t="str">
            <v>50K20D</v>
          </cell>
          <cell r="L1204" t="str">
            <v>50J140916H00306</v>
          </cell>
          <cell r="M1204">
            <v>2666</v>
          </cell>
          <cell r="N1204">
            <v>7830</v>
          </cell>
          <cell r="O1204">
            <v>41853</v>
          </cell>
          <cell r="P1204" t="str">
            <v>21/04/2017 P1A: PANEL # 173064 O.C. 1009825</v>
          </cell>
          <cell r="Q1204">
            <v>201608</v>
          </cell>
          <cell r="R1204" t="str">
            <v>21/04/2017 P1A: PANEL # 173064 O.C. 1009825</v>
          </cell>
          <cell r="S1204" t="str">
            <v>EQUIPO EN CENTRO DE SERVICIO, SIN CAJA</v>
          </cell>
          <cell r="T1204" t="str">
            <v xml:space="preserve">CAROLINA PEREA                    </v>
          </cell>
          <cell r="U1204" t="str">
            <v>2017-04-27</v>
          </cell>
          <cell r="V1204" t="str">
            <v>CENTRO</v>
          </cell>
          <cell r="W1204" t="str">
            <v>FIRMA</v>
          </cell>
          <cell r="X1204" t="str">
            <v>TALLER</v>
          </cell>
          <cell r="Y1204">
            <v>42844</v>
          </cell>
          <cell r="Z1204">
            <v>991</v>
          </cell>
          <cell r="AA1204" t="str">
            <v>M010</v>
          </cell>
          <cell r="AD1204" t="str">
            <v>Celaya/Felipe angeles</v>
          </cell>
          <cell r="AE1204" t="str">
            <v>GTO</v>
          </cell>
          <cell r="AF1204" t="str">
            <v>MX</v>
          </cell>
          <cell r="AG1204" t="str">
            <v>10414311</v>
          </cell>
          <cell r="AH1204" t="str">
            <v>MARICELA RUIZ ALVAREZ</v>
          </cell>
          <cell r="AI1204" t="str">
            <v>Priva prolongacion yuridia num 106</v>
          </cell>
          <cell r="AJ1204" t="str">
            <v>4611604687</v>
          </cell>
          <cell r="AK1204">
            <v>0</v>
          </cell>
          <cell r="AL1204" t="str">
            <v>38090</v>
          </cell>
          <cell r="AM1204" t="str">
            <v>27/04/2017 06 : 53 GEARARDO.PA : KMA:101 km $202 sin pago de cassetas24/04/2017 23 : 38 ARANTXA.MON : TCF124/04/2017 23 : 38 ARANTXA.MON : NP523/04/2017 13 : 14 ARANTXA.MON : DOCUMENTO NO COINCIDE CON SERIE21/04/2017 05 : 46 201608 : P1A: PANEL # 173064 O.C. 1009825 SE GENERAPREDIAGNOSTICO20/04/2017 01 : 45 201608 : V1P: SE SOLICITA SKMA 101KM $20220/04/2017 00 : 38 GERARDO.GRA : ODSWTP ELABORADA POR EMC*RD% ES UNA PRIVADA CON UNA CAJA DE MANTENIMIENTO DE TELMEX, EN CONTRAESQUINA NEGOCIO DE LAMINAS BARATAS.</v>
          </cell>
          <cell r="AN1204" t="str">
            <v>3TE50G132311</v>
          </cell>
          <cell r="AO1204" t="str">
            <v>Básica</v>
          </cell>
          <cell r="AP1204" t="str">
            <v>Hisense</v>
          </cell>
          <cell r="AQ1204" t="str">
            <v>Opera</v>
          </cell>
          <cell r="AR1204" t="str">
            <v>FHD 1920 x 1080</v>
          </cell>
          <cell r="AS1204" t="str">
            <v>3TE50G165140G165140M010</v>
          </cell>
          <cell r="AT1204">
            <v>164</v>
          </cell>
          <cell r="AU1204" t="str">
            <v>50H7GB</v>
          </cell>
          <cell r="AV1204" t="str">
            <v>3TE50G165140</v>
          </cell>
          <cell r="AW1204" t="str">
            <v>G165140</v>
          </cell>
          <cell r="AX1204" t="str">
            <v>M010</v>
          </cell>
          <cell r="AY1204">
            <v>74012403</v>
          </cell>
          <cell r="AZ1204">
            <v>51013328</v>
          </cell>
          <cell r="BA1204">
            <v>80149770</v>
          </cell>
        </row>
        <row r="1205">
          <cell r="D1205">
            <v>60315913</v>
          </cell>
          <cell r="E1205" t="str">
            <v xml:space="preserve">A </v>
          </cell>
          <cell r="F1205" t="str">
            <v>TV</v>
          </cell>
          <cell r="G1205" t="str">
            <v>Mónica Lourdes Santiago Suárez</v>
          </cell>
          <cell r="H1205" t="str">
            <v>Calle Santa Teresa, edif Noche Buena, depto 506, Col. Tepalcates, Del. Iztapalapa</v>
          </cell>
          <cell r="I1205" t="str">
            <v>5524358077 / 5569667867</v>
          </cell>
          <cell r="J1205" t="str">
            <v>HISENSE</v>
          </cell>
          <cell r="K1205" t="str">
            <v>50K20DW</v>
          </cell>
          <cell r="L1205" t="str">
            <v>50G143065H01150</v>
          </cell>
          <cell r="M1205" t="str">
            <v>TNDA 0118 REG 5701 TRAN 2776 TICKET DE TIENDA SEARS</v>
          </cell>
          <cell r="N1205">
            <v>10979.1</v>
          </cell>
          <cell r="O1205">
            <v>42021</v>
          </cell>
          <cell r="P1205">
            <v>42847</v>
          </cell>
          <cell r="Q1205">
            <v>201767</v>
          </cell>
          <cell r="R1205" t="str">
            <v>25/04/2017 03 : 39  ARANTXA.MON : NP5 / P1A: 173331 PANEL   22-04-2017  OC-1009911</v>
          </cell>
          <cell r="S1205" t="str">
            <v>EQUIPO DAÑADO EN DOMICILIO DE CLIENTE</v>
          </cell>
          <cell r="T1205" t="str">
            <v xml:space="preserve">   RENE ARIAS                     </v>
          </cell>
          <cell r="U1205" t="str">
            <v>2017-05-02</v>
          </cell>
          <cell r="V1205" t="str">
            <v>CENTRO</v>
          </cell>
          <cell r="W1205" t="str">
            <v>COMPLETADO</v>
          </cell>
          <cell r="X1205" t="str">
            <v>CLIENTE</v>
          </cell>
          <cell r="Y1205">
            <v>42837</v>
          </cell>
          <cell r="Z1205">
            <v>816</v>
          </cell>
          <cell r="AA1205" t="str">
            <v>M010</v>
          </cell>
          <cell r="AD1205" t="str">
            <v>Iztapalapa/Tepalcates</v>
          </cell>
          <cell r="AE1205" t="str">
            <v>DF</v>
          </cell>
          <cell r="AF1205" t="str">
            <v>MX</v>
          </cell>
          <cell r="AG1205" t="str">
            <v>10415952</v>
          </cell>
          <cell r="AH1205" t="str">
            <v>MÓNICA LOURDES SANTIAGO SUÁREZ</v>
          </cell>
          <cell r="AI1205" t="str">
            <v>Calla Santa Teresa, edif Noche Buena, depto 506</v>
          </cell>
          <cell r="AJ1205" t="str">
            <v>5569667867</v>
          </cell>
          <cell r="AK1205" t="str">
            <v>5569667867</v>
          </cell>
          <cell r="AL1205" t="str">
            <v>09210</v>
          </cell>
          <cell r="AM1205" t="str">
            <v>25/04/2017 03 : 39 ARANTXA.MON : TCF125/04/2017 03 : 39 ARANTXA.MON : NP523/04/2017 03 : 05 201767 : P1A: 173331 PANEL 22-04-2017 OC-100991123/04/2017 01 : 11 201767 : PANEL DAÑADO13/04/2017 03 : 18 201767 : V1. 19/04/2017: 10 A.M. - 6 P.M.H-24160 SE ASIGNA T52CAE13/04/2017 00 : 22 GERARDO.GRA : ODSWTP ELABORADA POR EMC*RD% NO CUENTA CON ESTA INFORMACION</v>
          </cell>
          <cell r="AN1205" t="str">
            <v>1TE50B8NUSCB</v>
          </cell>
          <cell r="AO1205" t="str">
            <v>Smart</v>
          </cell>
          <cell r="AP1205" t="str">
            <v>Hisense</v>
          </cell>
          <cell r="AQ1205" t="str">
            <v>Opera</v>
          </cell>
          <cell r="AR1205" t="str">
            <v>FHD 1920 x 1080</v>
          </cell>
          <cell r="AS1205" t="str">
            <v>3TE50G165140G165140M010</v>
          </cell>
          <cell r="AT1205">
            <v>164</v>
          </cell>
          <cell r="AU1205" t="str">
            <v>50H7GB</v>
          </cell>
          <cell r="AV1205" t="str">
            <v>3TE50G165140</v>
          </cell>
          <cell r="AW1205" t="str">
            <v>G165140</v>
          </cell>
          <cell r="AX1205" t="str">
            <v>M010</v>
          </cell>
          <cell r="AY1205">
            <v>74012465</v>
          </cell>
          <cell r="AZ1205">
            <v>51013391</v>
          </cell>
          <cell r="BA1205">
            <v>80148536</v>
          </cell>
        </row>
        <row r="1206">
          <cell r="D1206">
            <v>60315963</v>
          </cell>
          <cell r="E1206" t="str">
            <v xml:space="preserve">A </v>
          </cell>
          <cell r="F1206" t="str">
            <v>TV</v>
          </cell>
          <cell r="G1206" t="str">
            <v>Alma Lucina Alvarez Flores</v>
          </cell>
          <cell r="H1206" t="str">
            <v>ANTONIO SOLIOS #60A, COL. OBRERA, DEL. CUAHUTEMOC, C.P. 06800</v>
          </cell>
          <cell r="I1206">
            <v>55381382</v>
          </cell>
          <cell r="J1206" t="str">
            <v>HISENSE</v>
          </cell>
          <cell r="K1206" t="str">
            <v>50K20DW</v>
          </cell>
          <cell r="L1206" t="str">
            <v>50G143067H00032</v>
          </cell>
          <cell r="M1206" t="str">
            <v>POLIZA</v>
          </cell>
          <cell r="N1206" t="str">
            <v>POLIZA</v>
          </cell>
          <cell r="O1206">
            <v>42131</v>
          </cell>
          <cell r="P1206">
            <v>42845</v>
          </cell>
          <cell r="Q1206">
            <v>201767</v>
          </cell>
          <cell r="R1206" t="str">
            <v>24/04/2017 23 : 32  ARANTXA.MON : NP5 / P1A: 173331 PANEL    20-04-2017  OC-1009779</v>
          </cell>
          <cell r="S1206" t="str">
            <v>EQUIPO DAÑADO EN DOMICILIO DE CLIENTE</v>
          </cell>
          <cell r="T1206" t="str">
            <v xml:space="preserve">   RENE ARIAS                     </v>
          </cell>
          <cell r="U1206" t="str">
            <v>2017-05-02</v>
          </cell>
          <cell r="V1206" t="str">
            <v>CENTRO</v>
          </cell>
          <cell r="W1206" t="str">
            <v>COMPLETADO</v>
          </cell>
          <cell r="X1206" t="str">
            <v>CLIENTE</v>
          </cell>
          <cell r="Y1206">
            <v>42837</v>
          </cell>
          <cell r="Z1206">
            <v>706</v>
          </cell>
          <cell r="AA1206" t="str">
            <v>M010</v>
          </cell>
          <cell r="AD1206" t="str">
            <v>Cuauhtemoc/Obrera</v>
          </cell>
          <cell r="AE1206" t="str">
            <v>DF</v>
          </cell>
          <cell r="AF1206" t="str">
            <v>MX</v>
          </cell>
          <cell r="AG1206" t="str">
            <v>10415602</v>
          </cell>
          <cell r="AH1206" t="str">
            <v>ALMA LUCINA ALVAREZ FLORES</v>
          </cell>
          <cell r="AI1206" t="str">
            <v>60A Antonio Solis</v>
          </cell>
          <cell r="AJ1206" t="str">
            <v>55381382</v>
          </cell>
          <cell r="AK1206">
            <v>0</v>
          </cell>
          <cell r="AL1206" t="str">
            <v>06800</v>
          </cell>
          <cell r="AM1206" t="str">
            <v>24/04/2017 23 : 32 ARANTXA.MON : TCF124/04/2017 23 : 32 ARANTXA.MON : NP522/04/2017 03 : 19 201767 : ETIQUETA DEL EQUIPO MODELO 50K20DW SERIE50G143067H00032;21/04/2017 03 : 32 ARANTXA.MON : SERIE CRM MAL CAPTURADO21/04/2017 02 : 34 201767 : P1A: 173331 PANEL 20-04-2017 OC-100977921/04/2017 01 : 56 201767 : PANEL DAÑADOTICKET DE COMPRA TELMEX VI/000259782 FECHA 07/05/2015 TV HISENSE 50"POLIZA DE GARANTIA CON 4 AÑOS DE GARANTIA / INDICA MODLEO 50K20DW SERIE 50G143067H0003218/04/2017 04 : 20 201767 : V1. 19/04/2017: 10 A.M. - 6 P.M.H-24163 SE ASIGNA T51OMJ13/04/2017 02 : 27 GABRIELA.B : ODSWTP06/04/2017 06 : 16 GABRIELA.B : RD % ISABELA CATÓLICA Y BOLÍVAR</v>
          </cell>
          <cell r="AN1206" t="str">
            <v>1TE50B8NUSCB</v>
          </cell>
          <cell r="AO1206" t="str">
            <v>Smart</v>
          </cell>
          <cell r="AP1206" t="str">
            <v>Hisense</v>
          </cell>
          <cell r="AQ1206" t="str">
            <v>Opera</v>
          </cell>
          <cell r="AR1206" t="str">
            <v>FHD 1920 x 1080</v>
          </cell>
          <cell r="AS1206" t="str">
            <v>3TE50G165140G165140M010</v>
          </cell>
          <cell r="AT1206">
            <v>164</v>
          </cell>
          <cell r="AU1206" t="str">
            <v>50H7GB</v>
          </cell>
          <cell r="AV1206" t="str">
            <v>3TE50G165140</v>
          </cell>
          <cell r="AW1206" t="str">
            <v>G165140</v>
          </cell>
          <cell r="AX1206" t="str">
            <v>M010</v>
          </cell>
          <cell r="AY1206">
            <v>74012466</v>
          </cell>
          <cell r="AZ1206">
            <v>51013392</v>
          </cell>
          <cell r="BA1206">
            <v>80148539</v>
          </cell>
        </row>
        <row r="1207">
          <cell r="D1207">
            <v>60314869</v>
          </cell>
          <cell r="F1207" t="str">
            <v>TV</v>
          </cell>
          <cell r="K1207" t="str">
            <v>65CU6200</v>
          </cell>
          <cell r="Q1207">
            <v>201767</v>
          </cell>
          <cell r="V1207" t="str">
            <v>CENTRO</v>
          </cell>
          <cell r="W1207" t="str">
            <v>COMPLETADO</v>
          </cell>
          <cell r="X1207" t="str">
            <v>TALLER</v>
          </cell>
          <cell r="Y1207">
            <v>42818</v>
          </cell>
          <cell r="Z1207">
            <v>42818</v>
          </cell>
          <cell r="AD1207" t="str">
            <v>cuauhtemoc/Roma norte</v>
          </cell>
          <cell r="AE1207" t="str">
            <v>DF</v>
          </cell>
          <cell r="AF1207" t="str">
            <v>MX</v>
          </cell>
          <cell r="AG1207" t="str">
            <v>10414804</v>
          </cell>
          <cell r="AH1207" t="str">
            <v>ARTURO BOTELLO</v>
          </cell>
          <cell r="AI1207" t="str">
            <v>Durango 330 int 21</v>
          </cell>
          <cell r="AJ1207" t="str">
            <v>5543831816</v>
          </cell>
          <cell r="AK1207" t="str">
            <v>5543831816</v>
          </cell>
          <cell r="AL1207" t="str">
            <v>06700</v>
          </cell>
          <cell r="AM1207" t="str">
            <v>24/04/2017 23 : 46 ROGER.R : TCF124/04/2017 23 : 46 ROGER.R : TCFT - Reincidencia.23/04/2017 03 : 24 201767 : SEG: SE ADJUNTAN EVIDENCIAS FOTOGRAFICAS DEMAIN "PROBABLEMENTE YA USADA EN OTRO EQUIPO23/04/2017 01 : 02 201767 : SEG ST1 AUN SIN RESPUESTA22/04/2017 06 : 05 201767 : SE ADJUNTA RT POR REFACCION SURTIDA_PERSISTE LA FALLA13/04/2017 01 : 54 201767 : P3B: 189986 MAIN 12-04-2017 REMISION100516712/04/2017 03 : 30 201767 : V2P 18-04-1711/04/2017 23 : 59 ARANTXA.MON : P2B GUÌA: 969408513309/04/2017 00 : 13 201767 : P1B: 189986 MAIN 08-04-2017 OC-100948408/04/2017 03 : 19 ROGER.R : ST2 - Se habla con centro de servicio, enespera de pruebas.07/04/2017 07 : 17 201767 : ST1 SE REEMPLAZO PCB MAIN, SIN EMBARGO SEQUEDA PASMADA EN EL LOGO07/04/2017 06 : 18 201767 : SEG SE REEMPLAZO PCB MAIN, SIN EMBARGO SEQUEDA PASMADA EN EL LOGO; TAMBIEN SE SOLICITA APOYO A MA. ISABEL PARA VALIDACIÓN DE DOCUMENTOS, TICKET INDICA LED HISENSE 65 4K UHDSMART 65 Y FECHA DE COMPRA 17-03-2017 WWW.SEARS.COM.MX; TAMBIEN SE ADJUNTA FOTOGRAFIA CON MODELO Y SERIE TOMADA DEL EQUIPO65K550GUWUS(0100) / 65G163169H0009405/04/2017 23 : 42 201767 : V2P 06-04-201705/04/2017 09 : 50 ARANTXA.MON : P2A GUIA: 5824164802 31/03/201705/04/2017 06 : 59 201767 : P3A: 189986 MAIN 04-04-2017 REMISION100502231/03/2017 04 : 57 201767 : P1A: 189986 MAIN 30-03-2017 OC-100923031/03/2017 04 : 07 201767 : MAIN DAÑADA25/03/2017 02 : 38 201767 : V1. 29/03/2017: 10 A.M. - 6 P.M.H-23888 SE ASIGNA T51OMJ22/03/2017 23 : 54 GERARDO.GRA : Cliente informa que si por algunarazón no lo localizan en el #21, se encuentra en el #9 del mismoedificio que es su oficina.22/03/2017 23 : 52 GERARDO.GRA : ODSWTP ELABORADA POR EMC*RD% GUADALAJARA Y ACAPULCO</v>
          </cell>
          <cell r="AN1207" t="str">
            <v>3TE65G162918</v>
          </cell>
          <cell r="AO1207" t="e">
            <v>#N/A</v>
          </cell>
          <cell r="AP1207" t="e">
            <v>#N/A</v>
          </cell>
          <cell r="AQ1207" t="e">
            <v>#N/A</v>
          </cell>
          <cell r="AR1207" t="e">
            <v>#N/A</v>
          </cell>
          <cell r="AS1207" t="str">
            <v>3TE65G1630A6G1630A6M010</v>
          </cell>
          <cell r="AT1207">
            <v>2</v>
          </cell>
          <cell r="AU1207" t="str">
            <v>65CU6200</v>
          </cell>
          <cell r="AV1207" t="str">
            <v>3TE65G1630A6</v>
          </cell>
          <cell r="AW1207" t="str">
            <v>G1630A6</v>
          </cell>
          <cell r="AX1207" t="str">
            <v>M010</v>
          </cell>
          <cell r="AY1207">
            <v>74012578</v>
          </cell>
          <cell r="AZ1207">
            <v>51013497</v>
          </cell>
          <cell r="BA1207">
            <v>80150377</v>
          </cell>
        </row>
        <row r="1208">
          <cell r="D1208">
            <v>60315072</v>
          </cell>
          <cell r="F1208" t="str">
            <v>TV</v>
          </cell>
          <cell r="K1208" t="str">
            <v>50H5GB</v>
          </cell>
          <cell r="Q1208">
            <v>201015</v>
          </cell>
          <cell r="V1208" t="str">
            <v>NORTE</v>
          </cell>
          <cell r="W1208" t="str">
            <v>COMPLETADO</v>
          </cell>
          <cell r="X1208" t="str">
            <v>TALLER</v>
          </cell>
          <cell r="Y1208">
            <v>42822</v>
          </cell>
          <cell r="Z1208">
            <v>42822</v>
          </cell>
          <cell r="AD1208" t="str">
            <v>Tijuana/Azteca</v>
          </cell>
          <cell r="AE1208" t="str">
            <v>BC</v>
          </cell>
          <cell r="AF1208" t="str">
            <v>MX</v>
          </cell>
          <cell r="AG1208" t="str">
            <v>10413094</v>
          </cell>
          <cell r="AH1208" t="str">
            <v>ROBERTO SANCHEZ</v>
          </cell>
          <cell r="AI1208" t="str">
            <v>3 Avenida Florencia 15401</v>
          </cell>
          <cell r="AJ1208" t="str">
            <v>6646423941</v>
          </cell>
          <cell r="AK1208">
            <v>0</v>
          </cell>
          <cell r="AL1208" t="str">
            <v>22224</v>
          </cell>
          <cell r="AM1208" t="str">
            <v>26/04/2017 01 : 56 MARIA.EUGENI : CFA06/04/2017 01 : 59 ARANTXA.MON : TCF106/04/2017 01 : 59 ARANTXA.MON : NP504/04/2017 04 : 01 SEMIRAMIS.M : CSCCte se comunica para saber cuando se reparara el servicio se le mencionaque nos de oportunidad de que se envie la refacción y se entregue suequipo29/03/2017 01 : 26 201015 : P1 / PANEL , T182406 / OC 1009137 / TCF1PUEQUIPO EN TALLER29/03/2017 00 : 55 201015 : MARU TENGO UNA DUDA , TENGO QUE HACER NUEVOPEDIDO ?28/03/2017 23 : 56 MARIA.EUGENI : SEG: Folio da Seguimiento al Folio6031293828/03/2017 02 : 49 ADOLFO.FER : SEG: SE CANCELA ORDEN POR FALTA DEDOCUMENTOS28/03/2017 02 : 04 201015 : YA PUDIMOS CONTACTAR CON EL CLIENTE HOY27/03/2017 Y NO ENVIARA LA FOTO DEL EL MODELO Y SERIE DEL TV, ENCUANTO LA TENGA LA SUBO25/03/2017 02 : 03 MARIA.EUGENI : SEG: Se le pide a CSA suba etiquetadel equipo. para confirmar Serie.03/03/2017 06 : 04 201015 : P1/ PANEL , T187573 / OC - 1008125 / SE HIZOPREDIAGNOSTICO / TCF1PU EQUIPO EN CASA DE CLIENTE03/03/2017 05 : 07 201015 : EN UNOS MOMENTOS PIDO REFACCION Y SUBO LAOC-23/02/2017 23 : 53 MARTINEZ.G : ODSWTP% HUAJISORI</v>
          </cell>
          <cell r="AN1208" t="str">
            <v>3TE50A144537</v>
          </cell>
          <cell r="AO1208" t="e">
            <v>#N/A</v>
          </cell>
          <cell r="AP1208" t="e">
            <v>#N/A</v>
          </cell>
          <cell r="AQ1208" t="e">
            <v>#N/A</v>
          </cell>
          <cell r="AR1208" t="e">
            <v>#N/A</v>
          </cell>
          <cell r="AS1208" t="str">
            <v>3TE50G165140G165140M010</v>
          </cell>
          <cell r="AT1208">
            <v>164</v>
          </cell>
          <cell r="AU1208" t="str">
            <v>50H7GB</v>
          </cell>
          <cell r="AV1208" t="str">
            <v>3TE50G165140</v>
          </cell>
          <cell r="AW1208" t="str">
            <v>G165140</v>
          </cell>
          <cell r="AX1208" t="str">
            <v>M010</v>
          </cell>
          <cell r="AY1208">
            <v>74012579</v>
          </cell>
          <cell r="AZ1208">
            <v>51013498</v>
          </cell>
          <cell r="BA1208">
            <v>80150379</v>
          </cell>
        </row>
        <row r="1209">
          <cell r="D1209">
            <v>60315822</v>
          </cell>
          <cell r="F1209" t="str">
            <v>TV</v>
          </cell>
          <cell r="K1209" t="str">
            <v>40H5B2</v>
          </cell>
          <cell r="Q1209">
            <v>201076</v>
          </cell>
          <cell r="V1209" t="str">
            <v>SUR</v>
          </cell>
          <cell r="W1209" t="str">
            <v>COMPLETADO</v>
          </cell>
          <cell r="X1209" t="str">
            <v>TALLER</v>
          </cell>
          <cell r="Y1209">
            <v>42836</v>
          </cell>
          <cell r="Z1209">
            <v>42836</v>
          </cell>
          <cell r="AD1209" t="str">
            <v>Magdalenas/Centro</v>
          </cell>
          <cell r="AE1209" t="str">
            <v>JAL</v>
          </cell>
          <cell r="AF1209" t="str">
            <v>MX</v>
          </cell>
          <cell r="AG1209" t="str">
            <v>10415142</v>
          </cell>
          <cell r="AH1209" t="str">
            <v>MARIA ESPERANZA ROBLES ORTIZ</v>
          </cell>
          <cell r="AI1209" t="str">
            <v>175 Tepic</v>
          </cell>
          <cell r="AJ1209" t="str">
            <v>3331293327</v>
          </cell>
          <cell r="AK1209">
            <v>0</v>
          </cell>
          <cell r="AL1209" t="str">
            <v>46470</v>
          </cell>
          <cell r="AM1209" t="str">
            <v>19/04/2017 00 : 11 SERGIO.FER : TCF119/04/2017 00 : 11 SERGIO.FER : TCFT - Canal 1.118/04/2017 05 : 47 201076 : LA PANTALLA REPORTA QUE SE BORRA CANAL 1-1,AL HACER LA BUSQUEDA DE CANALES EN ANTENA AEREA SINTONIZATODOS LOS CANALES DISPONIBLES INCLUYENDO EL 1-1 PERO AL CAMBIAR DE CANALE INTENTAR REGRESARSE AL 1-1 SE LO BRINCA. ADJUNTO REPORTE TÉCNICO.12/04/2017 06 : 09 201076 : SE ATIENDE A CLIENTE CON NUMERO DE ORDEN127859ESPERA DE PROGRAMACION. FORANEO.12/04/2017 04 : 55 FABIOLA.BON : ODS DA SEGUIMIENTO A LA 6031512207/04/2017 03 : 01 GABRIELA.B : KMA 154KM $305 CST $23029/03/2017 22 : 31 GABRIELA.B : ODSWTP25/03/2017 04 : 01 GABRIELA.B : RD % GALEANA Y LOPEZ RAYON</v>
          </cell>
          <cell r="AN1209" t="str">
            <v>3TE40G155372</v>
          </cell>
          <cell r="AO1209" t="e">
            <v>#N/A</v>
          </cell>
          <cell r="AP1209" t="e">
            <v>#N/A</v>
          </cell>
          <cell r="AQ1209" t="e">
            <v>#N/A</v>
          </cell>
          <cell r="AR1209" t="e">
            <v>#N/A</v>
          </cell>
          <cell r="AS1209" t="str">
            <v>3TE40G163934G163934M010</v>
          </cell>
          <cell r="AT1209">
            <v>16</v>
          </cell>
          <cell r="AU1209" t="str">
            <v>40H5B2</v>
          </cell>
          <cell r="AV1209" t="str">
            <v>3TE40G163934</v>
          </cell>
          <cell r="AW1209" t="str">
            <v>G163934</v>
          </cell>
          <cell r="AX1209" t="str">
            <v>M010</v>
          </cell>
          <cell r="AY1209">
            <v>74012580</v>
          </cell>
          <cell r="AZ1209">
            <v>51013499</v>
          </cell>
          <cell r="BA1209">
            <v>80150380</v>
          </cell>
        </row>
        <row r="1210">
          <cell r="D1210">
            <v>60278791</v>
          </cell>
          <cell r="E1210" t="str">
            <v>E</v>
          </cell>
          <cell r="F1210" t="str">
            <v>TV</v>
          </cell>
          <cell r="G1210" t="str">
            <v xml:space="preserve">JOSE LUIS DIAZ SALAZAR  </v>
          </cell>
          <cell r="H1210" t="str">
            <v>FRANCISCO OROZCO Y JIMENEZ 69 BRISAS DE CHAPALA TLAQUEPAQUE JAL</v>
          </cell>
          <cell r="I1210">
            <v>3315260678</v>
          </cell>
          <cell r="J1210" t="str">
            <v>HISENSE</v>
          </cell>
          <cell r="K1210" t="str">
            <v>50K20DW</v>
          </cell>
          <cell r="L1210" t="str">
            <v>50G144844H03562</v>
          </cell>
          <cell r="M1210" t="str">
            <v>TICKET</v>
          </cell>
          <cell r="N1210">
            <v>24531</v>
          </cell>
          <cell r="O1210">
            <v>42309</v>
          </cell>
          <cell r="P1210">
            <v>42823</v>
          </cell>
          <cell r="Q1210">
            <v>201076</v>
          </cell>
          <cell r="R1210" t="str">
            <v>EQ DE CAMBIO FISICO LLEGO ESTRELLADO</v>
          </cell>
          <cell r="S1210" t="str">
            <v xml:space="preserve"> </v>
          </cell>
          <cell r="T1210" t="str">
            <v xml:space="preserve"> Carlos Muñiz                     </v>
          </cell>
          <cell r="U1210" t="str">
            <v>2017-05-15</v>
          </cell>
          <cell r="V1210" t="str">
            <v>SUR</v>
          </cell>
          <cell r="W1210" t="str">
            <v>COMPLETADO</v>
          </cell>
          <cell r="X1210" t="str">
            <v>TALLER</v>
          </cell>
          <cell r="Y1210" t="e">
            <v>#N/A</v>
          </cell>
          <cell r="Z1210" t="e">
            <v>#N/A</v>
          </cell>
          <cell r="AD1210" t="e">
            <v>#N/A</v>
          </cell>
          <cell r="AE1210" t="e">
            <v>#N/A</v>
          </cell>
          <cell r="AF1210" t="e">
            <v>#N/A</v>
          </cell>
          <cell r="AG1210" t="e">
            <v>#N/A</v>
          </cell>
          <cell r="AH1210" t="e">
            <v>#N/A</v>
          </cell>
          <cell r="AI1210" t="e">
            <v>#N/A</v>
          </cell>
          <cell r="AJ1210" t="e">
            <v>#N/A</v>
          </cell>
          <cell r="AK1210" t="e">
            <v>#N/A</v>
          </cell>
          <cell r="AL1210" t="e">
            <v>#N/A</v>
          </cell>
          <cell r="AM1210" t="e">
            <v>#N/A</v>
          </cell>
          <cell r="AN1210" t="str">
            <v>1TE50B8NUSCB</v>
          </cell>
          <cell r="AO1210" t="str">
            <v>Smart</v>
          </cell>
          <cell r="AP1210" t="str">
            <v>Hisense</v>
          </cell>
          <cell r="AQ1210" t="str">
            <v>Opera</v>
          </cell>
          <cell r="AR1210" t="str">
            <v>FHD 1920 x 1080</v>
          </cell>
          <cell r="AS1210" t="str">
            <v>3TE50G1613D1G1613D1M010</v>
          </cell>
          <cell r="AT1210">
            <v>1</v>
          </cell>
          <cell r="AU1210" t="str">
            <v>50H7GB</v>
          </cell>
          <cell r="AV1210" t="str">
            <v>3TE50G1613D1</v>
          </cell>
          <cell r="AW1210" t="str">
            <v>G1613D1</v>
          </cell>
          <cell r="AX1210" t="str">
            <v>M010</v>
          </cell>
          <cell r="AY1210">
            <v>74012582</v>
          </cell>
          <cell r="AZ1210">
            <v>51013501</v>
          </cell>
          <cell r="BA1210">
            <v>80150383</v>
          </cell>
        </row>
        <row r="1211">
          <cell r="D1211">
            <v>60317294</v>
          </cell>
          <cell r="E1211" t="str">
            <v>B</v>
          </cell>
          <cell r="F1211" t="str">
            <v>TV</v>
          </cell>
          <cell r="G1211" t="str">
            <v xml:space="preserve">PAOLA CARRASCO </v>
          </cell>
          <cell r="H1211" t="str">
            <v xml:space="preserve">JOSE SANTANA 2330  AARON JOAQUIN 44760 GUADALAJARA JALISCO              </v>
          </cell>
          <cell r="I1211">
            <v>36042835</v>
          </cell>
          <cell r="J1211" t="str">
            <v>HISENSE</v>
          </cell>
          <cell r="K1211" t="str">
            <v>50H5C</v>
          </cell>
          <cell r="L1211" t="str">
            <v>50G1622I7H00660</v>
          </cell>
          <cell r="M1211" t="str">
            <v xml:space="preserve">TICKET </v>
          </cell>
          <cell r="N1211">
            <v>7490</v>
          </cell>
          <cell r="O1211">
            <v>42813</v>
          </cell>
          <cell r="P1211">
            <v>42853</v>
          </cell>
          <cell r="Q1211">
            <v>201076</v>
          </cell>
          <cell r="R1211" t="str">
            <v>16/05/2017 00 : 25  ROGER.R : TCFT - Canal 1.1</v>
          </cell>
          <cell r="S1211" t="str">
            <v xml:space="preserve"> Incluso se hizo un cambio de tarjeta pr</v>
          </cell>
          <cell r="T1211" t="str">
            <v xml:space="preserve"> Carlos Muñiz                     </v>
          </cell>
          <cell r="U1211" t="str">
            <v>2017-05-16</v>
          </cell>
          <cell r="V1211" t="str">
            <v>SUR</v>
          </cell>
          <cell r="W1211" t="str">
            <v>COMPLETADO</v>
          </cell>
          <cell r="X1211" t="str">
            <v>TALLER</v>
          </cell>
          <cell r="Y1211">
            <v>42853</v>
          </cell>
          <cell r="Z1211">
            <v>40</v>
          </cell>
          <cell r="AD1211" t="str">
            <v>ARON JOAQUIN/GUADALAJARA</v>
          </cell>
          <cell r="AE1211" t="str">
            <v>JAL</v>
          </cell>
          <cell r="AF1211" t="str">
            <v>MX</v>
          </cell>
          <cell r="AG1211" t="str">
            <v>10417168</v>
          </cell>
          <cell r="AH1211" t="str">
            <v>PAOLA CARRASCO</v>
          </cell>
          <cell r="AI1211" t="str">
            <v>2330 JOSE SANTANA</v>
          </cell>
          <cell r="AJ1211" t="str">
            <v>33042835</v>
          </cell>
          <cell r="AK1211">
            <v>0</v>
          </cell>
          <cell r="AL1211" t="str">
            <v>44760</v>
          </cell>
          <cell r="AM1211" t="str">
            <v>10/05/2017 23 : 40 ARANTXA.MON : P2A GUÌA: 990308364309/05/201709/05/2017 06 : 38 201076 : P1: T199592/TARJETA PRINCIPAL/OC-101046809/05/2017 00 : 16 ROGER.R : ST2 - Diagnóstico correcto, solicitartarjeta principal, en espera de pruebas.06/05/2017 00 : 31 201076 : EL EQUIPO NO GUARDA EL CANAL 1-1; SE REALIZAEL PROCEDIMIENTO DE REGISTRO DE DICHO CANAL; SIN EMBARGO, DEPUES DE CAMBIAR A OTRO CANAL E INTENTAR REGRESAR A ESTE ULTIMO, ELSISTEMA NO LO DEJA REGISTRADO. TODO LO ANTERIOR MENCIONADO OCURRE, INCLUSO, CON LA SEÑAL PROPORCIONADA POR UNA ANTENA DEL TIPO UHF.SE ADJUNTA REPORTE TÉCNICO.03/05/2017 22 : 43 201076 : EL NUMERO TELEFÓNICO QUE NOS PROPORCIONAN ESINCORRECTO Y EL DIA DE AYER ACUDIMOS A ESTE SERVICIO; SIN EMBARGO, NO HUBO NADIE QUE NOS RECIBIERA. ADJUNTO EVIDENCIA DE VISITA.28/04/2017 22 : 55 201076 : SE ATIENDE CON ORDEN 128375SE PROGRAMO VISITA PARA EL DIA 02/05/2017NUMERO INCORRECTO28/04/2017 05 : 09 ANA.GABRIELA : ODSWTPAVENIDA PATRIA Y JOSE LUIS VELAZCO</v>
          </cell>
          <cell r="AN1211" t="str">
            <v>3TE50G1618N2</v>
          </cell>
          <cell r="AO1211" t="e">
            <v>#N/A</v>
          </cell>
          <cell r="AP1211" t="e">
            <v>#N/A</v>
          </cell>
          <cell r="AQ1211" t="e">
            <v>#N/A</v>
          </cell>
          <cell r="AR1211" t="e">
            <v>#N/A</v>
          </cell>
          <cell r="AS1211" t="str">
            <v>3TE50G1644B1G1644B1M010</v>
          </cell>
          <cell r="AT1211">
            <v>6</v>
          </cell>
          <cell r="AU1211" t="str">
            <v>50H7GB</v>
          </cell>
          <cell r="AV1211" t="str">
            <v>3TE50G1644B1</v>
          </cell>
          <cell r="AW1211" t="str">
            <v>G1644B1</v>
          </cell>
          <cell r="AX1211" t="str">
            <v>M010</v>
          </cell>
          <cell r="AY1211">
            <v>74012583</v>
          </cell>
          <cell r="AZ1211">
            <v>51013502</v>
          </cell>
          <cell r="BA1211">
            <v>80150384</v>
          </cell>
        </row>
        <row r="1212">
          <cell r="D1212">
            <v>60308049</v>
          </cell>
          <cell r="E1212" t="str">
            <v>A</v>
          </cell>
          <cell r="F1212" t="str">
            <v>TV</v>
          </cell>
          <cell r="G1212" t="str">
            <v xml:space="preserve">ROCIO MACIAS CARBAJAL                                                           </v>
          </cell>
          <cell r="H1212" t="str">
            <v>AV ECONOMOS CASA 30 RINCONADA LOS NARANJOS ZAPOPAN JAL</v>
          </cell>
          <cell r="I1212">
            <v>3339582129</v>
          </cell>
          <cell r="J1212" t="str">
            <v>HISENSE</v>
          </cell>
          <cell r="K1212" t="str">
            <v>32H5B2</v>
          </cell>
          <cell r="L1212" t="str">
            <v>32G162454H00064</v>
          </cell>
          <cell r="M1212" t="str">
            <v xml:space="preserve">TICKET </v>
          </cell>
          <cell r="N1212">
            <v>4799</v>
          </cell>
          <cell r="O1212">
            <v>42644</v>
          </cell>
          <cell r="P1212">
            <v>42740</v>
          </cell>
          <cell r="Q1212">
            <v>201076</v>
          </cell>
          <cell r="R1212" t="str">
            <v>No hay refacciones para surtir y realizar la reparacion del equipo
P1 T207448</v>
          </cell>
          <cell r="S1212" t="str">
            <v xml:space="preserve"> </v>
          </cell>
          <cell r="T1212" t="str">
            <v xml:space="preserve"> Carlos Muñiz                     </v>
          </cell>
          <cell r="U1212" t="str">
            <v>2017-05-17</v>
          </cell>
          <cell r="V1212" t="str">
            <v>SUR</v>
          </cell>
          <cell r="W1212" t="str">
            <v>COMPLETADO</v>
          </cell>
          <cell r="X1212" t="str">
            <v>TALLER</v>
          </cell>
          <cell r="Y1212">
            <v>42739</v>
          </cell>
          <cell r="Z1212">
            <v>95</v>
          </cell>
          <cell r="AD1212" t="str">
            <v>ZAPOPAN/RINCONADA DEL PARQUE</v>
          </cell>
          <cell r="AE1212" t="str">
            <v>JAL</v>
          </cell>
          <cell r="AF1212" t="str">
            <v>MX</v>
          </cell>
          <cell r="AG1212" t="str">
            <v>10400725</v>
          </cell>
          <cell r="AH1212" t="str">
            <v>ROCIO MACIAS</v>
          </cell>
          <cell r="AI1212" t="str">
            <v>6451 AV ECONOMOS CASA 30 COTO LOS NARANJOS</v>
          </cell>
          <cell r="AJ1212" t="str">
            <v>3331252717</v>
          </cell>
          <cell r="AK1212" t="str">
            <v>3339582129</v>
          </cell>
          <cell r="AL1212" t="str">
            <v>45010</v>
          </cell>
          <cell r="AM1212" t="str">
            <v>28/03/2017 23 : 17 LAURA.HERNA : CSC: se le proporciona información conbase al comentario anterior y cte indica se pongan en contacto con ellaantes de realizar la entrega.27/03/2017 22 : 58 GERARDO.GRA : CSC por correo electrónico se informatiempo aproximado de entrega mediados del mes de abril. EMC*06/02/2017 08 : 03 MARCO.DIAZ : DULCE M TCF2***MODELO 32H5B2***SERIE32g163668h00085***ENVIADO A PANTALLA 32"***F. EMBARQUE 18.01.2017**CARSSA19/01/2017 01 : 13 MARCO.DIAZ : TCF1, TCF1PU CTE ANGELICA MTZ19/01/2017 01 : 10 MARCO.DIAZ : TCF174 7401002417/01/2017 05 : 39 ERNESTO.HERN : TCF117/01/2017 05 : 39 ERNESTO.HERN : NP510/01/2017 10 : 12 201076 : P1 T207448 09/01/201705/01/2017 23 : 53 201076 : SE ATENDIO CON ORDEN 1245426/ENE/201705/01/2017 01 : 45 SEMIRAMIS.M : MODOR_ 32H5B2ODSWTPRD%SAN LORENZO E INDEPENDENCIA, A UNA CUADRA ANTES DE AV PERIFERICO, YFRENTE AL PARQUEMETROPOLITANO</v>
          </cell>
          <cell r="AN1212" t="str">
            <v>3TE32G155369</v>
          </cell>
          <cell r="AO1212" t="str">
            <v>Smart</v>
          </cell>
          <cell r="AP1212" t="str">
            <v>Hisense</v>
          </cell>
          <cell r="AQ1212" t="str">
            <v>Opera</v>
          </cell>
          <cell r="AR1212" t="str">
            <v>HD 1366 X 768</v>
          </cell>
          <cell r="AS1212" t="str">
            <v>3TE32G164485G164485M010</v>
          </cell>
          <cell r="AT1212">
            <v>28</v>
          </cell>
          <cell r="AU1212" t="str">
            <v>32H5B2</v>
          </cell>
          <cell r="AV1212" t="str">
            <v>3TE32G164485</v>
          </cell>
          <cell r="AW1212" t="str">
            <v>G164485</v>
          </cell>
          <cell r="AX1212" t="str">
            <v>M010</v>
          </cell>
          <cell r="AY1212">
            <v>74012585</v>
          </cell>
          <cell r="AZ1212">
            <v>51013504</v>
          </cell>
          <cell r="BA1212">
            <v>80150388</v>
          </cell>
        </row>
        <row r="1213">
          <cell r="D1213">
            <v>60308375</v>
          </cell>
          <cell r="E1213" t="str">
            <v>B</v>
          </cell>
          <cell r="F1213" t="str">
            <v>TV</v>
          </cell>
          <cell r="G1213" t="str">
            <v>Juan Manuel Rodriguez</v>
          </cell>
          <cell r="H1213" t="str">
            <v>PABLO GUTIERREZ 286 LA PERLA GUADALAJARA JAL</v>
          </cell>
          <cell r="I1213">
            <v>3336172934</v>
          </cell>
          <cell r="J1213" t="str">
            <v>HISENSE</v>
          </cell>
          <cell r="K1213" t="str">
            <v>50K20DW</v>
          </cell>
          <cell r="L1213" t="str">
            <v xml:space="preserve">50G143291H03143 </v>
          </cell>
          <cell r="M1213" t="str">
            <v>TICKET</v>
          </cell>
          <cell r="N1213">
            <v>11998</v>
          </cell>
          <cell r="O1213">
            <v>42213</v>
          </cell>
          <cell r="P1213">
            <v>42744</v>
          </cell>
          <cell r="Q1213">
            <v>201076</v>
          </cell>
          <cell r="R1213" t="str">
            <v>TCFT - Software, es necesario mandar un equipo con clarovideo</v>
          </cell>
          <cell r="S1213" t="str">
            <v xml:space="preserve"> </v>
          </cell>
          <cell r="T1213" t="str">
            <v xml:space="preserve"> Carlos Muñiz                     </v>
          </cell>
          <cell r="U1213" t="str">
            <v>2017-05-15</v>
          </cell>
          <cell r="V1213" t="str">
            <v>SUR</v>
          </cell>
          <cell r="W1213" t="str">
            <v>COMPLETADO</v>
          </cell>
          <cell r="X1213" t="str">
            <v>TALLER</v>
          </cell>
          <cell r="Y1213">
            <v>42744</v>
          </cell>
          <cell r="Z1213">
            <v>531</v>
          </cell>
          <cell r="AD1213" t="str">
            <v>la perla/guadalajara</v>
          </cell>
          <cell r="AE1213" t="str">
            <v>JAL</v>
          </cell>
          <cell r="AF1213" t="str">
            <v>MX</v>
          </cell>
          <cell r="AG1213" t="str">
            <v>10409140</v>
          </cell>
          <cell r="AH1213" t="str">
            <v>JUAN MANUEL RODRIGUEZ</v>
          </cell>
          <cell r="AI1213" t="str">
            <v>pablo gutierrez num 286</v>
          </cell>
          <cell r="AJ1213" t="str">
            <v>36172934</v>
          </cell>
          <cell r="AK1213">
            <v>0</v>
          </cell>
          <cell r="AL1213" t="str">
            <v>44360</v>
          </cell>
          <cell r="AM1213" t="str">
            <v>23/02/2017 08 : 00 MARCO.DIAZ : TCF2***MODELO 50cu6000***SERIE50G162681H00385***FECHA DE EMBARQUE 20 DE FEBRERO*** ENVIADO A CTE FINAL***CARSSA18/02/2017 05 : 46 MARCO.DIAZ : TCF174 7401109831/01/2017 02 : 03 SERGIO.FER : TCF131/01/2017 02 : 02 SERGIO.FER : TCFT - Software, es necesario mandar unequipo con clarovideo29/01/2017 00 : 38 201076 : ST1 SE REALIZA LA ACTUUALIZACION PERO ELEQUIPO SIGUE SIN ACYUALIZAR NI BAJAR LA APLICACION DE CLARO VIDEO POR LO QUE SE MANDA POR CORREO NUEVAMENTE LA INFORMACION AL AREA DEINGENIERIA Y SE ADJUNTA REPORTE TECNICO225/01/2017 00 : 28 FABIOLA.BON : SEG: CONCLUIR SERVICIO23/01/2017 22 : 35 SERGIO.FER : ST2 - Software en drive, en espera depruebas.20/01/2017 09 : 39 201076 : TARJETA QUE LLEGO NO DEJA ACTUALIZARSE PARAQUE EL CLIENTE PUEDA BAJAR SUS APLICACIONES18/01/2017 23 : 38 FABIOLA.BON : SEG: CONCLUIR SERVICIO14/01/2017 05 : 27 201076 : SE EN RUTA SERVICIO PARA CONCLUIR ENDOMICILIO DE CLIENTE EL LUNES 1614/01/2017 02 : 24 FABIOLA.BON : SEG: CONCLUIR SERVICIO13/01/2017 23 : 47 ERNESTO.HERN : EM-P2A GUIA: 969921657512/01/2017 02 : 22 201076 : TARJETA PRINCIPAL DAÑADA SE REALIZARA PEDIDO12/01/2017 00 : 05 FABIOLA.BON : V1P10/01/2017 03 : 08 201076 : SE ATENDIO CON ORDEN 12469510/ENE/201707/01/2017 01 : 23 LAURA.HERNA : ODSWTPRD%ABASCALIO SAUZE Y MARIANO JIMENEZCERCA DE PARQUE MORELOS</v>
          </cell>
          <cell r="AN1213" t="str">
            <v>1TE50B8NUSCB</v>
          </cell>
          <cell r="AO1213" t="str">
            <v>Smart</v>
          </cell>
          <cell r="AP1213" t="str">
            <v>Hisense</v>
          </cell>
          <cell r="AQ1213" t="str">
            <v>Opera</v>
          </cell>
          <cell r="AR1213" t="str">
            <v>FHD 1920 x 1080</v>
          </cell>
          <cell r="AS1213" t="str">
            <v>3TE50G1644B1G1644B1M010</v>
          </cell>
          <cell r="AT1213">
            <v>6</v>
          </cell>
          <cell r="AU1213" t="str">
            <v>50H7GB</v>
          </cell>
          <cell r="AV1213" t="str">
            <v>3TE50G1644B1</v>
          </cell>
          <cell r="AW1213" t="str">
            <v>G1644B1</v>
          </cell>
          <cell r="AX1213" t="str">
            <v>M010</v>
          </cell>
          <cell r="AY1213">
            <v>74012586</v>
          </cell>
          <cell r="AZ1213">
            <v>51013505</v>
          </cell>
          <cell r="BA1213">
            <v>80150390</v>
          </cell>
        </row>
        <row r="1214">
          <cell r="D1214">
            <v>60308446</v>
          </cell>
          <cell r="E1214" t="str">
            <v>A</v>
          </cell>
          <cell r="F1214" t="str">
            <v>TV</v>
          </cell>
          <cell r="G1214" t="str">
            <v xml:space="preserve">DANIEL SANCHEZ RAMIREZ  </v>
          </cell>
          <cell r="H1214" t="str">
            <v>SANTA FILOMENA 834 SANTA MARGARITA ZAPOPAN JAL</v>
          </cell>
          <cell r="I1214">
            <v>3314415436</v>
          </cell>
          <cell r="J1214" t="str">
            <v>HISENSE</v>
          </cell>
          <cell r="K1214" t="str">
            <v>50K370GW</v>
          </cell>
          <cell r="L1214" t="str">
            <v>50J141319H00057</v>
          </cell>
          <cell r="M1214" t="str">
            <v>HOJA DE CAMBIO FISICO</v>
          </cell>
          <cell r="N1214" t="str">
            <v>PREVIUS SWAP SERVICE, ORIGINAL COST $7799.00</v>
          </cell>
          <cell r="O1214">
            <v>42591</v>
          </cell>
          <cell r="P1214">
            <v>42744</v>
          </cell>
          <cell r="Q1214">
            <v>201076</v>
          </cell>
          <cell r="R1214" t="str">
            <v>17/01/2017 07 : 34  ERNESTO.HERN : NP5</v>
          </cell>
          <cell r="S1214" t="str">
            <v xml:space="preserve"> El comprobante no muestra el importe de</v>
          </cell>
          <cell r="T1214" t="str">
            <v xml:space="preserve"> Carlos Muñiz                     </v>
          </cell>
          <cell r="U1214" t="str">
            <v>2017-05-15</v>
          </cell>
          <cell r="V1214" t="str">
            <v>SUR</v>
          </cell>
          <cell r="W1214" t="str">
            <v>COMPLETADO</v>
          </cell>
          <cell r="X1214" t="str">
            <v>TALLER</v>
          </cell>
          <cell r="Y1214">
            <v>42744</v>
          </cell>
          <cell r="Z1214">
            <v>153</v>
          </cell>
          <cell r="AD1214" t="str">
            <v>Zapopan/Santa Margarita Prim. Secc.</v>
          </cell>
          <cell r="AE1214" t="str">
            <v>JAL</v>
          </cell>
          <cell r="AF1214" t="str">
            <v>MX</v>
          </cell>
          <cell r="AG1214" t="str">
            <v>10358728</v>
          </cell>
          <cell r="AH1214" t="str">
            <v>DANIEL SANCHEZ RAMIREZ</v>
          </cell>
          <cell r="AI1214" t="str">
            <v>Filomena No. 834</v>
          </cell>
          <cell r="AJ1214" t="str">
            <v>3314415436</v>
          </cell>
          <cell r="AK1214">
            <v>0</v>
          </cell>
          <cell r="AL1214" t="str">
            <v>45140</v>
          </cell>
          <cell r="AM1214" t="str">
            <v>23/02/2017 23 : 01 MARCO.DIAZ : TCF2***MODELO 50cu6000***SERIE50G162681H02680***FECHA DE EMBARQUE 20 DE FEBRERO*** ENVIADO A CTE FINAL***CARSSA23/02/2017 07 : 21 MARCO.DIAZ : TCF2***MODELO 50cu6000***SERIE50G162681H02680***FECHA DE EMBARQUE 20 DE FEBRERO*** ENVIADO A CTE FINAL***CARSSA18/02/2017 03 : 13 BRENDA.MORA : CSCSe le pide apoyo a David del área de cf para que pueda contemplar elenvió del nuevo equipo, se le pide al cliente que nos de oportunidad deentregar su equipo.13/02/2017 23 : 52 DULCE.M : csccte se comunica indica que su equipo de cambio físico no funcionaaparecen unas manchas en el equipo.Se le indica a David parra de cambiosfísicos para que nos pueda ayudar a enviar un nuevo equipo.06/02/2017 08 : 04 MARCO.DIAZ : DULCE M TCF2***MODELO 55H6B***SERIE55g151278h00118***ENVIADO A PANTALLA 55"***F. EMBARQUE 18.01.2017**CARSSA25/01/2017 00 : 40 LAURA.HERNA : CSC: se le indica a cte proceso de cf.19/01/2017 01 : 19 MARCO.DIAZ : TCF1, TCF1PU CTE ANGELICA MTZ19/01/2017 01 : 18 MARCO.DIAZ : TCF174 7401002517/01/2017 07 : 34 ERNESTO.HERN : TCF117/01/2017 07 : 34 ERNESTO.HERN : NP512/01/2017 05 : 53 201076 : TARJETA PRINCIPAL DAÑADA POR LO QUE SESOLICITARA PIEZA12/01/2017 00 : 08 FABIOLA.BON : V1P10/01/2017 03 : 38 201076 : SE ATENDIO CON ORDEN 12470110/ENE/201710/01/2017 03 : 30 LAURA.HERNA : ODSWTP</v>
          </cell>
          <cell r="AN1214" t="str">
            <v>3TE50J141319</v>
          </cell>
          <cell r="AO1214" t="str">
            <v>Smart</v>
          </cell>
          <cell r="AP1214" t="str">
            <v>Hisense</v>
          </cell>
          <cell r="AQ1214" t="str">
            <v>Android</v>
          </cell>
          <cell r="AR1214" t="str">
            <v>FHD 1920 x 1080</v>
          </cell>
          <cell r="AS1214" t="str">
            <v>3TE50G1644B1G1644B1M010</v>
          </cell>
          <cell r="AT1214">
            <v>6</v>
          </cell>
          <cell r="AU1214" t="str">
            <v>50H7GB</v>
          </cell>
          <cell r="AV1214" t="str">
            <v>3TE50G1644B1</v>
          </cell>
          <cell r="AW1214" t="str">
            <v>G1644B1</v>
          </cell>
          <cell r="AX1214" t="str">
            <v>M010</v>
          </cell>
          <cell r="AY1214">
            <v>74012587</v>
          </cell>
          <cell r="AZ1214">
            <v>51013506</v>
          </cell>
          <cell r="BA1214">
            <v>80150392</v>
          </cell>
        </row>
        <row r="1215">
          <cell r="D1215">
            <v>60309330</v>
          </cell>
          <cell r="E1215" t="str">
            <v>A</v>
          </cell>
          <cell r="F1215" t="str">
            <v>TV</v>
          </cell>
          <cell r="G1215" t="str">
            <v xml:space="preserve">RAUL MERCADO AGUILAR        </v>
          </cell>
          <cell r="H1215" t="str">
            <v>CARRET. GDL-CHAPALA KM 24.5 Col. CENTRO TLAJOMULCO Mpo. TLAJOMULCO DE ZUÑIGA</v>
          </cell>
          <cell r="I1215">
            <v>3331617503</v>
          </cell>
          <cell r="J1215" t="str">
            <v>HISENSE</v>
          </cell>
          <cell r="K1215" t="str">
            <v>40H5B2</v>
          </cell>
          <cell r="L1215" t="str">
            <v>40G1618N3H00510</v>
          </cell>
          <cell r="M1215" t="str">
            <v>NOTA DE ENTREGA</v>
          </cell>
          <cell r="N1215" t="str">
            <v>DELIVERY NOTE</v>
          </cell>
          <cell r="O1215">
            <v>42703</v>
          </cell>
          <cell r="P1215">
            <v>42753</v>
          </cell>
          <cell r="Q1215">
            <v>201076</v>
          </cell>
          <cell r="R1215" t="str">
            <v>28/01/2017 02 : 31  ERNESTO.HERN : NP5
P1 T192199</v>
          </cell>
          <cell r="S1215" t="str">
            <v xml:space="preserve"> Comprobante no muestra el importe</v>
          </cell>
          <cell r="T1215" t="str">
            <v xml:space="preserve"> Carlos Muñiz                     </v>
          </cell>
          <cell r="U1215" t="str">
            <v>2017-05-15</v>
          </cell>
          <cell r="V1215" t="str">
            <v>SUR</v>
          </cell>
          <cell r="W1215" t="str">
            <v>COMPLETADO</v>
          </cell>
          <cell r="X1215" t="str">
            <v>TALLER</v>
          </cell>
          <cell r="Y1215">
            <v>42752</v>
          </cell>
          <cell r="Z1215">
            <v>49</v>
          </cell>
          <cell r="AD1215" t="str">
            <v>NICOLAS R CASILLAS, TLAJOMULCO DE ZUÐIGA</v>
          </cell>
          <cell r="AE1215" t="str">
            <v>JAL</v>
          </cell>
          <cell r="AF1215" t="str">
            <v>MX</v>
          </cell>
          <cell r="AG1215" t="str">
            <v>10410078</v>
          </cell>
          <cell r="AH1215" t="str">
            <v>RAUL MERCADO</v>
          </cell>
          <cell r="AI1215" t="str">
            <v>S/N PROL MARIANO OTERO</v>
          </cell>
          <cell r="AJ1215" t="str">
            <v>3310431078</v>
          </cell>
          <cell r="AK1215">
            <v>0</v>
          </cell>
          <cell r="AL1215" t="str">
            <v>45645</v>
          </cell>
          <cell r="AM1215" t="str">
            <v>09/03/2017 04 : 55 ANA.ROSA : CSCse le pide apoyo a Maria Eugenia, quien nos indica esta DV se hace enpiso de tienda cte. se debe presentar en tienda28/01/2017 07 : 21 MARIA.EUGENI : SEG: Este servicio es Devolucion porser de Elektra, se le manda correo al area correspondiente. Eq. en CSA.28/01/2017 02 : 31 ERNESTO.HERN : TCF128/01/2017 02 : 31 ERNESTO.HERN : NP527/01/2017 23 : 53 MARIA.EUGENI : SEG: DGR27/01/2017 01 : 33 201076 : P1 T192199 25/01/201727/01/2017 00 : 03 MARIA.EUGENI : SEG: Se le pide a cordinador de ZonaSur hablar con CSA ya que no han colocado OC- se le ha estado llamandodiario pero encargada del sistema no esta.26/01/2017 06 : 45 MARIA.EUGENI : SEG: Se le ha estado solicitando aCSA coloque OC- sin tener respuesta. CSA favor de actualizar folio.24/01/2017 11 : 02 201076 : TARJETA PRINCIPAL DAÑADA19/01/2017 03 : 03 201076 : SE ATIENDE CON NUMERO DE ORDEN 125119CLIENTE TRAERA PANTALLA 19 DE ENERO DEL 201718/01/2017 09 : 50 MARIA.EUGENI : SERVICIO ELEKTRA LPK 398796711SERVICIO EN TIENDA 1085 EKT EL COLI, JOSE LAFREDO JIMENEZ GTE TEL: 3335592250</v>
          </cell>
          <cell r="AN1215" t="str">
            <v>3TE40G155372</v>
          </cell>
          <cell r="AO1215" t="str">
            <v>Smart</v>
          </cell>
          <cell r="AP1215" t="str">
            <v>Hisense</v>
          </cell>
          <cell r="AQ1215" t="str">
            <v>Opera</v>
          </cell>
          <cell r="AR1215" t="str">
            <v>FHD 1920 x 1080</v>
          </cell>
          <cell r="AS1215" t="str">
            <v>3TE40G163934G163934M010</v>
          </cell>
          <cell r="AT1215">
            <v>16</v>
          </cell>
          <cell r="AU1215" t="str">
            <v>40H5B2</v>
          </cell>
          <cell r="AV1215" t="str">
            <v>3TE40G163934</v>
          </cell>
          <cell r="AW1215" t="str">
            <v>G163934</v>
          </cell>
          <cell r="AX1215" t="str">
            <v>M010</v>
          </cell>
          <cell r="AY1215">
            <v>74012588</v>
          </cell>
          <cell r="AZ1215">
            <v>51013507</v>
          </cell>
          <cell r="BA1215">
            <v>80150396</v>
          </cell>
        </row>
        <row r="1216">
          <cell r="D1216">
            <v>60310031</v>
          </cell>
          <cell r="E1216" t="str">
            <v>A</v>
          </cell>
          <cell r="F1216" t="str">
            <v>TV</v>
          </cell>
          <cell r="G1216" t="str">
            <v>SUSANA MONTES DE OCA PEREZ</v>
          </cell>
          <cell r="H1216" t="str">
            <v>MAR DEL SUR 2054 INT 4C COUNTRY GDL JAL</v>
          </cell>
          <cell r="I1216">
            <v>3314385492</v>
          </cell>
          <cell r="J1216" t="str">
            <v>HISENSE</v>
          </cell>
          <cell r="K1216" t="str">
            <v>32H5B2</v>
          </cell>
          <cell r="L1216" t="str">
            <v>32G1632E8H05213</v>
          </cell>
          <cell r="M1216" t="str">
            <v>Factura</v>
          </cell>
          <cell r="N1216">
            <v>3936</v>
          </cell>
          <cell r="O1216">
            <v>42722</v>
          </cell>
          <cell r="P1216">
            <v>42761</v>
          </cell>
          <cell r="Q1216">
            <v>201076</v>
          </cell>
          <cell r="R1216" t="str">
            <v>01/02/2017 05 : 12  ERNESTO.HERN : NP5</v>
          </cell>
          <cell r="S1216" t="str">
            <v xml:space="preserve"> </v>
          </cell>
          <cell r="T1216" t="str">
            <v xml:space="preserve"> Carlos Muñiz                     </v>
          </cell>
          <cell r="U1216" t="str">
            <v>2017-05-15</v>
          </cell>
          <cell r="V1216" t="str">
            <v>SUR</v>
          </cell>
          <cell r="W1216" t="str">
            <v>COMPLETADO</v>
          </cell>
          <cell r="X1216" t="str">
            <v>TALLER</v>
          </cell>
          <cell r="Y1216">
            <v>42760</v>
          </cell>
          <cell r="Z1216">
            <v>38</v>
          </cell>
          <cell r="AD1216" t="str">
            <v>Guadalajara/Contry</v>
          </cell>
          <cell r="AE1216" t="str">
            <v>JAL</v>
          </cell>
          <cell r="AF1216" t="str">
            <v>MX</v>
          </cell>
          <cell r="AG1216" t="str">
            <v>10410260</v>
          </cell>
          <cell r="AH1216" t="str">
            <v>SUSANA MONTE DE OCA</v>
          </cell>
          <cell r="AI1216" t="str">
            <v>Mar del sur num 2054 int 4-C</v>
          </cell>
          <cell r="AJ1216" t="str">
            <v>3314385492</v>
          </cell>
          <cell r="AK1216" t="str">
            <v>3338232855</v>
          </cell>
          <cell r="AL1216" t="str">
            <v>44610</v>
          </cell>
          <cell r="AM1216" t="str">
            <v>25/02/2017 07 : 55 ANA.LAURA : informa Dulce q mensajería entregara amas tardar el Martes 28/02/201725/02/2017 07 : 13 ANA.LAURA : CSCCFNEse le pide a cte nos de oportunidad de entrega la semana entrante, se leenvía Skype a Dulce CF, solicitando apoyo14/02/2017 00 : 56 MARCO.DIAZ : TCF2***MODELO 32H5B2***SERIE32G1632E8H06015***ENVIADO A CTE FINAL***F. EMBARQUE 08.02.2017***CARSSA09/02/2017 02 : 45 MARCO.DIAZ : TCF174 7401069309/02/2017 02 : 42 MARCO.DIAZ : TCF1PU CTE FINAL09/02/2017 02 : 41 MARCO.DIAZ : TCF1DR04/02/2017 05 : 24 ANA.ROSA : CSCse le indica a cte. de la autorización de CF y del tiempo de respuestade esta área (20diashabiles)04/02/2017 05 : 23 ANA.ROSA : CSC01/02/2017 05 : 12 ERNESTO.HERN : TCF101/02/2017 05 : 12 ERNESTO.HERN : NP528/01/2017 09 : 41 201076 : TARJETA PRINCIPAL DAÑADA26/01/2017 01 : 58 201076 : SE ATIENDE CON ORDEN 125406SE PROGRAMO LLAMADA PARA EL DIA 26 DE ENERO DEL 201726/01/2017 00 : 33 ANA.ROSA : ODSWTPRDMAR AMARILLO Y MAR DEL SUR</v>
          </cell>
          <cell r="AN1216" t="str">
            <v>3TE32G155369</v>
          </cell>
          <cell r="AO1216" t="str">
            <v>Smart</v>
          </cell>
          <cell r="AP1216" t="str">
            <v>Hisense</v>
          </cell>
          <cell r="AQ1216" t="str">
            <v>Opera</v>
          </cell>
          <cell r="AR1216" t="str">
            <v>HD 1366 X 768</v>
          </cell>
          <cell r="AS1216" t="str">
            <v>3TE32G164485G164485M010</v>
          </cell>
          <cell r="AT1216">
            <v>28</v>
          </cell>
          <cell r="AU1216" t="str">
            <v>32H5B2</v>
          </cell>
          <cell r="AV1216" t="str">
            <v>3TE32G164485</v>
          </cell>
          <cell r="AW1216" t="str">
            <v>G164485</v>
          </cell>
          <cell r="AX1216" t="str">
            <v>M010</v>
          </cell>
          <cell r="AY1216">
            <v>74012589</v>
          </cell>
          <cell r="AZ1216">
            <v>51013508</v>
          </cell>
          <cell r="BA1216">
            <v>80150402</v>
          </cell>
        </row>
        <row r="1217">
          <cell r="D1217">
            <v>60310719</v>
          </cell>
          <cell r="E1217" t="str">
            <v>A</v>
          </cell>
          <cell r="F1217" t="str">
            <v>TV</v>
          </cell>
          <cell r="G1217" t="str">
            <v xml:space="preserve">MERCEDES VAZQUEZ GARCIA  </v>
          </cell>
          <cell r="H1217" t="str">
            <v>PRIV GUADALUPE 5 MIRAMAR ZAPOPAN JALISCO</v>
          </cell>
          <cell r="I1217">
            <v>3311865455</v>
          </cell>
          <cell r="J1217" t="str">
            <v>HISENSE</v>
          </cell>
          <cell r="K1217" t="str">
            <v>50H5GB</v>
          </cell>
          <cell r="L1217" t="str">
            <v>50G150590H00691</v>
          </cell>
          <cell r="M1217" t="str">
            <v>Factura</v>
          </cell>
          <cell r="N1217">
            <v>15195</v>
          </cell>
          <cell r="O1217">
            <v>42630</v>
          </cell>
          <cell r="P1217">
            <v>42769</v>
          </cell>
          <cell r="Q1217">
            <v>201076</v>
          </cell>
          <cell r="R1217" t="str">
            <v>14/02/2017 01 : 50  ERNESTO.HERN : NP5
P1 T182406  08/02/2017 PANEL LCD</v>
          </cell>
          <cell r="S1217" t="str">
            <v xml:space="preserve"> </v>
          </cell>
          <cell r="T1217" t="str">
            <v xml:space="preserve"> Carlos Muñiz                     </v>
          </cell>
          <cell r="U1217" t="str">
            <v>2017-05-15</v>
          </cell>
          <cell r="V1217" t="str">
            <v>SUR</v>
          </cell>
          <cell r="W1217" t="str">
            <v>COMPLETADO</v>
          </cell>
          <cell r="X1217" t="str">
            <v>TALLER</v>
          </cell>
          <cell r="Y1217">
            <v>42769</v>
          </cell>
          <cell r="Z1217">
            <v>139</v>
          </cell>
          <cell r="AD1217" t="str">
            <v>Zapopan/Miramar</v>
          </cell>
          <cell r="AE1217" t="str">
            <v>JAL</v>
          </cell>
          <cell r="AF1217" t="str">
            <v>MX</v>
          </cell>
          <cell r="AG1217" t="str">
            <v>10410257</v>
          </cell>
          <cell r="AH1217" t="str">
            <v>MERCEDES VAZQUEZ</v>
          </cell>
          <cell r="AI1217" t="str">
            <v>5 Pri Guadalupe</v>
          </cell>
          <cell r="AJ1217" t="str">
            <v>3311865455</v>
          </cell>
          <cell r="AK1217">
            <v>0</v>
          </cell>
          <cell r="AL1217" t="str">
            <v>45060</v>
          </cell>
          <cell r="AM1217" t="str">
            <v>04/05/2017 06 : 06 SEMIRAMIS.M : CSCCte se comunica para verificar cuando se le enviara su equipo se lemenciona que aun no contamos con la determinación de envió se le pidedarnos oportunidad de que se le envié17/03/2017 05 : 58 GABRIELA.B : CSCSe Brinda información de CF se pide Esperar15/03/2017 06 : 18 SEMIRAMIS.M : CSCCte se comunica para saber si el equipo ya se envío se le menciona queel equipo se envío se le pide tiempo par a poder entregarlo23/02/2017 08 : 15 MARCO.DIAZ : TCF2***MODELO 50cu6000***SERIE50G162681H01826***FECHA DE EMBARQUE 20 DE FEBRERO*** ENVIADO A CTE FINAL***CARSSA19/02/2017 07 : 54 MARCO.DIAZ : TCF174 7401117015/02/2017 06 : 56 ADRIANA.SAN : CSCSe le indica proceso de Cf de 15 a 20 días hábiles14/02/2017 01 : 50 ERNESTO.HERN : TCF114/02/2017 01 : 50 ERNESTO.HERN : NP511/02/2017 01 : 24 201076 : P1 T182406 08/02/2017 PANEL LCD09/02/2017 05 : 51 201076 : PANEL LCLD DAÑADO09/02/2017 03 : 06 FABIOLA.BON : seg: pendiente de diagnostico03/02/2017 23 : 53 201076 : REVISION PROGRAMADA PARA 07/02/201703/02/2017 23 : 43 201076 : SE ATIENDE CON ORDEN 125703, REVISIONPROGRAMADA PARA 04/02/201727/01/2017 05 : 52 GABRIELA.B : CSCSe pide envió de documentación para seguimiento20/01/2017 07 : 50 GABRIELA.B : ODSWTP%PUERTO GALILEO Y PUERTO GALILEO, ENFRENTE UNA PARCELA</v>
          </cell>
          <cell r="AN1217" t="str">
            <v>3TE50A144537</v>
          </cell>
          <cell r="AO1217" t="str">
            <v>Smart</v>
          </cell>
          <cell r="AP1217" t="str">
            <v>Hisense</v>
          </cell>
          <cell r="AQ1217" t="str">
            <v>Opera</v>
          </cell>
          <cell r="AR1217" t="str">
            <v>FHD 1920 x 1080</v>
          </cell>
          <cell r="AS1217" t="str">
            <v>3TE50G1644B1G1644B1M010</v>
          </cell>
          <cell r="AT1217">
            <v>6</v>
          </cell>
          <cell r="AU1217" t="str">
            <v>50H7GB</v>
          </cell>
          <cell r="AV1217" t="str">
            <v>3TE50G1644B1</v>
          </cell>
          <cell r="AW1217" t="str">
            <v>G1644B1</v>
          </cell>
          <cell r="AX1217" t="str">
            <v>M010</v>
          </cell>
          <cell r="AY1217">
            <v>74012591</v>
          </cell>
          <cell r="AZ1217">
            <v>51013510</v>
          </cell>
          <cell r="BA1217">
            <v>80150405</v>
          </cell>
        </row>
        <row r="1218">
          <cell r="D1218">
            <v>60315717</v>
          </cell>
          <cell r="E1218" t="str">
            <v>A</v>
          </cell>
          <cell r="F1218" t="str">
            <v>TV</v>
          </cell>
          <cell r="G1218" t="str">
            <v>ALEJANDRO CASTILLO FLORES</v>
          </cell>
          <cell r="H1218" t="str">
            <v xml:space="preserve">AV FEDERALISTAS 1131 INT 16 COTO SAN PABLO, LA NORIA RESIDENCIAL, ZAPOPAN JALISCO    </v>
          </cell>
          <cell r="I1218">
            <v>3311131515</v>
          </cell>
          <cell r="J1218" t="str">
            <v>SHARP</v>
          </cell>
          <cell r="K1218" t="str">
            <v xml:space="preserve">LC-50N6000U                                                     </v>
          </cell>
          <cell r="L1218" t="str">
            <v xml:space="preserve">50G155270H00790  </v>
          </cell>
          <cell r="M1218" t="str">
            <v>Factura</v>
          </cell>
          <cell r="N1218">
            <v>22846</v>
          </cell>
          <cell r="O1218">
            <v>42533</v>
          </cell>
          <cell r="P1218">
            <v>42835</v>
          </cell>
          <cell r="Q1218">
            <v>201076</v>
          </cell>
          <cell r="R1218" t="str">
            <v>25/04/2017 02 : 00  ARANTXA.MON : NP5
P1: T197341/TARJETA PRINCIPAL/OC-1009862</v>
          </cell>
          <cell r="S1218" t="str">
            <v xml:space="preserve"> </v>
          </cell>
          <cell r="T1218" t="str">
            <v xml:space="preserve"> Carlos Muñiz                     </v>
          </cell>
          <cell r="U1218" t="str">
            <v>2017-04-27</v>
          </cell>
          <cell r="V1218" t="str">
            <v>SUR</v>
          </cell>
          <cell r="W1218" t="str">
            <v>COMPLETADO</v>
          </cell>
          <cell r="X1218" t="str">
            <v>TALLER</v>
          </cell>
          <cell r="Y1218">
            <v>42835</v>
          </cell>
          <cell r="Z1218">
            <v>302</v>
          </cell>
          <cell r="AD1218" t="str">
            <v>Zapopan / La Noria residencial</v>
          </cell>
          <cell r="AE1218" t="str">
            <v>JAL</v>
          </cell>
          <cell r="AF1218" t="str">
            <v>MX</v>
          </cell>
          <cell r="AG1218" t="str">
            <v>10367146</v>
          </cell>
          <cell r="AH1218" t="str">
            <v>ALEJANDRO CASTILLO FLORES</v>
          </cell>
          <cell r="AI1218" t="str">
            <v>Av federalistas 1131 int 16 cotto san pablo</v>
          </cell>
          <cell r="AJ1218" t="str">
            <v>3311131515</v>
          </cell>
          <cell r="AK1218" t="str">
            <v>3311131515</v>
          </cell>
          <cell r="AL1218" t="str">
            <v>45138</v>
          </cell>
          <cell r="AM1218" t="str">
            <v>25/04/2017 02 : 00 ARANTXA.MON : TCF125/04/2017 02 : 00 ARANTXA.MON : NP522/04/2017 04 : 08 201076 :P1: T197341/TARJETA PRINCIPAL/OC-1009862AL LLEGAR DICHA REFACCION EL EQUIPO NO ENCIENDE, AL REALIZAR LAS PRUEBAS CORRESPONDIENTES ENCONTRAMOS QUE TENEMOS DAÑO EN ELMICROPROCESADOR YA QUE NO SALEN VOLTAJES DE ESTE AL CONECTAR EQUIPO; POR OTRA PARTE, DE INMEDIATO SE CALIENTA LA TARJETAPRINCIPAL; POR LO CUAL, SE LLEGA A CONCLUSION DE QUE LLEGO CON DAÑO. ADJUNTO REPORTE TÉCNICO.19/04/2017 06 : 21 ARANTXA.MON : P2A GUÌA: 1288379271 17/04/201712/04/2017 23 : 20 201076 : P1: T197341/TARJETA PRINCIPAL/OC-100960412/04/2017 23 : 19 201076 : P1: T197341/TARJETA PRINCIPAL/OC-100960411/04/2017 02 : 26 201076 : SE ATIENDE A CLIENTE CON ORDEN 127799VISITA PROGRAMADA PARA 11/04/201710/04/2017 23 : 35 ANA.LAURA : REINCIDENCIA DE LA ODS 60276183POR AV JUAN GIL PRECIADO A UN COSTADO DE UNIVERSIDAD ITEA Y ECONOPACK</v>
          </cell>
          <cell r="AN1218" t="str">
            <v>3TE50G154927</v>
          </cell>
          <cell r="AO1218" t="e">
            <v>#N/A</v>
          </cell>
          <cell r="AP1218" t="e">
            <v>#N/A</v>
          </cell>
          <cell r="AQ1218" t="e">
            <v>#N/A</v>
          </cell>
          <cell r="AR1218" t="e">
            <v>#N/A</v>
          </cell>
          <cell r="AS1218" t="str">
            <v>3TE50G155270G155270M010</v>
          </cell>
          <cell r="AT1218">
            <v>2</v>
          </cell>
          <cell r="AU1218" t="str">
            <v>LC-50N6000U</v>
          </cell>
          <cell r="AV1218" t="str">
            <v>3TE50G155270</v>
          </cell>
          <cell r="AW1218" t="str">
            <v>G155270</v>
          </cell>
          <cell r="AX1218" t="str">
            <v>M010</v>
          </cell>
          <cell r="AY1218">
            <v>74012593</v>
          </cell>
          <cell r="AZ1218">
            <v>51013512</v>
          </cell>
          <cell r="BA1218">
            <v>80150407</v>
          </cell>
        </row>
        <row r="1219">
          <cell r="D1219">
            <v>60315726</v>
          </cell>
          <cell r="E1219" t="str">
            <v>A</v>
          </cell>
          <cell r="F1219" t="str">
            <v>TV</v>
          </cell>
          <cell r="G1219" t="str">
            <v xml:space="preserve">GEORGINA PADILLA VILLALVAZO </v>
          </cell>
          <cell r="H1219" t="str">
            <v>HDA DE LA MALVA NUM 51, FRACC. HACIENDA REAL, 45428, TONALA JALISCO</v>
          </cell>
          <cell r="I1219">
            <v>3314639220</v>
          </cell>
          <cell r="J1219" t="str">
            <v>HISENSE</v>
          </cell>
          <cell r="K1219" t="str">
            <v>40H5B2</v>
          </cell>
          <cell r="L1219" t="str">
            <v xml:space="preserve">40G161181H02709 </v>
          </cell>
          <cell r="M1219" t="str">
            <v>Factura</v>
          </cell>
          <cell r="N1219">
            <v>5844</v>
          </cell>
          <cell r="O1219">
            <v>42592</v>
          </cell>
          <cell r="P1219">
            <v>42836</v>
          </cell>
          <cell r="Q1219">
            <v>201076</v>
          </cell>
          <cell r="R1219" t="str">
            <v>24/04/2017 23 : 27  ARANTXA.MON : NP5
P1: T191066/PANEL/OC-1009740</v>
          </cell>
          <cell r="S1219" t="str">
            <v/>
          </cell>
          <cell r="T1219" t="str">
            <v xml:space="preserve"> Carlos Muñiz                     </v>
          </cell>
          <cell r="U1219" t="str">
            <v>2017-04-27</v>
          </cell>
          <cell r="V1219" t="str">
            <v>SUR</v>
          </cell>
          <cell r="W1219" t="str">
            <v>COMPLETADO</v>
          </cell>
          <cell r="X1219" t="str">
            <v>TALLER</v>
          </cell>
          <cell r="Y1219">
            <v>42835</v>
          </cell>
          <cell r="Z1219">
            <v>243</v>
          </cell>
          <cell r="AD1219" t="str">
            <v>Tonala/Fracc Hda.real</v>
          </cell>
          <cell r="AE1219" t="str">
            <v>JAL</v>
          </cell>
          <cell r="AF1219" t="str">
            <v>MX</v>
          </cell>
          <cell r="AG1219" t="str">
            <v>10413228</v>
          </cell>
          <cell r="AH1219" t="str">
            <v>GEORGINA PADILLA VILLALVAZO</v>
          </cell>
          <cell r="AI1219" t="str">
            <v>Hda de la malva num 51</v>
          </cell>
          <cell r="AJ1219" t="str">
            <v>044-3314639220</v>
          </cell>
          <cell r="AK1219" t="str">
            <v>33484808 (LOCAL)</v>
          </cell>
          <cell r="AL1219" t="str">
            <v>45428</v>
          </cell>
          <cell r="AM1219" t="str">
            <v>24/04/2017 23 : 27 ARANTXA.MON : TCF124/04/2017 23 : 27 ARANTXA.MON : NP521/04/2017 06 : 15 RODRIGUEZ ERICK : DGR: TICKET SI ES VALIDO21/04/2017 01 : 28 ARANTXA.MON : DOCUMENTO MENCIONA 40K21DW/20DW NOCOINCIDE CON MODELO CRM (40H5B2)20/04/2017 00 : 30 201076 : P1: T191066/PANEL/OC-100974020/04/2017 00 : 03 ROGER.R : ST2 - Solicitar panel, en espera depruebas.13/04/2017 23 : 36 201076 : SE ESCUCHA RISO AMPLIFICADO DE SECCION DEALTO VOLTAJE DE LA FUENTE EN EL AUDIO DE BOCINAS; SIN EMBARGO, SE DESCONECTA EL CONECTOR DE TIRAS DE LED Y SE DEJA DE ESCUCHAR RISOEN BOCINAS O CUANDO PONEMOS MUTE. SE ANEXA REPORTE TÉCNICO.11/04/2017 03 : 05 201076 : SE ATENDIO A CLIENTE CON NUMERO DE ORDEN127789VISITA PROGRAMADA PARA 11/04/201711/04/2017 00 : 52 ANA.LAURA : REINCIDENCIA DE LA ODS 60315136HDA DEL PELICANO Y HDA DEL DURAZNOES NECESARIO LLAMAR A CTE ANTES DE ACUDIR YA QUE NO HAY GENTE EN EL DOMICILIO</v>
          </cell>
          <cell r="AN1219" t="str">
            <v>3TE40G155372</v>
          </cell>
          <cell r="AO1219" t="str">
            <v>Smart</v>
          </cell>
          <cell r="AP1219" t="str">
            <v>Hisense</v>
          </cell>
          <cell r="AQ1219" t="str">
            <v>Opera</v>
          </cell>
          <cell r="AR1219" t="str">
            <v>FHD 1920 x 1080</v>
          </cell>
          <cell r="AS1219" t="str">
            <v>3TE40G163934G163934M010</v>
          </cell>
          <cell r="AT1219">
            <v>16</v>
          </cell>
          <cell r="AU1219" t="str">
            <v>40H5B2</v>
          </cell>
          <cell r="AV1219" t="str">
            <v>3TE40G163934</v>
          </cell>
          <cell r="AW1219" t="str">
            <v>G163934</v>
          </cell>
          <cell r="AX1219" t="str">
            <v>M010</v>
          </cell>
          <cell r="AY1219">
            <v>74012595</v>
          </cell>
          <cell r="AZ1219">
            <v>51013514</v>
          </cell>
          <cell r="BA1219">
            <v>80150408</v>
          </cell>
        </row>
        <row r="1220">
          <cell r="D1220">
            <v>60316004</v>
          </cell>
          <cell r="E1220" t="str">
            <v>B</v>
          </cell>
          <cell r="F1220" t="str">
            <v>TV</v>
          </cell>
          <cell r="G1220" t="str">
            <v xml:space="preserve">GERARDO NAZARED TRIGUEROS OROZCO                                                </v>
          </cell>
          <cell r="H1220" t="str">
            <v>CARRET. GDL-CHAPALA KM 24.5 Col. CENTRO TLAJOMULCO Mpo. TLAJOMULCO DE ZUÑIGA</v>
          </cell>
          <cell r="I1220" t="str">
            <v>36690200 EXT 1190</v>
          </cell>
          <cell r="J1220" t="str">
            <v>HISENSE</v>
          </cell>
          <cell r="K1220" t="str">
            <v>40H5B2</v>
          </cell>
          <cell r="L1220" t="str">
            <v>40G1635C7H01263</v>
          </cell>
          <cell r="M1220" t="str">
            <v>Factura</v>
          </cell>
          <cell r="N1220">
            <v>10599</v>
          </cell>
          <cell r="O1220">
            <v>42790</v>
          </cell>
          <cell r="P1220">
            <v>42837</v>
          </cell>
          <cell r="Q1220">
            <v>201076</v>
          </cell>
          <cell r="R1220" t="str">
            <v>20/04/2017 23 : 22  ROGER.R : TCFT - Canal 1.1</v>
          </cell>
          <cell r="S1220" t="str">
            <v xml:space="preserve"> Por indicaciones de ingenieria Hisense </v>
          </cell>
          <cell r="T1220" t="str">
            <v xml:space="preserve"> Carlos Muñiz                     </v>
          </cell>
          <cell r="U1220" t="str">
            <v>2017-04-21</v>
          </cell>
          <cell r="V1220" t="str">
            <v>SUR</v>
          </cell>
          <cell r="W1220" t="str">
            <v>COMPLETADO</v>
          </cell>
          <cell r="X1220" t="str">
            <v>TALLER</v>
          </cell>
          <cell r="Y1220">
            <v>42837</v>
          </cell>
          <cell r="Z1220">
            <v>47</v>
          </cell>
          <cell r="AD1220" t="str">
            <v>Miravalle/Guadalajara</v>
          </cell>
          <cell r="AE1220" t="str">
            <v>JAL</v>
          </cell>
          <cell r="AF1220" t="str">
            <v>MX</v>
          </cell>
          <cell r="AG1220" t="str">
            <v>10415732</v>
          </cell>
          <cell r="AH1220" t="str">
            <v>GERARDO NAZARED TRIGUEROS OROZCO</v>
          </cell>
          <cell r="AI1220" t="str">
            <v>letra b Paul Gaugin 4503</v>
          </cell>
          <cell r="AJ1220" t="str">
            <v>3310989382</v>
          </cell>
          <cell r="AK1220">
            <v>0</v>
          </cell>
          <cell r="AL1220" t="str">
            <v>44990</v>
          </cell>
          <cell r="AM1220" t="str">
            <v>20/04/2017 23 : 22 ROGER.R : TCF120/04/2017 23 : 22 ROGER.R : TCFT - Canal 1.120/04/2017 01 : 15 201076 : AL REVISAR EL EQUIPO PRESENTA UNA FALLAANTERIORMENTE REPORTADA EN OTROS EQUIPOS; AL PROGRAMAR CANALES NOS REGISTRA EL 1-1, POSTERIORMENTE, AL CAMBIAR Y QUERER REGRESAR AL1-1 YA NO EXISTE EN LA PROGRAMACION, POR LO CUAL SE PROCEDEA UNA NUEVA BUSQUEDA DE CANALES; ESTE PROBLEMA LO PRESENTA AUN CONANTENA UHF. SE ADJUNTA REPORTE TECNICO13/04/2017 07 : 00 201076 : SE ATIENDE CON NUMERO DE ORDEN 127917, SEPROGRAMA VISTA 13/0408/04/2017 05 : 28 ADRIANA.SAN : ODSWTPRD% ARTES PLASTICAS Y PALETERIA FENTE AL MERCADO</v>
          </cell>
          <cell r="AN1220" t="str">
            <v>3TE40G155372</v>
          </cell>
          <cell r="AO1220" t="str">
            <v>Smart</v>
          </cell>
          <cell r="AP1220" t="str">
            <v>Hisense</v>
          </cell>
          <cell r="AQ1220" t="str">
            <v>Opera</v>
          </cell>
          <cell r="AR1220" t="str">
            <v>FHD 1920 x 1080</v>
          </cell>
          <cell r="AS1220" t="str">
            <v>3TE40G163934G163934M010</v>
          </cell>
          <cell r="AT1220">
            <v>16</v>
          </cell>
          <cell r="AU1220" t="str">
            <v>40H5B2</v>
          </cell>
          <cell r="AV1220" t="str">
            <v>3TE40G163934</v>
          </cell>
          <cell r="AW1220" t="str">
            <v>G163934</v>
          </cell>
          <cell r="AX1220" t="str">
            <v>M010</v>
          </cell>
          <cell r="AY1220">
            <v>74012596</v>
          </cell>
          <cell r="AZ1220">
            <v>51013515</v>
          </cell>
          <cell r="BA1220">
            <v>80150410</v>
          </cell>
        </row>
        <row r="1221">
          <cell r="D1221">
            <v>60316193</v>
          </cell>
          <cell r="E1221" t="str">
            <v>A</v>
          </cell>
          <cell r="F1221" t="str">
            <v>TV</v>
          </cell>
          <cell r="G1221" t="str">
            <v xml:space="preserve">GUADALUPE ALEJANDRA MARTINEZ PIÑAS                                              </v>
          </cell>
          <cell r="H1221" t="str">
            <v xml:space="preserve">PRIV EMILIANO ZAPATA 5221, LAS PUNTAS, TLAQUEPAQUE, JALISCO                        </v>
          </cell>
          <cell r="I1221">
            <v>3310711631</v>
          </cell>
          <cell r="J1221" t="str">
            <v>HISENSE</v>
          </cell>
          <cell r="K1221" t="str">
            <v>WSA1202PG</v>
          </cell>
          <cell r="L1221" t="str">
            <v xml:space="preserve">1WC1202BMX0WFH1ZG140337 </v>
          </cell>
          <cell r="M1221" t="str">
            <v>Factura</v>
          </cell>
          <cell r="N1221">
            <v>2990</v>
          </cell>
          <cell r="O1221">
            <v>42593</v>
          </cell>
          <cell r="P1221">
            <v>42843</v>
          </cell>
          <cell r="Q1221">
            <v>201076</v>
          </cell>
          <cell r="R1221" t="str">
            <v>23/04/2017 11 : 35  ARANTXA.MON : NP5
P1: A0028L13DXF00/JUNTA DE VALVULA DE DRENADO/OC-1009794</v>
          </cell>
          <cell r="S1221" t="str">
            <v xml:space="preserve"> </v>
          </cell>
          <cell r="T1221" t="str">
            <v xml:space="preserve"> Carlos Muñiz                     </v>
          </cell>
          <cell r="U1221" t="str">
            <v>2017-04-05</v>
          </cell>
          <cell r="V1221" t="str">
            <v>SUR</v>
          </cell>
          <cell r="W1221" t="str">
            <v>COMPLETADO</v>
          </cell>
          <cell r="X1221" t="str">
            <v>TALLER</v>
          </cell>
          <cell r="Y1221">
            <v>42843</v>
          </cell>
          <cell r="Z1221">
            <v>250</v>
          </cell>
          <cell r="AD1221" t="str">
            <v>Tlaquepaque /Las puntas</v>
          </cell>
          <cell r="AE1221" t="str">
            <v>JAL</v>
          </cell>
          <cell r="AF1221" t="str">
            <v>MX</v>
          </cell>
          <cell r="AG1221" t="str">
            <v>10416189</v>
          </cell>
          <cell r="AH1221" t="str">
            <v>GUADALUPE ALEJANDRA MARTINEZ PIÑAS</v>
          </cell>
          <cell r="AI1221" t="str">
            <v>5221 Priv Emiliano Zapata</v>
          </cell>
          <cell r="AJ1221" t="str">
            <v>3310711631</v>
          </cell>
          <cell r="AK1221">
            <v>0</v>
          </cell>
          <cell r="AL1221" t="str">
            <v>45590</v>
          </cell>
          <cell r="AM1221" t="str">
            <v>23/04/2017 11 : 35 ARANTXA.MON : TCF123/04/2017 11 : 35 ARANTXA.MON : NP522/04/2017 02 : 42 201076 : P1: A0028L13DXF00/JUNTA DE VALVULA DEDRENADO/OC-1009794 Y A0060D10TDJDL/MOTOR DE CENTRIFUGADO/STOCK19/04/2017 07 : 15 201076 : SE ATIENDE CON ORDEN 128048SE PROGRAMPO VISITA PARA EL DIA 19/04/201719/04/2017 05 : 33 SEMIRAMIS.M : ODSWTPRD/BODEGA AURRERAENTRE LAS CALLES CUAUHTEMOC Y EMILIANO ZAPATA</v>
          </cell>
          <cell r="AN1221" t="str">
            <v>GWE012WJC000</v>
          </cell>
          <cell r="AO1221" t="e">
            <v>#N/A</v>
          </cell>
          <cell r="AP1221" t="e">
            <v>#N/A</v>
          </cell>
          <cell r="AQ1221" t="e">
            <v>#N/A</v>
          </cell>
          <cell r="AR1221" t="e">
            <v>#N/A</v>
          </cell>
          <cell r="AS1221" t="str">
            <v>GWE014WJB003WH0HPM010</v>
          </cell>
          <cell r="AT1221">
            <v>3</v>
          </cell>
          <cell r="AU1221" t="str">
            <v>WSA1401P</v>
          </cell>
          <cell r="AV1221" t="str">
            <v>GWE014WJB003</v>
          </cell>
          <cell r="AW1221" t="str">
            <v>WH0HP</v>
          </cell>
          <cell r="AX1221" t="str">
            <v>M010</v>
          </cell>
          <cell r="AY1221">
            <v>74012597</v>
          </cell>
          <cell r="AZ1221">
            <v>51013516</v>
          </cell>
          <cell r="BA1221">
            <v>80150411</v>
          </cell>
        </row>
        <row r="1222">
          <cell r="D1222">
            <v>60316195</v>
          </cell>
          <cell r="E1222" t="str">
            <v>A</v>
          </cell>
          <cell r="F1222" t="str">
            <v>TV</v>
          </cell>
          <cell r="G1222" t="str">
            <v xml:space="preserve">MARTHA PATRICIA SANCHEZ RAMIREZ                                                 </v>
          </cell>
          <cell r="H1222" t="str">
            <v xml:space="preserve">MISPERO 13, SAN JOSE DEL CASTILLO, 45685, EL SALTO, JALISCO  </v>
          </cell>
          <cell r="I1222">
            <v>3331617503</v>
          </cell>
          <cell r="J1222" t="str">
            <v>HISENSE</v>
          </cell>
          <cell r="K1222" t="str">
            <v>50K20DW</v>
          </cell>
          <cell r="L1222" t="str">
            <v>50G143291H11666</v>
          </cell>
          <cell r="M1222" t="str">
            <v>Ticket de compra</v>
          </cell>
          <cell r="N1222">
            <v>10121</v>
          </cell>
          <cell r="O1222">
            <v>42105</v>
          </cell>
          <cell r="P1222">
            <v>42844</v>
          </cell>
          <cell r="Q1222">
            <v>201076</v>
          </cell>
          <cell r="R1222" t="str">
            <v>25/04/2017 03 : 57  ARANTXA.MON : NP5
P1: T173331/PANEL/OC-1009924</v>
          </cell>
          <cell r="S1222" t="str">
            <v xml:space="preserve"> </v>
          </cell>
          <cell r="T1222" t="str">
            <v xml:space="preserve"> Carlos Muñiz                     </v>
          </cell>
          <cell r="U1222" t="str">
            <v>2017-05-16</v>
          </cell>
          <cell r="V1222" t="str">
            <v>SUR</v>
          </cell>
          <cell r="W1222" t="str">
            <v>COMPLETADO</v>
          </cell>
          <cell r="X1222" t="str">
            <v>TALLER</v>
          </cell>
          <cell r="Y1222">
            <v>42843</v>
          </cell>
          <cell r="Z1222">
            <v>738</v>
          </cell>
          <cell r="AD1222" t="str">
            <v>El Salto/San Jose del castillo</v>
          </cell>
          <cell r="AE1222" t="str">
            <v>JAL</v>
          </cell>
          <cell r="AF1222" t="str">
            <v>MX</v>
          </cell>
          <cell r="AG1222" t="str">
            <v>10416186</v>
          </cell>
          <cell r="AH1222" t="str">
            <v>MARTHA PATRICIA SANCHEZ</v>
          </cell>
          <cell r="AI1222" t="str">
            <v>13 Tabachin</v>
          </cell>
          <cell r="AJ1222" t="str">
            <v>3336882646</v>
          </cell>
          <cell r="AK1222">
            <v>0</v>
          </cell>
          <cell r="AL1222" t="str">
            <v>45685</v>
          </cell>
          <cell r="AM1222" t="str">
            <v>25/04/2017 03 : 57 ARANTXA.MON : TCF125/04/2017 03 : 57 ARANTXA.MON : NP524/04/2017 23 : 17 201076 : P1: T173331/PANEL/OC-100992420/04/2017 00 : 37 201076 : SE ATIENDE CON NUMERO DE ORDEN 128060VISITA PROGRAMADA PARA 20/04/201719/04/2017 06 : 12 GABRIELA.B : ODSWTP19/04/2017 05 : 15 GABRIELA.B : RD % RICARDO FLORES MAGÓN</v>
          </cell>
          <cell r="AN1222" t="str">
            <v>1TE50B8NUSCB</v>
          </cell>
          <cell r="AO1222" t="str">
            <v>Smart</v>
          </cell>
          <cell r="AP1222" t="str">
            <v>Hisense</v>
          </cell>
          <cell r="AQ1222" t="str">
            <v>Opera</v>
          </cell>
          <cell r="AR1222" t="str">
            <v>FHD 1920 x 1080</v>
          </cell>
          <cell r="AS1222" t="str">
            <v>3TE50G1644B3G1644B3M010</v>
          </cell>
          <cell r="AT1222">
            <v>3</v>
          </cell>
          <cell r="AU1222" t="str">
            <v>50H7GB</v>
          </cell>
          <cell r="AV1222" t="str">
            <v>3TE50G1644B3</v>
          </cell>
          <cell r="AW1222" t="str">
            <v>G1644B3</v>
          </cell>
          <cell r="AX1222" t="str">
            <v>M010</v>
          </cell>
          <cell r="AY1222">
            <v>74012598</v>
          </cell>
          <cell r="AZ1222">
            <v>51013517</v>
          </cell>
          <cell r="BA1222">
            <v>80150412</v>
          </cell>
        </row>
        <row r="1223">
          <cell r="D1223">
            <v>60316540</v>
          </cell>
          <cell r="E1223" t="str">
            <v>A</v>
          </cell>
          <cell r="F1223" t="str">
            <v>TV</v>
          </cell>
          <cell r="G1223" t="str">
            <v>NOE SIMON MARTINEZ / FABRICAS DE FRANCIA</v>
          </cell>
          <cell r="H1223" t="str">
            <v>AV. VALLARTA 3959, DON BOSCO VALLARTA, 45049, GUADALAJARA, JAL</v>
          </cell>
          <cell r="I1223">
            <v>3334040451</v>
          </cell>
          <cell r="J1223" t="str">
            <v>HISENSE</v>
          </cell>
          <cell r="K1223" t="str">
            <v>55H9B</v>
          </cell>
          <cell r="L1223" t="str">
            <v>55G155388H00192</v>
          </cell>
          <cell r="M1223" t="str">
            <v>Carta de equipo de tienda</v>
          </cell>
          <cell r="N1223" t="str">
            <v>DISPLAY PRODUCT</v>
          </cell>
          <cell r="O1223">
            <v>42811</v>
          </cell>
          <cell r="P1223">
            <v>42846</v>
          </cell>
          <cell r="Q1223">
            <v>201076</v>
          </cell>
          <cell r="R1223" t="str">
            <v>26/04/2017 04 : 27  ARANTXA.MON : NP5
P1: 189723/PANEL/OC-1009957</v>
          </cell>
          <cell r="S1223" t="str">
            <v xml:space="preserve"> El documento adjunto no muestra el cost</v>
          </cell>
          <cell r="T1223" t="str">
            <v xml:space="preserve"> Carlos Muñiz                     </v>
          </cell>
          <cell r="U1223" t="str">
            <v>2017-04-27</v>
          </cell>
          <cell r="V1223" t="str">
            <v>SUR</v>
          </cell>
          <cell r="W1223" t="str">
            <v>COMPLETADO</v>
          </cell>
          <cell r="X1223" t="str">
            <v>TALLER</v>
          </cell>
          <cell r="Y1223">
            <v>42845</v>
          </cell>
          <cell r="Z1223">
            <v>34</v>
          </cell>
          <cell r="AD1223" t="str">
            <v>ZAPOPAN/DON BOSCO VALLARTA</v>
          </cell>
          <cell r="AE1223" t="str">
            <v>JAL</v>
          </cell>
          <cell r="AF1223" t="str">
            <v>MX</v>
          </cell>
          <cell r="AG1223" t="str">
            <v>10415902</v>
          </cell>
          <cell r="AH1223" t="str">
            <v>NOE SIMON MARTINEZ</v>
          </cell>
          <cell r="AI1223" t="str">
            <v>AV. VALLARTA # 3959</v>
          </cell>
          <cell r="AJ1223" t="str">
            <v>3334040451</v>
          </cell>
          <cell r="AK1223">
            <v>0</v>
          </cell>
          <cell r="AL1223" t="str">
            <v>45049</v>
          </cell>
          <cell r="AM1223" t="str">
            <v>26/04/2017 04 : 27 ARANTXA.MON : TCF126/04/2017 04 : 27 ARANTXA.MON : NP525/04/2017 23 : 32 201076 : P1: 189723/PANEL/OC-100995721/04/2017 22 : 29 201076 : SE ATIENDE CON ORDEN 128148SE PROGRAMO VISITA PARA EL DIA 24/04/201721/04/2017 06 : 29 SEMIRAMIS.M : ODSWTPRD/FABRICAS DE FRANCIAEQUIPO DE PISO DE VTA</v>
          </cell>
          <cell r="AN1223" t="str">
            <v>3TE55G153334</v>
          </cell>
          <cell r="AO1223" t="str">
            <v>Smart</v>
          </cell>
          <cell r="AP1223" t="str">
            <v>Hisense</v>
          </cell>
          <cell r="AQ1223" t="str">
            <v>Opera</v>
          </cell>
          <cell r="AR1223" t="str">
            <v>UHD 3840 X 2160</v>
          </cell>
          <cell r="AS1223" t="str">
            <v>3TE55G155388G155388M010</v>
          </cell>
          <cell r="AT1223">
            <v>40</v>
          </cell>
          <cell r="AU1223" t="str">
            <v>55H9B</v>
          </cell>
          <cell r="AV1223" t="str">
            <v>3TE55G155388</v>
          </cell>
          <cell r="AW1223" t="str">
            <v>G155388</v>
          </cell>
          <cell r="AX1223" t="str">
            <v>M010</v>
          </cell>
          <cell r="AY1223">
            <v>74012599</v>
          </cell>
          <cell r="AZ1223">
            <v>51013518</v>
          </cell>
          <cell r="BA1223">
            <v>80150413</v>
          </cell>
        </row>
        <row r="1224">
          <cell r="D1224">
            <v>60316582</v>
          </cell>
          <cell r="E1224" t="str">
            <v>A</v>
          </cell>
          <cell r="F1224" t="str">
            <v>TV</v>
          </cell>
          <cell r="G1224" t="str">
            <v xml:space="preserve">FRANCISCO SANTA ANA LIM </v>
          </cell>
          <cell r="H1224" t="str">
            <v>CARLOS LANDEROS 243, LADRON DE GUEVARA, 44650, GUADALAJARA, JALISCO</v>
          </cell>
          <cell r="I1224">
            <v>3331617503</v>
          </cell>
          <cell r="J1224" t="str">
            <v>HISENSE</v>
          </cell>
          <cell r="K1224" t="str">
            <v>32H5B2</v>
          </cell>
          <cell r="L1224" t="str">
            <v xml:space="preserve">32G1614E4H00478 </v>
          </cell>
          <cell r="M1224" t="str">
            <v>Ticket de compra</v>
          </cell>
          <cell r="N1224">
            <v>4899</v>
          </cell>
          <cell r="O1224">
            <v>42496</v>
          </cell>
          <cell r="P1224">
            <v>42823</v>
          </cell>
          <cell r="Q1224">
            <v>201076</v>
          </cell>
          <cell r="R1224" t="str">
            <v>26/04/2017 04 : 26  ARANTXA.MON : NP5
P1: T185960/PANEL/OC-1009956</v>
          </cell>
          <cell r="S1224" t="str">
            <v xml:space="preserve"> </v>
          </cell>
          <cell r="T1224" t="str">
            <v xml:space="preserve"> Carlos Muñiz                     </v>
          </cell>
          <cell r="U1224" t="str">
            <v>2017-04-27</v>
          </cell>
          <cell r="V1224" t="str">
            <v>SUR</v>
          </cell>
          <cell r="W1224" t="str">
            <v>COMPLETADO</v>
          </cell>
          <cell r="X1224" t="str">
            <v>TALLER</v>
          </cell>
          <cell r="Y1224">
            <v>42846</v>
          </cell>
          <cell r="Z1224">
            <v>350</v>
          </cell>
          <cell r="AD1224" t="str">
            <v>Guadalajara/Ladron de guevara</v>
          </cell>
          <cell r="AE1224" t="str">
            <v>JAL</v>
          </cell>
          <cell r="AF1224" t="str">
            <v>MX</v>
          </cell>
          <cell r="AG1224" t="str">
            <v>10413110</v>
          </cell>
          <cell r="AH1224" t="str">
            <v>FRANCISCO STA ANA LIN</v>
          </cell>
          <cell r="AI1224" t="str">
            <v>Carlos landeros num 243</v>
          </cell>
          <cell r="AJ1224" t="str">
            <v>3331153063</v>
          </cell>
          <cell r="AK1224" t="str">
            <v>3331153063</v>
          </cell>
          <cell r="AL1224" t="str">
            <v>44650</v>
          </cell>
          <cell r="AM1224" t="str">
            <v>04/05/2017 00 : 39 GABRIELA.B : CSCSe informa a cliente en proceso de reaparición se pide esperar26/04/2017 04 : 26 ARANTXA.MON : TCF126/04/2017 04 : 26 ARANTXA.MON : NP525/04/2017 23 : 23 201076 : P1: T185960/PANEL/OC-100995622/04/2017 00 : 54 201076 : SE ATIENDE CON N. DE ORDEN 128151VISITA PROGRAMADA PARA 24/04/201721/04/2017 22 : 54 GABRIELA.B : RD% REFORMA Y GARIBALDIREINCIDENCIA DE ORDEN 60312801, AUMENTO RUIDO</v>
          </cell>
          <cell r="AN1224" t="str">
            <v>3TE32G155369</v>
          </cell>
          <cell r="AO1224" t="str">
            <v>Smart</v>
          </cell>
          <cell r="AP1224" t="str">
            <v>Hisense</v>
          </cell>
          <cell r="AQ1224" t="str">
            <v>Opera</v>
          </cell>
          <cell r="AR1224" t="str">
            <v>HD 1366 X 768</v>
          </cell>
          <cell r="AS1224" t="str">
            <v>3TE32G164485G164485M010</v>
          </cell>
          <cell r="AT1224">
            <v>28</v>
          </cell>
          <cell r="AU1224" t="str">
            <v>32H5B2</v>
          </cell>
          <cell r="AV1224" t="str">
            <v>3TE32G164485</v>
          </cell>
          <cell r="AW1224" t="str">
            <v>G164485</v>
          </cell>
          <cell r="AX1224" t="str">
            <v>M010</v>
          </cell>
          <cell r="AY1224">
            <v>74012600</v>
          </cell>
          <cell r="AZ1224">
            <v>51013519</v>
          </cell>
          <cell r="BA1224">
            <v>80150414</v>
          </cell>
        </row>
        <row r="1225">
          <cell r="D1225">
            <v>60305683</v>
          </cell>
          <cell r="E1225" t="str">
            <v>A</v>
          </cell>
          <cell r="F1225" t="str">
            <v>TV</v>
          </cell>
          <cell r="G1225" t="str">
            <v xml:space="preserve">FEDERICO MIRAGLIA </v>
          </cell>
          <cell r="H1225" t="str">
            <v xml:space="preserve">SUPERMANZANA 02 LOTE 16 FRAC.OJO DE AGUA-PUERTO MORELOS </v>
          </cell>
          <cell r="I1225">
            <v>9983217149</v>
          </cell>
          <cell r="J1225" t="str">
            <v>HISENSE</v>
          </cell>
          <cell r="K1225" t="str">
            <v>40H5B2</v>
          </cell>
          <cell r="L1225" t="str">
            <v>40G155372H05232</v>
          </cell>
          <cell r="M1225">
            <v>1000000203</v>
          </cell>
          <cell r="N1225">
            <v>5999</v>
          </cell>
          <cell r="O1225">
            <v>42557</v>
          </cell>
          <cell r="P1225">
            <v>42716</v>
          </cell>
          <cell r="Q1225">
            <v>201033</v>
          </cell>
          <cell r="R1225" t="str">
            <v>21/12/2016 ERNESTO HERNANDEZ NP5
OC-1004641, T202232/Panel - PANEL</v>
          </cell>
          <cell r="S1225" t="str">
            <v xml:space="preserve"> EQUIPO EN RESGUARDO DEL CSA CON TODOS S</v>
          </cell>
          <cell r="T1225" t="str">
            <v xml:space="preserve">        JUAN OSWALDO URIBE PERAZA </v>
          </cell>
          <cell r="U1225" t="str">
            <v>2017-05-16</v>
          </cell>
          <cell r="V1225" t="str">
            <v>SUR</v>
          </cell>
          <cell r="W1225" t="str">
            <v>COMPLETADO</v>
          </cell>
          <cell r="X1225" t="str">
            <v>TALLER</v>
          </cell>
          <cell r="Y1225" t="e">
            <v>#N/A</v>
          </cell>
          <cell r="Z1225" t="e">
            <v>#N/A</v>
          </cell>
          <cell r="AD1225" t="e">
            <v>#N/A</v>
          </cell>
          <cell r="AE1225" t="e">
            <v>#N/A</v>
          </cell>
          <cell r="AF1225" t="e">
            <v>#N/A</v>
          </cell>
          <cell r="AG1225" t="e">
            <v>#N/A</v>
          </cell>
          <cell r="AH1225" t="e">
            <v>#N/A</v>
          </cell>
          <cell r="AI1225" t="e">
            <v>#N/A</v>
          </cell>
          <cell r="AJ1225" t="e">
            <v>#N/A</v>
          </cell>
          <cell r="AK1225" t="e">
            <v>#N/A</v>
          </cell>
          <cell r="AL1225" t="e">
            <v>#N/A</v>
          </cell>
          <cell r="AM1225" t="e">
            <v>#N/A</v>
          </cell>
          <cell r="AN1225" t="str">
            <v>3TE40G155372</v>
          </cell>
          <cell r="AO1225" t="str">
            <v>Smart</v>
          </cell>
          <cell r="AP1225" t="str">
            <v>Hisense</v>
          </cell>
          <cell r="AQ1225" t="str">
            <v>Opera</v>
          </cell>
          <cell r="AR1225" t="str">
            <v>FHD 1920 x 1080</v>
          </cell>
          <cell r="AS1225" t="str">
            <v>3TE40G163934G163934M010</v>
          </cell>
          <cell r="AT1225">
            <v>16</v>
          </cell>
          <cell r="AU1225" t="str">
            <v>40H5B2</v>
          </cell>
          <cell r="AV1225" t="str">
            <v>3TE40G163934</v>
          </cell>
          <cell r="AW1225" t="str">
            <v>G163934</v>
          </cell>
          <cell r="AX1225" t="str">
            <v>M010</v>
          </cell>
          <cell r="AY1225">
            <v>74012606</v>
          </cell>
          <cell r="AZ1225">
            <v>51013525</v>
          </cell>
          <cell r="BA1225">
            <v>80150420</v>
          </cell>
        </row>
        <row r="1226">
          <cell r="D1226">
            <v>60305684</v>
          </cell>
          <cell r="E1226" t="str">
            <v>A</v>
          </cell>
          <cell r="F1226" t="str">
            <v>TV</v>
          </cell>
          <cell r="G1226" t="str">
            <v xml:space="preserve">FEDERICO MIRAGLIA </v>
          </cell>
          <cell r="H1226" t="str">
            <v xml:space="preserve">SUPERMANZANA 02 LOTE 16 FRAC.OJO DE AGUA-PUERTO MORELOS </v>
          </cell>
          <cell r="I1226">
            <v>9983217149</v>
          </cell>
          <cell r="J1226" t="str">
            <v>HISENSE</v>
          </cell>
          <cell r="K1226" t="str">
            <v>40H5B2</v>
          </cell>
          <cell r="L1226" t="str">
            <v>40G155372H01233</v>
          </cell>
          <cell r="M1226">
            <v>1000000203</v>
          </cell>
          <cell r="N1226">
            <v>5999</v>
          </cell>
          <cell r="O1226">
            <v>42557</v>
          </cell>
          <cell r="P1226">
            <v>42716</v>
          </cell>
          <cell r="Q1226">
            <v>201033</v>
          </cell>
          <cell r="R1226" t="str">
            <v>21/12/2016 06 : 22  ERNESTO.HERN : NP5
OC-1004640, T202232/Panel - PANEL</v>
          </cell>
          <cell r="S1226" t="str">
            <v xml:space="preserve"> EQUIPO EN RESGUARDO DEL CSA CON TODOS S</v>
          </cell>
          <cell r="T1226" t="str">
            <v xml:space="preserve">        JUAN OSWALDO URIBE PERAZA </v>
          </cell>
          <cell r="U1226" t="str">
            <v>2017-05-16</v>
          </cell>
          <cell r="V1226" t="str">
            <v>SUR</v>
          </cell>
          <cell r="W1226" t="str">
            <v>COMPLETADO</v>
          </cell>
          <cell r="X1226" t="str">
            <v>TALLER</v>
          </cell>
          <cell r="Y1226" t="e">
            <v>#N/A</v>
          </cell>
          <cell r="Z1226" t="e">
            <v>#N/A</v>
          </cell>
          <cell r="AD1226" t="e">
            <v>#N/A</v>
          </cell>
          <cell r="AE1226" t="e">
            <v>#N/A</v>
          </cell>
          <cell r="AF1226" t="e">
            <v>#N/A</v>
          </cell>
          <cell r="AG1226" t="e">
            <v>#N/A</v>
          </cell>
          <cell r="AH1226" t="e">
            <v>#N/A</v>
          </cell>
          <cell r="AI1226" t="e">
            <v>#N/A</v>
          </cell>
          <cell r="AJ1226" t="e">
            <v>#N/A</v>
          </cell>
          <cell r="AK1226" t="e">
            <v>#N/A</v>
          </cell>
          <cell r="AL1226" t="e">
            <v>#N/A</v>
          </cell>
          <cell r="AM1226" t="e">
            <v>#N/A</v>
          </cell>
          <cell r="AN1226" t="str">
            <v>3TE40G155372</v>
          </cell>
          <cell r="AO1226" t="str">
            <v>Smart</v>
          </cell>
          <cell r="AP1226" t="str">
            <v>Hisense</v>
          </cell>
          <cell r="AQ1226" t="str">
            <v>Opera</v>
          </cell>
          <cell r="AR1226" t="str">
            <v>FHD 1920 x 1080</v>
          </cell>
          <cell r="AS1226" t="str">
            <v>3TE40G163934G163934M010</v>
          </cell>
          <cell r="AT1226">
            <v>16</v>
          </cell>
          <cell r="AU1226" t="str">
            <v>40H5B2</v>
          </cell>
          <cell r="AV1226" t="str">
            <v>3TE40G163934</v>
          </cell>
          <cell r="AW1226" t="str">
            <v>G163934</v>
          </cell>
          <cell r="AX1226" t="str">
            <v>M010</v>
          </cell>
          <cell r="AY1226">
            <v>74012607</v>
          </cell>
          <cell r="AZ1226">
            <v>51013526</v>
          </cell>
          <cell r="BA1226">
            <v>80150421</v>
          </cell>
        </row>
        <row r="1227">
          <cell r="D1227">
            <v>60317565</v>
          </cell>
          <cell r="E1227" t="str">
            <v>A</v>
          </cell>
          <cell r="F1227" t="str">
            <v>TV</v>
          </cell>
          <cell r="G1227" t="str">
            <v>David Abdala Fernandez</v>
          </cell>
          <cell r="H1227" t="str">
            <v>Juan de la Luz enriquez 310</v>
          </cell>
          <cell r="I1227" t="str">
            <v>9241127685 Cell</v>
          </cell>
          <cell r="J1227" t="str">
            <v>HISENSE</v>
          </cell>
          <cell r="K1227" t="str">
            <v>50K20DW</v>
          </cell>
          <cell r="L1227" t="str">
            <v>50G144844H03676</v>
          </cell>
          <cell r="M1227" t="str">
            <v>POLIZA</v>
          </cell>
          <cell r="N1227" t="str">
            <v>SEALED WARRANTY</v>
          </cell>
          <cell r="O1227">
            <v>42122</v>
          </cell>
          <cell r="P1227">
            <v>42860</v>
          </cell>
          <cell r="Q1227">
            <v>201042</v>
          </cell>
          <cell r="R1227" t="str">
            <v>Tiras de Led Dañadas incluido en PANEL con No de parte:T173331 Ped OC-1010466</v>
          </cell>
          <cell r="S1227" t="str">
            <v>CON TOMACORRIENTE, CONTROL REMOTO, CON B</v>
          </cell>
          <cell r="T1227" t="str">
            <v xml:space="preserve"> Jesus Manuel Mariano Doroteo     </v>
          </cell>
          <cell r="U1227" t="str">
            <v>2017-05-16</v>
          </cell>
          <cell r="V1227" t="str">
            <v>SUR</v>
          </cell>
          <cell r="W1227" t="str">
            <v>COMPLETADO</v>
          </cell>
          <cell r="X1227" t="str">
            <v>TALLER</v>
          </cell>
          <cell r="Y1227">
            <v>42858</v>
          </cell>
          <cell r="Z1227">
            <v>736</v>
          </cell>
          <cell r="AD1227" t="str">
            <v>acayucan/villas altas</v>
          </cell>
          <cell r="AE1227" t="str">
            <v>VER</v>
          </cell>
          <cell r="AF1227" t="str">
            <v>MX</v>
          </cell>
          <cell r="AG1227" t="str">
            <v>10416060</v>
          </cell>
          <cell r="AH1227" t="str">
            <v>DAVID ABDALA FERNANDEZ</v>
          </cell>
          <cell r="AI1227" t="str">
            <v>310 juan de la luz enriquez</v>
          </cell>
          <cell r="AJ1227" t="str">
            <v>044-9241127685</v>
          </cell>
          <cell r="AK1227">
            <v>0</v>
          </cell>
          <cell r="AL1227" t="str">
            <v>96026</v>
          </cell>
          <cell r="AM1227" t="str">
            <v>10/05/2017 05 : 13 ARANTXA.MON : TCF110/05/2017 05 : 13 ARANTXA.MON : Se autoriza NP5; numero de serie yticket correcto09/05/2017 06 : 05 201042 : PANTALLA REVISADA 05/MAYO/2017. TIENE DAÑADALAS TIRAS LED EL CUAL VIENE INCLUIDA EN PANEL. POR PROBLEMAS DE ACCESO A PAGINA HISENSE Y OPEN BRAVO . HASTA HOY SE REALIZOPEDIDO DE REFACCIONES CON OC-1010466.04/05/2017 00 : 25 GABRIELA.B : ODSWTP Elaborado por */RG04/05/2017 00 : 24 GABRIELA.B : RD % CLIENTE LLEVARA EQUIPO Y DOCS ATALLER</v>
          </cell>
          <cell r="AN1227" t="str">
            <v>1TE50B8NUSCB</v>
          </cell>
          <cell r="AO1227" t="str">
            <v>Smart</v>
          </cell>
          <cell r="AP1227" t="str">
            <v>Hisense</v>
          </cell>
          <cell r="AQ1227" t="str">
            <v>Opera</v>
          </cell>
          <cell r="AR1227" t="str">
            <v>FHD 1920 x 1080</v>
          </cell>
          <cell r="AS1227" t="str">
            <v>3TE50G1644B3G1644B3M010</v>
          </cell>
          <cell r="AT1227">
            <v>3</v>
          </cell>
          <cell r="AU1227" t="str">
            <v>50H7GB</v>
          </cell>
          <cell r="AV1227" t="str">
            <v>3TE50G1644B3</v>
          </cell>
          <cell r="AW1227" t="str">
            <v>G1644B3</v>
          </cell>
          <cell r="AX1227" t="str">
            <v>M010</v>
          </cell>
          <cell r="AY1227">
            <v>74012608</v>
          </cell>
          <cell r="AZ1227">
            <v>51013527</v>
          </cell>
          <cell r="BA1227">
            <v>80150423</v>
          </cell>
        </row>
        <row r="1228">
          <cell r="D1228">
            <v>60311564</v>
          </cell>
          <cell r="E1228" t="str">
            <v>A</v>
          </cell>
          <cell r="F1228" t="str">
            <v>TV</v>
          </cell>
          <cell r="G1228" t="str">
            <v>DOMINGA OROZCO</v>
          </cell>
          <cell r="H1228" t="str">
            <v>HIDALGO S/N, 2DA. SECCION TEHUANTEPEC</v>
          </cell>
          <cell r="I1228">
            <v>9717153348</v>
          </cell>
          <cell r="J1228" t="str">
            <v>HISENSE</v>
          </cell>
          <cell r="K1228" t="str">
            <v>50K20DW</v>
          </cell>
          <cell r="L1228" t="str">
            <v>50G143291H11231</v>
          </cell>
          <cell r="M1228" t="str">
            <v>TICKET</v>
          </cell>
          <cell r="N1228">
            <v>13310.88</v>
          </cell>
          <cell r="O1228">
            <v>42019</v>
          </cell>
          <cell r="P1228">
            <v>42787</v>
          </cell>
          <cell r="Q1228">
            <v>201022</v>
          </cell>
          <cell r="R1228" t="str">
            <v>23/02/2017 00 : 10  ERNESTO.HERN : NP5
P1: PANEL # 10154713, PEDIDO # OC-1007670</v>
          </cell>
          <cell r="S1228" t="str">
            <v>SERVICIO FORANEO, SOLO SE RECOLECTO PANT</v>
          </cell>
          <cell r="T1228" t="str">
            <v xml:space="preserve">  MAURICIO ILESCAS OLIVERA        </v>
          </cell>
          <cell r="U1228" t="str">
            <v>2017-04-12</v>
          </cell>
          <cell r="V1228" t="str">
            <v>SUR</v>
          </cell>
          <cell r="W1228" t="str">
            <v>COMPLETADO</v>
          </cell>
          <cell r="X1228" t="str">
            <v>TALLER</v>
          </cell>
          <cell r="Y1228">
            <v>42780</v>
          </cell>
          <cell r="Z1228">
            <v>761</v>
          </cell>
          <cell r="AD1228" t="str">
            <v>tehuantepec/col 2secc</v>
          </cell>
          <cell r="AE1228" t="str">
            <v>OAX</v>
          </cell>
          <cell r="AF1228" t="str">
            <v>MX</v>
          </cell>
          <cell r="AG1228" t="str">
            <v>10411750</v>
          </cell>
          <cell r="AH1228" t="str">
            <v>DOMIGA OROZCO</v>
          </cell>
          <cell r="AI1228" t="str">
            <v>sn hidalgo</v>
          </cell>
          <cell r="AJ1228" t="str">
            <v>9717153348</v>
          </cell>
          <cell r="AK1228">
            <v>0</v>
          </cell>
          <cell r="AL1228" t="str">
            <v>60755</v>
          </cell>
          <cell r="AM1228" t="str">
            <v>14/03/2017 04 : 35 MARCO.DIAZ : TCF1PU CSA23/02/2017 00 : 10 ERNESTO.HERN : TCF123/02/2017 00 : 10 ERNESTO.HERN : NP521/02/2017 01 : 59 201022 : P1: PANEL # 10154713, PEDIDO # OC-100767021/02/2017 01 : 46 201022 : KMS; 438 KM (OAXACA-TEHUANTEPEC) = $ 876.0016/02/2017 04 : 21 201022 : SKMA 438 KM (OAXACA-TEHUANTEPEC) = $ 876.0016/02/2017 04 : 08 FABIOLA.BON : V1P10/02/2017 03 : 09 LUIS.D : ODSWTPRD// % 16 DE SEPTIEMBRE , CASA CON PORTON VERDE</v>
          </cell>
          <cell r="AN1228" t="str">
            <v>1TE50B8NUSCB</v>
          </cell>
          <cell r="AO1228" t="str">
            <v>Smart</v>
          </cell>
          <cell r="AP1228" t="str">
            <v>Hisense</v>
          </cell>
          <cell r="AQ1228" t="str">
            <v>Opera</v>
          </cell>
          <cell r="AR1228" t="str">
            <v>FHD 1920 x 1080</v>
          </cell>
          <cell r="AS1228" t="str">
            <v>3TE50G165138G165138M010</v>
          </cell>
          <cell r="AT1228">
            <v>5</v>
          </cell>
          <cell r="AU1228" t="str">
            <v>50H7GB</v>
          </cell>
          <cell r="AV1228" t="str">
            <v>3TE50G165138</v>
          </cell>
          <cell r="AW1228" t="str">
            <v>G165138</v>
          </cell>
          <cell r="AX1228" t="str">
            <v>M010</v>
          </cell>
          <cell r="AY1228">
            <v>74012609</v>
          </cell>
          <cell r="AZ1228">
            <v>51013528</v>
          </cell>
          <cell r="BA1228">
            <v>80150424</v>
          </cell>
        </row>
        <row r="1229">
          <cell r="D1229">
            <v>60315392</v>
          </cell>
          <cell r="E1229" t="str">
            <v>A</v>
          </cell>
          <cell r="F1229" t="str">
            <v>TV</v>
          </cell>
          <cell r="G1229" t="str">
            <v>LUZ MARIA PEREZ MORALES</v>
          </cell>
          <cell r="H1229" t="str">
            <v>ZARAGOZA # 22, STA. MARIA XOCHIXTLALPILCO, OAXACA</v>
          </cell>
          <cell r="I1229" t="str">
            <v>9553532461 &amp; 9535384168</v>
          </cell>
          <cell r="J1229" t="str">
            <v>HISENSE</v>
          </cell>
          <cell r="K1229" t="str">
            <v>50H5GB</v>
          </cell>
          <cell r="L1229" t="str">
            <v>50G150311H04453</v>
          </cell>
          <cell r="M1229" t="str">
            <v>CARTA DE ACEPTACION TELMEX</v>
          </cell>
          <cell r="N1229">
            <v>11998.7</v>
          </cell>
          <cell r="O1229">
            <v>42391</v>
          </cell>
          <cell r="P1229">
            <v>42834</v>
          </cell>
          <cell r="Q1229">
            <v>201022</v>
          </cell>
          <cell r="R1229" t="str">
            <v>12/04/2017 03 : 03  ARANTXA.MON : NP5
P1; PANEL # T10101369; PEDIDO  OC-1009494</v>
          </cell>
          <cell r="S1229" t="str">
            <v>SERVICIO FORANEO, SE RECOLECTO SOLO PANT</v>
          </cell>
          <cell r="T1229" t="str">
            <v xml:space="preserve">  MAURICIO ILESCAS OLIVERA        </v>
          </cell>
          <cell r="U1229" t="str">
            <v>2017-04-12</v>
          </cell>
          <cell r="V1229" t="str">
            <v>SUR</v>
          </cell>
          <cell r="W1229" t="str">
            <v>COMPLETADO</v>
          </cell>
          <cell r="X1229" t="str">
            <v>TALLER</v>
          </cell>
          <cell r="Y1229">
            <v>42828</v>
          </cell>
          <cell r="Z1229">
            <v>437</v>
          </cell>
          <cell r="AD1229" t="str">
            <v>Huajuapan/Sta Ma xochistlalpilco</v>
          </cell>
          <cell r="AE1229" t="str">
            <v>OAX</v>
          </cell>
          <cell r="AF1229" t="str">
            <v>MX</v>
          </cell>
          <cell r="AG1229" t="str">
            <v>10415403</v>
          </cell>
          <cell r="AH1229" t="str">
            <v>LUZ MARIA PEREZ MORALES</v>
          </cell>
          <cell r="AI1229" t="str">
            <v>22 Zaragoza</v>
          </cell>
          <cell r="AJ1229" t="str">
            <v>9535384168</v>
          </cell>
          <cell r="AK1229" t="str">
            <v>9535384168</v>
          </cell>
          <cell r="AL1229" t="str">
            <v>69000</v>
          </cell>
          <cell r="AM1229" t="str">
            <v>12/04/2017 03 : 03 ARANTXA.MON : TCF112/04/2017 03 : 03 ARANTXA.MON : NP509/04/2017 05 : 21 201022 : P1; PANEL # T10101369; PEDIDO OC-100949408/04/2017 07 : 30 SEMIRAMIS.M : KMA : 290$ 580.0008/04/2017 03 : 30 201022 : V1; RUTA FORANEA PROGRAMADA PARA REVICION EL10-4-1708/04/2017 00 : 38 FABIOLA.BON : SEG: PENSIENTE DE AUT DE KM PORSEMIRAMIS07/04/2017 05 : 49 FABIOLA.BON : V1P06/04/2017 05 : 42 FABIOLA.BON : SEG: SE SOLICITA AUT DE KM04/04/2017 23 : 52 201022 : SKMA 290 KM = $ 580.0001/04/2017 06 : 25 SEMIRAMIS.M : ODSWTPRD/TELMEXENTRE CALLES REFORMA Y ALDAMA</v>
          </cell>
          <cell r="AN1229" t="str">
            <v>3TE50A144537</v>
          </cell>
          <cell r="AO1229" t="str">
            <v>Smart</v>
          </cell>
          <cell r="AP1229" t="str">
            <v>Hisense</v>
          </cell>
          <cell r="AQ1229" t="str">
            <v>Opera</v>
          </cell>
          <cell r="AR1229" t="str">
            <v>FHD 1920 x 1080</v>
          </cell>
          <cell r="AS1229" t="str">
            <v>3TE50G165138G165138M010</v>
          </cell>
          <cell r="AT1229">
            <v>5</v>
          </cell>
          <cell r="AU1229" t="str">
            <v>50H7GB</v>
          </cell>
          <cell r="AV1229" t="str">
            <v>3TE50G165138</v>
          </cell>
          <cell r="AW1229" t="str">
            <v>G165138</v>
          </cell>
          <cell r="AX1229" t="str">
            <v>M010</v>
          </cell>
          <cell r="AY1229">
            <v>74012610</v>
          </cell>
          <cell r="AZ1229">
            <v>51013529</v>
          </cell>
          <cell r="BA1229">
            <v>80150425</v>
          </cell>
        </row>
        <row r="1230">
          <cell r="D1230">
            <v>60315551</v>
          </cell>
          <cell r="E1230" t="str">
            <v>A</v>
          </cell>
          <cell r="F1230" t="str">
            <v>TV</v>
          </cell>
          <cell r="G1230" t="str">
            <v>ROSALINA IGNACIO</v>
          </cell>
          <cell r="H1230" t="str">
            <v>SIERRA DE LOS ALPES # 311, COL. VOLCANES</v>
          </cell>
          <cell r="I1230">
            <v>9512288338</v>
          </cell>
          <cell r="J1230" t="str">
            <v>HISENSE</v>
          </cell>
          <cell r="K1230" t="str">
            <v>32H5B</v>
          </cell>
          <cell r="L1230" t="str">
            <v>32G150868H05911</v>
          </cell>
          <cell r="M1230" t="str">
            <v>TICKET</v>
          </cell>
          <cell r="N1230">
            <v>5699</v>
          </cell>
          <cell r="O1230">
            <v>42490</v>
          </cell>
          <cell r="P1230">
            <v>42836</v>
          </cell>
          <cell r="Q1230">
            <v>201022</v>
          </cell>
          <cell r="R1230" t="str">
            <v>13/04/2017 05 : 49  ERNESTO.HERN : NP5
12/04/2017 04 : 34 201022 : P1: PCB MAIN # T185606, PEDIDO # OC-1009565</v>
          </cell>
          <cell r="S1230" t="str">
            <v>EQUIPO EN TALLER, SOLO SE RECOLECTO PANT</v>
          </cell>
          <cell r="T1230" t="str">
            <v xml:space="preserve">  MAURICIO ILESCAS OLIVERA        </v>
          </cell>
          <cell r="U1230" t="str">
            <v>2017-04-17</v>
          </cell>
          <cell r="V1230" t="str">
            <v>SUR</v>
          </cell>
          <cell r="W1230" t="str">
            <v>COMPLETADO</v>
          </cell>
          <cell r="X1230" t="str">
            <v>TALLER</v>
          </cell>
          <cell r="Y1230">
            <v>42831</v>
          </cell>
          <cell r="Z1230">
            <v>341</v>
          </cell>
          <cell r="AD1230" t="str">
            <v>Oaxaca/Volcanes</v>
          </cell>
          <cell r="AE1230" t="str">
            <v>OAX</v>
          </cell>
          <cell r="AF1230" t="str">
            <v>MX</v>
          </cell>
          <cell r="AG1230" t="str">
            <v>10415301</v>
          </cell>
          <cell r="AH1230" t="str">
            <v>ROSALINA IGANACIO</v>
          </cell>
          <cell r="AI1230" t="str">
            <v>311 Sierra de Los Alpes</v>
          </cell>
          <cell r="AJ1230" t="str">
            <v>0449512288338</v>
          </cell>
          <cell r="AK1230">
            <v>0</v>
          </cell>
          <cell r="AL1230" t="str">
            <v>68020</v>
          </cell>
          <cell r="AM1230" t="str">
            <v>13/04/2017 05 : 49 ERNESTO.HERN : TCF113/04/2017 05 : 49 ERNESTO.HERN : NP512/04/2017 04 : 34 201022 : P1: PCB MAIN # T185606, PEDIDO # OC-100956507/04/2017 07 : 07 201022 : V1; SERVICIO PROGRAMADO PARA REVICION EL10-4-1706/04/2017 22 : 16 GABRIELA.B : ODSWTP30/03/2017 06 : 56 GABRIELA.B : RD % COFRE DE PEROTE E IZTACIHUATL</v>
          </cell>
          <cell r="AN1230" t="str">
            <v>3TE32A150815</v>
          </cell>
          <cell r="AO1230" t="str">
            <v>Smart</v>
          </cell>
          <cell r="AP1230" t="str">
            <v>Hisense</v>
          </cell>
          <cell r="AQ1230" t="str">
            <v>Opera</v>
          </cell>
          <cell r="AR1230" t="str">
            <v>HD 1366 X 768</v>
          </cell>
          <cell r="AS1230" t="str">
            <v>3TE32G164485G164485M010</v>
          </cell>
          <cell r="AT1230">
            <v>28</v>
          </cell>
          <cell r="AU1230" t="str">
            <v>32H5B2</v>
          </cell>
          <cell r="AV1230" t="str">
            <v>3TE32G164485</v>
          </cell>
          <cell r="AW1230" t="str">
            <v>G164485</v>
          </cell>
          <cell r="AX1230" t="str">
            <v>M010</v>
          </cell>
          <cell r="AY1230">
            <v>74012611</v>
          </cell>
          <cell r="AZ1230">
            <v>51013530</v>
          </cell>
          <cell r="BA1230">
            <v>80150426</v>
          </cell>
        </row>
        <row r="1231">
          <cell r="D1231">
            <v>60317546</v>
          </cell>
          <cell r="E1231" t="str">
            <v>A</v>
          </cell>
          <cell r="F1231" t="str">
            <v>TV</v>
          </cell>
          <cell r="G1231" t="str">
            <v>ELIAS LOPEZ</v>
          </cell>
          <cell r="H1231" t="str">
            <v>20 DE NOVIEMBRE S/N, SANTA CRUZ BARRIO ABAJO, SAN PEDRO MIXTEPEC</v>
          </cell>
          <cell r="I1231">
            <v>9545444855</v>
          </cell>
          <cell r="J1231" t="str">
            <v>HISENSE</v>
          </cell>
          <cell r="K1231" t="str">
            <v>50K20DW</v>
          </cell>
          <cell r="L1231" t="str">
            <v>50G143292H08816</v>
          </cell>
          <cell r="M1231" t="str">
            <v>CARTA DE BIMBO</v>
          </cell>
          <cell r="N1231">
            <v>0</v>
          </cell>
          <cell r="O1231">
            <v>42447</v>
          </cell>
          <cell r="P1231">
            <v>42865</v>
          </cell>
          <cell r="Q1231">
            <v>201022</v>
          </cell>
          <cell r="R1231" t="str">
            <v>11/05/2017 06 : 17  ARANTXA.MON : Se autoriza NP5; numero de serie y ticket correcto
OC-1010562, T173331/Panel - PANEL</v>
          </cell>
          <cell r="S1231" t="str">
            <v/>
          </cell>
          <cell r="T1231" t="str">
            <v xml:space="preserve">  MAURICIO ILESCAS OLIVERA        </v>
          </cell>
          <cell r="U1231" t="str">
            <v>2017-05-16</v>
          </cell>
          <cell r="V1231" t="str">
            <v>SUR</v>
          </cell>
          <cell r="W1231" t="str">
            <v>COMPLETADO</v>
          </cell>
          <cell r="X1231" t="str">
            <v>TALLER</v>
          </cell>
          <cell r="Y1231">
            <v>42858</v>
          </cell>
          <cell r="Z1231">
            <v>411</v>
          </cell>
          <cell r="AD1231" t="str">
            <v>santa cruz barrio abajo san pedro mistep</v>
          </cell>
          <cell r="AE1231" t="str">
            <v>OAX</v>
          </cell>
          <cell r="AF1231" t="str">
            <v>MX</v>
          </cell>
          <cell r="AG1231" t="str">
            <v>10417402</v>
          </cell>
          <cell r="AH1231" t="str">
            <v>ELIAS LOPEZ</v>
          </cell>
          <cell r="AI1231" t="str">
            <v>Calle: 20 de Noviembre s/n</v>
          </cell>
          <cell r="AJ1231" t="str">
            <v>9545444855</v>
          </cell>
          <cell r="AK1231">
            <v>0</v>
          </cell>
          <cell r="AL1231" t="str">
            <v>71990</v>
          </cell>
          <cell r="AM1231" t="str">
            <v>11/05/2017 06 : 17 ARANTXA.MON : TCF111/05/2017 06 : 17 ARANTXA.MON : Se autoriza NP5; numero de serie yticket correcto10/05/2017 05 : 06 201022 : P1; PANEL PEDIDO # OC-101056206/05/2017 03 : 56 201022 : V1; RUTA FORANEA PROGRAMADA PARA REVICION EL9-5-1704/05/2017 05 : 40 201022 : SKMA 416 KM OAXACA-SAN PEDRO MIXTEPEC = $832.0003/05/2017 03 : 08 ANA.LAURA : ODSWTPTVJ</v>
          </cell>
          <cell r="AN1231" t="str">
            <v>1TE50B8NUSCB</v>
          </cell>
          <cell r="AO1231" t="str">
            <v>Smart</v>
          </cell>
          <cell r="AP1231" t="str">
            <v>Hisense</v>
          </cell>
          <cell r="AQ1231" t="str">
            <v>Opera</v>
          </cell>
          <cell r="AR1231" t="str">
            <v>FHD 1920 x 1080</v>
          </cell>
          <cell r="AS1231" t="str">
            <v>3TE50G165138G165138M010</v>
          </cell>
          <cell r="AT1231">
            <v>5</v>
          </cell>
          <cell r="AU1231" t="str">
            <v>50H7GB</v>
          </cell>
          <cell r="AV1231" t="str">
            <v>3TE50G165138</v>
          </cell>
          <cell r="AW1231" t="str">
            <v>G165138</v>
          </cell>
          <cell r="AX1231" t="str">
            <v>M010</v>
          </cell>
          <cell r="AY1231">
            <v>74012612</v>
          </cell>
          <cell r="AZ1231">
            <v>51013531</v>
          </cell>
          <cell r="BA1231">
            <v>80150445</v>
          </cell>
        </row>
        <row r="1232">
          <cell r="D1232">
            <v>60312491</v>
          </cell>
          <cell r="E1232" t="str">
            <v>A</v>
          </cell>
          <cell r="F1232" t="str">
            <v>TV</v>
          </cell>
          <cell r="G1232" t="str">
            <v>YENNY RUIZ ADMINISTRATIVO</v>
          </cell>
          <cell r="H1232" t="str">
            <v>OCAMPO 38 TLAJOMULCO/COL CENTRO</v>
          </cell>
          <cell r="I1232" t="str">
            <v>37980188 - 33352901</v>
          </cell>
          <cell r="J1232" t="str">
            <v>HISENSE</v>
          </cell>
          <cell r="K1232" t="str">
            <v>32H5B</v>
          </cell>
          <cell r="L1232" t="str">
            <v>32G150867H00262</v>
          </cell>
          <cell r="M1232" t="str">
            <v>ZBM30390</v>
          </cell>
          <cell r="N1232">
            <v>4207</v>
          </cell>
          <cell r="O1232">
            <v>42332</v>
          </cell>
          <cell r="P1232">
            <v>42790</v>
          </cell>
          <cell r="Q1232">
            <v>201109</v>
          </cell>
          <cell r="R1232" t="str">
            <v>28/02/2017 02 : 54  ERNESTO.HERN : NP5
T184631 PANEL, OC-1007841</v>
          </cell>
          <cell r="S1232" t="str">
            <v>CLIENTE ENTREGA EQUIPO SIN ACCESORIOS UN</v>
          </cell>
          <cell r="T1232" t="str">
            <v xml:space="preserve">  YURIANA HERNANDEZ HERRERA       </v>
          </cell>
          <cell r="U1232" t="str">
            <v>2017-ABRIL</v>
          </cell>
          <cell r="V1232" t="str">
            <v>SUR</v>
          </cell>
          <cell r="W1232" t="str">
            <v>COMPLETADO</v>
          </cell>
          <cell r="X1232" t="str">
            <v>TALLER</v>
          </cell>
          <cell r="Y1232">
            <v>42788</v>
          </cell>
          <cell r="Z1232">
            <v>456</v>
          </cell>
          <cell r="AD1232" t="str">
            <v>TLAJOMULCO/COL. CENTRO</v>
          </cell>
          <cell r="AE1232" t="str">
            <v>JAL</v>
          </cell>
          <cell r="AF1232" t="str">
            <v>MX</v>
          </cell>
          <cell r="AG1232" t="str">
            <v>10205659</v>
          </cell>
          <cell r="AH1232" t="str">
            <v>YENNY RUIZ ADMINISTRATIVO</v>
          </cell>
          <cell r="AI1232" t="str">
            <v>38 OCAMPO</v>
          </cell>
          <cell r="AJ1232" t="str">
            <v>33352901</v>
          </cell>
          <cell r="AK1232" t="str">
            <v>33352901</v>
          </cell>
          <cell r="AL1232" t="str">
            <v>46640</v>
          </cell>
          <cell r="AM1232" t="str">
            <v>14/03/2017 06 : 31 MARCO.DIAZ : TCF1PU CSA28/02/2017 02 : 54 ERNESTO.HERN : TCF128/02/2017 02 : 54 ERNESTO.HERN : NP524/02/2017 03 : 03 201109 : 184631 OC-100784124/02/2017 00 : 56 201109 : EQUIPO EN CSA23/02/2017 02 : 54 201109 : V1 23-02-1704/02/2017 03 : 44 LUIS.D : RD// % PORFIRIO , TIENDAS VERDE</v>
          </cell>
          <cell r="AN1232" t="str">
            <v>3TE32A150815</v>
          </cell>
          <cell r="AO1232" t="str">
            <v>Smart</v>
          </cell>
          <cell r="AP1232" t="str">
            <v>Hisense</v>
          </cell>
          <cell r="AQ1232" t="str">
            <v>Opera</v>
          </cell>
          <cell r="AR1232" t="str">
            <v>HD 1366 X 768</v>
          </cell>
          <cell r="AS1232" t="str">
            <v>3TE32G164485G164485M010</v>
          </cell>
          <cell r="AT1232">
            <v>28</v>
          </cell>
          <cell r="AU1232" t="str">
            <v>32H5B2</v>
          </cell>
          <cell r="AV1232" t="str">
            <v>3TE32G164485</v>
          </cell>
          <cell r="AW1232" t="str">
            <v>G164485</v>
          </cell>
          <cell r="AX1232" t="str">
            <v>M010</v>
          </cell>
          <cell r="AY1232">
            <v>74012613</v>
          </cell>
          <cell r="AZ1232">
            <v>51013532</v>
          </cell>
          <cell r="BA1232">
            <v>80150446</v>
          </cell>
        </row>
        <row r="1233">
          <cell r="D1233">
            <v>60317072</v>
          </cell>
          <cell r="E1233" t="str">
            <v>A</v>
          </cell>
          <cell r="F1233" t="str">
            <v>TV</v>
          </cell>
          <cell r="G1233" t="str">
            <v xml:space="preserve">ENRIQUE VIDALES </v>
          </cell>
          <cell r="H1233" t="str">
            <v>FRANCISCO VILLA #507 LAS PINTITAS/EL SALTO</v>
          </cell>
          <cell r="I1233" t="str">
            <v>36950829-33112664</v>
          </cell>
          <cell r="J1233" t="str">
            <v>HISENSE</v>
          </cell>
          <cell r="K1233" t="str">
            <v>50K20DW</v>
          </cell>
          <cell r="L1233" t="str">
            <v>50G143292H00968</v>
          </cell>
          <cell r="M1233" t="str">
            <v>TLA/000231261</v>
          </cell>
          <cell r="N1233">
            <v>10120.879999999999</v>
          </cell>
          <cell r="O1233">
            <v>42118</v>
          </cell>
          <cell r="P1233">
            <v>42858</v>
          </cell>
          <cell r="Q1233">
            <v>201109</v>
          </cell>
          <cell r="R1233" t="str">
            <v>04/05/2017 04 : 26  ARANTXA.MON : Se autoriza NP5; numero de serie y ticket TELMEX correcto
FALTA DE REFACCIONES 173331 OC-1010232</v>
          </cell>
          <cell r="S1233" t="str">
            <v>CLIENTE ENTREGA EQUIPO SIN ACCESORIOS, U</v>
          </cell>
          <cell r="T1233" t="str">
            <v xml:space="preserve">      YURIANA HERNANDEZ HERRERA   </v>
          </cell>
          <cell r="U1233" t="str">
            <v>2017-MAYO-</v>
          </cell>
          <cell r="V1233" t="str">
            <v>SUR</v>
          </cell>
          <cell r="W1233" t="str">
            <v>COMPLETADO</v>
          </cell>
          <cell r="X1233" t="str">
            <v>TALLER</v>
          </cell>
          <cell r="Y1233">
            <v>42851</v>
          </cell>
          <cell r="Z1233">
            <v>733</v>
          </cell>
          <cell r="AD1233" t="str">
            <v>las pintitas/el salto</v>
          </cell>
          <cell r="AE1233" t="str">
            <v>JAL</v>
          </cell>
          <cell r="AF1233" t="str">
            <v>MX</v>
          </cell>
          <cell r="AG1233" t="str">
            <v>10416853</v>
          </cell>
          <cell r="AH1233" t="str">
            <v>ENRIQUE VIDALES</v>
          </cell>
          <cell r="AI1233" t="str">
            <v>farncisco villa num 507</v>
          </cell>
          <cell r="AJ1233" t="str">
            <v>33112664</v>
          </cell>
          <cell r="AK1233" t="str">
            <v>33112664</v>
          </cell>
          <cell r="AL1233" t="str">
            <v>45693</v>
          </cell>
          <cell r="AM1233" t="str">
            <v>04/05/2017 04 : 26 ARANTXA.MON : TCF104/05/2017 04 : 26 ARANTXA.MON : Se autoriza NP5; numero de serie yticket TELMEX correcto03/05/2017 02 : 03 201109 : 173331 OC-101023228/04/2017 22 : 17 201109 : EQUIPO EN CASA26/04/2017 23 : 56 201109 : V1 28-04-1725/04/2017 23 : 16 LAURA.HERNA : ODSWTPRD%NIÑOS HEROES Y JUAREZ</v>
          </cell>
          <cell r="AN1233" t="str">
            <v>1TE50B8NUSCB</v>
          </cell>
          <cell r="AO1233" t="str">
            <v>Smart</v>
          </cell>
          <cell r="AP1233" t="str">
            <v>Hisense</v>
          </cell>
          <cell r="AQ1233" t="str">
            <v>Opera</v>
          </cell>
          <cell r="AR1233" t="str">
            <v>FHD 1920 x 1080</v>
          </cell>
          <cell r="AS1233" t="str">
            <v>3TE50G165138G165138M010</v>
          </cell>
          <cell r="AT1233">
            <v>5</v>
          </cell>
          <cell r="AU1233" t="str">
            <v>50H7GB</v>
          </cell>
          <cell r="AV1233" t="str">
            <v>3TE50G165138</v>
          </cell>
          <cell r="AW1233" t="str">
            <v>G165138</v>
          </cell>
          <cell r="AX1233" t="str">
            <v>M010</v>
          </cell>
          <cell r="AY1233">
            <v>74012615</v>
          </cell>
          <cell r="AZ1233">
            <v>51013534</v>
          </cell>
          <cell r="BA1233">
            <v>80150448</v>
          </cell>
        </row>
        <row r="1234">
          <cell r="D1234">
            <v>60317193</v>
          </cell>
          <cell r="E1234" t="str">
            <v>A</v>
          </cell>
          <cell r="F1234" t="str">
            <v>TV</v>
          </cell>
          <cell r="G1234" t="str">
            <v>ARTENIZA CAMACHO BRISEÑO</v>
          </cell>
          <cell r="H1234" t="str">
            <v>FRANCISCO DE AHIZA 675 SAN JUAN BOSCO/GUADALAJARA</v>
          </cell>
          <cell r="I1234" t="str">
            <v>3336173938-3321313420</v>
          </cell>
          <cell r="J1234" t="str">
            <v>HISENSE</v>
          </cell>
          <cell r="K1234" t="str">
            <v>32H5B</v>
          </cell>
          <cell r="L1234" t="str">
            <v>32G154325H04727</v>
          </cell>
          <cell r="M1234" t="str">
            <v xml:space="preserve">CARTA D ACEPTACION </v>
          </cell>
          <cell r="N1234">
            <v>10373.92</v>
          </cell>
          <cell r="O1234">
            <v>42410</v>
          </cell>
          <cell r="P1234">
            <v>42858</v>
          </cell>
          <cell r="Q1234">
            <v>201109</v>
          </cell>
          <cell r="R1234" t="str">
            <v>04/05/2017 04 : 29  ARANTXA.MON : Se autoriza NP5;  ticket TELMEX correcto
FALTA DE REFACCIONES 185960 OC-1010233</v>
          </cell>
          <cell r="S1234" t="str">
            <v>CLIENTE ENTREGA EQUIPO SIN ACCESORIOS, U</v>
          </cell>
          <cell r="T1234" t="str">
            <v xml:space="preserve">   YURIANA HERNANDEZ HERRERA      </v>
          </cell>
          <cell r="U1234" t="str">
            <v>2017-MAYO-</v>
          </cell>
          <cell r="V1234" t="str">
            <v>SUR</v>
          </cell>
          <cell r="W1234" t="str">
            <v>COMPLETADO</v>
          </cell>
          <cell r="X1234" t="str">
            <v>TALLER</v>
          </cell>
          <cell r="Y1234">
            <v>42852</v>
          </cell>
          <cell r="Z1234">
            <v>442</v>
          </cell>
          <cell r="AD1234" t="str">
            <v>San juan Bosco Guadalajara</v>
          </cell>
          <cell r="AE1234" t="str">
            <v>JAL</v>
          </cell>
          <cell r="AF1234" t="str">
            <v>MX</v>
          </cell>
          <cell r="AG1234" t="str">
            <v>10417114</v>
          </cell>
          <cell r="AH1234" t="str">
            <v>ARTENIZA CAMACHO BRISEÑO</v>
          </cell>
          <cell r="AI1234" t="str">
            <v>675 Calle: Francisco de ahiza numero</v>
          </cell>
          <cell r="AJ1234" t="str">
            <v>013336173938</v>
          </cell>
          <cell r="AK1234" t="str">
            <v>3321313420</v>
          </cell>
          <cell r="AL1234" t="str">
            <v>44380</v>
          </cell>
          <cell r="AM1234" t="str">
            <v>04/05/2017 04 : 29 ARANTXA.MON : TCF104/05/2017 04 : 29 ARANTXA.MON : Se autoriza NP5; ticket TELMEXcorrecto03/05/2017 02 : 04 201109 : 185960 OC-101023302/05/2017 22 : 25 201109 : EQUIPO EN CSA28/04/2017 01 : 33 201109 : 28-04-1728/04/2017 00 : 35 LUIS.D : ODSWTPJOSE MARIA HOMEZ Y RAMON</v>
          </cell>
          <cell r="AN1234" t="str">
            <v>3TE32A150815</v>
          </cell>
          <cell r="AO1234" t="str">
            <v>Smart</v>
          </cell>
          <cell r="AP1234" t="str">
            <v>Hisense</v>
          </cell>
          <cell r="AQ1234" t="str">
            <v>Opera</v>
          </cell>
          <cell r="AR1234" t="str">
            <v>HD 1366 X 768</v>
          </cell>
          <cell r="AS1234" t="str">
            <v>3TE32G164485G164485M010</v>
          </cell>
          <cell r="AT1234">
            <v>28</v>
          </cell>
          <cell r="AU1234" t="str">
            <v>32H5B2</v>
          </cell>
          <cell r="AV1234" t="str">
            <v>3TE32G164485</v>
          </cell>
          <cell r="AW1234" t="str">
            <v>G164485</v>
          </cell>
          <cell r="AX1234" t="str">
            <v>M010</v>
          </cell>
          <cell r="AY1234">
            <v>74012616</v>
          </cell>
          <cell r="AZ1234">
            <v>51013535</v>
          </cell>
          <cell r="BA1234">
            <v>80150449</v>
          </cell>
        </row>
        <row r="1235">
          <cell r="D1235">
            <v>60317207</v>
          </cell>
          <cell r="E1235" t="str">
            <v>A</v>
          </cell>
          <cell r="F1235" t="str">
            <v>TV</v>
          </cell>
          <cell r="G1235" t="str">
            <v>CLAUDIA HERNANDEZ RODRIGUEZ</v>
          </cell>
          <cell r="H1235" t="str">
            <v>FUENTES DE LAS CIVELES 121 LA BOLEDA/TLAJOMULCO DE ZUÑIGA</v>
          </cell>
          <cell r="I1235">
            <v>3310995670</v>
          </cell>
          <cell r="J1235" t="str">
            <v>HISENSE</v>
          </cell>
          <cell r="K1235" t="str">
            <v>50H7GB</v>
          </cell>
          <cell r="L1235" t="str">
            <v>50G162153MH1229</v>
          </cell>
          <cell r="M1235" t="str">
            <v>CARTA DE ACEPTACION</v>
          </cell>
          <cell r="N1235">
            <v>13731.84</v>
          </cell>
          <cell r="O1235">
            <v>42718</v>
          </cell>
          <cell r="P1235">
            <v>42858</v>
          </cell>
          <cell r="Q1235">
            <v>201109</v>
          </cell>
          <cell r="R1235" t="str">
            <v>04/05/2017 04 : 31  ARANTXA.MON : Se autoriza NP5;  ticket TELMEX correcto
FALTA DE REFACCIONES 192764 OC-1010234</v>
          </cell>
          <cell r="S1235" t="str">
            <v>CLIENTE ENTREGA EQUIPO SIN ACCESORIOS, U</v>
          </cell>
          <cell r="T1235" t="str">
            <v xml:space="preserve"> YURIANA HERNANDEZ HERRERA        </v>
          </cell>
          <cell r="U1235" t="str">
            <v>2017-MAYO-</v>
          </cell>
          <cell r="V1235" t="str">
            <v>SUR</v>
          </cell>
          <cell r="W1235" t="str">
            <v>COMPLETADO</v>
          </cell>
          <cell r="X1235" t="str">
            <v>TALLER</v>
          </cell>
          <cell r="Y1235">
            <v>42852</v>
          </cell>
          <cell r="Z1235">
            <v>134</v>
          </cell>
          <cell r="AD1235" t="str">
            <v>LA BOLEDA / Tlacomulgo de zuñiga</v>
          </cell>
          <cell r="AE1235" t="str">
            <v>JAL</v>
          </cell>
          <cell r="AF1235" t="str">
            <v>MX</v>
          </cell>
          <cell r="AG1235" t="str">
            <v>10417127</v>
          </cell>
          <cell r="AH1235" t="str">
            <v>CLAUDIA HERNANDEZ RODRIGUEZ</v>
          </cell>
          <cell r="AI1235" t="str">
            <v>121 FUENTES DE LAS CIVELES</v>
          </cell>
          <cell r="AJ1235" t="str">
            <v>013310995670</v>
          </cell>
          <cell r="AK1235">
            <v>0</v>
          </cell>
          <cell r="AL1235" t="str">
            <v>45654</v>
          </cell>
          <cell r="AM1235" t="str">
            <v>04/05/2017 04 : 32 ARANTXA.MON : TCF104/05/2017 04 : 31 ARANTXA.MON : Se autoriza NP5; ticket TELMEXcorrecto03/05/2017 02 : 05 201109 : 192764 OC-101023403/05/2017 01 : 13 201109 : EQUIPO EN CSA03/05/2017 00 : 40 201109 : SE REALIZA LA VISITA, PERO CLIENTE SE NIEGAA ENTREGAR EL EQUIPO YA QUE NO SE ENCONTRABA LA PERSONA QUE LO REPORTO, ACUERDA LLEVAR EL EQUIPO AL TALLER MAS TARDAR EL DIAMARTES 02 MAYO28/04/2017 01 : 34 RAUL.CALDER : ODSWTPRD% EN COTO CIVELESEN FRACC REAL DEL VALLE</v>
          </cell>
          <cell r="AN1235" t="str">
            <v>3TE50G1523B0</v>
          </cell>
          <cell r="AO1235" t="str">
            <v>Smart</v>
          </cell>
          <cell r="AP1235" t="str">
            <v>Hisense</v>
          </cell>
          <cell r="AQ1235" t="str">
            <v>Android</v>
          </cell>
          <cell r="AR1235" t="str">
            <v>UHD 3840 X 2160</v>
          </cell>
          <cell r="AS1235" t="str">
            <v>3TE50G165140G165140M010</v>
          </cell>
          <cell r="AT1235">
            <v>164</v>
          </cell>
          <cell r="AU1235" t="str">
            <v>50H7GB</v>
          </cell>
          <cell r="AV1235" t="str">
            <v>3TE50G165140</v>
          </cell>
          <cell r="AW1235" t="str">
            <v>G165140</v>
          </cell>
          <cell r="AX1235" t="str">
            <v>M010</v>
          </cell>
          <cell r="AY1235">
            <v>74012617</v>
          </cell>
          <cell r="AZ1235">
            <v>51013536</v>
          </cell>
          <cell r="BA1235">
            <v>80150450</v>
          </cell>
        </row>
        <row r="1236">
          <cell r="D1236">
            <v>60317449</v>
          </cell>
          <cell r="E1236" t="str">
            <v>A</v>
          </cell>
          <cell r="F1236" t="str">
            <v>TV</v>
          </cell>
          <cell r="G1236" t="str">
            <v>SARA MONTES DE OCA LOZCANO</v>
          </cell>
          <cell r="H1236" t="str">
            <v>GUADALUPE VICTORIA 127 SAN SEBASTIAN/TLAJOMULCO DE ZUÑIGA</v>
          </cell>
          <cell r="I1236">
            <v>3313536211</v>
          </cell>
          <cell r="J1236" t="str">
            <v>HISENSE</v>
          </cell>
          <cell r="K1236" t="str">
            <v>50K20D</v>
          </cell>
          <cell r="L1236" t="str">
            <v>50J140472H00167</v>
          </cell>
          <cell r="M1236" t="str">
            <v xml:space="preserve">TICKET DE COMPRA </v>
          </cell>
          <cell r="N1236">
            <v>7999</v>
          </cell>
          <cell r="O1236">
            <v>41774</v>
          </cell>
          <cell r="P1236">
            <v>42860</v>
          </cell>
          <cell r="Q1236">
            <v>201109</v>
          </cell>
          <cell r="R1236" t="str">
            <v>06/05/2017 06 : 24  ARANTXA.MON : Se autoriza NP5; numero de serie y ticket correcto
FALTA DE REFACCIONES 173064 OC-1010344</v>
          </cell>
          <cell r="S1236" t="str">
            <v>CLIENTE ENTREGA EQUIPO SIN ACCESORIOS, U</v>
          </cell>
          <cell r="T1236" t="str">
            <v xml:space="preserve"> YURIANA HERNANDEZ HERRERA        </v>
          </cell>
          <cell r="U1236" t="str">
            <v>2017-MAYO-</v>
          </cell>
          <cell r="V1236" t="str">
            <v>SUR</v>
          </cell>
          <cell r="W1236" t="str">
            <v>COMPLETADO</v>
          </cell>
          <cell r="X1236" t="str">
            <v>TALLER</v>
          </cell>
          <cell r="Y1236">
            <v>42857</v>
          </cell>
          <cell r="Z1236">
            <v>1083</v>
          </cell>
          <cell r="AD1236" t="str">
            <v>San Sebastian tlajomulco de zuñiga</v>
          </cell>
          <cell r="AE1236" t="str">
            <v>JAL</v>
          </cell>
          <cell r="AF1236" t="str">
            <v>MX</v>
          </cell>
          <cell r="AG1236" t="str">
            <v>10417353</v>
          </cell>
          <cell r="AH1236" t="str">
            <v>SARA MONTES DE OCA LOZCANO</v>
          </cell>
          <cell r="AI1236" t="str">
            <v>127 Calle: Guadalupe Victoria</v>
          </cell>
          <cell r="AJ1236" t="str">
            <v>3313536211</v>
          </cell>
          <cell r="AK1236">
            <v>0</v>
          </cell>
          <cell r="AL1236" t="str">
            <v>45650</v>
          </cell>
          <cell r="AM1236" t="str">
            <v>06/05/2017 06 : 25 ARANTXA.MON : TCF106/05/2017 06 : 24 ARANTXA.MON : Se autoriza NP5; numero de serie yticket correcto05/05/2017 02 : 58 201109 : 173064 OC-101034405/05/2017 02 : 16 201109 : EQUIPO EN CSA03/05/2017 00 : 42 201109 : V1 03-05-1702/05/2017 23 : 48 ANA.LAURA : ODSWTPTVJCERCA A FRACCIONAMIENTO EL SIRIMOYO</v>
          </cell>
          <cell r="AN1236" t="str">
            <v>3TE50G132311</v>
          </cell>
          <cell r="AO1236" t="str">
            <v>Básica</v>
          </cell>
          <cell r="AP1236" t="str">
            <v>Hisense</v>
          </cell>
          <cell r="AQ1236" t="str">
            <v>Opera</v>
          </cell>
          <cell r="AR1236" t="str">
            <v>FHD 1920 x 1080</v>
          </cell>
          <cell r="AS1236" t="str">
            <v>3TE50G165140G165140M010</v>
          </cell>
          <cell r="AT1236">
            <v>164</v>
          </cell>
          <cell r="AU1236" t="str">
            <v>50H7GB</v>
          </cell>
          <cell r="AV1236" t="str">
            <v>3TE50G165140</v>
          </cell>
          <cell r="AW1236" t="str">
            <v>G165140</v>
          </cell>
          <cell r="AX1236" t="str">
            <v>M010</v>
          </cell>
          <cell r="AY1236">
            <v>74012618</v>
          </cell>
          <cell r="AZ1236">
            <v>51013537</v>
          </cell>
          <cell r="BA1236">
            <v>80150451</v>
          </cell>
        </row>
        <row r="1237">
          <cell r="D1237">
            <v>60317499</v>
          </cell>
          <cell r="E1237" t="str">
            <v>A</v>
          </cell>
          <cell r="F1237" t="str">
            <v>TV</v>
          </cell>
          <cell r="G1237" t="str">
            <v>JESUS TORRES</v>
          </cell>
          <cell r="H1237" t="str">
            <v>AV RIO NILO 7977D TONALA/LOMA DORADA</v>
          </cell>
          <cell r="I1237">
            <v>3311354251</v>
          </cell>
          <cell r="J1237" t="str">
            <v>HISENSE</v>
          </cell>
          <cell r="K1237" t="str">
            <v>32K20DW</v>
          </cell>
          <cell r="L1237" t="str">
            <v>32J134806H01621</v>
          </cell>
          <cell r="M1237" t="str">
            <v xml:space="preserve">POLIZA DE GARANTIA </v>
          </cell>
          <cell r="N1237" t="str">
            <v>SEALED WARRANTY</v>
          </cell>
          <cell r="O1237">
            <v>41750</v>
          </cell>
          <cell r="P1237">
            <v>42861</v>
          </cell>
          <cell r="Q1237">
            <v>201109</v>
          </cell>
          <cell r="R1237" t="str">
            <v>09/05/2017 03 : 52  ARANTXA.MON : Se autoriza NP5; numero de serie y ticket correcto
FALTA DE REFACCIONES 174142 OC-1010418</v>
          </cell>
          <cell r="S1237" t="str">
            <v>CLIENTE ENTREGA EQUIPO SIN ACCESORIOS, U</v>
          </cell>
          <cell r="T1237" t="str">
            <v xml:space="preserve">  YURIANA HERNANDEZ HERRERA       </v>
          </cell>
          <cell r="U1237" t="str">
            <v>2017-MAYO-</v>
          </cell>
          <cell r="V1237" t="str">
            <v>SUR</v>
          </cell>
          <cell r="W1237" t="str">
            <v>COMPLETADO</v>
          </cell>
          <cell r="X1237" t="str">
            <v>TALLER</v>
          </cell>
          <cell r="Y1237">
            <v>42857</v>
          </cell>
          <cell r="Z1237">
            <v>1107</v>
          </cell>
          <cell r="AD1237" t="str">
            <v>TONALA/LOMA DORADA</v>
          </cell>
          <cell r="AE1237" t="str">
            <v>JAL</v>
          </cell>
          <cell r="AF1237" t="str">
            <v>MX</v>
          </cell>
          <cell r="AG1237" t="str">
            <v>10405885</v>
          </cell>
          <cell r="AH1237" t="str">
            <v>JESUS TORRES</v>
          </cell>
          <cell r="AI1237" t="str">
            <v>7977D AV RIO NILO</v>
          </cell>
          <cell r="AJ1237" t="str">
            <v>3311354251</v>
          </cell>
          <cell r="AK1237">
            <v>0</v>
          </cell>
          <cell r="AL1237" t="str">
            <v>45402</v>
          </cell>
          <cell r="AM1237" t="str">
            <v>09/05/2017 03 : 52 ARANTXA.MON : TCF109/05/2017 03 : 52 ARANTXA.MON : Se autoriza NP5; numero de serie yticket correcto06/05/2017 06 : 58 201109 : 174142 OC-101041806/05/2017 05 : 48 201109 : EQUIPO EN CSA03/05/2017 03 : 57 201109 : V1 03-05-1723/03/2017 01 : 20 ADRIANA.SAN : ODSWTPRD%CTO LOMA NORTE Y LOMA TALA, AL OTRO LADO DE UNA AGENCIA DE VIAJES</v>
          </cell>
          <cell r="AN1237" t="str">
            <v>3TE32G143053</v>
          </cell>
          <cell r="AO1237" t="str">
            <v>Smart</v>
          </cell>
          <cell r="AP1237" t="str">
            <v>Hisense</v>
          </cell>
          <cell r="AQ1237" t="str">
            <v>Opera</v>
          </cell>
          <cell r="AR1237" t="str">
            <v>HD 1366 X 768</v>
          </cell>
          <cell r="AS1237" t="str">
            <v>3TE32G164485G164485M010</v>
          </cell>
          <cell r="AT1237">
            <v>28</v>
          </cell>
          <cell r="AU1237" t="str">
            <v>32H5B2</v>
          </cell>
          <cell r="AV1237" t="str">
            <v>3TE32G164485</v>
          </cell>
          <cell r="AW1237" t="str">
            <v>G164485</v>
          </cell>
          <cell r="AX1237" t="str">
            <v>M010</v>
          </cell>
          <cell r="AY1237">
            <v>74012619</v>
          </cell>
          <cell r="AZ1237">
            <v>51013538</v>
          </cell>
          <cell r="BA1237">
            <v>80150452</v>
          </cell>
        </row>
        <row r="1238">
          <cell r="D1238">
            <v>60317766</v>
          </cell>
          <cell r="E1238" t="str">
            <v>A</v>
          </cell>
          <cell r="F1238" t="str">
            <v>TV</v>
          </cell>
          <cell r="G1238" t="str">
            <v>JOSE AGUILAR SANCHEZ</v>
          </cell>
          <cell r="H1238" t="str">
            <v>CODORNIZ 21 INT B VILLAS DE GUADALUPE/EL SALTO</v>
          </cell>
          <cell r="I1238">
            <v>3322423135</v>
          </cell>
          <cell r="J1238" t="str">
            <v>HISENSE</v>
          </cell>
          <cell r="K1238" t="str">
            <v>32K20DW</v>
          </cell>
          <cell r="L1238" t="str">
            <v>32G143053H04032</v>
          </cell>
          <cell r="M1238" t="str">
            <v>POLIZA DE GARANTIA</v>
          </cell>
          <cell r="N1238" t="str">
            <v>SEALED WARRANTY</v>
          </cell>
          <cell r="O1238">
            <v>42139</v>
          </cell>
          <cell r="P1238">
            <v>42861</v>
          </cell>
          <cell r="Q1238">
            <v>201109</v>
          </cell>
          <cell r="R1238" t="str">
            <v>09/05/2017 03 : 54  ARANTXA.MON : Se autoriza NP5; numero de serie y ticket correcto
falta de refacciones 179250 oc-1010419</v>
          </cell>
          <cell r="S1238" t="str">
            <v>CLIENTE ENTREGA EQUIPO SIN ACCESORIOS, U</v>
          </cell>
          <cell r="T1238" t="str">
            <v xml:space="preserve">  YURIANA HERNANDEZ HERRERA       </v>
          </cell>
          <cell r="U1238" t="str">
            <v>2017-MAYO-</v>
          </cell>
          <cell r="V1238" t="str">
            <v>SUR</v>
          </cell>
          <cell r="W1238" t="str">
            <v>COMPLETADO</v>
          </cell>
          <cell r="X1238" t="str">
            <v>TALLER</v>
          </cell>
          <cell r="Y1238">
            <v>42860</v>
          </cell>
          <cell r="Z1238">
            <v>721</v>
          </cell>
          <cell r="AD1238" t="str">
            <v>Villas De Guadalupe/eL SALTO</v>
          </cell>
          <cell r="AE1238" t="str">
            <v>JAL</v>
          </cell>
          <cell r="AF1238" t="str">
            <v>MX</v>
          </cell>
          <cell r="AG1238" t="str">
            <v>10414990</v>
          </cell>
          <cell r="AH1238" t="str">
            <v>JOSE AGUILAR SANCHEZ</v>
          </cell>
          <cell r="AI1238" t="str">
            <v>21 int B Codorniz</v>
          </cell>
          <cell r="AJ1238" t="str">
            <v>3322423135</v>
          </cell>
          <cell r="AK1238">
            <v>0</v>
          </cell>
          <cell r="AL1238" t="str">
            <v>45685</v>
          </cell>
          <cell r="AM1238" t="str">
            <v>09/05/2017 03 : 54 ARANTXA.MON : TCF109/05/2017 03 : 54 ARANTXA.MON : Se autoriza NP5; numero de serie yticket correcto06/05/2017 06 : 58 201109 : 179250 OC-101041906/05/2017 05 : 49 201109 : EQUIPO EN CSA05/05/2017 22 : 35 201109 : V1 8-05-1705/05/2017 22 : 25 ADRIANA.SAN : ODSWTPRD% CANARIO Y AV DE LA CIMA</v>
          </cell>
          <cell r="AN1238" t="str">
            <v>3TE32G143053</v>
          </cell>
          <cell r="AO1238" t="str">
            <v>Smart</v>
          </cell>
          <cell r="AP1238" t="str">
            <v>Hisense</v>
          </cell>
          <cell r="AQ1238" t="str">
            <v>Opera</v>
          </cell>
          <cell r="AR1238" t="str">
            <v>HD 1366 X 768</v>
          </cell>
          <cell r="AS1238" t="str">
            <v>3TE32G164485G164485M010</v>
          </cell>
          <cell r="AT1238">
            <v>28</v>
          </cell>
          <cell r="AU1238" t="str">
            <v>32H5B2</v>
          </cell>
          <cell r="AV1238" t="str">
            <v>3TE32G164485</v>
          </cell>
          <cell r="AW1238" t="str">
            <v>G164485</v>
          </cell>
          <cell r="AX1238" t="str">
            <v>M010</v>
          </cell>
          <cell r="AY1238">
            <v>74012620</v>
          </cell>
          <cell r="AZ1238">
            <v>51013539</v>
          </cell>
          <cell r="BA1238">
            <v>80150453</v>
          </cell>
        </row>
        <row r="1239">
          <cell r="D1239">
            <v>60318113</v>
          </cell>
          <cell r="E1239" t="str">
            <v>A</v>
          </cell>
          <cell r="F1239" t="str">
            <v>TV</v>
          </cell>
          <cell r="G1239" t="str">
            <v xml:space="preserve">FRANCISCO NUÑEZ RODRIGUEZ </v>
          </cell>
          <cell r="H1239" t="str">
            <v>DE LAS ROSAS 111 AMECA/FRACCIONAMIENTO EL ROCIO</v>
          </cell>
          <cell r="I1239" t="str">
            <v>3757587518-3751189067</v>
          </cell>
          <cell r="J1239" t="str">
            <v>HISENSE</v>
          </cell>
          <cell r="K1239" t="str">
            <v>50K20DW</v>
          </cell>
          <cell r="L1239" t="str">
            <v>50G143291H14862</v>
          </cell>
          <cell r="M1239" t="str">
            <v>AMC/000046815</v>
          </cell>
          <cell r="N1239">
            <v>11998.37</v>
          </cell>
          <cell r="O1239">
            <v>42251</v>
          </cell>
          <cell r="P1239">
            <v>42865</v>
          </cell>
          <cell r="Q1239">
            <v>201109</v>
          </cell>
          <cell r="R1239" t="str">
            <v>11/05/2017 06 : 18  ARANTXA.MON : Se autoriza NP5; numero de serie y ticket correcto
FALTA DE REFACCIONES 173331 OC-1010563</v>
          </cell>
          <cell r="S1239" t="str">
            <v>CLIENTE ENTREGA EQUIPO SIN ACCESORIOS, U</v>
          </cell>
          <cell r="T1239" t="str">
            <v xml:space="preserve">      YURIANA HERNANDEZ HERRERA   </v>
          </cell>
          <cell r="U1239" t="str">
            <v>2017-MAYO-</v>
          </cell>
          <cell r="V1239" t="str">
            <v>SUR</v>
          </cell>
          <cell r="W1239" t="str">
            <v>COMPLETADO</v>
          </cell>
          <cell r="X1239" t="str">
            <v>TALLER</v>
          </cell>
          <cell r="Y1239">
            <v>42864</v>
          </cell>
          <cell r="Z1239">
            <v>613</v>
          </cell>
          <cell r="AD1239" t="str">
            <v>Ameca/ Frac El Rocio</v>
          </cell>
          <cell r="AE1239" t="str">
            <v>JAL</v>
          </cell>
          <cell r="AF1239" t="str">
            <v>MX</v>
          </cell>
          <cell r="AG1239" t="str">
            <v>10415426</v>
          </cell>
          <cell r="AH1239" t="str">
            <v>FRANCISCO NUÑEZ RODRIGUEZ</v>
          </cell>
          <cell r="AI1239" t="str">
            <v>111 De las Rosas</v>
          </cell>
          <cell r="AJ1239" t="str">
            <v>3757587518</v>
          </cell>
          <cell r="AK1239" t="str">
            <v>3751189067</v>
          </cell>
          <cell r="AL1239" t="str">
            <v>46600</v>
          </cell>
          <cell r="AM1239" t="str">
            <v>11/05/2017 06 : 18 ARANTXA.MON : TCF111/05/2017 06 : 18 ARANTXA.MON : Se autoriza NP5; numero de serie yticket correcto10/05/2017 05 : 42 201109 : 173331 OC-1010563 SE REALIZARA LA VISITACUANDO LA REFACCION LLEGUE A CSA10/05/2017 05 : 34 201109 : KMA 335 KM VIAJE REDONDO..10/05/2017 05 : 07 ANA.ROSA : ODSWTPRD % AZUCENA Y AV LOS MEZQUITES</v>
          </cell>
          <cell r="AN1239" t="str">
            <v>1TE50B8NUSCB</v>
          </cell>
          <cell r="AO1239" t="str">
            <v>Smart</v>
          </cell>
          <cell r="AP1239" t="str">
            <v>Hisense</v>
          </cell>
          <cell r="AQ1239" t="str">
            <v>Opera</v>
          </cell>
          <cell r="AR1239" t="str">
            <v>FHD 1920 x 1080</v>
          </cell>
          <cell r="AS1239" t="str">
            <v>3TE50G165140G165140M010</v>
          </cell>
          <cell r="AT1239">
            <v>164</v>
          </cell>
          <cell r="AU1239" t="str">
            <v>50H7GB</v>
          </cell>
          <cell r="AV1239" t="str">
            <v>3TE50G165140</v>
          </cell>
          <cell r="AW1239" t="str">
            <v>G165140</v>
          </cell>
          <cell r="AX1239" t="str">
            <v>M010</v>
          </cell>
          <cell r="AY1239">
            <v>74012621</v>
          </cell>
          <cell r="AZ1239">
            <v>51013540</v>
          </cell>
          <cell r="BA1239">
            <v>80150454</v>
          </cell>
        </row>
        <row r="1240">
          <cell r="D1240">
            <v>60318236</v>
          </cell>
          <cell r="E1240" t="str">
            <v>A</v>
          </cell>
          <cell r="F1240" t="str">
            <v>TV</v>
          </cell>
          <cell r="G1240" t="str">
            <v xml:space="preserve">ELIZABETH TRINIDAD GONZALES ARREOLA </v>
          </cell>
          <cell r="H1240" t="str">
            <v>Via de los Sauces 6- E / 45680 El salto/Col Azucena (galaxia bonito jal</v>
          </cell>
          <cell r="I1240" t="str">
            <v>3315601459-3335995057</v>
          </cell>
          <cell r="J1240" t="str">
            <v>HISENSE</v>
          </cell>
          <cell r="K1240" t="str">
            <v>32K20DW</v>
          </cell>
          <cell r="L1240" t="str">
            <v>32J134806H2340</v>
          </cell>
          <cell r="M1240" t="str">
            <v xml:space="preserve">TICKET DE COMPRA </v>
          </cell>
          <cell r="N1240">
            <v>7583</v>
          </cell>
          <cell r="O1240">
            <v>41776</v>
          </cell>
          <cell r="P1240">
            <v>42867</v>
          </cell>
          <cell r="Q1240">
            <v>201109</v>
          </cell>
          <cell r="R1240" t="str">
            <v>13/05/2017 10 : 38  ARANTXA.MON : Se autoriza NP5; numero de serie y ticket correcto
FALTA DE REFACCIONES 174142 OC-1010678</v>
          </cell>
          <cell r="S1240" t="str">
            <v>CLIENTE ENTREGA EQUIPO SIN ACCESORIOS, U</v>
          </cell>
          <cell r="T1240" t="str">
            <v xml:space="preserve">   YURIANA HERNANDEZ HERRERA      </v>
          </cell>
          <cell r="U1240" t="str">
            <v>2017-MAYO-</v>
          </cell>
          <cell r="V1240" t="str">
            <v>SUR</v>
          </cell>
          <cell r="W1240" t="str">
            <v>COMPLETADO</v>
          </cell>
          <cell r="X1240" t="str">
            <v>TALLER</v>
          </cell>
          <cell r="Y1240">
            <v>42866</v>
          </cell>
          <cell r="Z1240">
            <v>1090</v>
          </cell>
          <cell r="AD1240" t="str">
            <v>El salto/Col Azucena (galaxia bonito jal</v>
          </cell>
          <cell r="AE1240" t="str">
            <v>JAL</v>
          </cell>
          <cell r="AF1240" t="str">
            <v>MX</v>
          </cell>
          <cell r="AG1240" t="str">
            <v>10418012</v>
          </cell>
          <cell r="AH1240" t="str">
            <v>ELIZABETH TRINIDAD GONZALEZ ARREOLA</v>
          </cell>
          <cell r="AI1240" t="str">
            <v>Via de los Sauces 6- E</v>
          </cell>
          <cell r="AJ1240" t="str">
            <v>3315601459</v>
          </cell>
          <cell r="AK1240" t="str">
            <v>3335995057</v>
          </cell>
          <cell r="AL1240" t="str">
            <v>45680</v>
          </cell>
          <cell r="AM1240" t="str">
            <v>12/05/2017 05 : 45 201109 : 174142 OC-101067812/05/2017 03 : 18 201109 : EQUIPO EN CSA11/05/2017 22 : 12 201109 : V1 12-05-1711/05/2017 02 : 18 JUANANTONIO : ODSWTP ELABORADA POR EMC*
RD% FRESNOS Y SABINOS</v>
          </cell>
          <cell r="AN1240" t="str">
            <v>3TE32G143053</v>
          </cell>
          <cell r="AO1240" t="str">
            <v>Smart</v>
          </cell>
          <cell r="AP1240" t="str">
            <v>Hisense</v>
          </cell>
          <cell r="AQ1240" t="str">
            <v>Opera</v>
          </cell>
          <cell r="AR1240" t="str">
            <v>HD 1366 X 768</v>
          </cell>
          <cell r="AS1240" t="str">
            <v>3TE32G164485G164485M010</v>
          </cell>
          <cell r="AT1240">
            <v>28</v>
          </cell>
          <cell r="AU1240" t="str">
            <v>32H5B2</v>
          </cell>
          <cell r="AV1240" t="str">
            <v>3TE32G164485</v>
          </cell>
          <cell r="AW1240" t="str">
            <v>G164485</v>
          </cell>
          <cell r="AX1240" t="str">
            <v>M010</v>
          </cell>
          <cell r="AY1240">
            <v>74012622</v>
          </cell>
          <cell r="AZ1240">
            <v>51013541</v>
          </cell>
          <cell r="BA1240">
            <v>80150455</v>
          </cell>
        </row>
        <row r="1241">
          <cell r="D1241">
            <v>60317552</v>
          </cell>
          <cell r="E1241" t="str">
            <v>A</v>
          </cell>
          <cell r="F1241" t="str">
            <v>TV</v>
          </cell>
          <cell r="G1241" t="str">
            <v xml:space="preserve">FERNANDO XUCHITL URBINA </v>
          </cell>
          <cell r="H1241" t="str">
            <v>CARLOS A CARRILLO 429 GUADALAJARA/5 DE MAYO</v>
          </cell>
          <cell r="I1241" t="str">
            <v>36703162- 3335052459</v>
          </cell>
          <cell r="J1241" t="str">
            <v>HISENSE</v>
          </cell>
          <cell r="K1241" t="str">
            <v>32K20DW</v>
          </cell>
          <cell r="L1241" t="str">
            <v>32J140473H00477</v>
          </cell>
          <cell r="M1241" t="str">
            <v>CARTA DE ACEPTACION</v>
          </cell>
          <cell r="N1241">
            <v>0</v>
          </cell>
          <cell r="O1241">
            <v>41766</v>
          </cell>
          <cell r="P1241">
            <v>42860</v>
          </cell>
          <cell r="Q1241">
            <v>201109</v>
          </cell>
          <cell r="R1241" t="str">
            <v>06/05/2017 06 : 27  ARANTXA.MON : Se autoriza NP5; numero de serie y ticket correcto
FALTA DE REFACCIONES 171979 OC-1010346</v>
          </cell>
          <cell r="S1241" t="str">
            <v>CLIENTE ENTREGA EQUIPO SIN ACCESORIOS, U</v>
          </cell>
          <cell r="T1241" t="str">
            <v xml:space="preserve">YURIANA HERNANDEZ HERRERA         </v>
          </cell>
          <cell r="U1241" t="str">
            <v>2017-MAYO-</v>
          </cell>
          <cell r="V1241" t="str">
            <v>SUR</v>
          </cell>
          <cell r="W1241" t="str">
            <v>COMPLETADO</v>
          </cell>
          <cell r="X1241" t="str">
            <v>TALLER</v>
          </cell>
          <cell r="Y1241">
            <v>42858</v>
          </cell>
          <cell r="Z1241">
            <v>1092</v>
          </cell>
          <cell r="AD1241" t="str">
            <v>guadalajara/5 mayo</v>
          </cell>
          <cell r="AE1241" t="str">
            <v>JAL</v>
          </cell>
          <cell r="AF1241" t="str">
            <v>MX</v>
          </cell>
          <cell r="AG1241" t="str">
            <v>10413963</v>
          </cell>
          <cell r="AH1241" t="str">
            <v>FERNANDO XUCHITL URBINA</v>
          </cell>
          <cell r="AI1241" t="str">
            <v>429 carlos a carrillo</v>
          </cell>
          <cell r="AJ1241" t="str">
            <v>36703162</v>
          </cell>
          <cell r="AK1241" t="str">
            <v>3335052459</v>
          </cell>
          <cell r="AL1241" t="str">
            <v>44970</v>
          </cell>
          <cell r="AM1241" t="str">
            <v>06/05/2017 06 : 27 ARANTXA.MON : TCF106/05/2017 06 : 27 ARANTXA.MON : Se autoriza NP5; numero de serie yticket correcto05/05/2017 02 : 58 201109 : 171979 OC-101034605/05/2017 02 : 12 201109 : EQUIPO EN CSA03/05/2017 23 : 00 201109 : V1 04-05-1718/03/2017 00 : 04 SEMIRAMIS.M : CSCCte se comunica para confirmar la recepción de documentación de compraconfirma compra por la tarde se proporcionará el numero de servicio09/03/2017 23 : 53 JUANANTONIO : ODSWTPENTRE MANUEL BARENA Y CARLOS SN CARRILLO3335052459</v>
          </cell>
          <cell r="AN1241" t="str">
            <v>3TE32G143053</v>
          </cell>
          <cell r="AO1241" t="str">
            <v>Smart</v>
          </cell>
          <cell r="AP1241" t="str">
            <v>Hisense</v>
          </cell>
          <cell r="AQ1241" t="str">
            <v>Opera</v>
          </cell>
          <cell r="AR1241" t="str">
            <v>HD 1366 X 768</v>
          </cell>
          <cell r="AS1241" t="str">
            <v>3TE32G164485G164485M010</v>
          </cell>
          <cell r="AT1241">
            <v>28</v>
          </cell>
          <cell r="AU1241" t="str">
            <v>32H5B2</v>
          </cell>
          <cell r="AV1241" t="str">
            <v>3TE32G164485</v>
          </cell>
          <cell r="AW1241" t="str">
            <v>G164485</v>
          </cell>
          <cell r="AX1241" t="str">
            <v>M010</v>
          </cell>
          <cell r="AY1241">
            <v>74012623</v>
          </cell>
          <cell r="AZ1241">
            <v>51013542</v>
          </cell>
          <cell r="BA1241">
            <v>80150456</v>
          </cell>
        </row>
        <row r="1242">
          <cell r="D1242">
            <v>60317494</v>
          </cell>
          <cell r="E1242" t="str">
            <v>A</v>
          </cell>
          <cell r="F1242" t="str">
            <v>TV</v>
          </cell>
          <cell r="G1242" t="str">
            <v>Lourdes Lobato Gutierrez</v>
          </cell>
          <cell r="H1242" t="str">
            <v>Av Americo Vespusio Int 1 #755. Fracc. Reforma, Veracruz, Ver. CP 91919</v>
          </cell>
          <cell r="I1242">
            <v>2292836937</v>
          </cell>
          <cell r="J1242" t="str">
            <v>HISENSE</v>
          </cell>
          <cell r="K1242" t="str">
            <v>50K20DW</v>
          </cell>
          <cell r="L1242" t="str">
            <v>50G144844H06943</v>
          </cell>
          <cell r="M1242" t="str">
            <v xml:space="preserve">
JRD/000150348</v>
          </cell>
          <cell r="N1242">
            <v>10121</v>
          </cell>
          <cell r="O1242">
            <v>42124</v>
          </cell>
          <cell r="P1242">
            <v>42865</v>
          </cell>
          <cell r="Q1242">
            <v>201028</v>
          </cell>
          <cell r="R1242" t="str">
            <v>11/05/2017 05 : 39  ARANTXA.MON : Se autoriza NP5; numero de serie y ticket correcto
T173331 PANEL OC-1010523 Y T171496 POWER OC-1010525.</v>
          </cell>
          <cell r="S1242" t="str">
            <v/>
          </cell>
          <cell r="T1242" t="str">
            <v xml:space="preserve"> Liliana Aguilera                 </v>
          </cell>
          <cell r="U1242" t="str">
            <v>2017-05-16</v>
          </cell>
          <cell r="V1242" t="str">
            <v>SUR</v>
          </cell>
          <cell r="W1242" t="str">
            <v>COMPLETADO</v>
          </cell>
          <cell r="X1242" t="str">
            <v>TALLER</v>
          </cell>
          <cell r="Y1242">
            <v>42857</v>
          </cell>
          <cell r="Z1242">
            <v>733</v>
          </cell>
          <cell r="AD1242" t="str">
            <v>Veracruz/Frac Reforma</v>
          </cell>
          <cell r="AE1242" t="str">
            <v>VER</v>
          </cell>
          <cell r="AF1242" t="str">
            <v>MX</v>
          </cell>
          <cell r="AG1242" t="str">
            <v>10417404</v>
          </cell>
          <cell r="AH1242" t="str">
            <v>LOURDES LOBATO GUTIERREZ</v>
          </cell>
          <cell r="AI1242" t="str">
            <v>755 Av Americo Vespusio Int 1</v>
          </cell>
          <cell r="AJ1242" t="str">
            <v>2292836937</v>
          </cell>
          <cell r="AK1242">
            <v>0</v>
          </cell>
          <cell r="AL1242" t="str">
            <v>91919</v>
          </cell>
          <cell r="AM1242" t="str">
            <v>11/05/2017 05 : 40 ARANTXA.MON : TCF111/05/2017 05 : 39 ARANTXA.MON : Se autoriza NP5; numero de serie yticket correcto10/05/2017 01 : 08 201028 : SE SOLICITA PANEL OC-1010523 Y POWEROC-101052509/05/2017 23 : 44 201028 : EN REVISION CON EL TECNICO DE SERVICIO03/05/2017 04 : 03 201028 : V1 04-05-1703/05/2017 03 : 19 GABRIELA.B : Persona de la 3ra Edad EntregaDocumentación en Visita03/05/2017 03 : 18 GABRIELA.B : RD % AMERICAS E ISABELA CATOLICA</v>
          </cell>
          <cell r="AN1242" t="str">
            <v>1TE50B8NUSCB</v>
          </cell>
          <cell r="AO1242" t="str">
            <v>Smart</v>
          </cell>
          <cell r="AP1242" t="str">
            <v>Hisense</v>
          </cell>
          <cell r="AQ1242" t="str">
            <v>Opera</v>
          </cell>
          <cell r="AR1242" t="str">
            <v>FHD 1920 x 1080</v>
          </cell>
          <cell r="AS1242" t="str">
            <v>3TE50G165140G165140M010</v>
          </cell>
          <cell r="AT1242">
            <v>164</v>
          </cell>
          <cell r="AU1242" t="str">
            <v>50H7GB</v>
          </cell>
          <cell r="AV1242" t="str">
            <v>3TE50G165140</v>
          </cell>
          <cell r="AW1242" t="str">
            <v>G165140</v>
          </cell>
          <cell r="AX1242" t="str">
            <v>M010</v>
          </cell>
          <cell r="AY1242">
            <v>74012624</v>
          </cell>
          <cell r="AZ1242">
            <v>51013543</v>
          </cell>
          <cell r="BA1242">
            <v>80150457</v>
          </cell>
        </row>
        <row r="1243">
          <cell r="D1243">
            <v>60317418</v>
          </cell>
          <cell r="E1243" t="str">
            <v>A</v>
          </cell>
          <cell r="F1243" t="str">
            <v>TV</v>
          </cell>
          <cell r="G1243" t="str">
            <v>Cinthya Isabel Morales Espinoza</v>
          </cell>
          <cell r="H1243" t="str">
            <v>Cda de mercurio # 143. Inf. Buena vista, Veracruz, Ver. CP 91850</v>
          </cell>
          <cell r="I1243">
            <v>2292792769</v>
          </cell>
          <cell r="J1243" t="str">
            <v>HISENSE</v>
          </cell>
          <cell r="K1243" t="str">
            <v>32H5B2</v>
          </cell>
          <cell r="L1243" t="str">
            <v>32G1632E8H06319</v>
          </cell>
          <cell r="M1243" t="str">
            <v>LER/000129229</v>
          </cell>
          <cell r="N1243">
            <v>5998.5</v>
          </cell>
          <cell r="O1243">
            <v>42609</v>
          </cell>
          <cell r="P1243">
            <v>42866</v>
          </cell>
          <cell r="Q1243">
            <v>201028</v>
          </cell>
          <cell r="R1243" t="str">
            <v>12/05/2017 06 : 54  ARANTXA.MON : Se autoriza NP5; numero de serie y ticket correcto
T206937 PANEL OC-1010618</v>
          </cell>
          <cell r="S1243" t="str">
            <v/>
          </cell>
          <cell r="T1243" t="str">
            <v xml:space="preserve"> Liliana Aguilera                 </v>
          </cell>
          <cell r="U1243" t="str">
            <v>2017-05-16</v>
          </cell>
          <cell r="V1243" t="str">
            <v>SUR</v>
          </cell>
          <cell r="W1243" t="str">
            <v>COMPLETADO</v>
          </cell>
          <cell r="X1243" t="str">
            <v>TALLER</v>
          </cell>
          <cell r="Y1243">
            <v>42857</v>
          </cell>
          <cell r="Z1243">
            <v>248</v>
          </cell>
          <cell r="AD1243" t="str">
            <v>veracruz /infonavit buena vista</v>
          </cell>
          <cell r="AE1243" t="str">
            <v>VER</v>
          </cell>
          <cell r="AF1243" t="str">
            <v>MX</v>
          </cell>
          <cell r="AG1243" t="str">
            <v>10417208</v>
          </cell>
          <cell r="AH1243" t="str">
            <v>CINTHYA ISABEL MORALES ESPINOZA</v>
          </cell>
          <cell r="AI1243" t="str">
            <v>cda de mercurio num 143</v>
          </cell>
          <cell r="AJ1243" t="str">
            <v>2292792769</v>
          </cell>
          <cell r="AK1243">
            <v>0</v>
          </cell>
          <cell r="AL1243" t="str">
            <v>91850</v>
          </cell>
          <cell r="AM1243" t="str">
            <v>12/05/2017 06 : 54 ARANTXA.MON : TCF112/05/2017 06 : 54 ARANTXA.MON : Se autoriza NP5; numero de serie yticket correcto11/05/2017 03 : 42 201028 : SOLICITO PANEL OC-101061803/05/2017 02 : 15 201028 : V1 04-05-201728/04/2017 23 : 09 GERARDO.GRA : ODSWTPRD...ENTRE CALLE DEL SOL Y J P SILVA</v>
          </cell>
          <cell r="AN1243" t="str">
            <v>3TE32G155369</v>
          </cell>
          <cell r="AO1243" t="str">
            <v>Smart</v>
          </cell>
          <cell r="AP1243" t="str">
            <v>Hisense</v>
          </cell>
          <cell r="AQ1243" t="str">
            <v>Opera</v>
          </cell>
          <cell r="AR1243" t="str">
            <v>HD 1366 X 768</v>
          </cell>
          <cell r="AS1243" t="str">
            <v>3TE32G164485G164485M010</v>
          </cell>
          <cell r="AT1243">
            <v>28</v>
          </cell>
          <cell r="AU1243" t="str">
            <v>32H5B2</v>
          </cell>
          <cell r="AV1243" t="str">
            <v>3TE32G164485</v>
          </cell>
          <cell r="AW1243" t="str">
            <v>G164485</v>
          </cell>
          <cell r="AX1243" t="str">
            <v>M010</v>
          </cell>
          <cell r="AY1243">
            <v>74912625</v>
          </cell>
          <cell r="AZ1243">
            <v>51013544</v>
          </cell>
          <cell r="BA1243">
            <v>80150459</v>
          </cell>
        </row>
        <row r="1244">
          <cell r="D1244">
            <v>60316874</v>
          </cell>
          <cell r="E1244" t="str">
            <v>A</v>
          </cell>
          <cell r="F1244" t="str">
            <v>TV</v>
          </cell>
          <cell r="G1244" t="str">
            <v xml:space="preserve"> Ofelia Perez</v>
          </cell>
          <cell r="H1244" t="str">
            <v>Jimenez #2298. Col. Centro, Veracruz, Ver. CP. 91700</v>
          </cell>
          <cell r="I1244" t="str">
            <v>S/N</v>
          </cell>
          <cell r="J1244" t="str">
            <v>HISENSE</v>
          </cell>
          <cell r="K1244" t="str">
            <v>50H7GB</v>
          </cell>
          <cell r="L1244" t="str">
            <v>50G162156MH0881</v>
          </cell>
          <cell r="M1244">
            <v>1219</v>
          </cell>
          <cell r="N1244">
            <v>11303.28</v>
          </cell>
          <cell r="O1244">
            <v>42637</v>
          </cell>
          <cell r="P1244">
            <v>42853</v>
          </cell>
          <cell r="Q1244">
            <v>201028</v>
          </cell>
          <cell r="R1244" t="str">
            <v>29/04/2017 07 : 11  ARANTXA.MON : NP5
No surtieron pieza: T192764 PANEL OC-1010116</v>
          </cell>
          <cell r="S1244" t="str">
            <v/>
          </cell>
          <cell r="T1244" t="str">
            <v xml:space="preserve"> Liliana Aguilera                 </v>
          </cell>
          <cell r="U1244" t="str">
            <v>2017-05-16</v>
          </cell>
          <cell r="V1244" t="str">
            <v>SUR</v>
          </cell>
          <cell r="W1244" t="str">
            <v>COMPLETADO</v>
          </cell>
          <cell r="X1244" t="str">
            <v>TALLER</v>
          </cell>
          <cell r="Y1244">
            <v>42849</v>
          </cell>
          <cell r="Z1244">
            <v>212</v>
          </cell>
          <cell r="AD1244" t="str">
            <v>VER /Centro</v>
          </cell>
          <cell r="AE1244" t="str">
            <v>VER</v>
          </cell>
          <cell r="AF1244" t="str">
            <v>MX</v>
          </cell>
          <cell r="AG1244" t="str">
            <v>10414475</v>
          </cell>
          <cell r="AH1244" t="str">
            <v>OFELIA PEREZ</v>
          </cell>
          <cell r="AI1244" t="str">
            <v>2298 Jimenez</v>
          </cell>
          <cell r="AJ1244" t="str">
            <v>2</v>
          </cell>
          <cell r="AK1244">
            <v>0</v>
          </cell>
          <cell r="AL1244" t="str">
            <v>91700</v>
          </cell>
          <cell r="AM1244" t="str">
            <v>29/04/2017 07 : 11 ARANTXA.MON : TCF129/04/2017 07 : 11 ARANTXA.MON : NP528/04/2017 04 : 08 201028 : SOLICITO PANEL OC-101011625/04/2017 04 : 05 LAURA.HERNA : ODSWTP</v>
          </cell>
          <cell r="AN1244" t="str">
            <v>3TE50G1523B0</v>
          </cell>
          <cell r="AO1244" t="str">
            <v>Smart</v>
          </cell>
          <cell r="AP1244" t="str">
            <v>Hisense</v>
          </cell>
          <cell r="AQ1244" t="str">
            <v>Android</v>
          </cell>
          <cell r="AR1244" t="str">
            <v>UHD 3840 X 2160</v>
          </cell>
          <cell r="AS1244" t="str">
            <v>3TE50G165140G165140M010</v>
          </cell>
          <cell r="AT1244">
            <v>164</v>
          </cell>
          <cell r="AU1244" t="str">
            <v>50H7GB</v>
          </cell>
          <cell r="AV1244" t="str">
            <v>3TE50G165140</v>
          </cell>
          <cell r="AW1244" t="str">
            <v>G165140</v>
          </cell>
          <cell r="AX1244" t="str">
            <v>M010</v>
          </cell>
          <cell r="AY1244">
            <v>74012626</v>
          </cell>
          <cell r="AZ1244">
            <v>51013545</v>
          </cell>
          <cell r="BA1244">
            <v>80150461</v>
          </cell>
        </row>
        <row r="1245">
          <cell r="D1245">
            <v>60316867</v>
          </cell>
          <cell r="E1245" t="str">
            <v>A</v>
          </cell>
          <cell r="F1245" t="str">
            <v>TV</v>
          </cell>
          <cell r="G1245" t="str">
            <v xml:space="preserve"> Rosario Fernandez Gutierrez</v>
          </cell>
          <cell r="H1245" t="str">
            <v>Cto Dalia norte #  9B. Fracc. Puente Moreno, Medellin, Ver. CP. 94274</v>
          </cell>
          <cell r="I1245">
            <v>2291737423</v>
          </cell>
          <cell r="J1245" t="str">
            <v>HISENSE</v>
          </cell>
          <cell r="K1245" t="str">
            <v>50K20DW</v>
          </cell>
          <cell r="L1245" t="str">
            <v>50G143291H11126</v>
          </cell>
          <cell r="M1245" t="str">
            <v>TR# 05058</v>
          </cell>
          <cell r="N1245">
            <v>7590.01</v>
          </cell>
          <cell r="O1245">
            <v>42155</v>
          </cell>
          <cell r="P1245">
            <v>42864</v>
          </cell>
          <cell r="Q1245">
            <v>201028</v>
          </cell>
          <cell r="R1245" t="str">
            <v>10/05/2017 04 : 56  ARANTXA.MON : Se autoriza NP5; numero de serie y ticket correcto
T173331 PANEL OC-1010444 Y T171496 PCB POWER  OC-1010445</v>
          </cell>
          <cell r="S1245" t="str">
            <v/>
          </cell>
          <cell r="T1245" t="str">
            <v xml:space="preserve"> Liliana Aguilera                 </v>
          </cell>
          <cell r="U1245" t="str">
            <v>2017-05-16</v>
          </cell>
          <cell r="V1245" t="str">
            <v>SUR</v>
          </cell>
          <cell r="W1245" t="str">
            <v>COMPLETADO</v>
          </cell>
          <cell r="X1245" t="str">
            <v>TALLER</v>
          </cell>
          <cell r="Y1245">
            <v>42849</v>
          </cell>
          <cell r="Z1245">
            <v>694</v>
          </cell>
          <cell r="AD1245" t="str">
            <v>Veracruz/ Frac Puente Moreno</v>
          </cell>
          <cell r="AE1245" t="str">
            <v>VER</v>
          </cell>
          <cell r="AF1245" t="str">
            <v>MX</v>
          </cell>
          <cell r="AG1245" t="str">
            <v>10416730</v>
          </cell>
          <cell r="AH1245" t="str">
            <v>ROSARIO FERNANDEZ GUTIERREZ</v>
          </cell>
          <cell r="AI1245" t="str">
            <v>9B Cto Dalia norte</v>
          </cell>
          <cell r="AJ1245" t="str">
            <v>2291737423</v>
          </cell>
          <cell r="AK1245">
            <v>0</v>
          </cell>
          <cell r="AL1245" t="str">
            <v>94274</v>
          </cell>
          <cell r="AM1245" t="str">
            <v>10/05/2017 04 : 57 ARANTXA.MON : TCF110/05/2017 04 : 56 ARANTXA.MON : Se autoriza NP5; numero de serie yticket correcto09/05/2017 00 : 18 201028 : SE SOLICITA PANEL OC-1010444 Y SE SOLICITAPCB POWER OC-101044503/05/2017 03 : 02 201028 : EN REVISION CON TEC DE SERV29/04/2017 02 : 03 JUANANTONIO : CSC para status de visita se pideapoyo a CSA que informa acudirán el dia de hoy por la tarde o el martes2 de mayo. EMC*25/04/2017 03 : 28 201028 : V1 26 DE ABRIL 201725/04/2017 03 : 23 GABRIELA.B : ODSWTP24/04/2017 22 : 28 GABRIELA.B : RD % DALIA ESTE Y OESTE</v>
          </cell>
          <cell r="AN1245" t="str">
            <v>1TE50B8NUSCB</v>
          </cell>
          <cell r="AO1245" t="str">
            <v>Smart</v>
          </cell>
          <cell r="AP1245" t="str">
            <v>Hisense</v>
          </cell>
          <cell r="AQ1245" t="str">
            <v>Opera</v>
          </cell>
          <cell r="AR1245" t="str">
            <v>FHD 1920 x 1080</v>
          </cell>
          <cell r="AS1245" t="str">
            <v>3TE50G165140G165140M010</v>
          </cell>
          <cell r="AT1245">
            <v>164</v>
          </cell>
          <cell r="AU1245" t="str">
            <v>50H7GB</v>
          </cell>
          <cell r="AV1245" t="str">
            <v>3TE50G165140</v>
          </cell>
          <cell r="AW1245" t="str">
            <v>G165140</v>
          </cell>
          <cell r="AX1245" t="str">
            <v>M010</v>
          </cell>
          <cell r="AY1245">
            <v>74012627</v>
          </cell>
          <cell r="AZ1245">
            <v>51013546</v>
          </cell>
          <cell r="BA1245">
            <v>80150462</v>
          </cell>
        </row>
        <row r="1246">
          <cell r="D1246">
            <v>60316787</v>
          </cell>
          <cell r="E1246" t="str">
            <v>A</v>
          </cell>
          <cell r="F1246" t="str">
            <v>TV</v>
          </cell>
          <cell r="G1246" t="str">
            <v xml:space="preserve"> MARIA DOLORES CONTRERAS MORALES</v>
          </cell>
          <cell r="H1246" t="str">
            <v>INDALESIO SAYAGO MZ10 LT 3.   COL. VICENTE LOMBARDO, VERACRUZ, VER. CP. 91809</v>
          </cell>
          <cell r="I1246">
            <v>2292899624</v>
          </cell>
          <cell r="J1246" t="str">
            <v>HISENSE</v>
          </cell>
          <cell r="K1246" t="str">
            <v>50K20DW</v>
          </cell>
          <cell r="L1246" t="str">
            <v>50G143291H07969</v>
          </cell>
          <cell r="M1246" t="str">
            <v>PAGARE</v>
          </cell>
          <cell r="N1246">
            <v>13494.9</v>
          </cell>
          <cell r="O1246" t="str">
            <v>S/N</v>
          </cell>
          <cell r="P1246">
            <v>42866</v>
          </cell>
          <cell r="Q1246">
            <v>201028</v>
          </cell>
          <cell r="R1246" t="str">
            <v>12/05/2017 06 : 43  ARANTXA.MON : Se autoriza NP5; numero de serie y ticket correcto
T173331 PANEL OC-1010603</v>
          </cell>
          <cell r="S1246" t="str">
            <v/>
          </cell>
          <cell r="T1246" t="str">
            <v xml:space="preserve"> Liliana Aguilera                 </v>
          </cell>
          <cell r="U1246" t="str">
            <v>2017-05-16</v>
          </cell>
          <cell r="V1246" t="str">
            <v>SUR</v>
          </cell>
          <cell r="W1246" t="str">
            <v>COMPLETADO</v>
          </cell>
          <cell r="X1246" t="str">
            <v>TALLER</v>
          </cell>
          <cell r="Y1246">
            <v>42846</v>
          </cell>
          <cell r="Z1246" t="e">
            <v>#VALUE!</v>
          </cell>
          <cell r="AD1246" t="str">
            <v>VERACRUZ/VICENTE LOMBARDO</v>
          </cell>
          <cell r="AE1246" t="str">
            <v>VER</v>
          </cell>
          <cell r="AF1246" t="str">
            <v>MX</v>
          </cell>
          <cell r="AG1246" t="str">
            <v>10255074</v>
          </cell>
          <cell r="AH1246" t="str">
            <v>MARIA DOLORES CONTRERAS MORALES</v>
          </cell>
          <cell r="AI1246" t="str">
            <v>LT3 INDALESIO SAYAGO MZ10</v>
          </cell>
          <cell r="AJ1246" t="str">
            <v>2292899624</v>
          </cell>
          <cell r="AK1246" t="str">
            <v>2292899624</v>
          </cell>
          <cell r="AL1246" t="str">
            <v>91809</v>
          </cell>
          <cell r="AM1246" t="str">
            <v>12/05/2017 06 : 43 ARANTXA.MON : TCF112/05/2017 06 : 43 ARANTXA.MON : Se autoriza NP5; numero de serie yticket correcto11/05/2017 01 : 38 201028 : SE SOLICITA PANEL OC-101060325/04/2017 00 : 06 201028 : V1 25 DE ABRIL 201722/04/2017 06 : 37 GABRIELA.B : RD% ENTRE JOBOS Y HULEREINCIDENCIA DE LA ORDEN 60189042</v>
          </cell>
          <cell r="AN1246" t="str">
            <v>1TE50B8NUSCB</v>
          </cell>
          <cell r="AO1246" t="str">
            <v>Smart</v>
          </cell>
          <cell r="AP1246" t="str">
            <v>Hisense</v>
          </cell>
          <cell r="AQ1246" t="str">
            <v>Opera</v>
          </cell>
          <cell r="AR1246" t="str">
            <v>FHD 1920 x 1080</v>
          </cell>
          <cell r="AS1246" t="str">
            <v>3TE50G165140G165140M010</v>
          </cell>
          <cell r="AT1246">
            <v>164</v>
          </cell>
          <cell r="AU1246" t="str">
            <v>50H7GB</v>
          </cell>
          <cell r="AV1246" t="str">
            <v>3TE50G165140</v>
          </cell>
          <cell r="AW1246" t="str">
            <v>G165140</v>
          </cell>
          <cell r="AX1246" t="str">
            <v>M010</v>
          </cell>
          <cell r="AY1246">
            <v>74012628</v>
          </cell>
          <cell r="AZ1246">
            <v>51013547</v>
          </cell>
          <cell r="BA1246">
            <v>80150555</v>
          </cell>
        </row>
        <row r="1247">
          <cell r="D1247">
            <v>60316117</v>
          </cell>
          <cell r="E1247" t="str">
            <v>A</v>
          </cell>
          <cell r="F1247" t="str">
            <v>TV</v>
          </cell>
          <cell r="G1247" t="str">
            <v xml:space="preserve"> Julio Alberto Castelan Rosas</v>
          </cell>
          <cell r="H1247" t="str">
            <v>Moises saenz #376-B. Ejido 1ro de mayo Norte. Boca del Rio, Ver.       CP 94297</v>
          </cell>
          <cell r="I1247">
            <v>2291022967</v>
          </cell>
          <cell r="J1247" t="str">
            <v>HISENSE</v>
          </cell>
          <cell r="K1247" t="str">
            <v>50H3</v>
          </cell>
          <cell r="L1247" t="str">
            <v>50J141308H02700</v>
          </cell>
          <cell r="M1247" t="str">
            <v>JRD/000148489</v>
          </cell>
          <cell r="N1247">
            <v>10401.1</v>
          </cell>
          <cell r="O1247">
            <v>42032</v>
          </cell>
          <cell r="P1247">
            <v>42849</v>
          </cell>
          <cell r="Q1247">
            <v>201028</v>
          </cell>
          <cell r="R1247" t="str">
            <v>26/04/2017 03 : 50  ARANTXA.MON : SE AUTORIZA NP5 POR MODOR COMPATIBLE  50H3/ 50K20
T173331 PANEL OC-1009933</v>
          </cell>
          <cell r="S1247" t="str">
            <v/>
          </cell>
          <cell r="T1247" t="str">
            <v xml:space="preserve"> Liliana Aguilera                 </v>
          </cell>
          <cell r="U1247" t="str">
            <v>2017-05-16</v>
          </cell>
          <cell r="V1247" t="str">
            <v>SUR</v>
          </cell>
          <cell r="W1247" t="str">
            <v>COMPLETADO</v>
          </cell>
          <cell r="X1247" t="str">
            <v>TALLER</v>
          </cell>
          <cell r="Y1247">
            <v>42843</v>
          </cell>
          <cell r="Z1247">
            <v>811</v>
          </cell>
          <cell r="AD1247" t="str">
            <v>boca del r./ejido 1ro de mayo Norte</v>
          </cell>
          <cell r="AE1247" t="str">
            <v>VER</v>
          </cell>
          <cell r="AF1247" t="str">
            <v>MX</v>
          </cell>
          <cell r="AG1247" t="str">
            <v>10416100</v>
          </cell>
          <cell r="AH1247" t="str">
            <v>JULIO ALBERTO CASTELAN ROSAS</v>
          </cell>
          <cell r="AI1247" t="str">
            <v>376-B moises saenz</v>
          </cell>
          <cell r="AJ1247" t="str">
            <v>044-2291022967</v>
          </cell>
          <cell r="AK1247">
            <v>0</v>
          </cell>
          <cell r="AL1247" t="str">
            <v>94297</v>
          </cell>
          <cell r="AM1247" t="str">
            <v>05/05/2017 00 : 36 GABRIELA.B : CSCse le explica a cte proceso de 20 días hab aproximadamente a partir del28-abril-201726/04/2017 03 : 50 ARANTXA.MON : TCF126/04/2017 03 : 50 ARANTXA.MON : SE AUTORIZA NP5 POR MODOR COMPATIBLE 50H3/ 50K2025/04/2017 01 : 14 201028 : SE SOLICITA PANEL OC-100993319/04/2017 01 : 16 201028 : EN REVISION CON EL TECNICO.18/04/2017 22 : 28 ANA.LAURA : TELMEX RD.-CLIENTE LLEVARA EQUIPO ATALLER</v>
          </cell>
          <cell r="AN1247" t="str">
            <v>3TE50J141202</v>
          </cell>
          <cell r="AO1247" t="e">
            <v>#N/A</v>
          </cell>
          <cell r="AP1247" t="e">
            <v>#N/A</v>
          </cell>
          <cell r="AQ1247" t="e">
            <v>#N/A</v>
          </cell>
          <cell r="AR1247" t="e">
            <v>#N/A</v>
          </cell>
          <cell r="AS1247" t="str">
            <v>3TE50G165140G165140M010</v>
          </cell>
          <cell r="AT1247">
            <v>164</v>
          </cell>
          <cell r="AU1247" t="str">
            <v>50H7GB</v>
          </cell>
          <cell r="AV1247" t="str">
            <v>3TE50G165140</v>
          </cell>
          <cell r="AW1247" t="str">
            <v>G165140</v>
          </cell>
          <cell r="AX1247" t="str">
            <v>M010</v>
          </cell>
          <cell r="AY1247">
            <v>74012629</v>
          </cell>
          <cell r="AZ1247">
            <v>51013548</v>
          </cell>
          <cell r="BA1247">
            <v>80150557</v>
          </cell>
        </row>
        <row r="1248">
          <cell r="D1248">
            <v>60312679</v>
          </cell>
          <cell r="E1248" t="str">
            <v>A</v>
          </cell>
          <cell r="F1248" t="str">
            <v>TV</v>
          </cell>
          <cell r="G1248" t="str">
            <v>Paola Alejandra Monter Gear</v>
          </cell>
          <cell r="H1248" t="str">
            <v>Alfonso valencia rios mnz 15 lt 12. Col. Libertad de expresión. Veracruz, Ver. CP 91726</v>
          </cell>
          <cell r="I1248">
            <v>2291743280</v>
          </cell>
          <cell r="J1248" t="str">
            <v>HISENSE</v>
          </cell>
          <cell r="K1248" t="str">
            <v>50H5B</v>
          </cell>
          <cell r="L1248" t="str">
            <v>50G160243H02856</v>
          </cell>
          <cell r="M1248" t="str">
            <v>0171 514020</v>
          </cell>
          <cell r="N1248">
            <v>12499</v>
          </cell>
          <cell r="O1248">
            <v>42627</v>
          </cell>
          <cell r="P1248">
            <v>42803</v>
          </cell>
          <cell r="Q1248">
            <v>201028</v>
          </cell>
          <cell r="R1248" t="str">
            <v>15/03/2017 06 : 40  JORGE.VAZ : NP5
T196102 PANEL OC-1008219</v>
          </cell>
          <cell r="S1248" t="str">
            <v/>
          </cell>
          <cell r="T1248" t="str">
            <v xml:space="preserve"> Liliana Aguilera                 </v>
          </cell>
          <cell r="U1248" t="str">
            <v>2017-05-16</v>
          </cell>
          <cell r="V1248" t="str">
            <v>SUR</v>
          </cell>
          <cell r="W1248" t="str">
            <v>COMPLETADO</v>
          </cell>
          <cell r="X1248" t="str">
            <v>TALLER</v>
          </cell>
          <cell r="Y1248">
            <v>42789</v>
          </cell>
          <cell r="Z1248">
            <v>162</v>
          </cell>
          <cell r="AD1248" t="str">
            <v>veracruz/col libertad de exprecion</v>
          </cell>
          <cell r="AE1248" t="str">
            <v>VER</v>
          </cell>
          <cell r="AF1248" t="str">
            <v>MX</v>
          </cell>
          <cell r="AG1248" t="str">
            <v>10412718</v>
          </cell>
          <cell r="AH1248" t="str">
            <v>PAOLA ALEJANDRA MONTER GEAR</v>
          </cell>
          <cell r="AI1248" t="str">
            <v>lt 12 alfonso valencia rios mnz 15</v>
          </cell>
          <cell r="AJ1248" t="str">
            <v>2291743280</v>
          </cell>
          <cell r="AK1248">
            <v>0</v>
          </cell>
          <cell r="AL1248" t="str">
            <v>91726</v>
          </cell>
          <cell r="AM1248" t="str">
            <v>29/03/2017 06 : 03 MARCO.DIAZ : TCF1PU CSA CONFIRMA LILIANA AGUILERA.JESSICA O29/03/2017 06 : 01 MARCO.DIAZ : TCF1. JESSICA O15/03/2017 06 : 41 JORGE.VAZ : TCF115/03/2017 06 : 40 JORGE.VAZ : NP515/03/2017 01 : 00 201028 : AUN SIN RESPUESTA DE REFACCIONES.14/03/2017 01 : 51 201028 : AUN SIN RESPUESTA DE REFACCIONES.09/03/2017 00 : 17 201028 : ANEXO FORMATO RMA, PARA EL SURTIMIENTO DELPANEL, GRACIAS.08/03/2017 01 : 45 FABIOLA.BON : SEG: REFACCIONES05/03/2017 02 : 28 201028 : SE SOLICITA PANEL OC-100821905/03/2017 02 : 13 201028 : 229174503504/03/2017 04 : 00 201028 : EN REVISION CON EL TECNICO DE SERVICIO, ELDIA DE HOY ME PASA EL DIAGNOSTICO.03/03/2017 02 : 31 FABIOLA.BON : SEG: PENDIENTE DE DIAGNOSTICO28/02/2017 02 : 47 FABIOLA.BON : seg: pendiente de diagnostico24/02/2017 03 : 57 201028 : V1 24 DE FEB 201723/02/2017 23 : 12 ANA.GABRIELA : ODS elaborada por EMC*23/02/2017 23 : 11 ANA.GABRIELA :22/02/2017 07 : 21 LUIS.D : RD// % BARTOLOME PADILLA Y L A REGERA , CASA CONPORTON PLATA</v>
          </cell>
          <cell r="AN1248" t="str">
            <v>3TE50G151618</v>
          </cell>
          <cell r="AO1248" t="str">
            <v>Smart</v>
          </cell>
          <cell r="AP1248" t="str">
            <v>Hisense</v>
          </cell>
          <cell r="AQ1248" t="str">
            <v>Opera</v>
          </cell>
          <cell r="AR1248" t="str">
            <v>HD 1366 X 768</v>
          </cell>
          <cell r="AS1248" t="str">
            <v>3TE50G165140G165140M010</v>
          </cell>
          <cell r="AT1248">
            <v>164</v>
          </cell>
          <cell r="AU1248" t="str">
            <v>50H7GB</v>
          </cell>
          <cell r="AV1248" t="str">
            <v>3TE50G165140</v>
          </cell>
          <cell r="AW1248" t="str">
            <v>G165140</v>
          </cell>
          <cell r="AX1248" t="str">
            <v>M010</v>
          </cell>
          <cell r="AY1248">
            <v>74012632</v>
          </cell>
          <cell r="AZ1248">
            <v>51013551</v>
          </cell>
          <cell r="BA1248">
            <v>80150559</v>
          </cell>
        </row>
        <row r="1249">
          <cell r="D1249">
            <v>60311405</v>
          </cell>
          <cell r="E1249" t="str">
            <v>B</v>
          </cell>
          <cell r="F1249" t="str">
            <v>TV</v>
          </cell>
          <cell r="G1249" t="str">
            <v xml:space="preserve"> Ivan Saavedra</v>
          </cell>
          <cell r="H1249" t="str">
            <v>Opinion # 71. Col. Carranza, Boca del Rio, Ver. CP 91759</v>
          </cell>
          <cell r="I1249">
            <v>8333434176</v>
          </cell>
          <cell r="J1249" t="str">
            <v>HISENSE</v>
          </cell>
          <cell r="K1249" t="str">
            <v>65CU6200</v>
          </cell>
          <cell r="L1249" t="str">
            <v>65G1630A4H00113</v>
          </cell>
          <cell r="M1249" t="str">
            <v>19072</v>
          </cell>
          <cell r="N1249">
            <v>18499</v>
          </cell>
          <cell r="O1249">
            <v>42723</v>
          </cell>
          <cell r="P1249">
            <v>42788</v>
          </cell>
          <cell r="Q1249">
            <v>201028</v>
          </cell>
          <cell r="R1249" t="str">
            <v>18/03/2017 04 : 44  SERGIO.FER : TCFT - Reincidencia.</v>
          </cell>
          <cell r="S1249" t="str">
            <v/>
          </cell>
          <cell r="T1249" t="str">
            <v xml:space="preserve"> Liliana Aguilera                 </v>
          </cell>
          <cell r="U1249" t="str">
            <v>2017-05-16</v>
          </cell>
          <cell r="V1249" t="str">
            <v>SUR</v>
          </cell>
          <cell r="W1249" t="str">
            <v>COMPLETADO</v>
          </cell>
          <cell r="X1249" t="str">
            <v>TALLER</v>
          </cell>
          <cell r="Y1249">
            <v>42779</v>
          </cell>
          <cell r="Z1249">
            <v>56</v>
          </cell>
          <cell r="AD1249" t="str">
            <v>Boca del rio/Carranza</v>
          </cell>
          <cell r="AE1249" t="str">
            <v>VER</v>
          </cell>
          <cell r="AF1249" t="str">
            <v>MX</v>
          </cell>
          <cell r="AG1249" t="str">
            <v>10411197</v>
          </cell>
          <cell r="AH1249" t="str">
            <v>IVAN SAAVEDRA</v>
          </cell>
          <cell r="AI1249" t="str">
            <v>71 Opinio</v>
          </cell>
          <cell r="AJ1249" t="str">
            <v>8333434176</v>
          </cell>
          <cell r="AK1249">
            <v>0</v>
          </cell>
          <cell r="AL1249" t="str">
            <v>91759</v>
          </cell>
          <cell r="AM1249" t="str">
            <v>25/04/2017 00 : 42 ANA.LAURA : CSCCFNP54077097SE LE ENVIA CORREO A CF SOLICITANDO ENVIO YA QUE SI SE CUENTA CONAUTORIZACION DE CF POR PARTE DE SOPORTE TECNICO / SE LE PIDE A CTE NOSDE OPORTUNIDAD A QUE SE REANUDEN LOS EMBARQUES ESTA SEMANA, REFIERE Q YAACUDIO A PROFECO29/03/2017 05 : 59 MARCO.DIAZ : TCF1INV-TCFCN, NO CUENTA CON CODIGO DECAMBIO. JESSICA O23/03/2017 05 : 33 ARANTXA.MON : P2B GUIA: 7527941024 14/03/201722/03/2017 00 : 56 GERARDO.GRA : CSC se indica fecha aproximada deentrega 20 días hábiles a partir de autorización de TCFT 18/03/2017.EMC*18/03/2017 04 : 45 SERGIO.FER : TCF118/03/2017 04 : 44 SERGIO.FER : TCFT - Reincidencia.18/03/2017 04 : 20 SERGIO.FER : ST2 - Diagnóstico correcto, solicitarpanel, en espera de pruebas.18/03/2017 04 : 05 201028 : LLEGO LA REFACCION EL DIA DE AYER, PEROPRESENTA LA MISMA FALLA, SE ANEXA EL REPORTE TECNICO, EN ESPERA DE RESPUESTA YA QUE EL CLIENTE ESTA MUY ENOJADO.18/03/2017 00 : 31 201028 : YA NO LLEGO LA REFACCION, EN ESPERA DE QUEEL TECNICO SE LA INSTALE.16/03/2017 06 : 13 FABIOLA.BON : REFACCIONES15/03/2017 00 : 57 201028 : AUN SIN RESPUESTA DE REFACCIONES.14/03/2017 01 : 46 201028 : SE VULVE A SOLICITAR LA PCB MAIN OC-1008517,FAVOR DE MANDAR UNA TARJETA QUE FUNCIONE YA QUE EL CLIENTE ESTA MUY MOLESTO11/03/2017 05 : 47 SERGIO.FER : ST2 - Se autoriza reparación.11/03/2017 03 : 28 201028 : VGA.- LA TARJETA SALIO CON DEFECTO, NOFUNCIONA BIEN LA TV, HACE LINEAS, ANEXO REPORTE TECNICO DE LO ANTERIOR.10/03/2017 04 : 24 GABRIELA.B : CSCSe comenta que Esta en reparación se pide Esperar10/03/2017 03 : 41 201028 : EL DIA DE HOY NOS LLEGO LA REFACCION, ENESPERA DE QUE EL TECNICO LA INSTALE Y PODER CONCLUIR EL SERVICIO.10/03/2017 03 : 27 FABIOLA.BON : SEG: REFACCIONES09/03/2017 00 : 19 201028 : HOLA, PODRIAN INFORMAR SI TIENEN ESTAREFACCION, EL CLIENTE LLAMO MUY MOLESTO PORQUE DICE QUE MARCA PARA CALL CENTER Y NADIE LE CONTESTA, QUIERE UNA RESPUESTA YA QUE DICE QUETIENE MUY POCO TIEMPO CON SU EQUIPO Y SIENTE QUE ES MUY PRONTO PARA UNA REPARACION.08/03/2017 02 : 02 201028 : SE SOLICITA PCB MAIN OC-100828108/03/2017 01 : 43 FABIOLA.BON : SEG: PEDIDO INCORRECTO SE LE SOLICITAA TALLER REALIZARLO HOY MISMO04/03/2017 04 : 00 201028 : HABLO EL CLIENTE Y QUIERE SABER CUANDOENVIAN LA REFACCION, GRACIAS (ESTA MOLESTO)03/03/2017 07 : 00 201028 : SE SOLICITA PCB MAIN OC-100812603/03/2017 05 : 39 201028 : EL PANEL LLEGO ROTO, PERO AUN ASI SE LE HARAEL TRABAJO DE CAMBIO DE BACKLIGHT, ESE TRABAJO NECESITA MAS TIEMPO, SE REQUIERE LA PCB MAIN DEBIDO A QUE ESTA AFECTANDO A LA PCBPOWER.25/02/2017 01 : 55 ERNESTO.HERN : EM-P2A GUIA: 160621672122/02/2017 00 : 36 201028 : SE SOLICITA PANEL OC-100770421/02/2017 02 : 20 FABIOLA.BON : SEG: PENDIENTE DE DIAGNOSTICO15/02/2017 06 : 37 FABIOLA.BON : SEG: DGR15/02/2017 03 : 07 201028 : V1 15 DE FEBRERO 201714/02/2017 01 : 22 BRENDA.MORA : ODSWTPENTRE DICTAMEN Y NOTIBER EN LA ESQUINA HAY CARPINTERÍA, CASA COLOR ARENA</v>
          </cell>
          <cell r="AN1249" t="str">
            <v>3TE65G162918</v>
          </cell>
          <cell r="AO1249" t="e">
            <v>#N/A</v>
          </cell>
          <cell r="AP1249" t="e">
            <v>#N/A</v>
          </cell>
          <cell r="AQ1249" t="e">
            <v>#N/A</v>
          </cell>
          <cell r="AR1249" t="e">
            <v>#N/A</v>
          </cell>
          <cell r="AS1249" t="str">
            <v>3TE65G1630A6G1630A6M010</v>
          </cell>
          <cell r="AT1249">
            <v>2</v>
          </cell>
          <cell r="AU1249" t="str">
            <v>65CU6200</v>
          </cell>
          <cell r="AV1249" t="str">
            <v>3TE65G1630A6</v>
          </cell>
          <cell r="AW1249" t="str">
            <v>G1630A6</v>
          </cell>
          <cell r="AX1249" t="str">
            <v>M010</v>
          </cell>
          <cell r="AY1249">
            <v>74012633</v>
          </cell>
          <cell r="AZ1249">
            <v>51013552</v>
          </cell>
          <cell r="BA1249">
            <v>80150560</v>
          </cell>
        </row>
        <row r="1250">
          <cell r="D1250">
            <v>60308826</v>
          </cell>
          <cell r="E1250" t="str">
            <v>B</v>
          </cell>
          <cell r="F1250" t="str">
            <v>TV</v>
          </cell>
          <cell r="G1250" t="str">
            <v>Juan Burela Ultreda</v>
          </cell>
          <cell r="H1250" t="str">
            <v>Andador cebo num 80. Col infonavit buenavista, Veracruz, Ver. CP 91850</v>
          </cell>
          <cell r="I1250">
            <v>9388236</v>
          </cell>
          <cell r="J1250" t="str">
            <v>SHARP HISENSE</v>
          </cell>
          <cell r="K1250" t="str">
            <v>LC-40N5000U</v>
          </cell>
          <cell r="L1250" t="str">
            <v>40G1622K9H01278</v>
          </cell>
          <cell r="M1250" t="str">
            <v>21712</v>
          </cell>
          <cell r="N1250">
            <v>6399</v>
          </cell>
          <cell r="O1250">
            <v>43072</v>
          </cell>
          <cell r="P1250">
            <v>42791</v>
          </cell>
          <cell r="Q1250">
            <v>201028</v>
          </cell>
          <cell r="R1250" t="str">
            <v>28/01/2017 05 : 09  SERGIO.FER : TCFT - Reincidencia</v>
          </cell>
          <cell r="S1250" t="str">
            <v>En este caso enviaron el CF, pero presen</v>
          </cell>
          <cell r="T1250" t="str">
            <v xml:space="preserve"> Liliana Aguilera                 </v>
          </cell>
          <cell r="U1250" t="str">
            <v>2017-05-16</v>
          </cell>
          <cell r="V1250" t="str">
            <v>SUR</v>
          </cell>
          <cell r="W1250" t="str">
            <v>COMPLETADO</v>
          </cell>
          <cell r="X1250" t="str">
            <v>TALLER</v>
          </cell>
          <cell r="Y1250">
            <v>42747</v>
          </cell>
          <cell r="Z1250">
            <v>-325</v>
          </cell>
          <cell r="AA1250" t="str">
            <v>M010</v>
          </cell>
          <cell r="AD1250" t="str">
            <v>col infonavit buenavista/veracruz</v>
          </cell>
          <cell r="AE1250" t="str">
            <v>VER</v>
          </cell>
          <cell r="AF1250" t="str">
            <v>MX</v>
          </cell>
          <cell r="AG1250" t="str">
            <v>10409372</v>
          </cell>
          <cell r="AH1250" t="str">
            <v>JUAN BURELA ULTREDA</v>
          </cell>
          <cell r="AI1250" t="str">
            <v>andador cebo num 80</v>
          </cell>
          <cell r="AJ1250" t="str">
            <v>9388236</v>
          </cell>
          <cell r="AK1250">
            <v>0</v>
          </cell>
          <cell r="AL1250" t="str">
            <v>91850</v>
          </cell>
          <cell r="AM1250" t="str">
            <v>25/02/2017 04 : 51 MARCO.DIAZ : TCF174 7401127624/02/2017 01 : 31 MARCO.DIAZ : TCF2***MODELO LC-40N5000U***SERIE40G1622K9H01278***F. DE EMBARQUE 24 FEBRERO 2017***EVIADO A 201028***CARSSA10/02/2017 07 : 53 MARCO.DIAZ : TCF1PU CSA01/02/2017 00 : 24 201028 : EQUIPO PARA CAMBIO FISICO, SE LE INSTALO LATARJETA, PERO AL PARECER ES UN PROBLEMA DEL MODELO DEL EQUIPO, YA QUE SE LE HICERON LAS PRUEBAS PERTINENTES. AUTORIZA CF SERGIOFERRER.28/01/2017 05 : 09 SERGIO.FER : TCFT - Reincidencia27/01/2017 03 : 51 201028 : SE INSTALO PCB MAIN.27/01/2017 02 : 52 FABIOLA.BON : seg: concluir servicio25/01/2017 06 : 52 FABIOLA.BON : P4: 23/01/2017 RECIBIO LILIANAAGUILERA24/01/2017 00 : 24 ERNESTO.HERN : EM-P2A GUIA: 379484897120/01/2017 04 : 04 201028 : SE SOLICITA PCB MAIN OC-100638720/01/2017 02 : 51 FABIOLA.BON : seg: pendiente de diagnostico17/01/2017 02 : 55 FABIOLA.BON : SEG: PENDIENTE DE DIAGNOSTICO13/01/2017 02 : 19 201028 : V1 12 DE ENERO 201711/01/2017 00 : 00 LAURA.HERNA : ODSWTPRD%MOCTEZUMA Y SEUZCERCA DE UNA ESCUELA PRIMARIA</v>
          </cell>
          <cell r="AN1250" t="str">
            <v>3TE40G155275</v>
          </cell>
          <cell r="AO1250" t="str">
            <v>Smart</v>
          </cell>
          <cell r="AP1250" t="str">
            <v>Sharp</v>
          </cell>
          <cell r="AQ1250" t="str">
            <v>Opera</v>
          </cell>
          <cell r="AR1250" t="str">
            <v>FHD 1920 x 1080</v>
          </cell>
          <cell r="AS1250" t="str">
            <v>3TE50G155274G155274M010</v>
          </cell>
          <cell r="AT1250">
            <v>1</v>
          </cell>
          <cell r="AU1250" t="str">
            <v>LC-50N5000U</v>
          </cell>
          <cell r="AV1250" t="str">
            <v>3TE50G155274</v>
          </cell>
          <cell r="AW1250" t="str">
            <v>G155274</v>
          </cell>
          <cell r="AX1250" t="str">
            <v>M010</v>
          </cell>
          <cell r="AY1250">
            <v>74012634</v>
          </cell>
          <cell r="AZ1250">
            <v>51013553</v>
          </cell>
          <cell r="BA1250">
            <v>80150561</v>
          </cell>
        </row>
        <row r="1251">
          <cell r="D1251">
            <v>60317110</v>
          </cell>
          <cell r="E1251" t="str">
            <v xml:space="preserve">A   </v>
          </cell>
          <cell r="F1251" t="str">
            <v>TV</v>
          </cell>
          <cell r="G1251" t="str">
            <v>PATRICIO RAMIRO BAUTISTA DELGADO</v>
          </cell>
          <cell r="H1251" t="str">
            <v>EMPRESA # 31 INT.402</v>
          </cell>
          <cell r="I1251" t="str">
            <v>5538 1158 EXT.201921</v>
          </cell>
          <cell r="J1251" t="str">
            <v>SHARP</v>
          </cell>
          <cell r="K1251" t="str">
            <v>LC-43N6100U</v>
          </cell>
          <cell r="L1251" t="str">
            <v>43G1622K4H01472</v>
          </cell>
          <cell r="M1251">
            <v>8359</v>
          </cell>
          <cell r="N1251">
            <v>9999</v>
          </cell>
          <cell r="O1251">
            <v>42849</v>
          </cell>
          <cell r="P1251">
            <v>42851</v>
          </cell>
          <cell r="Q1251">
            <v>201057</v>
          </cell>
          <cell r="R1251" t="str">
            <v>28/04/2017 08 : 48  ARANTXA.MON : TCF1
28/04/2017 08 : 48  ARANTXA.MON : Se autoriza NP5; numero de serie y ticket correcto
27/04/2017 06 : 06 201057 : P1A: SE SOLICITA #T197028,PANEL,OC-1010053,26/04/2017</v>
          </cell>
          <cell r="S1251" t="str">
            <v xml:space="preserve"> EQUIPO EN CSA</v>
          </cell>
          <cell r="T1251" t="str">
            <v xml:space="preserve"> MARIBEL SASTRE HERNANDEZ         </v>
          </cell>
          <cell r="U1251" t="str">
            <v>2017-05-15</v>
          </cell>
          <cell r="V1251" t="str">
            <v>CENTRO</v>
          </cell>
          <cell r="W1251" t="str">
            <v>COMPLETADO</v>
          </cell>
          <cell r="X1251" t="str">
            <v>TALLER</v>
          </cell>
          <cell r="Y1251">
            <v>42851</v>
          </cell>
          <cell r="Z1251">
            <v>2</v>
          </cell>
          <cell r="AD1251" t="str">
            <v>Benito j / Miscuac</v>
          </cell>
          <cell r="AE1251" t="str">
            <v>DF</v>
          </cell>
          <cell r="AF1251" t="str">
            <v>MX</v>
          </cell>
          <cell r="AG1251" t="str">
            <v>10417037</v>
          </cell>
          <cell r="AH1251" t="str">
            <v>PATRICIO RAMIRO BAUTISTA DELAGADO</v>
          </cell>
          <cell r="AI1251" t="str">
            <v>31 Empresa interior 402</v>
          </cell>
          <cell r="AJ1251" t="str">
            <v>55381158 EXT 201921</v>
          </cell>
          <cell r="AK1251">
            <v>0</v>
          </cell>
          <cell r="AL1251" t="str">
            <v>03920</v>
          </cell>
          <cell r="AM1251" t="str">
            <v>28/04/2017 08 : 48 ARANTXA.MON : TCF128/04/2017 08 : 48 ARANTXA.MON : Se autoriza NP5; numero de serie yticket correcto27/04/2017 06 : 06 201057 : P1A: SE SOLICITA #T197028,PANEL,OC-1010053,26/04/201727/04/2017 02 : 47 201057 : EQUIPO EN ESPERA DE REVISION TECNICA26/04/201727/04/2017 02 : 43 MARIELA.CHA : ODSWTPCSA SUBIRA LOS DOCUMENTO YA QUE ELLOS LEVANTARON EL REPORTE</v>
          </cell>
          <cell r="AN1251" t="str">
            <v>3TE43G154924</v>
          </cell>
          <cell r="AO1251" t="str">
            <v>Smart</v>
          </cell>
          <cell r="AP1251" t="str">
            <v>Sharp</v>
          </cell>
          <cell r="AQ1251" t="str">
            <v>Opera</v>
          </cell>
          <cell r="AR1251" t="str">
            <v>UHD 3840 X 2160</v>
          </cell>
          <cell r="AS1251" t="str">
            <v>3TE43G1622K4G1622K4M010</v>
          </cell>
          <cell r="AT1251">
            <v>2</v>
          </cell>
          <cell r="AU1251" t="str">
            <v>LC-43N6100U</v>
          </cell>
          <cell r="AV1251" t="str">
            <v>3TE43G1622K4</v>
          </cell>
          <cell r="AW1251" t="str">
            <v>G1622K4</v>
          </cell>
          <cell r="AX1251" t="str">
            <v>M010</v>
          </cell>
          <cell r="AY1251">
            <v>74012636</v>
          </cell>
          <cell r="AZ1251">
            <v>51013555</v>
          </cell>
          <cell r="BA1251">
            <v>80150565</v>
          </cell>
        </row>
        <row r="1252">
          <cell r="D1252">
            <v>60316829</v>
          </cell>
          <cell r="E1252" t="str">
            <v xml:space="preserve">A   </v>
          </cell>
          <cell r="F1252" t="str">
            <v>TV</v>
          </cell>
          <cell r="G1252" t="str">
            <v>VERONICA GARCIA</v>
          </cell>
          <cell r="H1252" t="str">
            <v>COYOACAN 1435 EDIF.C DEPTO.13,COL. DEL VALLE,BENITO JUAREZ CP 03100</v>
          </cell>
          <cell r="I1252" t="str">
            <v>1849 0817</v>
          </cell>
          <cell r="J1252" t="str">
            <v>HISENSE</v>
          </cell>
          <cell r="K1252" t="str">
            <v>32H5B2</v>
          </cell>
          <cell r="L1252" t="str">
            <v>32G162454H03446</v>
          </cell>
          <cell r="M1252" t="str">
            <v>TIQUET</v>
          </cell>
          <cell r="N1252">
            <v>0</v>
          </cell>
          <cell r="O1252">
            <v>42680</v>
          </cell>
          <cell r="P1252">
            <v>42850</v>
          </cell>
          <cell r="Q1252">
            <v>201057</v>
          </cell>
          <cell r="R1252" t="str">
            <v>05/05/2017 02 : 57  ARANTXA.MON : TCF1
05/05/2017 02 : 57  ARANTXA.MON : Se autoriza NP5; por correccion de documentos
26/04/2017 07 : 34 201057 : P1A: SE SOLICITA #T185960 PANEL, #T191148, PCB MAIN</v>
          </cell>
          <cell r="S1252" t="str">
            <v xml:space="preserve"> EQUIPO EN CSA</v>
          </cell>
          <cell r="T1252" t="str">
            <v xml:space="preserve"> MARIBEL SASTRE HERNANDEZ         </v>
          </cell>
          <cell r="U1252" t="str">
            <v>2017-05-15</v>
          </cell>
          <cell r="V1252" t="str">
            <v>CENTRO</v>
          </cell>
          <cell r="W1252" t="str">
            <v>COMPLETADO</v>
          </cell>
          <cell r="X1252" t="str">
            <v>TALLER</v>
          </cell>
          <cell r="Y1252">
            <v>42849</v>
          </cell>
          <cell r="Z1252">
            <v>169</v>
          </cell>
          <cell r="AD1252" t="str">
            <v>BENITO J./DEL VALLE</v>
          </cell>
          <cell r="AE1252" t="str">
            <v>DF</v>
          </cell>
          <cell r="AF1252" t="str">
            <v>MX</v>
          </cell>
          <cell r="AG1252" t="str">
            <v>10416749</v>
          </cell>
          <cell r="AH1252" t="str">
            <v>VERONICA GARCIA</v>
          </cell>
          <cell r="AI1252" t="str">
            <v>AV.COYOACAN 1435 EDIF.C DEPTO.13</v>
          </cell>
          <cell r="AJ1252" t="str">
            <v>55 1849 0817</v>
          </cell>
          <cell r="AK1252">
            <v>0</v>
          </cell>
          <cell r="AL1252" t="str">
            <v>03100</v>
          </cell>
          <cell r="AM1252" t="str">
            <v>05/05/2017 02 : 57 ARANTXA.MON : TCF105/05/2017 02 : 57 ARANTXA.MON : Se autoriza NP5; por correccion dedocumentos05/05/2017 00 : 30 201057 : SE CHECON CON ISABEL JAIMES DOCUMENTO04/05/2017 SI TIENE LA PLACA MODELO DEL EQUIPO, EN ESPERA DE SURTIMIENTO DE REFACCION , LLEVA 10 DIAS QUE SE SOLICITO REFACCION NO HASURTIDO27/04/2017 09 : 01 ARANTXA.MON : Falta foto del numero de serie delequipo26/04/2017 07 : 34 201057 : P1A: SE SOLICITA #T185960 PANEL, #T191148,PCB MAIN, OC-1010009, 25/04/201725/04/2017 04 : 20 201057 : EQUIPO EN ESPERA DE REVISION TECNICA24/04/201724/04/2017 23 : 41 ANA.LAURA : LIVERPOOL RD.-CTE LLEVA EQUIPO A TALLER</v>
          </cell>
          <cell r="AN1252" t="str">
            <v>3TE32G155369</v>
          </cell>
          <cell r="AO1252" t="str">
            <v>Smart</v>
          </cell>
          <cell r="AP1252" t="str">
            <v>Hisense</v>
          </cell>
          <cell r="AQ1252" t="str">
            <v>Opera</v>
          </cell>
          <cell r="AR1252" t="str">
            <v>HD 1366 X 768</v>
          </cell>
          <cell r="AS1252" t="str">
            <v>3TE32G164485G164485M010</v>
          </cell>
          <cell r="AT1252">
            <v>28</v>
          </cell>
          <cell r="AU1252" t="str">
            <v>32H5B2</v>
          </cell>
          <cell r="AV1252" t="str">
            <v>3TE32G164485</v>
          </cell>
          <cell r="AW1252" t="str">
            <v>G164485</v>
          </cell>
          <cell r="AX1252" t="str">
            <v>M010</v>
          </cell>
          <cell r="AY1252">
            <v>74012638</v>
          </cell>
          <cell r="AZ1252">
            <v>51013557</v>
          </cell>
          <cell r="BA1252">
            <v>80150566</v>
          </cell>
        </row>
        <row r="1253">
          <cell r="D1253">
            <v>60317621</v>
          </cell>
          <cell r="E1253" t="str">
            <v xml:space="preserve">A   </v>
          </cell>
          <cell r="F1253" t="str">
            <v>TV</v>
          </cell>
          <cell r="G1253" t="str">
            <v>ROBERTO DE STEFANO ORTIZ</v>
          </cell>
          <cell r="H1253" t="str">
            <v xml:space="preserve">ASTURIAS 52,COL.ALAMOS,BENITO JUAREZ </v>
          </cell>
          <cell r="I1253" t="str">
            <v>55 2409 8622</v>
          </cell>
          <cell r="J1253" t="str">
            <v>HISENSE</v>
          </cell>
          <cell r="K1253" t="str">
            <v>50H5GB</v>
          </cell>
          <cell r="L1253" t="str">
            <v>50G150311H03922</v>
          </cell>
          <cell r="M1253">
            <v>31219</v>
          </cell>
          <cell r="N1253">
            <v>7699</v>
          </cell>
          <cell r="O1253">
            <v>42361</v>
          </cell>
          <cell r="P1253">
            <v>42859</v>
          </cell>
          <cell r="Q1253">
            <v>201057</v>
          </cell>
          <cell r="R1253" t="str">
            <v>06/05/2017 04 : 13  ARANTXA.MON : TCF1
06/05/2017 04 : 12  ARANTXA.MON : Se autoriza NP5; numero de serie y ticket correcto
05/05/2017 01 : 56 201057 : P1A: SE SOLICITA #T182406,PANEL,OC-1010331,04/05/2017</v>
          </cell>
          <cell r="S1253" t="str">
            <v xml:space="preserve"> EQUIPO EN CSA</v>
          </cell>
          <cell r="T1253" t="str">
            <v xml:space="preserve"> MARIBEL SASTRE HERNANDEZ         </v>
          </cell>
          <cell r="U1253" t="str">
            <v>2017-05-15</v>
          </cell>
          <cell r="V1253" t="str">
            <v>CENTRO</v>
          </cell>
          <cell r="W1253" t="str">
            <v>COMPLETADO</v>
          </cell>
          <cell r="X1253" t="str">
            <v>TALLER</v>
          </cell>
          <cell r="Y1253">
            <v>42858</v>
          </cell>
          <cell r="Z1253">
            <v>497</v>
          </cell>
          <cell r="AD1253" t="str">
            <v>BENITO J./ALAMOS</v>
          </cell>
          <cell r="AE1253" t="str">
            <v>DF</v>
          </cell>
          <cell r="AF1253" t="str">
            <v>MX</v>
          </cell>
          <cell r="AG1253" t="str">
            <v>10417540</v>
          </cell>
          <cell r="AH1253" t="str">
            <v>ROBERTO DE STEFANO ORTIZ</v>
          </cell>
          <cell r="AI1253" t="str">
            <v>ASTURIAS 52</v>
          </cell>
          <cell r="AJ1253" t="str">
            <v>55 2409 8622</v>
          </cell>
          <cell r="AK1253">
            <v>0</v>
          </cell>
          <cell r="AL1253" t="str">
            <v>03400</v>
          </cell>
          <cell r="AM1253" t="str">
            <v>06/05/2017 04 : 13 ARANTXA.MON : TCF106/05/2017 04 : 12 ARANTXA.MON : Se autoriza NP5; numero de serie yticket correcto05/05/2017 01 : 56 201057 : P1A: SE SOLICITA #T182406,PANEL,OC-1010331,04/05/201704/05/2017 05 : 36 201057 : EQUIPO EN CSA, EN ESPERA DE REVISION TECNICA03/05/201704/05/2017 05 : 21 ANA.LAURA : ODSWTPRD.-CLIENTE LLEVA EQ A TALLER</v>
          </cell>
          <cell r="AN1253" t="str">
            <v>3TE50A144537</v>
          </cell>
          <cell r="AO1253" t="str">
            <v>Smart</v>
          </cell>
          <cell r="AP1253" t="str">
            <v>Hisense</v>
          </cell>
          <cell r="AQ1253" t="str">
            <v>Opera</v>
          </cell>
          <cell r="AR1253" t="str">
            <v>FHD 1920 x 1080</v>
          </cell>
          <cell r="AS1253" t="str">
            <v>3TE50G165140G165140M010</v>
          </cell>
          <cell r="AT1253">
            <v>164</v>
          </cell>
          <cell r="AU1253" t="str">
            <v>50H7GB</v>
          </cell>
          <cell r="AV1253" t="str">
            <v>3TE50G165140</v>
          </cell>
          <cell r="AW1253" t="str">
            <v>G165140</v>
          </cell>
          <cell r="AX1253" t="str">
            <v>M010</v>
          </cell>
          <cell r="AY1253">
            <v>74012639</v>
          </cell>
          <cell r="AZ1253">
            <v>51013558</v>
          </cell>
          <cell r="BA1253">
            <v>80150567</v>
          </cell>
        </row>
        <row r="1254">
          <cell r="D1254">
            <v>60316520</v>
          </cell>
          <cell r="E1254" t="str">
            <v xml:space="preserve">A   </v>
          </cell>
          <cell r="F1254" t="str">
            <v>TV</v>
          </cell>
          <cell r="G1254" t="str">
            <v>BIBIANA MORENO</v>
          </cell>
          <cell r="H1254" t="str">
            <v>TITLA NO.28,COL.AÑO DE JUAREZ,XOCHIMILCO CP16440</v>
          </cell>
          <cell r="I1254" t="str">
            <v xml:space="preserve">2157 2007 </v>
          </cell>
          <cell r="J1254" t="str">
            <v>HISENSE</v>
          </cell>
          <cell r="K1254" t="str">
            <v>55K680GWN</v>
          </cell>
          <cell r="L1254" t="str">
            <v>55G144290H00583</v>
          </cell>
          <cell r="M1254">
            <v>237988</v>
          </cell>
          <cell r="N1254">
            <v>0</v>
          </cell>
          <cell r="O1254">
            <v>42371</v>
          </cell>
          <cell r="P1254">
            <v>42850</v>
          </cell>
          <cell r="Q1254">
            <v>201057</v>
          </cell>
          <cell r="R1254" t="str">
            <v>26/04/2017 04 : 24  ARANTXA.MON : TCF1
26/04/2017 04 : 23  ARANTXA.MON : NP5
25/04/2017 21 : 51 201057 : P1A: SE SOLICITA #T175955,PANEL,OC-1009955,25/04/2017</v>
          </cell>
          <cell r="S1254" t="str">
            <v xml:space="preserve"> EQUIPO EN CSA</v>
          </cell>
          <cell r="T1254" t="str">
            <v xml:space="preserve"> MARIBEL SASTRE HERNANDEZ         </v>
          </cell>
          <cell r="U1254" t="str">
            <v>2017-05-15</v>
          </cell>
          <cell r="V1254" t="str">
            <v>CENTRO</v>
          </cell>
          <cell r="W1254" t="str">
            <v>COMPLETADO</v>
          </cell>
          <cell r="X1254" t="str">
            <v>TALLER</v>
          </cell>
          <cell r="Y1254">
            <v>42845</v>
          </cell>
          <cell r="Z1254">
            <v>474</v>
          </cell>
          <cell r="AD1254" t="str">
            <v>XOCHIMILCO/AÑO DE JAUREZ</v>
          </cell>
          <cell r="AE1254" t="str">
            <v>DF</v>
          </cell>
          <cell r="AF1254" t="str">
            <v>MX</v>
          </cell>
          <cell r="AG1254" t="str">
            <v>10416477</v>
          </cell>
          <cell r="AH1254" t="str">
            <v>BIBIANA MORENO</v>
          </cell>
          <cell r="AI1254" t="str">
            <v>TITLA NO.28</v>
          </cell>
          <cell r="AJ1254" t="str">
            <v>722 670 1716</v>
          </cell>
          <cell r="AK1254" t="str">
            <v>722 670 1716</v>
          </cell>
          <cell r="AL1254" t="str">
            <v>16440</v>
          </cell>
          <cell r="AM1254" t="str">
            <v>26/04/2017 04 : 24 ARANTXA.MON : TCF126/04/2017 04 : 23 ARANTXA.MON : NP525/04/2017 21 : 51 201057 : P1A: SE SOLICITA #T175955,PANEL,OC-1009955,25/04/201721/04/2017 05 : 59 201057 : EQUIPO EN ESPERA DE REVISION TECNICA20/04/201721/04/2017 05 : 38 ANA.LAURA : RD.-CLIENTE LLEVA EQUIPO A TALLER</v>
          </cell>
          <cell r="AN1254" t="str">
            <v>3TE55G142919</v>
          </cell>
          <cell r="AO1254" t="str">
            <v>Smart</v>
          </cell>
          <cell r="AP1254" t="str">
            <v>Hisense</v>
          </cell>
          <cell r="AQ1254" t="str">
            <v>Opera</v>
          </cell>
          <cell r="AR1254" t="str">
            <v>UHD 3840 X 2160</v>
          </cell>
          <cell r="AS1254" t="str">
            <v>3TE55G1623K3G1623K3M010</v>
          </cell>
          <cell r="AT1254">
            <v>24</v>
          </cell>
          <cell r="AU1254" t="str">
            <v>55H7B</v>
          </cell>
          <cell r="AV1254" t="str">
            <v>3TE55G1623K3</v>
          </cell>
          <cell r="AW1254" t="str">
            <v>G1623K3</v>
          </cell>
          <cell r="AX1254" t="str">
            <v>M010</v>
          </cell>
          <cell r="AY1254">
            <v>74012640</v>
          </cell>
          <cell r="AZ1254">
            <v>51013559</v>
          </cell>
          <cell r="BA1254">
            <v>80150570</v>
          </cell>
        </row>
        <row r="1255">
          <cell r="D1255">
            <v>60317047</v>
          </cell>
          <cell r="E1255" t="str">
            <v xml:space="preserve">A   </v>
          </cell>
          <cell r="F1255" t="str">
            <v>TV</v>
          </cell>
          <cell r="G1255" t="str">
            <v>CONCEPCION SOLDERILLA</v>
          </cell>
          <cell r="H1255" t="str">
            <v>SEGUROS POSTALES # 16,COL.POSTAL,BENITO JUAREZ CP 03410</v>
          </cell>
          <cell r="I1255" t="str">
            <v>5590 6788</v>
          </cell>
          <cell r="J1255" t="str">
            <v>HISENSE</v>
          </cell>
          <cell r="K1255" t="str">
            <v>50K20DW</v>
          </cell>
          <cell r="L1255" t="str">
            <v>50J140464H00817</v>
          </cell>
          <cell r="M1255">
            <v>7446</v>
          </cell>
          <cell r="N1255">
            <v>8499</v>
          </cell>
          <cell r="O1255">
            <v>41895</v>
          </cell>
          <cell r="P1255">
            <v>42851</v>
          </cell>
          <cell r="Q1255">
            <v>201057</v>
          </cell>
          <cell r="R1255" t="str">
            <v>28/04/2017 08 : 20  ARANTXA.MON : TCF1
28/04/2017 08 : 20  ARANTXA.MON : Se autoriza NP5; numero de serie y ticket correcto
27/04/2017 01 : 30 201057 : P1A: SE SOLICITA #T173331,PANEL,OC-1010029,26/04/2017</v>
          </cell>
          <cell r="S1255" t="str">
            <v xml:space="preserve"> EQUIPO EN CSA</v>
          </cell>
          <cell r="T1255" t="str">
            <v xml:space="preserve"> MARIBEL SASTRE HERNANDEZ         </v>
          </cell>
          <cell r="U1255" t="str">
            <v>2017-05-15</v>
          </cell>
          <cell r="V1255" t="str">
            <v>CENTRO</v>
          </cell>
          <cell r="W1255" t="str">
            <v>COMPLETADO</v>
          </cell>
          <cell r="X1255" t="str">
            <v>TALLER</v>
          </cell>
          <cell r="Y1255">
            <v>42851</v>
          </cell>
          <cell r="Z1255">
            <v>956</v>
          </cell>
          <cell r="AD1255" t="str">
            <v>BENITO J./POSTAL</v>
          </cell>
          <cell r="AE1255" t="str">
            <v>DF</v>
          </cell>
          <cell r="AF1255" t="str">
            <v>MX</v>
          </cell>
          <cell r="AG1255" t="str">
            <v>10416966</v>
          </cell>
          <cell r="AH1255" t="str">
            <v>CONCEPCION SOLDERILLA</v>
          </cell>
          <cell r="AI1255" t="str">
            <v>SEGUROS POSTALES # 16</v>
          </cell>
          <cell r="AJ1255" t="str">
            <v>5590 6788</v>
          </cell>
          <cell r="AK1255">
            <v>0</v>
          </cell>
          <cell r="AL1255" t="str">
            <v>03410</v>
          </cell>
          <cell r="AM1255" t="str">
            <v>28/04/2017 08 : 20 ARANTXA.MON : TCF128/04/2017 08 : 20 ARANTXA.MON : Se autoriza NP5; numero de serie yticket correcto27/04/2017 01 : 30 201057 : P1A: SE SOLICITA #T173331,PANEL,OC-1010029,26/04/201726/04/2017 22 : 24 ANA.LAURA : RD.-CLIENTE LLEVA EQUIPO A TALLER, SEPIDE APOYO A TALLER PARA ADJUNTAR DOCS</v>
          </cell>
          <cell r="AN1255" t="str">
            <v>1TE50B8NUSCB</v>
          </cell>
          <cell r="AO1255" t="str">
            <v>Smart</v>
          </cell>
          <cell r="AP1255" t="str">
            <v>Hisense</v>
          </cell>
          <cell r="AQ1255" t="str">
            <v>Opera</v>
          </cell>
          <cell r="AR1255" t="str">
            <v>FHD 1920 x 1080</v>
          </cell>
          <cell r="AS1255" t="str">
            <v>3TE50G165140G165140M010</v>
          </cell>
          <cell r="AT1255">
            <v>164</v>
          </cell>
          <cell r="AU1255" t="str">
            <v>50H7GB</v>
          </cell>
          <cell r="AV1255" t="str">
            <v>3TE50G165140</v>
          </cell>
          <cell r="AW1255" t="str">
            <v>G165140</v>
          </cell>
          <cell r="AX1255" t="str">
            <v>M010</v>
          </cell>
          <cell r="AY1255">
            <v>74012642</v>
          </cell>
          <cell r="AZ1255">
            <v>51013561</v>
          </cell>
          <cell r="BA1255">
            <v>80150571</v>
          </cell>
        </row>
        <row r="1256">
          <cell r="D1256">
            <v>60317576</v>
          </cell>
          <cell r="E1256" t="str">
            <v xml:space="preserve">A   </v>
          </cell>
          <cell r="F1256" t="str">
            <v>TV</v>
          </cell>
          <cell r="G1256" t="str">
            <v>JAVIER PEÑA</v>
          </cell>
          <cell r="H1256" t="str">
            <v>MARIANO ESCOBEDO # 425,COL.POLANCO,MIGUEL HIDALGO C.P. 11590</v>
          </cell>
          <cell r="I1256" t="str">
            <v>55 2216 9278</v>
          </cell>
          <cell r="J1256" t="str">
            <v>HISENSE</v>
          </cell>
          <cell r="K1256" t="str">
            <v>55H7B</v>
          </cell>
          <cell r="L1256" t="str">
            <v>55G163941H00311</v>
          </cell>
          <cell r="M1256">
            <v>0</v>
          </cell>
          <cell r="N1256">
            <v>0</v>
          </cell>
          <cell r="O1256">
            <v>0</v>
          </cell>
          <cell r="P1256">
            <v>42861</v>
          </cell>
          <cell r="Q1256">
            <v>201057</v>
          </cell>
          <cell r="R1256" t="str">
            <v>09/05/2017 04 : 03  ARANTXA.MON : TCF1
09/05/2017 04 : 03  ARANTXA.MON : Se autoriza NP5; numero de serie y ticket correcto
07/05/2017 04 : 09 201057 : P1A: SE SOLICITA #T203716,PANEL, OC-1010431,06/05/2017</v>
          </cell>
          <cell r="S1256" t="str">
            <v xml:space="preserve"> EQUIPO EN TIENDA</v>
          </cell>
          <cell r="T1256" t="str">
            <v xml:space="preserve"> MARIBEL SASTRE HERNANDEZ         </v>
          </cell>
          <cell r="U1256" t="str">
            <v>2017-05-15</v>
          </cell>
          <cell r="V1256" t="str">
            <v>CENTRO</v>
          </cell>
          <cell r="W1256" t="str">
            <v>COMPLETADO</v>
          </cell>
          <cell r="X1256" t="str">
            <v>TALLER</v>
          </cell>
          <cell r="Y1256">
            <v>42858</v>
          </cell>
          <cell r="Z1256">
            <v>42858</v>
          </cell>
          <cell r="AD1256" t="str">
            <v>miguel hidalgo /polanco</v>
          </cell>
          <cell r="AE1256" t="str">
            <v>DF</v>
          </cell>
          <cell r="AF1256" t="str">
            <v>MX</v>
          </cell>
          <cell r="AG1256" t="str">
            <v>10417386</v>
          </cell>
          <cell r="AH1256" t="str">
            <v>JAVIER PEÑA</v>
          </cell>
          <cell r="AI1256" t="str">
            <v>mariano escobedo num 425</v>
          </cell>
          <cell r="AJ1256" t="str">
            <v>0445522169278</v>
          </cell>
          <cell r="AK1256">
            <v>0</v>
          </cell>
          <cell r="AL1256" t="str">
            <v>11590</v>
          </cell>
          <cell r="AM1256" t="str">
            <v>09/05/2017 04 : 03 ARANTXA.MON : TCF109/05/2017 04 : 03 ARANTXA.MON : Se autoriza NP5; numero de serie yticket correcto07/05/2017 04 : 09 201057 : P1A: SE SOLICITA #T203716,PANEL, OC-1010431,06/05/201704/05/2017 04 : 19 201057 : V1: SE LLAMO A CTE 03/05/2017, SE CONFIRMAVISITA PARA JUEVES 04/05/2017 HORARIO ABIERTO DE 9.00 A 18:0003/05/2017 01 : 46 GERARDO.GRA : ODSWTPRD....ENTRE CALLE HORACIO Y OMERO, LA DIRECCIÓN ES LA TIENDA LIVERPOOL</v>
          </cell>
          <cell r="AN1256" t="str">
            <v>3TE55G1523B1</v>
          </cell>
          <cell r="AO1256" t="str">
            <v>Smart</v>
          </cell>
          <cell r="AP1256" t="str">
            <v>Hisense</v>
          </cell>
          <cell r="AQ1256" t="str">
            <v>Opera</v>
          </cell>
          <cell r="AR1256" t="str">
            <v>UHD 3840 X 2160</v>
          </cell>
          <cell r="AS1256" t="str">
            <v>3TE55G1623K3G1623K3M010</v>
          </cell>
          <cell r="AT1256">
            <v>24</v>
          </cell>
          <cell r="AU1256" t="str">
            <v>55H7B</v>
          </cell>
          <cell r="AV1256" t="str">
            <v>3TE55G1623K3</v>
          </cell>
          <cell r="AW1256" t="str">
            <v>G1623K3</v>
          </cell>
          <cell r="AX1256" t="str">
            <v>M010</v>
          </cell>
          <cell r="AY1256">
            <v>74012643</v>
          </cell>
          <cell r="AZ1256">
            <v>51013562</v>
          </cell>
          <cell r="BA1256">
            <v>80150573</v>
          </cell>
        </row>
        <row r="1257">
          <cell r="D1257">
            <v>60311391</v>
          </cell>
          <cell r="E1257" t="str">
            <v xml:space="preserve">A   </v>
          </cell>
          <cell r="F1257" t="str">
            <v>TV</v>
          </cell>
          <cell r="G1257" t="str">
            <v xml:space="preserve">REYNALDO FELIPE ARAICO VELAZQUEZ </v>
          </cell>
          <cell r="H1257" t="str">
            <v xml:space="preserve">ORION # 115 COL. EL SOL </v>
          </cell>
          <cell r="I1257">
            <v>442212399</v>
          </cell>
          <cell r="J1257" t="str">
            <v>HISENSE</v>
          </cell>
          <cell r="K1257" t="str">
            <v>50K20D</v>
          </cell>
          <cell r="L1257" t="str">
            <v>50G144843H02913</v>
          </cell>
          <cell r="M1257" t="str">
            <v>FQU169290</v>
          </cell>
          <cell r="N1257">
            <v>6114.44</v>
          </cell>
          <cell r="O1257">
            <v>42368</v>
          </cell>
          <cell r="P1257">
            <v>42781</v>
          </cell>
          <cell r="Q1257">
            <v>201608</v>
          </cell>
          <cell r="R1257" t="str">
            <v xml:space="preserve">REFACCION NO ENVIADA PANEL </v>
          </cell>
          <cell r="S1257" t="str">
            <v>EQUIPO EN CENTRO DE SERVICIO, SIN CAJA S</v>
          </cell>
          <cell r="T1257" t="str">
            <v xml:space="preserve">CAROLINA PEREA                    </v>
          </cell>
          <cell r="U1257" t="str">
            <v>2017-04-12</v>
          </cell>
          <cell r="V1257" t="str">
            <v>CENTRO</v>
          </cell>
          <cell r="W1257" t="str">
            <v>COMPLETADO</v>
          </cell>
          <cell r="X1257" t="str">
            <v>TALLER</v>
          </cell>
          <cell r="Y1257">
            <v>42779</v>
          </cell>
          <cell r="Z1257">
            <v>411</v>
          </cell>
          <cell r="AD1257" t="str">
            <v>QRO/EL SOL</v>
          </cell>
          <cell r="AE1257" t="str">
            <v>QRO</v>
          </cell>
          <cell r="AF1257" t="str">
            <v>MX</v>
          </cell>
          <cell r="AG1257" t="str">
            <v>10411904</v>
          </cell>
          <cell r="AH1257" t="str">
            <v>REYNALDO FELIPE ARAICO VELAZQUEZ</v>
          </cell>
          <cell r="AI1257" t="str">
            <v>ORION No. 115</v>
          </cell>
          <cell r="AJ1257" t="str">
            <v>442 2212399</v>
          </cell>
          <cell r="AK1257">
            <v>0</v>
          </cell>
          <cell r="AL1257" t="str">
            <v>76113</v>
          </cell>
          <cell r="AM1257" t="str">
            <v>09/05/2017 22 : 54 JUANANTONIO : CSC se indica que el áreacorrespondiente esta diagnosticando la entrega de su equipo, se pasa ODS a CF para seguimiento. EMC*03/05/2017 22 : 59 GABRIELA.B : CSCcte en espera de equipo04/04/2017 06 : 27 MARIELA.CHA : CSCSe le menciona que se le autorizo un cambión y14/03/2017 05 : 02 MARCO.DIAZ : TCF1PU CSA22/02/2017 07 : 51 ERNESTO.HERN : TCF122/02/2017 07 : 50 ERNESTO.HERN : NP518/02/2017 06 : 16 201608 : P1A: PANEL # 173331 O.C. 100761817/02/2017 08 : 04 201608 : EQUIPO EN CENTRO DE SERVICIO PARA REPARACION15/02/2017 05 : 39 MA.ISABEL : SEG: DGR14/02/2017 07 : 12 201608 : V1: 14/02/17 11:30 A 12:3014/02/2017 00 : 28 JUANANTONIO : ODSWTPENTRE BLVD. BERNARDO QUINTAN Y BETELGEUSEADMINISTRACIÓN@GRUPOCONMUTEL.COM</v>
          </cell>
          <cell r="AN1257" t="str">
            <v>3TE50G132311</v>
          </cell>
          <cell r="AO1257" t="str">
            <v>Básica</v>
          </cell>
          <cell r="AP1257" t="str">
            <v>Hisense</v>
          </cell>
          <cell r="AQ1257" t="str">
            <v>Opera</v>
          </cell>
          <cell r="AR1257" t="str">
            <v>FHD 1920 x 1080</v>
          </cell>
          <cell r="AS1257" t="str">
            <v>3TE50G165140G165140M010</v>
          </cell>
          <cell r="AT1257">
            <v>164</v>
          </cell>
          <cell r="AU1257" t="str">
            <v>50H7GB</v>
          </cell>
          <cell r="AV1257" t="str">
            <v>3TE50G165140</v>
          </cell>
          <cell r="AW1257" t="str">
            <v>G165140</v>
          </cell>
          <cell r="AX1257" t="str">
            <v>M010</v>
          </cell>
          <cell r="AY1257">
            <v>74012645</v>
          </cell>
          <cell r="AZ1257">
            <v>51013564</v>
          </cell>
          <cell r="BA1257">
            <v>80150575</v>
          </cell>
        </row>
        <row r="1258">
          <cell r="D1258">
            <v>60311763</v>
          </cell>
          <cell r="E1258" t="str">
            <v xml:space="preserve">A   </v>
          </cell>
          <cell r="F1258" t="str">
            <v>TV</v>
          </cell>
          <cell r="G1258" t="str">
            <v>FERNANDA MUÑOZ PADILLA</v>
          </cell>
          <cell r="H1258" t="str">
            <v>BORBOLLON # 33 B EL COLORADO MARQUEZ</v>
          </cell>
          <cell r="I1258">
            <v>4422774418</v>
          </cell>
          <cell r="J1258" t="str">
            <v>HISENSE</v>
          </cell>
          <cell r="K1258" t="str">
            <v>48K20DW</v>
          </cell>
          <cell r="L1258" t="str">
            <v>48G1505B0H00109</v>
          </cell>
          <cell r="M1258" t="str">
            <v>CFDI6747</v>
          </cell>
          <cell r="N1258" t="str">
            <v>NO ESPECIFICA</v>
          </cell>
          <cell r="O1258">
            <v>42369</v>
          </cell>
          <cell r="P1258">
            <v>42784</v>
          </cell>
          <cell r="Q1258">
            <v>201608</v>
          </cell>
          <cell r="R1258" t="str">
            <v>REFACCION NO ENVIADA PCB MAIN</v>
          </cell>
          <cell r="S1258" t="str">
            <v xml:space="preserve">EQUIPO EN CENTRO DE SERVICIO, NO CUENTA </v>
          </cell>
          <cell r="T1258" t="str">
            <v xml:space="preserve">CAROLINA PEREA                    </v>
          </cell>
          <cell r="U1258" t="str">
            <v>2017-04-12</v>
          </cell>
          <cell r="V1258" t="str">
            <v>CENTRO</v>
          </cell>
          <cell r="W1258" t="str">
            <v>COMPLETADO</v>
          </cell>
          <cell r="X1258" t="str">
            <v>TALLER</v>
          </cell>
          <cell r="Y1258">
            <v>42782</v>
          </cell>
          <cell r="Z1258">
            <v>413</v>
          </cell>
          <cell r="AD1258" t="str">
            <v>El Marques / colorado</v>
          </cell>
          <cell r="AE1258" t="str">
            <v>QRO</v>
          </cell>
          <cell r="AF1258" t="str">
            <v>MX</v>
          </cell>
          <cell r="AG1258" t="str">
            <v>10374265</v>
          </cell>
          <cell r="AH1258" t="str">
            <v>FERNANDA MUÑOZ PADILLA</v>
          </cell>
          <cell r="AI1258" t="str">
            <v>Borbollon 33 B</v>
          </cell>
          <cell r="AJ1258" t="str">
            <v>4422774418</v>
          </cell>
          <cell r="AK1258" t="str">
            <v>4422774417</v>
          </cell>
          <cell r="AL1258" t="str">
            <v>76240</v>
          </cell>
          <cell r="AM1258" t="str">
            <v>14/03/2017 05 : 10 MARCO.DIAZ : TCF1PU CSA24/02/2017 01 : 27 ERNESTO.HERN : TCF124/02/2017 01 : 27 ERNESTO.HERN : NP522/02/2017 07 : 22 201608 : P1A: TARJETA PRINCIPAL # 180387 O.C. 100774118/02/2017 06 : 35 201608 : V1: 20/02/17 10:00 A 12:0015/02/2017 05 : 37 ADRIANA.SAN : ODSWTPRD% DENTRO PARQUE INDUSTRIAL LA NORIA, MONUMENTO DE CONIL A 1KM</v>
          </cell>
          <cell r="AN1258" t="str">
            <v>3TE48A150516</v>
          </cell>
          <cell r="AO1258" t="str">
            <v>Smart</v>
          </cell>
          <cell r="AP1258" t="str">
            <v>Hisense</v>
          </cell>
          <cell r="AQ1258" t="str">
            <v>Opera</v>
          </cell>
          <cell r="AR1258" t="str">
            <v>FHD 1920 x 1080</v>
          </cell>
          <cell r="AS1258" t="str">
            <v>3TE50G165140G165140M010</v>
          </cell>
          <cell r="AT1258">
            <v>164</v>
          </cell>
          <cell r="AU1258" t="str">
            <v>50H7GB</v>
          </cell>
          <cell r="AV1258" t="str">
            <v>3TE50G165140</v>
          </cell>
          <cell r="AW1258" t="str">
            <v>G165140</v>
          </cell>
          <cell r="AX1258" t="str">
            <v>M010</v>
          </cell>
          <cell r="AY1258">
            <v>74012647</v>
          </cell>
          <cell r="AZ1258">
            <v>51013566</v>
          </cell>
          <cell r="BA1258">
            <v>80150577</v>
          </cell>
        </row>
        <row r="1259">
          <cell r="D1259">
            <v>60317977</v>
          </cell>
          <cell r="E1259" t="str">
            <v xml:space="preserve">A   </v>
          </cell>
          <cell r="F1259" t="str">
            <v>TV</v>
          </cell>
          <cell r="G1259" t="str">
            <v xml:space="preserve">ANTONIO CAMARGO </v>
          </cell>
          <cell r="H1259" t="str">
            <v xml:space="preserve">VIRTUD # 121 EL PARQUE </v>
          </cell>
          <cell r="I1259">
            <v>4425197092</v>
          </cell>
          <cell r="J1259" t="str">
            <v xml:space="preserve">HISENSE </v>
          </cell>
          <cell r="K1259" t="str">
            <v>40D37</v>
          </cell>
          <cell r="L1259" t="str">
            <v>40M154304H00483</v>
          </cell>
          <cell r="M1259">
            <v>898</v>
          </cell>
          <cell r="N1259">
            <v>4999</v>
          </cell>
          <cell r="O1259">
            <v>42740</v>
          </cell>
          <cell r="P1259">
            <v>42866</v>
          </cell>
          <cell r="Q1259">
            <v>201608</v>
          </cell>
          <cell r="R1259" t="str">
            <v>11/05/2017  P1A: PCB MAIN # 188693 O.C. 1010604</v>
          </cell>
          <cell r="S1259" t="str">
            <v>EQUIPO EN CENTRO DE SERVICIO, SIN CAJA N</v>
          </cell>
          <cell r="T1259" t="str">
            <v xml:space="preserve">CAROLINA PEREA                    </v>
          </cell>
          <cell r="U1259" t="str">
            <v>2017-05-15</v>
          </cell>
          <cell r="V1259" t="str">
            <v>CENTRO</v>
          </cell>
          <cell r="W1259" t="str">
            <v>COMPLETADO</v>
          </cell>
          <cell r="X1259" t="str">
            <v>TALLER</v>
          </cell>
          <cell r="Y1259">
            <v>42863</v>
          </cell>
          <cell r="Z1259">
            <v>123</v>
          </cell>
          <cell r="AD1259" t="str">
            <v>Queretaro/El parque</v>
          </cell>
          <cell r="AE1259" t="str">
            <v>QRO</v>
          </cell>
          <cell r="AF1259" t="str">
            <v>MX</v>
          </cell>
          <cell r="AG1259" t="str">
            <v>10416929</v>
          </cell>
          <cell r="AH1259" t="str">
            <v>ANTONIO CAMARGO</v>
          </cell>
          <cell r="AI1259" t="str">
            <v>Virtud num 121</v>
          </cell>
          <cell r="AJ1259" t="str">
            <v>4425197092</v>
          </cell>
          <cell r="AK1259" t="str">
            <v>4425197092</v>
          </cell>
          <cell r="AL1259" t="str">
            <v>76148</v>
          </cell>
          <cell r="AM1259" t="str">
            <v>12/05/2017 06 : 44 ARANTXA.MON : TCF112/05/2017 06 : 44 ARANTXA.MON : Se autoriza NP5; numero de serie yticket correcto11/05/2017 01 : 47 201608 : P1A: PCB MAIN # 188693 O.C. 101060426/04/2017 04 : 58 ANA.ROSA : ODSWTPRDPLATEROS Y PEÑUELA</v>
          </cell>
          <cell r="AN1259" t="str">
            <v>3TE40G144668</v>
          </cell>
          <cell r="AO1259" t="str">
            <v>Básica</v>
          </cell>
          <cell r="AP1259" t="str">
            <v>Hisense</v>
          </cell>
          <cell r="AQ1259" t="str">
            <v>Opera</v>
          </cell>
          <cell r="AR1259" t="str">
            <v>FHD 1920 x 1080</v>
          </cell>
          <cell r="AS1259" t="str">
            <v>3TE40G163934G163934M010</v>
          </cell>
          <cell r="AT1259">
            <v>16</v>
          </cell>
          <cell r="AU1259" t="str">
            <v>40H5B2</v>
          </cell>
          <cell r="AV1259" t="str">
            <v>3TE40G163934</v>
          </cell>
          <cell r="AW1259" t="str">
            <v>G163934</v>
          </cell>
          <cell r="AX1259" t="str">
            <v>M010</v>
          </cell>
          <cell r="AY1259">
            <v>74012648</v>
          </cell>
          <cell r="AZ1259">
            <v>51013567</v>
          </cell>
          <cell r="BA1259">
            <v>80150579</v>
          </cell>
        </row>
        <row r="1260">
          <cell r="D1260">
            <v>60317333</v>
          </cell>
          <cell r="E1260" t="str">
            <v xml:space="preserve">A   </v>
          </cell>
          <cell r="F1260" t="str">
            <v>TV</v>
          </cell>
          <cell r="G1260" t="str">
            <v xml:space="preserve">CONCEPCION PEREZ </v>
          </cell>
          <cell r="H1260" t="str">
            <v xml:space="preserve">ANDADOR BELLADONA EDIF 100 DEPT 101 LOS PINOS CELAYA </v>
          </cell>
          <cell r="I1260">
            <v>4611262149</v>
          </cell>
          <cell r="J1260" t="str">
            <v xml:space="preserve">HISENSE </v>
          </cell>
          <cell r="K1260" t="str">
            <v>50H3</v>
          </cell>
          <cell r="L1260" t="str">
            <v>50J141308H01636</v>
          </cell>
          <cell r="M1260">
            <v>1920</v>
          </cell>
          <cell r="N1260">
            <v>12423.84</v>
          </cell>
          <cell r="O1260">
            <v>42009</v>
          </cell>
          <cell r="P1260">
            <v>42859</v>
          </cell>
          <cell r="Q1260">
            <v>201608</v>
          </cell>
          <cell r="R1260" t="str">
            <v>06/05/2017 00 P1A: PANEL # 173331 O.C. 1010407</v>
          </cell>
          <cell r="S1260" t="str">
            <v>EQUIPO EN CENTRO DE SERVICIO, SIN CAJA S</v>
          </cell>
          <cell r="T1260" t="str">
            <v xml:space="preserve">CAROLINA PEREA                    </v>
          </cell>
          <cell r="U1260" t="str">
            <v>2017-05-15</v>
          </cell>
          <cell r="V1260" t="str">
            <v>CENTRO</v>
          </cell>
          <cell r="W1260" t="str">
            <v>COMPLETADO</v>
          </cell>
          <cell r="X1260" t="str">
            <v>TALLER</v>
          </cell>
          <cell r="Y1260">
            <v>42853</v>
          </cell>
          <cell r="Z1260">
            <v>844</v>
          </cell>
          <cell r="AD1260" t="str">
            <v>celaya/los pinos</v>
          </cell>
          <cell r="AE1260" t="str">
            <v>GTO</v>
          </cell>
          <cell r="AF1260" t="str">
            <v>MX</v>
          </cell>
          <cell r="AG1260" t="str">
            <v>10417237</v>
          </cell>
          <cell r="AH1260" t="str">
            <v>CONCEPCION PEREZ</v>
          </cell>
          <cell r="AI1260" t="str">
            <v>Andador belladona edif.100 dep.101</v>
          </cell>
          <cell r="AJ1260" t="str">
            <v>044-4611262149</v>
          </cell>
          <cell r="AK1260">
            <v>0</v>
          </cell>
          <cell r="AL1260" t="str">
            <v>38050</v>
          </cell>
          <cell r="AM1260" t="str">
            <v>09/05/2017 03 : 45 ARANTXA.MON : TCF109/05/2017 03 : 45 ARANTXA.MON : Se autoriza NP5; numero de serie yticket TELMEX correcto06/05/2017 00 : 37 201608 : P1A: PANEL # 173331 O.C. 101040704/05/2017 00 : 10 201608 : V1: 03/05/17 12:00 A 14:0029/04/2017 11 : 25 201608 : V1P: RUTA FORANEA 04/05/1729/04/2017 00 : 51 ANA.LAURA : ODSWTPTELMEX RD.-%ADELFA Y LINOKMA:101$202CST $130</v>
          </cell>
          <cell r="AN1260" t="str">
            <v>3TE50J141202</v>
          </cell>
          <cell r="AO1260" t="e">
            <v>#N/A</v>
          </cell>
          <cell r="AP1260" t="e">
            <v>#N/A</v>
          </cell>
          <cell r="AQ1260" t="e">
            <v>#N/A</v>
          </cell>
          <cell r="AR1260" t="e">
            <v>#N/A</v>
          </cell>
          <cell r="AS1260" t="str">
            <v>3TE50G165140G165140M010</v>
          </cell>
          <cell r="AT1260">
            <v>164</v>
          </cell>
          <cell r="AU1260" t="str">
            <v>50H7GB</v>
          </cell>
          <cell r="AV1260" t="str">
            <v>3TE50G165140</v>
          </cell>
          <cell r="AW1260" t="str">
            <v>G165140</v>
          </cell>
          <cell r="AX1260" t="str">
            <v>M010</v>
          </cell>
          <cell r="AY1260">
            <v>74012649</v>
          </cell>
          <cell r="AZ1260">
            <v>51013568</v>
          </cell>
          <cell r="BA1260">
            <v>80150581</v>
          </cell>
        </row>
        <row r="1261">
          <cell r="D1261">
            <v>60317557</v>
          </cell>
          <cell r="E1261" t="str">
            <v xml:space="preserve">A   </v>
          </cell>
          <cell r="F1261" t="str">
            <v>TV</v>
          </cell>
          <cell r="G1261" t="str">
            <v>GERARDO CAZARES</v>
          </cell>
          <cell r="H1261" t="str">
            <v xml:space="preserve">MANUEL DOBLADO # 538 CENTRO CELAYA </v>
          </cell>
          <cell r="I1261">
            <v>4611306134</v>
          </cell>
          <cell r="J1261" t="str">
            <v xml:space="preserve">HISENSE </v>
          </cell>
          <cell r="K1261" t="str">
            <v>50K20DW</v>
          </cell>
          <cell r="L1261" t="str">
            <v>50G143291H07816</v>
          </cell>
          <cell r="M1261">
            <v>2810</v>
          </cell>
          <cell r="N1261">
            <v>10120.879999999999</v>
          </cell>
          <cell r="O1261">
            <v>42087</v>
          </cell>
          <cell r="P1261">
            <v>42860</v>
          </cell>
          <cell r="Q1261">
            <v>201608</v>
          </cell>
          <cell r="R1261" t="str">
            <v>05/05/17 P1A: PANEL 173331 O.C. 1010406</v>
          </cell>
          <cell r="S1261" t="str">
            <v>EQUIPO EN CENTRO DE SERVICIO, EN CAJA CO</v>
          </cell>
          <cell r="T1261" t="str">
            <v xml:space="preserve">CAROLINA PEREA                    </v>
          </cell>
          <cell r="U1261" t="str">
            <v>2017-05-15</v>
          </cell>
          <cell r="V1261" t="str">
            <v>CENTRO</v>
          </cell>
          <cell r="W1261" t="str">
            <v>COMPLETADO</v>
          </cell>
          <cell r="X1261" t="str">
            <v>TALLER</v>
          </cell>
          <cell r="Y1261">
            <v>42858</v>
          </cell>
          <cell r="Z1261">
            <v>771</v>
          </cell>
          <cell r="AD1261" t="str">
            <v>Celaya/Centro</v>
          </cell>
          <cell r="AE1261" t="str">
            <v>GTO</v>
          </cell>
          <cell r="AF1261" t="str">
            <v>MX</v>
          </cell>
          <cell r="AG1261" t="str">
            <v>10416524</v>
          </cell>
          <cell r="AH1261" t="str">
            <v>GERARDO CAZAREZ</v>
          </cell>
          <cell r="AI1261" t="str">
            <v>538 Manuel Doblado</v>
          </cell>
          <cell r="AJ1261" t="str">
            <v>4611306134</v>
          </cell>
          <cell r="AK1261">
            <v>0</v>
          </cell>
          <cell r="AL1261" t="str">
            <v>38000</v>
          </cell>
          <cell r="AM1261" t="str">
            <v>09/05/2017 03 : 42 ARANTXA.MON : TCF109/05/2017 03 : 42 ARANTXA.MON : Se autoriza NP5; numero de serie yticket TELMEX correcto05/05/2017 22 : 15 GABRIELA.B : KMA 101 KM $20204/05/2017 23 : 28 201608 : V1: 04/05/17 10:00 A 12:00 SOLICITO SKMA101KM $20203/05/2017 23 : 43 GABRIELA.B : ODSWTP Elaborado por */RG21/04/2017 23 : 57 GABRIELA.B : RD % ABASOLO Y FRANCISCO JUAREZ</v>
          </cell>
          <cell r="AN1261" t="str">
            <v>1TE50B8NUSCB</v>
          </cell>
          <cell r="AO1261" t="str">
            <v>Smart</v>
          </cell>
          <cell r="AP1261" t="str">
            <v>Hisense</v>
          </cell>
          <cell r="AQ1261" t="str">
            <v>Opera</v>
          </cell>
          <cell r="AR1261" t="str">
            <v>FHD 1920 x 1080</v>
          </cell>
          <cell r="AS1261" t="str">
            <v>3TE50G165140G165140M010</v>
          </cell>
          <cell r="AT1261">
            <v>164</v>
          </cell>
          <cell r="AU1261" t="str">
            <v>50H7GB</v>
          </cell>
          <cell r="AV1261" t="str">
            <v>3TE50G165140</v>
          </cell>
          <cell r="AW1261" t="str">
            <v>G165140</v>
          </cell>
          <cell r="AX1261" t="str">
            <v>M010</v>
          </cell>
          <cell r="AY1261">
            <v>74012650</v>
          </cell>
          <cell r="AZ1261">
            <v>51013569</v>
          </cell>
          <cell r="BA1261">
            <v>80150582</v>
          </cell>
        </row>
        <row r="1262">
          <cell r="D1262">
            <v>60316570</v>
          </cell>
          <cell r="E1262" t="str">
            <v xml:space="preserve">A   </v>
          </cell>
          <cell r="F1262" t="str">
            <v>TV</v>
          </cell>
          <cell r="G1262" t="str">
            <v xml:space="preserve">LIVERPOOL TLALNEPANTLA </v>
          </cell>
          <cell r="H1262" t="str">
            <v>SOR JUANA INES DE LA CRUZ #280 TLALNEPANTLA INDUSTRIAL TLALNEPANTLA</v>
          </cell>
          <cell r="I1262" t="str">
            <v>1940-4300</v>
          </cell>
          <cell r="J1262" t="str">
            <v>HISENSE</v>
          </cell>
          <cell r="K1262" t="str">
            <v>55H9B</v>
          </cell>
          <cell r="L1262" t="str">
            <v>55G154827H00075</v>
          </cell>
          <cell r="M1262" t="str">
            <v>CARTA</v>
          </cell>
          <cell r="N1262" t="str">
            <v xml:space="preserve">NO INDICA </v>
          </cell>
          <cell r="O1262" t="str">
            <v>EQUIPO DE PISO</v>
          </cell>
          <cell r="P1262">
            <v>42851</v>
          </cell>
          <cell r="Q1262">
            <v>201010</v>
          </cell>
          <cell r="R1262" t="str">
            <v>28/04/2017 08 : 29  ARANTXA.MON : TCF1 28/04/2017 08 : 29  ARANTXA.MON : Se autoriza NP5; numero de serie yticket correcto
27/04/2017 02 : 16 201010 : P1: T189723 /PANEL/ OC-1010033 26/04/2017</v>
          </cell>
          <cell r="S1262" t="str">
            <v xml:space="preserve"> EQUIPO EN TIENDA </v>
          </cell>
          <cell r="T1262" t="str">
            <v xml:space="preserve">  DIGITAL SERVICE                 </v>
          </cell>
          <cell r="U1262" t="str">
            <v>2017-04-29</v>
          </cell>
          <cell r="V1262" t="str">
            <v>CENTRO</v>
          </cell>
          <cell r="W1262" t="str">
            <v>COMPLETADO</v>
          </cell>
          <cell r="X1262" t="str">
            <v>TALLER</v>
          </cell>
          <cell r="Y1262">
            <v>42846</v>
          </cell>
          <cell r="Z1262" t="e">
            <v>#VALUE!</v>
          </cell>
          <cell r="AD1262" t="str">
            <v>Tlalnepantla/ Industrial Tlalnepantla</v>
          </cell>
          <cell r="AE1262" t="str">
            <v>MEX</v>
          </cell>
          <cell r="AF1262" t="str">
            <v>MX</v>
          </cell>
          <cell r="AG1262" t="str">
            <v>10416507</v>
          </cell>
          <cell r="AH1262" t="str">
            <v>LIVERPOOL TLALNEPANTLA</v>
          </cell>
          <cell r="AI1262" t="str">
            <v>280 Sor Juana Ines de la Cruz</v>
          </cell>
          <cell r="AJ1262" t="str">
            <v>19404300</v>
          </cell>
          <cell r="AK1262">
            <v>0</v>
          </cell>
          <cell r="AL1262" t="str">
            <v>54033</v>
          </cell>
          <cell r="AM1262" t="str">
            <v>28/04/2017 08 : 29 ARANTXA.MON : TCF128/04/2017 08 : 29 ARANTXA.MON : Se autoriza NP5; numero de serie yticket correcto27/04/2017 02 : 16 201010 : P1: T189723 /PANEL/ OC-1010033 26/04/201726/04/2017 22 : 55 SERGIO.FER : ST2 - Procede a garantía, se autorizareparación, antes de realizar la reparación validar documentos26/04/2017 01 : 52 201010 : ST1: FAVOR DE INDICARNOS SI SE SOLICITA ELPANEL O PODEMOS CONSIDERAR ESTE DAÑO COMO MAL USO Y CANCELAMOS GARANTÍA. SE ADJUNTA FORMATO.22/04/2017 22 : 33 201010 : V1: 26/04/201721/04/2017 22 : 00 SEMIRAMIS.M : ODSWTPRD/LIVERPOOLEQUIPO DE PISO DE VTAMARIO COLIN Y AV. GUSTAVO BAZ LA ENTRADA AL ALMACEN ES POR AV. MARIO COLIN</v>
          </cell>
          <cell r="AN1262" t="str">
            <v>3TE55G153334</v>
          </cell>
          <cell r="AO1262" t="str">
            <v>Smart</v>
          </cell>
          <cell r="AP1262" t="str">
            <v>Hisense</v>
          </cell>
          <cell r="AQ1262" t="str">
            <v>Opera</v>
          </cell>
          <cell r="AR1262" t="str">
            <v>UHD 3840 X 2160</v>
          </cell>
          <cell r="AS1262" t="str">
            <v>3TE55G155388G155388M010</v>
          </cell>
          <cell r="AT1262">
            <v>40</v>
          </cell>
          <cell r="AU1262" t="str">
            <v>55H9B</v>
          </cell>
          <cell r="AV1262" t="str">
            <v>3TE55G155388</v>
          </cell>
          <cell r="AW1262" t="str">
            <v>G155388</v>
          </cell>
          <cell r="AX1262" t="str">
            <v>M010</v>
          </cell>
          <cell r="AY1262">
            <v>74012652</v>
          </cell>
          <cell r="AZ1262">
            <v>51013571</v>
          </cell>
          <cell r="BA1262">
            <v>80150584</v>
          </cell>
        </row>
        <row r="1263">
          <cell r="D1263">
            <v>60316928</v>
          </cell>
          <cell r="E1263" t="str">
            <v xml:space="preserve">A   </v>
          </cell>
          <cell r="F1263" t="str">
            <v>TV</v>
          </cell>
          <cell r="G1263" t="str">
            <v>SEARS VALLEJO / HILDA LECUADA</v>
          </cell>
          <cell r="H1263" t="str">
            <v xml:space="preserve">PONIENTE 140 #656 AZCAPOTZALCO, INDUSTRIAL VALLEJO </v>
          </cell>
          <cell r="I1263" t="str">
            <v>5527-8000</v>
          </cell>
          <cell r="J1263" t="str">
            <v>HISENSE</v>
          </cell>
          <cell r="K1263" t="str">
            <v>55H9B</v>
          </cell>
          <cell r="L1263" t="str">
            <v>55G155388H00242</v>
          </cell>
          <cell r="M1263" t="str">
            <v>CARTA</v>
          </cell>
          <cell r="N1263" t="str">
            <v xml:space="preserve">NO INDICA </v>
          </cell>
          <cell r="O1263" t="str">
            <v>EQUIPO DE PISO</v>
          </cell>
          <cell r="P1263">
            <v>42851</v>
          </cell>
          <cell r="Q1263">
            <v>201010</v>
          </cell>
          <cell r="R1263" t="str">
            <v>28/04/2017 08 : 29  ARANTXA.MON : TCF1 28/04/2017 08 : 29  ARANTXA.MON : Se autoriza NP5; numero de serie yticket correcto
27/04/2017 02 : 16 201010 : P1: T189723 /PANEL/ OC-1010033 26/04/2017</v>
          </cell>
          <cell r="S1263" t="str">
            <v xml:space="preserve"> NINGUN ACCESORIO, SOLO EMPAQUE </v>
          </cell>
          <cell r="T1263" t="str">
            <v xml:space="preserve">  DIGITAL SERVICE                 </v>
          </cell>
          <cell r="U1263" t="str">
            <v>2017-04-29</v>
          </cell>
          <cell r="V1263" t="str">
            <v>CENTRO</v>
          </cell>
          <cell r="W1263" t="str">
            <v>COMPLETADO</v>
          </cell>
          <cell r="X1263" t="str">
            <v>TALLER</v>
          </cell>
          <cell r="Y1263">
            <v>42850</v>
          </cell>
          <cell r="Z1263" t="e">
            <v>#VALUE!</v>
          </cell>
          <cell r="AD1263" t="str">
            <v>AZCAPOTZALCO/INDUSTRIAL VALLEJO</v>
          </cell>
          <cell r="AE1263" t="str">
            <v>DF</v>
          </cell>
          <cell r="AF1263" t="str">
            <v>MX</v>
          </cell>
          <cell r="AG1263" t="str">
            <v>10209073</v>
          </cell>
          <cell r="AH1263" t="str">
            <v>HILDA LECUANA</v>
          </cell>
          <cell r="AI1263" t="str">
            <v>656 PONIENTE 140</v>
          </cell>
          <cell r="AJ1263" t="str">
            <v>52278000</v>
          </cell>
          <cell r="AK1263">
            <v>0</v>
          </cell>
          <cell r="AL1263" t="str">
            <v>02300</v>
          </cell>
          <cell r="AM1263" t="str">
            <v>28/04/2017 08 : 31 ARANTXA.MON : TCF128/04/2017 08 : 31 ARANTXA.MON : Se autoriza NP5; numero de serie yticket correcto27/04/2017 02 : 39 201010 : P1: T189723 /PANEL LCD/ OC-101003526/04/201727/04/2017 00 : 57 201010 :SE ASIGNA A TÉCNICO PARA REVISIÓN / VALIDACIÓN DE GARANTÍA.25/04/2017 22 : 17 GABRIELA.B : ODSWTP ELABORADO POR */RG25/04/2017 22 : 15 GABRIELA.B : ORDEN INTERNA CSA: 37951</v>
          </cell>
          <cell r="AN1263" t="str">
            <v>3TE55G153334</v>
          </cell>
          <cell r="AO1263" t="str">
            <v>Smart</v>
          </cell>
          <cell r="AP1263" t="str">
            <v>Hisense</v>
          </cell>
          <cell r="AQ1263" t="str">
            <v>Opera</v>
          </cell>
          <cell r="AR1263" t="str">
            <v>UHD 3840 X 2160</v>
          </cell>
          <cell r="AS1263" t="str">
            <v>3TE55G155388G155388M010</v>
          </cell>
          <cell r="AT1263">
            <v>40</v>
          </cell>
          <cell r="AU1263" t="str">
            <v>55H9B</v>
          </cell>
          <cell r="AV1263" t="str">
            <v>3TE55G155388</v>
          </cell>
          <cell r="AW1263" t="str">
            <v>G155388</v>
          </cell>
          <cell r="AX1263" t="str">
            <v>M010</v>
          </cell>
          <cell r="AY1263">
            <v>74012653</v>
          </cell>
          <cell r="AZ1263">
            <v>51013572</v>
          </cell>
          <cell r="BA1263">
            <v>80150586</v>
          </cell>
        </row>
        <row r="1264">
          <cell r="D1264">
            <v>60317122</v>
          </cell>
          <cell r="E1264" t="str">
            <v xml:space="preserve">A   </v>
          </cell>
          <cell r="F1264" t="str">
            <v>TV</v>
          </cell>
          <cell r="G1264" t="str">
            <v>MARIBEL VIDAL</v>
          </cell>
          <cell r="H1264" t="str">
            <v>CDA SANTA URSULA NO. 2 LT 2, SAN LORENZO TOTOLINGA</v>
          </cell>
          <cell r="I1264" t="str">
            <v>55 1933-8993</v>
          </cell>
          <cell r="J1264" t="str">
            <v>HISENSE</v>
          </cell>
          <cell r="K1264" t="str">
            <v>48H5</v>
          </cell>
          <cell r="L1264" t="str">
            <v>48J135009H02513</v>
          </cell>
          <cell r="M1264" t="str">
            <v>TICKET</v>
          </cell>
          <cell r="N1264">
            <v>6999</v>
          </cell>
          <cell r="O1264">
            <v>41800</v>
          </cell>
          <cell r="P1264">
            <v>42853</v>
          </cell>
          <cell r="Q1264">
            <v>201010</v>
          </cell>
          <cell r="R1264" t="str">
            <v>03/05/2017 06 : 37  ARANTXA.MON : Se autoriza NP5; numero de serie yticket correcto      02/05/2017
29/04/2017 06 : 58 201010 : P1: T172468 /PANEL/ OC-1010187 28/04/2017</v>
          </cell>
          <cell r="S1264" t="str">
            <v xml:space="preserve"> SE RECOGE SÓLO PANTALLA Y BASE; SIN NIN</v>
          </cell>
          <cell r="T1264" t="str">
            <v xml:space="preserve">  DIGITAL SERVICE                 </v>
          </cell>
          <cell r="U1264" t="str">
            <v>2017-05-03</v>
          </cell>
          <cell r="V1264" t="str">
            <v>CENTRO</v>
          </cell>
          <cell r="W1264" t="str">
            <v>COMPLETADO</v>
          </cell>
          <cell r="X1264" t="str">
            <v>TALLER</v>
          </cell>
          <cell r="Y1264">
            <v>42851</v>
          </cell>
          <cell r="Z1264">
            <v>1051</v>
          </cell>
          <cell r="AD1264" t="str">
            <v>Naucalpan/San lorenzo Totolinga</v>
          </cell>
          <cell r="AE1264" t="str">
            <v>MEX</v>
          </cell>
          <cell r="AF1264" t="str">
            <v>MX</v>
          </cell>
          <cell r="AG1264" t="str">
            <v>10415208</v>
          </cell>
          <cell r="AH1264" t="str">
            <v>MARIBEL VIDAL</v>
          </cell>
          <cell r="AI1264" t="str">
            <v>Cerrada sta ursula num 2 lt 2</v>
          </cell>
          <cell r="AJ1264" t="str">
            <v>5519338993</v>
          </cell>
          <cell r="AK1264">
            <v>0</v>
          </cell>
          <cell r="AL1264" t="str">
            <v>53460</v>
          </cell>
          <cell r="AM1264" t="str">
            <v>03/05/2017 06 : 38 ARANTXA.MON : TCF103/05/2017 06 : 37 ARANTXA.MON : Se autoriza NP5; numero de serie yticket correcto 02/05/201729/04/2017 06 : 58 201010 : P1: T172468 /PANEL/ OC-1010187 28/04/201729/04/2017 02 : 03 201010 :SE ASIGNA A TÉCNICO PARA REVISIÓN / VALIDACIÓN DE GARANTÍA.27/04/2017 07 : 12 201010 : V1: 29/04/201727/04/2017 04 : 24 GABRIELA.B : ODSWTP Elaborado por */RG27/04/2017 04 : 20 GABRIELA.B : RD % AND DEL RIO Y CERRADA STA URSULAPRINCIPAL</v>
          </cell>
          <cell r="AN1264" t="str">
            <v>3TE48J135166</v>
          </cell>
          <cell r="AO1264" t="e">
            <v>#N/A</v>
          </cell>
          <cell r="AP1264" t="e">
            <v>#N/A</v>
          </cell>
          <cell r="AQ1264" t="e">
            <v>#N/A</v>
          </cell>
          <cell r="AR1264" t="e">
            <v>#N/A</v>
          </cell>
          <cell r="AS1264" t="str">
            <v>3TE50G1653A3G1653A3M010</v>
          </cell>
          <cell r="AT1264">
            <v>2</v>
          </cell>
          <cell r="AU1264" t="str">
            <v>50H5C</v>
          </cell>
          <cell r="AV1264" t="str">
            <v>3TE50G1653A3</v>
          </cell>
          <cell r="AW1264" t="str">
            <v>G1653A3</v>
          </cell>
          <cell r="AX1264" t="str">
            <v>M010</v>
          </cell>
          <cell r="AY1264">
            <v>74012654</v>
          </cell>
          <cell r="AZ1264">
            <v>51013573</v>
          </cell>
          <cell r="BA1264">
            <v>80150597</v>
          </cell>
        </row>
        <row r="1265">
          <cell r="D1265">
            <v>60317000</v>
          </cell>
          <cell r="E1265" t="str">
            <v xml:space="preserve">A   </v>
          </cell>
          <cell r="F1265" t="str">
            <v>TV</v>
          </cell>
          <cell r="G1265" t="str">
            <v>JOSÉ MANUEL GONZÁLEZ</v>
          </cell>
          <cell r="H1265" t="str">
            <v>INDUSTRIA MILITAR LT 10 MZ S, SAN FERNANDO HUIXQUILUCAN</v>
          </cell>
          <cell r="I1265" t="str">
            <v>5815-9478</v>
          </cell>
          <cell r="J1265" t="str">
            <v>HISENSE</v>
          </cell>
          <cell r="K1265" t="str">
            <v>50K20DW</v>
          </cell>
          <cell r="L1265" t="str">
            <v>50G143292H00894</v>
          </cell>
          <cell r="M1265" t="str">
            <v>TICKET</v>
          </cell>
          <cell r="N1265">
            <v>11998.37</v>
          </cell>
          <cell r="O1265">
            <v>42191</v>
          </cell>
          <cell r="P1265">
            <v>42853</v>
          </cell>
          <cell r="Q1265">
            <v>201010</v>
          </cell>
          <cell r="R1265" t="str">
            <v>03/05/2017 06 : 35  ARANTXA.MON : Se autoriza NP5; numero de serie yticket TELMEX correcto    02/05/2017
29/04/2017 06 : 45 201010 : P1: T173331 /PANEL/ OC-1010189 28/04/2017</v>
          </cell>
          <cell r="S1265" t="str">
            <v xml:space="preserve"> SE RECOGE SÓLO PANTALLA Y BASE; SIN NIN</v>
          </cell>
          <cell r="T1265" t="str">
            <v xml:space="preserve">  DIGITAL SERVICE                 </v>
          </cell>
          <cell r="U1265" t="str">
            <v>2017-05-03</v>
          </cell>
          <cell r="V1265" t="str">
            <v>CENTRO</v>
          </cell>
          <cell r="W1265" t="str">
            <v>COMPLETADO</v>
          </cell>
          <cell r="X1265" t="str">
            <v>TALLER</v>
          </cell>
          <cell r="Y1265">
            <v>42850</v>
          </cell>
          <cell r="Z1265">
            <v>659</v>
          </cell>
          <cell r="AD1265" t="str">
            <v>SAN FERNANDO/ HUIXQUILUCAN</v>
          </cell>
          <cell r="AE1265" t="str">
            <v>MEX</v>
          </cell>
          <cell r="AF1265" t="str">
            <v>MX</v>
          </cell>
          <cell r="AG1265" t="str">
            <v>10416910</v>
          </cell>
          <cell r="AH1265" t="str">
            <v>GONZALES JOSE MANUEL</v>
          </cell>
          <cell r="AI1265" t="str">
            <v>LT 10 Industria militar MZ S</v>
          </cell>
          <cell r="AJ1265" t="str">
            <v>58159478</v>
          </cell>
          <cell r="AK1265">
            <v>0</v>
          </cell>
          <cell r="AL1265" t="str">
            <v>52765</v>
          </cell>
          <cell r="AM1265" t="str">
            <v>03/05/2017 06 : 36 ARANTXA.MON : TCF103/05/2017 06 : 35 ARANTXA.MON : Se autoriza NP5; numero de serie yticket TELMEX correcto 02/05/201729/04/2017 06 : 45 201010 : P1: T173331 /PANEL/ OC-1010189 28/04/201729/04/2017 02 : 01 201010 :SE ASIGNA A TÉCNICO PARA REVISIÓN / VALIDACIÓN DE GARANTÍA.26/04/2017 23 : 30 201010 : V1: 29/04/201726/04/2017 02 : 42 LUIS.D : ODSWTPGRANADA Y ARMAS</v>
          </cell>
          <cell r="AN1265" t="str">
            <v>1TE50B8NUSCB</v>
          </cell>
          <cell r="AO1265" t="str">
            <v>Smart</v>
          </cell>
          <cell r="AP1265" t="str">
            <v>Hisense</v>
          </cell>
          <cell r="AQ1265" t="str">
            <v>Opera</v>
          </cell>
          <cell r="AR1265" t="str">
            <v>FHD 1920 x 1080</v>
          </cell>
          <cell r="AS1265" t="str">
            <v>3TE50G165140G165140M010</v>
          </cell>
          <cell r="AT1265">
            <v>164</v>
          </cell>
          <cell r="AU1265" t="str">
            <v>50H7GB</v>
          </cell>
          <cell r="AV1265" t="str">
            <v>3TE50G165140</v>
          </cell>
          <cell r="AW1265" t="str">
            <v>G165140</v>
          </cell>
          <cell r="AX1265" t="str">
            <v>M010</v>
          </cell>
          <cell r="AY1265">
            <v>74012656</v>
          </cell>
          <cell r="AZ1265">
            <v>51013575</v>
          </cell>
          <cell r="BA1265">
            <v>80150600</v>
          </cell>
        </row>
        <row r="1266">
          <cell r="D1266">
            <v>60311080</v>
          </cell>
          <cell r="E1266" t="str">
            <v xml:space="preserve">A   </v>
          </cell>
          <cell r="F1266" t="str">
            <v>TV</v>
          </cell>
          <cell r="G1266" t="str">
            <v>VICENTE JOSE AGÜERO CABRERA</v>
          </cell>
          <cell r="H1266" t="str">
            <v>LA NIÑA 122 COL HDA COLON</v>
          </cell>
          <cell r="I1266">
            <v>4621076087</v>
          </cell>
          <cell r="J1266" t="str">
            <v>HISENSE</v>
          </cell>
          <cell r="K1266" t="str">
            <v>32K20DW</v>
          </cell>
          <cell r="L1266" t="str">
            <v>32J135308H00250</v>
          </cell>
          <cell r="M1266" t="str">
            <v>CARTA DE APLICACIÓN</v>
          </cell>
          <cell r="N1266" t="str">
            <v>N/A</v>
          </cell>
          <cell r="O1266" t="str">
            <v>N/A</v>
          </cell>
          <cell r="P1266" t="str">
            <v>N/A</v>
          </cell>
          <cell r="Q1266">
            <v>201055</v>
          </cell>
          <cell r="R1266" t="str">
            <v>18/02/2017 01 : 36  ERNESTO.HERN : TCF1 PANEL
18/02/2017 01 : 36  ERNESTO.HERN : NP5</v>
          </cell>
          <cell r="S1266" t="str">
            <v/>
          </cell>
          <cell r="T1266" t="str">
            <v xml:space="preserve">  VANESA AGUILAR VAZQUEZ          </v>
          </cell>
          <cell r="U1266" t="str">
            <v>2017-04-17</v>
          </cell>
          <cell r="V1266" t="str">
            <v>NORTE</v>
          </cell>
          <cell r="W1266" t="str">
            <v>COMPLETADO</v>
          </cell>
          <cell r="X1266" t="str">
            <v>TALLER</v>
          </cell>
          <cell r="Y1266">
            <v>42774</v>
          </cell>
          <cell r="Z1266" t="e">
            <v>#VALUE!</v>
          </cell>
          <cell r="AD1266" t="str">
            <v>col hacienda colon/irapuato</v>
          </cell>
          <cell r="AE1266" t="str">
            <v>GTO</v>
          </cell>
          <cell r="AF1266" t="str">
            <v>MX</v>
          </cell>
          <cell r="AG1266" t="str">
            <v>10411238</v>
          </cell>
          <cell r="AH1266" t="str">
            <v>VICENTE JOSE AGUERO CABRERA</v>
          </cell>
          <cell r="AI1266" t="str">
            <v>la niña num 122</v>
          </cell>
          <cell r="AJ1266" t="str">
            <v>4621076087</v>
          </cell>
          <cell r="AK1266" t="str">
            <v>4621076087</v>
          </cell>
          <cell r="AL1266" t="str">
            <v>36585</v>
          </cell>
          <cell r="AM1266" t="str">
            <v>24/02/2017 02 : 57 MARCO.DIAZ : TCF2***MODELO 32h3b1***SERIE32G153442H20850***F. DE EMBARQUE 24 FEBRERO 2017***EVIADO A 201055***CARSSA17/02/2017 03 : 18 MARCO.DIAZ : TCF174 7401108614/02/2017 04 : 23 ERNESTO.HERN : TCF114/02/2017 04 : 23 ERNESTO.HERN : NP510/02/2017 04 : 07 201055 : 09/02/2017 SE ADJUNTA FORMATO DE EXCEL.PEDIDO REALIZADO EL DIA 09/02/2017 VIA CORREO ELECTRONICO.PANEL DAÑADO09/02/2017 05 : 41 201055 : EN RUTA PARA EL DIA DE MAÑANA 09/02/201702/02/2017 00 : 05 LAURA.HERNA : ODSWTPRD%LA PINCA Y LA FUNDACION A ESPALDAS DE CALLE 1492CERCA DEL CEREZO</v>
          </cell>
          <cell r="AN1266" t="str">
            <v>3TE32G143053</v>
          </cell>
          <cell r="AO1266" t="str">
            <v>Smart</v>
          </cell>
          <cell r="AP1266" t="str">
            <v>Hisense</v>
          </cell>
          <cell r="AQ1266" t="str">
            <v>Opera</v>
          </cell>
          <cell r="AR1266" t="str">
            <v>HD 1366 X 768</v>
          </cell>
          <cell r="AS1266" t="str">
            <v>3TE32G164485G164485M010</v>
          </cell>
          <cell r="AT1266">
            <v>28</v>
          </cell>
          <cell r="AU1266" t="str">
            <v>32H5B2</v>
          </cell>
          <cell r="AV1266" t="str">
            <v>3TE32G164485</v>
          </cell>
          <cell r="AW1266" t="str">
            <v>G164485</v>
          </cell>
          <cell r="AX1266" t="str">
            <v>M010</v>
          </cell>
          <cell r="AY1266">
            <v>74012657</v>
          </cell>
          <cell r="AZ1266">
            <v>51013576</v>
          </cell>
          <cell r="BA1266">
            <v>80150602</v>
          </cell>
        </row>
        <row r="1267">
          <cell r="D1267">
            <v>60308750</v>
          </cell>
          <cell r="E1267" t="str">
            <v xml:space="preserve">A   </v>
          </cell>
          <cell r="F1267" t="str">
            <v>TV</v>
          </cell>
          <cell r="G1267" t="str">
            <v>ALFREDO ALCOCER OJEDA</v>
          </cell>
          <cell r="H1267" t="str">
            <v>AVE.  JACARANDAS 911 ESPAÑITA</v>
          </cell>
          <cell r="I1267">
            <v>4626010360</v>
          </cell>
          <cell r="J1267" t="str">
            <v>HISENSE</v>
          </cell>
          <cell r="K1267" t="str">
            <v>50K20DW</v>
          </cell>
          <cell r="L1267" t="str">
            <v>50G143291H08171</v>
          </cell>
          <cell r="M1267" t="str">
            <v>CARTA DE APLICACIÓN</v>
          </cell>
          <cell r="N1267" t="str">
            <v>N/A</v>
          </cell>
          <cell r="O1267" t="str">
            <v>N/A</v>
          </cell>
          <cell r="P1267" t="str">
            <v>N/A</v>
          </cell>
          <cell r="Q1267">
            <v>201055</v>
          </cell>
          <cell r="R1267" t="str">
            <v>03/02/2017 22 : 21  MARCO.DIAZ : tcf174 74010574
25/01/2017 05 : 51  GERARDO.GRA : ODSWTP
18/01/2017 08 : 27  ERNESTO.HERN : TCF1
18/01/2017 08 : 27  ERNESTO.HERN : NP5</v>
          </cell>
          <cell r="S1267" t="str">
            <v/>
          </cell>
          <cell r="T1267" t="str">
            <v xml:space="preserve">  VANESA AGUILAR VAZQUEZ          </v>
          </cell>
          <cell r="U1267" t="str">
            <v>2017-05-15</v>
          </cell>
          <cell r="V1267" t="str">
            <v>NORTE</v>
          </cell>
          <cell r="W1267" t="str">
            <v>COMPLETADO</v>
          </cell>
          <cell r="X1267" t="str">
            <v>TALLER</v>
          </cell>
          <cell r="Y1267">
            <v>42746</v>
          </cell>
          <cell r="Z1267" t="e">
            <v>#VALUE!</v>
          </cell>
          <cell r="AD1267" t="str">
            <v>irapuato /españita</v>
          </cell>
          <cell r="AE1267" t="str">
            <v>GTO</v>
          </cell>
          <cell r="AF1267" t="str">
            <v>MX</v>
          </cell>
          <cell r="AG1267" t="str">
            <v>10409540</v>
          </cell>
          <cell r="AH1267" t="str">
            <v>ALFREDO ALCOCER OJEDA</v>
          </cell>
          <cell r="AI1267" t="str">
            <v>av jacarandas num 911</v>
          </cell>
          <cell r="AJ1267" t="str">
            <v>0444626010360</v>
          </cell>
          <cell r="AK1267">
            <v>0</v>
          </cell>
          <cell r="AL1267" t="str">
            <v>36610</v>
          </cell>
          <cell r="AM1267" t="str">
            <v>18/02/2017 02 : 39 BRENDA.MORA : CSCSe le pide apoyo al David del área de cf para que nos indique que pasocon la entrega dele quipo ya que carssa no lo ha hecho y el equipo yafue enviado el día 25-01-17, se le menciona al cliente que nos deoportunidad de entregar su equipo la próxima semana.16/02/2017 02 : 13 MARCO.DIAZ : TCF174 7401057408/02/2017 23 : 59 ANA.ROSA : CSCse le indica a cte de la autorización de CF y del tiempo de respuesta(20diashabiles)06/02/2017 07 : 23 MARCO.DIAZ : DULCE M TCF2***MODELO 55H5C***SERIE55G1628D9H00724***ENVIADO A Pantalla 50"***F. EMBARQUE 25.01.2017**CARSSA03/02/2017 22 : 21 MARCO.DIAZ : tcf174 7401057425/01/2017 05 : 51 GERARDO.GRA : ODSWTP18/01/2017 08 : 27 ERNESTO.HERN : TCF118/01/2017 08 : 27 ERNESTO.HERN : NP517/01/2017 04 : 02 201055 : SE HACE PEDIDO VIA COREEO SE ADJUNTA FORMATOEXCEL17/01/2017 03 : 53 201055 : REVISADO PRESENTA DAÑO EN PANEL LCD12/01/2017 05 : 28 201055 : EN RUTA PARA DIA 12/01/201712/01/2017 03 : 13 GERARDO.GRA : RD...ENTRE TABA CHINES Y CEREZOS</v>
          </cell>
          <cell r="AN1267" t="str">
            <v>1TE50B8NUSCB</v>
          </cell>
          <cell r="AO1267" t="str">
            <v>Smart</v>
          </cell>
          <cell r="AP1267" t="str">
            <v>Hisense</v>
          </cell>
          <cell r="AQ1267" t="str">
            <v>Opera</v>
          </cell>
          <cell r="AR1267" t="str">
            <v>FHD 1920 x 1080</v>
          </cell>
          <cell r="AS1267" t="str">
            <v>3TE50G165140G165140M010</v>
          </cell>
          <cell r="AT1267">
            <v>164</v>
          </cell>
          <cell r="AU1267" t="str">
            <v>50H7GB</v>
          </cell>
          <cell r="AV1267" t="str">
            <v>3TE50G165140</v>
          </cell>
          <cell r="AW1267" t="str">
            <v>G165140</v>
          </cell>
          <cell r="AX1267" t="str">
            <v>M010</v>
          </cell>
          <cell r="AY1267">
            <v>74012658</v>
          </cell>
          <cell r="AZ1267">
            <v>51013577</v>
          </cell>
          <cell r="BA1267">
            <v>80150606</v>
          </cell>
        </row>
        <row r="1268">
          <cell r="D1268">
            <v>60316818</v>
          </cell>
          <cell r="E1268" t="str">
            <v xml:space="preserve">A   </v>
          </cell>
          <cell r="F1268" t="str">
            <v>TV</v>
          </cell>
          <cell r="G1268" t="str">
            <v>CANDELARIO GUERRA MENDEZ</v>
          </cell>
          <cell r="H1268" t="str">
            <v>RANCHO COLON 261 INT 4</v>
          </cell>
          <cell r="I1268">
            <v>4622723137</v>
          </cell>
          <cell r="J1268" t="str">
            <v>HISENSE</v>
          </cell>
          <cell r="K1268" t="str">
            <v>50K20DW</v>
          </cell>
          <cell r="L1268" t="str">
            <v>50G144844H01993</v>
          </cell>
          <cell r="M1268" t="str">
            <v>CARTA DE APLICACIÓN</v>
          </cell>
          <cell r="N1268" t="str">
            <v>N/A</v>
          </cell>
          <cell r="O1268" t="str">
            <v>N/A</v>
          </cell>
          <cell r="P1268" t="str">
            <v>N/A</v>
          </cell>
          <cell r="Q1268">
            <v>201055</v>
          </cell>
          <cell r="R1268" t="str">
            <v>28/04/2017 08 : 26  ARANTXA.MON : TCF1
28/04/2017 08 : 26  ARANTXA.MON : Se autoriza NP5</v>
          </cell>
          <cell r="S1268" t="str">
            <v/>
          </cell>
          <cell r="T1268" t="str">
            <v xml:space="preserve">  VANESA AGUILAR VAZQUEZ          </v>
          </cell>
          <cell r="U1268" t="str">
            <v>2017-04-17</v>
          </cell>
          <cell r="V1268" t="str">
            <v>NORTE</v>
          </cell>
          <cell r="W1268" t="str">
            <v>COMPLETADO</v>
          </cell>
          <cell r="X1268" t="str">
            <v>TALLER</v>
          </cell>
          <cell r="Y1268">
            <v>42849</v>
          </cell>
          <cell r="Z1268" t="e">
            <v>#VALUE!</v>
          </cell>
          <cell r="AD1268" t="str">
            <v>Fracc. Rancho Colon/irapuato</v>
          </cell>
          <cell r="AE1268" t="str">
            <v>GTO</v>
          </cell>
          <cell r="AF1268" t="str">
            <v>MX</v>
          </cell>
          <cell r="AG1268" t="str">
            <v>10416522</v>
          </cell>
          <cell r="AH1268" t="str">
            <v>CALDELARIO GUERRA MENDEZ</v>
          </cell>
          <cell r="AI1268" t="str">
            <v>261 int 4</v>
          </cell>
          <cell r="AJ1268" t="str">
            <v>4622723137</v>
          </cell>
          <cell r="AK1268">
            <v>0</v>
          </cell>
          <cell r="AL1268" t="str">
            <v>36590</v>
          </cell>
          <cell r="AM1268" t="str">
            <v>28/04/2017 08 : 26 ARANTXA.MON : TCF128/04/2017 08 : 26 ARANTXA.MON : Se autoriza NP5; numero de serie yticket correcto28/04/2017 07 : 18 201055 : 27/04/2017, PANEL DE LCD DAÑADO , NO SEPUEDE FINALIZAR , EL PEDIDO POR OPEN BRAVO , ADJUNTE CORREO CON PANTALLASO DE ELLO.ASI QUE ADJUNTO CORREO CON PEDIDO DE REFACCION , PANEL DAÑADO25/04/2017 00 : 56 201055 : EN RUTA PARA HOY 24/04/201721/04/2017 23 : 53 ADRIANA.SAN : ODSWTPRD% 283 Y 262</v>
          </cell>
          <cell r="AN1268" t="str">
            <v>1TE50B8NUSCB</v>
          </cell>
          <cell r="AO1268" t="str">
            <v>Smart</v>
          </cell>
          <cell r="AP1268" t="str">
            <v>Hisense</v>
          </cell>
          <cell r="AQ1268" t="str">
            <v>Opera</v>
          </cell>
          <cell r="AR1268" t="str">
            <v>FHD 1920 x 1080</v>
          </cell>
          <cell r="AS1268" t="str">
            <v>3TE50G165140G165140M010</v>
          </cell>
          <cell r="AT1268">
            <v>164</v>
          </cell>
          <cell r="AU1268" t="str">
            <v>50H7GB</v>
          </cell>
          <cell r="AV1268" t="str">
            <v>3TE50G165140</v>
          </cell>
          <cell r="AW1268" t="str">
            <v>G165140</v>
          </cell>
          <cell r="AX1268" t="str">
            <v>M010</v>
          </cell>
          <cell r="AY1268">
            <v>74012659</v>
          </cell>
          <cell r="AZ1268">
            <v>51013578</v>
          </cell>
          <cell r="BA1268">
            <v>80150610</v>
          </cell>
        </row>
        <row r="1269">
          <cell r="D1269">
            <v>60317356</v>
          </cell>
          <cell r="E1269" t="str">
            <v xml:space="preserve">A   </v>
          </cell>
          <cell r="F1269" t="str">
            <v>TV</v>
          </cell>
          <cell r="G1269" t="str">
            <v>EMMA SALAS SOSA</v>
          </cell>
          <cell r="H1269" t="str">
            <v>CALLE MARIANO MATAMOROS N. 651 COLONIA TULCINGO CALERAS C.P 72100, PUEBLA, PUE.</v>
          </cell>
          <cell r="I1269">
            <v>2223500173</v>
          </cell>
          <cell r="J1269" t="str">
            <v>HISENSE</v>
          </cell>
          <cell r="K1269" t="str">
            <v>40D37</v>
          </cell>
          <cell r="L1269" t="str">
            <v>40M154303H01310</v>
          </cell>
          <cell r="M1269">
            <v>2282</v>
          </cell>
          <cell r="N1269">
            <v>4072.01</v>
          </cell>
          <cell r="O1269">
            <v>42745</v>
          </cell>
          <cell r="P1269">
            <v>42865</v>
          </cell>
          <cell r="Q1269">
            <v>201032</v>
          </cell>
          <cell r="R1269" t="str">
            <v>12/05/2017 06 : 48  ARANTXA.MON : Se autoriza NP5; numero de serie yticket correcto
11/05/2017 02 : 17 201032 : P1A: T188693 MAIN BOARD OC-1010610</v>
          </cell>
          <cell r="S1269" t="str">
            <v/>
          </cell>
          <cell r="T1269" t="str">
            <v xml:space="preserve">  ERIK ORTEGA MENDEZ              </v>
          </cell>
          <cell r="U1269" t="str">
            <v>2017/05/15</v>
          </cell>
          <cell r="V1269" t="str">
            <v>CENTRO</v>
          </cell>
          <cell r="W1269" t="str">
            <v>COMPLETADO</v>
          </cell>
          <cell r="X1269" t="str">
            <v>TALLER</v>
          </cell>
          <cell r="Y1269">
            <v>42853</v>
          </cell>
          <cell r="Z1269">
            <v>108</v>
          </cell>
          <cell r="AD1269" t="str">
            <v>Puebla/tulcingo Caleras</v>
          </cell>
          <cell r="AE1269" t="str">
            <v>PUE</v>
          </cell>
          <cell r="AF1269" t="str">
            <v>MX</v>
          </cell>
          <cell r="AG1269" t="str">
            <v>10417274</v>
          </cell>
          <cell r="AH1269" t="str">
            <v>EMMA SALAS SOSA</v>
          </cell>
          <cell r="AI1269" t="str">
            <v>651 Mariano Matamoros</v>
          </cell>
          <cell r="AJ1269" t="str">
            <v>2223500173</v>
          </cell>
          <cell r="AK1269">
            <v>0</v>
          </cell>
          <cell r="AL1269" t="str">
            <v>72000</v>
          </cell>
          <cell r="AM1269" t="str">
            <v>12/05/2017 06 : 48 ARANTXA.MON : TCF112/05/2017 06 : 48 ARANTXA.MON : Se autoriza NP5; numero de serie yticket correcto11/05/2017 02 : 17 201032 : P1A: T188693 MAIN BOARD OC-101061029/04/2017 04 : 54 GABRIELA.B : RD % EQUIPO YA SE ENCUENTRA EN CSA</v>
          </cell>
          <cell r="AN1269" t="str">
            <v>3TE40G144668</v>
          </cell>
          <cell r="AO1269" t="str">
            <v>Básica</v>
          </cell>
          <cell r="AP1269" t="str">
            <v>Hisense</v>
          </cell>
          <cell r="AQ1269" t="str">
            <v>Opera</v>
          </cell>
          <cell r="AR1269" t="str">
            <v>FHD 1920 x 1080</v>
          </cell>
          <cell r="AS1269" t="str">
            <v>3TE40G163934G163934M010</v>
          </cell>
          <cell r="AT1269">
            <v>16</v>
          </cell>
          <cell r="AU1269" t="str">
            <v>40H5B2</v>
          </cell>
          <cell r="AV1269" t="str">
            <v>3TE40G163934</v>
          </cell>
          <cell r="AW1269" t="str">
            <v>G163934</v>
          </cell>
          <cell r="AX1269" t="str">
            <v>M010</v>
          </cell>
          <cell r="AY1269">
            <v>74012660</v>
          </cell>
          <cell r="AZ1269">
            <v>51013579</v>
          </cell>
          <cell r="BA1269">
            <v>80150615</v>
          </cell>
        </row>
        <row r="1270">
          <cell r="D1270">
            <v>60313624</v>
          </cell>
          <cell r="E1270" t="str">
            <v xml:space="preserve">A   </v>
          </cell>
          <cell r="F1270" t="str">
            <v>TV</v>
          </cell>
          <cell r="G1270" t="str">
            <v>CARLOS MONTAÑEZ DE LEON</v>
          </cell>
          <cell r="H1270" t="str">
            <v>FRANCISCO NARRO 286 COL AUSTRALIA SALTILLO, COAHUILA C,P, 25088</v>
          </cell>
          <cell r="I1270">
            <v>8444890390</v>
          </cell>
          <cell r="J1270" t="str">
            <v>HISENSE</v>
          </cell>
          <cell r="K1270" t="str">
            <v>50K20DW</v>
          </cell>
          <cell r="L1270" t="str">
            <v>50G143291H15802</v>
          </cell>
          <cell r="M1270" t="str">
            <v>TELMEX 149556</v>
          </cell>
          <cell r="N1270" t="str">
            <v>11,483,12</v>
          </cell>
          <cell r="O1270">
            <v>42072</v>
          </cell>
          <cell r="P1270">
            <v>42805</v>
          </cell>
          <cell r="Q1270">
            <v>201017</v>
          </cell>
          <cell r="R1270" t="str">
            <v>28/03/17 02:20 ERNESTO.HERN NP5 PIA:173331, OC-1008652 PANEL, PIA:171496 OC-1008653 POWER</v>
          </cell>
          <cell r="S1270" t="str">
            <v/>
          </cell>
          <cell r="T1270" t="str">
            <v xml:space="preserve"> ROSALINA ALVAREZ DEL CASTILLO    </v>
          </cell>
          <cell r="U1270" t="str">
            <v>2017/04/12</v>
          </cell>
          <cell r="V1270" t="str">
            <v>NORTE</v>
          </cell>
          <cell r="W1270" t="str">
            <v>COMPLETADO</v>
          </cell>
          <cell r="X1270" t="str">
            <v>TALLER</v>
          </cell>
          <cell r="Y1270">
            <v>42802</v>
          </cell>
          <cell r="Z1270">
            <v>730</v>
          </cell>
          <cell r="AD1270" t="str">
            <v>Saltillo/Australia</v>
          </cell>
          <cell r="AE1270" t="str">
            <v>COA</v>
          </cell>
          <cell r="AF1270" t="str">
            <v>MX</v>
          </cell>
          <cell r="AG1270" t="str">
            <v>10413766</v>
          </cell>
          <cell r="AH1270" t="str">
            <v>CARLOS MONTAÑEZ DE LEON</v>
          </cell>
          <cell r="AI1270" t="str">
            <v>286 Francisco Narro</v>
          </cell>
          <cell r="AJ1270" t="str">
            <v>8441188818</v>
          </cell>
          <cell r="AK1270" t="str">
            <v>8441188818</v>
          </cell>
          <cell r="AL1270" t="str">
            <v>25088</v>
          </cell>
          <cell r="AM1270" t="str">
            <v>08/04/2017 06 : 44 SEMIRAMIS.M : CSCCte se comunica para verificar el estatus de equipo se le menciona quecuenta con un cambio que este proceso se aplicara en un tiempoaproximado de 20 días hábiles aproximados01/04/2017 11 : 53 MARCO.DIAZ : TCF1 TCF1PU CSAINF. ROSI.DMC28/03/2017 02 : 21 ERNESTO.HERN : TCF128/03/2017 02 : 20 ERNESTO.HERN : NP515/03/2017 06 : 47 201017 : P1A:173331,OC-1008652, 171496,OC-100865314/03/2017 03 : 00 MARIA.EUGENI : SEG: CSA Favor de actualizar folio.Colocar OC- a la brevedad.10/03/2017 01 : 58 201017 : V1:10-03-1708/03/2017 02 : 47 SEMIRAMIS.M : ODSWTPRD/TELMEXENTRE CALLE 2 Y CALLE 4</v>
          </cell>
          <cell r="AN1270" t="str">
            <v>1TE50B8NUSCB</v>
          </cell>
          <cell r="AO1270" t="str">
            <v>Smart</v>
          </cell>
          <cell r="AP1270" t="str">
            <v>Hisense</v>
          </cell>
          <cell r="AQ1270" t="str">
            <v>Opera</v>
          </cell>
          <cell r="AR1270" t="str">
            <v>FHD 1920 x 1080</v>
          </cell>
          <cell r="AS1270" t="str">
            <v>3TE50G165140G165140M010</v>
          </cell>
          <cell r="AT1270">
            <v>164</v>
          </cell>
          <cell r="AU1270" t="str">
            <v>50H7GB</v>
          </cell>
          <cell r="AV1270" t="str">
            <v>3TE50G165140</v>
          </cell>
          <cell r="AW1270" t="str">
            <v>G165140</v>
          </cell>
          <cell r="AX1270" t="str">
            <v>M010</v>
          </cell>
          <cell r="AY1270">
            <v>74012662</v>
          </cell>
          <cell r="AZ1270">
            <v>51013581</v>
          </cell>
          <cell r="BA1270">
            <v>80150622</v>
          </cell>
        </row>
        <row r="1271">
          <cell r="D1271">
            <v>60313248</v>
          </cell>
          <cell r="E1271" t="str">
            <v xml:space="preserve">A   </v>
          </cell>
          <cell r="F1271" t="str">
            <v>TV</v>
          </cell>
          <cell r="G1271" t="str">
            <v>ARTURO ALVARADO TREJO</v>
          </cell>
          <cell r="H1271" t="str">
            <v>MARAVILLAS 219 COL VALLE VERDE SALTILLO, COAHUILA C.P. 25194</v>
          </cell>
          <cell r="I1271">
            <v>8441315702</v>
          </cell>
          <cell r="J1271" t="str">
            <v>HISENSE</v>
          </cell>
          <cell r="K1271" t="str">
            <v>50H7SG</v>
          </cell>
          <cell r="L1271" t="str">
            <v>50G150589H01035</v>
          </cell>
          <cell r="M1271" t="str">
            <v>ELIZONDO 264654-6</v>
          </cell>
          <cell r="N1271">
            <v>8054</v>
          </cell>
          <cell r="O1271">
            <v>42797</v>
          </cell>
          <cell r="P1271">
            <v>42807</v>
          </cell>
          <cell r="Q1271">
            <v>201017</v>
          </cell>
          <cell r="R1271" t="str">
            <v>25/03/17 04:51 ERNESTO.HERN NP5 PIA:173331,OC-1008597 PANEL</v>
          </cell>
          <cell r="S1271" t="str">
            <v/>
          </cell>
          <cell r="T1271" t="str">
            <v xml:space="preserve"> ROSALINA ALVAREZ DEL CASTILLO    </v>
          </cell>
          <cell r="U1271" t="str">
            <v>2017/04/12</v>
          </cell>
          <cell r="V1271" t="str">
            <v>NORTE</v>
          </cell>
          <cell r="W1271" t="str">
            <v>COMPLETADO</v>
          </cell>
          <cell r="X1271" t="str">
            <v>TALLER</v>
          </cell>
          <cell r="Y1271">
            <v>42797</v>
          </cell>
          <cell r="Z1271">
            <v>0</v>
          </cell>
          <cell r="AD1271" t="str">
            <v>Saltillo/Valle verde</v>
          </cell>
          <cell r="AE1271" t="str">
            <v>COA</v>
          </cell>
          <cell r="AF1271" t="str">
            <v>MX</v>
          </cell>
          <cell r="AG1271" t="str">
            <v>10413596</v>
          </cell>
          <cell r="AH1271" t="str">
            <v>ARTURO ALVARADO TREJO</v>
          </cell>
          <cell r="AI1271" t="str">
            <v>219 Maravillas</v>
          </cell>
          <cell r="AJ1271" t="str">
            <v>8441315702</v>
          </cell>
          <cell r="AK1271">
            <v>0</v>
          </cell>
          <cell r="AL1271" t="str">
            <v>25194</v>
          </cell>
          <cell r="AM1271" t="str">
            <v>13/04/2017 01 : 03 SEMIRAMIS.M : CSCCte se comunica para verificar el estatus de equipo se le menciona quese realizara un reemplazo en un tiempo de 20 dias hábiles aproximadamente comenta que entrego una uñas del soporte de su equipo se trata de localizar al csa para verificar si se lo regresaransin embargo no se tiene éxito el cte llamara con ellos13/04/2017 00 : 56 SEMIRAMIS.M : CSCCte se comunica para verificar cuando se le entregara su equipo01/04/2017 11 : 51 MARCO.DIAZ : TCFDEV. EQUIPO SE PASA A DEVOLUCIONEQUIPO ELIZONDO25/03/2017 04 : 51 ERNESTO.HERN : TCF125/03/2017 04 : 51 ERNESTO.HERN : NP515/03/2017 00 : 04 201017 : P1A:173331,OC-100859707/03/2017 23 : 47 MARIA.EUGENI : SEG: CSA Favor de acudir y tomarevidencias en caso de cliente ausente y subirlas al sistema. Gracias07/03/2017 01 : 07 201017 : CLIENTE NO CONTESTA V2:07-03-1704/03/2017 00 : 17 201017 : V1:04-03-1703/03/2017 23 : 46 SEMIRAMIS.M : MODOR_ 50H7B2ODSWTPRD/ELIZONDOENTRE SAUCE Y PALMA</v>
          </cell>
          <cell r="AN1271" t="str">
            <v>3TE50A145036</v>
          </cell>
          <cell r="AO1271" t="str">
            <v>Smart</v>
          </cell>
          <cell r="AP1271" t="str">
            <v>Hisense</v>
          </cell>
          <cell r="AQ1271" t="str">
            <v>Android</v>
          </cell>
          <cell r="AR1271" t="str">
            <v>FHD 1920 x 1080</v>
          </cell>
          <cell r="AS1271" t="str">
            <v>3TE50G165140G165140M010</v>
          </cell>
          <cell r="AT1271">
            <v>164</v>
          </cell>
          <cell r="AU1271" t="str">
            <v>50H7GB</v>
          </cell>
          <cell r="AV1271" t="str">
            <v>3TE50G165140</v>
          </cell>
          <cell r="AW1271" t="str">
            <v>G165140</v>
          </cell>
          <cell r="AX1271" t="str">
            <v>M010</v>
          </cell>
          <cell r="AY1271">
            <v>74012663</v>
          </cell>
          <cell r="AZ1271">
            <v>51013582</v>
          </cell>
          <cell r="BA1271">
            <v>80150626</v>
          </cell>
        </row>
        <row r="1272">
          <cell r="D1272">
            <v>60306336</v>
          </cell>
          <cell r="E1272" t="str">
            <v xml:space="preserve">D </v>
          </cell>
          <cell r="F1272" t="str">
            <v>TV</v>
          </cell>
          <cell r="G1272" t="str">
            <v xml:space="preserve"> RAUL ESPINOZA DIAZ</v>
          </cell>
          <cell r="H1272" t="str">
            <v>BONDOJITO 245, COL. VICENTE VILLADA, C.P. 57710, NEZAHUALCOYOTL, EDO. MEX</v>
          </cell>
          <cell r="I1272" t="str">
            <v>044-5523683699</v>
          </cell>
          <cell r="J1272" t="str">
            <v>HISENSE</v>
          </cell>
          <cell r="K1272" t="str">
            <v>50H5GB</v>
          </cell>
          <cell r="L1272" t="str">
            <v>50G1622I7H01004</v>
          </cell>
          <cell r="M1272">
            <v>55053</v>
          </cell>
          <cell r="N1272">
            <v>7599</v>
          </cell>
          <cell r="O1272">
            <v>42587</v>
          </cell>
          <cell r="P1272">
            <v>42724</v>
          </cell>
          <cell r="Q1272">
            <v>201767</v>
          </cell>
          <cell r="R1272" t="str">
            <v>22/12/2016 06 : 44  ERNESTO.HERN : NP5</v>
          </cell>
          <cell r="S1272" t="str">
            <v>Se le autoriza cambio fisico, dedido a l</v>
          </cell>
          <cell r="T1272" t="str">
            <v xml:space="preserve"> Ana Lemus Moreno                 </v>
          </cell>
          <cell r="U1272" t="str">
            <v>2017-04-27</v>
          </cell>
          <cell r="V1272" t="str">
            <v>CENTRO</v>
          </cell>
          <cell r="W1272" t="str">
            <v>FIRMA</v>
          </cell>
          <cell r="X1272" t="str">
            <v>CLIENTE</v>
          </cell>
          <cell r="Y1272">
            <v>42720</v>
          </cell>
          <cell r="Z1272" t="e">
            <v>#N/A</v>
          </cell>
          <cell r="AA1272" t="str">
            <v>M010</v>
          </cell>
          <cell r="AD1272" t="str">
            <v>NEZAHUALCOYOTL/VICENTE VILLADA</v>
          </cell>
          <cell r="AE1272" t="str">
            <v>MEX</v>
          </cell>
          <cell r="AF1272" t="str">
            <v>MX</v>
          </cell>
          <cell r="AG1272" t="str">
            <v>10407063</v>
          </cell>
          <cell r="AH1272" t="str">
            <v>RAUL ESPINOZA DIAZ</v>
          </cell>
          <cell r="AI1272" t="str">
            <v>245 BONDOJITO</v>
          </cell>
          <cell r="AJ1272" t="str">
            <v>0445523683699</v>
          </cell>
          <cell r="AK1272" t="str">
            <v>5559231895</v>
          </cell>
          <cell r="AL1272" t="str">
            <v>57710</v>
          </cell>
          <cell r="AM1272" t="str">
            <v>12/01/2017 00 : 44 MARCO.DIAZ : TCF2***MODELO 50CU6OOO***SERIE50G162681H01330***ENVIADO A CTE FINAL***F. EMBARQUE 10 ENE 2017***CARSSA30/12/2016 02 : 08 MARCO.DIAZ : TCF174 7400936924/12/2016 01 : 50 MARIA.EUGENI : SEG: TCF123/12/2016 02 : 42 201767 : EQUIPO SE UBICA EN DOMICILIO DEL CLIENTE22/12/2016 06 : 44 ERNESTO.HERN : NP521/12/2016 04 : 31 ADRIANA.SAN : CSCSe le indica CSA realizo solicitud de pzas .20/12/2016 08 : 07 201767 : P1A: 199592 19/12/16 OC-100494217/12/2016 05 : 25 201767 : V1:20/12/2016:HORARIO ABIERTO DE 10 AM A 18HRSH22069_T8717/12/2016 03 : 39 ANA.LAURA : RD%SIFÓN Y MARTIN CARRERA. HAY UNATIENDA, FACHADA ANANRANJADO, SAGUAN NEGRO / REINCIDENCIA DE LAODS 60302441</v>
          </cell>
          <cell r="AN1272" t="str">
            <v>3TE50A144537</v>
          </cell>
          <cell r="AO1272" t="str">
            <v>Smart</v>
          </cell>
          <cell r="AP1272" t="str">
            <v>Hisense</v>
          </cell>
          <cell r="AQ1272" t="str">
            <v>Opera</v>
          </cell>
          <cell r="AR1272" t="str">
            <v>FHD 1920 x 1080</v>
          </cell>
          <cell r="AS1272" t="str">
            <v>3TE50G165140G165140M010</v>
          </cell>
          <cell r="AT1272">
            <v>45</v>
          </cell>
          <cell r="AU1272" t="str">
            <v>50H7GB</v>
          </cell>
          <cell r="AV1272" t="str">
            <v>3TE50G165140</v>
          </cell>
          <cell r="AW1272" t="str">
            <v>G165140</v>
          </cell>
          <cell r="AX1272" t="str">
            <v>M010</v>
          </cell>
          <cell r="AY1272">
            <v>74009369</v>
          </cell>
          <cell r="AZ1272">
            <v>51011096</v>
          </cell>
          <cell r="BA1272">
            <v>80149508</v>
          </cell>
        </row>
        <row r="1273">
          <cell r="D1273">
            <v>60313024</v>
          </cell>
          <cell r="E1273" t="str">
            <v>A</v>
          </cell>
          <cell r="F1273" t="str">
            <v>TV</v>
          </cell>
          <cell r="G1273" t="str">
            <v>GLORIA ESCOBAR GOMEZ</v>
          </cell>
          <cell r="H1273" t="str">
            <v xml:space="preserve">Av mariscal num 22 / 30500 Tonala/Barrio </v>
          </cell>
          <cell r="I1273">
            <v>9666635962</v>
          </cell>
          <cell r="J1273" t="str">
            <v>HISENSE</v>
          </cell>
          <cell r="K1273" t="str">
            <v>50K20D</v>
          </cell>
          <cell r="L1273" t="str">
            <v>50g144843h05141</v>
          </cell>
          <cell r="M1273" t="str">
            <v>TIKET DE COMPRA</v>
          </cell>
          <cell r="N1273">
            <v>0</v>
          </cell>
          <cell r="O1273">
            <v>43015</v>
          </cell>
          <cell r="P1273">
            <v>42794</v>
          </cell>
          <cell r="Q1273">
            <v>200996</v>
          </cell>
          <cell r="R1273" t="str">
            <v>PANEL OC-1008340</v>
          </cell>
          <cell r="S1273" t="str">
            <v/>
          </cell>
          <cell r="T1273" t="str">
            <v xml:space="preserve">   MARITE DE CABALERO             </v>
          </cell>
          <cell r="U1273" t="str">
            <v>2017-04-19</v>
          </cell>
          <cell r="V1273" t="str">
            <v>SUR</v>
          </cell>
          <cell r="W1273" t="str">
            <v>COMPLETADO</v>
          </cell>
          <cell r="X1273" t="str">
            <v>TALLER</v>
          </cell>
          <cell r="Y1273">
            <v>42794</v>
          </cell>
          <cell r="Z1273">
            <v>-221</v>
          </cell>
          <cell r="AA1273" t="str">
            <v>M010</v>
          </cell>
          <cell r="AD1273" t="str">
            <v>Tonala/Barrio nuevo</v>
          </cell>
          <cell r="AE1273" t="str">
            <v>CHS</v>
          </cell>
          <cell r="AF1273" t="str">
            <v>MX</v>
          </cell>
          <cell r="AG1273" t="str">
            <v>10413285</v>
          </cell>
          <cell r="AH1273" t="str">
            <v>GLORIA ESCOBAR GOMEZ</v>
          </cell>
          <cell r="AI1273" t="str">
            <v>Av mariscal num 22</v>
          </cell>
          <cell r="AJ1273" t="str">
            <v>9666635962</v>
          </cell>
          <cell r="AK1273">
            <v>0</v>
          </cell>
          <cell r="AL1273" t="str">
            <v>30500</v>
          </cell>
          <cell r="AM1273" t="str">
            <v>18/04/2017 23 : 40 ANA.LAURA : TCF1PU:ClienteCOMENTA CLIENTE QUE EL EQUIPO LO TIENE EN SU DOMICILIO, YA QUE TALLER NOLE VISITO24/03/2017 00 : 04 MARCO.DIAZ : TCF1PU CSAINF. FABRICIO SANCHEZ. DMC23/03/2017 01 : 37 GERARDO.GRA : Cliente informa el tiene el equipo encasa. EMC*23/03/2017 01 : 33 GERARDO.GRA : CSC se indica fecha aproximada deentrega 20 días hábiles a partir de NP5. EMC*16/03/2017 00 : 43 JORGE.VAZ : TCF116/03/2017 00 : 43 JORGE.VAZ : NP510/03/2017 01 : 03 FABIOLA.BON : SEG: REFACCIONES09/03/2017 04 : 47 200996 : SE SOLICITO PANEL OC-100834009/03/2017 04 : 02 FABIOLA.BON : SEG: PENDIENTE DE DIAGNOSTICO07/03/2017 01 : 05 FABIOLA.BON : SEG: PENDIENTE DE DIAGNOSTICO04/03/2017 01 : 26 FABIOLA.BON : V1P04/03/2017 01 : 17 ANA.ROSA : KMA: 294$ 588.0004/03/2017 01 : 15 ANA.ROSA : se le informa a Paola de CSA que se aut294km (ida y vuelata es una cantidad de $588.00)04/03/2017 00 : 56 FABIOLA.BON : SEG: SE SOLICITA AUT DE KM ANA ROSA01/03/2017 05 : 07 200996 : KMA 294 KMS = $882.0028/02/2017 01 : 41 ANA.ROSA : ODSWTPRDGTEMINIS Y LIBERTAD</v>
          </cell>
          <cell r="AN1273" t="str">
            <v>3TE50G132311</v>
          </cell>
          <cell r="AO1273" t="str">
            <v>Básica</v>
          </cell>
          <cell r="AP1273" t="str">
            <v>Hisense</v>
          </cell>
          <cell r="AQ1273" t="str">
            <v>Opera</v>
          </cell>
          <cell r="AR1273" t="str">
            <v>FHD 1920 x 1080</v>
          </cell>
          <cell r="AS1273" t="str">
            <v>3TE50G165140G165140M010</v>
          </cell>
          <cell r="AT1273">
            <v>45</v>
          </cell>
          <cell r="AU1273" t="str">
            <v>50H7GB</v>
          </cell>
          <cell r="AV1273" t="str">
            <v>3TE50G165140</v>
          </cell>
          <cell r="AW1273" t="str">
            <v>G165140</v>
          </cell>
          <cell r="AX1273" t="str">
            <v>M010</v>
          </cell>
          <cell r="AY1273">
            <v>74012496</v>
          </cell>
          <cell r="AZ1273">
            <v>51013422</v>
          </cell>
          <cell r="BA1273">
            <v>80149556</v>
          </cell>
        </row>
        <row r="1274">
          <cell r="D1274">
            <v>60314349</v>
          </cell>
          <cell r="E1274" t="str">
            <v>A</v>
          </cell>
          <cell r="F1274" t="str">
            <v>TV</v>
          </cell>
          <cell r="G1274" t="str">
            <v>MARIA TERESA CAMPOS</v>
          </cell>
          <cell r="H1274" t="str">
            <v>C. 14-A # 88 X 21                              CHUBURNA                                         MERIDA, YUCATAN</v>
          </cell>
          <cell r="I1274">
            <v>9992857089</v>
          </cell>
          <cell r="J1274" t="str">
            <v>HISENSE</v>
          </cell>
          <cell r="K1274" t="str">
            <v>SC-35A</v>
          </cell>
          <cell r="L1274" t="str">
            <v>1J0035000000TJ4ZV000038</v>
          </cell>
          <cell r="M1274" t="str">
            <v>6729 7986 1788 8117 8768 77</v>
          </cell>
          <cell r="N1274">
            <v>2090</v>
          </cell>
          <cell r="O1274">
            <v>42529</v>
          </cell>
          <cell r="P1274">
            <v>42816</v>
          </cell>
          <cell r="Q1274">
            <v>201470</v>
          </cell>
          <cell r="R1274" t="str">
            <v>FALTA DE REFACCIONES K103001000048/MAIN OC-1008988--K110005000010/MOD ENFRIAMIENTO OC-1008989   CF:30/03/2017 01 : 33  ERNESTO.HERN : NP5</v>
          </cell>
          <cell r="S1274" t="str">
            <v/>
          </cell>
          <cell r="T1274" t="str">
            <v xml:space="preserve">       Martha I. López Martín     </v>
          </cell>
          <cell r="U1274" t="str">
            <v>2017-04-21</v>
          </cell>
          <cell r="V1274" t="str">
            <v>SUR</v>
          </cell>
          <cell r="W1274" t="str">
            <v>COMPLETADO</v>
          </cell>
          <cell r="X1274" t="str">
            <v>TALLER</v>
          </cell>
          <cell r="Y1274">
            <v>42810</v>
          </cell>
          <cell r="Z1274">
            <v>281</v>
          </cell>
          <cell r="AA1274" t="str">
            <v>M010</v>
          </cell>
          <cell r="AD1274" t="str">
            <v>Merida/Chuburna</v>
          </cell>
          <cell r="AE1274" t="str">
            <v>YUC</v>
          </cell>
          <cell r="AF1274" t="str">
            <v>MX</v>
          </cell>
          <cell r="AG1274" t="str">
            <v>10414571</v>
          </cell>
          <cell r="AH1274" t="str">
            <v>MARIA TERESA CAMPOS</v>
          </cell>
          <cell r="AI1274" t="str">
            <v>88 c 14 a</v>
          </cell>
          <cell r="AJ1274" t="str">
            <v>9993707532</v>
          </cell>
          <cell r="AK1274" t="str">
            <v>9993707532</v>
          </cell>
          <cell r="AL1274" t="str">
            <v>97205</v>
          </cell>
          <cell r="AM1274" t="str">
            <v>30/03/2017 01 : 33 ERNESTO.HERN : TCF130/03/2017 01 : 33 ERNESTO.HERN : NP525/03/2017 02 : 15 201470 : P2B: K110005000010/MODULO ENFRIAMIENTOOC-1008989 SE SOLICITA EL DIA 23/03/2017 P230317L30P225/03/2017 02 : 13 201470 : P1A: K103001000048/MAIN BOARD OC-1008988 SESOLICITA EL DIA 23/03/2017 P230317L20P222/03/2017 06 : 49 201470 : YA CONTACTE AL CLIENTE Y SE AGENDA VISITAPARA EL 22/03/2017. SOLICITO SU VISITA PARA DESPUES DE LAS TRES.22/03/2017 06 : 27 201470 : SE ACUDE AL DOMICILIO PERO, NO HAY NADIE YNUNCA RESPONDIO LA LLAMDA TELEFONICA. SE ENVIA CORREO A CINTHIA SOLICITANDO LA CANCELACION.22/03/2017 02 : 26 201470 : V1: TRATAMOS DE CONTACTAR AL CLIENTE A LOSDOS NUMEROS QUE PROPORCIONAN PERO, EN UNO NO RESPONDEN Y EN EL OTRO NO ENTRA LA LLAMADA. SIN ENBARGO SE AGENDA VISITA PARA21/03/2017 DE 3 A 5: 30 PM17/03/2017 01 : 06 ANA.ROSA : ODSWTPRDCALLE 19-A Y 21</v>
          </cell>
          <cell r="AN1274" t="str">
            <v>GJ0035WJB001</v>
          </cell>
          <cell r="AO1274" t="e">
            <v>#N/A</v>
          </cell>
          <cell r="AP1274" t="e">
            <v>#N/A</v>
          </cell>
          <cell r="AQ1274" t="e">
            <v>#N/A</v>
          </cell>
          <cell r="AR1274" t="e">
            <v>#N/A</v>
          </cell>
          <cell r="AS1274" t="str">
            <v>GJ0035WJB001SERVICEM010</v>
          </cell>
          <cell r="AT1274">
            <v>2</v>
          </cell>
          <cell r="AU1274" t="str">
            <v>SC-35A</v>
          </cell>
          <cell r="AV1274" t="str">
            <v>GJ0035WJB001</v>
          </cell>
          <cell r="AW1274" t="str">
            <v>SERVICE</v>
          </cell>
          <cell r="AX1274" t="str">
            <v>M010</v>
          </cell>
          <cell r="AY1274">
            <v>74012512</v>
          </cell>
          <cell r="AZ1274">
            <v>51013432</v>
          </cell>
          <cell r="BA1274">
            <v>80149009</v>
          </cell>
        </row>
        <row r="1275">
          <cell r="D1275">
            <v>60315545</v>
          </cell>
          <cell r="E1275" t="str">
            <v>A</v>
          </cell>
          <cell r="F1275" t="str">
            <v>TV</v>
          </cell>
          <cell r="G1275" t="str">
            <v>LUIS ABRAHAM RIVERA ROSADO</v>
          </cell>
          <cell r="H1275" t="str">
            <v>C. 17 # 189 X 14 Y 16                        GARCIA GINERES                           MERIDA, YUCATAN</v>
          </cell>
          <cell r="I1275">
            <v>9999479361</v>
          </cell>
          <cell r="J1275" t="str">
            <v>HISENSE</v>
          </cell>
          <cell r="K1275" t="str">
            <v>40H5B2</v>
          </cell>
          <cell r="L1275" t="str">
            <v>40G161180H00293</v>
          </cell>
          <cell r="M1275" t="str">
            <v>73301000 230806 161133</v>
          </cell>
          <cell r="N1275">
            <v>6499</v>
          </cell>
          <cell r="O1275">
            <v>42529</v>
          </cell>
          <cell r="P1275">
            <v>42831</v>
          </cell>
          <cell r="Q1275">
            <v>201470</v>
          </cell>
          <cell r="R1275" t="str">
            <v xml:space="preserve">FALTA DE REFACCIONES T191066/PANEL OC-1009458   CF:12/04/2017 01 : 26  ARANTXA.MON : NP5                    </v>
          </cell>
          <cell r="S1275" t="str">
            <v>IN CAJA, CABLE CORRIENTE INTEGRADO</v>
          </cell>
          <cell r="T1275" t="str">
            <v xml:space="preserve">       Martha I. López Martín     </v>
          </cell>
          <cell r="U1275" t="str">
            <v>2017-04-20</v>
          </cell>
          <cell r="V1275" t="str">
            <v>SUR</v>
          </cell>
          <cell r="W1275" t="str">
            <v>COMPLETADO</v>
          </cell>
          <cell r="X1275" t="str">
            <v>TALLER</v>
          </cell>
          <cell r="Y1275">
            <v>42831</v>
          </cell>
          <cell r="Z1275">
            <v>302</v>
          </cell>
          <cell r="AA1275" t="str">
            <v>M010</v>
          </cell>
          <cell r="AD1275" t="str">
            <v>MERIDA/GARCIA GINERES</v>
          </cell>
          <cell r="AE1275" t="str">
            <v>YUC</v>
          </cell>
          <cell r="AF1275" t="str">
            <v>MX</v>
          </cell>
          <cell r="AG1275" t="str">
            <v>10415526</v>
          </cell>
          <cell r="AH1275" t="str">
            <v>LUIS ABRAHAM RIVERA ROSADO</v>
          </cell>
          <cell r="AI1275" t="str">
            <v>198 17</v>
          </cell>
          <cell r="AJ1275" t="str">
            <v>999947-9361</v>
          </cell>
          <cell r="AK1275">
            <v>0</v>
          </cell>
          <cell r="AL1275" t="str">
            <v>97070</v>
          </cell>
          <cell r="AM1275" t="str">
            <v>12/04/2017 01 : 26 ARANTXA.MON : TCF112/04/2017 01 : 26 ARANTXA.MON : NP508/04/2017 01 : 21 201470 : P1A: T191066/PANEL OC-1009458 SE SOLICITA ELDIA 07/04/2017 P070417L10P106/04/2017 22 : 13 201470 : V1: TRATAMOS DE COMUNICARNOS CON EL CLIENTEAL NUMERO QUE PROPORCIONAN PERO, TEMBRA Y TIMBRA Y NO RESPONDEN. SE AGENDA VISITA PARA 07/04/201706/04/2017 21 : 26 GABRIELA.B : ODSWTP05/04/2017 04 : 43 GABRIELA.B : RD % POR 14 Y 16, LA CASA ESTA A LADODE UNA COSTRUCCION EN OBRA NEGRA</v>
          </cell>
          <cell r="AN1275" t="str">
            <v>3TE40G155372</v>
          </cell>
          <cell r="AO1275" t="str">
            <v>Smart</v>
          </cell>
          <cell r="AP1275" t="str">
            <v>Hisense</v>
          </cell>
          <cell r="AQ1275" t="str">
            <v>Opera</v>
          </cell>
          <cell r="AR1275" t="str">
            <v>FHD 1920 x 1080</v>
          </cell>
          <cell r="AS1275" t="str">
            <v>3TE40G163934G163934M010</v>
          </cell>
          <cell r="AT1275">
            <v>0</v>
          </cell>
          <cell r="AU1275" t="str">
            <v>40H5B2</v>
          </cell>
          <cell r="AV1275" t="str">
            <v>3TE40G163934</v>
          </cell>
          <cell r="AW1275" t="str">
            <v>G163934</v>
          </cell>
          <cell r="AX1275" t="str">
            <v>M010</v>
          </cell>
          <cell r="AY1275">
            <v>74012513</v>
          </cell>
          <cell r="AZ1275">
            <v>51013433</v>
          </cell>
          <cell r="BA1275">
            <v>80149010</v>
          </cell>
        </row>
        <row r="1276">
          <cell r="D1276">
            <v>60317224</v>
          </cell>
          <cell r="E1276" t="str">
            <v>A</v>
          </cell>
          <cell r="F1276" t="str">
            <v>TV</v>
          </cell>
          <cell r="G1276" t="str">
            <v>MAYRA DOLORES HERNANDEZ SUAREZ</v>
          </cell>
          <cell r="H1276" t="str">
            <v>FRACC.HACIENDA,CALLE AZUCENA MAZA 9</v>
          </cell>
          <cell r="I1276">
            <v>9932901758</v>
          </cell>
          <cell r="J1276" t="str">
            <v>HISENSE</v>
          </cell>
          <cell r="K1276" t="str">
            <v>50K20DW</v>
          </cell>
          <cell r="L1276" t="str">
            <v>50G143065H00665</v>
          </cell>
          <cell r="M1276" t="str">
            <v>POLIZA</v>
          </cell>
          <cell r="N1276" t="str">
            <v>POLIZA</v>
          </cell>
          <cell r="O1276">
            <v>42050</v>
          </cell>
          <cell r="P1276">
            <v>42852</v>
          </cell>
          <cell r="Q1276">
            <v>202419</v>
          </cell>
          <cell r="R1276" t="str">
            <v>PEDIDO  OC-1010120</v>
          </cell>
          <cell r="S1276" t="str">
            <v/>
          </cell>
          <cell r="T1276" t="str">
            <v xml:space="preserve">                  RUBEN JUAREZ LEO</v>
          </cell>
          <cell r="U1276" t="str">
            <v>2017-04-20</v>
          </cell>
          <cell r="V1276" t="str">
            <v>SUR</v>
          </cell>
          <cell r="W1276" t="str">
            <v>COMPLETADO</v>
          </cell>
          <cell r="X1276" t="str">
            <v>TALLER</v>
          </cell>
          <cell r="Y1276">
            <v>42852</v>
          </cell>
          <cell r="Z1276">
            <v>802</v>
          </cell>
          <cell r="AD1276" t="str">
            <v>VILLAHERMOSA,FRACC BUENAVISTA</v>
          </cell>
          <cell r="AE1276" t="str">
            <v>TAB</v>
          </cell>
          <cell r="AF1276" t="str">
            <v>MX</v>
          </cell>
          <cell r="AG1276" t="str">
            <v>10417121</v>
          </cell>
          <cell r="AH1276" t="str">
            <v>MAYRA DOLORES HERNANDEZ SUAREZ</v>
          </cell>
          <cell r="AI1276" t="str">
            <v>AZUCENA MZA 19 LOT 9</v>
          </cell>
          <cell r="AJ1276" t="str">
            <v>9933593255</v>
          </cell>
          <cell r="AK1276">
            <v>0</v>
          </cell>
          <cell r="AL1276" t="str">
            <v>86250</v>
          </cell>
          <cell r="AM1276" t="str">
            <v>29/04/2017 07 : 13 ARANTXA.MON : TCF129/04/2017 07 : 13 ARANTXA.MON : NP528/04/2017 05 : 05 202419 : P1:SE SOLICITA PANEL Y TARJETA MAIN CONNO.DE PEDIDO OC-1010120.28/04/2017 02 : 48 LAURA.HERNA : ODSWTP</v>
          </cell>
          <cell r="AN1276" t="str">
            <v>1TE50B8NUSCB</v>
          </cell>
          <cell r="AO1276" t="str">
            <v>Smart</v>
          </cell>
          <cell r="AP1276" t="str">
            <v>Hisense</v>
          </cell>
          <cell r="AQ1276" t="str">
            <v>Opera</v>
          </cell>
          <cell r="AR1276" t="str">
            <v>FHD 1920 x 1080</v>
          </cell>
          <cell r="AS1276" t="str">
            <v>3TE50G165140G165140M010</v>
          </cell>
          <cell r="AT1276">
            <v>45</v>
          </cell>
          <cell r="AU1276" t="str">
            <v>50H7GB</v>
          </cell>
          <cell r="AV1276" t="str">
            <v>3TE50G165140</v>
          </cell>
          <cell r="AW1276" t="str">
            <v>G165140</v>
          </cell>
          <cell r="AX1276" t="str">
            <v>M010</v>
          </cell>
          <cell r="AY1276">
            <v>74012544</v>
          </cell>
          <cell r="AZ1276">
            <v>51013463</v>
          </cell>
          <cell r="BA1276">
            <v>80149495</v>
          </cell>
        </row>
        <row r="1277">
          <cell r="D1277">
            <v>60316721</v>
          </cell>
          <cell r="E1277" t="str">
            <v>A</v>
          </cell>
          <cell r="F1277" t="str">
            <v>TV</v>
          </cell>
          <cell r="G1277" t="str">
            <v>EDUARDO ENRIQUE ALONSO</v>
          </cell>
          <cell r="H1277" t="str">
            <v>FRACC.LOMA LINDA,MACUSPANA TAB</v>
          </cell>
          <cell r="I1277">
            <v>9361018589</v>
          </cell>
          <cell r="J1277" t="str">
            <v>HISENSE</v>
          </cell>
          <cell r="K1277" t="str">
            <v>50H7GB</v>
          </cell>
          <cell r="L1277" t="str">
            <v>50G162156MH0066</v>
          </cell>
          <cell r="M1277">
            <v>1438</v>
          </cell>
          <cell r="N1277" t="str">
            <v>20.999.00</v>
          </cell>
          <cell r="O1277">
            <v>42644</v>
          </cell>
          <cell r="P1277">
            <v>42849</v>
          </cell>
          <cell r="Q1277">
            <v>202419</v>
          </cell>
          <cell r="R1277" t="str">
            <v xml:space="preserve">OC-1009936.
</v>
          </cell>
          <cell r="S1277" t="str">
            <v/>
          </cell>
          <cell r="T1277" t="str">
            <v xml:space="preserve">                          RUBEN JU</v>
          </cell>
          <cell r="U1277" t="str">
            <v>2017-04-20</v>
          </cell>
          <cell r="V1277" t="str">
            <v>SUR</v>
          </cell>
          <cell r="W1277" t="str">
            <v>COMPLETADO</v>
          </cell>
          <cell r="X1277" t="str">
            <v>TALLER</v>
          </cell>
          <cell r="Y1277">
            <v>42846</v>
          </cell>
          <cell r="Z1277">
            <v>202</v>
          </cell>
          <cell r="AD1277" t="str">
            <v>LOMA LINDA,MACUSPANA</v>
          </cell>
          <cell r="AE1277" t="str">
            <v>TAB</v>
          </cell>
          <cell r="AF1277" t="str">
            <v>MX</v>
          </cell>
          <cell r="AG1277" t="str">
            <v>10416673</v>
          </cell>
          <cell r="AH1277" t="str">
            <v>EDUARDO ENRIQUE ALONSO</v>
          </cell>
          <cell r="AI1277" t="str">
            <v>RIO MACUSPANA MZA9 LT 10</v>
          </cell>
          <cell r="AJ1277" t="str">
            <v>9361018589</v>
          </cell>
          <cell r="AK1277">
            <v>0</v>
          </cell>
          <cell r="AL1277" t="str">
            <v>86700</v>
          </cell>
          <cell r="AM1277" t="str">
            <v>26/04/2017 04 : 01 ARANTXA.MON : TCF126/04/2017 04 : 01 ARANTXA.MON : NP525/04/2017 02 : 09 202419 : P1:SE SOLICITA PANEL CON NO.DE PEDIDO OC-1009936.25/04/2017 01 : 21 LAURA.HERNA : KMA: 104km=$20825/04/2017 00 : 53 FABIOLA.BON : seg: se solicita aut de km Laura H22/04/2017 22 : 25 202419 : SKMA:104 VILLAHERMOSA-MACUSPANACASETA: 44.0022/04/2017 04 : 57 LAURA.HERNA : ODSWTP</v>
          </cell>
          <cell r="AN1277" t="str">
            <v>3TE50G1523B0</v>
          </cell>
          <cell r="AO1277" t="str">
            <v>Smart</v>
          </cell>
          <cell r="AP1277" t="str">
            <v>Hisense</v>
          </cell>
          <cell r="AQ1277" t="str">
            <v>Android</v>
          </cell>
          <cell r="AR1277" t="str">
            <v>UHD 3840 X 2160</v>
          </cell>
          <cell r="AS1277" t="str">
            <v>3TE50G165140G165140M010</v>
          </cell>
          <cell r="AT1277">
            <v>45</v>
          </cell>
          <cell r="AU1277" t="str">
            <v>50H7GB</v>
          </cell>
          <cell r="AV1277" t="str">
            <v>3TE50G165140</v>
          </cell>
          <cell r="AW1277" t="str">
            <v>G165140</v>
          </cell>
          <cell r="AX1277" t="str">
            <v>M010</v>
          </cell>
          <cell r="AY1277">
            <v>74012545</v>
          </cell>
          <cell r="AZ1277">
            <v>51013464</v>
          </cell>
          <cell r="BA1277">
            <v>80149496</v>
          </cell>
        </row>
        <row r="1278">
          <cell r="D1278">
            <v>60316038</v>
          </cell>
          <cell r="E1278" t="str">
            <v>A</v>
          </cell>
          <cell r="F1278" t="str">
            <v>TV</v>
          </cell>
          <cell r="G1278" t="str">
            <v>MARIA INES MURILLO</v>
          </cell>
          <cell r="H1278" t="str">
            <v>CALLE 4 S/N TEZONA PARAISO LA REFORMA CP95085</v>
          </cell>
          <cell r="I1278">
            <v>2787038345</v>
          </cell>
          <cell r="J1278" t="str">
            <v>HISENSE</v>
          </cell>
          <cell r="K1278" t="str">
            <v>50CU6000</v>
          </cell>
          <cell r="L1278" t="str">
            <v>50G162680H00469</v>
          </cell>
          <cell r="M1278" t="str">
            <v>FWCC45666</v>
          </cell>
          <cell r="N1278" t="str">
            <v>$ 7,326,,08</v>
          </cell>
          <cell r="O1278">
            <v>42692</v>
          </cell>
          <cell r="P1278">
            <v>42844</v>
          </cell>
          <cell r="Q1278">
            <v>201472</v>
          </cell>
          <cell r="R1278" t="str">
            <v>SE SOLICITA DISPLAY T205451  OC-1009749</v>
          </cell>
          <cell r="S1278" t="str">
            <v/>
          </cell>
          <cell r="T1278" t="str">
            <v xml:space="preserve"> LETICIA ROMERO O.                </v>
          </cell>
          <cell r="U1278" t="str">
            <v>2017-04-20</v>
          </cell>
          <cell r="V1278" t="str">
            <v>SUR</v>
          </cell>
          <cell r="W1278" t="str">
            <v>COMPLETADO</v>
          </cell>
          <cell r="X1278" t="str">
            <v>TALLER</v>
          </cell>
          <cell r="Y1278">
            <v>42842</v>
          </cell>
          <cell r="Z1278">
            <v>150</v>
          </cell>
          <cell r="AD1278" t="str">
            <v>Tezonapa/Paraiso la reforma</v>
          </cell>
          <cell r="AE1278" t="str">
            <v>VER</v>
          </cell>
          <cell r="AF1278" t="str">
            <v>MX</v>
          </cell>
          <cell r="AG1278" t="str">
            <v>10415685</v>
          </cell>
          <cell r="AH1278" t="str">
            <v>MARIA INES MURRILLO</v>
          </cell>
          <cell r="AI1278" t="str">
            <v>Calle 4 S/N</v>
          </cell>
          <cell r="AJ1278" t="str">
            <v>2781038345</v>
          </cell>
          <cell r="AK1278">
            <v>0</v>
          </cell>
          <cell r="AL1278" t="str">
            <v>95085</v>
          </cell>
          <cell r="AM1278" t="str">
            <v>21/04/2017 01 : 34 ARANTXA.MON : TCF121/04/2017 01 : 34 ARANTXA.MON : NP520/04/2017 02 : 11 FABIOLA.BON : SEG: SE SOLICITA AUT DE KM ANA ROSA20/04/2017 01 : 48 201472 : SE SOLICITA DISPLAY PRESENTA IMAGENSOLARIZADA.P1- T205451 OC-1009749 DISPLAY19/04/2017 02 : 21 201472 : EL EQUIPO YA LO TENGO EN CENTRO DE SERVICIOPARA SU REVISION.** OJO ** SOLICITUD DE KILOMETRAJE IDAY VUELTA Y REGRESAR 304 KM SOLICITO EL PAGO DEL MISMO...07/04/2017 23 : 01 ANA.ROSA : ODSWTPRDA UN COSTADO DE LA ESCUELA PRIMARIA XICOTENCA SONTRA ESQUINA DEL CAMPODEPORTIVO Y LA IGLESIA</v>
          </cell>
          <cell r="AN1278" t="str">
            <v>3TE50G162680</v>
          </cell>
          <cell r="AO1278" t="e">
            <v>#N/A</v>
          </cell>
          <cell r="AP1278" t="e">
            <v>#N/A</v>
          </cell>
          <cell r="AQ1278" t="e">
            <v>#N/A</v>
          </cell>
          <cell r="AR1278" t="e">
            <v>#N/A</v>
          </cell>
          <cell r="AS1278" t="str">
            <v>3TE55G1623K3G1623K3M010</v>
          </cell>
          <cell r="AT1278">
            <v>20</v>
          </cell>
          <cell r="AU1278" t="str">
            <v>55H7B</v>
          </cell>
          <cell r="AV1278" t="str">
            <v>3TE55G1623K3</v>
          </cell>
          <cell r="AW1278" t="str">
            <v>G1623K3</v>
          </cell>
          <cell r="AX1278" t="str">
            <v>M010</v>
          </cell>
          <cell r="AY1278">
            <v>74012733</v>
          </cell>
          <cell r="AZ1278">
            <v>51013651</v>
          </cell>
          <cell r="BA1278">
            <v>80151033</v>
          </cell>
        </row>
        <row r="1279">
          <cell r="D1279">
            <v>60288845</v>
          </cell>
          <cell r="E1279" t="str">
            <v xml:space="preserve">A   </v>
          </cell>
          <cell r="F1279" t="str">
            <v>TV</v>
          </cell>
          <cell r="G1279" t="str">
            <v>PABLO LEURA GALLARDO</v>
          </cell>
          <cell r="H1279" t="str">
            <v>AV. HIDALGO #804 COL. CENTRO  C.P. 78391 SAN LUIS POTOSI        SAN LUIS POTOSI</v>
          </cell>
          <cell r="I1279" t="str">
            <v>444 329 16 88</v>
          </cell>
          <cell r="J1279" t="str">
            <v>HISENSE</v>
          </cell>
          <cell r="K1279" t="str">
            <v>40D36</v>
          </cell>
          <cell r="L1279" t="str">
            <v>40M143006H01923</v>
          </cell>
          <cell r="M1279" t="str">
            <v>1986 2053 4639 4565 7329 18</v>
          </cell>
          <cell r="N1279">
            <v>4999</v>
          </cell>
          <cell r="O1279">
            <v>42219</v>
          </cell>
          <cell r="P1279">
            <v>42624</v>
          </cell>
          <cell r="Q1279">
            <v>200999</v>
          </cell>
          <cell r="R1279" t="str">
            <v xml:space="preserve">02/11/2016 05 : 09  MARTINEZ.G : CSC CFNP
se genera queja 54072348 /se le indica a cte q aun demorara aprox de 8 A12  días hab mas para envio TCF1PU: CSA
10/10/2016 23 : 52  GERARDO.GRA : CSC se le indica a cliente que estamos en espera de que se embarque equipo
24/09/2016 04 : 27 Ricardo Espinosa : TCF174 74007119
13/09/2016 22 : 28  ERNESTO.HERN : NP5
11/09/2016 02 : 40 200999 : P1 T177680 TARJETA MAIN (OC 1001147).-
</v>
          </cell>
          <cell r="S1279" t="str">
            <v>QUIPO EN TALLER</v>
          </cell>
          <cell r="T1279" t="str">
            <v xml:space="preserve">  ANTONIO TORRES                  </v>
          </cell>
          <cell r="U1279">
            <v>42867</v>
          </cell>
          <cell r="V1279" t="str">
            <v>NORTE</v>
          </cell>
          <cell r="W1279" t="str">
            <v>COMPLETADO</v>
          </cell>
          <cell r="X1279" t="str">
            <v>TALLER</v>
          </cell>
          <cell r="Y1279" t="e">
            <v>#N/A</v>
          </cell>
          <cell r="Z1279" t="e">
            <v>#N/A</v>
          </cell>
          <cell r="AD1279" t="e">
            <v>#N/A</v>
          </cell>
          <cell r="AE1279" t="e">
            <v>#N/A</v>
          </cell>
          <cell r="AF1279" t="e">
            <v>#N/A</v>
          </cell>
          <cell r="AG1279" t="e">
            <v>#N/A</v>
          </cell>
          <cell r="AH1279" t="e">
            <v>#N/A</v>
          </cell>
          <cell r="AI1279" t="e">
            <v>#N/A</v>
          </cell>
          <cell r="AJ1279" t="e">
            <v>#N/A</v>
          </cell>
          <cell r="AK1279" t="e">
            <v>#N/A</v>
          </cell>
          <cell r="AL1279" t="e">
            <v>#N/A</v>
          </cell>
          <cell r="AM1279" t="e">
            <v>#N/A</v>
          </cell>
          <cell r="AN1279" t="str">
            <v>3TE40M141809</v>
          </cell>
          <cell r="AO1279" t="str">
            <v>Básica</v>
          </cell>
          <cell r="AP1279" t="str">
            <v>Hisense</v>
          </cell>
          <cell r="AQ1279" t="str">
            <v>Opera</v>
          </cell>
          <cell r="AR1279" t="str">
            <v>FHD 1920 x 1080</v>
          </cell>
          <cell r="AS1279" t="str">
            <v>3TE40G154775G154775M010</v>
          </cell>
          <cell r="AT1279">
            <v>7</v>
          </cell>
          <cell r="AU1279" t="str">
            <v>40H5B</v>
          </cell>
          <cell r="AV1279" t="str">
            <v>3TE40G154775</v>
          </cell>
          <cell r="AW1279" t="str">
            <v>G154775</v>
          </cell>
          <cell r="AX1279" t="str">
            <v>M010</v>
          </cell>
          <cell r="AY1279">
            <v>74012553</v>
          </cell>
          <cell r="AZ1279">
            <v>51013472</v>
          </cell>
          <cell r="BA1279">
            <v>80149552</v>
          </cell>
        </row>
        <row r="1280">
          <cell r="D1280">
            <v>60310275</v>
          </cell>
          <cell r="K1280" t="str">
            <v>50K20DW</v>
          </cell>
          <cell r="Q1280">
            <v>201074</v>
          </cell>
          <cell r="V1280" t="str">
            <v>CENTRO</v>
          </cell>
          <cell r="W1280" t="str">
            <v>COMPLETADO</v>
          </cell>
          <cell r="X1280" t="str">
            <v>TALLER</v>
          </cell>
          <cell r="Y1280">
            <v>42762</v>
          </cell>
          <cell r="Z1280">
            <v>42762</v>
          </cell>
          <cell r="AD1280" t="str">
            <v>san jose diego/apantepec</v>
          </cell>
          <cell r="AE1280" t="str">
            <v>TLX</v>
          </cell>
          <cell r="AF1280" t="str">
            <v>MX</v>
          </cell>
          <cell r="AG1280" t="str">
            <v>10410340</v>
          </cell>
          <cell r="AH1280" t="str">
            <v>JAQUELINE BERENICE RODRIGUEZ FALCON</v>
          </cell>
          <cell r="AI1280" t="str">
            <v>saturno lt 2 num 3</v>
          </cell>
          <cell r="AJ1280" t="str">
            <v>2414175275</v>
          </cell>
          <cell r="AK1280" t="str">
            <v>2414175275</v>
          </cell>
          <cell r="AL1280" t="str">
            <v>90490</v>
          </cell>
          <cell r="AM1280" t="str">
            <v>22/04/2017 00 : 58 GERARDO.GRA : CSC se pide a CSA enviar formato de CFal área correspondiente CSA informa ya lo envio y se indica a clienteentrega en proceso. EMC*.06/04/2017 05 : 37 BRENDA.MORA : CSCSE le menciona al cliente que su equipo tardara en enviarse aprox. 10días.28/03/2017 00 : 26 ANA.ROSA : CSCse le indica a cte. en base a comentario anterior envió 24/03 en esperade entrega a cte.15/03/2017 01 : 20 GABRIELA.B : CSCSe Verifica Con CF nos Comentan que Realizaran Envío del Mismo el Día24, se pide a Cliente Esperar02/03/2017 01 : 17 GABRIELA.B : CSCSe informa en proceso de Cf Se pide Esperar23/02/2017 05 : 02 MARCO.DIAZ : TCF1PU CSA23/02/2017 05 : 02 MARCO.DIAZ : TCF1DR16/02/2017 02 : 42 ANA.ROSA : CSCse le indica a cte. de la autorización de CF y del tiempo de respuestade esta área (20dias hábiles)15/02/2017 01 : 21 ERNESTO.HERN : TCF115/02/2017 01 : 20 ERNESTO.HERN : NP514/02/2017 06 : 02 MA.ISABEL : DGR14/02/2017 04 : 34 201074 : SE ADJUNTA DOCUMENTO CORRECTO14/02/2017 02 : 33 201074 : SE SUBIO IMAGEN DEL MODELO Y SERIE SEENCUENTRA CORRECTAS PIEZA SOLICITADA T173331 PANEL OC-100693812/02/2017 11 : 00 GEARARDO.PA : SE SOLICITARA ESTATUS ACTUAL AL C.A.S.11/02/2017 06 : 47 201074 : EL NUMERO DE SERIE ES CORRECTO02/02/2017 06 : 54 201074 : P1:T173331 PANEL OC-100693831/01/2017 02 : 22 201074 : V1:300117 DE 2 A 423/01/2017 23 : 45 LAURA.HERNA : ODSWTPRD%CALLE DEL SOL Y CARRETERA SN ANDRESATRAS DE LA TECNICA NUEVE</v>
          </cell>
          <cell r="AN1280" t="str">
            <v>1TE50B8NUSCB</v>
          </cell>
          <cell r="AO1280" t="str">
            <v>Smart</v>
          </cell>
          <cell r="AP1280" t="str">
            <v>Hisense</v>
          </cell>
          <cell r="AQ1280" t="str">
            <v>Opera</v>
          </cell>
          <cell r="AR1280" t="str">
            <v>FHD 1920 x 1080</v>
          </cell>
          <cell r="AS1280" t="str">
            <v>3TE50G165140G165140M010</v>
          </cell>
          <cell r="AT1280">
            <v>45</v>
          </cell>
          <cell r="AU1280" t="str">
            <v>50H7GB</v>
          </cell>
          <cell r="AV1280" t="str">
            <v>3TE50G165140</v>
          </cell>
          <cell r="AW1280" t="str">
            <v>G165140</v>
          </cell>
          <cell r="AX1280" t="str">
            <v>M010</v>
          </cell>
          <cell r="AY1280">
            <v>74012558</v>
          </cell>
          <cell r="AZ1280">
            <v>51013477</v>
          </cell>
          <cell r="BA1280">
            <v>80149896</v>
          </cell>
        </row>
        <row r="1281">
          <cell r="D1281">
            <v>60311593</v>
          </cell>
          <cell r="K1281" t="str">
            <v>50H5GB</v>
          </cell>
          <cell r="Q1281">
            <v>201074</v>
          </cell>
          <cell r="V1281" t="str">
            <v>CENTRO</v>
          </cell>
          <cell r="W1281" t="str">
            <v>COMPLETADO</v>
          </cell>
          <cell r="X1281" t="str">
            <v>TALLER</v>
          </cell>
          <cell r="Y1281">
            <v>42781</v>
          </cell>
          <cell r="Z1281">
            <v>42781</v>
          </cell>
          <cell r="AD1281" t="str">
            <v>Huamantla/Fracc la hiralda</v>
          </cell>
          <cell r="AE1281" t="str">
            <v>TLX</v>
          </cell>
          <cell r="AF1281" t="str">
            <v>MX</v>
          </cell>
          <cell r="AG1281" t="str">
            <v>10412082</v>
          </cell>
          <cell r="AH1281" t="str">
            <v>AUGUSTO MEDRANO MONTIEL</v>
          </cell>
          <cell r="AI1281" t="str">
            <v>San sebastian nu 14a</v>
          </cell>
          <cell r="AJ1281" t="str">
            <v>2471009281</v>
          </cell>
          <cell r="AK1281">
            <v>0</v>
          </cell>
          <cell r="AL1281" t="str">
            <v>90500</v>
          </cell>
          <cell r="AM1281" t="str">
            <v>23/02/2017 05 : 03 MARCO.DIAZ : TCF1PU CSA23/02/2017 05 : 03 MARCO.DIAZ : TCF1DR18/02/2017 03 : 28 ERNESTO.HERN : TCF118/02/2017 03 : 27 ERNESTO.HERN : NP518/02/2017 01 : 39 MA.ISABEL : SEG: DGR16/02/2017 05 : 08 201074 : P1:T187573 PANEL OC-100747415/02/2017 23 : 30 201074 : V1:150217 ENTRE 12:00 A 14:00 PM15/02/2017 05 : 51 DULCE.M : ENTRE CALLE 20 DE NOVIEMBRE POR EL LIENZOCHARRO RUMBO A LA SALIDA VERACRUZ PASANDO LOS MATERIALES MACEDA.CORREO YOLYTA4NENAZZ@GMAI.COMODSWTP</v>
          </cell>
          <cell r="AN1281" t="str">
            <v>3TE50A144537</v>
          </cell>
          <cell r="AO1281" t="str">
            <v>Smart</v>
          </cell>
          <cell r="AP1281" t="str">
            <v>Hisense</v>
          </cell>
          <cell r="AQ1281" t="str">
            <v>Opera</v>
          </cell>
          <cell r="AR1281" t="str">
            <v>FHD 1920 x 1080</v>
          </cell>
          <cell r="AS1281" t="str">
            <v>3TE50G165140G165140M010</v>
          </cell>
          <cell r="AT1281">
            <v>45</v>
          </cell>
          <cell r="AU1281" t="str">
            <v>50H7GB</v>
          </cell>
          <cell r="AV1281" t="str">
            <v>3TE50G165140</v>
          </cell>
          <cell r="AW1281" t="str">
            <v>G165140</v>
          </cell>
          <cell r="AX1281" t="str">
            <v>M010</v>
          </cell>
          <cell r="AY1281">
            <v>74012559</v>
          </cell>
          <cell r="AZ1281">
            <v>51013478</v>
          </cell>
          <cell r="BA1281">
            <v>80149897</v>
          </cell>
        </row>
        <row r="1282">
          <cell r="D1282">
            <v>60311828</v>
          </cell>
          <cell r="K1282" t="str">
            <v>32H3B1</v>
          </cell>
          <cell r="Q1282">
            <v>201074</v>
          </cell>
          <cell r="V1282" t="str">
            <v>CENTRO</v>
          </cell>
          <cell r="W1282" t="str">
            <v>COMPLETADO</v>
          </cell>
          <cell r="X1282" t="str">
            <v>TALLER</v>
          </cell>
          <cell r="Y1282">
            <v>42783</v>
          </cell>
          <cell r="Z1282">
            <v>42783</v>
          </cell>
          <cell r="AD1282" t="str">
            <v>huamantla/san pablo sitl</v>
          </cell>
          <cell r="AE1282" t="str">
            <v>TLX</v>
          </cell>
          <cell r="AF1282" t="str">
            <v>MX</v>
          </cell>
          <cell r="AG1282" t="str">
            <v>10412337</v>
          </cell>
          <cell r="AH1282" t="str">
            <v>HUGO MOZO BAEZ</v>
          </cell>
          <cell r="AI1282" t="str">
            <v>sn conocido</v>
          </cell>
          <cell r="AJ1282" t="str">
            <v>2461025430</v>
          </cell>
          <cell r="AK1282">
            <v>0</v>
          </cell>
          <cell r="AL1282" t="str">
            <v>90500</v>
          </cell>
          <cell r="AM1282" t="str">
            <v>14/03/2017 06 : 17 MARCO.DIAZ : TCF1PU CSA24/02/2017 01 : 56 ERNESTO.HERN : TCF124/02/2017 01 : 56 ERNESTO.HERN : NP523/02/2017 02 : 39 MA.ISABEL : SEG: DGR18/02/2017 00 : 55 201074 : P1:T190877 PC MAIN OC-100757918/02/2017 00 : 44 JUANANTONIO : ODSWTPEL EQUIPO SE ENCUENTRA EN EL CENTRO DE SERVICIOCSA FAVOR DE ADJUNTAR LOS DOCUMENTOS</v>
          </cell>
          <cell r="AN1282" t="str">
            <v>3TE32G153442</v>
          </cell>
          <cell r="AO1282" t="str">
            <v>Básica</v>
          </cell>
          <cell r="AP1282" t="str">
            <v>Hisense</v>
          </cell>
          <cell r="AQ1282" t="str">
            <v>Opera</v>
          </cell>
          <cell r="AR1282" t="str">
            <v>HD 1366 X 768</v>
          </cell>
          <cell r="AS1282" t="str">
            <v>3TE32G154773G154773M010</v>
          </cell>
          <cell r="AT1282">
            <v>-1</v>
          </cell>
          <cell r="AU1282" t="str">
            <v>32H3B1</v>
          </cell>
          <cell r="AV1282" t="str">
            <v>3TE32G154773</v>
          </cell>
          <cell r="AW1282" t="str">
            <v>G154773</v>
          </cell>
          <cell r="AX1282" t="str">
            <v>M010</v>
          </cell>
          <cell r="AY1282">
            <v>74012560</v>
          </cell>
          <cell r="AZ1282">
            <v>51013479</v>
          </cell>
          <cell r="BA1282">
            <v>80149898</v>
          </cell>
        </row>
        <row r="1283">
          <cell r="D1283">
            <v>60314546</v>
          </cell>
          <cell r="K1283" t="str">
            <v>50K20D</v>
          </cell>
          <cell r="Q1283">
            <v>201074</v>
          </cell>
          <cell r="V1283" t="str">
            <v>CENTRO</v>
          </cell>
          <cell r="W1283" t="str">
            <v>COMPLETADO</v>
          </cell>
          <cell r="X1283" t="str">
            <v>TALLER</v>
          </cell>
          <cell r="Y1283">
            <v>42815</v>
          </cell>
          <cell r="Z1283">
            <v>42815</v>
          </cell>
          <cell r="AD1283" t="str">
            <v>Tlaxcala/CENTRO</v>
          </cell>
          <cell r="AE1283" t="str">
            <v>TLX</v>
          </cell>
          <cell r="AF1283" t="str">
            <v>MX</v>
          </cell>
          <cell r="AG1283" t="str">
            <v>10414760</v>
          </cell>
          <cell r="AH1283" t="str">
            <v>RACHID ZOAUAOUI</v>
          </cell>
          <cell r="AI1283" t="str">
            <v>AV. DOMINGO ARENAS NO 14 SECC2</v>
          </cell>
          <cell r="AJ1283" t="str">
            <v>00000000</v>
          </cell>
          <cell r="AK1283">
            <v>0</v>
          </cell>
          <cell r="AL1283" t="str">
            <v>90000</v>
          </cell>
          <cell r="AM1283" t="str">
            <v>30/03/2017 01 : 52 ERNESTO.HERN : TCF130/03/2017 01 : 52 ERNESTO.HERN : NP529/03/2017 05 : 36 MA.ISABEL : SEG: SE ENVIA CORREO A REFACC PARA SABERCUANDO SE SURTE29/03/2017 05 : 35 MA.ISABEL : SEG: DGR25/03/2017 01 : 01 201074 : P1:T173331 PANEL OC-100901923/03/2017 02 : 27 201074 : NO NOS PODEMOS COMUNICAR CON CLIENTE YA QUENO DAN NUMERO DE TELEFONO Y EL COLONIA CENTRO NO HAY ESA CALLE22/03/2017 05 : 20 201074 : V1: 220317 DE 11: 00 A 14:0022/03/2017 04 : 08 GERARDO.GRA : ODSWTP ELABORADA POR EMC*RD% CALLE 16 DE SEPTIEMBRE Y CALLE METERIO ARENAS ZACATELCO</v>
          </cell>
          <cell r="AN1283" t="str">
            <v>3TE50G132311</v>
          </cell>
          <cell r="AO1283" t="str">
            <v>Básica</v>
          </cell>
          <cell r="AP1283" t="str">
            <v>Hisense</v>
          </cell>
          <cell r="AQ1283" t="str">
            <v>Opera</v>
          </cell>
          <cell r="AR1283" t="str">
            <v>FHD 1920 x 1080</v>
          </cell>
          <cell r="AS1283" t="str">
            <v>3TE50G165140G165140M010</v>
          </cell>
          <cell r="AT1283">
            <v>45</v>
          </cell>
          <cell r="AU1283" t="str">
            <v>50H7GB</v>
          </cell>
          <cell r="AV1283" t="str">
            <v>3TE50G165140</v>
          </cell>
          <cell r="AW1283" t="str">
            <v>G165140</v>
          </cell>
          <cell r="AX1283" t="str">
            <v>M010</v>
          </cell>
          <cell r="AY1283">
            <v>74012561</v>
          </cell>
          <cell r="AZ1283">
            <v>51013480</v>
          </cell>
          <cell r="BA1283">
            <v>80149901</v>
          </cell>
        </row>
        <row r="1284">
          <cell r="D1284">
            <v>60310047</v>
          </cell>
          <cell r="K1284" t="str">
            <v>50K20DW</v>
          </cell>
          <cell r="Q1284">
            <v>201024</v>
          </cell>
          <cell r="V1284" t="str">
            <v>NORTE</v>
          </cell>
          <cell r="W1284" t="str">
            <v>COMPLETADO</v>
          </cell>
          <cell r="X1284" t="str">
            <v>TALLER</v>
          </cell>
          <cell r="Y1284">
            <v>42760</v>
          </cell>
          <cell r="Z1284">
            <v>42760</v>
          </cell>
          <cell r="AD1284" t="str">
            <v>juarez/sta monica</v>
          </cell>
          <cell r="AE1284" t="str">
            <v>NL</v>
          </cell>
          <cell r="AF1284" t="str">
            <v>MX</v>
          </cell>
          <cell r="AG1284" t="str">
            <v>10409467</v>
          </cell>
          <cell r="AH1284" t="str">
            <v>ANGELICA SUSANA DE LEON DIAZ</v>
          </cell>
          <cell r="AI1284" t="str">
            <v>1008 juan gabriel %sn martin y fresno</v>
          </cell>
          <cell r="AJ1284" t="str">
            <v>8182583865</v>
          </cell>
          <cell r="AK1284" t="str">
            <v>8182583865</v>
          </cell>
          <cell r="AL1284" t="str">
            <v>67250</v>
          </cell>
          <cell r="AM1284" t="str">
            <v>13/04/2017 02 : 43 SEMIRAMIS.M : CSCCte se comunica para verificar cuando se le enviara el equipo se le pideapoyo a Miguel del área de cf se le pide tiempo para dar una soluciónsobre la fecha en que se enviara28/03/2017 01 : 41 MARIA.EUGENI : SEG: NO SE HA ENVIADO EQUIPO DE CFEQUIPO DAÑADO EN TALLER24/02/2017 00 : 11 MARIELA.CHA : CSCSe le menciona que se le autorizo un cambio y son 20 días hábiles ´parala entrega del aparatoAparato dañado lo tiene taller15/02/2017 05 : 21 MARCO.DIAZ : TCF174 7401094114/02/2017 01 : 00 MARCO.DIAZ : TCF2***MODELO 50h5gb***SERIE50G150658H02416***ENVIADO A 201024***F. EMBARQUE 08.02.2017***CARSSA08/02/2017 07 : 59 MARCO.DIAZ : TCF1PU CSA01/02/2017 04 : 22 ERNESTO.HERN : TCF101/02/2017 04 : 21 ERNESTO.HERN : NP528/01/2017 02 : 43 201024 : P1: OC 1006741,PANEL 173331, 27 ENE 201728/01/2017 01 : 00 201024 : SE ANEXA NOTA DE COMPRA PASA A REVISION26/01/2017 23 : 07 ADOLFO.FER : KMA:70KM, $140.0026/01/2017 08 : 26 201024 : SKMA: 70 KILOMETROS $ 140.0026/01/2017 07 : 35 201024 : SKM: 70 KILOMETROS $ 1400.0026/01/2017 01 : 52 ANA.LAURA : SEARS RD.- ODSWTPKMA:70$140</v>
          </cell>
          <cell r="AN1284" t="str">
            <v>1TE50B8NUSCB</v>
          </cell>
          <cell r="AO1284" t="str">
            <v>Smart</v>
          </cell>
          <cell r="AP1284" t="str">
            <v>Hisense</v>
          </cell>
          <cell r="AQ1284" t="str">
            <v>Opera</v>
          </cell>
          <cell r="AR1284" t="str">
            <v>FHD 1920 x 1080</v>
          </cell>
          <cell r="AS1284" t="str">
            <v>3TE50G165140G165140M010</v>
          </cell>
          <cell r="AT1284">
            <v>45</v>
          </cell>
          <cell r="AU1284" t="str">
            <v>50H7GB</v>
          </cell>
          <cell r="AV1284" t="str">
            <v>3TE50G165140</v>
          </cell>
          <cell r="AW1284" t="str">
            <v>G165140</v>
          </cell>
          <cell r="AX1284" t="str">
            <v>M010</v>
          </cell>
          <cell r="AY1284">
            <v>74012566</v>
          </cell>
          <cell r="AZ1284">
            <v>51013485</v>
          </cell>
          <cell r="BA1284">
            <v>80149908</v>
          </cell>
        </row>
        <row r="1285">
          <cell r="D1285">
            <v>60307795</v>
          </cell>
          <cell r="E1285" t="str">
            <v>A</v>
          </cell>
          <cell r="F1285" t="str">
            <v>TV</v>
          </cell>
          <cell r="G1285" t="str">
            <v>PATRICIA CARDENAS ORNELAS</v>
          </cell>
          <cell r="H1285" t="str">
            <v>loma de montreal 627 colonia lomas del sur 45650. Tlajomulco, Jalisco</v>
          </cell>
          <cell r="I1285">
            <v>3310416191</v>
          </cell>
          <cell r="J1285" t="str">
            <v>HISENSE</v>
          </cell>
          <cell r="K1285" t="str">
            <v>50H7SG</v>
          </cell>
          <cell r="L1285" t="str">
            <v>50G162153MH1548</v>
          </cell>
          <cell r="M1285" t="str">
            <v>Ticket de compra</v>
          </cell>
          <cell r="N1285">
            <v>13331</v>
          </cell>
          <cell r="O1285">
            <v>42692</v>
          </cell>
          <cell r="P1285">
            <v>42744</v>
          </cell>
          <cell r="Q1285">
            <v>201076</v>
          </cell>
          <cell r="R1285" t="str">
            <v>No hay refacciones para surtir y realizar la reparacion del equipo
P1 T192673</v>
          </cell>
          <cell r="S1285" t="str">
            <v xml:space="preserve"> </v>
          </cell>
          <cell r="T1285" t="str">
            <v xml:space="preserve"> Carlos Muñiz                     </v>
          </cell>
          <cell r="U1285" t="str">
            <v>2017-05-16</v>
          </cell>
          <cell r="V1285" t="str">
            <v>SUR</v>
          </cell>
          <cell r="W1285" t="str">
            <v>COMPLETADO</v>
          </cell>
          <cell r="X1285" t="str">
            <v>TALLER</v>
          </cell>
          <cell r="Y1285">
            <v>42737</v>
          </cell>
          <cell r="Z1285">
            <v>45</v>
          </cell>
          <cell r="AD1285" t="str">
            <v>tlajomulco/col lomas dle sur</v>
          </cell>
          <cell r="AE1285" t="str">
            <v>JAL</v>
          </cell>
          <cell r="AF1285" t="str">
            <v>MX</v>
          </cell>
          <cell r="AG1285" t="str">
            <v>10408696</v>
          </cell>
          <cell r="AH1285" t="str">
            <v>PATRICIA CARDENAS</v>
          </cell>
          <cell r="AI1285" t="str">
            <v>627 lomas de monte real</v>
          </cell>
          <cell r="AJ1285" t="str">
            <v>3310416191</v>
          </cell>
          <cell r="AK1285">
            <v>0</v>
          </cell>
          <cell r="AL1285" t="str">
            <v>45650</v>
          </cell>
          <cell r="AM1285" t="str">
            <v>21/04/2017 03 : 21 GERARDO.GRA : CSC se pide a CSA por correoelectrónico envíe formato de CF al área correspondiente. Se indica acliente entrega en proceso. EMC*05/04/2017 23 : 25 GERARDO.GRA : CSC se indica atraso en CF se datiempo aproximado de entrega mediados del mes de abril. EMC*25/03/2017 02 : 30 SEMIRAMIS.M : CSCCte se comunica para verificar que día se le entregar su equipo se lemenciona que aun no se reenvía el equipo se le pide que nos permitaterminar con el proceso de auditoria11/03/2017 01 : 24 GABRIELA.B : CSCSe genera reporte para reenvío de Equipo se comenta sobre inventario sepide esperar07/03/2017 00 : 25 JUANANTONIO : se envía corre a CTE con respuesta deCF indicándole que el equipo nuevo ya esta en ruta nuevamente15/02/2017 06 : 25 MARIELA.CHA : CSCMenciona que tiene que comunicarse un día antes de la entrega ya que novive con nadie que la pueda recibir15/02/2017 06 : 05 GABRIELA.B : CSCSolicita verificar seguimiento a Entrega de equipo se genera complaint54075796 y se manda mail para seguimiento06/02/2017 08 : 01 MARCO.DIAZ : DULCE M TCF2***MODELO 50H7GB***SERIE50g1614f6mh6884***ENVIADO A PANTALLA 50"***F. EMBARQUE 18.01.2017**CARSSA19/01/2017 00 : 47 MARCO.DIAZ : TCF1, TCF1PU CTE ANGELICA MTZ19/01/2017 00 : 43 MARCO.DIAZ : TCF174 7401001118/01/2017 23 : 06 ANA.ROSA : CSCse le indica a cte. de la autorización de CF y del tiempo de respuesta(20diashabiles)17/01/2017 05 : 41 ERNESTO.HERN : TCF117/01/2017 05 : 41 ERNESTO.HERN : NP510/01/2017 09 : 55 201076 : P1 T192673 09/01/201704/01/2017 06 : 02 FABIOLA.BON : V1P04/01/2017 00 : 17 201076 : SE ATENDIO CON ORDEN 1244534/ENE/201703/01/2017 03 : 58 SEMIRAMIS.M : CSCCte se comunica para saber cuando se le atendera se le menciona que secomunicaran del csa para agendar la visita31/12/2016 04 : 56 LUIS.D : ODSWTPRD// % LOMA DE ROMA Y LOMA DE BUDAPEST , CASA VERDE ,</v>
          </cell>
          <cell r="AN1285" t="str">
            <v>3TE50A145036</v>
          </cell>
          <cell r="AO1285" t="str">
            <v>Smart</v>
          </cell>
          <cell r="AP1285" t="str">
            <v>Hisense</v>
          </cell>
          <cell r="AQ1285" t="str">
            <v>Android</v>
          </cell>
          <cell r="AR1285" t="str">
            <v>FHD 1920 x 1080</v>
          </cell>
          <cell r="AS1285" t="str">
            <v>3TE50G165140G165140M010</v>
          </cell>
          <cell r="AT1285">
            <v>45</v>
          </cell>
          <cell r="AU1285" t="str">
            <v>50H7GB</v>
          </cell>
          <cell r="AV1285" t="str">
            <v>3TE50G165140</v>
          </cell>
          <cell r="AW1285" t="str">
            <v>G165140</v>
          </cell>
          <cell r="AX1285" t="str">
            <v>M010</v>
          </cell>
          <cell r="AY1285">
            <v>74012572</v>
          </cell>
          <cell r="AZ1285">
            <v>51013491</v>
          </cell>
          <cell r="BA1285">
            <v>80149915</v>
          </cell>
        </row>
        <row r="1286">
          <cell r="D1286">
            <v>60310185</v>
          </cell>
          <cell r="E1286" t="str">
            <v>A</v>
          </cell>
          <cell r="F1286" t="str">
            <v>TV</v>
          </cell>
          <cell r="G1286" t="str">
            <v xml:space="preserve">MARCO VALENZUELA PONTONES                                                </v>
          </cell>
          <cell r="H1286" t="str">
            <v>EMILIANO ZAPATA 32, EL COLLI 45070, ZAPOPAN, JALISCO</v>
          </cell>
          <cell r="I1286">
            <v>3338080978</v>
          </cell>
          <cell r="J1286" t="str">
            <v>HISENSE</v>
          </cell>
          <cell r="K1286" t="str">
            <v>50K20DW</v>
          </cell>
          <cell r="L1286" t="str">
            <v xml:space="preserve">50G143064H01767 </v>
          </cell>
          <cell r="M1286" t="str">
            <v>Poliza sellada</v>
          </cell>
          <cell r="N1286" t="str">
            <v>SEALED WARRANTY</v>
          </cell>
          <cell r="O1286">
            <v>41960</v>
          </cell>
          <cell r="P1286">
            <v>42763</v>
          </cell>
          <cell r="Q1286">
            <v>201076</v>
          </cell>
          <cell r="R1286" t="str">
            <v>01/02/2017 01 : 23  ERNESTO.HERN : NP5
P1 T173331</v>
          </cell>
          <cell r="S1286" t="str">
            <v xml:space="preserve"> Comprobante no muestra el costo del pro</v>
          </cell>
          <cell r="T1286" t="str">
            <v xml:space="preserve"> Carlos Muñiz                     </v>
          </cell>
          <cell r="U1286" t="str">
            <v>2017-04-18</v>
          </cell>
          <cell r="V1286" t="str">
            <v>SUR</v>
          </cell>
          <cell r="W1286" t="str">
            <v>COMPLETADO</v>
          </cell>
          <cell r="X1286" t="str">
            <v>TALLER</v>
          </cell>
          <cell r="Y1286">
            <v>42761</v>
          </cell>
          <cell r="Z1286">
            <v>801</v>
          </cell>
          <cell r="AD1286" t="str">
            <v>Zapopan / Coli</v>
          </cell>
          <cell r="AE1286" t="str">
            <v>JAL</v>
          </cell>
          <cell r="AF1286" t="str">
            <v>MX</v>
          </cell>
          <cell r="AG1286" t="str">
            <v>10406944</v>
          </cell>
          <cell r="AH1286" t="str">
            <v>MARCO VALENZUELA PONTONES</v>
          </cell>
          <cell r="AI1286" t="str">
            <v>32 Emiliano zapata</v>
          </cell>
          <cell r="AJ1286" t="str">
            <v>3338080978</v>
          </cell>
          <cell r="AK1286">
            <v>0</v>
          </cell>
          <cell r="AL1286" t="str">
            <v>45070</v>
          </cell>
          <cell r="AM1286" t="str">
            <v>14/02/2017 01 : 15 MARCO.DIAZ : TCF2***MODELO 50k20dw***SERIE50G143291H00889***ENVIADO A 201076***F. EMBARQUE 08.02.2017***CARSSA09/02/2017 02 : 51 MARCO.DIAZ : TCF174 7401069409/02/2017 02 : 49 MARCO.DIAZ : TCF1PU CSA09/02/2017 02 : 47 MARCO.DIAZ : TCFDR01/02/2017 01 : 23 ERNESTO.HERN : TCF101/02/2017 01 : 23 ERNESTO.HERN : NP527/01/2017 09 : 16 201076 : P1 T17333127/01/2017 07 : 02 FABIOLA.BON : DGR27/01/2017 07 : 00 FABIOLA.BON : ODS DA SEGUIMIENTO A LA 6030868624/01/2017 07 : 12 RODRIGUEZ ERICK : SEG: AL MOMENTO SIGUE SIN HABERDOCUMENTO QUE SOPORTE LA GARANTIA, SE CANCELA SVC POR FDD21/01/2017 03 : 26 RODRIGUEZ ERICK : SEG: SE SOLICITA DOCUMENTACION ALCSA17/01/2017 00 : 47 SERGIO.FER : ST2 - Se autoriza reparación, solicitarpieza.14/01/2017 03 : 17 201076 : SE ADJUNTA REPORTE TÉCNICO PARA VALORAR LASOLICITUD DE LA 2DA PIEZA12/01/2017 00 : 43 201076 : SE ATIENDE CON ORDEN N.-124628SE PROGRAMA FECHA DE VISITA 12 DE ENERO DEL 201711/01/2017 23 : 18 RODRIGUEZ ERICK : SEG A ODS 60306034, SE REQUIEREREPORTE TECNICO POR REINCIDENCIA</v>
          </cell>
          <cell r="AN1286" t="str">
            <v>1TE50B8NUSCB</v>
          </cell>
          <cell r="AO1286" t="str">
            <v>Smart</v>
          </cell>
          <cell r="AP1286" t="str">
            <v>Hisense</v>
          </cell>
          <cell r="AQ1286" t="str">
            <v>Opera</v>
          </cell>
          <cell r="AR1286" t="str">
            <v>FHD 1920 x 1080</v>
          </cell>
          <cell r="AS1286" t="str">
            <v>3TE50G165140G165140M010</v>
          </cell>
          <cell r="AT1286">
            <v>45</v>
          </cell>
          <cell r="AU1286" t="str">
            <v>50H7GB</v>
          </cell>
          <cell r="AV1286" t="str">
            <v>3TE50G165140</v>
          </cell>
          <cell r="AW1286" t="str">
            <v>G165140</v>
          </cell>
          <cell r="AX1286" t="str">
            <v>M010</v>
          </cell>
          <cell r="AY1286">
            <v>74012573</v>
          </cell>
          <cell r="AZ1286">
            <v>51013492</v>
          </cell>
          <cell r="BA1286">
            <v>80149916</v>
          </cell>
        </row>
        <row r="1287">
          <cell r="D1287">
            <v>60310928</v>
          </cell>
          <cell r="E1287" t="str">
            <v>A</v>
          </cell>
          <cell r="F1287" t="str">
            <v>TV</v>
          </cell>
          <cell r="G1287" t="str">
            <v xml:space="preserve">ANA MARGARITA RAMOS GOMEZ                                                 </v>
          </cell>
          <cell r="H1287" t="str">
            <v>ZACARIAS JIMON BASULTO 1494, EDUCADORES JALICIENSES 45404, TONALA, JALISCO</v>
          </cell>
          <cell r="I1287">
            <v>3319567796</v>
          </cell>
          <cell r="J1287" t="str">
            <v>HISENSE</v>
          </cell>
          <cell r="K1287" t="str">
            <v>32K20DW</v>
          </cell>
          <cell r="L1287" t="str">
            <v>32J134806H00936</v>
          </cell>
          <cell r="M1287" t="str">
            <v>Ticket de compra</v>
          </cell>
          <cell r="N1287">
            <v>3990</v>
          </cell>
          <cell r="O1287">
            <v>42023</v>
          </cell>
          <cell r="P1287">
            <v>42823</v>
          </cell>
          <cell r="Q1287">
            <v>201076</v>
          </cell>
          <cell r="R1287" t="str">
            <v>14/02/2017 04 : 18  ERNESTO.HERN : NP5
P1 T171937  09/02/2017 PANEL LCD</v>
          </cell>
          <cell r="S1287" t="str">
            <v xml:space="preserve"> </v>
          </cell>
          <cell r="T1287" t="str">
            <v xml:space="preserve"> Carlos Muñiz                     </v>
          </cell>
          <cell r="U1287" t="str">
            <v>2017-04-18</v>
          </cell>
          <cell r="V1287" t="str">
            <v>SUR</v>
          </cell>
          <cell r="W1287" t="str">
            <v>COMPLETADO</v>
          </cell>
          <cell r="X1287" t="str">
            <v>TALLER</v>
          </cell>
          <cell r="Y1287">
            <v>42773</v>
          </cell>
          <cell r="Z1287">
            <v>750</v>
          </cell>
          <cell r="AD1287" t="str">
            <v>Tonala/Educadores jaliciences</v>
          </cell>
          <cell r="AE1287" t="str">
            <v>JAL</v>
          </cell>
          <cell r="AF1287" t="str">
            <v>MX</v>
          </cell>
          <cell r="AG1287" t="str">
            <v>10411071</v>
          </cell>
          <cell r="AH1287" t="str">
            <v>ANA MARGARITA RAMOS GOMEZ</v>
          </cell>
          <cell r="AI1287" t="str">
            <v>1494 Zacarias Jimon Basulto</v>
          </cell>
          <cell r="AJ1287" t="str">
            <v>3319567796</v>
          </cell>
          <cell r="AK1287" t="str">
            <v>3319567796</v>
          </cell>
          <cell r="AL1287" t="str">
            <v>45404</v>
          </cell>
          <cell r="AM1287" t="str">
            <v>09/05/2017 05 : 52 GABRIELA.B : CSCcte solicita que se comuniquen con ella un día antes de que se leentregue su equipo, molesta por la demora de entrega23/03/2017 23 : 21 ADRIANA.SAN : CSCSe comunica cliente muy molesta solicitando información de entrega deCF, se pasa información al área de Cf para seguimiento.22/03/2017 23 : 29 ANA.ROSA : ODS 60314594 PARA QUE EL AREA DE CFCONSIDERE Y REALIZE NUEVO EMBARQUE14/03/2017 04 : 38 SEMIRAMIS.M : CSCCte se comunica para molesto ya que el equipo se retorno por que alvisitarlo la paquetería el cliente no estaba por lo que se genero unreporte de queja bajo el numero 5407625207/03/2017 06 : 07 GERARDO.GRA : CSC se envía correo a CF para agendarsegunda visita.23/02/2017 06 : 56 MARCO.DIAZ : TCF2***MODELO 32H5B2***SERIE32G163827H00205***FECHA DE EMBARQUE 20 DE FEBRERO*** ENVIADO A CTE FINAL***CARSSA22/02/2017 00 : 29 MARCO.DIAZ : TCF174 7401118718/02/2017 03 : 05 ANA.GABRIELA : CSCSE LE INFORMA AL CLIENTE DE SU CF DE 15 A 20 DIAS HABILES EQUIPO ENDOMICILIO DE CLIENTE14/02/2017 04 : 55 MARTINEZ.G : CSCSE CONTACTARA EL PROXIMO DIA 20/02/201714/02/2017 04 : 18 ERNESTO.HERN : TCF114/02/2017 04 : 18 ERNESTO.HERN : NP511/02/2017 01 : 29 201076 : P1 T171937 09/02/2017 PANEL LCD10/02/2017 09 : 47 201076 : P1 T171937 09/02/2017 Y T166485 09/02/201710/02/2017 06 : 40 201076 : PANEL LCD Y CONTROL REMOTO DAÑADOS08/02/2017 08 : 05 201076 : SE ATIENDE CON NUMERO DE ORDEN 125785,REVISION PROGRAMADA PARA EL 8/02/201731/01/2017 01 : 26 SEMIRAMIS.M : ODSWTPAV DE LOS MAESTRO Y CARMNE PALAFOX</v>
          </cell>
          <cell r="AN1287" t="str">
            <v>3TE32G143053</v>
          </cell>
          <cell r="AO1287" t="str">
            <v>Smart</v>
          </cell>
          <cell r="AP1287" t="str">
            <v>Hisense</v>
          </cell>
          <cell r="AQ1287" t="str">
            <v>Opera</v>
          </cell>
          <cell r="AR1287" t="str">
            <v>HD 1366 X 768</v>
          </cell>
          <cell r="AS1287" t="str">
            <v>3TE32G163827G163827M010</v>
          </cell>
          <cell r="AT1287">
            <v>3</v>
          </cell>
          <cell r="AU1287" t="str">
            <v>32H5B2</v>
          </cell>
          <cell r="AV1287" t="str">
            <v>3TE32G163827</v>
          </cell>
          <cell r="AW1287" t="str">
            <v>G163827</v>
          </cell>
          <cell r="AX1287" t="str">
            <v>M010</v>
          </cell>
          <cell r="AY1287">
            <v>74012575</v>
          </cell>
          <cell r="AZ1287">
            <v>51013494</v>
          </cell>
          <cell r="BA1287">
            <v>80149874</v>
          </cell>
        </row>
        <row r="1288">
          <cell r="D1288">
            <v>60310090</v>
          </cell>
          <cell r="E1288" t="str">
            <v xml:space="preserve">A   </v>
          </cell>
          <cell r="F1288" t="str">
            <v>TV</v>
          </cell>
          <cell r="G1288" t="str">
            <v>MARIA CHAVEZ SOTO</v>
          </cell>
          <cell r="H1288" t="str">
            <v xml:space="preserve">TIBURON 8824, FOMERREY 25, MONTERREY </v>
          </cell>
          <cell r="I1288">
            <v>818306611</v>
          </cell>
          <cell r="J1288" t="str">
            <v>HISENSE</v>
          </cell>
          <cell r="K1288" t="str">
            <v>50H5GB</v>
          </cell>
          <cell r="L1288" t="str">
            <v>50G145322H02204</v>
          </cell>
          <cell r="M1288" t="str">
            <v xml:space="preserve">CARTA DE ACEPTACION </v>
          </cell>
          <cell r="N1288">
            <v>11999</v>
          </cell>
          <cell r="O1288">
            <v>42411</v>
          </cell>
          <cell r="P1288">
            <v>42765</v>
          </cell>
          <cell r="Q1288">
            <v>201024</v>
          </cell>
          <cell r="R1288" t="str">
            <v>02/02/17 07:34 ERNESTO HDZ NP5 P1 OC 1006866 MAIN BOARD 183771</v>
          </cell>
          <cell r="S1288" t="str">
            <v/>
          </cell>
          <cell r="T1288" t="str">
            <v xml:space="preserve">    SOFIA VAZQUEZ                 </v>
          </cell>
          <cell r="U1288" t="str">
            <v>2017-04-28</v>
          </cell>
          <cell r="V1288" t="str">
            <v>NORTE</v>
          </cell>
          <cell r="W1288" t="str">
            <v>COMPLETADO</v>
          </cell>
          <cell r="X1288" t="str">
            <v>TALLER</v>
          </cell>
          <cell r="Y1288">
            <v>42760</v>
          </cell>
          <cell r="Z1288">
            <v>349</v>
          </cell>
          <cell r="AD1288" t="str">
            <v>Monterre/Fomerrey 25 colinas san bernabe</v>
          </cell>
          <cell r="AE1288" t="str">
            <v>NL</v>
          </cell>
          <cell r="AF1288" t="str">
            <v>MX</v>
          </cell>
          <cell r="AG1288" t="str">
            <v>10410018</v>
          </cell>
          <cell r="AH1288" t="str">
            <v>MARIA CHAVEZ SOTO</v>
          </cell>
          <cell r="AI1288" t="str">
            <v>Tiburon num 8824</v>
          </cell>
          <cell r="AJ1288" t="str">
            <v>8183106611</v>
          </cell>
          <cell r="AK1288">
            <v>0</v>
          </cell>
          <cell r="AL1288" t="str">
            <v>64107</v>
          </cell>
          <cell r="AM1288" t="str">
            <v>12/05/2017 02 : 07 ANA.ROSA : CSCse le genera a cte. queja 54077491, aun equipo no es entrega a cte.28/03/2017 01 : 42 MARIA.EUGENI : SEG: NO SE HA ENVIADO EQUIPO DE CFEQUIPO DAÑADO EN TALLER09/03/2017 02 : 51 SEMIRAMIS.M : CSCCte se comunica para saber cuando le enviara el equipo de cambio se lemenciona que aun no lo contamos con una respuesta se le pide tiempo paraverificar si se tiene contemplado al siguiente embarque04/03/2017 02 : 13 ADRIANA.SAN : CSCSe comunica cliente solicitando fecha de entrega de su equipo, secontacta al CSA con la Srta. Edith indica equipo llego dañado al CSA semando correo con solicitud, se pasa orden a CF para seguimiento,21/02/2017 05 : 36 GABRIELA.B : CSCSe confirma Embarque del dia 08/02 se pide Esperar16/02/2017 23 : 21 MARCO.DIAZ : TCF174 7401106814/02/2017 01 : 05 MARCO.DIAZ : TCF2***MODELO 50h5gb***SERIE50G150310H00903***ENVIADO A 201024***F. EMBARQUE 08.02.2017***CARSSA08/02/2017 08 : 02 MARCO.DIAZ : TCF1PU CSA02/02/2017 07 : 34 ERNESTO.HERN : TCF102/02/2017 07 : 34 ERNESTO.HERN : NP501/02/2017 05 : 52 201024 : P1: OC 1006866, MAIN BOARD 183771, 31 ENERO201701/02/2017 05 : 22 MARIA.EUGENI : SEG: CSA Favor de colocar la OC- a labrevedad.01/02/2017 02 : 15 201024 : SE ANEXA NOTA DE COMPRA Y SEPASA AREVIISON27/01/2017 08 : 39 201024 : SERIE INCRRECTA27/01/2017 08 : 00 201024 : SE VISITARA ELLUNES 3118/01/2017 02 : 41 ANA.ROSA : ODSWTPRDCASON Y MARMOL</v>
          </cell>
          <cell r="AN1288" t="str">
            <v>3TE50A144537</v>
          </cell>
          <cell r="AO1288" t="str">
            <v>Smart</v>
          </cell>
          <cell r="AP1288" t="str">
            <v>Hisense</v>
          </cell>
          <cell r="AQ1288" t="str">
            <v>Opera</v>
          </cell>
          <cell r="AR1288" t="str">
            <v>FHD 1920 x 1080</v>
          </cell>
          <cell r="AS1288" t="str">
            <v>3TE50G165140G165140M010</v>
          </cell>
          <cell r="AT1288">
            <v>45</v>
          </cell>
          <cell r="AU1288" t="str">
            <v>50H7GB</v>
          </cell>
          <cell r="AV1288" t="str">
            <v>3TE50G165140</v>
          </cell>
          <cell r="AW1288" t="str">
            <v>G165140</v>
          </cell>
          <cell r="AX1288" t="str">
            <v>M010</v>
          </cell>
          <cell r="AY1288">
            <v>74012684</v>
          </cell>
          <cell r="AZ1288">
            <v>51013603</v>
          </cell>
          <cell r="BA1288">
            <v>80151034</v>
          </cell>
        </row>
        <row r="1289">
          <cell r="D1289">
            <v>60310123</v>
          </cell>
          <cell r="E1289" t="str">
            <v xml:space="preserve">A   </v>
          </cell>
          <cell r="F1289" t="str">
            <v>TV</v>
          </cell>
          <cell r="G1289" t="str">
            <v>MARTHA SAUCEDO LUNA</v>
          </cell>
          <cell r="H1289" t="str">
            <v>RIO LA SILLA 6002, AGUA NUEVA, GUADALUPE</v>
          </cell>
          <cell r="I1289" t="str">
            <v>83985234, 8119857202</v>
          </cell>
          <cell r="J1289" t="str">
            <v>HISENSE</v>
          </cell>
          <cell r="K1289" t="str">
            <v>50K20DW</v>
          </cell>
          <cell r="L1289" t="str">
            <v>50J140464H04754</v>
          </cell>
          <cell r="M1289" t="str">
            <v xml:space="preserve">TIKET </v>
          </cell>
          <cell r="N1289">
            <v>299.06</v>
          </cell>
          <cell r="O1289">
            <v>41852</v>
          </cell>
          <cell r="P1289">
            <v>42761</v>
          </cell>
          <cell r="Q1289">
            <v>201024</v>
          </cell>
          <cell r="R1289" t="str">
            <v>02/01/17 04:16 ERNESTO HDZ NP5 P1 OC 1006737 PANEL 173331</v>
          </cell>
          <cell r="S1289" t="str">
            <v/>
          </cell>
          <cell r="T1289" t="str">
            <v xml:space="preserve">    SOFIA VAZQUEZ                 </v>
          </cell>
          <cell r="U1289" t="str">
            <v>2017-04-28</v>
          </cell>
          <cell r="V1289" t="str">
            <v>NORTE</v>
          </cell>
          <cell r="W1289" t="str">
            <v>COMPLETADO</v>
          </cell>
          <cell r="X1289" t="str">
            <v>TALLER</v>
          </cell>
          <cell r="Y1289">
            <v>42761</v>
          </cell>
          <cell r="Z1289">
            <v>909</v>
          </cell>
          <cell r="AD1289" t="str">
            <v>GUADALUPE/AGUA NUEVA</v>
          </cell>
          <cell r="AE1289" t="str">
            <v>NL</v>
          </cell>
          <cell r="AF1289" t="str">
            <v>MX</v>
          </cell>
          <cell r="AG1289" t="str">
            <v>10409712</v>
          </cell>
          <cell r="AH1289" t="str">
            <v>MARTA SAUCEDO LUNA</v>
          </cell>
          <cell r="AI1289" t="str">
            <v>6002 RIO DE LA SILLA</v>
          </cell>
          <cell r="AJ1289" t="str">
            <v>83985234</v>
          </cell>
          <cell r="AK1289" t="str">
            <v>8119857202</v>
          </cell>
          <cell r="AL1289" t="str">
            <v>67180</v>
          </cell>
          <cell r="AM1289" t="str">
            <v>27/03/2017 23 : 26 ADOLFO.FER : SEG: NO SE HA ENVIADO EQUIPO DE CFEQUIPO DAÑADO EN TALLER16/02/2017 23 : 33 MARCO.DIAZ : TCF174 7401107414/02/2017 01 : 11 MARCO.DIAZ : TCF2***MODELO 50k20dw***SERIE50J140472H06365***ENVIADO A 201024***F. EMBARQUE 08.02.2017***CARSSA08/02/2017 08 : 05 MARCO.DIAZ : TCF1PU CSA01/02/2017 04 : 16 ERNESTO.HERN : TCF101/02/2017 04 : 16 ERNESTO.HERN : NP528/01/2017 02 : 07 201024 : P1: OC 1006737, PANLE 173331,27 ENE 201727/01/2017 07 : 49 201024 : SE VISITARA E LMARTES 3127/01/2017 07 : 25 201024 : SE NEXA NOTA DECOMPRA Y SE PAS A REVISION27/01/2017 01 : 50 ADRIANA.SAN : Cte llevo equipo a CSA Estheradjuntara documentación27/01/2017 01 : 49 ADRIANA.SAN : ODSWTPRD%HERMANOS LARALDE, DETRAS DE LAS GRUAS CARRETERA</v>
          </cell>
          <cell r="AN1289" t="str">
            <v>1TE50B8NUSCB</v>
          </cell>
          <cell r="AO1289" t="str">
            <v>Smart</v>
          </cell>
          <cell r="AP1289" t="str">
            <v>Hisense</v>
          </cell>
          <cell r="AQ1289" t="str">
            <v>Opera</v>
          </cell>
          <cell r="AR1289" t="str">
            <v>FHD 1920 x 1080</v>
          </cell>
          <cell r="AS1289" t="str">
            <v>3TE50G165140G165140M010</v>
          </cell>
          <cell r="AT1289">
            <v>45</v>
          </cell>
          <cell r="AU1289" t="str">
            <v>50H7GB</v>
          </cell>
          <cell r="AV1289" t="str">
            <v>3TE50G165140</v>
          </cell>
          <cell r="AW1289" t="str">
            <v>G165140</v>
          </cell>
          <cell r="AX1289" t="str">
            <v>M010</v>
          </cell>
          <cell r="AY1289">
            <v>74012685</v>
          </cell>
          <cell r="AZ1289">
            <v>51013604</v>
          </cell>
          <cell r="BA1289">
            <v>80151037</v>
          </cell>
        </row>
        <row r="1290">
          <cell r="D1290">
            <v>60309186</v>
          </cell>
          <cell r="E1290" t="str">
            <v xml:space="preserve">A   </v>
          </cell>
          <cell r="F1290" t="str">
            <v>TV</v>
          </cell>
          <cell r="G1290" t="str">
            <v>HUGO VILLARREAL CAVAZOS</v>
          </cell>
          <cell r="H1290" t="str">
            <v>MINERVA 631, HERCULES, GUADALUPE</v>
          </cell>
          <cell r="I1290" t="str">
            <v>8183770392, 8184743491</v>
          </cell>
          <cell r="J1290" t="str">
            <v>HISENSE</v>
          </cell>
          <cell r="K1290" t="str">
            <v>50K20DW</v>
          </cell>
          <cell r="L1290" t="str">
            <v>50J140464H00529</v>
          </cell>
          <cell r="M1290" t="str">
            <v>TIKET</v>
          </cell>
          <cell r="N1290">
            <v>8499</v>
          </cell>
          <cell r="O1290">
            <v>41943</v>
          </cell>
          <cell r="P1290">
            <v>42752</v>
          </cell>
          <cell r="Q1290">
            <v>201024</v>
          </cell>
          <cell r="R1290" t="str">
            <v>01/20/17 06:05 ERNESTO HDZ NP5 P1A OC 1006234 PANEL 173331</v>
          </cell>
          <cell r="S1290" t="str">
            <v/>
          </cell>
          <cell r="T1290" t="str">
            <v xml:space="preserve">    SOFIA VAZQUEZ                 </v>
          </cell>
          <cell r="U1290" t="str">
            <v>2017-04-28</v>
          </cell>
          <cell r="V1290" t="str">
            <v>NORTE</v>
          </cell>
          <cell r="W1290" t="str">
            <v>COMPLETADO</v>
          </cell>
          <cell r="X1290" t="str">
            <v>TALLER</v>
          </cell>
          <cell r="Y1290">
            <v>42751</v>
          </cell>
          <cell r="Z1290">
            <v>808</v>
          </cell>
          <cell r="AD1290" t="str">
            <v>Guadalupe / hercules</v>
          </cell>
          <cell r="AE1290" t="str">
            <v>NL</v>
          </cell>
          <cell r="AF1290" t="str">
            <v>MX</v>
          </cell>
          <cell r="AG1290" t="str">
            <v>10388495</v>
          </cell>
          <cell r="AH1290" t="str">
            <v>HUGO VILLAREAL CABAZOS</v>
          </cell>
          <cell r="AI1290" t="str">
            <v>minerva num 631</v>
          </cell>
          <cell r="AJ1290" t="str">
            <v>0448184743491</v>
          </cell>
          <cell r="AK1290" t="str">
            <v>0448184743491</v>
          </cell>
          <cell r="AL1290" t="str">
            <v>67120</v>
          </cell>
          <cell r="AM1290" t="str">
            <v>28/03/2017 01 : 36 MARIA.EUGENI : SEG: NO SE HA ENVIADO EQUIPO DE CFEQUIPO DAÑADO EN TALLER13/03/2017 23 : 51 MARTINEZ.G : CSCSE LE INDICA A CTE SE EMBARCA PROXIMA SEMANA, CTE OK!07/03/2017 00 : 21 ANA.ROSA : CSCse genera queja a cte 54076225, CSA le menciono que habían retornadoequipo ya que este llego dañado taller no responde, Cte. sigue sinrecibir equipo02/02/2017 06 : 05 MARCO.DIAZ : DULCE M TCF2***MODELO 50K20DW***SERIE50G144844H05478***ENVIADO A 201024***F. EMBARQUE 01 FEB 2017***CARSSA01/02/2017 04 : 13 MARCO.DIAZ : TCF174 7401035725/01/2017 04 : 41 ANA.GABRIELA : ODSWTP20/01/2017 06 : 06 ERNESTO.HERN : TCF120/01/2017 06 : 05 ERNESTO.HERN : NP519/01/2017 06 : 26 201024 : SE PASA AREVISIONY SEANEXA NOTA DECOMPRA17/01/2017 09 : 18 201024 : P1A: O.C. 1006234, PANEL, # DE PARTE 173331 PREDIAGNOSTICO ENERO-16-1717/01/2017 07 : 49 201024 : V1.- SE VISITARA EL MIERCOLES 1817/01/2017 07 : 05 ANA.GABRIELA : RD % VULCANO Y DEMOSTENES</v>
          </cell>
          <cell r="AN1290" t="str">
            <v>1TE50B8NUSCB</v>
          </cell>
          <cell r="AO1290" t="str">
            <v>Smart</v>
          </cell>
          <cell r="AP1290" t="str">
            <v>Hisense</v>
          </cell>
          <cell r="AQ1290" t="str">
            <v>Opera</v>
          </cell>
          <cell r="AR1290" t="str">
            <v>FHD 1920 x 1080</v>
          </cell>
          <cell r="AS1290" t="str">
            <v>3TE50G165140G165140M010</v>
          </cell>
          <cell r="AT1290">
            <v>45</v>
          </cell>
          <cell r="AU1290" t="str">
            <v>50H7GB</v>
          </cell>
          <cell r="AV1290" t="str">
            <v>3TE50G165140</v>
          </cell>
          <cell r="AW1290" t="str">
            <v>G165140</v>
          </cell>
          <cell r="AX1290" t="str">
            <v>M010</v>
          </cell>
          <cell r="AY1290">
            <v>74012687</v>
          </cell>
          <cell r="AZ1290">
            <v>51013606</v>
          </cell>
          <cell r="BA1290">
            <v>80151041</v>
          </cell>
        </row>
        <row r="1291">
          <cell r="D1291">
            <v>60310091</v>
          </cell>
          <cell r="E1291" t="str">
            <v xml:space="preserve">A   </v>
          </cell>
          <cell r="F1291" t="str">
            <v>TV</v>
          </cell>
          <cell r="G1291" t="str">
            <v>MARTIN AVALOS ROMERO</v>
          </cell>
          <cell r="H1291" t="str">
            <v>VILLAGRANDA 320, VILLA DEL PONIENTE, GARCIA</v>
          </cell>
          <cell r="I1291">
            <v>10968308</v>
          </cell>
          <cell r="J1291" t="str">
            <v>HISENSE</v>
          </cell>
          <cell r="K1291" t="str">
            <v>40K20D</v>
          </cell>
          <cell r="L1291" t="str">
            <v>40G143460H03432</v>
          </cell>
          <cell r="M1291" t="str">
            <v>TIKET</v>
          </cell>
          <cell r="N1291">
            <v>5761.05</v>
          </cell>
          <cell r="O1291">
            <v>41968</v>
          </cell>
          <cell r="P1291">
            <v>42765</v>
          </cell>
          <cell r="Q1291">
            <v>201024</v>
          </cell>
          <cell r="R1291" t="str">
            <v>02/04/17 06:27 ERNESTO HDZ NP5 P1 OC 1006921 MAIN BOARD 173417</v>
          </cell>
          <cell r="S1291" t="str">
            <v/>
          </cell>
          <cell r="T1291" t="str">
            <v xml:space="preserve">    SOFIA VAZQUEZ                 </v>
          </cell>
          <cell r="U1291" t="str">
            <v>2017-04-28</v>
          </cell>
          <cell r="V1291" t="str">
            <v>NORTE</v>
          </cell>
          <cell r="W1291" t="str">
            <v>COMPLETADO</v>
          </cell>
          <cell r="X1291" t="str">
            <v>TALLER</v>
          </cell>
          <cell r="Y1291">
            <v>42760</v>
          </cell>
          <cell r="Z1291">
            <v>792</v>
          </cell>
          <cell r="AD1291" t="str">
            <v>Garcia/Villas del poniente</v>
          </cell>
          <cell r="AE1291" t="str">
            <v>NL</v>
          </cell>
          <cell r="AF1291" t="str">
            <v>MX</v>
          </cell>
          <cell r="AG1291" t="str">
            <v>10410390</v>
          </cell>
          <cell r="AH1291" t="str">
            <v>MARTIN AVALOS ROMERO</v>
          </cell>
          <cell r="AI1291" t="str">
            <v>Villagranada num 320</v>
          </cell>
          <cell r="AJ1291" t="str">
            <v>10968308</v>
          </cell>
          <cell r="AK1291">
            <v>0</v>
          </cell>
          <cell r="AL1291" t="str">
            <v>64000</v>
          </cell>
          <cell r="AM1291" t="str">
            <v>03/05/2017 02 : 04 ANA.LAURA : CSCCFNEse le pide apoyo a cliente a que se reanuden los embarques esta semana /cte molesto por el tiempo q se lleva, pide se le prioridad, se envíacorreo a CF y quejas18/04/2017 06 : 27 GERARDO.GRA : CSC se indica entrega en proceso, sepasa ODS a CF para seguimiento y se proporciona ID queja 54075928 EMC*23/03/2017 02 : 26 GABRIELA.B : CSCSe genera reporte al área de Quejas para dar seguimiento a entrega08/03/2017 23 : 51 GERARDO.GRA : CSC para solicitar status de suentrega, se indica no hay una fecha fija aun. EMC*16/02/2017 23 : 23 MARCO.DIAZ : TCF174 7401106914/02/2017 01 : 06 MARCO.DIAZ : TCF2***MODELO 40k20d***SERIE40G144577H01182***ENVIADO A 201024***F. EMBARQUE 08.02.2017***CARSSA08/02/2017 08 : 04 MARCO.DIAZ : TCF1PU CSA04/02/2017 06 : 27 ERNESTO.HERN : TCF104/02/2017 06 : 27 ERNESTO.HERN : NP502/02/2017 05 : 17 MARIA.EUGENI : SEG: REFACCIONESSEG: DGR02/02/2017 03 : 03 201024 : P1: OC 1006921 , MAIN BOARD 173417 , 1 FEB201701/02/2017 05 : 10 MARIA.EUGENI : SEG: CSA Favor de poner fecha devisita. Orden con 8 dias.27/01/2017 08 : 37 ADOLFO.FER : KMA: 82KM, $16427/01/2017 07 : 59 201024 : SKMA: 82 KILOMETROS $ 164.0024/01/2017 02 : 36 ANA.ROSA : ODSWTPRDVILLA CORONA Y VILLA VICTORIA</v>
          </cell>
          <cell r="AN1291" t="str">
            <v>3TE40G134207</v>
          </cell>
          <cell r="AO1291" t="str">
            <v>Básica</v>
          </cell>
          <cell r="AP1291" t="str">
            <v>Hisense</v>
          </cell>
          <cell r="AQ1291" t="str">
            <v>Opera</v>
          </cell>
          <cell r="AR1291" t="str">
            <v>FHD 1920 x 1080</v>
          </cell>
          <cell r="AS1291" t="str">
            <v>3TE40G163934G163934M010</v>
          </cell>
          <cell r="AT1291">
            <v>0</v>
          </cell>
          <cell r="AU1291" t="str">
            <v>40H5B2</v>
          </cell>
          <cell r="AV1291" t="str">
            <v>3TE40G163934</v>
          </cell>
          <cell r="AW1291" t="str">
            <v>G163934</v>
          </cell>
          <cell r="AX1291" t="str">
            <v>M010</v>
          </cell>
          <cell r="AY1291">
            <v>74012691</v>
          </cell>
          <cell r="AZ1291">
            <v>51013610</v>
          </cell>
          <cell r="BA1291">
            <v>80151044</v>
          </cell>
        </row>
        <row r="1292">
          <cell r="D1292">
            <v>60308090</v>
          </cell>
          <cell r="E1292" t="str">
            <v xml:space="preserve">A   </v>
          </cell>
          <cell r="F1292" t="str">
            <v>TV</v>
          </cell>
          <cell r="G1292" t="str">
            <v xml:space="preserve">LEOBARDO PEREZ CASTILLO </v>
          </cell>
          <cell r="H1292" t="str">
            <v>AMAPOLA 505, VALLE DE LAS PALMAS, APODACA</v>
          </cell>
          <cell r="I1292" t="str">
            <v>11044131, 8120224434</v>
          </cell>
          <cell r="J1292" t="str">
            <v>HISENSE</v>
          </cell>
          <cell r="K1292" t="str">
            <v>50H7GB</v>
          </cell>
          <cell r="L1292" t="str">
            <v>50G1613C5MH5958</v>
          </cell>
          <cell r="M1292" t="str">
            <v>TIKET</v>
          </cell>
          <cell r="N1292">
            <v>9881</v>
          </cell>
          <cell r="O1292">
            <v>42694</v>
          </cell>
          <cell r="P1292">
            <v>42744</v>
          </cell>
          <cell r="Q1292">
            <v>201024</v>
          </cell>
          <cell r="R1292" t="str">
            <v>01/18/17 07:38 ERNESTO HDZ NP5 P1A OC 1006127 MAIN BOARD 192673</v>
          </cell>
          <cell r="S1292" t="str">
            <v/>
          </cell>
          <cell r="T1292" t="str">
            <v xml:space="preserve">    SOFIA VAZQUEZ                 </v>
          </cell>
          <cell r="U1292" t="str">
            <v>2017-04-28</v>
          </cell>
          <cell r="V1292" t="str">
            <v>NORTE</v>
          </cell>
          <cell r="W1292" t="str">
            <v>COMPLETADO</v>
          </cell>
          <cell r="X1292" t="str">
            <v>TALLER</v>
          </cell>
          <cell r="Y1292">
            <v>42740</v>
          </cell>
          <cell r="Z1292">
            <v>46</v>
          </cell>
          <cell r="AD1292" t="str">
            <v>APODACA/VALLE DE LAS PALMAS 3ER SEC</v>
          </cell>
          <cell r="AE1292" t="str">
            <v>NL</v>
          </cell>
          <cell r="AF1292" t="str">
            <v>MX</v>
          </cell>
          <cell r="AG1292" t="str">
            <v>10408605</v>
          </cell>
          <cell r="AH1292" t="str">
            <v>LEOBARDO PEREZ CASTILLO</v>
          </cell>
          <cell r="AI1292" t="str">
            <v>505 AMAPOLA</v>
          </cell>
          <cell r="AJ1292" t="str">
            <v>11044131</v>
          </cell>
          <cell r="AK1292" t="str">
            <v>8120224434</v>
          </cell>
          <cell r="AL1292" t="str">
            <v>66415</v>
          </cell>
          <cell r="AM1292" t="str">
            <v>02/02/2017 01 : 14 MARCO.DIAZ : TCF174 7401048830/01/2017 22 : 34 MARCO.DIAZ : DULCE M. TCF2***MODELO 50CU6000***SERIE50G162681H01550***F. EMBARQUE 26 ENE 2017***ENVIADO A 201024***CARSSA20/01/2017 06 : 34 MARCO.DIAZ : TCF1PU.CSA18/01/2017 07 : 38 ERNESTO.HERN : TCF118/01/2017 07 : 38 ERNESTO.HERN : NP514/01/2017 07 : 00 201024 : P1: OC 1006127,MAIN BOARD 192673,13 ENE 201710/01/2017 07 : 59 201024 : SE ANEXA NOTADE COMPRA Y SEPASA A REVISION30/12/2016 06 : 30 ALAN.FABIAN : ODSWTPRD%AV LAS PALMAS Y SAN LEOPOLDO</v>
          </cell>
          <cell r="AN1292" t="str">
            <v>3TE50G1523B0</v>
          </cell>
          <cell r="AO1292" t="str">
            <v>Smart</v>
          </cell>
          <cell r="AP1292" t="str">
            <v>Hisense</v>
          </cell>
          <cell r="AQ1292" t="str">
            <v>Android</v>
          </cell>
          <cell r="AR1292" t="str">
            <v>UHD 3840 X 2160</v>
          </cell>
          <cell r="AS1292" t="str">
            <v>3TE50G165140G165140M010</v>
          </cell>
          <cell r="AT1292">
            <v>45</v>
          </cell>
          <cell r="AU1292" t="str">
            <v>50H7GB</v>
          </cell>
          <cell r="AV1292" t="str">
            <v>3TE50G165140</v>
          </cell>
          <cell r="AW1292" t="str">
            <v>G165140</v>
          </cell>
          <cell r="AX1292" t="str">
            <v>M010</v>
          </cell>
          <cell r="AY1292">
            <v>74012692</v>
          </cell>
          <cell r="AZ1292">
            <v>51013611</v>
          </cell>
          <cell r="BA1292">
            <v>80151046</v>
          </cell>
        </row>
        <row r="1293">
          <cell r="D1293">
            <v>60302259</v>
          </cell>
          <cell r="E1293" t="str">
            <v xml:space="preserve">A   </v>
          </cell>
          <cell r="F1293" t="str">
            <v>TV</v>
          </cell>
          <cell r="G1293" t="str">
            <v>MANUEL RAMIREZ TREVIÑO</v>
          </cell>
          <cell r="H1293" t="str">
            <v xml:space="preserve">PROFESORA DELFINA FLORE 5503, DEL MAESTRO, MONTERREY </v>
          </cell>
          <cell r="I1293">
            <v>8115715091</v>
          </cell>
          <cell r="J1293" t="str">
            <v>HISENSE</v>
          </cell>
          <cell r="K1293" t="str">
            <v>32H3B1</v>
          </cell>
          <cell r="L1293" t="str">
            <v>32G154773H01810</v>
          </cell>
          <cell r="M1293" t="str">
            <v>FACTURA</v>
          </cell>
          <cell r="N1293">
            <v>3288.58</v>
          </cell>
          <cell r="O1293">
            <v>42693</v>
          </cell>
          <cell r="P1293">
            <v>42676</v>
          </cell>
          <cell r="Q1293">
            <v>201024</v>
          </cell>
          <cell r="R1293" t="str">
            <v>11/12/16 02:26 ERNESTO HDZ NP5 P1 OC 1003365 MAIN BOARD 190877</v>
          </cell>
          <cell r="S1293" t="str">
            <v/>
          </cell>
          <cell r="T1293" t="str">
            <v xml:space="preserve">    SOFIA VAZQUEZ                 </v>
          </cell>
          <cell r="U1293" t="str">
            <v>2017-04-28</v>
          </cell>
          <cell r="V1293" t="str">
            <v>NORTE</v>
          </cell>
          <cell r="W1293" t="str">
            <v>COMPLETADO</v>
          </cell>
          <cell r="X1293" t="str">
            <v>TALLER</v>
          </cell>
          <cell r="Y1293" t="e">
            <v>#N/A</v>
          </cell>
          <cell r="Z1293" t="e">
            <v>#N/A</v>
          </cell>
          <cell r="AD1293" t="e">
            <v>#N/A</v>
          </cell>
          <cell r="AE1293" t="e">
            <v>#N/A</v>
          </cell>
          <cell r="AF1293" t="e">
            <v>#N/A</v>
          </cell>
          <cell r="AG1293" t="e">
            <v>#N/A</v>
          </cell>
          <cell r="AH1293" t="e">
            <v>#N/A</v>
          </cell>
          <cell r="AI1293" t="e">
            <v>#N/A</v>
          </cell>
          <cell r="AJ1293" t="e">
            <v>#N/A</v>
          </cell>
          <cell r="AK1293" t="e">
            <v>#N/A</v>
          </cell>
          <cell r="AL1293" t="e">
            <v>#N/A</v>
          </cell>
          <cell r="AM1293" t="e">
            <v>#N/A</v>
          </cell>
          <cell r="AN1293" t="str">
            <v>3TE32G153442</v>
          </cell>
          <cell r="AO1293" t="str">
            <v>Básica</v>
          </cell>
          <cell r="AP1293" t="str">
            <v>Hisense</v>
          </cell>
          <cell r="AQ1293" t="str">
            <v>Opera</v>
          </cell>
          <cell r="AR1293" t="str">
            <v>HD 1366 X 768</v>
          </cell>
          <cell r="AS1293" t="str">
            <v>3TE32G164478G164478M010</v>
          </cell>
          <cell r="AT1293">
            <v>3</v>
          </cell>
          <cell r="AU1293" t="str">
            <v>32H3B2</v>
          </cell>
          <cell r="AV1293" t="str">
            <v>3TE32G164478</v>
          </cell>
          <cell r="AW1293" t="str">
            <v>G164478</v>
          </cell>
          <cell r="AX1293" t="str">
            <v>M010</v>
          </cell>
          <cell r="AY1293">
            <v>74012637</v>
          </cell>
          <cell r="AZ1293">
            <v>51013556</v>
          </cell>
          <cell r="BA1293">
            <v>80151050</v>
          </cell>
        </row>
        <row r="1294">
          <cell r="D1294">
            <v>60305489</v>
          </cell>
          <cell r="E1294" t="str">
            <v xml:space="preserve">A   </v>
          </cell>
          <cell r="F1294" t="str">
            <v>TV</v>
          </cell>
          <cell r="G1294" t="str">
            <v>ADRIAN CASTILLO CASTILLO</v>
          </cell>
          <cell r="H1294" t="str">
            <v xml:space="preserve">HIDALGO 316, CENTRO, HIDALGO </v>
          </cell>
          <cell r="I1294">
            <v>8119886889</v>
          </cell>
          <cell r="J1294" t="str">
            <v>HISENSE</v>
          </cell>
          <cell r="K1294" t="str">
            <v>50H7GB</v>
          </cell>
          <cell r="L1294" t="str">
            <v>50G1622J1H00989</v>
          </cell>
          <cell r="M1294" t="str">
            <v>TIKET</v>
          </cell>
          <cell r="N1294">
            <v>15998.58</v>
          </cell>
          <cell r="O1294">
            <v>42664</v>
          </cell>
          <cell r="P1294">
            <v>42716</v>
          </cell>
          <cell r="Q1294">
            <v>201024</v>
          </cell>
          <cell r="R1294" t="str">
            <v>12/17/16 07:30 ERNESTO HDZ NP5 P1A OC 1004484 MAIN BOARD 193673</v>
          </cell>
          <cell r="S1294" t="str">
            <v/>
          </cell>
          <cell r="T1294" t="str">
            <v xml:space="preserve">    SOFIA VAZQUEZ                 </v>
          </cell>
          <cell r="U1294" t="str">
            <v>2017-04-28</v>
          </cell>
          <cell r="V1294" t="str">
            <v>NORTE</v>
          </cell>
          <cell r="W1294" t="str">
            <v>COMPLETADO</v>
          </cell>
          <cell r="X1294" t="str">
            <v>TALLER</v>
          </cell>
          <cell r="Y1294" t="e">
            <v>#N/A</v>
          </cell>
          <cell r="Z1294" t="e">
            <v>#N/A</v>
          </cell>
          <cell r="AD1294" t="e">
            <v>#N/A</v>
          </cell>
          <cell r="AE1294" t="e">
            <v>#N/A</v>
          </cell>
          <cell r="AF1294" t="e">
            <v>#N/A</v>
          </cell>
          <cell r="AG1294" t="e">
            <v>#N/A</v>
          </cell>
          <cell r="AH1294" t="e">
            <v>#N/A</v>
          </cell>
          <cell r="AI1294" t="e">
            <v>#N/A</v>
          </cell>
          <cell r="AJ1294" t="e">
            <v>#N/A</v>
          </cell>
          <cell r="AK1294" t="e">
            <v>#N/A</v>
          </cell>
          <cell r="AL1294" t="e">
            <v>#N/A</v>
          </cell>
          <cell r="AM1294" t="e">
            <v>#N/A</v>
          </cell>
          <cell r="AN1294" t="str">
            <v>3TE50G1523B0</v>
          </cell>
          <cell r="AO1294" t="str">
            <v>Smart</v>
          </cell>
          <cell r="AP1294" t="str">
            <v>Hisense</v>
          </cell>
          <cell r="AQ1294" t="str">
            <v>Android</v>
          </cell>
          <cell r="AR1294" t="str">
            <v>UHD 3840 X 2160</v>
          </cell>
          <cell r="AS1294" t="str">
            <v>3TE50G165140G165140M010</v>
          </cell>
          <cell r="AT1294">
            <v>45</v>
          </cell>
          <cell r="AU1294" t="str">
            <v>50H7GB</v>
          </cell>
          <cell r="AV1294" t="str">
            <v>3TE50G165140</v>
          </cell>
          <cell r="AW1294" t="str">
            <v>G165140</v>
          </cell>
          <cell r="AX1294" t="str">
            <v>M010</v>
          </cell>
          <cell r="AY1294">
            <v>74012651</v>
          </cell>
          <cell r="AZ1294">
            <v>51013570</v>
          </cell>
          <cell r="BA1294">
            <v>80151059</v>
          </cell>
        </row>
        <row r="1295">
          <cell r="D1295">
            <v>60307369</v>
          </cell>
          <cell r="E1295" t="str">
            <v xml:space="preserve">A   </v>
          </cell>
          <cell r="F1295" t="str">
            <v>TV</v>
          </cell>
          <cell r="G1295" t="str">
            <v>JORGE RODRIGUEZ</v>
          </cell>
          <cell r="H1295" t="str">
            <v>HITERION 301, COSMOPOLIS, APODACA</v>
          </cell>
          <cell r="I1295">
            <v>84529200</v>
          </cell>
          <cell r="J1295" t="str">
            <v>HISENSE</v>
          </cell>
          <cell r="K1295" t="str">
            <v>50H7GB</v>
          </cell>
          <cell r="L1295" t="str">
            <v>50G162155MH9101</v>
          </cell>
          <cell r="M1295" t="str">
            <v>TIKET</v>
          </cell>
          <cell r="N1295">
            <v>13331.89</v>
          </cell>
          <cell r="O1295">
            <v>42693</v>
          </cell>
          <cell r="P1295">
            <v>42734</v>
          </cell>
          <cell r="Q1295">
            <v>201024</v>
          </cell>
          <cell r="R1295" t="str">
            <v>01/17/17 06:28 ERNESTO HDZ NP5 P1 OC 1005415 T-CON BOARD 1149056</v>
          </cell>
          <cell r="S1295" t="str">
            <v/>
          </cell>
          <cell r="T1295" t="str">
            <v xml:space="preserve">    SOFIA VAZQUEZ                 </v>
          </cell>
          <cell r="U1295" t="str">
            <v>2017-04-28</v>
          </cell>
          <cell r="V1295" t="str">
            <v>NORTE</v>
          </cell>
          <cell r="W1295" t="str">
            <v>COMPLETADO</v>
          </cell>
          <cell r="X1295" t="str">
            <v>TALLER</v>
          </cell>
          <cell r="Y1295" t="e">
            <v>#N/A</v>
          </cell>
          <cell r="Z1295" t="e">
            <v>#N/A</v>
          </cell>
          <cell r="AD1295" t="e">
            <v>#N/A</v>
          </cell>
          <cell r="AE1295" t="e">
            <v>#N/A</v>
          </cell>
          <cell r="AF1295" t="e">
            <v>#N/A</v>
          </cell>
          <cell r="AG1295" t="e">
            <v>#N/A</v>
          </cell>
          <cell r="AH1295" t="e">
            <v>#N/A</v>
          </cell>
          <cell r="AI1295" t="e">
            <v>#N/A</v>
          </cell>
          <cell r="AJ1295" t="e">
            <v>#N/A</v>
          </cell>
          <cell r="AK1295" t="e">
            <v>#N/A</v>
          </cell>
          <cell r="AL1295" t="e">
            <v>#N/A</v>
          </cell>
          <cell r="AM1295" t="e">
            <v>#N/A</v>
          </cell>
          <cell r="AN1295" t="str">
            <v>3TE50G1523B0</v>
          </cell>
          <cell r="AO1295" t="str">
            <v>Smart</v>
          </cell>
          <cell r="AP1295" t="str">
            <v>Hisense</v>
          </cell>
          <cell r="AQ1295" t="str">
            <v>Android</v>
          </cell>
          <cell r="AR1295" t="str">
            <v>UHD 3840 X 2160</v>
          </cell>
          <cell r="AS1295" t="str">
            <v>3TE50G165140G165140M010</v>
          </cell>
          <cell r="AT1295">
            <v>45</v>
          </cell>
          <cell r="AU1295" t="str">
            <v>50H7GB</v>
          </cell>
          <cell r="AV1295" t="str">
            <v>3TE50G165140</v>
          </cell>
          <cell r="AW1295" t="str">
            <v>G165140</v>
          </cell>
          <cell r="AX1295" t="str">
            <v>M010</v>
          </cell>
          <cell r="AY1295">
            <v>74012655</v>
          </cell>
          <cell r="AZ1295">
            <v>51013574</v>
          </cell>
          <cell r="BA1295">
            <v>80151063</v>
          </cell>
        </row>
        <row r="1296">
          <cell r="D1296">
            <v>60317021</v>
          </cell>
          <cell r="E1296" t="str">
            <v xml:space="preserve">A   </v>
          </cell>
          <cell r="F1296" t="str">
            <v>TV</v>
          </cell>
          <cell r="G1296" t="str">
            <v>GERSON VALDEZ</v>
          </cell>
          <cell r="H1296" t="str">
            <v>KRISHNA 125 MZ 3 LOTE 1 AMPLIACION SANTA JULIA PACHUCA HIDALGO</v>
          </cell>
          <cell r="I1296">
            <v>7711147136</v>
          </cell>
          <cell r="J1296" t="str">
            <v>HISENSE</v>
          </cell>
          <cell r="K1296" t="str">
            <v>40K20DW</v>
          </cell>
          <cell r="L1296" t="str">
            <v>40G150586H01683</v>
          </cell>
          <cell r="M1296" t="str">
            <v>TIKET 380018635686618370208</v>
          </cell>
          <cell r="N1296">
            <v>5999</v>
          </cell>
          <cell r="O1296">
            <v>42169</v>
          </cell>
          <cell r="P1296">
            <v>42858</v>
          </cell>
          <cell r="Q1296">
            <v>201025</v>
          </cell>
          <cell r="R1296" t="str">
            <v>FALTA DE REFACCION NP5, TCF1 ARANTXA.MONT  4/5/2017</v>
          </cell>
          <cell r="S1296" t="str">
            <v>FALTA DE REFACCION</v>
          </cell>
          <cell r="T1296" t="str">
            <v>EUGENIO ZARATE               Fecha</v>
          </cell>
          <cell r="U1296" t="str">
            <v>2017/04/11</v>
          </cell>
          <cell r="V1296" t="str">
            <v>CENTRO</v>
          </cell>
          <cell r="W1296" t="str">
            <v>COMPLETADO</v>
          </cell>
          <cell r="X1296" t="str">
            <v>TALLER</v>
          </cell>
          <cell r="Y1296">
            <v>42850</v>
          </cell>
          <cell r="Z1296">
            <v>681</v>
          </cell>
          <cell r="AD1296" t="str">
            <v>pachuca /ampliacion santa julia</v>
          </cell>
          <cell r="AE1296" t="str">
            <v>HGO</v>
          </cell>
          <cell r="AF1296" t="str">
            <v>MX</v>
          </cell>
          <cell r="AG1296" t="str">
            <v>10416909</v>
          </cell>
          <cell r="AH1296" t="str">
            <v>GERSON VALDEZ</v>
          </cell>
          <cell r="AI1296" t="str">
            <v>krishna num 125 MZ 3 LT 1</v>
          </cell>
          <cell r="AJ1296" t="str">
            <v>7711147136</v>
          </cell>
          <cell r="AK1296">
            <v>0</v>
          </cell>
          <cell r="AL1296" t="str">
            <v>42080</v>
          </cell>
          <cell r="AM1296" t="str">
            <v>04/05/2017 04 : 36 ARANTXA.MON : TCF104/05/2017 04 : 34 ARANTXA.MON : Se autoriza NP5; numero de serie yticket correcto03/05/2017 06 : 26 201025 : P1 - DIGITAL MAIN 179489, O.C. 101024726/04/2017 02 : 27 GERARDO.GRA : ODSWTPRD...ENTRE CALLE IZTACCÍHUATL</v>
          </cell>
          <cell r="AN1296" t="str">
            <v>3TE40A144716</v>
          </cell>
          <cell r="AO1296" t="str">
            <v>Smart</v>
          </cell>
          <cell r="AP1296" t="str">
            <v>Hisense</v>
          </cell>
          <cell r="AQ1296" t="str">
            <v>Opera</v>
          </cell>
          <cell r="AR1296" t="str">
            <v>FHD 1920 x 1080</v>
          </cell>
          <cell r="AS1296" t="str">
            <v>3TE40G163934G163934M010</v>
          </cell>
          <cell r="AT1296">
            <v>0</v>
          </cell>
          <cell r="AU1296" t="str">
            <v>40H5B2</v>
          </cell>
          <cell r="AV1296" t="str">
            <v>3TE40G163934</v>
          </cell>
          <cell r="AW1296" t="str">
            <v>G163934</v>
          </cell>
          <cell r="AX1296" t="str">
            <v>M010</v>
          </cell>
          <cell r="AY1296">
            <v>74012661</v>
          </cell>
          <cell r="AZ1296">
            <v>51013580</v>
          </cell>
          <cell r="BA1296">
            <v>80151068</v>
          </cell>
        </row>
        <row r="1297">
          <cell r="D1297">
            <v>60317798</v>
          </cell>
          <cell r="E1297" t="str">
            <v xml:space="preserve">A   </v>
          </cell>
          <cell r="F1297" t="str">
            <v>TV</v>
          </cell>
          <cell r="G1297" t="str">
            <v>MARIA ORTEGA GUTIERREZ</v>
          </cell>
          <cell r="H1297" t="str">
            <v>AV 5 DE MAYO NO. 514 B SANTA JULIA PACHUCA HIDALGO</v>
          </cell>
          <cell r="I1297">
            <v>7711297349</v>
          </cell>
          <cell r="J1297" t="str">
            <v>HISENSE</v>
          </cell>
          <cell r="K1297" t="str">
            <v>32K20DW</v>
          </cell>
          <cell r="L1297" t="str">
            <v>32G143055H6525</v>
          </cell>
          <cell r="M1297" t="str">
            <v>TIKET  7116095587715683706662</v>
          </cell>
          <cell r="N1297">
            <v>3890</v>
          </cell>
          <cell r="O1297">
            <v>41987</v>
          </cell>
          <cell r="P1297">
            <v>42864</v>
          </cell>
          <cell r="Q1297">
            <v>201025</v>
          </cell>
          <cell r="R1297" t="str">
            <v>FALTA DE REFACCION NP5,TCF1, ARANTXA.MON, 10/5/2017</v>
          </cell>
          <cell r="S1297" t="str">
            <v>FALTA DE REFACCION</v>
          </cell>
          <cell r="T1297" t="str">
            <v>EUGENIO ZARATE               Fecha</v>
          </cell>
          <cell r="U1297" t="str">
            <v>2017/04/11</v>
          </cell>
          <cell r="V1297" t="str">
            <v>CENTRO</v>
          </cell>
          <cell r="W1297" t="str">
            <v>COMPLETADO</v>
          </cell>
          <cell r="X1297" t="str">
            <v>TALLER</v>
          </cell>
          <cell r="Y1297">
            <v>42860</v>
          </cell>
          <cell r="Z1297">
            <v>873</v>
          </cell>
          <cell r="AD1297" t="str">
            <v>Santa julia pachuca</v>
          </cell>
          <cell r="AE1297" t="str">
            <v>HGO</v>
          </cell>
          <cell r="AF1297" t="str">
            <v>MX</v>
          </cell>
          <cell r="AG1297" t="str">
            <v>10417130</v>
          </cell>
          <cell r="AH1297" t="str">
            <v>MARIA ORTEGA GUTIERREZ</v>
          </cell>
          <cell r="AI1297" t="str">
            <v>514-B Av 5 de mayo num</v>
          </cell>
          <cell r="AJ1297" t="str">
            <v>7711297349</v>
          </cell>
          <cell r="AK1297">
            <v>0</v>
          </cell>
          <cell r="AL1297" t="str">
            <v>42080</v>
          </cell>
          <cell r="AM1297" t="str">
            <v>10/05/2017 05 : 17 ARANTXA.MON : TCF110/05/2017 05 : 17 ARANTXA.MON : Se autoriza NP5; numero de serie yticket correcto09/05/2017 06 : 59 201025 : P1 - PANEL DISPLAY 179250, O.C. 101047728/04/2017 01 : 54 LUIS.D : ODSWTPVENUSTIANO CARRANZAFRENTE A CFE</v>
          </cell>
          <cell r="AN1297" t="str">
            <v>3TE32G143053</v>
          </cell>
          <cell r="AO1297" t="str">
            <v>Smart</v>
          </cell>
          <cell r="AP1297" t="str">
            <v>Hisense</v>
          </cell>
          <cell r="AQ1297" t="str">
            <v>Opera</v>
          </cell>
          <cell r="AR1297" t="str">
            <v>HD 1366 X 768</v>
          </cell>
          <cell r="AS1297" t="str">
            <v>3TE32G164485G164485M010</v>
          </cell>
          <cell r="AT1297">
            <v>44</v>
          </cell>
          <cell r="AU1297" t="str">
            <v>32H5B2</v>
          </cell>
          <cell r="AV1297" t="str">
            <v>3TE32G164485</v>
          </cell>
          <cell r="AW1297" t="str">
            <v>G164485</v>
          </cell>
          <cell r="AX1297" t="str">
            <v>M010</v>
          </cell>
          <cell r="AY1297">
            <v>74012666</v>
          </cell>
          <cell r="AZ1297">
            <v>51013585</v>
          </cell>
          <cell r="BA1297">
            <v>80151069</v>
          </cell>
        </row>
        <row r="1298">
          <cell r="D1298">
            <v>60318092</v>
          </cell>
          <cell r="E1298" t="str">
            <v xml:space="preserve">A   </v>
          </cell>
          <cell r="F1298" t="str">
            <v>TV</v>
          </cell>
          <cell r="G1298" t="str">
            <v>CARLOS ALBERTO DÍAZ AZUETA</v>
          </cell>
          <cell r="H1298" t="str">
            <v>BLVD. INSURGENTES NO. 332, ENTRE AZHUAI Y SIMÓN BOLIVAR FRACC. VILLA CAMPESTRE, GUASAVE, SIN. C.P. 81100</v>
          </cell>
          <cell r="I1298">
            <v>6871523549</v>
          </cell>
          <cell r="J1298" t="str">
            <v>HISENSE</v>
          </cell>
          <cell r="K1298" t="str">
            <v>50K20DW</v>
          </cell>
          <cell r="L1298" t="str">
            <v>50G143291H12359</v>
          </cell>
          <cell r="M1298" t="str">
            <v>CARTA HISENSE</v>
          </cell>
          <cell r="N1298">
            <v>0</v>
          </cell>
          <cell r="O1298">
            <v>42447</v>
          </cell>
          <cell r="P1298">
            <v>42866</v>
          </cell>
          <cell r="Q1298">
            <v>201056</v>
          </cell>
          <cell r="R1298" t="str">
            <v>13/05/2017 11:22 ARANTXA.MON SE AUTORIZA NP5 P1: T173331 PANEL OC-1010699</v>
          </cell>
          <cell r="S1298" t="str">
            <v>SIN ACCESORIOS NI MANUAL Y PÓLIZA</v>
          </cell>
          <cell r="T1298" t="str">
            <v xml:space="preserve">  LEOCADIO SÁNCHEZ CINCO          </v>
          </cell>
          <cell r="U1298" t="str">
            <v>2017-05-15</v>
          </cell>
          <cell r="V1298" t="str">
            <v>NORTE</v>
          </cell>
          <cell r="W1298" t="str">
            <v>COMPLETADO</v>
          </cell>
          <cell r="X1298" t="str">
            <v>TALLER</v>
          </cell>
          <cell r="Y1298">
            <v>42865</v>
          </cell>
          <cell r="Z1298">
            <v>418</v>
          </cell>
          <cell r="AD1298" t="str">
            <v>Guasave/Fracc villa campestre</v>
          </cell>
          <cell r="AE1298" t="str">
            <v>SIN</v>
          </cell>
          <cell r="AF1298" t="str">
            <v>MX</v>
          </cell>
          <cell r="AG1298" t="str">
            <v>10417275</v>
          </cell>
          <cell r="AH1298" t="str">
            <v>CARLOS ALBERTO DIAZ AZUETA</v>
          </cell>
          <cell r="AI1298" t="str">
            <v>Bulevard insurgentes num 332</v>
          </cell>
          <cell r="AJ1298" t="str">
            <v>6871523549</v>
          </cell>
          <cell r="AK1298">
            <v>0</v>
          </cell>
          <cell r="AL1298" t="str">
            <v>81100</v>
          </cell>
          <cell r="AM1298" t="str">
            <v>12/05/2017 06 : 36 201056 : P1: T173331 PANEL OC-1010699 11/MAYO/201710/05/2017 03 : 12 201056 : ENTREGA DE TV A CSA PARA DIAGNÓSTICO Y REPARACIÓN 09/MAYO/2017 13:12 HRS29/04/2017 04 : 53 ANA.ROSA : ODSWTP
RD
AZHUAI Y SIMON BOLIVAR</v>
          </cell>
          <cell r="AN1298" t="str">
            <v>1TE50B8NUSCB</v>
          </cell>
          <cell r="AO1298" t="str">
            <v>Smart</v>
          </cell>
          <cell r="AP1298" t="str">
            <v>Hisense</v>
          </cell>
          <cell r="AQ1298" t="str">
            <v>Opera</v>
          </cell>
          <cell r="AR1298" t="str">
            <v>FHD 1920 x 1080</v>
          </cell>
          <cell r="AS1298" t="str">
            <v>3TE50G165140G165140M010</v>
          </cell>
          <cell r="AT1298">
            <v>45</v>
          </cell>
          <cell r="AU1298" t="str">
            <v>50H7GB</v>
          </cell>
          <cell r="AV1298" t="str">
            <v>3TE50G165140</v>
          </cell>
          <cell r="AW1298" t="str">
            <v>G165140</v>
          </cell>
          <cell r="AX1298" t="str">
            <v>M010</v>
          </cell>
          <cell r="AY1298">
            <v>74012698</v>
          </cell>
          <cell r="AZ1298">
            <v>51013617</v>
          </cell>
          <cell r="BA1298">
            <v>80151071</v>
          </cell>
        </row>
        <row r="1299">
          <cell r="D1299">
            <v>60310878</v>
          </cell>
          <cell r="E1299" t="str">
            <v xml:space="preserve">A   </v>
          </cell>
          <cell r="F1299" t="str">
            <v>TV</v>
          </cell>
          <cell r="G1299" t="str">
            <v>CECILIA SALINAS</v>
          </cell>
          <cell r="H1299" t="str">
            <v>LERDO DE TEJADA 615, EL OBISPO, SAN PEDRO</v>
          </cell>
          <cell r="I1299">
            <v>83157336</v>
          </cell>
          <cell r="J1299" t="str">
            <v>HISENSE</v>
          </cell>
          <cell r="K1299" t="str">
            <v>50K20DW</v>
          </cell>
          <cell r="L1299" t="str">
            <v>50G1430G4H02107</v>
          </cell>
          <cell r="M1299" t="str">
            <v>POLIZA</v>
          </cell>
          <cell r="N1299">
            <v>0</v>
          </cell>
          <cell r="O1299">
            <v>41958</v>
          </cell>
          <cell r="P1299">
            <v>42804</v>
          </cell>
          <cell r="Q1299">
            <v>201024</v>
          </cell>
          <cell r="R1299" t="str">
            <v>10/02/17 6:58 ERNESTO HDZ NP5 P1A OC 10071065 PANEL 173331</v>
          </cell>
          <cell r="S1299" t="str">
            <v/>
          </cell>
          <cell r="T1299" t="str">
            <v xml:space="preserve">    SOFIA VAZQUEZ                 </v>
          </cell>
          <cell r="U1299" t="str">
            <v>2017-04-19</v>
          </cell>
          <cell r="V1299" t="str">
            <v>NORTE</v>
          </cell>
          <cell r="W1299" t="str">
            <v>COMPLETADO</v>
          </cell>
          <cell r="X1299" t="str">
            <v>TALLER</v>
          </cell>
          <cell r="Y1299">
            <v>42773</v>
          </cell>
          <cell r="Z1299">
            <v>815</v>
          </cell>
          <cell r="AD1299" t="str">
            <v>San pedro garza/El obispo</v>
          </cell>
          <cell r="AE1299" t="str">
            <v>NL</v>
          </cell>
          <cell r="AF1299" t="str">
            <v>MX</v>
          </cell>
          <cell r="AG1299" t="str">
            <v>10410863</v>
          </cell>
          <cell r="AH1299" t="str">
            <v>CECILIA SALINAS</v>
          </cell>
          <cell r="AI1299" t="str">
            <v>Sebastian lerdo de tejada no 625 letra a</v>
          </cell>
          <cell r="AJ1299" t="str">
            <v>83157336</v>
          </cell>
          <cell r="AK1299">
            <v>0</v>
          </cell>
          <cell r="AL1299" t="str">
            <v>66214</v>
          </cell>
          <cell r="AM1299" t="str">
            <v>09/05/2017 22 : 09 GABRIELA.B : CSCSolicita información de CF se manda numero para seguimiento a MiguelSoto17/04/2017 23 : 17 SEMIRAMIS.M : CSCCte se comunica para saber cuando se le entregara se le menciona queesta semana se le enviara el equipo una vez que se normaliza el procesode envios pendientes17/03/2017 01 : 04 SEMIRAMIS.M : CSCCte se comunica para verificar si hoy le visitara a cliente se agendapara el dia jueves 16/03/2017 a las 12 hrs indica Esther del taller quehoy lo tiene marcado en ruta16/03/2017 02 : 03 MARIA.EUGENI : SEG: Favor de caso omiso delcomentario del cierre, ya que no se ha realizado visita CSA comenta queacudiran mañana Jueves 16/03.16/03/2017 01 : 31 ANA.ROSA : CSCse corta llamada de cte. CSA anexa ODS FIRMADA e indica este equipo seentrega reparado a a cte. e indica el área de segumiento no procede CFsin embargo esta inf ya se dio a cliente y este solo exige comunicarsecon Luis Segovia16/03/2017 01 : 21 BRENDA.MORA : CSCSe checa con coordinador Adolfo y con CSA Esther y se acordó querealizaran la vista el día de mañana en un horario de 9:00 a 12:00.15/03/2017 00 : 16 JUANANTONIO : CSCse enviara vista del tecnico14/03/2017 01 : 07 ANA.LAURA : CSCse validara caso con Adolfo Fdez. (seguimiento) , cliente corta llamada10/03/2017 01 : 23 SEMIRAMIS.M : CSCCte se comunica muy molesto por que no se le ha enviado el equipo decambio se le explica que el día de hoy cursamos con inventario para elenvio de equipo y toda vez que se envié se le mencionara se le pideapoyo a compañero Aldo08/03/2017 03 : 22 MARIA.EUGENI : SEG: Se cancela CF se reviso elequipo y funciona correctamente, se sube orden firmada por cliente y seenvia corre a Area Correspondiente, asi como se cancela folio.08/03/2017 00 : 47 SEMIRAMIS.M : CSCCte se comunica para solicitar hablar con Luis Segovia no se localiza setransfiere con compañero Aldo04/03/2017 01 : 14 SEMIRAMIS.M : CSC Cte se comunica para verificar si el dia de hoy recibira el equipo sele pide que se le mencione que se le diga con exactitud pues solo se lemencionan dias y no se cumple con el envio02/03/2017 23 : 38 GABRIELA.B : CSCSe confirma tiempo de entrega se pide Esperar28/02/2017 23 : 35 MARIELA.CHA : CSCAPARTO DAÑADO EN DOMICILIO DEL CLIENTE27/02/2017 23 : 34 SEMIRAMIS.M : CSCCte se comunica para saber si su equipo salio se le menciona que elequipo ya salio y los datos del equipo de cambio solo se le pide darnosdatos para el envio y entrega22/02/2017 03 : 26 Ricardo Espinosa : TCF2***MODELO 50cu6000***SERIE50G162681H00890***FECHA DE EMBARQUE 20 DE FEBRERO*** ENVIADO A201024***CARSSA BRENDA MED22/02/2017 00 : 23 MARCO.DIAZ : TCF174 7401118522/02/2017 00 : 15 ANA.LAURA : CSCse le indica a cte proceso de CF 20 DIAS / HABILES22/02/2017 00 : 12 ANA.LAURA : TCF1PU:Cliente17/02/2017 01 : 11 ANA.GABRIELA : CSC Se le da tiempo de entrega 10días hábiles15/02/2017 10 : 16 MARCO.DIAZ : TCF1PU CSA10/02/2017 07 : 58 MARIA.EUGENI : SEG: CAMBIOS FISICOS10/02/2017 06 : 58 ERNESTO.HERN : TCF110/02/2017 06 : 58 ERNESTO.HERN : NP510/02/2017 04 : 14 MARIA.EUGENI : SEG: DGRSEG: Tienda Walt-Mart10/02/2017 00 : 36 201024 : RSTA EN RUTA HOY JUEES 909/02/2017 23 : 40 RAUL.CALDER : CSCCte requiere saber cuando acudirá el técnico a su domicilio, se leindica que el diaq de hoy jueves 9/02/2017 de acuerdo al mensajeanterior, cte de acuerdo.08/02/2017 08 : 49 201024 : P1A: O.C. 1007105, PANEL , # DEPARTE 173331 PREDIAGNOSTICO FEBRER 7-1708/02/2017 01 : 47 201024 : SE VISITARA EL JUEVES 927/01/2017 01 : 54 DULCE.M : ENTRE CALLES PEDRO N PERALES Y CORREGIDORAODSWTP</v>
          </cell>
          <cell r="AN1299" t="str">
            <v>1TE50B8NUSCB</v>
          </cell>
          <cell r="AO1299" t="str">
            <v>Smart</v>
          </cell>
          <cell r="AP1299" t="str">
            <v>Hisense</v>
          </cell>
          <cell r="AQ1299" t="str">
            <v>Opera</v>
          </cell>
          <cell r="AR1299" t="str">
            <v>FHD 1920 x 1080</v>
          </cell>
          <cell r="AS1299" t="str">
            <v>3TE50G165140G165140M010</v>
          </cell>
          <cell r="AT1299">
            <v>45</v>
          </cell>
          <cell r="AU1299" t="str">
            <v>50H7GB</v>
          </cell>
          <cell r="AV1299" t="str">
            <v>3TE50G165140</v>
          </cell>
          <cell r="AW1299" t="str">
            <v>G165140</v>
          </cell>
          <cell r="AX1299" t="str">
            <v>M010</v>
          </cell>
          <cell r="AY1299">
            <v>74012700</v>
          </cell>
          <cell r="AZ1299">
            <v>51013619</v>
          </cell>
          <cell r="BA1299">
            <v>80151072</v>
          </cell>
        </row>
        <row r="1300">
          <cell r="D1300">
            <v>60317959</v>
          </cell>
          <cell r="E1300" t="str">
            <v xml:space="preserve">A   </v>
          </cell>
          <cell r="F1300" t="str">
            <v>TV</v>
          </cell>
          <cell r="G1300" t="str">
            <v>LIZBETH MORALES MARCELINO</v>
          </cell>
          <cell r="H1300" t="str">
            <v>COYOTE #411 COL. DIANA LAURA, ALTAMIRA, TAMPS.</v>
          </cell>
          <cell r="I1300">
            <v>8331538207</v>
          </cell>
          <cell r="J1300" t="str">
            <v>HISENSE</v>
          </cell>
          <cell r="K1300" t="str">
            <v>WSA1401P</v>
          </cell>
          <cell r="L1300" t="str">
            <v>1WC1403BMX0WFHDZD140552</v>
          </cell>
          <cell r="M1300">
            <v>5088</v>
          </cell>
          <cell r="N1300">
            <v>3690</v>
          </cell>
          <cell r="O1300">
            <v>42718</v>
          </cell>
          <cell r="P1300">
            <v>42983</v>
          </cell>
          <cell r="Q1300">
            <v>202245</v>
          </cell>
          <cell r="R1300">
            <v>0</v>
          </cell>
          <cell r="S1300" t="str">
            <v/>
          </cell>
          <cell r="T1300" t="str">
            <v xml:space="preserve">    Alfredo Pineda                </v>
          </cell>
          <cell r="U1300" t="str">
            <v>2017/05/11</v>
          </cell>
          <cell r="V1300" t="str">
            <v>NORTE</v>
          </cell>
          <cell r="W1300" t="str">
            <v>COMPLETADO</v>
          </cell>
          <cell r="X1300" t="str">
            <v>TALLER</v>
          </cell>
          <cell r="Y1300">
            <v>42863</v>
          </cell>
          <cell r="Z1300">
            <v>145</v>
          </cell>
          <cell r="AD1300" t="str">
            <v>col diana laura/altamira</v>
          </cell>
          <cell r="AE1300" t="str">
            <v>TMS</v>
          </cell>
          <cell r="AF1300" t="str">
            <v>MX</v>
          </cell>
          <cell r="AG1300" t="str">
            <v>10416509</v>
          </cell>
          <cell r="AH1300" t="str">
            <v>LIZBETH MORALES MARCELINO</v>
          </cell>
          <cell r="AI1300" t="str">
            <v>coyote 411</v>
          </cell>
          <cell r="AJ1300" t="str">
            <v>8331538207</v>
          </cell>
          <cell r="AK1300" t="str">
            <v>8332039582</v>
          </cell>
          <cell r="AL1300" t="str">
            <v>89602</v>
          </cell>
          <cell r="AM1300" t="str">
            <v>11/05/2017 06 : 31 ARANTXA.MON : TCF111/05/2017 06 : 31 ARANTXA.MON : Se autoriza NP5; numero de serie yticket correcto10/05/2017 22 : 41 202245 : PREDIAGNOSTICO:PEDIDO DE COMPRA OC-1010583WA2501Y05XDSZ5/TEMPORIZADOR DE LAVADO09/05/2017 03 : 13 MARIELA.CHA : ODSWTPRD%NOCHITAL Y REFORMA</v>
          </cell>
          <cell r="AN1300" t="str">
            <v>GWE014WJB003</v>
          </cell>
          <cell r="AO1300" t="e">
            <v>#N/A</v>
          </cell>
          <cell r="AP1300" t="e">
            <v>#N/A</v>
          </cell>
          <cell r="AQ1300" t="e">
            <v>#N/A</v>
          </cell>
          <cell r="AR1300" t="e">
            <v>#N/A</v>
          </cell>
          <cell r="AS1300" t="str">
            <v>GWE014WJB003WH0HPM010</v>
          </cell>
          <cell r="AT1300">
            <v>0</v>
          </cell>
          <cell r="AU1300" t="str">
            <v>WSA1401P</v>
          </cell>
          <cell r="AV1300" t="str">
            <v>GWE014WJB003</v>
          </cell>
          <cell r="AW1300" t="str">
            <v>WH0HP</v>
          </cell>
          <cell r="AX1300" t="str">
            <v>M010</v>
          </cell>
          <cell r="AY1300">
            <v>74012674</v>
          </cell>
          <cell r="AZ1300">
            <v>51013593</v>
          </cell>
          <cell r="BA1300">
            <v>80151074</v>
          </cell>
        </row>
        <row r="1301">
          <cell r="D1301">
            <v>60316706</v>
          </cell>
          <cell r="E1301" t="str">
            <v xml:space="preserve">A  </v>
          </cell>
          <cell r="F1301" t="str">
            <v>TV</v>
          </cell>
          <cell r="G1301" t="str">
            <v xml:space="preserve">Rogelio Omar Villalba </v>
          </cell>
          <cell r="H1301" t="str">
            <v>priv. 20 de noviembre n. 3                Col. Centro                                            San Pablo Tepetzingo</v>
          </cell>
          <cell r="I1301">
            <v>2383740684</v>
          </cell>
          <cell r="J1301" t="str">
            <v>HISENSE</v>
          </cell>
          <cell r="K1301" t="str">
            <v>32D37</v>
          </cell>
          <cell r="L1301" t="str">
            <v>32G14466H00853</v>
          </cell>
          <cell r="M1301" t="str">
            <v>FAC.  662</v>
          </cell>
          <cell r="N1301" t="str">
            <v>$ 4 400.00</v>
          </cell>
          <cell r="O1301">
            <v>42829</v>
          </cell>
          <cell r="P1301">
            <v>42853</v>
          </cell>
          <cell r="Q1301">
            <v>201067</v>
          </cell>
          <cell r="R1301" t="str">
            <v xml:space="preserve">09/05/2017    ARANTXA.MON  NP5: P1: T179250, T173397/ OC1010434
</v>
          </cell>
          <cell r="S1301" t="str">
            <v xml:space="preserve">   Equipo  en taller.   Sin caja para em</v>
          </cell>
          <cell r="T1301" t="str">
            <v xml:space="preserve">   Rafael Ramirez                 </v>
          </cell>
          <cell r="U1301" t="str">
            <v>2017</v>
          </cell>
          <cell r="V1301" t="str">
            <v>CENTRO</v>
          </cell>
          <cell r="W1301" t="str">
            <v>COMPLETADO</v>
          </cell>
          <cell r="X1301" t="str">
            <v>TALLER</v>
          </cell>
          <cell r="Y1301">
            <v>42846</v>
          </cell>
          <cell r="Z1301">
            <v>17</v>
          </cell>
          <cell r="AD1301" t="str">
            <v>tehuacan/centro</v>
          </cell>
          <cell r="AE1301" t="str">
            <v>PUE</v>
          </cell>
          <cell r="AF1301" t="str">
            <v>MX</v>
          </cell>
          <cell r="AG1301" t="str">
            <v>10416451</v>
          </cell>
          <cell r="AH1301" t="str">
            <v>ROGELIO OMAR VILLALBA</v>
          </cell>
          <cell r="AI1301" t="str">
            <v>3 Priv. 20 de noviembre sn pablo tepetzingo</v>
          </cell>
          <cell r="AJ1301" t="str">
            <v>2382063862</v>
          </cell>
          <cell r="AK1301" t="str">
            <v>2382063862</v>
          </cell>
          <cell r="AL1301" t="str">
            <v>75859</v>
          </cell>
          <cell r="AM1301" t="str">
            <v>09/05/2017 04 : 06 ARANTXA.MON : TCF109/05/2017 04 : 06 ARANTXA.MON : Se autoriza NP5; numero de serie yticket correcto08/05/2017 05 : 53 201067 : PENDIENTE POR PARTESOC-1010434T179250-PANELT173397 PCM MAIN28/04/2017 05 : 05 201067 : EQUIPO EN TALLERPENDIENTE POR REFACCIONES SE ESPERA CONFIRMACION DE NUMERO DE PARTE PORTECNICOS.26/04/2017 21 : 10 201067 : V1 SE VISITA EL 26 DE ABRIL 201721/04/2017 04 : 20 ANA.LAURA : ODSWTPRD.- CALLE 2 PONIENTE Y AV.20 DE NOVIEMBRE</v>
          </cell>
          <cell r="AN1301" t="str">
            <v>3TE32A144508</v>
          </cell>
          <cell r="AO1301" t="str">
            <v>Básica</v>
          </cell>
          <cell r="AP1301" t="str">
            <v>Hisense</v>
          </cell>
          <cell r="AQ1301" t="str">
            <v>Opera</v>
          </cell>
          <cell r="AR1301" t="str">
            <v>HD 1366 X 768</v>
          </cell>
          <cell r="AS1301" t="str">
            <v>3TE32G164478G164478M010</v>
          </cell>
          <cell r="AT1301">
            <v>3</v>
          </cell>
          <cell r="AU1301" t="str">
            <v>32H3B2</v>
          </cell>
          <cell r="AV1301" t="str">
            <v>3TE32G164478</v>
          </cell>
          <cell r="AW1301" t="str">
            <v>G164478</v>
          </cell>
          <cell r="AX1301" t="str">
            <v>M010</v>
          </cell>
          <cell r="AY1301">
            <v>74012679</v>
          </cell>
          <cell r="AZ1301">
            <v>51013598</v>
          </cell>
          <cell r="BA1301">
            <v>80151075</v>
          </cell>
        </row>
        <row r="1302">
          <cell r="D1302">
            <v>60317377</v>
          </cell>
          <cell r="E1302" t="str">
            <v xml:space="preserve">A  </v>
          </cell>
          <cell r="F1302" t="str">
            <v>TV</v>
          </cell>
          <cell r="G1302" t="str">
            <v>BRAYAN ANGELES</v>
          </cell>
          <cell r="H1302" t="str">
            <v>C.15900 IXTACOMITAN, COL. CAFETALES,C.P. 31125 CHIHUAHUA, CHIHUAHUA</v>
          </cell>
          <cell r="I1302" t="str">
            <v>614 454 6521</v>
          </cell>
          <cell r="J1302" t="str">
            <v>HISENSE</v>
          </cell>
          <cell r="K1302" t="str">
            <v>48H5</v>
          </cell>
          <cell r="L1302" t="str">
            <v>48J135009H00869</v>
          </cell>
          <cell r="M1302" t="str">
            <v>TICKET DE COMPRA</v>
          </cell>
          <cell r="N1302">
            <v>6999</v>
          </cell>
          <cell r="O1302">
            <v>41649</v>
          </cell>
          <cell r="P1302">
            <v>42864</v>
          </cell>
          <cell r="Q1302">
            <v>202246</v>
          </cell>
          <cell r="R1302" t="str">
            <v xml:space="preserve">13/05/2017 10 : 12  ARANTXA.MON : TCF1
13/05/2017 10 : 12  ARANTXA.MON : Se autoriza NP5; numero de serie y ticket correcto
</v>
          </cell>
          <cell r="S1302" t="str">
            <v>Equipo llego a taller mediante paqueteri</v>
          </cell>
          <cell r="T1302" t="str">
            <v xml:space="preserve">  Idalia Loza 202246              </v>
          </cell>
          <cell r="U1302" t="str">
            <v>2017-05/16</v>
          </cell>
          <cell r="V1302" t="str">
            <v>NORTE</v>
          </cell>
          <cell r="W1302" t="str">
            <v>COMPLETADO</v>
          </cell>
          <cell r="X1302" t="str">
            <v>TALLER</v>
          </cell>
          <cell r="Y1302">
            <v>42854</v>
          </cell>
          <cell r="Z1302">
            <v>1205</v>
          </cell>
          <cell r="AD1302" t="str">
            <v>Chihuahua/Cafetales</v>
          </cell>
          <cell r="AE1302" t="str">
            <v>CHI</v>
          </cell>
          <cell r="AF1302" t="str">
            <v>MX</v>
          </cell>
          <cell r="AG1302" t="str">
            <v>10417265</v>
          </cell>
          <cell r="AH1302" t="str">
            <v>BRAYAN ANGELES</v>
          </cell>
          <cell r="AI1302" t="str">
            <v>15900 Ixtacomitan</v>
          </cell>
          <cell r="AJ1302" t="str">
            <v>0446144546521</v>
          </cell>
          <cell r="AK1302">
            <v>0</v>
          </cell>
          <cell r="AL1302" t="str">
            <v>31125</v>
          </cell>
          <cell r="AM1302" t="str">
            <v>12/05/2017 02 : 12 202246 : P1 SE REALIZO PEDIDO OC-1010659 CON NUMERO DE PARTE T172468, SE MANDA CORREO A AREYES@HISENSE... SFERRER@HISENSE.. REFACCIONES@HISENSE.. CON FORMATO RMA PARA PANEL09/05/2017 05 : 17 202246 : EQUIPO LLEGO A TALLER, EN DIAGNOSTICO.05/05/2017 07 : 18 202246 : EN ESPERA DE QUE EQUIPO LLEGUE A TALLER03/05/2017 05 : 04 GABRIELA.B : Se genera reporte DHL 139203/05/2017 04 : 44 GABRIELA.B : bryangeles27@gmail.com03/05/2017 04 : 38 GABRIELA.B : CE1 4957926470 - 6031737702/05/2017 05 : 53 202246 : AUN SIN # DE GUIA, SERVICIO FORANEO.30/04/2017 06 : 30 202246 : SERVICIO FORANEO, EN ESEPRA DE # DE GUIA29/04/2017 06 : 29 GABRIELA.B : ODSWTP Elaborado por */RG29/04/2017 04 : 10 GABRIELA.B : RD % PASEOS DE LA UNIVERSIDAD</v>
          </cell>
          <cell r="AN1302" t="str">
            <v>3TE48J135166</v>
          </cell>
          <cell r="AO1302" t="e">
            <v>#N/A</v>
          </cell>
          <cell r="AP1302" t="e">
            <v>#N/A</v>
          </cell>
          <cell r="AQ1302" t="e">
            <v>#N/A</v>
          </cell>
          <cell r="AR1302" t="e">
            <v>#N/A</v>
          </cell>
          <cell r="AS1302" t="str">
            <v>3TE50G165140G165140M010</v>
          </cell>
          <cell r="AT1302">
            <v>45</v>
          </cell>
          <cell r="AU1302" t="str">
            <v>50H7GB</v>
          </cell>
          <cell r="AV1302" t="str">
            <v>3TE50G165140</v>
          </cell>
          <cell r="AW1302" t="str">
            <v>G165140</v>
          </cell>
          <cell r="AX1302" t="str">
            <v>M010</v>
          </cell>
          <cell r="AY1302">
            <v>74012690</v>
          </cell>
          <cell r="AZ1302">
            <v>51013609</v>
          </cell>
          <cell r="BA1302">
            <v>80151077</v>
          </cell>
        </row>
        <row r="1303">
          <cell r="D1303">
            <v>60317701</v>
          </cell>
          <cell r="E1303" t="str">
            <v xml:space="preserve">A  </v>
          </cell>
          <cell r="F1303" t="str">
            <v>TV</v>
          </cell>
          <cell r="G1303" t="str">
            <v>LILIANA RODRIGUEZ MARTINEZ</v>
          </cell>
          <cell r="H1303" t="str">
            <v>C. HALCON 9818, COL. EL MARMOL 4</v>
          </cell>
          <cell r="I1303">
            <v>6562194840</v>
          </cell>
          <cell r="J1303" t="str">
            <v>HISENSE</v>
          </cell>
          <cell r="K1303" t="str">
            <v>50K20DW</v>
          </cell>
          <cell r="L1303" t="str">
            <v>50J140916H00242</v>
          </cell>
          <cell r="M1303" t="str">
            <v>CARTA DE ACEPTACION</v>
          </cell>
          <cell r="N1303">
            <v>7801.2</v>
          </cell>
          <cell r="O1303">
            <v>41857</v>
          </cell>
          <cell r="P1303">
            <v>42863</v>
          </cell>
          <cell r="Q1303">
            <v>202246</v>
          </cell>
          <cell r="R1303" t="str">
            <v xml:space="preserve">11/05/2017 06 : 00  ARANTXA.MON : TCF1
11/05/2017 06 : 00  ARANTXA.MON : Se autoriza NP5; numero de serie yticket correcto
</v>
          </cell>
          <cell r="S1303" t="str">
            <v/>
          </cell>
          <cell r="T1303" t="str">
            <v xml:space="preserve">  IDALIA LOZA 202246              </v>
          </cell>
          <cell r="U1303" t="str">
            <v>2017/05/15</v>
          </cell>
          <cell r="V1303" t="str">
            <v>NORTE</v>
          </cell>
          <cell r="W1303" t="str">
            <v>COMPLETADO</v>
          </cell>
          <cell r="X1303" t="str">
            <v>TALLER</v>
          </cell>
          <cell r="Y1303">
            <v>42859</v>
          </cell>
          <cell r="Z1303">
            <v>1002</v>
          </cell>
          <cell r="AD1303" t="str">
            <v>Cd juarez/El marmol 4</v>
          </cell>
          <cell r="AE1303" t="str">
            <v>CHI</v>
          </cell>
          <cell r="AF1303" t="str">
            <v>MX</v>
          </cell>
          <cell r="AG1303" t="str">
            <v>10413097</v>
          </cell>
          <cell r="AH1303" t="str">
            <v>LILIANA RODIGUEZ MARTINEZ</v>
          </cell>
          <cell r="AI1303" t="str">
            <v>Alcon num 9818</v>
          </cell>
          <cell r="AJ1303" t="str">
            <v>6562194840</v>
          </cell>
          <cell r="AK1303">
            <v>0</v>
          </cell>
          <cell r="AL1303" t="str">
            <v>32675</v>
          </cell>
          <cell r="AM1303" t="str">
            <v>11/05/2017 06 : 00 ARANTXA.MON : TCF111/05/2017 06 : 00 ARANTXA.MON : Se autoriza NP5; numero de serie yticket correcto10/05/2017 02 : 30 202246 : P1 T173064 OC1010548 SE REALIZA PEDIDO Y SEMANDA CORREO A AREYES@HISENSE... SFERRER@HISENSE... Y REFACCIONES@HISENSE... ANEXANDO FORMATO RMA PARA PANELES05/05/2017 01 : 55 JUANANTONIO : ODS en apoyo a ODS 6031306305/05/2017 01 : 54 JUANANTONIO : ODSWTP ELABORADA POR EMC*RD% CALLE PRINCIPAL LUCHA Y ESFUERZO</v>
          </cell>
          <cell r="AN1303" t="str">
            <v>1TE50B8NUSCB</v>
          </cell>
          <cell r="AO1303" t="str">
            <v>Smart</v>
          </cell>
          <cell r="AP1303" t="str">
            <v>Hisense</v>
          </cell>
          <cell r="AQ1303" t="str">
            <v>Opera</v>
          </cell>
          <cell r="AR1303" t="str">
            <v>FHD 1920 x 1080</v>
          </cell>
          <cell r="AS1303" t="str">
            <v>3TE50G165140G165140M010</v>
          </cell>
          <cell r="AT1303">
            <v>45</v>
          </cell>
          <cell r="AU1303" t="str">
            <v>50H7GB</v>
          </cell>
          <cell r="AV1303" t="str">
            <v>3TE50G165140</v>
          </cell>
          <cell r="AW1303" t="str">
            <v>G165140</v>
          </cell>
          <cell r="AX1303" t="str">
            <v>M010</v>
          </cell>
          <cell r="AY1303">
            <v>74012693</v>
          </cell>
          <cell r="AZ1303">
            <v>51013612</v>
          </cell>
          <cell r="BA1303">
            <v>80151078</v>
          </cell>
        </row>
        <row r="1304">
          <cell r="D1304">
            <v>60317548</v>
          </cell>
          <cell r="E1304" t="str">
            <v xml:space="preserve">A  </v>
          </cell>
          <cell r="F1304" t="str">
            <v>TV</v>
          </cell>
          <cell r="G1304" t="str">
            <v>MIGUEL ANGEL HERNANDEZ LIMAS</v>
          </cell>
          <cell r="H1304" t="str">
            <v>LAS BAYAS #105 LA FORESTAL</v>
          </cell>
          <cell r="I1304">
            <v>6181314087</v>
          </cell>
          <cell r="J1304" t="str">
            <v>HISENSE</v>
          </cell>
          <cell r="K1304" t="str">
            <v>50K20DW</v>
          </cell>
          <cell r="L1304" t="str">
            <v>50G143291H08235</v>
          </cell>
          <cell r="M1304" t="str">
            <v>TELMEX</v>
          </cell>
          <cell r="N1304">
            <v>13310</v>
          </cell>
          <cell r="O1304">
            <v>42032</v>
          </cell>
          <cell r="P1304">
            <v>42860</v>
          </cell>
          <cell r="Q1304">
            <v>201034</v>
          </cell>
          <cell r="R1304" t="str">
            <v>06/05/2017 06 : 24  ARANTXA.MON : TCF1
06/05/2017 06 : 23  ARANTXA.MON : Se autoriza NP5; numero de serie yticket correcto
05/05/2017 02 : 46 201034 : P1 PENDIENTE POR PANEL OC-1010343</v>
          </cell>
          <cell r="S1304" t="str">
            <v/>
          </cell>
          <cell r="T1304" t="str">
            <v xml:space="preserve"> Arturo Olguin Quiñones           </v>
          </cell>
          <cell r="U1304" t="str">
            <v>2017-05-08</v>
          </cell>
          <cell r="V1304" t="str">
            <v>NORTE</v>
          </cell>
          <cell r="W1304" t="str">
            <v>COMPLETADO</v>
          </cell>
          <cell r="X1304" t="str">
            <v>TALLER</v>
          </cell>
          <cell r="Y1304">
            <v>42858</v>
          </cell>
          <cell r="Z1304">
            <v>826</v>
          </cell>
          <cell r="AD1304" t="str">
            <v>Durango/La Forestal</v>
          </cell>
          <cell r="AE1304" t="str">
            <v>DGO</v>
          </cell>
          <cell r="AF1304" t="str">
            <v>MX</v>
          </cell>
          <cell r="AG1304" t="str">
            <v>10417375</v>
          </cell>
          <cell r="AH1304" t="str">
            <v>MIGUEL ANGEL HERNANDEZ LIMAS</v>
          </cell>
          <cell r="AI1304" t="str">
            <v>105 La Bayas</v>
          </cell>
          <cell r="AJ1304" t="str">
            <v>6181314087</v>
          </cell>
          <cell r="AK1304">
            <v>0</v>
          </cell>
          <cell r="AL1304" t="str">
            <v>34217</v>
          </cell>
          <cell r="AM1304" t="str">
            <v>06/05/2017 06 : 24 ARANTXA.MON : TCF106/05/2017 06 : 23 ARANTXA.MON : Se autoriza NP5; numero de serie yticket correcto05/05/2017 02 : 46 201034 : P1 PENDIENTE POR PANEL OC-101034304/05/2017 01 : 42 201034 : EQUIPO RECOLECTADO03/05/2017 22 : 25 GABRIELA.B : ODSWTP Elaborado por */RG03/05/2017 01 : 05 GABRIELA.B : RD % MIRAVALLES Y PERINATAL DELFERROCARRIL</v>
          </cell>
          <cell r="AN1304" t="str">
            <v>1TE50B8NUSCB</v>
          </cell>
          <cell r="AO1304" t="str">
            <v>Smart</v>
          </cell>
          <cell r="AP1304" t="str">
            <v>Hisense</v>
          </cell>
          <cell r="AQ1304" t="str">
            <v>Opera</v>
          </cell>
          <cell r="AR1304" t="str">
            <v>FHD 1920 x 1080</v>
          </cell>
          <cell r="AS1304" t="str">
            <v>3TE50G165140G165140M010</v>
          </cell>
          <cell r="AT1304">
            <v>45</v>
          </cell>
          <cell r="AU1304" t="str">
            <v>50H7GB</v>
          </cell>
          <cell r="AV1304" t="str">
            <v>3TE50G165140</v>
          </cell>
          <cell r="AW1304" t="str">
            <v>G165140</v>
          </cell>
          <cell r="AX1304" t="str">
            <v>M010</v>
          </cell>
          <cell r="AY1304">
            <v>74012704</v>
          </cell>
          <cell r="AZ1304">
            <v>51013623</v>
          </cell>
          <cell r="BA1304">
            <v>80151082</v>
          </cell>
        </row>
        <row r="1305">
          <cell r="D1305">
            <v>60316929</v>
          </cell>
          <cell r="E1305" t="str">
            <v xml:space="preserve">A  </v>
          </cell>
          <cell r="F1305" t="str">
            <v>TV</v>
          </cell>
          <cell r="G1305" t="str">
            <v>JOSE MANUEL RODRIGUEZ MORENO</v>
          </cell>
          <cell r="H1305" t="str">
            <v>Leyes de reforma #327 Fracc Benito Juarez</v>
          </cell>
          <cell r="I1305">
            <v>6184554878</v>
          </cell>
          <cell r="J1305" t="str">
            <v>HISENSE</v>
          </cell>
          <cell r="K1305" t="str">
            <v>50K20DW</v>
          </cell>
          <cell r="L1305" t="str">
            <v>50G143291H01428</v>
          </cell>
          <cell r="M1305" t="str">
            <v>CARTA BIMBO</v>
          </cell>
          <cell r="N1305">
            <v>0</v>
          </cell>
          <cell r="O1305">
            <v>42812</v>
          </cell>
          <cell r="P1305">
            <v>42852</v>
          </cell>
          <cell r="Q1305">
            <v>201034</v>
          </cell>
          <cell r="R1305" t="str">
            <v>28/04/2017 08 : 18  ARANTXA.MON : TCF1
28/04/2017 08 : 17  ARANTXA.MON : Se autoriza NP5; numero de serie yticket correcto</v>
          </cell>
          <cell r="S1305" t="str">
            <v/>
          </cell>
          <cell r="T1305" t="str">
            <v xml:space="preserve">     Arturo Olguin Quiñones       </v>
          </cell>
          <cell r="U1305" t="str">
            <v>2017-05-08</v>
          </cell>
          <cell r="V1305" t="str">
            <v>NORTE</v>
          </cell>
          <cell r="W1305" t="str">
            <v>COMPLETADO</v>
          </cell>
          <cell r="X1305" t="str">
            <v>TALLER</v>
          </cell>
          <cell r="Y1305">
            <v>42850</v>
          </cell>
          <cell r="Z1305">
            <v>38</v>
          </cell>
          <cell r="AD1305" t="str">
            <v>Durango/Fracc Benito Juarez</v>
          </cell>
          <cell r="AE1305" t="str">
            <v>DGO</v>
          </cell>
          <cell r="AF1305" t="str">
            <v>MX</v>
          </cell>
          <cell r="AG1305" t="str">
            <v>10416748</v>
          </cell>
          <cell r="AH1305" t="str">
            <v>JOSE MANUEL RODRIGUEZ MORENO</v>
          </cell>
          <cell r="AI1305" t="str">
            <v>327 Leyes de reforma</v>
          </cell>
          <cell r="AJ1305" t="str">
            <v>6181278609</v>
          </cell>
          <cell r="AK1305" t="str">
            <v>6181278609</v>
          </cell>
          <cell r="AL1305" t="str">
            <v>34667</v>
          </cell>
          <cell r="AM1305" t="str">
            <v>28/04/2017 08 : 18 ARANTXA.MON : TCF128/04/2017 08 : 17 ARANTXA.MON : Se autoriza NP5; numero de serie yticket correcto28/04/2017 08 : 16 ARANTXA.MON : Se autoriza NP5; numero de serie yticket correcto27/04/2017 01 : 06 201034 : P1 PENDIENTE POR PANEL OC-101002827/04/2017 00 : 50 201034 : EQUIPO RECOLECTADO25/04/2017 06 : 46 SEMIRAMIS.M : CSCCte se comunica para confirmar la recepción de documentación se revisapero no es visible se le pide volver a enviarlo24/04/2017 23 : 28 SEMIRAMIS.M : ODSWTPRD/BIMBOENTRE MARQUEZ Y V SUAREZ</v>
          </cell>
          <cell r="AN1305" t="str">
            <v>1TE50B8NUSCB</v>
          </cell>
          <cell r="AO1305" t="str">
            <v>Smart</v>
          </cell>
          <cell r="AP1305" t="str">
            <v>Hisense</v>
          </cell>
          <cell r="AQ1305" t="str">
            <v>Opera</v>
          </cell>
          <cell r="AR1305" t="str">
            <v>FHD 1920 x 1080</v>
          </cell>
          <cell r="AS1305" t="str">
            <v>3TE50G165140G165140M010</v>
          </cell>
          <cell r="AT1305">
            <v>45</v>
          </cell>
          <cell r="AU1305" t="str">
            <v>50H7GB</v>
          </cell>
          <cell r="AV1305" t="str">
            <v>3TE50G165140</v>
          </cell>
          <cell r="AW1305" t="str">
            <v>G165140</v>
          </cell>
          <cell r="AX1305" t="str">
            <v>M010</v>
          </cell>
          <cell r="AY1305">
            <v>74012705</v>
          </cell>
          <cell r="AZ1305">
            <v>51013624</v>
          </cell>
          <cell r="BA1305">
            <v>80151083</v>
          </cell>
        </row>
        <row r="1306">
          <cell r="D1306">
            <v>60316881</v>
          </cell>
          <cell r="E1306" t="str">
            <v xml:space="preserve">A  </v>
          </cell>
          <cell r="F1306" t="str">
            <v>TV</v>
          </cell>
          <cell r="G1306" t="str">
            <v>RAFAEL BECERRA PEREZ</v>
          </cell>
          <cell r="H1306" t="str">
            <v>PEZ TIGRE COTO 20 EDIF. F</v>
          </cell>
          <cell r="I1306">
            <v>1094267</v>
          </cell>
          <cell r="J1306" t="str">
            <v>HISENSE</v>
          </cell>
          <cell r="K1306" t="str">
            <v>50K20DW</v>
          </cell>
          <cell r="L1306" t="str">
            <v>50G144288H00220</v>
          </cell>
          <cell r="M1306" t="str">
            <v>TICKET</v>
          </cell>
          <cell r="N1306">
            <v>11998</v>
          </cell>
          <cell r="O1306">
            <v>42213</v>
          </cell>
          <cell r="P1306">
            <v>42849</v>
          </cell>
          <cell r="Q1306">
            <v>201023</v>
          </cell>
          <cell r="R1306" t="str">
            <v>FALLA: NO TIENE IMAGEN, PEDIDO DE 1) 173331-PANEL LCD, Y 1) 171496-POWER BOARD, CON EL OC1010079, NO SURTIDAS</v>
          </cell>
          <cell r="S1306" t="str">
            <v/>
          </cell>
          <cell r="T1306" t="str">
            <v xml:space="preserve">    GABRIELA RIVAS DELGADO        </v>
          </cell>
          <cell r="U1306" t="str">
            <v>2017-05-20</v>
          </cell>
          <cell r="V1306" t="str">
            <v>NORTE</v>
          </cell>
          <cell r="W1306" t="str">
            <v>COMPLETADO</v>
          </cell>
          <cell r="X1306" t="str">
            <v>TALLER</v>
          </cell>
          <cell r="Y1306">
            <v>42849</v>
          </cell>
          <cell r="Z1306">
            <v>636</v>
          </cell>
          <cell r="AD1306" t="str">
            <v>Bahia de ba/San vicenteFracc valle marle</v>
          </cell>
          <cell r="AE1306" t="str">
            <v>NAY</v>
          </cell>
          <cell r="AF1306" t="str">
            <v>MX</v>
          </cell>
          <cell r="AG1306" t="str">
            <v>10416654</v>
          </cell>
          <cell r="AH1306" t="str">
            <v>RAFAEL BECERRA PEREZ</v>
          </cell>
          <cell r="AI1306" t="str">
            <v>Pez tigre coto num 20 edf -F dep 5</v>
          </cell>
          <cell r="AJ1306" t="str">
            <v>3221094267</v>
          </cell>
          <cell r="AK1306">
            <v>0</v>
          </cell>
          <cell r="AL1306" t="str">
            <v>63737</v>
          </cell>
          <cell r="AM1306" t="str">
            <v>28/04/2017 09 : 20 ARANTXA.MON : TCF128/04/2017 09 : 20 ARANTXA.MON : Se autoriza NP5; numero de serie yticket TELMEX correcto27/04/2017 08 : 30 201023 : P1-173331-PANEL LCD, 171496-POWER BOARD,OC1010079KMA-620 KM = $ 1240.0022/04/2017 03 : 49 ANA.ROSA : ODSWTPRDPULPO, REF. A LA VUELTA DE LA ESCUELA PRIMARIA JOSE MARIA MORELOS</v>
          </cell>
          <cell r="AN1306" t="str">
            <v>1TE50B8NUSCB</v>
          </cell>
          <cell r="AO1306" t="str">
            <v>Smart</v>
          </cell>
          <cell r="AP1306" t="str">
            <v>Hisense</v>
          </cell>
          <cell r="AQ1306" t="str">
            <v>Opera</v>
          </cell>
          <cell r="AR1306" t="str">
            <v>FHD 1920 x 1080</v>
          </cell>
          <cell r="AS1306" t="str">
            <v>3TE50G165140G165140M010</v>
          </cell>
          <cell r="AT1306">
            <v>45</v>
          </cell>
          <cell r="AU1306" t="str">
            <v>50H7GB</v>
          </cell>
          <cell r="AV1306" t="str">
            <v>3TE50G165140</v>
          </cell>
          <cell r="AW1306" t="str">
            <v>G165140</v>
          </cell>
          <cell r="AX1306" t="str">
            <v>M010</v>
          </cell>
          <cell r="AY1306">
            <v>74012706</v>
          </cell>
          <cell r="AZ1306">
            <v>51013625</v>
          </cell>
          <cell r="BA1306">
            <v>80151084</v>
          </cell>
        </row>
        <row r="1307">
          <cell r="D1307">
            <v>60317921</v>
          </cell>
          <cell r="E1307" t="str">
            <v xml:space="preserve">A  </v>
          </cell>
          <cell r="F1307" t="str">
            <v>TV</v>
          </cell>
          <cell r="G1307" t="str">
            <v>JIMI DANIEL ECHEVERRIA VALBUENA</v>
          </cell>
          <cell r="H1307" t="str">
            <v>SINDICALISMO NO. 131 COL. SUTSEN</v>
          </cell>
          <cell r="I1307">
            <v>1439830</v>
          </cell>
          <cell r="J1307" t="str">
            <v>HISENSE</v>
          </cell>
          <cell r="K1307" t="str">
            <v>50K20D</v>
          </cell>
          <cell r="L1307" t="str">
            <v>50J40472H00163</v>
          </cell>
          <cell r="M1307" t="str">
            <v>TICKET</v>
          </cell>
          <cell r="N1307">
            <v>7499</v>
          </cell>
          <cell r="O1307">
            <v>41875</v>
          </cell>
          <cell r="P1307">
            <v>42863</v>
          </cell>
          <cell r="Q1307">
            <v>201023</v>
          </cell>
          <cell r="R1307" t="str">
            <v>FALLA: NO TIENE IMAGEN, SE REALIZO PEDIDO DE 1-173064-PANEL LCD, CON OC1010486, NO SURTIDO</v>
          </cell>
          <cell r="S1307" t="str">
            <v/>
          </cell>
          <cell r="T1307" t="str">
            <v xml:space="preserve">    GABRIELA RIVAS DELGADO        </v>
          </cell>
          <cell r="U1307" t="str">
            <v>2017-04-25</v>
          </cell>
          <cell r="V1307" t="str">
            <v>NORTE</v>
          </cell>
          <cell r="W1307" t="str">
            <v>COMPLETADO</v>
          </cell>
          <cell r="X1307" t="str">
            <v>TALLER</v>
          </cell>
          <cell r="Y1307">
            <v>42863</v>
          </cell>
          <cell r="Z1307">
            <v>988</v>
          </cell>
          <cell r="AD1307" t="str">
            <v>Tepic/Moctezuma</v>
          </cell>
          <cell r="AE1307" t="str">
            <v>NAY</v>
          </cell>
          <cell r="AF1307" t="str">
            <v>MX</v>
          </cell>
          <cell r="AG1307" t="str">
            <v>10417785</v>
          </cell>
          <cell r="AH1307" t="str">
            <v>MARIA GUADALUPE CONTRERAS ALCALA</v>
          </cell>
          <cell r="AI1307" t="str">
            <v>131 sindicalismo</v>
          </cell>
          <cell r="AJ1307" t="str">
            <v>3111353987</v>
          </cell>
          <cell r="AK1307" t="str">
            <v>3111353987</v>
          </cell>
          <cell r="AL1307" t="str">
            <v>63180</v>
          </cell>
          <cell r="AM1307" t="str">
            <v>10/05/2017 05 : 31 ARANTXA.MON : TCF110/05/2017 05 : 30 ARANTXA.MON : Se autoriza NP5; numero de serie yticket correcto09/05/2017 08 : 52 201023 : P1-173064-OC101048609/05/2017 00 : 08 SEMIRAMIS.M : ODSWTPRD/WMENTRE CALLESMADERO Y REVOLUCION SOCIALREINCIDENCIA 60303923</v>
          </cell>
          <cell r="AN1307" t="str">
            <v>3TE50G132311</v>
          </cell>
          <cell r="AO1307" t="str">
            <v>Básica</v>
          </cell>
          <cell r="AP1307" t="str">
            <v>Hisense</v>
          </cell>
          <cell r="AQ1307" t="str">
            <v>Opera</v>
          </cell>
          <cell r="AR1307" t="str">
            <v>FHD 1920 x 1080</v>
          </cell>
          <cell r="AS1307" t="str">
            <v>3TE50G165140G165140M010</v>
          </cell>
          <cell r="AT1307">
            <v>45</v>
          </cell>
          <cell r="AU1307" t="str">
            <v>50H7GB</v>
          </cell>
          <cell r="AV1307" t="str">
            <v>3TE50G165140</v>
          </cell>
          <cell r="AW1307" t="str">
            <v>G165140</v>
          </cell>
          <cell r="AX1307" t="str">
            <v>M010</v>
          </cell>
          <cell r="AY1307">
            <v>74012707</v>
          </cell>
          <cell r="AZ1307">
            <v>51013626</v>
          </cell>
          <cell r="BA1307">
            <v>80151085</v>
          </cell>
        </row>
        <row r="1308">
          <cell r="D1308">
            <v>60308923</v>
          </cell>
          <cell r="E1308" t="str">
            <v xml:space="preserve">A  </v>
          </cell>
          <cell r="F1308" t="str">
            <v>TV</v>
          </cell>
          <cell r="G1308" t="str">
            <v>ALBERTO JASSO</v>
          </cell>
          <cell r="H1308" t="str">
            <v>2DA CERRADA DE CONSTITUCIONALISTA COL. 5 DE FEBRERO,NICOLAS ROMERO,EDO DE MEX.</v>
          </cell>
          <cell r="I1308">
            <v>555468008</v>
          </cell>
          <cell r="J1308" t="str">
            <v>HISENSE</v>
          </cell>
          <cell r="K1308" t="str">
            <v>32K20D</v>
          </cell>
          <cell r="L1308" t="str">
            <v>32J135306H04305</v>
          </cell>
          <cell r="M1308" t="str">
            <v>TKT DE TELMEX</v>
          </cell>
          <cell r="N1308" t="str">
            <v>$2,870,97</v>
          </cell>
          <cell r="O1308">
            <v>41795</v>
          </cell>
          <cell r="P1308">
            <v>42765</v>
          </cell>
          <cell r="Q1308">
            <v>201612</v>
          </cell>
          <cell r="R1308" t="str">
            <v xml:space="preserve">01/02/2017 05 : 27  ERNESTO.HERN : TCF1
01/02/2017 05 : 26  ERNESTO.HERN : NP5
30/01/2017 03 : 20 201612 : P1 T 171979 OC-1006784  PANEL  </v>
          </cell>
          <cell r="S1308" t="str">
            <v/>
          </cell>
          <cell r="T1308" t="str">
            <v xml:space="preserve">        ADRIANA BONIFACIO REYES   </v>
          </cell>
          <cell r="U1308" t="str">
            <v>2017</v>
          </cell>
          <cell r="V1308" t="str">
            <v>CENTRO</v>
          </cell>
          <cell r="W1308" t="str">
            <v>COMPLETADO</v>
          </cell>
          <cell r="X1308" t="str">
            <v>TALLER</v>
          </cell>
          <cell r="Y1308">
            <v>42747</v>
          </cell>
          <cell r="Z1308">
            <v>952</v>
          </cell>
          <cell r="AD1308" t="str">
            <v>Nicolas Romero/5 de Febrero</v>
          </cell>
          <cell r="AE1308" t="str">
            <v>MEX</v>
          </cell>
          <cell r="AF1308" t="str">
            <v>MX</v>
          </cell>
          <cell r="AG1308" t="str">
            <v>10409650</v>
          </cell>
          <cell r="AH1308" t="str">
            <v>ALBERTO JASSO</v>
          </cell>
          <cell r="AI1308" t="str">
            <v>Segunda Cerrada de Constitucionalista No. 4</v>
          </cell>
          <cell r="AJ1308" t="str">
            <v>5554768008</v>
          </cell>
          <cell r="AK1308">
            <v>0</v>
          </cell>
          <cell r="AL1308" t="str">
            <v>54413</v>
          </cell>
          <cell r="AM1308" t="str">
            <v>19/04/2017 00 : 46 GERARDO.GRA : CSC via correo electronico se indicaentrega en proceso, se pasa ODS a CF para seguimiento. EMC*11/02/2017 00 : 32 MARCO.DIAZ : TCF2***MODELO 32h5b***SERIE32G154325H00381***ENVIADO A CTE FINAL***F. EMBARQUE 08.02.2017***CARSSA10/02/2017 01 : 10 MARCO.DIAZ : TCF174 7401071910/02/2017 01 : 09 MARCO.DIAZ : TCF1PU CSA10/02/2017 01 : 08 MARCO.DIAZ : TCF1DR01/02/2017 05 : 27 ERNESTO.HERN : TCF101/02/2017 05 : 26 ERNESTO.HERN : NP530/01/2017 03 : 20 201612 : P1 T 171979 OC-1006784 PANEL EQUIPORECOLECTADO _ABR13/01/2017 06 : 23 201612 : V1:14/01/17 SE PROGRAMA VISITA CON TITULAR13/01/2017 01 : 51 BRENDA.MORA : ODSWTPENTRE VENUSTIANO CARRANZA Y ABASOLOA DOS CUADRAS DEL CAMPO 5 DE FEBREROCASA COLOR VERDE</v>
          </cell>
          <cell r="AN1308" t="str">
            <v>3TE32J134805</v>
          </cell>
          <cell r="AO1308" t="str">
            <v>Básica</v>
          </cell>
          <cell r="AP1308" t="str">
            <v>Hisense</v>
          </cell>
          <cell r="AQ1308" t="str">
            <v>?</v>
          </cell>
          <cell r="AR1308" t="str">
            <v>HD 1366 X 768</v>
          </cell>
          <cell r="AS1308" t="str">
            <v>3TE32G1633F1G1633F1M010</v>
          </cell>
          <cell r="AT1308">
            <v>0</v>
          </cell>
          <cell r="AU1308" t="str">
            <v>32H3B2</v>
          </cell>
          <cell r="AV1308" t="str">
            <v>3TE32G1633F1</v>
          </cell>
          <cell r="AW1308" t="str">
            <v>G1633F1</v>
          </cell>
          <cell r="AX1308" t="str">
            <v>M010</v>
          </cell>
          <cell r="AY1308">
            <v>74012708</v>
          </cell>
          <cell r="AZ1308">
            <v>51013627</v>
          </cell>
          <cell r="BA1308">
            <v>80151086</v>
          </cell>
        </row>
        <row r="1309">
          <cell r="D1309">
            <v>60318336</v>
          </cell>
          <cell r="E1309" t="str">
            <v xml:space="preserve">A  </v>
          </cell>
          <cell r="F1309" t="str">
            <v>TV</v>
          </cell>
          <cell r="G1309" t="str">
            <v>OBED ALARCON ISLAS</v>
          </cell>
          <cell r="H1309" t="str">
            <v>RETORNO DE LAS ROSAS NO. 24 FRACC. RINCON GUADALUPANO GUADALUPE, ZACATECAS</v>
          </cell>
          <cell r="I1309">
            <v>4921341026</v>
          </cell>
          <cell r="J1309" t="str">
            <v>HISENSE</v>
          </cell>
          <cell r="K1309" t="str">
            <v>50K20DW</v>
          </cell>
          <cell r="L1309" t="str">
            <v>50G143292H00708</v>
          </cell>
          <cell r="M1309" t="str">
            <v>TICKET TELEFONOS DE MEXICO</v>
          </cell>
          <cell r="N1309">
            <v>11998.37</v>
          </cell>
          <cell r="O1309">
            <v>42139</v>
          </cell>
          <cell r="P1309">
            <v>42867</v>
          </cell>
          <cell r="Q1309">
            <v>201038</v>
          </cell>
          <cell r="R1309" t="str">
            <v>16/05/2017  ARANTXA MON : NP5: NO. DE PARTE: 173331 NO. DE PEDIDO DE COMPRA: OC-1010736</v>
          </cell>
          <cell r="S1309" t="str">
            <v>NO HAY REFACCION Y POR ESO SE TRAMITO EL</v>
          </cell>
          <cell r="T1309" t="str">
            <v xml:space="preserve">   MARIO COVARRUBIAS              </v>
          </cell>
          <cell r="U1309" t="str">
            <v>2017</v>
          </cell>
          <cell r="V1309" t="str">
            <v>NORTE</v>
          </cell>
          <cell r="W1309" t="str">
            <v>COMPLETADO</v>
          </cell>
          <cell r="X1309" t="str">
            <v>TALLER</v>
          </cell>
          <cell r="Y1309" t="e">
            <v>#N/A</v>
          </cell>
          <cell r="Z1309" t="e">
            <v>#N/A</v>
          </cell>
          <cell r="AD1309" t="e">
            <v>#N/A</v>
          </cell>
          <cell r="AE1309" t="e">
            <v>#N/A</v>
          </cell>
          <cell r="AF1309" t="e">
            <v>#N/A</v>
          </cell>
          <cell r="AG1309" t="e">
            <v>#N/A</v>
          </cell>
          <cell r="AH1309" t="e">
            <v>#N/A</v>
          </cell>
          <cell r="AI1309" t="e">
            <v>#N/A</v>
          </cell>
          <cell r="AJ1309" t="e">
            <v>#N/A</v>
          </cell>
          <cell r="AK1309" t="e">
            <v>#N/A</v>
          </cell>
          <cell r="AL1309" t="e">
            <v>#N/A</v>
          </cell>
          <cell r="AM1309" t="e">
            <v>#N/A</v>
          </cell>
          <cell r="AN1309" t="str">
            <v>1TE50B8NUSCB</v>
          </cell>
          <cell r="AO1309" t="str">
            <v>Smart</v>
          </cell>
          <cell r="AP1309" t="str">
            <v>Hisense</v>
          </cell>
          <cell r="AQ1309" t="str">
            <v>Opera</v>
          </cell>
          <cell r="AR1309" t="str">
            <v>FHD 1920 x 1080</v>
          </cell>
          <cell r="AS1309" t="str">
            <v>3TE50G165140G165140M010</v>
          </cell>
          <cell r="AT1309">
            <v>45</v>
          </cell>
          <cell r="AU1309" t="str">
            <v>50H7GB</v>
          </cell>
          <cell r="AV1309" t="str">
            <v>3TE50G165140</v>
          </cell>
          <cell r="AW1309" t="str">
            <v>G165140</v>
          </cell>
          <cell r="AX1309" t="str">
            <v>M010</v>
          </cell>
          <cell r="AY1309">
            <v>74012709</v>
          </cell>
          <cell r="AZ1309">
            <v>51013628</v>
          </cell>
          <cell r="BA1309">
            <v>80151087</v>
          </cell>
        </row>
        <row r="1310">
          <cell r="D1310">
            <v>60310777</v>
          </cell>
          <cell r="E1310" t="str">
            <v xml:space="preserve">D </v>
          </cell>
          <cell r="F1310" t="str">
            <v>TV</v>
          </cell>
          <cell r="G1310" t="str">
            <v>Blanca Diaz</v>
          </cell>
          <cell r="H1310" t="str">
            <v>Lucio Cabañas No. 2898, Col. Ruben Jaramillo, C.P.31370, Chihuahua, Chihu.</v>
          </cell>
          <cell r="I1310">
            <v>6145411721</v>
          </cell>
          <cell r="J1310" t="str">
            <v>HISENSE</v>
          </cell>
          <cell r="K1310" t="str">
            <v>50K20DW</v>
          </cell>
          <cell r="L1310" t="str">
            <v>50G143291H07667</v>
          </cell>
          <cell r="M1310">
            <v>0</v>
          </cell>
          <cell r="N1310">
            <v>10120.879999999999</v>
          </cell>
          <cell r="O1310">
            <v>42076</v>
          </cell>
          <cell r="P1310">
            <v>42774</v>
          </cell>
          <cell r="Q1310">
            <v>202386</v>
          </cell>
          <cell r="R1310" t="str">
            <v>12/05/2017 23 : 51  ANA.LAURA : Legal1:PFC.CHH.B.3/000678-2017
31/03/2017 00 : 53  MARCO.DIAZ : TCF174 74011368
23/02/2017 03 : 00 Ricardo Espinosa : TCF1PU CTE FINAL
23/02/2017 02 : 59 Ricardo Espinosa : TCF1DR
15/02/2017 02 : 49  ERNESTO.HERN : TCF1
15/02/2017 02 : 49  ERNESTO.HERN : NP5
11/02/2017 07 : 12 202386 : 8/02/17 V1: LAMPARAS FUNDIDAS TV ENCIENDE CON BOTON DE PANEL Y CONTROL REMOTO HAY SONIDO HAT IMAGEN NO
 HAY BRILLO // CLIENTE MENCIONA QUE ES LA SEGUNDA VEZ QUE LA REPARAN PIDE CAMBIO FISICO SE SOLICITA FUENTE Y PANEL  OC-1007292</v>
          </cell>
          <cell r="S1310" t="str">
            <v>Se le autoriza cambio fisico, dedido a l</v>
          </cell>
          <cell r="T1310" t="str">
            <v xml:space="preserve"> Ana Lemus Moreno                 </v>
          </cell>
          <cell r="U1310" t="str">
            <v>2017-05-16</v>
          </cell>
          <cell r="V1310" t="str">
            <v>CENTRO</v>
          </cell>
          <cell r="W1310" t="str">
            <v>COMPLETADO</v>
          </cell>
          <cell r="X1310" t="str">
            <v>CLIENTE</v>
          </cell>
          <cell r="Y1310">
            <v>42769</v>
          </cell>
          <cell r="Z1310">
            <v>693</v>
          </cell>
          <cell r="AD1310" t="str">
            <v>Chihuahua/Ruben Jaramillo</v>
          </cell>
          <cell r="AE1310" t="str">
            <v>CHI</v>
          </cell>
          <cell r="AF1310" t="str">
            <v>MX</v>
          </cell>
          <cell r="AG1310" t="str">
            <v>10411132</v>
          </cell>
          <cell r="AH1310" t="str">
            <v>BLANCA DIAZ</v>
          </cell>
          <cell r="AI1310" t="str">
            <v>Lucio Cabañas No. 2898</v>
          </cell>
          <cell r="AJ1310" t="str">
            <v>6145411721</v>
          </cell>
          <cell r="AK1310">
            <v>0</v>
          </cell>
          <cell r="AL1310" t="str">
            <v>31370</v>
          </cell>
          <cell r="AM1310" t="str">
            <v>31/03/2017 00 : 53 MARCO.DIAZ : TCF174 7401136823/02/2017 03 : 00 Ricardo Espinosa : TCF1PU CTE FINAL23/02/2017 02 : 59 Ricardo Espinosa : TCF1DR15/02/2017 02 : 49 ERNESTO.HERN : TCF115/02/2017 02 : 49 ERNESTO.HERN : NP511/02/2017 07 : 12 202386 : 8/02/17 V1: LAMPARAS FUNDIDAS TV ENCIENDECON BOTON DE PANEL Y CONTROL REMOTO HAY SONIDO HAT IMAGEN NO HAY BRILLO // CLIENTE MENCIONA QUE ES LA SEGUNDA VEZ QUE LA REPARANPIDE CAMBIO FISICO SE SOLICITA FUENTE Y PANEL OC-100729208/02/2017 02 : 42 202386 : 7/2/17 VISITA PROGRAMADA PARA EL 8/2/17 ENEL TRANSCURSO DE LA MAÑANA08/02/2017 02 : 16 MARIA.EUGENI : SEG :V1P31/01/2017 06 : 57 BRENDA.MORA : ODSWTPENTRE CALLE 28 Y CALLE 26ENFRENTE DEL CERRO CORONELCASA COLOR AZUL</v>
          </cell>
          <cell r="AN1310" t="str">
            <v>1TE50B8NUSCB</v>
          </cell>
          <cell r="AO1310" t="str">
            <v>Smart</v>
          </cell>
          <cell r="AP1310" t="str">
            <v>Hisense</v>
          </cell>
          <cell r="AQ1310" t="str">
            <v>Opera</v>
          </cell>
          <cell r="AR1310" t="str">
            <v>FHD 1920 x 1080</v>
          </cell>
          <cell r="AS1310" t="str">
            <v>3TE50G165140G165140M010</v>
          </cell>
          <cell r="AT1310">
            <v>45</v>
          </cell>
          <cell r="AU1310" t="str">
            <v>50H7GB</v>
          </cell>
          <cell r="AV1310" t="str">
            <v>3TE50G165140</v>
          </cell>
          <cell r="AW1310" t="str">
            <v>G165140</v>
          </cell>
          <cell r="AX1310" t="str">
            <v>M010</v>
          </cell>
          <cell r="AY1310">
            <v>74012710</v>
          </cell>
          <cell r="AZ1310">
            <v>51013629</v>
          </cell>
          <cell r="BA1310">
            <v>80151088</v>
          </cell>
        </row>
        <row r="1311">
          <cell r="D1311">
            <v>60308997</v>
          </cell>
          <cell r="E1311" t="str">
            <v xml:space="preserve">A  </v>
          </cell>
          <cell r="F1311" t="str">
            <v>TV</v>
          </cell>
          <cell r="G1311" t="str">
            <v>JORGE ARMANDO HERNANDEZ</v>
          </cell>
          <cell r="H1311" t="str">
            <v>FRANCISCO I MADERO 2733-A, PREDIO FRANCISCO I MADERO, MONTERREY</v>
          </cell>
          <cell r="I1311">
            <v>83116359</v>
          </cell>
          <cell r="J1311" t="str">
            <v>HISENSE</v>
          </cell>
          <cell r="K1311" t="str">
            <v>50K20DW</v>
          </cell>
          <cell r="L1311" t="str">
            <v>50G143291H05084</v>
          </cell>
          <cell r="M1311" t="str">
            <v>POLIZA</v>
          </cell>
          <cell r="N1311">
            <v>0</v>
          </cell>
          <cell r="O1311">
            <v>42072</v>
          </cell>
          <cell r="P1311">
            <v>42795</v>
          </cell>
          <cell r="Q1311">
            <v>201024</v>
          </cell>
          <cell r="R1311" t="str">
            <v>18/01/17 8:11 ERNESTO HDZ NP5 P1A OC 1006140 PANEL 173331</v>
          </cell>
          <cell r="S1311" t="str">
            <v/>
          </cell>
          <cell r="T1311" t="str">
            <v xml:space="preserve">    SOFIA VAZQUEZ                 </v>
          </cell>
          <cell r="U1311" t="str">
            <v>2017-05-16</v>
          </cell>
          <cell r="V1311" t="str">
            <v>NORTE</v>
          </cell>
          <cell r="W1311" t="str">
            <v>COMPLETADO</v>
          </cell>
          <cell r="X1311" t="str">
            <v>TALLER</v>
          </cell>
          <cell r="Y1311">
            <v>42748</v>
          </cell>
          <cell r="Z1311">
            <v>676</v>
          </cell>
          <cell r="AD1311" t="str">
            <v>monterrey/predio francisco I Madero</v>
          </cell>
          <cell r="AE1311" t="str">
            <v>NL</v>
          </cell>
          <cell r="AF1311" t="str">
            <v>MX</v>
          </cell>
          <cell r="AG1311" t="str">
            <v>10327138</v>
          </cell>
          <cell r="AH1311" t="str">
            <v>JORGE ARMANDO HERNANDEZ</v>
          </cell>
          <cell r="AI1311" t="str">
            <v>Francisco I Madero 2733-A</v>
          </cell>
          <cell r="AJ1311" t="str">
            <v>81833116359</v>
          </cell>
          <cell r="AK1311" t="str">
            <v>8122058723</v>
          </cell>
          <cell r="AL1311" t="str">
            <v>64560</v>
          </cell>
          <cell r="AM1311" t="str">
            <v>07/02/2017 01 : 45 MARCO.DIAZ : TCF174 7401062930/01/2017 23 : 43 MARCO.DIAZ : DULCE . TCF2***MODELOLC-50N5000U***SERIE 50G155274H00507***F. EMBARQUE 26 ENE 2017***ENVIADOA 201024***CARSSA21/01/2017 00 : 38 MARCO.DIAZ : TCF1PU.CSA18/01/2017 08 : 11 ERNESTO.HERN : TCF118/01/2017 08 : 11 ERNESTO.HERN : NP515/01/2017 05 : 35 201024 : P1A: 0.C. 1006140, PANEL, # DEPARTE 173331, PREDIAGNOSTICO ENENRO 14-1714/01/2017 00 : 44 201024 : V1.- SE VISITARA ELLUNES 1614/01/2017 00 : 41 ANA.LAURA : BODEGA AURRERA RD.- %RODRIGO GOMEZ YDIEGO DE AYALAODSWTP / REFIERE CLIENTE QUE ES LA 2DA VEZ QUE PROESENTA FALLA EL EQUIPO / SE ANEXA REIMPRESION DE TIKET, YA QUE ENEL SERVICIO ANTERIOR ENTREGO TIKET Y POLIZA ORIGINAL A CSA</v>
          </cell>
          <cell r="AN1311" t="str">
            <v>1TE50B8NUSCB</v>
          </cell>
          <cell r="AO1311" t="str">
            <v>Smart</v>
          </cell>
          <cell r="AP1311" t="str">
            <v>Hisense</v>
          </cell>
          <cell r="AQ1311" t="str">
            <v>Opera</v>
          </cell>
          <cell r="AR1311" t="str">
            <v>FHD 1920 x 1080</v>
          </cell>
          <cell r="AS1311" t="str">
            <v>3TE50G165140G165140M010</v>
          </cell>
          <cell r="AT1311">
            <v>45</v>
          </cell>
          <cell r="AU1311" t="str">
            <v>50H7GB</v>
          </cell>
          <cell r="AV1311" t="str">
            <v>3TE50G165140</v>
          </cell>
          <cell r="AW1311" t="str">
            <v>G165140</v>
          </cell>
          <cell r="AX1311" t="str">
            <v>M010</v>
          </cell>
          <cell r="AY1311">
            <v>74012711</v>
          </cell>
          <cell r="AZ1311">
            <v>51013630</v>
          </cell>
          <cell r="BA1311">
            <v>80151089</v>
          </cell>
        </row>
        <row r="1312">
          <cell r="D1312">
            <v>60317011</v>
          </cell>
          <cell r="E1312" t="str">
            <v xml:space="preserve">A  </v>
          </cell>
          <cell r="F1312" t="str">
            <v>TV</v>
          </cell>
          <cell r="G1312" t="str">
            <v>GUILLERMO GUTIERREZ VARELA</v>
          </cell>
          <cell r="H1312" t="str">
            <v xml:space="preserve">LEGARRETA 529 SECTOR BILBAO, PASEO DE BERGEL, MONTERREY </v>
          </cell>
          <cell r="I1312" t="str">
            <v>811971549, 8122380384</v>
          </cell>
          <cell r="J1312" t="str">
            <v>HISENSE</v>
          </cell>
          <cell r="K1312" t="str">
            <v>50K20DW</v>
          </cell>
          <cell r="L1312" t="str">
            <v>50G143065H00832</v>
          </cell>
          <cell r="M1312" t="str">
            <v>POLIZA</v>
          </cell>
          <cell r="N1312">
            <v>0</v>
          </cell>
          <cell r="O1312">
            <v>42138</v>
          </cell>
          <cell r="P1312">
            <v>42851</v>
          </cell>
          <cell r="Q1312">
            <v>201024</v>
          </cell>
          <cell r="R1312" t="str">
            <v>27/04/17 ARANTXA NP5 P1A O.C. 1010127 PANEL 173331</v>
          </cell>
          <cell r="S1312" t="str">
            <v/>
          </cell>
          <cell r="T1312" t="str">
            <v xml:space="preserve">    SOFIA VAZQUEZ                 </v>
          </cell>
          <cell r="U1312" t="str">
            <v>2017-05-16</v>
          </cell>
          <cell r="V1312" t="str">
            <v>NORTE</v>
          </cell>
          <cell r="W1312" t="str">
            <v>COMPLETADO</v>
          </cell>
          <cell r="X1312" t="str">
            <v>TALLER</v>
          </cell>
          <cell r="Y1312">
            <v>42850</v>
          </cell>
          <cell r="Z1312">
            <v>712</v>
          </cell>
          <cell r="AD1312" t="str">
            <v>col paseo del bergel/monterrey</v>
          </cell>
          <cell r="AE1312" t="str">
            <v>NL</v>
          </cell>
          <cell r="AF1312" t="str">
            <v>MX</v>
          </cell>
          <cell r="AG1312" t="str">
            <v>10416068</v>
          </cell>
          <cell r="AH1312" t="str">
            <v>GUILLERMO GUTIERREZ VARELA</v>
          </cell>
          <cell r="AI1312" t="str">
            <v>legorreta 529</v>
          </cell>
          <cell r="AJ1312" t="str">
            <v>8122380384</v>
          </cell>
          <cell r="AK1312" t="str">
            <v>8122380384</v>
          </cell>
          <cell r="AL1312" t="str">
            <v>64988</v>
          </cell>
          <cell r="AM1312" t="str">
            <v>29/04/2017 07 : 17 ARANTXA.MON : TCF129/04/2017 07 : 17 ARANTXA.MON : NP528/04/2017 06 : 07 201024 : P1A:OC1010127,PANEL173331,27ABRIL201727/04/2017 23 : 13 201024 : SE ANEXA NOTA DE COMPRAY SE PASA AREVIISON18/04/2017 03 : 51 LAURA.HERNA : ODSWTPRD%ARRIETA Y BILVAOES UNA PRIVADA</v>
          </cell>
          <cell r="AN1312" t="str">
            <v>1TE50B8NUSCB</v>
          </cell>
          <cell r="AO1312" t="str">
            <v>Smart</v>
          </cell>
          <cell r="AP1312" t="str">
            <v>Hisense</v>
          </cell>
          <cell r="AQ1312" t="str">
            <v>Opera</v>
          </cell>
          <cell r="AR1312" t="str">
            <v>FHD 1920 x 1080</v>
          </cell>
          <cell r="AS1312" t="str">
            <v>3TE50G165140G165140M010</v>
          </cell>
          <cell r="AT1312">
            <v>45</v>
          </cell>
          <cell r="AU1312" t="str">
            <v>50H7GB</v>
          </cell>
          <cell r="AV1312" t="str">
            <v>3TE50G165140</v>
          </cell>
          <cell r="AW1312" t="str">
            <v>G165140</v>
          </cell>
          <cell r="AX1312" t="str">
            <v>M010</v>
          </cell>
          <cell r="AY1312">
            <v>74012712</v>
          </cell>
          <cell r="AZ1312">
            <v>51013631</v>
          </cell>
          <cell r="BA1312">
            <v>80151090</v>
          </cell>
        </row>
        <row r="1313">
          <cell r="D1313">
            <v>60317057</v>
          </cell>
          <cell r="E1313" t="str">
            <v xml:space="preserve">A  </v>
          </cell>
          <cell r="F1313" t="str">
            <v>TV</v>
          </cell>
          <cell r="G1313" t="str">
            <v>JAIME AVALOS ARELLANO</v>
          </cell>
          <cell r="H1313" t="str">
            <v>GRISCIDA 6008, VALLE INFONAVIT, MONTERREY</v>
          </cell>
          <cell r="I1313" t="str">
            <v>8183395369, 8186591567</v>
          </cell>
          <cell r="J1313" t="str">
            <v>HISENSE</v>
          </cell>
          <cell r="K1313" t="str">
            <v>50H5B2</v>
          </cell>
          <cell r="L1313" t="str">
            <v>50G161183H00236</v>
          </cell>
          <cell r="M1313" t="str">
            <v>28174-2</v>
          </cell>
          <cell r="N1313">
            <v>8821</v>
          </cell>
          <cell r="O1313">
            <v>42713</v>
          </cell>
          <cell r="P1313">
            <v>42852</v>
          </cell>
          <cell r="Q1313">
            <v>201024</v>
          </cell>
          <cell r="R1313" t="str">
            <v>04/29/17 7:38 ARANTXA NP5 P1A OC 1010148 PANEL 196102</v>
          </cell>
          <cell r="S1313" t="str">
            <v/>
          </cell>
          <cell r="T1313" t="str">
            <v xml:space="preserve">    SOFIA VAZQUEZ                 </v>
          </cell>
          <cell r="U1313" t="str">
            <v>2017-05-16</v>
          </cell>
          <cell r="V1313" t="str">
            <v>NORTE</v>
          </cell>
          <cell r="W1313" t="str">
            <v>COMPLETADO</v>
          </cell>
          <cell r="X1313" t="str">
            <v>TALLER</v>
          </cell>
          <cell r="Y1313">
            <v>42851</v>
          </cell>
          <cell r="Z1313">
            <v>138</v>
          </cell>
          <cell r="AD1313" t="str">
            <v>Monterrey / Valle 4 sec</v>
          </cell>
          <cell r="AE1313" t="str">
            <v>NL</v>
          </cell>
          <cell r="AF1313" t="str">
            <v>MX</v>
          </cell>
          <cell r="AG1313" t="str">
            <v>10416979</v>
          </cell>
          <cell r="AH1313" t="str">
            <v>JAIME ARELLANO</v>
          </cell>
          <cell r="AI1313" t="str">
            <v>6008 Grisclda</v>
          </cell>
          <cell r="AJ1313" t="str">
            <v>8183395369</v>
          </cell>
          <cell r="AK1313" t="str">
            <v>8186591567</v>
          </cell>
          <cell r="AL1313" t="str">
            <v>64350</v>
          </cell>
          <cell r="AM1313" t="str">
            <v>29/04/2017 07 : 38 ARANTXA.MON : TCF129/04/2017 07 : 38 ARANTXA.MON : NP528/04/2017 08 : 46 201024 : P1A:OC1010148,PANEL196102,27MAYO2017.28/04/2017 03 : 26 201024 : SE ANEXA NOTA DE COMPRA Y SE PASA AREVISION27/04/2017 01 : 58 201024 : SE VISITARA EL JUEVES 2726/04/2017 23 : 05 MARIELA.CHA : ODSWTPANTIGONA Y EDIPOFACHADA MELÓN DE UNA PLANTA</v>
          </cell>
          <cell r="AN1313" t="str">
            <v>3TE50G155377</v>
          </cell>
          <cell r="AO1313" t="str">
            <v>Smart</v>
          </cell>
          <cell r="AP1313" t="str">
            <v>Hisense</v>
          </cell>
          <cell r="AQ1313" t="str">
            <v>Opera</v>
          </cell>
          <cell r="AR1313" t="str">
            <v>FHD 1920 x 1080</v>
          </cell>
          <cell r="AS1313" t="str">
            <v>3TE50G165140G165140M010</v>
          </cell>
          <cell r="AT1313">
            <v>45</v>
          </cell>
          <cell r="AU1313" t="str">
            <v>50H7GB</v>
          </cell>
          <cell r="AV1313" t="str">
            <v>3TE50G165140</v>
          </cell>
          <cell r="AW1313" t="str">
            <v>G165140</v>
          </cell>
          <cell r="AX1313" t="str">
            <v>M010</v>
          </cell>
          <cell r="AY1313">
            <v>74012713</v>
          </cell>
          <cell r="AZ1313">
            <v>51013632</v>
          </cell>
          <cell r="BA1313">
            <v>80151091</v>
          </cell>
        </row>
        <row r="1314">
          <cell r="D1314">
            <v>60316421</v>
          </cell>
          <cell r="E1314" t="str">
            <v xml:space="preserve">A  </v>
          </cell>
          <cell r="F1314" t="str">
            <v>TV</v>
          </cell>
          <cell r="G1314" t="str">
            <v>MIGUEL FLORES</v>
          </cell>
          <cell r="H1314" t="str">
            <v>TRATADO DE LIBRE COMERCIOI 1000, PARQUE INDUSTRIAL STIVA, APODACA</v>
          </cell>
          <cell r="I1314">
            <v>8181450017</v>
          </cell>
          <cell r="J1314" t="str">
            <v>HISENSE</v>
          </cell>
          <cell r="K1314" t="str">
            <v>32H3B2</v>
          </cell>
          <cell r="L1314" t="str">
            <v>32G155366H02899</v>
          </cell>
          <cell r="M1314" t="str">
            <v>FACTURA</v>
          </cell>
          <cell r="N1314">
            <v>0</v>
          </cell>
          <cell r="O1314">
            <v>42494</v>
          </cell>
          <cell r="P1314">
            <v>42790</v>
          </cell>
          <cell r="Q1314">
            <v>201024</v>
          </cell>
          <cell r="R1314" t="str">
            <v>24/04/17 23:15 ARANTXA NP5 P1A OC 1009829 MAIN BOARD 187160</v>
          </cell>
          <cell r="S1314" t="str">
            <v/>
          </cell>
          <cell r="T1314" t="str">
            <v xml:space="preserve">    SOFIA VAZQUEZ                 </v>
          </cell>
          <cell r="U1314" t="str">
            <v>2017-05-16</v>
          </cell>
          <cell r="V1314" t="str">
            <v>NORTE</v>
          </cell>
          <cell r="W1314" t="str">
            <v>COMPLETADO</v>
          </cell>
          <cell r="X1314" t="str">
            <v>TALLER</v>
          </cell>
          <cell r="Y1314">
            <v>42845</v>
          </cell>
          <cell r="Z1314">
            <v>351</v>
          </cell>
          <cell r="AD1314" t="str">
            <v>apodaca /parque industrial stiva</v>
          </cell>
          <cell r="AE1314" t="str">
            <v>NL</v>
          </cell>
          <cell r="AF1314" t="str">
            <v>MX</v>
          </cell>
          <cell r="AG1314" t="str">
            <v>10405383</v>
          </cell>
          <cell r="AH1314" t="str">
            <v>MIGUEL FLORES</v>
          </cell>
          <cell r="AI1314" t="str">
            <v>tratado de libre comercio num 1000</v>
          </cell>
          <cell r="AJ1314" t="str">
            <v>01-8181450017</v>
          </cell>
          <cell r="AK1314">
            <v>0</v>
          </cell>
          <cell r="AL1314" t="str">
            <v>66626</v>
          </cell>
          <cell r="AM1314" t="str">
            <v>24/04/2017 23 : 15 ARANTXA.MON : TCF124/04/2017 23 : 15 ARANTXA.MON : NP521/04/2017 22 : 29 201024 : P1A: O.C. 1009839 MAIN BOARD, 187160PREDIAGNOSTICO ABRIL 21SE VISITARA EL LUNES 2421/04/2017 05 : 03 201024 : V1.- PIDIO VISITA LUNES 2420/04/2017 02 : 52 ADRIANA.SAN : ODSWTPRD% A LADO PARQUER</v>
          </cell>
          <cell r="AN1314" t="str">
            <v>3TE32G155364</v>
          </cell>
          <cell r="AO1314" t="str">
            <v>Básica</v>
          </cell>
          <cell r="AP1314" t="str">
            <v>Hisense</v>
          </cell>
          <cell r="AQ1314" t="str">
            <v>Opera</v>
          </cell>
          <cell r="AR1314" t="str">
            <v>HD 1366 X 768</v>
          </cell>
          <cell r="AS1314" t="str">
            <v>3TE32G164478G164478M010</v>
          </cell>
          <cell r="AT1314">
            <v>3</v>
          </cell>
          <cell r="AU1314" t="str">
            <v>32H3B2</v>
          </cell>
          <cell r="AV1314" t="str">
            <v>3TE32G164478</v>
          </cell>
          <cell r="AW1314" t="str">
            <v>G164478</v>
          </cell>
          <cell r="AX1314" t="str">
            <v>M010</v>
          </cell>
          <cell r="AY1314">
            <v>74012714</v>
          </cell>
          <cell r="AZ1314">
            <v>51013633</v>
          </cell>
          <cell r="BA1314">
            <v>80151093</v>
          </cell>
        </row>
        <row r="1315">
          <cell r="D1315">
            <v>60316348</v>
          </cell>
          <cell r="E1315" t="str">
            <v xml:space="preserve">A  </v>
          </cell>
          <cell r="F1315" t="str">
            <v>TV</v>
          </cell>
          <cell r="G1315" t="str">
            <v>IRMA ANGELICA AGUILAR</v>
          </cell>
          <cell r="H1315" t="str">
            <v xml:space="preserve">CALLE A 911, GUERRA, GUADALUPE </v>
          </cell>
          <cell r="I1315" t="str">
            <v>8124592294, 8115361592</v>
          </cell>
          <cell r="J1315" t="str">
            <v>HISENSE</v>
          </cell>
          <cell r="K1315" t="str">
            <v>50K20DW</v>
          </cell>
          <cell r="L1315" t="str">
            <v>50J140464H05147</v>
          </cell>
          <cell r="M1315" t="str">
            <v>67019-17</v>
          </cell>
          <cell r="N1315">
            <v>8559</v>
          </cell>
          <cell r="O1315">
            <v>42011</v>
          </cell>
          <cell r="P1315">
            <v>42846</v>
          </cell>
          <cell r="Q1315">
            <v>201024</v>
          </cell>
          <cell r="R1315" t="str">
            <v>27/04/17 8:20 ARANTXA NP5 P1A OC 1009974 PANEL 173331</v>
          </cell>
          <cell r="S1315" t="str">
            <v/>
          </cell>
          <cell r="T1315" t="str">
            <v xml:space="preserve">    SOFIA VAZQUEZ                 </v>
          </cell>
          <cell r="U1315" t="str">
            <v>2017-05-16</v>
          </cell>
          <cell r="V1315" t="str">
            <v>NORTE</v>
          </cell>
          <cell r="W1315" t="str">
            <v>COMPLETADO</v>
          </cell>
          <cell r="X1315" t="str">
            <v>TALLER</v>
          </cell>
          <cell r="Y1315">
            <v>42844</v>
          </cell>
          <cell r="Z1315">
            <v>833</v>
          </cell>
          <cell r="AD1315" t="str">
            <v>GPE/FRACC. GUERRA</v>
          </cell>
          <cell r="AE1315" t="str">
            <v>NL</v>
          </cell>
          <cell r="AF1315" t="str">
            <v>MX</v>
          </cell>
          <cell r="AG1315" t="str">
            <v>10252003</v>
          </cell>
          <cell r="AH1315" t="str">
            <v>IRMA ANGELICA AGUILAR GAMA</v>
          </cell>
          <cell r="AI1315" t="str">
            <v>CALLE A NO 911</v>
          </cell>
          <cell r="AJ1315" t="str">
            <v>8124592294</v>
          </cell>
          <cell r="AK1315" t="str">
            <v>8115361592</v>
          </cell>
          <cell r="AL1315" t="str">
            <v>67140</v>
          </cell>
          <cell r="AM1315" t="str">
            <v>27/04/2017 08 : 21 ARANTXA.MON : TCF127/04/2017 08 : 20 ARANTXA.MON : Se autoriza NP5; numero de serie yticket correcto26/04/2017 04 : 35 201024 : P1A:OC1009974,PANEL173331,25ABRIL201721/04/2017 05 : 18 201024 : V1 VISITA MARTES 2520/04/2017 04 : 29 ANA.LAURA : ODSWTPREINCIDENCIA DEL 60186113 / %AVE. 5 DE MAYO Y 5TA AVE</v>
          </cell>
          <cell r="AN1315" t="str">
            <v>1TE50B8NUSCB</v>
          </cell>
          <cell r="AO1315" t="str">
            <v>Smart</v>
          </cell>
          <cell r="AP1315" t="str">
            <v>Hisense</v>
          </cell>
          <cell r="AQ1315" t="str">
            <v>Opera</v>
          </cell>
          <cell r="AR1315" t="str">
            <v>FHD 1920 x 1080</v>
          </cell>
          <cell r="AS1315" t="str">
            <v>3TE50G165140G165140M010</v>
          </cell>
          <cell r="AT1315">
            <v>45</v>
          </cell>
          <cell r="AU1315" t="str">
            <v>50H7GB</v>
          </cell>
          <cell r="AV1315" t="str">
            <v>3TE50G165140</v>
          </cell>
          <cell r="AW1315" t="str">
            <v>G165140</v>
          </cell>
          <cell r="AX1315" t="str">
            <v>M010</v>
          </cell>
          <cell r="AY1315">
            <v>74012715</v>
          </cell>
          <cell r="AZ1315">
            <v>51013634</v>
          </cell>
          <cell r="BA1315">
            <v>80151098</v>
          </cell>
        </row>
        <row r="1316">
          <cell r="D1316">
            <v>60316428</v>
          </cell>
          <cell r="E1316" t="str">
            <v xml:space="preserve">A  </v>
          </cell>
          <cell r="F1316" t="str">
            <v>TV</v>
          </cell>
          <cell r="G1316" t="str">
            <v>BARTOLO MARTINEZ PEREZ</v>
          </cell>
          <cell r="H1316" t="str">
            <v>SAN BARTOLOME 520, NUEVO TAMAULIPAS, GUADALUPE</v>
          </cell>
          <cell r="I1316" t="str">
            <v>10935288, 8186591516</v>
          </cell>
          <cell r="J1316" t="str">
            <v>HISENSE</v>
          </cell>
          <cell r="K1316" t="str">
            <v>50K20DW</v>
          </cell>
          <cell r="L1316" t="str">
            <v>50G143065H01394</v>
          </cell>
          <cell r="M1316" t="str">
            <v>TIKET</v>
          </cell>
          <cell r="N1316">
            <v>8153.41</v>
          </cell>
          <cell r="O1316">
            <v>42185</v>
          </cell>
          <cell r="P1316">
            <v>42846</v>
          </cell>
          <cell r="Q1316">
            <v>201024</v>
          </cell>
          <cell r="R1316" t="str">
            <v>27/04/17 8:18 ARANTXA NP5 P1A OC 1009973 PANEL 173331</v>
          </cell>
          <cell r="S1316" t="str">
            <v/>
          </cell>
          <cell r="T1316" t="str">
            <v xml:space="preserve">    SOFIA VAZQUEZ                 </v>
          </cell>
          <cell r="U1316" t="str">
            <v>2017-05-16</v>
          </cell>
          <cell r="V1316" t="str">
            <v>NORTE</v>
          </cell>
          <cell r="W1316" t="str">
            <v>COMPLETADO</v>
          </cell>
          <cell r="X1316" t="str">
            <v>TALLER</v>
          </cell>
          <cell r="Y1316">
            <v>42845</v>
          </cell>
          <cell r="Z1316">
            <v>660</v>
          </cell>
          <cell r="AD1316" t="str">
            <v>Gpe/nuevo tamaulipas</v>
          </cell>
          <cell r="AE1316" t="str">
            <v>NL</v>
          </cell>
          <cell r="AF1316" t="str">
            <v>MX</v>
          </cell>
          <cell r="AG1316" t="str">
            <v>10416281</v>
          </cell>
          <cell r="AH1316" t="str">
            <v>BARTOLO MARTINEZ PEREZ</v>
          </cell>
          <cell r="AI1316" t="str">
            <v>San bartolome 520</v>
          </cell>
          <cell r="AJ1316" t="str">
            <v>8186591516</v>
          </cell>
          <cell r="AK1316" t="str">
            <v>8186591516</v>
          </cell>
          <cell r="AL1316" t="str">
            <v>61200</v>
          </cell>
          <cell r="AM1316" t="str">
            <v>27/04/2017 08 : 19 ARANTXA.MON : TCF127/04/2017 08 : 18 ARANTXA.MON : Se autoriza NP5; numero de serie yticket correcto26/04/2017 03 : 58 201024 : P1A:OC1009973,PANEL173331,25ABRIL2017.21/04/2017 04 : 57 201024 : V1.- SE VISITARA EL VIERNES 2120/04/2017 02 : 06 ANA.LAURA : ODSWTPSEARS RD.-% SN MATEO Y GRACIANO BORTONI</v>
          </cell>
          <cell r="AN1316" t="str">
            <v>1TE50B8NUSCB</v>
          </cell>
          <cell r="AO1316" t="str">
            <v>Smart</v>
          </cell>
          <cell r="AP1316" t="str">
            <v>Hisense</v>
          </cell>
          <cell r="AQ1316" t="str">
            <v>Opera</v>
          </cell>
          <cell r="AR1316" t="str">
            <v>FHD 1920 x 1080</v>
          </cell>
          <cell r="AS1316" t="str">
            <v>3TE50G165140G165140M010</v>
          </cell>
          <cell r="AT1316">
            <v>45</v>
          </cell>
          <cell r="AU1316" t="str">
            <v>50H7GB</v>
          </cell>
          <cell r="AV1316" t="str">
            <v>3TE50G165140</v>
          </cell>
          <cell r="AW1316" t="str">
            <v>G165140</v>
          </cell>
          <cell r="AX1316" t="str">
            <v>M010</v>
          </cell>
          <cell r="AY1316">
            <v>74012716</v>
          </cell>
          <cell r="AZ1316">
            <v>51013635</v>
          </cell>
          <cell r="BA1316">
            <v>80151101</v>
          </cell>
        </row>
        <row r="1317">
          <cell r="D1317">
            <v>60317054</v>
          </cell>
          <cell r="E1317" t="str">
            <v xml:space="preserve">A  </v>
          </cell>
          <cell r="F1317" t="str">
            <v>TV</v>
          </cell>
          <cell r="G1317" t="str">
            <v>FRANCISCO JAVIER RANGEL GONZALEZ</v>
          </cell>
          <cell r="H1317" t="str">
            <v>PRIV. JOSE ORTIZ DE DOMINGUEZ, ZAPATA, MONTERREY</v>
          </cell>
          <cell r="I1317">
            <v>8113721906</v>
          </cell>
          <cell r="J1317" t="str">
            <v>HISENSE</v>
          </cell>
          <cell r="K1317" t="str">
            <v>50K20DW</v>
          </cell>
          <cell r="L1317" t="str">
            <v>50G143064H02461</v>
          </cell>
          <cell r="M1317" t="str">
            <v>FACTURA</v>
          </cell>
          <cell r="N1317">
            <v>9774.15</v>
          </cell>
          <cell r="O1317">
            <v>42000</v>
          </cell>
          <cell r="P1317">
            <v>42857</v>
          </cell>
          <cell r="Q1317">
            <v>201024</v>
          </cell>
          <cell r="R1317" t="str">
            <v>05/05/17 6:07 ARANTXA NP5 P1A OC 1010297 PANEL 173331</v>
          </cell>
          <cell r="S1317" t="str">
            <v/>
          </cell>
          <cell r="T1317" t="str">
            <v xml:space="preserve">    SOFIA VAZQUEZ                 </v>
          </cell>
          <cell r="U1317" t="str">
            <v>2017-05-16</v>
          </cell>
          <cell r="V1317" t="str">
            <v>NORTE</v>
          </cell>
          <cell r="W1317" t="str">
            <v>COMPLETADO</v>
          </cell>
          <cell r="X1317" t="str">
            <v>TALLER</v>
          </cell>
          <cell r="Y1317">
            <v>42851</v>
          </cell>
          <cell r="Z1317">
            <v>851</v>
          </cell>
          <cell r="AD1317" t="str">
            <v>Zapata/Monterrey</v>
          </cell>
          <cell r="AE1317" t="str">
            <v>NL</v>
          </cell>
          <cell r="AF1317" t="str">
            <v>MX</v>
          </cell>
          <cell r="AG1317" t="str">
            <v>10416308</v>
          </cell>
          <cell r="AH1317" t="str">
            <v>FRANCISCO JAVIER RANGEL GONZALEZ</v>
          </cell>
          <cell r="AI1317" t="str">
            <v>46a Priv josefa Ortiz de Dominguez</v>
          </cell>
          <cell r="AJ1317" t="str">
            <v>8113721906</v>
          </cell>
          <cell r="AK1317">
            <v>0</v>
          </cell>
          <cell r="AL1317" t="str">
            <v>64390</v>
          </cell>
          <cell r="AM1317" t="str">
            <v>05/05/2017 06 : 07 ARANTXA.MON : TCF105/05/2017 06 : 07 ARANTXA.MON : Se autoriza NP5; numero de serie yticket correcto04/05/2017 04 : 40 201024 : P1A:OC1010297,PANEL173331,3MAYO2017.04/05/2017 04 : 11 201024 : SE ANEXA NOTA DE COMPRA Y SE PASA A REVIISON27/04/2017 23 : 26 201024 : SE LEESTA LLAMANDO Y DICENUMERO INCORRECTO SE VISITARA EL VIERNES 2827/04/2017 01 : 59 201024 : SE VISITARA EL JUEVES 2720/04/2017 05 : 03 ADRIANA.SAN : ODSWTPRD%FELIPE ANGELES Y NIÑOS HEROES</v>
          </cell>
          <cell r="AN1317" t="str">
            <v>1TE50B8NUSCB</v>
          </cell>
          <cell r="AO1317" t="str">
            <v>Smart</v>
          </cell>
          <cell r="AP1317" t="str">
            <v>Hisense</v>
          </cell>
          <cell r="AQ1317" t="str">
            <v>Opera</v>
          </cell>
          <cell r="AR1317" t="str">
            <v>FHD 1920 x 1080</v>
          </cell>
          <cell r="AS1317" t="str">
            <v>3TE50G165140G165140M010</v>
          </cell>
          <cell r="AT1317">
            <v>45</v>
          </cell>
          <cell r="AU1317" t="str">
            <v>50H7GB</v>
          </cell>
          <cell r="AV1317" t="str">
            <v>3TE50G165140</v>
          </cell>
          <cell r="AW1317" t="str">
            <v>G165140</v>
          </cell>
          <cell r="AX1317" t="str">
            <v>M010</v>
          </cell>
          <cell r="AY1317">
            <v>74012717</v>
          </cell>
          <cell r="AZ1317">
            <v>51013636</v>
          </cell>
          <cell r="BA1317">
            <v>80151105</v>
          </cell>
        </row>
        <row r="1318">
          <cell r="D1318">
            <v>60302410</v>
          </cell>
          <cell r="E1318" t="str">
            <v xml:space="preserve">A  </v>
          </cell>
          <cell r="F1318" t="str">
            <v>TV</v>
          </cell>
          <cell r="G1318" t="str">
            <v>FRANCISCO JAVIER SILVA</v>
          </cell>
          <cell r="H1318" t="str">
            <v>SIMON BOLIVAR 130, CENTRO, MONTEMORELOS</v>
          </cell>
          <cell r="I1318">
            <v>8261284548</v>
          </cell>
          <cell r="J1318" t="str">
            <v>HISENSE</v>
          </cell>
          <cell r="K1318" t="str">
            <v>32H5B2</v>
          </cell>
          <cell r="L1318" t="str">
            <v>32G155369H08211</v>
          </cell>
          <cell r="M1318" t="str">
            <v>TIKET</v>
          </cell>
          <cell r="N1318">
            <v>5998.5</v>
          </cell>
          <cell r="O1318">
            <v>42611</v>
          </cell>
          <cell r="P1318">
            <v>42685</v>
          </cell>
          <cell r="Q1318">
            <v>201024</v>
          </cell>
          <cell r="R1318" t="str">
            <v>18/11/16 2.45 ERNESTO HDZ NP5 P1A OC 1003661 MAIN BOARD 191148</v>
          </cell>
          <cell r="S1318" t="str">
            <v/>
          </cell>
          <cell r="T1318" t="str">
            <v xml:space="preserve">    SOFIA VAZQUEZ                 </v>
          </cell>
          <cell r="U1318" t="str">
            <v>2017-05-16</v>
          </cell>
          <cell r="V1318" t="str">
            <v>NORTE</v>
          </cell>
          <cell r="W1318" t="str">
            <v>COMPLETADO</v>
          </cell>
          <cell r="X1318" t="str">
            <v>TALLER</v>
          </cell>
          <cell r="Y1318" t="e">
            <v>#N/A</v>
          </cell>
          <cell r="Z1318" t="e">
            <v>#N/A</v>
          </cell>
          <cell r="AD1318" t="e">
            <v>#N/A</v>
          </cell>
          <cell r="AE1318" t="e">
            <v>#N/A</v>
          </cell>
          <cell r="AF1318" t="e">
            <v>#N/A</v>
          </cell>
          <cell r="AG1318" t="e">
            <v>#N/A</v>
          </cell>
          <cell r="AH1318" t="e">
            <v>#N/A</v>
          </cell>
          <cell r="AI1318" t="e">
            <v>#N/A</v>
          </cell>
          <cell r="AJ1318" t="e">
            <v>#N/A</v>
          </cell>
          <cell r="AK1318" t="e">
            <v>#N/A</v>
          </cell>
          <cell r="AL1318" t="e">
            <v>#N/A</v>
          </cell>
          <cell r="AM1318" t="e">
            <v>#N/A</v>
          </cell>
          <cell r="AN1318" t="str">
            <v>3TE32G155369</v>
          </cell>
          <cell r="AO1318" t="str">
            <v>Smart</v>
          </cell>
          <cell r="AP1318" t="str">
            <v>Hisense</v>
          </cell>
          <cell r="AQ1318" t="str">
            <v>Opera</v>
          </cell>
          <cell r="AR1318" t="str">
            <v>HD 1366 X 768</v>
          </cell>
          <cell r="AS1318" t="str">
            <v>3TE32G164485G164485M010</v>
          </cell>
          <cell r="AT1318">
            <v>44</v>
          </cell>
          <cell r="AU1318" t="str">
            <v>32H5B2</v>
          </cell>
          <cell r="AV1318" t="str">
            <v>3TE32G164485</v>
          </cell>
          <cell r="AW1318" t="str">
            <v>G164485</v>
          </cell>
          <cell r="AX1318" t="str">
            <v>M010</v>
          </cell>
          <cell r="AY1318">
            <v>74012718</v>
          </cell>
          <cell r="AZ1318">
            <v>51013637</v>
          </cell>
          <cell r="BA1318">
            <v>80151106</v>
          </cell>
        </row>
        <row r="1319">
          <cell r="D1319">
            <v>60316903</v>
          </cell>
          <cell r="E1319" t="str">
            <v xml:space="preserve">A  </v>
          </cell>
          <cell r="F1319" t="str">
            <v>TV</v>
          </cell>
          <cell r="G1319" t="str">
            <v>JUAN MANUEL TREVIÑO CASTILLO</v>
          </cell>
          <cell r="H1319" t="str">
            <v xml:space="preserve">SIERRA DEL FRAILE 146, LAS PUENTES 1ER SECTOR, SAN NICOLAS </v>
          </cell>
          <cell r="I1319" t="str">
            <v>8183765662, 8183760229</v>
          </cell>
          <cell r="J1319" t="str">
            <v>HISENSE</v>
          </cell>
          <cell r="K1319" t="str">
            <v>50K20DW</v>
          </cell>
          <cell r="L1319" t="str">
            <v>50G143291H13174</v>
          </cell>
          <cell r="M1319" t="str">
            <v>TIKET</v>
          </cell>
          <cell r="N1319">
            <v>11998.37</v>
          </cell>
          <cell r="O1319">
            <v>42186</v>
          </cell>
          <cell r="P1319">
            <v>42850</v>
          </cell>
          <cell r="Q1319">
            <v>201024</v>
          </cell>
          <cell r="R1319" t="str">
            <v>29/04/17 7:14 ARANTXA NP5 P1A OC. 101122 PANEL 173331</v>
          </cell>
          <cell r="S1319" t="str">
            <v/>
          </cell>
          <cell r="T1319" t="str">
            <v xml:space="preserve">    SOFIA VAZQUEZ                 </v>
          </cell>
          <cell r="U1319" t="str">
            <v>2017-05-16</v>
          </cell>
          <cell r="V1319" t="str">
            <v>NORTE</v>
          </cell>
          <cell r="W1319" t="str">
            <v>COMPLETADO</v>
          </cell>
          <cell r="X1319" t="str">
            <v>TALLER</v>
          </cell>
          <cell r="Y1319">
            <v>42849</v>
          </cell>
          <cell r="Z1319">
            <v>663</v>
          </cell>
          <cell r="AD1319" t="str">
            <v>san nocolas garza/ las fuentes 1er sec</v>
          </cell>
          <cell r="AE1319" t="str">
            <v>NL</v>
          </cell>
          <cell r="AF1319" t="str">
            <v>MX</v>
          </cell>
          <cell r="AG1319" t="str">
            <v>10416821</v>
          </cell>
          <cell r="AH1319" t="str">
            <v>JUAN MANUEL TREVIÑO CASTILLO</v>
          </cell>
          <cell r="AI1319" t="str">
            <v>sierra del fraile num 146</v>
          </cell>
          <cell r="AJ1319" t="str">
            <v>8183760229</v>
          </cell>
          <cell r="AK1319" t="str">
            <v>8183760229</v>
          </cell>
          <cell r="AL1319" t="str">
            <v>66460</v>
          </cell>
          <cell r="AM1319" t="str">
            <v>29/04/2017 07 : 14 ARANTXA.MON : TCF129/04/2017 07 : 14 ARANTXA.MON : NP528/04/2017 05 : 20 201024 : P1A:OC1010122,PANEL173331,27ABRIL2017.26/04/2017 22 : 22 201024 : SE ANEXA NOTA DE COMPRA Y SE PASA AREVIISON26/04/2017 05 : 12 201024 : SE VISITARA EL MARTES 2525/04/2017 05 : 39 GERARDO.GRA : ODSWTPRD....ENTRE AV LAS FUENTES</v>
          </cell>
          <cell r="AN1319" t="str">
            <v>1TE50B8NUSCB</v>
          </cell>
          <cell r="AO1319" t="str">
            <v>Smart</v>
          </cell>
          <cell r="AP1319" t="str">
            <v>Hisense</v>
          </cell>
          <cell r="AQ1319" t="str">
            <v>Opera</v>
          </cell>
          <cell r="AR1319" t="str">
            <v>FHD 1920 x 1080</v>
          </cell>
          <cell r="AS1319" t="str">
            <v>3TE50G165140G165140M010</v>
          </cell>
          <cell r="AT1319">
            <v>45</v>
          </cell>
          <cell r="AU1319" t="str">
            <v>50H7GB</v>
          </cell>
          <cell r="AV1319" t="str">
            <v>3TE50G165140</v>
          </cell>
          <cell r="AW1319" t="str">
            <v>G165140</v>
          </cell>
          <cell r="AX1319" t="str">
            <v>M010</v>
          </cell>
          <cell r="AY1319">
            <v>74012720</v>
          </cell>
          <cell r="AZ1319">
            <v>51013639</v>
          </cell>
          <cell r="BA1319">
            <v>80151112</v>
          </cell>
        </row>
        <row r="1320">
          <cell r="D1320">
            <v>60315791</v>
          </cell>
          <cell r="E1320" t="str">
            <v xml:space="preserve">A  </v>
          </cell>
          <cell r="F1320" t="str">
            <v>TV</v>
          </cell>
          <cell r="G1320" t="str">
            <v>SAN JUANA MORALES PALOMARES</v>
          </cell>
          <cell r="H1320" t="str">
            <v>COLIMA 922, INDEPENDENCIA, MONTERREY</v>
          </cell>
          <cell r="I1320" t="str">
            <v>83619382, 8110504177</v>
          </cell>
          <cell r="J1320" t="str">
            <v>HISENSE</v>
          </cell>
          <cell r="K1320" t="str">
            <v>50H7GB</v>
          </cell>
          <cell r="L1320" t="str">
            <v>50G162153MH00361</v>
          </cell>
          <cell r="M1320" t="str">
            <v>TIKET</v>
          </cell>
          <cell r="N1320">
            <v>13331.89</v>
          </cell>
          <cell r="O1320">
            <v>42693</v>
          </cell>
          <cell r="P1320">
            <v>42837</v>
          </cell>
          <cell r="Q1320">
            <v>201024</v>
          </cell>
          <cell r="R1320" t="str">
            <v>11/05/17 00:08 ARANTXA NP5 P1A. OC 1009702 MAIN BOARD 202712</v>
          </cell>
          <cell r="S1320" t="str">
            <v/>
          </cell>
          <cell r="T1320" t="str">
            <v xml:space="preserve">    SOFIA VAZQUEZ                 </v>
          </cell>
          <cell r="U1320" t="str">
            <v>2017-05-16</v>
          </cell>
          <cell r="V1320" t="str">
            <v>NORTE</v>
          </cell>
          <cell r="W1320" t="str">
            <v>COMPLETADO</v>
          </cell>
          <cell r="X1320" t="str">
            <v>TALLER</v>
          </cell>
          <cell r="Y1320">
            <v>42836</v>
          </cell>
          <cell r="Z1320">
            <v>143</v>
          </cell>
          <cell r="AD1320" t="str">
            <v>mty/independencia</v>
          </cell>
          <cell r="AE1320" t="str">
            <v>NL</v>
          </cell>
          <cell r="AF1320" t="str">
            <v>MX</v>
          </cell>
          <cell r="AG1320" t="str">
            <v>10415850</v>
          </cell>
          <cell r="AH1320" t="str">
            <v>SANJUANA MORALES PALOMARES</v>
          </cell>
          <cell r="AI1320" t="str">
            <v>colima 922</v>
          </cell>
          <cell r="AJ1320" t="str">
            <v>8110504177</v>
          </cell>
          <cell r="AK1320" t="str">
            <v>8110504177</v>
          </cell>
          <cell r="AL1320" t="str">
            <v>64720</v>
          </cell>
          <cell r="AM1320" t="str">
            <v>11/05/2017 00 : 08 ARANTXA.MON : TCF111/05/2017 00 : 08 ARANTXA.MON : Se autoriza NP5; por correccion dedocumentos19/04/2017 05 : 02 201024 : P1A:OC1009702,MAIN BOARD 202712,18ABRIL2017.18/04/2017 05 : 56 201024 : SE ANEXA NOTA DE COMPRA Y SE PASA A REVISON12/04/2017 00 : 50 201024 : SERIE INCORRECTA SE VISITARA MIERCOLES1212/04/2017 00 : 30 ANA.LAURA : ODSWTPTELMEX RD.-SIN REFERENCIAS</v>
          </cell>
          <cell r="AN1320" t="str">
            <v>3TE50G1523B0</v>
          </cell>
          <cell r="AO1320" t="str">
            <v>Smart</v>
          </cell>
          <cell r="AP1320" t="str">
            <v>Hisense</v>
          </cell>
          <cell r="AQ1320" t="str">
            <v>Android</v>
          </cell>
          <cell r="AR1320" t="str">
            <v>UHD 3840 X 2160</v>
          </cell>
          <cell r="AS1320" t="str">
            <v>3TE50G165140G165140M010</v>
          </cell>
          <cell r="AT1320">
            <v>45</v>
          </cell>
          <cell r="AU1320" t="str">
            <v>50H7GB</v>
          </cell>
          <cell r="AV1320" t="str">
            <v>3TE50G165140</v>
          </cell>
          <cell r="AW1320" t="str">
            <v>G165140</v>
          </cell>
          <cell r="AX1320" t="str">
            <v>M010</v>
          </cell>
          <cell r="AY1320">
            <v>74012721</v>
          </cell>
          <cell r="AZ1320">
            <v>51013640</v>
          </cell>
          <cell r="BA1320">
            <v>80151113</v>
          </cell>
        </row>
        <row r="1321">
          <cell r="D1321">
            <v>60316904</v>
          </cell>
          <cell r="E1321" t="str">
            <v xml:space="preserve">A  </v>
          </cell>
          <cell r="F1321" t="str">
            <v>TV</v>
          </cell>
          <cell r="G1321" t="str">
            <v>MARIA ADRIANA CHAVEZ ROSALES</v>
          </cell>
          <cell r="H1321" t="str">
            <v>COAHUILA 1264, INDEPENDENCIA, MONTERREY</v>
          </cell>
          <cell r="I1321" t="str">
            <v>8181903146, 8115246166</v>
          </cell>
          <cell r="J1321" t="str">
            <v>HISENSE</v>
          </cell>
          <cell r="K1321" t="str">
            <v>50K20DW</v>
          </cell>
          <cell r="L1321" t="str">
            <v>50G143291H05718</v>
          </cell>
          <cell r="M1321" t="str">
            <v>TIKET</v>
          </cell>
          <cell r="N1321">
            <v>13494.9</v>
          </cell>
          <cell r="O1321">
            <v>42114</v>
          </cell>
          <cell r="P1321">
            <v>42850</v>
          </cell>
          <cell r="Q1321">
            <v>201024</v>
          </cell>
          <cell r="R1321" t="str">
            <v>29/04/17 07:12 ARANTXA NP5 P1A OC. 1010119 PANEL 173331</v>
          </cell>
          <cell r="S1321" t="str">
            <v/>
          </cell>
          <cell r="T1321" t="str">
            <v xml:space="preserve">    SOFIA VAZQUEZ                 </v>
          </cell>
          <cell r="U1321" t="str">
            <v>2017-05-16</v>
          </cell>
          <cell r="V1321" t="str">
            <v>NORTE</v>
          </cell>
          <cell r="W1321" t="str">
            <v>COMPLETADO</v>
          </cell>
          <cell r="X1321" t="str">
            <v>TALLER</v>
          </cell>
          <cell r="Y1321">
            <v>42849</v>
          </cell>
          <cell r="Z1321">
            <v>735</v>
          </cell>
          <cell r="AD1321" t="str">
            <v>monterrey/independencia</v>
          </cell>
          <cell r="AE1321" t="str">
            <v>NL</v>
          </cell>
          <cell r="AF1321" t="str">
            <v>MX</v>
          </cell>
          <cell r="AG1321" t="str">
            <v>10416767</v>
          </cell>
          <cell r="AH1321" t="str">
            <v>MARIA ADRIANA CHAVES ROSALES</v>
          </cell>
          <cell r="AI1321" t="str">
            <v>coahuila num 1264</v>
          </cell>
          <cell r="AJ1321" t="str">
            <v>0448115246166</v>
          </cell>
          <cell r="AK1321" t="str">
            <v>0448115246166</v>
          </cell>
          <cell r="AL1321" t="str">
            <v>64720</v>
          </cell>
          <cell r="AM1321" t="str">
            <v>29/04/2017 07 : 12 ARANTXA.MON : TCF129/04/2017 07 : 12 ARANTXA.MON : NP528/04/2017 04 : 57 201024 : P1A:OC1010119,PANEL173331,27ABRIL201726/04/2017 22 : 20 201024 : SE ANEXA NOTA DE COMPRA Y SE PASA A REVIISON26/04/2017 05 : 11 201024 : VISITA JUEVES 2725/04/2017 00 : 29 GERARDO.GRA : ODSWTPRD...ENTRE PRIV GOBERNADORES Y PRIV CENADORES</v>
          </cell>
          <cell r="AN1321" t="str">
            <v>1TE50B8NUSCB</v>
          </cell>
          <cell r="AO1321" t="str">
            <v>Smart</v>
          </cell>
          <cell r="AP1321" t="str">
            <v>Hisense</v>
          </cell>
          <cell r="AQ1321" t="str">
            <v>Opera</v>
          </cell>
          <cell r="AR1321" t="str">
            <v>FHD 1920 x 1080</v>
          </cell>
          <cell r="AS1321" t="str">
            <v>3TE50G165140G165140M010</v>
          </cell>
          <cell r="AT1321">
            <v>45</v>
          </cell>
          <cell r="AU1321" t="str">
            <v>50H7GB</v>
          </cell>
          <cell r="AV1321" t="str">
            <v>3TE50G165140</v>
          </cell>
          <cell r="AW1321" t="str">
            <v>G165140</v>
          </cell>
          <cell r="AX1321" t="str">
            <v>M010</v>
          </cell>
          <cell r="AY1321">
            <v>74012722</v>
          </cell>
          <cell r="AZ1321">
            <v>51013641</v>
          </cell>
          <cell r="BA1321">
            <v>80151115</v>
          </cell>
        </row>
        <row r="1322">
          <cell r="D1322">
            <v>60316986</v>
          </cell>
          <cell r="E1322" t="str">
            <v xml:space="preserve">A  </v>
          </cell>
          <cell r="F1322" t="str">
            <v>TV</v>
          </cell>
          <cell r="G1322" t="str">
            <v>RICARDO GUADALUPE MARTINEZ</v>
          </cell>
          <cell r="H1322" t="str">
            <v>5 DE MAYO 910, CANTERA, GUADALUPE</v>
          </cell>
          <cell r="I1322">
            <v>8115510000</v>
          </cell>
          <cell r="J1322" t="str">
            <v>HISENSE</v>
          </cell>
          <cell r="K1322" t="str">
            <v>40D37</v>
          </cell>
          <cell r="L1322" t="str">
            <v>40M154812H04745</v>
          </cell>
          <cell r="M1322" t="str">
            <v>273815-6</v>
          </cell>
          <cell r="N1322">
            <v>5419</v>
          </cell>
          <cell r="O1322">
            <v>42691</v>
          </cell>
          <cell r="P1322">
            <v>42850</v>
          </cell>
          <cell r="Q1322">
            <v>201024</v>
          </cell>
          <cell r="R1322" t="str">
            <v>28/04/2017  09:40 ARANTXA MON NP5 P1A: 10010107 PANEL, 188708</v>
          </cell>
          <cell r="S1322" t="str">
            <v/>
          </cell>
          <cell r="T1322" t="str">
            <v xml:space="preserve">    SOFIA VAZQUEZ                 </v>
          </cell>
          <cell r="U1322" t="str">
            <v>2017-05-16</v>
          </cell>
          <cell r="V1322" t="str">
            <v>NORTE</v>
          </cell>
          <cell r="W1322" t="str">
            <v>COMPLETADO</v>
          </cell>
          <cell r="X1322" t="str">
            <v>TALLER</v>
          </cell>
          <cell r="Y1322">
            <v>42850</v>
          </cell>
          <cell r="Z1322">
            <v>159</v>
          </cell>
          <cell r="AD1322" t="str">
            <v>col cantera/guadalupe</v>
          </cell>
          <cell r="AE1322" t="str">
            <v>NL</v>
          </cell>
          <cell r="AF1322" t="str">
            <v>MX</v>
          </cell>
          <cell r="AG1322" t="str">
            <v>10416761</v>
          </cell>
          <cell r="AH1322" t="str">
            <v>RICARDO GUADALUOE MARTINEZ ZALASAR</v>
          </cell>
          <cell r="AI1322" t="str">
            <v>cinco de mayo 910</v>
          </cell>
          <cell r="AJ1322" t="str">
            <v>8115510000</v>
          </cell>
          <cell r="AK1322">
            <v>0</v>
          </cell>
          <cell r="AL1322" t="str">
            <v>67150</v>
          </cell>
          <cell r="AM1322" t="str">
            <v>28/04/2017 09 : 41 ARANTXA.MON : TCF128/04/2017 09 : 40 ARANTXA.MON : Se autoriza NP5; numero de serie yticket correcto28/04/2017 02 : 19 201024 : P1A:1010107,PANEL188708,27ABRIL2017.26/04/2017 23 : 04 201024 : SE ANEXA NOTA DE COMPA Y SE PASA AREVIISON26/04/2017 05 : 02 201024 : V1.- SE CHECARA CON ELCEDIS PARA VERSIESTA EL EQUIPO Y SE VISITRA ELJUEVE S 2725/04/2017 00 : 02 LAURA.HERNA : ODSWTP</v>
          </cell>
          <cell r="AN1322" t="str">
            <v>3TE40G144668</v>
          </cell>
          <cell r="AO1322" t="str">
            <v>Básica</v>
          </cell>
          <cell r="AP1322" t="str">
            <v>Hisense</v>
          </cell>
          <cell r="AQ1322" t="str">
            <v>Opera</v>
          </cell>
          <cell r="AR1322" t="str">
            <v>FHD 1920 x 1080</v>
          </cell>
          <cell r="AS1322" t="str">
            <v>3TE40G163934G163934M010</v>
          </cell>
          <cell r="AT1322">
            <v>0</v>
          </cell>
          <cell r="AU1322" t="str">
            <v>40H5B2</v>
          </cell>
          <cell r="AV1322" t="str">
            <v>3TE40G163934</v>
          </cell>
          <cell r="AW1322" t="str">
            <v>G163934</v>
          </cell>
          <cell r="AX1322" t="str">
            <v>M010</v>
          </cell>
          <cell r="AY1322">
            <v>74012723</v>
          </cell>
          <cell r="AZ1322">
            <v>51013642</v>
          </cell>
          <cell r="BA1322">
            <v>80151117</v>
          </cell>
        </row>
        <row r="1323">
          <cell r="D1323">
            <v>60316781</v>
          </cell>
          <cell r="E1323" t="str">
            <v xml:space="preserve">A  </v>
          </cell>
          <cell r="F1323" t="str">
            <v>TV</v>
          </cell>
          <cell r="G1323" t="str">
            <v>ANGEL SABINO GONZALEZ MARTINEZ</v>
          </cell>
          <cell r="H1323" t="str">
            <v>PIRUL 601-A, EVANOS 4° SECTOR, APODACA</v>
          </cell>
          <cell r="I1323" t="str">
            <v>8112638028, 8121670867</v>
          </cell>
          <cell r="J1323" t="str">
            <v>HISENSE</v>
          </cell>
          <cell r="K1323" t="str">
            <v>50K20DW</v>
          </cell>
          <cell r="L1323" t="str">
            <v>50G144844H07089</v>
          </cell>
          <cell r="M1323" t="str">
            <v>190034-9</v>
          </cell>
          <cell r="N1323">
            <v>14434</v>
          </cell>
          <cell r="O1323">
            <v>42266</v>
          </cell>
          <cell r="P1323">
            <v>42849</v>
          </cell>
          <cell r="Q1323">
            <v>201024</v>
          </cell>
          <cell r="R1323" t="str">
            <v>27/04/17  8:36 ARANTXA NP5 P1A OC 1009985 PANEL 173331</v>
          </cell>
          <cell r="S1323" t="str">
            <v/>
          </cell>
          <cell r="T1323" t="str">
            <v xml:space="preserve">    SOFIA VAZQUEZ                 </v>
          </cell>
          <cell r="U1323" t="str">
            <v>2017-05-16</v>
          </cell>
          <cell r="V1323" t="str">
            <v>NORTE</v>
          </cell>
          <cell r="W1323" t="str">
            <v>COMPLETADO</v>
          </cell>
          <cell r="X1323" t="str">
            <v>TALLER</v>
          </cell>
          <cell r="Y1323">
            <v>42846</v>
          </cell>
          <cell r="Z1323">
            <v>580</v>
          </cell>
          <cell r="AD1323" t="str">
            <v>apodaca /evanos 4to sec</v>
          </cell>
          <cell r="AE1323" t="str">
            <v>NL</v>
          </cell>
          <cell r="AF1323" t="str">
            <v>MX</v>
          </cell>
          <cell r="AG1323" t="str">
            <v>10416712</v>
          </cell>
          <cell r="AH1323" t="str">
            <v>ANGEL SABINO GONZALEZ MARTINEZ</v>
          </cell>
          <cell r="AI1323" t="str">
            <v>pirul num 601</v>
          </cell>
          <cell r="AJ1323" t="str">
            <v>8121670867</v>
          </cell>
          <cell r="AK1323" t="str">
            <v>8121670867</v>
          </cell>
          <cell r="AL1323" t="str">
            <v>66612</v>
          </cell>
          <cell r="AM1323" t="str">
            <v>27/04/2017 08 : 38 ARANTXA.MON : TCF127/04/2017 08 : 36 ARANTXA.MON : Se autoriza NP5; numero de serie yticket correcto26/04/2017 06 : 51 201024 : P1A:OC1009985,PANEL173331,25ABRIL201724/04/2017 23 : 01 201024 : V1.- SEVISITARA LUNES 2422/04/2017 06 : 27 GERARDO.GRA : ODSWTPRD...CLIENTE SE COMUNICARA CON TALLER PARA PONERSE DE ACUERDO SI ELLLEVA EQUIPO O ESPERA A TALLER</v>
          </cell>
          <cell r="AN1323" t="str">
            <v>1TE50B8NUSCB</v>
          </cell>
          <cell r="AO1323" t="str">
            <v>Smart</v>
          </cell>
          <cell r="AP1323" t="str">
            <v>Hisense</v>
          </cell>
          <cell r="AQ1323" t="str">
            <v>Opera</v>
          </cell>
          <cell r="AR1323" t="str">
            <v>FHD 1920 x 1080</v>
          </cell>
          <cell r="AS1323" t="str">
            <v>3TE50G165140G165140M010</v>
          </cell>
          <cell r="AT1323">
            <v>45</v>
          </cell>
          <cell r="AU1323" t="str">
            <v>50H7GB</v>
          </cell>
          <cell r="AV1323" t="str">
            <v>3TE50G165140</v>
          </cell>
          <cell r="AW1323" t="str">
            <v>G165140</v>
          </cell>
          <cell r="AX1323" t="str">
            <v>M010</v>
          </cell>
          <cell r="AY1323">
            <v>74012724</v>
          </cell>
          <cell r="AZ1323">
            <v>51013643</v>
          </cell>
          <cell r="BA1323">
            <v>80151119</v>
          </cell>
        </row>
        <row r="1324">
          <cell r="D1324">
            <v>60316456</v>
          </cell>
          <cell r="E1324" t="str">
            <v xml:space="preserve">A  </v>
          </cell>
          <cell r="F1324" t="str">
            <v>TV</v>
          </cell>
          <cell r="G1324" t="str">
            <v>MARIA CRISTINA BANDA</v>
          </cell>
          <cell r="H1324" t="str">
            <v>MANUEL DELGADO 3042, VICTORIA, MONTERREY</v>
          </cell>
          <cell r="I1324">
            <v>811198388</v>
          </cell>
          <cell r="J1324" t="str">
            <v>HISENSE</v>
          </cell>
          <cell r="K1324" t="str">
            <v>50K20DW</v>
          </cell>
          <cell r="L1324" t="str">
            <v>50G143064H02799</v>
          </cell>
          <cell r="M1324" t="str">
            <v>TIKET</v>
          </cell>
          <cell r="N1324">
            <v>10991.08</v>
          </cell>
          <cell r="O1324">
            <v>41808</v>
          </cell>
          <cell r="P1324">
            <v>42832</v>
          </cell>
          <cell r="Q1324">
            <v>201024</v>
          </cell>
          <cell r="R1324" t="str">
            <v>25/04/17 1:55 ARANTXA NP5 P1A OC 1009861 PANEL 173331</v>
          </cell>
          <cell r="S1324" t="str">
            <v/>
          </cell>
          <cell r="T1324" t="str">
            <v xml:space="preserve">    SOFIA VAZQUEZ                 </v>
          </cell>
          <cell r="U1324" t="str">
            <v>2017-05-16</v>
          </cell>
          <cell r="V1324" t="str">
            <v>NORTE</v>
          </cell>
          <cell r="W1324" t="str">
            <v>COMPLETADO</v>
          </cell>
          <cell r="X1324" t="str">
            <v>TALLER</v>
          </cell>
          <cell r="Y1324">
            <v>42845</v>
          </cell>
          <cell r="Z1324">
            <v>1037</v>
          </cell>
          <cell r="AD1324" t="str">
            <v>Monterrey/Victoria</v>
          </cell>
          <cell r="AE1324" t="str">
            <v>NL</v>
          </cell>
          <cell r="AF1324" t="str">
            <v>MX</v>
          </cell>
          <cell r="AG1324" t="str">
            <v>10415707</v>
          </cell>
          <cell r="AH1324" t="str">
            <v>MARIA CRISTINA BANDA</v>
          </cell>
          <cell r="AI1324" t="str">
            <v>3042 Manuel Delgado</v>
          </cell>
          <cell r="AJ1324" t="str">
            <v>8111918388</v>
          </cell>
          <cell r="AK1324">
            <v>0</v>
          </cell>
          <cell r="AL1324" t="str">
            <v>64520</v>
          </cell>
          <cell r="AM1324" t="str">
            <v>25/04/2017 01 : 58 ARANTXA.MON : TCF125/04/2017 01 : 58 ARANTXA.MON : NP522/04/2017 02 : 48 201024 : P1A:OC:1009861,PANEL173331,21ABRIL2017.PORSEGUNDA VEZ HAGO LA SOLICITUD :(21/04/2017 04 : 53 201024 : V1.- EL LUNES 2421/04/2017 00 : 53 MARIA.EUGENI : SEG: Orden da seguimiento a la orden60315642. CSA comenta que subira los documentos.18/04/2017 00 : 58 ADOLFO.FER : SEG: SE CANCELA ODS POR FALTA DEDOCUMENTOS12/04/2017 07 : 53 MARIA.EUGENI : SEG: Se le pide a CSA subir ticket decompra.12/04/2017 03 : 55 ARANTXA.MON : FALTA DE DOCUMENTOS SE REQUIEREFACTURA O TICKET DE COMPRA11/04/2017 10 : 22 201024 : P1A:OC1009545,PANEL173331,10ABRIL201708/04/2017 04 : 57 201024 : SE ANEXA NOTA DE COMPRA Y SE PASA AREVISION08/04/2017 00 : 53 GABRIELA.B : RD % VIOLETA Y NARDOCLIENTE NO MANEJA WHAT O MAIL</v>
          </cell>
          <cell r="AN1324" t="str">
            <v>1TE50B8NUSCB</v>
          </cell>
          <cell r="AO1324" t="str">
            <v>Smart</v>
          </cell>
          <cell r="AP1324" t="str">
            <v>Hisense</v>
          </cell>
          <cell r="AQ1324" t="str">
            <v>Opera</v>
          </cell>
          <cell r="AR1324" t="str">
            <v>FHD 1920 x 1080</v>
          </cell>
          <cell r="AS1324" t="str">
            <v>3TE50G165140G165140M010</v>
          </cell>
          <cell r="AT1324">
            <v>45</v>
          </cell>
          <cell r="AU1324" t="str">
            <v>50H7GB</v>
          </cell>
          <cell r="AV1324" t="str">
            <v>3TE50G165140</v>
          </cell>
          <cell r="AW1324" t="str">
            <v>G165140</v>
          </cell>
          <cell r="AX1324" t="str">
            <v>M010</v>
          </cell>
          <cell r="AY1324">
            <v>74012725</v>
          </cell>
          <cell r="AZ1324">
            <v>51013644</v>
          </cell>
          <cell r="BA1324">
            <v>80151120</v>
          </cell>
        </row>
        <row r="1325">
          <cell r="D1325">
            <v>60310865</v>
          </cell>
          <cell r="E1325" t="str">
            <v xml:space="preserve">A  </v>
          </cell>
          <cell r="F1325" t="str">
            <v>TV</v>
          </cell>
          <cell r="G1325" t="str">
            <v>JOSE ANGEL ROCHA</v>
          </cell>
          <cell r="H1325" t="str">
            <v>HIERRO 803, PARQUES TALAVERNA, SAN NICOLAS</v>
          </cell>
          <cell r="I1325" t="str">
            <v>818399623, 811513386</v>
          </cell>
          <cell r="J1325" t="str">
            <v>HISENSE</v>
          </cell>
          <cell r="K1325" t="str">
            <v>LC-43N4000M</v>
          </cell>
          <cell r="L1325" t="str">
            <v>43G162456H00786</v>
          </cell>
          <cell r="M1325" t="str">
            <v>TIKET</v>
          </cell>
          <cell r="N1325">
            <v>8798</v>
          </cell>
          <cell r="O1325">
            <v>42679</v>
          </cell>
          <cell r="P1325">
            <v>42803</v>
          </cell>
          <cell r="Q1325">
            <v>201024</v>
          </cell>
          <cell r="R1325" t="str">
            <v>10/02/17 7:01 ERNESTO HDZ NP5 P1A OC. 1007107 MAIN BOARD 204346</v>
          </cell>
          <cell r="S1325" t="str">
            <v/>
          </cell>
          <cell r="T1325" t="str">
            <v xml:space="preserve">    SOFIA VAZQUEZ                 </v>
          </cell>
          <cell r="U1325" t="str">
            <v>2017-05-16</v>
          </cell>
          <cell r="V1325" t="str">
            <v>NORTE</v>
          </cell>
          <cell r="W1325" t="str">
            <v>COMPLETADO</v>
          </cell>
          <cell r="X1325" t="str">
            <v>TALLER</v>
          </cell>
          <cell r="Y1325">
            <v>42773</v>
          </cell>
          <cell r="Z1325">
            <v>94</v>
          </cell>
          <cell r="AD1325" t="str">
            <v>sn nicolas de los g /arques la talaverna</v>
          </cell>
          <cell r="AE1325" t="str">
            <v>NL</v>
          </cell>
          <cell r="AF1325" t="str">
            <v>MX</v>
          </cell>
          <cell r="AG1325" t="str">
            <v>10411454</v>
          </cell>
          <cell r="AH1325" t="str">
            <v>JOSE ANGEL ROCHA</v>
          </cell>
          <cell r="AI1325" t="str">
            <v>hierro 803 %POTASIO Y SIDERITA</v>
          </cell>
          <cell r="AJ1325" t="str">
            <v>811513386</v>
          </cell>
          <cell r="AK1325" t="str">
            <v>811513386</v>
          </cell>
          <cell r="AL1325" t="str">
            <v>66473</v>
          </cell>
          <cell r="AM1325" t="str">
            <v>26/04/2017 05 : 07 GABRIELA.B : CSCcte en espera de su equipo, molesto20/04/2017 00 : 55 SEMIRAMIS.M : CSCCte se comunica para saber cuando se le entregara se le explica queestamos en espera de que se tenga información por parte de tienda se lepide el tiempo para dar una solución29/03/2017 05 : 09 MARTINEZ.G : se envio correo a tda en espera paraapoyar con cf a cliente//ISA MTZ09/03/2017 05 : 32 DULCE.M : CLIENTE CONFIRMA TENER EL EQUIPO DAÑADOEN SU DOMICILIO22/02/2017 03 : 55 Ricardo Espinosa : TCF2***MODELO 40h5b2***SERIE40G1619B1H04323***FECHA DE EMBARQUE 20 DE FEBRERO*** ENVIADO A 201024***CARSSA BRENDA MED22/02/2017 00 : 14 MARCO.DIAZ : TCF174 7401118315/02/2017 10 : 15 MARCO.DIAZ : TCF1PU CSA11/02/2017 07 : 18 ANA.LAURA : se le informa cte proceso de CF20dias/hab10/02/2017 07 : 58 MARIA.EUGENI : SEG: CAMBIOS FISICOS10/02/2017 07 : 01 ERNESTO.HERN : TCF110/02/2017 07 : 01 ERNESTO.HERN : NP510/02/2017 04 : 12 201024 : SEVISITOPERO NO SE RECOLECTO LA TIENEEMPOTRADA QUEDAR DE LLAMAR PARA LA RECOLECCION CUAND O LA DESEMPOTRE SEENVIA FOTO DE DOMICILIO09/02/2017 01 : 41 201024 : ESTA EN RUTA HOY MIECOLES 808/02/2017 08 : 45 201024 : P1A: O.C. 1007107, MAIN BOARD, # DEPARTE 204346 PREDIAGNOSTICO FEBERO 7-1708/02/2017 00 : 10 201024 : SE VISUTARA EL MIERCOLES 907/02/2017 22 : 54 ANA.LAURA : ODSWTPBEST BUY RD.- MODOR 43N4000M</v>
          </cell>
          <cell r="AN1325" t="str">
            <v>3TE43G1622H2</v>
          </cell>
          <cell r="AO1325" t="e">
            <v>#N/A</v>
          </cell>
          <cell r="AP1325" t="e">
            <v>#N/A</v>
          </cell>
          <cell r="AQ1325" t="e">
            <v>#N/A</v>
          </cell>
          <cell r="AR1325" t="e">
            <v>#N/A</v>
          </cell>
          <cell r="AS1325" t="str">
            <v>3TE43G1701A4G1701A4M010</v>
          </cell>
          <cell r="AT1325">
            <v>4</v>
          </cell>
          <cell r="AU1325" t="str">
            <v>LC-43N4000M</v>
          </cell>
          <cell r="AV1325" t="str">
            <v>3TE43G1701A4</v>
          </cell>
          <cell r="AW1325" t="str">
            <v>G1701A4</v>
          </cell>
          <cell r="AX1325" t="str">
            <v>M010</v>
          </cell>
          <cell r="AY1325">
            <v>74012726</v>
          </cell>
          <cell r="AZ1325">
            <v>51013645</v>
          </cell>
          <cell r="BA1325">
            <v>80151122</v>
          </cell>
        </row>
        <row r="1326">
          <cell r="D1326">
            <v>60316810</v>
          </cell>
          <cell r="E1326" t="str">
            <v xml:space="preserve">A  </v>
          </cell>
          <cell r="F1326" t="str">
            <v>TV</v>
          </cell>
          <cell r="G1326" t="str">
            <v>JESUS ANTONIO NIÑO MARES</v>
          </cell>
          <cell r="H1326" t="str">
            <v xml:space="preserve">AV. CFE 218, INFONAVIT LOS ANGELES, MONTERREY </v>
          </cell>
          <cell r="I1326" t="str">
            <v>8183200936, 8115889336</v>
          </cell>
          <cell r="J1326" t="str">
            <v>HISENSE</v>
          </cell>
          <cell r="K1326" t="str">
            <v>50K20DW</v>
          </cell>
          <cell r="L1326" t="str">
            <v>50G143291H03294</v>
          </cell>
          <cell r="M1326" t="str">
            <v xml:space="preserve">CARTA DE ACEPTACION </v>
          </cell>
          <cell r="N1326">
            <v>13494.9</v>
          </cell>
          <cell r="O1326">
            <v>42131</v>
          </cell>
          <cell r="P1326">
            <v>42849</v>
          </cell>
          <cell r="Q1326">
            <v>201024</v>
          </cell>
          <cell r="R1326" t="str">
            <v>27/04/17 8:31 ARANTXA P1A: OC. 1009980 PANEL 173331</v>
          </cell>
          <cell r="S1326" t="str">
            <v/>
          </cell>
          <cell r="T1326" t="str">
            <v xml:space="preserve">    SOFIA VAZQUEZ                 </v>
          </cell>
          <cell r="U1326" t="str">
            <v>2017-05-16</v>
          </cell>
          <cell r="V1326" t="str">
            <v>NORTE</v>
          </cell>
          <cell r="W1326" t="str">
            <v>COMPLETADO</v>
          </cell>
          <cell r="X1326" t="str">
            <v>TALLER</v>
          </cell>
          <cell r="Y1326">
            <v>42846</v>
          </cell>
          <cell r="Z1326">
            <v>715</v>
          </cell>
          <cell r="AD1326" t="str">
            <v>Sn Nicolas/ Los Angeles 1er secctor</v>
          </cell>
          <cell r="AE1326" t="str">
            <v>NL</v>
          </cell>
          <cell r="AF1326" t="str">
            <v>MX</v>
          </cell>
          <cell r="AG1326" t="str">
            <v>10416404</v>
          </cell>
          <cell r="AH1326" t="str">
            <v>JESUS ANTONIO NIÑO MARES</v>
          </cell>
          <cell r="AI1326" t="str">
            <v>218 Av CFE</v>
          </cell>
          <cell r="AJ1326" t="str">
            <v>8115889336</v>
          </cell>
          <cell r="AK1326" t="str">
            <v>8115889336</v>
          </cell>
          <cell r="AL1326" t="str">
            <v>66475</v>
          </cell>
          <cell r="AM1326" t="str">
            <v>27/04/2017 08 : 31 ARANTXA.MON : TCF127/04/2017 08 : 31 ARANTXA.MON : Se autoriza NP5; numero de serie yticket correcto26/04/2017 05 : 45 201024 : P1A:OC1009980,PANEL173331,25ABRIL2017.25/04/2017 00 : 12 201024 : VISITRA LUNES 2421/04/2017 01 : 28 SEMIRAMIS.M : ODSWTPRD/ TELMEXSE REALIZARON PRUEBAS SIN QUE RESPONDIERA EL EQUIPO SOLO PRENDE EL LEDSENTRE LAS CALLES DE MEXICO Y BRASIL</v>
          </cell>
          <cell r="AN1326" t="str">
            <v>1TE50B8NUSCB</v>
          </cell>
          <cell r="AO1326" t="str">
            <v>Smart</v>
          </cell>
          <cell r="AP1326" t="str">
            <v>Hisense</v>
          </cell>
          <cell r="AQ1326" t="str">
            <v>Opera</v>
          </cell>
          <cell r="AR1326" t="str">
            <v>FHD 1920 x 1080</v>
          </cell>
          <cell r="AS1326" t="str">
            <v>3TE50G165140G165140M010</v>
          </cell>
          <cell r="AT1326">
            <v>45</v>
          </cell>
          <cell r="AU1326" t="str">
            <v>50H7GB</v>
          </cell>
          <cell r="AV1326" t="str">
            <v>3TE50G165140</v>
          </cell>
          <cell r="AW1326" t="str">
            <v>G165140</v>
          </cell>
          <cell r="AX1326" t="str">
            <v>M010</v>
          </cell>
          <cell r="AY1326">
            <v>74012728</v>
          </cell>
          <cell r="AZ1326">
            <v>51013647</v>
          </cell>
          <cell r="BA1326">
            <v>80151124</v>
          </cell>
        </row>
        <row r="1327">
          <cell r="D1327">
            <v>60288598</v>
          </cell>
          <cell r="E1327" t="str">
            <v xml:space="preserve">A  </v>
          </cell>
          <cell r="F1327" t="str">
            <v>TV</v>
          </cell>
          <cell r="G1327" t="str">
            <v>JUAN MANUEL GONZALEZ JASSO</v>
          </cell>
          <cell r="H1327" t="str">
            <v>GOMEZ FARIAS 420, PABLO DE LOS SANTOS, SABINAS HIDALGO NL</v>
          </cell>
          <cell r="I1327">
            <v>8242424626</v>
          </cell>
          <cell r="J1327" t="str">
            <v>HISENSE</v>
          </cell>
          <cell r="K1327" t="str">
            <v>32K20DW</v>
          </cell>
          <cell r="L1327" t="str">
            <v>32J134806H01655</v>
          </cell>
          <cell r="M1327" t="str">
            <v>TIKET</v>
          </cell>
          <cell r="N1327">
            <v>99.07</v>
          </cell>
          <cell r="O1327">
            <v>41759</v>
          </cell>
          <cell r="P1327">
            <v>42625</v>
          </cell>
          <cell r="Q1327">
            <v>201024</v>
          </cell>
          <cell r="R1327" t="str">
            <v>20/09/16 23:50 ERNESTO HDZ NP5 P1A OC. 1001296 PANEL 171937 MAIN BOARD 168596</v>
          </cell>
          <cell r="S1327" t="str">
            <v/>
          </cell>
          <cell r="T1327" t="str">
            <v xml:space="preserve">    SOFIA VAZQUEZ                 </v>
          </cell>
          <cell r="U1327" t="str">
            <v>2017-05-16</v>
          </cell>
          <cell r="V1327" t="str">
            <v>NORTE</v>
          </cell>
          <cell r="W1327" t="str">
            <v>COMPLETADO</v>
          </cell>
          <cell r="X1327" t="str">
            <v>TALLER</v>
          </cell>
          <cell r="Y1327" t="e">
            <v>#N/A</v>
          </cell>
          <cell r="Z1327" t="e">
            <v>#N/A</v>
          </cell>
          <cell r="AD1327" t="e">
            <v>#N/A</v>
          </cell>
          <cell r="AE1327" t="e">
            <v>#N/A</v>
          </cell>
          <cell r="AF1327" t="e">
            <v>#N/A</v>
          </cell>
          <cell r="AG1327" t="e">
            <v>#N/A</v>
          </cell>
          <cell r="AH1327" t="e">
            <v>#N/A</v>
          </cell>
          <cell r="AI1327" t="e">
            <v>#N/A</v>
          </cell>
          <cell r="AJ1327" t="e">
            <v>#N/A</v>
          </cell>
          <cell r="AK1327" t="e">
            <v>#N/A</v>
          </cell>
          <cell r="AL1327" t="e">
            <v>#N/A</v>
          </cell>
          <cell r="AM1327" t="e">
            <v>#N/A</v>
          </cell>
          <cell r="AN1327" t="str">
            <v>3TE32G143053</v>
          </cell>
          <cell r="AO1327" t="str">
            <v>Smart</v>
          </cell>
          <cell r="AP1327" t="str">
            <v>Hisense</v>
          </cell>
          <cell r="AQ1327" t="str">
            <v>Opera</v>
          </cell>
          <cell r="AR1327" t="str">
            <v>HD 1366 X 768</v>
          </cell>
          <cell r="AS1327" t="str">
            <v>3TE32G164485G164485M010</v>
          </cell>
          <cell r="AT1327">
            <v>44</v>
          </cell>
          <cell r="AU1327" t="str">
            <v>32H5B2</v>
          </cell>
          <cell r="AV1327" t="str">
            <v>3TE32G164485</v>
          </cell>
          <cell r="AW1327" t="str">
            <v>G164485</v>
          </cell>
          <cell r="AX1327" t="str">
            <v>M010</v>
          </cell>
          <cell r="AY1327">
            <v>74012730</v>
          </cell>
          <cell r="AZ1327">
            <v>51013648</v>
          </cell>
          <cell r="BA1327">
            <v>80151128</v>
          </cell>
        </row>
        <row r="1328">
          <cell r="D1328">
            <v>60318063</v>
          </cell>
          <cell r="E1328" t="str">
            <v xml:space="preserve">A  </v>
          </cell>
          <cell r="F1328" t="str">
            <v>TV</v>
          </cell>
          <cell r="G1328" t="str">
            <v>ATANACIO SAMANIEGO DUARTE</v>
          </cell>
          <cell r="H1328" t="str">
            <v xml:space="preserve">MIXTECA 904, UNIDAD MODELO, MONTERREY </v>
          </cell>
          <cell r="I1328">
            <v>8114251279</v>
          </cell>
          <cell r="J1328" t="str">
            <v>HISENSE</v>
          </cell>
          <cell r="K1328" t="str">
            <v>32K21D</v>
          </cell>
          <cell r="L1328" t="str">
            <v>32J140473H01525</v>
          </cell>
          <cell r="M1328" t="str">
            <v>TIKET</v>
          </cell>
          <cell r="N1328">
            <v>98.9</v>
          </cell>
          <cell r="O1328">
            <v>41787</v>
          </cell>
          <cell r="P1328">
            <v>42866</v>
          </cell>
          <cell r="Q1328">
            <v>201024</v>
          </cell>
          <cell r="R1328" t="str">
            <v>04/05/2017 6:27 ARANTXA P1A OC. 1010577 CABLE LVDS</v>
          </cell>
          <cell r="S1328" t="str">
            <v/>
          </cell>
          <cell r="T1328" t="str">
            <v xml:space="preserve">    SOFIA VAZQUEZ                 </v>
          </cell>
          <cell r="U1328" t="str">
            <v>2017-05-16</v>
          </cell>
          <cell r="V1328" t="str">
            <v>NORTE</v>
          </cell>
          <cell r="W1328" t="str">
            <v>COMPLETADO</v>
          </cell>
          <cell r="X1328" t="str">
            <v>TALLER</v>
          </cell>
          <cell r="Y1328">
            <v>42864</v>
          </cell>
          <cell r="Z1328">
            <v>1077</v>
          </cell>
          <cell r="AD1328" t="str">
            <v>Monterrey/Unidad Modelo</v>
          </cell>
          <cell r="AE1328" t="str">
            <v>NL</v>
          </cell>
          <cell r="AF1328" t="str">
            <v>MX</v>
          </cell>
          <cell r="AG1328" t="str">
            <v>10411381</v>
          </cell>
          <cell r="AH1328" t="str">
            <v>ATANACIO SAMANIEGO DUARTE</v>
          </cell>
          <cell r="AI1328" t="str">
            <v>904 Mixteca</v>
          </cell>
          <cell r="AJ1328" t="str">
            <v>8114251279</v>
          </cell>
          <cell r="AK1328">
            <v>0</v>
          </cell>
          <cell r="AL1328" t="str">
            <v>64140</v>
          </cell>
          <cell r="AM1328" t="str">
            <v>11/05/2017 06 : 27 ARANTXA.MON : TCF111/05/2017 06 : 27 ARANTXA.MON : Se autoriza NP5; numero de serie yticket correcto11/05/2017 00 : 30 201024 : P1A: O.C. 1010577, CABLE LVDS, 171839 PREDIAGNOSTICO10/05/2017 01 : 31 201024 : V1.- SE VISITRA EL JUEVES 1125/04/2017 05 : 10 LUIS.D : ODSWTP%ATZCAPOTZALCO Y NONOALCO</v>
          </cell>
          <cell r="AN1328" t="str">
            <v>3TE32J140473</v>
          </cell>
          <cell r="AO1328" t="str">
            <v>Básica</v>
          </cell>
          <cell r="AP1328" t="str">
            <v>Hisense</v>
          </cell>
          <cell r="AQ1328" t="str">
            <v>Opera</v>
          </cell>
          <cell r="AR1328" t="str">
            <v>HD 1366 X 768</v>
          </cell>
          <cell r="AS1328" t="str">
            <v>3TE32G164478G164478M010</v>
          </cell>
          <cell r="AT1328">
            <v>3</v>
          </cell>
          <cell r="AU1328" t="str">
            <v>32H3B2</v>
          </cell>
          <cell r="AV1328" t="str">
            <v>3TE32G164478</v>
          </cell>
          <cell r="AW1328" t="str">
            <v>G164478</v>
          </cell>
          <cell r="AX1328" t="str">
            <v>M010</v>
          </cell>
          <cell r="AY1328">
            <v>74012731</v>
          </cell>
          <cell r="AZ1328">
            <v>51013649</v>
          </cell>
          <cell r="BA1328">
            <v>80151129</v>
          </cell>
        </row>
        <row r="1329">
          <cell r="D1329">
            <v>60317084</v>
          </cell>
          <cell r="E1329" t="str">
            <v xml:space="preserve">A  </v>
          </cell>
          <cell r="F1329" t="str">
            <v>TV</v>
          </cell>
          <cell r="G1329" t="str">
            <v xml:space="preserve">JAIME GONZALEZ HUERTA </v>
          </cell>
          <cell r="H1329" t="str">
            <v>RIO SONORA NO. 87 COL VALLE DORADO , ENSENADA B.C.</v>
          </cell>
          <cell r="I1329">
            <v>6461261167</v>
          </cell>
          <cell r="J1329" t="str">
            <v xml:space="preserve">HISENSE </v>
          </cell>
          <cell r="K1329" t="str">
            <v>50H3</v>
          </cell>
          <cell r="L1329" t="str">
            <v>50J141202H02279</v>
          </cell>
          <cell r="M1329" t="str">
            <v>TICKET 000032878</v>
          </cell>
          <cell r="N1329">
            <v>10401</v>
          </cell>
          <cell r="O1329">
            <v>42035</v>
          </cell>
          <cell r="P1329">
            <v>42872</v>
          </cell>
          <cell r="Q1329">
            <v>201015</v>
          </cell>
          <cell r="R1329" t="str">
            <v>06/05/2017 06 : 46  ARANTXA.MON : TCF1
06/05/2017 06 : 46  ARANTXA.MON : Se autoriza NP5; numero de serie y ticket correcto
05/05/2017 08 : 22 201015 : P1/ PANEL T173331 / OC - 1010395 PANEL</v>
          </cell>
          <cell r="S1329" t="str">
            <v>SE PIDIO PANEL Y NO LO SURTIERON</v>
          </cell>
          <cell r="T1329" t="str">
            <v xml:space="preserve">  Ricardo Sanchez Paniagua        </v>
          </cell>
          <cell r="U1329" t="str">
            <v>2017/05/17</v>
          </cell>
          <cell r="V1329" t="str">
            <v>NORTE</v>
          </cell>
          <cell r="W1329" t="str">
            <v>COMPLETADO</v>
          </cell>
          <cell r="X1329" t="str">
            <v>TALLER</v>
          </cell>
          <cell r="Y1329">
            <v>42851</v>
          </cell>
          <cell r="Z1329">
            <v>816</v>
          </cell>
          <cell r="AD1329" t="str">
            <v>Ensenada /Valle dorado</v>
          </cell>
          <cell r="AE1329" t="str">
            <v>BC</v>
          </cell>
          <cell r="AF1329" t="str">
            <v>MX</v>
          </cell>
          <cell r="AG1329" t="str">
            <v>10411223</v>
          </cell>
          <cell r="AH1329" t="str">
            <v>JAIME GONZÁLEZ HUERTA</v>
          </cell>
          <cell r="AI1329" t="str">
            <v>87 calle Río Sonora</v>
          </cell>
          <cell r="AJ1329" t="str">
            <v>044-6461261167</v>
          </cell>
          <cell r="AK1329">
            <v>0</v>
          </cell>
          <cell r="AL1329" t="str">
            <v>22890</v>
          </cell>
          <cell r="AM1329" t="str">
            <v>06/05/2017 06 : 46 ARANTXA.MON : TCF106/05/2017 06 : 46 ARANTXA.MON : Se autoriza NP5; numero de serie yticket correcto05/05/2017 08 : 22 201015 : P1/ PANEL T173331 / OC - 1010395 , SE HIZOPREDIAGNOSTICO Y EL MARTES 09/05/2017 SE ECOGERA EL TELEVISOR05/05/2017 08 : 13 201015 : SPKA / TIJUANA ENSENADA 222 KM IDA Y VUELTAX $ 2.00 = $ 444.0027/04/2017 00 : 00 ANA.LAURA : TELMEX RD.-%RÍO PLATA Y RIO USUMACINTAODSWTP</v>
          </cell>
          <cell r="AN1329" t="str">
            <v>3TE50J141202</v>
          </cell>
          <cell r="AO1329" t="e">
            <v>#N/A</v>
          </cell>
          <cell r="AP1329" t="e">
            <v>#N/A</v>
          </cell>
          <cell r="AQ1329" t="e">
            <v>#N/A</v>
          </cell>
          <cell r="AR1329" t="e">
            <v>#N/A</v>
          </cell>
          <cell r="AS1329" t="str">
            <v>3TE50G165140G165140M010</v>
          </cell>
          <cell r="AT1329">
            <v>45</v>
          </cell>
          <cell r="AU1329" t="str">
            <v>50H7GB</v>
          </cell>
          <cell r="AV1329" t="str">
            <v>3TE50G165140</v>
          </cell>
          <cell r="AW1329" t="str">
            <v>G165140</v>
          </cell>
          <cell r="AX1329" t="str">
            <v>M010</v>
          </cell>
          <cell r="AY1329">
            <v>74012732</v>
          </cell>
          <cell r="AZ1329">
            <v>51013650</v>
          </cell>
          <cell r="BA1329">
            <v>80151130</v>
          </cell>
        </row>
        <row r="1330">
          <cell r="D1330">
            <v>60319193</v>
          </cell>
          <cell r="E1330" t="str">
            <v xml:space="preserve">A  </v>
          </cell>
          <cell r="F1330" t="str">
            <v>TV</v>
          </cell>
          <cell r="G1330" t="str">
            <v>LUIS ALBERTO GONZALEZ OLIVARES</v>
          </cell>
          <cell r="H1330" t="str">
            <v>MANZANA C-1, COL. CENTRO, TUXPAN, NAY</v>
          </cell>
          <cell r="I1330">
            <v>3192320050</v>
          </cell>
          <cell r="J1330" t="str">
            <v>HISENSE</v>
          </cell>
          <cell r="K1330" t="str">
            <v>50K20D</v>
          </cell>
          <cell r="L1330" t="str">
            <v>50G150598H01027</v>
          </cell>
          <cell r="M1330">
            <v>1341</v>
          </cell>
          <cell r="N1330">
            <v>9060.35</v>
          </cell>
          <cell r="O1330">
            <v>42584</v>
          </cell>
          <cell r="P1330">
            <v>42804</v>
          </cell>
          <cell r="Q1330">
            <v>201023</v>
          </cell>
          <cell r="R1330" t="str">
            <v>16/03/2017 06 : 07  JORGE.VAZ : NP5
12/03/2017 02 : 29 201023 : P1-173064-PANEL LCD, 166794-POWER BOARD-OC1008489</v>
          </cell>
          <cell r="S1330" t="str">
            <v>FALLA: NO ENCIENDE, SE REALIZO PEDIDO DE</v>
          </cell>
          <cell r="T1330" t="str">
            <v xml:space="preserve">  GABRIELA RIVAS DELGADO          </v>
          </cell>
          <cell r="U1330" t="str">
            <v>2017-04-18</v>
          </cell>
          <cell r="V1330" t="str">
            <v>Norte</v>
          </cell>
          <cell r="W1330" t="str">
            <v>COMPLETADO</v>
          </cell>
          <cell r="X1330" t="str">
            <v>TALLER</v>
          </cell>
          <cell r="Y1330">
            <v>42804</v>
          </cell>
          <cell r="Z1330">
            <v>220</v>
          </cell>
          <cell r="AA1330" t="str">
            <v>M010</v>
          </cell>
          <cell r="AD1330" t="str">
            <v>Tuxpan/Centro</v>
          </cell>
          <cell r="AE1330" t="str">
            <v>NAY</v>
          </cell>
          <cell r="AF1330" t="str">
            <v>MX</v>
          </cell>
          <cell r="AG1330" t="str">
            <v>10414002</v>
          </cell>
          <cell r="AH1330" t="str">
            <v>LUIS ALBERTO GONZALEZ OLIVARES</v>
          </cell>
          <cell r="AI1330" t="str">
            <v>302 Sur Madero</v>
          </cell>
          <cell r="AJ1330" t="str">
            <v>3192320050</v>
          </cell>
          <cell r="AK1330">
            <v>0</v>
          </cell>
          <cell r="AL1330" t="str">
            <v>63200</v>
          </cell>
          <cell r="AM1330" t="str">
            <v>22/04/2017 08 : 03 MARCO.DIAZ : TCF174: 7401189524/03/2017 00 : 41 MARCO.DIAZ : TCF1PU CSAINF. GABRIELA RIVAS.DMC16/03/2017 06 : 07 JORGE.VAZ : TCF116/03/2017 06 : 07 JORGE.VAZ : NP512/03/2017 02 : 29 201023 : P1-173064-PANEL LCD, 166794-POWERBOARD-OC100848911/03/2017 07 : 41 GABRIELA.B : ODSWTP10/03/2017 02 : 07 GABRIELA.B : RD % LIBERTAD Y JUAN ESCUTIA</v>
          </cell>
          <cell r="AN1330" t="str">
            <v>3TE50G132311</v>
          </cell>
          <cell r="AO1330" t="str">
            <v>Básica</v>
          </cell>
          <cell r="AP1330" t="str">
            <v>Hisense</v>
          </cell>
          <cell r="AQ1330" t="str">
            <v>Opera</v>
          </cell>
          <cell r="AR1330" t="str">
            <v>FHD 1920 x 1080</v>
          </cell>
          <cell r="AS1330" t="str">
            <v>3TE50G165140G1651M010</v>
          </cell>
          <cell r="AT1330" t="e">
            <v>#N/A</v>
          </cell>
          <cell r="AU1330" t="str">
            <v>50H7GB</v>
          </cell>
          <cell r="AV1330" t="str">
            <v>3TE50G165140</v>
          </cell>
          <cell r="AW1330" t="str">
            <v>G1651</v>
          </cell>
          <cell r="AX1330" t="str">
            <v>M010</v>
          </cell>
          <cell r="AY1330">
            <v>74011895</v>
          </cell>
          <cell r="AZ1330">
            <v>51012824</v>
          </cell>
          <cell r="BA1330">
            <v>80141742</v>
          </cell>
        </row>
        <row r="1331">
          <cell r="D1331">
            <v>60310669</v>
          </cell>
          <cell r="E1331" t="str">
            <v>B</v>
          </cell>
          <cell r="F1331" t="str">
            <v>CELULAR</v>
          </cell>
          <cell r="G1331" t="str">
            <v>EstebanArredondoRosas</v>
          </cell>
          <cell r="H1331" t="str">
            <v>MatinAlonzoPunzonNo101,Reforma/VeracruzCP.91919</v>
          </cell>
          <cell r="I1331">
            <v>2291388593</v>
          </cell>
          <cell r="J1331" t="str">
            <v>HISENSE</v>
          </cell>
          <cell r="K1331" t="str">
            <v>C20</v>
          </cell>
          <cell r="L1331" t="str">
            <v>1MH75A91MX10D0H51Z5013C</v>
          </cell>
          <cell r="M1331">
            <v>2.02800114502016E+18</v>
          </cell>
          <cell r="N1331">
            <v>3799</v>
          </cell>
          <cell r="O1331">
            <v>42697</v>
          </cell>
          <cell r="P1331">
            <v>42767</v>
          </cell>
          <cell r="Q1331">
            <v>201709</v>
          </cell>
          <cell r="R1331" t="str">
            <v>CFOTORGADOPORSOPORTETECNICO(IRREPARABILIDAD)</v>
          </cell>
          <cell r="S1331" t="str">
            <v>EQUIPORAYADOCONPORTASIM</v>
          </cell>
          <cell r="T1331" t="str">
            <v>JuanFranciscoAlvizar</v>
          </cell>
          <cell r="U1331" t="str">
            <v>2017-04-17</v>
          </cell>
          <cell r="V1331" t="str">
            <v>CELULARES</v>
          </cell>
          <cell r="W1331" t="str">
            <v>COMPLETADO</v>
          </cell>
          <cell r="X1331" t="str">
            <v>TALLER</v>
          </cell>
          <cell r="Y1331">
            <v>42767</v>
          </cell>
          <cell r="Z1331">
            <v>70</v>
          </cell>
          <cell r="AA1331" t="str">
            <v>M010</v>
          </cell>
          <cell r="AD1331" t="str">
            <v>Reforma/Veracruz</v>
          </cell>
          <cell r="AE1331" t="str">
            <v>VER</v>
          </cell>
          <cell r="AF1331" t="str">
            <v>MX</v>
          </cell>
          <cell r="AG1331" t="str">
            <v>10410784</v>
          </cell>
          <cell r="AH1331" t="str">
            <v>ESTEBAN ARREDONDO ROSAS</v>
          </cell>
          <cell r="AI1331" t="str">
            <v>101 Matin Alonzo Punzon</v>
          </cell>
          <cell r="AJ1331" t="str">
            <v>2291388593</v>
          </cell>
          <cell r="AK1331">
            <v>0</v>
          </cell>
          <cell r="AL1331" t="str">
            <v>91919</v>
          </cell>
          <cell r="AM1331" t="str">
            <v>20/04/2017 00 : 37 MARIELA.CHA : CSCmolesto ya que es demasiado el tiempo se le pide a poyo a Isabel dedevoluciones y menciona que esta en espera de respuesta de la tienda20/04/2017 00 : 04 ADRIANA.SAN : CSCSe comunica cte. muy molesto solicitando información de entrega de DV enefectivo, se valida información con Isabel y confirma que no estaautorizada la Dv en efectivo, que el proceso correcto es DV. en tienda,cte. muy molesto por la información errónea, se le pide esperarrespuesta de tienda,20/04/2017 00 : 00 EVELYN.ZEPE : SEG: CFA.19/04/2017 04 : 37 MARTINEZ.G : No esta aut. la dev de efectivo/ seenvía correo a tienda para apoyo con cambio a cliente/en espera deinformacion18/04/2017 05 : 34 GERARDO.GRA : CSC para información sobre documentosse pide clabe interbancaria, ife y ticket de compra. EMC*18/04/2017 00 : 21 SEMIRAMIS.M : CSCMenciona que es una pésima imagen de la arca y pide se respete el tiempopara aplicar la devolución pues pareciera que nos burlamos del cte puesse encargara de hacer mala reputación de la marcha18/04/2017 00 : 17 SEMIRAMIS.M : CSCCte se comunica molesto ya que se le menciono antes que se le enviaríasituación que se siente tomado de pelo se le piden datos de documentospor correo de devoluciones .11/04/2017 06 : 58 Ricardo Espinosa : TCFINV, TCFCN, POR CUESTION DE AUDITORIA.TCFDEV. POR CUESTION DE AUDITORIA BRENDA MED04/04/2017 22 : 21 BRENDA.MORA : CSCCliente acepta el cambio de modelo C1, se le pasa información a David decf para que lo tome en cuenta y pueda ser enviado a la brevedad, clientemolesto por la falta de entrega del equipo.31/03/2017 02 : 47 EVELYN.ZEPE : SEG: SIN RESPUESTA POR PARTE DE CFPARA EL ENVIO DE EQUIPO.31/03/2017 01 : 17 GERARDO.GRA : CSC se escala nuevamente ODS a Rubipara seguimento. EMC*23/03/2017 23 : 24 GERARDO.GRA : CSC se escala ODS a Rubi paraseguimiento. ECM*16/03/2017 01 : 54 RUBI.G : SEG: PENDIENTE OR GENERAR 54 Y 74 POR FALTADE MODELO, SERIE DE QUIPO A EMBARCAR PARA CF RGF//08/03/2017 07 : 16 BRENDA.MORA : CSCSe le pide apoyo al área de cf y menciona dulce que se envira el mismoequipo la próxima semana, se corto llamada.07/03/2017 01 : 00 GABRIELA.B : CSCSolicita verificar información de CF, se reporta con Dulce de CF no secuenta con información se pide esperar25/02/2017 04 : 37 RUBI.G : SEG: PENDIENTE POR CONFIRMAR POR PARTE DECF MODELO Y SERIE DE EQUIPO REMPLAZO RGF//22/02/2017 02 : 44 GABRIELA.B : CSCsolicita verificar seguimiento a falla de comenta que se realizara CFse informa en proceso se pide esperar11/02/2017 01 : 16 SERGIO.FER : TCF111/02/2017 01 : 16 SERGIO.FER : TCFT - Irreparabilidad09/02/2017 03 : 22 201709 : SE ANEXO REPORTE TECNICO PARA SU VALORACION09/02/2017 03 : 13 BRENDA.MORA : CSCSe le pide a CSA Ismael que puedan checar también la falla del auricularya que no funciona.04/02/2017 00 : 01 201709 : SE ANEXARON LOS DOCUMENTOS, EL EQUIPO PASA ASERVICIO02/02/2017 04 : 24 RUBI.G : SE ANEXAN DOCUMENTOS DE COMPRA EN SISTEMARGF//31/01/2017 01 : 08 BRENDA.MORA : CSCSe le anexa a la falla que el auricular no funciona.31/01/2017 01 : 05 BRENDA.MORA : CSCcliente corrige su correo eddarr_rosas@hotmail.com , se le pide apoyo arubí para que reenvié la guía al cliente.28/01/2017 06 : 29 RUBI.G : CE1: 7053079305 RGF//28/01/2017 02 : 19 ADRIANA.SAN : DCEG:26/01/2017 03 : 04 ADRIANA.SAN : ODSWTPRD% SIMON BOLIVAREBBARR_ROSAS@HOTMAIL.COM</v>
          </cell>
          <cell r="AN1331" t="e">
            <v>#N/A</v>
          </cell>
          <cell r="AO1331" t="e">
            <v>#N/A</v>
          </cell>
          <cell r="AP1331" t="e">
            <v>#N/A</v>
          </cell>
          <cell r="AQ1331" t="e">
            <v>#N/A</v>
          </cell>
          <cell r="AR1331" t="e">
            <v>#N/A</v>
          </cell>
          <cell r="AS1331" t="str">
            <v/>
          </cell>
          <cell r="AT1331" t="e">
            <v>#N/A</v>
          </cell>
          <cell r="AY1331">
            <v>74012734</v>
          </cell>
          <cell r="AZ1331">
            <v>51013652</v>
          </cell>
          <cell r="BA1331">
            <v>80151109</v>
          </cell>
        </row>
        <row r="1332">
          <cell r="D1332">
            <v>60310935</v>
          </cell>
          <cell r="E1332" t="str">
            <v xml:space="preserve">A  </v>
          </cell>
          <cell r="F1332" t="str">
            <v>CELULAR</v>
          </cell>
          <cell r="G1332" t="str">
            <v>LuisEduardoVelazquez</v>
          </cell>
          <cell r="H1332" t="str">
            <v>mascorro523S.L.P/independencia,SLP,CP78330</v>
          </cell>
          <cell r="I1332" t="str">
            <v>044-4442396125</v>
          </cell>
          <cell r="J1332" t="str">
            <v>HISENSE</v>
          </cell>
          <cell r="K1332" t="str">
            <v>C20</v>
          </cell>
          <cell r="L1332" t="str">
            <v>1MH76A91MX10DOH2AH202A7</v>
          </cell>
          <cell r="M1332" t="str">
            <v>SFR/000209842</v>
          </cell>
          <cell r="N1332">
            <v>5998.52</v>
          </cell>
          <cell r="O1332">
            <v>42598</v>
          </cell>
          <cell r="P1332">
            <v>42769</v>
          </cell>
          <cell r="Q1332">
            <v>201709</v>
          </cell>
          <cell r="R1332" t="str">
            <v>CFPORFALTADEREFACCIONT1019758(PCBLOGIC),OC1007244</v>
          </cell>
          <cell r="S1332" t="str">
            <v>EQUIPORAYADOCONPORTASIM</v>
          </cell>
          <cell r="T1332" t="str">
            <v>JUANFRANCISCOALVIZAR</v>
          </cell>
          <cell r="U1332" t="str">
            <v>2017-04-18</v>
          </cell>
          <cell r="V1332" t="str">
            <v>CELULARES</v>
          </cell>
          <cell r="W1332" t="str">
            <v>COMPLETADO</v>
          </cell>
          <cell r="X1332" t="str">
            <v>TALLER</v>
          </cell>
          <cell r="Y1332">
            <v>42773</v>
          </cell>
          <cell r="Z1332">
            <v>171</v>
          </cell>
          <cell r="AA1332" t="str">
            <v>M010</v>
          </cell>
          <cell r="AD1332" t="str">
            <v>S.L.P/ independencia</v>
          </cell>
          <cell r="AE1332" t="str">
            <v>SLP</v>
          </cell>
          <cell r="AF1332" t="str">
            <v>MX</v>
          </cell>
          <cell r="AG1332" t="str">
            <v>10410283</v>
          </cell>
          <cell r="AH1332" t="str">
            <v>LUIS EDUARDO VELAZQUEZ</v>
          </cell>
          <cell r="AI1332" t="str">
            <v>mascorro 523</v>
          </cell>
          <cell r="AJ1332" t="str">
            <v>044-4442396125</v>
          </cell>
          <cell r="AK1332">
            <v>0</v>
          </cell>
          <cell r="AL1332" t="str">
            <v>78330</v>
          </cell>
          <cell r="AM1332" t="str">
            <v>20/04/2017 00 : 40 EVELYN.ZEPE : SEG: CFA.11/04/2017 23 : 09 Ricardo Espinosa : TCFINV, TCFCN POR FALTA DE PRODUCTO.TCFDEV POR FALTA DE PRODUCTO BRENDA MED04/04/2017 00 : 53 GERARDO.GRA : Se canaliza ODS a CF, ya que por errorse canalizo a Rubi G. EMC*04/04/2017 00 : 45 GERARDO.GRA : CSC se pasa ODS a Rubi G. paraseguimiento de entrega. EMC*16/03/2017 02 : 18 RUBI.G : SEG: PENDIENTE POR GENERAR 54 Y 74 PORFALTA DE MODELO, SERIE DE QUIPO A EMBARCAR PARA CF RGF//09/03/2017 01 : 16 MARIELA.CHA : CSCAutoriza el cambio de modelo09/03/2017 01 : 05 DULCE.M : se le ofrece a cte modelo c1, lo varevisar y llamara para verificar si lo acepta.25/02/2017 03 : 19 RUBI.G : SEG: PENDIENTE POR CONFIRMAR POR PARTE DECF MODELO Y SERIE DE EQUIPO REMPLAZO RGF//24/02/2017 07 : 08 JUANANTONIO : CSCse le indican tiempos al CTE14/02/2017 02 : 58 ERNESTO.HERN : TCF114/02/2017 02 : 58 ERNESTO.HERN : NP510/02/2017 07 : 47 201709 : P1. T1019758. 1007244EQUIPO PENDIENTE POR PARTE ( PCB LOGIC )09/02/2017 00 : 36 201709 : SE ANEXARON LOS DOCUMENTOS, EL EQUIPO PASA ASERVICIO08/02/2017 06 : 04 RUBI.G : SE ANEXAN DOCUMENTOS DE COMPRA EN SISTEMARGF//28/01/2017 06 : 20 RUBI.G : CE1: 7053063231 RGF//27/01/2017 07 : 53 ANA.LAURA : DCEG25/01/2017 23 : 53 ANA.LAURA : ODSWTP%SAMARRIPA Y JUSTO CORRO, CERCA DE PRODUCTOS DON TACHOGTALUIS777@HOTMAIL.COM</v>
          </cell>
          <cell r="AN1332" t="e">
            <v>#N/A</v>
          </cell>
          <cell r="AO1332" t="e">
            <v>#N/A</v>
          </cell>
          <cell r="AP1332" t="e">
            <v>#N/A</v>
          </cell>
          <cell r="AQ1332" t="e">
            <v>#N/A</v>
          </cell>
          <cell r="AR1332" t="e">
            <v>#N/A</v>
          </cell>
          <cell r="AS1332" t="str">
            <v/>
          </cell>
          <cell r="AT1332" t="e">
            <v>#N/A</v>
          </cell>
          <cell r="AY1332">
            <v>74012735</v>
          </cell>
          <cell r="AZ1332">
            <v>51013653</v>
          </cell>
          <cell r="BA1332">
            <v>80151110</v>
          </cell>
        </row>
        <row r="1333">
          <cell r="D1333">
            <v>60313341</v>
          </cell>
          <cell r="E1333" t="str">
            <v>D</v>
          </cell>
          <cell r="F1333" t="str">
            <v>CELULAR</v>
          </cell>
          <cell r="G1333" t="str">
            <v>YahairaAlinaTorresHam</v>
          </cell>
          <cell r="H1333" t="str">
            <v>Calle129,número418,LetraAMerida/CincoColonias,YUC,CP.97280</v>
          </cell>
          <cell r="I1333">
            <v>9999293838</v>
          </cell>
          <cell r="J1333" t="str">
            <v>HISENSE</v>
          </cell>
          <cell r="K1333" t="str">
            <v>L675</v>
          </cell>
          <cell r="L1333" t="str">
            <v>1MH75AY1MX10D0HC3H2008C</v>
          </cell>
          <cell r="M1333" t="str">
            <v>PROFECO</v>
          </cell>
          <cell r="N1333">
            <v>1999</v>
          </cell>
          <cell r="O1333">
            <v>42573</v>
          </cell>
          <cell r="P1333">
            <v>42435</v>
          </cell>
          <cell r="Q1333">
            <v>201709</v>
          </cell>
          <cell r="R1333" t="str">
            <v>CFCASOPROFECO</v>
          </cell>
          <cell r="S1333" t="str">
            <v>EQUIPOMALTRATADOCONTAPA</v>
          </cell>
          <cell r="T1333" t="str">
            <v>JuanFranciscoAlvizar</v>
          </cell>
          <cell r="U1333" t="str">
            <v>2017-04-19</v>
          </cell>
          <cell r="V1333" t="str">
            <v>CELULARES</v>
          </cell>
          <cell r="W1333" t="str">
            <v>COMPLETADO</v>
          </cell>
          <cell r="X1333" t="str">
            <v>TALLER</v>
          </cell>
          <cell r="Y1333">
            <v>42800</v>
          </cell>
          <cell r="Z1333">
            <v>138</v>
          </cell>
          <cell r="AA1333" t="str">
            <v>M010</v>
          </cell>
          <cell r="AD1333" t="str">
            <v>Merida/Cinco Colonias</v>
          </cell>
          <cell r="AE1333" t="str">
            <v>YUC</v>
          </cell>
          <cell r="AF1333" t="str">
            <v>MX</v>
          </cell>
          <cell r="AG1333" t="str">
            <v>10413712</v>
          </cell>
          <cell r="AH1333" t="str">
            <v>YAHAIRA ALINA TORRES HAM</v>
          </cell>
          <cell r="AI1333" t="str">
            <v>Calle 129, número 418, Letra A,</v>
          </cell>
          <cell r="AJ1333" t="str">
            <v>9999041538</v>
          </cell>
          <cell r="AK1333" t="str">
            <v>9999041538</v>
          </cell>
          <cell r="AL1333" t="str">
            <v>97280</v>
          </cell>
          <cell r="AM1333" t="str">
            <v>20/04/2017 00 : 54 EVELYN.ZEPE : SEG: CFA.16/03/2017 02 : 30 RUBI.G : SEG: PENDIENTE POR GENERAR 54 Y 74 PORFALTA DE MODELO, SERIE DE QUIPO A EMBARCAR PARA CF RGF//15/03/2017 00 : 04 ANA.LAURA : TCF1PU:CSA11/03/2017 08 : 01 ANA.LAURA : TCFLel equipo ya lo recibió taller el dia de hoy, se autoriza cambio físico,debido a compareciencia física, se valida con supervisor08/03/2017 05 : 53 201709 : EQUIPO PENDIENTE POR ARRIBA A CSA07/03/2017 08 : 06 ANA.LAURA : CE1:431872783607/03/2017 07 : 54 ANA.LAURA : bogardcain86@gmail.com07/03/2017 07 : 06 ANA.LAURA : LEGAL1:PFC.YUC.B.3/003863-2016</v>
          </cell>
          <cell r="AN1333" t="e">
            <v>#N/A</v>
          </cell>
          <cell r="AO1333" t="e">
            <v>#N/A</v>
          </cell>
          <cell r="AP1333" t="e">
            <v>#N/A</v>
          </cell>
          <cell r="AQ1333" t="e">
            <v>#N/A</v>
          </cell>
          <cell r="AR1333" t="e">
            <v>#N/A</v>
          </cell>
          <cell r="AS1333" t="str">
            <v/>
          </cell>
          <cell r="AT1333" t="e">
            <v>#N/A</v>
          </cell>
          <cell r="AY1333">
            <v>74012736</v>
          </cell>
          <cell r="AZ1333">
            <v>51013654</v>
          </cell>
          <cell r="BA1333">
            <v>80151111</v>
          </cell>
        </row>
        <row r="1334">
          <cell r="D1334">
            <v>60313916</v>
          </cell>
          <cell r="E1334" t="str">
            <v>B</v>
          </cell>
          <cell r="F1334" t="str">
            <v>CELULAR</v>
          </cell>
          <cell r="G1334" t="str">
            <v>Juan Jose Niebla Medina</v>
          </cell>
          <cell r="H1334" t="str">
            <v>Venustiano carranza num 187 Culiacan/Benito juarez CP 80210</v>
          </cell>
          <cell r="I1334">
            <v>6672742270</v>
          </cell>
          <cell r="J1334" t="str">
            <v>HISENSE</v>
          </cell>
          <cell r="K1334" t="str">
            <v>C20</v>
          </cell>
          <cell r="L1334" t="str">
            <v>IMH75A91MX10D0H1BH20423</v>
          </cell>
          <cell r="M1334" t="str">
            <v>0002208808</v>
          </cell>
          <cell r="N1334">
            <v>4999</v>
          </cell>
          <cell r="O1334">
            <v>42684</v>
          </cell>
          <cell r="P1334">
            <v>42802</v>
          </cell>
          <cell r="Q1334">
            <v>201709</v>
          </cell>
          <cell r="R1334" t="str">
            <v xml:space="preserve">CF OTORGADO POR SOPORTE TECNICO (IRREPARABILIDAD) </v>
          </cell>
          <cell r="S1334" t="str">
            <v xml:space="preserve">EQUIPO RAYADO CON PORTA SIM </v>
          </cell>
          <cell r="T1334" t="str">
            <v xml:space="preserve"> JUAN FRANCISCO ALVIZAR           </v>
          </cell>
          <cell r="U1334" t="str">
            <v>2017-04-19</v>
          </cell>
          <cell r="V1334" t="str">
            <v>CELULARES</v>
          </cell>
          <cell r="W1334" t="str">
            <v>COMPLETADO</v>
          </cell>
          <cell r="X1334" t="str">
            <v>TALLER</v>
          </cell>
          <cell r="Y1334">
            <v>42804</v>
          </cell>
          <cell r="Z1334">
            <v>118</v>
          </cell>
          <cell r="AA1334" t="str">
            <v>M010</v>
          </cell>
          <cell r="AD1334" t="str">
            <v>Culiacan/Benito juarez</v>
          </cell>
          <cell r="AE1334" t="str">
            <v>SIN</v>
          </cell>
          <cell r="AF1334" t="str">
            <v>MX</v>
          </cell>
          <cell r="AG1334" t="str">
            <v>10406594</v>
          </cell>
          <cell r="AH1334" t="str">
            <v>JUAN JOSE NIEBLA MEDINA</v>
          </cell>
          <cell r="AI1334" t="str">
            <v>Venustiano carranza num 187</v>
          </cell>
          <cell r="AJ1334" t="str">
            <v>6672742270</v>
          </cell>
          <cell r="AK1334">
            <v>0</v>
          </cell>
          <cell r="AL1334" t="str">
            <v>80210</v>
          </cell>
          <cell r="AM1334" t="str">
            <v>29/03/2017 04 : 46 ROGER.R : TCF129/03/2017 04 : 46 ROGER.R : TCFT - Irreparabilidad.29/03/2017 03 : 15 EVELYN.ZEPE : SEG: SE ENVIA CORREO AL AREA DE SOPRTETECNICO PARA SOLUCION DE ADHESIVO.28/03/2017 00 : 03 SEMIRAMIS.M : CSCCte se comunica para verificar el estatus de equipo se hace mención quese esta pendiente por refacción al dar la información se corta llamada25/03/2017 03 : 51 201709 : FALTA ADHESIVO, SE NOTIFICO POR CORREO17/03/2017 02 : 28 GABRIELA.B : CSCSe informa en proceso de reparación, se pide Esperar16/03/2017 13 : 20 ARANTXA.MON : P2 GUÌA: 808647175015/03/2017 01 : 06 201709 : SE ANEXA REPORTE TECNICO PARA SU VALORACION14/03/2017 22 : 31 201709 : P1. T1019758. 1008594EQUIPO PENDIENTE POR PARTE ( PCB LOGIC ]14/03/2017 00 : 26 201709 : EL EQUIPO SE ENCUENTRA EN PROCESO DEREPARACION11/03/2017 06 : 37 RUBI.G : SE ANEXAN DOCUMENTOS DE COMPRA EN SISTEMARGF//03/03/2017 05 : 17 RUBI.G : CE1: 5823366286 RGF//02/03/2017 00 : 55 GERARDO.GRA : DCEG ELABORADA POR EMC*REICIDENCIA DE UN CF, ODS 60306129RD% ESQUINA CON CALLE IGNACIO RAMIREZJUAN_NIEBLA@HOTMAIL.COM</v>
          </cell>
          <cell r="AN1334" t="e">
            <v>#N/A</v>
          </cell>
          <cell r="AO1334" t="e">
            <v>#N/A</v>
          </cell>
          <cell r="AP1334" t="e">
            <v>#N/A</v>
          </cell>
          <cell r="AQ1334" t="e">
            <v>#N/A</v>
          </cell>
          <cell r="AR1334" t="e">
            <v>#N/A</v>
          </cell>
          <cell r="AS1334" t="str">
            <v/>
          </cell>
          <cell r="AT1334" t="e">
            <v>#N/A</v>
          </cell>
          <cell r="AY1334">
            <v>74012737</v>
          </cell>
          <cell r="AZ1334">
            <v>51013655</v>
          </cell>
          <cell r="BA1334">
            <v>80151114</v>
          </cell>
        </row>
        <row r="1335">
          <cell r="D1335">
            <v>60312917</v>
          </cell>
          <cell r="E1335" t="str">
            <v xml:space="preserve">A  </v>
          </cell>
          <cell r="F1335" t="str">
            <v>CELULAR</v>
          </cell>
          <cell r="G1335" t="str">
            <v>Isaura Lucia Peralta Zalasar</v>
          </cell>
          <cell r="H1335" t="str">
            <v>privada del patio 115, fracc haciedas de hidalgo/pachuca de sot CP. 42082</v>
          </cell>
          <cell r="I1335">
            <v>7711333079</v>
          </cell>
          <cell r="J1335" t="str">
            <v>HISENSE</v>
          </cell>
          <cell r="K1335" t="str">
            <v>C20</v>
          </cell>
          <cell r="L1335" t="str">
            <v>1MH75A91MX10D0HEKZ500D2</v>
          </cell>
          <cell r="M1335">
            <v>46740855</v>
          </cell>
          <cell r="N1335">
            <v>8927.64</v>
          </cell>
          <cell r="O1335">
            <v>42768</v>
          </cell>
          <cell r="P1335">
            <v>42794</v>
          </cell>
          <cell r="Q1335">
            <v>201709</v>
          </cell>
          <cell r="R1335" t="str">
            <v xml:space="preserve">17/03/2017 00 : 55  ERNESTO.HERN : NP5
04/03/2017 02 : 38 201709 : P1. T1019760.   1008161
</v>
          </cell>
          <cell r="S1335" t="str">
            <v xml:space="preserve"> EQUIPO MALTRATADO CON PORTA SIM</v>
          </cell>
          <cell r="T1335" t="str">
            <v xml:space="preserve"> Juan Francisco Alvizar           </v>
          </cell>
          <cell r="U1335" t="str">
            <v>2017-04-18</v>
          </cell>
          <cell r="V1335" t="str">
            <v>CELULARES</v>
          </cell>
          <cell r="W1335" t="str">
            <v>COMPLETADO</v>
          </cell>
          <cell r="X1335" t="str">
            <v>TALLER</v>
          </cell>
          <cell r="Y1335">
            <v>42793</v>
          </cell>
          <cell r="Z1335">
            <v>26</v>
          </cell>
          <cell r="AA1335" t="str">
            <v>M010</v>
          </cell>
          <cell r="AD1335" t="str">
            <v>fracc haciedas de hidalgo/pachuca de sot</v>
          </cell>
          <cell r="AE1335" t="str">
            <v>HGO</v>
          </cell>
          <cell r="AF1335" t="str">
            <v>MX</v>
          </cell>
          <cell r="AG1335" t="str">
            <v>10412185</v>
          </cell>
          <cell r="AH1335" t="str">
            <v>ISAURA LUCIA PERALTA ZALASAR</v>
          </cell>
          <cell r="AI1335" t="str">
            <v>privada del patio 115</v>
          </cell>
          <cell r="AJ1335" t="str">
            <v>7713312886</v>
          </cell>
          <cell r="AK1335" t="str">
            <v>7713312886</v>
          </cell>
          <cell r="AL1335" t="str">
            <v>42082</v>
          </cell>
          <cell r="AM1335" t="str">
            <v>17/03/2017 00 : 55 ERNESTO.HERN : TCF117/03/2017 00 : 55 ERNESTO.HERN : NP504/03/2017 02 : 38 201709 : P1. T1019760. 1008161EQUIPO PENDIENTE POR PARTE ( PCB LOGIC )28/02/2017 01 : 11 201709 : EL EQUIPO SE ENCUENTRA EN PROCESO DEREPARACION28/02/2017 01 : 07 RUBI.G : SE ANEXAN DOCUMENTOS DE COMPRA EN SISTEMARGF//18/02/2017 01 : 04 RUBI.G : CE1: 1129609961 RGF//17/02/2017 02 : 17 LAURA.HERNA : DCEG16/02/2017 04 : 54 LAURA.HERNA : ODSWTPRD%ISAURA1321@HOTMAIL.COM</v>
          </cell>
          <cell r="AN1335" t="e">
            <v>#N/A</v>
          </cell>
          <cell r="AO1335" t="e">
            <v>#N/A</v>
          </cell>
          <cell r="AP1335" t="e">
            <v>#N/A</v>
          </cell>
          <cell r="AQ1335" t="e">
            <v>#N/A</v>
          </cell>
          <cell r="AR1335" t="e">
            <v>#N/A</v>
          </cell>
          <cell r="AS1335" t="str">
            <v/>
          </cell>
          <cell r="AT1335" t="e">
            <v>#N/A</v>
          </cell>
          <cell r="AY1335">
            <v>74012738</v>
          </cell>
          <cell r="AZ1335">
            <v>51013656</v>
          </cell>
          <cell r="BA1335">
            <v>80151116</v>
          </cell>
        </row>
        <row r="1336">
          <cell r="D1336">
            <v>60312904</v>
          </cell>
          <cell r="E1336" t="str">
            <v xml:space="preserve">A  </v>
          </cell>
          <cell r="F1336" t="str">
            <v>CELULAR</v>
          </cell>
          <cell r="G1336" t="str">
            <v xml:space="preserve">Juan Carlos Vazquez
</v>
          </cell>
          <cell r="H1336" t="str">
            <v>Francisco Gerrero Alcocha No. 202, Fracc Loma Verde/Leon CP. 37295</v>
          </cell>
          <cell r="I1336">
            <v>4777711524</v>
          </cell>
          <cell r="J1336" t="str">
            <v>HISENSE</v>
          </cell>
          <cell r="K1336" t="str">
            <v>C20</v>
          </cell>
          <cell r="L1336" t="str">
            <v>1MS75CE9MX10D0HTKT10808</v>
          </cell>
          <cell r="M1336">
            <v>9552</v>
          </cell>
          <cell r="N1336">
            <v>4500.1899999999996</v>
          </cell>
          <cell r="O1336">
            <v>42649</v>
          </cell>
          <cell r="P1336">
            <v>42794</v>
          </cell>
          <cell r="Q1336">
            <v>201709</v>
          </cell>
          <cell r="R1336" t="str">
            <v xml:space="preserve">17/03/2017 00 : 41  ERNESTO.HERN : NP5
04/03/2017 02 : 41 201709 : P1. T1019762.   1008161
</v>
          </cell>
          <cell r="S1336" t="str">
            <v xml:space="preserve"> EQUIPO MALTRATADO CON PORTA SIM</v>
          </cell>
          <cell r="T1336" t="str">
            <v xml:space="preserve"> Juan Francisco Alvizar           </v>
          </cell>
          <cell r="U1336" t="str">
            <v>2017-04-18</v>
          </cell>
          <cell r="V1336" t="str">
            <v>CELULARES</v>
          </cell>
          <cell r="W1336" t="str">
            <v>COMPLETADO</v>
          </cell>
          <cell r="X1336" t="str">
            <v>TALLER</v>
          </cell>
          <cell r="Y1336">
            <v>42793</v>
          </cell>
          <cell r="Z1336">
            <v>145</v>
          </cell>
          <cell r="AA1336" t="str">
            <v>M010</v>
          </cell>
          <cell r="AD1336" t="str">
            <v>Fracc Loma Verde/Leon</v>
          </cell>
          <cell r="AE1336" t="str">
            <v>GTO</v>
          </cell>
          <cell r="AF1336" t="str">
            <v>MX</v>
          </cell>
          <cell r="AG1336" t="str">
            <v>10408404</v>
          </cell>
          <cell r="AH1336" t="str">
            <v>JUAN CARLOS VAZQUEZ</v>
          </cell>
          <cell r="AI1336" t="str">
            <v>202 Francisco Gerrero Alcocha</v>
          </cell>
          <cell r="AJ1336" t="str">
            <v>4777711524</v>
          </cell>
          <cell r="AK1336">
            <v>0</v>
          </cell>
          <cell r="AL1336" t="str">
            <v>37295</v>
          </cell>
          <cell r="AM1336" t="str">
            <v>22/03/2017 06 : 01 GERARDO.GRA : CSC se indica CF y tiempo de respuestaaproximado 20 días hábiles a partir del 17 marzo. EMC*17/03/2017 00 : 42 ERNESTO.HERN : TCF117/03/2017 00 : 41 ERNESTO.HERN : NP504/03/2017 02 : 41 201709 : P1. T1019762. 1008161EQUIPO PENDIENTE POR PARTE ( PCB LOGIC )28/02/2017 01 : 42 201709 : EL EQUIPO SE ENCUENTRA EN PROCESO DEREPARACION28/02/2017 00 : 48 RUBI.G : SE ANEXAN DOCUMENTOS DE COMPRA EN SISTEMARGF//28/01/2017 02 : 57 RUBI.G : CE1: 7052636942 RGF//27/01/2017 05 : 21 ANA.LAURA : DCEGODSWTPRD% ESQUINA CON RAUL RAMIREZJCPINBRON@HOTMAIL.COM</v>
          </cell>
          <cell r="AN1336" t="e">
            <v>#N/A</v>
          </cell>
          <cell r="AO1336" t="e">
            <v>#N/A</v>
          </cell>
          <cell r="AP1336" t="e">
            <v>#N/A</v>
          </cell>
          <cell r="AQ1336" t="e">
            <v>#N/A</v>
          </cell>
          <cell r="AR1336" t="e">
            <v>#N/A</v>
          </cell>
          <cell r="AS1336" t="str">
            <v/>
          </cell>
          <cell r="AT1336" t="e">
            <v>#N/A</v>
          </cell>
          <cell r="AY1336">
            <v>74012739</v>
          </cell>
          <cell r="AZ1336">
            <v>51013657</v>
          </cell>
          <cell r="BA1336">
            <v>80151118</v>
          </cell>
        </row>
        <row r="1337">
          <cell r="D1337">
            <v>60312564</v>
          </cell>
          <cell r="E1337" t="str">
            <v xml:space="preserve">A  </v>
          </cell>
          <cell r="F1337" t="str">
            <v>CELULAR</v>
          </cell>
          <cell r="G1337" t="str">
            <v>Martha Patricia Rangel Martinez</v>
          </cell>
          <cell r="H1337" t="str">
            <v>Venustiano Carranza Mz. 1 Lote 69, Ecatepec/Jardines de Xalostoc CP. 55330</v>
          </cell>
          <cell r="I1337">
            <v>445544778284</v>
          </cell>
          <cell r="J1337" t="str">
            <v>HISENSE</v>
          </cell>
          <cell r="K1337" t="str">
            <v>C20</v>
          </cell>
          <cell r="L1337" t="str">
            <v>1MH75A91MX10B0H2AH20533</v>
          </cell>
          <cell r="M1337">
            <v>38357561</v>
          </cell>
          <cell r="N1337">
            <v>5998.68</v>
          </cell>
          <cell r="O1337">
            <v>42628</v>
          </cell>
          <cell r="P1337">
            <v>42789</v>
          </cell>
          <cell r="Q1337">
            <v>201709</v>
          </cell>
          <cell r="R1337" t="str">
            <v xml:space="preserve">15/03/2017 06 : 00  ARANTXA.MON : NP5
01/03/2017 06 : 02 201709 : P1. T1019758.  1008010
EQUIPO PENDIENTE POR PARTE ( PCB LOGIC )
</v>
          </cell>
          <cell r="S1337" t="str">
            <v>EQUIPO MALTRATDO CON PORTA SIM</v>
          </cell>
          <cell r="T1337" t="str">
            <v xml:space="preserve"> Juan Francisco Alvizar           </v>
          </cell>
          <cell r="U1337" t="str">
            <v>2017-04-17</v>
          </cell>
          <cell r="V1337" t="str">
            <v>CELULARES</v>
          </cell>
          <cell r="W1337" t="str">
            <v>COMPLETADO</v>
          </cell>
          <cell r="X1337" t="str">
            <v>TALLER</v>
          </cell>
          <cell r="Y1337">
            <v>42788</v>
          </cell>
          <cell r="Z1337">
            <v>161</v>
          </cell>
          <cell r="AA1337" t="str">
            <v>M010</v>
          </cell>
          <cell r="AD1337" t="str">
            <v>Ecatepec/Jardines de Xalostoc</v>
          </cell>
          <cell r="AE1337" t="str">
            <v>MEX</v>
          </cell>
          <cell r="AF1337" t="str">
            <v>MX</v>
          </cell>
          <cell r="AG1337" t="str">
            <v>10412238</v>
          </cell>
          <cell r="AH1337" t="str">
            <v>MARTHA PATRICIA RANGEL MARTINEZ</v>
          </cell>
          <cell r="AI1337" t="str">
            <v>Venustiano Carranza Mz. 1 Lote 69</v>
          </cell>
          <cell r="AJ1337" t="str">
            <v>0445544778284</v>
          </cell>
          <cell r="AK1337">
            <v>0</v>
          </cell>
          <cell r="AL1337" t="str">
            <v>55330</v>
          </cell>
          <cell r="AM1337" t="str">
            <v>18/04/2017 03 : 48 SEMIRAMIS.M : CSCCte se comunica para verificar el proceso en que se le enviara su equiposolo se le pide que nos de oportunidad de que le envié17/04/2017 23 : 18 GABRIELA.B : CSCCliente Solicita información de CF se Informa sin inventario de C20 seofrece cambio a C1 se reporta a Miguel Soto Acepta30/03/2017 23 : 11 SEMIRAMIS.M : CSCCte se comunica para verificar el proceso de cambio físico se le explicasobre el tiempo promedio de 20 días hábiles aprox23/03/2017 00 : 06 GERARDO.GRA : CSC se indica fecha aproximada deentrega 20 días hábiles a partir del 15 de marzo. EMC*23/03/2017 00 : 00 MARIELA.CHA : CSCSe le menciona que se le autoriza un cambio y son 20 días hábiles parala entrega15/03/2017 06 : 00 ARANTXA.MON : TCF115/03/2017 06 : 00 ARANTXA.MON : NP514/03/2017 01 : 04 201709 : RT, SE ANEXA REPORTE TECNICO PARA SUVALORACION10/03/2017 01 : 57 GABRIELA.B : CSCSolicita verificar seguimiento a falla se trata de verificar con CSA nodan información se pide Esperar04/03/2017 00 : 41 ANA.ROSA : CSCse pide apoyo a Rubi, ya que el consulting 57088685 (Martha PatriciaRangel Martínez)esta generado de forma correcta peor la ODS estagenerada a nombre de otra persona01/03/2017 06 : 02 201709 : P1. T1019758. 1008010EQUIPO PENDIENTE POR PARTE ( PCB LOGIC )28/02/2017 23 : 18 BRENDA.MORA : CSCSe le comenta al cliente que el equipo esta en proceso de reparación23/02/2017 23 : 14 201709 : EL EQUIPO SE ENCUENTRA EN PROCESO DEREPARACION23/02/2017 05 : 11 RUBI.G : SE ANEXAN DOCUMENTOS DE COMPRA EN SISTEMARGF//21/02/2017 02 : 43 RUBI.G : CE1: 3440582294 RGF//18/02/2017 08 : 36 BRENDA.MORA : DCEG18/02/2017 08 : 34 BRENDA.MORA : ODSWTPENTRE FRANCISCO VILLA Y AV. FRANCISCO VILLAENFRENTE ESTA AUTOTRANSPORTES HUERTACASACOLOR VERDE</v>
          </cell>
          <cell r="AN1337" t="e">
            <v>#N/A</v>
          </cell>
          <cell r="AO1337" t="e">
            <v>#N/A</v>
          </cell>
          <cell r="AP1337" t="e">
            <v>#N/A</v>
          </cell>
          <cell r="AQ1337" t="e">
            <v>#N/A</v>
          </cell>
          <cell r="AR1337" t="e">
            <v>#N/A</v>
          </cell>
          <cell r="AS1337" t="str">
            <v/>
          </cell>
          <cell r="AT1337" t="e">
            <v>#N/A</v>
          </cell>
          <cell r="AY1337">
            <v>74012740</v>
          </cell>
          <cell r="AZ1337">
            <v>51013658</v>
          </cell>
          <cell r="BA1337">
            <v>80151121</v>
          </cell>
        </row>
        <row r="1338">
          <cell r="D1338">
            <v>60312171</v>
          </cell>
          <cell r="E1338" t="str">
            <v>A</v>
          </cell>
          <cell r="F1338" t="str">
            <v>CELULAR</v>
          </cell>
          <cell r="G1338" t="str">
            <v>Jose Valentin Frias Alvarez</v>
          </cell>
          <cell r="H1338" t="str">
            <v>Agronomos No. 30, Centro/Gaviota Sur Sector San Jose CP. 86090</v>
          </cell>
          <cell r="I1338" t="str">
            <v xml:space="preserve">99-31-70-58-38 </v>
          </cell>
          <cell r="J1338" t="str">
            <v>HISENSE</v>
          </cell>
          <cell r="K1338" t="str">
            <v>C20</v>
          </cell>
          <cell r="L1338" t="str">
            <v>1MH75A91MX10B0H15H20394</v>
          </cell>
          <cell r="M1338">
            <v>161140571</v>
          </cell>
          <cell r="N1338">
            <v>4999</v>
          </cell>
          <cell r="O1338">
            <v>42520</v>
          </cell>
          <cell r="P1338">
            <v>42788</v>
          </cell>
          <cell r="Q1338">
            <v>201709</v>
          </cell>
          <cell r="R1338" t="str">
            <v xml:space="preserve">16/03/2017 23 : 35  ERNESTO.HERN : TCF1
16/03/2017 23 : 35  ERNESTO.HERN : NP5
</v>
          </cell>
          <cell r="S1338" t="str">
            <v>EQUIPO MALTRATDO CON PORTA SIM</v>
          </cell>
          <cell r="T1338" t="str">
            <v xml:space="preserve"> Juan Francisco Alvizar           </v>
          </cell>
          <cell r="U1338" t="str">
            <v>2017-04-17</v>
          </cell>
          <cell r="V1338" t="str">
            <v>CELULARES</v>
          </cell>
          <cell r="W1338" t="str">
            <v>COMPLETADO</v>
          </cell>
          <cell r="X1338" t="str">
            <v>TALLER</v>
          </cell>
          <cell r="Y1338">
            <v>42787</v>
          </cell>
          <cell r="Z1338">
            <v>268</v>
          </cell>
          <cell r="AA1338" t="str">
            <v>M010</v>
          </cell>
          <cell r="AD1338" t="str">
            <v>Centro/Gaviota Sur Sector San Jose</v>
          </cell>
          <cell r="AE1338" t="str">
            <v>TAB</v>
          </cell>
          <cell r="AF1338" t="str">
            <v>MX</v>
          </cell>
          <cell r="AG1338" t="str">
            <v>10411788</v>
          </cell>
          <cell r="AH1338" t="str">
            <v>JOSE VALENTIN FRIAS ALVAREZ</v>
          </cell>
          <cell r="AI1338" t="str">
            <v>Agronomos No. 30</v>
          </cell>
          <cell r="AJ1338" t="str">
            <v>99-31-70-58-38</v>
          </cell>
          <cell r="AK1338">
            <v>0</v>
          </cell>
          <cell r="AL1338" t="str">
            <v>86090</v>
          </cell>
          <cell r="AM1338" t="str">
            <v>16/03/2017 23 : 35 ERNESTO.HERN : TCF116/03/2017 23 : 35 ERNESTO.HERN : NP514/03/2017 08 : 59 EVELYN.ZEPE : SEG: EN ESPERA DE CAMBIO DE ESTATUS ACF03/03/2017 07 : 24 GABRIELA.B : CSCSe informa en proceso de Reparación se pide esperar02/03/2017 07 : 33 201709 : P1. T1019758. 1008078EQUIPO PENDIENTE POR PARTE ( PCB LOGIC )23/02/2017 00 : 47 201709 : EL EQUIPO SE ENCUENTRA EN PROCESO DESERVICIO22/02/2017 04 : 45 RUBI.G : SE ANEXAN DOCUMENTOS DE COMPRA EN SISTEMARGF//18/02/2017 06 : 43 ANA.ROSA : josuefriasss@gmail.comIMEI 86758202012724111/02/2017 03 : 37 RUBI.G : CE1: 2376521372 RGF//10/02/2017 23 : 05 BRENDA.MORA : DCEG10/02/2017 07 : 22 BRENDA.MORA : ODSWTPENTRE TEÓLOGOSEN LA ESQUINA HAY UNA PRIMARIACASA CON PORTÓN AZUL</v>
          </cell>
          <cell r="AN1338" t="e">
            <v>#N/A</v>
          </cell>
          <cell r="AO1338" t="e">
            <v>#N/A</v>
          </cell>
          <cell r="AP1338" t="e">
            <v>#N/A</v>
          </cell>
          <cell r="AQ1338" t="e">
            <v>#N/A</v>
          </cell>
          <cell r="AR1338" t="e">
            <v>#N/A</v>
          </cell>
          <cell r="AS1338" t="str">
            <v/>
          </cell>
          <cell r="AT1338" t="e">
            <v>#N/A</v>
          </cell>
          <cell r="AY1338">
            <v>74012741</v>
          </cell>
          <cell r="AZ1338">
            <v>51013659</v>
          </cell>
          <cell r="BA1338">
            <v>80151123</v>
          </cell>
        </row>
        <row r="1339">
          <cell r="D1339">
            <v>60312178</v>
          </cell>
          <cell r="E1339" t="str">
            <v>A</v>
          </cell>
          <cell r="F1339" t="str">
            <v>CELULAR</v>
          </cell>
          <cell r="G1339" t="str">
            <v>Rodolfo Guzman</v>
          </cell>
          <cell r="H1339" t="str">
            <v>Callejon altotonga nu 178-intd, Veracruz/Formando hogar CP. 91897</v>
          </cell>
          <cell r="I1339">
            <v>9391625</v>
          </cell>
          <cell r="J1339" t="str">
            <v>HISENSE</v>
          </cell>
          <cell r="K1339" t="str">
            <v>C20</v>
          </cell>
          <cell r="L1339" t="str">
            <v>1MH75A91MX10D0H51Z502SO</v>
          </cell>
          <cell r="M1339">
            <v>45620814</v>
          </cell>
          <cell r="N1339">
            <v>7295.94</v>
          </cell>
          <cell r="O1339">
            <v>42655</v>
          </cell>
          <cell r="P1339">
            <v>42788</v>
          </cell>
          <cell r="Q1339">
            <v>201709</v>
          </cell>
          <cell r="R1339" t="str">
            <v>15/03/2017 05 : 54  ARANTXA.MON : TCF1
15/03/2017 05 : 54  ARANTXA.MON : NP5</v>
          </cell>
          <cell r="S1339" t="str">
            <v>EQUIPO MALTRATDO CON PORTA SIM</v>
          </cell>
          <cell r="T1339" t="str">
            <v xml:space="preserve"> Juan Francisco Alvizar           </v>
          </cell>
          <cell r="U1339" t="str">
            <v>2017-04-17</v>
          </cell>
          <cell r="V1339" t="str">
            <v>CELULARES</v>
          </cell>
          <cell r="W1339" t="str">
            <v>COMPLETADO</v>
          </cell>
          <cell r="X1339" t="str">
            <v>TALLER</v>
          </cell>
          <cell r="Y1339">
            <v>42787</v>
          </cell>
          <cell r="Z1339">
            <v>133</v>
          </cell>
          <cell r="AA1339" t="str">
            <v>M010</v>
          </cell>
          <cell r="AD1339" t="str">
            <v>Veracruz/Formando hogar</v>
          </cell>
          <cell r="AE1339" t="str">
            <v>VER</v>
          </cell>
          <cell r="AF1339" t="str">
            <v>MX</v>
          </cell>
          <cell r="AG1339" t="str">
            <v>10411852</v>
          </cell>
          <cell r="AH1339" t="str">
            <v>RODOLFO GUZMAN</v>
          </cell>
          <cell r="AI1339" t="str">
            <v>Callejon altotonga nu 178-intd</v>
          </cell>
          <cell r="AJ1339" t="str">
            <v>9391625</v>
          </cell>
          <cell r="AK1339">
            <v>0</v>
          </cell>
          <cell r="AL1339" t="str">
            <v>91897</v>
          </cell>
          <cell r="AM1339" t="str">
            <v>15/03/2017 05 : 54 ARANTXA.MON : TCF115/03/2017 05 : 54 ARANTXA.MON : NP501/03/2017 05 : 57 201709 : P1. T1019758. 1008010EQUIPO PENDIENTE POR PARTE ( PCB LOGIC )23/02/2017 00 : 16 201709 : EL EQUIPO SE ENCUENTRA EN PROCESO DEREPARACION22/02/2017 05 : 03 RUBI.G : SE ANEXAN DOCUMENTOS DE COMPRA EN SISTEMARGF//18/02/2017 04 : 45 RUBI.G : CE1: 2757289286 RGF//17/02/2017 01 : 47 DULCE.M : DCEG17/02/2017 01 : 38 DULCE.M : ENTRE CALLES LEONA VICARIO Y REVILLAJIGEDONORTECORREO FITO7419@GMAIL.COMODSWTP</v>
          </cell>
          <cell r="AN1339" t="e">
            <v>#N/A</v>
          </cell>
          <cell r="AO1339" t="e">
            <v>#N/A</v>
          </cell>
          <cell r="AP1339" t="e">
            <v>#N/A</v>
          </cell>
          <cell r="AQ1339" t="e">
            <v>#N/A</v>
          </cell>
          <cell r="AR1339" t="e">
            <v>#N/A</v>
          </cell>
          <cell r="AS1339" t="str">
            <v/>
          </cell>
          <cell r="AT1339" t="e">
            <v>#N/A</v>
          </cell>
          <cell r="AY1339">
            <v>74012742</v>
          </cell>
          <cell r="AZ1339">
            <v>51013660</v>
          </cell>
          <cell r="BA1339">
            <v>80151125</v>
          </cell>
        </row>
        <row r="1340">
          <cell r="D1340">
            <v>60314647</v>
          </cell>
          <cell r="E1340" t="str">
            <v xml:space="preserve">A </v>
          </cell>
          <cell r="F1340" t="str">
            <v>CELULAR</v>
          </cell>
          <cell r="G1340" t="str">
            <v>Christian M Torres Yañez</v>
          </cell>
          <cell r="H1340" t="str">
            <v>Calle San Francisco de Asis mz3 lt 7 cordoba/col antorchista secc A CP. 94542</v>
          </cell>
          <cell r="I1340" t="str">
            <v xml:space="preserve">044-3312513039 </v>
          </cell>
          <cell r="J1340" t="str">
            <v>HISENSE</v>
          </cell>
          <cell r="K1340" t="str">
            <v>E51</v>
          </cell>
          <cell r="L1340" t="str">
            <v>1MH65ACAMX10D0JFSH206C0</v>
          </cell>
          <cell r="M1340">
            <v>44185563</v>
          </cell>
          <cell r="N1340">
            <v>3331.92</v>
          </cell>
          <cell r="O1340">
            <v>42548</v>
          </cell>
          <cell r="P1340">
            <v>42817</v>
          </cell>
          <cell r="Q1340">
            <v>201709</v>
          </cell>
          <cell r="R1340" t="str">
            <v>30/03/2017 02 : 59  ERNESTO.HERN : NP5
27/03/2017 23 : 17 201709 : P1. T10214200      1009092
EQUIPO PENDIENTE POR PARTE ( DISPLAY TOUCH NEGRO )</v>
          </cell>
          <cell r="S1340" t="str">
            <v>EQUIPO MALTRADO CON BATERIA Y TAPA</v>
          </cell>
          <cell r="T1340" t="str">
            <v xml:space="preserve"> JUAN FRANCISCO ALZIVAR           </v>
          </cell>
          <cell r="U1340" t="str">
            <v>2017-04-20</v>
          </cell>
          <cell r="V1340" t="str">
            <v>CELULARES</v>
          </cell>
          <cell r="W1340" t="str">
            <v>COMPLETADO</v>
          </cell>
          <cell r="X1340" t="str">
            <v>TALLER</v>
          </cell>
          <cell r="Y1340">
            <v>42816</v>
          </cell>
          <cell r="Z1340">
            <v>268</v>
          </cell>
          <cell r="AA1340" t="str">
            <v>M010</v>
          </cell>
          <cell r="AD1340" t="str">
            <v>cordoba/col antorchista secc A</v>
          </cell>
          <cell r="AE1340" t="str">
            <v>VER</v>
          </cell>
          <cell r="AF1340" t="str">
            <v>MX</v>
          </cell>
          <cell r="AG1340" t="str">
            <v>10414006</v>
          </cell>
          <cell r="AH1340" t="str">
            <v>CHRISTIAN M TORRES YAÑEZ</v>
          </cell>
          <cell r="AI1340" t="str">
            <v>mz3 lt 7 Calle San Francisco de Asis</v>
          </cell>
          <cell r="AJ1340" t="str">
            <v>5548206551</v>
          </cell>
          <cell r="AK1340">
            <v>0</v>
          </cell>
          <cell r="AL1340" t="str">
            <v>94542</v>
          </cell>
          <cell r="AM1340" t="str">
            <v>21/04/2017 00 : 14 GABRIELA.B : CSCSe Brinda información de Seguimiento, se pide esperar30/03/2017 02 : 59 ERNESTO.HERN : TCF130/03/2017 02 : 59 ERNESTO.HERN : NP527/03/2017 23 : 17 201709 : P1. T10214200 1009092EQUIPO PENDIENTE POR PARTE ( DISPLAY TOUCH NEGRO )23/03/2017 05 : 54 201709 : EL EQUIPO SE ENCUENTRA EN PROCESO DEREPARACION23/03/2017 04 : 28 RUBI.G : SE ANEXAN DOCUMENTOS DE COMPRA EN SISTEMARGF//16/03/2017 06 : 25 RUBI.G : CE1: 8086457271 RGF//16/03/2017 04 : 35 GERARDO.GRA : torresy3579@hotmail.comCSC reporta también que micrófono no se oye.16/03/2017 02 : 29 GERARDO.GRA : castillo_martha78@hotmail.com16/03/2017 02 : 03 GERARDO.GRA : DCEG:10/03/2017 02 : 19 GERARDO.GRA : ODSWTP ELABORADA POR EMC*TORRESY3579HOTMAIL.COMRD% REF FRENTE A IGLESIA SAN FCO. DE ASIS</v>
          </cell>
          <cell r="AN1340" t="str">
            <v>GMS020NHB000</v>
          </cell>
          <cell r="AO1340" t="e">
            <v>#N/A</v>
          </cell>
          <cell r="AP1340" t="e">
            <v>#N/A</v>
          </cell>
          <cell r="AQ1340" t="e">
            <v>#N/A</v>
          </cell>
          <cell r="AR1340" t="e">
            <v>#N/A</v>
          </cell>
          <cell r="AS1340" t="e">
            <v>#N/A</v>
          </cell>
          <cell r="AT1340" t="e">
            <v>#N/A</v>
          </cell>
          <cell r="AV1340" t="str">
            <v>GMS051NJE000</v>
          </cell>
          <cell r="AW1340" t="e">
            <v>#N/A</v>
          </cell>
          <cell r="AY1340">
            <v>74012743</v>
          </cell>
          <cell r="AZ1340">
            <v>51013661</v>
          </cell>
          <cell r="BA1340">
            <v>80151127</v>
          </cell>
        </row>
        <row r="1341">
          <cell r="D1341">
            <v>60315200</v>
          </cell>
          <cell r="E1341" t="str">
            <v>B</v>
          </cell>
          <cell r="F1341" t="str">
            <v>CELULAR</v>
          </cell>
          <cell r="G1341" t="str">
            <v>Martin Eulogio Flores Chavez CP. 66750</v>
          </cell>
          <cell r="H1341" t="str">
            <v>barcelona 206, doctor gonzalez /buenos aires</v>
          </cell>
          <cell r="I1341">
            <v>8252410086</v>
          </cell>
          <cell r="J1341" t="str">
            <v>HISENSE</v>
          </cell>
          <cell r="K1341" t="str">
            <v>C20</v>
          </cell>
          <cell r="L1341" t="str">
            <v>1MH75A91MX10DCHDYZ502AC</v>
          </cell>
          <cell r="M1341">
            <v>46646975</v>
          </cell>
          <cell r="N1341">
            <v>6898.58</v>
          </cell>
          <cell r="O1341">
            <v>42632</v>
          </cell>
          <cell r="P1341">
            <v>42825</v>
          </cell>
          <cell r="Q1341">
            <v>201709</v>
          </cell>
          <cell r="R1341" t="str">
            <v>04/04/2017 01 : 04  ROGER.R : TCF1
04/04/2017 01 : 03  ROGER.R : TCFT - Irreparabilidad. 11/04/2017 23 : 52  MARCO.DIAZ : TCFINV, TCFCN se pasa a devolucion por falta de producto TCFDEV. dmc</v>
          </cell>
          <cell r="S1341" t="str">
            <v>EQUIPO MALTRADO CON PORTA SIM</v>
          </cell>
          <cell r="T1341" t="str">
            <v xml:space="preserve"> JUAN FRANCISCO ALZIVAR           </v>
          </cell>
          <cell r="U1341" t="str">
            <v>2017-04-20</v>
          </cell>
          <cell r="V1341" t="str">
            <v>CELULARES</v>
          </cell>
          <cell r="W1341" t="str">
            <v>COMPLETADO</v>
          </cell>
          <cell r="X1341" t="str">
            <v>TALLER</v>
          </cell>
          <cell r="Y1341">
            <v>42824</v>
          </cell>
          <cell r="Z1341">
            <v>192</v>
          </cell>
          <cell r="AA1341" t="str">
            <v>M010</v>
          </cell>
          <cell r="AD1341" t="str">
            <v>doctor gonzalez /buenos aires</v>
          </cell>
          <cell r="AE1341" t="str">
            <v>NL</v>
          </cell>
          <cell r="AF1341" t="str">
            <v>MX</v>
          </cell>
          <cell r="AG1341" t="str">
            <v>10401273</v>
          </cell>
          <cell r="AH1341" t="str">
            <v>MARTIN EULOGIO FLORES CHAVEZ</v>
          </cell>
          <cell r="AI1341" t="str">
            <v>barcelona 206</v>
          </cell>
          <cell r="AJ1341" t="str">
            <v>8252410086</v>
          </cell>
          <cell r="AK1341">
            <v>0</v>
          </cell>
          <cell r="AL1341" t="str">
            <v>66750</v>
          </cell>
          <cell r="AM1341" t="str">
            <v>25/04/2017 06 : 25 MARTINEZ.G : se envía correo a tienda para apoyo//en espera de respuesta//ISA MTZ25/04/2017 01 : 22 GABRIELA.B : CSCSolicita información de Equipo se indica irreparable se sugiere cambio aC1 no acepta se manda Sky a Isabel Martínez Por DEV se informa tiempode respuesta de 4 días habiles11/04/2017 23 : 52 MARCO.DIAZ : TCFINV, TCFCN se pasa a devolucion porfalta de producto TCFDEV. dmc08/04/2017 05 : 10 SEMIRAMIS.M : CSCCte se comunica para verificar el estatus de su equipo al verificarlocon el csa se corta la llamada05/04/2017 09 : 46 ARANTXA.MON : P2A GUIA: 5824159751 31/03/201704/04/2017 01 : 04 ROGER.R : TCF104/04/2017 01 : 03 ROGER.R : TCFT - Irreparabilidad.01/04/2017 08 : 06 201709 : RT. SE ANEXA REPORTE TECNICO PARA SUVALORACION31/03/2017 08 : 02 201709 : P1. T1019758. 1009245EQUIPO PENDIENTE POR PARTE ( PCB LOGIC )31/03/2017 02 : 26 201709 : EL EQUIPO SE ENCUENTRA EN PROCESO DEREPARACION31/03/2017 01 : 59 RUBI.G : SE ANEXAN DOCUMENTOS DE COMPRA EN SISTEMARGF//24/03/2017 05 : 23 RUBI.G : CE1: 6223000770 RGF//24/03/2017 00 : 29 ANA.ROSA : DCEG24/03/2017 00 : 26 ANA.ROSA : RD..CALLE VILVAO Y VALENCIA A MEDIACUADRRA PLAZA MUNICIPAL, CORREO: EULOGIO20@HOTMAIL.COM</v>
          </cell>
          <cell r="AN1341" t="e">
            <v>#N/A</v>
          </cell>
          <cell r="AO1341" t="e">
            <v>#N/A</v>
          </cell>
          <cell r="AP1341" t="e">
            <v>#N/A</v>
          </cell>
          <cell r="AQ1341" t="e">
            <v>#N/A</v>
          </cell>
          <cell r="AR1341" t="e">
            <v>#N/A</v>
          </cell>
          <cell r="AS1341" t="str">
            <v/>
          </cell>
          <cell r="AT1341" t="e">
            <v>#N/A</v>
          </cell>
          <cell r="AY1341">
            <v>74012744</v>
          </cell>
          <cell r="AZ1341">
            <v>51013662</v>
          </cell>
          <cell r="BA1341">
            <v>80151133</v>
          </cell>
        </row>
        <row r="1342">
          <cell r="D1342">
            <v>60315385</v>
          </cell>
          <cell r="E1342" t="str">
            <v>B</v>
          </cell>
          <cell r="F1342" t="str">
            <v>CELULAR</v>
          </cell>
          <cell r="G1342" t="str">
            <v>Carlos Lopez</v>
          </cell>
          <cell r="H1342" t="str">
            <v>63B No 323, Mérida/Frac Magnolias CP. 97203</v>
          </cell>
          <cell r="I1342">
            <v>449992713667</v>
          </cell>
          <cell r="J1342" t="str">
            <v>HISENSE</v>
          </cell>
          <cell r="K1342" t="str">
            <v>C20</v>
          </cell>
          <cell r="L1342" t="str">
            <v>1MH75A91MX10D0H2AH2068E</v>
          </cell>
          <cell r="M1342">
            <v>7.3300200260806099E+19</v>
          </cell>
          <cell r="N1342">
            <v>4399</v>
          </cell>
          <cell r="O1342">
            <v>42588</v>
          </cell>
          <cell r="P1342">
            <v>42829</v>
          </cell>
          <cell r="Q1342">
            <v>201709</v>
          </cell>
          <cell r="R1342" t="str">
            <v>06/04/2017 22 : 33  ROGER.R : TCFT - Irreparabilidad. 11/04/2017 23 : 55  MARCO.DIAZ : TCFINV, TCFCN se pasa a devolucion por falta de producto TCFDEV</v>
          </cell>
          <cell r="S1342" t="str">
            <v>EQUIPO MALTRADO CON PORTA SIM</v>
          </cell>
          <cell r="T1342" t="str">
            <v xml:space="preserve"> JUAN FRANCISCO ALZIVAR           </v>
          </cell>
          <cell r="U1342" t="str">
            <v>2017-04-21</v>
          </cell>
          <cell r="V1342" t="str">
            <v>CELULARES</v>
          </cell>
          <cell r="W1342" t="str">
            <v>COMPLETADO</v>
          </cell>
          <cell r="X1342" t="str">
            <v>TALLER</v>
          </cell>
          <cell r="Y1342">
            <v>42828</v>
          </cell>
          <cell r="Z1342">
            <v>240</v>
          </cell>
          <cell r="AA1342" t="str">
            <v>M010</v>
          </cell>
          <cell r="AD1342" t="str">
            <v>Mérida/Frac Magnolias</v>
          </cell>
          <cell r="AE1342" t="str">
            <v>YUC</v>
          </cell>
          <cell r="AF1342" t="str">
            <v>MX</v>
          </cell>
          <cell r="AG1342" t="str">
            <v>10415343</v>
          </cell>
          <cell r="AH1342" t="str">
            <v>CARLOS LOPEZ</v>
          </cell>
          <cell r="AI1342" t="str">
            <v>323 63B</v>
          </cell>
          <cell r="AJ1342" t="str">
            <v>0449992713667</v>
          </cell>
          <cell r="AK1342">
            <v>0</v>
          </cell>
          <cell r="AL1342" t="str">
            <v>97203</v>
          </cell>
          <cell r="AM1342" t="str">
            <v>25/04/2017 03 : 05 BRENDA.MORA : CSCSe le pide al cliente que espere para saber que determina el CSA, se lepide apoyo a Isabel del área de devoluciones.19/04/2017 03 : 15 ADRIANA.SAN : CSCSe comunica cliente solicitando repuesta de CF, en base a comentariosse pasa orden a DV para seguimiento,11/04/2017 23 : 55 MARCO.DIAZ : TCFINV, TCFCN se pasa a devolucion porfalta de producto TCFDEV11/04/2017 00 : 09 ARANTXA.MON : P2A GUIA: 5603258496 06/04/201706/04/2017 22 : 34 ROGER.R : TCF106/04/2017 22 : 33 ROGER.R : TCFT - Irreparabilidad.06/04/2017 06 : 48 201709 : RT. SE ANEXA REPORTE TECNICO PARA SUVALORACION05/04/2017 02 : 51 201709 : EL EQUIPO SE ENCUENTRA EN PROCESO DEREPARACION04/04/2017 06 : 06 RUBI.G : SE ANEXAN DOCUMENTOS DE COMPRA EN SISTEMARGF//01/04/2017 00 : 25 RUBI.G : CE1: 2109516382 RGF//31/03/2017 22 : 52 GABRIELA.B : DCEGODSWTP31/03/2017 02 : 16 GABRIELA.B : RD % 52 Y 54CARLOS.LOPEZ@SAT.GOB.MX</v>
          </cell>
          <cell r="AN1342" t="e">
            <v>#N/A</v>
          </cell>
          <cell r="AO1342" t="e">
            <v>#N/A</v>
          </cell>
          <cell r="AP1342" t="e">
            <v>#N/A</v>
          </cell>
          <cell r="AQ1342" t="e">
            <v>#N/A</v>
          </cell>
          <cell r="AR1342" t="e">
            <v>#N/A</v>
          </cell>
          <cell r="AS1342" t="str">
            <v/>
          </cell>
          <cell r="AT1342" t="e">
            <v>#N/A</v>
          </cell>
          <cell r="AY1342">
            <v>74012745</v>
          </cell>
          <cell r="AZ1342">
            <v>51013663</v>
          </cell>
          <cell r="BA1342">
            <v>80151135</v>
          </cell>
        </row>
        <row r="1343">
          <cell r="D1343">
            <v>60315656</v>
          </cell>
          <cell r="E1343" t="str">
            <v xml:space="preserve">A </v>
          </cell>
          <cell r="F1343" t="str">
            <v>CELULAR</v>
          </cell>
          <cell r="G1343" t="str">
            <v>Maria del Carmen Castell Anguiano</v>
          </cell>
          <cell r="H1343" t="str">
            <v>AV. J. MERCED CABRERA 1200  LA COMARCA/VILLA DE ALVAREZ CP 28989</v>
          </cell>
          <cell r="I1343">
            <v>3123163500</v>
          </cell>
          <cell r="J1343" t="str">
            <v>HISENSE</v>
          </cell>
          <cell r="K1343" t="str">
            <v>C20</v>
          </cell>
          <cell r="L1343" t="str">
            <v>S/N</v>
          </cell>
          <cell r="M1343">
            <v>4500436955</v>
          </cell>
          <cell r="N1343">
            <v>3102.76</v>
          </cell>
          <cell r="O1343">
            <v>42727</v>
          </cell>
          <cell r="P1343">
            <v>42833</v>
          </cell>
          <cell r="Q1343">
            <v>201709</v>
          </cell>
          <cell r="R1343" t="str">
            <v>12/04/2017 03 : 39  ARANTXA.MON : NP5
11/04/2017 07 : 05 201709 : P1.  T1019758.    1009531
EQUIPO PENDIENTE POR PARTE ( PCB LOGIC )</v>
          </cell>
          <cell r="S1343" t="str">
            <v xml:space="preserve">EQUIPO MALTRADO CON PORTA SIM </v>
          </cell>
          <cell r="T1343" t="str">
            <v xml:space="preserve"> JUAN FRANCISCO ALZIVAR           </v>
          </cell>
          <cell r="U1343" t="str">
            <v>2017-04-21</v>
          </cell>
          <cell r="V1343" t="str">
            <v>CELULARES</v>
          </cell>
          <cell r="W1343" t="str">
            <v>COMPLETADO</v>
          </cell>
          <cell r="X1343" t="str">
            <v>TALLER</v>
          </cell>
          <cell r="Y1343">
            <v>42832</v>
          </cell>
          <cell r="Z1343">
            <v>105</v>
          </cell>
          <cell r="AA1343" t="str">
            <v>M010</v>
          </cell>
          <cell r="AD1343" t="str">
            <v>LA COMARCA/VILLA DE ALVAREZ</v>
          </cell>
          <cell r="AE1343" t="str">
            <v>COL</v>
          </cell>
          <cell r="AF1343" t="str">
            <v>MX</v>
          </cell>
          <cell r="AG1343" t="str">
            <v>10415451</v>
          </cell>
          <cell r="AH1343" t="str">
            <v>MARIA DEL CARMEN CASTELL ANGUIANO</v>
          </cell>
          <cell r="AI1343" t="str">
            <v>AV. J. MERCED CABRERA 1200</v>
          </cell>
          <cell r="AJ1343" t="str">
            <v>3123163500</v>
          </cell>
          <cell r="AK1343">
            <v>0</v>
          </cell>
          <cell r="AL1343" t="str">
            <v>28989</v>
          </cell>
          <cell r="AM1343" t="str">
            <v>12/04/2017 03 : 40 ARANTXA.MON : TCF112/04/2017 03 : 39 ARANTXA.MON : NP511/04/2017 07 : 05 201709 : P1. T1019758. 1009531EQUIPO PENDIENTE POR PARTE ( PCB LOGIC )08/04/2017 04 : 46 201709 : EL EQUIPO SE ENCUENTRA EN PRCESO DEREPEPARACION08/04/2017 03 : 19 RUBI.G : SE ANEXAN DOCUMENTOS DE COMPRA EN SISTEMARGF//04/04/2017 02 : 29 RUBI.G : CE1: 5437735310 RGF//04/04/2017 02 : 16 RUBI.G : DCEG RECOLECICON EN TIENDA</v>
          </cell>
          <cell r="AN1343" t="e">
            <v>#N/A</v>
          </cell>
          <cell r="AO1343" t="e">
            <v>#N/A</v>
          </cell>
          <cell r="AP1343" t="e">
            <v>#N/A</v>
          </cell>
          <cell r="AQ1343" t="e">
            <v>#N/A</v>
          </cell>
          <cell r="AR1343" t="e">
            <v>#N/A</v>
          </cell>
          <cell r="AS1343" t="str">
            <v/>
          </cell>
          <cell r="AT1343" t="e">
            <v>#N/A</v>
          </cell>
          <cell r="AY1343">
            <v>74012746</v>
          </cell>
          <cell r="AZ1343">
            <v>51013664</v>
          </cell>
          <cell r="BA1343">
            <v>80151136</v>
          </cell>
        </row>
        <row r="1344">
          <cell r="D1344">
            <v>60314141</v>
          </cell>
          <cell r="E1344" t="str">
            <v>B</v>
          </cell>
          <cell r="F1344" t="str">
            <v>CELULAR</v>
          </cell>
          <cell r="G1344" t="str">
            <v>Obet Alvarez Sanchez</v>
          </cell>
          <cell r="H1344" t="str">
            <v xml:space="preserve"> allende 2289 veracruz/ col centro C.P 91700</v>
          </cell>
          <cell r="I1344">
            <v>2299318795</v>
          </cell>
          <cell r="J1344" t="str">
            <v>HISENSE</v>
          </cell>
          <cell r="K1344" t="str">
            <v>C20</v>
          </cell>
          <cell r="L1344" t="str">
            <v>1MH75A91MX10D0H1BH203EE</v>
          </cell>
          <cell r="M1344" t="str">
            <v>TICKET</v>
          </cell>
          <cell r="N1344">
            <v>4500.1899999999996</v>
          </cell>
          <cell r="O1344">
            <v>42599</v>
          </cell>
          <cell r="P1344">
            <v>42809</v>
          </cell>
          <cell r="Q1344">
            <v>201709</v>
          </cell>
          <cell r="R1344" t="str">
            <v>23/03/2017 04 : 52  ROGER.R : TCFT - Irreparabilidad.</v>
          </cell>
          <cell r="S1344" t="str">
            <v>EQUIPO RAYADO</v>
          </cell>
          <cell r="T1344" t="str">
            <v xml:space="preserve">JUAN FRANCISCO ALVIZAR            </v>
          </cell>
          <cell r="U1344">
            <v>42844</v>
          </cell>
          <cell r="V1344" t="str">
            <v>CELULARES</v>
          </cell>
          <cell r="W1344" t="str">
            <v>COMPLETADO</v>
          </cell>
          <cell r="X1344" t="str">
            <v>TALLER</v>
          </cell>
          <cell r="Y1344">
            <v>42808</v>
          </cell>
          <cell r="Z1344">
            <v>209</v>
          </cell>
          <cell r="AA1344" t="str">
            <v>M010</v>
          </cell>
          <cell r="AD1344" t="str">
            <v>veracruz/ col centro</v>
          </cell>
          <cell r="AE1344" t="str">
            <v>VER</v>
          </cell>
          <cell r="AF1344" t="str">
            <v>MX</v>
          </cell>
          <cell r="AG1344" t="str">
            <v>10412628</v>
          </cell>
          <cell r="AH1344" t="str">
            <v>OBET ALVAREZ SANCHEZ</v>
          </cell>
          <cell r="AI1344" t="str">
            <v>2289 allende</v>
          </cell>
          <cell r="AJ1344" t="str">
            <v>22/99318795</v>
          </cell>
          <cell r="AK1344">
            <v>0</v>
          </cell>
          <cell r="AL1344" t="str">
            <v>91700</v>
          </cell>
          <cell r="AM1344" t="str">
            <v>26/04/2017 06 : 19 IVAN.A : SEG:CFA11/04/2017 23 : 16 MARCO.DIAZ : TCFINV, TCFCN por falta de productoTCFDEV. dmc23/03/2017 04 : 53 ROGER.R : TCF123/03/2017 04 : 52 ROGER.R : TCFT - Irreparabilidad.22/03/2017 05 : 19 201709 : RT. SE ANEXA REPORTE TECNICO PARA SUVALORACION15/03/2017 23 : 26 201709 : EL EQUIPO SE ENCUENTRA EN PROCESO DEREPARACION15/03/2017 02 : 43 RUBI.G : SE ANEXAN DOCUMENTOS DE COMPRA EN SISTEMARGF//08/03/2017 05 : 07 RUBI.G : CE1: 1975766192 RGF//08/03/2017 05 : 01 RUBI.G : MODOR C2004/03/2017 01 : 15 GERARDO.GRA : DCEG: ELABORADA POR EMC*BKALEL26@AOL.COMRD// % JUAN SOTO Y CALUZ CRUZ , CASA VERDE CERCA DE AUTO ZONE</v>
          </cell>
          <cell r="AN1344" t="e">
            <v>#N/A</v>
          </cell>
          <cell r="AO1344" t="e">
            <v>#N/A</v>
          </cell>
          <cell r="AP1344" t="e">
            <v>#N/A</v>
          </cell>
          <cell r="AQ1344" t="e">
            <v>#N/A</v>
          </cell>
          <cell r="AR1344" t="e">
            <v>#N/A</v>
          </cell>
          <cell r="AS1344" t="str">
            <v/>
          </cell>
          <cell r="AT1344" t="e">
            <v>#N/A</v>
          </cell>
          <cell r="AY1344">
            <v>74012747</v>
          </cell>
          <cell r="AZ1344">
            <v>51013665</v>
          </cell>
          <cell r="BA1344">
            <v>80151137</v>
          </cell>
        </row>
        <row r="1345">
          <cell r="D1345">
            <v>60312841</v>
          </cell>
          <cell r="E1345" t="str">
            <v>UK</v>
          </cell>
          <cell r="F1345" t="str">
            <v>TV</v>
          </cell>
          <cell r="G1345" t="str">
            <v>GUILLERMO JIMENEZ BRISEÑO</v>
          </cell>
          <cell r="H1345" t="str">
            <v>SAN FRANCISCO 32 GUADALAJARA/SANTA ROSA DEL VALLE</v>
          </cell>
          <cell r="I1345" t="str">
            <v>3331640218 - 3310253234</v>
          </cell>
          <cell r="J1345" t="str">
            <v>HISENSE</v>
          </cell>
          <cell r="K1345" t="str">
            <v>50K20DW</v>
          </cell>
          <cell r="L1345" t="str">
            <v>50G143292H02759</v>
          </cell>
          <cell r="M1345" t="str">
            <v xml:space="preserve">CARTA BIMBO </v>
          </cell>
          <cell r="N1345">
            <v>0</v>
          </cell>
          <cell r="O1345">
            <v>42095</v>
          </cell>
          <cell r="P1345">
            <v>42794</v>
          </cell>
          <cell r="Q1345">
            <v>201109</v>
          </cell>
          <cell r="R1345" t="str">
            <v>FALTA DE REFACCIONES 173331 oc-1007985</v>
          </cell>
          <cell r="S1345" t="str">
            <v>CLIENTE ENTREGA EQUIPO SIN ACCESORIOS, U</v>
          </cell>
          <cell r="T1345" t="str">
            <v xml:space="preserve">YURIANA HERNADEZ HERRERA          </v>
          </cell>
          <cell r="U1345" t="str">
            <v>2017-ABRIL</v>
          </cell>
          <cell r="W1345" t="str">
            <v>COMPLETADO</v>
          </cell>
          <cell r="X1345" t="str">
            <v>TALLER</v>
          </cell>
          <cell r="Y1345">
            <v>42790</v>
          </cell>
          <cell r="Z1345">
            <v>699</v>
          </cell>
          <cell r="AA1345" t="str">
            <v>M012</v>
          </cell>
          <cell r="AD1345" t="str">
            <v>Guadalajara/Sta Rosa del valle</v>
          </cell>
          <cell r="AE1345" t="str">
            <v>JAL</v>
          </cell>
          <cell r="AF1345" t="str">
            <v>MX</v>
          </cell>
          <cell r="AG1345" t="str">
            <v>10412848</v>
          </cell>
          <cell r="AH1345" t="str">
            <v>GUILLERMO JIMENEZ BRISEÑO</v>
          </cell>
          <cell r="AI1345" t="str">
            <v>32 Sn Francisco</v>
          </cell>
          <cell r="AJ1345" t="str">
            <v>3310253234</v>
          </cell>
          <cell r="AK1345" t="str">
            <v>3310253234</v>
          </cell>
          <cell r="AL1345" t="str">
            <v>45690</v>
          </cell>
          <cell r="AM1345" t="str">
            <v>22/04/2017 07 : 22 MARCO.DIAZ : TCF174 7401186131/03/2017 02 : 06 MARCO.DIAZ : TCF1PU CSA CONFIRMA YURI HERRERA.JESSICA O31/03/2017 02 : 05 MARCO.DIAZ : TCF1. JESSICA O15/03/2017 05 : 23 JORGE.VAZ : TCF115/03/2017 05 : 23 JORGE.VAZ : NP528/02/2017 06 : 38 201109 : 173331 OC-100798528/02/2017 02 : 08 201109 : PERDON COMENTARIO HERRONEO CORRESPONDIENTE AOTRA ODS28/02/2017 02 : 05 201109 : KMS 1328 + $604 DE CASETAS VIAJE REDONDO28/02/2017 00 : 05 201109 : EQUIPO EN CSA25/02/2017 04 : 37 201109 : V1 27-02-1723/02/2017 01 : 45 SEMIRAMIS.M : ODSWTPRD/BIMBOESQ STA ANITA Y SAN JOSE</v>
          </cell>
          <cell r="AN1345" t="str">
            <v>1TE50B8NUSCB</v>
          </cell>
          <cell r="AO1345" t="str">
            <v>Smart</v>
          </cell>
          <cell r="AP1345" t="str">
            <v>Hisense</v>
          </cell>
          <cell r="AQ1345" t="str">
            <v>Opera</v>
          </cell>
          <cell r="AR1345" t="str">
            <v>FHD 1920 x 1080</v>
          </cell>
          <cell r="AS1345" t="str">
            <v>3TE50G165140G165140M010</v>
          </cell>
          <cell r="AT1345">
            <v>0</v>
          </cell>
          <cell r="AU1345" t="str">
            <v>50H7GB</v>
          </cell>
          <cell r="AV1345" t="str">
            <v>3TE50G165140</v>
          </cell>
          <cell r="AW1345" t="str">
            <v>G165140</v>
          </cell>
          <cell r="AX1345" t="str">
            <v>M010</v>
          </cell>
          <cell r="AY1345">
            <v>74011861</v>
          </cell>
          <cell r="AZ1345">
            <v>51012791</v>
          </cell>
          <cell r="BA1345">
            <v>80149768</v>
          </cell>
        </row>
        <row r="1346">
          <cell r="D1346">
            <v>60312757</v>
          </cell>
          <cell r="E1346" t="str">
            <v xml:space="preserve">A </v>
          </cell>
          <cell r="F1346" t="str">
            <v>TV</v>
          </cell>
          <cell r="G1346" t="str">
            <v>FERNANDO ESTRADA GARCIA</v>
          </cell>
          <cell r="H1346" t="str">
            <v xml:space="preserve">Metepec/Izcalli Cuautemoc I I
Street: 
Geranios
 186 Postal Code: 52176
</v>
          </cell>
          <cell r="I1346" t="str">
            <v xml:space="preserve">7222296251   7222296251 </v>
          </cell>
          <cell r="J1346" t="str">
            <v>HISENSE</v>
          </cell>
          <cell r="K1346" t="str">
            <v>50K20DW</v>
          </cell>
          <cell r="L1346" t="str">
            <v>50G143292H09796</v>
          </cell>
          <cell r="M1346" t="str">
            <v>CARTA BIMBO</v>
          </cell>
          <cell r="N1346">
            <v>0</v>
          </cell>
          <cell r="O1346" t="str">
            <v>CARTA BIMBO</v>
          </cell>
          <cell r="P1346">
            <v>42794</v>
          </cell>
          <cell r="Q1346">
            <v>201612</v>
          </cell>
          <cell r="R1346" t="str">
            <v xml:space="preserve">DEMORA EN LLEGADA DE REFACIONES  01/03/2017 04 : 38 201612 : P1: T 173331 OC1008020EN ESPERA DEREFACCIONES  NAC  NO SE PUEDE ADJUNTAR FORMATO RMA
</v>
          </cell>
          <cell r="S1346" t="str">
            <v>EQUIPO EN DOMICILIO DE CLIENTE</v>
          </cell>
          <cell r="T1346" t="str">
            <v xml:space="preserve">      ADRIANA BINIFACIO REYES     </v>
          </cell>
          <cell r="U1346" t="str">
            <v>2017-04-24</v>
          </cell>
          <cell r="V1346" t="str">
            <v>CENTRO</v>
          </cell>
          <cell r="W1346" t="str">
            <v>COMPLETADO</v>
          </cell>
          <cell r="X1346" t="str">
            <v>CLIENTE</v>
          </cell>
          <cell r="Y1346">
            <v>42789</v>
          </cell>
          <cell r="AA1346" t="str">
            <v>M010</v>
          </cell>
          <cell r="AD1346" t="str">
            <v>Metepec/Izcalli Cuautemoc I I</v>
          </cell>
          <cell r="AE1346" t="str">
            <v>MEX</v>
          </cell>
          <cell r="AF1346" t="str">
            <v>MX</v>
          </cell>
          <cell r="AG1346" t="str">
            <v>10411830</v>
          </cell>
          <cell r="AH1346" t="str">
            <v>FERNANDO ESTRADA GARCIA</v>
          </cell>
          <cell r="AI1346" t="str">
            <v>186 Geranios</v>
          </cell>
          <cell r="AJ1346" t="str">
            <v>7222296251</v>
          </cell>
          <cell r="AK1346">
            <v>0</v>
          </cell>
          <cell r="AL1346" t="str">
            <v>52176</v>
          </cell>
          <cell r="AM1346" t="str">
            <v>25/03/2017 00 : 10 MARCO.DIAZ : TCF1PU CLIENTE NATALIE AGUIRRE. JESSICAO15/03/2017 06 : 28 ARANTXA.MON : TCF115/03/2017 06 : 28 ARANTXA.MON : NP513/03/2017 12 : 08 MA.ISABEL : SEG: SE ENVIA CORREO A REFACCIONES PARASABER CUANDO SE SURTE13/03/2017 12 : 05 MA.ISABEL : SEG: DGR10/03/2017 07 : 37 201612 : PENDIENTE POR REFACCION _ABR01/03/2017 04 : 38 201612 : P1: T 173331 OC1008020EN ESPERA DEREFACCIONES NAC NO SE PUEDE ADJUNTAR FORMATO RMA28/02/2017 06 : 02 201612 : PANEL DAÑADO28/02/2017 05 : 56 201612 : EQUIPO EN DOMICILIO DEL CLIENTE NAC.24/02/2017 08 : 17 201612 : V1_25/02/2016 SE RECIBE SERVICIO NAC24/02/2017 06 : 41 GABRIELA.B : ODSWTP24/02/2017 06 : 40 GABRIELA.B : RD % ESQU J MANUEL CLUTIER</v>
          </cell>
          <cell r="AN1346" t="str">
            <v>1TE50B8NUSCB</v>
          </cell>
          <cell r="AO1346" t="str">
            <v>Smart</v>
          </cell>
          <cell r="AP1346" t="str">
            <v>Hisense</v>
          </cell>
          <cell r="AQ1346" t="str">
            <v>Opera</v>
          </cell>
          <cell r="AR1346" t="str">
            <v>FHD 1920 x 1080</v>
          </cell>
          <cell r="AS1346" t="str">
            <v>3TE50G1644B1G1644B1M010</v>
          </cell>
          <cell r="AT1346">
            <v>0</v>
          </cell>
          <cell r="AU1346" t="str">
            <v>50H7GB</v>
          </cell>
          <cell r="AV1346" t="str">
            <v>3TE50G1644B1</v>
          </cell>
          <cell r="AW1346" t="str">
            <v>G1644B1</v>
          </cell>
          <cell r="AX1346" t="str">
            <v>M010</v>
          </cell>
          <cell r="AY1346">
            <v>74012231</v>
          </cell>
          <cell r="AZ1346">
            <v>51013161</v>
          </cell>
          <cell r="BA1346">
            <v>80147841</v>
          </cell>
        </row>
        <row r="1347">
          <cell r="D1347">
            <v>60295916</v>
          </cell>
          <cell r="E1347" t="str">
            <v xml:space="preserve">A  </v>
          </cell>
          <cell r="F1347" t="str">
            <v>TV</v>
          </cell>
          <cell r="G1347" t="str">
            <v>TELMEX</v>
          </cell>
          <cell r="H1347" t="str">
            <v>PASEOS DE LOS LIRIOS ETAPA 19, EDIFICIO 2 DPTO, UH LA CAMPESTRE, JIUTEPEC MORELOS</v>
          </cell>
          <cell r="I1347">
            <v>7773190133</v>
          </cell>
          <cell r="J1347" t="str">
            <v>HISENSE</v>
          </cell>
          <cell r="K1347" t="str">
            <v>50K20DG</v>
          </cell>
          <cell r="L1347" t="str">
            <v>50G150310H02613</v>
          </cell>
          <cell r="M1347" t="str">
            <v>CIV/000120215</v>
          </cell>
          <cell r="N1347">
            <v>17875.55</v>
          </cell>
          <cell r="O1347">
            <v>42322</v>
          </cell>
          <cell r="P1347">
            <v>42825</v>
          </cell>
          <cell r="Q1347">
            <v>201069</v>
          </cell>
          <cell r="R1347" t="str">
            <v>NO EXISTENCIA DE PZA T191066</v>
          </cell>
          <cell r="S1347" t="str">
            <v>EQUIPO DAÑADO EN DOMICILIO DE CLIENTE (Z</v>
          </cell>
          <cell r="T1347" t="str">
            <v xml:space="preserve"> ESTEPHANIA TOREES                </v>
          </cell>
          <cell r="U1347" t="str">
            <v>2017/04/18</v>
          </cell>
          <cell r="V1347" t="str">
            <v>CENTRO</v>
          </cell>
          <cell r="W1347" t="str">
            <v>COMPLETADO</v>
          </cell>
          <cell r="X1347" t="str">
            <v>CLIENTE</v>
          </cell>
          <cell r="Y1347">
            <v>42648</v>
          </cell>
          <cell r="Z1347">
            <v>503</v>
          </cell>
          <cell r="AA1347" t="str">
            <v>M012</v>
          </cell>
          <cell r="AD1347" t="str">
            <v>jiutepec/unid. campestre</v>
          </cell>
          <cell r="AE1347" t="str">
            <v>MOR</v>
          </cell>
          <cell r="AF1347" t="str">
            <v>MX</v>
          </cell>
          <cell r="AG1347" t="str">
            <v>10395221</v>
          </cell>
          <cell r="AH1347" t="str">
            <v>DORA ISELA TRUJILLO FLORES</v>
          </cell>
          <cell r="AI1347" t="str">
            <v>Paseos de los lirios etapa 19 edif 2 dep 204</v>
          </cell>
          <cell r="AJ1347" t="str">
            <v>7351054134</v>
          </cell>
          <cell r="AK1347" t="str">
            <v>7351054134</v>
          </cell>
          <cell r="AL1347" t="str">
            <v>62570</v>
          </cell>
          <cell r="AM1347" t="str">
            <v>19/11/2016 06 : 54 Ricardo Espinosa : TCF174 7400836016/11/2016 04 : 50 ANA.ROSA : CSCse le indica a cte que es necesario esperar a que la paquetería lleguecon su equipo nuevo están dentro de los tiempos (20 días aviles)11/11/2016 05 : 50 MARCO.DIAZ : TCF1DR ANGELICA MTZ02/11/2016 07 : 09 MARCO.DIAZ : TCF1DR ANGELICA MTZ31/10/2016 23 : 49 LUIS.D : CSC SE LE MENCIONA A CTE EL PROCESO DE CF28/10/2016 00 : 21 ERNESTO.HERN : NP526/10/2016 05 : 03 201069 : 25/10 P1B: T183771 TARJETA PRINCIPAL,OC-1002931 25/10/2016 *ETP26/10/2016 01 : 33 MA.ISABEL : DGR22/10/2016 02 : 54 MA.ISABEL : V1: 22/10/201621/10/2016 22 : 21 BRENDA.MORA : CSCSe le comenta al cliente que técnico realizaran visita el día 22-10-16.20/10/2016 07 : 01 201069 : 19/10 VP1: 22/10/2016 09:00-15:00 *ETP14/10/2016 05 : 16 JUANANTONIO : CSCse le indica a cte que se hizo pre diagnostico y que ya se hizosolicitud de la pza.13/10/2016 04 : 32 ARANTXA.MON : P2A GUÌA: 759371002511/10/2016 05 : 22 201069 : 10/10 P1A: T173562 TARJETA FUENTE,PREDIAGNOSTICO OC-1002250 10/10/2016 *ETP11/10/2016 01 : 08 MA.ISABEL : V1P: SE CONTACTA AL CSA06/10/2016 03 : 21 MARTINEZ.G : ODSWTP05/10/2016 22 : 47 MARTINEZ.G : TELMEXENTRE TULIPANES</v>
          </cell>
          <cell r="AN1347" t="str">
            <v>3TE50G134403</v>
          </cell>
          <cell r="AO1347" t="e">
            <v>#N/A</v>
          </cell>
          <cell r="AP1347" t="e">
            <v>#N/A</v>
          </cell>
          <cell r="AQ1347" t="e">
            <v>#N/A</v>
          </cell>
          <cell r="AR1347" t="e">
            <v>#N/A</v>
          </cell>
          <cell r="AS1347" t="str">
            <v>3TE50G165140G165140M010</v>
          </cell>
          <cell r="AT1347">
            <v>0</v>
          </cell>
          <cell r="AU1347" t="str">
            <v>50H7GB</v>
          </cell>
          <cell r="AV1347" t="str">
            <v>3TE50G165140</v>
          </cell>
          <cell r="AW1347" t="str">
            <v>G165140</v>
          </cell>
          <cell r="AX1347" t="str">
            <v>M010</v>
          </cell>
          <cell r="AY1347">
            <v>74012550</v>
          </cell>
          <cell r="AZ1347">
            <v>51013469</v>
          </cell>
          <cell r="BA1347">
            <v>80149532</v>
          </cell>
        </row>
        <row r="1348">
          <cell r="D1348">
            <v>60302341</v>
          </cell>
          <cell r="E1348" t="str">
            <v xml:space="preserve">D </v>
          </cell>
          <cell r="F1348" t="str">
            <v>TV</v>
          </cell>
          <cell r="G1348" t="str">
            <v>Pascual Carrillo</v>
          </cell>
          <cell r="H1348" t="str">
            <v>Frambollan num 51, Col. Infonavit buena vista, C.P.91850, Veracruz, Ver.</v>
          </cell>
          <cell r="I1348">
            <v>2291619336</v>
          </cell>
          <cell r="J1348" t="str">
            <v>HISENSE</v>
          </cell>
          <cell r="K1348" t="str">
            <v>40K21DW</v>
          </cell>
          <cell r="L1348" t="str">
            <v>40J140476H00620</v>
          </cell>
          <cell r="M1348" t="str">
            <v>CARTA FACTURA</v>
          </cell>
          <cell r="N1348">
            <v>5999</v>
          </cell>
          <cell r="O1348">
            <v>42669</v>
          </cell>
          <cell r="P1348">
            <v>42678</v>
          </cell>
          <cell r="Q1348">
            <v>201028</v>
          </cell>
          <cell r="R1348" t="str">
            <v>13/11/2016 04 : 38  ERNESTO.HERN : NP5</v>
          </cell>
          <cell r="S1348" t="str">
            <v>Se le autoriza cambio fisico, dedido a l</v>
          </cell>
          <cell r="T1348" t="str">
            <v xml:space="preserve"> Ana Lemus Moreno                 </v>
          </cell>
          <cell r="U1348" t="str">
            <v>2017-04-27</v>
          </cell>
          <cell r="V1348" t="str">
            <v>CENTRO</v>
          </cell>
          <cell r="W1348" t="str">
            <v>FIRMA</v>
          </cell>
          <cell r="X1348" t="str">
            <v>CLIENTE</v>
          </cell>
          <cell r="Y1348">
            <v>42676</v>
          </cell>
          <cell r="AA1348" t="str">
            <v>M012</v>
          </cell>
          <cell r="AD1348" t="str">
            <v>Veracruz/Infonavit buena vista</v>
          </cell>
          <cell r="AE1348" t="str">
            <v>VER</v>
          </cell>
          <cell r="AF1348" t="str">
            <v>MX</v>
          </cell>
          <cell r="AG1348" t="str">
            <v>10402803</v>
          </cell>
          <cell r="AH1348" t="str">
            <v>PASCUAL CARRILLO</v>
          </cell>
          <cell r="AI1348" t="str">
            <v>Frambollan num 51</v>
          </cell>
          <cell r="AJ1348" t="str">
            <v>2291619336</v>
          </cell>
          <cell r="AK1348">
            <v>0</v>
          </cell>
          <cell r="AL1348" t="str">
            <v>91850</v>
          </cell>
          <cell r="AM1348" t="str">
            <v>27/12/2016 04 : 39 MARCO.DIAZ : TCF2***MODELO 40H5B2***SERIE40G1619B1H02956***ENVIADO A 201028***F. EMBARQUE 23 NOVIEMBRE 2016***SHIPPING S-0003335127/12/2016 00 : 31 ANA.ROSA : CSCse le indica a cte que no hay fecha de embarque del 2do equipo, tratamosde localizar al área de CF sin éxito.20/12/2016 00 : 09 ANA.LAURA : CSC54073773, se reenvia correo a CF para saber que procederá, cte pide sele solucione a la brevedad09/12/2016 03 : 24 SEMIRAMIS.M : CSCCte se comunica para confirmar la recpecion de fotografias mencionacompañera Ana Lemus enviarlas al area indicada para dar seguimeinto yrespuesta a cte03/12/2016 07 : 57 ANA.LAURA : CSCrefiere cte que recolecto el eq nuevo en taller, pero al llegar a su dome instalarlo se percata que esta estrellado, se le pide envie evidenciafotográfica a servicio0529/11/2016 05 : 55 LUIS.D : CSCSE LE MENCIONA EL PROCESO DE CF23/11/2016 00 : 42 MARCO.DIAZ : 7400841416/11/2016 02 : 18 Ricardo Espinosa : TCF1PU CSA DAVID P.16/11/2016 02 : 16 Ricardo Espinosa : TCF1DR DAVID P.16/11/2016 02 : 14 Ricardo Espinosa : TCF1 DAVID P.15/11/2016 03 : 06 ANA.GABRIELA : CSCSE LE INFORMA AL CIENTE CF Y EL TIEMPO DE ENTREGA DE 15 A 20 DIASHABILES13/11/2016 04 : 38 ERNESTO.HERN : NP508/11/2016 01 : 35 201028 : SOLICITO PANEL OC-100335903/11/2016 23 : 26 201028 : V1 04 DE NOVIEMBRE02/11/2016 00 : 49 ANA.ROSA : ODSWTPRDORIENTE 9 Y CEDROS</v>
          </cell>
          <cell r="AN1348" t="str">
            <v>3TE40J140476</v>
          </cell>
          <cell r="AO1348" t="str">
            <v>Smart</v>
          </cell>
          <cell r="AP1348" t="str">
            <v>Hisense</v>
          </cell>
          <cell r="AQ1348" t="str">
            <v>Opera</v>
          </cell>
          <cell r="AR1348" t="str">
            <v>HD 1366 X 768</v>
          </cell>
          <cell r="AS1348" t="str">
            <v>3TE40G154775G154775M010</v>
          </cell>
          <cell r="AT1348">
            <v>0</v>
          </cell>
          <cell r="AU1348" t="str">
            <v>40H5B</v>
          </cell>
          <cell r="AV1348" t="str">
            <v>3TE40G154775</v>
          </cell>
          <cell r="AW1348" t="str">
            <v>G154775</v>
          </cell>
          <cell r="AX1348" t="str">
            <v>M010</v>
          </cell>
          <cell r="AY1348">
            <v>74012551</v>
          </cell>
          <cell r="AZ1348">
            <v>51013470</v>
          </cell>
          <cell r="BA1348">
            <v>80149533</v>
          </cell>
        </row>
        <row r="1349">
          <cell r="D1349">
            <v>60301806</v>
          </cell>
          <cell r="E1349" t="str">
            <v xml:space="preserve">D </v>
          </cell>
          <cell r="F1349" t="str">
            <v>TV</v>
          </cell>
          <cell r="G1349" t="str">
            <v>Jose Luis Rojo Tapia</v>
          </cell>
          <cell r="H1349" t="str">
            <v>La comunidad 14, Col. la comunidad, C.P. 56700, tlalmanalco Edo. Mex</v>
          </cell>
          <cell r="I1349">
            <v>5979777681</v>
          </cell>
          <cell r="J1349" t="str">
            <v>HISENSE</v>
          </cell>
          <cell r="K1349" t="str">
            <v>43H7C</v>
          </cell>
          <cell r="L1349" t="str">
            <v>43G160588H00837</v>
          </cell>
          <cell r="M1349">
            <v>304230</v>
          </cell>
          <cell r="N1349">
            <v>9331</v>
          </cell>
          <cell r="O1349">
            <v>42586</v>
          </cell>
          <cell r="P1349">
            <v>42674</v>
          </cell>
          <cell r="Q1349">
            <v>201767</v>
          </cell>
          <cell r="R1349" t="str">
            <v>03/11/2016 06 : 33  ERNESTO.HERN : NP5</v>
          </cell>
          <cell r="S1349" t="str">
            <v>Se le autoriza cambio fisico, dedido a l</v>
          </cell>
          <cell r="T1349" t="str">
            <v xml:space="preserve"> Ana Lemus Moreno                 </v>
          </cell>
          <cell r="U1349" t="str">
            <v>2017-04-28</v>
          </cell>
          <cell r="V1349" t="str">
            <v>CENTRO</v>
          </cell>
          <cell r="W1349" t="str">
            <v>COMPLETADO</v>
          </cell>
          <cell r="X1349" t="str">
            <v>CLIENTE</v>
          </cell>
          <cell r="Y1349">
            <v>42670</v>
          </cell>
          <cell r="Z1349" t="e">
            <v>#N/A</v>
          </cell>
          <cell r="AA1349" t="str">
            <v>M010</v>
          </cell>
          <cell r="AD1349" t="str">
            <v>tlalmanalco/la comunidad</v>
          </cell>
          <cell r="AE1349" t="str">
            <v>MEX</v>
          </cell>
          <cell r="AF1349" t="str">
            <v>MX</v>
          </cell>
          <cell r="AG1349" t="str">
            <v>10401738</v>
          </cell>
          <cell r="AH1349" t="str">
            <v>JOSE LUIS ROJO TAPIA</v>
          </cell>
          <cell r="AI1349" t="str">
            <v>La comunidad 14</v>
          </cell>
          <cell r="AJ1349" t="str">
            <v>5529078636</v>
          </cell>
          <cell r="AK1349" t="str">
            <v>5529078636</v>
          </cell>
          <cell r="AL1349" t="str">
            <v>56700</v>
          </cell>
          <cell r="AM1349" t="str">
            <v>13/12/2016 00 : 43 ANA.ROSA : CSCse le indica a cte que se envía correo al área de CF, notificando que noacepto el equipo de CF ya que este estaba dañado, el no llama paranotificar solo indica que el transportista reporto de esto a su base, nohay mayor información esta demasiado molesto e indica asistirá26/11/2016 04 : 35 ANA.LAURA : CSCse le comenta a cte q aun estamos en tiempo de proceso CF, solo se estaen espera de la fecha de embarq25/11/2016 07 : 05 MARCO.DIAZ : TCF174 7400866923/11/2016 00 : 19 DULCE.M : CSCse le comento a cliente q es un proceso de CF son 20 días hábiles apartir de hoy04/11/2016 03 : 52 201767 : EQUIPO SE UBICA EN DOMICILIO DEL CLIENTE03/11/2016 06 : 33 ERNESTO.HERN : NP5: MODOR 43H7C01/11/2016 04 : 12 201767 : P1A: 198397 31/10/16 OC-100312928/10/2016 00 : 53 201767 : V1_31/10/16_10:00-18:00_H21034_T3426/10/2016 01 : 44 ANA.LAURA : TELMEX RD.-ESQ CON CARRETERA TLALMANALCOMIRAFLORES, TOCAR TIMBRE 1ODSWTP</v>
          </cell>
          <cell r="AN1349" t="str">
            <v>3TE43G154905</v>
          </cell>
          <cell r="AO1349" t="str">
            <v>Smart</v>
          </cell>
          <cell r="AP1349" t="str">
            <v>Hisense</v>
          </cell>
          <cell r="AQ1349" t="str">
            <v>Opera</v>
          </cell>
          <cell r="AR1349" t="str">
            <v>UHD 3840 X 2160</v>
          </cell>
          <cell r="AS1349" t="str">
            <v>3TE43G1618P0MG1618P0MM010</v>
          </cell>
          <cell r="AT1349">
            <v>0</v>
          </cell>
          <cell r="AU1349" t="str">
            <v>43H7C</v>
          </cell>
          <cell r="AV1349" t="str">
            <v>3TE43G1618P0M</v>
          </cell>
          <cell r="AW1349" t="str">
            <v>G1618P0M</v>
          </cell>
          <cell r="AX1349" t="str">
            <v>M010</v>
          </cell>
          <cell r="AY1349">
            <v>74012552</v>
          </cell>
          <cell r="AZ1349">
            <v>51013471</v>
          </cell>
          <cell r="BA1349">
            <v>80149536</v>
          </cell>
        </row>
        <row r="1350">
          <cell r="D1350">
            <v>60316163</v>
          </cell>
          <cell r="E1350" t="str">
            <v>A</v>
          </cell>
          <cell r="F1350" t="str">
            <v>TV</v>
          </cell>
          <cell r="G1350" t="str">
            <v xml:space="preserve">EFRAIN JIMENEZ HIDALGO </v>
          </cell>
          <cell r="H1350" t="str">
            <v>AMANECER 1300 GUADALAJARA/EL ROSIO</v>
          </cell>
          <cell r="I1350">
            <v>3312666310</v>
          </cell>
          <cell r="J1350" t="str">
            <v>HISENSE</v>
          </cell>
          <cell r="K1350" t="str">
            <v>55H7B</v>
          </cell>
          <cell r="L1350" t="str">
            <v>55G1623K2H00078</v>
          </cell>
          <cell r="M1350" t="str">
            <v xml:space="preserve">TICKET DE COMPRA </v>
          </cell>
          <cell r="N1350">
            <v>11999</v>
          </cell>
          <cell r="O1350">
            <v>42670</v>
          </cell>
          <cell r="P1350">
            <v>42844</v>
          </cell>
          <cell r="Q1350">
            <v>201109</v>
          </cell>
          <cell r="R1350" t="str">
            <v>FALTA DE REFACCIONES 203716 OC-1009705</v>
          </cell>
          <cell r="S1350" t="str">
            <v>CLIENTE ENTREGA EQUIPO SIN ACCESORIOS UN</v>
          </cell>
          <cell r="T1350" t="str">
            <v>YURIANA HERNANDEZ HERRERA</v>
          </cell>
          <cell r="U1350" t="str">
            <v>2017-ABRIL</v>
          </cell>
          <cell r="V1350" t="str">
            <v>SUR</v>
          </cell>
          <cell r="W1350" t="str">
            <v>COMPLETADO</v>
          </cell>
          <cell r="X1350" t="str">
            <v>TALLER</v>
          </cell>
          <cell r="Y1350">
            <v>42843</v>
          </cell>
          <cell r="Z1350">
            <v>173</v>
          </cell>
          <cell r="AA1350" t="str">
            <v>M010</v>
          </cell>
          <cell r="AD1350" t="str">
            <v>Guadalajara/El rocio</v>
          </cell>
          <cell r="AE1350" t="str">
            <v>JAL</v>
          </cell>
          <cell r="AF1350" t="str">
            <v>MX</v>
          </cell>
          <cell r="AG1350" t="str">
            <v>10415551</v>
          </cell>
          <cell r="AH1350" t="str">
            <v>EFRAIN JIMENEZ HIDALGO</v>
          </cell>
          <cell r="AI1350" t="str">
            <v>1300 Amanecer</v>
          </cell>
          <cell r="AJ1350" t="str">
            <v>3312666310</v>
          </cell>
          <cell r="AK1350">
            <v>0</v>
          </cell>
          <cell r="AL1350" t="str">
            <v>44977</v>
          </cell>
          <cell r="AM1350" t="str">
            <v>20/04/2017 03 : 20 ARANTXA.MON : TCF120/04/2017 03 : 20 ARANTXA.MON : NP519/04/2017 05 : 34 201109 : 203716 OC-100970519/04/2017 05 : 33 201109 : EQUIPO EN CSA19/04/2017 01 : 11 FABIOLA.BON : SEG: SE CANCELA SERVICIO YA QUE PORCAUSAS DE FUERZA MAYOR EL CSA NO LO PUEDE ATENDER18/04/2017 23 : 47 201109 : V1 19-04-1705/04/2017 23 : 30 SEMIRAMIS.M : ODSWTPRD/COSTOENTRE LAS CALLES CANUTO ELIAS Y JOSE ESCOBAR</v>
          </cell>
          <cell r="AN1350" t="str">
            <v>3TE55G1523B1</v>
          </cell>
          <cell r="AO1350" t="str">
            <v>Smart</v>
          </cell>
          <cell r="AP1350" t="str">
            <v>Hisense</v>
          </cell>
          <cell r="AQ1350" t="str">
            <v>Opera</v>
          </cell>
          <cell r="AR1350" t="str">
            <v>UHD 3840 X 2160</v>
          </cell>
          <cell r="AS1350" t="str">
            <v>3TE55G164499G164499M010</v>
          </cell>
          <cell r="AT1350">
            <v>0</v>
          </cell>
          <cell r="AU1350" t="str">
            <v>55H7B</v>
          </cell>
          <cell r="AV1350" t="str">
            <v>3TE55G164499</v>
          </cell>
          <cell r="AW1350" t="str">
            <v>G164499</v>
          </cell>
          <cell r="AX1350" t="str">
            <v>M010</v>
          </cell>
          <cell r="AY1350">
            <v>74012413</v>
          </cell>
          <cell r="AZ1350">
            <v>51013339</v>
          </cell>
          <cell r="BA1350">
            <v>80148545</v>
          </cell>
        </row>
        <row r="1351">
          <cell r="D1351">
            <v>60317479</v>
          </cell>
          <cell r="E1351" t="str">
            <v xml:space="preserve">A   </v>
          </cell>
          <cell r="F1351" t="str">
            <v>TV</v>
          </cell>
          <cell r="G1351" t="str">
            <v xml:space="preserve">EDITH MENDOZA </v>
          </cell>
          <cell r="H1351" t="str">
            <v>6TA PRIV DE MOCTEZUMA Nº 1, REFORMA CHIAUTEMPAN TLAXCALA</v>
          </cell>
          <cell r="I1351" t="str">
            <v>246 464 8605</v>
          </cell>
          <cell r="J1351" t="str">
            <v>HISENSE</v>
          </cell>
          <cell r="K1351" t="str">
            <v>50K20DW</v>
          </cell>
          <cell r="L1351" t="str">
            <v>50G144844H06557</v>
          </cell>
          <cell r="M1351">
            <v>13519</v>
          </cell>
          <cell r="N1351">
            <v>1009</v>
          </cell>
          <cell r="O1351">
            <v>42523</v>
          </cell>
          <cell r="P1351">
            <v>42860</v>
          </cell>
          <cell r="Q1351">
            <v>201074</v>
          </cell>
          <cell r="R1351">
            <v>0</v>
          </cell>
          <cell r="S1351" t="str">
            <v>EQUIPO SIN BASE Y SIN ACCESORIOS</v>
          </cell>
          <cell r="T1351" t="str">
            <v xml:space="preserve"> ALMA JUAREZ                      </v>
          </cell>
          <cell r="U1351" t="str">
            <v>2017-05-09</v>
          </cell>
          <cell r="V1351" t="str">
            <v>NORTE</v>
          </cell>
          <cell r="W1351" t="str">
            <v>COMPLETADO</v>
          </cell>
          <cell r="X1351" t="str">
            <v>TALLER</v>
          </cell>
          <cell r="Y1351">
            <v>42857</v>
          </cell>
          <cell r="Z1351">
            <v>334</v>
          </cell>
          <cell r="AD1351" t="str">
            <v>santaana Chiautempan/reforma</v>
          </cell>
          <cell r="AE1351" t="str">
            <v>TLX</v>
          </cell>
          <cell r="AF1351" t="str">
            <v>MX</v>
          </cell>
          <cell r="AG1351" t="str">
            <v>10417396</v>
          </cell>
          <cell r="AH1351" t="str">
            <v>EDITH MENDOZA</v>
          </cell>
          <cell r="AI1351" t="str">
            <v>1 6ta priv. de moctezuma</v>
          </cell>
          <cell r="AJ1351" t="str">
            <v>2464648605</v>
          </cell>
          <cell r="AK1351">
            <v>0</v>
          </cell>
          <cell r="AL1351" t="str">
            <v>90800</v>
          </cell>
          <cell r="AM1351" t="str">
            <v>09/05/2017 03 : 39 ARANTXA.MON : TCF109/05/2017 03 : 39 ARANTXA.MON : Se autoriza NP5; numero de serie yticket TELMEX correcto05/05/2017 23 : 23 201074 : P1: T173331 PANEL OC-101040303/05/2017 05 : 43 201074 : V1:03051703/05/2017 02 : 24 ANA.LAURA : RD.- SE LE PIDE A CLIENTE CUENTE CONCOPIA DE DOCS PARA Q LE PUEDAN BRINDAR EL SERVICIO</v>
          </cell>
          <cell r="AN1351" t="str">
            <v>1TE50B8NUSCB</v>
          </cell>
          <cell r="AO1351" t="str">
            <v>Smart</v>
          </cell>
          <cell r="AP1351" t="str">
            <v>Hisense</v>
          </cell>
          <cell r="AQ1351" t="str">
            <v>Opera</v>
          </cell>
          <cell r="AR1351" t="str">
            <v>FHD 1920 x 1080</v>
          </cell>
          <cell r="AS1351" t="str">
            <v>3TE50G165140G165140M010</v>
          </cell>
          <cell r="AT1351">
            <v>0</v>
          </cell>
          <cell r="AU1351" t="str">
            <v>50H7GB</v>
          </cell>
          <cell r="AV1351" t="str">
            <v>3TE50G165140</v>
          </cell>
          <cell r="AW1351" t="str">
            <v>G165140</v>
          </cell>
          <cell r="AX1351" t="str">
            <v>M010</v>
          </cell>
          <cell r="AY1351">
            <v>74012521</v>
          </cell>
          <cell r="AZ1351">
            <v>51013440</v>
          </cell>
          <cell r="BA1351">
            <v>80149017</v>
          </cell>
        </row>
        <row r="1352">
          <cell r="D1352">
            <v>60288618</v>
          </cell>
          <cell r="E1352" t="str">
            <v>A</v>
          </cell>
          <cell r="F1352" t="str">
            <v>TV</v>
          </cell>
          <cell r="G1352" t="str">
            <v>JOSE LUIS PERALTA DE LA O</v>
          </cell>
          <cell r="H1352" t="str">
            <v>MZA 5,AV.PLAZA PRINCIPAL LOTE 1,NACAJUCA TAB.</v>
          </cell>
          <cell r="I1352">
            <v>9143378009</v>
          </cell>
          <cell r="J1352" t="str">
            <v>HISENSE</v>
          </cell>
          <cell r="K1352" t="str">
            <v>48H5</v>
          </cell>
          <cell r="L1352" t="str">
            <v>48J135154H03778</v>
          </cell>
          <cell r="M1352">
            <v>6701</v>
          </cell>
          <cell r="N1352">
            <v>5990</v>
          </cell>
          <cell r="O1352">
            <v>41649</v>
          </cell>
          <cell r="P1352">
            <v>42621</v>
          </cell>
          <cell r="Q1352">
            <v>202419</v>
          </cell>
          <cell r="R1352" t="str">
            <v>26/09/2016 09 : 50  ERNESTO.HERN : NP5
21/09/2016 07 : 27 202419 : P2:SE SOLIITA TARJETA MAIN NO.DE PARTE 180378</v>
          </cell>
          <cell r="S1352" t="str">
            <v>Cambio físico no entregado en 2 ocasione</v>
          </cell>
          <cell r="T1352" t="str">
            <v xml:space="preserve">                 RUBEN JUAREZ     </v>
          </cell>
          <cell r="U1352" t="str">
            <v>2017-04-20</v>
          </cell>
          <cell r="V1352" t="str">
            <v>SUR</v>
          </cell>
          <cell r="W1352" t="str">
            <v>COMPLETADO</v>
          </cell>
          <cell r="X1352" t="str">
            <v>TALLER</v>
          </cell>
          <cell r="Y1352" t="e">
            <v>#N/A</v>
          </cell>
          <cell r="Z1352" t="e">
            <v>#N/A</v>
          </cell>
          <cell r="AD1352" t="e">
            <v>#N/A</v>
          </cell>
          <cell r="AE1352" t="e">
            <v>#N/A</v>
          </cell>
          <cell r="AF1352" t="e">
            <v>#N/A</v>
          </cell>
          <cell r="AG1352" t="e">
            <v>#N/A</v>
          </cell>
          <cell r="AH1352" t="e">
            <v>#N/A</v>
          </cell>
          <cell r="AI1352" t="e">
            <v>#N/A</v>
          </cell>
          <cell r="AJ1352" t="e">
            <v>#N/A</v>
          </cell>
          <cell r="AK1352" t="e">
            <v>#N/A</v>
          </cell>
          <cell r="AL1352" t="e">
            <v>#N/A</v>
          </cell>
          <cell r="AM1352" t="e">
            <v>#N/A</v>
          </cell>
          <cell r="AN1352" t="str">
            <v>3TE48J135166</v>
          </cell>
          <cell r="AO1352" t="e">
            <v>#N/A</v>
          </cell>
          <cell r="AP1352" t="e">
            <v>#N/A</v>
          </cell>
          <cell r="AQ1352" t="e">
            <v>#N/A</v>
          </cell>
          <cell r="AR1352" t="e">
            <v>#N/A</v>
          </cell>
          <cell r="AS1352" t="str">
            <v>3TE50G165140G165140M010</v>
          </cell>
          <cell r="AT1352">
            <v>0</v>
          </cell>
          <cell r="AU1352" t="str">
            <v>50H7GB</v>
          </cell>
          <cell r="AV1352" t="str">
            <v>3TE50G165140</v>
          </cell>
          <cell r="AW1352" t="str">
            <v>G165140</v>
          </cell>
          <cell r="AX1352" t="str">
            <v>M010</v>
          </cell>
          <cell r="AY1352">
            <v>74012543</v>
          </cell>
          <cell r="AZ1352">
            <v>51013462</v>
          </cell>
          <cell r="BA1352">
            <v>80149493</v>
          </cell>
        </row>
        <row r="1353">
          <cell r="D1353">
            <v>60285872</v>
          </cell>
          <cell r="E1353" t="str">
            <v>E</v>
          </cell>
          <cell r="F1353" t="str">
            <v>TV</v>
          </cell>
          <cell r="G1353" t="str">
            <v>JUAN ESPINOZA</v>
          </cell>
          <cell r="H1353" t="str">
            <v>ANDADOR CAOBA MZNA. 34, COL. RACC. BOSQUES DE SALOYA</v>
          </cell>
          <cell r="I1353">
            <v>31321209</v>
          </cell>
          <cell r="J1353" t="str">
            <v>HISENSE</v>
          </cell>
          <cell r="K1353" t="str">
            <v>50K20DW</v>
          </cell>
          <cell r="L1353" t="str">
            <v>50G143066H00727</v>
          </cell>
          <cell r="M1353">
            <v>6701</v>
          </cell>
          <cell r="N1353">
            <v>8499</v>
          </cell>
          <cell r="O1353">
            <v>41995</v>
          </cell>
          <cell r="P1353">
            <v>42612</v>
          </cell>
          <cell r="Q1353">
            <v>202419</v>
          </cell>
          <cell r="R1353" t="str">
            <v>13/09/2016 23 : 30  SULIKEY.VIL : TCF2*MODELO 50H5B2*SERIE 50G155377H01372*F. EMBARQUE 13/09/2016*CARSSA*SHIPPING S-00030193
EQUIPO SE EMBARCO PERO JAMAS SE ENTREGO</v>
          </cell>
          <cell r="S1353" t="str">
            <v/>
          </cell>
          <cell r="T1353" t="str">
            <v>RUBEN JUAREZ</v>
          </cell>
          <cell r="U1353" t="str">
            <v>2017-04-20</v>
          </cell>
          <cell r="V1353" t="str">
            <v>SUR</v>
          </cell>
          <cell r="W1353" t="str">
            <v>COMPLETADO</v>
          </cell>
          <cell r="X1353" t="str">
            <v>TALLER</v>
          </cell>
          <cell r="Y1353" t="e">
            <v>#N/A</v>
          </cell>
          <cell r="Z1353" t="e">
            <v>#N/A</v>
          </cell>
          <cell r="AD1353" t="e">
            <v>#N/A</v>
          </cell>
          <cell r="AE1353" t="e">
            <v>#N/A</v>
          </cell>
          <cell r="AF1353" t="e">
            <v>#N/A</v>
          </cell>
          <cell r="AG1353" t="e">
            <v>#N/A</v>
          </cell>
          <cell r="AH1353" t="e">
            <v>#N/A</v>
          </cell>
          <cell r="AI1353" t="e">
            <v>#N/A</v>
          </cell>
          <cell r="AJ1353" t="e">
            <v>#N/A</v>
          </cell>
          <cell r="AK1353" t="e">
            <v>#N/A</v>
          </cell>
          <cell r="AL1353" t="e">
            <v>#N/A</v>
          </cell>
          <cell r="AM1353" t="e">
            <v>#N/A</v>
          </cell>
          <cell r="AN1353" t="str">
            <v>1TE50B8NUSCB</v>
          </cell>
          <cell r="AO1353" t="str">
            <v>Smart</v>
          </cell>
          <cell r="AP1353" t="str">
            <v>Hisense</v>
          </cell>
          <cell r="AQ1353" t="str">
            <v>Opera</v>
          </cell>
          <cell r="AR1353" t="str">
            <v>FHD 1920 x 1080</v>
          </cell>
          <cell r="AS1353" t="str">
            <v>3TE50G165140G165140M010</v>
          </cell>
          <cell r="AT1353">
            <v>0</v>
          </cell>
          <cell r="AU1353" t="str">
            <v>50H7GB</v>
          </cell>
          <cell r="AV1353" t="str">
            <v>3TE50G165140</v>
          </cell>
          <cell r="AW1353" t="str">
            <v>G165140</v>
          </cell>
          <cell r="AX1353" t="str">
            <v>M010</v>
          </cell>
          <cell r="AY1353">
            <v>74012549</v>
          </cell>
          <cell r="AZ1353">
            <v>51013468</v>
          </cell>
          <cell r="BA1353">
            <v>80149764</v>
          </cell>
        </row>
        <row r="1354">
          <cell r="D1354">
            <v>60311860</v>
          </cell>
          <cell r="E1354" t="str">
            <v xml:space="preserve">A   </v>
          </cell>
          <cell r="F1354" t="str">
            <v>TV</v>
          </cell>
          <cell r="G1354" t="str">
            <v>LUCINO TOVAR SANCHEZ</v>
          </cell>
          <cell r="H1354" t="str">
            <v>PUERTO MARQUEZ #107               COL. PRADOS 3A. C.P. 78394         SAN LUIS POTOSI, SAN LUIS POTOSI</v>
          </cell>
          <cell r="I1354" t="str">
            <v>444 256 39 44</v>
          </cell>
          <cell r="J1354" t="str">
            <v>HISENSE</v>
          </cell>
          <cell r="K1354" t="str">
            <v>43H7C</v>
          </cell>
          <cell r="L1354" t="str">
            <v>43G1618P0MH0214</v>
          </cell>
          <cell r="M1354" t="str">
            <v>SFR-000214417</v>
          </cell>
          <cell r="N1354">
            <v>15998.58</v>
          </cell>
          <cell r="O1354">
            <v>42765</v>
          </cell>
          <cell r="P1354">
            <v>42785</v>
          </cell>
          <cell r="Q1354">
            <v>200999</v>
          </cell>
          <cell r="R1354" t="str">
            <v>23/02/2017 06 : 49  MARCO.DIAZ : TCF174 74011217
22/02/2017 07 : 40  ERNESTO.HERN : TCF1
22/02/2017 07 : 40  ERNESTO.HERN : NP5
22/02/2017 01 : 48 200999 : EN ESPERA DE REFACCIÓN PARA IR A LA REPARACIÓN DEL EQUIPO.-
21/02/2017 01 : 25  ANA.GABRIELA : CSC
SE LE INFORMA AL CLIENTE YA SOLICITARON MAIN PARA REALIZAR SERVICIO
19/02/2017 04 : 17 200999 : P1 T198397 TARJETA MAIN OC-1007607.-</v>
          </cell>
          <cell r="S1354" t="str">
            <v>QUIPO EN TALLER</v>
          </cell>
          <cell r="T1354" t="str">
            <v xml:space="preserve">  ANTONIO TORRES                  </v>
          </cell>
          <cell r="U1354">
            <v>42867</v>
          </cell>
          <cell r="V1354" t="str">
            <v>NORTE</v>
          </cell>
          <cell r="W1354" t="str">
            <v>COMPLETADO</v>
          </cell>
          <cell r="X1354" t="str">
            <v>TALLER</v>
          </cell>
          <cell r="Y1354">
            <v>42783</v>
          </cell>
          <cell r="Z1354">
            <v>18</v>
          </cell>
          <cell r="AD1354" t="str">
            <v>prados tercera ampl/sn luis potosi</v>
          </cell>
          <cell r="AE1354" t="str">
            <v>SLP</v>
          </cell>
          <cell r="AF1354" t="str">
            <v>MX</v>
          </cell>
          <cell r="AG1354" t="str">
            <v>10412229</v>
          </cell>
          <cell r="AH1354" t="str">
            <v>LUCINO TOVAR SANCHEZ</v>
          </cell>
          <cell r="AI1354" t="str">
            <v>puerto marquez 107</v>
          </cell>
          <cell r="AJ1354" t="str">
            <v>4442563944</v>
          </cell>
          <cell r="AK1354">
            <v>0</v>
          </cell>
          <cell r="AL1354" t="str">
            <v>78394</v>
          </cell>
          <cell r="AM1354" t="str">
            <v>19/04/2017 23 : 18 GERARDO.GRA : CSC se indica entrega en proceso, sepasa ODS a CF para seguimiento. EMC*22/03/2017 04 : 40 ANA.LAURA : CSCCFNP54076346, se le pide a cte nos de oportunidad para que se reanuden losembarques/ cte molesto por el tiempo q se lleva22/03/2017 03 : 41 ANA.LAURA : TCF1PU:Cliente28/02/2017 08 : 02 GERARDO.GRA : CSC se indica fecha de solicitud deembarque y fecha aproximada de entrega, llamada contestada por EMC*23/02/2017 06 : 49 MARCO.DIAZ : TCF174 7401121722/02/2017 07 : 40 ERNESTO.HERN : TCF122/02/2017 07 : 40 ERNESTO.HERN : NP522/02/2017 01 : 48 200999 : EN ESPERA DE REFACCIÓN PARA IR A LAREPARACIÓN DEL EQUIPO.-21/02/2017 01 : 25 ANA.GABRIELA : CSCSE LE INFORMA AL CLIENTE YA SOLICITARON MAIN PARA REALIZAR SERVICIO19/02/2017 04 : 17 200999 : P1 T198397 TARJETA MAIN OC-1007607.-18/02/2017 07 : 30 200999 : SE REALIAZA PREDIAGNOSTICO.-16/02/2017 23 : 32 LAURA.HERNA : ODSWTP</v>
          </cell>
          <cell r="AN1354" t="str">
            <v>3TE43G154905</v>
          </cell>
          <cell r="AO1354" t="str">
            <v>Smart</v>
          </cell>
          <cell r="AP1354" t="str">
            <v>Hisense</v>
          </cell>
          <cell r="AQ1354" t="str">
            <v>Opera</v>
          </cell>
          <cell r="AR1354" t="str">
            <v>UHD 3840 X 2160</v>
          </cell>
          <cell r="AS1354" t="str">
            <v>3TE43G1618P0MG1618P0MM010</v>
          </cell>
          <cell r="AT1354">
            <v>0</v>
          </cell>
          <cell r="AU1354" t="str">
            <v>43H7C</v>
          </cell>
          <cell r="AV1354" t="str">
            <v>3TE43G1618P0M</v>
          </cell>
          <cell r="AW1354" t="str">
            <v>G1618P0M</v>
          </cell>
          <cell r="AX1354" t="str">
            <v>M010</v>
          </cell>
          <cell r="AY1354">
            <v>74012554</v>
          </cell>
          <cell r="AZ1354">
            <v>51013473</v>
          </cell>
          <cell r="BA1354">
            <v>80149892</v>
          </cell>
        </row>
        <row r="1355">
          <cell r="D1355">
            <v>60315686</v>
          </cell>
          <cell r="E1355" t="str">
            <v xml:space="preserve">A   </v>
          </cell>
          <cell r="F1355" t="str">
            <v>TV</v>
          </cell>
          <cell r="G1355" t="str">
            <v>MARIA FRANCISCA ESCALANTE RODRIGUEZ</v>
          </cell>
          <cell r="H1355" t="str">
            <v>AND. FELIPE CARRILLO PUERTO #603 COL. AZALEAS C.P. 78436              SAN LUIS POTOSI, SAN LUIS POTOSI</v>
          </cell>
          <cell r="I1355" t="str">
            <v>444 116 75 90</v>
          </cell>
          <cell r="J1355" t="str">
            <v>HISENSE</v>
          </cell>
          <cell r="K1355" t="str">
            <v>40H5B2</v>
          </cell>
          <cell r="L1355" t="str">
            <v>40G163167H00641</v>
          </cell>
          <cell r="M1355" t="str">
            <v>DIVE2060</v>
          </cell>
          <cell r="N1355">
            <v>0.01</v>
          </cell>
          <cell r="O1355">
            <v>42810</v>
          </cell>
          <cell r="P1355">
            <v>42833</v>
          </cell>
          <cell r="Q1355">
            <v>200999</v>
          </cell>
          <cell r="R1355" t="str">
            <v>13/04/2017 06 : 42  ERNESTO.HERN : TCF1
13/04/2017 06 : 42  ERNESTO.HERN : NP5
12/04/2017 06 : 38  MARIA.EUGENI : DGR
12/04/2017 03 : 01  ARANTXA.MON : EL DOCUMENTO NO ES VALIDO
09/04/2017 03 : 52 200999 : P1. T202916 MAIN Y T202232 PANEL 08/04/2017 PREDIAGNOSTICO.- OC-1009492</v>
          </cell>
          <cell r="S1355" t="str">
            <v>QUIPO EN TALLER</v>
          </cell>
          <cell r="T1355" t="str">
            <v xml:space="preserve">  ANTONIO TORRES                  </v>
          </cell>
          <cell r="U1355">
            <v>42867</v>
          </cell>
          <cell r="V1355" t="str">
            <v>NORTE</v>
          </cell>
          <cell r="W1355" t="str">
            <v>COMPLETADO</v>
          </cell>
          <cell r="X1355" t="str">
            <v>TALLER</v>
          </cell>
          <cell r="Y1355">
            <v>42832</v>
          </cell>
          <cell r="Z1355">
            <v>22</v>
          </cell>
          <cell r="AD1355" t="str">
            <v>San Luis Potosi/Azaleas</v>
          </cell>
          <cell r="AE1355" t="str">
            <v>SLP</v>
          </cell>
          <cell r="AF1355" t="str">
            <v>MX</v>
          </cell>
          <cell r="AG1355" t="str">
            <v>10415720</v>
          </cell>
          <cell r="AH1355" t="str">
            <v>MARIA FRANCISCA ESCALANTE RODRIGUEZ</v>
          </cell>
          <cell r="AI1355" t="str">
            <v>603 AND FELIPE CARRILLO PUERTO</v>
          </cell>
          <cell r="AJ1355" t="str">
            <v>4443500897</v>
          </cell>
          <cell r="AK1355" t="str">
            <v>4443500897</v>
          </cell>
          <cell r="AL1355" t="str">
            <v>78436</v>
          </cell>
          <cell r="AM1355" t="str">
            <v>13/04/2017 06 : 42 ERNESTO.HERN : TCF113/04/2017 06 : 42 ERNESTO.HERN : NP512/04/2017 06 : 38 MARIA.EUGENI : DGR12/04/2017 03 : 01 ARANTXA.MON : EL DOCUMENTO NO ES VALIDO09/04/2017 03 : 52 200999 : P1. T202916 MAIN Y T202232 PANEL 08/04/2017PREDIAGNOSTICO.- OC-100949208/04/2017 03 : 15 SEMIRAMIS.M : ODSWTPENTRE MARCHA OBRERA Y JORNADA LABORAL</v>
          </cell>
          <cell r="AN1355" t="str">
            <v>3TE40G155372</v>
          </cell>
          <cell r="AO1355" t="str">
            <v>Smart</v>
          </cell>
          <cell r="AP1355" t="str">
            <v>Hisense</v>
          </cell>
          <cell r="AQ1355" t="str">
            <v>Opera</v>
          </cell>
          <cell r="AR1355" t="str">
            <v>FHD 1920 x 1080</v>
          </cell>
          <cell r="AS1355" t="str">
            <v>3TE40G163934G163934M010</v>
          </cell>
          <cell r="AT1355">
            <v>0</v>
          </cell>
          <cell r="AU1355" t="str">
            <v>40H5B2</v>
          </cell>
          <cell r="AV1355" t="str">
            <v>3TE40G163934</v>
          </cell>
          <cell r="AW1355" t="str">
            <v>G163934</v>
          </cell>
          <cell r="AX1355" t="str">
            <v>M010</v>
          </cell>
          <cell r="AY1355">
            <v>74012555</v>
          </cell>
          <cell r="AZ1355">
            <v>51013474</v>
          </cell>
          <cell r="BA1355">
            <v>80149893</v>
          </cell>
        </row>
        <row r="1356">
          <cell r="D1356">
            <v>60311076</v>
          </cell>
          <cell r="E1356" t="str">
            <v xml:space="preserve">D </v>
          </cell>
          <cell r="F1356" t="str">
            <v>TV</v>
          </cell>
          <cell r="G1356" t="str">
            <v>Teresa Reyes Islas</v>
          </cell>
          <cell r="H1356" t="str">
            <v>poniente 27 num 435, Col. poniente 27 num 435, C.P.57820, Nezahualcoyotl, Edo. Mex.</v>
          </cell>
          <cell r="I1356">
            <v>5530814637</v>
          </cell>
          <cell r="J1356" t="str">
            <v>HISENSE</v>
          </cell>
          <cell r="K1356" t="str">
            <v>32H5B</v>
          </cell>
          <cell r="L1356" t="str">
            <v>32G155371H03201</v>
          </cell>
          <cell r="M1356">
            <v>207863</v>
          </cell>
          <cell r="N1356">
            <v>5998.59</v>
          </cell>
          <cell r="O1356">
            <v>42615</v>
          </cell>
          <cell r="P1356">
            <v>42774</v>
          </cell>
          <cell r="Q1356">
            <v>201767</v>
          </cell>
          <cell r="R1356" t="str">
            <v>15/02/2017 05 : 22  ERNESTO.HERN : NP5</v>
          </cell>
          <cell r="S1356" t="str">
            <v>Se le autoriza cambio fisico, dedido a l</v>
          </cell>
          <cell r="T1356" t="str">
            <v xml:space="preserve"> Ana Lemus Moreno                 </v>
          </cell>
          <cell r="U1356">
            <v>42865</v>
          </cell>
          <cell r="V1356" t="str">
            <v>CENTRO</v>
          </cell>
          <cell r="W1356" t="str">
            <v>COMPLETADO</v>
          </cell>
          <cell r="X1356" t="str">
            <v>CLIENTE</v>
          </cell>
          <cell r="Y1356">
            <v>42774</v>
          </cell>
          <cell r="Z1356">
            <v>159</v>
          </cell>
          <cell r="AD1356" t="str">
            <v>col la perla/cd nezahualcotl</v>
          </cell>
          <cell r="AE1356" t="str">
            <v>MEX</v>
          </cell>
          <cell r="AF1356" t="str">
            <v>MX</v>
          </cell>
          <cell r="AG1356" t="str">
            <v>10410122</v>
          </cell>
          <cell r="AH1356" t="str">
            <v>TERESA REYES ISLAS</v>
          </cell>
          <cell r="AI1356" t="str">
            <v>poniente 27 num 435</v>
          </cell>
          <cell r="AJ1356" t="str">
            <v>51131084</v>
          </cell>
          <cell r="AK1356" t="str">
            <v>51131084</v>
          </cell>
          <cell r="AL1356" t="str">
            <v>57820</v>
          </cell>
          <cell r="AM1356" t="str">
            <v>11/05/2017 06 : 01 ANA.LAURA : LEGAL1:PFC.NEZ.B.3/000775-201725/02/2017 04 : 18 MARCO.DIAZ : TCF174 7401126424/02/2017 02 : 57 MARCO.DIAZ : TCF2***MODELO 32H5B***SERIE32G153355H07382***F. DE EMBARQUE 24 FEBRERO 2017***EVIADO A CTE FINAL***CARSSA15/02/2017 05 : 22 ERNESTO.HERN : TCF115/02/2017 05 : 22 ERNESTO.HERN : NP512/02/2017 02 : 24 201767 : P1A: 191148 MAIN 11-2-2017 OC-100732710/02/2017 00 : 34 MA.ISABEL : SEG: SE CONTACTA AL CSA PARS VERFESTATUS DE VISITA09/02/2017 06 : 59 201767 : V1P: SE LLAMA A CLIENTE 08/02/2017 A LAS05:00 PM PARA PROGRAMAR VISITA, CLIENTE NO RESPONDE_H23118_T8702/02/2017 03 : 54 SEMIRAMIS.M : CSCCte se comunica para saber el proceso de envio de documentos mencionaque se le brindo el celular 5561073004 a donde lo hara el dia de hoy01/02/2017 02 : 46 GABRIELA.B : CSC se pide envió de Documentos a19/01/2017 04 : 38 LAURA.HERNA : CTE SOLICITA LA VISITEN EN DÍAS LUNESO VIERNES YA QUE ES EL ÚNICO DIA QUE SE ENCUENTRA EN DOMICILIOODSWTPRD%ALAMOS Y ESCONDIDA A TRES CALLES DE HOSPITAL LA PERLA</v>
          </cell>
          <cell r="AN1356" t="str">
            <v>3TE32A150815</v>
          </cell>
          <cell r="AO1356" t="str">
            <v>Smart</v>
          </cell>
          <cell r="AP1356" t="str">
            <v>Hisense</v>
          </cell>
          <cell r="AQ1356" t="str">
            <v>Opera</v>
          </cell>
          <cell r="AR1356" t="str">
            <v>HD 1366 X 768</v>
          </cell>
          <cell r="AS1356" t="str">
            <v>3TE32G163827G163827M010</v>
          </cell>
          <cell r="AT1356">
            <v>0</v>
          </cell>
          <cell r="AU1356" t="str">
            <v>32H5B2</v>
          </cell>
          <cell r="AV1356" t="str">
            <v>3TE32G163827</v>
          </cell>
          <cell r="AW1356" t="str">
            <v>G163827</v>
          </cell>
          <cell r="AX1356" t="str">
            <v>M010</v>
          </cell>
          <cell r="AY1356">
            <v>74012556</v>
          </cell>
          <cell r="AZ1356">
            <v>51013475</v>
          </cell>
          <cell r="BA1356">
            <v>80149894</v>
          </cell>
        </row>
        <row r="1357">
          <cell r="D1357">
            <v>60302049</v>
          </cell>
          <cell r="E1357" t="str">
            <v xml:space="preserve">D </v>
          </cell>
          <cell r="F1357" t="str">
            <v>TV</v>
          </cell>
          <cell r="G1357" t="str">
            <v>David Rivera Baldivia</v>
          </cell>
          <cell r="H1357" t="str">
            <v>wichili 55 cantera del peñon 4N, Int. 4, Col. el paraiso, C.P.09230, Iztapalapa, CDMX</v>
          </cell>
          <cell r="I1357" t="str">
            <v>044-5568089950</v>
          </cell>
          <cell r="J1357" t="str">
            <v>HISENSE</v>
          </cell>
          <cell r="K1357" t="str">
            <v>50K20D</v>
          </cell>
          <cell r="L1357" t="str">
            <v>50J140472H03258</v>
          </cell>
          <cell r="M1357" t="str">
            <v>S/N</v>
          </cell>
          <cell r="N1357">
            <v>7999</v>
          </cell>
          <cell r="O1357">
            <v>41764</v>
          </cell>
          <cell r="P1357">
            <v>42675</v>
          </cell>
          <cell r="Q1357">
            <v>201767</v>
          </cell>
          <cell r="R1357" t="str">
            <v>05/11/2016 12 : 53  ERNESTO.HERN : NP5</v>
          </cell>
          <cell r="S1357" t="str">
            <v>Se le autoriza cambio fisico, dedido a f</v>
          </cell>
          <cell r="T1357" t="str">
            <v xml:space="preserve"> Ana Lemus Moreno                 </v>
          </cell>
          <cell r="U1357">
            <v>42865</v>
          </cell>
          <cell r="V1357" t="str">
            <v>CENTRO</v>
          </cell>
          <cell r="W1357" t="str">
            <v>COMPLETADO</v>
          </cell>
          <cell r="X1357" t="str">
            <v>CLIENTE</v>
          </cell>
          <cell r="Y1357" t="e">
            <v>#N/A</v>
          </cell>
          <cell r="Z1357" t="e">
            <v>#N/A</v>
          </cell>
          <cell r="AD1357" t="e">
            <v>#N/A</v>
          </cell>
          <cell r="AE1357" t="e">
            <v>#N/A</v>
          </cell>
          <cell r="AF1357" t="e">
            <v>#N/A</v>
          </cell>
          <cell r="AG1357" t="e">
            <v>#N/A</v>
          </cell>
          <cell r="AH1357" t="e">
            <v>#N/A</v>
          </cell>
          <cell r="AI1357" t="e">
            <v>#N/A</v>
          </cell>
          <cell r="AJ1357" t="e">
            <v>#N/A</v>
          </cell>
          <cell r="AK1357" t="e">
            <v>#N/A</v>
          </cell>
          <cell r="AL1357" t="e">
            <v>#N/A</v>
          </cell>
          <cell r="AM1357" t="e">
            <v>#N/A</v>
          </cell>
          <cell r="AN1357" t="str">
            <v>3TE50G132311</v>
          </cell>
          <cell r="AO1357" t="str">
            <v>Básica</v>
          </cell>
          <cell r="AP1357" t="str">
            <v>Hisense</v>
          </cell>
          <cell r="AQ1357" t="str">
            <v>Opera</v>
          </cell>
          <cell r="AR1357" t="str">
            <v>FHD 1920 x 1080</v>
          </cell>
          <cell r="AS1357" t="str">
            <v>3TE50G165140G165140M010</v>
          </cell>
          <cell r="AT1357">
            <v>0</v>
          </cell>
          <cell r="AU1357" t="str">
            <v>50H7GB</v>
          </cell>
          <cell r="AV1357" t="str">
            <v>3TE50G165140</v>
          </cell>
          <cell r="AW1357" t="str">
            <v>G165140</v>
          </cell>
          <cell r="AX1357" t="str">
            <v>M010</v>
          </cell>
          <cell r="AY1357">
            <v>74012557</v>
          </cell>
          <cell r="AZ1357">
            <v>51013476</v>
          </cell>
          <cell r="BA1357">
            <v>80149895</v>
          </cell>
        </row>
        <row r="1358">
          <cell r="D1358">
            <v>60313255</v>
          </cell>
          <cell r="K1358" t="str">
            <v>50K20DW</v>
          </cell>
          <cell r="Q1358">
            <v>201767</v>
          </cell>
          <cell r="V1358" t="str">
            <v>CENTRO</v>
          </cell>
          <cell r="W1358" t="str">
            <v>COMPLETADO</v>
          </cell>
          <cell r="X1358" t="str">
            <v>TALLER</v>
          </cell>
          <cell r="Y1358">
            <v>42797</v>
          </cell>
          <cell r="Z1358">
            <v>42797</v>
          </cell>
          <cell r="AD1358" t="str">
            <v>Cuahutemoc/centro</v>
          </cell>
          <cell r="AE1358" t="str">
            <v>DF</v>
          </cell>
          <cell r="AF1358" t="str">
            <v>MX</v>
          </cell>
          <cell r="AG1358" t="str">
            <v>10412426</v>
          </cell>
          <cell r="AH1358" t="str">
            <v>ISIS ARIADNA RANGEL</v>
          </cell>
          <cell r="AI1358" t="str">
            <v>republica de cuba 23 int.102</v>
          </cell>
          <cell r="AJ1358" t="str">
            <v>044-5540794325</v>
          </cell>
          <cell r="AK1358">
            <v>0</v>
          </cell>
          <cell r="AL1358" t="str">
            <v>06010</v>
          </cell>
          <cell r="AM1358" t="str">
            <v>12/05/2017 06 : 48 JUANANTONIO : CSC se indica que el áreacorrespondiente esta diagnosticando la entrega de su equipo, se pasa ODS a CF para seguimiento. EMC*09/05/2017 23 : 42 GERARDO.GRA : CSCse le menciona a cliente que no se tiene fecha aproximada para laentrega del equipo, se le indica que estamos en espera de que se autorice el cambio (CFA) para que se pueda embarcar equipo y realizar la contra entrega , cliente molesto09/05/2017 23 : 37 GERARDO.GRA : CSC04/05/2017 01 : 40 JUANANTONIO : CSC se indica que el áreacorrespondiente esta diagnosticando la entrega de su equipo. EMC*24/04/2017 23 : 12 JUANANTONIO : Se genera 5407709408/04/2017 00 : 07 MARCO.DIAZ : TCF1 TCF1PU CLIENTE.INF. JOSUE. DMC04/04/2017 05 : 41 ANA.LAURA : SE ADJUNTA CARTA DE ACEPTACION COMPLETA/ SE COMENTA CON ISABEL J. PARA DAR AVISO A CF Y LO PROCESEN01/04/2017 10 : 00 MARCO.DIAZ : TCFINV, TCFCNCANCELADO LA ODS CARTA DE ACEPTACION DCTO INCOMPLETO25/03/2017 00 : 57 ARANTXA.MON : TCF1 24-03-201725/03/2017 00 : 56 ARANTXA.MON : NP520/03/2017 09 : 48 201767 : SEG POR 2DA OCASIÓN SE SOLICITA APOYO PARAQUE NOS INDIQUE FECHA DE SURTIMIENTO DE LA OC, YA QUE AL DÍA DE HOY NO HEMOS TENIDO RESPUESTA VÍA CORREO O CRM. A03; P1A: 173331PANEL 13-03-2017 OC-100856515/03/2017 13 : 21 201767 : SEG SE SOLICITA APOYO A REFACCIONES PARA QUENOS INDIQUE FECHA DE SURTIMIENTO DE LA OC, YA QUE AL DÍADE HOY NO HEMOS TENIDO RESPUESTA VÍA CORREO O CRM. A0314/03/2017 08 : 34 201767 : P1A: 173331 PANEL 13-03-2017 OC-100856514/03/2017 03 : 49 201767 : PANEL DAÑADO (LEDS)07/03/2017 04 : 19 MA.ISABEL : SEG: DGR04/03/2017 02 : 35 201767 : V1. 08/03/2017: 10 A.M. - 6 P.M.H-23565 SE ASIGNA T51OMJ21/02/2017 00 : 25 ANA.LAURA : ODSWTPTELMEX RD.- %ALLENDE Y EJE CENTRAL</v>
          </cell>
          <cell r="AN1358" t="str">
            <v>1TE50B8NUSCB</v>
          </cell>
          <cell r="AO1358" t="str">
            <v>Smart</v>
          </cell>
          <cell r="AP1358" t="str">
            <v>Hisense</v>
          </cell>
          <cell r="AQ1358" t="str">
            <v>Opera</v>
          </cell>
          <cell r="AR1358" t="str">
            <v>FHD 1920 x 1080</v>
          </cell>
          <cell r="AS1358" t="str">
            <v>3TE50G165140G165140M010</v>
          </cell>
          <cell r="AT1358">
            <v>0</v>
          </cell>
          <cell r="AU1358" t="str">
            <v>50H7GB</v>
          </cell>
          <cell r="AV1358" t="str">
            <v>3TE50G165140</v>
          </cell>
          <cell r="AW1358" t="str">
            <v>G165140</v>
          </cell>
          <cell r="AX1358" t="str">
            <v>M010</v>
          </cell>
          <cell r="AY1358">
            <v>74012562</v>
          </cell>
          <cell r="AZ1358">
            <v>51013481</v>
          </cell>
          <cell r="BA1358">
            <v>80149902</v>
          </cell>
        </row>
        <row r="1359">
          <cell r="D1359">
            <v>60313457</v>
          </cell>
          <cell r="K1359" t="str">
            <v>50K20DW</v>
          </cell>
          <cell r="Q1359">
            <v>201767</v>
          </cell>
          <cell r="V1359" t="str">
            <v>CENTRO</v>
          </cell>
          <cell r="W1359" t="str">
            <v>COMPLETADO</v>
          </cell>
          <cell r="X1359" t="str">
            <v>TALLER</v>
          </cell>
          <cell r="Y1359">
            <v>42801</v>
          </cell>
          <cell r="Z1359">
            <v>42801</v>
          </cell>
          <cell r="AD1359" t="str">
            <v>GAM/progreso nacional</v>
          </cell>
          <cell r="AE1359" t="str">
            <v>DF</v>
          </cell>
          <cell r="AF1359" t="str">
            <v>MX</v>
          </cell>
          <cell r="AG1359" t="str">
            <v>10413775</v>
          </cell>
          <cell r="AH1359" t="str">
            <v>ENRIQUE GARCIA ANDRADE</v>
          </cell>
          <cell r="AI1359" t="str">
            <v>30 calle 26 int 2</v>
          </cell>
          <cell r="AJ1359" t="str">
            <v>5568562420</v>
          </cell>
          <cell r="AK1359" t="str">
            <v>5568562420</v>
          </cell>
          <cell r="AL1359" t="str">
            <v>07600</v>
          </cell>
          <cell r="AM1359" t="str">
            <v>06/04/2017 06 : 44 GABRIELA.B : CSCSe Brinda información de CF y tiempo de Respuesta06/04/2017 03 : 37 ARANTXA.MON : TCF106/04/2017 03 : 37 ARANTXA.MON : NP506/04/2017 03 : 30 MA.ISABEL : SEG: DGR06/04/2017 03 : 27 201767 : SEG SE ADJUNTA DOCUMENTACION06/04/2017 01 : 11 ARANTXA.MON : ODS NO CUENTA CON DOCUMENTOS05/04/2017 00 : 08 201767 : SEG 01-04-2017 SE ENVIA CORREO POR 5TAOCASION A REFACCIONES DEBIDO A QUE NO HAY INFORMACION DE FECHADE SURTIMIENTO O SOLUCION A CLIENTE FINAL EN CRM; P1A: 173331 PANEL 22-03-2017 OC-1008925; A0325/03/2017 05 : 43 201767 : SE ANEXA REPORTE RMA23/03/2017 05 : 20 201767 : P1A: 173331 PANEL 22-03-2017 OC-100892523/03/2017 05 : 01 201767 : PANEL DAÑADO08/03/2017 07 : 49 201767 : V1. 10/03/2017: 10 A.M. - 6 P.M.H-23625 SE ASIGNA T14COJ08/03/2017 04 : 41 ANA.LAURA : TELMEX RD.- %AV. PROGRESO NACIONAL Y AV.28SIN WHATSAPP, SE LE PIDE A CTE PREPARE DOCS LEGIBLESPARA PODER BRINDARLE SERVICIO</v>
          </cell>
          <cell r="AN1359" t="str">
            <v>1TE50B8NUSCB</v>
          </cell>
          <cell r="AO1359" t="str">
            <v>Smart</v>
          </cell>
          <cell r="AP1359" t="str">
            <v>Hisense</v>
          </cell>
          <cell r="AQ1359" t="str">
            <v>Opera</v>
          </cell>
          <cell r="AR1359" t="str">
            <v>FHD 1920 x 1080</v>
          </cell>
          <cell r="AS1359" t="str">
            <v>3TE50G165140G165140M010</v>
          </cell>
          <cell r="AT1359">
            <v>0</v>
          </cell>
          <cell r="AU1359" t="str">
            <v>50H7GB</v>
          </cell>
          <cell r="AV1359" t="str">
            <v>3TE50G165140</v>
          </cell>
          <cell r="AW1359" t="str">
            <v>G165140</v>
          </cell>
          <cell r="AX1359" t="str">
            <v>M010</v>
          </cell>
          <cell r="AY1359">
            <v>74012563</v>
          </cell>
          <cell r="AZ1359">
            <v>51013482</v>
          </cell>
          <cell r="BA1359">
            <v>80149903</v>
          </cell>
        </row>
        <row r="1360">
          <cell r="D1360">
            <v>60315027</v>
          </cell>
          <cell r="K1360" t="str">
            <v>50H5GB</v>
          </cell>
          <cell r="Q1360">
            <v>201767</v>
          </cell>
          <cell r="V1360" t="str">
            <v>CENTRO</v>
          </cell>
          <cell r="W1360" t="str">
            <v>COMPLETADO</v>
          </cell>
          <cell r="X1360" t="str">
            <v>TALLER</v>
          </cell>
          <cell r="Y1360">
            <v>42821</v>
          </cell>
          <cell r="Z1360">
            <v>42821</v>
          </cell>
          <cell r="AD1360" t="str">
            <v>agua acul/nezahualcoyotl</v>
          </cell>
          <cell r="AE1360" t="str">
            <v>MEX</v>
          </cell>
          <cell r="AF1360" t="str">
            <v>MX</v>
          </cell>
          <cell r="AG1360" t="str">
            <v>10414985</v>
          </cell>
          <cell r="AH1360" t="str">
            <v>CATALINA MUÑOZ LUNA</v>
          </cell>
          <cell r="AI1360" t="str">
            <v>xochimilco num 76</v>
          </cell>
          <cell r="AJ1360" t="str">
            <v>0445549347292</v>
          </cell>
          <cell r="AK1360" t="str">
            <v>0445549347292</v>
          </cell>
          <cell r="AL1360" t="str">
            <v>57500</v>
          </cell>
          <cell r="AM1360" t="str">
            <v>06/04/2017 03 : 57 ARANTXA.MON : TCF106/04/2017 03 : 57 ARANTXA.MON : NP504/04/2017 05 : 41 201767 : SEG 01-04-2017 SE ENVIA CORREO POR 2DAOCASION A REFACCIONES PARA SABER FECHA DE SURTIMIENTO DE REFACCION O SOLUCION A OFRECERLE A CLIENTE, DEBIDO A QUE NO HAY COMENTARIOS ENCRM; P1A: 182406 PANEL 29-03-2017 OC-1009178; A0330/03/2017 06 : 42 MARIA.EUGENI : SEG: Se le pide a Laura de CallCenter se comunique con cliente y le proporcione el Numero de Elektra(018008088868) ya que no contamos con LPK.30/03/2017 02 : 19 201767 : SE ADJUNTA REPORTE RMA DE PANEL30/03/2017 02 : 12 201767 : P1A: 182406 PANEL 29-03-2017 OC-100917828/03/2017 08 : 52 201767 : V1. 30/03/2017: 10 A.M. - 6 P.M.H-23938 SE ASIGNA T87TAR23/03/2017 23 : 54 LAURA.HERNA : ODSWTPRSD%LAGUNA DE MAIRAN Y LAGUNA DE SN CRISTOBAL</v>
          </cell>
          <cell r="AN1360" t="str">
            <v>3TE50A144537</v>
          </cell>
          <cell r="AO1360" t="str">
            <v>Smart</v>
          </cell>
          <cell r="AP1360" t="str">
            <v>Hisense</v>
          </cell>
          <cell r="AQ1360" t="str">
            <v>Opera</v>
          </cell>
          <cell r="AR1360" t="str">
            <v>FHD 1920 x 1080</v>
          </cell>
          <cell r="AS1360" t="str">
            <v>3TE50G165140G165140M010</v>
          </cell>
          <cell r="AT1360">
            <v>0</v>
          </cell>
          <cell r="AU1360" t="str">
            <v>50H7GB</v>
          </cell>
          <cell r="AV1360" t="str">
            <v>3TE50G165140</v>
          </cell>
          <cell r="AW1360" t="str">
            <v>G165140</v>
          </cell>
          <cell r="AX1360" t="str">
            <v>M010</v>
          </cell>
          <cell r="AY1360">
            <v>74012564</v>
          </cell>
          <cell r="AZ1360">
            <v>51013483</v>
          </cell>
          <cell r="BA1360">
            <v>80149905</v>
          </cell>
        </row>
        <row r="1361">
          <cell r="D1361">
            <v>60309156</v>
          </cell>
          <cell r="K1361" t="str">
            <v>50K20DW</v>
          </cell>
          <cell r="Q1361">
            <v>201024</v>
          </cell>
          <cell r="V1361" t="str">
            <v>NORTE</v>
          </cell>
          <cell r="W1361" t="str">
            <v>COMPLETADO</v>
          </cell>
          <cell r="X1361" t="str">
            <v>TALLER</v>
          </cell>
          <cell r="Y1361">
            <v>42751</v>
          </cell>
          <cell r="Z1361">
            <v>42751</v>
          </cell>
          <cell r="AD1361" t="str">
            <v>Monterrey/Cumbres 1er sector</v>
          </cell>
          <cell r="AE1361" t="str">
            <v>NL</v>
          </cell>
          <cell r="AF1361" t="str">
            <v>MX</v>
          </cell>
          <cell r="AG1361" t="str">
            <v>10409903</v>
          </cell>
          <cell r="AH1361" t="str">
            <v>NORMA ESTRADA NUÑES</v>
          </cell>
          <cell r="AI1361" t="str">
            <v>Paseo del churubusco num 294</v>
          </cell>
          <cell r="AJ1361" t="str">
            <v>8183702604</v>
          </cell>
          <cell r="AK1361">
            <v>0</v>
          </cell>
          <cell r="AL1361" t="str">
            <v>64610</v>
          </cell>
          <cell r="AM1361" t="str">
            <v>28/03/2017 01 : 35 MARIA.EUGENI : SEG: NO SE HA ENVIADO EQUIPO DE CFEQUIPO DAÑADO EN TALLER23/03/2017 00 : 02 SEMIRAMIS.M : CSCCte se comunica para verificar cuando se le entregara su equipo ya queel csa Esther menciona que solicito a área de cambio físico mencionandoel caso con cambios físicos y coordinado se zona se le pide tiempo parapoder enviarlo04/03/2017 00 : 08 MARTINEZ.G : CSCSOLICITA NUEVO ESTATUS, SE CORTA LLAMADA POR PROBLEMAS INTERNOS ENSISTEMA02/02/2017 06 : 18 MARCO.DIAZ : DULCE M TCF2***MODELO 50H5B2***SERIE50G160594H00681***ENVIADO A 201024***F. EMBARQUE 01 FEB 2017***CARSSA01/02/2017 03 : 49 MARCO.DIAZ : TCF174 7401034919/01/2017 05 : 09 ERNESTO.HERN : TCF119/01/2017 05 : 09 ERNESTO.HERN : NP517/01/2017 09 : 24 201024 : P1A: O.C. 100 6238 PANEL, # DE PARTE 173331 PREDIAGNOSTICO ENERO 16-1717/01/2017 05 : 48 201024 : V1.- SE VISITARA EL JUEVES 1917/01/2017 04 : 58 ANA.ROSA : ODSWTPRDLEONES Y TERRANOVA</v>
          </cell>
          <cell r="AN1361" t="str">
            <v>1TE50B8NUSCB</v>
          </cell>
          <cell r="AO1361" t="str">
            <v>Smart</v>
          </cell>
          <cell r="AP1361" t="str">
            <v>Hisense</v>
          </cell>
          <cell r="AQ1361" t="str">
            <v>Opera</v>
          </cell>
          <cell r="AR1361" t="str">
            <v>FHD 1920 x 1080</v>
          </cell>
          <cell r="AS1361" t="str">
            <v>3TE50G165140G165140M010</v>
          </cell>
          <cell r="AT1361">
            <v>0</v>
          </cell>
          <cell r="AU1361" t="str">
            <v>50H7GB</v>
          </cell>
          <cell r="AV1361" t="str">
            <v>3TE50G165140</v>
          </cell>
          <cell r="AW1361" t="str">
            <v>G165140</v>
          </cell>
          <cell r="AX1361" t="str">
            <v>M010</v>
          </cell>
          <cell r="AY1361">
            <v>74012565</v>
          </cell>
          <cell r="AZ1361">
            <v>51013484</v>
          </cell>
          <cell r="BA1361">
            <v>80149907</v>
          </cell>
        </row>
        <row r="1362">
          <cell r="D1362">
            <v>60310585</v>
          </cell>
          <cell r="K1362" t="str">
            <v>50K20DW</v>
          </cell>
          <cell r="Q1362">
            <v>201021</v>
          </cell>
          <cell r="V1362" t="str">
            <v>NORTE</v>
          </cell>
          <cell r="W1362" t="str">
            <v>COMPLETADO</v>
          </cell>
          <cell r="X1362" t="str">
            <v>TALLER</v>
          </cell>
          <cell r="Y1362">
            <v>42766</v>
          </cell>
          <cell r="Z1362">
            <v>42766</v>
          </cell>
          <cell r="AD1362" t="str">
            <v>Mazatlan/Libertad de expresion</v>
          </cell>
          <cell r="AE1362" t="str">
            <v>SIN</v>
          </cell>
          <cell r="AF1362" t="str">
            <v>MX</v>
          </cell>
          <cell r="AG1362" t="str">
            <v>10411119</v>
          </cell>
          <cell r="AH1362" t="str">
            <v>LUIS ALBERTO PEDRAZA RENDON</v>
          </cell>
          <cell r="AI1362" t="str">
            <v>Marialena gomez lt 10 mz 2</v>
          </cell>
          <cell r="AJ1362" t="str">
            <v>6692460341</v>
          </cell>
          <cell r="AK1362" t="str">
            <v>6692460341</v>
          </cell>
          <cell r="AL1362" t="str">
            <v>82127</v>
          </cell>
          <cell r="AM1362" t="str">
            <v>26/04/2017 01 : 55 MARIA.EUGENI : CFA19/04/2017 01 : 28 LAURA.HERNA : csc proporciona correoluis.peraza01926@gmail.com25/03/2017 00 : 07 GERARDO.GRA : CSC se indica fecha de entrega aprox.mediados de mes de abril. EMC*14/03/2017 06 : 50 MARCO.DIAZ : TCF1PU CSA10/03/2017 00 : 27 MARIELA.CHA : CSCSe le menciona que se le autorizo un cambio y son 20 días hables parala entregaCLIENTE CUENTA CON APARATO DAÑADO18/02/2017 03 : 36 ERNESTO.HERN : TCF118/02/2017 03 : 36 ERNESTO.HERN : NP518/02/2017 00 : 26 MARIA.EUGENI : SEG: Se le pide a CSA solicitar denuevo la refaccion ya que la OC- no aparece en Open bravo.09/02/2017 09 : 06 201021 : OC-100718609/02/2017 04 : 25 MARIA.EUGENI : SEG: V1P31/01/2017 05 : 34 ANA.ROSA : ODSWTPRDMARIO MARTINI Y SIXTO ROMAN</v>
          </cell>
          <cell r="AN1362" t="str">
            <v>1TE50B8NUSCB</v>
          </cell>
          <cell r="AO1362" t="str">
            <v>Smart</v>
          </cell>
          <cell r="AP1362" t="str">
            <v>Hisense</v>
          </cell>
          <cell r="AQ1362" t="str">
            <v>Opera</v>
          </cell>
          <cell r="AR1362" t="str">
            <v>FHD 1920 x 1080</v>
          </cell>
          <cell r="AS1362" t="str">
            <v>3TE50G165140G165140M010</v>
          </cell>
          <cell r="AT1362">
            <v>0</v>
          </cell>
          <cell r="AU1362" t="str">
            <v>50H7GB</v>
          </cell>
          <cell r="AV1362" t="str">
            <v>3TE50G165140</v>
          </cell>
          <cell r="AW1362" t="str">
            <v>G165140</v>
          </cell>
          <cell r="AX1362" t="str">
            <v>M010</v>
          </cell>
          <cell r="AY1362">
            <v>74012567</v>
          </cell>
          <cell r="AZ1362">
            <v>51013486</v>
          </cell>
          <cell r="BA1362">
            <v>80149909</v>
          </cell>
        </row>
        <row r="1363">
          <cell r="D1363">
            <v>60313052</v>
          </cell>
          <cell r="K1363" t="str">
            <v>50H5B</v>
          </cell>
          <cell r="Q1363">
            <v>201021</v>
          </cell>
          <cell r="V1363" t="str">
            <v>NORTE</v>
          </cell>
          <cell r="W1363" t="str">
            <v>COMPLETADO</v>
          </cell>
          <cell r="X1363" t="str">
            <v>TALLER</v>
          </cell>
          <cell r="Y1363">
            <v>42794</v>
          </cell>
          <cell r="Z1363">
            <v>42794</v>
          </cell>
          <cell r="AD1363" t="str">
            <v>Mazatlan/Hacienda Victoria</v>
          </cell>
          <cell r="AE1363" t="str">
            <v>SIN</v>
          </cell>
          <cell r="AF1363" t="str">
            <v>MX</v>
          </cell>
          <cell r="AG1363" t="str">
            <v>10413386</v>
          </cell>
          <cell r="AH1363" t="str">
            <v>LORENZO OSUNA</v>
          </cell>
          <cell r="AI1363" t="str">
            <v>Kiosko 6813</v>
          </cell>
          <cell r="AJ1363" t="str">
            <v>6691893004</v>
          </cell>
          <cell r="AK1363">
            <v>0</v>
          </cell>
          <cell r="AL1363" t="str">
            <v>82195</v>
          </cell>
          <cell r="AM1363" t="str">
            <v>26/04/2017 01 : 54 MARIA.EUGENI : CFA01/04/2017 12 : 02 MARCO.DIAZ : TCF1 TCF1PU CLIENTEINF. ERNESTO OBESO.DMC28/03/2017 04 : 37 ERNESTO.HERN : TCF128/03/2017 04 : 36 ERNESTO.HERN : NP516/03/2017 03 : 46 201021 : OC-100871407/03/2017 23 : 50 MARIA.EUGENI : SEG: Se ha estado llamando con CSApara actualizacion de folios. Orden con 8 dias.02/03/2017 08 : 24 201021 : PV1: 02/03/201701/03/2017 01 : 34 DULCE.M : ENTRE CALLES DORADO DIENTE Y CERRADA.CORREO LOR_ANT@HOTMAIL.COMODSWTP</v>
          </cell>
          <cell r="AN1363" t="str">
            <v>3TE50G151618</v>
          </cell>
          <cell r="AO1363" t="str">
            <v>Smart</v>
          </cell>
          <cell r="AP1363" t="str">
            <v>Hisense</v>
          </cell>
          <cell r="AQ1363" t="str">
            <v>Opera</v>
          </cell>
          <cell r="AR1363" t="str">
            <v>HD 1366 X 768</v>
          </cell>
          <cell r="AS1363" t="str">
            <v>3TE50G1653A3G1653A3M010</v>
          </cell>
          <cell r="AT1363">
            <v>0</v>
          </cell>
          <cell r="AU1363" t="str">
            <v>50H5C</v>
          </cell>
          <cell r="AV1363" t="str">
            <v>3TE50G1653A3</v>
          </cell>
          <cell r="AW1363" t="str">
            <v>G1653A3</v>
          </cell>
          <cell r="AX1363" t="str">
            <v>M010</v>
          </cell>
          <cell r="AY1363">
            <v>74012568</v>
          </cell>
          <cell r="AZ1363">
            <v>51013487</v>
          </cell>
          <cell r="BA1363">
            <v>80149910</v>
          </cell>
        </row>
        <row r="1364">
          <cell r="D1364">
            <v>60315572</v>
          </cell>
          <cell r="K1364" t="str">
            <v>50K20DW</v>
          </cell>
          <cell r="Q1364">
            <v>201015</v>
          </cell>
          <cell r="V1364" t="str">
            <v>NORTE</v>
          </cell>
          <cell r="W1364" t="str">
            <v>COMPLETADO</v>
          </cell>
          <cell r="X1364" t="str">
            <v>TALLER</v>
          </cell>
          <cell r="Y1364">
            <v>42831</v>
          </cell>
          <cell r="Z1364">
            <v>42831</v>
          </cell>
          <cell r="AD1364" t="str">
            <v>ensenada/popular 89</v>
          </cell>
          <cell r="AE1364" t="str">
            <v>BC</v>
          </cell>
          <cell r="AF1364" t="str">
            <v>MX</v>
          </cell>
          <cell r="AG1364" t="str">
            <v>10321629</v>
          </cell>
          <cell r="AH1364" t="str">
            <v>CESAR VARGAS</v>
          </cell>
          <cell r="AI1364" t="str">
            <v>Punta entrada mz197 lt18-A</v>
          </cell>
          <cell r="AJ1364" t="str">
            <v>6461305127</v>
          </cell>
          <cell r="AK1364">
            <v>0</v>
          </cell>
          <cell r="AL1364" t="str">
            <v>22800</v>
          </cell>
          <cell r="AM1364" t="str">
            <v>12/04/2017 01 : 37 ARANTXA.MON : TCF112/04/2017 01 : 37 ARANTXA.MON : NP508/04/2017 03 : 42 201015 : P1 / PANEL , T173331 / OC - 1009469 SE HIZOPEDIAGNOSTICO DE ACUERDO A LA PLATICA TELEFONICA CON EL CLIENTE / TCF1PU EQUIPO EN CASA DE CLIENTE08/04/2017 02 : 20 GABRIELA.B : KMA 222 km $ 444.0008/04/2017 00 : 10 MARIA.EUGENI : SEG: Se le pide a Ricardo de CallAutorizacion de KM.07/04/2017 02 : 51 201015 : SPKA / TIJUANA -ENSENADA 222 KM IDA Y VUELTA= $ 444.00 / V1 13/04/2017 YA QUE A ENSENADA VAMOS UNA VEZ POR SEMANA / POR VIA DE MIENTRAS SE HABLARA CON CLIENTE PARA HACERPREDIAGNOSTICO07/04/2017 00 : 56 GABRIELA.B : RD %BAHIA DE PLAYON Y PUNTA CONCEPCIÓN(ALM)REINCIDENCIA DE ORDEN 60239835</v>
          </cell>
          <cell r="AN1364" t="str">
            <v>1TE50B8NUSCB</v>
          </cell>
          <cell r="AO1364" t="str">
            <v>Smart</v>
          </cell>
          <cell r="AP1364" t="str">
            <v>Hisense</v>
          </cell>
          <cell r="AQ1364" t="str">
            <v>Opera</v>
          </cell>
          <cell r="AR1364" t="str">
            <v>FHD 1920 x 1080</v>
          </cell>
          <cell r="AS1364" t="str">
            <v>3TE50G165140G165140M010</v>
          </cell>
          <cell r="AT1364">
            <v>0</v>
          </cell>
          <cell r="AU1364" t="str">
            <v>50H7GB</v>
          </cell>
          <cell r="AV1364" t="str">
            <v>3TE50G165140</v>
          </cell>
          <cell r="AW1364" t="str">
            <v>G165140</v>
          </cell>
          <cell r="AX1364" t="str">
            <v>M010</v>
          </cell>
          <cell r="AY1364">
            <v>74012569</v>
          </cell>
          <cell r="AZ1364">
            <v>51013488</v>
          </cell>
          <cell r="BA1364">
            <v>80149911</v>
          </cell>
        </row>
        <row r="1365">
          <cell r="D1365">
            <v>60314766</v>
          </cell>
          <cell r="K1365" t="str">
            <v>50K20DW</v>
          </cell>
          <cell r="Q1365">
            <v>202246</v>
          </cell>
          <cell r="V1365" t="str">
            <v>NORTE</v>
          </cell>
          <cell r="W1365" t="str">
            <v>COMPLETADO</v>
          </cell>
          <cell r="X1365" t="str">
            <v>TALLER</v>
          </cell>
          <cell r="Y1365">
            <v>42817</v>
          </cell>
          <cell r="Z1365">
            <v>42817</v>
          </cell>
          <cell r="AD1365" t="str">
            <v>CD Juarez / 16 Septiembre</v>
          </cell>
          <cell r="AE1365" t="str">
            <v>CHI</v>
          </cell>
          <cell r="AF1365" t="str">
            <v>MX</v>
          </cell>
          <cell r="AG1365" t="str">
            <v>10414791</v>
          </cell>
          <cell r="AH1365" t="str">
            <v>DORA ELIZABETH ALVARADO REYES</v>
          </cell>
          <cell r="AI1365" t="str">
            <v>4925 Isla 6tazmania</v>
          </cell>
          <cell r="AJ1365" t="str">
            <v>63393386099</v>
          </cell>
          <cell r="AK1365" t="str">
            <v>6563526666</v>
          </cell>
          <cell r="AL1365" t="str">
            <v>32210</v>
          </cell>
          <cell r="AM1365" t="str">
            <v>03/05/2017 01 : 32 BRENDA.MORA : CSCSe le menciona al cliente que estamos en tiempo para poder realizar laentrega de su equipo. cliente molesto menciona que levantara unademanda ante profeco por que ya se le hace mucho tiempo y no le entregansu equipo, se le vuelve a mencionar los tiempos de entrega de su cf.26/04/2017 00 : 51 GERARDO.GRA : CSC se pide a CSA por correoelectrónico envíe formato de CF al área correspondiente. Se indica acliente entrega en proceso. EMC*06/04/2017 06 : 47 ERNESTO.HERN : TCF106/04/2017 06 : 47 ERNESTO.HERN : NP530/03/2017 07 : 49 202246 : P1, T173331, OC-1009186SE MANDO FORMATO RMA PARA PANELES A 'AREYES@HISENSE.COM.MX','SFERRER@HISENSE.COM.MX', REFACCIONES@HISENSE.COM.MX28/03/2017 07 : 02 MARIA.EUGENI : SEG: CSA Favor de hacerPre-Diagnostico, y colocar OC- ala brevedad, orden con 3 dias.22/03/2017 08 : 00 MARIELA.CHA : ODSWTPISLA IBAN Y ISLA EBRIEDADFACHADA NARANJA PORTÓN CON MAYAA 4 CUADRAS HAY UNA ESCUIELA</v>
          </cell>
          <cell r="AN1365" t="str">
            <v>1TE50B8NUSCB</v>
          </cell>
          <cell r="AO1365" t="str">
            <v>Smart</v>
          </cell>
          <cell r="AP1365" t="str">
            <v>Hisense</v>
          </cell>
          <cell r="AQ1365" t="str">
            <v>Opera</v>
          </cell>
          <cell r="AR1365" t="str">
            <v>FHD 1920 x 1080</v>
          </cell>
          <cell r="AS1365" t="str">
            <v>3TE50G165140G165140M010</v>
          </cell>
          <cell r="AT1365">
            <v>0</v>
          </cell>
          <cell r="AU1365" t="str">
            <v>50H7GB</v>
          </cell>
          <cell r="AV1365" t="str">
            <v>3TE50G165140</v>
          </cell>
          <cell r="AW1365" t="str">
            <v>G165140</v>
          </cell>
          <cell r="AX1365" t="str">
            <v>M010</v>
          </cell>
          <cell r="AY1365">
            <v>74012571</v>
          </cell>
          <cell r="AZ1365">
            <v>51013490</v>
          </cell>
          <cell r="BA1365">
            <v>80149913</v>
          </cell>
        </row>
        <row r="1366">
          <cell r="D1366">
            <v>60307412</v>
          </cell>
          <cell r="K1366" t="str">
            <v>40H5B</v>
          </cell>
          <cell r="Q1366">
            <v>201076</v>
          </cell>
          <cell r="V1366" t="str">
            <v>SUR</v>
          </cell>
          <cell r="W1366" t="str">
            <v>COMPLETADO</v>
          </cell>
          <cell r="X1366" t="str">
            <v>TALLER</v>
          </cell>
          <cell r="Y1366" t="e">
            <v>#N/A</v>
          </cell>
          <cell r="Z1366" t="e">
            <v>#N/A</v>
          </cell>
          <cell r="AD1366" t="e">
            <v>#N/A</v>
          </cell>
          <cell r="AE1366" t="e">
            <v>#N/A</v>
          </cell>
          <cell r="AF1366" t="e">
            <v>#N/A</v>
          </cell>
          <cell r="AG1366" t="e">
            <v>#N/A</v>
          </cell>
          <cell r="AH1366" t="e">
            <v>#N/A</v>
          </cell>
          <cell r="AI1366" t="e">
            <v>#N/A</v>
          </cell>
          <cell r="AJ1366" t="e">
            <v>#N/A</v>
          </cell>
          <cell r="AK1366" t="e">
            <v>#N/A</v>
          </cell>
          <cell r="AL1366" t="e">
            <v>#N/A</v>
          </cell>
          <cell r="AM1366" t="e">
            <v>#N/A</v>
          </cell>
          <cell r="AN1366" t="str">
            <v>3TE40A144535</v>
          </cell>
          <cell r="AO1366" t="str">
            <v>Smart</v>
          </cell>
          <cell r="AP1366" t="str">
            <v>Hisense</v>
          </cell>
          <cell r="AQ1366" t="str">
            <v>Opera</v>
          </cell>
          <cell r="AR1366" t="str">
            <v>FHD 1920 x 1080</v>
          </cell>
          <cell r="AS1366" t="str">
            <v>3TE40G154775G154775M010</v>
          </cell>
          <cell r="AT1366">
            <v>0</v>
          </cell>
          <cell r="AU1366" t="str">
            <v>40H5B</v>
          </cell>
          <cell r="AV1366" t="str">
            <v>3TE40G154775</v>
          </cell>
          <cell r="AW1366" t="str">
            <v>G154775</v>
          </cell>
          <cell r="AX1366" t="str">
            <v>M010</v>
          </cell>
          <cell r="AY1366">
            <v>74009799</v>
          </cell>
          <cell r="AZ1366">
            <v>51012008</v>
          </cell>
          <cell r="BA1366">
            <v>80149914</v>
          </cell>
        </row>
        <row r="1367">
          <cell r="D1367">
            <v>60310218</v>
          </cell>
          <cell r="K1367" t="str">
            <v>50H5GB</v>
          </cell>
          <cell r="Q1367">
            <v>201076</v>
          </cell>
          <cell r="V1367" t="str">
            <v>SUR</v>
          </cell>
          <cell r="W1367" t="str">
            <v>COMPLETADO</v>
          </cell>
          <cell r="X1367" t="str">
            <v>TALLER</v>
          </cell>
          <cell r="Y1367">
            <v>42762</v>
          </cell>
          <cell r="Z1367">
            <v>42762</v>
          </cell>
          <cell r="AD1367" t="str">
            <v>col parques de tequistan/zapopan</v>
          </cell>
          <cell r="AE1367" t="str">
            <v>JAL</v>
          </cell>
          <cell r="AF1367" t="str">
            <v>MX</v>
          </cell>
          <cell r="AG1367" t="str">
            <v>10409533</v>
          </cell>
          <cell r="AH1367" t="str">
            <v>EFREN RUIZ HERNANDEZ</v>
          </cell>
          <cell r="AI1367" t="str">
            <v>av san mateo 1345 int 24</v>
          </cell>
          <cell r="AJ1367" t="str">
            <v>36851579</v>
          </cell>
          <cell r="AK1367">
            <v>0</v>
          </cell>
          <cell r="AL1367" t="str">
            <v>45200</v>
          </cell>
          <cell r="AM1367" t="str">
            <v>26/04/2017 23 : 34 FABIOLA.BON : CFA21/04/2017 10 : 19 RODRIGUEZ ERICK : TCFINV: NO PROCEDE GARANTIA, CARTABIMBO INDICA MODELO 50H5B Y ETIQUETA DE EQUIPO INDICA 50K20DW31/03/2017 01 : 11 MARCO.DIAZ : TCF1PU CSA CONFIRMA CARLOS MUÑIZJESSICA O31/03/2017 01 : 10 MARCO.DIAZ : TCF1. JESSICA O09/02/2017 05 : 45 ERNESTO.HERN : TCF109/02/2017 05 : 44 ERNESTO.HERN : NP509/02/2017 03 : 42 201076 : P1 OC-1006942 T173331 PANEL LCD DAÑADO09/02/2017 02 : 56 FABIOLA.BON : Seg: pendiente de diagnostico02/02/2017 02 : 00 FABIOLA.BON : seg: pendiente de diagnostico01/02/2017 05 : 58 FABIOLA.BON : seg: pendiente de diagnostico28/01/2017 05 : 57 201076 : SE ATIENDE CON ORDEN 125486SE PROGRAMO VISITA PARA EL DIA 30 DE ENERO DEL 201712/01/2017 02 : 32 LAURA.HERNA : ODSWTPAV RIO BLANCO Y FRAY DOMINGOA UNA CUADRA DE ESCUELA SECUNDARIA</v>
          </cell>
          <cell r="AN1367" t="str">
            <v>3TE50A144537</v>
          </cell>
          <cell r="AO1367" t="str">
            <v>Smart</v>
          </cell>
          <cell r="AP1367" t="str">
            <v>Hisense</v>
          </cell>
          <cell r="AQ1367" t="str">
            <v>Opera</v>
          </cell>
          <cell r="AR1367" t="str">
            <v>FHD 1920 x 1080</v>
          </cell>
          <cell r="AS1367" t="str">
            <v>3TE50G165140G165140M010</v>
          </cell>
          <cell r="AT1367">
            <v>0</v>
          </cell>
          <cell r="AU1367" t="str">
            <v>50H7GB</v>
          </cell>
          <cell r="AV1367" t="str">
            <v>3TE50G165140</v>
          </cell>
          <cell r="AW1367" t="str">
            <v>G165140</v>
          </cell>
          <cell r="AX1367" t="str">
            <v>M010</v>
          </cell>
          <cell r="AY1367">
            <v>74012574</v>
          </cell>
          <cell r="AZ1367">
            <v>51013493</v>
          </cell>
          <cell r="BA1367">
            <v>80149870</v>
          </cell>
        </row>
        <row r="1368">
          <cell r="D1368">
            <v>60311893</v>
          </cell>
          <cell r="K1368" t="str">
            <v>50H7GB</v>
          </cell>
          <cell r="Q1368">
            <v>201472</v>
          </cell>
          <cell r="V1368" t="str">
            <v>SUR</v>
          </cell>
          <cell r="W1368" t="str">
            <v>COMPLETADO</v>
          </cell>
          <cell r="X1368" t="str">
            <v>TALLER</v>
          </cell>
          <cell r="Y1368">
            <v>42783</v>
          </cell>
          <cell r="Z1368">
            <v>42783</v>
          </cell>
          <cell r="AD1368" t="str">
            <v>Rio Blanco / Modelo</v>
          </cell>
          <cell r="AE1368" t="str">
            <v>VER</v>
          </cell>
          <cell r="AF1368" t="str">
            <v>MX</v>
          </cell>
          <cell r="AG1368" t="str">
            <v>10411989</v>
          </cell>
          <cell r="AH1368" t="str">
            <v>MARIA IRAN ZUÑIGA PEREZ</v>
          </cell>
          <cell r="AI1368" t="str">
            <v>7 A Av Guadalupe Victoria</v>
          </cell>
          <cell r="AJ1368" t="str">
            <v>2721235232</v>
          </cell>
          <cell r="AK1368">
            <v>0</v>
          </cell>
          <cell r="AL1368" t="str">
            <v>94733</v>
          </cell>
          <cell r="AM1368" t="str">
            <v>27/04/2017 02 : 23 FABIOLA.BON : CFA30/03/2017 04 : 48 MARCO.DIAZ : TCF1PU CSA CONFIRMA VICENTE BARRERA.JESSICA O30/03/2017 04 : 47 MARCO.DIAZ : TCF1. JESSICA O23/03/2017 03 : 42 MARIELA.CHA : CSCSele menciona que se le autorizo un cambio y son 20 días hábiles pareala entregaCSA cuenta con el aparato dañado16/03/2017 23 : 57 ERNESTO.HERN : TCF116/03/2017 23 : 57 ERNESTO.HERN : NP510/03/2017 01 : 08 FABIOLA.BON : SEG: REFACCIONES08/03/2017 03 : 18 201472 : SE SOLICITA DISPLAY...P1- T194562 OC-100828708/03/2017 02 : 59 FABIOLA.BON : SEG: oc-sin num de serie se lesolicita a taller hacer nuevamente pedido03/03/2017 04 : 11 201472 : SE SOLICITA DISPLAY T194562 OC-1008122 PARADARLE SOLUCION A ESTE EQUIPO03/03/2017 02 : 01 201472 : HASTA EL DIA DE ANOCHE SE FUE POR LA TV YAQUE NOSE ENCONTRABA LA CLIENTE EN SEGUIDA LA SOLICITO28/02/2017 06 : 07 FABIOLA.BON : seg: solicitar refacciones25/02/2017 00 : 09 SERGIO.FER : VGTR - Diagnostico correcto, seautoriza reparación. Solicitar refacciones.24/02/2017 01 : 03 201472 : SE ENVIA REPORTE ING. SERGIO PARA VALIDACIONDE GARANTIA....23/02/2017 09 : 56 201472 : SE ACUDIO A REVISION DEL EQUIPO PERO SEENCONTRO EL DISPLAY QUEBRADO EN UNA ESQUINA EL BISEL O MARCO MUESTRAS DE SOBRECALENTAMIENTO AJENAS A EL EQUIPO...ADJUNTO FOTOS Y SEENVIA CORREO ING ERICK DE EVIDENCIAS....22/02/2017 01 : 56 201472 : SE LE LLAMA HOY PARA RECOLECTAR EL EQUIPO21/02/2017 05 : 30 FABIOLA.BON : V1P18/02/2017 07 : 20 GABRIELA.B : ODSWTP14/02/2017 06 : 40 GABRIELA.B : RD % CONSTITUCIÓN Y 16 DE SEPTIEMBRE</v>
          </cell>
          <cell r="AN1368" t="str">
            <v>3TE50G1523B0</v>
          </cell>
          <cell r="AO1368" t="str">
            <v>Smart</v>
          </cell>
          <cell r="AP1368" t="str">
            <v>Hisense</v>
          </cell>
          <cell r="AQ1368" t="str">
            <v>Android</v>
          </cell>
          <cell r="AR1368" t="str">
            <v>UHD 3840 X 2160</v>
          </cell>
          <cell r="AS1368" t="str">
            <v>3TE50G165140G165140M010</v>
          </cell>
          <cell r="AT1368">
            <v>0</v>
          </cell>
          <cell r="AU1368" t="str">
            <v>50H7GB</v>
          </cell>
          <cell r="AV1368" t="str">
            <v>3TE50G165140</v>
          </cell>
          <cell r="AW1368" t="str">
            <v>G165140</v>
          </cell>
          <cell r="AX1368" t="str">
            <v>M010</v>
          </cell>
          <cell r="AY1368">
            <v>74012576</v>
          </cell>
          <cell r="AZ1368">
            <v>51013495</v>
          </cell>
          <cell r="BA1368">
            <v>80149877</v>
          </cell>
        </row>
        <row r="1369">
          <cell r="D1369">
            <v>60318237</v>
          </cell>
          <cell r="E1369" t="str">
            <v>A</v>
          </cell>
          <cell r="F1369" t="str">
            <v>TV</v>
          </cell>
          <cell r="G1369" t="str">
            <v>JOSE LUIS CERVANTES</v>
          </cell>
          <cell r="H1369" t="str">
            <v>C. DEL PALMAR S/N, COL. MIRAMAR</v>
          </cell>
          <cell r="I1369">
            <v>7442941034</v>
          </cell>
          <cell r="J1369" t="str">
            <v>HISENSE</v>
          </cell>
          <cell r="K1369" t="str">
            <v>50K20DW</v>
          </cell>
          <cell r="L1369" t="str">
            <v>50G143067H00418</v>
          </cell>
          <cell r="M1369" t="str">
            <v>CARTA BIMBO</v>
          </cell>
          <cell r="N1369">
            <v>0</v>
          </cell>
          <cell r="O1369">
            <v>42095</v>
          </cell>
          <cell r="P1369">
            <v>42867</v>
          </cell>
          <cell r="Q1369">
            <v>201610</v>
          </cell>
          <cell r="R1369" t="str">
            <v>HISENSE NO CUENTA CON PANEL (173331)</v>
          </cell>
          <cell r="S1369" t="str">
            <v/>
          </cell>
          <cell r="T1369" t="str">
            <v xml:space="preserve"> MAYRA HERNENDEZ BERNAL           </v>
          </cell>
          <cell r="U1369" t="str">
            <v>2017-05-16</v>
          </cell>
          <cell r="V1369" t="str">
            <v>SUR</v>
          </cell>
          <cell r="W1369" t="str">
            <v>COMPLETADO</v>
          </cell>
          <cell r="X1369" t="str">
            <v>TALLER</v>
          </cell>
          <cell r="Y1369">
            <v>42866</v>
          </cell>
          <cell r="Z1369">
            <v>771</v>
          </cell>
          <cell r="AD1369" t="str">
            <v>Acapulco/Miramar</v>
          </cell>
          <cell r="AE1369" t="str">
            <v>GRO</v>
          </cell>
          <cell r="AF1369" t="str">
            <v>MX</v>
          </cell>
          <cell r="AG1369" t="str">
            <v>10415671</v>
          </cell>
          <cell r="AH1369" t="str">
            <v>JOSE LUIS CERVANTES</v>
          </cell>
          <cell r="AI1369" t="str">
            <v>Del Palmar S/N</v>
          </cell>
          <cell r="AJ1369" t="str">
            <v>0447421053275</v>
          </cell>
          <cell r="AK1369">
            <v>0</v>
          </cell>
          <cell r="AL1369" t="str">
            <v>39300</v>
          </cell>
          <cell r="AM1369" t="str">
            <v>12/05/2017 01 : 43 201610 : ST1: SE SOLICITA PANEL(173331) Y FUENTE(171496) POR CORREO YA QUE SISTEMA MARCA ERROR Y NO PERMITE CONCLUIR EL PEDIDO.11/05/2017 05 : 26 FABIOLA.BON : ODS DA SEGUIMIENTO A LA 603163226031632221/04/2017 05 : 04 201610 : V2: 21 ABRIL. HORARIO ABIERTO20/04/2017 05 : 41 201610 : V1: 20 ABRIL, HORARIO ABIERTO07/04/2017 06 : 33 GABRIELA.B : RD % REVOLUCIÓN Y PALMAR</v>
          </cell>
          <cell r="AN1369" t="str">
            <v>1TE50B8NUSCB</v>
          </cell>
          <cell r="AO1369" t="str">
            <v>Smart</v>
          </cell>
          <cell r="AP1369" t="str">
            <v>Hisense</v>
          </cell>
          <cell r="AQ1369" t="str">
            <v>Opera</v>
          </cell>
          <cell r="AR1369" t="str">
            <v>FHD 1920 x 1080</v>
          </cell>
          <cell r="AS1369" t="str">
            <v>3TE50G1644B1G1644B1M010</v>
          </cell>
          <cell r="AT1369">
            <v>0</v>
          </cell>
          <cell r="AU1369" t="str">
            <v>50H7GB</v>
          </cell>
          <cell r="AV1369" t="str">
            <v>3TE50G1644B1</v>
          </cell>
          <cell r="AW1369" t="str">
            <v>G1644B1</v>
          </cell>
          <cell r="AX1369" t="str">
            <v>M010</v>
          </cell>
          <cell r="AY1369">
            <v>74012584</v>
          </cell>
          <cell r="AZ1369">
            <v>51013503</v>
          </cell>
          <cell r="BA1369">
            <v>80150386</v>
          </cell>
        </row>
        <row r="1370">
          <cell r="D1370">
            <v>60311144</v>
          </cell>
          <cell r="E1370" t="str">
            <v xml:space="preserve">A  </v>
          </cell>
          <cell r="F1370" t="str">
            <v>TV</v>
          </cell>
          <cell r="G1370" t="str">
            <v>Dario Trinidad</v>
          </cell>
          <cell r="H1370" t="str">
            <v>Sn Juan de Dios #109 San Lorenzo Huipulco Delg. Tlalpan C.P. 14370</v>
          </cell>
          <cell r="I1370">
            <v>67985863</v>
          </cell>
          <cell r="J1370" t="str">
            <v xml:space="preserve"> SHARP HISENSE</v>
          </cell>
          <cell r="K1370" t="str">
            <v>LC-43N4000M</v>
          </cell>
          <cell r="L1370" t="str">
            <v>43G1622H2H00684</v>
          </cell>
          <cell r="M1370" t="str">
            <v>C-958766 FACTURA BEST BUY STORES S. DE R.L. DE C.V. / Folio fiscal a2a76d4c-5318-456c-a3fb-9bfbabfd9024</v>
          </cell>
          <cell r="N1370">
            <v>5430.17</v>
          </cell>
          <cell r="O1370">
            <v>42698</v>
          </cell>
          <cell r="P1370">
            <v>42777</v>
          </cell>
          <cell r="Q1370">
            <v>201767</v>
          </cell>
          <cell r="R1370" t="str">
            <v>15/02/2017 05 : 26  ERNESTO.HERN : NP5 / P1A: 204346 MAIN     11-2-2017  OC-1007330</v>
          </cell>
          <cell r="S1370" t="str">
            <v>EQUIPO DAÑADO EN DOMICILIO DE CLIENTE</v>
          </cell>
          <cell r="T1370" t="str">
            <v xml:space="preserve">   RENE ARIAS                     </v>
          </cell>
          <cell r="U1370" t="str">
            <v>2017-04-10</v>
          </cell>
          <cell r="V1370" t="str">
            <v>CENTRO</v>
          </cell>
          <cell r="W1370" t="str">
            <v>COMPLETADO</v>
          </cell>
          <cell r="X1370" t="str">
            <v>CLIENTE</v>
          </cell>
          <cell r="Y1370">
            <v>42775</v>
          </cell>
          <cell r="Z1370">
            <v>79</v>
          </cell>
          <cell r="AA1370" t="str">
            <v>M010</v>
          </cell>
          <cell r="AD1370" t="str">
            <v>Tlalpan/Sn Lorenzao Huipulco</v>
          </cell>
          <cell r="AE1370" t="str">
            <v>DF</v>
          </cell>
          <cell r="AF1370" t="str">
            <v>MX</v>
          </cell>
          <cell r="AG1370" t="str">
            <v>10411690</v>
          </cell>
          <cell r="AH1370" t="str">
            <v>DARIO TRINIDAD</v>
          </cell>
          <cell r="AI1370" t="str">
            <v>109 Sn Juan de Dios</v>
          </cell>
          <cell r="AJ1370" t="str">
            <v>67985863</v>
          </cell>
          <cell r="AK1370">
            <v>0</v>
          </cell>
          <cell r="AL1370" t="str">
            <v>14370</v>
          </cell>
          <cell r="AM1370" t="str">
            <v>18/03/2017 06 : 25 MARCO.DIAZ : TCF174 7401134603/03/2017 00 : 18 GABRIELA.B : CSCSe brinda información de CF se indica tiempo de Espera22/02/2017 06 : 44 MARCO.DIAZ : TCF1PU CLIENTE15/02/2017 05 : 27 ERNESTO.HERN : TCF115/02/2017 05 : 26 ERNESTO.HERN : NP512/02/2017 02 : 26 201767 : P1A: 204346 MAIN 11-2-2017 OC-100733010/02/2017 02 : 54 201767 : V1:14/02/2017:HORARIO ABIERTO DE 10 AM A 18HRS_H23136_T3410/02/2017 00 : 17 GABRIELA.B : ODSWTP09/02/2017 23 : 39 GABRIELA.B : RD % CALLE ACUEDUCTO Y VIADUCTO TLALPAN</v>
          </cell>
          <cell r="AN1370" t="str">
            <v>3TE43G1622H2</v>
          </cell>
          <cell r="AO1370" t="e">
            <v>#N/A</v>
          </cell>
          <cell r="AP1370" t="e">
            <v>#N/A</v>
          </cell>
          <cell r="AQ1370" t="e">
            <v>#N/A</v>
          </cell>
          <cell r="AR1370" t="e">
            <v>#N/A</v>
          </cell>
          <cell r="AS1370" t="str">
            <v>3TE43G1701A4G1701A4M010</v>
          </cell>
          <cell r="AT1370">
            <v>0</v>
          </cell>
          <cell r="AU1370" t="str">
            <v>LC-43N4000M</v>
          </cell>
          <cell r="AV1370" t="str">
            <v>3TE43G1701A4</v>
          </cell>
          <cell r="AW1370" t="str">
            <v>G1701A4</v>
          </cell>
          <cell r="AX1370" t="str">
            <v>M010</v>
          </cell>
          <cell r="AY1370">
            <v>74011346</v>
          </cell>
          <cell r="AZ1370">
            <v>51008638</v>
          </cell>
          <cell r="BA1370">
            <v>80148477</v>
          </cell>
        </row>
        <row r="1371">
          <cell r="D1371">
            <v>60312665</v>
          </cell>
          <cell r="E1371" t="str">
            <v xml:space="preserve">A  </v>
          </cell>
          <cell r="F1371" t="str">
            <v>TV</v>
          </cell>
          <cell r="G1371" t="str">
            <v>LIDIA CASTRO ROMERO</v>
          </cell>
          <cell r="H1371" t="str">
            <v>AV PRINCIPAL 1707 ZAPOPAN JARDINES DEL VERGEL</v>
          </cell>
          <cell r="I1371" t="str">
            <v>3333660287 - 3316281506</v>
          </cell>
          <cell r="J1371" t="str">
            <v>HISENSE</v>
          </cell>
          <cell r="K1371" t="str">
            <v>50K20D</v>
          </cell>
          <cell r="L1371" t="str">
            <v>50G134403H00D06</v>
          </cell>
          <cell r="M1371">
            <v>0</v>
          </cell>
          <cell r="N1371">
            <v>0</v>
          </cell>
          <cell r="P1371">
            <v>0</v>
          </cell>
          <cell r="Q1371">
            <v>201109</v>
          </cell>
          <cell r="R1371" t="str">
            <v>FALTA DE REFACCIONES 173064 oc-1007847</v>
          </cell>
          <cell r="S1371" t="str">
            <v/>
          </cell>
          <cell r="T1371" t="str">
            <v xml:space="preserve">   YURIANA HERNANDEZ HERRERA      </v>
          </cell>
          <cell r="U1371" t="str">
            <v>2017-ABRIL</v>
          </cell>
          <cell r="W1371" t="str">
            <v>COMPLETADO</v>
          </cell>
          <cell r="X1371" t="str">
            <v>TALLER</v>
          </cell>
          <cell r="Y1371">
            <v>42788</v>
          </cell>
          <cell r="Z1371">
            <v>0</v>
          </cell>
          <cell r="AA1371" t="str">
            <v>M010</v>
          </cell>
          <cell r="AD1371" t="str">
            <v>Zapopan/Jardines del Vergel</v>
          </cell>
          <cell r="AE1371" t="str">
            <v>JAL</v>
          </cell>
          <cell r="AF1371" t="str">
            <v>MX</v>
          </cell>
          <cell r="AG1371" t="str">
            <v>10411133</v>
          </cell>
          <cell r="AH1371" t="str">
            <v>LIDIA CASTRO ROMERO</v>
          </cell>
          <cell r="AI1371" t="str">
            <v>1707 Av Principal</v>
          </cell>
          <cell r="AJ1371" t="str">
            <v>3316281506</v>
          </cell>
          <cell r="AK1371" t="str">
            <v>3316281506</v>
          </cell>
          <cell r="AL1371" t="str">
            <v>45180</v>
          </cell>
          <cell r="AM1371" t="str">
            <v>22/04/2017 08 : 11 MARCO.DIAZ : TCF174: 7401190514/03/2017 06 : 32 MARCO.DIAZ : TCF1PU CTE FINAL28/02/2017 02 : 59 ERNESTO.HERN : TCF128/02/2017 02 : 58 ERNESTO.HERN : NP524/02/2017 03 : 40 201109 : EQUIPO EN CASA DE CLIENTE24/02/2017 03 : 39 201109 : 173064 OC-100784723/02/2017 23 : 17 201109 : V1 24-02-1723/02/2017 09 : 34 SEMIRAMIS.M : ODSWTPRDSIN REFERENCIAS</v>
          </cell>
          <cell r="AN1371" t="str">
            <v>3TE50G134403</v>
          </cell>
          <cell r="AO1371" t="str">
            <v>Básica</v>
          </cell>
          <cell r="AP1371" t="str">
            <v>Hisense</v>
          </cell>
          <cell r="AQ1371" t="str">
            <v>Opera</v>
          </cell>
          <cell r="AR1371" t="str">
            <v>FHD 1920 x 1080</v>
          </cell>
          <cell r="AS1371" t="str">
            <v>3TE50G165140G165140M010</v>
          </cell>
          <cell r="AT1371">
            <v>0</v>
          </cell>
          <cell r="AU1371" t="str">
            <v>50H7GB</v>
          </cell>
          <cell r="AV1371" t="str">
            <v>3TE50G165140</v>
          </cell>
          <cell r="AW1371" t="str">
            <v>G165140</v>
          </cell>
          <cell r="AX1371" t="str">
            <v>M010</v>
          </cell>
          <cell r="AY1371">
            <v>74011905</v>
          </cell>
          <cell r="AZ1371">
            <v>51012834</v>
          </cell>
          <cell r="BA1371">
            <v>80141471</v>
          </cell>
        </row>
        <row r="1372">
          <cell r="D1372">
            <v>60313769</v>
          </cell>
          <cell r="E1372" t="str">
            <v xml:space="preserve">A  </v>
          </cell>
          <cell r="F1372" t="str">
            <v>TV</v>
          </cell>
          <cell r="G1372" t="str">
            <v>BRENDA MARTINEZ</v>
          </cell>
          <cell r="H1372" t="str">
            <v>JILGUERO 354 COL. COLORINES     C.P. 78389 SAN LUIS POTOSI        SAN LUIS POTOSI</v>
          </cell>
          <cell r="I1372" t="str">
            <v>444 839 44 40</v>
          </cell>
          <cell r="J1372" t="str">
            <v>HISENSE</v>
          </cell>
          <cell r="K1372" t="str">
            <v>40K20DW</v>
          </cell>
          <cell r="L1372" t="str">
            <v>40G144840H01387</v>
          </cell>
          <cell r="M1372" t="str">
            <v>SFR/000198675</v>
          </cell>
          <cell r="N1372">
            <v>9998.42</v>
          </cell>
          <cell r="O1372">
            <v>42206</v>
          </cell>
          <cell r="P1372">
            <v>42810</v>
          </cell>
          <cell r="Q1372">
            <v>200999</v>
          </cell>
          <cell r="R1372" t="str">
            <v xml:space="preserve">
30/03/2017 01 : 01  ARANTXA.MON : TCF1
30/03/2017 01 : 00  ARANTXA.MON : NP5
29/03/2017 06 : 03  MARIA.EUGENI : SEG: REFACCIONES
SEG: OC- Solicitud correcta en Open Bravo.
18/03/2017 00 : 59 200999 : P1 T179489 TARJETA MAIN OC-1008775.-</v>
          </cell>
          <cell r="S1372" t="str">
            <v>QUIPO EN TALLER</v>
          </cell>
          <cell r="T1372" t="str">
            <v xml:space="preserve">  ANTONIO TORRES                  </v>
          </cell>
          <cell r="U1372" t="str">
            <v>2017-04-20</v>
          </cell>
          <cell r="V1372" t="str">
            <v>Norte</v>
          </cell>
          <cell r="W1372" t="str">
            <v>COMPLETADO</v>
          </cell>
          <cell r="X1372" t="str">
            <v>TALLER</v>
          </cell>
          <cell r="Y1372">
            <v>42803</v>
          </cell>
          <cell r="Z1372">
            <v>604</v>
          </cell>
          <cell r="AA1372" t="str">
            <v>M012</v>
          </cell>
          <cell r="AD1372" t="str">
            <v>SLP / Colorines</v>
          </cell>
          <cell r="AE1372" t="str">
            <v>SLP</v>
          </cell>
          <cell r="AF1372" t="str">
            <v>MX</v>
          </cell>
          <cell r="AG1372" t="str">
            <v>10413941</v>
          </cell>
          <cell r="AH1372" t="str">
            <v>BRENDA MARTINEZ</v>
          </cell>
          <cell r="AI1372" t="str">
            <v>354 Jilgero</v>
          </cell>
          <cell r="AJ1372" t="str">
            <v>4448394440</v>
          </cell>
          <cell r="AK1372">
            <v>0</v>
          </cell>
          <cell r="AL1372" t="str">
            <v>78389</v>
          </cell>
          <cell r="AM1372" t="str">
            <v>22/04/2017 08 : 16 Cecilio .R : TCF174: 7401191021/04/2017 23 : 00 MARIA.EUGENI : CFA01/04/2017 11 : 18 MARCO.DIAZ : TCF1 TCF1PU CSAINF. ROSA MARIA VAZQUEZ. DMC30/03/2017 01 : 01 ARANTXA.MON : TCF130/03/2017 01 : 00 ARANTXA.MON : NP529/03/2017 06 : 03 MARIA.EUGENI : SEG: REFACCIONES29/03/2017 00 : 42 200999 : EN ESPERA DE REFACCIÓN PARA REPARACIÓN DELEQUIPO.-23/03/2017 02 : 44 MARIA.EUGENI : SEG: REFACCIONES.22/03/2017 03 : 40 200999 : SE ANEXA ETIQUETA.-22/03/2017 03 : 02 MARIA.EUGENI : SEG: CSA Favor de subir foto de laetiqueta.SEG: OC- Solicitud correcta en Open Bravo.18/03/2017 00 : 59 200999 : P1 T179489 TARJETA MAIN OC-1008775.-16/03/2017 06 : 45 200999 : EQUIPO EN CSA EN DIAGNOSTICO .-14/03/2017 06 : 29 MARIA.EUGENI : SEG: CSA Favor de colocar OC- a labrevedad.10/03/2017 07 : 56 200999 : V1 13/03/17.-09/03/2017 08 : 04 MARIELA.CHA : ODSWTPCONSTITUCIÓN Y COLIBRÍFACHADA CREMA REJA VERDEPEGADA ALA BARDA DEL PANTEÓN</v>
          </cell>
          <cell r="AN1372" t="str">
            <v>3TE40A144716</v>
          </cell>
          <cell r="AO1372" t="str">
            <v>Smart</v>
          </cell>
          <cell r="AP1372" t="str">
            <v>Hisense</v>
          </cell>
          <cell r="AQ1372" t="str">
            <v>Opera</v>
          </cell>
          <cell r="AR1372" t="str">
            <v>FHD 1920 x 1080</v>
          </cell>
          <cell r="AS1372" t="str">
            <v>GTE40G151184CRMM012</v>
          </cell>
          <cell r="AT1372">
            <v>0</v>
          </cell>
          <cell r="AU1372" t="str">
            <v>40K20DW</v>
          </cell>
          <cell r="AV1372" t="str">
            <v>GTE40G151184</v>
          </cell>
          <cell r="AW1372" t="str">
            <v>CRM</v>
          </cell>
          <cell r="AX1372" t="str">
            <v>M012</v>
          </cell>
          <cell r="AY1372">
            <v>74011910</v>
          </cell>
          <cell r="AZ1372">
            <v>51012839</v>
          </cell>
          <cell r="BA1372">
            <v>80147186</v>
          </cell>
        </row>
        <row r="1373">
          <cell r="D1373">
            <v>60311962</v>
          </cell>
          <cell r="E1373" t="str">
            <v xml:space="preserve">A  </v>
          </cell>
          <cell r="F1373" t="str">
            <v>TV</v>
          </cell>
          <cell r="G1373" t="str">
            <v xml:space="preserve">OSCAR ZUÑIGA </v>
          </cell>
          <cell r="H1373" t="str">
            <v>LOMSAS SAN MATEO 90 FRACCIONAMIENTO LOMAS SAN AGUSTIN/TLAJOMULCO</v>
          </cell>
          <cell r="I1373">
            <v>33183664</v>
          </cell>
          <cell r="J1373" t="str">
            <v>HISENSE</v>
          </cell>
          <cell r="K1373" t="str">
            <v>40K21DW</v>
          </cell>
          <cell r="L1373" t="str">
            <v>40J140479H00589</v>
          </cell>
          <cell r="M1373" t="str">
            <v>IWAEH27143</v>
          </cell>
          <cell r="N1373">
            <v>5999</v>
          </cell>
          <cell r="O1373">
            <v>41861</v>
          </cell>
          <cell r="P1373">
            <v>42789</v>
          </cell>
          <cell r="Q1373">
            <v>201109</v>
          </cell>
          <cell r="R1373" t="str">
            <v>FALTA DE REFACCIONES 172750 oc-1007793</v>
          </cell>
          <cell r="S1373" t="str">
            <v>CLIENTE ENTREGA UNICAMENTE TV SIN ACCESO</v>
          </cell>
          <cell r="T1373" t="str">
            <v xml:space="preserve">  YURIANA HERNANDEZ HERRERA       </v>
          </cell>
          <cell r="U1373" t="str">
            <v>2017-ABRIL</v>
          </cell>
          <cell r="W1373" t="str">
            <v>COMPLETADO</v>
          </cell>
          <cell r="X1373" t="str">
            <v>TALLER</v>
          </cell>
          <cell r="Y1373">
            <v>42786</v>
          </cell>
          <cell r="Z1373">
            <v>928</v>
          </cell>
          <cell r="AA1373" t="str">
            <v>M012</v>
          </cell>
          <cell r="AD1373" t="str">
            <v>Fracc Lomas de San agusjtin/Tlajomulco</v>
          </cell>
          <cell r="AE1373" t="str">
            <v>JAL</v>
          </cell>
          <cell r="AF1373" t="str">
            <v>MX</v>
          </cell>
          <cell r="AG1373" t="str">
            <v>10411181</v>
          </cell>
          <cell r="AH1373" t="str">
            <v>OSCAR ZUÑIGA</v>
          </cell>
          <cell r="AI1373" t="str">
            <v>90 Lomas San Mateo</v>
          </cell>
          <cell r="AJ1373" t="str">
            <v>33183664</v>
          </cell>
          <cell r="AK1373">
            <v>0</v>
          </cell>
          <cell r="AL1373" t="str">
            <v>45645</v>
          </cell>
          <cell r="AM1373" t="str">
            <v>22/04/2017 08 : 32 Ricardo Espinosa : TCF174 74011924 CORRECTO22/04/2017 06 : 49 Cecilio .R : TCF174: 7401182320/04/2017 04 : 11 SEMIRAMIS.M : CSCCte se comunica para verificar el estatus de su equipo se le pide quenos de oportunidad de verificar que se determinara con el equipo ya queaun no hay un cf autorizado01/03/2017 00 : 28 MARCO.DIAZ : TCF1PU CSA24/02/2017 07 : 39 ERNESTO.HERN : TCF124/02/2017 07 : 39 ERNESTO.HERN : NP523/02/2017 03 : 49 201109 : 172750 OC-100779322/02/2017 00 : 34 201109 : EQUIPO EN CSA21/02/2017 02 : 50 201109 : V1 21-02-1716/02/2017 23 : 56 DULCE.M : ODSWTPRD% LOMAS CENTRAL Y LOMA GRANDE SUR</v>
          </cell>
          <cell r="AN1373" t="str">
            <v>3TE40J140476</v>
          </cell>
          <cell r="AO1373" t="str">
            <v>Smart</v>
          </cell>
          <cell r="AP1373" t="str">
            <v>Hisense</v>
          </cell>
          <cell r="AQ1373" t="str">
            <v>Opera</v>
          </cell>
          <cell r="AR1373" t="str">
            <v>HD 1366 X 768</v>
          </cell>
          <cell r="AS1373" t="str">
            <v>GTE40G153352CRMM012</v>
          </cell>
          <cell r="AT1373">
            <v>0</v>
          </cell>
          <cell r="AU1373" t="str">
            <v>40H5B</v>
          </cell>
          <cell r="AV1373" t="str">
            <v>GTE40G153352</v>
          </cell>
          <cell r="AW1373" t="str">
            <v>CRM</v>
          </cell>
          <cell r="AX1373" t="str">
            <v>M012</v>
          </cell>
          <cell r="AY1373">
            <v>74011924</v>
          </cell>
          <cell r="AZ1373">
            <v>51012853</v>
          </cell>
          <cell r="BA1373">
            <v>80147189</v>
          </cell>
        </row>
        <row r="1374">
          <cell r="D1374">
            <v>60313001</v>
          </cell>
          <cell r="E1374" t="str">
            <v xml:space="preserve">A  </v>
          </cell>
          <cell r="F1374" t="str">
            <v>TV</v>
          </cell>
          <cell r="G1374" t="str">
            <v>ALEJANDRO MARTIN CANO MARTINEZ</v>
          </cell>
          <cell r="H1374" t="str">
            <v>LOMAS CDA PONIENTE 62 TLAJOMULCO/LOMAS DE SAN AGUSTIN</v>
          </cell>
          <cell r="I1374" t="str">
            <v>3336870209- 3320623256</v>
          </cell>
          <cell r="J1374" t="str">
            <v>HISENSE</v>
          </cell>
          <cell r="K1374" t="str">
            <v>50K20DW</v>
          </cell>
          <cell r="L1374" t="str">
            <v>50J140464H03260</v>
          </cell>
          <cell r="M1374" t="str">
            <v>CARTA DE ACEPTACION</v>
          </cell>
          <cell r="N1374">
            <v>0</v>
          </cell>
          <cell r="O1374">
            <v>41915</v>
          </cell>
          <cell r="P1374">
            <v>42796</v>
          </cell>
          <cell r="Q1374">
            <v>201109</v>
          </cell>
          <cell r="R1374" t="str">
            <v>FALTA DE REFACCIONES 173331 oc-1008069</v>
          </cell>
          <cell r="S1374" t="str">
            <v>CLIENTE ENTREGA EQUPO SIN ACCESOROS UNIC</v>
          </cell>
          <cell r="T1374" t="str">
            <v xml:space="preserve">    YURIANA HERNADEZ HERRERA      </v>
          </cell>
          <cell r="U1374" t="str">
            <v>2017-ABRIL</v>
          </cell>
          <cell r="W1374" t="str">
            <v>COMPLETADO</v>
          </cell>
          <cell r="X1374" t="str">
            <v>TALLER</v>
          </cell>
          <cell r="Y1374">
            <v>42793</v>
          </cell>
          <cell r="Z1374">
            <v>881</v>
          </cell>
          <cell r="AA1374" t="str">
            <v>M012</v>
          </cell>
          <cell r="AD1374" t="str">
            <v>Tlajomulco/Lomas de Sn Agustin</v>
          </cell>
          <cell r="AE1374" t="str">
            <v>JAL</v>
          </cell>
          <cell r="AF1374" t="str">
            <v>MX</v>
          </cell>
          <cell r="AG1374" t="str">
            <v>10412462</v>
          </cell>
          <cell r="AH1374" t="str">
            <v>ALEJANDRO MARTIN CANO MARTINEZ</v>
          </cell>
          <cell r="AI1374" t="str">
            <v>62 Lomas Cda Pte</v>
          </cell>
          <cell r="AJ1374" t="str">
            <v>3320623256</v>
          </cell>
          <cell r="AK1374" t="str">
            <v>3320623256</v>
          </cell>
          <cell r="AL1374" t="str">
            <v>45650</v>
          </cell>
          <cell r="AM1374" t="str">
            <v>21/04/2017 01 : 14 GERARDO.GRA : CSC se pide a CSA por correoelectrónico formato de CF. Se indica a cliente entrega en proceso. EMC*31/03/2017 02 : 10 MARCO.DIAZ : TCF1PU CSA CONFIRMA YURI HERRERA.JESSICA O31/03/2017 02 : 07 MARCO.DIAZ : TCF1. JESSICA O28/03/2017 01 : 28 GERARDO.GRA : CSC se indica tiempo de respuestaaprox. 20 días hábiles a partir de NP5. EMC*16/03/2017 08 : 06 ERNESTO.HERN : TCF116/03/2017 08 : 05 ERNESTO.HERN : NP502/03/2017 00 : 24 201109 : 173331 OC-100806901/03/2017 03 : 18 201109 : 01-03-1721/02/2017 02 : 53 SEMIRAMIS.M : ODSWTPRD/TELMEXENTRE LOMA GRANDE Y LOMA BONITA</v>
          </cell>
          <cell r="AN1374" t="str">
            <v>1TE50B8NUSCB</v>
          </cell>
          <cell r="AO1374" t="str">
            <v>Smart</v>
          </cell>
          <cell r="AP1374" t="str">
            <v>Hisense</v>
          </cell>
          <cell r="AQ1374" t="str">
            <v>Opera</v>
          </cell>
          <cell r="AR1374" t="str">
            <v>FHD 1920 x 1080</v>
          </cell>
          <cell r="AS1374" t="str">
            <v>GTE50G1523B0CRMM012</v>
          </cell>
          <cell r="AT1374">
            <v>0</v>
          </cell>
          <cell r="AU1374" t="str">
            <v>50H7GB</v>
          </cell>
          <cell r="AV1374" t="str">
            <v>GTE50G1523B0</v>
          </cell>
          <cell r="AW1374" t="str">
            <v>CRM</v>
          </cell>
          <cell r="AX1374" t="str">
            <v>M012</v>
          </cell>
          <cell r="AY1374">
            <v>74012039</v>
          </cell>
          <cell r="AZ1374">
            <v>51012965</v>
          </cell>
          <cell r="BA1374">
            <v>80147196</v>
          </cell>
        </row>
        <row r="1375">
          <cell r="D1375">
            <v>60311324</v>
          </cell>
          <cell r="E1375" t="str">
            <v>A</v>
          </cell>
          <cell r="F1375" t="str">
            <v>TV</v>
          </cell>
          <cell r="G1375" t="str">
            <v>LUIS OLMOS</v>
          </cell>
          <cell r="H1375" t="str">
            <v>C. AGUA POTABLE #311, FRACC. AGUA CLARA.  JESUS MARIA, AGUASCALIENTES.</v>
          </cell>
          <cell r="I1375" t="str">
            <v>449 963 5040</v>
          </cell>
          <cell r="J1375" t="str">
            <v>HISENSE</v>
          </cell>
          <cell r="K1375" t="str">
            <v>32K20D</v>
          </cell>
          <cell r="L1375" t="str">
            <v>32J141011H01886</v>
          </cell>
          <cell r="M1375" t="str">
            <v>VID 000156752</v>
          </cell>
          <cell r="N1375">
            <v>0</v>
          </cell>
          <cell r="O1375">
            <v>41799</v>
          </cell>
          <cell r="P1375" t="str">
            <v>13/FEB/2017</v>
          </cell>
          <cell r="Q1375">
            <v>202465</v>
          </cell>
          <cell r="R1375" t="str">
            <v>16/02/2017 00 : 29  ERNESTO.HERN : TCF1
16/02/2017 00 : 29  ERNESTO.HERN : NP5
14/02/2017 07 : 09 202465 : P1: OC-1007366  T171979</v>
          </cell>
          <cell r="S1375" t="str">
            <v/>
          </cell>
          <cell r="T1375" t="str">
            <v xml:space="preserve">                                  </v>
          </cell>
          <cell r="U1375" t="str">
            <v xml:space="preserve">SIN OC: </v>
          </cell>
          <cell r="V1375" t="str">
            <v>Norte</v>
          </cell>
          <cell r="W1375" t="str">
            <v>COMPLETADO</v>
          </cell>
          <cell r="X1375" t="str">
            <v>TALLER</v>
          </cell>
          <cell r="Y1375">
            <v>42776</v>
          </cell>
          <cell r="Z1375">
            <v>977</v>
          </cell>
          <cell r="AA1375" t="str">
            <v>M012</v>
          </cell>
          <cell r="AD1375" t="str">
            <v>jesus maria/col agua clara</v>
          </cell>
          <cell r="AE1375" t="str">
            <v>AGS</v>
          </cell>
          <cell r="AF1375" t="str">
            <v>MX</v>
          </cell>
          <cell r="AG1375" t="str">
            <v>10411620</v>
          </cell>
          <cell r="AH1375" t="str">
            <v>LUIS OLMOS SOTO</v>
          </cell>
          <cell r="AI1375" t="str">
            <v>311 agau potlable</v>
          </cell>
          <cell r="AJ1375" t="str">
            <v>4499635040</v>
          </cell>
          <cell r="AK1375">
            <v>0</v>
          </cell>
          <cell r="AL1375" t="str">
            <v>20900</v>
          </cell>
          <cell r="AM1375" t="str">
            <v>11/03/2017 04 : 14 ANA.LAURA : CSCse le comenta a cte q se esta en inventario y se tiene un poco deatraso, se le maneja que hasta el prox.20/03/2017 se reanudaran losenvios22/02/2017 07 : 10 MARCO.DIAZ : TCF1PU CSA22/02/2017 05 : 36 SEMIRAMIS.M : CSCCte se comunica par asaber el estatus de su equipo se le menciona queaplicara un cf en un tiempo estimado de 20 dias habiles16/02/2017 03 : 43 GABRIELA.B : CSCSe brinda información de Cf se pide Esperar16/02/2017 00 : 29 ERNESTO.HERN : TCF116/02/2017 00 : 29 ERNESTO.HERN : NP514/02/2017 07 : 09 202465 : P1: OC-1007366 T17197911/02/2017 09 : 05 202465 : V2: 11/02/2017 13:00 HRS.11/02/2017 06 : 48 202465 : V1: SE LE MARCA AL CLIENTE Y NO CONTESTA, NOSE PUEDE AGENDAR VISITA.09/02/2017 03 : 49 LUIS.D : ODSWTPRD// % AGUA DURA Y AGUA LLUVIA , CASA BEIGE CON PORTON GRANDE CAFE</v>
          </cell>
          <cell r="AN1375" t="str">
            <v>3TE32J134805</v>
          </cell>
          <cell r="AO1375" t="str">
            <v>Básica</v>
          </cell>
          <cell r="AP1375" t="str">
            <v>Hisense</v>
          </cell>
          <cell r="AQ1375" t="str">
            <v>?</v>
          </cell>
          <cell r="AR1375" t="str">
            <v>HD 1366 X 768</v>
          </cell>
          <cell r="AS1375" t="str">
            <v>3TE32G155365CRMM012</v>
          </cell>
          <cell r="AT1375">
            <v>0</v>
          </cell>
          <cell r="AU1375" t="str">
            <v>32H3B2</v>
          </cell>
          <cell r="AV1375" t="str">
            <v>3TE32G155365</v>
          </cell>
          <cell r="AW1375" t="str">
            <v>CRM</v>
          </cell>
          <cell r="AX1375" t="str">
            <v>M012</v>
          </cell>
          <cell r="AY1375">
            <v>74012186</v>
          </cell>
          <cell r="AZ1375">
            <v>51013113</v>
          </cell>
          <cell r="BA1375">
            <v>80147199</v>
          </cell>
        </row>
        <row r="1376">
          <cell r="D1376">
            <v>60311036</v>
          </cell>
          <cell r="E1376" t="str">
            <v>A</v>
          </cell>
          <cell r="F1376" t="str">
            <v>TV</v>
          </cell>
          <cell r="G1376" t="str">
            <v>SIMON CASTRO LEDEZMA</v>
          </cell>
          <cell r="H1376" t="str">
            <v>ENRIQUE FLORES MAGON 558 RICARDO FLORES MAGON SALTILLO, COAHUILA C.P. 25088</v>
          </cell>
          <cell r="I1376">
            <v>8441215413</v>
          </cell>
          <cell r="J1376" t="str">
            <v>HISENSE</v>
          </cell>
          <cell r="K1376" t="str">
            <v>40K20D</v>
          </cell>
          <cell r="L1376" t="str">
            <v>40G143461H03978</v>
          </cell>
          <cell r="M1376" t="str">
            <v>POLIZA GARANTIA</v>
          </cell>
          <cell r="N1376">
            <v>0</v>
          </cell>
          <cell r="O1376">
            <v>42019</v>
          </cell>
          <cell r="P1376">
            <v>42781</v>
          </cell>
          <cell r="Q1376">
            <v>201017</v>
          </cell>
          <cell r="R1376" t="str">
            <v>18/02/2017 04 : 00  ERNESTO.HERN : TCF1
18/02/2017 03 : 59  ERNESTO.HERN : NP5
17/02/2017 00 : 40 201017 : P1A:173417,OC-1007509</v>
          </cell>
          <cell r="S1376" t="str">
            <v/>
          </cell>
          <cell r="T1376" t="str">
            <v xml:space="preserve"> ROSALINA ALVAREZ DEL CASTILLO    </v>
          </cell>
          <cell r="U1376" t="str">
            <v>2017/04/24</v>
          </cell>
          <cell r="V1376" t="str">
            <v>Norte</v>
          </cell>
          <cell r="W1376" t="str">
            <v>COMPLETADO</v>
          </cell>
          <cell r="X1376" t="str">
            <v>TALLER</v>
          </cell>
          <cell r="Y1376">
            <v>42774</v>
          </cell>
          <cell r="Z1376">
            <v>755</v>
          </cell>
          <cell r="AA1376" t="str">
            <v>M012</v>
          </cell>
          <cell r="AD1376" t="str">
            <v>saltillo /ricardo flores magon</v>
          </cell>
          <cell r="AE1376" t="str">
            <v>COA</v>
          </cell>
          <cell r="AF1376" t="str">
            <v>MX</v>
          </cell>
          <cell r="AG1376" t="str">
            <v>10411589</v>
          </cell>
          <cell r="AH1376" t="str">
            <v>SIMON CASTRO LEDEZMA</v>
          </cell>
          <cell r="AI1376" t="str">
            <v>enrique flores magon num 558</v>
          </cell>
          <cell r="AJ1376" t="str">
            <v>444356166</v>
          </cell>
          <cell r="AK1376" t="str">
            <v>0448441215413</v>
          </cell>
          <cell r="AL1376" t="str">
            <v>25088</v>
          </cell>
          <cell r="AM1376" t="str">
            <v>13/04/2017 05 : 07 BRENDA.MORA : CSCSe le menciona al cliente que el equipo será enviado aprox. en 10 días.02/03/2017 01 : 37 GABRIELA.B : CSCSe informa Sobre CF se indica tiempo de respuesta22/02/2017 07 : 18 MARCO.DIAZ : TCF1PU CSA18/02/2017 04 : 00 ERNESTO.HERN : TCF118/02/2017 03 : 59 ERNESTO.HERN : NP517/02/2017 00 : 40 201017 : P1A:173417,OC-100750915/02/2017 05 : 59 201017 : CLIENTE NO NOS PUEDE RECIBIR V2:15-02-1711/02/2017 06 : 17 MARIA.EUGENI : SEG: CSA Favor de actualziar folio.09/02/2017 02 : 48 201017 : V1:09-02-1709/02/2017 01 : 51 GERARDO.GRA : ODSWTPRD...ENTRE CALLES EMILIANO ZAPATA Y AV CONSTITUCIÓN</v>
          </cell>
          <cell r="AN1376" t="str">
            <v>3TE40G134207</v>
          </cell>
          <cell r="AO1376" t="str">
            <v>Básica</v>
          </cell>
          <cell r="AP1376" t="str">
            <v>Hisense</v>
          </cell>
          <cell r="AQ1376" t="str">
            <v>Opera</v>
          </cell>
          <cell r="AR1376" t="str">
            <v>FHD 1920 x 1080</v>
          </cell>
          <cell r="AS1376" t="str">
            <v>GTE40G151184CRMM012</v>
          </cell>
          <cell r="AT1376">
            <v>0</v>
          </cell>
          <cell r="AU1376" t="str">
            <v>40K20DW</v>
          </cell>
          <cell r="AV1376" t="str">
            <v>GTE40G151184</v>
          </cell>
          <cell r="AW1376" t="str">
            <v>CRM</v>
          </cell>
          <cell r="AX1376" t="str">
            <v>M012</v>
          </cell>
          <cell r="AY1376">
            <v>74012189</v>
          </cell>
          <cell r="AZ1376">
            <v>51013116</v>
          </cell>
          <cell r="BA1376">
            <v>80147200</v>
          </cell>
        </row>
        <row r="1377">
          <cell r="D1377">
            <v>60311241</v>
          </cell>
          <cell r="E1377" t="str">
            <v>A</v>
          </cell>
          <cell r="F1377" t="str">
            <v>TV</v>
          </cell>
          <cell r="G1377" t="str">
            <v>HUGO CASTILLO LUNA</v>
          </cell>
          <cell r="H1377" t="str">
            <v>SAUCE 2464 COL IGNACIO ZARAGOZA SALTILLO, COAHUILA C.P. 25016</v>
          </cell>
          <cell r="I1377">
            <v>8444133323</v>
          </cell>
          <cell r="J1377" t="str">
            <v>HISENSE</v>
          </cell>
          <cell r="K1377" t="str">
            <v>40K20DW</v>
          </cell>
          <cell r="L1377" t="str">
            <v>40G143553H03095</v>
          </cell>
          <cell r="M1377" t="str">
            <v>146859</v>
          </cell>
          <cell r="N1377">
            <v>5760.85</v>
          </cell>
          <cell r="O1377">
            <v>42011</v>
          </cell>
          <cell r="P1377">
            <v>42777</v>
          </cell>
          <cell r="Q1377">
            <v>201017</v>
          </cell>
          <cell r="R1377" t="str">
            <v>15/02/17 23:08 ERNESTO.HERN NP5 PIA:172750,OC-1007343 PANEL</v>
          </cell>
          <cell r="S1377" t="str">
            <v/>
          </cell>
          <cell r="T1377" t="str">
            <v xml:space="preserve"> ROSALINA ALVAREZ DEL CASTILLO    </v>
          </cell>
          <cell r="U1377" t="str">
            <v>2017/04/21</v>
          </cell>
          <cell r="V1377" t="str">
            <v>Norte</v>
          </cell>
          <cell r="W1377" t="str">
            <v>COMPLETADO</v>
          </cell>
          <cell r="X1377" t="str">
            <v>TALLER</v>
          </cell>
          <cell r="Y1377">
            <v>42775</v>
          </cell>
          <cell r="Z1377">
            <v>764</v>
          </cell>
          <cell r="AA1377" t="str">
            <v>M012</v>
          </cell>
          <cell r="AD1377" t="str">
            <v>Saltillo/Ignacio Zaragoza</v>
          </cell>
          <cell r="AE1377" t="str">
            <v>COA</v>
          </cell>
          <cell r="AF1377" t="str">
            <v>MX</v>
          </cell>
          <cell r="AG1377" t="str">
            <v>10410929</v>
          </cell>
          <cell r="AH1377" t="str">
            <v>HUGO CASTILLO LUNA</v>
          </cell>
          <cell r="AI1377" t="str">
            <v>2464 Sauce</v>
          </cell>
          <cell r="AJ1377" t="str">
            <v>8441967889</v>
          </cell>
          <cell r="AK1377" t="str">
            <v>8441967889</v>
          </cell>
          <cell r="AL1377" t="str">
            <v>25016</v>
          </cell>
          <cell r="AM1377" t="str">
            <v>22/02/2017 07 : 19 MARCO.DIAZ : TCF1PU CSA15/02/2017 23 : 09 ERNESTO.HERN : TCF115/02/2017 23 : 08 ERNESTO.HERN : NP514/02/2017 01 : 26 201017 : PANEL OC-100734311/02/2017 08 : 50 201017 : V1:11-02-1710/02/2017 09 : 36 SEMIRAMIS.M : ODSWTPRD/TELMEXENTRE LAS CALLES ACASIA Y CIPRES</v>
          </cell>
          <cell r="AN1377" t="str">
            <v>3TE40A144716</v>
          </cell>
          <cell r="AO1377" t="str">
            <v>Smart</v>
          </cell>
          <cell r="AP1377" t="str">
            <v>Hisense</v>
          </cell>
          <cell r="AQ1377" t="str">
            <v>Opera</v>
          </cell>
          <cell r="AR1377" t="str">
            <v>FHD 1920 x 1080</v>
          </cell>
          <cell r="AS1377" t="str">
            <v>GTE40G151184CRMM012</v>
          </cell>
          <cell r="AT1377">
            <v>0</v>
          </cell>
          <cell r="AU1377" t="str">
            <v>40K20DW</v>
          </cell>
          <cell r="AV1377" t="str">
            <v>GTE40G151184</v>
          </cell>
          <cell r="AW1377" t="str">
            <v>CRM</v>
          </cell>
          <cell r="AX1377" t="str">
            <v>M012</v>
          </cell>
          <cell r="AY1377">
            <v>74012192</v>
          </cell>
          <cell r="AZ1377">
            <v>51013122</v>
          </cell>
          <cell r="BA1377">
            <v>80147201</v>
          </cell>
        </row>
        <row r="1378">
          <cell r="D1378">
            <v>60313050</v>
          </cell>
          <cell r="E1378" t="str">
            <v>A</v>
          </cell>
          <cell r="F1378" t="str">
            <v>TV</v>
          </cell>
          <cell r="G1378" t="str">
            <v>FRANCISCO RODRIGUEZ CUEVAS</v>
          </cell>
          <cell r="H1378" t="str">
            <v>PRIVADA CEDROS 177 COL PRIV LA TORRE SALTILLO, COAHUILA C.P. 25016</v>
          </cell>
          <cell r="I1378">
            <v>8444130479</v>
          </cell>
          <cell r="J1378" t="str">
            <v>HISENSE</v>
          </cell>
          <cell r="K1378" t="str">
            <v>40K20DW</v>
          </cell>
          <cell r="L1378" t="str">
            <v>40G144840H02040</v>
          </cell>
          <cell r="M1378" t="str">
            <v>318370</v>
          </cell>
          <cell r="N1378">
            <v>9998.42</v>
          </cell>
          <cell r="O1378">
            <v>42212</v>
          </cell>
          <cell r="P1378">
            <v>42795</v>
          </cell>
          <cell r="Q1378">
            <v>201017</v>
          </cell>
          <cell r="R1378" t="str">
            <v>16/03/17 23:48 ERNESTO.HERN NP5 PIA:179489,OC-1008103 MAIN</v>
          </cell>
          <cell r="S1378" t="str">
            <v/>
          </cell>
          <cell r="T1378" t="str">
            <v xml:space="preserve"> ROSALINA ALVAREZ DEL CASTILLO    </v>
          </cell>
          <cell r="U1378" t="str">
            <v>2017/04/21</v>
          </cell>
          <cell r="V1378" t="str">
            <v>Norte</v>
          </cell>
          <cell r="W1378" t="str">
            <v>COMPLETADO</v>
          </cell>
          <cell r="X1378" t="str">
            <v>TALLER</v>
          </cell>
          <cell r="Y1378">
            <v>42794</v>
          </cell>
          <cell r="Z1378">
            <v>582</v>
          </cell>
          <cell r="AA1378" t="str">
            <v>M012</v>
          </cell>
          <cell r="AD1378" t="str">
            <v>SALTILLO/PRIV LA TORRE</v>
          </cell>
          <cell r="AE1378" t="str">
            <v>COA</v>
          </cell>
          <cell r="AF1378" t="str">
            <v>MX</v>
          </cell>
          <cell r="AG1378" t="str">
            <v>10402412</v>
          </cell>
          <cell r="AH1378" t="str">
            <v>FRANCISCO RODRIGUEZ CUEVAS</v>
          </cell>
          <cell r="AI1378" t="str">
            <v>177 PRIV CEDROS</v>
          </cell>
          <cell r="AJ1378" t="str">
            <v>8444130479</v>
          </cell>
          <cell r="AK1378" t="str">
            <v>8441616675</v>
          </cell>
          <cell r="AL1378" t="str">
            <v>25016</v>
          </cell>
          <cell r="AM1378" t="str">
            <v>24/03/2017 00 : 39 MARCO.DIAZ : TCF1PU CSAINF. ROSALINA. DMC16/03/2017 23 : 48 ERNESTO.HERN : TCF116/03/2017 23 : 48 ERNESTO.HERN : NP503/03/2017 00 : 13 201017 : PA:179489,OC-100810301/03/2017 06 : 40 201017 : V1:01-03-1729/10/2016 03 : 47 ALAN.FABIAN : ODSWTPRD%PRIV DEL ROBLE Y LA ENTRADA ES PRIV AV LA TORRE, HAY UNA PLAZA ALENTRAR EN LA PRIV CEDRO, A UN COSTADO DE LA CASA HAY UNA TIENDA</v>
          </cell>
          <cell r="AN1378" t="str">
            <v>3TE40A144716</v>
          </cell>
          <cell r="AO1378" t="str">
            <v>Smart</v>
          </cell>
          <cell r="AP1378" t="str">
            <v>Hisense</v>
          </cell>
          <cell r="AQ1378" t="str">
            <v>Opera</v>
          </cell>
          <cell r="AR1378" t="str">
            <v>FHD 1920 x 1080</v>
          </cell>
          <cell r="AS1378" t="str">
            <v>GTE40G151184CRMM012</v>
          </cell>
          <cell r="AT1378">
            <v>0</v>
          </cell>
          <cell r="AU1378" t="str">
            <v>40K20DW</v>
          </cell>
          <cell r="AV1378" t="str">
            <v>GTE40G151184</v>
          </cell>
          <cell r="AW1378" t="str">
            <v>CRM</v>
          </cell>
          <cell r="AX1378" t="str">
            <v>M012</v>
          </cell>
          <cell r="AY1378">
            <v>74012193</v>
          </cell>
          <cell r="AZ1378">
            <v>51013123</v>
          </cell>
          <cell r="BA1378">
            <v>80147202</v>
          </cell>
        </row>
        <row r="1379">
          <cell r="D1379">
            <v>60317209</v>
          </cell>
          <cell r="E1379" t="str">
            <v xml:space="preserve">D </v>
          </cell>
          <cell r="F1379" t="str">
            <v>TV</v>
          </cell>
          <cell r="G1379" t="str">
            <v>Yahaira Cristina Beltran Magaña</v>
          </cell>
          <cell r="H1379" t="str">
            <v xml:space="preserve">Calle 11-A, número 647, Col. Residencial Pensiones, C.P.97217, Merida, Yucatan </v>
          </cell>
          <cell r="I1379">
            <v>9991633175</v>
          </cell>
          <cell r="J1379" t="str">
            <v>HISENSE</v>
          </cell>
          <cell r="K1379" t="str">
            <v>40H5B</v>
          </cell>
          <cell r="L1379" t="str">
            <v>S/N</v>
          </cell>
          <cell r="M1379" t="str">
            <v>EB11168</v>
          </cell>
          <cell r="N1379">
            <v>5499</v>
          </cell>
          <cell r="O1379">
            <v>42735</v>
          </cell>
          <cell r="P1379" t="str">
            <v>S/N</v>
          </cell>
          <cell r="Q1379">
            <v>201678</v>
          </cell>
          <cell r="R1379" t="str">
            <v>28/04/2017 01 : 44  ANA.LAURA : TCFL</v>
          </cell>
          <cell r="S1379" t="str">
            <v>Se le autoriza cambio físico, debido a q</v>
          </cell>
          <cell r="T1379" t="str">
            <v xml:space="preserve"> Ana Lemus Moreno                 </v>
          </cell>
          <cell r="U1379" t="str">
            <v>2017-04-27</v>
          </cell>
          <cell r="V1379" t="str">
            <v>CENTRO</v>
          </cell>
          <cell r="W1379" t="str">
            <v>FIRMA</v>
          </cell>
          <cell r="X1379" t="str">
            <v>CLIENTE</v>
          </cell>
          <cell r="Y1379">
            <v>42852</v>
          </cell>
          <cell r="Z1379">
            <v>117</v>
          </cell>
          <cell r="AA1379" t="str">
            <v>M010</v>
          </cell>
          <cell r="AD1379" t="str">
            <v>Merida/Residencial Pensiones</v>
          </cell>
          <cell r="AE1379" t="str">
            <v>YUC</v>
          </cell>
          <cell r="AF1379" t="str">
            <v>MX</v>
          </cell>
          <cell r="AG1379" t="str">
            <v>10417129</v>
          </cell>
          <cell r="AH1379" t="str">
            <v>YAHAIRA CRISTINA BELTRAN MAGAÑA</v>
          </cell>
          <cell r="AI1379" t="str">
            <v>Calle 11-A, número 647 entre calles diagonal 23 y 21</v>
          </cell>
          <cell r="AJ1379" t="str">
            <v>9981013145</v>
          </cell>
          <cell r="AK1379" t="str">
            <v>9981013145</v>
          </cell>
          <cell r="AL1379" t="str">
            <v>97217</v>
          </cell>
          <cell r="AM1379" t="str">
            <v>28/04/2017 01 : 44 ANA.LAURA : TCF1PU:Cliente28/04/2017 01 : 44 ANA.LAURA : TCF128/04/2017 01 : 44 ANA.LAURA : TCFL28/04/2017 01 : 43 ANA.LAURA : LEGAL1:PFC.YUC.B.3/00002-2017SE AUTORIZA CAMBIO FÍSICO, DEBIDO A QUE LAS AUTORIDADES DETERMINARON AUDIENCIA FÍSICA, LA CUAL NO ES COSTEABLE</v>
          </cell>
          <cell r="AN1379" t="str">
            <v>3TE40A144535</v>
          </cell>
          <cell r="AO1379" t="str">
            <v>Smart</v>
          </cell>
          <cell r="AP1379" t="str">
            <v>Hisense</v>
          </cell>
          <cell r="AQ1379" t="str">
            <v>Opera</v>
          </cell>
          <cell r="AR1379" t="str">
            <v>FHD 1920 x 1080</v>
          </cell>
          <cell r="AS1379" t="str">
            <v>3TE40G163934G163934M010</v>
          </cell>
          <cell r="AT1379">
            <v>0</v>
          </cell>
          <cell r="AU1379" t="str">
            <v>40H5B2</v>
          </cell>
          <cell r="AV1379" t="str">
            <v>3TE40G163934</v>
          </cell>
          <cell r="AW1379" t="str">
            <v>G163934</v>
          </cell>
          <cell r="AX1379" t="str">
            <v>M010</v>
          </cell>
          <cell r="AY1379">
            <v>74012407</v>
          </cell>
          <cell r="AZ1379">
            <v>51013334</v>
          </cell>
          <cell r="BA1379">
            <v>80150373</v>
          </cell>
        </row>
        <row r="1380">
          <cell r="D1380">
            <v>60312415</v>
          </cell>
          <cell r="E1380" t="str">
            <v>A</v>
          </cell>
          <cell r="F1380" t="str">
            <v>TV</v>
          </cell>
          <cell r="G1380" t="str">
            <v>BALDEMAR ASTILLA REYES</v>
          </cell>
          <cell r="H1380" t="str">
            <v>ALDAMA 7, COL. CENTRO CHIGNAHUAPAN, PUEBLA C.P.73300</v>
          </cell>
          <cell r="I1380">
            <v>7971071073</v>
          </cell>
          <cell r="J1380" t="str">
            <v>HISENSE</v>
          </cell>
          <cell r="K1380" t="str">
            <v>50H7GB</v>
          </cell>
          <cell r="L1380" t="str">
            <v>50G172156MH0443</v>
          </cell>
          <cell r="M1380" t="str">
            <v>1249-011772</v>
          </cell>
          <cell r="N1380">
            <v>8999</v>
          </cell>
          <cell r="O1380">
            <v>42324</v>
          </cell>
          <cell r="P1380">
            <v>42766</v>
          </cell>
          <cell r="Q1380">
            <v>200995</v>
          </cell>
          <cell r="R1380" t="str">
            <v xml:space="preserve"> T182406 PANEL OC-1006871  31/01/2017                   NP5 2/02/2017 ERNESTO HERN.</v>
          </cell>
          <cell r="S1380" t="str">
            <v>LA PANTALLA LA TIENE EL CLIENTE, HEMOS H</v>
          </cell>
          <cell r="T1380" t="str">
            <v xml:space="preserve"> ALMA RAMIREZ                     </v>
          </cell>
          <cell r="U1380" t="str">
            <v>2017-04-27</v>
          </cell>
          <cell r="V1380" t="str">
            <v>CENTRO</v>
          </cell>
          <cell r="W1380" t="str">
            <v>FIRMA</v>
          </cell>
          <cell r="X1380" t="str">
            <v>CLIENTE</v>
          </cell>
          <cell r="Y1380">
            <v>42788</v>
          </cell>
          <cell r="Z1380">
            <v>464</v>
          </cell>
          <cell r="AA1380" t="str">
            <v>M010</v>
          </cell>
          <cell r="AD1380" t="str">
            <v>Chignahuapan/Centro</v>
          </cell>
          <cell r="AE1380" t="str">
            <v>PUE</v>
          </cell>
          <cell r="AF1380" t="str">
            <v>MX</v>
          </cell>
          <cell r="AG1380" t="str">
            <v>10412604</v>
          </cell>
          <cell r="AH1380" t="str">
            <v>BALDEMAR CASTILLA REYES</v>
          </cell>
          <cell r="AI1380" t="str">
            <v>7 Aldama</v>
          </cell>
          <cell r="AJ1380" t="str">
            <v>7971071073</v>
          </cell>
          <cell r="AK1380">
            <v>0</v>
          </cell>
          <cell r="AL1380" t="str">
            <v>73300</v>
          </cell>
          <cell r="AM1380" t="str">
            <v>23/03/2017 22 : 50 MARCO.DIAZ : TCF1PU CLIENTEINF. ALMA RAMIREZ. DMC08/03/2017 01 : 43 ERNESTO.HERN : TCF108/03/2017 01 : 43 ERNESTO.HERN : NP504/03/2017 13 : 37 MA.ISABEL : SEG: SE ENVIA CORREO A REFACC PARA SABERCUANDO SE SURTE04/03/2017 13 : 37 MA.ISABEL : SEG: DGR28/02/2017 00 : 03 200995 : P1: 27/02/2017 T194644 PEDIDO OC-100795624/02/2017 07 : 44 ANA.GABRIELA : KMA:148$296.00CST$124.0024/02/2017 00 : 23 200995 : KMA: SOLICITO AUTORIZACIÓN DE KILOMETRAJE 148 KM.Y CASETAS 4 $124.0023/02/2017 01 : 28 GABRIELA.B : ODSWTP22/02/2017 01 : 08 GABRIELA.B : RD % LIBRAMANTE Y JUAN C. BONILLA</v>
          </cell>
          <cell r="AN1380" t="str">
            <v>3TE50G1523B0</v>
          </cell>
          <cell r="AO1380" t="str">
            <v>Smart</v>
          </cell>
          <cell r="AP1380" t="str">
            <v>Hisense</v>
          </cell>
          <cell r="AQ1380" t="str">
            <v>Android</v>
          </cell>
          <cell r="AR1380" t="str">
            <v>UHD 3840 X 2160</v>
          </cell>
          <cell r="AS1380" t="str">
            <v>3TE50G165140G165140M010</v>
          </cell>
          <cell r="AT1380">
            <v>0</v>
          </cell>
          <cell r="AU1380" t="str">
            <v>50H7GB</v>
          </cell>
          <cell r="AV1380" t="str">
            <v>3TE50G165140</v>
          </cell>
          <cell r="AW1380" t="str">
            <v>G165140</v>
          </cell>
          <cell r="AX1380" t="str">
            <v>M010</v>
          </cell>
          <cell r="AY1380">
            <v>74012345</v>
          </cell>
          <cell r="AZ1380">
            <v>51013269</v>
          </cell>
          <cell r="BA1380">
            <v>80147861</v>
          </cell>
        </row>
        <row r="1381">
          <cell r="D1381">
            <v>60316563</v>
          </cell>
          <cell r="E1381" t="str">
            <v xml:space="preserve">A   </v>
          </cell>
          <cell r="F1381" t="str">
            <v>TV</v>
          </cell>
          <cell r="G1381" t="str">
            <v>NICOLAS HERNANDEZ PEDRAZA</v>
          </cell>
          <cell r="H1381" t="str">
            <v xml:space="preserve">MAZANILLA 1, LOMA BONITA TLAXCALA </v>
          </cell>
          <cell r="I1381" t="str">
            <v>246192 98 32</v>
          </cell>
          <cell r="J1381" t="str">
            <v>HISENSE</v>
          </cell>
          <cell r="K1381" t="str">
            <v>50H5GB</v>
          </cell>
          <cell r="L1381" t="str">
            <v>50G150309H00487</v>
          </cell>
          <cell r="M1381">
            <v>0</v>
          </cell>
          <cell r="N1381">
            <v>0</v>
          </cell>
          <cell r="O1381">
            <v>42547</v>
          </cell>
          <cell r="P1381">
            <v>42857</v>
          </cell>
          <cell r="Q1381">
            <v>201074</v>
          </cell>
          <cell r="R1381">
            <v>0</v>
          </cell>
          <cell r="S1381" t="str">
            <v>EQUIPO CON BASE Y SIN ACCESORIOS</v>
          </cell>
          <cell r="T1381" t="str">
            <v xml:space="preserve"> ALMA JUAREZ                      </v>
          </cell>
          <cell r="U1381" t="str">
            <v>2017-05-09</v>
          </cell>
          <cell r="V1381" t="str">
            <v>NORTE</v>
          </cell>
          <cell r="W1381" t="str">
            <v>COMPLETADO</v>
          </cell>
          <cell r="X1381" t="str">
            <v>TALLER</v>
          </cell>
          <cell r="Y1381">
            <v>42845</v>
          </cell>
          <cell r="Z1381">
            <v>298</v>
          </cell>
          <cell r="AD1381" t="str">
            <v>LOMA BONITA, TLAXCALA</v>
          </cell>
          <cell r="AE1381" t="str">
            <v>TLX</v>
          </cell>
          <cell r="AF1381" t="str">
            <v>MX</v>
          </cell>
          <cell r="AG1381" t="str">
            <v>10416502</v>
          </cell>
          <cell r="AH1381" t="str">
            <v>NICOLAS HERNANDEZ PEDRAZA</v>
          </cell>
          <cell r="AI1381" t="str">
            <v>1 MANZANILLA</v>
          </cell>
          <cell r="AJ1381" t="str">
            <v>2464628668</v>
          </cell>
          <cell r="AK1381" t="str">
            <v>2464628668</v>
          </cell>
          <cell r="AL1381" t="str">
            <v>90090</v>
          </cell>
          <cell r="AM1381" t="str">
            <v>09/05/2017 22 : 53 FABIOLA.BON : SEG: TCFCC09/05/2017 04 : 20 ARANTXA.MON : TCF109/05/2017 04 : 19 ARANTXA.MON : Se autoriza NP5; por correccion dedocumentos06/05/2017 00 : 25 FABIOLA.BON : DGR DOCTO VALIDO SERVICIO ELEKTRA05/05/2017 06 : 01 ARANTXA.MON : NO HAY NINGUN DOCUMENTO ADJUNTO; FAVORDE AGREGAR, TICKET, FACTURA, GARANTIA SELLADA Y COMPLETADA, PLACA NUMERODE SERIE05/05/2017 01 : 37 FABIOLA.BON : SEG: REFACCIONES04/05/2017 01 : 44 201074 : P2:OC-1010272 INFLASOROJO Y KEYBUTTON BOARDT185444, T18544604/05/2017 01 : 25 201074 : P1: T183771 PCB MAIN OC_1010270 FALTA LABOTONERA Y EL SENSOR04/05/2017 00 : 21 201074 : SE ENVIO CORREO A REFACCION PARA SOLICITARNUMERO DE PARTE04/05/2017 00 : 11 FABIOLA.BON : SEG: PENDIENTE DE DIAGNOSTICO28/04/2017 02 : 24 201074 : PV 28041726/04/2017 00 : 16 MA.ISABEL : V1P: SE CONTACTA AL CSA21/04/2017 07 : 49 MARIA.EUGENI : SERVICIO ELEKTRA LPK 406308577 CASAEN CONSTRUCCION DE LA PARTE DE ENFRENTE COLOR MELON DE UN NIVEL,LA PRIMER CASA DEL FRACCIONAMIENTO,ATRAS TERRENO BALDIO, COLINDACON LA CALLE PETRA MARQUEZ</v>
          </cell>
          <cell r="AN1381" t="str">
            <v>3TE50A144537</v>
          </cell>
          <cell r="AO1381" t="str">
            <v>Smart</v>
          </cell>
          <cell r="AP1381" t="str">
            <v>Hisense</v>
          </cell>
          <cell r="AQ1381" t="str">
            <v>Opera</v>
          </cell>
          <cell r="AR1381" t="str">
            <v>FHD 1920 x 1080</v>
          </cell>
          <cell r="AS1381" t="str">
            <v>GTE50G1523B0CRMM012</v>
          </cell>
          <cell r="AT1381">
            <v>0</v>
          </cell>
          <cell r="AU1381" t="str">
            <v>50H7GB</v>
          </cell>
          <cell r="AV1381" t="str">
            <v>GTE50G1523B0</v>
          </cell>
          <cell r="AW1381" t="str">
            <v>CRM</v>
          </cell>
          <cell r="AX1381" t="str">
            <v>M012</v>
          </cell>
          <cell r="AY1381">
            <v>74012520</v>
          </cell>
          <cell r="AZ1381">
            <v>51013439</v>
          </cell>
          <cell r="BA1381">
            <v>80149015</v>
          </cell>
        </row>
        <row r="1382">
          <cell r="D1382">
            <v>60311888</v>
          </cell>
          <cell r="K1382" t="str">
            <v>50H5B</v>
          </cell>
          <cell r="Q1382">
            <v>201015</v>
          </cell>
          <cell r="V1382" t="str">
            <v>NORTE</v>
          </cell>
          <cell r="W1382" t="str">
            <v>COMPLETADO</v>
          </cell>
          <cell r="X1382" t="str">
            <v>TALLER</v>
          </cell>
          <cell r="Y1382">
            <v>42783</v>
          </cell>
          <cell r="Z1382">
            <v>42783</v>
          </cell>
          <cell r="AD1382" t="str">
            <v>Playa rosarito/Popotla</v>
          </cell>
          <cell r="AE1382" t="str">
            <v>BC</v>
          </cell>
          <cell r="AF1382" t="str">
            <v>MX</v>
          </cell>
          <cell r="AG1382" t="str">
            <v>10412204</v>
          </cell>
          <cell r="AH1382" t="str">
            <v>INMOVILARIA BAJA MAR</v>
          </cell>
          <cell r="AI1382" t="str">
            <v>Carretera libre tijuana ensenada num 34000</v>
          </cell>
          <cell r="AJ1382" t="str">
            <v>6616121501</v>
          </cell>
          <cell r="AK1382">
            <v>0</v>
          </cell>
          <cell r="AL1382" t="str">
            <v>22710</v>
          </cell>
          <cell r="AM1382" t="str">
            <v>26/04/2017 01 : 57 MARIA.EUGENI : CFA13/04/2017 00 : 31 GABRIELA.B : CSCSe verifica información con CF Miguel Soto, se informa de Cf y Envio enaprox 20 dias06/04/2017 03 : 25 ANA.ROSA : CSCes personal de tienda quien llama e informa que no le han visitado y portal motivo ellos llevaron a revisar con técnico privado el equipo estemenciona que el daño es de fabrica por lo cual exigen garantía, se corto llamada no se le pudo explicar que ese motivo es causa deinvalidación de garantía,28/02/2017 07 : 04 MARCO.DIAZ : TCF1PU CLIENTE23/02/2017 00 : 20 ERNESTO.HERN : TCF123/02/2017 00 : 20 ERNESTO.HERN : NP521/02/2017 05 : 57 201015 : P1/ PANEL , T196102 / OC - 1007863 , SE HACEPREDIAGNOSTICO DE ACUERDO A LA PLATICA SOSTENIDA CON EL CLIENTE / TCF1PU EQUIPO EN CASA DE CLIENTE16/02/2017 06 : 58 ANA.ROSA : ODSWTPRDA UN COSTADO DE UN RETEN DE VIGILANCIA MILITAR</v>
          </cell>
          <cell r="AN1382" t="str">
            <v>3TE50G151618</v>
          </cell>
          <cell r="AO1382" t="str">
            <v>Smart</v>
          </cell>
          <cell r="AP1382" t="str">
            <v>Hisense</v>
          </cell>
          <cell r="AQ1382" t="str">
            <v>Opera</v>
          </cell>
          <cell r="AR1382" t="str">
            <v>HD 1366 X 768</v>
          </cell>
          <cell r="AS1382" t="str">
            <v>3TE50G165140G165140M010</v>
          </cell>
          <cell r="AT1382">
            <v>0</v>
          </cell>
          <cell r="AU1382" t="str">
            <v>50H7GB</v>
          </cell>
          <cell r="AV1382" t="str">
            <v>3TE50G165140</v>
          </cell>
          <cell r="AW1382" t="str">
            <v>G165140</v>
          </cell>
          <cell r="AX1382" t="str">
            <v>M010</v>
          </cell>
          <cell r="AY1382">
            <v>74012577</v>
          </cell>
          <cell r="AZ1382">
            <v>51013496</v>
          </cell>
          <cell r="BA1382">
            <v>80152337</v>
          </cell>
        </row>
        <row r="1383">
          <cell r="D1383">
            <v>60310242</v>
          </cell>
          <cell r="F1383" t="str">
            <v>TV</v>
          </cell>
          <cell r="K1383" t="str">
            <v>40H5B</v>
          </cell>
          <cell r="Q1383">
            <v>201054</v>
          </cell>
          <cell r="W1383" t="str">
            <v>COMPLETADO</v>
          </cell>
          <cell r="X1383" t="str">
            <v>TALLER</v>
          </cell>
          <cell r="Y1383">
            <v>42762</v>
          </cell>
          <cell r="Z1383">
            <v>42762</v>
          </cell>
          <cell r="AD1383" t="str">
            <v>coatzacoalcos /frac paraiso las dunas</v>
          </cell>
          <cell r="AE1383" t="str">
            <v>VER</v>
          </cell>
          <cell r="AF1383" t="str">
            <v>MX</v>
          </cell>
          <cell r="AG1383" t="str">
            <v>10410959</v>
          </cell>
          <cell r="AH1383" t="str">
            <v>ADOLFO CANDELARIA CRUZ</v>
          </cell>
          <cell r="AI1383" t="str">
            <v>calle manati num 330</v>
          </cell>
          <cell r="AJ1383" t="str">
            <v>9212354919</v>
          </cell>
          <cell r="AK1383">
            <v>0</v>
          </cell>
          <cell r="AL1383" t="str">
            <v>96535</v>
          </cell>
          <cell r="AM1383" t="str">
            <v>31/03/2017 09 : 19 MARCO.DIAZ : TCF174 7401138214/03/2017 23 : 17 SEMIRAMIS.M : CSCCte se comunica para saber cuando se le enviara su equipo no se contestael área de cf se genera reporte de queja 5407627809/03/2017 05 : 49 GABRIELA.B : CSCSe comenta en tiempo de Respuesta para entrega se pide Esperar23/02/2017 02 : 16 MARCO.DIAZ : TCF1PU CTE FINAL23/02/2017 02 : 16 MARCO.DIAZ : TCF1DR21/02/2017 03 : 09 DULCE.M : cte proporciona numero extra.921221769814/02/2017 01 : 25 ERNESTO.HERN : TCF114/02/2017 01 : 25 ERNESTO.HERN : NP510/02/2017 05 : 56 FABIOLA.BON : SEG: REFACCIONES09/02/2017 05 : 28 201054 : SE SOLICITA TARJETA MAIN PEDIDO ESOC-100715908/02/2017 05 : 28 FABIOLA.BON : SEG: Pendiente de diagnostico28/01/2017 06 : 08 201054 : SE VISITA EL DIA 31/01/201728/01/2017 02 : 04 GERARDO.GRA : RD...CALLE TEOCALLI Y TENOZELOME</v>
          </cell>
          <cell r="AN1383" t="str">
            <v>3TE40A144535</v>
          </cell>
          <cell r="AO1383" t="str">
            <v>Smart</v>
          </cell>
          <cell r="AP1383" t="str">
            <v>Hisense</v>
          </cell>
          <cell r="AQ1383" t="str">
            <v>Opera</v>
          </cell>
          <cell r="AR1383" t="str">
            <v>FHD 1920 x 1080</v>
          </cell>
          <cell r="AS1383" t="str">
            <v>3TE40G163934G163934M010</v>
          </cell>
          <cell r="AT1383">
            <v>0</v>
          </cell>
          <cell r="AU1383" t="str">
            <v>40H5B2</v>
          </cell>
          <cell r="AV1383" t="str">
            <v>3TE40G163934</v>
          </cell>
          <cell r="AW1383" t="str">
            <v>G163934</v>
          </cell>
          <cell r="AX1383" t="str">
            <v>M010</v>
          </cell>
          <cell r="AY1383">
            <v>74012581</v>
          </cell>
          <cell r="AZ1383">
            <v>51013500</v>
          </cell>
          <cell r="BA1383">
            <v>80150382</v>
          </cell>
        </row>
        <row r="1384">
          <cell r="D1384">
            <v>60312794</v>
          </cell>
          <cell r="E1384" t="str">
            <v>A</v>
          </cell>
          <cell r="F1384" t="str">
            <v>TV</v>
          </cell>
          <cell r="G1384" t="str">
            <v>Anacaren Alcantara Dominguez</v>
          </cell>
          <cell r="H1384" t="str">
            <v>Boulevard a. ruiz cortinez s/n. Costa verde, Boca del rio, Ver.                  CP  94290</v>
          </cell>
          <cell r="I1384">
            <v>2299219634</v>
          </cell>
          <cell r="J1384" t="str">
            <v>HISENSE</v>
          </cell>
          <cell r="K1384" t="str">
            <v>32H5B2</v>
          </cell>
          <cell r="L1384" t="str">
            <v>32G1632E8H02888</v>
          </cell>
          <cell r="M1384" t="str">
            <v>Equipo de Piso</v>
          </cell>
          <cell r="N1384" t="str">
            <v>Equipo de Piso</v>
          </cell>
          <cell r="O1384" t="str">
            <v>Equipo de Piso</v>
          </cell>
          <cell r="P1384">
            <v>42803</v>
          </cell>
          <cell r="Q1384">
            <v>201028</v>
          </cell>
          <cell r="R1384" t="str">
            <v>16/03/2017 03 : 07  JORGE.VAZ : NP5
T206937 PANEL OC-1008294</v>
          </cell>
          <cell r="S1384" t="str">
            <v/>
          </cell>
          <cell r="T1384" t="str">
            <v xml:space="preserve"> Liliana Aguilera                 </v>
          </cell>
          <cell r="U1384" t="str">
            <v>2017-05-16</v>
          </cell>
          <cell r="V1384" t="str">
            <v>SUR</v>
          </cell>
          <cell r="W1384" t="str">
            <v>COMPLETADO</v>
          </cell>
          <cell r="X1384" t="str">
            <v>TALLER</v>
          </cell>
          <cell r="Y1384">
            <v>42790</v>
          </cell>
          <cell r="Z1384" t="e">
            <v>#VALUE!</v>
          </cell>
          <cell r="AD1384" t="str">
            <v>boca del rio/costa verde</v>
          </cell>
          <cell r="AE1384" t="str">
            <v>VER</v>
          </cell>
          <cell r="AF1384" t="str">
            <v>MX</v>
          </cell>
          <cell r="AG1384" t="str">
            <v>10412175</v>
          </cell>
          <cell r="AH1384" t="str">
            <v>ANACAREN ALCANTARA DOMINGUEZ</v>
          </cell>
          <cell r="AI1384" t="str">
            <v>Boulevard a. ruiz cortinez s/n</v>
          </cell>
          <cell r="AJ1384" t="str">
            <v>2299219634</v>
          </cell>
          <cell r="AK1384">
            <v>0</v>
          </cell>
          <cell r="AL1384" t="str">
            <v>94290</v>
          </cell>
          <cell r="AM1384" t="str">
            <v>29/03/2017 06 : 09 MARCO.DIAZ : TCF1PU CSA CONFIRMA LILIANA AGUILERA.JESSICA O29/03/2017 06 : 05 MARCO.DIAZ : TCF1. JESSICA O16/03/2017 03 : 08 JORGE.VAZ : TCF116/03/2017 03 : 07 JORGE.VAZ : NP515/03/2017 01 : 01 201028 : AUN SIN RESPUESTA DE REFACCIONES.14/03/2017 01 : 51 201028 : SIN RESPUESTA DE REFACCIONES09/03/2017 00 : 21 201028 : SE ANEXO EL RMA EL DIA DE AYER ESTAMOSSOLICITANDO PANEL CON LA OC-100829408/03/2017 05 : 00 201028 : SOLICITO PANEL OC-100829408/03/2017 00 : 15 201028 : V1 07 DE MARZO. HOY DA DIAGNOSTICO ELTECNICO.07/03/2017 01 : 27 FABIOLA.BON : V1P28/02/2017 02 : 48 FABIOLA.BON : V1P25/02/2017 00 : 26 LAURA.HERNA : ODSWTP SANBORNS RD.-EQUIPO DE PISO,DENTRO DE PLAZA LAS AMERICAS</v>
          </cell>
          <cell r="AN1384" t="str">
            <v>3TE32G155369</v>
          </cell>
          <cell r="AO1384" t="str">
            <v>Smart</v>
          </cell>
          <cell r="AP1384" t="str">
            <v>Hisense</v>
          </cell>
          <cell r="AQ1384" t="str">
            <v>Opera</v>
          </cell>
          <cell r="AR1384" t="str">
            <v>HD 1366 X 768</v>
          </cell>
          <cell r="AS1384" t="str">
            <v>3TE32G164485G164485M010</v>
          </cell>
          <cell r="AT1384">
            <v>0</v>
          </cell>
          <cell r="AU1384" t="str">
            <v>32H5B2</v>
          </cell>
          <cell r="AV1384" t="str">
            <v>3TE32G164485</v>
          </cell>
          <cell r="AW1384" t="str">
            <v>G164485</v>
          </cell>
          <cell r="AX1384" t="str">
            <v>M010</v>
          </cell>
          <cell r="AY1384">
            <v>74012630</v>
          </cell>
          <cell r="AZ1384">
            <v>51013549</v>
          </cell>
          <cell r="BA1384">
            <v>80150558</v>
          </cell>
        </row>
        <row r="1385">
          <cell r="D1385">
            <v>60317151</v>
          </cell>
          <cell r="E1385" t="str">
            <v xml:space="preserve">     A  </v>
          </cell>
          <cell r="F1385" t="str">
            <v>TV</v>
          </cell>
          <cell r="G1385" t="str">
            <v>ANGEL FRANCISCO SANCHEZ VELAZQUEZ</v>
          </cell>
          <cell r="H1385" t="str">
            <v>7 NORTE EDIF Z INT 2 COLONIA INFONAVIT SAN PEDRO C.P 72210, PUEBLA, PUE.</v>
          </cell>
          <cell r="I1385" t="str">
            <v>9514376632-2227431746</v>
          </cell>
          <cell r="J1385" t="str">
            <v>HISENSE</v>
          </cell>
          <cell r="K1385" t="str">
            <v>32K20D</v>
          </cell>
          <cell r="L1385" t="str">
            <v>32J140915H04763</v>
          </cell>
          <cell r="M1385">
            <v>41380</v>
          </cell>
          <cell r="N1385">
            <v>4349</v>
          </cell>
          <cell r="O1385">
            <v>41864</v>
          </cell>
          <cell r="P1385">
            <v>42859</v>
          </cell>
          <cell r="Q1385">
            <v>201032</v>
          </cell>
          <cell r="R1385" t="str">
            <v>13/05/2017 10 : 21  ARANTXA.MON : Se autoriza NP5; numero de serie yticket correcto
12/05/2017 03 : 35 201032 : P1A: T171979 PANEL LED OC-1010668</v>
          </cell>
          <cell r="S1385" t="str">
            <v xml:space="preserve"> SE SOLICITA CAJA PARA RETORNO DE EQUIPO</v>
          </cell>
          <cell r="T1385" t="str">
            <v xml:space="preserve"> ERIK ORTEGA MÉNDEZ               </v>
          </cell>
          <cell r="U1385">
            <v>42878</v>
          </cell>
          <cell r="V1385" t="str">
            <v>CENTRO</v>
          </cell>
          <cell r="X1385" t="str">
            <v>TALLER</v>
          </cell>
          <cell r="Y1385">
            <v>42852</v>
          </cell>
          <cell r="AD1385" t="str">
            <v>infonvit san pedro/puebla</v>
          </cell>
          <cell r="AE1385" t="str">
            <v>PUE</v>
          </cell>
          <cell r="AF1385" t="str">
            <v>MX</v>
          </cell>
          <cell r="AG1385" t="str">
            <v>10416973</v>
          </cell>
          <cell r="AH1385" t="str">
            <v>ANGEL FRANCISCO SANCHEZ VELAZQUEZ</v>
          </cell>
          <cell r="AI1385" t="str">
            <v>7 norte edf z int 2</v>
          </cell>
          <cell r="AJ1385" t="str">
            <v>2227431746</v>
          </cell>
          <cell r="AK1385" t="str">
            <v>2227431746</v>
          </cell>
          <cell r="AL1385" t="str">
            <v>72210</v>
          </cell>
          <cell r="AM1385" t="str">
            <v>13/05/2017 10 : 22 ARANTXA.MON : TCF113/05/2017 10 : 21 ARANTXA.MON : Se autoriza NP5; numero de serie yticket correcto12/05/2017 03 : 35 201032 : P1A: T171979 PANEL LED OC-1010668 MODELOCORRECTO 32K20D04/05/2017 06 : 24 201032 : V1P: 04/05/2017 11:00-17:00 VISITACONFIRMADA A CLIENTE30/04/2017 00 : 24 201032 : V1P: SE LLAMA A CLIENTE PARA COORDINARVISITA PARA EL DÍA 2 DE MAYO SIN EMBARGO INFORMA QUE NO PUEDE ATENDER Y SOLIITA SE PROGRAME EN OTRO DÍA26/04/2017 22 : 51 GABRIELA.B : ODSWPD90 PONIENTE Y 88 PONIENTE, CESCA DEL HOSPITAL GENERAL DEL NORTE,EDIFICIOS DE COLOR BLANCO CON AZULANYELZ_FCO@HOTMAIL.ES</v>
          </cell>
          <cell r="AN1385" t="str">
            <v>3TE32J134805</v>
          </cell>
          <cell r="AS1385" t="str">
            <v>GTE32G151950CRMM012</v>
          </cell>
          <cell r="AT1385" t="str">
            <v>0</v>
          </cell>
          <cell r="AU1385" t="str">
            <v>32H5B</v>
          </cell>
          <cell r="AV1385" t="str">
            <v>GTE32G151950</v>
          </cell>
          <cell r="AW1385" t="str">
            <v>CRM</v>
          </cell>
          <cell r="AX1385" t="str">
            <v>M012</v>
          </cell>
          <cell r="AY1385">
            <v>74012828</v>
          </cell>
          <cell r="AZ1385">
            <v>51013743</v>
          </cell>
          <cell r="BA1385">
            <v>80152380</v>
          </cell>
        </row>
        <row r="1386">
          <cell r="D1386">
            <v>60315402</v>
          </cell>
          <cell r="E1386" t="str">
            <v>A</v>
          </cell>
          <cell r="F1386" t="str">
            <v>TV</v>
          </cell>
          <cell r="G1386" t="str">
            <v xml:space="preserve">LUIS PATRICIO VICENTE </v>
          </cell>
          <cell r="H1386" t="str">
            <v>SINALOA NO. 107 COL. PROGRESO</v>
          </cell>
          <cell r="I1386">
            <v>2281128257</v>
          </cell>
          <cell r="J1386" t="str">
            <v>HISENSE</v>
          </cell>
          <cell r="K1386" t="str">
            <v>32K20D</v>
          </cell>
          <cell r="L1386" t="str">
            <v>32J135308H00202</v>
          </cell>
          <cell r="M1386" t="str">
            <v>TICKET 000759880</v>
          </cell>
          <cell r="N1386">
            <v>98.9</v>
          </cell>
          <cell r="O1386">
            <v>41759</v>
          </cell>
          <cell r="P1386">
            <v>42829</v>
          </cell>
          <cell r="Q1386">
            <v>201068</v>
          </cell>
          <cell r="R1386" t="str">
            <v xml:space="preserve">PANEL (171979) OC-1009570
</v>
          </cell>
          <cell r="S1386" t="str">
            <v/>
          </cell>
          <cell r="T1386" t="str">
            <v xml:space="preserve"> KAREN BAUTISTA       Fecha de Apl</v>
          </cell>
          <cell r="U1386">
            <v>42874</v>
          </cell>
          <cell r="V1386" t="str">
            <v>SUR</v>
          </cell>
          <cell r="Y1386">
            <v>42829</v>
          </cell>
          <cell r="AD1386" t="str">
            <v>progreso/xalapa</v>
          </cell>
          <cell r="AE1386" t="str">
            <v>VER</v>
          </cell>
          <cell r="AF1386" t="str">
            <v>MX</v>
          </cell>
          <cell r="AG1386" t="str">
            <v>10398559</v>
          </cell>
          <cell r="AH1386" t="str">
            <v>LUIS PATRICIO VICENTE</v>
          </cell>
          <cell r="AI1386" t="str">
            <v>sinaloa 107</v>
          </cell>
          <cell r="AJ1386" t="str">
            <v>2281128257</v>
          </cell>
          <cell r="AK1386">
            <v>0</v>
          </cell>
          <cell r="AL1386" t="str">
            <v>91130</v>
          </cell>
          <cell r="AM1386" t="str">
            <v>13/04/2017 05 : 53 ERNESTO.HERN : TCF113/04/2017 05 : 53 ERNESTO.HERN : NP512/04/2017 06 : 17 201068 : SE REALIZO SOLICITUD DE REFACCION PANEL(171979) OC-100957008/04/2017 06 : 10 FABIOLA.BON : seg: pendiente de diagnostico04/04/2017 23 : 03 201068 : LA VISITA SE REALIZARA EL DIA 5/04/2017 ENUN HORARIO ABIERTO16/03/2017 04 : 20 MARIELA.CHA : ODSWTPRD%TEPIC Y PACHUCACERCA DEL RESTAURANTE BOCA DEL RIO Y GIMNACIO GORILAS</v>
          </cell>
          <cell r="AN1386" t="str">
            <v>3TE32J134805</v>
          </cell>
          <cell r="AS1386" t="str">
            <v>GTE32G151950CRMM012</v>
          </cell>
          <cell r="AT1386" t="str">
            <v>0</v>
          </cell>
          <cell r="AU1386" t="str">
            <v>32H5B</v>
          </cell>
          <cell r="AV1386" t="str">
            <v>GTE32G151950</v>
          </cell>
          <cell r="AW1386" t="str">
            <v>CRM</v>
          </cell>
          <cell r="AX1386" t="str">
            <v>M012</v>
          </cell>
          <cell r="AY1386">
            <v>74012832</v>
          </cell>
          <cell r="AZ1386">
            <v>51013747</v>
          </cell>
          <cell r="BA1386">
            <v>80152386</v>
          </cell>
        </row>
        <row r="1387">
          <cell r="D1387">
            <v>60313823</v>
          </cell>
          <cell r="E1387" t="str">
            <v xml:space="preserve">A  </v>
          </cell>
          <cell r="F1387" t="str">
            <v>TV</v>
          </cell>
          <cell r="G1387" t="str">
            <v>MARCO ANTONIO RODRIGUEZ BENITEZ</v>
          </cell>
          <cell r="H1387" t="str">
            <v>CALLE 31 NUM 150 COL. EL SOL; MUNICIPIO NEZAHUALCOYOTL CP 57200</v>
          </cell>
          <cell r="I1387" t="str">
            <v>57351660 - 5544830116</v>
          </cell>
          <cell r="J1387" t="str">
            <v>HISENSE</v>
          </cell>
          <cell r="K1387" t="str">
            <v>32H3B1</v>
          </cell>
          <cell r="L1387" t="str">
            <v>32G154504H04886</v>
          </cell>
          <cell r="M1387" t="str">
            <v>MUEBLERIA RADA, SA DE CV TICKET T-60947</v>
          </cell>
          <cell r="N1387">
            <v>3155</v>
          </cell>
          <cell r="O1387">
            <v>42408</v>
          </cell>
          <cell r="P1387">
            <v>42809</v>
          </cell>
          <cell r="Q1387">
            <v>201767</v>
          </cell>
          <cell r="R1387" t="str">
            <v>28/03/2017 04 : 20  ERNESTO.HERN : NP5 / P1A: 187160 MAIN   15-03-2017   OC-1008704</v>
          </cell>
          <cell r="S1387" t="str">
            <v>EQUIPO DAÑADO EN DOMICILIO DE CLIENTE</v>
          </cell>
          <cell r="T1387" t="str">
            <v xml:space="preserve">   ABRAHAM LAZCANO                </v>
          </cell>
          <cell r="U1387" t="str">
            <v>2017-04-10</v>
          </cell>
          <cell r="V1387" t="str">
            <v>Centro</v>
          </cell>
          <cell r="W1387" t="str">
            <v>COMPLETADO</v>
          </cell>
          <cell r="X1387" t="str">
            <v>CLIENTE</v>
          </cell>
          <cell r="Y1387">
            <v>42804</v>
          </cell>
          <cell r="Z1387">
            <v>401</v>
          </cell>
          <cell r="AA1387" t="str">
            <v>M012</v>
          </cell>
          <cell r="AB1387" t="str">
            <v>T187160/Tarjeta Principal Madre - MAIN BOARD</v>
          </cell>
          <cell r="AC1387" t="str">
            <v>OC-1008704</v>
          </cell>
          <cell r="AD1387" t="str">
            <v>cd. nezahualcoyotl/col. el sol</v>
          </cell>
          <cell r="AE1387" t="str">
            <v>MEX</v>
          </cell>
          <cell r="AF1387" t="str">
            <v>MX</v>
          </cell>
          <cell r="AG1387" t="str">
            <v>10414040</v>
          </cell>
          <cell r="AH1387" t="str">
            <v>MARCO ANTONIO RODRIGUEZ BENITEZ</v>
          </cell>
          <cell r="AI1387" t="str">
            <v>150 Calle 31</v>
          </cell>
          <cell r="AJ1387" t="str">
            <v>5544830116</v>
          </cell>
          <cell r="AK1387" t="str">
            <v>5544830116</v>
          </cell>
          <cell r="AL1387" t="str">
            <v>57200</v>
          </cell>
          <cell r="AM1387" t="str">
            <v>19/04/2017 01 : 33 Ricardo Espinosa : TCF174 74011465 BRENDA MED01/04/2017 10 : 17 MARCO.DIAZ : TCF1 TCF1PU CLIENTEINF. JOSUE. DMC28/03/2017 04 : 20 ERNESTO.HERN : TCF128/03/2017 04 : 20 ERNESTO.HERN : NP520/03/2017 10 : 10 201767 : SEG SE MANDA CORREO A REFACCIONES PARASOLICITAR FECHA DE SURTIMIENTO O SOLUCION PARA CLIENTE FINAL, YA QUE AL DIA DE HOY NO HAY RESPUESTA VIA CORREO O CRM. A03; P1A: 187160MAIN 15-03-2017 OC-100870416/03/2017 03 : 01 201767 : P1A: 187160 MAIN 15-03-2017 OC-100870415/03/2017 23 : 56 201767 : MAIN DAÑADA11/03/2017 01 : 27 201767 : V1. 15/03/2017: 10 A.M. - 6 P.M.H-23688 SE ASIGNA T87TAR10/03/2017 05 : 50 GERARDO.GRA : ODSWTP ELABORADA POR EMC*RD% 1ERA. Y 2DA. AVENIDA</v>
          </cell>
          <cell r="AN1387" t="str">
            <v>3TE32G153442</v>
          </cell>
          <cell r="AO1387" t="str">
            <v>Básica</v>
          </cell>
          <cell r="AP1387" t="str">
            <v>Hisense</v>
          </cell>
          <cell r="AQ1387" t="str">
            <v>Opera</v>
          </cell>
          <cell r="AR1387" t="str">
            <v>HD 1366 X 768</v>
          </cell>
          <cell r="AS1387" t="str">
            <v>3TE32G155365CRMM012</v>
          </cell>
          <cell r="AT1387">
            <v>1</v>
          </cell>
          <cell r="AU1387" t="str">
            <v>32H3B2</v>
          </cell>
          <cell r="AV1387" t="str">
            <v>3TE32G155365</v>
          </cell>
          <cell r="AW1387" t="str">
            <v>CRM</v>
          </cell>
          <cell r="AX1387" t="str">
            <v>M012</v>
          </cell>
          <cell r="AY1387">
            <v>74011465</v>
          </cell>
          <cell r="AZ1387">
            <v>51012398</v>
          </cell>
          <cell r="BA1387">
            <v>80146662</v>
          </cell>
        </row>
        <row r="1388">
          <cell r="D1388">
            <v>60316128</v>
          </cell>
          <cell r="E1388" t="str">
            <v xml:space="preserve">A </v>
          </cell>
          <cell r="F1388" t="str">
            <v>TV</v>
          </cell>
          <cell r="G1388" t="str">
            <v>Carmen Molina Martinez</v>
          </cell>
          <cell r="H1388" t="str">
            <v>CHIMENEA #153 MZ. 19 LT. 21, HDA. CONSTITLAN, CHOCOLOAPAN, C.P. 56386</v>
          </cell>
          <cell r="I1388" t="str">
            <v>59330359 / 5549682642</v>
          </cell>
          <cell r="J1388" t="str">
            <v>HISENSE</v>
          </cell>
          <cell r="K1388" t="str">
            <v>50K20DW</v>
          </cell>
          <cell r="L1388" t="str">
            <v>50J140464H00190</v>
          </cell>
          <cell r="M1388" t="str">
            <v xml:space="preserve">CARTA ACEPTACION TIENDA TELMEX SANTA MARTHA </v>
          </cell>
          <cell r="N1388" t="str">
            <v xml:space="preserve">CARTA ACEPTACION </v>
          </cell>
          <cell r="O1388">
            <v>41909</v>
          </cell>
          <cell r="P1388">
            <v>42847</v>
          </cell>
          <cell r="Q1388">
            <v>201767</v>
          </cell>
          <cell r="R1388" t="str">
            <v>25/04/2017 03 : 25  ARANTXA.MON : NP5 / P1A: 173331 PANEL   22-04-2017   OC-1009908</v>
          </cell>
          <cell r="S1388" t="str">
            <v>EQUIPO DAÑADO EN DOMICILIO DE CLIENTE</v>
          </cell>
          <cell r="T1388" t="str">
            <v xml:space="preserve">   RENE ARIAS                     </v>
          </cell>
          <cell r="U1388" t="str">
            <v>2017-05-02</v>
          </cell>
          <cell r="V1388" t="str">
            <v>CENTRO</v>
          </cell>
          <cell r="W1388" t="str">
            <v>COMPLETADO</v>
          </cell>
          <cell r="X1388" t="str">
            <v>CLIENTE</v>
          </cell>
          <cell r="Y1388">
            <v>42843</v>
          </cell>
          <cell r="Z1388">
            <v>934</v>
          </cell>
          <cell r="AA1388" t="str">
            <v>M010</v>
          </cell>
          <cell r="AD1388" t="str">
            <v>chicoloapan/hda constitlan</v>
          </cell>
          <cell r="AE1388" t="str">
            <v>MEX</v>
          </cell>
          <cell r="AF1388" t="str">
            <v>MX</v>
          </cell>
          <cell r="AG1388" t="str">
            <v>10416091</v>
          </cell>
          <cell r="AH1388" t="str">
            <v>CARMEN MOLINA MARTINEZ</v>
          </cell>
          <cell r="AI1388" t="str">
            <v>lote 21 chimenea MZNA 19 casa 153</v>
          </cell>
          <cell r="AJ1388" t="str">
            <v>59330359</v>
          </cell>
          <cell r="AK1388" t="str">
            <v>0445549682642</v>
          </cell>
          <cell r="AL1388" t="str">
            <v>56386</v>
          </cell>
          <cell r="AM1388" t="str">
            <v>25/04/2017 03 : 25 ARANTXA.MON : TCF125/04/2017 03 : 25 ARANTXA.MON : NP523/04/2017 03 : 02 201767 : P1A: 173331 PANEL 22-04-2017 OC-100990823/04/2017 01 : 09 201767 : PANEL DAÑADO20/04/2017 01 : 18 ANA.LAURA : KMA:108$21619/04/2017 10 : 51 201767 : SKMA 108KM $ 21619/04/2017 01 : 45 201767 : V1. 21/04/2017: 10 A.M. - 6 P.M.H-24218 SE ASIGNA T52CAE19/04/2017 00 : 07 RAUL.CALDER : ODSWTPRD% PASEO COSTITLAN RIO FUERTE ESCUELA PRIMARIA DOCTOR MAXIMILIANO RUIZCASTAÑEDA</v>
          </cell>
          <cell r="AN1388" t="str">
            <v>1TE50B8NUSCB</v>
          </cell>
          <cell r="AO1388" t="str">
            <v>Smart</v>
          </cell>
          <cell r="AP1388" t="str">
            <v>Hisense</v>
          </cell>
          <cell r="AQ1388" t="str">
            <v>Opera</v>
          </cell>
          <cell r="AR1388" t="str">
            <v>FHD 1920 x 1080</v>
          </cell>
          <cell r="AS1388" t="str">
            <v>3TE55G161437CRMM012</v>
          </cell>
          <cell r="AT1388" t="str">
            <v>0</v>
          </cell>
          <cell r="AU1388" t="str">
            <v>55H5C</v>
          </cell>
          <cell r="AV1388" t="str">
            <v>3TE55G161437</v>
          </cell>
          <cell r="AW1388" t="str">
            <v>CRM</v>
          </cell>
          <cell r="AX1388" t="str">
            <v>M012</v>
          </cell>
          <cell r="AY1388">
            <v>74012499</v>
          </cell>
          <cell r="AZ1388">
            <v>51013425</v>
          </cell>
          <cell r="BA1388">
            <v>80149762</v>
          </cell>
        </row>
        <row r="1389">
          <cell r="D1389">
            <v>60316258</v>
          </cell>
          <cell r="E1389" t="str">
            <v>A</v>
          </cell>
          <cell r="F1389" t="str">
            <v>TV</v>
          </cell>
          <cell r="G1389" t="str">
            <v>Javier Osorio Andrade</v>
          </cell>
          <cell r="H1389" t="str">
            <v>CALLE 37 #122, COL. EL SOL, NEZAHUALCOYOTL, C.P. 57200</v>
          </cell>
          <cell r="I1389">
            <v>57359215</v>
          </cell>
          <cell r="J1389" t="str">
            <v>HISENSE</v>
          </cell>
          <cell r="K1389" t="str">
            <v>32K21DW</v>
          </cell>
          <cell r="L1389" t="str">
            <v>32J140475H01255</v>
          </cell>
          <cell r="M1389" t="str">
            <v>PEDIDO 35608 DOC. REF L 6198 TICKET TIENDA RADA</v>
          </cell>
          <cell r="N1389">
            <v>2331.9</v>
          </cell>
          <cell r="O1389">
            <v>41849</v>
          </cell>
          <cell r="P1389">
            <v>42851</v>
          </cell>
          <cell r="Q1389">
            <v>201767</v>
          </cell>
          <cell r="R1389" t="str">
            <v>27/04/2017 09 : 03  ARANTXA.MON : Se autoriza NP5; numero de serie yticket correcto / P1A: 171937 PANEL   26-04-2017   OC-1010011</v>
          </cell>
          <cell r="S1389" t="str">
            <v>EQUIPO DAÑADO EN DOMICILIO DE CLIENTE</v>
          </cell>
          <cell r="T1389" t="str">
            <v xml:space="preserve">   RENE ARIAS                     </v>
          </cell>
          <cell r="U1389" t="str">
            <v>2017-05-02</v>
          </cell>
          <cell r="V1389" t="str">
            <v>CENTRO</v>
          </cell>
          <cell r="W1389" t="str">
            <v>COMPLETADO</v>
          </cell>
          <cell r="X1389" t="str">
            <v>CLIENTE</v>
          </cell>
          <cell r="Y1389">
            <v>42844</v>
          </cell>
          <cell r="Z1389">
            <v>995</v>
          </cell>
          <cell r="AA1389" t="str">
            <v>M012</v>
          </cell>
          <cell r="AD1389" t="str">
            <v>Nezahualcoyotl/El sol</v>
          </cell>
          <cell r="AE1389" t="str">
            <v>MEX</v>
          </cell>
          <cell r="AF1389" t="str">
            <v>MX</v>
          </cell>
          <cell r="AG1389" t="str">
            <v>10415812</v>
          </cell>
          <cell r="AH1389" t="str">
            <v>JAVIER OSORIO ANDRADE</v>
          </cell>
          <cell r="AI1389" t="str">
            <v>Calle 37 num 122</v>
          </cell>
          <cell r="AJ1389" t="str">
            <v>57359215</v>
          </cell>
          <cell r="AK1389">
            <v>0</v>
          </cell>
          <cell r="AL1389" t="str">
            <v>57200</v>
          </cell>
          <cell r="AM1389" t="str">
            <v>27/04/2017 09 : 03 ARANTXA.MON : TCF127/04/2017 09 : 03 ARANTXA.MON : Se autoriza NP5; numero de serie yticket correcto26/04/2017 23 : 50 201767 : P1A: 171937 PANEL 26-04-2017 OC-101001120/04/2017 10 : 19 201767 : V1. 24/04/2017: 10 A.M. - 6 P.M.H-24253 SE ASIGNA T87TAR11/04/2017 06 : 06 ANA.ROSA : ODSWTPRDAV VICTOR Y CALLE 38</v>
          </cell>
          <cell r="AN1389" t="str">
            <v>3TE32J140475</v>
          </cell>
          <cell r="AO1389" t="str">
            <v>Smart</v>
          </cell>
          <cell r="AP1389" t="str">
            <v>Hisense</v>
          </cell>
          <cell r="AQ1389" t="str">
            <v>Opera</v>
          </cell>
          <cell r="AR1389" t="str">
            <v>HD 1366 X 768</v>
          </cell>
          <cell r="AS1389" t="str">
            <v>GTE32G151950CRMM012</v>
          </cell>
          <cell r="AT1389" t="str">
            <v>0</v>
          </cell>
          <cell r="AU1389" t="str">
            <v>32H5B</v>
          </cell>
          <cell r="AV1389" t="str">
            <v>GTE32G151950</v>
          </cell>
          <cell r="AW1389" t="str">
            <v>CRM</v>
          </cell>
          <cell r="AX1389" t="str">
            <v>M012</v>
          </cell>
          <cell r="AY1389">
            <v>74012500</v>
          </cell>
          <cell r="AZ1389">
            <v>51013426</v>
          </cell>
          <cell r="BA1389">
            <v>80149003</v>
          </cell>
        </row>
        <row r="1390">
          <cell r="D1390">
            <v>60316273</v>
          </cell>
          <cell r="E1390" t="str">
            <v>A</v>
          </cell>
          <cell r="F1390" t="str">
            <v>TV</v>
          </cell>
          <cell r="G1390" t="str">
            <v>Jose Abel Sabino Rojas</v>
          </cell>
          <cell r="H1390" t="str">
            <v>SUR 155 NUM. 2110, COL. RAMOS MILLAN, DEL. IZTACALCO, C.P. 08000</v>
          </cell>
          <cell r="I1390">
            <v>56486985</v>
          </cell>
          <cell r="J1390" t="str">
            <v>HISENSE</v>
          </cell>
          <cell r="K1390" t="str">
            <v>50K20DW</v>
          </cell>
          <cell r="L1390" t="str">
            <v>50J140464H03201</v>
          </cell>
          <cell r="M1390" t="str">
            <v xml:space="preserve">MX /  000166860 TICHET DE COMPRA TIENDA TELMEX S.A DE C.V. </v>
          </cell>
          <cell r="N1390">
            <v>10120.950000000001</v>
          </cell>
          <cell r="O1390">
            <v>41880</v>
          </cell>
          <cell r="P1390">
            <v>42850</v>
          </cell>
          <cell r="Q1390">
            <v>201767</v>
          </cell>
          <cell r="R1390" t="str">
            <v>27/04/2017 08 : 55  ARANTXA.MON : Se autoriza NP5; numero de serie yticket correcto / P1A:173331 PANELC       171496 POWER  25-04-2017   OC-1010006</v>
          </cell>
          <cell r="S1390" t="str">
            <v>EQUIPO DAÑADO EN DOMICILIO DE CLIENTE</v>
          </cell>
          <cell r="T1390" t="str">
            <v xml:space="preserve">   RENE ARIAS                     </v>
          </cell>
          <cell r="U1390" t="str">
            <v>2017-05-02</v>
          </cell>
          <cell r="V1390" t="str">
            <v>CENTRO</v>
          </cell>
          <cell r="W1390" t="str">
            <v>COMPLETADO</v>
          </cell>
          <cell r="X1390" t="str">
            <v>CLIENTE</v>
          </cell>
          <cell r="Y1390">
            <v>42844</v>
          </cell>
          <cell r="Z1390">
            <v>964</v>
          </cell>
          <cell r="AA1390" t="str">
            <v>M010</v>
          </cell>
          <cell r="AD1390" t="str">
            <v>iztacalco /ramos millan</v>
          </cell>
          <cell r="AE1390" t="str">
            <v>DF</v>
          </cell>
          <cell r="AF1390" t="str">
            <v>MX</v>
          </cell>
          <cell r="AG1390" t="str">
            <v>10315195</v>
          </cell>
          <cell r="AH1390" t="str">
            <v>JOSE ABEL SABINO ROJAS</v>
          </cell>
          <cell r="AI1390" t="str">
            <v>sur 155 num 2110</v>
          </cell>
          <cell r="AJ1390" t="str">
            <v>56486985</v>
          </cell>
          <cell r="AK1390">
            <v>0</v>
          </cell>
          <cell r="AL1390" t="str">
            <v>08000</v>
          </cell>
          <cell r="AM1390" t="str">
            <v>27/04/2017 08 : 56 ARANTXA.MON : TCF127/04/2017 08 : 55 ARANTXA.MON : Se autoriza NP5; numero de serie yticket correcto27/04/2017 02 : 14 201767 : P1A:173331 PANELC 171496 POWER 25-04-2017 OC-101000620/04/2017 10 : 49 201767 : V1. 24/04/2017: 10 A.M. - 6 P.M.H-24257 SE ASIGNA T38RLO19/04/2017 23 : 37 ANA.LAURA : REINCIDENCIA DE LA ODS 6023491519/04/2017 23 : 36 ANA.LAURA : RD.- CLIENTE NO CUENTA CON WHATSAPP, SELE PIDE CUENTE CON DOCS PARA QUE LE PUEDAN BRINDAR SERVICIO</v>
          </cell>
          <cell r="AN1390" t="str">
            <v>1TE50B8NUSCB</v>
          </cell>
          <cell r="AO1390" t="str">
            <v>Smart</v>
          </cell>
          <cell r="AP1390" t="str">
            <v>Hisense</v>
          </cell>
          <cell r="AQ1390" t="str">
            <v>Opera</v>
          </cell>
          <cell r="AR1390" t="str">
            <v>FHD 1920 x 1080</v>
          </cell>
          <cell r="AS1390" t="str">
            <v>3TE55G161437CRMM012</v>
          </cell>
          <cell r="AT1390" t="str">
            <v>0</v>
          </cell>
          <cell r="AU1390" t="str">
            <v>55H5C</v>
          </cell>
          <cell r="AV1390" t="str">
            <v>3TE55G161437</v>
          </cell>
          <cell r="AW1390" t="str">
            <v>CRM</v>
          </cell>
          <cell r="AX1390" t="str">
            <v>M012</v>
          </cell>
          <cell r="AY1390">
            <v>74012501</v>
          </cell>
          <cell r="AZ1390">
            <v>51013427</v>
          </cell>
          <cell r="BA1390">
            <v>80149004</v>
          </cell>
        </row>
        <row r="1391">
          <cell r="D1391">
            <v>60317320</v>
          </cell>
          <cell r="E1391" t="str">
            <v xml:space="preserve">A   </v>
          </cell>
          <cell r="F1391" t="str">
            <v>TV</v>
          </cell>
          <cell r="G1391" t="str">
            <v>MARIA DE LOS ANGELES MORALES ACOSTA</v>
          </cell>
          <cell r="H1391" t="str">
            <v>CALLE ESTAÑO NO. 104 COL. ESTRELLA DE ORO ZACATECAS, ZAC.</v>
          </cell>
          <cell r="I1391">
            <v>4927684305</v>
          </cell>
          <cell r="J1391" t="str">
            <v>HISENSE</v>
          </cell>
          <cell r="K1391" t="str">
            <v>50K20D</v>
          </cell>
          <cell r="L1391" t="str">
            <v>50G144843H05121</v>
          </cell>
          <cell r="M1391" t="str">
            <v xml:space="preserve">CARTA ACEPTACIÓN </v>
          </cell>
          <cell r="N1391">
            <v>7801</v>
          </cell>
          <cell r="O1391">
            <v>42163</v>
          </cell>
          <cell r="P1391">
            <v>42853</v>
          </cell>
          <cell r="Q1391">
            <v>201038</v>
          </cell>
          <cell r="R1391" t="str">
            <v>29/04/2017  ARANTXA MON : NP5: NO. DE PEDIDO DE PANEL: OC-1010168</v>
          </cell>
          <cell r="S1391" t="str">
            <v>NO HAY REFACCION Y POR ESO SE TRAMITO EL</v>
          </cell>
          <cell r="T1391" t="str">
            <v xml:space="preserve">   MARIO COVARRUBIAS              </v>
          </cell>
          <cell r="U1391" t="str">
            <v>2017-05-04</v>
          </cell>
          <cell r="V1391" t="str">
            <v>NORTE</v>
          </cell>
          <cell r="W1391" t="str">
            <v>COMPLETADO</v>
          </cell>
          <cell r="X1391" t="str">
            <v>CLIENTE</v>
          </cell>
          <cell r="Y1391">
            <v>42853</v>
          </cell>
          <cell r="Z1391">
            <v>690</v>
          </cell>
          <cell r="AA1391" t="str">
            <v>M012</v>
          </cell>
          <cell r="AD1391" t="str">
            <v>col. estrella de oro/Zacatecas</v>
          </cell>
          <cell r="AE1391" t="str">
            <v>ZAC</v>
          </cell>
          <cell r="AF1391" t="str">
            <v>MX</v>
          </cell>
          <cell r="AG1391" t="str">
            <v>10417236</v>
          </cell>
          <cell r="AH1391" t="str">
            <v>MARIA DE LOS ANGELES MORALES ACOSTA</v>
          </cell>
          <cell r="AI1391" t="str">
            <v>104 Calle estaño</v>
          </cell>
          <cell r="AJ1391" t="str">
            <v>4927684305</v>
          </cell>
          <cell r="AK1391">
            <v>0</v>
          </cell>
          <cell r="AL1391" t="str">
            <v>98087</v>
          </cell>
          <cell r="AM1391" t="str">
            <v>29/04/2017 07 : 47 ARANTXA.MON : TCF129/04/2017 07 : 46 ARANTXA.MON : NP529/04/2017 01 : 49 201038 : P1- PENDIENTE DE REFACCION SE SOLICITO ELPANEL LCD28/04/2017NO. DE PARTE: 173331NO. DE PEDIDO DE COMPRA: OC-101016829/04/2017 00 : 55 GABRIELA.B : ODSWTP Elaborado por */RG29/04/2017 00 : 50 GABRIELA.B : RD TELMEX</v>
          </cell>
          <cell r="AN1391" t="str">
            <v>3TE50G132311</v>
          </cell>
          <cell r="AO1391" t="str">
            <v>Básica</v>
          </cell>
          <cell r="AP1391" t="str">
            <v>Hisense</v>
          </cell>
          <cell r="AQ1391" t="str">
            <v>Opera</v>
          </cell>
          <cell r="AR1391" t="str">
            <v>FHD 1920 x 1080</v>
          </cell>
          <cell r="AS1391" t="str">
            <v>GTE50G151618CRMM012</v>
          </cell>
          <cell r="AT1391">
            <v>1</v>
          </cell>
          <cell r="AU1391" t="str">
            <v>50H5B</v>
          </cell>
          <cell r="AV1391" t="str">
            <v>GTE50G151618</v>
          </cell>
          <cell r="AW1391" t="str">
            <v>CRM</v>
          </cell>
          <cell r="AX1391" t="str">
            <v>M012</v>
          </cell>
          <cell r="AY1391">
            <v>74012464</v>
          </cell>
          <cell r="AZ1391">
            <v>51013390</v>
          </cell>
          <cell r="BA1391">
            <v>80147223</v>
          </cell>
        </row>
        <row r="1392">
          <cell r="D1392">
            <v>60310425</v>
          </cell>
          <cell r="E1392" t="str">
            <v>A</v>
          </cell>
          <cell r="F1392" t="str">
            <v>TV</v>
          </cell>
          <cell r="G1392" t="str">
            <v xml:space="preserve">ROSAURA RAZO HIDALGO </v>
          </cell>
          <cell r="H1392" t="str">
            <v>HIDALGO 583 CENTRO LA BARCA JAL</v>
          </cell>
          <cell r="I1392">
            <v>3939368799</v>
          </cell>
          <cell r="J1392" t="str">
            <v>HISENSE</v>
          </cell>
          <cell r="K1392" t="str">
            <v>50K20D</v>
          </cell>
          <cell r="L1392" t="str">
            <v xml:space="preserve">50J140916H00852  </v>
          </cell>
          <cell r="M1392" t="str">
            <v>TICKET</v>
          </cell>
          <cell r="N1392">
            <v>7801</v>
          </cell>
          <cell r="O1392">
            <v>41876</v>
          </cell>
          <cell r="P1392">
            <v>42770</v>
          </cell>
          <cell r="Q1392">
            <v>201076</v>
          </cell>
          <cell r="R1392" t="str">
            <v>10/02/2017 06 : 09  ERNESTO.HERN : NP5
09/02/2017 05 : 13 201076 : P1 OC-1007084 PANEL LCD</v>
          </cell>
          <cell r="S1392" t="str">
            <v xml:space="preserve"> </v>
          </cell>
          <cell r="T1392" t="str">
            <v xml:space="preserve"> Carlos Muñiz                     </v>
          </cell>
          <cell r="U1392" t="str">
            <v>2017-05-15</v>
          </cell>
          <cell r="V1392" t="str">
            <v>SUR</v>
          </cell>
          <cell r="W1392" t="str">
            <v>COMPLETADO</v>
          </cell>
          <cell r="X1392" t="str">
            <v>TALLER</v>
          </cell>
          <cell r="Y1392">
            <v>42765</v>
          </cell>
          <cell r="Z1392">
            <v>889</v>
          </cell>
          <cell r="AD1392" t="str">
            <v>centro/la barca</v>
          </cell>
          <cell r="AE1392" t="str">
            <v>JAL</v>
          </cell>
          <cell r="AF1392" t="str">
            <v>MX</v>
          </cell>
          <cell r="AG1392" t="str">
            <v>10384012</v>
          </cell>
          <cell r="AH1392" t="str">
            <v>ROSAURA RAFIA HIDALGO</v>
          </cell>
          <cell r="AI1392" t="str">
            <v>583-A hidalgo</v>
          </cell>
          <cell r="AJ1392" t="str">
            <v>3939368799</v>
          </cell>
          <cell r="AK1392">
            <v>0</v>
          </cell>
          <cell r="AL1392" t="str">
            <v>47910</v>
          </cell>
          <cell r="AM1392" t="str">
            <v>10/03/2017 00 : 31 GABRIELA.B : CSCSe informa sobre CF Se pide Esperar23/02/2017 07 : 15 MARCO.DIAZ : TCF2***MODELO 50cu6000***SERIE50G162681H02977***FECHA DE EMBARQUE 20 DE FEBRERO*** ENVIADO A CTE FINAL***CARSSA18/02/2017 07 : 20 MARCO.DIAZ : TCF174 7401113410/02/2017 06 : 09 ERNESTO.HERN : TCF110/02/2017 06 : 09 ERNESTO.HERN : NP509/02/2017 05 : 13 201076 : P1 OC-1007084 PANEL LCD09/02/2017 03 : 01 FABIOLA.BON : Seg: pendiente de diagnostico31/01/2017 08 : 48 201076 : SE ATIENDE CON ORDEN 125570VISITA PENDIENTE POR SER FORANEO31/01/2017 04 : 34 BRENDA.MORA : ODSWTPKMA: 222$444.00ENTRE GALANA Y CORREGIDORAREINCIDENCIA ODS 60303237 Y 60287482</v>
          </cell>
          <cell r="AN1392" t="str">
            <v>3TE50G132311</v>
          </cell>
          <cell r="AO1392" t="str">
            <v>Básica</v>
          </cell>
          <cell r="AP1392" t="str">
            <v>Hisense</v>
          </cell>
          <cell r="AQ1392" t="str">
            <v>Opera</v>
          </cell>
          <cell r="AR1392" t="str">
            <v>FHD 1920 x 1080</v>
          </cell>
          <cell r="AS1392" t="str">
            <v>3TE50G154819CRMM012</v>
          </cell>
          <cell r="AT1392" t="str">
            <v>0</v>
          </cell>
          <cell r="AU1392" t="str">
            <v>50H5B</v>
          </cell>
          <cell r="AV1392" t="str">
            <v>3TE50G154819</v>
          </cell>
          <cell r="AW1392" t="str">
            <v>CRM</v>
          </cell>
          <cell r="AX1392" t="str">
            <v>M012</v>
          </cell>
          <cell r="AY1392">
            <v>74012590</v>
          </cell>
          <cell r="AZ1392">
            <v>51013509</v>
          </cell>
          <cell r="BA1392">
            <v>80150403</v>
          </cell>
        </row>
        <row r="1393">
          <cell r="D1393">
            <v>60314136</v>
          </cell>
          <cell r="E1393" t="str">
            <v>B</v>
          </cell>
          <cell r="F1393" t="str">
            <v>CELULAR</v>
          </cell>
          <cell r="G1393" t="str">
            <v>Martin Aparicio Galvan</v>
          </cell>
          <cell r="H1393" t="str">
            <v>2 de Agosto s/n Iztapalapa/Campamento 2  de Oct</v>
          </cell>
          <cell r="I1393">
            <v>5566769776</v>
          </cell>
          <cell r="J1393" t="str">
            <v>HISENSE</v>
          </cell>
          <cell r="K1393" t="str">
            <v>C20</v>
          </cell>
          <cell r="L1393" t="str">
            <v>1MH75A91MX10D0HEKZ50165</v>
          </cell>
          <cell r="M1393" t="str">
            <v>TICKET</v>
          </cell>
          <cell r="N1393">
            <v>4499</v>
          </cell>
          <cell r="O1393">
            <v>43078</v>
          </cell>
          <cell r="P1393">
            <v>42809</v>
          </cell>
          <cell r="Q1393">
            <v>201709</v>
          </cell>
          <cell r="R1393" t="str">
            <v>23/03/2017 05 : 14  ROGER.R : TCFT - Irreparabilidad.</v>
          </cell>
          <cell r="S1393" t="str">
            <v xml:space="preserve">EQUIPO RAYADO, PORTA SIM </v>
          </cell>
          <cell r="T1393" t="str">
            <v xml:space="preserve">JUAN FRANCISCO ALVIZAR            </v>
          </cell>
          <cell r="U1393">
            <v>42844</v>
          </cell>
          <cell r="V1393" t="str">
            <v>CELULARES</v>
          </cell>
          <cell r="W1393" t="str">
            <v>COMPLETADO</v>
          </cell>
          <cell r="X1393" t="str">
            <v>TALLER</v>
          </cell>
          <cell r="Y1393">
            <v>42808</v>
          </cell>
          <cell r="Z1393">
            <v>-270</v>
          </cell>
          <cell r="AA1393" t="str">
            <v>M010</v>
          </cell>
          <cell r="AD1393" t="str">
            <v>Iztapalapa/Campamento 2 de Oct</v>
          </cell>
          <cell r="AE1393" t="str">
            <v>DF</v>
          </cell>
          <cell r="AF1393" t="str">
            <v>MX</v>
          </cell>
          <cell r="AG1393" t="str">
            <v>10411930</v>
          </cell>
          <cell r="AH1393" t="str">
            <v>MARTIN APARICIO GALVAN</v>
          </cell>
          <cell r="AI1393" t="str">
            <v>12 2 de Agosto</v>
          </cell>
          <cell r="AJ1393" t="str">
            <v>5566769776</v>
          </cell>
          <cell r="AK1393">
            <v>0</v>
          </cell>
          <cell r="AL1393" t="str">
            <v>08930</v>
          </cell>
          <cell r="AM1393" t="str">
            <v>26/04/2017 06 : 21 IVAN.A : SEG:CFA04/04/2017 23 : 20 GERARDO.GRA : Me comunico con cliente para ofrecerC1, cliente acepta el cambio. EMC*04/04/2017 22 : 07 GERARDO.GRA : Se pasa ODS a CF. EMC*04/04/2017 22 : 05 GERARDO.GRA : CSC se indica CF se da tiempoaproximado de entrega 20 días hábiles a partir de TCF1. EMC*23/03/2017 05 : 14 ROGER.R : TCF123/03/2017 05 : 14 ROGER.R : TCFT - Irreparabilidad.22/03/2017 05 : 25 201709 : RT, SE ANEXA REPORTE TECNICO PARA SUVALORACION15/03/2017 23 : 43 201709 : EL EQUIPO SE ENCUENTRA EN PROCESO DEREPARACION15/03/2017 02 : 27 RUBI.G : SE ANEXAN DOCUMENTOS DE COMPRA EN SISTEMARGF//16/02/2017 02 : 13 RUBI.G : CE1: 8217776895 RGF//15/02/2017 03 : 50 GABRIELA.B : DCEG14/02/2017 01 : 54 GABRIELA.B : imag10@hotmail.com14/02/2017 01 : 53 GABRIELA.B : RD % CANAL DE TEZONTLE Y 10 DE MARZO</v>
          </cell>
          <cell r="AN1393" t="e">
            <v>#N/A</v>
          </cell>
          <cell r="AO1393">
            <v>0</v>
          </cell>
          <cell r="AP1393" t="e">
            <v>#N/A</v>
          </cell>
          <cell r="AQ1393" t="e">
            <v>#N/A</v>
          </cell>
          <cell r="AR1393" t="e">
            <v>#N/A</v>
          </cell>
          <cell r="AS1393" t="str">
            <v/>
          </cell>
          <cell r="AT1393" t="e">
            <v>#N/A</v>
          </cell>
          <cell r="AY1393">
            <v>74012857</v>
          </cell>
          <cell r="AZ1393">
            <v>51013779</v>
          </cell>
          <cell r="BA1393">
            <v>80152955</v>
          </cell>
        </row>
        <row r="1394">
          <cell r="D1394">
            <v>60317839</v>
          </cell>
          <cell r="E1394" t="str">
            <v>A</v>
          </cell>
          <cell r="F1394" t="str">
            <v>TV</v>
          </cell>
          <cell r="G1394" t="str">
            <v>Martin Aguilar Bustamante</v>
          </cell>
          <cell r="H1394" t="str">
            <v>Col. Jardines de Payo Obispo, calle Cochuan #801 esquina Conil C-P 77082</v>
          </cell>
          <cell r="I1394">
            <v>9838359238</v>
          </cell>
          <cell r="J1394" t="str">
            <v>HISENSE</v>
          </cell>
          <cell r="K1394" t="str">
            <v>32H5B</v>
          </cell>
          <cell r="L1394" t="str">
            <v>32G153355H03062</v>
          </cell>
          <cell r="M1394" t="str">
            <v>0201 811607</v>
          </cell>
          <cell r="N1394">
            <v>4487</v>
          </cell>
          <cell r="O1394">
            <v>42541</v>
          </cell>
          <cell r="P1394">
            <v>42860</v>
          </cell>
          <cell r="Q1394">
            <v>201154</v>
          </cell>
          <cell r="R1394" t="str">
            <v>CF por Falta de partes, Tarjeta Principal dañado (MAIN), no abre las aplicaciones, (NP:T185606)</v>
          </cell>
          <cell r="S1394" t="str">
            <v/>
          </cell>
          <cell r="T1394" t="str">
            <v xml:space="preserve"> ADRIANA BEATRIZ BALAM HERNANDEZ  </v>
          </cell>
          <cell r="U1394">
            <v>42880</v>
          </cell>
          <cell r="V1394" t="str">
            <v>SUR</v>
          </cell>
          <cell r="AN1394" t="str">
            <v>3TE32A150815</v>
          </cell>
          <cell r="AO1394">
            <v>0</v>
          </cell>
          <cell r="AS1394" t="str">
            <v>3TE32G164485G164485M010</v>
          </cell>
          <cell r="AT1394">
            <v>4</v>
          </cell>
          <cell r="AU1394" t="str">
            <v>32H5B2</v>
          </cell>
          <cell r="AV1394" t="str">
            <v>3TE32G164485</v>
          </cell>
          <cell r="AW1394" t="str">
            <v>G164485</v>
          </cell>
          <cell r="AX1394" t="str">
            <v>M010</v>
          </cell>
          <cell r="AY1394">
            <v>74012844</v>
          </cell>
          <cell r="AZ1394">
            <v>51013766</v>
          </cell>
          <cell r="BA1394">
            <v>80153365</v>
          </cell>
        </row>
        <row r="1395">
          <cell r="D1395">
            <v>60317812</v>
          </cell>
          <cell r="E1395" t="str">
            <v>A</v>
          </cell>
          <cell r="F1395" t="str">
            <v>TV</v>
          </cell>
          <cell r="G1395" t="str">
            <v>THELMA HERNANDEZ VILLALOBOS</v>
          </cell>
          <cell r="H1395" t="str">
            <v>DR.ARTIGAS # 487</v>
          </cell>
          <cell r="I1395">
            <v>2949420572</v>
          </cell>
          <cell r="J1395" t="str">
            <v>HISENSE</v>
          </cell>
          <cell r="K1395" t="str">
            <v>40K20DW</v>
          </cell>
          <cell r="L1395" t="str">
            <v>40G145155H00560</v>
          </cell>
          <cell r="M1395" t="str">
            <v>CARTA DE ACEPTACION DE TELMEX</v>
          </cell>
          <cell r="N1395">
            <v>7498.81</v>
          </cell>
          <cell r="O1395">
            <v>42229</v>
          </cell>
          <cell r="P1395">
            <v>42861</v>
          </cell>
          <cell r="Q1395">
            <v>201052</v>
          </cell>
          <cell r="R1395" t="str">
            <v>OC-1010410
T179489/MAIN BOARD</v>
          </cell>
          <cell r="S1395" t="str">
            <v/>
          </cell>
          <cell r="T1395" t="str">
            <v xml:space="preserve"> ing. Alvaro Aguirre López        </v>
          </cell>
          <cell r="U1395">
            <v>42880</v>
          </cell>
          <cell r="V1395" t="str">
            <v>SUR</v>
          </cell>
          <cell r="AN1395" t="str">
            <v>3TE40A144716</v>
          </cell>
          <cell r="AO1395">
            <v>0</v>
          </cell>
          <cell r="AS1395" t="str">
            <v>GTE40G153352CRMM012</v>
          </cell>
          <cell r="AT1395">
            <v>1</v>
          </cell>
          <cell r="AU1395" t="str">
            <v>40H5B</v>
          </cell>
          <cell r="AV1395" t="str">
            <v>GTE40G153352</v>
          </cell>
          <cell r="AW1395" t="str">
            <v>CRM</v>
          </cell>
          <cell r="AX1395" t="str">
            <v>M012</v>
          </cell>
          <cell r="AY1395">
            <v>74012845</v>
          </cell>
          <cell r="AZ1395">
            <v>51013767</v>
          </cell>
          <cell r="BA1395">
            <v>80153368</v>
          </cell>
        </row>
        <row r="1396">
          <cell r="D1396">
            <v>60294012</v>
          </cell>
          <cell r="E1396" t="str">
            <v>A</v>
          </cell>
          <cell r="F1396" t="str">
            <v>TV</v>
          </cell>
          <cell r="G1396" t="str">
            <v>IRVING RIVERA</v>
          </cell>
          <cell r="H1396" t="str">
            <v>CDA. DE MORELOS 37-3 BARRIO DE SAN MIGUEL</v>
          </cell>
          <cell r="I1396">
            <v>7626221620</v>
          </cell>
          <cell r="J1396" t="str">
            <v>HISENSE</v>
          </cell>
          <cell r="K1396" t="str">
            <v>55H6SG</v>
          </cell>
          <cell r="L1396" t="str">
            <v>55J135006H01089</v>
          </cell>
          <cell r="M1396" t="str">
            <v>TAX/000084791</v>
          </cell>
          <cell r="N1396">
            <v>12441.34</v>
          </cell>
          <cell r="O1396">
            <v>41932</v>
          </cell>
          <cell r="P1396">
            <v>42659</v>
          </cell>
          <cell r="Q1396">
            <v>201611</v>
          </cell>
          <cell r="R1396" t="str">
            <v>FALTA DE REFACCION (panel 50")
OC-1002563</v>
          </cell>
          <cell r="S1396" t="str">
            <v/>
          </cell>
          <cell r="T1396" t="str">
            <v xml:space="preserve"> ELODIA MARTINEZ                  </v>
          </cell>
          <cell r="U1396">
            <v>42880</v>
          </cell>
          <cell r="V1396" t="str">
            <v>SUR</v>
          </cell>
          <cell r="AN1396" t="str">
            <v>3TE55J135173</v>
          </cell>
          <cell r="AO1396">
            <v>0</v>
          </cell>
          <cell r="AS1396" t="str">
            <v>3TE55G154014MG154014MM010</v>
          </cell>
          <cell r="AT1396">
            <v>3</v>
          </cell>
          <cell r="AU1396" t="str">
            <v>55H6B</v>
          </cell>
          <cell r="AV1396" t="str">
            <v>3TE55G154014M</v>
          </cell>
          <cell r="AW1396" t="str">
            <v>G154014M</v>
          </cell>
          <cell r="AX1396" t="str">
            <v>M010</v>
          </cell>
          <cell r="AY1396">
            <v>74012846</v>
          </cell>
          <cell r="AZ1396">
            <v>51013768</v>
          </cell>
          <cell r="BA1396">
            <v>80153369</v>
          </cell>
        </row>
        <row r="1397">
          <cell r="D1397">
            <v>60317016</v>
          </cell>
          <cell r="E1397" t="str">
            <v>A</v>
          </cell>
          <cell r="F1397" t="str">
            <v>TV</v>
          </cell>
          <cell r="G1397" t="str">
            <v>JOSUE CAMPOS</v>
          </cell>
          <cell r="H1397" t="str">
            <v xml:space="preserve">MENORCA NO. 37-A LOMAS DE CASA BLANCA </v>
          </cell>
          <cell r="I1397">
            <v>2281131655</v>
          </cell>
          <cell r="J1397" t="str">
            <v>HISENSE</v>
          </cell>
          <cell r="K1397" t="str">
            <v>40H5B2</v>
          </cell>
          <cell r="L1397" t="str">
            <v>40G1635C7H00462</v>
          </cell>
          <cell r="M1397" t="str">
            <v>TICKET 71900202621203162037</v>
          </cell>
          <cell r="N1397" t="str">
            <v>5,290,51</v>
          </cell>
          <cell r="O1397">
            <v>42441</v>
          </cell>
          <cell r="P1397" t="str">
            <v>04/21/2017</v>
          </cell>
          <cell r="Q1397">
            <v>201068</v>
          </cell>
          <cell r="R1397" t="str">
            <v>OC-1010159</v>
          </cell>
          <cell r="S1397" t="str">
            <v/>
          </cell>
          <cell r="T1397" t="str">
            <v xml:space="preserve"> KAREN BAUTISTA                   </v>
          </cell>
          <cell r="U1397">
            <v>42880</v>
          </cell>
          <cell r="V1397" t="str">
            <v>SUR</v>
          </cell>
          <cell r="AN1397" t="str">
            <v>3TE40G155372</v>
          </cell>
          <cell r="AO1397">
            <v>0</v>
          </cell>
          <cell r="AS1397" t="str">
            <v>3TE40G164489G164489M010</v>
          </cell>
          <cell r="AT1397">
            <v>1</v>
          </cell>
          <cell r="AU1397" t="str">
            <v>40H5B2</v>
          </cell>
          <cell r="AV1397" t="str">
            <v>3TE40G164489</v>
          </cell>
          <cell r="AW1397" t="str">
            <v>G164489</v>
          </cell>
          <cell r="AX1397" t="str">
            <v>M010</v>
          </cell>
          <cell r="AY1397">
            <v>74012847</v>
          </cell>
          <cell r="AZ1397">
            <v>51013769</v>
          </cell>
          <cell r="BA1397">
            <v>80153370</v>
          </cell>
        </row>
        <row r="1398">
          <cell r="D1398">
            <v>60316583</v>
          </cell>
          <cell r="E1398" t="str">
            <v>A</v>
          </cell>
          <cell r="F1398" t="str">
            <v>TV</v>
          </cell>
          <cell r="G1398" t="str">
            <v>ESTEBAN SALAZAR</v>
          </cell>
          <cell r="H1398" t="str">
            <v>EDUARDO CORONEL NO. 106 COL. 2 DE ABRIL</v>
          </cell>
          <cell r="I1398">
            <v>2288171856</v>
          </cell>
          <cell r="J1398" t="str">
            <v>HISENSE</v>
          </cell>
          <cell r="K1398" t="str">
            <v>32H3B2</v>
          </cell>
          <cell r="L1398" t="str">
            <v>32G155365H06558</v>
          </cell>
          <cell r="M1398" t="str">
            <v>TICKET 000201332</v>
          </cell>
          <cell r="N1398" t="str">
            <v>4,931,94</v>
          </cell>
          <cell r="O1398">
            <v>42614</v>
          </cell>
          <cell r="P1398" t="str">
            <v>04/21/2017</v>
          </cell>
          <cell r="Q1398">
            <v>201068</v>
          </cell>
          <cell r="R1398" t="str">
            <v xml:space="preserve">MAIN (187160)  OC-1010081
</v>
          </cell>
          <cell r="S1398" t="str">
            <v/>
          </cell>
          <cell r="T1398" t="str">
            <v xml:space="preserve"> KAREN BAUTISTA                   </v>
          </cell>
          <cell r="U1398">
            <v>42880</v>
          </cell>
          <cell r="V1398" t="str">
            <v>SUR</v>
          </cell>
          <cell r="AN1398" t="str">
            <v>3TE32G155364</v>
          </cell>
          <cell r="AO1398">
            <v>0</v>
          </cell>
          <cell r="AS1398" t="str">
            <v>3TE32G164485G164485M010</v>
          </cell>
          <cell r="AT1398">
            <v>4</v>
          </cell>
          <cell r="AU1398" t="str">
            <v>32H5B2</v>
          </cell>
          <cell r="AV1398" t="str">
            <v>3TE32G164485</v>
          </cell>
          <cell r="AW1398" t="str">
            <v>G164485</v>
          </cell>
          <cell r="AX1398" t="str">
            <v>M010</v>
          </cell>
          <cell r="AY1398">
            <v>74012848</v>
          </cell>
          <cell r="AZ1398">
            <v>51013770</v>
          </cell>
          <cell r="BA1398">
            <v>80153371</v>
          </cell>
        </row>
        <row r="1399">
          <cell r="D1399">
            <v>60315409</v>
          </cell>
          <cell r="E1399" t="str">
            <v>A</v>
          </cell>
          <cell r="F1399" t="str">
            <v>TV</v>
          </cell>
          <cell r="G1399" t="str">
            <v>MANUEL GARCIA TRUJILLO</v>
          </cell>
          <cell r="H1399" t="str">
            <v>IZTLAZIHUATL NO. 9 COL. MOCTEZUMA</v>
          </cell>
          <cell r="I1399">
            <v>2288438130</v>
          </cell>
          <cell r="J1399" t="str">
            <v>HISENSE</v>
          </cell>
          <cell r="K1399" t="str">
            <v>40D37</v>
          </cell>
          <cell r="L1399" t="str">
            <v>40M154330H06492</v>
          </cell>
          <cell r="M1399" t="str">
            <v>TICKET00537</v>
          </cell>
          <cell r="N1399" t="str">
            <v>4,999,00</v>
          </cell>
          <cell r="O1399">
            <v>42888</v>
          </cell>
          <cell r="P1399">
            <v>42829</v>
          </cell>
          <cell r="Q1399">
            <v>201068</v>
          </cell>
          <cell r="R1399" t="str">
            <v xml:space="preserve">PANEL (188708) OC-1009478
</v>
          </cell>
          <cell r="S1399" t="str">
            <v/>
          </cell>
          <cell r="T1399" t="str">
            <v xml:space="preserve"> KAREN BAUTISTA                  F</v>
          </cell>
          <cell r="U1399">
            <v>42880</v>
          </cell>
          <cell r="V1399" t="str">
            <v>SUR</v>
          </cell>
          <cell r="AN1399" t="str">
            <v>3TE40G144668</v>
          </cell>
          <cell r="AO1399">
            <v>0</v>
          </cell>
          <cell r="AS1399" t="str">
            <v>GTE40G153352CRMM012</v>
          </cell>
          <cell r="AT1399">
            <v>1</v>
          </cell>
          <cell r="AU1399" t="str">
            <v>40H5B</v>
          </cell>
          <cell r="AV1399" t="str">
            <v>GTE40G153352</v>
          </cell>
          <cell r="AW1399" t="str">
            <v>CRM</v>
          </cell>
          <cell r="AX1399" t="str">
            <v>M012</v>
          </cell>
          <cell r="AY1399">
            <v>74012849</v>
          </cell>
          <cell r="AZ1399">
            <v>51013771</v>
          </cell>
          <cell r="BA1399">
            <v>80153372</v>
          </cell>
        </row>
        <row r="1400">
          <cell r="D1400">
            <v>60315588</v>
          </cell>
          <cell r="E1400" t="str">
            <v>A</v>
          </cell>
          <cell r="F1400" t="str">
            <v>TV</v>
          </cell>
          <cell r="G1400" t="str">
            <v>ALFREDO DE JESUS SANCHEZ</v>
          </cell>
          <cell r="H1400" t="str">
            <v>ISABEL LA CATOLICA NO. 15 COL. REVOLUCION</v>
          </cell>
          <cell r="I1400">
            <v>2288457208</v>
          </cell>
          <cell r="J1400" t="str">
            <v>HISENSE</v>
          </cell>
          <cell r="K1400" t="str">
            <v>32H5B</v>
          </cell>
          <cell r="L1400" t="str">
            <v>32G163643H05397</v>
          </cell>
          <cell r="M1400" t="str">
            <v>TICKET 71901101280113172030</v>
          </cell>
          <cell r="N1400" t="str">
            <v>3,747,20</v>
          </cell>
          <cell r="O1400">
            <v>42748</v>
          </cell>
          <cell r="P1400">
            <v>42890</v>
          </cell>
          <cell r="Q1400">
            <v>201068</v>
          </cell>
          <cell r="R1400" t="str">
            <v xml:space="preserve">PANEL (184631) OC-1009450
</v>
          </cell>
          <cell r="S1400" t="str">
            <v/>
          </cell>
          <cell r="T1400" t="str">
            <v xml:space="preserve"> KAREN BAUTISTA              Fecha</v>
          </cell>
          <cell r="U1400">
            <v>42880</v>
          </cell>
          <cell r="V1400" t="str">
            <v>SUR</v>
          </cell>
          <cell r="AN1400" t="str">
            <v>3TE32A150815</v>
          </cell>
          <cell r="AO1400">
            <v>0</v>
          </cell>
          <cell r="AS1400" t="str">
            <v>3TE32G164485G164485M010</v>
          </cell>
          <cell r="AT1400">
            <v>4</v>
          </cell>
          <cell r="AU1400" t="str">
            <v>32H5B2</v>
          </cell>
          <cell r="AV1400" t="str">
            <v>3TE32G164485</v>
          </cell>
          <cell r="AW1400" t="str">
            <v>G164485</v>
          </cell>
          <cell r="AX1400" t="str">
            <v>M010</v>
          </cell>
          <cell r="AY1400">
            <v>74012850</v>
          </cell>
          <cell r="AZ1400">
            <v>51013772</v>
          </cell>
          <cell r="BA1400">
            <v>80153373</v>
          </cell>
        </row>
        <row r="1401">
          <cell r="D1401">
            <v>60306426</v>
          </cell>
          <cell r="E1401" t="str">
            <v>A</v>
          </cell>
          <cell r="F1401" t="str">
            <v>TV</v>
          </cell>
          <cell r="G1401" t="str">
            <v>YANETH MARENTES GUERRERO</v>
          </cell>
          <cell r="H1401" t="str">
            <v>AV. NAYARIT # 1999, FRACC. ORIZABA</v>
          </cell>
          <cell r="I1401" t="str">
            <v>686 5531038</v>
          </cell>
          <cell r="J1401" t="str">
            <v>HISENSE</v>
          </cell>
          <cell r="K1401" t="str">
            <v>32K20DW</v>
          </cell>
          <cell r="L1401" t="str">
            <v>32J134806H01556</v>
          </cell>
          <cell r="M1401">
            <v>16524286</v>
          </cell>
          <cell r="N1401">
            <v>0</v>
          </cell>
          <cell r="O1401">
            <v>41738</v>
          </cell>
          <cell r="P1401">
            <v>42724</v>
          </cell>
          <cell r="Q1401">
            <v>201000</v>
          </cell>
          <cell r="R1401" t="str">
            <v xml:space="preserve">24/12/2016 04 : 56  ERNESTO.HERN : NP5
22/12/2016 03 : 15 201000 : P1: T179250   OC-1005034
</v>
          </cell>
          <cell r="S1401" t="str">
            <v/>
          </cell>
          <cell r="T1401" t="str">
            <v xml:space="preserve">    MONICA ARREDONDO              </v>
          </cell>
          <cell r="U1401" t="str">
            <v>2017/04/21</v>
          </cell>
          <cell r="V1401" t="str">
            <v>Norte</v>
          </cell>
          <cell r="W1401" t="str">
            <v>COMPLETADO</v>
          </cell>
          <cell r="X1401" t="str">
            <v>TALLER</v>
          </cell>
          <cell r="Y1401">
            <v>42723</v>
          </cell>
          <cell r="Z1401">
            <v>985</v>
          </cell>
          <cell r="AA1401" t="str">
            <v>M012</v>
          </cell>
          <cell r="AD1401" t="str">
            <v>Mexicali/fracc.orizaba</v>
          </cell>
          <cell r="AE1401" t="str">
            <v>BCS</v>
          </cell>
          <cell r="AF1401" t="str">
            <v>MX</v>
          </cell>
          <cell r="AG1401" t="str">
            <v>10406745</v>
          </cell>
          <cell r="AH1401" t="str">
            <v>YANETH MARENTES GUERRERO</v>
          </cell>
          <cell r="AI1401" t="str">
            <v>Av. nayarit y calle 12 no. 1999</v>
          </cell>
          <cell r="AJ1401" t="str">
            <v>6862733654</v>
          </cell>
          <cell r="AK1401" t="str">
            <v>6862733654</v>
          </cell>
          <cell r="AL1401" t="str">
            <v>21130</v>
          </cell>
          <cell r="AM1401" t="str">
            <v>21/01/2017 02 : 28 Ricardo Espinosa : TCF2***MODELO 32H5B2***SERIE32G1619A7H00799***ENVIADO A 202311***F. DE EMBARQUE 20 ENE 2017***CARSSA04/01/2017 06 : 17 Ricardo Espinosa : TCF2***MODELO 32H5B2***SERIE32G1619A7H00799***ENVIADO A CTE FINAL***F.EMBARQUE 30 DIC. 2016***CARSSA***N° SHIPPING S-0003435929/12/2016 06 : 46 PETERSON.NO : TCF128/12/2016 01 : 08 SULIKEY.VIL : TCF1PU CSA24/12/2016 04 : 56 ERNESTO.HERN : NP522/12/2016 03 : 16 201000 : SE HACE PEDIDO EN OPEN BRAVO 21/12/201622/12/2016 03 : 15 201000 : P1: T179250 OC-100503422/12/2016 02 : 51 201000 : O.S DE TALLER #237922/12/2016 02 : 50 201000 : V1:20/12/201609/12/2016 07 : 33 LUIS.D : ODSWTPRD// % CALLEJON NAYARIT , CASA AMARILLA EN LA ESQ HAY UNA TALLE EMCANICO</v>
          </cell>
          <cell r="AN1401" t="str">
            <v>3TE32G143053</v>
          </cell>
          <cell r="AO1401" t="str">
            <v>Smart</v>
          </cell>
          <cell r="AP1401" t="str">
            <v>Hisense</v>
          </cell>
          <cell r="AQ1401" t="str">
            <v>Opera</v>
          </cell>
          <cell r="AR1401" t="str">
            <v>HD 1366 X 768</v>
          </cell>
          <cell r="AS1401" t="str">
            <v>3TE32G164786G164786M010</v>
          </cell>
          <cell r="AT1401">
            <v>1</v>
          </cell>
          <cell r="AU1401" t="str">
            <v>32H3B2</v>
          </cell>
          <cell r="AV1401" t="str">
            <v>3TE32G164786</v>
          </cell>
          <cell r="AW1401" t="str">
            <v>G164786</v>
          </cell>
          <cell r="AX1401" t="str">
            <v>M010</v>
          </cell>
          <cell r="AY1401">
            <v>74012754</v>
          </cell>
          <cell r="AZ1401">
            <v>51013672</v>
          </cell>
          <cell r="BA1401">
            <v>80152270</v>
          </cell>
        </row>
        <row r="1402">
          <cell r="D1402">
            <v>60302518</v>
          </cell>
          <cell r="E1402" t="str">
            <v>A</v>
          </cell>
          <cell r="F1402" t="str">
            <v>TV</v>
          </cell>
          <cell r="G1402" t="str">
            <v>FRANCISCO GARCIA JIMENEZ</v>
          </cell>
          <cell r="H1402" t="str">
            <v>20 DE NOVIEMBRE, TENAMPULCO, PUEBLA</v>
          </cell>
          <cell r="I1402" t="str">
            <v>233-113-69-11</v>
          </cell>
          <cell r="J1402" t="str">
            <v>HISENSE</v>
          </cell>
          <cell r="K1402" t="str">
            <v>40K20D</v>
          </cell>
          <cell r="L1402" t="str">
            <v>40J140483H00655</v>
          </cell>
          <cell r="M1402" t="str">
            <v>H 16361</v>
          </cell>
          <cell r="N1402">
            <v>5100</v>
          </cell>
          <cell r="O1402">
            <v>41959</v>
          </cell>
          <cell r="P1402">
            <v>42695</v>
          </cell>
          <cell r="Q1402">
            <v>201519</v>
          </cell>
          <cell r="R1402" t="str">
            <v>16/11/2016 01 : 02 201519 : SE SOLICITA LA TARJETA MAIN, OC-1003655</v>
          </cell>
          <cell r="S1402" t="str">
            <v>SERVICIO TIENE 2 ENVIOS DE EQUIPO PREVIA</v>
          </cell>
          <cell r="T1402" t="str">
            <v xml:space="preserve">   DENISE AVILA GALLEGOS          </v>
          </cell>
          <cell r="U1402" t="str">
            <v>2017-04-18</v>
          </cell>
          <cell r="V1402" t="str">
            <v>SUR</v>
          </cell>
          <cell r="W1402" t="str">
            <v>COMPLETADO</v>
          </cell>
          <cell r="X1402" t="str">
            <v>TALLER</v>
          </cell>
          <cell r="Y1402">
            <v>42678</v>
          </cell>
          <cell r="Z1402">
            <v>736</v>
          </cell>
          <cell r="AA1402" t="str">
            <v>M012</v>
          </cell>
          <cell r="AD1402" t="str">
            <v>tenampulco /santa lucia</v>
          </cell>
          <cell r="AE1402" t="str">
            <v>PUE</v>
          </cell>
          <cell r="AF1402" t="str">
            <v>MX</v>
          </cell>
          <cell r="AG1402" t="str">
            <v>10403300</v>
          </cell>
          <cell r="AH1402" t="str">
            <v>FRANCISCO GARCIA JIMENEZ</v>
          </cell>
          <cell r="AI1402" t="str">
            <v>Calle 20 de Noviembre s/n</v>
          </cell>
          <cell r="AJ1402" t="str">
            <v>2331136911</v>
          </cell>
          <cell r="AK1402">
            <v>0</v>
          </cell>
          <cell r="AL1402" t="str">
            <v>73509</v>
          </cell>
          <cell r="AM1402" t="str">
            <v>20/12/2016 00 : 57 MARCO.DIAZ : TCF2***MODELO 40H5B2***SERIE40G1622I5H00148***ENVIADO A 201519***F. EMBARQUE 5 DIC 2016***SHIPPINGS-0003352229/11/2016 00 : 24 MARCO.DIAZ : TCF1, TCF1PU CSA ANGELICA MTZ18/11/2016 02 : 28 ERNESTO.HERN : NP516/11/2016 01 : 02 201519 : SE SOLICITA LA TARJETA MAIN, QUE ES LA QUEESTA DAÑADA.OC-100365505/11/2016 00 : 46 201519 : SE CONTACTA EL SR. VICTOR DE CREDILAND, MEINDICA QUE ME ESTARA ENTREGANDO EL EQUIPO EL DIA MARTES 8, QUEDAMOS EN ESPARA.05/11/2016 00 : 09 GERARDO.GRA : RD...CLIENTE INDICA QUE LLEVARA EQUIPOA TALLER TIENDA CREDILAND APOYARA AL CLIENTE A TRASLADAREQUIPO</v>
          </cell>
          <cell r="AN1402" t="str">
            <v>3TE40G134207</v>
          </cell>
          <cell r="AO1402" t="str">
            <v>Básica</v>
          </cell>
          <cell r="AP1402" t="str">
            <v>Hisense</v>
          </cell>
          <cell r="AQ1402" t="str">
            <v>Opera</v>
          </cell>
          <cell r="AR1402" t="str">
            <v>FHD 1920 x 1080</v>
          </cell>
          <cell r="AS1402" t="str">
            <v>GTE40G153352CRMM012</v>
          </cell>
          <cell r="AT1402">
            <v>1</v>
          </cell>
          <cell r="AU1402" t="str">
            <v>40H5B</v>
          </cell>
          <cell r="AV1402" t="str">
            <v>GTE40G153352</v>
          </cell>
          <cell r="AW1402" t="str">
            <v>CRM</v>
          </cell>
          <cell r="AX1402" t="str">
            <v>M012</v>
          </cell>
          <cell r="AY1402">
            <v>74012756</v>
          </cell>
          <cell r="AZ1402">
            <v>51013674</v>
          </cell>
          <cell r="BA1402">
            <v>80152284</v>
          </cell>
        </row>
        <row r="1403">
          <cell r="D1403">
            <v>60309450</v>
          </cell>
          <cell r="E1403" t="str">
            <v>A</v>
          </cell>
          <cell r="F1403" t="str">
            <v>TV</v>
          </cell>
          <cell r="G1403" t="str">
            <v>MARIO DE LA TORRE</v>
          </cell>
          <cell r="H1403" t="str">
            <v xml:space="preserve">PICACHO NO. 1120 COL PLAYAS DE TIJUANA </v>
          </cell>
          <cell r="I1403">
            <v>6646488776</v>
          </cell>
          <cell r="J1403" t="str">
            <v>HISENSE-SHARP</v>
          </cell>
          <cell r="K1403" t="str">
            <v>LC-55N6000U</v>
          </cell>
          <cell r="L1403" t="str">
            <v>55G1623O4H00134</v>
          </cell>
          <cell r="M1403" t="str">
            <v>PLY/000030496</v>
          </cell>
          <cell r="N1403">
            <v>18664.87</v>
          </cell>
          <cell r="O1403">
            <v>42692</v>
          </cell>
          <cell r="P1403">
            <v>42758</v>
          </cell>
          <cell r="Q1403">
            <v>201015</v>
          </cell>
          <cell r="R1403" t="str">
            <v>25/01/2017 06 : 28  ERNESTO.HERN : NP5
25/01/2017 04 : 29  DULCE.M : ODSWTP
24/01/2017 06 : 15 201015 : P1 / PANEL , T182463 / OC - 1006540</v>
          </cell>
          <cell r="S1403" t="str">
            <v/>
          </cell>
          <cell r="T1403" t="str">
            <v xml:space="preserve">Ricardo Sanchez            </v>
          </cell>
          <cell r="U1403" t="str">
            <v>2017-04-12</v>
          </cell>
          <cell r="V1403" t="str">
            <v>Norte</v>
          </cell>
          <cell r="W1403" t="str">
            <v>COMPLETADO</v>
          </cell>
          <cell r="X1403" t="str">
            <v>TALLER</v>
          </cell>
          <cell r="Y1403">
            <v>42754</v>
          </cell>
          <cell r="Z1403">
            <v>66</v>
          </cell>
          <cell r="AA1403" t="str">
            <v>M010</v>
          </cell>
          <cell r="AB1403" t="str">
            <v>T182463/Panel-PANEL</v>
          </cell>
          <cell r="AC1403" t="str">
            <v>OC-1006540</v>
          </cell>
          <cell r="AD1403" t="str">
            <v>Tijuana/Playa</v>
          </cell>
          <cell r="AE1403" t="str">
            <v>BC</v>
          </cell>
          <cell r="AF1403" t="str">
            <v>MX</v>
          </cell>
          <cell r="AG1403" t="str">
            <v>10410171</v>
          </cell>
          <cell r="AH1403" t="str">
            <v>MARIO DE LA TORRE</v>
          </cell>
          <cell r="AI1403" t="str">
            <v>Tecacho 1120</v>
          </cell>
          <cell r="AJ1403" t="str">
            <v>6646488776</v>
          </cell>
          <cell r="AK1403">
            <v>0</v>
          </cell>
          <cell r="AL1403" t="str">
            <v>22500</v>
          </cell>
          <cell r="AM1403" t="str">
            <v>18/04/2017 02 : 00 ADOLFO.FER : CFA02/02/2017 06 : 48 MARCO.DIAZ : DULCE M. TCF2***MODELO 55H6B***SERIE55G151278H00366***ENVIADO A CTE FINAL***F. EMBARQUE 01 FEB 2017***CARSSA01/02/2017 06 : 06 MARCO.DIAZ : TCF174 7401040825/01/2017 06 : 29 ERNESTO.HERN : TCF125/01/2017 06 : 28 ERNESTO.HERN : NP525/01/2017 04 : 29 DULCE.M : ODSWTP24/01/2017 06 : 15 201015 : P1 / PANEL , T182463 / OC - 1006540 SE HACEPREDIAGNOSTICO DE ACUERDO A LA PALTICA SOSTENIDA CON EL CLIENTE , TCF1PU EQUIPO EN DOMICILIO DE CLIENTE20/01/2017 01 : 31 DULCE.M : ENTRE CALLES AV DEL AGUA Y AV´PARQUEMEXICO.CORREO.DLTRENATA@HOTMAIL.COMODWTP</v>
          </cell>
          <cell r="AN1403" t="str">
            <v>3TE55G154930M</v>
          </cell>
          <cell r="AO1403" t="str">
            <v>Smart</v>
          </cell>
          <cell r="AP1403" t="str">
            <v>Sharp</v>
          </cell>
          <cell r="AQ1403" t="str">
            <v>Opera</v>
          </cell>
          <cell r="AR1403" t="str">
            <v>UHD 3840 X 2160</v>
          </cell>
          <cell r="AS1403" t="str">
            <v>3TE55G1701A8G1701A8M010</v>
          </cell>
          <cell r="AT1403" t="str">
            <v>0</v>
          </cell>
          <cell r="AU1403" t="str">
            <v>LC-55N6000U</v>
          </cell>
          <cell r="AV1403" t="str">
            <v>3TE55G1701A8</v>
          </cell>
          <cell r="AW1403" t="str">
            <v>G1701A8</v>
          </cell>
          <cell r="AX1403" t="str">
            <v>M010</v>
          </cell>
          <cell r="AY1403">
            <v>74012757</v>
          </cell>
          <cell r="AZ1403">
            <v>51013675</v>
          </cell>
          <cell r="BA1403">
            <v>80152287</v>
          </cell>
        </row>
        <row r="1404">
          <cell r="D1404">
            <v>60309474</v>
          </cell>
          <cell r="E1404" t="str">
            <v>E</v>
          </cell>
          <cell r="F1404" t="str">
            <v>TV</v>
          </cell>
          <cell r="G1404" t="str">
            <v>LIVERPOOL SANTA FE (ALFREDO CARMONA)</v>
          </cell>
          <cell r="H1404" t="str">
            <v>SANTA FE CUAJIMALPA DF, CP. 05348</v>
          </cell>
          <cell r="I1404">
            <v>52579000</v>
          </cell>
          <cell r="J1404" t="str">
            <v>SHARP</v>
          </cell>
          <cell r="K1404" t="str">
            <v>LC-55N6000U</v>
          </cell>
          <cell r="L1404" t="str">
            <v>55G154930H00367</v>
          </cell>
          <cell r="M1404" t="str">
            <v xml:space="preserve">ORDEN DE SALIDA </v>
          </cell>
          <cell r="N1404">
            <v>0</v>
          </cell>
          <cell r="O1404">
            <v>43088</v>
          </cell>
          <cell r="P1404">
            <v>43088</v>
          </cell>
          <cell r="Q1404">
            <v>201677</v>
          </cell>
          <cell r="R1404" t="str">
            <v xml:space="preserve">SOLICITUD DE TARJETA MAIN BOARD # PARTE 197481/T-CON # PARTE 179087 EL DIA 21/12/17, EQUIPO ORIGEN MARCA SHARP, HISENSE MANDA HISENSE, NO ACEPTADO POR TIENDA EQUIPO NUEVO EN MIS INSTALACIONES </v>
          </cell>
          <cell r="S1404" t="str">
            <v xml:space="preserve">BASE </v>
          </cell>
          <cell r="T1404" t="str">
            <v xml:space="preserve"> SANDRA RUIZ                      </v>
          </cell>
          <cell r="U1404" t="str">
            <v>2017-04-19</v>
          </cell>
          <cell r="V1404" t="str">
            <v>CENTRO</v>
          </cell>
          <cell r="W1404" t="str">
            <v>COMPLETADO</v>
          </cell>
          <cell r="X1404" t="str">
            <v>TALLER</v>
          </cell>
          <cell r="Y1404">
            <v>42754</v>
          </cell>
          <cell r="Z1404">
            <v>0</v>
          </cell>
          <cell r="AA1404" t="str">
            <v>M010</v>
          </cell>
          <cell r="AD1404" t="str">
            <v>cuajimalpa/ sta fe cuajimalpa</v>
          </cell>
          <cell r="AE1404" t="str">
            <v>DF</v>
          </cell>
          <cell r="AF1404" t="str">
            <v>MX</v>
          </cell>
          <cell r="AG1404" t="str">
            <v>10407054</v>
          </cell>
          <cell r="AH1404" t="str">
            <v>ALFREDO CARMONA</v>
          </cell>
          <cell r="AI1404" t="str">
            <v>3800 av vasco de quiroja</v>
          </cell>
          <cell r="AJ1404" t="str">
            <v>52579000</v>
          </cell>
          <cell r="AK1404">
            <v>0</v>
          </cell>
          <cell r="AL1404" t="str">
            <v>05348</v>
          </cell>
          <cell r="AM1404" t="str">
            <v>20/04/2017 23 : 44 GEARARDO.PA : CFA15/03/2017 06 : 52 MARCO.DIAZ : SE ENVIA NUEVAMENTE EQUIPO A CSA SHARPPORQUE CLIENTE NO RECIBIO LA HISENSE SOLICITA SHARP SE RETORNA EQUIPONVO ALMACEN 1303201724/02/2017 01 : 36 MARCO.DIAZ : TCF2***MODELO 55H7B***SERIE55G1630B5H00495***F. DE EMBARQUE 24 FEBRERO 2017***EVIADO A CTE FINAL***CARSSA23/02/2017 07 : 50 MARCO.DIAZ : TCF2***MODELO 55h7b***SERIE55G1630B5H00017***FECHA DE EMBARQUE 20 DE FEBRERO*** ENVIADO A CTE FINAL***CARSSA02/02/2017 06 : 30 MARCO.DIAZ : DULCE M. TCF2***MODELO 55H6B***SERIE55G151278H00210***ENVIADO A 201677***F. EMBARQUE 01 FEB 2017***CARSSA01/02/2017 06 : 15 MARCO.DIAZ : TCF174 7401041225/01/2017 06 : 18 ERNESTO.HERN : TCF125/01/2017 06 : 18 ERNESTO.HERN : NP524/01/2017 04 : 08 201677 : SE REALIZA P2 (T-CON)24/01/2017 03 : 20 201677 : INGENIERIA COMENTA QUE SE SOLICITE LAS DOSPARTES PARA HACER PRUEBAS (MAIN BOAND, T-CON)23/01/2017 23 : 22 MA.ISABEL : SEG: SE LE INFORMA AL CSA SOLICITAR LASREFACCIONES REFERIDAS POR INGENIERIA20/01/2017 03 : 39 MA.ISABEL : SEG: EN SEGUIMIENTO DE O.S. 60305996 CSAYA CUENTA CON LA POLIZA27/12/2016 10 : 22 MA.ISABEL : SEG: SE CANCELA O.S. POR NO CONTAR CONLOS DOCUMENTOS CORRESPONDIENTES PARA HACER VALIDA LA GARANTÍA, SE LEINFORM AL CSA POR MEDIO DE CORREO CON FECHA 26 DIC27/12/2016 02 : 51 201677 : SE MANDAN PRUEBAS DE LA TARJETA QUE SESOLICITA A ERNESTO NO TIENE REPARACION LA PANTALLA CAUSA NP524/12/2016 02 : 05 201677 : SE REALIZA P224/12/2016 01 : 42 201677 : LA REFACCION QUE LLEGA SE PASA A PRUEBA CONEL EQUIPO Y ORDEN CORRESPONDIENTE NO ES LA SOLICITADA, SEHARA LA SOLICITUD NUEVAMENTEENVIAN T197481 Y LA QUE SE REQUIERE ES LA T19464223/12/2016 07 : 27 201677 : SE RECIBE REFACCION23/12/2016 00 : 44 ERNESTO.HERN : EM-P2A GUIA: 502190090322/12/2016 03 : 34 201677 : SE REALIZA PI21/12/2016 04 : 21 201677 : SE REALIZA REVISION Y SE ESTA SOLICITANDODIGITAL MAIN NO APARECE EN VERIFICADOR DE SERIE20/12/2016 02 : 05 201677 : V220/12/2016 01 : 11 201677 : SE PROGRAMA RECOLECTA PARA EL DIA DE HOY19/12/2016 11 : 12 MA.ISABEL : V1P: SE CONTACTA AL CSA17/12/2016 03 : 54 SEMIRAMIS.M : se realiza correcion en el modeloMODOR: 55N6000U16/12/2016 01 : 36 201677 : NO SE RECOLECTA EQUIPO PORQUE ES MARCA SHARP14/12/2016 01 : 45 201677 : SE PROGRAMA VI PARA MAÑAMA13/12/2016 02 : 43 RAUL.CALDER : ODSWTPRD% CENTRO COMERCIAL STA FEMODOR: 55M6000UEQUIPO DE PISO</v>
          </cell>
          <cell r="AN1404" t="str">
            <v>3TE55G154930M</v>
          </cell>
          <cell r="AO1404" t="str">
            <v>Smart</v>
          </cell>
          <cell r="AP1404" t="str">
            <v>Sharp</v>
          </cell>
          <cell r="AQ1404" t="str">
            <v>Opera</v>
          </cell>
          <cell r="AR1404" t="str">
            <v>UHD 3840 X 2160</v>
          </cell>
          <cell r="AS1404" t="str">
            <v>3TE55G1701A8G1701A8M010</v>
          </cell>
          <cell r="AT1404" t="str">
            <v>0</v>
          </cell>
          <cell r="AU1404" t="str">
            <v>LC-55N6000U</v>
          </cell>
          <cell r="AV1404" t="str">
            <v>3TE55G1701A8</v>
          </cell>
          <cell r="AW1404" t="str">
            <v>G1701A8</v>
          </cell>
          <cell r="AX1404" t="str">
            <v>M010</v>
          </cell>
          <cell r="AY1404">
            <v>74012758</v>
          </cell>
          <cell r="AZ1404">
            <v>51013676</v>
          </cell>
          <cell r="BA1404">
            <v>80152288</v>
          </cell>
        </row>
        <row r="1405">
          <cell r="D1405">
            <v>60304846</v>
          </cell>
          <cell r="E1405" t="str">
            <v xml:space="preserve">A  </v>
          </cell>
          <cell r="F1405" t="str">
            <v>TV</v>
          </cell>
          <cell r="G1405" t="str">
            <v>ROSA MARIA RUIZ SIANEROS</v>
          </cell>
          <cell r="H1405" t="str">
            <v xml:space="preserve">FLORES 702, MONTE SAMBRAHO, MONTEMORELOS </v>
          </cell>
          <cell r="I1405" t="str">
            <v>8262634113, 8161060467</v>
          </cell>
          <cell r="J1405" t="str">
            <v>HISENSE</v>
          </cell>
          <cell r="K1405" t="str">
            <v>32K20D</v>
          </cell>
          <cell r="L1405" t="str">
            <v>32J134805H01703</v>
          </cell>
          <cell r="M1405" t="str">
            <v>TIKET</v>
          </cell>
          <cell r="N1405">
            <v>0</v>
          </cell>
          <cell r="O1405">
            <v>41696</v>
          </cell>
          <cell r="P1405">
            <v>42711</v>
          </cell>
          <cell r="Q1405">
            <v>201024</v>
          </cell>
          <cell r="R1405" t="str">
            <v xml:space="preserve">12/21/16 06:51 ERNESTO HDZ NP5 P1: O.C. 1004676 PANEL 171972 </v>
          </cell>
          <cell r="S1405" t="str">
            <v/>
          </cell>
          <cell r="T1405" t="str">
            <v xml:space="preserve">    SOFIA VAZQUEZ                 </v>
          </cell>
          <cell r="U1405" t="str">
            <v>2017-04-20</v>
          </cell>
          <cell r="V1405" t="str">
            <v>Norte</v>
          </cell>
          <cell r="W1405" t="str">
            <v>COMPLETADO</v>
          </cell>
          <cell r="X1405" t="str">
            <v>TALLER</v>
          </cell>
          <cell r="Y1405">
            <v>42703</v>
          </cell>
          <cell r="Z1405">
            <v>1015</v>
          </cell>
          <cell r="AA1405" t="str">
            <v>M012</v>
          </cell>
          <cell r="AD1405" t="str">
            <v>Monte /Sambrano</v>
          </cell>
          <cell r="AE1405" t="str">
            <v>NL</v>
          </cell>
          <cell r="AF1405" t="str">
            <v>MX</v>
          </cell>
          <cell r="AG1405" t="str">
            <v>10405906</v>
          </cell>
          <cell r="AH1405" t="str">
            <v>ROSA MARIA RUIZ SIANEROS</v>
          </cell>
          <cell r="AI1405" t="str">
            <v>702 floras</v>
          </cell>
          <cell r="AJ1405" t="str">
            <v>8262634113</v>
          </cell>
          <cell r="AK1405" t="str">
            <v>8261060467</v>
          </cell>
          <cell r="AL1405" t="str">
            <v>67451</v>
          </cell>
          <cell r="AM1405" t="str">
            <v>27/12/2016 23 : 09 SULIKEY.VIL : TCFDV24/12/2016 02 : 15 RODRIGUEZ ERICK : TCF1. EZA21/12/2016 06 : 51 ERNESTO.HERN : NP513/12/2016 06 : 49 201024 : P1: OC 1004676,PANEL 171979,12 DIC 201613/12/2016 05 : 19 ADOLFO.FER : KMA : 400KM, $80009/12/2016 07 : 40 201024 : SE ANEXA NOTA DE COMPRA Y SE PASA A REVIISON30/11/2016 06 : 30 201024 : SKM AUTORIZAR KILOMETRAJE 400KM.............29/11/2016 04 : 04 MARIELA.CHA : ODSWTPLA FUENTE Y ORQUIDALFACHADA CREMA PORTÓN BLANCOHAY UNA ANTENA TELCEL A 50 METROS</v>
          </cell>
          <cell r="AN1405" t="str">
            <v>3TE32J134805</v>
          </cell>
          <cell r="AO1405" t="str">
            <v>Básica</v>
          </cell>
          <cell r="AP1405" t="str">
            <v>Hisense</v>
          </cell>
          <cell r="AQ1405" t="str">
            <v>?</v>
          </cell>
          <cell r="AR1405" t="str">
            <v>HD 1366 X 768</v>
          </cell>
          <cell r="AS1405" t="str">
            <v>3TE32G164786G164786M010</v>
          </cell>
          <cell r="AT1405">
            <v>1</v>
          </cell>
          <cell r="AU1405" t="str">
            <v>32H3B2</v>
          </cell>
          <cell r="AV1405" t="str">
            <v>3TE32G164786</v>
          </cell>
          <cell r="AW1405" t="str">
            <v>G164786</v>
          </cell>
          <cell r="AX1405" t="str">
            <v>M010</v>
          </cell>
          <cell r="AY1405">
            <v>74012759</v>
          </cell>
          <cell r="AZ1405">
            <v>51013677</v>
          </cell>
          <cell r="BA1405">
            <v>80152289</v>
          </cell>
        </row>
        <row r="1406">
          <cell r="D1406">
            <v>60310586</v>
          </cell>
          <cell r="E1406" t="str">
            <v xml:space="preserve">A  </v>
          </cell>
          <cell r="F1406" t="str">
            <v>TV</v>
          </cell>
          <cell r="G1406" t="str">
            <v>FRANCISCO JAVIER MARTINEZ</v>
          </cell>
          <cell r="H1406" t="str">
            <v xml:space="preserve">202 MINA SAN JUANICO CELAYA </v>
          </cell>
          <cell r="I1406">
            <v>4611088642</v>
          </cell>
          <cell r="J1406" t="str">
            <v>HISENSE</v>
          </cell>
          <cell r="K1406" t="str">
            <v>50K20DW</v>
          </cell>
          <cell r="L1406" t="str">
            <v>50G143291H01144</v>
          </cell>
          <cell r="M1406" t="str">
            <v>BIMBO</v>
          </cell>
          <cell r="N1406">
            <v>0</v>
          </cell>
          <cell r="O1406">
            <v>42447</v>
          </cell>
          <cell r="P1406">
            <v>42770</v>
          </cell>
          <cell r="Q1406">
            <v>201608</v>
          </cell>
          <cell r="R1406" t="str">
            <v xml:space="preserve">09/02/2017 08 : 07 201608 : P1A: PANEL # 173331 O.C. 1007176 </v>
          </cell>
          <cell r="S1406" t="str">
            <v xml:space="preserve">EQUIPO EN DOMICILIO DE CLIENTE </v>
          </cell>
          <cell r="T1406" t="str">
            <v xml:space="preserve">CAROLINA PEREA                    </v>
          </cell>
          <cell r="U1406" t="str">
            <v>2017-04-12</v>
          </cell>
          <cell r="V1406" t="str">
            <v>Centro</v>
          </cell>
          <cell r="W1406" t="str">
            <v>COMPLETADO</v>
          </cell>
          <cell r="Y1406">
            <v>42766</v>
          </cell>
          <cell r="Z1406">
            <v>323</v>
          </cell>
          <cell r="AA1406" t="str">
            <v>M010</v>
          </cell>
          <cell r="AB1406" t="str">
            <v>T173331/Panel - PANEL</v>
          </cell>
          <cell r="AC1406" t="str">
            <v>OC-1007176</v>
          </cell>
          <cell r="AD1406" t="str">
            <v>Celalla /San juanico</v>
          </cell>
          <cell r="AE1406" t="str">
            <v>GTO</v>
          </cell>
          <cell r="AF1406" t="str">
            <v>MX</v>
          </cell>
          <cell r="AG1406" t="str">
            <v>10411220</v>
          </cell>
          <cell r="AH1406" t="str">
            <v>FRANCISCO JAVIER MARTINEZ</v>
          </cell>
          <cell r="AI1406" t="str">
            <v>202 mina</v>
          </cell>
          <cell r="AJ1406" t="str">
            <v>4611088642</v>
          </cell>
          <cell r="AK1406">
            <v>0</v>
          </cell>
          <cell r="AL1406" t="str">
            <v>00000</v>
          </cell>
          <cell r="AM1406" t="str">
            <v>22/04/2017 08 : 42 MARCO.DIAZ : TCF174: 7401116022/04/2017 08 : 41 MARCO.DIAZ : 6031058619/04/2017 23 : 36 GERARDO.GRA : CSC se indica entrega en proceso, sepasa ODS a CF para seguimiento. EMC*19/04/2017 23 : 22 GEARARDO.PA : CFA29/03/2017 23 : 17 GERARDO.GRA : CSC se indica fecha aproximada deentrega mediados del mes de abril. EMC*10/03/2017 00 : 16 SEMIRAMIS.M : CSCCte se comunica para saber los datos de equipo enviado se le pide quenos de oportunidad de que la paquetería pueda entregarlo por demora23/02/2017 06 : 14 MARCO.DIAZ : TCF2***MODELO 50cu6000***SERIE50G162680H00424***FECHA DE EMBARQUE 20 DE FEBRERO*** ENVIADO A 201608***CARSSA19/02/2017 07 : 30 MARCO.DIAZ : TCF174 7401116014/02/2017 01 : 48 ERNESTO.HERN : TCF114/02/2017 01 : 48 ERNESTO.HERN : NP509/02/2017 14 : 48 SEMIRAMIS.M : KMA:101$ 202.0009/02/2017 08 : 07 201608 : P1A: PANEL # 173331 O.C. 1007176 SKMA 101KM$202 SE MANDA CORREO PARA SOLICITUD DE KILOMETRAJE04/02/2017 09 : 12 201608 : V1: 07/02/17 10:00 A 12:0001/02/2017 08 : 02 MARIELA.CHA : ODSWTPBRILLANTE Y LOZASFACHADA REJA VERDEATRÁS DEL TEMPLO SAN PEDRO Y SASN PABLO</v>
          </cell>
          <cell r="AN1406" t="str">
            <v>1TE50B8NUSCB</v>
          </cell>
          <cell r="AO1406" t="str">
            <v>Smart</v>
          </cell>
          <cell r="AP1406" t="str">
            <v>Hisense</v>
          </cell>
          <cell r="AQ1406" t="str">
            <v>Opera</v>
          </cell>
          <cell r="AR1406" t="str">
            <v>FHD 1920 x 1080</v>
          </cell>
          <cell r="AS1406" t="str">
            <v>3TE50G165140G165140M010</v>
          </cell>
          <cell r="AT1406">
            <v>28</v>
          </cell>
          <cell r="AU1406" t="str">
            <v>50H7GB</v>
          </cell>
          <cell r="AV1406" t="str">
            <v>3TE50G165140</v>
          </cell>
          <cell r="AW1406" t="str">
            <v>G165140</v>
          </cell>
          <cell r="AX1406" t="str">
            <v>M010</v>
          </cell>
          <cell r="AY1406">
            <v>74012760</v>
          </cell>
          <cell r="AZ1406">
            <v>51013678</v>
          </cell>
          <cell r="BA1406">
            <v>80152290</v>
          </cell>
        </row>
        <row r="1407">
          <cell r="D1407">
            <v>60310690</v>
          </cell>
          <cell r="E1407" t="str">
            <v xml:space="preserve">A  </v>
          </cell>
          <cell r="F1407" t="str">
            <v>TV</v>
          </cell>
          <cell r="G1407" t="str">
            <v>OSCAR HERNÁNDEZ</v>
          </cell>
          <cell r="H1407" t="str">
            <v>CALLE LAGO AMATITLÁN N. 17 INT-201 COLONIA CLUB DE GOLF, PUEBLA, PUE.</v>
          </cell>
          <cell r="I1407" t="str">
            <v>9211353677-9221195688</v>
          </cell>
          <cell r="J1407" t="str">
            <v>HISENSE</v>
          </cell>
          <cell r="K1407" t="str">
            <v>43H7C</v>
          </cell>
          <cell r="L1407" t="str">
            <v>43G1632G4H00107</v>
          </cell>
          <cell r="M1407" t="str">
            <v>COMPRA EN LÍNEA</v>
          </cell>
          <cell r="N1407">
            <v>7424.63</v>
          </cell>
          <cell r="O1407">
            <v>42691</v>
          </cell>
          <cell r="P1407">
            <v>42773</v>
          </cell>
          <cell r="Q1407">
            <v>201032</v>
          </cell>
          <cell r="R1407" t="str">
            <v>14/02/2017 02:21 ERNESTO.HERN:NP5 10/02/2017 01:15 201032: P1A:T197917 PANEL LED OC-1007207</v>
          </cell>
          <cell r="S1407" t="str">
            <v/>
          </cell>
          <cell r="T1407" t="str">
            <v xml:space="preserve">  ERIK ORTEGA MÉNDEZ              </v>
          </cell>
          <cell r="U1407" t="str">
            <v>2017-04-20</v>
          </cell>
          <cell r="V1407" t="str">
            <v>CENTRO</v>
          </cell>
          <cell r="W1407" t="str">
            <v>COMPLETADO</v>
          </cell>
          <cell r="X1407" t="str">
            <v>TALLER</v>
          </cell>
          <cell r="Y1407">
            <v>42767</v>
          </cell>
          <cell r="Z1407">
            <v>82</v>
          </cell>
          <cell r="AA1407" t="str">
            <v>M010</v>
          </cell>
          <cell r="AD1407" t="str">
            <v>Puebla/Club de golf</v>
          </cell>
          <cell r="AE1407" t="str">
            <v>PUE</v>
          </cell>
          <cell r="AF1407" t="str">
            <v>MX</v>
          </cell>
          <cell r="AG1407" t="str">
            <v>10409930</v>
          </cell>
          <cell r="AH1407" t="str">
            <v>OSCAR HERNANDEZ</v>
          </cell>
          <cell r="AI1407" t="str">
            <v>Lamo amaticlan num 17 int 201</v>
          </cell>
          <cell r="AJ1407" t="str">
            <v>9221195688</v>
          </cell>
          <cell r="AK1407" t="str">
            <v>9221195688</v>
          </cell>
          <cell r="AL1407" t="str">
            <v>72460</v>
          </cell>
          <cell r="AM1407" t="str">
            <v>23/03/2017 07 : 10 GERARDO.GRA : CSC se indica fecha aprox. de entregafinales del mes de marzo. Se pasa ODS a CF para seguimiento. EMC*23/02/2017 01 : 33 MARCO.DIAZ : TCF174 7401120722/02/2017 07 : 30 MARCO.DIAZ : TCF1PU CLIENTE21/02/2017 07 : 24 SEMIRAMIS.M : CSCCte se comunica que para saber el estatus de equipo se le menciona quese aplicara un cf en promedio en un tiempo estimado de 20 dias habiles16/02/2017 08 : 38 MARCO.DIAZ : TCF1PU CLIENTE14/02/2017 02 : 21 ERNESTO.HERN : TCF114/02/2017 02 : 21 ERNESTO.HERN : NP510/02/2017 01 : 15 201032 : P1A: T197917 PANEL LED OC-1007207 EQUIPO ENDOMICILIO DE CLIENTE05/02/2017 00 : 59 201032 : V1: 07/02/2017 11:00-18:00 VISITA CONFIRMADAA CLIENTE02/02/2017 06 : 55 ANA.LAURA : se valida documentación con Cecilio R.01/02/2017 07 : 08 ANA.LAURA : ODSWTPRD.- %CALLE 83 Y 85 PTE, FACHADA COLOR ROJO A UN COSTADO DEL BODEGAAURRERA</v>
          </cell>
          <cell r="AN1407" t="str">
            <v>3TE43G154905</v>
          </cell>
          <cell r="AO1407" t="str">
            <v>Smart</v>
          </cell>
          <cell r="AP1407" t="str">
            <v>Hisense</v>
          </cell>
          <cell r="AQ1407" t="str">
            <v>Opera</v>
          </cell>
          <cell r="AR1407" t="str">
            <v>UHD 3840 X 2160</v>
          </cell>
          <cell r="AS1407" t="str">
            <v>3TE43G1618P0MG1618P0MM010</v>
          </cell>
          <cell r="AT1407" t="str">
            <v>0</v>
          </cell>
          <cell r="AU1407" t="str">
            <v>43H7C</v>
          </cell>
          <cell r="AV1407" t="str">
            <v>3TE43G1618P0M</v>
          </cell>
          <cell r="AW1407" t="str">
            <v>G1618P0M</v>
          </cell>
          <cell r="AX1407" t="str">
            <v>M010</v>
          </cell>
          <cell r="AY1407">
            <v>74012761</v>
          </cell>
          <cell r="AZ1407">
            <v>51013679</v>
          </cell>
          <cell r="BA1407">
            <v>80152291</v>
          </cell>
        </row>
        <row r="1408">
          <cell r="D1408">
            <v>60310768</v>
          </cell>
          <cell r="E1408" t="str">
            <v xml:space="preserve">A </v>
          </cell>
          <cell r="F1408" t="str">
            <v>TV</v>
          </cell>
          <cell r="G1408" t="str">
            <v>GLORIA QUIROZ JIMENEZ</v>
          </cell>
          <cell r="H1408" t="str">
            <v>GERANIOS 9,SAN FRANCISCO CHILPAN,TULTITLAN</v>
          </cell>
          <cell r="I1408">
            <v>58842587</v>
          </cell>
          <cell r="J1408" t="str">
            <v>HISENSE</v>
          </cell>
          <cell r="K1408" t="str">
            <v>32H3B1</v>
          </cell>
          <cell r="L1408" t="str">
            <v>32G154504H02969</v>
          </cell>
          <cell r="M1408" t="str">
            <v>A80</v>
          </cell>
          <cell r="N1408">
            <v>3060.34</v>
          </cell>
          <cell r="O1408">
            <v>42381</v>
          </cell>
          <cell r="P1408">
            <v>42774</v>
          </cell>
          <cell r="Q1408">
            <v>201679</v>
          </cell>
          <cell r="R1408" t="str">
            <v>PCB MAIN T187160 OC 1007073</v>
          </cell>
          <cell r="S1408" t="str">
            <v>EQUIPO EN CASA DE CLIENTE,PENDIENTE DE R</v>
          </cell>
          <cell r="T1408" t="str">
            <v xml:space="preserve">GUADALUPE GIRON                   </v>
          </cell>
          <cell r="U1408" t="str">
            <v>2017-04-22</v>
          </cell>
          <cell r="V1408" t="str">
            <v>CENTRO</v>
          </cell>
          <cell r="W1408" t="str">
            <v>COMPLETADO</v>
          </cell>
          <cell r="X1408" t="str">
            <v>CLIENTE</v>
          </cell>
          <cell r="Y1408">
            <v>42769</v>
          </cell>
          <cell r="Z1408">
            <v>388</v>
          </cell>
          <cell r="AA1408" t="str">
            <v>M012</v>
          </cell>
          <cell r="AD1408" t="str">
            <v>San fracisco chilpan/ Tultitlan</v>
          </cell>
          <cell r="AE1408" t="str">
            <v>MEX</v>
          </cell>
          <cell r="AF1408" t="str">
            <v>MX</v>
          </cell>
          <cell r="AG1408" t="str">
            <v>10410263</v>
          </cell>
          <cell r="AH1408" t="str">
            <v>GLORIA QUIROZ JIMENEZ</v>
          </cell>
          <cell r="AI1408" t="str">
            <v>9 Geranios</v>
          </cell>
          <cell r="AJ1408" t="str">
            <v>58842587</v>
          </cell>
          <cell r="AK1408">
            <v>0</v>
          </cell>
          <cell r="AL1408" t="str">
            <v>54940</v>
          </cell>
          <cell r="AM1408" t="str">
            <v>23/02/2017 03 : 06 Ricardo Espinosa : TCF1PU CTE FINAL23/02/2017 03 : 05 Ricardo Espinosa : TCF1DR10/02/2017 04 : 32 ERNESTO.HERN : TCF110/02/2017 04 : 32 ERNESTO.HERN : NP508/02/2017 03 : 31 201679 : P1A:PCB MAIN T187160 OC 100707305/02/2017 04 : 11 201679 : V1:07/2/201704/02/2017 02 : 49 201679 : V1:6/02/201704/02/2017 01 : 41 JUANANTONIO : ODSWTPRD% ENTRE AV LOPEZ PORTILO Y PROL MORELOSES EN FABRICA IMPORTADORAY MANUFACTURERA BRULUART</v>
          </cell>
          <cell r="AN1408" t="str">
            <v>3TE32G153442</v>
          </cell>
          <cell r="AO1408" t="str">
            <v>Básica</v>
          </cell>
          <cell r="AP1408" t="str">
            <v>Hisense</v>
          </cell>
          <cell r="AQ1408" t="str">
            <v>Opera</v>
          </cell>
          <cell r="AR1408" t="str">
            <v>HD 1366 X 768</v>
          </cell>
          <cell r="AS1408" t="str">
            <v>3TE32G164786G164786M010</v>
          </cell>
          <cell r="AT1408">
            <v>1</v>
          </cell>
          <cell r="AU1408" t="str">
            <v>32H3B2</v>
          </cell>
          <cell r="AV1408" t="str">
            <v>3TE32G164786</v>
          </cell>
          <cell r="AW1408" t="str">
            <v>G164786</v>
          </cell>
          <cell r="AX1408" t="str">
            <v>M010</v>
          </cell>
          <cell r="AY1408">
            <v>74012762</v>
          </cell>
          <cell r="AZ1408">
            <v>51013680</v>
          </cell>
          <cell r="BA1408">
            <v>80152292</v>
          </cell>
        </row>
        <row r="1409">
          <cell r="D1409">
            <v>60311539</v>
          </cell>
          <cell r="E1409" t="str">
            <v>A</v>
          </cell>
          <cell r="F1409" t="str">
            <v>TV</v>
          </cell>
          <cell r="G1409" t="str">
            <v xml:space="preserve">SUSANA ANAHI MARQUEZ AVILA </v>
          </cell>
          <cell r="H1409" t="str">
            <v>CALLE VARADERO MZ- 25 CASA 901</v>
          </cell>
          <cell r="I1409">
            <v>9846884984</v>
          </cell>
          <cell r="J1409" t="str">
            <v>HISENSE</v>
          </cell>
          <cell r="K1409" t="str">
            <v>43H7C</v>
          </cell>
          <cell r="L1409" t="str">
            <v>43G1618P0MH0102</v>
          </cell>
          <cell r="M1409" t="str">
            <v>TICKET: PYR/000059953</v>
          </cell>
          <cell r="N1409">
            <v>11998.62</v>
          </cell>
          <cell r="O1409">
            <v>42531</v>
          </cell>
          <cell r="P1409">
            <v>42784</v>
          </cell>
          <cell r="Q1409">
            <v>201033</v>
          </cell>
          <cell r="R1409" t="str">
            <v xml:space="preserve">22/02/2017 NP5 ERNESTO HERNESTO </v>
          </cell>
          <cell r="S1409" t="str">
            <v xml:space="preserve"> EQUIPO EN RESGUARDO DEL CENTRO DE SERVI</v>
          </cell>
          <cell r="T1409" t="str">
            <v xml:space="preserve"> JUAN OSWALDO URIBE PERAZA   Fecha</v>
          </cell>
          <cell r="U1409">
            <v>42845</v>
          </cell>
          <cell r="V1409" t="str">
            <v>SUR</v>
          </cell>
          <cell r="W1409" t="str">
            <v>COMPLETADO</v>
          </cell>
          <cell r="X1409" t="str">
            <v>TALLER</v>
          </cell>
          <cell r="Y1409">
            <v>42780</v>
          </cell>
          <cell r="Z1409">
            <v>253</v>
          </cell>
          <cell r="AA1409" t="str">
            <v>M010</v>
          </cell>
          <cell r="AD1409" t="str">
            <v>Fracc Playa Azul/Solidaridad</v>
          </cell>
          <cell r="AE1409" t="str">
            <v>QR</v>
          </cell>
          <cell r="AF1409" t="str">
            <v>MX</v>
          </cell>
          <cell r="AG1409" t="str">
            <v>10411982</v>
          </cell>
          <cell r="AH1409" t="str">
            <v>SUSANA ANAHI MARQUEZ AVILA</v>
          </cell>
          <cell r="AI1409" t="str">
            <v>901 Varadero Mz 25</v>
          </cell>
          <cell r="AJ1409" t="str">
            <v>9842078193</v>
          </cell>
          <cell r="AK1409" t="str">
            <v>9842078193</v>
          </cell>
          <cell r="AL1409" t="str">
            <v>77710</v>
          </cell>
          <cell r="AM1409" t="str">
            <v>11/04/2017 00 : 52 MARCO.DIAZ : TCF1PU CSA JUAN J URIBE VIA MAIL.JESSICA O11/04/2017 00 : 50 MARCO.DIAZ : TCF1. JESSICA O07/04/2017 05 : 57 GABRIELA.B : CSCSe brinda información de Cf Se pide esperar por auditoria e inventario04/04/2017 01 : 33 ANA.LAURA : TCF1PU:CSA17/03/2017 02 : 48 GABRIELA.B : CSCSe Comenta en proceso de CF se pide Esperar23/02/2017 06 : 14 MARCO.DIAZ : TCF174 7401121422/02/2017 08 : 18 ERNESTO.HERN : TCF122/02/2017 08 : 18 ERNESTO.HERN : NP518/02/2017 07 : 26 201033 : EQUIPO CHEADO PARA ESTE SERVICIO SE SOLICITAEL PANEL,SE ENCUENTRA DAÑADO SI LE LLEGAN LOS VOLTJAES HASTA EL PANEL TFT PERO ESTE NO ENCIENDE AUNQUE ESTEN ENCENDIDOS LOS LED’SESTE PANEL SE SOLICITA EL DIA DE HOY 17/02/2016 EN SISTEMA OPEN BRAVO CON NUMERO DE OC-100762516/02/2017 06 : 37 ADRIANA.SAN : KMA:130$260.0016/02/2017 06 : 31 FABIOLA.BON : SEG: SE SOLICITA AUT DE KM A CALLCENTER15/02/2017 07 : 17 201033 : SLKLM 130*2= 260SERVICIO FORANEOV1 20/02/2017 10:00AM Y 06:00PM14/02/2017 05 : 45 CINTHYA V.CINTHYA : AV PLAYA AZUL Y MOCAMBO ES LAPRIMERA CASA FRENTE A LA CASETA</v>
          </cell>
          <cell r="AN1409" t="str">
            <v>3TE43G154905</v>
          </cell>
          <cell r="AO1409" t="str">
            <v>Smart</v>
          </cell>
          <cell r="AP1409" t="str">
            <v>Hisense</v>
          </cell>
          <cell r="AQ1409" t="str">
            <v>Opera</v>
          </cell>
          <cell r="AR1409" t="str">
            <v>UHD 3840 X 2160</v>
          </cell>
          <cell r="AS1409" t="str">
            <v>3TE43G1618P0MG1618P0MM010</v>
          </cell>
          <cell r="AT1409" t="str">
            <v>0</v>
          </cell>
          <cell r="AU1409" t="str">
            <v>43H7C</v>
          </cell>
          <cell r="AV1409" t="str">
            <v>3TE43G1618P0M</v>
          </cell>
          <cell r="AW1409" t="str">
            <v>G1618P0M</v>
          </cell>
          <cell r="AX1409" t="str">
            <v>M010</v>
          </cell>
          <cell r="AY1409">
            <v>74012763</v>
          </cell>
          <cell r="AZ1409">
            <v>51013681</v>
          </cell>
          <cell r="BA1409">
            <v>80152296</v>
          </cell>
        </row>
        <row r="1410">
          <cell r="D1410">
            <v>60311105</v>
          </cell>
          <cell r="E1410" t="str">
            <v xml:space="preserve">A </v>
          </cell>
          <cell r="F1410" t="str">
            <v>TV</v>
          </cell>
          <cell r="G1410" t="str">
            <v>SANJUANA ALFEREZ ECHEVERRIA</v>
          </cell>
          <cell r="H1410" t="str">
            <v>BRILLANTE 129 ARENALES TAPATIOS ZAPOPAN JALISCO</v>
          </cell>
          <cell r="I1410">
            <v>3333626268</v>
          </cell>
          <cell r="J1410" t="str">
            <v>HISENSE</v>
          </cell>
          <cell r="K1410" t="str">
            <v>40H5B2</v>
          </cell>
          <cell r="L1410" t="str">
            <v xml:space="preserve">40G1619B0H05110 </v>
          </cell>
          <cell r="M1410">
            <v>14717</v>
          </cell>
          <cell r="N1410">
            <v>5790</v>
          </cell>
          <cell r="O1410">
            <v>42740</v>
          </cell>
          <cell r="P1410">
            <v>42775</v>
          </cell>
          <cell r="Q1410">
            <v>201076</v>
          </cell>
          <cell r="R1410" t="str">
            <v xml:space="preserve"> PCB DAÑADA  P1 T192199</v>
          </cell>
          <cell r="S1410" t="str">
            <v/>
          </cell>
          <cell r="T1410" t="str">
            <v xml:space="preserve"> Carlos Muñiz     Fecha de Aplicac</v>
          </cell>
          <cell r="U1410" t="str">
            <v>2017/04/24</v>
          </cell>
          <cell r="V1410" t="str">
            <v>SUR</v>
          </cell>
          <cell r="W1410" t="str">
            <v>COMPLETADO</v>
          </cell>
          <cell r="X1410" t="str">
            <v>TALLER</v>
          </cell>
          <cell r="Y1410">
            <v>42774</v>
          </cell>
          <cell r="Z1410">
            <v>34</v>
          </cell>
          <cell r="AA1410" t="str">
            <v>M010</v>
          </cell>
          <cell r="AD1410" t="str">
            <v>ZAPOPAN/ARENALES TAPATIOS MUN</v>
          </cell>
          <cell r="AE1410" t="str">
            <v>JAL</v>
          </cell>
          <cell r="AF1410" t="str">
            <v>MX</v>
          </cell>
          <cell r="AG1410" t="str">
            <v>10411664</v>
          </cell>
          <cell r="AH1410" t="str">
            <v>SANJUANA ALFÉREZ ECHEVERRIA</v>
          </cell>
          <cell r="AI1410" t="str">
            <v>BRILLANTE # 129</v>
          </cell>
          <cell r="AJ1410" t="str">
            <v>0443333626268</v>
          </cell>
          <cell r="AK1410">
            <v>0</v>
          </cell>
          <cell r="AL1410" t="str">
            <v>45066</v>
          </cell>
          <cell r="AM1410" t="str">
            <v>26/04/2017 04 : 44 FABIOLA.BON : CFA26/04/2017 03 : 04 GERARDO.GRA : CSC informando que el día de ayer pasoun técnico a llevarse su equipo. EMC*21/04/2017 06 : 52 GERARDO.GRA : CSC se pide a CSA enviar formato de CFal área correspondiente y se indica a cliente entrega en proceso. EMC*.11/03/2017 04 : 04 ANA.LAURA : CSCCFNEse le informa a cte cambio físico, se le pide nos de oportunidad deentrega max 24/03/2017 / cte en espera25/02/2017 04 : 21 MARCO.DIAZ : TCF174 7401126524/02/2017 02 : 58 MARCO.DIAZ : TCF2***MODELO 40H5B2***SERIE40G1619B0H01182***F. DE EMBARQUE 24 FEBRERO 2017***EVIADO A CTE FINAL***CARSSA15/02/2017 05 : 29 ERNESTO.HERN : TCF115/02/2017 05 : 29 ERNESTO.HERN : NP515/02/2017 00 : 31 201076 : EN ESPERA DE QUE LLEGUE LA PIEZA12/02/2017 06 : 01 201076 : P1 T192199 11/02/2017 PCB DAÑADA10/02/2017 01 : 20 201076 : SE ATIENDE CON NUMERO DE ORDEN 125871,REVISION PROGRAMADA PARA 10/02/17.09/02/2017 07 : 16 ANA.ROSA : ODSWTPAV. DEL ARROYO Y CALLE MERCURIO</v>
          </cell>
          <cell r="AN1410" t="str">
            <v>3TE40G155372</v>
          </cell>
          <cell r="AO1410" t="str">
            <v>Smart</v>
          </cell>
          <cell r="AP1410" t="str">
            <v>Hisense</v>
          </cell>
          <cell r="AQ1410" t="str">
            <v>Opera</v>
          </cell>
          <cell r="AR1410" t="str">
            <v>FHD 1920 x 1080</v>
          </cell>
          <cell r="AS1410" t="str">
            <v>3TE40G164782G164782M010</v>
          </cell>
          <cell r="AT1410">
            <v>2</v>
          </cell>
          <cell r="AU1410" t="str">
            <v>40H5B2</v>
          </cell>
          <cell r="AV1410" t="str">
            <v>3TE40G164782</v>
          </cell>
          <cell r="AW1410" t="str">
            <v>G164782</v>
          </cell>
          <cell r="AX1410" t="str">
            <v>M010</v>
          </cell>
          <cell r="AY1410">
            <v>74012765</v>
          </cell>
          <cell r="AZ1410">
            <v>51013683</v>
          </cell>
          <cell r="BA1410">
            <v>80152308</v>
          </cell>
        </row>
        <row r="1411">
          <cell r="D1411">
            <v>60263732</v>
          </cell>
          <cell r="E1411" t="str">
            <v xml:space="preserve">D </v>
          </cell>
          <cell r="F1411" t="str">
            <v>TV</v>
          </cell>
          <cell r="G1411" t="str">
            <v>Juan Carlos Villera Soto</v>
          </cell>
          <cell r="H1411" t="str">
            <v xml:space="preserve">cerrada de corregidora 22, Col. Segunda  Demarcac., C.P.42660 Francisco I. Madero, Hidalgo </v>
          </cell>
          <cell r="I1411">
            <v>7721381963</v>
          </cell>
          <cell r="J1411" t="str">
            <v>SHARP</v>
          </cell>
          <cell r="K1411" t="str">
            <v>32K21D</v>
          </cell>
          <cell r="L1411" t="str">
            <v>32J134805H02199</v>
          </cell>
          <cell r="M1411" t="str">
            <v>CARTA DE ACEPTACION</v>
          </cell>
          <cell r="N1411">
            <v>3899</v>
          </cell>
          <cell r="O1411">
            <v>41693</v>
          </cell>
          <cell r="P1411">
            <v>42518</v>
          </cell>
          <cell r="Q1411">
            <v>201677</v>
          </cell>
          <cell r="R1411" t="str">
            <v>02/06/2016 06 : 43  ADOLFO.FER : NP5</v>
          </cell>
          <cell r="S1411" t="str">
            <v>SE AUTORIZO CAMBIO FISICO POR FALTA DE P</v>
          </cell>
          <cell r="T1411" t="str">
            <v xml:space="preserve"> Ana Lemus Moreno              Fec</v>
          </cell>
          <cell r="U1411" t="str">
            <v>2017-04-26</v>
          </cell>
          <cell r="V1411" t="str">
            <v>CENTRO</v>
          </cell>
          <cell r="W1411" t="str">
            <v>COMPLETADO</v>
          </cell>
          <cell r="X1411" t="str">
            <v>CLIENTE</v>
          </cell>
          <cell r="Y1411" t="e">
            <v>#N/A</v>
          </cell>
          <cell r="AA1411" t="str">
            <v>M012</v>
          </cell>
          <cell r="AD1411" t="e">
            <v>#N/A</v>
          </cell>
          <cell r="AE1411" t="e">
            <v>#N/A</v>
          </cell>
          <cell r="AF1411" t="e">
            <v>#N/A</v>
          </cell>
          <cell r="AG1411" t="e">
            <v>#N/A</v>
          </cell>
          <cell r="AH1411" t="e">
            <v>#N/A</v>
          </cell>
          <cell r="AI1411" t="e">
            <v>#N/A</v>
          </cell>
          <cell r="AJ1411" t="e">
            <v>#N/A</v>
          </cell>
          <cell r="AK1411" t="e">
            <v>#N/A</v>
          </cell>
          <cell r="AL1411" t="e">
            <v>#N/A</v>
          </cell>
          <cell r="AM1411" t="e">
            <v>#N/A</v>
          </cell>
          <cell r="AN1411" t="str">
            <v>3TE32J140473</v>
          </cell>
          <cell r="AO1411" t="str">
            <v>Básica</v>
          </cell>
          <cell r="AP1411" t="str">
            <v>Hisense</v>
          </cell>
          <cell r="AQ1411" t="str">
            <v>Opera</v>
          </cell>
          <cell r="AR1411" t="str">
            <v>HD 1366 X 768</v>
          </cell>
          <cell r="AS1411" t="str">
            <v>3TE32G164786G164786M010</v>
          </cell>
          <cell r="AT1411">
            <v>1</v>
          </cell>
          <cell r="AU1411" t="str">
            <v>32H3B2</v>
          </cell>
          <cell r="AV1411" t="str">
            <v>3TE32G164786</v>
          </cell>
          <cell r="AW1411" t="str">
            <v>G164786</v>
          </cell>
          <cell r="AX1411" t="str">
            <v>M010</v>
          </cell>
          <cell r="AY1411">
            <v>74012767</v>
          </cell>
          <cell r="AZ1411">
            <v>51013685</v>
          </cell>
          <cell r="BA1411">
            <v>80152314</v>
          </cell>
        </row>
        <row r="1412">
          <cell r="D1412">
            <v>60302696</v>
          </cell>
          <cell r="E1412" t="str">
            <v>A</v>
          </cell>
          <cell r="F1412" t="str">
            <v>TV</v>
          </cell>
          <cell r="G1412" t="str">
            <v>JOSE MARTIN SOSA FAJARDO</v>
          </cell>
          <cell r="H1412" t="str">
            <v>TOLTECA 359, AZTECA, GUADALUPE</v>
          </cell>
          <cell r="I1412" t="str">
            <v>8183679765, 11878039</v>
          </cell>
          <cell r="J1412" t="str">
            <v>HISENSE</v>
          </cell>
          <cell r="K1412" t="str">
            <v>32K20D</v>
          </cell>
          <cell r="L1412" t="str">
            <v>32J134805H01845</v>
          </cell>
          <cell r="M1412" t="str">
            <v>TIKET</v>
          </cell>
          <cell r="N1412">
            <v>98.9</v>
          </cell>
          <cell r="O1412">
            <v>41757</v>
          </cell>
          <cell r="P1412">
            <v>42682</v>
          </cell>
          <cell r="Q1412">
            <v>201024</v>
          </cell>
          <cell r="R1412">
            <v>0</v>
          </cell>
          <cell r="S1412" t="str">
            <v/>
          </cell>
          <cell r="T1412" t="str">
            <v xml:space="preserve">    SOFIA VAZQUEZ                 </v>
          </cell>
          <cell r="U1412" t="str">
            <v>2017-04-26</v>
          </cell>
          <cell r="V1412" t="str">
            <v>Norte</v>
          </cell>
          <cell r="W1412" t="str">
            <v>FIRMA</v>
          </cell>
          <cell r="X1412" t="str">
            <v>TALLER</v>
          </cell>
          <cell r="Y1412">
            <v>42681</v>
          </cell>
          <cell r="Z1412" t="e">
            <v>#N/A</v>
          </cell>
          <cell r="AA1412" t="str">
            <v>M010</v>
          </cell>
          <cell r="AD1412" t="str">
            <v>guadalupe/azteca</v>
          </cell>
          <cell r="AE1412" t="str">
            <v>NL</v>
          </cell>
          <cell r="AF1412" t="str">
            <v>MX</v>
          </cell>
          <cell r="AG1412" t="str">
            <v>10403510</v>
          </cell>
          <cell r="AH1412" t="str">
            <v>JOSE MARTIN SOSA</v>
          </cell>
          <cell r="AI1412" t="str">
            <v>359 tolteca</v>
          </cell>
          <cell r="AJ1412" t="str">
            <v>8183679765</v>
          </cell>
          <cell r="AK1412" t="str">
            <v>5511878039</v>
          </cell>
          <cell r="AL1412" t="str">
            <v>67150</v>
          </cell>
          <cell r="AM1412" t="str">
            <v>20/12/2016 01 : 21 MARCO.DIAZ : TCF2***MODELO 32H5B***SERIE32G153355H01537***ENVIADO A 201024***F. EMBARQUE 5 DIC 2016***SHIPPING S-0003345730/11/2016 23 : 11 MARCO.DIAZ : TCF130/11/2016 23 : 11 MARCO.DIAZ : TCF174 7400888718/11/2016 06 : 11 MARCO.DIAZ : TCF1, TCF1PU CSA ANGELICA MTZ15/11/2016 00 : 36 ERNESTO.HERN : NP5: MODOR: 32K20D11/11/2016 04 : 33 201024 : P1: OC 1003523...PANEL...10 NOV 201610/11/2016 07 : 27 MARIA.EUGENI : SEG: CSA Favor de solicitar refaccionlo mas pronto posible10/11/2016 03 : 59 201024 : SE ANEX NTA DE CMPRA Y SEPASAAREVISION09/11/2016 00 : 45 201024 : V1.- ESTA EN RUTA HOY MARTES 808/11/2016 06 : 18 201024 : V1.- SEVISITARA EL VIERNES 1108/11/2016 01 : 38 RAUL.CALDER : ODSWTPRD% TEPANECA NAHUA</v>
          </cell>
          <cell r="AN1412" t="str">
            <v>3TE32J134805</v>
          </cell>
          <cell r="AO1412" t="str">
            <v>Básica</v>
          </cell>
          <cell r="AP1412" t="str">
            <v>Hisense</v>
          </cell>
          <cell r="AQ1412" t="str">
            <v>?</v>
          </cell>
          <cell r="AR1412" t="str">
            <v>HD 1366 X 768</v>
          </cell>
          <cell r="AS1412" t="str">
            <v>3TE32G164786G164786M010</v>
          </cell>
          <cell r="AT1412">
            <v>1</v>
          </cell>
          <cell r="AU1412" t="str">
            <v>32H3B2</v>
          </cell>
          <cell r="AV1412" t="str">
            <v>3TE32G164786</v>
          </cell>
          <cell r="AW1412" t="str">
            <v>G164786</v>
          </cell>
          <cell r="AX1412" t="str">
            <v>M010</v>
          </cell>
          <cell r="AY1412">
            <v>74012768</v>
          </cell>
          <cell r="AZ1412">
            <v>51013686</v>
          </cell>
          <cell r="BA1412">
            <v>80152316</v>
          </cell>
        </row>
        <row r="1413">
          <cell r="D1413">
            <v>60297401</v>
          </cell>
          <cell r="E1413" t="str">
            <v>A</v>
          </cell>
          <cell r="F1413" t="str">
            <v>TV</v>
          </cell>
          <cell r="G1413" t="str">
            <v>CANDELARIO HERNANDEZ</v>
          </cell>
          <cell r="H1413" t="str">
            <v>MARINO ABASOLONO. 200 FRANCISCO VILLA TLAPACOYAN</v>
          </cell>
          <cell r="I1413">
            <v>2253151597</v>
          </cell>
          <cell r="J1413" t="str">
            <v>HISENSE</v>
          </cell>
          <cell r="K1413" t="str">
            <v>40K20D</v>
          </cell>
          <cell r="L1413" t="str">
            <v>40G143460H08141</v>
          </cell>
          <cell r="M1413" t="str">
            <v>TICKET 000126739</v>
          </cell>
          <cell r="N1413" t="str">
            <v>5,761,05</v>
          </cell>
          <cell r="O1413">
            <v>41978</v>
          </cell>
          <cell r="P1413">
            <v>42843</v>
          </cell>
          <cell r="Q1413">
            <v>201068</v>
          </cell>
          <cell r="R1413" t="str">
            <v xml:space="preserve">T: 172750 OC-1002882
</v>
          </cell>
          <cell r="S1413" t="str">
            <v/>
          </cell>
          <cell r="T1413" t="str">
            <v xml:space="preserve"> KAREN BAUTISTA</v>
          </cell>
          <cell r="U1413">
            <v>42846</v>
          </cell>
          <cell r="V1413" t="str">
            <v>SUR</v>
          </cell>
          <cell r="W1413" t="str">
            <v>COMPLETADO</v>
          </cell>
          <cell r="X1413" t="str">
            <v>TALLER</v>
          </cell>
          <cell r="Y1413">
            <v>42655</v>
          </cell>
          <cell r="Z1413" t="e">
            <v>#N/A</v>
          </cell>
          <cell r="AA1413" t="str">
            <v>M010</v>
          </cell>
          <cell r="AD1413" t="str">
            <v>tlapacoyan/col francisco villa</v>
          </cell>
          <cell r="AE1413" t="str">
            <v>VER</v>
          </cell>
          <cell r="AF1413" t="str">
            <v>MX</v>
          </cell>
          <cell r="AG1413" t="str">
            <v>10397066</v>
          </cell>
          <cell r="AH1413" t="str">
            <v>CANDELARIO HERNANDEZ</v>
          </cell>
          <cell r="AI1413" t="str">
            <v>200 mariano abasolo</v>
          </cell>
          <cell r="AJ1413" t="str">
            <v>2253151597</v>
          </cell>
          <cell r="AK1413">
            <v>0</v>
          </cell>
          <cell r="AL1413" t="str">
            <v>93650</v>
          </cell>
          <cell r="AM1413" t="str">
            <v>10/11/2016 04 : 23 Ricardo Espinosa : TCF2**MODELO40K20D**40G144578H02336**F. EMBARQUE NOV/03/2016**CARSSA**SHIPPING S-0003240010/11/2016 04 : 23 Ricardo Espinosa : TCF174 7400823202/11/2016 06 : 58 MARCO.DIAZ : TCF1DR ANGELICA MTZ27/10/2016 23 : 36 ERNESTO.HERN : NP526/10/2016 00 : 47 201068 : SE REALIZO SOLICITUD DE REAFACCION PANEL(172750) OC-100288225/10/2016 01 : 41 SERGIO.FER : ST2 - Se autoriza reparación, solicitarpartes.22/10/2016 01 : 38 201068 : LA PANTALLA PRESENTA MANCHAS EN PANEL MEPODRIA INDICAR SI PROCEDE GARANTIA, SE ADJUNTA DICTAMEN TECNICO13/10/2016 23 : 41 201068 : LA VISITA SE REALIZARA EL DIA 18/10/2016 ENUN HORARIO ABIERTO 10:00 A 18:00 HORAS12/10/2016 02 : 08 LUIS.D : ODSWTPRD% ZÚÑIGA , CASA NARANJA , CERCA DE UNA ESCUELA</v>
          </cell>
          <cell r="AN1413" t="str">
            <v>3TE40G134207</v>
          </cell>
          <cell r="AO1413" t="str">
            <v>Básica</v>
          </cell>
          <cell r="AP1413" t="str">
            <v>Hisense</v>
          </cell>
          <cell r="AQ1413" t="str">
            <v>Opera</v>
          </cell>
          <cell r="AR1413" t="str">
            <v>FHD 1920 x 1080</v>
          </cell>
          <cell r="AS1413" t="str">
            <v>GTE40G153352CRMM012</v>
          </cell>
          <cell r="AT1413">
            <v>1</v>
          </cell>
          <cell r="AU1413" t="str">
            <v>40H5B</v>
          </cell>
          <cell r="AV1413" t="str">
            <v>GTE40G153352</v>
          </cell>
          <cell r="AW1413" t="str">
            <v>CRM</v>
          </cell>
          <cell r="AX1413" t="str">
            <v>M012</v>
          </cell>
          <cell r="AY1413">
            <v>74012769</v>
          </cell>
          <cell r="AZ1413">
            <v>51013687</v>
          </cell>
          <cell r="BA1413">
            <v>80152319</v>
          </cell>
        </row>
        <row r="1414">
          <cell r="D1414">
            <v>60310958</v>
          </cell>
          <cell r="E1414" t="str">
            <v>A</v>
          </cell>
          <cell r="F1414" t="str">
            <v>TV</v>
          </cell>
          <cell r="G1414" t="str">
            <v>JAVIER TOY QUESADA</v>
          </cell>
          <cell r="H1414" t="str">
            <v>ALCONHONES 5 COL. VILLAS DEL SOL, CIUDAD DE MINATITLAN, VER</v>
          </cell>
          <cell r="I1414" t="str">
            <v>9222240919, 9221050875</v>
          </cell>
          <cell r="J1414" t="str">
            <v>HISENSE</v>
          </cell>
          <cell r="K1414" t="str">
            <v>32K20DW</v>
          </cell>
          <cell r="L1414" t="str">
            <v>32J134902H00243</v>
          </cell>
          <cell r="M1414">
            <v>1042364</v>
          </cell>
          <cell r="N1414">
            <v>3999</v>
          </cell>
          <cell r="O1414">
            <v>42762</v>
          </cell>
          <cell r="P1414">
            <v>42775</v>
          </cell>
          <cell r="Q1414">
            <v>201054</v>
          </cell>
          <cell r="R1414" t="str">
            <v xml:space="preserve">OC-1007237
</v>
          </cell>
          <cell r="S1414" t="str">
            <v/>
          </cell>
          <cell r="T1414" t="str">
            <v xml:space="preserve"> JESUS LEON PUIG           Fecha d</v>
          </cell>
          <cell r="U1414" t="str">
            <v>2017-04-12</v>
          </cell>
          <cell r="V1414" t="str">
            <v>SUR</v>
          </cell>
          <cell r="W1414" t="str">
            <v>COMPLETADO</v>
          </cell>
          <cell r="X1414" t="str">
            <v>TALLER</v>
          </cell>
          <cell r="Y1414">
            <v>42773</v>
          </cell>
          <cell r="Z1414">
            <v>11</v>
          </cell>
          <cell r="AA1414" t="str">
            <v>M010</v>
          </cell>
          <cell r="AD1414" t="str">
            <v>Minatitlan/Villas del sol</v>
          </cell>
          <cell r="AE1414" t="str">
            <v>VER</v>
          </cell>
          <cell r="AF1414" t="str">
            <v>MX</v>
          </cell>
          <cell r="AG1414" t="str">
            <v>10411459</v>
          </cell>
          <cell r="AH1414" t="str">
            <v>JAVIER TOY QUEZADA</v>
          </cell>
          <cell r="AI1414" t="str">
            <v>5 Alcohones</v>
          </cell>
          <cell r="AJ1414" t="str">
            <v>9221050875</v>
          </cell>
          <cell r="AK1414" t="str">
            <v>9221050875</v>
          </cell>
          <cell r="AL1414" t="str">
            <v>96770</v>
          </cell>
          <cell r="AM1414" t="str">
            <v>21/04/2017 01 : 45 SEMIRAMIS.M : CSCCte se comunica para verificar cuando se le enviara su equipo se lemenciona que se retomara el proceso de envios ptes se pide una semanapara que se considere en el siguiente embarque31/03/2017 09 : 21 MARCO.DIAZ : TCF174 7401138323/02/2017 02 : 20 MARCO.DIAZ : TCF1PU CTE FINAL23/02/2017 02 : 20 MARCO.DIAZ : TCF1DR16/02/2017 23 : 09 BRENDA.MORA : CSCSe le hace mención de la autorización del cf y el tiempo de entrega de20 días hábiles. TCF1PU-Cliente14/02/2017 02 : 48 ERNESTO.HERN : TCF114/02/2017 02 : 48 ERNESTO.HERN : NP510/02/2017 06 : 50 201054 : SE SOLICITA REFACCION SE REVISA EQUIPOENCONTRANDO DAÑO EN EL PANEL NO HAY IMAGEN PEDIDO ES OC-100723709/02/2017 01 : 28 201054 : SE VISITA EL DIA 10/02/201708/02/2017 09 : 57 SEMIRAMIS.M : ODSWTPRD/TELMEXENTRE ABUDILLAS Y ALBATROS</v>
          </cell>
          <cell r="AN1414" t="str">
            <v>3TE32G143053</v>
          </cell>
          <cell r="AO1414" t="str">
            <v>Smart</v>
          </cell>
          <cell r="AP1414" t="str">
            <v>Hisense</v>
          </cell>
          <cell r="AQ1414" t="str">
            <v>Opera</v>
          </cell>
          <cell r="AR1414" t="str">
            <v>HD 1366 X 768</v>
          </cell>
          <cell r="AS1414" t="str">
            <v>3TE32G164786G164786M010</v>
          </cell>
          <cell r="AT1414">
            <v>1</v>
          </cell>
          <cell r="AU1414" t="str">
            <v>32H3B2</v>
          </cell>
          <cell r="AV1414" t="str">
            <v>3TE32G164786</v>
          </cell>
          <cell r="AW1414" t="str">
            <v>G164786</v>
          </cell>
          <cell r="AX1414" t="str">
            <v>M010</v>
          </cell>
          <cell r="AY1414">
            <v>74012770</v>
          </cell>
          <cell r="AZ1414">
            <v>51013688</v>
          </cell>
          <cell r="BA1414">
            <v>80152320</v>
          </cell>
        </row>
        <row r="1415">
          <cell r="D1415">
            <v>60317032</v>
          </cell>
          <cell r="E1415" t="str">
            <v>A</v>
          </cell>
          <cell r="F1415" t="str">
            <v>TV</v>
          </cell>
          <cell r="G1415" t="str">
            <v xml:space="preserve">SONIA LOURDES BARBA GUERRERO </v>
          </cell>
          <cell r="H1415" t="str">
            <v xml:space="preserve">DE LA CALZADA 48, STA MARIA TEQUEPEXPAN 45061  TLAQUEPAQUE JAL  </v>
          </cell>
          <cell r="I1415">
            <v>3314912194</v>
          </cell>
          <cell r="J1415" t="str">
            <v>HISENSE</v>
          </cell>
          <cell r="K1415" t="str">
            <v>32K21DW</v>
          </cell>
          <cell r="L1415" t="str">
            <v xml:space="preserve">32J141022H00269  </v>
          </cell>
          <cell r="M1415" t="str">
            <v>Factura</v>
          </cell>
          <cell r="N1415">
            <v>4599</v>
          </cell>
          <cell r="O1415">
            <v>42063</v>
          </cell>
          <cell r="P1415">
            <v>42823</v>
          </cell>
          <cell r="Q1415">
            <v>201076</v>
          </cell>
          <cell r="R1415" t="str">
            <v>10/05/2017 06 : 06  ARANTXA.MON : Se autoriza NP5; por correccion de documentos
P1: T171937/PANEL/OC-1010217</v>
          </cell>
          <cell r="S1415" t="str">
            <v xml:space="preserve"> </v>
          </cell>
          <cell r="T1415" t="str">
            <v xml:space="preserve"> Carlos Muñiz                     </v>
          </cell>
          <cell r="U1415" t="str">
            <v>2017-05-12</v>
          </cell>
          <cell r="V1415" t="str">
            <v>SUR</v>
          </cell>
          <cell r="W1415" t="str">
            <v>COMPLETADO</v>
          </cell>
          <cell r="X1415" t="str">
            <v>TALLER</v>
          </cell>
          <cell r="Y1415">
            <v>42850</v>
          </cell>
          <cell r="Z1415">
            <v>787</v>
          </cell>
          <cell r="AD1415" t="str">
            <v>Tlaquepaque/Sta MaTequepexpan</v>
          </cell>
          <cell r="AE1415" t="str">
            <v>JAL</v>
          </cell>
          <cell r="AF1415" t="str">
            <v>MX</v>
          </cell>
          <cell r="AG1415" t="str">
            <v>10416939</v>
          </cell>
          <cell r="AH1415" t="str">
            <v>SONIA LOURDES BARBA GUERRERO</v>
          </cell>
          <cell r="AI1415" t="str">
            <v>48 De la calzada</v>
          </cell>
          <cell r="AJ1415" t="str">
            <v>3320145245</v>
          </cell>
          <cell r="AK1415" t="str">
            <v>3320145245</v>
          </cell>
          <cell r="AL1415" t="str">
            <v>45601</v>
          </cell>
          <cell r="AM1415" t="str">
            <v>10/05/2017 06 : 07 ARANTXA.MON : TCF110/05/2017 06 : 06 ARANTXA.MON : Se autoriza NP5; por correccion dedocumentos05/05/2017 03 : 19 201076 : SE ADJUNTA INFORMACION03/05/2017 07 : 34 ARANTXA.MON : FALTA AGREGAR, PLACA NUMERO DE SERIE,FACTURA, GARANTIA02/05/2017 22 : 40 201076 : P1: T171937/PANEL/OC-101021727/04/2017 00 : 17 201076 : SE ATIENDE CON ORDEN 128314SE PROGRAMO VISITA PARA EL DIA 27/04/201726/04/2017 05 : 28 SEMIRAMIS.M : ODSWTPRD/MUEBLES AMERICAENTRE CALLE DE LAS FLORES E INDEPENDENCIASE REALIZARON PRUEBAS SIN EMBARGO SOLO EL LEDS PRENDE EN COLOR ROJO</v>
          </cell>
          <cell r="AN1415" t="str">
            <v>3TE32J140475</v>
          </cell>
          <cell r="AO1415" t="str">
            <v>Smart</v>
          </cell>
          <cell r="AP1415" t="str">
            <v>Hisense</v>
          </cell>
          <cell r="AQ1415" t="str">
            <v>Opera</v>
          </cell>
          <cell r="AR1415" t="str">
            <v>HD 1366 X 768</v>
          </cell>
          <cell r="AS1415" t="str">
            <v>3TE32G164485G164485M010</v>
          </cell>
          <cell r="AT1415">
            <v>4</v>
          </cell>
          <cell r="AU1415" t="str">
            <v>32H5B2</v>
          </cell>
          <cell r="AV1415" t="str">
            <v>3TE32G164485</v>
          </cell>
          <cell r="AW1415" t="str">
            <v>G164485</v>
          </cell>
          <cell r="AX1415" t="str">
            <v>M010</v>
          </cell>
          <cell r="AY1415">
            <v>74012601</v>
          </cell>
          <cell r="AZ1415">
            <v>51013520</v>
          </cell>
          <cell r="BA1415">
            <v>80152939</v>
          </cell>
        </row>
        <row r="1416">
          <cell r="D1416">
            <v>60317699</v>
          </cell>
          <cell r="E1416" t="str">
            <v xml:space="preserve">       A</v>
          </cell>
          <cell r="F1416" t="str">
            <v>TV</v>
          </cell>
          <cell r="G1416" t="str">
            <v>JULIO CESAR ROCHA JIMENEZ</v>
          </cell>
          <cell r="H1416" t="str">
            <v>JOSE VIVANCO 224, FOMERREY 156, CIENEGA DE FLORES</v>
          </cell>
          <cell r="I1416">
            <v>8117471722</v>
          </cell>
          <cell r="J1416" t="str">
            <v>HISENSE</v>
          </cell>
          <cell r="K1416" t="str">
            <v>50K20DW</v>
          </cell>
          <cell r="L1416" t="str">
            <v>50J140464H02871</v>
          </cell>
          <cell r="M1416" t="str">
            <v>26196-18</v>
          </cell>
          <cell r="N1416">
            <v>14024</v>
          </cell>
          <cell r="O1416">
            <v>41922</v>
          </cell>
          <cell r="P1416">
            <v>42870</v>
          </cell>
          <cell r="Q1416">
            <v>201024</v>
          </cell>
          <cell r="R1416" t="str">
            <v>17/05/17 6:26 ARANTXA NP5 P1A OC. 1010819 PANEL 173331</v>
          </cell>
          <cell r="S1416" t="str">
            <v/>
          </cell>
          <cell r="T1416" t="str">
            <v xml:space="preserve">    SOFIA VAZQUEZ                 </v>
          </cell>
          <cell r="U1416">
            <v>42878</v>
          </cell>
          <cell r="V1416" t="str">
            <v>NORTE</v>
          </cell>
          <cell r="X1416" t="str">
            <v>TALLER</v>
          </cell>
          <cell r="Y1416">
            <v>42859</v>
          </cell>
          <cell r="AD1416" t="str">
            <v>Cienega de Flores/Fomeray 156</v>
          </cell>
          <cell r="AE1416" t="str">
            <v>NL</v>
          </cell>
          <cell r="AF1416" t="str">
            <v>MX</v>
          </cell>
          <cell r="AG1416" t="str">
            <v>10417589</v>
          </cell>
          <cell r="AH1416" t="str">
            <v>JULIO CESAR ROCHA JIMENEZ</v>
          </cell>
          <cell r="AI1416" t="str">
            <v>224 Jose Vivanco</v>
          </cell>
          <cell r="AJ1416" t="str">
            <v>8117471722</v>
          </cell>
          <cell r="AK1416">
            <v>0</v>
          </cell>
          <cell r="AL1416" t="str">
            <v>65550</v>
          </cell>
          <cell r="AM1416" t="str">
            <v>17/05/2017 06 : 26 ARANTXA.MON : TCF117/05/2017 06 : 26 ARANTXA.MON : Se autoriza NP5; INFORMACION CORRECTA16/05/2017 06 : 34 201024 : P1A:OC1010819,PANEL173331,15MAYO2017.16/05/2017 05 : 06 201024 : SE ANEXA NOTA DECOMPRA Y SEPASA REVIISON05/05/2017 05 : 00 201024 : SKMA: 62 KM. $ 124.0005/05/2017 01 : 42 GABRIELA.B : ODSWTP Elaborado por */RG05/05/2017 00 : 37 GABRIELA.B : RD EN LA ESQUINA HAY UNA PAPELERÍA QUESE LLAMA NAYELLI</v>
          </cell>
          <cell r="AN1416" t="str">
            <v>1TE50B8NUSCB</v>
          </cell>
          <cell r="AS1416" t="str">
            <v>3TE50G165140G165140M010</v>
          </cell>
          <cell r="AT1416">
            <v>28</v>
          </cell>
          <cell r="AU1416" t="str">
            <v>50H7GB</v>
          </cell>
          <cell r="AV1416" t="str">
            <v>3TE50G165140</v>
          </cell>
          <cell r="AW1416" t="str">
            <v>G165140</v>
          </cell>
          <cell r="AX1416" t="str">
            <v>M010</v>
          </cell>
          <cell r="AY1416">
            <v>74012790</v>
          </cell>
          <cell r="AZ1416">
            <v>51013706</v>
          </cell>
          <cell r="BA1416">
            <v>80152331</v>
          </cell>
        </row>
        <row r="1417">
          <cell r="D1417">
            <v>60317960</v>
          </cell>
          <cell r="E1417" t="str">
            <v xml:space="preserve">    A   </v>
          </cell>
          <cell r="F1417" t="str">
            <v>TV</v>
          </cell>
          <cell r="G1417" t="str">
            <v>JAVIER RAZO</v>
          </cell>
          <cell r="H1417" t="str">
            <v xml:space="preserve">CARLOS SANTANA 45,COL.MOCTEZUMA 1ERA SECC.VENUSTIANO CARRANZA </v>
          </cell>
          <cell r="I1417" t="str">
            <v>6793 7969</v>
          </cell>
          <cell r="J1417" t="str">
            <v>HISENSE</v>
          </cell>
          <cell r="K1417" t="str">
            <v>50K20DW</v>
          </cell>
          <cell r="L1417" t="str">
            <v>50G143067H00292</v>
          </cell>
          <cell r="M1417" t="str">
            <v>POLIZA</v>
          </cell>
          <cell r="N1417">
            <v>0</v>
          </cell>
          <cell r="O1417">
            <v>41652</v>
          </cell>
          <cell r="P1417">
            <v>42865</v>
          </cell>
          <cell r="Q1417">
            <v>201057</v>
          </cell>
          <cell r="R1417" t="str">
            <v>12/05/2017 06 : 52  ARANTXA.MON : TCF1
12/05/2017 06 : 52  ARANTXA.MON : Se autoriza NP5; numero de serie y ticket correcto
11/05/2017 03 : 18 201057 : P1A: SE SOLICITA #T173331,PANEL,OC-1010615,</v>
          </cell>
          <cell r="S1417" t="str">
            <v xml:space="preserve"> EQUIPO EN CSA DE CLIENTE</v>
          </cell>
          <cell r="T1417" t="str">
            <v xml:space="preserve"> MARIBEL SASTRE HERNANDEZ         </v>
          </cell>
          <cell r="U1417">
            <v>42878</v>
          </cell>
          <cell r="V1417" t="str">
            <v>CENTRO</v>
          </cell>
          <cell r="X1417" t="str">
            <v>TALLER</v>
          </cell>
          <cell r="Y1417">
            <v>42863</v>
          </cell>
          <cell r="AD1417" t="str">
            <v>col moctezuma/primera secc/v, carranza</v>
          </cell>
          <cell r="AE1417" t="str">
            <v>DF</v>
          </cell>
          <cell r="AF1417" t="str">
            <v>MX</v>
          </cell>
          <cell r="AG1417" t="str">
            <v>10417690</v>
          </cell>
          <cell r="AH1417" t="str">
            <v>JAVIER RASO</v>
          </cell>
          <cell r="AI1417" t="str">
            <v>45 carlos santana</v>
          </cell>
          <cell r="AJ1417" t="str">
            <v>67937969</v>
          </cell>
          <cell r="AK1417">
            <v>0</v>
          </cell>
          <cell r="AL1417" t="str">
            <v>15500</v>
          </cell>
          <cell r="AM1417" t="str">
            <v>12/05/2017 06 : 52 ARANTXA.MON : TCF112/05/2017 06 : 52 ARANTXA.MON : Se autoriza NP5; numero de serie yticket correcto11/05/2017 03 : 18 201057 : P1A: SE SOLICITA #T173331,PANEL,OC-1010615,10/05/201709/05/2017 05 : 59 201057 : V1: SE LLAMO A CTE 08/05/2017, SE CONFIRMAVISITA PARA MARTES 09/05/2017, HORARIO ABIERTO DE 9:00 A 18:0006/05/2017 00 : 51 ANA.GABRIELA : ODSWTPCUARTA OCASIÓN EN QUE LE DAN EL SERVICIO, YA ES MOLESTO QUE EN CADA CASOSEA LO MISMO,COMENTA EL CLIENTE..</v>
          </cell>
          <cell r="AN1417" t="str">
            <v>1TE50B8NUSCB</v>
          </cell>
          <cell r="AS1417" t="str">
            <v>3TE50G165140G165140M010</v>
          </cell>
          <cell r="AT1417">
            <v>28</v>
          </cell>
          <cell r="AU1417" t="str">
            <v>50H7GB</v>
          </cell>
          <cell r="AV1417" t="str">
            <v>3TE50G165140</v>
          </cell>
          <cell r="AW1417" t="str">
            <v>G165140</v>
          </cell>
          <cell r="AX1417" t="str">
            <v>M010</v>
          </cell>
          <cell r="AY1417">
            <v>74012823</v>
          </cell>
          <cell r="AZ1417">
            <v>51013738</v>
          </cell>
          <cell r="BA1417">
            <v>80152375</v>
          </cell>
        </row>
        <row r="1418">
          <cell r="D1418">
            <v>60310858</v>
          </cell>
          <cell r="E1418" t="str">
            <v>A</v>
          </cell>
          <cell r="F1418" t="str">
            <v>TV</v>
          </cell>
          <cell r="G1418" t="str">
            <v>FRANCISCO ROSALES HERNANDEZ</v>
          </cell>
          <cell r="H1418" t="str">
            <v>Moctezuma
no. 366 Cd Guzman/Centro</v>
          </cell>
          <cell r="I1418">
            <v>3414128282</v>
          </cell>
          <cell r="J1418" t="str">
            <v>HISENSE</v>
          </cell>
          <cell r="K1418" t="str">
            <v>40K20D</v>
          </cell>
          <cell r="L1418" t="str">
            <v>40G143464H00218</v>
          </cell>
          <cell r="M1418">
            <v>116830</v>
          </cell>
          <cell r="N1418">
            <v>5761.05</v>
          </cell>
          <cell r="O1418">
            <v>41802</v>
          </cell>
          <cell r="P1418">
            <v>42774</v>
          </cell>
          <cell r="Q1418">
            <v>201518</v>
          </cell>
          <cell r="R1418" t="str">
            <v>PCB main sin surtimiento 173417  OC-1007097</v>
          </cell>
          <cell r="S1418" t="str">
            <v>CLIENTE EN ESPERA DE CF</v>
          </cell>
          <cell r="T1418" t="str">
            <v xml:space="preserve"> Antonio Hernández Cedeño         </v>
          </cell>
          <cell r="U1418">
            <v>42874</v>
          </cell>
          <cell r="V1418" t="str">
            <v>SUR</v>
          </cell>
          <cell r="Y1418">
            <v>42773</v>
          </cell>
          <cell r="AD1418" t="str">
            <v>Cd Guzman/Centro</v>
          </cell>
          <cell r="AE1418" t="str">
            <v>JAL</v>
          </cell>
          <cell r="AF1418" t="str">
            <v>MX</v>
          </cell>
          <cell r="AG1418" t="str">
            <v>10410026</v>
          </cell>
          <cell r="AH1418" t="str">
            <v>FRANCISCO ROSALES HERNANDEZ</v>
          </cell>
          <cell r="AI1418" t="str">
            <v>366 Moctezuma</v>
          </cell>
          <cell r="AJ1418" t="str">
            <v>3411171954</v>
          </cell>
          <cell r="AK1418" t="str">
            <v>3411171954</v>
          </cell>
          <cell r="AL1418" t="str">
            <v>49000</v>
          </cell>
          <cell r="AM1418" t="str">
            <v>23/02/2017 07 : 59 MARCO.DIAZ : TCF2***MODELO 40h5b2***SERIE40G1632F4H04330***FECHA DE EMBARQUE 20 DE FEBRERO*** ENVIADO A CTE FINAL***CARSSA22/02/2017 00 : 11 MARCO.DIAZ : TCF174 7401118210/02/2017 06 : 42 ERNESTO.HERN : TCF110/02/2017 06 : 42 ERNESTO.HERN : NP508/02/2017 06 : 45 201518 : PEDIDO NO. OC-100709708/02/2017 04 : 11 201518 : SE SOLICITA PCB MAIN DE ACUERDO A PREDIAGNOSTICO CON CLIENTE08/02/2017 04 : 04 ANA.GABRIELA : KMA:216$432.0008/02/2017 03 : 20 201518 : SKMA: 216 KM IDA Y VUELTA07/02/2017 22 : 28 BRENDA.MORA : ODSWTPENTRE CAZADORES Y DARIO VARGAS, FACHADA NARANJA PUERTA CON CANCEL NEGRO</v>
          </cell>
          <cell r="AN1418" t="str">
            <v>3TE40G134207</v>
          </cell>
          <cell r="AS1418" t="str">
            <v>GTE40G151184CRMM012</v>
          </cell>
          <cell r="AT1418">
            <v>1</v>
          </cell>
          <cell r="AU1418" t="str">
            <v>40K20DW</v>
          </cell>
          <cell r="AV1418" t="str">
            <v>GTE40G151184</v>
          </cell>
          <cell r="AW1418" t="str">
            <v>CRM</v>
          </cell>
          <cell r="AX1418" t="str">
            <v>M012</v>
          </cell>
          <cell r="AY1418">
            <v>74012833</v>
          </cell>
          <cell r="AZ1418">
            <v>51013748</v>
          </cell>
          <cell r="BA1418">
            <v>80152388</v>
          </cell>
        </row>
        <row r="1419">
          <cell r="D1419">
            <v>60310744</v>
          </cell>
          <cell r="E1419" t="str">
            <v>A</v>
          </cell>
          <cell r="F1419" t="str">
            <v>TV</v>
          </cell>
          <cell r="G1419" t="str">
            <v>Araceli Moreno</v>
          </cell>
          <cell r="H1419" t="str">
            <v>alfonso reyes 491  colima/col jardines de vista hermosa</v>
          </cell>
          <cell r="I1419">
            <v>3123182357</v>
          </cell>
          <cell r="J1419" t="str">
            <v>HISENSE</v>
          </cell>
          <cell r="K1419" t="str">
            <v>32H5B2</v>
          </cell>
          <cell r="L1419" t="str">
            <v>32G1613D2H02511</v>
          </cell>
          <cell r="M1419" t="str">
            <v>Ticket</v>
          </cell>
          <cell r="N1419">
            <v>7499</v>
          </cell>
          <cell r="O1419" t="str">
            <v>06-18-16</v>
          </cell>
          <cell r="P1419">
            <v>42776</v>
          </cell>
          <cell r="Q1419">
            <v>201518</v>
          </cell>
          <cell r="R1419" t="str">
            <v>PCB MAIN 191148 EN OC-1007239</v>
          </cell>
          <cell r="S1419" t="str">
            <v>Cliente aún en espera de cambio físico.</v>
          </cell>
          <cell r="T1419" t="str">
            <v xml:space="preserve"> Antonio Hernández Cedeño         </v>
          </cell>
          <cell r="U1419">
            <v>42874</v>
          </cell>
          <cell r="V1419" t="str">
            <v>SUR</v>
          </cell>
          <cell r="Y1419">
            <v>42769</v>
          </cell>
          <cell r="AD1419" t="str">
            <v>colima/col jardines de vista hermosa</v>
          </cell>
          <cell r="AE1419" t="str">
            <v>COL</v>
          </cell>
          <cell r="AF1419" t="str">
            <v>MX</v>
          </cell>
          <cell r="AG1419" t="str">
            <v>10410691</v>
          </cell>
          <cell r="AH1419" t="str">
            <v>ARACELI MORENO</v>
          </cell>
          <cell r="AI1419" t="str">
            <v>491 alfonso reyes</v>
          </cell>
          <cell r="AJ1419" t="str">
            <v>0443123182357</v>
          </cell>
          <cell r="AK1419">
            <v>0</v>
          </cell>
          <cell r="AL1419" t="str">
            <v>28010</v>
          </cell>
          <cell r="AM1419" t="str">
            <v>22/02/2017 04 : 16 Ricardo Espinosa : TCF2***MODELO 32H5B2***SERIE32G163827H03447***FECHA DE EMBARQUE 20 DE FEBRERO*** ENVIADO A 201518***CARSSA BRENDA MED19/02/2017 07 : 56 MARCO.DIAZ : TCF174 7401117114/02/2017 02 : 52 ERNESTO.HERN : TCF114/02/2017 02 : 52 ERNESTO.HERN : NP510/02/2017 07 : 07 201518 : PEDIDO NO. OC-100723910/02/2017 05 : 55 201518 : SOLICITAR PCB MAIIN10/02/2017 02 : 41 FABIOLA.BON : SEG: SE CONFIRMA CON CLIENTE LA VISITADEL TALLER ODS PENDIENTE POR DIAGNOSTICO08/02/2017 03 : 57 201518 : NO CONTACTO CON CLIENTE SE LE LLAMARA MASTTARDE SE MANDP MENSAJE TEXTO08/02/2017 03 : 25 FABIOLA.BON : V1P25/01/2017 03 : 26 LUIS.D : ODSWTPRD// % JESUS PONCE Y JOSE G ALCARAZ , CASA ROSA</v>
          </cell>
          <cell r="AN1419" t="str">
            <v>3TE32G155369</v>
          </cell>
          <cell r="AS1419" t="str">
            <v>3TE32G164485G164485M010</v>
          </cell>
          <cell r="AT1419">
            <v>4</v>
          </cell>
          <cell r="AU1419" t="str">
            <v>32H5B2</v>
          </cell>
          <cell r="AV1419" t="str">
            <v>3TE32G164485</v>
          </cell>
          <cell r="AW1419" t="str">
            <v>G164485</v>
          </cell>
          <cell r="AX1419" t="str">
            <v>M010</v>
          </cell>
          <cell r="AY1419">
            <v>74012834</v>
          </cell>
          <cell r="AZ1419">
            <v>51013749</v>
          </cell>
          <cell r="BA1419">
            <v>80152390</v>
          </cell>
        </row>
        <row r="1420">
          <cell r="D1420">
            <v>60310608</v>
          </cell>
          <cell r="E1420" t="str">
            <v>A</v>
          </cell>
          <cell r="F1420" t="str">
            <v>TV</v>
          </cell>
          <cell r="G1420" t="str">
            <v>Miguel Angel Sandoval Santos</v>
          </cell>
          <cell r="H1420" t="str">
            <v xml:space="preserve"> 
Morelos 22b Trapiche Cuauhtemoc/Centro</v>
          </cell>
          <cell r="I1420">
            <v>3123150578</v>
          </cell>
          <cell r="J1420" t="str">
            <v>HISENSE</v>
          </cell>
          <cell r="K1420" t="str">
            <v>43H7C</v>
          </cell>
          <cell r="L1420" t="str">
            <v>43G1618P0MH0552</v>
          </cell>
          <cell r="M1420" t="str">
            <v>POLIZA SELLADA</v>
          </cell>
          <cell r="N1420" t="str">
            <v>SEALED WARRANTY</v>
          </cell>
          <cell r="O1420">
            <v>42740</v>
          </cell>
          <cell r="P1420">
            <v>42776</v>
          </cell>
          <cell r="Q1420">
            <v>201518</v>
          </cell>
          <cell r="R1420" t="str">
            <v>PCB MAIN 198397 EN OC-1007295</v>
          </cell>
          <cell r="S1420" t="str">
            <v>Cliente aún en espera de cambio físico.</v>
          </cell>
          <cell r="T1420" t="str">
            <v xml:space="preserve"> Antonio Hernández Cedeño         </v>
          </cell>
          <cell r="U1420">
            <v>42874</v>
          </cell>
          <cell r="V1420" t="str">
            <v>SUR</v>
          </cell>
          <cell r="Y1420">
            <v>42767</v>
          </cell>
          <cell r="AD1420" t="str">
            <v>Trapiche Cuauhtemoc/Centro</v>
          </cell>
          <cell r="AE1420" t="str">
            <v>COL</v>
          </cell>
          <cell r="AF1420" t="str">
            <v>MX</v>
          </cell>
          <cell r="AG1420" t="str">
            <v>10411055</v>
          </cell>
          <cell r="AH1420" t="str">
            <v>MIGUEL ANGEL SANDOVAL SANTOS</v>
          </cell>
          <cell r="AI1420" t="str">
            <v>22b Morelos</v>
          </cell>
          <cell r="AJ1420" t="str">
            <v>3121253827</v>
          </cell>
          <cell r="AK1420" t="str">
            <v>3121253827</v>
          </cell>
          <cell r="AL1420" t="str">
            <v>28550</v>
          </cell>
          <cell r="AM1420" t="str">
            <v>18/05/2017 03 : 02 GABRIELA.B : CSCSe solicita apoyo para liberación de Orden por Cf Se manda Mail aCecilio Rivero29/04/2017 05 : 31 JUANANTONIO : CSC se indica que el áreacorrespondiente esta diagnosticando la entrega su equipo. EMC*20/04/2017 01 : 36 ANA.ROSA : CSCse le indica a cte. que aun no contamos con linformacion de losembarques de los equipos, en espera de que estas áreas den fecha deembarque se encuentra demasiado molesto y exige la devolución de sudinero20/04/2017 01 : 19 BRENDA.MORA : CSCSe le hace mención de la autorización del cf y el tiempo de entrega de20 días hábiles. TCF1PU-CSA22/02/2017 07 : 35 MARCO.DIAZ : TCF1PU CSA16/02/2017 08 : 41 MARCO.DIAZ : TCF1PU CSA15/02/2017 03 : 07 ERNESTO.HERN : TCF115/02/2017 03 : 06 ERNESTO.HERN : NP511/02/2017 08 : 02 201518 : PEDIDO NO, OC-100729510/02/2017 06 : 33 201518 : NO PUEDO PEDIR LA REFACCION, LA SERIE NOAPARECE EN EL VERIFICADOR POR LO CONSIGUIENTE NO TENGO NUMERO DE PARTE SE MANDA CORREO A REFACCIONES10/02/2017 03 : 15 201518 : SE SOLICITA PCB MAIN10/02/2017 02 : 28 FABIOLA.BON : SEG: PENDIENTE DE DIAGNOSTICO05/02/2017 01 : 03 201518 : SE COMUNICÓ CON CLIENTE Y SE AGENDO VISITAPARA EL MIERCOLES05/02/2017 00 : 57 201518 : CLIENTE NO CONTESTA04/02/2017 03 : 18 FABIOLA.BON : seg: pendiente de diagnostico02/02/2017 12 : 14 201518 : PARA RUTA DIA JUEVES 2 FEB31/01/2017 00 : 37 SEMIRAMIS.M : ODSWTPRD/TELMEXENTRE JUAN ROMERO E INDEPENDENCIA</v>
          </cell>
          <cell r="AN1420" t="str">
            <v>3TE43G154905</v>
          </cell>
          <cell r="AS1420" t="str">
            <v>3TE43G1618P0MG1618P0MM010</v>
          </cell>
          <cell r="AT1420" t="str">
            <v>0</v>
          </cell>
          <cell r="AU1420" t="str">
            <v>43H7C</v>
          </cell>
          <cell r="AV1420" t="str">
            <v>3TE43G1618P0M</v>
          </cell>
          <cell r="AW1420" t="str">
            <v>G1618P0M</v>
          </cell>
          <cell r="AX1420" t="str">
            <v>M010</v>
          </cell>
          <cell r="AY1420">
            <v>74012835</v>
          </cell>
          <cell r="AZ1420">
            <v>51013750</v>
          </cell>
          <cell r="BA1420">
            <v>80152392</v>
          </cell>
        </row>
        <row r="1421">
          <cell r="D1421">
            <v>60311643</v>
          </cell>
          <cell r="E1421" t="str">
            <v>A</v>
          </cell>
          <cell r="F1421" t="str">
            <v>TV</v>
          </cell>
          <cell r="G1421" t="str">
            <v>ARACELI VIRGEN GONZALEZ</v>
          </cell>
          <cell r="H1421" t="str">
            <v xml:space="preserve">calle antonio alvarez num 5
manzanillo / ignacio zaragoza
</v>
          </cell>
          <cell r="I1421">
            <v>3143324552</v>
          </cell>
          <cell r="J1421" t="str">
            <v>HISENSE</v>
          </cell>
          <cell r="K1421" t="str">
            <v>46K366Wn</v>
          </cell>
          <cell r="L1421" t="str">
            <v>46G133405H01221</v>
          </cell>
          <cell r="M1421" t="str">
            <v>0000180</v>
          </cell>
          <cell r="N1421">
            <v>6990</v>
          </cell>
          <cell r="O1421">
            <v>41699</v>
          </cell>
          <cell r="P1421">
            <v>42794</v>
          </cell>
          <cell r="Q1421">
            <v>201518</v>
          </cell>
          <cell r="R1421" t="str">
            <v>OC-1008017, T166671/Panel - PANEL</v>
          </cell>
          <cell r="S1421" t="str">
            <v>CLIENTE EN ESPERA DE CF</v>
          </cell>
          <cell r="T1421" t="str">
            <v xml:space="preserve"> Antonio Hernández Cedeño         </v>
          </cell>
          <cell r="U1421">
            <v>42874</v>
          </cell>
          <cell r="V1421" t="str">
            <v>SUR</v>
          </cell>
          <cell r="Y1421">
            <v>42781</v>
          </cell>
          <cell r="AD1421" t="str">
            <v>manzanillo / ignacio zaragoza</v>
          </cell>
          <cell r="AE1421" t="str">
            <v>COL</v>
          </cell>
          <cell r="AF1421" t="str">
            <v>MX</v>
          </cell>
          <cell r="AG1421" t="str">
            <v>10412159</v>
          </cell>
          <cell r="AH1421" t="str">
            <v>ARACELI VIRGEN GONZALEZ</v>
          </cell>
          <cell r="AI1421" t="str">
            <v>calle antonio alvarez num 5</v>
          </cell>
          <cell r="AJ1421" t="str">
            <v>0443141090689</v>
          </cell>
          <cell r="AK1421" t="str">
            <v>0443141090689</v>
          </cell>
          <cell r="AL1421" t="str">
            <v>28240</v>
          </cell>
          <cell r="AM1421" t="str">
            <v>06/05/2017 00 : 05 GABRIELA.B : CSCSe pasa Orden a CF para proceso de Entrega29/03/2017 06 : 14 MARCO.DIAZ : TCF1PU CSA CONFIRMA LILIANA RIO.JESSICA O29/03/2017 06 : 13 MARCO.DIAZ : TCF1. JESSICA O28/03/2017 00 : 07 GERARDO.GRA : CSC se indica CF y fecha aproximada deentrega 20 días hábiles a partir de NP5. EMC*15/03/2017 06 : 25 ARANTXA.MON : TCF115/03/2017 06 : 22 ARANTXA.MON : NP501/03/2017 03 : 45 201518 : PEDIDO NO. OC-100801728/02/2017 01 : 17 201518 : NO SE PUEDE PEDIR PANEL NO APARECE LA SERIEEN EL VERIFICADOR DE SERIE, SE MANDA CORREO A REFACCIONES28/02/2017 01 : 11 201518 : SE RECOLECTO EQUIPO, Y SE VA QUEDARPENDIENTE POR PANEL22/02/2017 05 : 21 ANA.ROSA : CSCse le indica a cte. la fecha de visita que reporta CSA22/02/2017 00 : 47 201518 : SE AGENDA VISITA PARA VIERNES 24 DE FEBRERO21/02/2017 03 : 31 FABIOLA.BON : V1P18/02/2017 09 : 49 201518 : SE ACUDIO EL DIA VIERNES AL DOMICILIO DELCLIENTE, PERO NO SE PUDO ACCEDER, YA QUE HABIA CARNAVAL, Y NO DIERON ACCESO, EL CLIENTE ESTA ENTERADO17/02/2017 04 : 56 201518 : NO CONTESTA, PARA CONFIRMAR VISITA16/02/2017 11 : 35 201518 : PARA RUTA FORANEA VIERNES 17 FEB16/02/2017 02 : 39 GERARDO.GRA : KMA: 210$420.00CST: 256RD...A UN COSTADO DE LA IGLESIA CRISTIANA</v>
          </cell>
          <cell r="AN1421" t="str">
            <v>3TE46G133405</v>
          </cell>
          <cell r="AS1421" t="str">
            <v>GTE50G151618CRMM012</v>
          </cell>
          <cell r="AT1421">
            <v>1</v>
          </cell>
          <cell r="AU1421" t="str">
            <v>50H5B</v>
          </cell>
          <cell r="AV1421" t="str">
            <v>GTE50G151618</v>
          </cell>
          <cell r="AW1421" t="str">
            <v>CRM</v>
          </cell>
          <cell r="AX1421" t="str">
            <v>M012</v>
          </cell>
          <cell r="AY1421">
            <v>74012836</v>
          </cell>
          <cell r="AZ1421">
            <v>51013751</v>
          </cell>
          <cell r="BA1421">
            <v>80152393</v>
          </cell>
        </row>
        <row r="1422">
          <cell r="D1422">
            <v>60308006</v>
          </cell>
          <cell r="E1422" t="str">
            <v>A</v>
          </cell>
          <cell r="F1422" t="str">
            <v>TV</v>
          </cell>
          <cell r="G1422" t="str">
            <v>Jose Gerardo Rincón Cuevas</v>
          </cell>
          <cell r="H1422" t="str">
            <v>Aquiles serdan num 80, Colima/Centro</v>
          </cell>
          <cell r="I1422">
            <v>3121145805</v>
          </cell>
          <cell r="J1422" t="str">
            <v>HISENSE SHARP</v>
          </cell>
          <cell r="K1422" t="str">
            <v>LC-65N5200U</v>
          </cell>
          <cell r="L1422" t="str">
            <v>65G155271H00417</v>
          </cell>
          <cell r="M1422">
            <v>8772</v>
          </cell>
          <cell r="N1422">
            <v>25159.15</v>
          </cell>
          <cell r="O1422" t="str">
            <v>07/15/2016</v>
          </cell>
          <cell r="P1422">
            <v>42739</v>
          </cell>
          <cell r="Q1422">
            <v>201518</v>
          </cell>
          <cell r="R1422" t="str">
            <v>PCB MAIN 197171 EN OC-1005609</v>
          </cell>
          <cell r="S1422" t="str">
            <v>Cliente aún en espera de cambio físico.</v>
          </cell>
          <cell r="T1422" t="str">
            <v xml:space="preserve"> Antonio Hernández Cedeño         </v>
          </cell>
          <cell r="U1422">
            <v>42874</v>
          </cell>
          <cell r="V1422" t="str">
            <v>SUR</v>
          </cell>
          <cell r="Y1422">
            <v>42738</v>
          </cell>
          <cell r="AD1422" t="str">
            <v>colima/centro</v>
          </cell>
          <cell r="AE1422" t="str">
            <v>COL</v>
          </cell>
          <cell r="AF1422" t="str">
            <v>MX</v>
          </cell>
          <cell r="AG1422" t="str">
            <v>10406403</v>
          </cell>
          <cell r="AH1422" t="str">
            <v>JOSE GERARDO RINCON CUEVAS</v>
          </cell>
          <cell r="AI1422" t="str">
            <v>Aquiles serdan num 80</v>
          </cell>
          <cell r="AJ1422" t="str">
            <v>3121145805</v>
          </cell>
          <cell r="AK1422" t="str">
            <v>3125956361</v>
          </cell>
          <cell r="AL1422" t="str">
            <v>28000</v>
          </cell>
          <cell r="AM1422" t="str">
            <v>30/01/2017 22 : 24 MARCO.DIAZ : DULCE M.TCF2***MODELO 65CU6200***SERIE65G163642H00127***F. EMBARQUE 26 ENE 2017***ENVIADO A CTE FINAL***CARSSA19/01/2017 00 : 42 MARCO.DIAZ : TCF174 7401001419/01/2017 00 : 40 MARCO.DIAZ : TCF1PU CTE FINAL19/01/2017 00 : 40 MARCO.DIAZ : TCF1DR12/01/2017 07 : 23 RODRIGUEZ ERICK : TCF112/01/2017 06 : 33 ERNESTO.HERN : NP505/01/2017 02 : 14 201518 : PEDIDO NO. OC-100560904/01/2017 10 : 56 201518 : SE SOLICITA PCB MAIN NO HAY AUDIO04/01/2017 07 : 01 ANA.ROSA : % CALLES CORRECTASMANUEL ALVAREZ Y 5 DE MAYO04/01/2017 06 : 52 ANA.ROSA : ODSWTPSEARSENTRE AQUILES SERDANMODOR LC65N200</v>
          </cell>
          <cell r="AN1422" t="str">
            <v>3TE65G155271</v>
          </cell>
          <cell r="AS1422" t="str">
            <v>3TE65G1623O8G1623O8M010</v>
          </cell>
          <cell r="AT1422" t="str">
            <v>0</v>
          </cell>
          <cell r="AU1422" t="str">
            <v>LC-65N5200U</v>
          </cell>
          <cell r="AV1422" t="str">
            <v>3TE65G1623O8</v>
          </cell>
          <cell r="AW1422" t="str">
            <v>G1623O8</v>
          </cell>
          <cell r="AX1422" t="str">
            <v>M010</v>
          </cell>
          <cell r="AY1422">
            <v>74012837</v>
          </cell>
          <cell r="AZ1422">
            <v>51013752</v>
          </cell>
          <cell r="BA1422">
            <v>80152395</v>
          </cell>
        </row>
        <row r="1423">
          <cell r="D1423">
            <v>60310084</v>
          </cell>
          <cell r="E1423" t="str">
            <v>A</v>
          </cell>
          <cell r="F1423" t="str">
            <v>TV</v>
          </cell>
          <cell r="G1423" t="str">
            <v>Francisco Apolinar</v>
          </cell>
          <cell r="H1423" t="str">
            <v>Av J Merced Cabrera 1200  Villa de Álvarez /La Comarca</v>
          </cell>
          <cell r="I1423">
            <v>3123122918</v>
          </cell>
          <cell r="J1423" t="str">
            <v>HISENSE</v>
          </cell>
          <cell r="K1423" t="str">
            <v>43H7C</v>
          </cell>
          <cell r="L1423" t="str">
            <v>43G161942H00034</v>
          </cell>
          <cell r="M1423" t="str">
            <v>POLIZA DE GARANTIA</v>
          </cell>
          <cell r="N1423" t="str">
            <v>SEALED WARRANTY</v>
          </cell>
          <cell r="O1423">
            <v>42694</v>
          </cell>
          <cell r="P1423">
            <v>42762</v>
          </cell>
          <cell r="Q1423">
            <v>201518</v>
          </cell>
          <cell r="R1423" t="str">
            <v>OC-1006962, T198397/Tarjeta Principal Madre - MAIN BOARD</v>
          </cell>
          <cell r="S1423" t="str">
            <v>Cliente aún en espera de cambio físico.</v>
          </cell>
          <cell r="T1423" t="str">
            <v xml:space="preserve"> Antonio Hernández Cedeño         </v>
          </cell>
          <cell r="U1423">
            <v>42874</v>
          </cell>
          <cell r="V1423" t="str">
            <v>SUR</v>
          </cell>
          <cell r="Y1423">
            <v>42760</v>
          </cell>
          <cell r="AD1423" t="str">
            <v>Villa De Alvarez/La Comarca</v>
          </cell>
          <cell r="AE1423" t="str">
            <v>COL</v>
          </cell>
          <cell r="AF1423" t="str">
            <v>MX</v>
          </cell>
          <cell r="AG1423" t="str">
            <v>10410755</v>
          </cell>
          <cell r="AH1423" t="str">
            <v>FRANCISCO APOLINAR</v>
          </cell>
          <cell r="AI1423" t="str">
            <v>1200 Av J Merced Cabrera</v>
          </cell>
          <cell r="AJ1423" t="str">
            <v>3123122918</v>
          </cell>
          <cell r="AK1423">
            <v>0</v>
          </cell>
          <cell r="AL1423" t="str">
            <v>28989</v>
          </cell>
          <cell r="AM1423" t="str">
            <v>22/02/2017 04 : 21 Ricardo Espinosa : TCF2***MODELO 43cu6100***SERIE43G162860H01391***FECHA DE EMBARQUE 20 DE FEBRERO*** ENVIADO A201518***CARSSA BRENDA MED10/02/2017 02 : 12 MARCO.DIAZ : TCF174 7401073510/02/2017 02 : 10 MARCO.DIAZ : TCF1PU CSA10/02/2017 02 : 10 MARCO.DIAZ : TCF1DR08/02/2017 05 : 44 ERNESTO.HERN : TCF108/02/2017 05 : 42 ERNESTO.HERN : NP504/02/2017 08 : 05 201518 : PENDIENTE POR TARJETA MAIN. PEDIDOOC-1006962 SE HIZO EL 2/02/201704/02/2017 02 : 44 FABIOLA.BON : seg: pendiente de diagnostico02/02/2017 05 : 41 FABIOLA.BON : SEG: PENDIENTE DE DIAGNOSTICO01/02/2017 07 : 03 RODRIGUEZ ERICK : SE CORRIGE INFORMACION DE CLIENTE31/01/2017 07 : 20 201518 : EL EQUIPO ES DE LA MARINA Y LE PUSERONDISTRUBIODR WALMART27/01/2017 02 : 42 201518 : EQUIPO LO TRAJERON AL CS PARA SU REPARACION,LO TRAJO TIENDA27/01/2017 02 : 20 201518 : ESTA ORDEN PERTENECE A LA CD DE MEXICO,FAVOR DE CANALIZARLA A CS DE SERVICIO CORRESPONIDNETE26/01/2017 05 : 56 GABRIELA.B : ODSWTP26/01/2017 01 : 01 GABRIELA.B : ODSWTP26/01/2017 00 : 56 GABRIELA.B : RD% AUN COSTADO DE LA ENTRADA LACOMARCA, FRENTE AL FRACCIONAMIENTO PUNTA DIAMANTE</v>
          </cell>
          <cell r="AN1423" t="str">
            <v>3TE43G154905</v>
          </cell>
          <cell r="AS1423" t="str">
            <v>3TE43G1618P0MG1618P0MM010</v>
          </cell>
          <cell r="AT1423" t="str">
            <v>0</v>
          </cell>
          <cell r="AU1423" t="str">
            <v>43H7C</v>
          </cell>
          <cell r="AV1423" t="str">
            <v>3TE43G1618P0M</v>
          </cell>
          <cell r="AW1423" t="str">
            <v>G1618P0M</v>
          </cell>
          <cell r="AX1423" t="str">
            <v>M010</v>
          </cell>
          <cell r="AY1423">
            <v>74012838</v>
          </cell>
          <cell r="AZ1423">
            <v>51013753</v>
          </cell>
          <cell r="BA1423">
            <v>80152396</v>
          </cell>
        </row>
        <row r="1424">
          <cell r="D1424">
            <v>60313185</v>
          </cell>
          <cell r="E1424" t="str">
            <v>A</v>
          </cell>
          <cell r="F1424" t="str">
            <v>TV</v>
          </cell>
          <cell r="G1424" t="str">
            <v>LOURDES MARIELA CHÁVEZ SALDAÑA</v>
          </cell>
          <cell r="H1424" t="str">
            <v>FLOR AVE DEL PARAISO MZ 66 LT 14, EL MOLINO, CHALCO</v>
          </cell>
          <cell r="I1424" t="str">
            <v>55 1644-3635</v>
          </cell>
          <cell r="J1424" t="str">
            <v>HISENSE</v>
          </cell>
          <cell r="K1424" t="str">
            <v>40H4CM</v>
          </cell>
          <cell r="L1424" t="str">
            <v>40G1623H8H01148</v>
          </cell>
          <cell r="M1424" t="str">
            <v>VENTA A EMPLEADO HISENSE</v>
          </cell>
          <cell r="N1424" t="str">
            <v xml:space="preserve">NO INDICA </v>
          </cell>
          <cell r="O1424">
            <v>42738</v>
          </cell>
          <cell r="P1424">
            <v>42797</v>
          </cell>
          <cell r="Q1424">
            <v>201010</v>
          </cell>
          <cell r="R1424" t="str">
            <v>14/03/2017 06 : 51  MARCO.DIAZ : TCF1PU CTE FINAL
08/03/2017 05 : 12  MARCO.DIAZ : TCF1 Se recibe correo de ventaempleado, inicia proceso de CF
03/03/2017 02 : 00  MARIELA.CHA : VENTA EMPLEADO</v>
          </cell>
          <cell r="S1424" t="str">
            <v xml:space="preserve"> EQUIPO EN CASA DE CLIENTE</v>
          </cell>
          <cell r="T1424" t="str">
            <v xml:space="preserve">  DIGITAL SERVICE                 </v>
          </cell>
          <cell r="U1424" t="str">
            <v>2017-05-02</v>
          </cell>
          <cell r="V1424" t="str">
            <v>CENTRO</v>
          </cell>
          <cell r="W1424" t="str">
            <v>COMPLETADO</v>
          </cell>
          <cell r="X1424" t="str">
            <v>CLIENTE</v>
          </cell>
          <cell r="Y1424">
            <v>42796</v>
          </cell>
          <cell r="Z1424">
            <v>58</v>
          </cell>
          <cell r="AA1424" t="str">
            <v>M010</v>
          </cell>
          <cell r="AD1424" t="str">
            <v>Chalco / el molino</v>
          </cell>
          <cell r="AE1424" t="str">
            <v>MEX</v>
          </cell>
          <cell r="AF1424" t="str">
            <v>MX</v>
          </cell>
          <cell r="AG1424" t="str">
            <v>10413524</v>
          </cell>
          <cell r="AH1424" t="str">
            <v>LOURDES MARIELA CHAVEZ SALDAÑA</v>
          </cell>
          <cell r="AI1424" t="str">
            <v>SN Flor ave del paraiso mz 66 lt 14</v>
          </cell>
          <cell r="AJ1424" t="str">
            <v>5541290844</v>
          </cell>
          <cell r="AK1424">
            <v>0</v>
          </cell>
          <cell r="AL1424" t="str">
            <v>56577</v>
          </cell>
          <cell r="AM1424" t="str">
            <v>14/03/2017 06 : 51 MARCO.DIAZ : TCF1PU CTE FINAL08/03/2017 05 : 12 MARCO.DIAZ : TCF1 Se recibe correo de ventaempleado, inicia proceso de CF03/03/2017 02 : 00 MARIELA.CHA : VENTA EMPLEADO03/03/2017 01 : 47 MARIELA.CHA : En la esquina hay una panadería yalado una iglesia conocida como la 16 de septiembre03/03/2017 01 : 43 MARIELA.CHA : AV MIGUEL HIDALGO Y AGUSTÍN ITURBIDEFACHADA ROSA CON DOS PORTONES BLANCOSEN LA ESQUIN</v>
          </cell>
          <cell r="AN1424" t="str">
            <v>3TE40G1622G2</v>
          </cell>
          <cell r="AO1424" t="e">
            <v>#N/A</v>
          </cell>
          <cell r="AP1424" t="e">
            <v>#N/A</v>
          </cell>
          <cell r="AQ1424" t="e">
            <v>#N/A</v>
          </cell>
          <cell r="AR1424" t="e">
            <v>#N/A</v>
          </cell>
          <cell r="AS1424" t="str">
            <v>3TE40G164119G164119M010</v>
          </cell>
          <cell r="AT1424" t="str">
            <v>0</v>
          </cell>
          <cell r="AU1424" t="str">
            <v>40H4CM</v>
          </cell>
          <cell r="AV1424" t="str">
            <v>3TE40G164119</v>
          </cell>
          <cell r="AW1424" t="str">
            <v>G164119</v>
          </cell>
          <cell r="AX1424" t="str">
            <v>M010</v>
          </cell>
          <cell r="AY1424">
            <v>74012406</v>
          </cell>
          <cell r="AZ1424">
            <v>51013332</v>
          </cell>
          <cell r="BA1424">
            <v>80151738</v>
          </cell>
        </row>
        <row r="1425">
          <cell r="D1425">
            <v>60316122</v>
          </cell>
          <cell r="E1425" t="str">
            <v xml:space="preserve">A   </v>
          </cell>
          <cell r="F1425" t="str">
            <v>TV</v>
          </cell>
          <cell r="G1425" t="str">
            <v>AURELIO VALADEZ</v>
          </cell>
          <cell r="H1425" t="str">
            <v xml:space="preserve">
TUXPAN 300, LOMAS DE INFONAVIT,REYNOSA TAMPS</v>
          </cell>
          <cell r="I1425">
            <v>8991324604</v>
          </cell>
          <cell r="J1425" t="str">
            <v>HISENSE</v>
          </cell>
          <cell r="K1425" t="str">
            <v>50K20DW</v>
          </cell>
          <cell r="L1425" t="str">
            <v xml:space="preserve">50G143064H01207
</v>
          </cell>
          <cell r="M1425" t="str">
            <v>POLIZA GARANTIA</v>
          </cell>
          <cell r="N1425">
            <v>5890</v>
          </cell>
          <cell r="O1425">
            <v>42191</v>
          </cell>
          <cell r="P1425">
            <v>42843</v>
          </cell>
          <cell r="Q1425">
            <v>201041</v>
          </cell>
          <cell r="R1425" t="str">
            <v>21/04/2017 01 : 35  ARANTXA.MON : TCF1
21/04/2017 01 : 35  ARANTXA.MON : NP5
20/04/2017 01 : 54 201041 :  OC-1009750-PANEL  # PARTE 173331</v>
          </cell>
          <cell r="S1425" t="str">
            <v/>
          </cell>
          <cell r="T1425" t="str">
            <v xml:space="preserve">  Eudenis Aguilar Ahuacatitla     </v>
          </cell>
          <cell r="U1425" t="str">
            <v>2017/05/15</v>
          </cell>
          <cell r="V1425" t="str">
            <v>NORTE</v>
          </cell>
          <cell r="W1425" t="str">
            <v>COMPLETADO</v>
          </cell>
          <cell r="X1425" t="str">
            <v>TALLER</v>
          </cell>
          <cell r="Y1425">
            <v>42843</v>
          </cell>
          <cell r="Z1425">
            <v>652</v>
          </cell>
          <cell r="AD1425" t="str">
            <v>Reynosa/Lomas de Infonavit</v>
          </cell>
          <cell r="AE1425" t="str">
            <v>TMS</v>
          </cell>
          <cell r="AF1425" t="str">
            <v>MX</v>
          </cell>
          <cell r="AG1425" t="str">
            <v>10264963</v>
          </cell>
          <cell r="AH1425" t="str">
            <v>AURELIO VALADEZ JIMENEZ</v>
          </cell>
          <cell r="AI1425" t="str">
            <v>300 Rio Tuxpan</v>
          </cell>
          <cell r="AJ1425" t="str">
            <v>8991324604</v>
          </cell>
          <cell r="AK1425">
            <v>0</v>
          </cell>
          <cell r="AL1425" t="str">
            <v>88703</v>
          </cell>
          <cell r="AM1425" t="str">
            <v>21/04/2017 01 : 35 ARANTXA.MON : TCF121/04/2017 01 : 35 ARANTXA.MON : NP520/04/2017 01 : 54 201041 : OC-1009750-PANEL # PARTE 17333118/04/2017 23 : 40 GABRIELA.B : RD ESQUINA CON 3 PICOSEQUIPO YA ESTA EN CSA</v>
          </cell>
          <cell r="AN1425" t="str">
            <v>1TE50B8NUSCB</v>
          </cell>
          <cell r="AO1425" t="str">
            <v>Smart</v>
          </cell>
          <cell r="AP1425" t="str">
            <v>Hisense</v>
          </cell>
          <cell r="AQ1425" t="str">
            <v>Opera</v>
          </cell>
          <cell r="AR1425" t="str">
            <v>FHD 1920 x 1080</v>
          </cell>
          <cell r="AS1425" t="str">
            <v>3TE50G165140G165140M010</v>
          </cell>
          <cell r="AT1425">
            <v>28</v>
          </cell>
          <cell r="AU1425" t="str">
            <v>50H7GB</v>
          </cell>
          <cell r="AV1425" t="str">
            <v>3TE50G165140</v>
          </cell>
          <cell r="AW1425" t="str">
            <v>G165140</v>
          </cell>
          <cell r="AX1425" t="str">
            <v>M010</v>
          </cell>
          <cell r="AY1425">
            <v>74012665</v>
          </cell>
          <cell r="AZ1425">
            <v>51013584</v>
          </cell>
          <cell r="BA1425">
            <v>80151739</v>
          </cell>
        </row>
        <row r="1426">
          <cell r="D1426">
            <v>60317201</v>
          </cell>
          <cell r="E1426" t="str">
            <v xml:space="preserve">A   </v>
          </cell>
          <cell r="F1426" t="str">
            <v>TV</v>
          </cell>
          <cell r="G1426" t="str">
            <v>JESUS ACOSTA MEJIA</v>
          </cell>
          <cell r="H1426" t="str">
            <v>PRIVADA AMANECER 410,RIO GRANDE</v>
          </cell>
          <cell r="I1426">
            <v>899595056</v>
          </cell>
          <cell r="J1426" t="str">
            <v>HISENSE</v>
          </cell>
          <cell r="K1426" t="str">
            <v>50K20DW</v>
          </cell>
          <cell r="L1426" t="str">
            <v>50G143291H08272</v>
          </cell>
          <cell r="M1426" t="str">
            <v>POLIZA GARANTIA</v>
          </cell>
          <cell r="N1426">
            <v>0</v>
          </cell>
          <cell r="O1426">
            <v>42235</v>
          </cell>
          <cell r="P1426">
            <v>42853</v>
          </cell>
          <cell r="Q1426">
            <v>201041</v>
          </cell>
          <cell r="R1426" t="str">
            <v>10/05/2017 04 : 59  ARANTXA.MON : TCF1
10/05/2017 04 : 59  ARANTXA.MON : Se autoriza NP5; numero de serie y ticket TELMEX correcto
09/05/2017 00 : 53 201041 : OPEN BRAVO:OC-1010447-PANEL</v>
          </cell>
          <cell r="S1426" t="str">
            <v>EQUIPO EN TALLER</v>
          </cell>
          <cell r="T1426" t="str">
            <v xml:space="preserve">      Eudenis Aguilar Ahuacatitla </v>
          </cell>
          <cell r="U1426" t="str">
            <v>2017/05/15</v>
          </cell>
          <cell r="V1426" t="str">
            <v>NORTE</v>
          </cell>
          <cell r="W1426" t="str">
            <v>COMPLETADO</v>
          </cell>
          <cell r="X1426" t="str">
            <v>TALLER</v>
          </cell>
          <cell r="Y1426">
            <v>42852</v>
          </cell>
          <cell r="Z1426">
            <v>617</v>
          </cell>
          <cell r="AD1426" t="str">
            <v>FRACC RIO GRANDE REYNOSA</v>
          </cell>
          <cell r="AE1426" t="str">
            <v>TMS</v>
          </cell>
          <cell r="AF1426" t="str">
            <v>MX</v>
          </cell>
          <cell r="AG1426" t="str">
            <v>10417068</v>
          </cell>
          <cell r="AH1426" t="str">
            <v>JESUS ACOSTA MEJIA ARROYO</v>
          </cell>
          <cell r="AI1426" t="str">
            <v>NUMERO 410 PRIVADA AMANECER TAMAULIPAS</v>
          </cell>
          <cell r="AJ1426" t="str">
            <v>8999595056</v>
          </cell>
          <cell r="AK1426" t="str">
            <v>8999595056</v>
          </cell>
          <cell r="AL1426" t="str">
            <v>88747</v>
          </cell>
          <cell r="AM1426" t="str">
            <v>10/05/2017 04 : 59 ARANTXA.MON : TCF110/05/2017 04 : 59 ARANTXA.MON : Se autoriza NP5; numero de serie yticket TELMEX correcto09/05/2017 00 : 53 201041 : OPEN BRAVO:OC-1010447-PANEL06/05/2017 23 : 29 201041 : CSA: SE REQUIERE PANEL, PTE GENERAR ORDEN DECOMPRA05/05/2017 01 : 39 201041 : V1: SE REPROGRAMA POR INSEGURIDAD27/04/2017 06 : 52 LUIS.D : ODSWTP</v>
          </cell>
          <cell r="AN1426" t="str">
            <v>1TE50B8NUSCB</v>
          </cell>
          <cell r="AO1426" t="str">
            <v>Smart</v>
          </cell>
          <cell r="AP1426" t="str">
            <v>Hisense</v>
          </cell>
          <cell r="AQ1426" t="str">
            <v>Opera</v>
          </cell>
          <cell r="AR1426" t="str">
            <v>FHD 1920 x 1080</v>
          </cell>
          <cell r="AS1426" t="str">
            <v>3TE50G165140G165140M010</v>
          </cell>
          <cell r="AT1426">
            <v>28</v>
          </cell>
          <cell r="AU1426" t="str">
            <v>50H7GB</v>
          </cell>
          <cell r="AV1426" t="str">
            <v>3TE50G165140</v>
          </cell>
          <cell r="AW1426" t="str">
            <v>G165140</v>
          </cell>
          <cell r="AX1426" t="str">
            <v>M010</v>
          </cell>
          <cell r="AY1426">
            <v>74012670</v>
          </cell>
          <cell r="AZ1426">
            <v>51013589</v>
          </cell>
          <cell r="BA1426">
            <v>80151740</v>
          </cell>
        </row>
        <row r="1427">
          <cell r="D1427">
            <v>60317492</v>
          </cell>
          <cell r="E1427" t="str">
            <v xml:space="preserve">A   </v>
          </cell>
          <cell r="F1427" t="str">
            <v>TV</v>
          </cell>
          <cell r="G1427" t="str">
            <v>GUSTAVO PASCUAL ESPINOZA</v>
          </cell>
          <cell r="H1427" t="str">
            <v>1ERO DE MAYO 203,MARGARITA MAZA DE JUAREZ,REYNOSA TAMPS</v>
          </cell>
          <cell r="I1427">
            <v>8999264653</v>
          </cell>
          <cell r="J1427" t="str">
            <v>HISENSE</v>
          </cell>
          <cell r="K1427" t="str">
            <v>50K20DW</v>
          </cell>
          <cell r="L1427" t="str">
            <v>50G143291H11020</v>
          </cell>
          <cell r="M1427" t="str">
            <v>POLIZA GARANTIA</v>
          </cell>
          <cell r="N1427">
            <v>0</v>
          </cell>
          <cell r="O1427">
            <v>0</v>
          </cell>
          <cell r="P1427">
            <v>42858</v>
          </cell>
          <cell r="Q1427">
            <v>201041</v>
          </cell>
          <cell r="R1427" t="str">
            <v>11/05/2017 06 : 16  ARANTXA.MON : TCF1
11/05/2017 06 : 16  ARANTXA.MON : Se autoriza NP5; numero de serie y ticket correcto
10/05/2017 04 : 46 201041 : OPEN BRAVO: PANEL , SE REALIZO ORDEN DE COMPRA</v>
          </cell>
          <cell r="S1427" t="str">
            <v xml:space="preserve">EQUIPO EN TALLER
</v>
          </cell>
          <cell r="T1427" t="str">
            <v xml:space="preserve">    Eudenis Aguilar Ahuacatitla   </v>
          </cell>
          <cell r="U1427" t="str">
            <v>2017/05/15</v>
          </cell>
          <cell r="V1427" t="str">
            <v>NORTE</v>
          </cell>
          <cell r="W1427" t="str">
            <v>COMPLETADO</v>
          </cell>
          <cell r="X1427" t="str">
            <v>TALLER</v>
          </cell>
          <cell r="Y1427">
            <v>42857</v>
          </cell>
          <cell r="Z1427">
            <v>42857</v>
          </cell>
          <cell r="AD1427" t="str">
            <v>margarita maza de juarez/reynosa</v>
          </cell>
          <cell r="AE1427" t="str">
            <v>TMS</v>
          </cell>
          <cell r="AF1427" t="str">
            <v>MX</v>
          </cell>
          <cell r="AG1427" t="str">
            <v>10417273</v>
          </cell>
          <cell r="AH1427" t="str">
            <v>GUSTAVO PASCUAL ESPINOZA</v>
          </cell>
          <cell r="AI1427" t="str">
            <v>203 1ro de mayo</v>
          </cell>
          <cell r="AJ1427" t="str">
            <v>8992141329</v>
          </cell>
          <cell r="AK1427" t="str">
            <v>8992141329</v>
          </cell>
          <cell r="AL1427" t="str">
            <v>88784</v>
          </cell>
          <cell r="AM1427" t="str">
            <v>11/05/2017 06 : 16 ARANTXA.MON : TCF111/05/2017 06 : 16 ARANTXA.MON : Se autoriza NP5; numero de serie yticket correcto10/05/2017 04 : 46 201041 : OPEN BRAVO: PANEL , SE REALIZO ORDEN DECOMPRA09/05/2017 02 : 07 201041 : CSA: EQUIPO EN DIAGNOSTICO, EN TALLER05/05/2017 01 : 40 201041 : V1: ZONA DE RIESGO, INSEGURIDAD SE POSPONEPOR EL MOMENTO INSEGURO29/04/2017 04 : 55 GABRIELA.B : SE CORROBORA COLOR DEL DOMICILIO COLORTURQUESA Y LA PASTELERIA SE LLAMA YESY29/04/2017 04 : 52 GABRIELA.B : ODSWPD5 DE MAYO, HAY UN APASTELERIA DE COLOR ROSA</v>
          </cell>
          <cell r="AN1427" t="str">
            <v>1TE50B8NUSCB</v>
          </cell>
          <cell r="AO1427" t="str">
            <v>Smart</v>
          </cell>
          <cell r="AP1427" t="str">
            <v>Hisense</v>
          </cell>
          <cell r="AQ1427" t="str">
            <v>Opera</v>
          </cell>
          <cell r="AR1427" t="str">
            <v>FHD 1920 x 1080</v>
          </cell>
          <cell r="AS1427" t="str">
            <v>3TE50G165140G165140M010</v>
          </cell>
          <cell r="AT1427">
            <v>28</v>
          </cell>
          <cell r="AU1427" t="str">
            <v>50H7GB</v>
          </cell>
          <cell r="AV1427" t="str">
            <v>3TE50G165140</v>
          </cell>
          <cell r="AW1427" t="str">
            <v>G165140</v>
          </cell>
          <cell r="AX1427" t="str">
            <v>M010</v>
          </cell>
          <cell r="AY1427">
            <v>74012672</v>
          </cell>
          <cell r="AZ1427">
            <v>51013591</v>
          </cell>
          <cell r="BA1427">
            <v>80151741</v>
          </cell>
        </row>
        <row r="1428">
          <cell r="D1428">
            <v>60317602</v>
          </cell>
          <cell r="E1428" t="str">
            <v xml:space="preserve">A   </v>
          </cell>
          <cell r="F1428" t="str">
            <v>TV</v>
          </cell>
          <cell r="G1428" t="str">
            <v>LUIS FERNANDO AREGULLIN GALLARDO</v>
          </cell>
          <cell r="H1428" t="str">
            <v>BRAVO 215,MATAMOROS TAMPS</v>
          </cell>
          <cell r="I1428">
            <v>8688122956</v>
          </cell>
          <cell r="J1428" t="str">
            <v>HISENSE</v>
          </cell>
          <cell r="K1428" t="str">
            <v>50H3B2</v>
          </cell>
          <cell r="L1428" t="str">
            <v>50G151264H00323</v>
          </cell>
          <cell r="M1428" t="str">
            <v>POLIZA GARANTIA</v>
          </cell>
          <cell r="N1428">
            <v>11996.37</v>
          </cell>
          <cell r="O1428">
            <v>42418</v>
          </cell>
          <cell r="P1428">
            <v>42859</v>
          </cell>
          <cell r="Q1428">
            <v>201041</v>
          </cell>
          <cell r="R1428" t="str">
            <v>10/05/2017 05 : 03  ARANTXA.MON : TCF1
10/05/2017 05 : 02  ARANTXA.MON : Se autoriza NP5; numero de serie y ticket TELMEX correcto
09/05/2017 01 : 39 201041 : OPEN BRAVO:OC-1010453 PANEL</v>
          </cell>
          <cell r="S1428" t="str">
            <v>EQUIPO EN TALLER, FORANEO</v>
          </cell>
          <cell r="T1428" t="str">
            <v xml:space="preserve">   Eudenis Aguilar Ahuacatitla    </v>
          </cell>
          <cell r="U1428" t="str">
            <v>2017/05/15</v>
          </cell>
          <cell r="V1428" t="str">
            <v>NORTE</v>
          </cell>
          <cell r="W1428" t="str">
            <v>COMPLETADO</v>
          </cell>
          <cell r="X1428" t="str">
            <v>TALLER</v>
          </cell>
          <cell r="Y1428">
            <v>42858</v>
          </cell>
          <cell r="Z1428">
            <v>440</v>
          </cell>
          <cell r="AD1428" t="str">
            <v>Matamoros/centro</v>
          </cell>
          <cell r="AE1428" t="str">
            <v>TMS</v>
          </cell>
          <cell r="AF1428" t="str">
            <v>MX</v>
          </cell>
          <cell r="AG1428" t="str">
            <v>10414606</v>
          </cell>
          <cell r="AH1428" t="str">
            <v>LUIS FERNANDO AREGULLIN GALLARDO</v>
          </cell>
          <cell r="AI1428" t="str">
            <v>215 calle Bravo %bravo y Bustamante</v>
          </cell>
          <cell r="AJ1428" t="str">
            <v>8682823293</v>
          </cell>
          <cell r="AK1428" t="str">
            <v>8682823293</v>
          </cell>
          <cell r="AL1428" t="str">
            <v>87300</v>
          </cell>
          <cell r="AM1428" t="str">
            <v>10/05/2017 05 : 03 ARANTXA.MON : TCF110/05/2017 05 : 02 ARANTXA.MON : Se autoriza NP5; numero de serie yticket TELMEX correcto09/05/2017 01 : 39 201041 : OPEN BRAVO:OC-1010453 PANEL04/05/2017 02 : 51 GABRIELA.B : CE1 569795129104/05/2017 02 : 40 GABRIELA.B : RD % BRAVO Y BUSTAMANTECATSOLOICE@TELMEX.COM</v>
          </cell>
          <cell r="AN1428" t="str">
            <v>3TE50G151262</v>
          </cell>
          <cell r="AO1428" t="str">
            <v>Básica</v>
          </cell>
          <cell r="AP1428" t="str">
            <v>Hisense</v>
          </cell>
          <cell r="AQ1428" t="str">
            <v>Opera</v>
          </cell>
          <cell r="AR1428" t="str">
            <v>FHD 1920 x 1080</v>
          </cell>
          <cell r="AS1428" t="str">
            <v>3TE50G165140G165140M010</v>
          </cell>
          <cell r="AT1428">
            <v>28</v>
          </cell>
          <cell r="AU1428" t="str">
            <v>50H7GB</v>
          </cell>
          <cell r="AV1428" t="str">
            <v>3TE50G165140</v>
          </cell>
          <cell r="AW1428" t="str">
            <v>G165140</v>
          </cell>
          <cell r="AX1428" t="str">
            <v>M010</v>
          </cell>
          <cell r="AY1428">
            <v>74012673</v>
          </cell>
          <cell r="AZ1428">
            <v>51013592</v>
          </cell>
          <cell r="BA1428">
            <v>80151742</v>
          </cell>
        </row>
        <row r="1429">
          <cell r="D1429">
            <v>60315716</v>
          </cell>
          <cell r="E1429" t="str">
            <v xml:space="preserve"> A </v>
          </cell>
          <cell r="F1429" t="str">
            <v>TV</v>
          </cell>
          <cell r="G1429" t="str">
            <v>MARIA ELENA RIVERA GUTIERREZ</v>
          </cell>
          <cell r="H1429" t="str">
            <v>CARRETERA PACHUCA TULANCINGO NO. 100 COLONIA CESPEDES PACHUCA HIDALGO</v>
          </cell>
          <cell r="I1429">
            <v>17717143416</v>
          </cell>
          <cell r="J1429" t="str">
            <v>HISENSE</v>
          </cell>
          <cell r="K1429" t="str">
            <v>50K20DW</v>
          </cell>
          <cell r="L1429" t="str">
            <v>50G143291H14571</v>
          </cell>
          <cell r="M1429" t="str">
            <v>TIKET 000120146</v>
          </cell>
          <cell r="N1429">
            <v>13310.88</v>
          </cell>
          <cell r="O1429">
            <v>42010</v>
          </cell>
          <cell r="P1429">
            <v>42845</v>
          </cell>
          <cell r="Q1429">
            <v>201025</v>
          </cell>
          <cell r="R1429" t="str">
            <v>FALTA DE REFACCION, NP5, TCF1 ARANTXA.MON 5/05/2017</v>
          </cell>
          <cell r="S1429" t="str">
            <v>FALTA DE REFACCION</v>
          </cell>
          <cell r="T1429" t="str">
            <v>EUGENIO ZARATE               Fecha</v>
          </cell>
          <cell r="U1429" t="str">
            <v>2017/04/11</v>
          </cell>
          <cell r="V1429" t="str">
            <v>CENTRO</v>
          </cell>
          <cell r="W1429" t="str">
            <v>COMPLETADO</v>
          </cell>
          <cell r="X1429" t="str">
            <v>TALLER</v>
          </cell>
          <cell r="Y1429">
            <v>42835</v>
          </cell>
          <cell r="Z1429">
            <v>825</v>
          </cell>
          <cell r="AD1429" t="str">
            <v>Pachuca/cespedes</v>
          </cell>
          <cell r="AE1429" t="str">
            <v>HGO</v>
          </cell>
          <cell r="AF1429" t="str">
            <v>MX</v>
          </cell>
          <cell r="AG1429" t="str">
            <v>10288708</v>
          </cell>
          <cell r="AH1429" t="str">
            <v>MARIA ELENA RIVERA GUTIERREZ</v>
          </cell>
          <cell r="AI1429" t="str">
            <v>Carrt. Pachuca Tulancingo no.100</v>
          </cell>
          <cell r="AJ1429" t="str">
            <v>044-7717475269</v>
          </cell>
          <cell r="AK1429" t="str">
            <v>044-7717475269</v>
          </cell>
          <cell r="AL1429" t="str">
            <v>42090</v>
          </cell>
          <cell r="AM1429" t="str">
            <v>05/05/2017 02 : 52 ARANTXA.MON : TCF105/05/2017 02 : 51 ARANTXA.MON : Se autoriza NP5; por correccion dedocumentos04/05/2017 23 : 04 MA.ISABEL : SEG: DGR29/04/2017 05 : 55 ARANTXA.MON : DOCUMENTACION NO VALIDA21/04/2017 01 : 53 ARANTXA.MON : DOCUMENTOS NO VALIDOS20/04/2017 06 : 37 201025 : DOCUMENTOS DE CLIENTE PENDIENTES YA QUE ENLA RECOLLECCION NO LOS TENIA A LA MANO, PROPORCIONARA COPIAS EN ENTREGA DE EQUIPO REPARADO20/04/2017 06 : 36 201025 : P1- LEDS TLEDS003, O.C. 100976018/04/2017 22 : 43 201025 : V1..SE CONCERTO CITA PARA HYO A LAS 7 PM28/03/2017 07 : 37 MARIELA.CHA : ODSWTPENTRE AV. MADERO</v>
          </cell>
          <cell r="AN1429" t="str">
            <v>1TE50B8NUSCB</v>
          </cell>
          <cell r="AO1429" t="str">
            <v>Smart</v>
          </cell>
          <cell r="AP1429" t="str">
            <v>Hisense</v>
          </cell>
          <cell r="AQ1429" t="str">
            <v>Opera</v>
          </cell>
          <cell r="AR1429" t="str">
            <v>FHD 1920 x 1080</v>
          </cell>
          <cell r="AS1429" t="str">
            <v>3TE50G165140G165140M010</v>
          </cell>
          <cell r="AT1429">
            <v>28</v>
          </cell>
          <cell r="AU1429" t="str">
            <v>50H7GB</v>
          </cell>
          <cell r="AV1429" t="str">
            <v>3TE50G165140</v>
          </cell>
          <cell r="AW1429" t="str">
            <v>G165140</v>
          </cell>
          <cell r="AX1429" t="str">
            <v>M010</v>
          </cell>
          <cell r="AY1429">
            <v>74012675</v>
          </cell>
          <cell r="AZ1429">
            <v>51013594</v>
          </cell>
          <cell r="BA1429">
            <v>80151743</v>
          </cell>
        </row>
        <row r="1430">
          <cell r="D1430">
            <v>60313795</v>
          </cell>
          <cell r="E1430" t="str">
            <v>E</v>
          </cell>
          <cell r="F1430" t="str">
            <v>TV</v>
          </cell>
          <cell r="G1430" t="str">
            <v xml:space="preserve">HUGO GILBERTO IZAGUIRRE </v>
          </cell>
          <cell r="H1430" t="str">
            <v xml:space="preserve">PRIV. INTERNACIONAL #243 SAN CRISTOBAL FRONTERA COAH. </v>
          </cell>
          <cell r="I1430" t="str">
            <v>8666351696/8661706151</v>
          </cell>
          <cell r="J1430" t="str">
            <v>HISENSE</v>
          </cell>
          <cell r="K1430" t="str">
            <v>55H5C</v>
          </cell>
          <cell r="L1430" t="str">
            <v>55G161186H00369</v>
          </cell>
          <cell r="M1430">
            <v>85886</v>
          </cell>
          <cell r="N1430">
            <v>11998.62</v>
          </cell>
          <cell r="O1430">
            <v>42676</v>
          </cell>
          <cell r="P1430">
            <v>42760</v>
          </cell>
          <cell r="Q1430">
            <v>201676</v>
          </cell>
          <cell r="R1430" t="str">
            <v xml:space="preserve">EQ. DE CAMBIO FISICO LLEGO QUEBRADO, EL EQUIPO SE ENCUENTRA EN CASA DE CLIENTE  </v>
          </cell>
          <cell r="S1430" t="str">
            <v>SE TRAMITA CAMBIO FISICO YA QUE EL PRIME</v>
          </cell>
          <cell r="T1430" t="str">
            <v xml:space="preserve"> DANIELA DE HOYOS                 </v>
          </cell>
          <cell r="U1430" t="str">
            <v>2017-04-21</v>
          </cell>
          <cell r="V1430" t="str">
            <v>NORTE</v>
          </cell>
          <cell r="W1430" t="str">
            <v>COMPLETADO</v>
          </cell>
          <cell r="X1430" t="str">
            <v>TALLER</v>
          </cell>
          <cell r="Y1430">
            <v>42803</v>
          </cell>
          <cell r="Z1430">
            <v>127</v>
          </cell>
          <cell r="AD1430" t="str">
            <v>frontera /san cristobal</v>
          </cell>
          <cell r="AE1430" t="str">
            <v>COA</v>
          </cell>
          <cell r="AF1430" t="str">
            <v>MX</v>
          </cell>
          <cell r="AG1430" t="str">
            <v>10407757</v>
          </cell>
          <cell r="AH1430" t="str">
            <v>HUGO GILBERTO IZAGUIRRE CERVANTES</v>
          </cell>
          <cell r="AI1430" t="str">
            <v>priv internacional num 243</v>
          </cell>
          <cell r="AJ1430" t="str">
            <v>0448661706151</v>
          </cell>
          <cell r="AK1430" t="str">
            <v>0448661706151</v>
          </cell>
          <cell r="AL1430" t="str">
            <v>25619</v>
          </cell>
          <cell r="AM1430" t="str">
            <v>09/05/2017 05 : 44 PETERSON.NO : DEV: CORREO ENVIADO AL CENTRO DESERVICIO SOLICITANDO EL FORMATO DE CAMBIO FISICO PARA PODER RESOLVER LOANTES POSIBLE.09/05/2017 05 : 26 SEMIRAMIS.M : CSCCte se comunica molesto ya que mención que necesita que solo se le hadado mentiras y nadie le da una soluciónse le pide apoyo a Peterson que es quien por ahora coordina sin teneruna respuesta se le pide al titular que nos de oportunidad al día demañana para una solución22/04/2017 01 : 28 GERARDO.GRA : CSC se pide a CSA por correoelectrónico envie formato de CF al área correspondiente. Se indica acliente entrega en proceso. EMC*24/03/2017 01 : 50 MARCO.DIAZ : TCF1PU CLIENTEINF. DANIELA. DMC10/03/2017 06 : 34 ANA.GABRIELA : CLIENTE NO ACEPTA CF DE LA ORDEN60306692TCFER</v>
          </cell>
          <cell r="AN1430" t="str">
            <v>3TE55G160339</v>
          </cell>
          <cell r="AO1430" t="str">
            <v>Smart</v>
          </cell>
          <cell r="AP1430" t="str">
            <v>Hisense</v>
          </cell>
          <cell r="AQ1430" t="str">
            <v>Opera</v>
          </cell>
          <cell r="AR1430" t="str">
            <v>FHD 1920 x 1080</v>
          </cell>
          <cell r="AS1430" t="str">
            <v>3TE55G154014MG154014MM010</v>
          </cell>
          <cell r="AT1430">
            <v>3</v>
          </cell>
          <cell r="AU1430" t="str">
            <v>55H6B</v>
          </cell>
          <cell r="AV1430" t="str">
            <v>3TE55G154014M</v>
          </cell>
          <cell r="AW1430" t="str">
            <v>G154014M</v>
          </cell>
          <cell r="AX1430" t="str">
            <v>M010</v>
          </cell>
          <cell r="AY1430">
            <v>74012676</v>
          </cell>
          <cell r="AZ1430">
            <v>51013595</v>
          </cell>
          <cell r="BA1430">
            <v>80153398</v>
          </cell>
        </row>
        <row r="1431">
          <cell r="D1431">
            <v>60316898</v>
          </cell>
          <cell r="E1431" t="str">
            <v xml:space="preserve">A   </v>
          </cell>
          <cell r="F1431" t="str">
            <v>TV</v>
          </cell>
          <cell r="G1431" t="str">
            <v>Gildardo Alvarez Encinas</v>
          </cell>
          <cell r="H1431" t="str">
            <v>Valle Amarillo #1508, Miravalle. Ciudad Obregon</v>
          </cell>
          <cell r="I1431">
            <v>6441152600</v>
          </cell>
          <cell r="J1431" t="str">
            <v>HISENSE</v>
          </cell>
          <cell r="K1431" t="str">
            <v>40H5B2</v>
          </cell>
          <cell r="L1431" t="str">
            <v>40G161181H00536</v>
          </cell>
          <cell r="M1431" t="str">
            <v>IWAQR881998</v>
          </cell>
          <cell r="N1431">
            <v>5602.59</v>
          </cell>
          <cell r="O1431">
            <v>42586</v>
          </cell>
          <cell r="P1431">
            <v>42852</v>
          </cell>
          <cell r="Q1431">
            <v>201554</v>
          </cell>
          <cell r="R1431" t="str">
            <v>28/04/2017 09 : 22  ARANTXA.MON : TCF1
28/04/2017 09 : 22  ARANTXA.MON : Se autoriza NP5; numero de serie y ticket correcto
27/04/2017 09 : 52 201554 : P1: T191066, OC-1010080, SE SOLICITO PANEL LCD 26/04/17</v>
          </cell>
          <cell r="S1431" t="str">
            <v/>
          </cell>
          <cell r="T1431" t="str">
            <v xml:space="preserve">  Luis Daniel Medina              </v>
          </cell>
          <cell r="U1431" t="str">
            <v>2017-04-28</v>
          </cell>
          <cell r="V1431" t="str">
            <v>NORTE</v>
          </cell>
          <cell r="W1431" t="str">
            <v>COMPLETADO</v>
          </cell>
          <cell r="X1431" t="str">
            <v>TALLER</v>
          </cell>
          <cell r="Y1431">
            <v>42849</v>
          </cell>
          <cell r="Z1431">
            <v>263</v>
          </cell>
          <cell r="AD1431" t="str">
            <v>cd obregon /mira valle</v>
          </cell>
          <cell r="AE1431" t="str">
            <v>SON</v>
          </cell>
          <cell r="AF1431" t="str">
            <v>MX</v>
          </cell>
          <cell r="AG1431" t="str">
            <v>10416747</v>
          </cell>
          <cell r="AH1431" t="str">
            <v>GILDARDO ALVAREZ ENCINAS</v>
          </cell>
          <cell r="AI1431" t="str">
            <v>valle amarillo num 1508</v>
          </cell>
          <cell r="AJ1431" t="str">
            <v>6441152600</v>
          </cell>
          <cell r="AK1431">
            <v>0</v>
          </cell>
          <cell r="AL1431" t="str">
            <v>85090</v>
          </cell>
          <cell r="AM1431" t="str">
            <v>28/04/2017 09 : 22 ARANTXA.MON : TCF128/04/2017 09 : 22 ARANTXA.MON : Se autoriza NP5; numero de serie yticket correcto27/04/2017 09 : 52 201554 : P1: T191066, OC-1010080, SE SOLICITO PANELLCD 26/04/1724/04/2017 23 : 27 GERARDO.GRA : ODSWTPRD...ENTRE PASEO MIRA VALLE Y CARLOS M CALLEJAS</v>
          </cell>
          <cell r="AN1431" t="str">
            <v>3TE40G155372</v>
          </cell>
          <cell r="AO1431" t="str">
            <v>Smart</v>
          </cell>
          <cell r="AP1431" t="str">
            <v>Hisense</v>
          </cell>
          <cell r="AQ1431" t="str">
            <v>Opera</v>
          </cell>
          <cell r="AR1431" t="str">
            <v>FHD 1920 x 1080</v>
          </cell>
          <cell r="AS1431" t="str">
            <v>3TE40G163934G163934M010</v>
          </cell>
          <cell r="AT1431">
            <v>1</v>
          </cell>
          <cell r="AU1431" t="str">
            <v>40H5B2</v>
          </cell>
          <cell r="AV1431" t="str">
            <v>3TE40G163934</v>
          </cell>
          <cell r="AW1431" t="str">
            <v>G163934</v>
          </cell>
          <cell r="AX1431" t="str">
            <v>M010</v>
          </cell>
          <cell r="AY1431">
            <v>74012678</v>
          </cell>
          <cell r="AZ1431">
            <v>51013597</v>
          </cell>
          <cell r="BA1431">
            <v>80151746</v>
          </cell>
        </row>
        <row r="1432">
          <cell r="D1432">
            <v>60317074</v>
          </cell>
          <cell r="E1432" t="str">
            <v xml:space="preserve">A   </v>
          </cell>
          <cell r="F1432" t="str">
            <v>TV</v>
          </cell>
          <cell r="G1432" t="str">
            <v>Francisca Lopez</v>
          </cell>
          <cell r="H1432" t="str">
            <v>Trinidad Acuña 1004, Col. Hogar y patrimonio. Cajeme</v>
          </cell>
          <cell r="I1432">
            <v>6441378576</v>
          </cell>
          <cell r="J1432" t="str">
            <v>HISENSE</v>
          </cell>
          <cell r="K1432" t="str">
            <v>32K20DW</v>
          </cell>
          <cell r="L1432" t="str">
            <v>32G143053H01989</v>
          </cell>
          <cell r="M1432">
            <v>0</v>
          </cell>
          <cell r="N1432">
            <v>4599</v>
          </cell>
          <cell r="O1432">
            <v>41958</v>
          </cell>
          <cell r="P1432">
            <v>42855</v>
          </cell>
          <cell r="Q1432">
            <v>201554</v>
          </cell>
          <cell r="R1432" t="str">
            <v>03/05/2017 07 : 30  ARANTXA.MON : TCF1
03/05/2017 07 : 30  ARANTXA.MON : Se autoriza NP5; numero de serie y ticket correcto
30/04/2017 04 : 42 201554 : P1: T179050,  OC-1010210, SE SOLICITO PANEL LCD 29/04/</v>
          </cell>
          <cell r="S1432" t="str">
            <v/>
          </cell>
          <cell r="T1432" t="str">
            <v xml:space="preserve">  Luis Daniel Medina              </v>
          </cell>
          <cell r="U1432" t="str">
            <v>2017-05-12</v>
          </cell>
          <cell r="V1432" t="str">
            <v>NORTE</v>
          </cell>
          <cell r="W1432" t="str">
            <v>COMPLETADO</v>
          </cell>
          <cell r="X1432" t="str">
            <v>TALLER</v>
          </cell>
          <cell r="Y1432">
            <v>42851</v>
          </cell>
          <cell r="Z1432">
            <v>893</v>
          </cell>
          <cell r="AD1432" t="str">
            <v>cajeme / hogar y patrimonio</v>
          </cell>
          <cell r="AE1432" t="str">
            <v>SON</v>
          </cell>
          <cell r="AF1432" t="str">
            <v>MX</v>
          </cell>
          <cell r="AG1432" t="str">
            <v>10415173</v>
          </cell>
          <cell r="AH1432" t="str">
            <v>FRANCISCA LOPEZ</v>
          </cell>
          <cell r="AI1432" t="str">
            <v>trinidad acuña 1004 pres</v>
          </cell>
          <cell r="AJ1432" t="str">
            <v>6441378576</v>
          </cell>
          <cell r="AK1432">
            <v>0</v>
          </cell>
          <cell r="AL1432" t="str">
            <v>85210</v>
          </cell>
          <cell r="AM1432" t="str">
            <v>03/05/2017 07 : 30 ARANTXA.MON : TCF103/05/2017 07 : 30 ARANTXA.MON : Se autoriza NP5; numero de serie yticket correcto30/04/2017 04 : 42 201554 : P1: T179050, OC-1010210, SE SOLICITO PANELLCD 29/04/1727/04/2017 09 : 53 201554 : V1: 01/05/17 9:00 - 11:0019/04/2017 02 : 47 LAURA.HERNA : ODSWTP</v>
          </cell>
          <cell r="AN1432" t="str">
            <v>3TE32G143053</v>
          </cell>
          <cell r="AO1432" t="str">
            <v>Smart</v>
          </cell>
          <cell r="AP1432" t="str">
            <v>Hisense</v>
          </cell>
          <cell r="AQ1432" t="str">
            <v>Opera</v>
          </cell>
          <cell r="AR1432" t="str">
            <v>HD 1366 X 768</v>
          </cell>
          <cell r="AS1432" t="str">
            <v>3TE32G164485G164485M010</v>
          </cell>
          <cell r="AT1432">
            <v>4</v>
          </cell>
          <cell r="AU1432" t="str">
            <v>32H5B2</v>
          </cell>
          <cell r="AV1432" t="str">
            <v>3TE32G164485</v>
          </cell>
          <cell r="AW1432" t="str">
            <v>G164485</v>
          </cell>
          <cell r="AX1432" t="str">
            <v>M010</v>
          </cell>
          <cell r="AY1432">
            <v>74012680</v>
          </cell>
          <cell r="AZ1432">
            <v>51013599</v>
          </cell>
          <cell r="BA1432">
            <v>80151747</v>
          </cell>
        </row>
        <row r="1433">
          <cell r="D1433">
            <v>60310291</v>
          </cell>
          <cell r="E1433" t="str">
            <v xml:space="preserve">A   </v>
          </cell>
          <cell r="F1433" t="str">
            <v>TV</v>
          </cell>
          <cell r="G1433" t="str">
            <v>VIRGINIA VILLASEÑOR SOTO</v>
          </cell>
          <cell r="H1433" t="str">
            <v>JULIETA 1419-A EDIF.68, TRES CAMINOS, GUADALUPE</v>
          </cell>
          <cell r="I1433" t="str">
            <v>8183605244, 8124273268</v>
          </cell>
          <cell r="J1433" t="str">
            <v>HISENSE</v>
          </cell>
          <cell r="K1433" t="str">
            <v>50K20D</v>
          </cell>
          <cell r="L1433" t="str">
            <v>50G144843H03077</v>
          </cell>
          <cell r="M1433" t="str">
            <v>POLIZA</v>
          </cell>
          <cell r="N1433">
            <v>0</v>
          </cell>
          <cell r="O1433">
            <v>42385</v>
          </cell>
          <cell r="P1433">
            <v>42766</v>
          </cell>
          <cell r="Q1433">
            <v>201024</v>
          </cell>
          <cell r="R1433" t="str">
            <v>02/04/17 00:42 ERNESTO HDZ NP5 P1A OC 1006760 PANEL 173331</v>
          </cell>
          <cell r="S1433" t="str">
            <v/>
          </cell>
          <cell r="T1433" t="str">
            <v xml:space="preserve">    SOFIA VAZQUEZ                 </v>
          </cell>
          <cell r="U1433" t="str">
            <v>2017-04-28</v>
          </cell>
          <cell r="V1433" t="str">
            <v>NORTE</v>
          </cell>
          <cell r="W1433" t="str">
            <v>COMPLETADO</v>
          </cell>
          <cell r="X1433" t="str">
            <v>TALLER</v>
          </cell>
          <cell r="Y1433">
            <v>42762</v>
          </cell>
          <cell r="Z1433">
            <v>377</v>
          </cell>
          <cell r="AD1433" t="str">
            <v>Guadalupe/ col tres caminos</v>
          </cell>
          <cell r="AE1433" t="str">
            <v>NL</v>
          </cell>
          <cell r="AF1433" t="str">
            <v>MX</v>
          </cell>
          <cell r="AG1433" t="str">
            <v>10359265</v>
          </cell>
          <cell r="AH1433" t="str">
            <v>VIRGINIA VILLASEÑOR SOTO</v>
          </cell>
          <cell r="AI1433" t="str">
            <v>Julieta 1419-a edif 68</v>
          </cell>
          <cell r="AJ1433" t="str">
            <v>8183605244</v>
          </cell>
          <cell r="AK1433" t="str">
            <v>8124273268</v>
          </cell>
          <cell r="AL1433" t="str">
            <v>67190</v>
          </cell>
          <cell r="AM1433" t="str">
            <v>02/05/2017 22 : 46 JUANANTONIO : CSC se indica que el áreacorrespondiente esta diagnosticando la entrega su equipo. EMC*27/03/2017 23 : 27 ADOLFO.FER : SEG: NO SE HA ENVIADO EQUIPO DE CFEQUIPO DAÑADO EN TALLER18/03/2017 05 : 11 ANA.ROSA : CSCSe genera queja 54076313 equipo se embarca el dia 08/02 y aun sigue sinser entregado a cte.17/02/2017 00 : 26 MARCO.DIAZ : TCF174 7401108014/02/2017 01 : 23 MARCO.DIAZ : TCF2***MODELO 50h5gb***SERIE50G145314H01039***ENVIADO A 201024***F. EMBARQUE 08.02.2017***CARSSA08/02/2017 08 : 07 MARCO.DIAZ : TCF1PU CSA04/02/2017 00 : 42 ERNESTO.HERN : TCF104/02/2017 00 : 42 ERNESTO.HERN : NP502/02/2017 04 : 03 MARIA.EUGENI : SEG: DGR02/02/2017 00 : 55 201024 : SE ANEXANOTA DE COMPRA Y SE PAS A REVIISON01/02/2017 06 : 00 201024 : ESTA EN RUTA HOY MARTES 3101/02/2017 05 : 24 MARIA.EUGENI : SEG: Se le solicita a CSA documentode garantia con datos completos.30/01/2017 23 : 49 JUANANTONIO : CSCse le indican tiempos al CTE28/01/2017 07 : 37 201024 : P1A: O.C. 1006760 , PANEL, , # DEPARTE 173331 PREDIAGNOSTICO ENERO-27-1728/01/2017 07 : 21 201024 : SE VISITARA ELMARTES 3128/01/2017 06 : 54 ANA.LAURA : RD.- %MIMOSA Y NARCIZO / REINCIDENCIA DELA ODS60269618ODSWTP</v>
          </cell>
          <cell r="AN1433" t="str">
            <v>3TE50G132311</v>
          </cell>
          <cell r="AO1433" t="str">
            <v>Básica</v>
          </cell>
          <cell r="AP1433" t="str">
            <v>Hisense</v>
          </cell>
          <cell r="AQ1433" t="str">
            <v>Opera</v>
          </cell>
          <cell r="AR1433" t="str">
            <v>FHD 1920 x 1080</v>
          </cell>
          <cell r="AS1433" t="str">
            <v>3TE50G165140G165140M010</v>
          </cell>
          <cell r="AT1433">
            <v>28</v>
          </cell>
          <cell r="AU1433" t="str">
            <v>50H7GB</v>
          </cell>
          <cell r="AV1433" t="str">
            <v>3TE50G165140</v>
          </cell>
          <cell r="AW1433" t="str">
            <v>G165140</v>
          </cell>
          <cell r="AX1433" t="str">
            <v>M010</v>
          </cell>
          <cell r="AY1433">
            <v>74012682</v>
          </cell>
          <cell r="AZ1433">
            <v>51013601</v>
          </cell>
          <cell r="BA1433">
            <v>80151748</v>
          </cell>
        </row>
        <row r="1434">
          <cell r="D1434">
            <v>60311205</v>
          </cell>
          <cell r="E1434" t="str">
            <v xml:space="preserve">E  </v>
          </cell>
          <cell r="F1434" t="str">
            <v>TV</v>
          </cell>
          <cell r="G1434" t="str">
            <v>MARTHA RAMIREZ</v>
          </cell>
          <cell r="H1434" t="str">
            <v>C.VOLCAN ARENAL 2854, COL PARAJES DE SAN ISIDRO</v>
          </cell>
          <cell r="I1434" t="str">
            <v>2092787 /  6562873243</v>
          </cell>
          <cell r="J1434" t="str">
            <v>HISENSE</v>
          </cell>
          <cell r="K1434" t="str">
            <v>32K20DW</v>
          </cell>
          <cell r="L1434" t="str">
            <v>32G154781H01535</v>
          </cell>
          <cell r="M1434" t="str">
            <v>CARTA DE ACEPTACION</v>
          </cell>
          <cell r="N1434">
            <v>0</v>
          </cell>
          <cell r="O1434">
            <v>5970</v>
          </cell>
          <cell r="P1434">
            <v>42403</v>
          </cell>
          <cell r="Q1434">
            <v>202246</v>
          </cell>
          <cell r="R1434" t="str">
            <v>16/03/2017 04 : 58  ANA.LAURA : CSC
TCFER
Nueva ODS 60314240, Srita. Idalia de taller refiere que les llego eqpero cliente no lo acepto debido a que esta en malas condiciones,refiere que ya lo valido con seguimiento y ayer con CF (Dulce) / seenvía correo a CF
15/03/2017 06 : 39  MARCO.DIAZ : SE ENVIA EQUIPO CF CSA 06032017 RECIBIOMARTIN RENTERIA
14/03/2017 02 : 37  SEMIRAMIS.M : CSC
Cte se comunica para verificar cuando se le entregar su equipo se lepide tiempo para poder entregarlo y los datos del equipo de envio
25/02/2017 01 : 42  MARCO.DIAZ : TCF174 74011224
24/02/2017 03 : 01  MARCO.DIAZ : TCF2***MODELO 32H5B2***SERIE32G155371H01516***F. DE EMBARQUE 24 FEBRERO 2017***EVIADO A 202246***CARSSA
15/02/2017 02 : 06  ERNESTO.HERN : TCF1
15/02/2017 02 : 06  ERNESTO.HERN : NP5</v>
          </cell>
          <cell r="S1434" t="str">
            <v/>
          </cell>
          <cell r="T1434" t="str">
            <v xml:space="preserve"> IDALIA LOZA 202246               </v>
          </cell>
          <cell r="U1434" t="str">
            <v>2017/05/15</v>
          </cell>
          <cell r="V1434" t="str">
            <v>NORTE</v>
          </cell>
          <cell r="W1434" t="str">
            <v>COMPLETADO</v>
          </cell>
          <cell r="X1434" t="str">
            <v>TALLER</v>
          </cell>
          <cell r="Y1434">
            <v>42775</v>
          </cell>
          <cell r="Z1434">
            <v>36805</v>
          </cell>
          <cell r="AD1434" t="str">
            <v>cd juarez/parajes de sn isidro</v>
          </cell>
          <cell r="AE1434" t="str">
            <v>CHI</v>
          </cell>
          <cell r="AF1434" t="str">
            <v>MX</v>
          </cell>
          <cell r="AG1434" t="str">
            <v>10406856</v>
          </cell>
          <cell r="AH1434" t="str">
            <v>MARTHA RAMIREZ</v>
          </cell>
          <cell r="AI1434" t="str">
            <v>2854 volcanal arenal</v>
          </cell>
          <cell r="AJ1434" t="str">
            <v>6562092787</v>
          </cell>
          <cell r="AK1434" t="str">
            <v>6562873243</v>
          </cell>
          <cell r="AL1434" t="str">
            <v>32575</v>
          </cell>
          <cell r="AM1434" t="str">
            <v>16/03/2017 04 : 58 ANA.LAURA : CSCTCFERNueva ODS 60314240, Srita. Idalia de taller refiere que les llego eqpero cliente no lo acepto debido a que esta en malas condiciones,refiere que ya lo valido con seguimiento y ayer con CF (Dulce) / seenvía correo a CF15/03/2017 06 : 39 MARCO.DIAZ : SE ENVIA EQUIPO CF CSA 06032017 RECIBIOMARTIN RENTERIA14/03/2017 02 : 37 SEMIRAMIS.M : CSCCte se comunica para verificar cuando se le entregar su equipo se lepide tiempo para poder entregarlo y los datos del equipo de envio25/02/2017 01 : 42 MARCO.DIAZ : TCF174 7401122424/02/2017 03 : 01 MARCO.DIAZ : TCF2***MODELO 32H5B2***SERIE32G155371H01516***F. DE EMBARQUE 24 FEBRERO 2017***EVIADO A 202246***CARSSA15/02/2017 02 : 06 ERNESTO.HERN : TCF115/02/2017 02 : 06 ERNESTO.HERN : NP511/02/2017 00 : 56 202246 : P1: T191148, OC-1007269EQUIPO YA SE ENCUENTRA EN TALLER.11/02/2017 00 : 43 MARIA.EUGENI : SEG: V1P10/02/2017 05 : 31 BRENDA.MORA : ODSWTPENTRE MARIA TERESA ROJAS Y VOLCAN DE AGUAEQUIPO YA ESTA EN CSA</v>
          </cell>
          <cell r="AN1434" t="str">
            <v>3TE32G143053</v>
          </cell>
          <cell r="AO1434" t="str">
            <v>Smart</v>
          </cell>
          <cell r="AP1434" t="str">
            <v>Hisense</v>
          </cell>
          <cell r="AQ1434" t="str">
            <v>Opera</v>
          </cell>
          <cell r="AR1434" t="str">
            <v>HD 1366 X 768</v>
          </cell>
          <cell r="AS1434" t="str">
            <v>3TE32G164485G164485M010</v>
          </cell>
          <cell r="AT1434">
            <v>4</v>
          </cell>
          <cell r="AU1434" t="str">
            <v>32H5B2</v>
          </cell>
          <cell r="AV1434" t="str">
            <v>3TE32G164485</v>
          </cell>
          <cell r="AW1434" t="str">
            <v>G164485</v>
          </cell>
          <cell r="AX1434" t="str">
            <v>M010</v>
          </cell>
          <cell r="AY1434">
            <v>74012686</v>
          </cell>
          <cell r="AZ1434">
            <v>51013605</v>
          </cell>
          <cell r="BA1434">
            <v>80151749</v>
          </cell>
        </row>
        <row r="1435">
          <cell r="D1435">
            <v>60309000</v>
          </cell>
          <cell r="E1435" t="str">
            <v xml:space="preserve">A  </v>
          </cell>
          <cell r="F1435" t="str">
            <v>TV</v>
          </cell>
          <cell r="G1435" t="str">
            <v>SELENE MARISELA ZAMORA VILLAREAL</v>
          </cell>
          <cell r="H1435" t="str">
            <v>C. NOGALES S/N,  COL. FRONTERIZA</v>
          </cell>
          <cell r="I1435">
            <v>6562600512</v>
          </cell>
          <cell r="J1435" t="str">
            <v>HISENSE</v>
          </cell>
          <cell r="K1435" t="str">
            <v>32H5B</v>
          </cell>
          <cell r="L1435" t="str">
            <v>32G154814H00520</v>
          </cell>
          <cell r="M1435">
            <v>0</v>
          </cell>
          <cell r="N1435">
            <v>0</v>
          </cell>
          <cell r="O1435">
            <v>42595</v>
          </cell>
          <cell r="P1435">
            <v>42746</v>
          </cell>
          <cell r="Q1435">
            <v>0</v>
          </cell>
          <cell r="R1435" t="str">
            <v>24/01/2017 23 : 50  MARIA.EUGENI : SEG: Este servicio es devolucion porser un servicio de Elektra, se le informa al area correspondiente.
24/01/2017 04 : 34  ERNESTO.HERN : TCF1
24/01/2017 04 : 34  ERNESTO.HERN : NP5</v>
          </cell>
          <cell r="S1435" t="str">
            <v/>
          </cell>
          <cell r="T1435" t="str">
            <v xml:space="preserve"> IDALIA LOZA 202246               </v>
          </cell>
          <cell r="U1435" t="str">
            <v>2017/05/15</v>
          </cell>
          <cell r="V1435" t="str">
            <v>NORTE</v>
          </cell>
          <cell r="W1435" t="str">
            <v>COMPLETADO</v>
          </cell>
          <cell r="X1435" t="str">
            <v>TALLER</v>
          </cell>
          <cell r="Y1435">
            <v>42748</v>
          </cell>
          <cell r="Z1435">
            <v>153</v>
          </cell>
          <cell r="AD1435" t="str">
            <v>FRONTERIZA, JUAREZ</v>
          </cell>
          <cell r="AE1435" t="str">
            <v>CHI</v>
          </cell>
          <cell r="AF1435" t="str">
            <v>MX</v>
          </cell>
          <cell r="AG1435" t="str">
            <v>10408811</v>
          </cell>
          <cell r="AH1435" t="str">
            <v>SELENE MARISELA ZAMORA VILLAREAL</v>
          </cell>
          <cell r="AI1435" t="str">
            <v>S/N NOGALES</v>
          </cell>
          <cell r="AJ1435" t="str">
            <v>6562600512</v>
          </cell>
          <cell r="AK1435">
            <v>0</v>
          </cell>
          <cell r="AL1435" t="str">
            <v>32180</v>
          </cell>
          <cell r="AM1435" t="str">
            <v>24/01/2017 23 : 50 MARIA.EUGENI : SEG: Este servicio es devolucion porser un servicio de Elektra, se le informa al area correspondiente.24/01/2017 04 : 34 ERNESTO.HERN : TCF124/01/2017 04 : 34 ERNESTO.HERN : NP524/01/2017 04 : 31 MARIA.EUGENI : SEG: DGR20/01/2017 07 : 21 MARIA.EUGENI : SEG: Se le pide apoyo a Ernesto deRefacciones para el envio de la segunda. Gracias20/01/2017 01 : 58 202246 : T191148, OC-100636919/01/2017 01 : 40 202246 : SOLO LLEGO UNA REFACCION. T18560018/01/2017 07 : 56 MARIA.EUGENI : SEG: Refaccion en ruta de entregaDHL, CSA Favor de reparar equipo los mas pronto posible.18/01/2017 01 : 30 ERNESTO.HERN : EM-P2A GUIA: 685320147115/01/2017 05 : 22 202246 : P1 T191148, T185600, CON NO. PEDIDO:OC-100617614/01/2017 01 : 35 MARIA.EUGENI : SEG: Esta orden da seguimiento a laorden 60307912.05/01/2017 05 : 34 202246 : SE VISITARA EL DIA 09 ENERO 2017, SE ENVIACORREO A C VILLAVICENCIO04/01/2017 00 : 37 MARIA.EUGENI : SERVICIO ELEKTRA LPK 398295693SERVICIO EN TIENDA 5102 EKT MEGA CD JUAREZ MONUMENTO, GTE: MIGUEL MORALES CEL:6566045485</v>
          </cell>
          <cell r="AN1435" t="str">
            <v>3TE32A150815</v>
          </cell>
          <cell r="AO1435" t="str">
            <v>Smart</v>
          </cell>
          <cell r="AP1435" t="str">
            <v>Hisense</v>
          </cell>
          <cell r="AQ1435" t="str">
            <v>Opera</v>
          </cell>
          <cell r="AR1435" t="str">
            <v>HD 1366 X 768</v>
          </cell>
          <cell r="AS1435" t="str">
            <v>3TE32G164485G164485M010</v>
          </cell>
          <cell r="AT1435">
            <v>4</v>
          </cell>
          <cell r="AU1435" t="str">
            <v>32H5B2</v>
          </cell>
          <cell r="AV1435" t="str">
            <v>3TE32G164485</v>
          </cell>
          <cell r="AW1435" t="str">
            <v>G164485</v>
          </cell>
          <cell r="AX1435" t="str">
            <v>M010</v>
          </cell>
          <cell r="AY1435">
            <v>74012697</v>
          </cell>
          <cell r="AZ1435">
            <v>51013616</v>
          </cell>
          <cell r="BA1435">
            <v>80151750</v>
          </cell>
        </row>
        <row r="1436">
          <cell r="D1436">
            <v>60317511</v>
          </cell>
          <cell r="E1436" t="str">
            <v xml:space="preserve">A  </v>
          </cell>
          <cell r="F1436" t="str">
            <v>TV</v>
          </cell>
          <cell r="G1436" t="str">
            <v>CLAUDIA SANCHEZ</v>
          </cell>
          <cell r="H1436" t="str">
            <v>C.CAMINO DEL POTRERO 8790 M-7, COL. MISIONES MORADA DEL PORVENIR</v>
          </cell>
          <cell r="I1436">
            <v>6566240529</v>
          </cell>
          <cell r="J1436" t="str">
            <v>HISENSE</v>
          </cell>
          <cell r="K1436" t="str">
            <v>50K20DW</v>
          </cell>
          <cell r="L1436" t="str">
            <v>50G143291H03549</v>
          </cell>
          <cell r="M1436" t="str">
            <v>TICKET DE COMPRA</v>
          </cell>
          <cell r="N1436">
            <v>8999</v>
          </cell>
          <cell r="O1436">
            <v>42155</v>
          </cell>
          <cell r="P1436">
            <v>42864</v>
          </cell>
          <cell r="Q1436">
            <v>0</v>
          </cell>
          <cell r="R1436" t="str">
            <v>12/05/2017 06 : 47  ARANTXA.MON : TCF1
12/05/2017 06 : 47  ARANTXA.MON : Se autoriza NP5; numero de serie yticket correcto</v>
          </cell>
          <cell r="S1436" t="str">
            <v/>
          </cell>
          <cell r="T1436" t="str">
            <v xml:space="preserve">  IDALIA LOZA 202246              </v>
          </cell>
          <cell r="U1436" t="str">
            <v>2017/05/12</v>
          </cell>
          <cell r="V1436" t="str">
            <v>NORTE</v>
          </cell>
          <cell r="W1436" t="str">
            <v>COMPLETADO</v>
          </cell>
          <cell r="X1436" t="str">
            <v>TALLER</v>
          </cell>
          <cell r="Y1436">
            <v>42857</v>
          </cell>
          <cell r="Z1436">
            <v>702</v>
          </cell>
          <cell r="AD1436" t="str">
            <v>Morada del porvenir Cd Juarez</v>
          </cell>
          <cell r="AE1436" t="str">
            <v>CHI</v>
          </cell>
          <cell r="AF1436" t="str">
            <v>MX</v>
          </cell>
          <cell r="AG1436" t="str">
            <v>10417340</v>
          </cell>
          <cell r="AH1436" t="str">
            <v>CLAUDIA SANCHEZ</v>
          </cell>
          <cell r="AI1436" t="str">
            <v>8790 Calle:Camino del potrero M-7</v>
          </cell>
          <cell r="AJ1436" t="str">
            <v>6566240529</v>
          </cell>
          <cell r="AK1436">
            <v>0</v>
          </cell>
          <cell r="AL1436" t="str">
            <v>32583</v>
          </cell>
          <cell r="AM1436" t="str">
            <v>12/05/2017 06 : 47 ARANTXA.MON : TCF112/05/2017 06 : 47 ARANTXA.MON : Se autoriza NP5; numero de serie yticket correcto11/05/2017 02 : 15 202246 : P1 SE REALIZO PEDIDO DE REFACCION T173331CON PEDIDO OC-1010608. SE MANDO CORREO A AREYES@HIS... SFERRER@HIS.. Y A REFACIONES@HIS.. ANEXANDO FORMATO RMA PARA PANELES05/05/2017 07 : 16 202246 : V1: 04/05/2017 CONFIRMADO CON SRITA CLAUDIASANCHEZ02/05/2017 23 : 26 ANA.LAURA : ODSWTPTVJ% PASEO DE LA VICTORIA Y CAMINO VIEJO A SAN JOSÉ</v>
          </cell>
          <cell r="AN1436" t="str">
            <v>1TE50B8NUSCB</v>
          </cell>
          <cell r="AO1436" t="str">
            <v>Smart</v>
          </cell>
          <cell r="AP1436" t="str">
            <v>Hisense</v>
          </cell>
          <cell r="AQ1436" t="str">
            <v>Opera</v>
          </cell>
          <cell r="AR1436" t="str">
            <v>FHD 1920 x 1080</v>
          </cell>
          <cell r="AS1436" t="str">
            <v>3TE50G165140G165140M010</v>
          </cell>
          <cell r="AT1436">
            <v>28</v>
          </cell>
          <cell r="AU1436" t="str">
            <v>50H7GB</v>
          </cell>
          <cell r="AV1436" t="str">
            <v>3TE50G165140</v>
          </cell>
          <cell r="AW1436" t="str">
            <v>G165140</v>
          </cell>
          <cell r="AX1436" t="str">
            <v>M010</v>
          </cell>
          <cell r="AY1436">
            <v>74012702</v>
          </cell>
          <cell r="AZ1436">
            <v>51013621</v>
          </cell>
          <cell r="BA1436">
            <v>80151751</v>
          </cell>
        </row>
        <row r="1437">
          <cell r="D1437">
            <v>60310458</v>
          </cell>
          <cell r="E1437" t="str">
            <v xml:space="preserve">A  </v>
          </cell>
          <cell r="F1437" t="str">
            <v>TV</v>
          </cell>
          <cell r="G1437" t="str">
            <v>ERNESTO DAN GAITAN SOBERANES</v>
          </cell>
          <cell r="H1437" t="str">
            <v>CHOPO # 27,VIVEROS DE XALOSTOC,ECATEPEC</v>
          </cell>
          <cell r="I1437">
            <v>56998696</v>
          </cell>
          <cell r="J1437" t="str">
            <v>HISENSE</v>
          </cell>
          <cell r="K1437" t="str">
            <v>55K20DG</v>
          </cell>
          <cell r="L1437" t="str">
            <v>55G134402H00768</v>
          </cell>
          <cell r="M1437" t="str">
            <v>TICKET</v>
          </cell>
          <cell r="N1437">
            <v>8990</v>
          </cell>
          <cell r="O1437">
            <v>42765</v>
          </cell>
          <cell r="P1437">
            <v>42776</v>
          </cell>
          <cell r="Q1437">
            <v>201679</v>
          </cell>
          <cell r="R1437" t="str">
            <v>PANEL  T167750 OC 1007282</v>
          </cell>
          <cell r="S1437" t="str">
            <v>EQUIPO EN CASA DE CLIENTE,PENDIENTE DE R</v>
          </cell>
          <cell r="T1437" t="str">
            <v xml:space="preserve">GUADALUPE GIRON                   </v>
          </cell>
          <cell r="U1437" t="str">
            <v>2017/05/18</v>
          </cell>
          <cell r="V1437" t="str">
            <v>CENTRO</v>
          </cell>
          <cell r="W1437" t="str">
            <v>COMPLETADO</v>
          </cell>
          <cell r="X1437" t="str">
            <v>TALLER</v>
          </cell>
          <cell r="Y1437">
            <v>42765</v>
          </cell>
          <cell r="AD1437" t="str">
            <v>Ecatepec/Viveros Xalostoc</v>
          </cell>
          <cell r="AE1437" t="str">
            <v>MEX</v>
          </cell>
          <cell r="AF1437" t="str">
            <v>MX</v>
          </cell>
          <cell r="AG1437" t="str">
            <v>10411118</v>
          </cell>
          <cell r="AH1437" t="str">
            <v>ERNESTO DAN GAITAN SOBERANES</v>
          </cell>
          <cell r="AI1437" t="str">
            <v>Chopo No. 27</v>
          </cell>
          <cell r="AJ1437" t="str">
            <v>56998696</v>
          </cell>
          <cell r="AK1437">
            <v>0</v>
          </cell>
          <cell r="AL1437" t="str">
            <v>55340</v>
          </cell>
          <cell r="AM1437" t="str">
            <v>05/05/2017 02 : 46 JUANANTONIO : Cliente pide se comuniquen antes dela entrega ya que es difícil se encuentre en casa. EMC*05/05/2017 02 : 43 JUANANTONIO : CSC se indica que el áreacorrespondiente esta diagnosticando la entrega de su equipo, se pasa ODS a CF para seguimiento. EMC*04/04/2017 01 : 34 BRENDA.MORA : CSCSe le comenta al cliente que su equipo se estará enviado aprox 10 días .proporciona otro teléfono 55698993 y 5514010538.25/03/2017 08 : 02 RAUL.CALDER : COMUNICARSE A ESTE CEL 5569899323/02/2017 02 : 45 Ricardo Espinosa : TCF1PU CTE FINAL23/02/2017 02 : 44 Ricardo Espinosa : TCF1PU23/02/2017 02 : 44 Ricardo Espinosa : TCF1DR15/02/2017 02 : 48 ERNESTO.HERN : TCF115/02/2017 02 : 48 ERNESTO.HERN : NP511/02/2017 04 : 36 201679 : P1A:PANEL T167750 OC 100728211/02/2017 02 : 07 201679 : YA NO SE PUDO VISITAR EL DIA DE AYER,SEREAGENDA PARA HOY 10/2/201709/02/2017 07 : 35 201679 : V1:9/02/201709/02/2017 02 : 49 JUANANTONIO : CSCCTE en espera de vista del CSA05/02/2017 04 : 07 201679 : V1:7/2/201731/01/2017 05 : 34 BRENDA.MORA : ODSWTPENTRE CALLE CAOBA Y VÍA MORELOSHAY UNA PANADERÍA LECAROSCASA COLOR AZUL (ANTES ERA UNA TIENDA)</v>
          </cell>
          <cell r="AN1437" t="str">
            <v>3TE55G134402</v>
          </cell>
          <cell r="AO1437" t="str">
            <v>Básica</v>
          </cell>
          <cell r="AP1437" t="str">
            <v>Hisense</v>
          </cell>
          <cell r="AQ1437" t="str">
            <v>Opera</v>
          </cell>
          <cell r="AR1437" t="str">
            <v>FHD 1920 x 1080</v>
          </cell>
          <cell r="AS1437" t="str">
            <v>3TE55G161437G161437M010</v>
          </cell>
          <cell r="AT1437">
            <v>6</v>
          </cell>
          <cell r="AU1437" t="str">
            <v>55H5C</v>
          </cell>
          <cell r="AV1437" t="str">
            <v>3TE55G161437</v>
          </cell>
          <cell r="AW1437" t="str">
            <v>G161437</v>
          </cell>
          <cell r="AX1437" t="str">
            <v>M010</v>
          </cell>
          <cell r="AY1437">
            <v>74012773</v>
          </cell>
          <cell r="AZ1437">
            <v>51013691</v>
          </cell>
          <cell r="BA1437">
            <v>80151782</v>
          </cell>
        </row>
        <row r="1438">
          <cell r="D1438">
            <v>60316851</v>
          </cell>
          <cell r="E1438" t="str">
            <v>A</v>
          </cell>
          <cell r="F1438" t="str">
            <v>TV</v>
          </cell>
          <cell r="G1438" t="str">
            <v>LUZ MERCEDES GOMEZ</v>
          </cell>
          <cell r="H1438" t="str">
            <v>CALLE HIDALGO NO. 607 COLONIA CENTRO LA PAZ BAJA CALIFORNIA NORTE CP 23000</v>
          </cell>
          <cell r="I1438" t="str">
            <v>612-12-20-326</v>
          </cell>
          <cell r="J1438" t="str">
            <v>HISENSE</v>
          </cell>
          <cell r="K1438" t="str">
            <v>40K20D</v>
          </cell>
          <cell r="L1438" t="str">
            <v>40G145154H03593</v>
          </cell>
          <cell r="M1438" t="str">
            <v>POLIZA</v>
          </cell>
          <cell r="N1438" t="str">
            <v>POLIZA</v>
          </cell>
          <cell r="O1438">
            <v>42227</v>
          </cell>
          <cell r="P1438">
            <v>0</v>
          </cell>
          <cell r="Q1438">
            <v>202494</v>
          </cell>
          <cell r="R1438" t="str">
            <v>03/05/2017 06 : 22  ARANTXA.MON : TCF1
03/05/2017 06 : 21  ARANTXA.MON : Se autoriza NP5; numero de serie y garantia correcto  02/05/2017
29/04/2017 04 : 08 202494 : P1A: 179489 28/04/17 OC-1010179</v>
          </cell>
          <cell r="S1438" t="str">
            <v/>
          </cell>
          <cell r="T1438" t="str">
            <v xml:space="preserve"> JONATHAN ALMARO                Fe</v>
          </cell>
          <cell r="U1438" t="str">
            <v>2017/05/19</v>
          </cell>
          <cell r="V1438" t="str">
            <v>NORTE</v>
          </cell>
          <cell r="W1438" t="str">
            <v>COMPLETADO</v>
          </cell>
          <cell r="X1438" t="str">
            <v>TALLER</v>
          </cell>
          <cell r="Y1438">
            <v>42849</v>
          </cell>
          <cell r="AD1438" t="str">
            <v>la paz /centro</v>
          </cell>
          <cell r="AE1438" t="str">
            <v>BCS</v>
          </cell>
          <cell r="AF1438" t="str">
            <v>MX</v>
          </cell>
          <cell r="AG1438" t="str">
            <v>10416785</v>
          </cell>
          <cell r="AH1438" t="str">
            <v>LUZ MERCEDES GOMEZ LIZARRAGA</v>
          </cell>
          <cell r="AI1438" t="str">
            <v>hidalgo num 607</v>
          </cell>
          <cell r="AJ1438" t="str">
            <v>0446121419861</v>
          </cell>
          <cell r="AK1438" t="str">
            <v>0446121419861</v>
          </cell>
          <cell r="AL1438" t="str">
            <v>23000</v>
          </cell>
          <cell r="AM1438" t="str">
            <v>03/05/2017 06 : 22 ARANTXA.MON : TCF103/05/2017 06 : 21 ARANTXA.MON : Se autoriza NP5; numero de serie ygarantia correcto 02/05/201729/04/2017 04 : 08 202494 : P1A: 179489 28/04/17 OC-101017928/04/2017 05 : 43 ANA.LAURA : KMA:316$63225/04/2017 03 : 27 202494 : SKMA: 316 KM $63225/04/2017 02 : 19 GERARDO.GRA : ODSWTPRD..ENTRE RAMÍREZ Y ALTAMIRANO, SEÑOR DE LA 3RA EDAD. CLIENTE ENTREGARATICKET EN CUANDO SE REALICE LA VISITA</v>
          </cell>
          <cell r="AN1438" t="str">
            <v>3TE40G134207</v>
          </cell>
          <cell r="AO1438" t="str">
            <v>Básica</v>
          </cell>
          <cell r="AP1438" t="str">
            <v>Hisense</v>
          </cell>
          <cell r="AQ1438" t="str">
            <v>Opera</v>
          </cell>
          <cell r="AR1438" t="str">
            <v>FHD 1920 x 1080</v>
          </cell>
          <cell r="AS1438" t="str">
            <v>GTE40G153352CRMM012</v>
          </cell>
          <cell r="AT1438">
            <v>1</v>
          </cell>
          <cell r="AU1438" t="str">
            <v>40H5B</v>
          </cell>
          <cell r="AV1438" t="str">
            <v>GTE40G153352</v>
          </cell>
          <cell r="AW1438" t="str">
            <v>CRM</v>
          </cell>
          <cell r="AX1438" t="str">
            <v>M012</v>
          </cell>
          <cell r="AY1438">
            <v>74012774</v>
          </cell>
          <cell r="AZ1438">
            <v>51013692</v>
          </cell>
          <cell r="BA1438">
            <v>80151783</v>
          </cell>
        </row>
        <row r="1439">
          <cell r="D1439">
            <v>60315389</v>
          </cell>
          <cell r="E1439" t="str">
            <v xml:space="preserve">A </v>
          </cell>
          <cell r="F1439" t="str">
            <v>TV</v>
          </cell>
          <cell r="G1439" t="str">
            <v>ILEANA RUIZ OLAN</v>
          </cell>
          <cell r="H1439" t="str">
            <v>QUERETARO 907, LAS CHOAPAS,VERACRUZ, MEXICO</v>
          </cell>
          <cell r="I1439">
            <v>9231112532</v>
          </cell>
          <cell r="J1439" t="str">
            <v>HISENSE</v>
          </cell>
          <cell r="K1439" t="str">
            <v>50H7GB</v>
          </cell>
          <cell r="L1439" t="str">
            <v>50G1635D3H01083</v>
          </cell>
          <cell r="M1439">
            <v>39507</v>
          </cell>
          <cell r="N1439">
            <v>20665.080000000002</v>
          </cell>
          <cell r="O1439">
            <v>42768</v>
          </cell>
          <cell r="P1439">
            <v>42798</v>
          </cell>
          <cell r="Q1439">
            <v>201054</v>
          </cell>
          <cell r="R1439" t="str">
            <v>OC-1009618</v>
          </cell>
          <cell r="S1439" t="str">
            <v/>
          </cell>
          <cell r="T1439" t="str">
            <v xml:space="preserve">    Andres  Hernandez      Fecha d</v>
          </cell>
          <cell r="U1439" t="str">
            <v>2017/04/24</v>
          </cell>
          <cell r="V1439" t="str">
            <v>SUR</v>
          </cell>
          <cell r="W1439" t="str">
            <v>COMPLETADO</v>
          </cell>
          <cell r="X1439" t="str">
            <v>TALLER</v>
          </cell>
          <cell r="Y1439">
            <v>42828</v>
          </cell>
          <cell r="Z1439">
            <v>60</v>
          </cell>
          <cell r="AA1439" t="str">
            <v>M010</v>
          </cell>
          <cell r="AD1439" t="str">
            <v>Las Choapas/Mexico</v>
          </cell>
          <cell r="AE1439" t="str">
            <v>VER</v>
          </cell>
          <cell r="AF1439" t="str">
            <v>MX</v>
          </cell>
          <cell r="AG1439" t="str">
            <v>10415431</v>
          </cell>
          <cell r="AH1439" t="str">
            <v>ILEANA RUIZ OLAN</v>
          </cell>
          <cell r="AI1439" t="str">
            <v>907 Queretaro</v>
          </cell>
          <cell r="AJ1439" t="str">
            <v>0449231112532</v>
          </cell>
          <cell r="AK1439">
            <v>0</v>
          </cell>
          <cell r="AL1439" t="str">
            <v>96980</v>
          </cell>
          <cell r="AM1439" t="str">
            <v>26/04/2017 05 : 00 FABIOLA.BON : CFA18/04/2017 06 : 14 ARANTXA.MON : TCF118/04/2017 06 : 14 ARANTXA.MON : NP513/04/2017 03 : 00 201054 : PEDIDO ES OC-100961813/04/2017 02 : 58 201054 : SE REVISA EQUIPO ENCONTRANDO DAÑO EN ELPANEL Y MAIN SE SOLICITA A HISENSE12/04/2017 03 : 45 FABIOLA.BON : seg: pendiente de diagnostico11/04/2017 04 : 42 FABIOLA.BON : SEG: PENDIENTE DE DIAGNOSTICO07/04/2017 06 : 45 201054 : SE VISITA EL DIA 08/04/201707/04/2017 06 : 24 FABIOLA.BON : V1P05/04/2017 06 : 04 FABIOLA.BON : V1P04/04/2017 06 : 25 GABRIELA.B : ODSWTP03/04/2017 22 : 38 GABRIELA.B : RD CARRETERA A PRODUCCCION Y MASONESMEXICANOS</v>
          </cell>
          <cell r="AN1439" t="str">
            <v>3TE50G1523B0</v>
          </cell>
          <cell r="AO1439" t="str">
            <v>Smart</v>
          </cell>
          <cell r="AP1439" t="str">
            <v>Hisense</v>
          </cell>
          <cell r="AQ1439" t="str">
            <v>Android</v>
          </cell>
          <cell r="AR1439" t="str">
            <v>UHD 3840 X 2160</v>
          </cell>
          <cell r="AS1439" t="str">
            <v>3TE50G165140G165140M010</v>
          </cell>
          <cell r="AT1439">
            <v>28</v>
          </cell>
          <cell r="AU1439" t="str">
            <v>50H7GB</v>
          </cell>
          <cell r="AV1439" t="str">
            <v>3TE50G165140</v>
          </cell>
          <cell r="AW1439" t="str">
            <v>G165140</v>
          </cell>
          <cell r="AX1439" t="str">
            <v>M010</v>
          </cell>
          <cell r="AY1439">
            <v>74012205</v>
          </cell>
          <cell r="AZ1439">
            <v>51013135</v>
          </cell>
          <cell r="BA1439">
            <v>80147796</v>
          </cell>
        </row>
        <row r="1440">
          <cell r="D1440">
            <v>60315896</v>
          </cell>
          <cell r="E1440" t="str">
            <v>A</v>
          </cell>
          <cell r="F1440" t="str">
            <v>TV</v>
          </cell>
          <cell r="G1440" t="str">
            <v>JUAN JOSE PULIDO CASTRO</v>
          </cell>
          <cell r="H1440" t="str">
            <v xml:space="preserve">CIRCUITO FEDERALISTAS 504, RESIDENCIAL PONIENTE, 45136, GDL, JAL                   </v>
          </cell>
          <cell r="I1440">
            <v>3310826622</v>
          </cell>
          <cell r="J1440" t="str">
            <v>HISENSE</v>
          </cell>
          <cell r="K1440" t="str">
            <v>50K20DW</v>
          </cell>
          <cell r="L1440" t="str">
            <v>50J140464H00589</v>
          </cell>
          <cell r="M1440" t="str">
            <v>Factura</v>
          </cell>
          <cell r="N1440">
            <v>0.01</v>
          </cell>
          <cell r="O1440">
            <v>42822</v>
          </cell>
          <cell r="P1440">
            <v>42838</v>
          </cell>
          <cell r="Q1440">
            <v>201076</v>
          </cell>
          <cell r="R1440" t="str">
            <v>21/04/2017 03 : 37  ARANTXA.MON : NP5
SOLICITA PANEL 173331/PANEL/OC-1009782</v>
          </cell>
          <cell r="S1440" t="str">
            <v xml:space="preserve"> El comprobante (factura) no muestra el </v>
          </cell>
          <cell r="T1440" t="str">
            <v xml:space="preserve"> Carlos Muñiz                     </v>
          </cell>
          <cell r="U1440" t="str">
            <v>2017-04-21</v>
          </cell>
          <cell r="V1440" t="str">
            <v>SUR</v>
          </cell>
          <cell r="W1440" t="str">
            <v>COMPLETADO</v>
          </cell>
          <cell r="X1440" t="str">
            <v>TALLER</v>
          </cell>
          <cell r="Y1440">
            <v>42837</v>
          </cell>
          <cell r="Z1440">
            <v>15</v>
          </cell>
          <cell r="AD1440" t="str">
            <v>zapopan/residencial poniente</v>
          </cell>
          <cell r="AE1440" t="str">
            <v>JAL</v>
          </cell>
          <cell r="AF1440" t="str">
            <v>MX</v>
          </cell>
          <cell r="AG1440" t="str">
            <v>10415351</v>
          </cell>
          <cell r="AH1440" t="str">
            <v>JUAN JOSE PULIDO CASTRO</v>
          </cell>
          <cell r="AI1440" t="str">
            <v>Circuito federalistas 504</v>
          </cell>
          <cell r="AJ1440" t="str">
            <v>3310826622</v>
          </cell>
          <cell r="AK1440" t="str">
            <v>3310826622</v>
          </cell>
          <cell r="AL1440" t="str">
            <v>45136</v>
          </cell>
          <cell r="AM1440" t="str">
            <v>09/05/2017 23 : 55 RAUL.CALDER : CSCCte solicita estatus, se le indica que esta en proceso de CF y en esperade autorización, cte de acuerdo04/05/2017 23 : 07 SEMIRAMIS.M : CSCCte se comunica para verificar cuando se le enviara su equipo se le pidetiempo para que haya la autorización y confirmar que se enviara29/04/2017 00 : 59 ANA.GABRIELA : CSC se indica que el áreacorrespondiente esta diagnosticando la entrega su equipo y se pasa ODSa CF para seguimiento. EMC*27/04/2017 07 : 05 GERARDO.GRA : CSC se indica que el áreacorrespondiente esta diagnosticando la entrega su equipo y que nosotros le contactaremos. EMC*22/04/2017 01 : 33 ANA.LAURA : CSCse le pide a cliente nos de oportunidad a que el área correspondientenos indique lo que procederá / llamara la siguiente semana / se llama acsa con Carlos Muñiz, a quien se le pide apoyo en envio de formato21/04/2017 03 : 38 ARANTXA.MON : TCF121/04/2017 03 : 37 ARANTXA.MON : NP521/04/2017 00 : 16 201076 : SE REALIZO CAMBIO DE FUENTE DE ALIMENTACION;SIN EMBARGO, AL PROBAR PANATALLA SE DETECTO UNA SEGUNDA FALLA EN PANEL YA QUE LAS TIRAS DE LED ESTAN EN CORTO; POR LO CUAL, SESOLICITA PANEL 173331/PANEL/OC-100978217/04/2017 23 : 44 201076 : P1: FUENTE DE ALIMENTACION DAÑADA (NO GENERAVOLTAJE PARA TIRAS LED), SE UTILIOZARA DE STOCK FUENTE T17149612/04/2017 23 : 37 201076 : SE ATIENDE CON ORDEN 127882SE PROGRAMO VISITA PARA EL DIA 13/04/201712/04/2017 22 : 09 GABRIELA.B : RD % %AV. SERVIDOR PUBLICO Y DOMINGOGONZALEZ MAXIMINREINCIDENCIA DE ORDEN 60315218</v>
          </cell>
          <cell r="AN1440" t="str">
            <v>1TE50B8NUSCB</v>
          </cell>
          <cell r="AO1440" t="str">
            <v>Smart</v>
          </cell>
          <cell r="AP1440" t="str">
            <v>Hisense</v>
          </cell>
          <cell r="AQ1440" t="str">
            <v>Opera</v>
          </cell>
          <cell r="AR1440" t="str">
            <v>FHD 1920 x 1080</v>
          </cell>
          <cell r="AS1440" t="str">
            <v>3TE50G154817G154817M010</v>
          </cell>
          <cell r="AT1440">
            <v>6</v>
          </cell>
          <cell r="AU1440" t="str">
            <v>50H5B</v>
          </cell>
          <cell r="AV1440" t="str">
            <v>3TE50G154817</v>
          </cell>
          <cell r="AW1440" t="str">
            <v>G154817</v>
          </cell>
          <cell r="AX1440" t="str">
            <v>M010</v>
          </cell>
          <cell r="AY1440">
            <v>74012594</v>
          </cell>
          <cell r="AZ1440">
            <v>51013513</v>
          </cell>
          <cell r="BA1440">
            <v>80153399</v>
          </cell>
        </row>
        <row r="1441">
          <cell r="D1441">
            <v>60317596</v>
          </cell>
          <cell r="E1441" t="str">
            <v>A</v>
          </cell>
          <cell r="F1441" t="str">
            <v>TV</v>
          </cell>
          <cell r="G1441" t="str">
            <v>JOSUE MEDINA / MAVI DE OCCIDENTE</v>
          </cell>
          <cell r="H1441" t="str">
            <v>AV 18 DE MARZO NUM 309 LA NOGALERA 44470 GDL JAL</v>
          </cell>
          <cell r="I1441">
            <v>3312011000</v>
          </cell>
          <cell r="J1441" t="str">
            <v>HISENSE</v>
          </cell>
          <cell r="K1441" t="str">
            <v>50K20DG</v>
          </cell>
          <cell r="L1441" t="str">
            <v xml:space="preserve">50G134403H00272 </v>
          </cell>
          <cell r="M1441" t="str">
            <v>Factura</v>
          </cell>
          <cell r="N1441" t="str">
            <v>DISPLAY PRODUCT</v>
          </cell>
          <cell r="O1441">
            <v>42858</v>
          </cell>
          <cell r="P1441">
            <v>42858</v>
          </cell>
          <cell r="Q1441">
            <v>201076</v>
          </cell>
          <cell r="R1441" t="str">
            <v>09/05/2017 03 : 59  ARANTXA.MON : Se autoriza NP5; numero de serie y ticket correcto
P1: T168978/PANEL/OC-1010429</v>
          </cell>
          <cell r="S1441" t="str">
            <v xml:space="preserve"> El comprobante (carta de equipo propied</v>
          </cell>
          <cell r="T1441" t="str">
            <v xml:space="preserve"> Carlos Muñiz                     </v>
          </cell>
          <cell r="U1441" t="str">
            <v>2017-05-08</v>
          </cell>
          <cell r="V1441" t="str">
            <v>SUR</v>
          </cell>
          <cell r="W1441" t="str">
            <v>COMPLETADO</v>
          </cell>
          <cell r="X1441" t="str">
            <v>TALLER</v>
          </cell>
          <cell r="Y1441">
            <v>42858</v>
          </cell>
          <cell r="Z1441">
            <v>0</v>
          </cell>
          <cell r="AD1441" t="str">
            <v>La nogalera guadalajara</v>
          </cell>
          <cell r="AE1441" t="str">
            <v>JAL</v>
          </cell>
          <cell r="AF1441" t="str">
            <v>MX</v>
          </cell>
          <cell r="AG1441" t="str">
            <v>10417484</v>
          </cell>
          <cell r="AH1441" t="str">
            <v>JOSE MEDINA</v>
          </cell>
          <cell r="AI1441" t="str">
            <v>Av 18 de marzo num 309</v>
          </cell>
          <cell r="AJ1441" t="str">
            <v>3312011000</v>
          </cell>
          <cell r="AK1441">
            <v>0</v>
          </cell>
          <cell r="AL1441" t="str">
            <v>44470</v>
          </cell>
          <cell r="AM1441" t="str">
            <v>09/05/2017 03 : 59 ARANTXA.MON : TCF109/05/2017 03 : 59 ARANTXA.MON : Se autoriza NP5; numero de serie yticket correcto07/05/2017 01 : 33 201076 : P1: T168978/PANEL/OC-101042904/05/2017 02 : 44 201076 : SE ATIENDE CON EL NUMERO DE ORDEN 128538, SEPROGRAMA VISITA PARA EL DIA 04/05/201704/05/2017 00 : 38 ANA.LAURA : ODSWTPTVJEQUIPO DE PISO</v>
          </cell>
          <cell r="AN1441" t="str">
            <v>3TE50G134403</v>
          </cell>
          <cell r="AO1441" t="e">
            <v>#N/A</v>
          </cell>
          <cell r="AP1441" t="e">
            <v>#N/A</v>
          </cell>
          <cell r="AQ1441" t="e">
            <v>#N/A</v>
          </cell>
          <cell r="AR1441" t="e">
            <v>#N/A</v>
          </cell>
          <cell r="AS1441" t="str">
            <v>GTE50G1523B0CRMM012</v>
          </cell>
          <cell r="AT1441">
            <v>1</v>
          </cell>
          <cell r="AU1441" t="str">
            <v>50H7GB</v>
          </cell>
          <cell r="AV1441" t="str">
            <v>GTE50G1523B0</v>
          </cell>
          <cell r="AW1441" t="str">
            <v>CRM</v>
          </cell>
          <cell r="AX1441" t="str">
            <v>M012</v>
          </cell>
          <cell r="AY1441">
            <v>74012602</v>
          </cell>
          <cell r="AZ1441">
            <v>51013521</v>
          </cell>
          <cell r="BA1441">
            <v>80150416</v>
          </cell>
        </row>
        <row r="1442">
          <cell r="D1442">
            <v>60317851</v>
          </cell>
          <cell r="E1442" t="str">
            <v>A</v>
          </cell>
          <cell r="F1442" t="str">
            <v>TV</v>
          </cell>
          <cell r="G1442" t="str">
            <v>JOSUE MEDINA / MAVI DE OCCIDENTE</v>
          </cell>
          <cell r="H1442" t="str">
            <v>18 DE MARZO 309 LA NOGALERA 44470 GUADALAJARA JALISCO</v>
          </cell>
          <cell r="I1442">
            <v>3314791025</v>
          </cell>
          <cell r="J1442" t="str">
            <v>HISENSE</v>
          </cell>
          <cell r="K1442" t="str">
            <v>39H3C</v>
          </cell>
          <cell r="L1442" t="str">
            <v xml:space="preserve">39G160354H03312 </v>
          </cell>
          <cell r="M1442" t="str">
            <v>Carta de propiedad de tienda</v>
          </cell>
          <cell r="N1442" t="str">
            <v>DISPLAY PRODUCT</v>
          </cell>
          <cell r="O1442">
            <v>42860</v>
          </cell>
          <cell r="P1442">
            <v>42860</v>
          </cell>
          <cell r="Q1442">
            <v>201076</v>
          </cell>
          <cell r="R1442" t="str">
            <v>12/05/2017 06 : 40  ARANTXA.MON : Se autoriza NP5; numero de serie y ticket correcto
P1: T198274/PANEL/OC-1010599</v>
          </cell>
          <cell r="S1442" t="str">
            <v xml:space="preserve"> Comprobante no muestra el importe</v>
          </cell>
          <cell r="T1442" t="str">
            <v xml:space="preserve"> Carlos Muñiz                     </v>
          </cell>
          <cell r="U1442" t="str">
            <v>2017-05-16</v>
          </cell>
          <cell r="V1442" t="str">
            <v>SUR</v>
          </cell>
          <cell r="W1442" t="str">
            <v>COMPLETADO</v>
          </cell>
          <cell r="X1442" t="str">
            <v>TALLER</v>
          </cell>
          <cell r="Y1442">
            <v>42860</v>
          </cell>
          <cell r="Z1442">
            <v>0</v>
          </cell>
          <cell r="AD1442" t="str">
            <v>GUADALAJARA/LA NOGALERA</v>
          </cell>
          <cell r="AE1442" t="str">
            <v>JAL</v>
          </cell>
          <cell r="AF1442" t="str">
            <v>MX</v>
          </cell>
          <cell r="AG1442" t="str">
            <v>10417733</v>
          </cell>
          <cell r="AH1442" t="str">
            <v>JOSUE MEDINA AMAYA</v>
          </cell>
          <cell r="AI1442" t="str">
            <v>AV. 18 MARZO #309</v>
          </cell>
          <cell r="AJ1442" t="str">
            <v>3312011000</v>
          </cell>
          <cell r="AK1442">
            <v>0</v>
          </cell>
          <cell r="AL1442" t="str">
            <v>44470</v>
          </cell>
          <cell r="AM1442" t="str">
            <v>12/05/2017 06 : 40 ARANTXA.MON : TCF112/05/2017 06 : 40 ARANTXA.MON : Se autoriza NP5; numero de serie yticket correcto11/05/2017 01 : 21 201076 : P1: T198274/PANEL/OC-101059906/05/2017 07 : 05 201076 : SE ATIENDE CON EL NUMERO DE ORDEN 128641, SEPROGRAMA VISITA PARA EL DIA 08/05/201706/05/2017 05 : 30 ANA.ROSA : ODSWTPLAZARO CARDENAS Y GOB CURIELEQUIPO DE PISO</v>
          </cell>
          <cell r="AN1442" t="str">
            <v>3TE39G160333</v>
          </cell>
          <cell r="AO1442" t="str">
            <v>Básica</v>
          </cell>
          <cell r="AP1442" t="str">
            <v>Hisense</v>
          </cell>
          <cell r="AQ1442" t="str">
            <v>Opera</v>
          </cell>
          <cell r="AR1442" t="str">
            <v>HD 1366 X 768</v>
          </cell>
          <cell r="AS1442" t="str">
            <v>3TE39G160334CRMM012</v>
          </cell>
          <cell r="AT1442" t="str">
            <v>0</v>
          </cell>
          <cell r="AU1442" t="str">
            <v>39H3C</v>
          </cell>
          <cell r="AV1442" t="str">
            <v>3TE39G160334</v>
          </cell>
          <cell r="AW1442" t="str">
            <v>CRM</v>
          </cell>
          <cell r="AX1442" t="str">
            <v>M012</v>
          </cell>
          <cell r="AY1442">
            <v>74012603</v>
          </cell>
          <cell r="AZ1442">
            <v>51013522</v>
          </cell>
          <cell r="BA1442">
            <v>80150417</v>
          </cell>
        </row>
        <row r="1443">
          <cell r="D1443">
            <v>60317861</v>
          </cell>
          <cell r="E1443" t="str">
            <v>A</v>
          </cell>
          <cell r="F1443" t="str">
            <v>TV</v>
          </cell>
          <cell r="G1443" t="str">
            <v>JOSUE MEDINA / MAVI DE OCCIDENTE</v>
          </cell>
          <cell r="H1443" t="str">
            <v>18 MARZO 309 LA NOGALERA 44470 GUADALAJARA JALISCO</v>
          </cell>
          <cell r="I1443">
            <v>3312011000</v>
          </cell>
          <cell r="J1443" t="str">
            <v>HISENSE</v>
          </cell>
          <cell r="K1443" t="str">
            <v>32H5B2</v>
          </cell>
          <cell r="L1443" t="str">
            <v xml:space="preserve">32G1614E4H04257 </v>
          </cell>
          <cell r="M1443" t="str">
            <v>Carta de equipo propiedad de tienda</v>
          </cell>
          <cell r="N1443" t="str">
            <v>DISPLAY PRODUCT</v>
          </cell>
          <cell r="O1443">
            <v>42860</v>
          </cell>
          <cell r="P1443">
            <v>42860</v>
          </cell>
          <cell r="Q1443">
            <v>201076</v>
          </cell>
          <cell r="R1443" t="str">
            <v>12/05/2017 06 : 45  ARANTXA.MON : Se autoriza NP5; numero de serie y ticket correcto
P1: T185960/PANEL/OC-1010605</v>
          </cell>
          <cell r="S1443" t="str">
            <v xml:space="preserve"> El comprobante no muestra el importe de</v>
          </cell>
          <cell r="T1443" t="str">
            <v xml:space="preserve"> Carlos Muñiz                     </v>
          </cell>
          <cell r="U1443" t="str">
            <v>2017-05-16</v>
          </cell>
          <cell r="V1443" t="str">
            <v>SUR</v>
          </cell>
          <cell r="W1443" t="str">
            <v>COMPLETADO</v>
          </cell>
          <cell r="X1443" t="str">
            <v>TALLER</v>
          </cell>
          <cell r="Y1443">
            <v>42860</v>
          </cell>
          <cell r="Z1443">
            <v>0</v>
          </cell>
          <cell r="AD1443" t="str">
            <v>GUADALAJARA/LA NOGALERA</v>
          </cell>
          <cell r="AE1443" t="str">
            <v>JAL</v>
          </cell>
          <cell r="AF1443" t="str">
            <v>MX</v>
          </cell>
          <cell r="AG1443" t="str">
            <v>10417733</v>
          </cell>
          <cell r="AH1443" t="str">
            <v>JOSUE MEDINA AMAYA</v>
          </cell>
          <cell r="AI1443" t="str">
            <v>AV. 18 MARZO #309</v>
          </cell>
          <cell r="AJ1443" t="str">
            <v>3312011000</v>
          </cell>
          <cell r="AK1443">
            <v>0</v>
          </cell>
          <cell r="AL1443" t="str">
            <v>44470</v>
          </cell>
          <cell r="AM1443" t="str">
            <v>12/05/2017 06 : 46 ARANTXA.MON : TCF112/05/2017 06 : 45 ARANTXA.MON : Se autoriza NP5; numero de serie yticket correcto11/05/2017 01 : 44 201076 : P1: T185960/PANEL/OC-101060506/05/2017 07 : 14 201076 : SE ATIENDE CON LA ORDEN 128644VISITA PROGRAMADA PARA EL 08/05/201706/05/2017 06 : 16 ANA.ROSA : ODSWTPLAZARO CARDENAS Y GOB CURIELEQUIPO DE PISO</v>
          </cell>
          <cell r="AN1443" t="str">
            <v>3TE32G155369</v>
          </cell>
          <cell r="AO1443" t="str">
            <v>Smart</v>
          </cell>
          <cell r="AP1443" t="str">
            <v>Hisense</v>
          </cell>
          <cell r="AQ1443" t="str">
            <v>Opera</v>
          </cell>
          <cell r="AR1443" t="str">
            <v>HD 1366 X 768</v>
          </cell>
          <cell r="AS1443" t="str">
            <v>3TE32G164485G164485M010</v>
          </cell>
          <cell r="AT1443">
            <v>4</v>
          </cell>
          <cell r="AU1443" t="str">
            <v>32H5B2</v>
          </cell>
          <cell r="AV1443" t="str">
            <v>3TE32G164485</v>
          </cell>
          <cell r="AW1443" t="str">
            <v>G164485</v>
          </cell>
          <cell r="AX1443" t="str">
            <v>M010</v>
          </cell>
          <cell r="AY1443">
            <v>74012604</v>
          </cell>
          <cell r="AZ1443">
            <v>51013523</v>
          </cell>
          <cell r="BA1443">
            <v>80150418</v>
          </cell>
        </row>
        <row r="1444">
          <cell r="D1444">
            <v>60316061</v>
          </cell>
          <cell r="E1444" t="str">
            <v>A</v>
          </cell>
          <cell r="F1444" t="str">
            <v>TV</v>
          </cell>
          <cell r="G1444" t="str">
            <v>Reynaldo Lucho Delgado</v>
          </cell>
          <cell r="H1444" t="str">
            <v>calle del cristo # 5</v>
          </cell>
          <cell r="I1444">
            <v>2949424573</v>
          </cell>
          <cell r="J1444" t="str">
            <v>HISENSE</v>
          </cell>
          <cell r="K1444" t="str">
            <v>50K20DW</v>
          </cell>
          <cell r="L1444" t="str">
            <v>50G143067H00565</v>
          </cell>
          <cell r="M1444" t="str">
            <v>CARTA DE ACEPTACION DE TELMEX</v>
          </cell>
          <cell r="N1444">
            <v>10120.879999999999</v>
          </cell>
          <cell r="O1444">
            <v>42088</v>
          </cell>
          <cell r="P1444">
            <v>42843</v>
          </cell>
          <cell r="Q1444">
            <v>201052</v>
          </cell>
          <cell r="R1444" t="str">
            <v>NO HAY PANEL PARA ESTE MODELO EL NUMERO DE PARTE ES 173331 Y EL  NUMERO DE PEDIDO ES OC-1009672</v>
          </cell>
          <cell r="S1444" t="str">
            <v/>
          </cell>
          <cell r="T1444" t="str">
            <v xml:space="preserve"> ing.alvaro ruben aguirre lopez   </v>
          </cell>
          <cell r="U1444" t="str">
            <v>2017/05/10</v>
          </cell>
          <cell r="V1444" t="str">
            <v>SUR</v>
          </cell>
          <cell r="W1444" t="str">
            <v>COMPLETADO</v>
          </cell>
          <cell r="X1444" t="str">
            <v>TALLER</v>
          </cell>
          <cell r="Y1444">
            <v>42842</v>
          </cell>
          <cell r="Z1444">
            <v>754</v>
          </cell>
          <cell r="AD1444" t="str">
            <v>SAN ANDRES TUXTLA/3 MAYO</v>
          </cell>
          <cell r="AE1444" t="str">
            <v>VER</v>
          </cell>
          <cell r="AF1444" t="str">
            <v>MX</v>
          </cell>
          <cell r="AG1444" t="str">
            <v>10257043</v>
          </cell>
          <cell r="AH1444" t="str">
            <v>REYNALDA LUCHO DELGADO</v>
          </cell>
          <cell r="AI1444" t="str">
            <v>5 DEL CRISTO</v>
          </cell>
          <cell r="AJ1444" t="str">
            <v>2949424573</v>
          </cell>
          <cell r="AK1444" t="str">
            <v>2949443225</v>
          </cell>
          <cell r="AL1444" t="str">
            <v>95730</v>
          </cell>
          <cell r="AM1444" t="str">
            <v>19/04/2017 02 : 59 ARANTXA.MON : TCF119/04/2017 02 : 59 ARANTXA.MON : NP518/04/2017 00 : 33 SEMIRAMIS.M : REINCIDENCIA 6019023018/04/2017 00 : 32 SEMIRAMIS.M : ODSWTPRD/TELMEXENTRE COSTERA Y GOLFO</v>
          </cell>
          <cell r="AN1444" t="str">
            <v>1TE50B8NUSCB</v>
          </cell>
          <cell r="AO1444" t="str">
            <v>Smart</v>
          </cell>
          <cell r="AP1444" t="str">
            <v>Hisense</v>
          </cell>
          <cell r="AQ1444" t="str">
            <v>Opera</v>
          </cell>
          <cell r="AR1444" t="str">
            <v>FHD 1920 x 1080</v>
          </cell>
          <cell r="AS1444" t="str">
            <v>3TE50G1644B3G1644B3M010</v>
          </cell>
          <cell r="AT1444" t="str">
            <v>0</v>
          </cell>
          <cell r="AU1444" t="str">
            <v>50H7GB</v>
          </cell>
          <cell r="AV1444" t="str">
            <v>3TE50G1644B3</v>
          </cell>
          <cell r="AW1444" t="str">
            <v>G1644B3</v>
          </cell>
          <cell r="AX1444" t="str">
            <v>M010</v>
          </cell>
          <cell r="AY1444">
            <v>74012605</v>
          </cell>
          <cell r="AZ1444">
            <v>51013524</v>
          </cell>
          <cell r="BA1444">
            <v>80150419</v>
          </cell>
        </row>
        <row r="1445">
          <cell r="D1445">
            <v>60317120</v>
          </cell>
          <cell r="E1445" t="str">
            <v xml:space="preserve">A   </v>
          </cell>
          <cell r="F1445" t="str">
            <v>TV</v>
          </cell>
          <cell r="G1445" t="str">
            <v>MARIA SUSANA RIBERON CONTRERAS</v>
          </cell>
          <cell r="H1445" t="str">
            <v>18 DE MARZO Nº 105, CENTRO APIZACO TLAXCALA</v>
          </cell>
          <cell r="I1445" t="str">
            <v>241 4170931</v>
          </cell>
          <cell r="J1445" t="str">
            <v>HISENSE</v>
          </cell>
          <cell r="K1445" t="str">
            <v>50H5GB</v>
          </cell>
          <cell r="L1445" t="str">
            <v>50G145322H01953</v>
          </cell>
          <cell r="M1445">
            <v>116684</v>
          </cell>
          <cell r="N1445">
            <v>13248.26</v>
          </cell>
          <cell r="O1445">
            <v>42312</v>
          </cell>
          <cell r="P1445">
            <v>42851</v>
          </cell>
          <cell r="Q1445">
            <v>201074</v>
          </cell>
          <cell r="R1445">
            <v>0</v>
          </cell>
          <cell r="S1445" t="str">
            <v>EQUIPO SIN BASE Y SIN ACCESORIOS</v>
          </cell>
          <cell r="T1445" t="str">
            <v xml:space="preserve"> ALMA JUAREZ                      </v>
          </cell>
          <cell r="U1445" t="str">
            <v>2017-04-28</v>
          </cell>
          <cell r="V1445" t="str">
            <v>CENTRO</v>
          </cell>
          <cell r="W1445" t="str">
            <v>COMPLETADO</v>
          </cell>
          <cell r="X1445" t="str">
            <v>TALLER</v>
          </cell>
          <cell r="Y1445">
            <v>42851</v>
          </cell>
          <cell r="Z1445">
            <v>539</v>
          </cell>
          <cell r="AD1445" t="str">
            <v>Apixaco/Centro</v>
          </cell>
          <cell r="AE1445" t="str">
            <v>TLX</v>
          </cell>
          <cell r="AF1445" t="str">
            <v>MX</v>
          </cell>
          <cell r="AG1445" t="str">
            <v>10417046</v>
          </cell>
          <cell r="AH1445" t="str">
            <v>MARIA SUSANA RIBERON CONTRERAS</v>
          </cell>
          <cell r="AI1445" t="str">
            <v>105 18 de Marzo</v>
          </cell>
          <cell r="AJ1445" t="str">
            <v>2414170931</v>
          </cell>
          <cell r="AK1445">
            <v>0</v>
          </cell>
          <cell r="AL1445" t="str">
            <v>90300</v>
          </cell>
          <cell r="AM1445" t="str">
            <v>28/04/2017 09 : 39 ARANTXA.MON : TCF128/04/2017 09 : 38 ARANTXA.MON : Se autoriza NP5; numero de serie yticket TELMEX correcto28/04/2017 02 : 18 201074 : P1: T173331 PANEL OC-101010627/04/2017 04 : 04 GABRIELA.B : RD % CUAUHTÉMOC Y XICOTENCATL</v>
          </cell>
          <cell r="AN1445" t="str">
            <v>3TE50A144537</v>
          </cell>
          <cell r="AO1445" t="str">
            <v>Smart</v>
          </cell>
          <cell r="AP1445" t="str">
            <v>Hisense</v>
          </cell>
          <cell r="AQ1445" t="str">
            <v>Opera</v>
          </cell>
          <cell r="AR1445" t="str">
            <v>FHD 1920 x 1080</v>
          </cell>
          <cell r="AS1445" t="str">
            <v>3TE50G165140G165140M010</v>
          </cell>
          <cell r="AT1445">
            <v>28</v>
          </cell>
          <cell r="AU1445" t="str">
            <v>50H7GB</v>
          </cell>
          <cell r="AV1445" t="str">
            <v>3TE50G165140</v>
          </cell>
          <cell r="AW1445" t="str">
            <v>G165140</v>
          </cell>
          <cell r="AX1445" t="str">
            <v>M010</v>
          </cell>
          <cell r="AY1445">
            <v>74012635</v>
          </cell>
          <cell r="AZ1445">
            <v>51013554</v>
          </cell>
          <cell r="BA1445">
            <v>80150563</v>
          </cell>
        </row>
        <row r="1446">
          <cell r="D1446">
            <v>60302643</v>
          </cell>
          <cell r="E1446" t="str">
            <v xml:space="preserve">A   </v>
          </cell>
          <cell r="F1446" t="str">
            <v>TV</v>
          </cell>
          <cell r="G1446" t="str">
            <v>OLIVIA GUADALUPE IBARRA FERNANDEZ</v>
          </cell>
          <cell r="H1446" t="str">
            <v xml:space="preserve">ALFAR 1730, ALFAREROS, MONTERREY </v>
          </cell>
          <cell r="I1446">
            <v>8486853</v>
          </cell>
          <cell r="J1446" t="str">
            <v>HISENSE</v>
          </cell>
          <cell r="K1446" t="str">
            <v>32K20D</v>
          </cell>
          <cell r="L1446" t="str">
            <v>32J135306H07503</v>
          </cell>
          <cell r="M1446" t="str">
            <v>TIKET</v>
          </cell>
          <cell r="N1446">
            <v>98.9</v>
          </cell>
          <cell r="O1446">
            <v>41793</v>
          </cell>
          <cell r="P1446">
            <v>42690</v>
          </cell>
          <cell r="Q1446">
            <v>201024</v>
          </cell>
          <cell r="R1446" t="str">
            <v>11/24/16 ERNESTO HDZ NP5 P1 OC 1003812 PANEL 171979</v>
          </cell>
          <cell r="S1446" t="str">
            <v/>
          </cell>
          <cell r="T1446" t="str">
            <v xml:space="preserve">    SOFIA VAZQUEZ                 </v>
          </cell>
          <cell r="U1446" t="str">
            <v>2017-04-28</v>
          </cell>
          <cell r="V1446" t="str">
            <v>NORTE</v>
          </cell>
          <cell r="W1446" t="str">
            <v>COMPLETADO</v>
          </cell>
          <cell r="X1446" t="str">
            <v>TALLER</v>
          </cell>
          <cell r="Y1446" t="e">
            <v>#N/A</v>
          </cell>
          <cell r="Z1446" t="e">
            <v>#N/A</v>
          </cell>
          <cell r="AD1446" t="e">
            <v>#N/A</v>
          </cell>
          <cell r="AE1446" t="e">
            <v>#N/A</v>
          </cell>
          <cell r="AF1446" t="e">
            <v>#N/A</v>
          </cell>
          <cell r="AG1446" t="e">
            <v>#N/A</v>
          </cell>
          <cell r="AH1446" t="e">
            <v>#N/A</v>
          </cell>
          <cell r="AI1446" t="e">
            <v>#N/A</v>
          </cell>
          <cell r="AJ1446" t="e">
            <v>#N/A</v>
          </cell>
          <cell r="AK1446" t="e">
            <v>#N/A</v>
          </cell>
          <cell r="AL1446" t="e">
            <v>#N/A</v>
          </cell>
          <cell r="AM1446" t="e">
            <v>#N/A</v>
          </cell>
          <cell r="AN1446" t="str">
            <v>3TE32J134805</v>
          </cell>
          <cell r="AO1446" t="str">
            <v>Básica</v>
          </cell>
          <cell r="AP1446" t="str">
            <v>Hisense</v>
          </cell>
          <cell r="AQ1446" t="str">
            <v>?</v>
          </cell>
          <cell r="AR1446" t="str">
            <v>HD 1366 X 768</v>
          </cell>
          <cell r="AS1446" t="str">
            <v>3TE32G154773G154773M010</v>
          </cell>
          <cell r="AT1446" t="str">
            <v>0</v>
          </cell>
          <cell r="AU1446" t="str">
            <v>32H3B1</v>
          </cell>
          <cell r="AV1446" t="str">
            <v>3TE32G154773</v>
          </cell>
          <cell r="AW1446" t="str">
            <v>G154773</v>
          </cell>
          <cell r="AX1446" t="str">
            <v>M010</v>
          </cell>
          <cell r="AY1446">
            <v>74012694</v>
          </cell>
          <cell r="AZ1446">
            <v>51013613</v>
          </cell>
          <cell r="BA1446">
            <v>80151047</v>
          </cell>
        </row>
        <row r="1447">
          <cell r="D1447">
            <v>60302286</v>
          </cell>
          <cell r="E1447" t="str">
            <v xml:space="preserve">A   </v>
          </cell>
          <cell r="F1447" t="str">
            <v>TV</v>
          </cell>
          <cell r="G1447" t="str">
            <v>PETRA ALICIA ALARCON</v>
          </cell>
          <cell r="H1447" t="str">
            <v xml:space="preserve">GALEANA S/N, CENTRO, VILLALDAMA </v>
          </cell>
          <cell r="I1447">
            <v>8292450832</v>
          </cell>
          <cell r="J1447" t="str">
            <v>HISENSE</v>
          </cell>
          <cell r="K1447" t="str">
            <v>32K20DW</v>
          </cell>
          <cell r="L1447" t="str">
            <v>32J134806H01098</v>
          </cell>
          <cell r="M1447" t="str">
            <v>TIKET</v>
          </cell>
          <cell r="N1447">
            <v>99.07</v>
          </cell>
          <cell r="O1447">
            <v>41795</v>
          </cell>
          <cell r="P1447">
            <v>42698</v>
          </cell>
          <cell r="Q1447">
            <v>201024</v>
          </cell>
          <cell r="R1447" t="str">
            <v>11/22/16 02:50 ERNESTO HDZ NP5 P1 OC 1003745 PANEL 171937</v>
          </cell>
          <cell r="S1447" t="str">
            <v/>
          </cell>
          <cell r="T1447" t="str">
            <v xml:space="preserve">    SOFIA VAZQUEZ                 </v>
          </cell>
          <cell r="U1447" t="str">
            <v>2017-04-28</v>
          </cell>
          <cell r="V1447" t="str">
            <v>NORTE</v>
          </cell>
          <cell r="W1447" t="str">
            <v>COMPLETADO</v>
          </cell>
          <cell r="X1447" t="str">
            <v>TALLER</v>
          </cell>
          <cell r="Y1447" t="e">
            <v>#N/A</v>
          </cell>
          <cell r="Z1447" t="e">
            <v>#N/A</v>
          </cell>
          <cell r="AD1447" t="e">
            <v>#N/A</v>
          </cell>
          <cell r="AE1447" t="e">
            <v>#N/A</v>
          </cell>
          <cell r="AF1447" t="e">
            <v>#N/A</v>
          </cell>
          <cell r="AG1447" t="e">
            <v>#N/A</v>
          </cell>
          <cell r="AH1447" t="e">
            <v>#N/A</v>
          </cell>
          <cell r="AI1447" t="e">
            <v>#N/A</v>
          </cell>
          <cell r="AJ1447" t="e">
            <v>#N/A</v>
          </cell>
          <cell r="AK1447" t="e">
            <v>#N/A</v>
          </cell>
          <cell r="AL1447" t="e">
            <v>#N/A</v>
          </cell>
          <cell r="AM1447" t="e">
            <v>#N/A</v>
          </cell>
          <cell r="AN1447" t="str">
            <v>3TE32G143053</v>
          </cell>
          <cell r="AO1447" t="str">
            <v>Smart</v>
          </cell>
          <cell r="AP1447" t="str">
            <v>Hisense</v>
          </cell>
          <cell r="AQ1447" t="str">
            <v>Opera</v>
          </cell>
          <cell r="AR1447" t="str">
            <v>HD 1366 X 768</v>
          </cell>
          <cell r="AS1447" t="str">
            <v>3TE32G164485G164485M010</v>
          </cell>
          <cell r="AT1447">
            <v>4</v>
          </cell>
          <cell r="AU1447" t="str">
            <v>32H5B2</v>
          </cell>
          <cell r="AV1447" t="str">
            <v>3TE32G164485</v>
          </cell>
          <cell r="AW1447" t="str">
            <v>G164485</v>
          </cell>
          <cell r="AX1447" t="str">
            <v>M010</v>
          </cell>
          <cell r="AY1447">
            <v>74012696</v>
          </cell>
          <cell r="AZ1447">
            <v>51013615</v>
          </cell>
          <cell r="BA1447">
            <v>80151048</v>
          </cell>
        </row>
        <row r="1448">
          <cell r="D1448">
            <v>60302181</v>
          </cell>
          <cell r="E1448" t="str">
            <v xml:space="preserve">A   </v>
          </cell>
          <cell r="F1448" t="str">
            <v>TV</v>
          </cell>
          <cell r="G1448" t="str">
            <v>MARIO ALBERTO RAZO</v>
          </cell>
          <cell r="H1448" t="str">
            <v>AQUILES SERDAN 301, BUENOS AIRES, MONTERREY</v>
          </cell>
          <cell r="I1448">
            <v>8183582599</v>
          </cell>
          <cell r="J1448" t="str">
            <v>HISENSE</v>
          </cell>
          <cell r="K1448" t="str">
            <v>32K20D</v>
          </cell>
          <cell r="L1448" t="str">
            <v>32J134805H01325</v>
          </cell>
          <cell r="M1448" t="str">
            <v>TIKET</v>
          </cell>
          <cell r="N1448">
            <v>98.9</v>
          </cell>
          <cell r="O1448">
            <v>41695</v>
          </cell>
          <cell r="P1448">
            <v>42676</v>
          </cell>
          <cell r="Q1448">
            <v>201024</v>
          </cell>
          <cell r="R1448" t="str">
            <v>11/12/16 02:34 ERNESTO HDZ NP5 P1 OC 1003367 PANEL 171979</v>
          </cell>
          <cell r="S1448" t="str">
            <v/>
          </cell>
          <cell r="T1448" t="str">
            <v xml:space="preserve">    SOFIA VAZQUEZ                 </v>
          </cell>
          <cell r="U1448" t="str">
            <v>2017-04-28</v>
          </cell>
          <cell r="V1448" t="str">
            <v>NORTE</v>
          </cell>
          <cell r="W1448" t="str">
            <v>COMPLETADO</v>
          </cell>
          <cell r="X1448" t="str">
            <v>TALLER</v>
          </cell>
          <cell r="Y1448" t="e">
            <v>#N/A</v>
          </cell>
          <cell r="Z1448" t="e">
            <v>#N/A</v>
          </cell>
          <cell r="AD1448" t="e">
            <v>#N/A</v>
          </cell>
          <cell r="AE1448" t="e">
            <v>#N/A</v>
          </cell>
          <cell r="AF1448" t="e">
            <v>#N/A</v>
          </cell>
          <cell r="AG1448" t="e">
            <v>#N/A</v>
          </cell>
          <cell r="AH1448" t="e">
            <v>#N/A</v>
          </cell>
          <cell r="AI1448" t="e">
            <v>#N/A</v>
          </cell>
          <cell r="AJ1448" t="e">
            <v>#N/A</v>
          </cell>
          <cell r="AK1448" t="e">
            <v>#N/A</v>
          </cell>
          <cell r="AL1448" t="e">
            <v>#N/A</v>
          </cell>
          <cell r="AM1448" t="e">
            <v>#N/A</v>
          </cell>
          <cell r="AN1448" t="str">
            <v>3TE32J134805</v>
          </cell>
          <cell r="AO1448" t="str">
            <v>Básica</v>
          </cell>
          <cell r="AP1448" t="str">
            <v>Hisense</v>
          </cell>
          <cell r="AQ1448" t="str">
            <v>?</v>
          </cell>
          <cell r="AR1448" t="str">
            <v>HD 1366 X 768</v>
          </cell>
          <cell r="AS1448" t="str">
            <v>3TE32G1633F1G1633F1M010</v>
          </cell>
          <cell r="AT1448" t="str">
            <v>0</v>
          </cell>
          <cell r="AU1448" t="str">
            <v>32H3B2</v>
          </cell>
          <cell r="AV1448" t="str">
            <v>3TE32G1633F1</v>
          </cell>
          <cell r="AW1448" t="str">
            <v>G1633F1</v>
          </cell>
          <cell r="AX1448" t="str">
            <v>M010</v>
          </cell>
          <cell r="AY1448">
            <v>74012644</v>
          </cell>
          <cell r="AZ1448">
            <v>51013563</v>
          </cell>
          <cell r="BA1448">
            <v>80151056</v>
          </cell>
        </row>
        <row r="1449">
          <cell r="D1449">
            <v>60317349</v>
          </cell>
          <cell r="E1449" t="str">
            <v xml:space="preserve">     A  </v>
          </cell>
          <cell r="F1449" t="str">
            <v>TV</v>
          </cell>
          <cell r="G1449" t="str">
            <v>PAULA CASARES IBARRA</v>
          </cell>
          <cell r="H1449" t="str">
            <v>CALLE AÑIÑI NO. 613 COLONIA PUESTA DE SOL LA PAZ BAJA CALIFORNIA SUR</v>
          </cell>
          <cell r="I1449" t="str">
            <v xml:space="preserve"> 612-146-50-44</v>
          </cell>
          <cell r="J1449" t="str">
            <v>HISENSE</v>
          </cell>
          <cell r="K1449" t="str">
            <v>50H5B2</v>
          </cell>
          <cell r="L1449" t="str">
            <v>32G161178H00118</v>
          </cell>
          <cell r="M1449" t="str">
            <v>LPZ/000209288</v>
          </cell>
          <cell r="N1449">
            <v>6931.8</v>
          </cell>
          <cell r="O1449">
            <v>42734</v>
          </cell>
          <cell r="P1449">
            <v>0</v>
          </cell>
          <cell r="Q1449">
            <v>202494</v>
          </cell>
          <cell r="R1449" t="str">
            <v xml:space="preserve">23/05/2017 06 : 28  ARANTXA.MON : TCF1
23/05/2017 06 : 28  ARANTXA.MON : Se autoriza NP5; INFORMACION CORRECTA
20/05/2017 06 : 54 202494 : P1A: 18596 Y 191148 19/05/17 OC-1011013
</v>
          </cell>
          <cell r="S1449" t="str">
            <v/>
          </cell>
          <cell r="T1449" t="str">
            <v xml:space="preserve"> JONATHAN ALMARO                Fe</v>
          </cell>
          <cell r="U1449">
            <v>42878</v>
          </cell>
          <cell r="V1449" t="str">
            <v>CENTRO</v>
          </cell>
          <cell r="X1449" t="str">
            <v>TALLER</v>
          </cell>
          <cell r="Y1449">
            <v>42854</v>
          </cell>
          <cell r="AD1449" t="str">
            <v>La Paz/Puesta de Sol</v>
          </cell>
          <cell r="AE1449" t="str">
            <v>BCS</v>
          </cell>
          <cell r="AF1449" t="str">
            <v>MX</v>
          </cell>
          <cell r="AG1449" t="str">
            <v>10417184</v>
          </cell>
          <cell r="AH1449" t="str">
            <v>PAULA CASARES IBARRA</v>
          </cell>
          <cell r="AI1449" t="str">
            <v>Añiñi No. 613</v>
          </cell>
          <cell r="AJ1449" t="str">
            <v>612-102-56-82</v>
          </cell>
          <cell r="AK1449" t="str">
            <v>612-102-56-82</v>
          </cell>
          <cell r="AL1449" t="str">
            <v>23090</v>
          </cell>
          <cell r="AM1449" t="str">
            <v>20/05/2017 06 : 54 202494 : P1A: 18596 Y 191148 19/05/17 OC-101101310/05/2017 05 : 18 GABRIELA.B : CSCSolicita verificar Seguimiento a visita se consulta con CSA comentan queacudirán el día 11/05, Solicita que Acudan posterior a las 15:0029/04/2017 04 : 30 ANA.LAURA : KMA:316$63229/04/2017 03 : 45 202494 : SKMA: 316 KM $63228/04/2017 06 : 00 BRENDA.MORA : ENTRE GÓMEZ FARÍAS Y ALTAMIRANOCASA COLOR CAFÉ CON REJAS BLANCAS</v>
          </cell>
          <cell r="AN1449" t="str">
            <v>3TE50G155377</v>
          </cell>
          <cell r="AO1449">
            <v>0</v>
          </cell>
          <cell r="AS1449" t="str">
            <v>3TE50G170479G170479M010</v>
          </cell>
          <cell r="AU1449" t="str">
            <v>50H6D</v>
          </cell>
          <cell r="AV1449" t="str">
            <v>3TE50G170479</v>
          </cell>
          <cell r="AW1449" t="str">
            <v>G170479</v>
          </cell>
          <cell r="AX1449" t="str">
            <v>M010</v>
          </cell>
          <cell r="AY1449">
            <v>74012883</v>
          </cell>
          <cell r="AZ1449">
            <v>51013804</v>
          </cell>
          <cell r="BA1449">
            <v>80153912</v>
          </cell>
        </row>
        <row r="1450">
          <cell r="D1450">
            <v>60317826</v>
          </cell>
          <cell r="E1450" t="str">
            <v>A</v>
          </cell>
          <cell r="F1450" t="str">
            <v>TV</v>
          </cell>
          <cell r="G1450" t="str">
            <v>MARIA JANET MENDOZA CASTRO</v>
          </cell>
          <cell r="H1450" t="str">
            <v>AV. HIDALGO No. 76 COL. HUANAL CAMPECHE, CAMPECHE</v>
          </cell>
          <cell r="I1450">
            <v>9817514515</v>
          </cell>
          <cell r="J1450" t="str">
            <v>HISENSE</v>
          </cell>
          <cell r="K1450" t="str">
            <v>50K20DW</v>
          </cell>
          <cell r="L1450" t="str">
            <v>50G143292H04025</v>
          </cell>
          <cell r="M1450" t="str">
            <v>TICKET DE COMPRA</v>
          </cell>
          <cell r="N1450">
            <v>8390</v>
          </cell>
          <cell r="O1450">
            <v>42059</v>
          </cell>
          <cell r="P1450">
            <v>42863</v>
          </cell>
          <cell r="Q1450">
            <v>201079</v>
          </cell>
          <cell r="R1450" t="str">
            <v>10/05/2017 05 : 05  ARANTXA.MON : Se autoriza NP5; numero de serie y ticket correcto
FALTA DE REFACCIONES  PANEL LCD  173331, OC-1010454</v>
          </cell>
          <cell r="S1450" t="str">
            <v/>
          </cell>
          <cell r="T1450" t="str">
            <v xml:space="preserve"> CANDELARIO GARCIA                </v>
          </cell>
          <cell r="U1450">
            <v>42873</v>
          </cell>
          <cell r="V1450" t="str">
            <v>SUR</v>
          </cell>
          <cell r="Y1450">
            <v>42860</v>
          </cell>
          <cell r="AD1450" t="str">
            <v>col el huanal/campeche</v>
          </cell>
          <cell r="AE1450" t="str">
            <v>CMP</v>
          </cell>
          <cell r="AF1450" t="str">
            <v>MX</v>
          </cell>
          <cell r="AG1450" t="str">
            <v>10417483</v>
          </cell>
          <cell r="AH1450" t="str">
            <v>MARIA JANET MENDOZA CASTRO</v>
          </cell>
          <cell r="AI1450" t="str">
            <v>av hidalgo num 76</v>
          </cell>
          <cell r="AJ1450" t="str">
            <v>9817514515</v>
          </cell>
          <cell r="AK1450">
            <v>0</v>
          </cell>
          <cell r="AL1450" t="str">
            <v>24070</v>
          </cell>
          <cell r="AM1450" t="str">
            <v>16/05/2017 01 : 49 JUANANTONIO : CSC se indica que el áreacorrespondiente esta diagnosticando la entrega de su equipo. EMC*10/05/2017 05 : 05 ARANTXA.MON : TCF110/05/2017 05 : 05 ARANTXA.MON : Se autoriza NP5; numero de serie yticket correcto09/05/2017 02 : 02 201079 : PENDIENTE POR REFACCIONSE SOLICITO EL PANEL LCDOC-1010454ADJUNTO FORMATO RMA04/05/2017 00 : 31 LAURA.HERNA : ODSWTPRD%1RA Y 2DA PRICADA DE HIDALGO</v>
          </cell>
          <cell r="AN1450" t="str">
            <v>1TE50B8NUSCB</v>
          </cell>
          <cell r="AO1450">
            <v>0</v>
          </cell>
          <cell r="AS1450" t="str">
            <v>3TE50G170479G170479M010</v>
          </cell>
          <cell r="AU1450" t="str">
            <v>50H6D</v>
          </cell>
          <cell r="AV1450" t="str">
            <v>3TE50G170479</v>
          </cell>
          <cell r="AW1450" t="str">
            <v>G170479</v>
          </cell>
          <cell r="AX1450" t="str">
            <v>M010</v>
          </cell>
          <cell r="AY1450">
            <v>74012886</v>
          </cell>
          <cell r="AZ1450">
            <v>51013807</v>
          </cell>
          <cell r="BA1450">
            <v>80153918</v>
          </cell>
        </row>
        <row r="1451">
          <cell r="D1451">
            <v>60313540</v>
          </cell>
          <cell r="E1451" t="str">
            <v>A</v>
          </cell>
          <cell r="F1451" t="str">
            <v>TV</v>
          </cell>
          <cell r="G1451" t="str">
            <v>CANDELARIA ARENA LANDERO</v>
          </cell>
          <cell r="H1451" t="str">
            <v>RIO BINAZCO NO. 203  ATZALAN</v>
          </cell>
          <cell r="I1451">
            <v>2321004120</v>
          </cell>
          <cell r="J1451" t="str">
            <v>HISENSE</v>
          </cell>
          <cell r="K1451" t="str">
            <v>50K20DW</v>
          </cell>
          <cell r="L1451" t="str">
            <v>50J140464H01048</v>
          </cell>
          <cell r="M1451" t="str">
            <v>TICKET</v>
          </cell>
          <cell r="N1451">
            <v>299.06</v>
          </cell>
          <cell r="O1451" t="str">
            <v>1908/2014</v>
          </cell>
          <cell r="P1451">
            <v>42817</v>
          </cell>
          <cell r="Q1451">
            <v>201068</v>
          </cell>
          <cell r="R1451" t="str">
            <v>SE REALIZO SOLICITUD DE PANEL T173331  OC-1008903, FALTA DE REFACCION</v>
          </cell>
          <cell r="S1451" t="str">
            <v/>
          </cell>
          <cell r="T1451" t="str">
            <v xml:space="preserve"> KAREN BAUTISTA                   </v>
          </cell>
          <cell r="U1451">
            <v>42874</v>
          </cell>
          <cell r="V1451" t="str">
            <v>SUR</v>
          </cell>
          <cell r="Y1451">
            <v>42802</v>
          </cell>
          <cell r="AD1451" t="str">
            <v>atzalan/pedernales</v>
          </cell>
          <cell r="AE1451" t="str">
            <v>VER</v>
          </cell>
          <cell r="AF1451" t="str">
            <v>MX</v>
          </cell>
          <cell r="AG1451" t="str">
            <v>10290185</v>
          </cell>
          <cell r="AH1451" t="str">
            <v>CANDELARIA ARENAS LANDERO</v>
          </cell>
          <cell r="AI1451" t="str">
            <v>rio binazco 203</v>
          </cell>
          <cell r="AJ1451" t="str">
            <v>2323733169</v>
          </cell>
          <cell r="AK1451" t="str">
            <v>2321004120</v>
          </cell>
          <cell r="AL1451" t="str">
            <v>93610</v>
          </cell>
          <cell r="AM1451" t="str">
            <v>19/05/2017 23 : 03 JUANANTONIO : CSC se pide apoyo de CSA para envío deformato de CF a coordinador de zona, de indica entrega de equipo enproceso. EMC*06/04/2017 00 : 31 ARANTXA.MON : TCF106/04/2017 00 : 31 ARANTXA.MON : NP525/03/2017 06 : 01 FABIOLA.BON : SEG: REFACCIONES23/03/2017 01 : 00 201068 : SE REALIZO SOLICITUD DE REFACCION PANEL(173331) OC-100890322/03/2017 07 : 31 FABIOLA.BON : SEG: PENDIENTE DE DIAGNOSTICO15/03/2017 07 : 33 ADRIANA.SAN : KMA: 250$500.0015/03/2017 04 : 20 FABIOLA.BON : SEG: S SOLICITA AUT DE KM ADRIANA SAN09/03/2017 07 : 02 201068 : LA VISITA SE REALIZARA EL 10/03/2017 EN UNHORARIO ABIERTO.09/03/2017 06 : 57 201068 : KMA: FAVOR DE AUTORIZARME KILOMETRAJE 250.KM VIAJE REDONDO09/03/2017 01 : 35 ADRIANA.SAN : ADRIANA.SAN : ODSWTPRD% RIO PAPALOAPAN Y RIO PANTEPEC (ALM)</v>
          </cell>
          <cell r="AN1451" t="str">
            <v>1TE50B8NUSCB</v>
          </cell>
          <cell r="AO1451">
            <v>0</v>
          </cell>
          <cell r="AS1451" t="str">
            <v>3TE50G170479G170479M010</v>
          </cell>
          <cell r="AU1451" t="str">
            <v>50H6D</v>
          </cell>
          <cell r="AV1451" t="str">
            <v>3TE50G170479</v>
          </cell>
          <cell r="AW1451" t="str">
            <v>G170479</v>
          </cell>
          <cell r="AX1451" t="str">
            <v>M010</v>
          </cell>
          <cell r="AY1451">
            <v>74012888</v>
          </cell>
          <cell r="AZ1451">
            <v>51013808</v>
          </cell>
          <cell r="BA1451">
            <v>80153919</v>
          </cell>
        </row>
        <row r="1452">
          <cell r="D1452">
            <v>60317831</v>
          </cell>
          <cell r="E1452" t="str">
            <v>A</v>
          </cell>
          <cell r="F1452" t="str">
            <v>TV</v>
          </cell>
          <cell r="G1452" t="str">
            <v>SEUDONIA RAYMUNDO ISIDRO</v>
          </cell>
          <cell r="H1452" t="str">
            <v>16 DE SEPTIEMBRE S/N, SAN ANTONIO LAS PALMAS JOCOTEPEC</v>
          </cell>
          <cell r="I1452">
            <v>2834880228</v>
          </cell>
          <cell r="J1452" t="str">
            <v>HISENSE</v>
          </cell>
          <cell r="K1452" t="str">
            <v>50K20D</v>
          </cell>
          <cell r="L1452" t="str">
            <v>50G144843H05201</v>
          </cell>
          <cell r="M1452">
            <v>14930</v>
          </cell>
          <cell r="N1452">
            <v>8399</v>
          </cell>
          <cell r="O1452">
            <v>42211</v>
          </cell>
          <cell r="P1452">
            <v>42860</v>
          </cell>
          <cell r="Q1452">
            <v>201022</v>
          </cell>
          <cell r="R1452" t="str">
            <v>P;1 DAÑADO EL PANEL: # T173331 PEDIDO OC-1010849</v>
          </cell>
          <cell r="S1452" t="str">
            <v>EQUIPO EN TALLER, FORANEO SE RECOLECTO S</v>
          </cell>
          <cell r="T1452" t="str">
            <v xml:space="preserve">  MAURICIO ILESCAS OLIVERA        </v>
          </cell>
          <cell r="U1452">
            <v>42874</v>
          </cell>
          <cell r="V1452" t="str">
            <v>SUR</v>
          </cell>
          <cell r="Y1452">
            <v>42860</v>
          </cell>
          <cell r="AD1452" t="str">
            <v>San antonio las palmas jocotepec</v>
          </cell>
          <cell r="AE1452" t="str">
            <v>OAX</v>
          </cell>
          <cell r="AF1452" t="str">
            <v>MX</v>
          </cell>
          <cell r="AG1452" t="str">
            <v>10417620</v>
          </cell>
          <cell r="AH1452" t="str">
            <v>SEUDONIA RAIMUNDO ISIDRO</v>
          </cell>
          <cell r="AI1452" t="str">
            <v>Calle:16 de septiembre s/n</v>
          </cell>
          <cell r="AJ1452" t="str">
            <v>2834880228</v>
          </cell>
          <cell r="AK1452">
            <v>0</v>
          </cell>
          <cell r="AL1452" t="str">
            <v>68921</v>
          </cell>
          <cell r="AM1452" t="str">
            <v>18/05/2017 07 : 17 ARANTXA.MON : TCF118/05/2017 07 : 17 ARANTXA.MON : Se autoriza NP5; INFORMACION CORRECTA17/05/2017 05 : 52 201022 : P1; PANEL # T173331, PEDIDO OC-101084912/05/2017 22 : 33 GABRIELA.B : CSCse le explica a cte día de visita09/05/2017 03 : 37 201022 : V1; SERVICIO FORANEO PROGRAMADO PARAREVICION EL 13-5-1708/05/2017 22 : 36 JUANANTONIO : CSC la visita esta en proceso . EMC*05/05/2017 02 : 56 ANA.LAURA : ODSWTPTVJ</v>
          </cell>
          <cell r="AN1452" t="str">
            <v>3TE50G132311</v>
          </cell>
          <cell r="AO1452">
            <v>0</v>
          </cell>
          <cell r="AS1452" t="str">
            <v>3TE50G170479G170479M010</v>
          </cell>
          <cell r="AU1452" t="str">
            <v>50H6D</v>
          </cell>
          <cell r="AV1452" t="str">
            <v>3TE50G170479</v>
          </cell>
          <cell r="AW1452" t="str">
            <v>G170479</v>
          </cell>
          <cell r="AX1452" t="str">
            <v>M010</v>
          </cell>
          <cell r="AY1452">
            <v>74012890</v>
          </cell>
          <cell r="AZ1452">
            <v>51013810</v>
          </cell>
          <cell r="BA1452">
            <v>80154467</v>
          </cell>
        </row>
        <row r="1453">
          <cell r="D1453">
            <v>60312990</v>
          </cell>
          <cell r="E1453" t="str">
            <v>A</v>
          </cell>
          <cell r="F1453" t="str">
            <v>TV</v>
          </cell>
          <cell r="G1453" t="str">
            <v xml:space="preserve">LETICIA GONZALEZ MEDINA </v>
          </cell>
          <cell r="H1453" t="str">
            <v xml:space="preserve">Morelos
NO. 72 Cd Guzman/Centro
</v>
          </cell>
          <cell r="I1453">
            <v>3414126179</v>
          </cell>
          <cell r="J1453" t="str">
            <v>HISENSE</v>
          </cell>
          <cell r="K1453" t="str">
            <v>50K20D</v>
          </cell>
          <cell r="L1453" t="str">
            <v>50J141822H00559</v>
          </cell>
          <cell r="M1453" t="str">
            <v>POLIZA SELLADA</v>
          </cell>
          <cell r="N1453" t="str">
            <v>POLIZA SELLADA</v>
          </cell>
          <cell r="O1453" t="str">
            <v>12/24/2015</v>
          </cell>
          <cell r="P1453">
            <v>42796</v>
          </cell>
          <cell r="Q1453">
            <v>201518</v>
          </cell>
          <cell r="R1453" t="str">
            <v>16/03/2017 01 : 40  JORGE.VAZ : NP5
TARJETA T-CON NO SURTIDA OC-1008385 -1134063</v>
          </cell>
          <cell r="S1453" t="str">
            <v xml:space="preserve">CLIENTE EN ESPERA DE CAMBIO FISICO </v>
          </cell>
          <cell r="T1453" t="str">
            <v xml:space="preserve"> Antonio Hernández Cedeño         </v>
          </cell>
          <cell r="U1453">
            <v>42874</v>
          </cell>
          <cell r="V1453" t="str">
            <v>SUR</v>
          </cell>
          <cell r="Y1453">
            <v>42793</v>
          </cell>
          <cell r="AD1453" t="str">
            <v>Cd Guzman/Centro</v>
          </cell>
          <cell r="AE1453" t="str">
            <v>JAL</v>
          </cell>
          <cell r="AF1453" t="str">
            <v>MX</v>
          </cell>
          <cell r="AG1453" t="str">
            <v>10412787</v>
          </cell>
          <cell r="AH1453" t="str">
            <v>LETICIA GONZALEZ MEDINA</v>
          </cell>
          <cell r="AI1453" t="str">
            <v>72 Morelos</v>
          </cell>
          <cell r="AJ1453" t="str">
            <v>3411176143</v>
          </cell>
          <cell r="AK1453" t="str">
            <v>3411176143</v>
          </cell>
          <cell r="AL1453" t="str">
            <v>49000</v>
          </cell>
          <cell r="AM1453" t="str">
            <v>29/03/2017 06 : 25 MARCO.DIAZ : TCF1PU CSA CONFIRMA LILIANA RIO.JESSICA O29/03/2017 06 : 23 MARCO.DIAZ : TCF1. JESSICA O16/03/2017 01 : 41 JORGE.VAZ : TCF116/03/2017 01 : 40 JORGE.VAZ : NP510/03/2017 00 : 55 201518 : PEDIDO NO. OC-100838510/03/2017 00 : 53 201518 : PTE POR TARJETA T-CON09/03/2017 07 : 06 201518 : SE SOLICITARÁ TARJETA T-CON07/03/2017 02 : 11 FABIOLA.BON : SEG: PENDIENTE DE DIAGNOSTICO04/03/2017 02 : 11 RODRIGUEZ ERICK : KMA: 148 KILOMETROS VIAJE REDONDO,$296.00, AUTORIZADO POR DEMORA DE CALL CENTER EN LA ASIGNACION DEKILOMETRAJE03/03/2017 05 : 08 201518 : SKMA: 148 KM IDA Y VUELTA02/03/2017 12 : 44 201518 : EN PROCESO DE REPARACION Y DIAGNOSTICO23/02/2017 00 : 34 SEMIRAMIS.M : ODSWTPRD/TELMEXVICTORIA Y ROLON</v>
          </cell>
          <cell r="AN1453" t="str">
            <v>3TE50G132311</v>
          </cell>
          <cell r="AO1453">
            <v>0</v>
          </cell>
          <cell r="AS1453" t="str">
            <v>3TE50G170479G170479M010</v>
          </cell>
          <cell r="AU1453" t="str">
            <v>50H6D</v>
          </cell>
          <cell r="AV1453" t="str">
            <v>3TE50G170479</v>
          </cell>
          <cell r="AW1453" t="str">
            <v>G170479</v>
          </cell>
          <cell r="AX1453" t="str">
            <v>M010</v>
          </cell>
          <cell r="AY1453">
            <v>74012905</v>
          </cell>
          <cell r="AZ1453">
            <v>51013823</v>
          </cell>
          <cell r="BA1453">
            <v>80154523</v>
          </cell>
        </row>
        <row r="1454">
          <cell r="D1454">
            <v>60314713</v>
          </cell>
          <cell r="E1454" t="str">
            <v>A</v>
          </cell>
          <cell r="F1454" t="str">
            <v>TV</v>
          </cell>
          <cell r="G1454" t="str">
            <v>BERTHA RODRIGUEZ</v>
          </cell>
          <cell r="H1454" t="str">
            <v>Conjunto Las Garzas
House Number: casa1</v>
          </cell>
          <cell r="I1454">
            <v>3148726149</v>
          </cell>
          <cell r="J1454" t="str">
            <v>HISENSE</v>
          </cell>
          <cell r="K1454" t="str">
            <v>50H7GB</v>
          </cell>
          <cell r="L1454" t="str">
            <v>50G161943MH5101</v>
          </cell>
          <cell r="M1454" t="str">
            <v>POLIZA SELLADA</v>
          </cell>
          <cell r="N1454" t="str">
            <v>SEALED WARRANTY</v>
          </cell>
          <cell r="O1454">
            <v>42381</v>
          </cell>
          <cell r="P1454" t="str">
            <v xml:space="preserve">30/03/2017 
</v>
          </cell>
          <cell r="Q1454">
            <v>201518</v>
          </cell>
          <cell r="R1454" t="str">
            <v>06/04/2017 23 : 18  ERNESTO.HERN : NP5
OC-1009239, T194562/Panel - PANEL</v>
          </cell>
          <cell r="S1454" t="str">
            <v>EN ESPERA DE CF</v>
          </cell>
          <cell r="T1454" t="str">
            <v xml:space="preserve"> Antonio Hernández Cedeño         </v>
          </cell>
          <cell r="U1454">
            <v>42874</v>
          </cell>
          <cell r="V1454" t="str">
            <v>SUR</v>
          </cell>
          <cell r="Y1454">
            <v>42816</v>
          </cell>
          <cell r="AD1454" t="str">
            <v>Manzanillo/Playa Azul</v>
          </cell>
          <cell r="AE1454" t="str">
            <v>COL</v>
          </cell>
          <cell r="AF1454" t="str">
            <v>MX</v>
          </cell>
          <cell r="AG1454" t="str">
            <v>10414411</v>
          </cell>
          <cell r="AH1454" t="str">
            <v>BERTHA RODRIGUEZ</v>
          </cell>
          <cell r="AI1454" t="str">
            <v>casa1 Conjunto Las Garzas</v>
          </cell>
          <cell r="AJ1454" t="str">
            <v>0443148726149</v>
          </cell>
          <cell r="AK1454" t="str">
            <v>0443148726149</v>
          </cell>
          <cell r="AL1454" t="str">
            <v>28218</v>
          </cell>
          <cell r="AM1454" t="str">
            <v>06/04/2017 23 : 18 ERNESTO.HERN : TCF106/04/2017 23 : 18 ERNESTO.HERN : NP505/04/2017 10 : 20 201518 : EN ESPERA DE REFACCION31/03/2017 06 : 52 201518 : PEDIDO NO. OC-100923930/03/2017 04 : 31 ANA.GABRIELA : KMA:216$432.0030/03/2017 03 : 52 201518 : NO PUEDO PEDIR EL PANEL, LA SERIE NO MEAPARECE EN EL ERIFICADOR DE SERIE, SE MANDO CORREO A SERGIO FERRER, PARA QUE PROPORCIONE EL NUMERO DE PARTE Y PODER PEDIRLO30/03/2017 03 : 36 201518 : SKMA: 2016 KM IDA Y VUELTA30/03/2017 02 : 07 201518 : REPARACIÓN EN PROGRESO28/03/2017 11 : 05 201518 : SE REALIZARA VISITA MIERCOLES TRANSCURSO DELDIA YA QUE NUESTRA RUTA ES LOS DIAS VIERNES PERO CLIENTEESE DIA NO SE ENCUENTRA23/03/2017 07 : 17 GABRIELA.B : ODSWTP15/03/2017 03 : 14 GABRIELA.B : raulgonzalezsanchez25@hotmail.com15/03/2017 03 : 11 GABRIELA.B : RD BOULEVARD MIGUEL DE LA MADRID</v>
          </cell>
          <cell r="AN1454" t="str">
            <v>3TE50G1523B0</v>
          </cell>
          <cell r="AO1454">
            <v>0</v>
          </cell>
          <cell r="AS1454" t="str">
            <v>3TE50G162681G162681M010</v>
          </cell>
          <cell r="AT1454">
            <v>6</v>
          </cell>
          <cell r="AU1454" t="str">
            <v>50CU6000</v>
          </cell>
          <cell r="AV1454" t="str">
            <v>3TE50G162681</v>
          </cell>
          <cell r="AW1454" t="str">
            <v>G162681</v>
          </cell>
          <cell r="AX1454" t="str">
            <v>M010</v>
          </cell>
          <cell r="AY1454">
            <v>74012868</v>
          </cell>
          <cell r="AZ1454">
            <v>51013790</v>
          </cell>
          <cell r="BA1454">
            <v>80154468</v>
          </cell>
        </row>
        <row r="1455">
          <cell r="D1455">
            <v>60311494</v>
          </cell>
          <cell r="E1455" t="str">
            <v>A</v>
          </cell>
          <cell r="F1455" t="str">
            <v>TV</v>
          </cell>
          <cell r="G1455" t="str">
            <v>LUCIOLA CUEVAS</v>
          </cell>
          <cell r="H1455" t="str">
            <v xml:space="preserve">Elimon
461 CD Guzman /Soliralidad
</v>
          </cell>
          <cell r="I1455">
            <v>3414139217</v>
          </cell>
          <cell r="J1455" t="str">
            <v>HISENSE</v>
          </cell>
          <cell r="K1455" t="str">
            <v>50H7GB</v>
          </cell>
          <cell r="L1455" t="str">
            <v>50G1617C8MH5212</v>
          </cell>
          <cell r="M1455" t="str">
            <v>CGZ / 000128807</v>
          </cell>
          <cell r="N1455">
            <v>13331.89</v>
          </cell>
          <cell r="O1455">
            <v>42692</v>
          </cell>
          <cell r="P1455" t="str">
            <v xml:space="preserve">18/02/2017 
</v>
          </cell>
          <cell r="Q1455">
            <v>201518</v>
          </cell>
          <cell r="R1455" t="str">
            <v>SIN SURTIMIENTO  TARJETA PCB MAIN OC-1007803</v>
          </cell>
          <cell r="S1455" t="str">
            <v>CLIENTE EN ESPERA DE CF no aparece en bu</v>
          </cell>
          <cell r="T1455" t="str">
            <v xml:space="preserve"> Antonio Hernández Cedeño         </v>
          </cell>
          <cell r="U1455">
            <v>42874</v>
          </cell>
          <cell r="V1455" t="str">
            <v>SUR</v>
          </cell>
          <cell r="Y1455">
            <v>42780</v>
          </cell>
          <cell r="AD1455" t="str">
            <v>CD Guzman /Soliralidad</v>
          </cell>
          <cell r="AE1455" t="str">
            <v>JAL</v>
          </cell>
          <cell r="AF1455" t="str">
            <v>MX</v>
          </cell>
          <cell r="AG1455" t="str">
            <v>10411546</v>
          </cell>
          <cell r="AH1455" t="str">
            <v>LUCIOLA CUEVAS</v>
          </cell>
          <cell r="AI1455" t="str">
            <v>461 Elimon</v>
          </cell>
          <cell r="AJ1455" t="str">
            <v>3414139217</v>
          </cell>
          <cell r="AK1455" t="str">
            <v>3411176610</v>
          </cell>
          <cell r="AL1455" t="str">
            <v>49097</v>
          </cell>
          <cell r="AM1455" t="str">
            <v>18/05/2017 00 : 04 JUANANTONIO : CSCcte se comunica para corroborar estatus de su cf se valida informaciónen sistema no se tiene información alguna se pide apoyo de Cinthia quedopendiente de respuesta cte ok David j.11/05/2017 23 : 35 ANA.ROSA : CSCse genera queja equipo aun no se he entrega a cte y no se cuenta confecha de embarque 5407748614/03/2017 07 : 13 Ricardo Espinosa : TCF1PU CTE FINAL // UBICACIONCORRECTA14/03/2017 07 : 03 Ricardo Espinosa : TCF1PU CSA14/03/2017 07 : 03 Ricardo Espinosa : TCF1DR11/03/2017 01 : 30 MARCO.DIAZ : TCF174 7401133025/02/2017 02 : 28 ERNESTO.HERN : TCF125/02/2017 02 : 28 ERNESTO.HERN : NP523/02/2017 06 : 22 201518 : PEDIDO NO. OC-100780322/02/2017 01 : 02 201518 : NO SE PUDO PEDIR LA MAIN POR LA SERIE, DICEQUE LA VERIFIQUE, SE SOLICITARA CUANDO SE TENGA LA SERIE CORRECTA22/02/2017 00 : 51 201518 : POR PRE DIAGNOSTICO SE PEDIRA LA TARJETAMAIN22/02/2017 00 : 51 201518 : SE HABLO CON CLIENTE Y SE AGENDA VISITA PARAEL DIA 21/02/201721/02/2017 03 : 27 FABIOLA.BON : SEG: PENDIENTE DE DIAGNOSTICO16/02/2017 11 : 41 201518 : PARA RUTA FORANEA DIA 18 FEB TRANSCURSO DIA16/02/2017 06 : 54 FABIOLA.BON : V1P15/02/2017 04 : 28 ANA.GABRIELA : KMA:148$296.0015/02/2017 03 : 08 201518 : SKMA: 148 KM IDA Y VUELTA08/02/2017 23 : 21 MARIELA.CHA : ODSWTPTAMAZULA Y CÓPALAFACHADA VERDE CON CREMAHAY UNA CARTONERA A DOS CUADRAS</v>
          </cell>
          <cell r="AN1455" t="str">
            <v>3TE50G1523B0</v>
          </cell>
          <cell r="AO1455">
            <v>0</v>
          </cell>
          <cell r="AS1455" t="str">
            <v>3TE50G162681G162681M010</v>
          </cell>
          <cell r="AT1455">
            <v>6</v>
          </cell>
          <cell r="AU1455" t="str">
            <v>50CU6000</v>
          </cell>
          <cell r="AV1455" t="str">
            <v>3TE50G162681</v>
          </cell>
          <cell r="AW1455" t="str">
            <v>G162681</v>
          </cell>
          <cell r="AX1455" t="str">
            <v>M010</v>
          </cell>
          <cell r="AY1455">
            <v>74012869</v>
          </cell>
          <cell r="AZ1455">
            <v>51013791</v>
          </cell>
          <cell r="BA1455">
            <v>80154476</v>
          </cell>
        </row>
        <row r="1456">
          <cell r="D1456">
            <v>60316396</v>
          </cell>
          <cell r="E1456" t="str">
            <v>A</v>
          </cell>
          <cell r="F1456" t="str">
            <v>TV</v>
          </cell>
          <cell r="G1456" t="str">
            <v xml:space="preserve">JESUS ENRIQUE SENA RODRIGUEZ </v>
          </cell>
          <cell r="H1456" t="str">
            <v>CASA 61 CALLE PROL.CENOTE SAGRADO MZ-44 LOTE 10 SPM 107</v>
          </cell>
          <cell r="I1456">
            <v>9983800372</v>
          </cell>
          <cell r="J1456" t="str">
            <v>HISENSE</v>
          </cell>
          <cell r="K1456" t="str">
            <v>50H6B</v>
          </cell>
          <cell r="L1456" t="str">
            <v>50G151275H00190</v>
          </cell>
          <cell r="M1456">
            <v>9870</v>
          </cell>
          <cell r="N1456">
            <v>10559.2</v>
          </cell>
          <cell r="O1456">
            <v>42524</v>
          </cell>
          <cell r="P1456">
            <v>42845</v>
          </cell>
          <cell r="Q1456">
            <v>201033</v>
          </cell>
          <cell r="R1456" t="str">
            <v xml:space="preserve">21/04/2017 ARANTXA MON.: NP5  OC-1009813 , 179317 PCB MAIN </v>
          </cell>
          <cell r="S1456" t="str">
            <v xml:space="preserve"> EQUIPO EN RESGUARDO DE CSA CON TODOS SU</v>
          </cell>
          <cell r="T1456" t="str">
            <v xml:space="preserve">     JUAN OSWALDO URIBE PERAZA    </v>
          </cell>
          <cell r="U1456">
            <v>42878</v>
          </cell>
          <cell r="V1456" t="str">
            <v>SUR</v>
          </cell>
          <cell r="Y1456">
            <v>42844</v>
          </cell>
          <cell r="AD1456" t="str">
            <v>Benito J/Frac.Paraiso maya 3</v>
          </cell>
          <cell r="AE1456" t="str">
            <v>QR</v>
          </cell>
          <cell r="AF1456" t="str">
            <v>MX</v>
          </cell>
          <cell r="AG1456" t="str">
            <v>10416336</v>
          </cell>
          <cell r="AH1456" t="str">
            <v>JESUS ENRIQUE SENA RODRIGUEZ</v>
          </cell>
          <cell r="AI1456" t="str">
            <v>Casa 61 Calle prol.Cenote sagrado mz 44 lt 10 Smz 107</v>
          </cell>
          <cell r="AJ1456" t="str">
            <v>9988975472</v>
          </cell>
          <cell r="AK1456" t="str">
            <v>9988975472</v>
          </cell>
          <cell r="AL1456" t="str">
            <v>77539</v>
          </cell>
          <cell r="AM1456" t="str">
            <v>23/04/2017 13 : 06 ARANTXA.MON : TCF123/04/2017 13 : 06 ARANTXA.MON : NP521/04/2017 03 : 47 201033 : EQUIPO CHECADO SE LE DETECTO QUE LA PCB MAINSE ENCUENTRA DAÑADA,SI RECIBE LOS VOLTAJES PERO ESTOS NOSALEN DE LAS TARJETAS PARA DISTRIBUIR LOS VOLTAJES PARA QUE LOS DEMASCOMPONENTES FUNCIONEN.ESTA PIEZA SE SOLICITA EL DIA DE HOY 20/04/2017 EN OPEN BRAVO CON EL NUMERO DE OC-1009813 SE ADJUNTA PLACAMODELO Y SERIA Y PLACA DE LA PCB MAIN20/04/2017 07 : 09 201033 : V1 21/04/2017 10:00AM Y 06:00PM20/04/2017 06 : 42 ANA.LAURA : ODSWTPRD.-AL FLNAL DE LA AV. LA SELVA</v>
          </cell>
          <cell r="AN1456" t="str">
            <v>3TE50G151275</v>
          </cell>
          <cell r="AO1456">
            <v>0</v>
          </cell>
          <cell r="AS1456" t="str">
            <v>3TE50G162681G162681M010</v>
          </cell>
          <cell r="AT1456">
            <v>6</v>
          </cell>
          <cell r="AU1456" t="str">
            <v>50CU6000</v>
          </cell>
          <cell r="AV1456" t="str">
            <v>3TE50G162681</v>
          </cell>
          <cell r="AW1456" t="str">
            <v>G162681</v>
          </cell>
          <cell r="AX1456" t="str">
            <v>M010</v>
          </cell>
          <cell r="AY1456">
            <v>74012870</v>
          </cell>
          <cell r="AZ1456">
            <v>51013792</v>
          </cell>
          <cell r="BA1456">
            <v>80154481</v>
          </cell>
        </row>
        <row r="1457">
          <cell r="D1457">
            <v>60315026</v>
          </cell>
          <cell r="E1457" t="str">
            <v>A</v>
          </cell>
          <cell r="F1457" t="str">
            <v>TV</v>
          </cell>
          <cell r="G1457" t="str">
            <v>SERGIO LAVOIGNET HERNANDEZ</v>
          </cell>
          <cell r="H1457" t="str">
            <v xml:space="preserve">AV. AVIL CAMACHO S/N MISANTLA </v>
          </cell>
          <cell r="I1457">
            <v>2351052887</v>
          </cell>
          <cell r="J1457" t="str">
            <v>HISENSE</v>
          </cell>
          <cell r="K1457" t="str">
            <v>50H7SG</v>
          </cell>
          <cell r="L1457" t="str">
            <v>50G1450A4H00639</v>
          </cell>
          <cell r="M1457" t="str">
            <v>TICKET 9029454015</v>
          </cell>
          <cell r="N1457" t="str">
            <v>10,284,00</v>
          </cell>
          <cell r="O1457">
            <v>42342</v>
          </cell>
          <cell r="P1457" t="str">
            <v>03/27/2017</v>
          </cell>
          <cell r="Q1457">
            <v>201068</v>
          </cell>
          <cell r="R1457" t="str">
            <v xml:space="preserve">PANEL (177074)  OC-1009475
</v>
          </cell>
          <cell r="S1457" t="str">
            <v/>
          </cell>
          <cell r="T1457" t="str">
            <v xml:space="preserve"> KAREN BAUTISTA                  F</v>
          </cell>
          <cell r="U1457">
            <v>42880</v>
          </cell>
          <cell r="V1457" t="str">
            <v>SUR</v>
          </cell>
          <cell r="Y1457">
            <v>42821</v>
          </cell>
          <cell r="AD1457" t="str">
            <v>Mizantla/Marco antonio muños</v>
          </cell>
          <cell r="AE1457" t="str">
            <v>VER</v>
          </cell>
          <cell r="AF1457" t="str">
            <v>MX</v>
          </cell>
          <cell r="AG1457" t="str">
            <v>10415182</v>
          </cell>
          <cell r="AH1457" t="str">
            <v>SERGIO LAVOIGNET HERNANDEZ</v>
          </cell>
          <cell r="AI1457" t="str">
            <v>Av avila camacho s/n</v>
          </cell>
          <cell r="AJ1457" t="str">
            <v>2351052887</v>
          </cell>
          <cell r="AK1457">
            <v>0</v>
          </cell>
          <cell r="AL1457" t="str">
            <v>93829</v>
          </cell>
          <cell r="AM1457" t="str">
            <v>11/05/2017 00 : 47 GABRIELA.B : CSCse le explica a cte el proceso de 20 días hábiles aprox13/04/2017 06 : 40 ERNESTO.HERN : TCF113/04/2017 06 : 40 ERNESTO.HERN : NP512/04/2017 23 : 25 RODRIGUEZ ERICK : DGR: DOCUMENTO VALIDO08/04/2017 06 : 27 201068 : SE REALIZO SOLICITUD DE REFACCION PANEL(177074) OC-100947506/04/2017 01 : 45 201068 : SE ACUDIO AVISITA, PERO NO SE ENCONTRO ELCLIENTE, SE ACUDIRA EL DIA 7/04/2017 DE NUEVO06/04/2017 01 : 15 FABIOLA.BON : V1P05/04/2017 04 : 55 FABIOLA.BON : SEG: V1P04/04/2017 02 : 52 FABIOLA.BON : V1P31/03/2017 07 : 22 FABIOLA.BON : SEG:V1P30/03/2017 07 : 18 ANA.ROSA : KMA: 163$326.0030/03/2017 07 : 07 FABIOLA.BON : seg: se solicita aut de km ANA ROSA28/03/2017 01 : 37 201068 : KMA: SERIA TAN AMABLE DE AUTORIZARMEKILOMETRAJE 163 KM VIAJE REDONDO28/03/2017 01 : 35 201068 : LA VISITA SE REALIZARA EL DIA 30/03/2017 ENUN HORARIO ABIERTO28/03/2017 00 : 15 ANA.ROSA : ODSWTPRDDANTE DELGADO Y FELISIANO LOPEZ</v>
          </cell>
          <cell r="AN1457" t="str">
            <v>3TE50A145036</v>
          </cell>
          <cell r="AO1457">
            <v>0</v>
          </cell>
          <cell r="AS1457" t="str">
            <v>3TE50G162681G162681M010</v>
          </cell>
          <cell r="AT1457">
            <v>6</v>
          </cell>
          <cell r="AU1457" t="str">
            <v>50CU6000</v>
          </cell>
          <cell r="AV1457" t="str">
            <v>3TE50G162681</v>
          </cell>
          <cell r="AW1457" t="str">
            <v>G162681</v>
          </cell>
          <cell r="AX1457" t="str">
            <v>M010</v>
          </cell>
          <cell r="AY1457">
            <v>74012871</v>
          </cell>
          <cell r="AZ1457">
            <v>51013793</v>
          </cell>
          <cell r="BA1457">
            <v>80154483</v>
          </cell>
        </row>
        <row r="1458">
          <cell r="D1458">
            <v>60311428</v>
          </cell>
          <cell r="E1458" t="str">
            <v>A</v>
          </cell>
          <cell r="F1458" t="str">
            <v>TV</v>
          </cell>
          <cell r="G1458" t="str">
            <v>JORGE ALBERTO CORDOBA GARCIA</v>
          </cell>
          <cell r="H1458" t="str">
            <v>ANGEL NUÑEZ BELTRAN NO. 93 INT 2 EMILIANOP ZAPATA</v>
          </cell>
          <cell r="I1458">
            <v>2281613331</v>
          </cell>
          <cell r="J1458" t="str">
            <v>HISENSE</v>
          </cell>
          <cell r="K1458" t="str">
            <v>50H7GB</v>
          </cell>
          <cell r="L1458" t="str">
            <v>50G155381H00562</v>
          </cell>
          <cell r="M1458" t="str">
            <v>9270 TICKET</v>
          </cell>
          <cell r="N1458" t="str">
            <v>9,555,00</v>
          </cell>
          <cell r="O1458">
            <v>42580</v>
          </cell>
          <cell r="P1458" t="str">
            <v>04/24/2017</v>
          </cell>
          <cell r="Q1458">
            <v>201068</v>
          </cell>
          <cell r="R1458" t="str">
            <v xml:space="preserve"> (194635) OC-1007429
</v>
          </cell>
          <cell r="S1458" t="str">
            <v/>
          </cell>
          <cell r="T1458" t="str">
            <v xml:space="preserve">  KAREN BAUTISTA                  </v>
          </cell>
          <cell r="U1458">
            <v>42880</v>
          </cell>
          <cell r="V1458" t="str">
            <v>SUR</v>
          </cell>
          <cell r="Y1458">
            <v>42779</v>
          </cell>
          <cell r="AD1458" t="str">
            <v>Xalapa/Emiliano Zapata</v>
          </cell>
          <cell r="AE1458" t="str">
            <v>VER</v>
          </cell>
          <cell r="AF1458" t="str">
            <v>MX</v>
          </cell>
          <cell r="AG1458" t="str">
            <v>10411824</v>
          </cell>
          <cell r="AH1458" t="str">
            <v>JORGE ALBERTO CORDOBA GARCIA</v>
          </cell>
          <cell r="AI1458" t="str">
            <v>Angel nuñes beltran num 93 int 2</v>
          </cell>
          <cell r="AJ1458" t="str">
            <v>2281613331</v>
          </cell>
          <cell r="AK1458">
            <v>0</v>
          </cell>
          <cell r="AL1458" t="str">
            <v>91090</v>
          </cell>
          <cell r="AM1458" t="str">
            <v>01/04/2017 01 : 17 SEMIRAMIS.M : CSCCte se comunica para saber cuando se le entregara su equipo sin embargose le expone la situación de inventario por lo que atraso el envio27/03/2017 23 : 51 GABRIELA.B : CSCSe brinda información de CF, se informa en seguimiento07/03/2017 07 : 20 ANA.ROSA : CSCse le indica a cte de la autorización de CF y del tiempo de respuesta(20dias hábiles)23/02/2017 03 : 02 MARCO.DIAZ : TCF1PU CTE FINAL23/02/2017 03 : 01 MARCO.DIAZ : TCF1DR18/02/2017 02 : 49 ERNESTO.HERN : TCF118/02/2017 02 : 48 ERNESTO.HERN : NP515/02/2017 07 : 10 201068 : SE REALIZO SOLICITUD DE REFACCION SENSORINFRARROJO (194635) OC-100742915/02/2017 06 : 42 FABIOLA.BON : SEG: DGR15/02/2017 03 : 56 201068 : SE REALIZP SOLICITUD DE REFACCION MAIN(194644) OC-100742, TAMBIEN SE REQUIERE EL SENSOR INFRAROJO (194635)14/02/2017 03 : 25 201068 : LA VISITA SE REALIZARA EL DIA 14/02/2017 ENUN HORARIO ABIERTO14/02/2017 02 : 39 GABRIELA.B : ODSWTP11/02/2017 06 : 15 BRENDA.MORA : CSCSe corrobora la llegada de documentos con compañera Ana Rosa.11/02/2017 01 : 01 ANA.ROSA : ODSWTPRDCALLE 9ANTES BRASIL Y JAIME NUNO</v>
          </cell>
          <cell r="AN1458" t="str">
            <v>3TE50G1523B0</v>
          </cell>
          <cell r="AO1458">
            <v>0</v>
          </cell>
          <cell r="AS1458" t="str">
            <v>3TE50G162681G162681M010</v>
          </cell>
          <cell r="AT1458">
            <v>6</v>
          </cell>
          <cell r="AU1458" t="str">
            <v>50CU6000</v>
          </cell>
          <cell r="AV1458" t="str">
            <v>3TE50G162681</v>
          </cell>
          <cell r="AW1458" t="str">
            <v>G162681</v>
          </cell>
          <cell r="AX1458" t="str">
            <v>M010</v>
          </cell>
          <cell r="AY1458">
            <v>74012872</v>
          </cell>
          <cell r="AZ1458">
            <v>51013794</v>
          </cell>
          <cell r="BA1458">
            <v>80154485</v>
          </cell>
        </row>
        <row r="1459">
          <cell r="D1459">
            <v>60315186</v>
          </cell>
          <cell r="E1459" t="str">
            <v>A</v>
          </cell>
          <cell r="F1459" t="str">
            <v>TV</v>
          </cell>
          <cell r="G1459" t="str">
            <v>WILLIAM HEREDIA FERNANDEZ DE LARA</v>
          </cell>
          <cell r="H1459" t="str">
            <v>GUADALUPE VICTORIOA NO. 20 INT. 5 COL. CENTRO</v>
          </cell>
          <cell r="I1459">
            <v>2281082538</v>
          </cell>
          <cell r="J1459" t="str">
            <v>SHARP</v>
          </cell>
          <cell r="K1459" t="str">
            <v>LC-65N5200U</v>
          </cell>
          <cell r="L1459" t="str">
            <v>65G162308H00264</v>
          </cell>
          <cell r="M1459" t="str">
            <v>TICKET  3591672</v>
          </cell>
          <cell r="N1459" t="str">
            <v>19,999,00</v>
          </cell>
          <cell r="O1459">
            <v>42696</v>
          </cell>
          <cell r="P1459" t="str">
            <v>04/24/2017</v>
          </cell>
          <cell r="Q1459">
            <v>201068</v>
          </cell>
          <cell r="R1459" t="str">
            <v xml:space="preserve">PANEL (197213) OC-1009273
</v>
          </cell>
          <cell r="S1459" t="str">
            <v/>
          </cell>
          <cell r="T1459" t="str">
            <v xml:space="preserve"> KAREN BAUTISTA              Fecha</v>
          </cell>
          <cell r="U1459">
            <v>42880</v>
          </cell>
          <cell r="V1459" t="str">
            <v>SUR</v>
          </cell>
          <cell r="Y1459">
            <v>42824</v>
          </cell>
          <cell r="AD1459" t="str">
            <v>Xalapa/Col. Centro</v>
          </cell>
          <cell r="AE1459" t="str">
            <v>VER</v>
          </cell>
          <cell r="AF1459" t="str">
            <v>MX</v>
          </cell>
          <cell r="AG1459" t="str">
            <v>10415333</v>
          </cell>
          <cell r="AH1459" t="str">
            <v>WILLIAM HEREDIA FERNANDEZ DE LARA</v>
          </cell>
          <cell r="AI1459" t="str">
            <v>GUADALUPE VICTORIA #20 INT 5</v>
          </cell>
          <cell r="AJ1459" t="str">
            <v>2288352754</v>
          </cell>
          <cell r="AK1459" t="str">
            <v>2288352754</v>
          </cell>
          <cell r="AL1459" t="str">
            <v>91000</v>
          </cell>
          <cell r="AM1459" t="str">
            <v>07/04/2017 00 : 32 ERNESTO.HERN : TCF107/04/2017 00 : 31 ERNESTO.HERN : NP501/04/2017 03 : 34 201068 : SE REALIZO SOLICITUD DE REFACCION PANEL(197213) OC-100927331/03/2017 01 : 24 201068 : LA VISITA SE REALIZARA EL DIA 31/03/2017 ENUN HORARIO ABIERTO31/03/2017 01 : 16 GERARDO.GRA : ODSWTP ELABORADA POR EMC*RD%</v>
          </cell>
          <cell r="AN1459" t="str">
            <v>3TE65G155271</v>
          </cell>
          <cell r="AO1459">
            <v>0</v>
          </cell>
          <cell r="AS1459" t="str">
            <v>3TE65G1635D7G1635D7M010</v>
          </cell>
          <cell r="AT1459">
            <v>1</v>
          </cell>
          <cell r="AU1459" t="str">
            <v>LC-65N7000U</v>
          </cell>
          <cell r="AV1459" t="str">
            <v>3TE65G1635D7</v>
          </cell>
          <cell r="AW1459" t="str">
            <v>G1635D7</v>
          </cell>
          <cell r="AX1459" t="str">
            <v>M010</v>
          </cell>
          <cell r="AY1459">
            <v>74012873</v>
          </cell>
          <cell r="AZ1459">
            <v>51013795</v>
          </cell>
          <cell r="BA1459">
            <v>80154487</v>
          </cell>
        </row>
        <row r="1460">
          <cell r="D1460">
            <v>60308606</v>
          </cell>
          <cell r="E1460" t="str">
            <v>A</v>
          </cell>
          <cell r="F1460" t="str">
            <v>TV</v>
          </cell>
          <cell r="G1460" t="str">
            <v>JOSE RUPERTO HERNANDEZ JUAREZ</v>
          </cell>
          <cell r="H1460" t="str">
            <v xml:space="preserve">LEON GUZMAN NO. 303 CENTRO TEZIHUTLAN </v>
          </cell>
          <cell r="I1460">
            <v>2313122252</v>
          </cell>
          <cell r="J1460" t="str">
            <v xml:space="preserve">HISENSE </v>
          </cell>
          <cell r="K1460" t="str">
            <v>50K20DW</v>
          </cell>
          <cell r="L1460" t="str">
            <v>50J140464H04019</v>
          </cell>
          <cell r="M1460" t="str">
            <v>TICKET IBABQ20485</v>
          </cell>
          <cell r="N1460" t="str">
            <v>8,499,00</v>
          </cell>
          <cell r="O1460">
            <v>41957</v>
          </cell>
          <cell r="P1460">
            <v>42749</v>
          </cell>
          <cell r="Q1460">
            <v>201068</v>
          </cell>
          <cell r="R1460" t="str">
            <v xml:space="preserve">SOLICITUD DE PANEL T173331  OC-1006131,  FALTA DE REFACCION </v>
          </cell>
          <cell r="S1460" t="str">
            <v/>
          </cell>
          <cell r="T1460" t="str">
            <v>KAREN BAUTISTA</v>
          </cell>
          <cell r="U1460">
            <v>42880</v>
          </cell>
          <cell r="V1460" t="str">
            <v>SUR</v>
          </cell>
          <cell r="Y1460">
            <v>42745</v>
          </cell>
          <cell r="AD1460" t="str">
            <v>Centro/TeZiutlan</v>
          </cell>
          <cell r="AE1460" t="str">
            <v>PUE</v>
          </cell>
          <cell r="AF1460" t="str">
            <v>MX</v>
          </cell>
          <cell r="AG1460" t="str">
            <v>10409409</v>
          </cell>
          <cell r="AH1460" t="str">
            <v>JOSE RUPERTO HERNANDEZ JUAREZ</v>
          </cell>
          <cell r="AI1460" t="str">
            <v>303 Leon Guzman</v>
          </cell>
          <cell r="AJ1460" t="str">
            <v>2313122252</v>
          </cell>
          <cell r="AK1460">
            <v>0</v>
          </cell>
          <cell r="AL1460" t="str">
            <v>73800</v>
          </cell>
          <cell r="AM1460" t="str">
            <v>01/03/2017 03 : 06 BRENDA.MORA : CSCSe le comenta al cliente en base al comentario que esta en el folio dela queja que el equipo lo envían el día 02-03-17.23/02/2017 02 : 42 ANA.ROSA : CSCse genera queja 54076087, por la demora de la entrega de equipo de CF14/02/2017 02 : 13 MARCO.DIAZ : TCF174 7401092806/02/2017 07 : 38 MARCO.DIAZ : DULCE M TCF2***MODELO 50k20dw***SERIE50G143291H01907***ENVIADO A Pantalla 50"***F. EMBARQUE 25.01.2017**CARSSA18/01/2017 07 : 44 ERNESTO.HERN : TCF118/01/2017 07 : 44 ERNESTO.HERN : NP514/01/2017 07 : 42 201068 : SE REALIZO SOLICITUD DE REFACCION PANEL(173331) OC-100613114/01/2017 03 : 21 ANA.GABRIELA : KMA:184$368.00CST $278.0014/01/2017 03 : 20 ANA.GABRIELA : KMA:14/01/2017 03 : 11 FABIOLA.BON : SEG: SE SOLICITA AUT DE KM ANAGABRIELA CALL CENTER13/01/2017 08 : 05 201068 : SKMA: FAVOR DE AUTORIZARME KILOMETRAJE 184KM VIAJE REDONDO Y CASETAS13/01/2017 07 : 55 201068 : LA VISITA SE REALIZARA EL DIA 12/01/2017 ENUN HORARIO ABIERTO13/01/2017 04 : 35 FABIOLA.BON : V1P11/01/2017 02 : 52 ANA.GABRIELA : ODSWTPRD% ENTRE AV JUAREZ Y AV ZARAGOZA</v>
          </cell>
          <cell r="AN1460" t="str">
            <v>1TE50B8NUSCB</v>
          </cell>
          <cell r="AO1460">
            <v>0</v>
          </cell>
          <cell r="AS1460" t="str">
            <v>3TE50G170479G170479M010</v>
          </cell>
          <cell r="AT1460">
            <v>36</v>
          </cell>
          <cell r="AU1460" t="str">
            <v>50H6D</v>
          </cell>
          <cell r="AV1460" t="str">
            <v>3TE50G170479</v>
          </cell>
          <cell r="AW1460" t="str">
            <v>G170479</v>
          </cell>
          <cell r="AX1460" t="str">
            <v>M010</v>
          </cell>
          <cell r="AY1460">
            <v>74012936</v>
          </cell>
          <cell r="AZ1460">
            <v>51013853</v>
          </cell>
          <cell r="BA1460">
            <v>80154465</v>
          </cell>
        </row>
        <row r="1461">
          <cell r="D1461">
            <v>60318029</v>
          </cell>
          <cell r="E1461" t="str">
            <v>A</v>
          </cell>
          <cell r="F1461" t="str">
            <v>TV</v>
          </cell>
          <cell r="G1461" t="str">
            <v>OSCAR QUINTERO SANCHEZ</v>
          </cell>
          <cell r="H1461" t="str">
            <v>FRANCISCO DE AYZA 69, LA PERLA, GUADALAJARA, JALISCO</v>
          </cell>
          <cell r="I1461">
            <v>3313101806</v>
          </cell>
          <cell r="J1461" t="str">
            <v>HISENSE</v>
          </cell>
          <cell r="K1461" t="str">
            <v>50K20DW</v>
          </cell>
          <cell r="L1461" t="str">
            <v>50G143064H02754</v>
          </cell>
          <cell r="M1461" t="str">
            <v>521979892
2488827474491</v>
          </cell>
          <cell r="N1461">
            <v>8499</v>
          </cell>
          <cell r="O1461">
            <v>41802</v>
          </cell>
          <cell r="P1461">
            <v>42864</v>
          </cell>
          <cell r="Q1461">
            <v>201076</v>
          </cell>
          <cell r="R1461" t="str">
            <v>NP5 T173331/PANEL/OC-1010642</v>
          </cell>
          <cell r="S1461" t="str">
            <v xml:space="preserve"> </v>
          </cell>
          <cell r="T1461" t="str">
            <v>Carlos Muñiz</v>
          </cell>
          <cell r="U1461">
            <v>42880</v>
          </cell>
          <cell r="V1461" t="str">
            <v>SUR</v>
          </cell>
          <cell r="Y1461">
            <v>42864</v>
          </cell>
          <cell r="AD1461" t="str">
            <v>la perla/guadalajara</v>
          </cell>
          <cell r="AE1461" t="str">
            <v>JAL</v>
          </cell>
          <cell r="AF1461" t="str">
            <v>MX</v>
          </cell>
          <cell r="AG1461" t="str">
            <v>10417771</v>
          </cell>
          <cell r="AH1461" t="str">
            <v>OSCAR QUINTERO SANCHEZ</v>
          </cell>
          <cell r="AI1461" t="str">
            <v>69 fancisco de hayza</v>
          </cell>
          <cell r="AJ1461" t="str">
            <v>3313101806</v>
          </cell>
          <cell r="AK1461" t="str">
            <v>3313101806</v>
          </cell>
          <cell r="AL1461" t="str">
            <v>44360</v>
          </cell>
          <cell r="AM1461" t="str">
            <v>13/05/2017 09 : 41 ARANTXA.MON : TCF113/05/2017 09 : 41 ARANTXA.MON : Se autoriza NP5; numero de serie yticket correcto11/05/2017 23 : 47 201076 : P1: T173331/PANEL/OC-101064210/05/2017 02 : 44 201076 : SE ATIENDE CON LA ORDEN 128766SE PRORAMA VISITA PARA EL 10/05/201709/05/2017 22 : 17 GABRIELA.B : ODSWTP Elaborado por */RG08/05/2017 23 : 09 GABRIELA.B : ODSWTPMANUEL DOBLADO JARAUTA, FACHADA ROJA</v>
          </cell>
          <cell r="AN1461" t="str">
            <v>1TE50B8NUSCB</v>
          </cell>
          <cell r="AO1461">
            <v>0</v>
          </cell>
          <cell r="AS1461" t="str">
            <v>3TE50G170479G170479M010</v>
          </cell>
          <cell r="AT1461">
            <v>36</v>
          </cell>
          <cell r="AU1461" t="str">
            <v>50H6D</v>
          </cell>
          <cell r="AV1461" t="str">
            <v>3TE50G170479</v>
          </cell>
          <cell r="AW1461" t="str">
            <v>G170479</v>
          </cell>
          <cell r="AX1461" t="str">
            <v>M010</v>
          </cell>
          <cell r="AY1461">
            <v>74012937</v>
          </cell>
          <cell r="AZ1461">
            <v>51013854</v>
          </cell>
          <cell r="BA1461">
            <v>80154469</v>
          </cell>
        </row>
        <row r="1462">
          <cell r="D1462">
            <v>60318175</v>
          </cell>
          <cell r="E1462" t="str">
            <v>A</v>
          </cell>
          <cell r="F1462" t="str">
            <v>TV</v>
          </cell>
          <cell r="G1462" t="str">
            <v>RAUL PULIDO RAMIREZ</v>
          </cell>
          <cell r="H1462" t="str">
            <v>SANTA EMMA 109 CLUSTER 5, HACIENDA SANTA FE, TLAJOMULCO DE ZUÑIGA, JALISCO</v>
          </cell>
          <cell r="I1462">
            <v>3310991682</v>
          </cell>
          <cell r="J1462" t="str">
            <v>HISENSE</v>
          </cell>
          <cell r="K1462" t="str">
            <v>50H5GB</v>
          </cell>
          <cell r="L1462" t="str">
            <v>50G150311H03346</v>
          </cell>
          <cell r="M1462">
            <v>14586</v>
          </cell>
          <cell r="N1462">
            <v>17875</v>
          </cell>
          <cell r="O1462">
            <v>42324</v>
          </cell>
          <cell r="P1462">
            <v>42865</v>
          </cell>
          <cell r="Q1462">
            <v>201076</v>
          </cell>
          <cell r="R1462" t="str">
            <v>NP5 T182406/PANEL/OC-1010715</v>
          </cell>
          <cell r="S1462" t="str">
            <v xml:space="preserve"> </v>
          </cell>
          <cell r="T1462" t="str">
            <v>Carlos Muñiz</v>
          </cell>
          <cell r="U1462">
            <v>42880</v>
          </cell>
          <cell r="V1462" t="str">
            <v>SUR</v>
          </cell>
          <cell r="Y1462">
            <v>42865</v>
          </cell>
          <cell r="AD1462" t="str">
            <v>Tlajoluco de Zuñiga /Santa Fe</v>
          </cell>
          <cell r="AE1462" t="str">
            <v>JAL</v>
          </cell>
          <cell r="AF1462" t="str">
            <v>MX</v>
          </cell>
          <cell r="AG1462" t="str">
            <v>10417846</v>
          </cell>
          <cell r="AH1462" t="str">
            <v>RAUL PULIDO</v>
          </cell>
          <cell r="AI1462" t="str">
            <v>109 SAnta Emma Cluster 5</v>
          </cell>
          <cell r="AJ1462" t="str">
            <v>3310991682</v>
          </cell>
          <cell r="AK1462">
            <v>0</v>
          </cell>
          <cell r="AL1462" t="str">
            <v>43653</v>
          </cell>
          <cell r="AM1462" t="str">
            <v>17/05/2017 05 : 50 JUANANTONIO : CSC se indica que el áreacorrespondiente esta diagnosticando la entrega de su equipo. EMC*16/05/2017 06 : 40 ARANTXA.MON : TCF116/05/2017 06 : 39 ARANTXA.MON : Se autoriza NP5; numero de serie yticket correcto13/05/2017 00 : 19 201076 : P1: T173562/FUENTE/SE UTILIZARA DE STOCK YT182406/PANEL/OC-1010715SE ATIENDE CON OS 12880509/05/2017 04 : 18 GABRIELA.B : RD % SANTA ESTHER, REFERENCIA ULTIMACALLE DE CLUSTER</v>
          </cell>
          <cell r="AN1462" t="str">
            <v>3TE50A144537</v>
          </cell>
          <cell r="AO1462">
            <v>0</v>
          </cell>
          <cell r="AS1462" t="str">
            <v>3TE50G154817G154817M010</v>
          </cell>
          <cell r="AT1462">
            <v>6</v>
          </cell>
          <cell r="AU1462" t="str">
            <v>50H5B</v>
          </cell>
          <cell r="AV1462" t="str">
            <v>3TE50G154817</v>
          </cell>
          <cell r="AW1462" t="str">
            <v>G154817</v>
          </cell>
          <cell r="AX1462" t="str">
            <v>M010</v>
          </cell>
          <cell r="AY1462">
            <v>74012938</v>
          </cell>
          <cell r="AZ1462">
            <v>51013855</v>
          </cell>
          <cell r="BA1462">
            <v>80154470</v>
          </cell>
        </row>
        <row r="1463">
          <cell r="D1463">
            <v>60318293</v>
          </cell>
          <cell r="E1463" t="str">
            <v>A</v>
          </cell>
          <cell r="F1463" t="str">
            <v>TV</v>
          </cell>
          <cell r="G1463" t="str">
            <v>RAMIRO SEGUEDA NAVARRETE</v>
          </cell>
          <cell r="H1463" t="str">
            <v>PETUNIA 289, ALAMEDAS DE SALATITAN, TONALA, JALISCO</v>
          </cell>
          <cell r="I1463">
            <v>3332851218</v>
          </cell>
          <cell r="J1463" t="str">
            <v>HISENSE</v>
          </cell>
          <cell r="K1463" t="str">
            <v>50K20DW</v>
          </cell>
          <cell r="L1463" t="str">
            <v>50G143291H19574</v>
          </cell>
          <cell r="M1463">
            <v>230335</v>
          </cell>
          <cell r="N1463">
            <v>11998</v>
          </cell>
          <cell r="O1463">
            <v>42200</v>
          </cell>
          <cell r="P1463">
            <v>42866</v>
          </cell>
          <cell r="Q1463">
            <v>201076</v>
          </cell>
          <cell r="R1463" t="str">
            <v>NP5 T173331/PANEL/OC-1010868</v>
          </cell>
          <cell r="S1463" t="str">
            <v xml:space="preserve"> </v>
          </cell>
          <cell r="T1463" t="str">
            <v>Carlos Muñiz</v>
          </cell>
          <cell r="U1463">
            <v>42880</v>
          </cell>
          <cell r="V1463" t="str">
            <v>SUR</v>
          </cell>
          <cell r="Y1463">
            <v>42866</v>
          </cell>
          <cell r="AD1463" t="str">
            <v>Tonalá/Col Alamedas de Salatitlan</v>
          </cell>
          <cell r="AE1463" t="str">
            <v>JAL</v>
          </cell>
          <cell r="AF1463" t="str">
            <v>MX</v>
          </cell>
          <cell r="AG1463" t="str">
            <v>10416899</v>
          </cell>
          <cell r="AH1463" t="str">
            <v>RAMIRO SEGUEDA NAVARRETE</v>
          </cell>
          <cell r="AI1463" t="str">
            <v>289 PETUNIA</v>
          </cell>
          <cell r="AJ1463" t="str">
            <v>3332851218</v>
          </cell>
          <cell r="AK1463" t="str">
            <v>3319477039</v>
          </cell>
          <cell r="AL1463" t="str">
            <v>45407</v>
          </cell>
          <cell r="AM1463" t="str">
            <v>19/05/2017 04 : 07 ARANTXA.MON : TCF119/05/2017 04 : 06 ARANTXA.MON : Se autoriza NP5; INFORMACION CORRECTA17/05/2017 23 : 35 201076 : P1: T173331/PANEL/OC-101086812/05/2017 02 : 48 JUANANTONIO : ODSWTP ELABORADA POR EMC*RD% ORQUIDEA Y IDALIA</v>
          </cell>
          <cell r="AN1463" t="str">
            <v>1TE50B8NUSCB</v>
          </cell>
          <cell r="AO1463">
            <v>0</v>
          </cell>
          <cell r="AS1463" t="str">
            <v>3TE50G154817G154817M010</v>
          </cell>
          <cell r="AT1463">
            <v>6</v>
          </cell>
          <cell r="AU1463" t="str">
            <v>50H5B</v>
          </cell>
          <cell r="AV1463" t="str">
            <v>3TE50G154817</v>
          </cell>
          <cell r="AW1463" t="str">
            <v>G154817</v>
          </cell>
          <cell r="AX1463" t="str">
            <v>M010</v>
          </cell>
          <cell r="AY1463">
            <v>74012939</v>
          </cell>
          <cell r="AZ1463">
            <v>51013856</v>
          </cell>
          <cell r="BA1463">
            <v>80154473</v>
          </cell>
        </row>
        <row r="1464">
          <cell r="D1464">
            <v>60318378</v>
          </cell>
          <cell r="E1464" t="str">
            <v>A</v>
          </cell>
          <cell r="F1464" t="str">
            <v>TV</v>
          </cell>
          <cell r="G1464" t="str">
            <v>JOSE ROBERTO LUGO AGUILAR</v>
          </cell>
          <cell r="H1464" t="str">
            <v>CURITIVA 125, CHULAVISTA ETAPA 1, TLAJOMULCO DE ZUÑIGA, JALISCO</v>
          </cell>
          <cell r="I1464">
            <v>3313382882</v>
          </cell>
          <cell r="J1464" t="str">
            <v>HISENSE</v>
          </cell>
          <cell r="K1464" t="str">
            <v>50K20DW</v>
          </cell>
          <cell r="L1464" t="str">
            <v>50G143291H04944</v>
          </cell>
          <cell r="M1464">
            <v>40926507</v>
          </cell>
          <cell r="N1464">
            <v>8800</v>
          </cell>
          <cell r="O1464">
            <v>42250</v>
          </cell>
          <cell r="P1464">
            <v>42867</v>
          </cell>
          <cell r="Q1464">
            <v>201076</v>
          </cell>
          <cell r="R1464" t="str">
            <v>NP5 T173331/PANEL/OC-1010823</v>
          </cell>
          <cell r="S1464" t="str">
            <v xml:space="preserve"> </v>
          </cell>
          <cell r="T1464" t="str">
            <v>Carlos Muñiz</v>
          </cell>
          <cell r="U1464">
            <v>42880</v>
          </cell>
          <cell r="V1464" t="str">
            <v>SUR</v>
          </cell>
          <cell r="Y1464">
            <v>42867</v>
          </cell>
          <cell r="AD1464" t="str">
            <v>Tlajomulco/Col Chulavista etapa 1</v>
          </cell>
          <cell r="AE1464" t="str">
            <v>JAL</v>
          </cell>
          <cell r="AF1464" t="str">
            <v>MX</v>
          </cell>
          <cell r="AG1464" t="str">
            <v>10418184</v>
          </cell>
          <cell r="AH1464" t="str">
            <v>JOSE ROBERTO LUGO AGUILAR</v>
          </cell>
          <cell r="AI1464" t="str">
            <v>125 Curitiva</v>
          </cell>
          <cell r="AJ1464" t="str">
            <v>3313382882</v>
          </cell>
          <cell r="AK1464" t="str">
            <v>3313382882</v>
          </cell>
          <cell r="AL1464" t="str">
            <v>45653</v>
          </cell>
          <cell r="AM1464" t="str">
            <v>18/05/2017 07 : 01 ARANTXA.MON : TCF118/05/2017 07 : 01 ARANTXA.MON : Se autoriza NP5; INFORMACION CORRECTA16/05/2017 23 : 32 201076 : P1: T173331/PANEL/OC-101082313/05/2017 06 : 46 201076 : SE ATIENDE CON N. DE ORDEN 128898VISITA PROGRAMADA 15805/201713/05/2017 01 : 55 JUANANTONIO : ODSWTP ELABORADA POR EMC*RD% BLVD. CHULAVISTA Y PARANA</v>
          </cell>
          <cell r="AN1464" t="str">
            <v>1TE50B8NUSCB</v>
          </cell>
          <cell r="AO1464">
            <v>0</v>
          </cell>
          <cell r="AS1464" t="str">
            <v>3TE50G154817G154817M010</v>
          </cell>
          <cell r="AT1464">
            <v>6</v>
          </cell>
          <cell r="AU1464" t="str">
            <v>50H5B</v>
          </cell>
          <cell r="AV1464" t="str">
            <v>3TE50G154817</v>
          </cell>
          <cell r="AW1464" t="str">
            <v>G154817</v>
          </cell>
          <cell r="AX1464" t="str">
            <v>M010</v>
          </cell>
          <cell r="AY1464">
            <v>74012940</v>
          </cell>
          <cell r="AZ1464">
            <v>51013857</v>
          </cell>
          <cell r="BA1464">
            <v>80154475</v>
          </cell>
        </row>
        <row r="1465">
          <cell r="D1465">
            <v>60318576</v>
          </cell>
          <cell r="E1465" t="str">
            <v>A</v>
          </cell>
          <cell r="F1465" t="str">
            <v>TV</v>
          </cell>
          <cell r="G1465" t="str">
            <v>JOSE DE JESUS HURTADO DELGADO</v>
          </cell>
          <cell r="H1465" t="str">
            <v>BUGAMBILIAS 162, JARDINES DE LA ESPERANZ, ZAPOPAN, JALISCO</v>
          </cell>
          <cell r="I1465" t="str">
            <v>3312618737</v>
          </cell>
          <cell r="J1465" t="str">
            <v>HISENSE</v>
          </cell>
          <cell r="K1465" t="str">
            <v>50K20D</v>
          </cell>
          <cell r="L1465" t="str">
            <v>50J140472H04484</v>
          </cell>
          <cell r="M1465" t="str">
            <v>143885797             1438857971847749890651</v>
          </cell>
          <cell r="N1465">
            <v>7499</v>
          </cell>
          <cell r="O1465">
            <v>41851</v>
          </cell>
          <cell r="P1465">
            <v>42871</v>
          </cell>
          <cell r="Q1465">
            <v>201076</v>
          </cell>
          <cell r="R1465" t="str">
            <v>NP5 T173064/PANEL/OC-1010916</v>
          </cell>
          <cell r="S1465" t="str">
            <v xml:space="preserve"> </v>
          </cell>
          <cell r="T1465" t="str">
            <v>Carlos Muñiz</v>
          </cell>
          <cell r="U1465">
            <v>42880</v>
          </cell>
          <cell r="V1465" t="str">
            <v>SUR</v>
          </cell>
          <cell r="Y1465">
            <v>42871</v>
          </cell>
          <cell r="AD1465" t="str">
            <v>jardines de la esperanza/zapopan</v>
          </cell>
          <cell r="AE1465" t="str">
            <v>JAL</v>
          </cell>
          <cell r="AF1465" t="str">
            <v>MX</v>
          </cell>
          <cell r="AG1465" t="str">
            <v>10418396</v>
          </cell>
          <cell r="AH1465" t="str">
            <v>JOSE HURTADO</v>
          </cell>
          <cell r="AI1465" t="str">
            <v>162 bugambilia</v>
          </cell>
          <cell r="AJ1465" t="str">
            <v>3321661835</v>
          </cell>
          <cell r="AK1465" t="str">
            <v>3321661835</v>
          </cell>
          <cell r="AL1465" t="str">
            <v>45180</v>
          </cell>
          <cell r="AM1465" t="str">
            <v>19/05/2017 04 : 39 ARANTXA.MON : TCF119/05/2017 04 : 38 ARANTXA.MON : Se autoriza NP5; INFORMACION CORRECTA18/05/2017 23 : 28 201076 : P1:T173064/PANEL/OC-101091617/05/2017 07 : 43 201076 : SE ATIENDE CON N DE ORDEN 129068 VISITAPROGRAMADA PARA 17/05/201717/05/2017 03 : 03 GABRIELA.B : ODSWTPCLAVEL Y LAS FLORES</v>
          </cell>
          <cell r="AN1465" t="str">
            <v>3TE50G132311</v>
          </cell>
          <cell r="AO1465">
            <v>0</v>
          </cell>
          <cell r="AS1465" t="str">
            <v>3TE50G154817G154817M010</v>
          </cell>
          <cell r="AT1465">
            <v>6</v>
          </cell>
          <cell r="AU1465" t="str">
            <v>50H5B</v>
          </cell>
          <cell r="AV1465" t="str">
            <v>3TE50G154817</v>
          </cell>
          <cell r="AW1465" t="str">
            <v>G154817</v>
          </cell>
          <cell r="AX1465" t="str">
            <v>M010</v>
          </cell>
          <cell r="AY1465">
            <v>74012941</v>
          </cell>
          <cell r="AZ1465">
            <v>51013858</v>
          </cell>
          <cell r="BA1465">
            <v>80154477</v>
          </cell>
        </row>
        <row r="1466">
          <cell r="D1466">
            <v>60317725</v>
          </cell>
          <cell r="E1466" t="str">
            <v>A</v>
          </cell>
          <cell r="F1466" t="str">
            <v>TV</v>
          </cell>
          <cell r="G1466" t="str">
            <v>Refugio Alvarado Sanchez</v>
          </cell>
          <cell r="H1466" t="str">
            <v>AV. MORELOS 67 COL. CENTRO APATZINGAN MICHOACAN CP 60600</v>
          </cell>
          <cell r="I1466" t="str">
            <v>4535374938-4531225660</v>
          </cell>
          <cell r="J1466" t="str">
            <v>HISENSE</v>
          </cell>
          <cell r="K1466" t="str">
            <v>50K20DW</v>
          </cell>
          <cell r="L1466" t="str">
            <v>50G144287H00412</v>
          </cell>
          <cell r="M1466" t="str">
            <v>TICKET</v>
          </cell>
          <cell r="N1466">
            <v>11956.27</v>
          </cell>
          <cell r="O1466">
            <v>42201</v>
          </cell>
          <cell r="P1466">
            <v>42860</v>
          </cell>
          <cell r="Q1466">
            <v>201553</v>
          </cell>
          <cell r="R1466" t="str">
            <v>PANEL EN OC-1010408 T171496</v>
          </cell>
          <cell r="S1466" t="str">
            <v xml:space="preserve">EQUIPO EN CSA </v>
          </cell>
          <cell r="T1466" t="str">
            <v xml:space="preserve"> DANIEL GONZALEZ HERNANDEZ        </v>
          </cell>
          <cell r="U1466">
            <v>42880</v>
          </cell>
          <cell r="V1466" t="str">
            <v>SUR</v>
          </cell>
          <cell r="Y1466">
            <v>42859</v>
          </cell>
          <cell r="AD1466" t="str">
            <v>apatzingan/centro</v>
          </cell>
          <cell r="AE1466" t="str">
            <v>MCH</v>
          </cell>
          <cell r="AF1466" t="str">
            <v>MX</v>
          </cell>
          <cell r="AG1466" t="str">
            <v>10350456</v>
          </cell>
          <cell r="AH1466" t="str">
            <v>J REFUGIO ALVARADO SANCHEZ</v>
          </cell>
          <cell r="AI1466" t="str">
            <v>Av. morelos 67</v>
          </cell>
          <cell r="AJ1466" t="str">
            <v>4531225660</v>
          </cell>
          <cell r="AK1466" t="str">
            <v>4531225660</v>
          </cell>
          <cell r="AL1466" t="str">
            <v>60600</v>
          </cell>
          <cell r="AM1466" t="str">
            <v>20/05/2017 00 : 56 RODRIGUEZ ERICK : KMA: 178 KILOMETROS VIAJE REDONDO,AUTORIZADO PARA ENTREGA DEL CF13/05/2017 10 : 35 ARANTXA.MON : TCF113/05/2017 10 : 35 ARANTXA.MON : Se autoriza NP5; numero de serie yticket correcto12/05/2017 05 : 30 201553 : EQUIPO EN TALLER REPARACION DIFICIL LEDSBACKLIGHT MUY DAÑADOS NO ES POSIBLE REPARA SE SOLICITA PANELOC-1010677 T16897809/05/2017 23 : 35 ARANTXA.MON : P2A GUÌA: 432781158508/05/201709/05/2017 22 : 56 201553 : SKM URUAPAN APATZINGAN 218KM CASETAS 192.0009/05/2017 12 : 22 201553 : SKM 466KM CASETAS 580.0006/05/2017 02 : 01 201553 : SE SOLCITA PARTES OC-1010408 171496 SKMURUAPAN APATZINGAN 216KM 200.00 CASETAS05/05/2017 03 : 39 ANA.LAURA : ODSWTPTVJREINCIDENCIA DE 60262542</v>
          </cell>
          <cell r="AN1466" t="str">
            <v>1TE50B8NUSCB</v>
          </cell>
          <cell r="AO1466">
            <v>0</v>
          </cell>
          <cell r="AS1466" t="str">
            <v>3TE50G154817G154817M010</v>
          </cell>
          <cell r="AT1466">
            <v>6</v>
          </cell>
          <cell r="AU1466" t="str">
            <v>50H5B</v>
          </cell>
          <cell r="AV1466" t="str">
            <v>3TE50G154817</v>
          </cell>
          <cell r="AW1466" t="str">
            <v>G154817</v>
          </cell>
          <cell r="AX1466" t="str">
            <v>M010</v>
          </cell>
          <cell r="AY1466">
            <v>74012942</v>
          </cell>
          <cell r="AZ1466">
            <v>51013859</v>
          </cell>
          <cell r="BA1466">
            <v>80154478</v>
          </cell>
        </row>
        <row r="1467">
          <cell r="D1467">
            <v>60317410</v>
          </cell>
          <cell r="E1467" t="str">
            <v>A</v>
          </cell>
          <cell r="F1467" t="str">
            <v>TV</v>
          </cell>
          <cell r="G1467" t="str">
            <v>Nabor Rodriguez Ruiz</v>
          </cell>
          <cell r="H1467" t="str">
            <v>CALLE ZINAPECUARO NUMERO 193ENTRE CALLES TANCITARO Y TANGAMANDAPIO GUAYAMAYAS MICHOACAN C
P 60990</v>
          </cell>
          <cell r="I1467">
            <v>7535311919</v>
          </cell>
          <cell r="J1467" t="str">
            <v>HISENSE</v>
          </cell>
          <cell r="K1467" t="str">
            <v>50H3B2</v>
          </cell>
          <cell r="L1467" t="str">
            <v>50G151264H02675</v>
          </cell>
          <cell r="M1467" t="str">
            <v>POLIZA</v>
          </cell>
          <cell r="N1467">
            <v>0</v>
          </cell>
          <cell r="O1467">
            <v>42390</v>
          </cell>
          <cell r="P1467">
            <v>42866</v>
          </cell>
          <cell r="Q1467">
            <v>201553</v>
          </cell>
          <cell r="R1467" t="str">
            <v>OC-1010597, T186903 PANEL</v>
          </cell>
          <cell r="S1467" t="str">
            <v>EQUIPO EN DOMICILIO DEL CLIENTE</v>
          </cell>
          <cell r="T1467" t="str">
            <v xml:space="preserve">  DANIEL GONZALEZ HERNANDEZ       </v>
          </cell>
          <cell r="U1467">
            <v>42880</v>
          </cell>
          <cell r="V1467" t="str">
            <v>SUR</v>
          </cell>
          <cell r="Y1467">
            <v>42857</v>
          </cell>
          <cell r="AD1467" t="str">
            <v>Lazaro Cardenas/Lazaro Cardenas</v>
          </cell>
          <cell r="AE1467" t="str">
            <v>MCH</v>
          </cell>
          <cell r="AF1467" t="str">
            <v>MX</v>
          </cell>
          <cell r="AG1467" t="str">
            <v>10416382</v>
          </cell>
          <cell r="AH1467" t="str">
            <v>NABOR RODRIGUEZ RUIZ</v>
          </cell>
          <cell r="AI1467" t="str">
            <v>193 Zinapecuaro</v>
          </cell>
          <cell r="AJ1467" t="str">
            <v>7535311919</v>
          </cell>
          <cell r="AK1467">
            <v>0</v>
          </cell>
          <cell r="AL1467" t="str">
            <v>60993</v>
          </cell>
          <cell r="AM1467" t="str">
            <v>20/05/2017 00 : 59 RODRIGUEZ ERICK : KMA: 549 KILOMETROS VIAJE REDONDOURUAPAN-GUACAMAYAS + $614.00 DE CASETAS, AUTORIZADO POR ENTREGA DEL CF12/05/2017 06 : 39 ARANTXA.MON : TCF112/05/2017 06 : 39 ARANTXA.MON : Se autoriza NP5; numero de serie yticket correcto11/05/2017 01 : 10 201553 : OC-1010597 186903 SE SOLITA PANEL, SEVISITA CLIENTE Y SE REMPLAZA TCON PERO LA FALLA PERSISTE, MUESTAR IMAGEN DUPLICADA, DOMICILIO CORRECTO CALLE ZINAPECUARO NUMERO 193ENTRE CALLES TANCITARO Y TANGAMANDAPIO GUAYAMAYAS MICHOACAN CP 6099011/05/2017 00 : 56 201553 : DOMICILIO INCORRECTO ES EN POBLADO DEGUACAMAYAS SKM 474KM CASETAS = 614.0009/05/2017 22 : 56 201553 : SKM 466KM CASETAS 580.0005/05/2017 23 : 29 ARANTXA.MON : P2A GUÌA: 143692934004/05/201704/05/2017 23 : 58 201553 : SE SOLICITAN PARTES PARA REPARACION ENPRIMERA VISTA SERVICIO FORANEO OC-1010320 1143148 18710202/05/2017 21 : 41 GABRIELA.B : Elaborado por */RG02/05/2017 21 : 39 GABRIELA.B : ODSWTP21/04/2017 00 : 27 GABRIELA.B : RD % TANDAMANGAPIO Y TANZITAROJUAN.ANTONIO.RODRIGUEZ93@HOTMAIL.COM</v>
          </cell>
          <cell r="AN1467" t="str">
            <v>3TE50G151262</v>
          </cell>
          <cell r="AO1467">
            <v>0</v>
          </cell>
          <cell r="AS1467" t="str">
            <v>3TE50G154817G154817M010</v>
          </cell>
          <cell r="AT1467">
            <v>6</v>
          </cell>
          <cell r="AU1467" t="str">
            <v>50H5B</v>
          </cell>
          <cell r="AV1467" t="str">
            <v>3TE50G154817</v>
          </cell>
          <cell r="AW1467" t="str">
            <v>G154817</v>
          </cell>
          <cell r="AX1467" t="str">
            <v>M010</v>
          </cell>
          <cell r="AY1467">
            <v>74012943</v>
          </cell>
          <cell r="AZ1467">
            <v>51013860</v>
          </cell>
          <cell r="BA1467">
            <v>80154479</v>
          </cell>
        </row>
        <row r="1468">
          <cell r="D1468">
            <v>60303161</v>
          </cell>
          <cell r="E1468" t="str">
            <v>A</v>
          </cell>
          <cell r="F1468" t="str">
            <v>TV</v>
          </cell>
          <cell r="G1468" t="str">
            <v>IGNACIO HERNANDEZ AGUILAR</v>
          </cell>
          <cell r="H1468" t="str">
            <v>ANDADOR AGUASCALIENTES 20 IER SECTOR, FIDEICOMISO LAZARO CARDENAS MICH. C.P. 60950</v>
          </cell>
          <cell r="I1468">
            <v>7531490795</v>
          </cell>
          <cell r="J1468" t="str">
            <v>HISENSE</v>
          </cell>
          <cell r="K1468" t="str">
            <v>50K20DW</v>
          </cell>
          <cell r="L1468" t="str">
            <v>50G143291H17651</v>
          </cell>
          <cell r="M1468" t="str">
            <v>TICKET TELMEX</v>
          </cell>
          <cell r="N1468">
            <v>10120.799999999999</v>
          </cell>
          <cell r="O1468">
            <v>42100</v>
          </cell>
          <cell r="P1468">
            <v>42688</v>
          </cell>
          <cell r="Q1468">
            <v>202300</v>
          </cell>
          <cell r="R1468" t="str">
            <v>FALTA DE REFACCION PANEL T173331, FUENTE T171496 OC:1003755</v>
          </cell>
          <cell r="S1468" t="str">
            <v/>
          </cell>
          <cell r="T1468" t="str">
            <v xml:space="preserve">    MULTISERVICIOS ALVARADO     Fe</v>
          </cell>
          <cell r="U1468">
            <v>42880</v>
          </cell>
          <cell r="V1468" t="str">
            <v>SUR</v>
          </cell>
          <cell r="Y1468" t="e">
            <v>#N/A</v>
          </cell>
          <cell r="AD1468" t="e">
            <v>#N/A</v>
          </cell>
          <cell r="AE1468" t="e">
            <v>#N/A</v>
          </cell>
          <cell r="AF1468" t="e">
            <v>#N/A</v>
          </cell>
          <cell r="AG1468" t="e">
            <v>#N/A</v>
          </cell>
          <cell r="AH1468" t="e">
            <v>#N/A</v>
          </cell>
          <cell r="AI1468" t="e">
            <v>#N/A</v>
          </cell>
          <cell r="AJ1468" t="e">
            <v>#N/A</v>
          </cell>
          <cell r="AK1468" t="e">
            <v>#N/A</v>
          </cell>
          <cell r="AL1468" t="e">
            <v>#N/A</v>
          </cell>
          <cell r="AM1468" t="e">
            <v>#N/A</v>
          </cell>
          <cell r="AN1468" t="str">
            <v>1TE50B8NUSCB</v>
          </cell>
          <cell r="AO1468">
            <v>0</v>
          </cell>
          <cell r="AS1468" t="str">
            <v>3TE50G155375G155375M010</v>
          </cell>
          <cell r="AT1468">
            <v>1</v>
          </cell>
          <cell r="AU1468" t="str">
            <v>50H5B</v>
          </cell>
          <cell r="AV1468" t="str">
            <v>3TE50G155375</v>
          </cell>
          <cell r="AW1468" t="str">
            <v>G155375</v>
          </cell>
          <cell r="AX1468" t="str">
            <v>M010</v>
          </cell>
          <cell r="AY1468">
            <v>74012944</v>
          </cell>
          <cell r="AZ1468">
            <v>51013861</v>
          </cell>
          <cell r="BA1468">
            <v>80154480</v>
          </cell>
        </row>
        <row r="1469">
          <cell r="D1469">
            <v>60315420</v>
          </cell>
          <cell r="E1469" t="str">
            <v>A</v>
          </cell>
          <cell r="F1469" t="str">
            <v>TV</v>
          </cell>
          <cell r="G1469" t="str">
            <v>OMAR CRUZ JUAREZ</v>
          </cell>
          <cell r="H1469" t="str">
            <v>AV LAS PALMAS 300, COL PARAISO, COATZACOALCOS, VER</v>
          </cell>
          <cell r="I1469">
            <v>9212182288</v>
          </cell>
          <cell r="J1469" t="str">
            <v>HISENSE</v>
          </cell>
          <cell r="K1469" t="str">
            <v>50H5B</v>
          </cell>
          <cell r="L1469" t="str">
            <v>50G151618H02970</v>
          </cell>
          <cell r="M1469">
            <v>1850</v>
          </cell>
          <cell r="N1469">
            <v>7999.35</v>
          </cell>
          <cell r="O1469">
            <v>42078</v>
          </cell>
          <cell r="P1469">
            <v>42831</v>
          </cell>
          <cell r="Q1469">
            <v>201054</v>
          </cell>
          <cell r="R1469" t="str">
            <v>OC-1009976, T196102/PANEL</v>
          </cell>
          <cell r="S1469" t="str">
            <v>NO ENTREGAN ACCESORIOS</v>
          </cell>
          <cell r="T1469" t="str">
            <v xml:space="preserve">   ANDRES HERNANDEZ REYES         </v>
          </cell>
          <cell r="U1469">
            <v>42880</v>
          </cell>
          <cell r="V1469" t="str">
            <v>SUR</v>
          </cell>
          <cell r="Y1469">
            <v>42829</v>
          </cell>
          <cell r="AD1469" t="str">
            <v>Coatsacuaklcos / paraiso</v>
          </cell>
          <cell r="AE1469" t="str">
            <v>VER</v>
          </cell>
          <cell r="AF1469" t="str">
            <v>MX</v>
          </cell>
          <cell r="AG1469" t="str">
            <v>10414898</v>
          </cell>
          <cell r="AH1469" t="str">
            <v>OMAR CRUZ JUAREZ</v>
          </cell>
          <cell r="AI1469" t="str">
            <v>300 AV de las palmas</v>
          </cell>
          <cell r="AJ1469" t="str">
            <v>019212182288</v>
          </cell>
          <cell r="AK1469">
            <v>0</v>
          </cell>
          <cell r="AL1469" t="str">
            <v>95580</v>
          </cell>
          <cell r="AM1469" t="str">
            <v>27/04/2017 08 : 24 ARANTXA.MON : TCF127/04/2017 08 : 24 ARANTXA.MON : Se autoriza NP5; numero de serie yticket correcto26/04/2017 05 : 13 201054 : SE SOLICITA DISPLAY YA QUE PRESENTO FRANJASCUANDO SE IBA A ENTREGAR EL EQUIPO EN TIENDA... PEDIDO ESOC-100997612/04/2017 07 : 10 ARANTXA.MON : P2A GUÌA: 177969732311/04/2017 02 : 06 201054 : SE REVISA EQUIPO ENCONTRANDO DAÑO EN EL FLEXPEDIDO ES OC-100950808/04/2017 05 : 13 FABIOLA.BON : SEG: PENDIENTE DE DIAGNOSTICO07/04/2017 06 : 26 FABIOLA.BON : SEG: PENDIENTE DE DIAGNOSTICO05/04/2017 02 : 03 201054 : SE VISITA EL DIA 6/04/201723/03/2017 06 : 38 MARIELA.CHA : ODFSWTPSOBRE LA CALLE PRINCIPAL AL MALECÓNHAY UNA PIZZERÍA A 3 MIN</v>
          </cell>
          <cell r="AN1469" t="str">
            <v>3TE50G151618</v>
          </cell>
          <cell r="AO1469">
            <v>0</v>
          </cell>
          <cell r="AS1469" t="str">
            <v>3TE50G155376G155376M010</v>
          </cell>
          <cell r="AT1469">
            <v>1</v>
          </cell>
          <cell r="AU1469" t="str">
            <v>50H5B</v>
          </cell>
          <cell r="AV1469" t="str">
            <v>3TE50G155376</v>
          </cell>
          <cell r="AW1469" t="str">
            <v>G155376</v>
          </cell>
          <cell r="AX1469" t="str">
            <v>M010</v>
          </cell>
          <cell r="AY1469">
            <v>74012945</v>
          </cell>
          <cell r="AZ1469">
            <v>51013862</v>
          </cell>
          <cell r="BA1469">
            <v>80154482</v>
          </cell>
        </row>
        <row r="1470">
          <cell r="D1470">
            <v>60316097</v>
          </cell>
          <cell r="E1470" t="str">
            <v>A</v>
          </cell>
          <cell r="F1470" t="str">
            <v>FRIGOBAR</v>
          </cell>
          <cell r="G1470" t="str">
            <v>DIANA TERESA MARTINEZ</v>
          </cell>
          <cell r="H1470" t="str">
            <v>2 JUAN JACOBO TORRES</v>
          </cell>
          <cell r="I1470">
            <v>2281405419</v>
          </cell>
          <cell r="J1470" t="str">
            <v>HISENSE</v>
          </cell>
          <cell r="K1470" t="str">
            <v>RR31D6DLX</v>
          </cell>
          <cell r="L1470" t="str">
            <v>1B0087Z0000JBH0MNE12320</v>
          </cell>
          <cell r="M1470">
            <v>0</v>
          </cell>
          <cell r="N1470">
            <v>3099</v>
          </cell>
          <cell r="O1470">
            <v>42828</v>
          </cell>
          <cell r="P1470">
            <v>42871</v>
          </cell>
          <cell r="Q1470">
            <v>201054</v>
          </cell>
          <cell r="R1470" t="str">
            <v>19/05/2017 21 : 50  ROGER.R : TCFT - Intervención línea de refrigerante R600.</v>
          </cell>
          <cell r="S1470" t="str">
            <v/>
          </cell>
          <cell r="T1470" t="str">
            <v xml:space="preserve">   ANDRES HERNANDEZ REYES         </v>
          </cell>
          <cell r="U1470">
            <v>42880</v>
          </cell>
          <cell r="V1470" t="str">
            <v>SUR</v>
          </cell>
          <cell r="Y1470">
            <v>42842</v>
          </cell>
          <cell r="AD1470" t="str">
            <v>san andres tuxtla/centro</v>
          </cell>
          <cell r="AE1470" t="str">
            <v>VER</v>
          </cell>
          <cell r="AF1470" t="str">
            <v>MX</v>
          </cell>
          <cell r="AG1470" t="str">
            <v>10416093</v>
          </cell>
          <cell r="AH1470" t="str">
            <v>DIANA TERESA MARTINEZ RODRIGUEZ</v>
          </cell>
          <cell r="AI1470" t="str">
            <v>2 Juan jacobo torres</v>
          </cell>
          <cell r="AJ1470" t="str">
            <v>044-2281405419</v>
          </cell>
          <cell r="AK1470">
            <v>0</v>
          </cell>
          <cell r="AL1470" t="str">
            <v>95700</v>
          </cell>
          <cell r="AM1470" t="str">
            <v>19/05/2017 21 : 50 ROGER.R : TCF119/05/2017 21 : 50 ROGER.R : TCFT - Intervención línea de refrigeranteR600.18/05/2017 00 : 05 201054 : SE SUBE DE NUEVO REPORTE COMO LO SOLICITAINGIENERIA11/05/2017 06 : 01 201054 : SE REVISA EQUIPO ENCONTRANDO FALTA DE GAS ALCOMPRESOR SE SUBE REPORTE PARA AUTORIZACION DE REPARACION03/05/2017 05 : 00 SEMIRAMIS.M : CSCCte se comunica para verificar cuando se le enviara el técnico elteléfono de csa estaba ocupado la línea solocita el numero de taller.25/04/2017 05 : 26 SEMIRAMIS.M : CSCCte se comunica para verificar cuando se le visitara indica el ingAndrés que se programa para el vienes 28/04/2017 en horario abierto ctede acuerdo25/04/2017 05 : 24 201054 : SE VISITA EL DIA 28/04/201722/04/2017 01 : 38 201054 : SKM: SE SOLICITA AUTORIZACION DE KILOMETRAJE302KM DE VIAJE REDONDO $604.0018/04/2017 06 : 45 ANA.LAURA : RD-.%CALLE 7 DE AGOSTO Y LOPEZ HUITRON,SE LE PIDE A CLIENTE CUENTE CON DOCS PARA QUE LE PUEDAN BRINDAR SERVICIO</v>
          </cell>
          <cell r="AN1470" t="str">
            <v>1B0087Z0000J</v>
          </cell>
          <cell r="AO1470">
            <v>0</v>
          </cell>
          <cell r="AS1470" t="str">
            <v>GB0087NJA004BHD9EM010</v>
          </cell>
          <cell r="AT1470">
            <v>3</v>
          </cell>
          <cell r="AU1470" t="str">
            <v>RR31D6DLX</v>
          </cell>
          <cell r="AV1470" t="str">
            <v>GB0087NJA004</v>
          </cell>
          <cell r="AW1470" t="str">
            <v>BHD9E</v>
          </cell>
          <cell r="AX1470" t="str">
            <v>M010</v>
          </cell>
          <cell r="AY1470">
            <v>74012946</v>
          </cell>
          <cell r="AZ1470">
            <v>51013863</v>
          </cell>
          <cell r="BA1470">
            <v>80154484</v>
          </cell>
        </row>
        <row r="1471">
          <cell r="D1471">
            <v>60317043</v>
          </cell>
          <cell r="E1471" t="str">
            <v xml:space="preserve">A   </v>
          </cell>
          <cell r="F1471" t="str">
            <v>TV</v>
          </cell>
          <cell r="G1471" t="str">
            <v>CARLOS ENRIQUE HERRERA</v>
          </cell>
          <cell r="H1471" t="str">
            <v>MANZANO 741 COL. SALTILLO 2000 CP 25115, SALTILLO COAHUILA</v>
          </cell>
          <cell r="I1471">
            <v>43414829</v>
          </cell>
          <cell r="J1471" t="str">
            <v>HISENSE</v>
          </cell>
          <cell r="K1471" t="str">
            <v>50K20DW</v>
          </cell>
          <cell r="L1471" t="str">
            <v>50G143291H05135</v>
          </cell>
          <cell r="M1471" t="str">
            <v>TELMEX 310684</v>
          </cell>
          <cell r="N1471">
            <v>13494.9</v>
          </cell>
          <cell r="O1471">
            <v>42117</v>
          </cell>
          <cell r="P1471">
            <v>42860</v>
          </cell>
          <cell r="Q1471">
            <v>201017</v>
          </cell>
          <cell r="R1471" t="str">
            <v>13/05/17 10:16 ARANTXA.MON NP5 PIA:173331,OC-1010661 PANEL P1A:171496, OC 1009988 POWER</v>
          </cell>
          <cell r="S1471" t="str">
            <v/>
          </cell>
          <cell r="T1471" t="str">
            <v xml:space="preserve"> ROSALINA ALVAREZ DEL CASTILLO    </v>
          </cell>
          <cell r="U1471" t="str">
            <v>2017/05/23</v>
          </cell>
          <cell r="V1471" t="str">
            <v>NORTE</v>
          </cell>
          <cell r="W1471" t="str">
            <v>COMPLETADO</v>
          </cell>
          <cell r="X1471" t="str">
            <v>TALLER</v>
          </cell>
          <cell r="Y1471">
            <v>42851</v>
          </cell>
          <cell r="AD1471" t="str">
            <v>saltillo dosmil/saltillo</v>
          </cell>
          <cell r="AE1471" t="str">
            <v>COA</v>
          </cell>
          <cell r="AF1471" t="str">
            <v>MX</v>
          </cell>
          <cell r="AG1471" t="str">
            <v>10416916</v>
          </cell>
          <cell r="AH1471" t="str">
            <v>CARLO ENRIQUE HERRERA ZAPATA</v>
          </cell>
          <cell r="AI1471" t="str">
            <v>741 manzano</v>
          </cell>
          <cell r="AJ1471" t="str">
            <v>8441490644</v>
          </cell>
          <cell r="AK1471" t="str">
            <v>8441490644</v>
          </cell>
          <cell r="AL1471" t="str">
            <v>25115</v>
          </cell>
          <cell r="AM1471" t="str">
            <v>13/05/2017 10 : 16 ARANTXA.MON : TCF113/05/2017 10 : 16 ARANTXA.MON : Se autoriza NP5; numero de serie yticket correcto12/05/2017 02 : 31 201017 : PI:173331,PANEL,OC-101066126/04/2017 22 : 03 201017 : V1:27/04/1726/04/2017 03 : 38 GABRIELA.B : ODSWPD GARCIA VILLAREAL Y RECINTO DE JUAREZ, FACHADA DE LADRILLO DE 2 PLANTAS</v>
          </cell>
          <cell r="AN1471" t="str">
            <v>1TE50B8NUSCB</v>
          </cell>
          <cell r="AO1471">
            <v>0</v>
          </cell>
          <cell r="AS1471" t="str">
            <v>3TE50G160594G160594M010</v>
          </cell>
          <cell r="AT1471">
            <v>1</v>
          </cell>
          <cell r="AU1471" t="str">
            <v>50H5B2</v>
          </cell>
          <cell r="AV1471" t="str">
            <v>3TE50G160594</v>
          </cell>
          <cell r="AW1471" t="str">
            <v>G160594</v>
          </cell>
          <cell r="AX1471" t="str">
            <v>M010</v>
          </cell>
          <cell r="AY1471">
            <v>74012953</v>
          </cell>
          <cell r="AZ1471">
            <v>51013870</v>
          </cell>
          <cell r="BA1471">
            <v>80154486</v>
          </cell>
        </row>
        <row r="1472">
          <cell r="D1472">
            <v>60318311</v>
          </cell>
          <cell r="E1472" t="str">
            <v xml:space="preserve">A   </v>
          </cell>
          <cell r="F1472" t="str">
            <v>TV</v>
          </cell>
          <cell r="G1472" t="str">
            <v>ERIKA IVONNE CONTRERAS ESPARZA</v>
          </cell>
          <cell r="H1472" t="str">
            <v>IGNACIO ALLENDE NO. 13 COL. CENTRO GUADALUPE, ZACATECAS</v>
          </cell>
          <cell r="I1472">
            <v>4921162413</v>
          </cell>
          <cell r="J1472" t="str">
            <v>HISENSE</v>
          </cell>
          <cell r="K1472" t="str">
            <v>50K20DW</v>
          </cell>
          <cell r="L1472" t="str">
            <v>50G14329H05847</v>
          </cell>
          <cell r="M1472" t="str">
            <v>CARTA BIMBO</v>
          </cell>
          <cell r="N1472" t="str">
            <v>CARTA BIMBO</v>
          </cell>
          <cell r="O1472">
            <v>42046</v>
          </cell>
          <cell r="P1472">
            <v>42866</v>
          </cell>
          <cell r="Q1472">
            <v>201038</v>
          </cell>
          <cell r="R1472" t="str">
            <v xml:space="preserve">19/05/2017 04 : 08  ARANTXA.MON : TCF1
19/05/2017 04 : 08  ARANTXA.MON : Se autoriza NP5; INFORMACION CORRECTA
18/05/2017 00 : 47 201038 : P1-PENDIENTE DE REFACCION SE SOLICITO EL PANEL LCD 17/05/17
NO. DE PARTE: 173331
NO. DE PEDIDO DE COMP
RA: OC-1010875
</v>
          </cell>
          <cell r="S1472" t="str">
            <v>NO HAY REFACCION Y POR ESO SE TRAMITO EL</v>
          </cell>
          <cell r="T1472" t="str">
            <v xml:space="preserve">   MARIO COVARRUBIAS              </v>
          </cell>
          <cell r="U1472">
            <v>42880</v>
          </cell>
          <cell r="V1472" t="str">
            <v>NORTE</v>
          </cell>
          <cell r="W1472" t="str">
            <v>COMPLETADO</v>
          </cell>
          <cell r="X1472" t="str">
            <v>TALLER</v>
          </cell>
          <cell r="Y1472">
            <v>42866</v>
          </cell>
          <cell r="AD1472" t="str">
            <v>Guadalupe/ Centro</v>
          </cell>
          <cell r="AE1472" t="str">
            <v>ZAC</v>
          </cell>
          <cell r="AF1472" t="str">
            <v>MX</v>
          </cell>
          <cell r="AG1472" t="str">
            <v>10417926</v>
          </cell>
          <cell r="AH1472" t="str">
            <v>ERIKA IVONNE CONTRERAS ESPARZA</v>
          </cell>
          <cell r="AI1472" t="str">
            <v>13 Ingnacio Allende</v>
          </cell>
          <cell r="AJ1472" t="str">
            <v>4921162413</v>
          </cell>
          <cell r="AK1472">
            <v>0</v>
          </cell>
          <cell r="AL1472" t="str">
            <v>98600</v>
          </cell>
          <cell r="AM1472" t="str">
            <v>19/05/2017 04 : 08 ARANTXA.MON : TCF119/05/2017 04 : 08 ARANTXA.MON : Se autoriza NP5; INFORMACION CORRECTA18/05/2017 00 : 47 201038 : P1-PENDIENTE DE REFACCION SE SOLICITO ELPANEL LCD 17/05/17NO. DE PARTE: 173331NO. DE PEDIDO DE COMPRA: OC-101087512/05/2017 03 : 57 GABRIELA.B : ODSWTP Elaborado por */RG10/05/2017 02 : 09 GABRIELA.B : RD DE LA PALMA Y ABASOLO</v>
          </cell>
          <cell r="AN1472" t="str">
            <v>1TE50B8NUSCB</v>
          </cell>
          <cell r="AO1472">
            <v>0</v>
          </cell>
          <cell r="AS1472" t="str">
            <v>3TE50G161183G161183M010</v>
          </cell>
          <cell r="AT1472">
            <v>2</v>
          </cell>
          <cell r="AU1472" t="str">
            <v>50H5B2</v>
          </cell>
          <cell r="AV1472" t="str">
            <v>3TE50G161183</v>
          </cell>
          <cell r="AW1472" t="str">
            <v>G161183</v>
          </cell>
          <cell r="AX1472" t="str">
            <v>M010</v>
          </cell>
          <cell r="AY1472">
            <v>74012956</v>
          </cell>
          <cell r="AZ1472">
            <v>51013873</v>
          </cell>
          <cell r="BA1472">
            <v>80154488</v>
          </cell>
        </row>
        <row r="1473">
          <cell r="D1473">
            <v>60318687</v>
          </cell>
          <cell r="E1473" t="str">
            <v xml:space="preserve">A   </v>
          </cell>
          <cell r="F1473" t="str">
            <v>TV</v>
          </cell>
          <cell r="G1473" t="str">
            <v>SILVIA ZAMORA RIVERA</v>
          </cell>
          <cell r="H1473" t="str">
            <v>CALLEJON DEL OLIVO NO. 27 COL. SANTA RITA ZACATECAS, ZACATECAS</v>
          </cell>
          <cell r="I1473">
            <v>49217001462</v>
          </cell>
          <cell r="J1473" t="str">
            <v>HISENSE</v>
          </cell>
          <cell r="K1473" t="str">
            <v>50K20DW</v>
          </cell>
          <cell r="L1473" t="str">
            <v>50G143292H03064</v>
          </cell>
          <cell r="M1473" t="str">
            <v>TICKET TELEFONOS DE MEXICO</v>
          </cell>
          <cell r="N1473">
            <v>10121</v>
          </cell>
          <cell r="O1473">
            <v>42111</v>
          </cell>
          <cell r="P1473">
            <v>42872</v>
          </cell>
          <cell r="Q1473">
            <v>201038</v>
          </cell>
          <cell r="R1473" t="str">
            <v>19/05/2017  ARANTXA MON : TCF1 SE AUTORIZA NP5: NO. DE PEDIDO DE PANEL: OC-1010884</v>
          </cell>
          <cell r="S1473" t="str">
            <v>NO HAY REFACCION Y POR ESO SE TRAMITO EL</v>
          </cell>
          <cell r="T1473" t="str">
            <v xml:space="preserve">   MARIO COVARRUBIAS              </v>
          </cell>
          <cell r="U1473">
            <v>42880</v>
          </cell>
          <cell r="V1473" t="str">
            <v>NORTE</v>
          </cell>
          <cell r="W1473" t="str">
            <v>COMPLETADO</v>
          </cell>
          <cell r="X1473" t="str">
            <v>TALLER</v>
          </cell>
          <cell r="Y1473">
            <v>42872</v>
          </cell>
          <cell r="AD1473" t="str">
            <v>Guadalupe/Col Sta. Rita</v>
          </cell>
          <cell r="AE1473" t="str">
            <v>ZAC</v>
          </cell>
          <cell r="AF1473" t="str">
            <v>MX</v>
          </cell>
          <cell r="AG1473" t="str">
            <v>10418490</v>
          </cell>
          <cell r="AH1473" t="str">
            <v>SILVIA ZAMORA RIVERA</v>
          </cell>
          <cell r="AI1473" t="str">
            <v>27 Callejon del Olivo</v>
          </cell>
          <cell r="AJ1473" t="str">
            <v>4921701462</v>
          </cell>
          <cell r="AK1473">
            <v>0</v>
          </cell>
          <cell r="AL1473" t="str">
            <v>98600</v>
          </cell>
          <cell r="AM1473" t="str">
            <v>19/05/2017 04 : 15 ARANTXA.MON : TCF119/05/2017 04 : 15 ARANTXA.MON : Se autoriza NP5; INFORMACION CORRECTA18/05/2017 02 : 39 201038 : P1-PENDIENTE DE REFACCION SE PIDIO EL PANELLCD 17/MAYO/17NO. DE PARTE: 173331NO. DE PEDIDO DE COMPRA: OC-101088418/05/2017 02 : 19 JUANANTONIO : ODSWTP ELABORADA POR EMC*RD% CALLEJON DE LA PALMA Y CALLEJON DEL MANZANO</v>
          </cell>
          <cell r="AN1473" t="str">
            <v>1TE50B8NUSCB</v>
          </cell>
          <cell r="AO1473">
            <v>0</v>
          </cell>
          <cell r="AS1473" t="str">
            <v>3TE50G161183G161183M010</v>
          </cell>
          <cell r="AT1473">
            <v>2</v>
          </cell>
          <cell r="AU1473" t="str">
            <v>50H5B2</v>
          </cell>
          <cell r="AV1473" t="str">
            <v>3TE50G161183</v>
          </cell>
          <cell r="AW1473" t="str">
            <v>G161183</v>
          </cell>
          <cell r="AX1473" t="str">
            <v>M010</v>
          </cell>
          <cell r="AY1473">
            <v>74012957</v>
          </cell>
          <cell r="AZ1473">
            <v>51013874</v>
          </cell>
          <cell r="BA1473">
            <v>80154489</v>
          </cell>
        </row>
        <row r="1474">
          <cell r="D1474">
            <v>60317586</v>
          </cell>
          <cell r="E1474" t="str">
            <v xml:space="preserve">A   </v>
          </cell>
          <cell r="F1474" t="str">
            <v>TV</v>
          </cell>
          <cell r="G1474" t="str">
            <v>Gaudencio Bautista</v>
          </cell>
          <cell r="H1474" t="str">
            <v>RETORNO 20 DE CTP. DE SOL MZ. 29 LT 38C., COL 4 VIENTOS, IXTAPALUCA, C.P. 56530</v>
          </cell>
          <cell r="I1474" t="str">
            <v>59761185 / 5548896564</v>
          </cell>
          <cell r="J1474" t="str">
            <v>HISENSE</v>
          </cell>
          <cell r="K1474" t="str">
            <v>50K20DW</v>
          </cell>
          <cell r="L1474" t="str">
            <v>50G143064H02892</v>
          </cell>
          <cell r="M1474" t="str">
            <v>TC# 3438 5573 7069 7149 9947 57 TICKET DE COMPRA TIENDA WALMART</v>
          </cell>
          <cell r="N1474">
            <v>8499</v>
          </cell>
          <cell r="O1474">
            <v>41958</v>
          </cell>
          <cell r="P1474">
            <v>42864</v>
          </cell>
          <cell r="Q1474">
            <v>201767</v>
          </cell>
          <cell r="R1474" t="str">
            <v>24/05/2017 05 : 32  ARANTXA.MON : NP5     23/05/2017 TCF1 / 09/05/2017 23 : 06 201767 V1. CLIENTE INDICA QUE NO PUEDE RECIBIR ALTECNICO MAS QUE LOS DIAS SABADOS, CLIENTE REAGENDA VISITA PARA EL DIA 13-05-2017</v>
          </cell>
          <cell r="S1474" t="str">
            <v>EQUIPO DAÑADO EN DOMICILIO DE CLIENTE</v>
          </cell>
          <cell r="T1474" t="str">
            <v xml:space="preserve">   RENE ARIAS                     </v>
          </cell>
          <cell r="U1474">
            <v>42880</v>
          </cell>
          <cell r="V1474" t="str">
            <v>CENTRO</v>
          </cell>
          <cell r="W1474" t="str">
            <v>COMPLETADO</v>
          </cell>
          <cell r="X1474" t="str">
            <v>CLIENTE</v>
          </cell>
          <cell r="Y1474">
            <v>42858</v>
          </cell>
          <cell r="AD1474" t="str">
            <v>Ixtapaluca/Col 4 vientos</v>
          </cell>
          <cell r="AE1474" t="str">
            <v>MEX</v>
          </cell>
          <cell r="AF1474" t="str">
            <v>MX</v>
          </cell>
          <cell r="AG1474" t="str">
            <v>10417366</v>
          </cell>
          <cell r="AH1474" t="str">
            <v>GAUDENCIO BAUTISTA</v>
          </cell>
          <cell r="AI1474" t="str">
            <v>Retorno 20 del cto. del sol mz 29 lt 38 C</v>
          </cell>
          <cell r="AJ1474" t="str">
            <v>5548896564</v>
          </cell>
          <cell r="AK1474" t="str">
            <v>5548896564</v>
          </cell>
          <cell r="AL1474" t="str">
            <v>56530</v>
          </cell>
          <cell r="AM1474" t="str">
            <v>10/05/2017 03 : 21 ANA.LAURA : KMA:90$18009/05/2017 23 : 06 201767 : V1. CLIENTE INDICA QUE NO PUEDE RECIBIR ALTECNICO MAS QUE LOS DIAS SABADOS, CLIENTE REAGENDA VISITA PARA EL DIA 13-05-201706/05/2017 01 : 49 201767 : SKMA. 90 KM / $180.00 /04/05/2017 06 : 54 201767 : V1. 08/05/2017: 10 A.M. - 6 P.M.H-24467 SE ASIGNA T52CAE03/05/2017 00 : 37 JUANANTONIO : Cliente pide se comuniquen antes de lavisita ya que es difícil se encuentren en casa. EMC*03/05/2017 00 : 35 JUANANTONIO : ODSWTP ELABORADA POR EMC*RD% TORMETA Y GRANIZO</v>
          </cell>
          <cell r="AN1474" t="str">
            <v>1TE50B8NUSCB</v>
          </cell>
          <cell r="AO1474">
            <v>0</v>
          </cell>
          <cell r="AS1474" t="str">
            <v>3TE55G161437CRMM012</v>
          </cell>
          <cell r="AT1474" t="str">
            <v>0</v>
          </cell>
          <cell r="AU1474" t="str">
            <v>55H5C</v>
          </cell>
          <cell r="AV1474" t="str">
            <v>3TE55G161437</v>
          </cell>
          <cell r="AW1474" t="str">
            <v>CRM</v>
          </cell>
          <cell r="AX1474" t="str">
            <v>M012</v>
          </cell>
          <cell r="AY1474">
            <v>74012958</v>
          </cell>
          <cell r="AZ1474">
            <v>51013875</v>
          </cell>
          <cell r="BA1474">
            <v>80154491</v>
          </cell>
        </row>
        <row r="1475">
          <cell r="D1475">
            <v>60318086</v>
          </cell>
          <cell r="E1475" t="str">
            <v xml:space="preserve">A   </v>
          </cell>
          <cell r="F1475" t="str">
            <v>TV</v>
          </cell>
          <cell r="G1475" t="str">
            <v>Juan Pablo Garcia Lopez</v>
          </cell>
          <cell r="H1475" t="str">
            <v>AV. MEDRANO Y BUEN DIA #2, COL. EJIDAL EL PINO, LOS REYES LA PAZ, C.P. 56507</v>
          </cell>
          <cell r="I1475">
            <v>5576286076</v>
          </cell>
          <cell r="J1475" t="str">
            <v>HISENSE</v>
          </cell>
          <cell r="K1475" t="str">
            <v>50K20DW</v>
          </cell>
          <cell r="L1475" t="str">
            <v>50J143292H00756</v>
          </cell>
          <cell r="M1475" t="str">
            <v>TC# 2664 6916 9602 0873 2095 43 TICKET DE COMPRA TIENDA BODEGA AURRERA</v>
          </cell>
          <cell r="N1475">
            <v>3390</v>
          </cell>
          <cell r="O1475">
            <v>42051</v>
          </cell>
          <cell r="P1475">
            <v>42877</v>
          </cell>
          <cell r="Q1475">
            <v>201767</v>
          </cell>
          <cell r="R1475" t="str">
            <v>24/05/2017 05 : 33  ARANTXA.MON : NP5     23/05/2017 TCF1 / P1A: 173331 PANEL    22-05-2017   OC-1011083</v>
          </cell>
          <cell r="S1475" t="str">
            <v>EQUIPO DAÑADO EN DOMICILIO DE CLIENTE</v>
          </cell>
          <cell r="T1475" t="str">
            <v xml:space="preserve">   RENE ARIAS                     </v>
          </cell>
          <cell r="U1475">
            <v>42880</v>
          </cell>
          <cell r="V1475" t="str">
            <v>CENTRO</v>
          </cell>
          <cell r="W1475" t="str">
            <v>COMPLETADO</v>
          </cell>
          <cell r="X1475" t="str">
            <v>CLIENTE</v>
          </cell>
          <cell r="Y1475">
            <v>42865</v>
          </cell>
          <cell r="AD1475" t="str">
            <v>Los Reyes la paz/Ejidal El pino</v>
          </cell>
          <cell r="AE1475" t="str">
            <v>MEX</v>
          </cell>
          <cell r="AF1475" t="str">
            <v>MX</v>
          </cell>
          <cell r="AG1475" t="str">
            <v>10417884</v>
          </cell>
          <cell r="AH1475" t="str">
            <v>JUAN PABLO GARCIA LOPEZ</v>
          </cell>
          <cell r="AI1475" t="str">
            <v>2 Av Medrano y Buen Día</v>
          </cell>
          <cell r="AJ1475" t="str">
            <v>0445576286076</v>
          </cell>
          <cell r="AK1475">
            <v>0</v>
          </cell>
          <cell r="AL1475" t="str">
            <v>56507</v>
          </cell>
          <cell r="AM1475" t="str">
            <v>10/05/2017 06 : 38 201767 : V1. 11/05/2017: 10 A.M. - 6 P.M.
H-24581 SE ASIGNA T52CAE
10/05/2017 01 : 42 GABRIELA.B : ODSWTP09/05/2017 22 : 30 GABRIELA.B : RD % PROLONGACION MORELOS Y CARRIL DESAN ANTONIO</v>
          </cell>
          <cell r="AN1475" t="str">
            <v>1TE50B8NUSCB</v>
          </cell>
          <cell r="AO1475">
            <v>0</v>
          </cell>
          <cell r="AS1475" t="str">
            <v>3TE55G161437CRMM012</v>
          </cell>
          <cell r="AT1475" t="str">
            <v>0</v>
          </cell>
          <cell r="AU1475" t="str">
            <v>55H5C</v>
          </cell>
          <cell r="AV1475" t="str">
            <v>3TE55G161437</v>
          </cell>
          <cell r="AW1475" t="str">
            <v>CRM</v>
          </cell>
          <cell r="AX1475" t="str">
            <v>M012</v>
          </cell>
          <cell r="AY1475">
            <v>74012960</v>
          </cell>
          <cell r="AZ1475">
            <v>51013877</v>
          </cell>
          <cell r="BA1475">
            <v>80154493</v>
          </cell>
        </row>
        <row r="1476">
          <cell r="D1476">
            <v>60317572</v>
          </cell>
          <cell r="E1476" t="str">
            <v xml:space="preserve">A   </v>
          </cell>
          <cell r="F1476" t="str">
            <v>TV</v>
          </cell>
          <cell r="G1476" t="str">
            <v>MARCO ZEPEDA SALINAS</v>
          </cell>
          <cell r="H1476" t="str">
            <v>NICOLAS VALLIN 173 COL.FUNDADORES,REYNOSA TAMPS</v>
          </cell>
          <cell r="I1476">
            <v>8999594611</v>
          </cell>
          <cell r="J1476" t="str">
            <v>HISENSE</v>
          </cell>
          <cell r="K1476" t="str">
            <v>50K20DG</v>
          </cell>
          <cell r="L1476" t="str">
            <v>50G132311H00087</v>
          </cell>
          <cell r="M1476">
            <v>0</v>
          </cell>
          <cell r="N1476">
            <v>6000</v>
          </cell>
          <cell r="O1476">
            <v>41565</v>
          </cell>
          <cell r="P1476">
            <v>42869</v>
          </cell>
          <cell r="Q1476">
            <v>201041</v>
          </cell>
          <cell r="R1476" t="str">
            <v>16/05/2017 07 : 59  ARANTXA.MON : TCF1
16/05/2017 07 : 58  ARANTXA.MON : Se autoriza NP5; INFORMACION CORRECTA</v>
          </cell>
          <cell r="S1476" t="str">
            <v/>
          </cell>
          <cell r="T1476" t="str">
            <v xml:space="preserve">           EUDENIS AGUILAR A.     </v>
          </cell>
          <cell r="U1476">
            <v>42880</v>
          </cell>
          <cell r="V1476" t="str">
            <v>NORTE</v>
          </cell>
          <cell r="W1476" t="str">
            <v>COMPLETADO</v>
          </cell>
          <cell r="X1476" t="str">
            <v>TALLER</v>
          </cell>
          <cell r="Y1476">
            <v>42858</v>
          </cell>
          <cell r="AD1476" t="str">
            <v>reynosa /col fundadores</v>
          </cell>
          <cell r="AE1476" t="str">
            <v>TMS</v>
          </cell>
          <cell r="AF1476" t="str">
            <v>MX</v>
          </cell>
          <cell r="AG1476" t="str">
            <v>10325730</v>
          </cell>
          <cell r="AH1476" t="str">
            <v>MARCO ZEPEDA SALINAS</v>
          </cell>
          <cell r="AI1476" t="str">
            <v>173 nicolas vallin</v>
          </cell>
          <cell r="AJ1476" t="str">
            <v>8999594611</v>
          </cell>
          <cell r="AK1476">
            <v>0</v>
          </cell>
          <cell r="AL1476" t="str">
            <v>88710</v>
          </cell>
          <cell r="AM1476" t="str">
            <v>16/05/2017 07 : 59 ARANTXA.MON : TCF116/05/2017 07 : 58 ARANTXA.MON : Se autoriza NP5; INFORMACION CORRECTA14/05/2017 01 : 50 201041 : OPEN BRAVO: SE REQUIERE FUENTE DE PODER YPANEL:OC-1010769DIAGNOSTICO: NO ENCIENDE SE PROBO CON OTRAFUENTE YA ENCIENDE PERO NO HAY IMAGEN13/05/2017 04 : 43 201041 : V2: CTE NO SE ENCONTRABA EN DOM, DICE EL SECOMUNICA PARA LA RECOLECCION05/05/2017 01 : 45 201041 : V1:ZONA INSEGURA SE PROGRAMA PARA EL 6-05-1704/05/2017 00 : 57 ANA.LAURA : ODSWTPTVJREINCIDENCIA DE ORDEN 60243387</v>
          </cell>
          <cell r="AN1476" t="str">
            <v>3TE50G134403</v>
          </cell>
          <cell r="AO1476">
            <v>0</v>
          </cell>
          <cell r="AS1476" t="str">
            <v>3TE55G161437CRMM012</v>
          </cell>
          <cell r="AT1476" t="str">
            <v>0</v>
          </cell>
          <cell r="AU1476" t="str">
            <v>55H5C</v>
          </cell>
          <cell r="AV1476" t="str">
            <v>3TE55G161437</v>
          </cell>
          <cell r="AW1476" t="str">
            <v>CRM</v>
          </cell>
          <cell r="AX1476" t="str">
            <v>M012</v>
          </cell>
          <cell r="AY1476">
            <v>74012962</v>
          </cell>
          <cell r="AZ1476">
            <v>51013879</v>
          </cell>
          <cell r="BA1476">
            <v>80154494</v>
          </cell>
        </row>
        <row r="1477">
          <cell r="D1477">
            <v>60317888</v>
          </cell>
          <cell r="E1477" t="str">
            <v xml:space="preserve">A   </v>
          </cell>
          <cell r="F1477" t="str">
            <v>TV</v>
          </cell>
          <cell r="G1477" t="str">
            <v>Maria Isabel Pacheco Flores</v>
          </cell>
          <cell r="H1477" t="str">
            <v>boulevard 18 marzo COL.PETROLERA,REYNOSA TAMPS</v>
          </cell>
          <cell r="I1477">
            <v>8991693605</v>
          </cell>
          <cell r="J1477" t="str">
            <v>HISENSE</v>
          </cell>
          <cell r="K1477" t="str">
            <v>50K20DW</v>
          </cell>
          <cell r="L1477" t="str">
            <v>50G143292H08439</v>
          </cell>
          <cell r="M1477">
            <v>0</v>
          </cell>
          <cell r="N1477">
            <v>11998.37</v>
          </cell>
          <cell r="O1477">
            <v>42947</v>
          </cell>
          <cell r="P1477">
            <v>42865</v>
          </cell>
          <cell r="Q1477">
            <v>201041</v>
          </cell>
          <cell r="R1477" t="str">
            <v>18/05/2017 08 : 21  ARANTXA.MON : TCF1
18/05/2017 08 : 20  ARANTXA.MON : Se autoriza NP5; INFORMACION CORRE</v>
          </cell>
          <cell r="S1477" t="str">
            <v/>
          </cell>
          <cell r="T1477" t="str">
            <v xml:space="preserve">           EUDENIS AGUILAR A.     </v>
          </cell>
          <cell r="U1477">
            <v>42880</v>
          </cell>
          <cell r="V1477" t="str">
            <v>NORTE</v>
          </cell>
          <cell r="W1477" t="str">
            <v>COMPLETADO</v>
          </cell>
          <cell r="X1477" t="str">
            <v>TALLER</v>
          </cell>
          <cell r="Y1477">
            <v>42863</v>
          </cell>
          <cell r="AD1477" t="str">
            <v>petrolera/Reynosa</v>
          </cell>
          <cell r="AE1477" t="str">
            <v>TMS</v>
          </cell>
          <cell r="AF1477" t="str">
            <v>MX</v>
          </cell>
          <cell r="AG1477" t="str">
            <v>10406484</v>
          </cell>
          <cell r="AH1477" t="str">
            <v>MARIA ISABEL PACHECO FLORES</v>
          </cell>
          <cell r="AI1477" t="str">
            <v>252 boulevard 18 marzo</v>
          </cell>
          <cell r="AJ1477" t="str">
            <v>8991693605</v>
          </cell>
          <cell r="AK1477" t="str">
            <v>8999297160</v>
          </cell>
          <cell r="AL1477" t="str">
            <v>88680</v>
          </cell>
          <cell r="AM1477" t="str">
            <v>18/05/2017 08 : 21 ARANTXA.MON : TCF118/05/2017 08 : 20 ARANTXA.MON : Se autoriza NP5; INFORMACION CORRECTA10/05/2017 02 : 13 201041 : OPEN BRAVO: OC-1010551-PANEL09/05/2017 01 : 55 201041 : V1:11-05-1708/05/2017 22 : 33 GERARDO.GRA : ODSWTPRD....ENTRE CALLE VERACRUZ Y MINATITLÁN</v>
          </cell>
          <cell r="AN1477" t="str">
            <v>1TE50B8NUSCB</v>
          </cell>
          <cell r="AO1477">
            <v>0</v>
          </cell>
          <cell r="AS1477" t="str">
            <v>3TE55G161437G161437M010</v>
          </cell>
          <cell r="AT1477">
            <v>6</v>
          </cell>
          <cell r="AU1477" t="str">
            <v>55H5C</v>
          </cell>
          <cell r="AV1477" t="str">
            <v>3TE55G161437</v>
          </cell>
          <cell r="AW1477" t="str">
            <v>G161437</v>
          </cell>
          <cell r="AX1477" t="str">
            <v>M010</v>
          </cell>
          <cell r="AY1477">
            <v>74012963</v>
          </cell>
          <cell r="AZ1477">
            <v>51013880</v>
          </cell>
          <cell r="BA1477">
            <v>80154497</v>
          </cell>
        </row>
        <row r="1478">
          <cell r="D1478">
            <v>60318391</v>
          </cell>
          <cell r="E1478" t="str">
            <v xml:space="preserve">A   </v>
          </cell>
          <cell r="F1478" t="str">
            <v>TV</v>
          </cell>
          <cell r="G1478" t="str">
            <v>RAMSES LOPEZ</v>
          </cell>
          <cell r="H1478" t="str">
            <v>Arquitectos num 6037,SOLIDARIDAD,NUEVO LAREDO</v>
          </cell>
          <cell r="I1478">
            <v>8672368639</v>
          </cell>
          <cell r="J1478" t="str">
            <v>HISENSE</v>
          </cell>
          <cell r="K1478" t="str">
            <v>50K20DW</v>
          </cell>
          <cell r="L1478" t="str">
            <v>50G143291H01426</v>
          </cell>
          <cell r="M1478">
            <v>0</v>
          </cell>
          <cell r="N1478">
            <v>10120</v>
          </cell>
          <cell r="O1478">
            <v>42089</v>
          </cell>
          <cell r="P1478">
            <v>42878</v>
          </cell>
          <cell r="Q1478">
            <v>201041</v>
          </cell>
          <cell r="R1478" t="str">
            <v>24/05/2017 05 : 29  ARANTXA.MON : NP5    23/05/2017 TCF1
23/05/2017 05 : 04 201041 : OPEN BRAVO: OC-1011070-PANEL: MUESTRA IMAGENOSCURA</v>
          </cell>
          <cell r="S1478" t="str">
            <v/>
          </cell>
          <cell r="T1478" t="str">
            <v xml:space="preserve">           EUDENIS AGUILAR A.     </v>
          </cell>
          <cell r="U1478">
            <v>42880</v>
          </cell>
          <cell r="V1478" t="str">
            <v>NORTE</v>
          </cell>
          <cell r="W1478" t="str">
            <v>COMPLETADO</v>
          </cell>
          <cell r="X1478" t="str">
            <v>TALLER</v>
          </cell>
          <cell r="Y1478">
            <v>42867</v>
          </cell>
          <cell r="AD1478" t="str">
            <v>Nuevo Laredo/Solidaridad</v>
          </cell>
          <cell r="AE1478" t="str">
            <v>TMS</v>
          </cell>
          <cell r="AF1478" t="str">
            <v>MX</v>
          </cell>
          <cell r="AG1478" t="str">
            <v>10418054</v>
          </cell>
          <cell r="AH1478" t="str">
            <v>RAMSES LOPEZ</v>
          </cell>
          <cell r="AI1478" t="str">
            <v>Arquitectos num 6037</v>
          </cell>
          <cell r="AJ1478" t="str">
            <v>8672368639</v>
          </cell>
          <cell r="AK1478">
            <v>0</v>
          </cell>
          <cell r="AL1478" t="str">
            <v>88105</v>
          </cell>
          <cell r="AM1478" t="str">
            <v>18/05/2017 06 : 29 ANA.ROSA : C1: 244522763217/05/2017 01 : 55 201041 : EN ESPERA DE GUIA PARA LLEGADA DE EQUIPO ACSA,16/05/2017 05 : 41 GABRIELA.B : brayanramses@hotmail.com14/05/2017 01 : 57 201041 : SCE1: SE REQUIERE GENEREN GUIA DHL, PARAENVIO DEL EQUIPO A CSA11/05/2017 22 : 17 ANA.ROSA : ODSWTPRDPACTO NACIONAL Y LAURO DEL VILLAR</v>
          </cell>
          <cell r="AN1478" t="str">
            <v>1TE50B8NUSCB</v>
          </cell>
          <cell r="AO1478">
            <v>0</v>
          </cell>
          <cell r="AS1478" t="str">
            <v>3TE55G161437G161437M010</v>
          </cell>
          <cell r="AT1478">
            <v>6</v>
          </cell>
          <cell r="AU1478" t="str">
            <v>55H5C</v>
          </cell>
          <cell r="AV1478" t="str">
            <v>3TE55G161437</v>
          </cell>
          <cell r="AW1478" t="str">
            <v>G161437</v>
          </cell>
          <cell r="AX1478" t="str">
            <v>M010</v>
          </cell>
          <cell r="AY1478">
            <v>74012964</v>
          </cell>
          <cell r="AZ1478">
            <v>51013881</v>
          </cell>
          <cell r="BA1478">
            <v>80154499</v>
          </cell>
        </row>
        <row r="1479">
          <cell r="D1479">
            <v>60315664</v>
          </cell>
          <cell r="E1479" t="str">
            <v xml:space="preserve">A   </v>
          </cell>
          <cell r="F1479" t="str">
            <v>TV</v>
          </cell>
          <cell r="G1479" t="str">
            <v>GICELA LOPEZ</v>
          </cell>
          <cell r="H1479" t="str">
            <v xml:space="preserve">VILLA DEL CALLEJON #1151 FRACCIONAMIENTO VILLAS DE ZARAGOZA </v>
          </cell>
          <cell r="I1479">
            <v>8712747870</v>
          </cell>
          <cell r="J1479" t="str">
            <v>HISENSE</v>
          </cell>
          <cell r="K1479" t="str">
            <v>48H5</v>
          </cell>
          <cell r="L1479" t="str">
            <v>48J135009H00550</v>
          </cell>
          <cell r="M1479" t="str">
            <v>POLIZA</v>
          </cell>
          <cell r="N1479" t="str">
            <v>NO LO ESPECIFICA</v>
          </cell>
          <cell r="O1479">
            <v>42325</v>
          </cell>
          <cell r="P1479">
            <v>42836</v>
          </cell>
          <cell r="Q1479">
            <v>201036</v>
          </cell>
          <cell r="R1479" t="str">
            <v>18/05/2017 08 : 26  ARANTXA.MON : TCF1
18/05/2017 08 : 26  ARANTXA.MON : Se autoriza NP5; INFORMACION CORRECTA
13/05/2017 02 : 01 201036 : P1: 172468 PANEL OC-1010738</v>
          </cell>
          <cell r="S1479" t="str">
            <v>EQUIPO COMPLETO SIN CAJA</v>
          </cell>
          <cell r="T1479" t="str">
            <v xml:space="preserve">          JAVIER LOPEZ            </v>
          </cell>
          <cell r="U1479">
            <v>42880</v>
          </cell>
          <cell r="V1479" t="str">
            <v>NORTE</v>
          </cell>
          <cell r="W1479" t="str">
            <v>COMPLETADO</v>
          </cell>
          <cell r="X1479" t="str">
            <v>TALLER</v>
          </cell>
          <cell r="Y1479">
            <v>42832</v>
          </cell>
          <cell r="AD1479" t="str">
            <v>Torreon/ Frac Villas de Zaragoza</v>
          </cell>
          <cell r="AE1479" t="str">
            <v>COA</v>
          </cell>
          <cell r="AF1479" t="str">
            <v>MX</v>
          </cell>
          <cell r="AG1479" t="str">
            <v>10412659</v>
          </cell>
          <cell r="AH1479" t="str">
            <v>GICELA LOPEZ</v>
          </cell>
          <cell r="AI1479" t="str">
            <v>1151 Villa del Callejon</v>
          </cell>
          <cell r="AJ1479" t="str">
            <v>044-8712747870</v>
          </cell>
          <cell r="AK1479">
            <v>0</v>
          </cell>
          <cell r="AL1479" t="str">
            <v>27277</v>
          </cell>
          <cell r="AM1479" t="str">
            <v>20/05/2017 00 : 51 GABRIELA.B : CSCse le explica a cte, proceso de 20 días aprox hab18/05/2017 08 : 26 ARANTXA.MON : TCF118/05/2017 08 : 26 ARANTXA.MON : Se autoriza NP5; INFORMACION CORRECTA13/05/2017 02 : 01 201036 : P1: 172468 PANEL OC-101073812/05/2017 06 : 26 SEMIRAMIS.M : CSCCte se comunica para verifica Ing Jorge de csa se le pide ayuda paraverificar cuando se entregara se le menciona que están en espera de quese solicite de forma correcta se le pide que tiempo para contar con lainformación de cuando se le repararía su equipo06/05/2017 01 : 09 JUANANTONIO : CSC se pide apoyo a CSA para solicitarla OC de forma correcta. EMC*21/04/2017 01 : 46 ARANTXA.MON : MODELO CRM NO COINCIDE CON LOSOLICITADO A REFACIONES20/04/2017 03 : 21 201036 : SE MANDO FORMATO RMA POR CORREO Y SE SUBEPOR CRM, SE SOLICITA PANEL CON CO-100975317/04/2017 23 : 58 201036 : EQUIPO EN REVISION12/04/2017 23 : 34 MARIA.EUGENI : SEG: CSA Favor de solicitar refacciony colocar OC- a la brevedad. Orden con 4 dias.12/04/2017 08 : 15 201036 : EQUIPO RECOLECTADO12/04/2017 03 : 09 201036 : V1P: 11/04/17 A LAS 18:00 HRS08/04/2017 04 : 51 ANA.ROSA : ODSWTPRD % VILLA DE ABASOLO Y CALZADA VILLA ZARAGOZA</v>
          </cell>
          <cell r="AN1479" t="str">
            <v>3TE48J135166</v>
          </cell>
          <cell r="AO1479">
            <v>0</v>
          </cell>
          <cell r="AS1479" t="str">
            <v>3TE55G161437G161437M010</v>
          </cell>
          <cell r="AT1479">
            <v>6</v>
          </cell>
          <cell r="AU1479" t="str">
            <v>55H5C</v>
          </cell>
          <cell r="AV1479" t="str">
            <v>3TE55G161437</v>
          </cell>
          <cell r="AW1479" t="str">
            <v>G161437</v>
          </cell>
          <cell r="AX1479" t="str">
            <v>M010</v>
          </cell>
          <cell r="AY1479">
            <v>74012966</v>
          </cell>
          <cell r="AZ1479">
            <v>51013883</v>
          </cell>
          <cell r="BA1479">
            <v>80154501</v>
          </cell>
        </row>
        <row r="1480">
          <cell r="D1480">
            <v>60316227</v>
          </cell>
          <cell r="E1480" t="str">
            <v xml:space="preserve">A   </v>
          </cell>
          <cell r="F1480" t="str">
            <v>TV</v>
          </cell>
          <cell r="G1480" t="str">
            <v>LUCIA CASTILLO HDEZ.</v>
          </cell>
          <cell r="H1480" t="str">
            <v xml:space="preserve">SAN LORENZO #227 FRACCIONAMIENTO SAN ANTONIO </v>
          </cell>
          <cell r="I1480">
            <v>8717941784</v>
          </cell>
          <cell r="J1480" t="str">
            <v>HISENSE</v>
          </cell>
          <cell r="K1480" t="str">
            <v>50K20DW</v>
          </cell>
          <cell r="L1480" t="str">
            <v>50G143064H01107</v>
          </cell>
          <cell r="M1480" t="str">
            <v>TICKET DE COMPRA: 2495 8232 8296 6071 3149 21</v>
          </cell>
          <cell r="N1480">
            <v>8788</v>
          </cell>
          <cell r="O1480">
            <v>41994</v>
          </cell>
          <cell r="P1480">
            <v>42845</v>
          </cell>
          <cell r="Q1480">
            <v>201036</v>
          </cell>
          <cell r="R1480" t="str">
            <v xml:space="preserve">18/05/2017 08 : 18  ARANTXA.MON : TCF1
18/05/2017 08 : 18  ARANTXA.MON : Se autoriza NP5; INFORMACION CORRECTA
13/05/2017 02 : 04 201036 : P1: 173331 Y 171496 PANEL Y MAIN OC-1010040 </v>
          </cell>
          <cell r="S1480" t="str">
            <v>EQUIPO COMPLETO SIN CAJA</v>
          </cell>
          <cell r="T1480" t="str">
            <v xml:space="preserve">          JAVIER LOPEZ            </v>
          </cell>
          <cell r="U1480">
            <v>42880</v>
          </cell>
          <cell r="V1480" t="str">
            <v>NORTE</v>
          </cell>
          <cell r="W1480" t="str">
            <v>COMPLETADO</v>
          </cell>
          <cell r="X1480" t="str">
            <v>TALLER</v>
          </cell>
          <cell r="Y1480">
            <v>42843</v>
          </cell>
          <cell r="AD1480" t="str">
            <v>Gomez Palacio /frac. san Antonio</v>
          </cell>
          <cell r="AE1480" t="str">
            <v>DGO</v>
          </cell>
          <cell r="AF1480" t="str">
            <v>MX</v>
          </cell>
          <cell r="AG1480" t="str">
            <v>10416092</v>
          </cell>
          <cell r="AH1480" t="str">
            <v>LUCIA CASTILLO HERNADEZ</v>
          </cell>
          <cell r="AI1480" t="str">
            <v>San Lorenzo 227</v>
          </cell>
          <cell r="AJ1480" t="str">
            <v>8717941784</v>
          </cell>
          <cell r="AK1480">
            <v>0</v>
          </cell>
          <cell r="AL1480" t="str">
            <v>35015</v>
          </cell>
          <cell r="AM1480" t="str">
            <v>18/05/2017 08 : 18 ARANTXA.MON : TCF118/05/2017 08 : 18 ARANTXA.MON : Se autoriza NP5; INFORMACION CORRECTA13/05/2017 02 : 04 201036 : P1: 173331 Y 171496 PANEL Y MAIN OC-101004028/04/2017 08 : 37 ARANTXA.MON : Falta informacion de placa de numerode serie28/04/2017 03 : 49 201036 : SE MANDO FORMATO RMA A CORREOS DE SOPORTE YCORDINADOR21/04/2017 03 : 45 201036 : V1P: 20/04/17 DE 16:00 A 19:00 HRS18/04/2017 06 : 42 SEMIRAMIS.M : ODSWTPRD/BODEGA AURERREAENTRE CALLESSAN CARIN Y SAN MARCOS A MEXDIA CUADRA DE LA SEP.</v>
          </cell>
          <cell r="AN1480" t="str">
            <v>1TE50B8NUSCB</v>
          </cell>
          <cell r="AO1480">
            <v>0</v>
          </cell>
          <cell r="AS1480" t="str">
            <v>3TE55G161437G161437M010</v>
          </cell>
          <cell r="AT1480">
            <v>6</v>
          </cell>
          <cell r="AU1480" t="str">
            <v>55H5C</v>
          </cell>
          <cell r="AV1480" t="str">
            <v>3TE55G161437</v>
          </cell>
          <cell r="AW1480" t="str">
            <v>G161437</v>
          </cell>
          <cell r="AX1480" t="str">
            <v>M010</v>
          </cell>
          <cell r="AY1480">
            <v>74012967</v>
          </cell>
          <cell r="AZ1480">
            <v>51013884</v>
          </cell>
          <cell r="BA1480">
            <v>80154504</v>
          </cell>
        </row>
        <row r="1481">
          <cell r="D1481">
            <v>60318303</v>
          </cell>
          <cell r="E1481" t="str">
            <v xml:space="preserve">A   </v>
          </cell>
          <cell r="F1481" t="str">
            <v>TV</v>
          </cell>
          <cell r="G1481" t="str">
            <v>PRADO NORMA ANGELICA</v>
          </cell>
          <cell r="H1481" t="str">
            <v>MATIAN MURGUÍA # 202</v>
          </cell>
          <cell r="I1481" t="str">
            <v>4777709493/4773930477</v>
          </cell>
          <cell r="J1481" t="str">
            <v>HISENSE</v>
          </cell>
          <cell r="K1481" t="str">
            <v>50K20DW</v>
          </cell>
          <cell r="L1481" t="str">
            <v>50G143291H07614</v>
          </cell>
          <cell r="M1481" t="str">
            <v>PSU/00007535</v>
          </cell>
          <cell r="N1481">
            <v>11998.37</v>
          </cell>
          <cell r="O1481">
            <v>42270</v>
          </cell>
          <cell r="P1481">
            <v>42868</v>
          </cell>
          <cell r="Q1481">
            <v>201107</v>
          </cell>
          <cell r="R1481" t="str">
            <v>16/05/2017 ARANTXA MON NP5/16/05/2017 ARANTXA MON TCF1</v>
          </cell>
          <cell r="S1481" t="str">
            <v/>
          </cell>
          <cell r="T1481" t="str">
            <v xml:space="preserve"> NORMA RAMÍREZ                    </v>
          </cell>
          <cell r="U1481">
            <v>42880</v>
          </cell>
          <cell r="V1481" t="str">
            <v>NORTE</v>
          </cell>
          <cell r="W1481" t="str">
            <v>COMPLETADO</v>
          </cell>
          <cell r="X1481" t="str">
            <v>TALLER</v>
          </cell>
          <cell r="Y1481">
            <v>42866</v>
          </cell>
          <cell r="AD1481" t="str">
            <v>Leon/ Olivos</v>
          </cell>
          <cell r="AE1481" t="str">
            <v>GTO</v>
          </cell>
          <cell r="AF1481" t="str">
            <v>MX</v>
          </cell>
          <cell r="AG1481" t="str">
            <v>10418080</v>
          </cell>
          <cell r="AH1481" t="str">
            <v>PRADO NORMA ANGELICA</v>
          </cell>
          <cell r="AI1481" t="str">
            <v>202 Calle Matiana Murguia</v>
          </cell>
          <cell r="AJ1481" t="str">
            <v>4777709493</v>
          </cell>
          <cell r="AK1481" t="str">
            <v>4773930477</v>
          </cell>
          <cell r="AL1481" t="str">
            <v>37410</v>
          </cell>
          <cell r="AM1481" t="str">
            <v>18/05/2017 05 : 41 ANA.ROSA : CSCse le indica a cte. que aun esta en espera de pzas, no hay confirmaciónde CF (CFA)16/05/2017 07 : 48 ARANTXA.MON : TCF116/05/2017 07 : 48 ARANTXA.MON : Se autoriza NP5; INFORMACION CORRECTA13/05/2017 06 : 23 201107 : P1:173331/OC-101075512/05/2017 22 : 16 201107 : V1:12/05/201712/05/2017 00 : 54 JUANANTONIO : ODSWTPTELMEXENTRE CALLE ORAVIA DOMINGUEZ Y MANUELA BUSTAMANTE</v>
          </cell>
          <cell r="AN1481" t="str">
            <v>1TE50B8NUSCB</v>
          </cell>
          <cell r="AO1481">
            <v>0</v>
          </cell>
          <cell r="AS1481" t="str">
            <v>3TE55G161437G161437M010</v>
          </cell>
          <cell r="AT1481">
            <v>6</v>
          </cell>
          <cell r="AU1481" t="str">
            <v>55H5C</v>
          </cell>
          <cell r="AV1481" t="str">
            <v>3TE55G161437</v>
          </cell>
          <cell r="AW1481" t="str">
            <v>G161437</v>
          </cell>
          <cell r="AX1481" t="str">
            <v>M010</v>
          </cell>
          <cell r="AY1481">
            <v>74012968</v>
          </cell>
          <cell r="AZ1481">
            <v>51013885</v>
          </cell>
          <cell r="BA1481">
            <v>80154507</v>
          </cell>
        </row>
        <row r="1482">
          <cell r="D1482">
            <v>60313546</v>
          </cell>
          <cell r="E1482" t="str">
            <v xml:space="preserve">A   </v>
          </cell>
          <cell r="F1482" t="str">
            <v>TV</v>
          </cell>
          <cell r="G1482" t="str">
            <v>BERNARDINA HERRERA RODRIGUEZ</v>
          </cell>
          <cell r="H1482" t="str">
            <v>ABASOLO NO. 7836 COL INDEPENDENCIA , TIJUANA B.C.</v>
          </cell>
          <cell r="I1482" t="str">
            <v>6646389528 6642014990</v>
          </cell>
          <cell r="J1482" t="str">
            <v xml:space="preserve">HISENSE </v>
          </cell>
          <cell r="K1482" t="str">
            <v>50H3</v>
          </cell>
          <cell r="L1482" t="str">
            <v>50J141202H01325</v>
          </cell>
          <cell r="M1482" t="str">
            <v>CARTA ACEPTACION</v>
          </cell>
          <cell r="N1482">
            <v>10401</v>
          </cell>
          <cell r="O1482">
            <v>42041</v>
          </cell>
          <cell r="P1482">
            <v>42148</v>
          </cell>
          <cell r="Q1482">
            <v>201015</v>
          </cell>
          <cell r="R1482" t="str">
            <v xml:space="preserve">/03/2017 02 : 20  JORGE.VAZ : TCF1
16/03/2017 02 : 20  JORGE.VAZ : NP5
12/03/2017 04 : 24 201015 : LA OPCION DE WARRANTY TYPE NO ESTA ACTIVADA Y NO DEJA MOVER OTRAS OPCIONES
10/03/2017 08 : 00 201015 : P1/ PANEL , T173331 / OC - 1008404 T/ TCF1PU , EQUIPO EN CASA DE CLIENTE
</v>
          </cell>
          <cell r="S1482" t="str">
            <v>SE PIDIO PANEL Y NO LO SURTIERON</v>
          </cell>
          <cell r="T1482" t="str">
            <v xml:space="preserve"> Ricardo Sanchez Paniagua         </v>
          </cell>
          <cell r="U1482">
            <v>42880</v>
          </cell>
          <cell r="V1482" t="str">
            <v>NORTE</v>
          </cell>
          <cell r="W1482" t="str">
            <v>COMPLETADO</v>
          </cell>
          <cell r="X1482" t="str">
            <v>TALLER</v>
          </cell>
          <cell r="Y1482">
            <v>42802</v>
          </cell>
          <cell r="AD1482" t="str">
            <v>tijuana/independiencia</v>
          </cell>
          <cell r="AE1482" t="str">
            <v>BC</v>
          </cell>
          <cell r="AF1482" t="str">
            <v>MX</v>
          </cell>
          <cell r="AG1482" t="str">
            <v>10413620</v>
          </cell>
          <cell r="AH1482" t="str">
            <v>BERNARDINA HERRERA RODRIGUEZ</v>
          </cell>
          <cell r="AI1482" t="str">
            <v>abasolo 7836 %mina y rayon</v>
          </cell>
          <cell r="AJ1482" t="str">
            <v>6646389528</v>
          </cell>
          <cell r="AK1482" t="str">
            <v>6642014990</v>
          </cell>
          <cell r="AL1482" t="str">
            <v>22130</v>
          </cell>
          <cell r="AM1482" t="str">
            <v>18/05/2017 02 : 24 JUANANTONIO : CSC se pide apoyo a CSA para envío deformato de CF. EMC*10/05/2017 04 : 38 SEMIRAMIS.M : CICCte se comunica para validar estatus de ods se solicita información aDulce para corroborar estatus de cf antes de dar información cte cuelga17/03/2017 01 : 18 BRENDA.MORA : CSCSe le hace mención de la autorización del cf y el tiempo de entrega de20 días hábiles. TCF1PU-Cliente16/03/2017 02 : 20 JORGE.VAZ : TCF116/03/2017 02 : 20 JORGE.VAZ : NP512/03/2017 04 : 24 201015 : LA OPCION DE WARRANTY TYPE NO ESTA ACTIVADAY NO DEJA MOVER OTRAS OPCIONES10/03/2017 08 : 00 201015 : P1/ PANEL , T173331 / OC - 1008404 T/ TCF1PU, EQUIPO EN CASA DE CLIENTE04/03/2017 01 : 44 ANA.LAURA : ODSWTPTELNOR RD.-</v>
          </cell>
          <cell r="AN1482" t="str">
            <v>3TE50J141202</v>
          </cell>
          <cell r="AO1482">
            <v>0</v>
          </cell>
          <cell r="AS1482" t="str">
            <v>3TE55G161437G161437M010</v>
          </cell>
          <cell r="AT1482">
            <v>6</v>
          </cell>
          <cell r="AU1482" t="str">
            <v>55H5C</v>
          </cell>
          <cell r="AV1482" t="str">
            <v>3TE55G161437</v>
          </cell>
          <cell r="AW1482" t="str">
            <v>G161437</v>
          </cell>
          <cell r="AX1482" t="str">
            <v>M010</v>
          </cell>
          <cell r="AY1482">
            <v>74012969</v>
          </cell>
          <cell r="AZ1482">
            <v>51013886</v>
          </cell>
          <cell r="BA1482">
            <v>80154509</v>
          </cell>
        </row>
        <row r="1483">
          <cell r="D1483">
            <v>60317487</v>
          </cell>
          <cell r="E1483" t="str">
            <v xml:space="preserve">A   </v>
          </cell>
          <cell r="F1483" t="str">
            <v>TV</v>
          </cell>
          <cell r="G1483" t="str">
            <v>MARIA DEL CARMEN CAPULIN TIERRA BLANCA</v>
          </cell>
          <cell r="H1483" t="str">
            <v>5 DE FEBRERO MZ 502, LT 81, COL. IXTLAHUACAN, DEL. IZTAPALAPA, C.P. 09690</v>
          </cell>
          <cell r="I1483">
            <v>26355975</v>
          </cell>
          <cell r="J1483" t="str">
            <v>HISENSE</v>
          </cell>
          <cell r="K1483" t="str">
            <v>50H3</v>
          </cell>
          <cell r="L1483" t="str">
            <v>50J141308H02528</v>
          </cell>
          <cell r="M1483" t="str">
            <v>MR / 000186624 TICKET DE COMPRA TIENDA TELMEX S.A. DE C.V.</v>
          </cell>
          <cell r="N1483">
            <v>10401.1</v>
          </cell>
          <cell r="O1483">
            <v>42769</v>
          </cell>
          <cell r="P1483">
            <v>42864</v>
          </cell>
          <cell r="Q1483">
            <v>201767</v>
          </cell>
          <cell r="R1483" t="str">
            <v>11/05/2017 05 : 37  ARANTXA.MON : Se autoriza NP5; numero de serie yticket correcto / P1A: 173331 PANEL   09-05-2017   OC-1010518</v>
          </cell>
          <cell r="S1483" t="str">
            <v>EQUIPO DAÑADO EN DOMICILIO DE CLIENTE</v>
          </cell>
          <cell r="T1483" t="str">
            <v xml:space="preserve">   RENE ARIAS                     </v>
          </cell>
          <cell r="U1483">
            <v>42880</v>
          </cell>
          <cell r="V1483" t="str">
            <v>CENTRO</v>
          </cell>
          <cell r="W1483" t="str">
            <v>COMPLETADO</v>
          </cell>
          <cell r="X1483" t="str">
            <v>CLIENTE</v>
          </cell>
          <cell r="Y1483">
            <v>42857</v>
          </cell>
          <cell r="AD1483" t="str">
            <v>IXTLAHUACAN / IZTAPALAPA</v>
          </cell>
          <cell r="AE1483" t="str">
            <v>DF</v>
          </cell>
          <cell r="AF1483" t="str">
            <v>MX</v>
          </cell>
          <cell r="AG1483" t="str">
            <v>10417397</v>
          </cell>
          <cell r="AH1483" t="str">
            <v>MARIA DEL CARMEN CAPULIN TIERRA BLA</v>
          </cell>
          <cell r="AI1483" t="str">
            <v>LOT 81 5 DE FEBRERO MZA 502</v>
          </cell>
          <cell r="AJ1483" t="str">
            <v>26355975</v>
          </cell>
          <cell r="AK1483">
            <v>0</v>
          </cell>
          <cell r="AL1483" t="str">
            <v>09690</v>
          </cell>
          <cell r="AM1483" t="str">
            <v>18/05/2017 04 : 17 SEMIRAMIS.M : CSCCte se comunica para verificar el estatus de equipo se le menciona queestamos en espera de que se determine que se aplicara con su equipo puesaun no se encuentra la autorización de cambio se le pide algunos díaspara confirmar si se aplicara o no el cambio11/05/2017 05 : 37 ARANTXA.MON : CTF111/05/2017 05 : 37 ARANTXA.MON : Se autoriza NP5; numero de serie yticket correcto10/05/2017 02 : 55 RAUL.CALDER : CSCCte sol estatus, se le indica que ya se mando a solicitar la refaccion yen el transcurso de la siguiente semana se comunicara de nuevo.10/05/2017 01 : 47 201767 : P1A: 173331 PANEL 09-05-2017 OC-101051803/05/2017 02 : 39 RAUL.CALDER : ODSWTPRD% ENTRE ÑORETO Y REVOLUCION REF: POR CENTRO SOCIAL COLOSIO</v>
          </cell>
          <cell r="AN1483" t="str">
            <v>3TE50J141202</v>
          </cell>
          <cell r="AO1483">
            <v>0</v>
          </cell>
          <cell r="AS1483" t="str">
            <v>3TE55G1623K3G1623K3M010</v>
          </cell>
          <cell r="AT1483">
            <v>14</v>
          </cell>
          <cell r="AU1483" t="str">
            <v>55H7B</v>
          </cell>
          <cell r="AV1483" t="str">
            <v>3TE55G1623K3</v>
          </cell>
          <cell r="AW1483" t="str">
            <v>G1623K3</v>
          </cell>
          <cell r="AX1483" t="str">
            <v>M010</v>
          </cell>
          <cell r="AY1483">
            <v>74012970</v>
          </cell>
          <cell r="AZ1483">
            <v>51013887</v>
          </cell>
          <cell r="BA1483">
            <v>80154516</v>
          </cell>
        </row>
        <row r="1484">
          <cell r="D1484">
            <v>60317865</v>
          </cell>
          <cell r="E1484" t="str">
            <v xml:space="preserve">A   </v>
          </cell>
          <cell r="F1484" t="str">
            <v>TV</v>
          </cell>
          <cell r="G1484" t="str">
            <v>Jose Antonio León Najera</v>
          </cell>
          <cell r="H1484" t="str">
            <v>AGUA AZUL MZ 4 LT 11, COL ALFREDO DEL MAZO, IZTAPALUCA, C.P. 56577</v>
          </cell>
          <cell r="I1484" t="str">
            <v>59767260 / 5566199659</v>
          </cell>
          <cell r="J1484" t="str">
            <v>HISENSE</v>
          </cell>
          <cell r="K1484" t="str">
            <v>50K20DW</v>
          </cell>
          <cell r="L1484" t="str">
            <v>50G143066H00031</v>
          </cell>
          <cell r="M1484" t="str">
            <v>TC# 0816 0154 8971 5283 3385 15 TICKET DE COMPRA TIENDA WALMART</v>
          </cell>
          <cell r="N1484">
            <v>8499</v>
          </cell>
          <cell r="O1484">
            <v>41987</v>
          </cell>
          <cell r="P1484">
            <v>42864</v>
          </cell>
          <cell r="Q1484">
            <v>201767</v>
          </cell>
          <cell r="R1484" t="str">
            <v>24/05/2017 05 : 31  ARANTXA.MON : NP5   23/05/2017 TCF1 / 09/05/2017 22 : 55 201767 : V1P:  CLIENTE INDICA QUE EL EQUIPO NO SEENCUENTRA EN DOMICILIO DEL CLIENTE Y HASTA EL DIA SABADO 13-05-2017 LO TIENE EN SU DOMICILIO POR LO CUAL SOLICITA QUE EL SERVICIO SEAPARA LA SIGUIENTE SEMANA_SE ADJUNTAN EVIDENCIAS DE LLAMADAS</v>
          </cell>
          <cell r="S1484" t="str">
            <v>EQUIPO DAÑADO EN DOMICILIO DE CLIENTE</v>
          </cell>
          <cell r="T1484" t="str">
            <v xml:space="preserve">   RENE ARIAS                     </v>
          </cell>
          <cell r="U1484">
            <v>42880</v>
          </cell>
          <cell r="V1484" t="str">
            <v>CENTRO</v>
          </cell>
          <cell r="W1484" t="str">
            <v>COMPLETADO</v>
          </cell>
          <cell r="X1484" t="str">
            <v>CLIENTE</v>
          </cell>
          <cell r="Y1484">
            <v>42861</v>
          </cell>
          <cell r="AD1484" t="str">
            <v>Iztapaluca/Col Alfredo del Mazo</v>
          </cell>
          <cell r="AE1484" t="str">
            <v>MEX</v>
          </cell>
          <cell r="AF1484" t="str">
            <v>MX</v>
          </cell>
          <cell r="AG1484" t="str">
            <v>10415997</v>
          </cell>
          <cell r="AH1484" t="str">
            <v>JOSE ANTONIO LEÓN NAJERA</v>
          </cell>
          <cell r="AI1484" t="str">
            <v>Agua azul Mz 4 lt 11</v>
          </cell>
          <cell r="AJ1484" t="str">
            <v>5566199659</v>
          </cell>
          <cell r="AK1484" t="str">
            <v>5566199659</v>
          </cell>
          <cell r="AL1484" t="str">
            <v>56577</v>
          </cell>
          <cell r="AM1484" t="str">
            <v>09/05/2017 22 : 55 201767 : V1P: CLIENTE INDICA QUE EL EQUIPO NO SE ENCUENTRA EN DOMICILIO DEL CLIENTE Y HASTA EL DIA SABADO 13-05-2017 LO TIENE EN SU DOMICILIO POR LO CUAL SOLICITA QUE EL SERVICIO SEA PARA LA SIGUIENTE SEMANA_SE ADJUNTAN EVIDENCIAS DE LLAMADAS06/05/2017 10 : 03 201767 : V1. 10/05/2017: 10 A.M. - 6 P.M.
H-24526 SE ASIGNA T52CAE
05/05/2017 22 : 09 JUANANTONIO : jleonnajera@mail.com05/05/2017 22 : 08 JUANANTONIO : Me comunico con cliente vía correo yvía telefónica para que envíe documentos y no contesta. EMC*13/04/2017 05 : 03 GERARDO.GRA : ODSWTP ELABORADA POR EMC*RD% AVE. DEL CANAL Y AVE. COLIBRI. CASA FACHADA PIEDRA ROSA Y ZAGUANDE MADERA.</v>
          </cell>
          <cell r="AN1484" t="str">
            <v>1TE50B8NUSCB</v>
          </cell>
          <cell r="AO1484">
            <v>0</v>
          </cell>
          <cell r="AS1484" t="str">
            <v>3TE55G163939G163939M010</v>
          </cell>
          <cell r="AT1484">
            <v>3</v>
          </cell>
          <cell r="AU1484" t="str">
            <v>55H5C</v>
          </cell>
          <cell r="AV1484" t="str">
            <v>3TE55G163939</v>
          </cell>
          <cell r="AW1484" t="str">
            <v>G163939</v>
          </cell>
          <cell r="AX1484" t="str">
            <v>M010</v>
          </cell>
          <cell r="AY1484">
            <v>74012972</v>
          </cell>
          <cell r="AZ1484">
            <v>51013888</v>
          </cell>
          <cell r="BA1484">
            <v>80154518</v>
          </cell>
        </row>
        <row r="1485">
          <cell r="D1485">
            <v>60316071</v>
          </cell>
          <cell r="E1485" t="str">
            <v xml:space="preserve">A   </v>
          </cell>
          <cell r="F1485" t="str">
            <v>TV</v>
          </cell>
          <cell r="G1485" t="str">
            <v>HECTOR DOMINGUEZ GUARDADO</v>
          </cell>
          <cell r="H1485" t="str">
            <v>PRIV. COBRE NO. 29 FRACC. MINA AZUL GUADALUPE, ZACATECAS</v>
          </cell>
          <cell r="I1485">
            <v>4921139880</v>
          </cell>
          <cell r="J1485" t="str">
            <v>HISENSE</v>
          </cell>
          <cell r="K1485" t="str">
            <v>50K20DW</v>
          </cell>
          <cell r="L1485" t="str">
            <v>50G143291H16146</v>
          </cell>
          <cell r="M1485" t="str">
            <v>TICKET TELEFONOS DE MEXICO</v>
          </cell>
          <cell r="N1485">
            <v>8800</v>
          </cell>
          <cell r="O1485">
            <v>42047</v>
          </cell>
          <cell r="P1485">
            <v>42842</v>
          </cell>
          <cell r="Q1485">
            <v>201038</v>
          </cell>
          <cell r="R1485" t="str">
            <v>24/04/2017  22: 47 ARANTXA MON : TCF1  24/04/2017 22: 46 ARANTXA. MON : NP5  21/04/2017 05 : 54 201038 : P1- EQUIPO PENDIENTE DE REFACCION SE PIDIO EL PANEL LCD 20-04-2017  NO. DE PARTE: 173331 NO. DE PEDIDO OC-1009827.</v>
          </cell>
          <cell r="S1485" t="str">
            <v>NO HAY REFACCION Y POR ESO SE TRAMITO EL</v>
          </cell>
          <cell r="T1485" t="str">
            <v xml:space="preserve">   MARIO COVARRUBIAS              </v>
          </cell>
          <cell r="U1485">
            <v>42880</v>
          </cell>
          <cell r="V1485" t="str">
            <v>NORTE</v>
          </cell>
          <cell r="W1485" t="str">
            <v>COMPLETADO</v>
          </cell>
          <cell r="X1485" t="str">
            <v>CLIENTE</v>
          </cell>
          <cell r="Y1485">
            <v>42842</v>
          </cell>
          <cell r="AD1485" t="str">
            <v>Gudalupe/Frac Mina Azul</v>
          </cell>
          <cell r="AE1485" t="str">
            <v>ZAC</v>
          </cell>
          <cell r="AF1485" t="str">
            <v>MX</v>
          </cell>
          <cell r="AG1485" t="str">
            <v>10415818</v>
          </cell>
          <cell r="AH1485" t="str">
            <v>HECTOR DOMIGUEZ GUARDADO</v>
          </cell>
          <cell r="AI1485" t="str">
            <v>29 Privada Cobre</v>
          </cell>
          <cell r="AJ1485" t="str">
            <v>0444921139880</v>
          </cell>
          <cell r="AK1485">
            <v>0</v>
          </cell>
          <cell r="AL1485" t="str">
            <v>98605</v>
          </cell>
          <cell r="AM1485" t="str">
            <v>24/04/2017 22 : 47 ARANTXA.MON : TCF124/04/2017 22 : 46 ARANTXA.MON : NP521/04/2017 05 : 54 201038 : P1- EQUIPO PENDIENTE DE REFACCION SE PIDIOEL PANEL LCD20-04-2017NO. DE PARTE: 173331NO DE PEDIDOOC-100982718/04/2017 02 : 30 GABRIELA.B : ODSWTP11/04/2017 06 : 56 GABRIELA.B : RD % CIRCUITO MINA AZUL</v>
          </cell>
          <cell r="AN1485" t="str">
            <v>1TE50B8NUSCB</v>
          </cell>
          <cell r="AO1485">
            <v>0</v>
          </cell>
          <cell r="AS1485" t="str">
            <v>3TE55G163939G163939M010</v>
          </cell>
          <cell r="AT1485">
            <v>3</v>
          </cell>
          <cell r="AU1485" t="str">
            <v>55H5C</v>
          </cell>
          <cell r="AV1485" t="str">
            <v>3TE55G163939</v>
          </cell>
          <cell r="AW1485" t="str">
            <v>G163939</v>
          </cell>
          <cell r="AX1485" t="str">
            <v>M010</v>
          </cell>
          <cell r="AY1485">
            <v>74012973</v>
          </cell>
          <cell r="AZ1485">
            <v>51013889</v>
          </cell>
          <cell r="BA1485">
            <v>80154519</v>
          </cell>
        </row>
        <row r="1486">
          <cell r="D1486">
            <v>60315829</v>
          </cell>
          <cell r="E1486" t="str">
            <v xml:space="preserve">A   </v>
          </cell>
          <cell r="F1486" t="str">
            <v>TV</v>
          </cell>
          <cell r="G1486" t="str">
            <v>BENJAMIN MENDEZ GARCIA</v>
          </cell>
          <cell r="H1486" t="str">
            <v>FRONTERA NO. 39 COL. LOMAS DEL CONSUELO GUADALUPE, ZACATECAS</v>
          </cell>
          <cell r="I1486">
            <v>4929051915</v>
          </cell>
          <cell r="J1486" t="str">
            <v>HISENSE</v>
          </cell>
          <cell r="K1486" t="str">
            <v>50H7GB</v>
          </cell>
          <cell r="L1486" t="str">
            <v>50G162153MH1083</v>
          </cell>
          <cell r="M1486" t="str">
            <v>TICKET TELEFONOS DE MEXICO</v>
          </cell>
          <cell r="N1486">
            <v>13331.89</v>
          </cell>
          <cell r="O1486">
            <v>42694</v>
          </cell>
          <cell r="P1486">
            <v>42836</v>
          </cell>
          <cell r="Q1486">
            <v>201038</v>
          </cell>
          <cell r="R1486" t="str">
            <v>13/04/2017  06: 20 ERNESTO.HERN: TCF1 13/04/2017 06: 20 ERNESTO . HERN: NP5 12/04/2017 :07 : 35 201038 : P1- PENDIENTE DE REFACCION SE PIDIO LA TARJETA MAIN BOARD 11-04-2017 NO.  DE PARTE: 205546 NO. DE PEDIDO  OC-1009597</v>
          </cell>
          <cell r="S1486" t="str">
            <v>NO HAY REFACCION Y POR ESO SE TRAMITO EL</v>
          </cell>
          <cell r="T1486" t="str">
            <v xml:space="preserve">   MARIO COVARRUBIAS              </v>
          </cell>
          <cell r="U1486">
            <v>42880</v>
          </cell>
          <cell r="V1486" t="str">
            <v>NORTE</v>
          </cell>
          <cell r="W1486" t="str">
            <v>COMPLETADO</v>
          </cell>
          <cell r="X1486" t="str">
            <v>CLIENTE</v>
          </cell>
          <cell r="Y1486">
            <v>42836</v>
          </cell>
          <cell r="AD1486" t="str">
            <v>Guadalupe / lomas del consuelo</v>
          </cell>
          <cell r="AE1486" t="str">
            <v>ZAC</v>
          </cell>
          <cell r="AF1486" t="str">
            <v>MX</v>
          </cell>
          <cell r="AG1486" t="str">
            <v>10415904</v>
          </cell>
          <cell r="AH1486" t="str">
            <v>BENJAMIN MENDEZ GARCIA</v>
          </cell>
          <cell r="AI1486" t="str">
            <v>38 frontera no.39</v>
          </cell>
          <cell r="AJ1486" t="str">
            <v>0454929051915</v>
          </cell>
          <cell r="AK1486">
            <v>0</v>
          </cell>
          <cell r="AL1486" t="str">
            <v>98614</v>
          </cell>
          <cell r="AM1486" t="str">
            <v>13/04/2017 06 : 20 ERNESTO.HERN : TCF113/04/2017 06 : 20 ERNESTO.HERN : NP512/04/2017 07 : 35 201038 : P1-PENDIENTE DE REFACCION SE PIDIO LATARGETA MAIN BOARD11-04-2017NO. DE PARTE: 205546NO. DE PEDIDO DE COMPRA: OC-100959712/04/2017 05 : 43 MARIELA.CHA : ODSWTP</v>
          </cell>
          <cell r="AN1486" t="str">
            <v>3TE50G1523B0</v>
          </cell>
          <cell r="AO1486">
            <v>0</v>
          </cell>
          <cell r="AS1486" t="str">
            <v>3TE55G163939G163939M010</v>
          </cell>
          <cell r="AT1486">
            <v>3</v>
          </cell>
          <cell r="AU1486" t="str">
            <v>55H5C</v>
          </cell>
          <cell r="AV1486" t="str">
            <v>3TE55G163939</v>
          </cell>
          <cell r="AW1486" t="str">
            <v>G163939</v>
          </cell>
          <cell r="AX1486" t="str">
            <v>M010</v>
          </cell>
          <cell r="AY1486">
            <v>74012974</v>
          </cell>
          <cell r="AZ1486">
            <v>51013890</v>
          </cell>
          <cell r="BA1486">
            <v>80154520</v>
          </cell>
        </row>
        <row r="1487">
          <cell r="D1487">
            <v>60318467</v>
          </cell>
          <cell r="E1487" t="str">
            <v xml:space="preserve">A   </v>
          </cell>
          <cell r="F1487" t="str">
            <v>TV</v>
          </cell>
          <cell r="G1487" t="str">
            <v>JOEL CASILLAS OLVERA</v>
          </cell>
          <cell r="H1487" t="str">
            <v>GABRIELA  MISTRAL NO.  100 COL. AMADO NERVO</v>
          </cell>
          <cell r="I1487" t="str">
            <v>311 1938926</v>
          </cell>
          <cell r="J1487" t="str">
            <v>HISENSE</v>
          </cell>
          <cell r="K1487" t="str">
            <v>50H7GB</v>
          </cell>
          <cell r="L1487" t="str">
            <v>50G162155MH7062</v>
          </cell>
          <cell r="M1487">
            <v>9045082923</v>
          </cell>
          <cell r="N1487">
            <v>8498.25</v>
          </cell>
          <cell r="O1487">
            <v>42693</v>
          </cell>
          <cell r="P1487">
            <v>42868</v>
          </cell>
          <cell r="Q1487">
            <v>201023</v>
          </cell>
          <cell r="R1487" t="str">
            <v>SE REALIZO PEDIDO DE MAIN BOARD-192673-CON EL OC1010864, NO SURTIDA</v>
          </cell>
          <cell r="S1487" t="str">
            <v>FALLA: NO ENCIENDE, SE REALIZO PEDIDO DE</v>
          </cell>
          <cell r="T1487" t="str">
            <v xml:space="preserve">    GABRIELA RIVAS DELGADO        </v>
          </cell>
          <cell r="U1487">
            <v>42880</v>
          </cell>
          <cell r="V1487" t="str">
            <v>NORTE</v>
          </cell>
          <cell r="W1487" t="str">
            <v>COMPLETADO</v>
          </cell>
          <cell r="X1487" t="str">
            <v>CLIENTE</v>
          </cell>
          <cell r="Y1487">
            <v>42870</v>
          </cell>
          <cell r="AD1487" t="str">
            <v>tepic /amado nervo</v>
          </cell>
          <cell r="AE1487" t="str">
            <v>NAY</v>
          </cell>
          <cell r="AF1487" t="str">
            <v>MX</v>
          </cell>
          <cell r="AG1487" t="str">
            <v>10418192</v>
          </cell>
          <cell r="AH1487" t="str">
            <v>JOEL CASILLAS OLVERA</v>
          </cell>
          <cell r="AI1487" t="str">
            <v>gabriela mistral num 100</v>
          </cell>
          <cell r="AJ1487" t="str">
            <v>3114569776</v>
          </cell>
          <cell r="AK1487" t="str">
            <v>3114569776</v>
          </cell>
          <cell r="AL1487" t="str">
            <v>63010</v>
          </cell>
          <cell r="AM1487" t="str">
            <v>18/05/2017 07 : 57 ARANTXA.MON : TCF118/05/2017 07 : 57 ARANTXA.MON : Se autoriza NP5; INFORMACION CORRECTA17/05/2017 08 : 14 201023 : P1-192673-MAIN BOARD, OC101086417/05/2017 03 : 10 201023 : CLIENTE CONTACTADO...SE PROGRAMA PARA MAÑANA13/05/2017 02 : 48 GERARDO.GRA : RD...ENTRE CALLE TENOCHTITLAN YCOYOACÁN</v>
          </cell>
          <cell r="AN1487" t="str">
            <v>3TE50G1523B0</v>
          </cell>
          <cell r="AO1487">
            <v>0</v>
          </cell>
          <cell r="AS1487" t="str">
            <v>3TE55G1623K3G1623K3M010</v>
          </cell>
          <cell r="AT1487">
            <v>14</v>
          </cell>
          <cell r="AU1487" t="str">
            <v>55H7B</v>
          </cell>
          <cell r="AV1487" t="str">
            <v>3TE55G1623K3</v>
          </cell>
          <cell r="AW1487" t="str">
            <v>G1623K3</v>
          </cell>
          <cell r="AX1487" t="str">
            <v>M010</v>
          </cell>
          <cell r="AY1487">
            <v>74012975</v>
          </cell>
          <cell r="AZ1487">
            <v>51013891</v>
          </cell>
          <cell r="BA1487">
            <v>80154521</v>
          </cell>
        </row>
        <row r="1488">
          <cell r="D1488">
            <v>60308265</v>
          </cell>
          <cell r="E1488" t="str">
            <v xml:space="preserve">A   </v>
          </cell>
          <cell r="F1488" t="str">
            <v>TV</v>
          </cell>
          <cell r="G1488" t="str">
            <v>DANIEL GARZA GARCIA</v>
          </cell>
          <cell r="H1488" t="str">
            <v xml:space="preserve">CERRO DEL EVERES 284, PEÑON, GUADALUPE </v>
          </cell>
          <cell r="I1488" t="str">
            <v>8183237597, 8116313857</v>
          </cell>
          <cell r="J1488" t="str">
            <v>HISENSE</v>
          </cell>
          <cell r="K1488" t="str">
            <v>32K20D</v>
          </cell>
          <cell r="L1488" t="str">
            <v>32J134805H02377</v>
          </cell>
          <cell r="M1488" t="str">
            <v>TIKET</v>
          </cell>
          <cell r="N1488">
            <v>98.9</v>
          </cell>
          <cell r="O1488">
            <v>41697</v>
          </cell>
          <cell r="P1488">
            <v>42752</v>
          </cell>
          <cell r="Q1488">
            <v>201024</v>
          </cell>
          <cell r="R1488" t="str">
            <v>01/24/17 02:26 ERNESTO HDZ NP5 P1B OC 1006370 PANEL 171979</v>
          </cell>
          <cell r="S1488" t="str">
            <v/>
          </cell>
          <cell r="T1488" t="str">
            <v xml:space="preserve">    SOFIA VAZQUEZ                 </v>
          </cell>
          <cell r="U1488" t="str">
            <v>2017-04-28</v>
          </cell>
          <cell r="V1488" t="str">
            <v>NORTE</v>
          </cell>
          <cell r="W1488" t="str">
            <v>COMPLETADO</v>
          </cell>
          <cell r="X1488" t="str">
            <v>TALLER</v>
          </cell>
          <cell r="Y1488">
            <v>42741</v>
          </cell>
          <cell r="Z1488">
            <v>1044</v>
          </cell>
          <cell r="AD1488" t="str">
            <v>Guadalupe /Peñon</v>
          </cell>
          <cell r="AE1488" t="str">
            <v>NL</v>
          </cell>
          <cell r="AF1488" t="str">
            <v>MX</v>
          </cell>
          <cell r="AG1488" t="str">
            <v>10409074</v>
          </cell>
          <cell r="AH1488" t="str">
            <v>DANIEL GARZA GARCIA</v>
          </cell>
          <cell r="AI1488" t="str">
            <v>2811 EVERES</v>
          </cell>
          <cell r="AJ1488" t="str">
            <v>8183237597</v>
          </cell>
          <cell r="AK1488" t="str">
            <v>8116313857</v>
          </cell>
          <cell r="AL1488" t="str">
            <v>67182</v>
          </cell>
          <cell r="AM1488" t="str">
            <v>28/03/2017 01 : 38 MARIA.EUGENI : SEG: NO SE HA ENVIADO EQUIPO DE CFEQUIPO DAÑADO EN TALLER09/03/2017 23 : 20 GABRIELA.B : CSCSe informa En proceso de Envío se indica sobre inventario se pideEsperar24/02/2017 07 : 07 GABRIELA.B : CSCSe informa tiempo estimado de entrega se pide esperar03/02/2017 04 : 59 MARCO.DIAZ : DULCE M TCF2***MODELO 32H5B2***SERIE32G155369H02417***ENVIADO A 201024***F. EMBARQUE 01 FEB 2017***CARSSA02/02/2017 03 : 33 MARCO.DIAZ : TCF174 7401051724/01/2017 02 : 26 ERNESTO.HERN : TCF124/01/2017 02 : 26 ERNESTO.HERN : NP520/01/2017 07 : 55 MARIA.EUGENI : SEG: REFACCIONES.20/01/2017 02 : 15 201024 : P1B: OC 1006370, PANEL 171979,19 ENE2017....SE VERIFICO LA FALLA Y ES EL PANEL19/01/2017 06 : 19 201024 : SE ANEXA NOTA DECOMPRA Y SE PAS A A TALLER14/01/2017 01 : 15 MARIA.EUGENI : SEG: CSA llego refaccion el12/01/2017. Favor de concluir a la brevedad12/01/2017 23 : 24 ERNESTO.HERN : EM-P2A GUIA: 906119562510/01/2017 09 : 46 201024 : P1A: O.C. 1005862, MAIN BOARD, #DE PARTE 171838 PREDIAGNOSTICO ENERO-9-1710/01/2017 00 : 28 201024 : V1.- SE VISITARA ELMARTES1006/01/2017 05 : 07 MARIELA.CHA : ODSWTPSANTIAGO Y PEÑÓNFACHADA ES LA ÚNICA CASA QUE CUENTA CON CANTERAHAY UNA GASOLINERA EN LA ESQUINA</v>
          </cell>
          <cell r="AN1488" t="str">
            <v>3TE32J134805</v>
          </cell>
          <cell r="AO1488" t="str">
            <v>Básica</v>
          </cell>
          <cell r="AP1488" t="str">
            <v>Hisense</v>
          </cell>
          <cell r="AQ1488" t="str">
            <v>?</v>
          </cell>
          <cell r="AR1488" t="str">
            <v>HD 1366 X 768</v>
          </cell>
          <cell r="AS1488" t="str">
            <v>3TE32G164786G164786M010</v>
          </cell>
          <cell r="AT1488">
            <v>1</v>
          </cell>
          <cell r="AU1488" t="str">
            <v>32H3B2</v>
          </cell>
          <cell r="AV1488" t="str">
            <v>3TE32G164786</v>
          </cell>
          <cell r="AW1488" t="str">
            <v>G164786</v>
          </cell>
          <cell r="AX1488" t="str">
            <v>M010</v>
          </cell>
          <cell r="AY1488">
            <v>74012689</v>
          </cell>
          <cell r="AZ1488">
            <v>51013608</v>
          </cell>
          <cell r="BA1488">
            <v>80153883</v>
          </cell>
        </row>
        <row r="1489">
          <cell r="D1489">
            <v>60314540</v>
          </cell>
          <cell r="E1489" t="str">
            <v>A</v>
          </cell>
          <cell r="F1489" t="str">
            <v>TV</v>
          </cell>
          <cell r="G1489" t="str">
            <v>JOSE ZARATE PALACIOS</v>
          </cell>
          <cell r="H1489" t="str">
            <v>9 PORVENIR, COL GUAYACANAL, MINATITLAN, VER</v>
          </cell>
          <cell r="I1489">
            <v>9221073864</v>
          </cell>
          <cell r="J1489" t="str">
            <v>HISENSE</v>
          </cell>
          <cell r="K1489" t="str">
            <v>65CU6200</v>
          </cell>
          <cell r="L1489" t="str">
            <v>65G162918H00408</v>
          </cell>
          <cell r="M1489" t="str">
            <v>145A8755-0B3E-4581-8F23-446ADCB43657</v>
          </cell>
          <cell r="N1489">
            <v>18102.59</v>
          </cell>
          <cell r="O1489">
            <v>42792</v>
          </cell>
          <cell r="P1489">
            <v>42819</v>
          </cell>
          <cell r="Q1489">
            <v>201054</v>
          </cell>
          <cell r="R1489" t="str">
            <v xml:space="preserve"> OC-1010191, T189992/Panel - PANEL</v>
          </cell>
          <cell r="S1489" t="str">
            <v/>
          </cell>
          <cell r="T1489" t="str">
            <v xml:space="preserve">ANDRES HERNADEZ REYES           </v>
          </cell>
          <cell r="U1489">
            <v>42880</v>
          </cell>
          <cell r="V1489" t="str">
            <v>SUR</v>
          </cell>
          <cell r="AN1489" t="str">
            <v>3TE65G162918</v>
          </cell>
          <cell r="AO1489">
            <v>0</v>
          </cell>
          <cell r="AS1489" t="str">
            <v>3TE65G164781G164781M010</v>
          </cell>
          <cell r="AT1489">
            <v>1</v>
          </cell>
          <cell r="AU1489" t="str">
            <v>65CU6200</v>
          </cell>
          <cell r="AV1489" t="str">
            <v>3TE65G164781</v>
          </cell>
          <cell r="AW1489" t="str">
            <v>G164781</v>
          </cell>
          <cell r="AX1489" t="str">
            <v>M010</v>
          </cell>
          <cell r="AY1489">
            <v>74012851</v>
          </cell>
          <cell r="AZ1489">
            <v>51013773</v>
          </cell>
          <cell r="BA1489">
            <v>80153374</v>
          </cell>
        </row>
        <row r="1490">
          <cell r="D1490">
            <v>60318220</v>
          </cell>
          <cell r="E1490" t="str">
            <v>A</v>
          </cell>
          <cell r="F1490" t="str">
            <v>TV</v>
          </cell>
          <cell r="G1490" t="str">
            <v>MA ELENA GARCIA LANDEROS</v>
          </cell>
          <cell r="H1490" t="str">
            <v>CALLE CAMINO VIEJO A TESISTAN 3645, NUEVO MEXICO, ZAPOPAN, JALISCO</v>
          </cell>
          <cell r="I1490">
            <v>3317921406</v>
          </cell>
          <cell r="J1490" t="str">
            <v>HISENSE</v>
          </cell>
          <cell r="K1490" t="str">
            <v>32H5B</v>
          </cell>
          <cell r="L1490" t="str">
            <v>32G153355H02038</v>
          </cell>
          <cell r="M1490">
            <v>3231114517021</v>
          </cell>
          <cell r="N1490">
            <v>7694</v>
          </cell>
          <cell r="O1490">
            <v>42352</v>
          </cell>
          <cell r="P1490">
            <v>42865</v>
          </cell>
          <cell r="Q1490">
            <v>201076</v>
          </cell>
          <cell r="R1490" t="str">
            <v>NP5 T185606/TARJETA PRINCIPAL/OC-1010721</v>
          </cell>
          <cell r="S1490" t="str">
            <v xml:space="preserve"> </v>
          </cell>
          <cell r="T1490" t="str">
            <v>Carlos Muñiz</v>
          </cell>
          <cell r="U1490">
            <v>42880</v>
          </cell>
          <cell r="V1490" t="str">
            <v>SUR</v>
          </cell>
          <cell r="AN1490" t="str">
            <v>3TE32A150815</v>
          </cell>
          <cell r="AO1490">
            <v>0</v>
          </cell>
          <cell r="AS1490" t="str">
            <v>3TE32G164485G164485M010</v>
          </cell>
          <cell r="AT1490">
            <v>4</v>
          </cell>
          <cell r="AU1490" t="str">
            <v>32H5B2</v>
          </cell>
          <cell r="AV1490" t="str">
            <v>3TE32G164485</v>
          </cell>
          <cell r="AW1490" t="str">
            <v>G164485</v>
          </cell>
          <cell r="AX1490" t="str">
            <v>M010</v>
          </cell>
          <cell r="AY1490">
            <v>74012852</v>
          </cell>
          <cell r="AZ1490">
            <v>51013774</v>
          </cell>
          <cell r="BA1490">
            <v>80153375</v>
          </cell>
        </row>
        <row r="1491">
          <cell r="D1491">
            <v>60318438</v>
          </cell>
          <cell r="E1491" t="str">
            <v>A</v>
          </cell>
          <cell r="F1491" t="str">
            <v>TV</v>
          </cell>
          <cell r="G1491" t="str">
            <v>MIRIAM HERNANDEZ HERNANDEZ</v>
          </cell>
          <cell r="H1491" t="str">
            <v>CALLE JOSE DE LA LUZ S/N ESQ. CON RUIZ CORTINES, CUNDUACAN TAB</v>
          </cell>
          <cell r="I1491">
            <v>9211467929</v>
          </cell>
          <cell r="J1491" t="str">
            <v>HISENSE</v>
          </cell>
          <cell r="K1491" t="str">
            <v>32D33</v>
          </cell>
          <cell r="L1491" t="str">
            <v>32M150518H00515</v>
          </cell>
          <cell r="M1491" t="str">
            <v>TICKET 90528</v>
          </cell>
          <cell r="N1491">
            <v>3499</v>
          </cell>
          <cell r="O1491">
            <v>42378</v>
          </cell>
          <cell r="P1491">
            <v>42878</v>
          </cell>
          <cell r="Q1491">
            <v>201031</v>
          </cell>
          <cell r="R1491" t="str">
            <v>PANEL # 171862 OC-1011023</v>
          </cell>
          <cell r="S1491" t="str">
            <v/>
          </cell>
          <cell r="T1491" t="str">
            <v xml:space="preserve">    CARLOS VERA GARCIA            </v>
          </cell>
          <cell r="U1491">
            <v>42880</v>
          </cell>
          <cell r="V1491" t="str">
            <v>SUR</v>
          </cell>
          <cell r="AN1491" t="str">
            <v>3TE32M134512</v>
          </cell>
          <cell r="AO1491">
            <v>0</v>
          </cell>
          <cell r="AS1491" t="str">
            <v>GTE32G151950CRMM012</v>
          </cell>
          <cell r="AT1491">
            <v>1</v>
          </cell>
          <cell r="AU1491" t="str">
            <v>32H5B</v>
          </cell>
          <cell r="AV1491" t="str">
            <v>GTE32G151950</v>
          </cell>
          <cell r="AW1491" t="str">
            <v>CRM</v>
          </cell>
          <cell r="AX1491" t="str">
            <v>M012</v>
          </cell>
          <cell r="AY1491">
            <v>74012853</v>
          </cell>
          <cell r="AZ1491">
            <v>51013775</v>
          </cell>
          <cell r="BA1491">
            <v>80153376</v>
          </cell>
        </row>
        <row r="1492">
          <cell r="D1492">
            <v>60318171</v>
          </cell>
          <cell r="E1492" t="str">
            <v xml:space="preserve">       A</v>
          </cell>
          <cell r="F1492" t="str">
            <v>TV</v>
          </cell>
          <cell r="G1492" t="str">
            <v>ISIDRO MORENO</v>
          </cell>
          <cell r="H1492" t="str">
            <v>NOGALES 132, SABINAL, JUAREZ</v>
          </cell>
          <cell r="I1492">
            <v>8115651715</v>
          </cell>
          <cell r="J1492" t="str">
            <v>HISENSE</v>
          </cell>
          <cell r="K1492" t="str">
            <v>50K20DW</v>
          </cell>
          <cell r="L1492" t="str">
            <v>50G144844H00722</v>
          </cell>
          <cell r="M1492" t="str">
            <v>67719-15</v>
          </cell>
          <cell r="N1492">
            <v>10272</v>
          </cell>
          <cell r="O1492">
            <v>42158</v>
          </cell>
          <cell r="P1492">
            <v>42866</v>
          </cell>
          <cell r="Q1492">
            <v>201024</v>
          </cell>
          <cell r="R1492" t="str">
            <v>16/05/17 7:36 ARANTXA NP5 P1A. OC. 1010747 PANEL 173331</v>
          </cell>
          <cell r="S1492" t="str">
            <v/>
          </cell>
          <cell r="T1492" t="str">
            <v xml:space="preserve">    SOFIA VAZQUEZ                 </v>
          </cell>
          <cell r="U1492">
            <v>42878</v>
          </cell>
          <cell r="V1492" t="str">
            <v>NORTE</v>
          </cell>
          <cell r="X1492" t="str">
            <v>TALLER</v>
          </cell>
          <cell r="Y1492">
            <v>42865</v>
          </cell>
          <cell r="AD1492" t="str">
            <v>Juarez/Paseo de sabinal</v>
          </cell>
          <cell r="AE1492" t="str">
            <v>NL</v>
          </cell>
          <cell r="AF1492" t="str">
            <v>MX</v>
          </cell>
          <cell r="AG1492" t="str">
            <v>10415979</v>
          </cell>
          <cell r="AH1492" t="str">
            <v>ISIDRO MORENO ZUÑIGA</v>
          </cell>
          <cell r="AI1492" t="str">
            <v>Nogales num 132</v>
          </cell>
          <cell r="AJ1492" t="str">
            <v>8115651715</v>
          </cell>
          <cell r="AK1492">
            <v>0</v>
          </cell>
          <cell r="AL1492" t="str">
            <v>67250</v>
          </cell>
          <cell r="AM1492" t="str">
            <v>16/05/2017 07 : 37 ARANTXA.MON : TCF116/05/2017 07 : 36 ARANTXA.MON : Se autoriza NP5; INFORMACION CORRECTA13/05/2017 04 : 44 201024 : P1A:OC1010747,PANEL173331,12MAYO201711/05/2017 23 : 14 201024 : SE ANEXANOTA DE COMPRA Y SE PASA A REVISION11/05/2017 02 : 55 201024 : SKMA. 70 KM. $ 140.0010/05/2017 23 : 40 MARIELA.CHA : ODSWTPK,A : 70KM.$ 140.00LAURELES Y SABINAL</v>
          </cell>
          <cell r="AN1492" t="str">
            <v>1TE50B8NUSCB</v>
          </cell>
          <cell r="AS1492" t="str">
            <v>3TE50G165140G165140M010</v>
          </cell>
          <cell r="AT1492">
            <v>28</v>
          </cell>
          <cell r="AU1492" t="str">
            <v>50H7GB</v>
          </cell>
          <cell r="AV1492" t="str">
            <v>3TE50G165140</v>
          </cell>
          <cell r="AW1492" t="str">
            <v>G165140</v>
          </cell>
          <cell r="AX1492" t="str">
            <v>M010</v>
          </cell>
          <cell r="AY1492">
            <v>74012800</v>
          </cell>
          <cell r="AZ1492">
            <v>51013716</v>
          </cell>
          <cell r="BA1492">
            <v>80152355</v>
          </cell>
        </row>
        <row r="1493">
          <cell r="D1493">
            <v>60318214</v>
          </cell>
          <cell r="E1493" t="str">
            <v xml:space="preserve">    A   </v>
          </cell>
          <cell r="F1493" t="str">
            <v>TV</v>
          </cell>
          <cell r="G1493" t="str">
            <v>MANUEL AMADOR CRUZ</v>
          </cell>
          <cell r="H1493" t="str">
            <v>PENSAMIENTOS 3,COL.LOMAS DE SAN MIGUEL,ATIZAPAN DE ZARAGOZA CP 52928</v>
          </cell>
          <cell r="I1493" t="str">
            <v>6269 4692 / 55 1239 1274</v>
          </cell>
          <cell r="J1493" t="str">
            <v>HISENSE</v>
          </cell>
          <cell r="K1493" t="str">
            <v>65H7B</v>
          </cell>
          <cell r="L1493" t="str">
            <v>65G160593H00041</v>
          </cell>
          <cell r="M1493" t="str">
            <v>A801387</v>
          </cell>
          <cell r="N1493">
            <v>19599</v>
          </cell>
          <cell r="O1493">
            <v>42898</v>
          </cell>
          <cell r="P1493">
            <v>42866</v>
          </cell>
          <cell r="Q1493">
            <v>201057</v>
          </cell>
          <cell r="R1493" t="str">
            <v>13/05/2017 10 : 08  ARANTXA.MON : TCF1
13/05/2017 10 : 08  ARANTXA.MON : Se autoriza NP5; numero de serie y ticket correcto
12/05/2017 01 : 25 201057 : P1A: SE SOLICITA #T189992,PANEL/ #T189986,PCB MAIN,OC-1010654</v>
          </cell>
          <cell r="S1493" t="str">
            <v xml:space="preserve"> EQUIPO EN CSA</v>
          </cell>
          <cell r="T1493" t="str">
            <v xml:space="preserve"> MARIBEL SASTRE HERNANDEZ         </v>
          </cell>
          <cell r="U1493">
            <v>42878</v>
          </cell>
          <cell r="V1493" t="str">
            <v>CENTRO</v>
          </cell>
          <cell r="X1493" t="str">
            <v>TALLER</v>
          </cell>
          <cell r="Y1493">
            <v>42865</v>
          </cell>
          <cell r="AD1493" t="str">
            <v>ATIZAPAN DE Z./LOMAS DE SAN MIGUEL</v>
          </cell>
          <cell r="AE1493" t="str">
            <v>MEX</v>
          </cell>
          <cell r="AF1493" t="str">
            <v>MX</v>
          </cell>
          <cell r="AG1493" t="str">
            <v>10418022</v>
          </cell>
          <cell r="AH1493" t="str">
            <v>MANUEL AMADOR CRUZ</v>
          </cell>
          <cell r="AI1493" t="str">
            <v>PENSAMIENTOS 3</v>
          </cell>
          <cell r="AJ1493" t="str">
            <v>55 1239 1274</v>
          </cell>
          <cell r="AK1493" t="str">
            <v>55 1239 1274</v>
          </cell>
          <cell r="AL1493" t="str">
            <v>52928</v>
          </cell>
          <cell r="AM1493" t="str">
            <v>13/05/2017 10 : 08 ARANTXA.MON : TCF113/05/2017 10 : 08 ARANTXA.MON : Se autoriza NP5; numero de serie yticket correcto12/05/2017 01 : 25 201057 : P1A: SE SOLICITA #T189992,PANEL/ #T189986,PCB MAIN,OC-1010654,11/05/201711/05/2017 03 : 43 201057 : EQUIPO EN ESPERA DE REVISION TECNICA10/05/201711/05/2017 03 : 19 ANA.LAURA : ODSWTPRD.- CLIENTE LLEVA EQ. A TALLER</v>
          </cell>
          <cell r="AN1493" t="str">
            <v>3TE65G152018</v>
          </cell>
          <cell r="AS1493" t="str">
            <v>3TE65G154826G154826M010</v>
          </cell>
          <cell r="AT1493">
            <v>1</v>
          </cell>
          <cell r="AU1493" t="str">
            <v>65H7B</v>
          </cell>
          <cell r="AV1493" t="str">
            <v>3TE65G154826</v>
          </cell>
          <cell r="AW1493" t="str">
            <v>G154826</v>
          </cell>
          <cell r="AX1493" t="str">
            <v>M010</v>
          </cell>
          <cell r="AY1493">
            <v>74012825</v>
          </cell>
          <cell r="AZ1493">
            <v>51013740</v>
          </cell>
          <cell r="BA1493">
            <v>80152377</v>
          </cell>
        </row>
        <row r="1494">
          <cell r="D1494">
            <v>60317288</v>
          </cell>
          <cell r="E1494" t="str">
            <v>A</v>
          </cell>
          <cell r="F1494" t="str">
            <v>TV</v>
          </cell>
          <cell r="G1494" t="str">
            <v>MARCO FLORES BORGES</v>
          </cell>
          <cell r="H1494" t="str">
            <v>CALLE BRAVO No. 108 COL. SAN JOSE, C.P. 24040  CAMPECHE, CAMPECHE</v>
          </cell>
          <cell r="I1494">
            <v>9811263402</v>
          </cell>
          <cell r="J1494" t="str">
            <v>HISENSE</v>
          </cell>
          <cell r="K1494" t="str">
            <v>55H7B</v>
          </cell>
          <cell r="L1494" t="str">
            <v>55G1628F7H00141</v>
          </cell>
          <cell r="M1494" t="str">
            <v>FACTURA DE COMPRA</v>
          </cell>
          <cell r="N1494">
            <v>11998.25</v>
          </cell>
          <cell r="O1494">
            <v>42704</v>
          </cell>
          <cell r="P1494">
            <v>42858</v>
          </cell>
          <cell r="Q1494">
            <v>201079</v>
          </cell>
          <cell r="R1494" t="str">
            <v>05/05/2017 06 : 10  ARANTXA.MON : Se autoriza NP5; numero de serie y ticket correcto
FALTA DE REFACCIONES  PANEL LCD 203716, OC-1010305</v>
          </cell>
          <cell r="S1494" t="str">
            <v/>
          </cell>
          <cell r="T1494" t="str">
            <v xml:space="preserve"> CANDELARIO GARCIA                </v>
          </cell>
          <cell r="U1494">
            <v>42873</v>
          </cell>
          <cell r="V1494" t="str">
            <v>SUR</v>
          </cell>
          <cell r="Y1494">
            <v>42853</v>
          </cell>
          <cell r="AD1494" t="str">
            <v>San jose Campeche</v>
          </cell>
          <cell r="AE1494" t="str">
            <v>CMP</v>
          </cell>
          <cell r="AF1494" t="str">
            <v>MX</v>
          </cell>
          <cell r="AG1494" t="str">
            <v>10417185</v>
          </cell>
          <cell r="AH1494" t="str">
            <v>MARCO FLORES BORGES</v>
          </cell>
          <cell r="AI1494" t="str">
            <v>108 Calle: Bravo num</v>
          </cell>
          <cell r="AJ1494" t="str">
            <v>9811263402</v>
          </cell>
          <cell r="AK1494">
            <v>0</v>
          </cell>
          <cell r="AL1494" t="str">
            <v>24040</v>
          </cell>
          <cell r="AM1494" t="str">
            <v>05/05/2017 06 : 11 ARANTXA.MON : TCF105/05/2017 06 : 10 ARANTXA.MON : Se autoriza NP5; numero de serie yticket correcto04/05/2017 06 : 19 201079 : PENDIENTE POR REFACCIONSE SOLICITO EL PANEL LCDOC-1010305ANEXO FORMATO RMA03/05/2017 00 : 32 201079 : EQUIPO RECOLECTADO28/04/2017 05 : 59 ANA.LAURA : ODSWTPTVJENTRE 20 Y 22</v>
          </cell>
          <cell r="AN1494" t="str">
            <v>3TE55G1523B1</v>
          </cell>
          <cell r="AS1494" t="str">
            <v>3TE55G164499G164499M010</v>
          </cell>
          <cell r="AT1494">
            <v>2</v>
          </cell>
          <cell r="AU1494" t="str">
            <v>55H7B</v>
          </cell>
          <cell r="AV1494" t="str">
            <v>3TE55G164499</v>
          </cell>
          <cell r="AW1494" t="str">
            <v>G164499</v>
          </cell>
          <cell r="AX1494" t="str">
            <v>M010</v>
          </cell>
          <cell r="AY1494">
            <v>74012831</v>
          </cell>
          <cell r="AZ1494">
            <v>51013746</v>
          </cell>
          <cell r="BA1494">
            <v>80152385</v>
          </cell>
        </row>
        <row r="1495">
          <cell r="D1495">
            <v>60318074</v>
          </cell>
          <cell r="E1495" t="str">
            <v>A</v>
          </cell>
          <cell r="F1495" t="str">
            <v>TV</v>
          </cell>
          <cell r="G1495" t="str">
            <v>Ricardo Fuentes Rizo</v>
          </cell>
          <cell r="H1495" t="str">
            <v>Carretera talisman KM.2 Col.MAgisterial Tapachula Chiapas</v>
          </cell>
          <cell r="I1495" t="str">
            <v xml:space="preserve">01 9626261290' </v>
          </cell>
          <cell r="J1495" t="str">
            <v>HISENSE</v>
          </cell>
          <cell r="K1495" t="str">
            <v>40K20DW</v>
          </cell>
          <cell r="L1495" t="str">
            <v>40G151184H04284</v>
          </cell>
          <cell r="M1495" t="str">
            <v>IWAMA98233</v>
          </cell>
          <cell r="N1495">
            <v>6464.66</v>
          </cell>
          <cell r="O1495">
            <v>42412</v>
          </cell>
          <cell r="P1495">
            <v>42865</v>
          </cell>
          <cell r="Q1495">
            <v>201070</v>
          </cell>
          <cell r="R1495" t="str">
            <v>P1:T179489,OC-1010619                                  No se surtió Pcb Main</v>
          </cell>
          <cell r="S1495" t="str">
            <v>Equipo en ASC ubicando en Cd.de Tapachul</v>
          </cell>
          <cell r="T1495" t="str">
            <v xml:space="preserve">Ing. Brenda Romero Flores         </v>
          </cell>
          <cell r="U1495">
            <v>42878</v>
          </cell>
          <cell r="V1495" t="str">
            <v>SUR</v>
          </cell>
          <cell r="Y1495">
            <v>42864</v>
          </cell>
          <cell r="AD1495" t="str">
            <v>magisterial/tapachula</v>
          </cell>
          <cell r="AE1495" t="str">
            <v>CHS</v>
          </cell>
          <cell r="AF1495" t="str">
            <v>MX</v>
          </cell>
          <cell r="AG1495" t="str">
            <v>10417910</v>
          </cell>
          <cell r="AH1495" t="str">
            <v>RICARDO FUENTES RIZOS</v>
          </cell>
          <cell r="AI1495" t="str">
            <v>s/n carretera a talisman km2</v>
          </cell>
          <cell r="AJ1495" t="str">
            <v>9626261290</v>
          </cell>
          <cell r="AK1495">
            <v>0</v>
          </cell>
          <cell r="AL1495" t="str">
            <v>30770</v>
          </cell>
          <cell r="AM1495" t="str">
            <v>12/05/2017 06 : 55 ARANTXA.MON : TCF112/05/2017 06 : 55 ARANTXA.MON : Se autoriza NP5; numero de serie yticket correcto11/05/2017 03 : 44 201070 : P1:T179489,OC-1010619 (10/05/2017)10/05/2017 06 : 07 201070 : V1:11-05-201710/05/2017 00 : 39 LAURA.HERNA : ODSWTPRD%FRENTE A HOTEL LA CANTUM</v>
          </cell>
          <cell r="AN1495" t="str">
            <v>3TE40A144716</v>
          </cell>
          <cell r="AS1495" t="str">
            <v>GTE40G151184CRMM012</v>
          </cell>
          <cell r="AT1495">
            <v>1</v>
          </cell>
          <cell r="AU1495" t="str">
            <v>40K20DW</v>
          </cell>
          <cell r="AV1495" t="str">
            <v>GTE40G151184</v>
          </cell>
          <cell r="AW1495" t="str">
            <v>CRM</v>
          </cell>
          <cell r="AX1495" t="str">
            <v>M012</v>
          </cell>
          <cell r="AY1495">
            <v>74012840</v>
          </cell>
          <cell r="AZ1495">
            <v>51013755</v>
          </cell>
          <cell r="BA1495">
            <v>80152399</v>
          </cell>
        </row>
        <row r="1496">
          <cell r="D1496">
            <v>60316504</v>
          </cell>
          <cell r="E1496" t="str">
            <v>A</v>
          </cell>
          <cell r="F1496" t="str">
            <v>TV</v>
          </cell>
          <cell r="G1496" t="str">
            <v>Ivan Masariegos Paz (Fabricas de Francia)</v>
          </cell>
          <cell r="H1496" t="str">
            <v>4ta av sur prolongacion s/n / 30790 tapachula /canta ranas</v>
          </cell>
          <cell r="I1496">
            <v>9626289555</v>
          </cell>
          <cell r="J1496" t="str">
            <v>HISENSE</v>
          </cell>
          <cell r="K1496" t="str">
            <v>65CU6200</v>
          </cell>
          <cell r="L1496" t="str">
            <v>65G163168H00175</v>
          </cell>
          <cell r="M1496" t="str">
            <v>CARTA EQUIPO PROPIEDAD DE TIENDA</v>
          </cell>
          <cell r="P1496">
            <v>42849</v>
          </cell>
          <cell r="Q1496">
            <v>201070</v>
          </cell>
          <cell r="R1496" t="str">
            <v>NO SE SURTIO PANEL LCD</v>
          </cell>
          <cell r="S1496" t="str">
            <v>EQUIPO EN ASC, UBICADO EN CD. DE TAPACHULA ZONA FRONTERIZA, SE REQUIERE SELLOS ADUANALES PARA PODER ENVIAR EQUIPO DAÑADO</v>
          </cell>
          <cell r="T1496" t="str">
            <v>Brenda Romero Flores</v>
          </cell>
          <cell r="U1496">
            <v>42878</v>
          </cell>
          <cell r="V1496" t="str">
            <v>SUR</v>
          </cell>
          <cell r="Y1496">
            <v>42845</v>
          </cell>
          <cell r="AD1496" t="str">
            <v>tapachula /canta ranas</v>
          </cell>
          <cell r="AE1496" t="str">
            <v>CHS</v>
          </cell>
          <cell r="AF1496" t="str">
            <v>MX</v>
          </cell>
          <cell r="AG1496" t="str">
            <v>10352919</v>
          </cell>
          <cell r="AH1496" t="str">
            <v>IVAN MASARIEGOS PAZ FABRICAS DE FRA</v>
          </cell>
          <cell r="AI1496" t="str">
            <v>4ta av sur prolongacion s/n</v>
          </cell>
          <cell r="AJ1496" t="str">
            <v>9626289555</v>
          </cell>
          <cell r="AK1496">
            <v>0</v>
          </cell>
          <cell r="AL1496" t="str">
            <v>30790</v>
          </cell>
          <cell r="AM1496" t="str">
            <v>12/05/2017 02 : 56 BRENDA.MORA : CSCSe le comenta al cliente que equipo se encuentra en reparación ( no sele menciona el cf).26/04/2017 04 : 11 ARANTXA.MON : TCF126/04/2017 04 : 11 ARANTXA.MON : NP525/04/2017 03 : 39 201070 : P1:T189992,OC-1009944(24-04-2017)21/04/2017 07 : 38 201070 : V1:22-04-201721/04/2017 04 : 39 GERARDO.GRA : ODSWTP ELABORADA POR EMC*RD% DENTRO DE PLAZA CRISTAL</v>
          </cell>
          <cell r="AN1496" t="str">
            <v>3TE65G162918</v>
          </cell>
          <cell r="AS1496" t="str">
            <v>3TE65G164998G164998M010</v>
          </cell>
          <cell r="AT1496">
            <v>1</v>
          </cell>
          <cell r="AU1496" t="str">
            <v>65CU6200</v>
          </cell>
          <cell r="AV1496" t="str">
            <v>3TE65G164998</v>
          </cell>
          <cell r="AW1496" t="str">
            <v>G164998</v>
          </cell>
          <cell r="AX1496" t="str">
            <v>M010</v>
          </cell>
          <cell r="AY1496">
            <v>74012841</v>
          </cell>
          <cell r="AZ1496">
            <v>51013756</v>
          </cell>
          <cell r="BA1496">
            <v>80152400</v>
          </cell>
        </row>
        <row r="1497">
          <cell r="D1497">
            <v>60305587</v>
          </cell>
          <cell r="E1497" t="str">
            <v>A</v>
          </cell>
          <cell r="F1497" t="str">
            <v>AC</v>
          </cell>
          <cell r="G1497" t="str">
            <v xml:space="preserve">JAZMIN VAZQUEZ </v>
          </cell>
          <cell r="H1497" t="str">
            <v>LOTE 4 105 MZ-39 REGION 95</v>
          </cell>
          <cell r="I1497">
            <v>9981039717</v>
          </cell>
          <cell r="J1497" t="str">
            <v>HISENSE</v>
          </cell>
          <cell r="K1497" t="str">
            <v>AS-12CR1FVDTD-IDU</v>
          </cell>
          <cell r="L1497" t="str">
            <v>1KK0120FLN0P0JFEUJ42383</v>
          </cell>
          <cell r="M1497" t="str">
            <v>NUM:19592</v>
          </cell>
          <cell r="N1497">
            <v>3439.66</v>
          </cell>
          <cell r="O1497">
            <v>42935</v>
          </cell>
          <cell r="P1497">
            <v>43089</v>
          </cell>
          <cell r="Q1497">
            <v>201033</v>
          </cell>
          <cell r="R1497" t="str">
            <v>DISPLAY  OC-1004997</v>
          </cell>
          <cell r="S1497" t="str">
            <v xml:space="preserve"> EQUIPO EN DOMICILIO DEL CLIENTE INSTALA</v>
          </cell>
          <cell r="T1497" t="str">
            <v>JUAN OSWALDO URIBE PERAZA  Fecha d</v>
          </cell>
          <cell r="U1497">
            <v>42845</v>
          </cell>
          <cell r="V1497" t="str">
            <v>SUR</v>
          </cell>
          <cell r="W1497" t="str">
            <v>COMPLETADO</v>
          </cell>
          <cell r="X1497" t="str">
            <v>TALLER</v>
          </cell>
          <cell r="Y1497">
            <v>42711</v>
          </cell>
          <cell r="Z1497">
            <v>154</v>
          </cell>
          <cell r="AA1497" t="str">
            <v>M010</v>
          </cell>
          <cell r="AD1497" t="str">
            <v>region 95/cancun</v>
          </cell>
          <cell r="AE1497" t="str">
            <v>QR</v>
          </cell>
          <cell r="AF1497" t="str">
            <v>MX</v>
          </cell>
          <cell r="AG1497" t="str">
            <v>10406665</v>
          </cell>
          <cell r="AH1497" t="str">
            <v>JAZMIN VAZQUEZ</v>
          </cell>
          <cell r="AI1497" t="str">
            <v>lt 4 105 mzn 39</v>
          </cell>
          <cell r="AJ1497" t="str">
            <v>9981039717</v>
          </cell>
          <cell r="AK1497">
            <v>0</v>
          </cell>
          <cell r="AL1497" t="str">
            <v>77535</v>
          </cell>
          <cell r="AM1497" t="str">
            <v>04/01/2017 07 : 12 Ricardo Espinosa : TCFDEV POR NO TENER PRODUCTO DISPONIBLE BRENDA MED04/01/2017 00 : 27 MARCO.DIAZ : TCF1, TCF1PU CSA ANGELICA MTZ04/01/2017 00 : 27 MARCO.DIAZ : TCF174 7400951024/12/2016 01 : 41 FABIOLA.BON : TCF123/12/2016 07 : 25 ERNESTO.HERN : NP521/12/2016 06 : 51 201033 : EQUIPÓ CHECADO SE LE DETECTO QUE POR ELCODIGO QUE PRESENTA SE LOCALIZA QUE SE ENCUENTRA DAÑADA LA PCB MAIN POR LO QUE EL EQUIPO NO FUNCIONA,DE IGUAL MANERA SE SOLICITA ELDISPLAY,ESTAS PIEZAS SE SOLICITAN EL DIA DE HOY 20/12/2016 CON EL NUMERO DE OC-100499720/12/2016 05 : 17 FABIOLA.BON : SEG: PENDIENTE DE DIAGNOSTICO16/12/2016 07 : 16 FABIOLA.BON : SEG: PENDIENTE DE DIAGNOSTICO13/12/2016 07 : 15 FABIOLA.BON : SEG: PENDIENTE DE DIAGNOSTICO08/12/2016 08 : 04 201033 : V1 10/12/2016 10:00AM Y 06:00PM07/12/2016 07 : 26 ADRIANA.SAN : ODSWTPRD%8 Y 10</v>
          </cell>
          <cell r="AN1497" t="str">
            <v>GKK012NK5016</v>
          </cell>
          <cell r="AO1497" t="e">
            <v>#N/A</v>
          </cell>
          <cell r="AP1497" t="e">
            <v>#N/A</v>
          </cell>
          <cell r="AQ1497" t="e">
            <v>#N/A</v>
          </cell>
          <cell r="AR1497" t="e">
            <v>#N/A</v>
          </cell>
          <cell r="AS1497" t="str">
            <v>GKK012NJF157KH5DXM010</v>
          </cell>
          <cell r="AT1497">
            <v>1</v>
          </cell>
          <cell r="AU1497" t="str">
            <v>AS-12CR1FVDTD</v>
          </cell>
          <cell r="AV1497" t="str">
            <v>GKK012NJF157</v>
          </cell>
          <cell r="AW1497" t="str">
            <v>KH5DX</v>
          </cell>
          <cell r="AX1497" t="str">
            <v>M010</v>
          </cell>
          <cell r="AY1497">
            <v>74009510</v>
          </cell>
          <cell r="AZ1497">
            <v>51012155</v>
          </cell>
          <cell r="BA1497">
            <v>80151548</v>
          </cell>
        </row>
        <row r="1498">
          <cell r="D1498">
            <v>60311526</v>
          </cell>
          <cell r="E1498" t="str">
            <v>A</v>
          </cell>
          <cell r="F1498" t="str">
            <v>TV</v>
          </cell>
          <cell r="G1498" t="str">
            <v>JUAN ANTONIO JARDINES</v>
          </cell>
          <cell r="H1498" t="str">
            <v>TEHUANTEPEC NUM 135 INT F-101 COL. ROMA AZUL DELG CUAUHTEMOC CP 06760</v>
          </cell>
          <cell r="I1498" t="str">
            <v>5547754388</v>
          </cell>
          <cell r="J1498" t="str">
            <v>HISENSE</v>
          </cell>
          <cell r="K1498" t="str">
            <v>43H7C</v>
          </cell>
          <cell r="L1498" t="str">
            <v>43G161941H00486</v>
          </cell>
          <cell r="M1498" t="str">
            <v>NOTA DE VENTA 030406 MEGA AUDIO SA DE CV</v>
          </cell>
          <cell r="N1498">
            <v>6989</v>
          </cell>
          <cell r="O1498">
            <v>42658</v>
          </cell>
          <cell r="P1498">
            <v>42789</v>
          </cell>
          <cell r="Q1498">
            <v>201767</v>
          </cell>
          <cell r="R1498" t="str">
            <v>28/02/2017 03 : 02  ERNESTO.HERN : NP5 / P1A: 197917 PANEL     23-02-2017   OC-1007850</v>
          </cell>
          <cell r="S1498" t="str">
            <v>EQUIPO DAÑADO EN DOMICILIO DE CLIENTE</v>
          </cell>
          <cell r="T1498" t="str">
            <v xml:space="preserve">ABRAHAM LAZCANO                </v>
          </cell>
          <cell r="U1498" t="str">
            <v>2017-04-10</v>
          </cell>
          <cell r="V1498" t="str">
            <v>Centro</v>
          </cell>
          <cell r="W1498" t="str">
            <v>COMPLETADO</v>
          </cell>
          <cell r="Y1498">
            <v>42780</v>
          </cell>
          <cell r="Z1498">
            <v>131</v>
          </cell>
          <cell r="AA1498" t="str">
            <v>M010</v>
          </cell>
          <cell r="AB1498" t="str">
            <v>T197917/Panel - PANEL</v>
          </cell>
          <cell r="AC1498" t="str">
            <v>OC-1007850</v>
          </cell>
          <cell r="AD1498" t="str">
            <v>Cuahutemoc/Roma azul</v>
          </cell>
          <cell r="AE1498" t="str">
            <v>DF</v>
          </cell>
          <cell r="AF1498" t="str">
            <v>MX</v>
          </cell>
          <cell r="AG1498" t="str">
            <v>10411937</v>
          </cell>
          <cell r="AH1498" t="str">
            <v>JUAN ANTONIO JARDINES</v>
          </cell>
          <cell r="AI1498" t="str">
            <v>Tehuantepec nu 135 int f-101</v>
          </cell>
          <cell r="AJ1498" t="str">
            <v>5547754388</v>
          </cell>
          <cell r="AK1498">
            <v>0</v>
          </cell>
          <cell r="AL1498" t="str">
            <v>06760</v>
          </cell>
          <cell r="AM1498" t="str">
            <v>19/04/2017 06 : 19 Ricardo Espinosa : TCF174 74011400 BRENDA MED13/04/2017 00 : 10 GEARARDO.PA : CFA12/04/2017 00 : 40 GERARDO.GRA : CSC se indica tiempo aproximado deentrega finales mes de abril. EMC*. Se pasa ODS a CF para seguimiento.EMC*01/04/2017 08 : 16 MARCO.DIAZ : TCF1 TCF1PU CLIENTEINF. JOSUE.DMC31/03/2017 04 : 10 GABRIELA.B : CSCSe brinda información de CF se pide esperar18/03/2017 06 : 58 MARCO.DIAZ : TCF174 7401136116/03/2017 01 : 21 SEMIRAMIS.M : CSCCte se comunica para verificar el estatus se le menciona que serealizara un cambio físico en un tiempo aproximado de 20 días hábiles28/02/2017 03 : 02 ERNESTO.HERN : TCF128/02/2017 03 : 02 ERNESTO.HERN : NP524/02/2017 04 : 32 201767 : P1A: 197917 PANEL 23-02-2017 OC-100785023/02/2017 08 : 01 MA.ISABEL : SEG: SE CONTACTA AL CSA PARA VERFESTATUS DE VISITA17/02/2017 06 : 16 MA.ISABEL : SEG: DGR15/02/2017 03 : 59 201767 : V1:17/02/2017:HORARIO ABIERTO DE 10 AM A 18HRS_H23225_T5114/02/2017 02 : 08 DULCE.M : ENTRE CALLES TORREÓN Y MEDELLIN BAJOA YQUINTANA ROO.CORREO PIPA1222@OUTLOOK.COMODSWTP</v>
          </cell>
          <cell r="AN1498" t="str">
            <v>3TE43G154905</v>
          </cell>
          <cell r="AO1498" t="str">
            <v>Smart</v>
          </cell>
          <cell r="AP1498" t="str">
            <v>Hisense</v>
          </cell>
          <cell r="AQ1498" t="str">
            <v>Opera</v>
          </cell>
          <cell r="AR1498" t="str">
            <v>UHD 3840 X 2160</v>
          </cell>
          <cell r="AS1498" t="str">
            <v>3TE43G163448G163448M010</v>
          </cell>
          <cell r="AT1498">
            <v>2</v>
          </cell>
          <cell r="AU1498" t="str">
            <v>43H7C</v>
          </cell>
          <cell r="AV1498" t="str">
            <v>3TE43G163448</v>
          </cell>
          <cell r="AW1498" t="str">
            <v>G163448</v>
          </cell>
          <cell r="AX1498" t="str">
            <v>M010</v>
          </cell>
          <cell r="AY1498">
            <v>74011400</v>
          </cell>
          <cell r="AZ1498">
            <v>51012333</v>
          </cell>
          <cell r="BA1498">
            <v>80153871</v>
          </cell>
        </row>
        <row r="1499">
          <cell r="D1499">
            <v>60316055</v>
          </cell>
          <cell r="E1499" t="str">
            <v xml:space="preserve">A   </v>
          </cell>
          <cell r="F1499" t="str">
            <v>TV</v>
          </cell>
          <cell r="G1499" t="str">
            <v>ROCIO DELGADO PACHECO</v>
          </cell>
          <cell r="H1499" t="str">
            <v>FUENTE DE LOS CANTOS #105 LAS FUENTES</v>
          </cell>
          <cell r="I1499">
            <v>6181066367</v>
          </cell>
          <cell r="J1499" t="str">
            <v>HISENSE</v>
          </cell>
          <cell r="K1499" t="str">
            <v>50K20DW</v>
          </cell>
          <cell r="L1499" t="str">
            <v>50G143291H02229</v>
          </cell>
          <cell r="M1499" t="str">
            <v>TELMEX</v>
          </cell>
          <cell r="N1499">
            <v>0</v>
          </cell>
          <cell r="O1499">
            <v>41788</v>
          </cell>
          <cell r="P1499">
            <v>42844</v>
          </cell>
          <cell r="Q1499">
            <v>201034</v>
          </cell>
          <cell r="R1499" t="str">
            <v>20/04/2017 06 : 15  ARANTXA.MON : TCF1
20/04/2017 06 : 15  ARANTXA.MON : NP5
20/04/2017 02 : 16  MARIA.EUGENI : SEG: Se corrige modelo en sistema.
20/04/2017 02 : 08  ARANTXA.MON : MODELO CRM NO COINCIDE CON LOSOLICITADO A REFACCIONES
19/04/2017 04 : 48 201034 : P1 PENDIENTE PANEL OC-1009701</v>
          </cell>
          <cell r="S1499" t="str">
            <v/>
          </cell>
          <cell r="T1499" t="str">
            <v xml:space="preserve">                                  </v>
          </cell>
          <cell r="U1499" t="str">
            <v>2017-05-08</v>
          </cell>
          <cell r="V1499" t="str">
            <v>NORTE</v>
          </cell>
          <cell r="W1499" t="str">
            <v>COMPLETADO</v>
          </cell>
          <cell r="X1499" t="str">
            <v>TALLER</v>
          </cell>
          <cell r="Y1499">
            <v>42842</v>
          </cell>
          <cell r="Z1499">
            <v>1054</v>
          </cell>
          <cell r="AD1499" t="str">
            <v>FRACC LAS FUENTES / DURANGO</v>
          </cell>
          <cell r="AE1499" t="str">
            <v>DGO</v>
          </cell>
          <cell r="AF1499" t="str">
            <v>MX</v>
          </cell>
          <cell r="AG1499" t="str">
            <v>10416047</v>
          </cell>
          <cell r="AH1499" t="str">
            <v>ROCIO DELGADO PACHECO</v>
          </cell>
          <cell r="AI1499" t="str">
            <v>105 FUENTE DE LOS CANTOS</v>
          </cell>
          <cell r="AJ1499" t="str">
            <v>0456181066367</v>
          </cell>
          <cell r="AK1499">
            <v>0</v>
          </cell>
          <cell r="AL1499" t="str">
            <v>34220</v>
          </cell>
          <cell r="AM1499" t="str">
            <v>09/05/2017 06 : 14 SEMIRAMIS.M : CSCCte se comunica para verificar cuando se le entregara el equipo se lemenciona que aun esta pendiente de que se determine el cf pues no hayuna autorización confirmada por lo que se le pide tiempo paraconfirmarlo20/04/2017 06 : 15 ARANTXA.MON : TCF120/04/2017 06 : 15 ARANTXA.MON : NP520/04/2017 02 : 16 MARIA.EUGENI : SEG: Se corrige modelo en sistema.20/04/2017 02 : 08 ARANTXA.MON : MODELO CRM NO COINCIDE CON LOSOLICITADO A REFACCIONES19/04/2017 04 : 48 201034 : P1 PENDIENTE PANEL OC-100970119/04/2017 02 : 17 201034 : EQUIPO RECOLECTADO18/04/2017 00 : 40 RAUL.CALDER : ODSWTPRD% ENTRE CONSTITUYENTES Y FUENTE DE LOS MILAGROS</v>
          </cell>
          <cell r="AN1499" t="str">
            <v>1TE50B8NUSCB</v>
          </cell>
          <cell r="AO1499" t="str">
            <v>Smart</v>
          </cell>
          <cell r="AP1499" t="str">
            <v>Hisense</v>
          </cell>
          <cell r="AQ1499" t="str">
            <v>Opera</v>
          </cell>
          <cell r="AR1499" t="str">
            <v>FHD 1920 x 1080</v>
          </cell>
          <cell r="AS1499" t="str">
            <v>3TE50G165140G165140M010</v>
          </cell>
          <cell r="AT1499">
            <v>28</v>
          </cell>
          <cell r="AU1499" t="str">
            <v>50H7GB</v>
          </cell>
          <cell r="AV1499" t="str">
            <v>3TE50G165140</v>
          </cell>
          <cell r="AW1499" t="str">
            <v>G165140</v>
          </cell>
          <cell r="AX1499" t="str">
            <v>M010</v>
          </cell>
          <cell r="AY1499">
            <v>74012677</v>
          </cell>
          <cell r="AZ1499">
            <v>51013596</v>
          </cell>
          <cell r="BA1499">
            <v>80151745</v>
          </cell>
        </row>
        <row r="1500">
          <cell r="D1500">
            <v>60306620</v>
          </cell>
          <cell r="E1500" t="str">
            <v>A</v>
          </cell>
          <cell r="F1500" t="str">
            <v>TV</v>
          </cell>
          <cell r="G1500" t="str">
            <v>BERENICE GALAN SOLIS</v>
          </cell>
          <cell r="H1500" t="str">
            <v>PRIVADA DIAMANTE 316, COL. VICTORIA, COATZACOALCOS, VER</v>
          </cell>
          <cell r="I1500">
            <v>9211001306</v>
          </cell>
          <cell r="J1500" t="str">
            <v>HISENSE</v>
          </cell>
          <cell r="K1500" t="str">
            <v>50K20DW</v>
          </cell>
          <cell r="L1500" t="str">
            <v>50G143066H00397</v>
          </cell>
          <cell r="M1500">
            <v>81012</v>
          </cell>
          <cell r="N1500">
            <v>8499</v>
          </cell>
          <cell r="O1500">
            <v>42022</v>
          </cell>
          <cell r="P1500">
            <v>42726</v>
          </cell>
          <cell r="Q1500">
            <v>201054</v>
          </cell>
          <cell r="R1500" t="str">
            <v>DAÑO EN EL PANEL OC-1005192</v>
          </cell>
          <cell r="T1500" t="str">
            <v>ANDRES HERNANDEZ</v>
          </cell>
          <cell r="U1500" t="str">
            <v>2017/05/18</v>
          </cell>
          <cell r="V1500" t="str">
            <v>SUR</v>
          </cell>
          <cell r="W1500" t="str">
            <v>COMPLETADO</v>
          </cell>
          <cell r="X1500" t="str">
            <v>TALLER</v>
          </cell>
          <cell r="Y1500" t="e">
            <v>#N/A</v>
          </cell>
          <cell r="Z1500" t="e">
            <v>#N/A</v>
          </cell>
          <cell r="AD1500" t="e">
            <v>#N/A</v>
          </cell>
          <cell r="AE1500" t="e">
            <v>#N/A</v>
          </cell>
          <cell r="AF1500" t="e">
            <v>#N/A</v>
          </cell>
          <cell r="AG1500" t="e">
            <v>#N/A</v>
          </cell>
          <cell r="AH1500" t="e">
            <v>#N/A</v>
          </cell>
          <cell r="AI1500" t="e">
            <v>#N/A</v>
          </cell>
          <cell r="AJ1500" t="e">
            <v>#N/A</v>
          </cell>
          <cell r="AK1500" t="e">
            <v>#N/A</v>
          </cell>
          <cell r="AL1500" t="e">
            <v>#N/A</v>
          </cell>
          <cell r="AM1500" t="e">
            <v>#N/A</v>
          </cell>
          <cell r="AN1500" t="str">
            <v>1TE50B8NUSCB</v>
          </cell>
          <cell r="AO1500" t="str">
            <v>Smart</v>
          </cell>
          <cell r="AP1500" t="str">
            <v>Hisense</v>
          </cell>
          <cell r="AQ1500" t="str">
            <v>Opera</v>
          </cell>
          <cell r="AR1500" t="str">
            <v>FHD 1920 x 1080</v>
          </cell>
          <cell r="AS1500" t="str">
            <v>3TE50G165140G165140M010</v>
          </cell>
          <cell r="AT1500">
            <v>28</v>
          </cell>
          <cell r="AU1500" t="str">
            <v>50H7GB</v>
          </cell>
          <cell r="AV1500" t="str">
            <v>3TE50G165140</v>
          </cell>
          <cell r="AW1500" t="str">
            <v>G165140</v>
          </cell>
          <cell r="AX1500" t="str">
            <v>M010</v>
          </cell>
          <cell r="AY1500">
            <v>74012771</v>
          </cell>
          <cell r="AZ1500">
            <v>51013689</v>
          </cell>
          <cell r="BA1500">
            <v>80151780</v>
          </cell>
        </row>
        <row r="1501">
          <cell r="D1501">
            <v>60318028</v>
          </cell>
          <cell r="E1501" t="str">
            <v xml:space="preserve">A  </v>
          </cell>
          <cell r="F1501" t="str">
            <v>TV</v>
          </cell>
          <cell r="G1501" t="str">
            <v>Joaquin Trujillo Zamora</v>
          </cell>
          <cell r="H1501" t="str">
            <v>Calle Hidalgo 1825. Col. Infonavit. Ciudad Obregón</v>
          </cell>
          <cell r="I1501">
            <v>6444131642</v>
          </cell>
          <cell r="J1501" t="str">
            <v>HISENSE</v>
          </cell>
          <cell r="K1501" t="str">
            <v>50H3</v>
          </cell>
          <cell r="L1501" t="str">
            <v>50J141308H01026</v>
          </cell>
          <cell r="M1501">
            <v>0</v>
          </cell>
          <cell r="N1501">
            <v>10401.1</v>
          </cell>
          <cell r="O1501">
            <v>42032</v>
          </cell>
          <cell r="P1501">
            <v>42868</v>
          </cell>
          <cell r="Q1501">
            <v>201554</v>
          </cell>
          <cell r="R1501" t="str">
            <v>Leds Dañados</v>
          </cell>
          <cell r="S1501" t="str">
            <v/>
          </cell>
          <cell r="T1501" t="str">
            <v xml:space="preserve">  Luis Daniel Medina              </v>
          </cell>
          <cell r="U1501" t="str">
            <v>2017/05/19</v>
          </cell>
          <cell r="V1501" t="str">
            <v>NORTE</v>
          </cell>
          <cell r="W1501" t="str">
            <v>COMPLETADO</v>
          </cell>
          <cell r="X1501" t="str">
            <v>TALLER</v>
          </cell>
          <cell r="Y1501">
            <v>42864</v>
          </cell>
          <cell r="AD1501" t="str">
            <v>Cajeme/Infonavit</v>
          </cell>
          <cell r="AE1501" t="str">
            <v>SON</v>
          </cell>
          <cell r="AF1501" t="str">
            <v>MX</v>
          </cell>
          <cell r="AG1501" t="str">
            <v>10417440</v>
          </cell>
          <cell r="AH1501" t="str">
            <v>JOAQUIN TRUJILLOZAMORA</v>
          </cell>
          <cell r="AI1501" t="str">
            <v>Calle Hidalgo No. 1825</v>
          </cell>
          <cell r="AJ1501" t="str">
            <v>644-413-16-42</v>
          </cell>
          <cell r="AK1501">
            <v>0</v>
          </cell>
          <cell r="AL1501" t="str">
            <v>85120</v>
          </cell>
          <cell r="AM1501" t="str">
            <v>16/05/2017 06 : 55 ARANTXA.MON : TCF116/05/2017 06 : 54 ARANTXA.MON : Se autoriza NP5; INFORMACION CORRECTA13/05/2017 00 : 49 201554 : P1: T173331, OC-1010724, SE SOLICITO PANELLCD, LEDS DAÑADOS10/05/2017 00 : 58 201554 : V1: 10/05/17 16:00 - 17:0003/05/2017 06 : 09 BRENDA.MORA : ENTRE LA TACHIBE TUAPANHAY UNA IGLESIA A DOS CASAFACHADA COLOR CAFE</v>
          </cell>
          <cell r="AN1501" t="str">
            <v>3TE50J141202</v>
          </cell>
          <cell r="AO1501" t="str">
            <v>Básica</v>
          </cell>
          <cell r="AP1501" t="str">
            <v>Hisense</v>
          </cell>
          <cell r="AQ1501" t="str">
            <v>Opera</v>
          </cell>
          <cell r="AR1501" t="str">
            <v>FHD 1920 x 1080</v>
          </cell>
          <cell r="AS1501" t="str">
            <v>3TE50G154819G154819M010</v>
          </cell>
          <cell r="AT1501">
            <v>1</v>
          </cell>
          <cell r="AU1501" t="str">
            <v>50H5B</v>
          </cell>
          <cell r="AV1501" t="str">
            <v>3TE50G154819</v>
          </cell>
          <cell r="AW1501" t="str">
            <v>G154819</v>
          </cell>
          <cell r="AX1501" t="str">
            <v>M010</v>
          </cell>
          <cell r="AY1501">
            <v>74012772</v>
          </cell>
          <cell r="AZ1501">
            <v>51013690</v>
          </cell>
          <cell r="BA1501">
            <v>80151781</v>
          </cell>
        </row>
        <row r="1502">
          <cell r="D1502">
            <v>60313764</v>
          </cell>
          <cell r="E1502" t="str">
            <v>A</v>
          </cell>
          <cell r="F1502" t="str">
            <v>TV</v>
          </cell>
          <cell r="G1502" t="str">
            <v>CESAR ERNESTO RODRIGUEZ MURILLO</v>
          </cell>
          <cell r="H1502" t="str">
            <v>AV AFRICA NO. 8618-62 FRACC EL LAUREL , TIJUANA B.C.</v>
          </cell>
          <cell r="I1502" t="str">
            <v>6641833234 6643785133</v>
          </cell>
          <cell r="J1502" t="str">
            <v xml:space="preserve">HISENSE </v>
          </cell>
          <cell r="K1502" t="str">
            <v>50K20DW</v>
          </cell>
          <cell r="L1502" t="str">
            <v>50G143292H04930</v>
          </cell>
          <cell r="M1502" t="str">
            <v>TICKET 71830249294357</v>
          </cell>
          <cell r="N1502">
            <v>8499</v>
          </cell>
          <cell r="O1502">
            <v>41854</v>
          </cell>
          <cell r="P1502">
            <v>42872</v>
          </cell>
          <cell r="Q1502">
            <v>201015</v>
          </cell>
          <cell r="R1502" t="str">
            <v xml:space="preserve">16/03/2017 06 : 19  JORGE.VAZ : TCF1
16/03/2017 06 : 18  JORGE.VAZ : NP5
12/03/2017 06 : 37 201015 : P1 / PANEL , T173331 / OC - 1008500 </v>
          </cell>
          <cell r="S1502" t="str">
            <v>SE PIDIO PANEL Y NO LO SURTIERON</v>
          </cell>
          <cell r="T1502" t="str">
            <v xml:space="preserve"> Victor Manuel Ascencio Vazquez   </v>
          </cell>
          <cell r="U1502" t="str">
            <v>2017/05/18</v>
          </cell>
          <cell r="V1502" t="str">
            <v>NORTE</v>
          </cell>
          <cell r="W1502" t="str">
            <v>COMPLETADO</v>
          </cell>
          <cell r="X1502" t="str">
            <v>TALLER</v>
          </cell>
          <cell r="Y1502">
            <v>42803</v>
          </cell>
          <cell r="AD1502" t="str">
            <v>fracc. laurel 2/tijuana</v>
          </cell>
          <cell r="AE1502" t="str">
            <v>BC</v>
          </cell>
          <cell r="AF1502" t="str">
            <v>MX</v>
          </cell>
          <cell r="AG1502" t="str">
            <v>10331662</v>
          </cell>
          <cell r="AH1502" t="str">
            <v>CESAR ERNESTO RODRIGUEZ MURILLO</v>
          </cell>
          <cell r="AI1502" t="str">
            <v>av de africa 8618 in 62</v>
          </cell>
          <cell r="AJ1502" t="str">
            <v>6643785133</v>
          </cell>
          <cell r="AK1502" t="str">
            <v>6643785133</v>
          </cell>
          <cell r="AL1502" t="str">
            <v>22253</v>
          </cell>
          <cell r="AM1502" t="str">
            <v>18/05/2017 00 : 57 JUANANTONIO : CSC se pide apoyo a CSA para enviarformato de CF a coordinador de zona. EMC*16/03/2017 06 : 19 JORGE.VAZ : TCF116/03/2017 06 : 18 JORGE.VAZ : NP512/03/2017 06 : 37 201015 : P1 / PANEL , T173331 / OC - 1008500 , SEHACE PREDIAGNOSTICO DESPUES DE PLATICA CON EL CLIENTE , TCF1PU EQUIPO EN CASA DE CLIENTE / LA FUNCION DE WARRANTY TYPE NO ESTAACTIVADA Y NO ME DEJA CAMBIAR ESTATUS10/03/2017 03 : 48 GERARDO.GRA : FALLA EN CF DE ODS 6024817710/03/2017 03 : 45 GERARDO.GRA : ODSWTP ELABORADA POR EMC*RD% PRIVADA. NUEVA DELHI, ENTRE AV. AMERICAS Y AV. NACIONES</v>
          </cell>
          <cell r="AN1502" t="str">
            <v>1TE50B8NUSCB</v>
          </cell>
          <cell r="AO1502" t="str">
            <v>Smart</v>
          </cell>
          <cell r="AP1502" t="str">
            <v>Hisense</v>
          </cell>
          <cell r="AQ1502" t="str">
            <v>Opera</v>
          </cell>
          <cell r="AR1502" t="str">
            <v>FHD 1920 x 1080</v>
          </cell>
          <cell r="AS1502" t="str">
            <v>3TE50G165140G165140M010</v>
          </cell>
          <cell r="AT1502">
            <v>28</v>
          </cell>
          <cell r="AU1502" t="str">
            <v>50H7GB</v>
          </cell>
          <cell r="AV1502" t="str">
            <v>3TE50G165140</v>
          </cell>
          <cell r="AW1502" t="str">
            <v>G165140</v>
          </cell>
          <cell r="AX1502" t="str">
            <v>M010</v>
          </cell>
          <cell r="AY1502">
            <v>74012775</v>
          </cell>
          <cell r="AZ1502">
            <v>51013693</v>
          </cell>
          <cell r="BA1502">
            <v>80151785</v>
          </cell>
        </row>
        <row r="1503">
          <cell r="D1503">
            <v>60318271</v>
          </cell>
          <cell r="E1503" t="str">
            <v xml:space="preserve">A   </v>
          </cell>
          <cell r="F1503" t="str">
            <v>TV</v>
          </cell>
          <cell r="G1503" t="str">
            <v>Evaristo Castro Quintana</v>
          </cell>
          <cell r="H1503" t="str">
            <v>Juan Escutia 316. Col Faustino. Ciudad Obregón</v>
          </cell>
          <cell r="I1503">
            <v>6444177618</v>
          </cell>
          <cell r="J1503" t="str">
            <v>HISENSE</v>
          </cell>
          <cell r="K1503" t="str">
            <v>50K20DW</v>
          </cell>
          <cell r="L1503" t="str">
            <v>50G143291H08297</v>
          </cell>
          <cell r="M1503">
            <v>0</v>
          </cell>
          <cell r="N1503">
            <v>0</v>
          </cell>
          <cell r="O1503">
            <v>42172</v>
          </cell>
          <cell r="P1503">
            <v>42869</v>
          </cell>
          <cell r="Q1503">
            <v>201554</v>
          </cell>
          <cell r="R1503" t="str">
            <v xml:space="preserve">16/05/2017 08 : 03  ARANTXA.MON : TCF1
16/05/2017 08 : 02  ARANTXA.MON : Se autoriza NP5; INFORMACION CORRECTA
14/05/2017 03 : 13 201554 : P1: T173331, OC-1010772, SE SOLICITO PANEL LCD, LEDS DAÑADOS
</v>
          </cell>
          <cell r="S1503" t="str">
            <v/>
          </cell>
          <cell r="T1503" t="str">
            <v xml:space="preserve">  Luis Daniel Medina              </v>
          </cell>
          <cell r="U1503" t="str">
            <v>2017/05/19</v>
          </cell>
          <cell r="V1503" t="str">
            <v>NORTE</v>
          </cell>
          <cell r="W1503" t="str">
            <v>COMPLETADO</v>
          </cell>
          <cell r="X1503" t="str">
            <v>TALLER</v>
          </cell>
          <cell r="Y1503">
            <v>42866</v>
          </cell>
          <cell r="AD1503" t="str">
            <v>Cajame/Faustino</v>
          </cell>
          <cell r="AE1503" t="str">
            <v>SON</v>
          </cell>
          <cell r="AF1503" t="str">
            <v>MX</v>
          </cell>
          <cell r="AG1503" t="str">
            <v>10416372</v>
          </cell>
          <cell r="AH1503" t="str">
            <v>EVARISTO CASTRO QUINTANA</v>
          </cell>
          <cell r="AI1503" t="str">
            <v>Juan Escutia No. 316</v>
          </cell>
          <cell r="AJ1503" t="str">
            <v>644-417-76-18</v>
          </cell>
          <cell r="AK1503">
            <v>0</v>
          </cell>
          <cell r="AL1503" t="str">
            <v>85180</v>
          </cell>
          <cell r="AM1503" t="str">
            <v>16/05/2017 08 : 03 ARANTXA.MON : TCF116/05/2017 08 : 02 ARANTXA.MON : Se autoriza NP5; INFORMACION CORRECTA14/05/2017 03 : 13 201554 : P1: T173331, OC-1010772, SE SOLICITO PANELLCD, LEDS DAÑADOS12/05/2017 01 : 17 201554 : V1: 13/05/17 9:00 - 11:0021/04/2017 00 : 06 BRENDA.MORA : ODSWTPENTRE CALIFORNIA Y RAMÓN GUZMÁNA UNA CALLE ANTES DE LA 300FACHADA COLOR CREMA</v>
          </cell>
          <cell r="AN1503" t="str">
            <v>1TE50B8NUSCB</v>
          </cell>
          <cell r="AO1503" t="str">
            <v>Smart</v>
          </cell>
          <cell r="AP1503" t="str">
            <v>Hisense</v>
          </cell>
          <cell r="AQ1503" t="str">
            <v>Opera</v>
          </cell>
          <cell r="AR1503" t="str">
            <v>FHD 1920 x 1080</v>
          </cell>
          <cell r="AS1503" t="str">
            <v>3TE50G165140G165140M010</v>
          </cell>
          <cell r="AT1503">
            <v>28</v>
          </cell>
          <cell r="AU1503" t="str">
            <v>50H7GB</v>
          </cell>
          <cell r="AV1503" t="str">
            <v>3TE50G165140</v>
          </cell>
          <cell r="AW1503" t="str">
            <v>G165140</v>
          </cell>
          <cell r="AX1503" t="str">
            <v>M010</v>
          </cell>
          <cell r="AY1503">
            <v>74012776</v>
          </cell>
          <cell r="AZ1503">
            <v>51013694</v>
          </cell>
          <cell r="BA1503">
            <v>80151791</v>
          </cell>
        </row>
        <row r="1504">
          <cell r="D1504">
            <v>60317694</v>
          </cell>
          <cell r="E1504" t="str">
            <v xml:space="preserve">A   </v>
          </cell>
          <cell r="F1504" t="str">
            <v>TV</v>
          </cell>
          <cell r="G1504" t="str">
            <v xml:space="preserve">Yolanda Manzanares
</v>
          </cell>
          <cell r="H1504" t="str">
            <v xml:space="preserve"> 
 Tianguistenco/Santiago Tilapa
Av. México
 30  52650</v>
          </cell>
          <cell r="I1504" t="str">
            <v xml:space="preserve"> 7131310939 7131096602 </v>
          </cell>
          <cell r="J1504" t="str">
            <v>HISENSE</v>
          </cell>
          <cell r="K1504" t="str">
            <v>40H5B2</v>
          </cell>
          <cell r="L1504" t="str">
            <v>40G1618N6H00959</v>
          </cell>
          <cell r="M1504">
            <v>93932</v>
          </cell>
          <cell r="N1504">
            <v>9331.9500000000007</v>
          </cell>
          <cell r="O1504">
            <v>42734</v>
          </cell>
          <cell r="P1504">
            <v>42868</v>
          </cell>
          <cell r="Q1504">
            <v>201612</v>
          </cell>
          <cell r="R1504" t="str">
            <v xml:space="preserve">16/05/2017 07 : 32  ARANTXA.MON : TCF1
16/05/2017 07 : 32  ARANTXA.MON : Se autoriza NP5; INFORMACION CORRECTA
13/05/2017 03 : 16 201612 : P1_ PANEL OCC1010745 </v>
          </cell>
          <cell r="S1504" t="str">
            <v>EQUIPO RECOLECTADO SIN ACCESORIOS</v>
          </cell>
          <cell r="T1504" t="str">
            <v xml:space="preserve">       ADRIANA REYES             F</v>
          </cell>
          <cell r="U1504" t="str">
            <v>2017/05/18</v>
          </cell>
          <cell r="V1504" t="str">
            <v>CENTRO</v>
          </cell>
          <cell r="W1504" t="str">
            <v>COMPLETADO</v>
          </cell>
          <cell r="X1504" t="str">
            <v>TALLER</v>
          </cell>
          <cell r="Y1504">
            <v>42859</v>
          </cell>
          <cell r="AD1504" t="str">
            <v>Tianguistenco/Santiago Tilapa</v>
          </cell>
          <cell r="AE1504" t="str">
            <v>MEX</v>
          </cell>
          <cell r="AF1504" t="str">
            <v>MX</v>
          </cell>
          <cell r="AG1504" t="str">
            <v>10416343</v>
          </cell>
          <cell r="AH1504" t="str">
            <v>YOLANDA MANZANARES</v>
          </cell>
          <cell r="AI1504" t="str">
            <v>30 Ave. México</v>
          </cell>
          <cell r="AJ1504" t="str">
            <v>7131096602</v>
          </cell>
          <cell r="AK1504" t="str">
            <v>7131096602</v>
          </cell>
          <cell r="AL1504" t="str">
            <v>52650</v>
          </cell>
          <cell r="AM1504" t="str">
            <v>16/05/2017 07 : 32 ARANTXA.MON : TCF116/05/2017 07 : 32 ARANTXA.MON : Se autoriza NP5; INFORMACION CORRECTA13/05/2017 03 : 16 201612 : P1_ PANEL OCC1010745 EN ESPERA DE REFACIONSOLICITADA NAV13/05/2017 03 : 05 201612 : EQ _: EQUIPO EN DOMICILIO DE CLEINTYE DAÑOEN PANEL13/05/2017 01 : 37 201612 : V1 _ 12/05/2017 CON TITULAR11/05/2017 03 : 32 201612 : SIN CONTACTO CON CLIENTE NAC09/05/2017 22 : 40 201612 : SIN CONTACTYO CON CLEINTE PARA PROGRAMARVISITA08/05/2017 22 : 30 201612 : SIN CONTACTO CON CLIENTE PARA PROGRAMARVISITA NAC 08/05/201706/05/2017 04 : 00 201612 : SIN CONTACTO CON CLINETE NA C05/04/20173:0105/05/2017 06 : 12 201612 : SIN CONTACTO NAC_04/05/201705/05/2017 03 : 59 201612 : SIN CONTACTO CON CLIENTE PARA PROGRAMARVISITO N° CEL SUENA U MANDA A BUZON Y LOCAL FUERA DE SERVICIO20/04/2017 22 : 15 GERARDO.GRA : KMA:140$28020/04/2017 22 : 12 GERARDO.GRA : ODSWTP ELABORADA POR EMC*RD% INDEPENDENCIA Y QUINTANA ROO.ABAJO DE "FOTOS VIDEO PEÑA"</v>
          </cell>
          <cell r="AN1504" t="str">
            <v>3TE40G155372</v>
          </cell>
          <cell r="AO1504" t="str">
            <v>Smart</v>
          </cell>
          <cell r="AP1504" t="str">
            <v>Hisense</v>
          </cell>
          <cell r="AQ1504" t="str">
            <v>Opera</v>
          </cell>
          <cell r="AR1504" t="str">
            <v>FHD 1920 x 1080</v>
          </cell>
          <cell r="AS1504" t="str">
            <v>3TE40G164782G164782M010</v>
          </cell>
          <cell r="AT1504">
            <v>2</v>
          </cell>
          <cell r="AU1504" t="str">
            <v>40H5B2</v>
          </cell>
          <cell r="AV1504" t="str">
            <v>3TE40G164782</v>
          </cell>
          <cell r="AW1504" t="str">
            <v>G164782</v>
          </cell>
          <cell r="AX1504" t="str">
            <v>M010</v>
          </cell>
          <cell r="AY1504">
            <v>74012777</v>
          </cell>
          <cell r="AZ1504">
            <v>51013695</v>
          </cell>
          <cell r="BA1504">
            <v>80151796</v>
          </cell>
        </row>
        <row r="1505">
          <cell r="D1505">
            <v>60317668</v>
          </cell>
          <cell r="E1505" t="str">
            <v xml:space="preserve">A   </v>
          </cell>
          <cell r="F1505" t="str">
            <v>TV</v>
          </cell>
          <cell r="G1505" t="str">
            <v>XOCHITL LUNA</v>
          </cell>
          <cell r="H1505" t="str">
            <v>PUERTO MATAMOROS EDIFICIO 17 DEPARTAMENTO 2</v>
          </cell>
          <cell r="I1505">
            <v>7712205764</v>
          </cell>
          <cell r="J1505" t="str">
            <v>HISENSE</v>
          </cell>
          <cell r="K1505" t="str">
            <v>40K20DW</v>
          </cell>
          <cell r="L1505" t="str">
            <v>40G144840H02535</v>
          </cell>
          <cell r="M1505" t="str">
            <v>TIKET 40679635</v>
          </cell>
          <cell r="N1505">
            <v>9998.42</v>
          </cell>
          <cell r="O1505">
            <v>42165</v>
          </cell>
          <cell r="P1505">
            <v>42868</v>
          </cell>
          <cell r="Q1505">
            <v>201025</v>
          </cell>
          <cell r="R1505" t="str">
            <v>16/05/2017 07 : 43  ARANTXA.MON : TCF1
16/05/2017 07 : 42  ARANTXA.MON : Se autoriza NP5; INFORMACION CORRECTA
13/05/2017 05 : 51 201025 : P1- DIGITAL MAIN 179489, O.C. 1010751</v>
          </cell>
          <cell r="S1505" t="str">
            <v>FALTA DE REFACCION</v>
          </cell>
          <cell r="T1505" t="str">
            <v>EUGENIO ZARATE               Fecha</v>
          </cell>
          <cell r="U1505" t="str">
            <v>2017/05/19</v>
          </cell>
          <cell r="V1505" t="str">
            <v>CENTRO</v>
          </cell>
          <cell r="W1505" t="str">
            <v>COMPLETADO</v>
          </cell>
          <cell r="X1505" t="str">
            <v>TALLER</v>
          </cell>
          <cell r="Y1505">
            <v>42859</v>
          </cell>
          <cell r="AD1505" t="str">
            <v>Pachuca/El palmar</v>
          </cell>
          <cell r="AE1505" t="str">
            <v>HGO</v>
          </cell>
          <cell r="AF1505" t="str">
            <v>MX</v>
          </cell>
          <cell r="AG1505" t="str">
            <v>10417537</v>
          </cell>
          <cell r="AH1505" t="str">
            <v>XOCHITL LUNA</v>
          </cell>
          <cell r="AI1505" t="str">
            <v>Puerto Matamors Edif 17 Depto 2</v>
          </cell>
          <cell r="AJ1505" t="str">
            <v>7712205764</v>
          </cell>
          <cell r="AK1505">
            <v>0</v>
          </cell>
          <cell r="AL1505" t="str">
            <v>42088</v>
          </cell>
          <cell r="AM1505" t="str">
            <v>16/05/2017 07 : 43 ARANTXA.MON : TCF116/05/2017 07 : 42 ARANTXA.MON : Se autoriza NP5; INFORMACION CORRECTA13/05/2017 05 : 51 201025 : P1- DIGITAL MAIN 179489, O.C. 101075113/05/2017 00 : 27 201025 : V1:: RECOLECTADA EN REVICION04/05/2017 23 : 47 GABRIELA.B : ODSWTP Elaborado por */RG04/05/2017 05 : 11 GABRIELA.B : RD % BOULEVARD BONFIL Y PUERTO PROGRESO</v>
          </cell>
          <cell r="AN1505" t="str">
            <v>3TE40A144716</v>
          </cell>
          <cell r="AO1505">
            <v>0</v>
          </cell>
          <cell r="AP1505">
            <v>0</v>
          </cell>
          <cell r="AQ1505">
            <v>0</v>
          </cell>
          <cell r="AR1505">
            <v>0</v>
          </cell>
          <cell r="AS1505" t="str">
            <v>3TE40G164782G164782M010</v>
          </cell>
          <cell r="AT1505">
            <v>2</v>
          </cell>
          <cell r="AU1505" t="str">
            <v>40H5B2</v>
          </cell>
          <cell r="AV1505" t="str">
            <v>3TE40G164782</v>
          </cell>
          <cell r="AW1505" t="str">
            <v>G164782</v>
          </cell>
          <cell r="AX1505" t="str">
            <v>M010</v>
          </cell>
          <cell r="AY1505">
            <v>74012778</v>
          </cell>
          <cell r="AZ1505">
            <v>51013696</v>
          </cell>
          <cell r="BA1505">
            <v>80151798</v>
          </cell>
        </row>
        <row r="1506">
          <cell r="D1506">
            <v>60310044</v>
          </cell>
          <cell r="E1506" t="str">
            <v>E</v>
          </cell>
          <cell r="F1506" t="str">
            <v>TV</v>
          </cell>
          <cell r="G1506" t="str">
            <v>MINERVA GONZALEZ</v>
          </cell>
          <cell r="H1506" t="str">
            <v>ZIRATE #95 ZACAPU, MICHOACÁN</v>
          </cell>
          <cell r="I1506">
            <v>4361150111</v>
          </cell>
          <cell r="J1506" t="str">
            <v>HISENSE</v>
          </cell>
          <cell r="K1506" t="str">
            <v>50H3B2</v>
          </cell>
          <cell r="L1506" t="str">
            <v>50G151262H02893</v>
          </cell>
          <cell r="M1506" t="str">
            <v>TICKET 73783</v>
          </cell>
          <cell r="N1506">
            <v>9731.36</v>
          </cell>
          <cell r="O1506">
            <v>42389</v>
          </cell>
          <cell r="P1506">
            <v>42836</v>
          </cell>
          <cell r="Q1506">
            <v>201080</v>
          </cell>
          <cell r="R1506" t="str">
            <v>EQUIPO REMANUFACTURADO, CLIENTE NO LO ACEPTA</v>
          </cell>
          <cell r="S1506" t="str">
            <v>EQUIPO EN MAL ESTADO, CLIENTE NO LO ACEPTA</v>
          </cell>
          <cell r="T1506" t="str">
            <v>LUIS RAMIREZ</v>
          </cell>
          <cell r="U1506">
            <v>42835</v>
          </cell>
          <cell r="V1506" t="str">
            <v>SUR</v>
          </cell>
          <cell r="W1506" t="str">
            <v>COMPLETADO</v>
          </cell>
          <cell r="Y1506">
            <v>42760</v>
          </cell>
          <cell r="Z1506">
            <v>447</v>
          </cell>
          <cell r="AA1506" t="str">
            <v>M012</v>
          </cell>
          <cell r="AB1506" t="str">
            <v>T173331/Panel - PANEL</v>
          </cell>
          <cell r="AC1506" t="str">
            <v>OC-1006905</v>
          </cell>
          <cell r="AD1506" t="str">
            <v>zacapu/col valle verde</v>
          </cell>
          <cell r="AE1506" t="str">
            <v>MCH</v>
          </cell>
          <cell r="AF1506" t="str">
            <v>MX</v>
          </cell>
          <cell r="AG1506" t="str">
            <v>10410763</v>
          </cell>
          <cell r="AH1506" t="str">
            <v>MINERVA GONZALEZ</v>
          </cell>
          <cell r="AI1506" t="str">
            <v>95 zirate</v>
          </cell>
          <cell r="AJ1506" t="str">
            <v>4361150111</v>
          </cell>
          <cell r="AK1506">
            <v>0</v>
          </cell>
          <cell r="AL1506" t="str">
            <v>56688</v>
          </cell>
          <cell r="AM1506" t="str">
            <v>12/04/2017 23 : 45 RODRIGUEZ ERICK : CFA06/04/2017 06 : 32 SEMIRAMIS.M : CSCCte se comunica para verificar cuando se le enviara su equipo ya quesolo se esta dando información y no se le soluciona sobre el envió de suequipo le pido que nos permita que culmine el proceso de inventario paraque se le pueda enviar14/02/2017 00 : 57 MARCO.DIAZ : TCF2***MODELO 50h3b2***SERIE50G151262H02893***ENVIADO A 201080***F. EMBARQUE 08.02.2017***CARSSA09/02/2017 02 : 54 MARCO.DIAZ : TCF174 7401069509/02/2017 02 : 52 MARCO.DIAZ : TCF1PU CSA09/02/2017 02 : 52 MARCO.DIAZ : TCF1DR04/02/2017 05 : 13 ERNESTO.HERN : TCF104/02/2017 05 : 13 ERNESTO.HERN : NP502/02/2017 03 : 12 ANA.ROSA : CSCse le indica a cte. que CSA solicito pizas, una vez estas lleguen seconcluye reparación02/02/2017 01 : 17 201080 : P1:T173331 PANEL TV OC:1006905 01/02/201702/02/2017 01 : 05 201080 : SE ACUDIÓ A DOMICILIO DE CLIENTE PARAINSTALAR FUENTE DE PODER, PERO LA FALLA ES EN PANEL EN LA SECCIÓN DE BACK LIGTH. POR LO QUE EL EQUIPO TUVO QUE SER RECOLECTADO.01/02/2017 05 : 11 ANA.GABRIELA : KMA:208$416.0001/02/2017 03 : 22 FABIOLA.BON : SEG: se vuelve a solicitar aut de kmLuis D31/01/2017 02 : 29 FABIOLA.BON : SEG: se le solicita aut de km callcenter luis D31/01/2017 02 : 14 201080 : SE ACUDIRÁ A DOMICILIO DE CLIENTE PARAINSTALAR FUENTE DE PODERSKMA:208*2=$416.00V1:30/01/2017 18:00 HRS.27/01/2017 07 : 11 FABIOLA.BON : V1P26/01/2017 01 : 38 LUIS.D : ODSWTP RD// CASA BLNCA CON PUERTA CAFE , CERCA DE LA CRUZ ROJA</v>
          </cell>
          <cell r="AN1506" t="str">
            <v>3TE50G151262</v>
          </cell>
          <cell r="AO1506" t="str">
            <v>Básica</v>
          </cell>
          <cell r="AP1506" t="str">
            <v>Hisense</v>
          </cell>
          <cell r="AQ1506" t="str">
            <v>Opera</v>
          </cell>
          <cell r="AR1506" t="str">
            <v>FHD 1920 x 1080</v>
          </cell>
          <cell r="AS1506" t="str">
            <v>3TE50G1618N2G1618M010</v>
          </cell>
          <cell r="AT1506">
            <v>2</v>
          </cell>
          <cell r="AU1506" t="str">
            <v>50H5C</v>
          </cell>
          <cell r="AV1506" t="str">
            <v>3TE50G1618N2</v>
          </cell>
          <cell r="AW1506" t="str">
            <v>G1618</v>
          </cell>
          <cell r="AX1506" t="str">
            <v>M010</v>
          </cell>
          <cell r="AY1506">
            <v>74010695</v>
          </cell>
          <cell r="AZ1506">
            <v>51012429</v>
          </cell>
          <cell r="BA1506">
            <v>80137360</v>
          </cell>
        </row>
        <row r="1507">
          <cell r="D1507">
            <v>60313422</v>
          </cell>
          <cell r="E1507" t="str">
            <v xml:space="preserve">A  </v>
          </cell>
          <cell r="F1507" t="str">
            <v>LAVADORA</v>
          </cell>
          <cell r="G1507" t="str">
            <v>NORMA CONCEPCION MEDINA VELAZQUEZ</v>
          </cell>
          <cell r="H1507" t="str">
            <v>AV. GUATAVO BAZ NUM 66 MZ 73 LT 147 COL. GRANJAS DE GUADALUPE; ECATEPEC CP 55270</v>
          </cell>
          <cell r="I1507" t="str">
            <v>58301129</v>
          </cell>
          <cell r="J1507" t="str">
            <v>HISENSE</v>
          </cell>
          <cell r="K1507" t="str">
            <v>WSA1401P</v>
          </cell>
          <cell r="L1507" t="str">
            <v>1WC1403BMX0WFJ3Z140702</v>
          </cell>
          <cell r="M1507" t="str">
            <v>POLIZA CON SELLO FECHADOR</v>
          </cell>
          <cell r="N1507">
            <v>0</v>
          </cell>
          <cell r="O1507">
            <v>42361</v>
          </cell>
          <cell r="P1507">
            <v>42807</v>
          </cell>
          <cell r="Q1507">
            <v>201767</v>
          </cell>
          <cell r="R1507" t="str">
            <v>25/03/2017 01 : 51  ARANTXA.MON : NP5 / P1A: WA0000L15JSQ03 TRANSMISION    13-03-2017  OC-1008569</v>
          </cell>
          <cell r="S1507" t="str">
            <v>EQUIPO DAÑADO EN DOMICILIO DE CLIENTE (Z</v>
          </cell>
          <cell r="T1507" t="str">
            <v xml:space="preserve">   ABRAHAM LAZCANO                </v>
          </cell>
          <cell r="U1507" t="str">
            <v>2017-04-10</v>
          </cell>
          <cell r="V1507" t="str">
            <v>Centro</v>
          </cell>
          <cell r="W1507" t="str">
            <v>COMPLETADO</v>
          </cell>
          <cell r="X1507" t="str">
            <v>CLIENTE</v>
          </cell>
          <cell r="Y1507">
            <v>42801</v>
          </cell>
          <cell r="Z1507">
            <v>446</v>
          </cell>
          <cell r="AA1507" t="str">
            <v>M012</v>
          </cell>
          <cell r="AB1507" t="str">
            <v xml:space="preserve">wA0000L15JSQ03/Reductor de velocidad - speed </v>
          </cell>
          <cell r="AC1507" t="str">
            <v>OC-1008568</v>
          </cell>
          <cell r="AD1507" t="str">
            <v>granjas de guadaslupe/ecatepec</v>
          </cell>
          <cell r="AE1507" t="str">
            <v>MEX</v>
          </cell>
          <cell r="AF1507" t="str">
            <v>MX</v>
          </cell>
          <cell r="AG1507" t="str">
            <v>10413410</v>
          </cell>
          <cell r="AH1507" t="str">
            <v>NORMA CONCEPCION MEDINA VELAZQUEZ</v>
          </cell>
          <cell r="AI1507" t="str">
            <v>av gustavo baz num 66 mz 73 lt 147</v>
          </cell>
          <cell r="AJ1507" t="str">
            <v>58301129</v>
          </cell>
          <cell r="AK1507">
            <v>0</v>
          </cell>
          <cell r="AL1507" t="str">
            <v>55270</v>
          </cell>
          <cell r="AM1507" t="str">
            <v>13/04/2017 00 : 20 MARCO.DIAZ : 6031342201/04/2017 08 : 55 MARCO.DIAZ : TCF1 TCF1PU CLIENTEINF. JOSUE. DMC25/03/2017 01 : 51 ARANTXA.MON : NP522/03/2017 01 : 27 RAUL.CALDER : CSACte sol estatus, se le indica en espera de respuesta por parte dereacciones para saber cuando llega la pza faltante, se comunicara en eltranscurso de la tarde para ver si ya tenemos alguna respuesta.20/03/2017 09 : 53 201767 : SEG POR 2DA OCASIÓN SE SOLICITA APOYO PARAQUE NOS INDIQUE FECHA DE SURTIMIENTO DE LA OC, YA QUE AL DÍA DE HOY NO HEMOS TENIDO RESPUESTA VÍA CORREO O CRM. A03; P1A:WA0000L15JSQ03 TRANSMISION 13-03-2017 OC-100856915/03/2017 13 : 24 201767 : SEG SE SOLICITA APOYO A REFACCIONES PARA QUENOS INDIQUE FECHA DE SURTIMIENTO DE LA OC, YA QUE AL DÍADE HOY NO HEMOS TENIDO RESPUESTA VÍA CORREO O CRM. A0315/03/2017 04 : 47 GERARDO.GRA : CSC se indica en espera de refacción.EMC*14/03/2017 08 : 38 201767 : P1A: WA0000L15JSQ03 TRANSMICION 13-03-2017 OC-100856914/03/2017 02 : 15 201767 : TRANSMISION DAÑADA08/03/2017 02 : 09 201767 : V1. 10/03/2017: 10 A.M. - 6 P.M.H-23616 SE ASIGNA T67HAJ01/03/2017 04 : 23 LAURA.HERNA : ODSWTPRD%AGUSTIN MELLEDA Y CAPOS TEJEDA</v>
          </cell>
          <cell r="AN1507" t="str">
            <v>GWE014WJB003</v>
          </cell>
          <cell r="AO1507" t="e">
            <v>#N/A</v>
          </cell>
          <cell r="AP1507" t="e">
            <v>#N/A</v>
          </cell>
          <cell r="AQ1507" t="e">
            <v>#N/A</v>
          </cell>
          <cell r="AR1507" t="e">
            <v>#N/A</v>
          </cell>
          <cell r="AS1507" t="str">
            <v>GWE016WJB001W-JDZCM010</v>
          </cell>
          <cell r="AT1507">
            <v>1</v>
          </cell>
          <cell r="AU1507" t="str">
            <v>WSA1601PS</v>
          </cell>
          <cell r="AV1507" t="str">
            <v>GWE016WJB001</v>
          </cell>
          <cell r="AW1507" t="str">
            <v>W-JDZC</v>
          </cell>
          <cell r="AX1507" t="str">
            <v>M010</v>
          </cell>
          <cell r="AY1507">
            <v>74011388</v>
          </cell>
          <cell r="AZ1507">
            <v>51012287</v>
          </cell>
          <cell r="BA1507">
            <v>80148511</v>
          </cell>
        </row>
        <row r="1508">
          <cell r="D1508">
            <v>60311029</v>
          </cell>
          <cell r="E1508" t="str">
            <v>A</v>
          </cell>
          <cell r="F1508" t="str">
            <v>TV</v>
          </cell>
          <cell r="G1508" t="str">
            <v>LETICIA SANDOVAL ARIZPE</v>
          </cell>
          <cell r="H1508" t="str">
            <v>CALLE VICENTE GUERRRERO No. 169 COL. VICENTE GUERRERO CAMPECHE, CAMPECHE</v>
          </cell>
          <cell r="I1508">
            <v>9811433954</v>
          </cell>
          <cell r="J1508" t="str">
            <v>HISENSE</v>
          </cell>
          <cell r="K1508" t="str">
            <v>32H3B1</v>
          </cell>
          <cell r="L1508" t="str">
            <v>32G154324H02829</v>
          </cell>
          <cell r="M1508" t="str">
            <v>POLIZA CON SELLO DE COMPRA</v>
          </cell>
          <cell r="N1508">
            <v>0</v>
          </cell>
          <cell r="O1508">
            <v>42322</v>
          </cell>
          <cell r="P1508">
            <v>42774</v>
          </cell>
          <cell r="Q1508">
            <v>201079</v>
          </cell>
          <cell r="R1508" t="str">
            <v>FALTA DE REFACCIONES</v>
          </cell>
          <cell r="T1508" t="str">
            <v>CANDELARIO GARCIA</v>
          </cell>
          <cell r="U1508">
            <v>42835</v>
          </cell>
          <cell r="V1508" t="str">
            <v>SUR</v>
          </cell>
          <cell r="W1508" t="str">
            <v>COMPLETADO</v>
          </cell>
          <cell r="Y1508">
            <v>42774</v>
          </cell>
          <cell r="Z1508">
            <v>452</v>
          </cell>
          <cell r="AA1508" t="str">
            <v>M012</v>
          </cell>
          <cell r="AB1508" t="str">
            <v>T187160/Tarjeta Principal Madre - MAIN BOARD</v>
          </cell>
          <cell r="AC1508" t="str">
            <v>OC-1007263</v>
          </cell>
          <cell r="AD1508" t="str">
            <v>campeche /col vicente guerrero</v>
          </cell>
          <cell r="AE1508" t="str">
            <v>CMP</v>
          </cell>
          <cell r="AF1508" t="str">
            <v>MX</v>
          </cell>
          <cell r="AG1508" t="str">
            <v>10411585</v>
          </cell>
          <cell r="AH1508" t="str">
            <v>LETICIA SANDOVAL ARIZPE</v>
          </cell>
          <cell r="AI1508" t="str">
            <v>vicente guerrero num 169</v>
          </cell>
          <cell r="AJ1508" t="str">
            <v>0449811433954</v>
          </cell>
          <cell r="AK1508">
            <v>0</v>
          </cell>
          <cell r="AL1508" t="str">
            <v>24040</v>
          </cell>
          <cell r="AM1508" t="str">
            <v>17/04/2017 22 : 16 MARCO.DIAZ : TCF174 7401139612/04/2017 23 : 49 RODRIGUEZ ERICK : CFA01/04/2017 04 : 32 ANA.LAURA : CSCCFNEse le pide a cte nos de oportunidad en que se reestablezcan losembarques la siguiente semana23/02/2017 02 : 52 MARCO.DIAZ : TCF1PU CSA23/02/2017 02 : 50 MARCO.DIAZ : TCF1DR14/02/2017 04 : 22 ERNESTO.HERN : TCF114/02/2017 04 : 22 ERNESTO.HERN : NP510/02/2017 23 : 33 201079 : PENDIENTE POR REFACCIONSE LE SOLICITO LA TARJETA MAIN BOARDOC-100726309/02/2017 23 : 08 201079 : EQUIPO RECOLECTADO09/02/2017 02 : 17 GABRIELA.B : CSCSe informa se pondrán en contacto el CSA parea atención09/02/2017 01 : 26 GERARDO.GRA : ODSWTPRD...ENTRE LAZARETO Y LOPEZ PORTILLO</v>
          </cell>
          <cell r="AN1508" t="str">
            <v>3TE32G153442</v>
          </cell>
          <cell r="AO1508" t="str">
            <v>Básica</v>
          </cell>
          <cell r="AP1508" t="str">
            <v>Hisense</v>
          </cell>
          <cell r="AQ1508" t="str">
            <v>Opera</v>
          </cell>
          <cell r="AR1508" t="str">
            <v>HD 1366 X 768</v>
          </cell>
          <cell r="AS1508" t="str">
            <v>3TE32G154780G1547M010</v>
          </cell>
          <cell r="AT1508" t="str">
            <v>0</v>
          </cell>
          <cell r="AU1508" t="str">
            <v>32H3B1</v>
          </cell>
          <cell r="AV1508" t="str">
            <v>3TE32G154780</v>
          </cell>
          <cell r="AW1508" t="str">
            <v>G1547</v>
          </cell>
          <cell r="AX1508" t="str">
            <v>M010</v>
          </cell>
          <cell r="AY1508">
            <v>74011396</v>
          </cell>
          <cell r="AZ1508">
            <v>51012329</v>
          </cell>
          <cell r="BA1508">
            <v>80137322</v>
          </cell>
        </row>
        <row r="1509">
          <cell r="D1509">
            <v>60311416</v>
          </cell>
          <cell r="E1509" t="str">
            <v>A</v>
          </cell>
          <cell r="F1509" t="str">
            <v>TV</v>
          </cell>
          <cell r="G1509" t="str">
            <v>MARCO ANTONIO LEON RODRIGUEZ</v>
          </cell>
          <cell r="H1509" t="str">
            <v>CALLE 68 NUM 86 COL. PUEBLA DELG VENUSTIANO CARRANZA CP 15020</v>
          </cell>
          <cell r="I1509" t="str">
            <v>5544863771</v>
          </cell>
          <cell r="J1509" t="str">
            <v>HISENSE</v>
          </cell>
          <cell r="K1509" t="str">
            <v>40K21DW</v>
          </cell>
          <cell r="L1509" t="str">
            <v>40J140476H01850</v>
          </cell>
          <cell r="M1509" t="str">
            <v>TC# 9722 1622 9020 9034 7471 88</v>
          </cell>
          <cell r="N1509">
            <v>5999</v>
          </cell>
          <cell r="O1509">
            <v>41802</v>
          </cell>
          <cell r="P1509">
            <v>42797</v>
          </cell>
          <cell r="Q1509">
            <v>201767</v>
          </cell>
          <cell r="R1509" t="str">
            <v>15/03/2017 06 : 24  JORGE.VAZ : NP5 / P1A: 172103 MAIN     172750 PANEL  03-03-2017 OC-1008201</v>
          </cell>
          <cell r="S1509" t="str">
            <v>EQUIPO DAÑADO EN DOMICILIO DE CLIENTE</v>
          </cell>
          <cell r="T1509" t="str">
            <v xml:space="preserve">ABRAHAM LAZCANO                </v>
          </cell>
          <cell r="U1509" t="str">
            <v>2017-04-10</v>
          </cell>
          <cell r="V1509" t="str">
            <v>Centro</v>
          </cell>
          <cell r="W1509" t="str">
            <v>COMPLETADO</v>
          </cell>
          <cell r="Y1509">
            <v>42779</v>
          </cell>
          <cell r="Z1509">
            <v>995</v>
          </cell>
          <cell r="AA1509" t="str">
            <v>M012</v>
          </cell>
          <cell r="AB1509" t="str">
            <v>T172103/Tarjeta Principal Madre - MAIN BOARD</v>
          </cell>
          <cell r="AC1509" t="str">
            <v>OC-1008201</v>
          </cell>
          <cell r="AD1509" t="str">
            <v>COL PUEBLA/VENUSTIANO CARRANZA</v>
          </cell>
          <cell r="AE1509" t="str">
            <v>DF</v>
          </cell>
          <cell r="AF1509" t="str">
            <v>MX</v>
          </cell>
          <cell r="AG1509" t="str">
            <v>10411925</v>
          </cell>
          <cell r="AH1509" t="str">
            <v>ARCO ANTONIO LEON RODRIGEZ</v>
          </cell>
          <cell r="AI1509" t="str">
            <v>86 CALLE 68</v>
          </cell>
          <cell r="AJ1509" t="str">
            <v>5544863771</v>
          </cell>
          <cell r="AK1509">
            <v>0</v>
          </cell>
          <cell r="AL1509" t="str">
            <v>15020</v>
          </cell>
          <cell r="AM1509" t="str">
            <v>19/04/2017 05 : 59 Ricardo Espinosa : TCF174 7401139712/04/2017 23 : 33 GEARARDO.PA : CFA23/03/2017 23 : 05 MARCO.DIAZ : TCF1PU CLIENTEINF. JOSUE RAMIREZ. DMC15/03/2017 06 : 24 JORGE.VAZ : NP5TCF110/03/2017 02 : 30 MARIA.EUGENI : SEG: DGRSEG: OC- Solicitud correcta en Open Bravo.04/03/2017 09 : 13 201767 : P1A: 172103 MAIN 172750 PANEL 03-03-2017 OC-100820103/03/2017 02 : 35 MA.ISABEL : SEG: SE CONTACTA AL CSA PARA INDICARLEQUE NO HA SOLICITADO LA REFACCION COMO REFIERE EL CLIENTE, CAMBIARESTATUS, EN ESPERA DE RESPUESTA02/03/2017 05 : 32 MA.ISABEL : SEG: SE INTENTA CONTACTAR AL CLIENTE ALAS 15:24 PM DEL 1 MZO PARA VERF QUE NO SE HA LOCALIZADO, CONTESTÓ LASRITA. VERONICA PACHECO E INFORMA QUE EL TÉCNICO YA ACUDIÓ A LA VISITAHACE APROX 4 DÍAS Y LE INDICÓ QUE SOLICITARÁ UNA REFACCIÓN, SE LE INDICAAL CSA QUE NO HAN ACTUALIZADO EL ESTATUS Y NO SE HA SOLICITADO LAREFACCIÓN, EN ESPERA DE RESPUESTA23/02/2017 10 : 53 MA.ISABEL : V1P: SE CONTACTA AL CSA23/02/2017 10 : 52 MA.ISABEL : SEG: DGR14/02/2017 03 : 48 201767 : V1P: SE LLAMA A CLIENTE 13/02/2017 A LAS01:48 PM PARA PROGRAMAR VISITA, CLIENTE NO RESPONDE_H23200_T5114/02/2017 01 : 59 MARIA.EUGENI : SEG: SERCA DE WALAMAR METROAEROPUETO.</v>
          </cell>
          <cell r="AN1509" t="str">
            <v>3TE40J140476</v>
          </cell>
          <cell r="AO1509" t="str">
            <v>Smart</v>
          </cell>
          <cell r="AP1509" t="str">
            <v>Hisense</v>
          </cell>
          <cell r="AQ1509" t="str">
            <v>Opera</v>
          </cell>
          <cell r="AR1509" t="str">
            <v>HD 1366 X 768</v>
          </cell>
          <cell r="AS1509" t="str">
            <v>3TE40G163934G1639M010</v>
          </cell>
          <cell r="AT1509">
            <v>1</v>
          </cell>
          <cell r="AU1509" t="str">
            <v>40H5B2</v>
          </cell>
          <cell r="AV1509" t="str">
            <v>3TE40G163934</v>
          </cell>
          <cell r="AW1509" t="str">
            <v>G1639</v>
          </cell>
          <cell r="AX1509" t="str">
            <v>M010</v>
          </cell>
          <cell r="AY1509">
            <v>74011397</v>
          </cell>
          <cell r="AZ1509">
            <v>51012330</v>
          </cell>
          <cell r="BA1509">
            <v>80138052</v>
          </cell>
        </row>
        <row r="1510">
          <cell r="D1510">
            <v>60314143</v>
          </cell>
          <cell r="E1510" t="str">
            <v>A</v>
          </cell>
          <cell r="F1510" t="str">
            <v>TV</v>
          </cell>
          <cell r="G1510" t="str">
            <v>ANA LUZ BRACAMONTES</v>
          </cell>
          <cell r="H1510" t="str">
            <v>VENTURA G TENA  322  COL. BALDERRAMA</v>
          </cell>
          <cell r="I1510" t="str">
            <v>21 83 06 65</v>
          </cell>
          <cell r="J1510" t="str">
            <v>HISENSE</v>
          </cell>
          <cell r="K1510" t="str">
            <v>32H3B2</v>
          </cell>
          <cell r="L1510" t="str">
            <v>32G160583H00677</v>
          </cell>
          <cell r="M1510">
            <v>93932</v>
          </cell>
          <cell r="N1510">
            <v>7865.28</v>
          </cell>
          <cell r="O1510">
            <v>42752</v>
          </cell>
          <cell r="P1510">
            <v>42809</v>
          </cell>
          <cell r="Q1510">
            <v>202508</v>
          </cell>
          <cell r="R1510" t="str">
            <v xml:space="preserve">SE SOLICITO LA TARJETA MAIN  OC-1008765       PARTE 187160         </v>
          </cell>
          <cell r="S1510" t="str">
            <v xml:space="preserve"> BASE Y CONTROL REMOTO. SIN CAJA</v>
          </cell>
          <cell r="T1510" t="str">
            <v xml:space="preserve">Mayra Soto                   </v>
          </cell>
          <cell r="U1510" t="str">
            <v>2017-04-01</v>
          </cell>
          <cell r="V1510" t="str">
            <v>Norte</v>
          </cell>
          <cell r="W1510" t="str">
            <v>COMPLETADO</v>
          </cell>
          <cell r="X1510" t="str">
            <v>TALLER</v>
          </cell>
          <cell r="Y1510">
            <v>42808</v>
          </cell>
          <cell r="Z1510">
            <v>56</v>
          </cell>
          <cell r="AA1510" t="str">
            <v>M010</v>
          </cell>
          <cell r="AB1510" t="str">
            <v>T187160/Tarjeta Principal Madre - MAIN BOARD</v>
          </cell>
          <cell r="AC1510" t="str">
            <v>OC-1008765</v>
          </cell>
          <cell r="AD1510" t="str">
            <v>Hermosillo/Valderrama</v>
          </cell>
          <cell r="AE1510" t="str">
            <v>SON</v>
          </cell>
          <cell r="AF1510" t="str">
            <v>MX</v>
          </cell>
          <cell r="AG1510" t="str">
            <v>10412199</v>
          </cell>
          <cell r="AH1510" t="str">
            <v>ANA LUZ BRACAMONTES MORAILA</v>
          </cell>
          <cell r="AI1510" t="str">
            <v>322 Ventura G. Tena</v>
          </cell>
          <cell r="AJ1510" t="str">
            <v>6622148751</v>
          </cell>
          <cell r="AK1510" t="str">
            <v>6621830665</v>
          </cell>
          <cell r="AL1510" t="str">
            <v>83180</v>
          </cell>
          <cell r="AM1510" t="str">
            <v>14/04/2017 02 : 07 MARCO.DIAZ : TCF174 7401140113/04/2017 07 : 10 MARIA.EUGENI : CFA13/04/2017 07 : 10 MARIA.EUGENI : SEG: SE RECIBE FORMATO APPLICATIONFORM FOR SWAP_ESP01/04/2017 06 : 00 MARCO.DIAZ : TCF1PU CSA CONFIRMA MAYRA SOTO. JESSICAO01/04/2017 05 : 59 MARCO.DIAZ : TCF1. JESSICA O29/03/2017 07 : 51 ERNESTO.HERN : TCF129/03/2017 07 : 51 ERNESTO.HERN : NP517/03/2017 05 : 29 202508 : OC-100876516/03/2017 07 : 25 202508 : EQUIPO EN REVISION16/03/2017 00 : 05 202508 : SP1: SOLICITO APOYO CON SOFTWARE 14-03-1715/03/2017 03 : 06 202508 : V1: 14-03-2017 3:00 A 6:0015/03/2017 02 : 50 SEMIRAMIS.M : ODSWTP% AMERICAY ARIZONA</v>
          </cell>
          <cell r="AN1510" t="str">
            <v>3TE32G155364</v>
          </cell>
          <cell r="AO1510" t="str">
            <v>Básica</v>
          </cell>
          <cell r="AP1510" t="str">
            <v>Hisense</v>
          </cell>
          <cell r="AQ1510" t="str">
            <v>Opera</v>
          </cell>
          <cell r="AR1510" t="str">
            <v>HD 1366 X 768</v>
          </cell>
          <cell r="AS1510" t="str">
            <v>3TE32G155363G1553M010</v>
          </cell>
          <cell r="AT1510" t="str">
            <v>0</v>
          </cell>
          <cell r="AU1510" t="str">
            <v>32H3B1</v>
          </cell>
          <cell r="AV1510" t="str">
            <v>3TE32G155363</v>
          </cell>
          <cell r="AW1510" t="str">
            <v>G1553</v>
          </cell>
          <cell r="AX1510" t="str">
            <v>M010</v>
          </cell>
          <cell r="AY1510">
            <v>74011401</v>
          </cell>
          <cell r="AZ1510">
            <v>51012334</v>
          </cell>
          <cell r="BA1510">
            <v>80137325</v>
          </cell>
        </row>
        <row r="1511">
          <cell r="D1511">
            <v>60313522</v>
          </cell>
          <cell r="E1511" t="str">
            <v xml:space="preserve">A  </v>
          </cell>
          <cell r="F1511" t="str">
            <v>TV</v>
          </cell>
          <cell r="G1511" t="str">
            <v>ARTURO GONZALEZ</v>
          </cell>
          <cell r="H1511" t="str">
            <v>ORIENTE 14 MZ 36 LT 7 COL. CUCHILLA DEL TESORO NEZAHUALCOYOTL, CP 07900</v>
          </cell>
          <cell r="I1511" t="str">
            <v>26516807 - 5540013099</v>
          </cell>
          <cell r="J1511" t="str">
            <v>HISENSE</v>
          </cell>
          <cell r="K1511" t="str">
            <v>48H5</v>
          </cell>
          <cell r="L1511" t="str">
            <v>48J135004H03141</v>
          </cell>
          <cell r="M1511" t="str">
            <v>TC# 0928 8678 1983 7142 2306 21</v>
          </cell>
          <cell r="N1511">
            <v>5990</v>
          </cell>
          <cell r="O1511">
            <v>41911</v>
          </cell>
          <cell r="P1511">
            <v>42807</v>
          </cell>
          <cell r="Q1511">
            <v>201767</v>
          </cell>
          <cell r="R1511" t="str">
            <v>25/03/2017 03 : 10  ARANTXA.MON : NP5 / P1A: 172468PANEL   13-03-2017   OC-1008574</v>
          </cell>
          <cell r="S1511" t="str">
            <v>EQUIPO DAÑADO EN DOMICILIO DE CLIENTE</v>
          </cell>
          <cell r="T1511" t="str">
            <v xml:space="preserve">   ABRAHAM LAZCANO                </v>
          </cell>
          <cell r="U1511" t="str">
            <v>2017-04-10</v>
          </cell>
          <cell r="V1511" t="str">
            <v>Centro</v>
          </cell>
          <cell r="W1511" t="str">
            <v>COMPLETADO</v>
          </cell>
          <cell r="X1511" t="str">
            <v>CLIENTE</v>
          </cell>
          <cell r="Y1511">
            <v>42802</v>
          </cell>
          <cell r="Z1511">
            <v>896</v>
          </cell>
          <cell r="AA1511" t="str">
            <v>M012</v>
          </cell>
          <cell r="AB1511" t="str">
            <v>T172468/Panel - PANEL</v>
          </cell>
          <cell r="AC1511" t="str">
            <v>OC-1008573</v>
          </cell>
          <cell r="AD1511" t="str">
            <v>Cuchilla del Tesoro/Nezahualcoyotl</v>
          </cell>
          <cell r="AE1511" t="str">
            <v>MEX</v>
          </cell>
          <cell r="AF1511" t="str">
            <v>MX</v>
          </cell>
          <cell r="AG1511" t="str">
            <v>10413281</v>
          </cell>
          <cell r="AH1511" t="str">
            <v>ARTURO GONZALEZ</v>
          </cell>
          <cell r="AI1511" t="str">
            <v>lt 7 Oriente 15 mz 36</v>
          </cell>
          <cell r="AJ1511" t="str">
            <v>5540013099</v>
          </cell>
          <cell r="AK1511" t="str">
            <v>5540013099</v>
          </cell>
          <cell r="AL1511" t="str">
            <v>07900</v>
          </cell>
          <cell r="AM1511" t="str">
            <v>21/04/2017 01 : 04 ANA.LAURA : CSCCFNPse le pide a cliente nos de oportunidad a que se reanuden los embarquesla siguiente semana / molesto por el tiempo que se lleva19/04/2017 05 : 10 ADOLFO.FER : SEF: 8013725619/04/2017 02 : 13 MARCO.DIAZ : TCF174 7401148501/04/2017 09 : 01 MARCO.DIAZ : TCF1 TCF1PU CLIENTEINF. JOSUE. DMC30/03/2017 00 : 34 GABRIELA.B : CSCSe brinda información de CF se informa tiempo de respuesta25/03/2017 03 : 10 ARANTXA.MON : TCF1 24-03-201725/03/2017 03 : 10 ARANTXA.MON : NP523/03/2017 11 : 57 201767 : SEG POR 3RA OCASIÓN SE SOLICITA APOYO PARAQUE NOS INDIQUE FECHA DE SURTIMIENTO DE LA OC, YA QUE AL DÍA DE HOY NO HEMOS TENIDO RESPUESTA VÍA CORREO O CRM. A03; P1A: 172468PANEL 13-03-2017 OC-100857420/03/2017 09 : 58 201767 : SEG POR 2DA OCASIÓN SE SOLICITA APOYO PARAQUE NOS INDIQUE FECHA DE SURTIMIENTO DE LA OC, YA QUE AL DÍA DE HOY NO HEMOS TENIDO RESPUESTA VÍA CORREO O CRM. A03; P1A: 172468PANEL 13-03-2017 OC-100857415/03/2017 13 : 26 201767 : SEG SE SOLICITA APOYO A REFACCIONES PARA QUENOS INDIQUE FECHA DE SURTIMIENTO DE LA OC, YA QUE AL DÍADE HOY NO HEMOS TENIDO RESPUESTA VÍA CORREO O CRM. A0314/03/2017 08 : 42 201767 : P1A: 172468 PANEL 13-03-2017 OC-100857414/03/2017 02 : 16 201767 : PANEL (LEDS) DAÑADO13/03/2017 23 : 39 MA.ISABEL : SEG: SE CONTACTA AL CSA PARA VERFESTATUS DE VISITA13/03/2017 23 : 39 MA.ISABEL : SEG: DGR09/03/2017 06 : 45 201767 : V1. 09/03/2017: 10 A.M. - 6 P.M.H-23646 SE ASIGNA T87TAR28/02/2017 01 : 09 ADRIANA.SAN : ODSWTPRD% ORIENTE 16 Y ORIENTE 44</v>
          </cell>
          <cell r="AN1511" t="str">
            <v>3TE48J135166</v>
          </cell>
          <cell r="AO1511" t="e">
            <v>#N/A</v>
          </cell>
          <cell r="AP1511" t="e">
            <v>#N/A</v>
          </cell>
          <cell r="AQ1511" t="e">
            <v>#N/A</v>
          </cell>
          <cell r="AR1511" t="e">
            <v>#N/A</v>
          </cell>
          <cell r="AS1511" t="str">
            <v>3TE50G1618N2G1618M010</v>
          </cell>
          <cell r="AT1511">
            <v>2</v>
          </cell>
          <cell r="AU1511" t="str">
            <v>50H5C</v>
          </cell>
          <cell r="AV1511" t="str">
            <v>3TE50G1618N2</v>
          </cell>
          <cell r="AW1511" t="str">
            <v>G1618</v>
          </cell>
          <cell r="AX1511" t="str">
            <v>M010</v>
          </cell>
          <cell r="AY1511">
            <v>74011485</v>
          </cell>
          <cell r="AZ1511">
            <v>51012417</v>
          </cell>
          <cell r="BA1511">
            <v>80137256</v>
          </cell>
        </row>
        <row r="1512">
          <cell r="D1512">
            <v>60314028</v>
          </cell>
          <cell r="E1512" t="str">
            <v xml:space="preserve">A  </v>
          </cell>
          <cell r="F1512" t="str">
            <v>TV</v>
          </cell>
          <cell r="G1512" t="str">
            <v>Josefina Galvan Jimenez</v>
          </cell>
          <cell r="H1512" t="str">
            <v>Higuera Mz. 6 Lote 16, Col. San Isidro Tlaxco, Municipio Chimalhuacan</v>
          </cell>
          <cell r="I1512" t="str">
            <v>21267626 / 55-63-22-39-92</v>
          </cell>
          <cell r="J1512" t="str">
            <v>HISENSE</v>
          </cell>
          <cell r="K1512" t="str">
            <v>50H3</v>
          </cell>
          <cell r="L1512" t="str">
            <v>50J141308H01488</v>
          </cell>
          <cell r="M1512" t="str">
            <v>CHM / 000105691 TICKET DE COMPRA TIENDA TELMEX</v>
          </cell>
          <cell r="N1512">
            <v>10401.1</v>
          </cell>
          <cell r="O1512">
            <v>42095</v>
          </cell>
          <cell r="P1512">
            <v>42825</v>
          </cell>
          <cell r="Q1512">
            <v>201767</v>
          </cell>
          <cell r="R1512" t="str">
            <v>06/04/2017 05 : 29  ERNESTO.HERN : NP5 / P1A: 186903 PANEL    21-03-2017   OC-1008881</v>
          </cell>
          <cell r="S1512" t="str">
            <v>EQUIPO DAÑADO EN DOMICILIO DE CLIENTE</v>
          </cell>
          <cell r="T1512" t="str">
            <v xml:space="preserve">   RENE ARIAS                     </v>
          </cell>
          <cell r="U1512" t="str">
            <v>2017-04-11</v>
          </cell>
          <cell r="V1512" t="str">
            <v>Centro</v>
          </cell>
          <cell r="W1512" t="str">
            <v>COMPLETADO</v>
          </cell>
          <cell r="X1512" t="str">
            <v>CLIENTE</v>
          </cell>
          <cell r="Y1512">
            <v>42807</v>
          </cell>
          <cell r="Z1512">
            <v>730</v>
          </cell>
          <cell r="AA1512" t="str">
            <v>M012</v>
          </cell>
          <cell r="AB1512" t="str">
            <v>T186903/Panel - PANEL</v>
          </cell>
          <cell r="AC1512" t="str">
            <v>OC-1008881</v>
          </cell>
          <cell r="AD1512" t="str">
            <v>Chimalhuacan/San Isidro Tlaxco</v>
          </cell>
          <cell r="AE1512" t="str">
            <v>MEX</v>
          </cell>
          <cell r="AF1512" t="str">
            <v>MX</v>
          </cell>
          <cell r="AG1512" t="str">
            <v>10414147</v>
          </cell>
          <cell r="AH1512" t="str">
            <v>JOSEFINA GALVAN JIMENEZ</v>
          </cell>
          <cell r="AI1512" t="str">
            <v>Higuera Mz. 6 Lote 16</v>
          </cell>
          <cell r="AJ1512" t="str">
            <v>55-63-22-39-92</v>
          </cell>
          <cell r="AK1512" t="str">
            <v>55-63-22-39-92</v>
          </cell>
          <cell r="AL1512" t="str">
            <v>56337</v>
          </cell>
          <cell r="AM1512" t="str">
            <v>19/04/2017 05 : 50 ADOLFO.FER : SAF: 8013730119/04/2017 02 : 24 MARCO.DIAZ : TCF174 7401148918/04/2017 23 : 12 ANA.LAURA : CSCCFNPse le informa a cte proceso de CF 20dias/hab06/04/2017 05 : 29 ERNESTO.HERN : TCF106/04/2017 05 : 29 ERNESTO.HERN : NP504/04/2017 05 : 28 201767 : SEG 01-04-2017 SE ENVIA CORREO POR 5TAOCASION A REFACCIONES DEBIDO A QUE NO HAY INFORMACION DE FECHADE SURTIMIENTO O SOLUCION A CLIENTE FINAL EN CRM; P1A: 186903 PANEL 21-03-2017 OC-1008881; A0325/03/2017 05 : 57 201767 : SE ANEXA REPORTE RMA22/03/2017 08 : 08 201767 : P1A: 186903 PANEL 21-03-2017 OC-100888119/03/2017 03 : 19 201767 : PANEL (LEDS) DAÑADO14/03/2017 04 : 59 201767 : V1. 16/03/2017: 10 A.M. - 6 P.M.H-23741 SE ASIGNA T87TAR11/03/2017 03 : 40 BRENDA.MORA : ODSWTPENTRE NARANJO Y OCOTHAN</v>
          </cell>
          <cell r="AN1512" t="str">
            <v>3TE50J141202</v>
          </cell>
          <cell r="AO1512" t="e">
            <v>#N/A</v>
          </cell>
          <cell r="AP1512" t="e">
            <v>#N/A</v>
          </cell>
          <cell r="AQ1512" t="e">
            <v>#N/A</v>
          </cell>
          <cell r="AR1512" t="e">
            <v>#N/A</v>
          </cell>
          <cell r="AS1512" t="str">
            <v>3TE50G1618N2G1618M010</v>
          </cell>
          <cell r="AT1512">
            <v>2</v>
          </cell>
          <cell r="AU1512" t="str">
            <v>50H5C</v>
          </cell>
          <cell r="AV1512" t="str">
            <v>3TE50G1618N2</v>
          </cell>
          <cell r="AW1512" t="str">
            <v>G1618</v>
          </cell>
          <cell r="AX1512" t="str">
            <v>M010</v>
          </cell>
          <cell r="AY1512">
            <v>74011489</v>
          </cell>
          <cell r="AZ1512">
            <v>51012422</v>
          </cell>
          <cell r="BA1512">
            <v>80137301</v>
          </cell>
        </row>
        <row r="1513">
          <cell r="D1513">
            <v>60313490</v>
          </cell>
          <cell r="E1513" t="str">
            <v xml:space="preserve">A  </v>
          </cell>
          <cell r="F1513" t="str">
            <v>TV</v>
          </cell>
          <cell r="G1513" t="str">
            <v>Ricardo Aguilar</v>
          </cell>
          <cell r="H1513" t="str">
            <v xml:space="preserve">Calle Virgen del Camino #211, Col. Virgencitas, Municipio Nezahualcoyotl, C.P. 57300
</v>
          </cell>
          <cell r="I1513" t="str">
            <v>5548778565 / 47432679</v>
          </cell>
          <cell r="J1513" t="str">
            <v>HISENSE</v>
          </cell>
          <cell r="K1513" t="str">
            <v>50H3</v>
          </cell>
          <cell r="L1513" t="str">
            <v>50J141308H03026</v>
          </cell>
          <cell r="M1513" t="str">
            <v>CARTA DE ACEPTACION TIENDA TELMEX</v>
          </cell>
          <cell r="N1513">
            <v>7800.82</v>
          </cell>
          <cell r="O1513">
            <v>42033</v>
          </cell>
          <cell r="P1513">
            <v>42807</v>
          </cell>
          <cell r="Q1513">
            <v>201767</v>
          </cell>
          <cell r="R1513" t="str">
            <v>06/04/2017 06 : 07  ERNESTO.HERN : NP5  MODOR: 50K20D / P1A: 173331 PANEL   13-03-2017   OC-1008571 / P1B: 186903 PANEL    28-03-2017  OC-1009149</v>
          </cell>
          <cell r="S1513" t="str">
            <v>EQUIPO DAÑADO EN DOMICILIO DE CLIENTE</v>
          </cell>
          <cell r="T1513" t="str">
            <v xml:space="preserve">   RENE ARIAS                     </v>
          </cell>
          <cell r="U1513" t="str">
            <v>2017-04-11</v>
          </cell>
          <cell r="V1513" t="str">
            <v>Centro</v>
          </cell>
          <cell r="W1513" t="str">
            <v>COMPLETADO</v>
          </cell>
          <cell r="X1513" t="str">
            <v>CLIENTE</v>
          </cell>
          <cell r="Y1513">
            <v>42802</v>
          </cell>
          <cell r="Z1513">
            <v>774</v>
          </cell>
          <cell r="AA1513" t="str">
            <v>M012</v>
          </cell>
          <cell r="AB1513" t="str">
            <v>T186903/Panel - PANEL</v>
          </cell>
          <cell r="AC1513" t="str">
            <v>OC-1009149</v>
          </cell>
          <cell r="AD1513" t="str">
            <v>Nezahuacoyotl/virgencitas</v>
          </cell>
          <cell r="AE1513" t="str">
            <v>DF</v>
          </cell>
          <cell r="AF1513" t="str">
            <v>MX</v>
          </cell>
          <cell r="AG1513" t="str">
            <v>10413369</v>
          </cell>
          <cell r="AH1513" t="str">
            <v>RICARDO AGUILAR</v>
          </cell>
          <cell r="AI1513" t="str">
            <v>Calle virgen del camino nu 211</v>
          </cell>
          <cell r="AJ1513" t="str">
            <v>47432679</v>
          </cell>
          <cell r="AK1513" t="str">
            <v>5548778565</v>
          </cell>
          <cell r="AL1513" t="str">
            <v>57300</v>
          </cell>
          <cell r="AM1513" t="str">
            <v>19/04/2017 06 : 16 ADOLFO.FER : SAF: 8013732819/04/2017 02 : 27 MARCO.DIAZ : TCF174 7401149206/04/2017 06 : 07 ERNESTO.HERN : TCF106/04/2017 06 : 07 ERNESTO.HERN : NP5 MODOR: 50K20D06/04/2017 01 : 41 ARANTXA.MON : DOCUMENTO NO COINCIDE CON LOSOLICITADO04/04/2017 05 : 27 201767 : SEG 01-04-2017 SE ENVIA CORREO NUEVAMENTEPARA SOLICITAR SOLUCION A REFACCIONES DEBIDO A QUE NO HAY INFORMACION EN CRM; P1B: 186903 PANEL 28-03-2017 OC-1009149; A0303/04/2017 22 : 38 JUANANTONIO : CSC30/03/2017 02 : 53 201767 : SEG 29-03-2017 SE MANDARON 3 CORREOS PARASOLICITAR INFORMACION DEL SURTIMIENTO DE P1A: 173331 PANEL 13-03-2017 OC-1008571, Y 15 DIAS DESPUES CONTESTAN QUE NO TIENEN LAOC EN OB; SE SOLICITANUEVAMENTE POR INDICACIONES DE LIC. ERNESTO HERNANDEZ P1B: 186903 PANEL 28-03-2017 OC-1009149 Y SE MANDACORREO PARA SABER FECHA DE SURTIMIENTO29/03/2017 03 : 59 201767 : P1B: 186903 PANEL 28-03-2017 OC-100914920/03/2017 09 : 56 201767 : SEG POR 2DA OCASIÓN SE SOLICITA APOYO PARAQUE NOS INDIQUE FECHA DE SURTIMIENTO DE LA OC, YA QUE AL DÍA DE HOY NO HEMOS TENIDO RESPUESTA VÍA CORREO O CRM. A03; P1A: 173331PANEL 13-03-2017 OC-100857115/03/2017 13 : 25 201767 : SEG SE SOLICITA APOYO A REFACCIONES PARA QUENOS INDIQUE FECHA DE SURTIMIENTO DE LA OC, YA QUE AL DÍADE HOY NO HEMOS TENIDO RESPUESTA VÍA CORREO O CRM. A0314/03/2017 08 : 39 201767 : P1A: 173331 PANEL 13-03-2017 OC-100857114/03/2017 05 : 44 201767 : PANEL DAÑADO14/03/2017 00 : 21 MA.ISABEL : SEG: DGR10/03/2017 07 : 44 201767 : V1. 13/03/2017: 10 A.M. - 6 P.M.H-23633 SE ASIGNA T87TAR08/03/2017 22 : 34 ANA.LAURA : %AV VERDE Y VIRGEN DEL COBREODSWTP</v>
          </cell>
          <cell r="AN1513" t="str">
            <v>3TE50J141202</v>
          </cell>
          <cell r="AO1513" t="e">
            <v>#N/A</v>
          </cell>
          <cell r="AP1513" t="e">
            <v>#N/A</v>
          </cell>
          <cell r="AQ1513" t="e">
            <v>#N/A</v>
          </cell>
          <cell r="AR1513" t="e">
            <v>#N/A</v>
          </cell>
          <cell r="AS1513" t="str">
            <v>3TE50G1618N2G1618M010</v>
          </cell>
          <cell r="AT1513">
            <v>2</v>
          </cell>
          <cell r="AU1513" t="str">
            <v>50H5C</v>
          </cell>
          <cell r="AV1513" t="str">
            <v>3TE50G1618N2</v>
          </cell>
          <cell r="AW1513" t="str">
            <v>G1618</v>
          </cell>
          <cell r="AX1513" t="str">
            <v>M010</v>
          </cell>
          <cell r="AY1513">
            <v>74011492</v>
          </cell>
          <cell r="AZ1513">
            <v>51012425</v>
          </cell>
          <cell r="BA1513">
            <v>80137328</v>
          </cell>
        </row>
        <row r="1514">
          <cell r="D1514">
            <v>60314345</v>
          </cell>
          <cell r="E1514" t="str">
            <v xml:space="preserve">A  </v>
          </cell>
          <cell r="F1514" t="str">
            <v>TV</v>
          </cell>
          <cell r="G1514" t="str">
            <v>Georgina Garcia Muñoz</v>
          </cell>
          <cell r="H1514" t="str">
            <v>Calle 2 num 214 int -A29 Col. Aguicola Pantitlan, Del. Iztacalco, C.P. 08100</v>
          </cell>
          <cell r="I1514" t="str">
            <v>5513811533 / 15177146</v>
          </cell>
          <cell r="J1514" t="str">
            <v>HISENSE</v>
          </cell>
          <cell r="K1514" t="str">
            <v>50H3</v>
          </cell>
          <cell r="L1514" t="str">
            <v>50J141308H01135</v>
          </cell>
          <cell r="M1514" t="str">
            <v>TICEKT: ZA / 000229200 TIENDA TELMEX S.A. DE C.V.</v>
          </cell>
          <cell r="N1514">
            <v>10401.1</v>
          </cell>
          <cell r="O1514">
            <v>42038</v>
          </cell>
          <cell r="P1514">
            <v>42815</v>
          </cell>
          <cell r="Q1514">
            <v>201767</v>
          </cell>
          <cell r="R1514" t="str">
            <v>06/04/2017 05 : 51  ERNESTO.HERN : NP5 / P1A: 186903 PANEL   21-03-2017   OC-1008888</v>
          </cell>
          <cell r="S1514" t="str">
            <v>EQUIPO DAÑADO EN DOMICILIO DE CLIENTE</v>
          </cell>
          <cell r="T1514" t="str">
            <v xml:space="preserve">   RENE ARIAS                     </v>
          </cell>
          <cell r="U1514" t="str">
            <v>2017-04-11</v>
          </cell>
          <cell r="V1514" t="str">
            <v>Centro</v>
          </cell>
          <cell r="W1514" t="str">
            <v>COMPLETADO</v>
          </cell>
          <cell r="X1514" t="str">
            <v>CLIENTE</v>
          </cell>
          <cell r="Y1514">
            <v>42810</v>
          </cell>
          <cell r="Z1514">
            <v>777</v>
          </cell>
          <cell r="AA1514" t="str">
            <v>M012</v>
          </cell>
          <cell r="AD1514" t="str">
            <v>Iztacalco/Agricola pantitlan</v>
          </cell>
          <cell r="AE1514" t="str">
            <v>DF</v>
          </cell>
          <cell r="AF1514" t="str">
            <v>MX</v>
          </cell>
          <cell r="AG1514" t="str">
            <v>10414418</v>
          </cell>
          <cell r="AH1514" t="str">
            <v>GEORGINA GARCIA MUÑOS</v>
          </cell>
          <cell r="AI1514" t="str">
            <v>Calle 2 num 214 int -A29</v>
          </cell>
          <cell r="AJ1514" t="str">
            <v>5513811533</v>
          </cell>
          <cell r="AK1514" t="str">
            <v>5513811533</v>
          </cell>
          <cell r="AL1514" t="str">
            <v>08100</v>
          </cell>
          <cell r="AM1514" t="str">
            <v>19/04/2017 06 : 33 ADOLFO.FER : SAF: 8013735019/04/2017 02 : 31 MARCO.DIAZ : TCF174 7401149506/04/2017 05 : 51 ERNESTO.HERN : TCF106/04/2017 05 : 51 ERNESTO.HERN : NP5 MODOR: 50K20D06/04/2017 00 : 27 ARANTXA.MON : LOS DOCUMENTOS NO COINCIDEN CON LOSOLICITADO04/04/2017 05 : 35 201767 : SEG 01-04-2017 SE ENVIA CORREO POR 5TAOCASION A REFACCIONES DEBIDO A QUE NO HAY INFORMACION DE FECHADE SURTIMIENTO O SOLUCION A CLIENTE FINAL EN CRM; P1A: 186903 PANEL 21-03-2017 OC-1008888; A0325/03/2017 06 : 00 201767 : SE ANEXA REPORTE RMA22/03/2017 08 : 11 201767 : P1A: 186903 PANEL 21-03-2017 OC-100888819/03/2017 03 : 28 201767 : PANEL (LEDS) DAÑADO17/03/2017 07 : 38 201767 : V1. 21/03/2017: 10 A.M. - 6 P.M.H-23796 SE ASIGNA T87TAR15/03/2017 04 : 42 ANA.ROSA : ODSWTPRDTALLERES GRAFICOS Y JUAREZ</v>
          </cell>
          <cell r="AN1514" t="str">
            <v>3TE50J141202</v>
          </cell>
          <cell r="AO1514" t="e">
            <v>#N/A</v>
          </cell>
          <cell r="AP1514" t="e">
            <v>#N/A</v>
          </cell>
          <cell r="AQ1514" t="e">
            <v>#N/A</v>
          </cell>
          <cell r="AR1514" t="e">
            <v>#N/A</v>
          </cell>
          <cell r="AS1514" t="str">
            <v>3TE50G1618N2G1618M010</v>
          </cell>
          <cell r="AT1514">
            <v>2</v>
          </cell>
          <cell r="AU1514" t="str">
            <v>50H5C</v>
          </cell>
          <cell r="AV1514" t="str">
            <v>3TE50G1618N2</v>
          </cell>
          <cell r="AW1514" t="str">
            <v>G1618</v>
          </cell>
          <cell r="AX1514" t="str">
            <v>M010</v>
          </cell>
          <cell r="AY1514">
            <v>74011495</v>
          </cell>
          <cell r="AZ1514">
            <v>51012428</v>
          </cell>
          <cell r="BA1514">
            <v>80137350</v>
          </cell>
        </row>
        <row r="1515">
          <cell r="D1515">
            <v>60311617</v>
          </cell>
          <cell r="E1515" t="str">
            <v>A</v>
          </cell>
          <cell r="F1515" t="str">
            <v>AC</v>
          </cell>
          <cell r="G1515" t="str">
            <v>VICTOR NOE GONZALEZ</v>
          </cell>
          <cell r="H1515" t="str">
            <v>CUAUHTEMOC  229, COL. 16 DE SEPTIEMBRE, CIUDAD MADERO,TAMS</v>
          </cell>
          <cell r="I1515">
            <v>8334284483</v>
          </cell>
          <cell r="J1515" t="str">
            <v>HISENSE</v>
          </cell>
          <cell r="K1515" t="str">
            <v>AS-12HR1FVDTD-IDU</v>
          </cell>
          <cell r="L1515" t="str">
            <v>1KK0120T1W0PLK5TBJG0166</v>
          </cell>
          <cell r="M1515">
            <v>6774</v>
          </cell>
          <cell r="N1515">
            <v>4150</v>
          </cell>
          <cell r="O1515">
            <v>42382</v>
          </cell>
          <cell r="P1515">
            <v>42782</v>
          </cell>
          <cell r="Q1515">
            <v>202245</v>
          </cell>
          <cell r="R1515" t="str">
            <v>24/02/2017 01 : 34  ERNESTO.HERN : NP5
22/02/2017 08 : 07 202245 : PEDIDO DE COMPRA OC-1007752</v>
          </cell>
          <cell r="S1515" t="str">
            <v/>
          </cell>
          <cell r="T1515" t="str">
            <v xml:space="preserve">Alfredo Pineda                </v>
          </cell>
          <cell r="U1515" t="str">
            <v>2017-02-24</v>
          </cell>
          <cell r="V1515" t="str">
            <v>Norte</v>
          </cell>
          <cell r="W1515" t="str">
            <v>COMPLETADO</v>
          </cell>
          <cell r="X1515" t="str">
            <v>TALLER</v>
          </cell>
          <cell r="Y1515">
            <v>42781</v>
          </cell>
          <cell r="Z1515">
            <v>400</v>
          </cell>
          <cell r="AA1515" t="str">
            <v>M010</v>
          </cell>
          <cell r="AB1515" t="str">
            <v>K1826710/Tarjeta Principal - CONTROL PCB</v>
          </cell>
          <cell r="AC1515" t="str">
            <v>OC-1007752</v>
          </cell>
          <cell r="AD1515" t="str">
            <v>Cd Madero/16 de Septiembre</v>
          </cell>
          <cell r="AE1515" t="str">
            <v>TMS</v>
          </cell>
          <cell r="AF1515" t="str">
            <v>MX</v>
          </cell>
          <cell r="AG1515" t="str">
            <v>10412125</v>
          </cell>
          <cell r="AH1515" t="str">
            <v>VICTOR NOE GONZALEZ</v>
          </cell>
          <cell r="AI1515" t="str">
            <v>229 d Cuauhtemoc</v>
          </cell>
          <cell r="AJ1515" t="str">
            <v>8334284483</v>
          </cell>
          <cell r="AK1515">
            <v>0</v>
          </cell>
          <cell r="AL1515" t="str">
            <v>89512</v>
          </cell>
          <cell r="AM1515" t="str">
            <v>20/04/2017 01 : 53 MARCO.DIAZ : TCF174 7401160318/04/2017 23 : 00 ADOLFO.FER : CFA01/03/2017 02 : 44 MARCO.DIAZ : TCF1PU CSA24/02/2017 01 : 35 ERNESTO.HERN : TCF124/02/2017 01 : 34 ERNESTO.HERN : NP523/02/2017 05 : 06 ERNESTO.HERN : EM-P2A GUIA: 145357163022/02/2017 08 : 07 202245 : PEDIDO DE COMPRA OC-1007752: PROCESOCOMPLETADO SATISFACTORIAMENTESE SOLICITA MAIN PCB, EQUIPO ES CON CALEFACCION Y LA REFACCION QUE LLEGO ES PARA SOLO FRIO -18/02/2017 02 : 14 MARIA.EUGENI : SEG: REFACCIONES.17/02/2017 09 : 45 202245 : EN ESPERA DE REFACCIONES16/02/2017 07 : 04 202245 : PEDIDO DE COMPRA OC-1007482: PROCESOCOMPLETADO SATISFACTORIAMENTE16/02/2017 00 : 26 SEMIRAMIS.M : ODSWTPSERVICIO SOLICITADO POR CSA ELLOS SUBIRAN LOS DOCUMENTOS</v>
          </cell>
          <cell r="AN1515" t="str">
            <v>GKK012NK6171</v>
          </cell>
          <cell r="AO1515" t="e">
            <v>#N/A</v>
          </cell>
          <cell r="AP1515" t="e">
            <v>#N/A</v>
          </cell>
          <cell r="AQ1515" t="e">
            <v>#N/A</v>
          </cell>
          <cell r="AR1515" t="e">
            <v>#N/A</v>
          </cell>
          <cell r="AS1515" t="str">
            <v>GKK012NJF159KH5DYM010</v>
          </cell>
          <cell r="AT1515">
            <v>1</v>
          </cell>
          <cell r="AU1515" t="str">
            <v>AS-12HR1FVDTD</v>
          </cell>
          <cell r="AV1515" t="str">
            <v>GKK012NJF159</v>
          </cell>
          <cell r="AW1515" t="str">
            <v>KH5DY</v>
          </cell>
          <cell r="AX1515" t="str">
            <v>M010</v>
          </cell>
          <cell r="AY1515">
            <v>74011603</v>
          </cell>
          <cell r="AZ1515">
            <v>51012539</v>
          </cell>
          <cell r="BA1515">
            <v>80153897</v>
          </cell>
        </row>
        <row r="1516">
          <cell r="D1516">
            <v>60311213</v>
          </cell>
          <cell r="E1516" t="str">
            <v>A</v>
          </cell>
          <cell r="F1516" t="str">
            <v>AC</v>
          </cell>
          <cell r="G1516" t="str">
            <v>OMAR GARCIA RUIZ</v>
          </cell>
          <cell r="H1516" t="str">
            <v>ART. 10 No 529, COLONIA MARIANO MATAMOROS, CIUDAD VICTORIA, TAMAULIPAS</v>
          </cell>
          <cell r="I1516">
            <v>8331473832</v>
          </cell>
          <cell r="J1516" t="str">
            <v>HISENSE</v>
          </cell>
          <cell r="K1516" t="str">
            <v>AS-12TR5SVETG-IDU</v>
          </cell>
          <cell r="L1516" t="str">
            <v>1KK012 0SZN0P 0K6N6SX0172</v>
          </cell>
          <cell r="M1516" t="str">
            <v>2574 9217 0957 1088 9083 07</v>
          </cell>
          <cell r="N1516">
            <v>4395.03</v>
          </cell>
          <cell r="O1516">
            <v>42673</v>
          </cell>
          <cell r="P1516">
            <v>42777</v>
          </cell>
          <cell r="Q1516">
            <v>202245</v>
          </cell>
          <cell r="R1516" t="str">
            <v>24/02/2017 01 : 49  ERNESTO.HERN : NP5
22/02/2017 10 : 07 202245 : - PREDIAGNOSTICO - PEDIDO DE COMPRA OC-1007774:</v>
          </cell>
          <cell r="S1516" t="str">
            <v/>
          </cell>
          <cell r="T1516" t="str">
            <v xml:space="preserve">Alfredo Pineda                </v>
          </cell>
          <cell r="U1516" t="str">
            <v>2017-02-24</v>
          </cell>
          <cell r="V1516" t="str">
            <v>Norte</v>
          </cell>
          <cell r="W1516" t="str">
            <v>COMPLETADO</v>
          </cell>
          <cell r="X1516" t="str">
            <v>TALLER</v>
          </cell>
          <cell r="Y1516">
            <v>42775</v>
          </cell>
          <cell r="Z1516">
            <v>104</v>
          </cell>
          <cell r="AA1516" t="str">
            <v>M010</v>
          </cell>
          <cell r="AB1516" t="str">
            <v>K1821592/Tarjeta Principal - INDOOR CONTROL PCB</v>
          </cell>
          <cell r="AC1516" t="str">
            <v>OC-1007774</v>
          </cell>
          <cell r="AD1516" t="str">
            <v>victoria/col mariano matamoros</v>
          </cell>
          <cell r="AE1516" t="str">
            <v>TMS</v>
          </cell>
          <cell r="AF1516" t="str">
            <v>MX</v>
          </cell>
          <cell r="AG1516" t="str">
            <v>10411448</v>
          </cell>
          <cell r="AH1516" t="str">
            <v>OMAR GARCIA RUIZ</v>
          </cell>
          <cell r="AI1516" t="str">
            <v>529 art 10</v>
          </cell>
          <cell r="AJ1516" t="str">
            <v>8331473832</v>
          </cell>
          <cell r="AK1516">
            <v>0</v>
          </cell>
          <cell r="AL1516" t="str">
            <v>87024</v>
          </cell>
          <cell r="AM1516" t="str">
            <v>20/04/2017 02 : 01 MARCO.DIAZ : TCF174 7401160418/04/2017 22 : 52 ADOLFO.FER : CFA31/03/2017 06 : 42 GERARDO.GRA : CSC se indica fecha aproximada deentrega mediados del mes de abril. EMC*14/03/2017 06 : 53 Ricardo Espinosa : TCF1PU CSA14/03/2017 06 : 53 Ricardo Espinosa : TCF1DR24/02/2017 01 : 49 ERNESTO.HERN : TCF124/02/2017 01 : 49 ERNESTO.HERN : NP522/02/2017 10 : 07 202245 : - PREDIAGNOSTICO - PEDIDO DE COMPRAOC-1007774: PROCESO COMPLETADO SATISFACTORIAMENTE22/02/2017 09 : 36 202245 : SKMA: TAMPICO -CD. VICTORIA 232KM CD.VICTORIA - TAMPICO - 464 KM TOTAL CST LIBRAMIENTO TAMPICO= 50 PESOS IDA + 50 PESOS REGRESO= 100 CASETAS TOTAL_: $1028PESOS21/02/2017 01 : 11 MARIA.EUGENI : SEG: Se le pide a Luis Segoviaautorizacion de KM.18/02/2017 07 : 13 202245 : 7/02/2017 08 : 38 202245 : SKMA: TAMPICO -CD. VICTORIA 232KM CD. VICTORIA - TAMPICO - 464 KM TOTAL CASETA LIBRAMIENTO TAMPICO = 50 PESOS IDA + 50 PESOS REGRESO= 100 CASETAS TOTAL_: $1028PESOS18/02/2017 01 : 34 MARIA.EUGENI : SEG: Soporte Tecnico.17/02/2017 09 : 07 202245 : SOLICITE VIA EMAIL, ARCHIVO BOOM DEL MODELOCORRECTO DEL MINISPLIT INVERTER AS-12TR5SVETG , - - URGEPARA REALIZAR PREDIAGNOSTICO Y SOLICITAR REFACCIONES.17/02/2017 08 : 38 202245 : SKMA: TAMPICO - CD. VICTORIA 232KM CD. VICTORIA - TAMPICO - 464 KM TOTALCASETA LIBRAMIENTO TAMPICO = 50 PESOS IDA + 50 PESOS REGRESO = 100 CASETAS TOTAL_: $1028PESOS16/02/2017 06 : 13 202245 : NO ES POSIBLE ENVIAR CON GUIA, SE TRATA DEMINISPLIT - DEBERA SER REVISADO EN DOMICILIO - FAVOR DE AUTORIZAR KM11/02/2017 07 : 46 MARIA.EUGENI : SEG: Se le pide a Gabriela B.autorizacion de KM o enviar con Guia.11/02/2017 07 : 07 202245 : SKMA: TAMPICO - CD. VICTORIA 232KM CD. VICTORIA - TAMPICO - 464 KM TOTALCASETA LIBRAMIENTO TAMPICO = 50 PESOS IDA + 50 PESOS REGRESO = 100 CASETAS TOTAL_: $1028PESOS10/02/2017 06 : 25 GABRIELA.B : ODSWTP04/02/2017 07 : 55 LUIS.D : ODSWTPRD//%CONSTUITUCION Y DIEGO ITIENE , CASA EN OBRA NEGRA</v>
          </cell>
          <cell r="AN1516" t="str">
            <v>GKK012NK6185</v>
          </cell>
          <cell r="AO1516" t="e">
            <v>#N/A</v>
          </cell>
          <cell r="AP1516" t="e">
            <v>#N/A</v>
          </cell>
          <cell r="AQ1516" t="e">
            <v>#N/A</v>
          </cell>
          <cell r="AR1516" t="e">
            <v>#N/A</v>
          </cell>
          <cell r="AS1516" t="str">
            <v>GKK012NJF161KJFF3M010</v>
          </cell>
          <cell r="AT1516">
            <v>2</v>
          </cell>
          <cell r="AU1516" t="str">
            <v>AS-12TR5SVETG-IDU</v>
          </cell>
          <cell r="AV1516" t="str">
            <v>GKK012NJF161</v>
          </cell>
          <cell r="AW1516" t="str">
            <v>KJFF3</v>
          </cell>
          <cell r="AX1516" t="str">
            <v>M010</v>
          </cell>
          <cell r="AY1516">
            <v>74011604</v>
          </cell>
          <cell r="AZ1516">
            <v>51012540</v>
          </cell>
          <cell r="BA1516">
            <v>80147286</v>
          </cell>
        </row>
        <row r="1517">
          <cell r="D1517">
            <v>60311622</v>
          </cell>
          <cell r="E1517" t="str">
            <v>A</v>
          </cell>
          <cell r="F1517" t="str">
            <v>AC</v>
          </cell>
          <cell r="G1517" t="str">
            <v>MARIA TERESA MONROY</v>
          </cell>
          <cell r="H1517" t="str">
            <v xml:space="preserve">HIDALGO 5, ZONA CENTRO, HUEJUTLA HIDALGO, </v>
          </cell>
          <cell r="I1517">
            <v>8331105426</v>
          </cell>
          <cell r="J1517" t="str">
            <v>HISENSE</v>
          </cell>
          <cell r="K1517" t="str">
            <v>AS-22CR5FFBTD-IDU</v>
          </cell>
          <cell r="L1517" t="str">
            <v>1KK022054W0PDK5TFJK0273</v>
          </cell>
          <cell r="M1517">
            <v>5960</v>
          </cell>
          <cell r="N1517">
            <v>7400</v>
          </cell>
          <cell r="O1517">
            <v>42184</v>
          </cell>
          <cell r="P1517">
            <v>42782</v>
          </cell>
          <cell r="Q1517">
            <v>202245</v>
          </cell>
          <cell r="R1517" t="str">
            <v>16/03/2017 23 : 40  ERNESTO.HERN : NP5
02/03/2017 08 : 42 202245 : PEDIDO DE COMPRA OC-1008092</v>
          </cell>
          <cell r="S1517" t="str">
            <v/>
          </cell>
          <cell r="T1517" t="str">
            <v xml:space="preserve">Alfredo Pineda                </v>
          </cell>
          <cell r="U1517" t="str">
            <v>2017-03-16</v>
          </cell>
          <cell r="V1517" t="str">
            <v>Norte</v>
          </cell>
          <cell r="W1517" t="str">
            <v>COMPLETADO</v>
          </cell>
          <cell r="X1517" t="str">
            <v>TALLER</v>
          </cell>
          <cell r="Y1517">
            <v>42781</v>
          </cell>
          <cell r="Z1517">
            <v>598</v>
          </cell>
          <cell r="AA1517" t="str">
            <v>M010</v>
          </cell>
          <cell r="AB1517" t="str">
            <v>K1820904/Intercambiador</v>
          </cell>
          <cell r="AC1517" t="str">
            <v>OC-1008092</v>
          </cell>
          <cell r="AD1517" t="str">
            <v>Huejutla/Centro</v>
          </cell>
          <cell r="AE1517" t="str">
            <v>HGO</v>
          </cell>
          <cell r="AF1517" t="str">
            <v>MX</v>
          </cell>
          <cell r="AG1517" t="str">
            <v>10412134</v>
          </cell>
          <cell r="AH1517" t="str">
            <v>MA TERESA MONROY CISNEROS</v>
          </cell>
          <cell r="AI1517" t="str">
            <v>5 Hidalgo</v>
          </cell>
          <cell r="AJ1517" t="str">
            <v>8331105426</v>
          </cell>
          <cell r="AK1517">
            <v>0</v>
          </cell>
          <cell r="AL1517" t="str">
            <v>43000</v>
          </cell>
          <cell r="AM1517" t="str">
            <v>20/04/2017 02 : 12 MARCO.DIAZ : TCF174 7401160518/04/2017 23 : 02 ADOLFO.FER : CFA11/04/2017 22 : 41 MARCO.DIAZ : TCF1PU CSA CONFIRMA LUIS. F MUÑIZ VIAMAIL. JESSICA O30/03/2017 04 : 14 MARCO.DIAZ : TCF1. JESSICA O16/03/2017 23 : 40 ERNESTO.HERN : TCF116/03/2017 23 : 40 ERNESTO.HERN : NP511/03/2017 07 : 45 202245 : EN ESPERA DE REFACCIONES -11/03/2017 07 : 21 MARIA.EUGENI : SEG: DGRSEG: OC- Solicitud correcta en Open Bravo.11/03/2017 00 : 33 202245 : EN ESPERA DE REFACCIONES -10/03/2017 11 : 29 202245 : 09/03/2017 09 : 17 202245 : EN ESPERA DEREFACCIONES -09/03/2017 09 : 17 202245 : EN ESPERA DE REFACCIONES -08/03/2017 08 : 03 202245 : EN ESPERA DE REFACCIONES -02/03/2017 08 : 42 202245 : PEDIDO DE COMPRA OC-1008092: PROCESOCOMPLETADO SATISFACTORIAMENTE02/03/2017 01 : 40 SERGIO.FER : ST2 - Diagnóstico correcto, solicitarlas refacciones, adjuntar desglose de consumibles para ser autorizadosantes de hacer la reparación.01/03/2017 07 : 22 MARIA.EUGENI : SEG: Soporte Tecnico01/03/2017 03 : 23 202245 : ST1: ADJUNTO REPORTE TECNICO, EQUIPOPRESENTA FUGA EXPUESTA EN SERPENTIN DE CONDENSADOR -28/02/2017 03 : 51 202245 : EL DIA DE HOY SE ESTA REALIZANDO ESTESERVICIO, ES FORANEO, ASI QUE EN ESTE MOMENTO SE ENCUENTRAN LOSTECNICOS EN TRANSITO -28/02/2017 03 : 17 MARIA.EUGENI : SEG: CSA Favor de concluir en tiempoy forma. P4 27/02/201725/02/2017 07 : 10 202245 : V2: 27/02/2017 09:00HRS A 18:00HRS25/02/2017 02 : 20 ERNESTO.HERN : EM-P2A GUIA: 772201027325/02/2017 02 : 17 202245 : NOTA -- EL MODELO CORRECTO DEL EQUIPOAS-22CR5FFBTD(HSN) - - - -ES DE 2 TONELADAS -24/02/2017 08 : 36 MARIA.EUGENI : SEG: Refacciones23/02/2017 09 : 28 202245 : PEDIDO DE COMPRA OC-1007820: PROCESOCOMPLETADO SATISFACTORIAMENTE21/02/2017 01 : 13 MARIA.EUGENI : SEG: CSA Favor de realizarPre-Diagnostico, y poner OC- a ma brevedad para que se concluya en unasola visita. Gracias18/02/2017 03 : 22 ADOLFO.FER : KMA:346KM, $69218/02/2017 02 : 34 MARIA.EUGENI : SEG: Se le pide a Adolfo autorizacionde KM.17/02/2017 09 : 45 202245 : EN ESPERA DE AUTORIZACION SKMA16/02/2017 04 : 42 202245 : SKMA: TAMPICO - HUEJUTLA HGO = 173 KM IDA ,173 KM REGRESO, TOTAL 346KM X $2 = $692 CST LIBRAMIENTO $25 + PUENTE PANUCO $20 = 45 IDA + REGRESO $45, TOTAL CST $9016/02/2017 00 : 51 GABRIELA.B : RD % ESQUINA CON JUAN DE LA BARRERMODOR:AF22CR5FFBTD</v>
          </cell>
          <cell r="AN1517" t="str">
            <v>GKK022NK6181</v>
          </cell>
          <cell r="AO1517" t="e">
            <v>#N/A</v>
          </cell>
          <cell r="AP1517" t="e">
            <v>#N/A</v>
          </cell>
          <cell r="AQ1517" t="e">
            <v>#N/A</v>
          </cell>
          <cell r="AR1517" t="e">
            <v>#N/A</v>
          </cell>
          <cell r="AS1517" t="str">
            <v>GKK022NK6181SERVICEM010</v>
          </cell>
          <cell r="AT1517">
            <v>3</v>
          </cell>
          <cell r="AU1517" t="str">
            <v>AS-22CR5FFBTD-IDU</v>
          </cell>
          <cell r="AV1517" t="str">
            <v>GKK022NK6181</v>
          </cell>
          <cell r="AW1517" t="str">
            <v>SERVICE</v>
          </cell>
          <cell r="AX1517" t="str">
            <v>M010</v>
          </cell>
          <cell r="AY1517">
            <v>74011605</v>
          </cell>
          <cell r="AZ1517">
            <v>51012541</v>
          </cell>
          <cell r="BA1517">
            <v>80147291</v>
          </cell>
        </row>
        <row r="1518">
          <cell r="D1518">
            <v>60310342</v>
          </cell>
          <cell r="E1518" t="str">
            <v xml:space="preserve">A  </v>
          </cell>
          <cell r="F1518" t="str">
            <v>TV</v>
          </cell>
          <cell r="G1518" t="str">
            <v xml:space="preserve"> Minerva Portela Virgen</v>
          </cell>
          <cell r="H1518" t="str">
            <v xml:space="preserve">Alvarado # 1335. Col. Pascual Ortiz Rubio, Veracruz, Ver., C. P.  91750
</v>
          </cell>
          <cell r="I1518" t="str">
            <v xml:space="preserve"> 2291192107 / 2299354223</v>
          </cell>
          <cell r="J1518" t="str">
            <v>HISENSE</v>
          </cell>
          <cell r="K1518" t="str">
            <v>50K20DW</v>
          </cell>
          <cell r="L1518" t="str">
            <v>50J140464H04631</v>
          </cell>
          <cell r="M1518">
            <v>7241</v>
          </cell>
          <cell r="N1518">
            <v>8499</v>
          </cell>
          <cell r="O1518">
            <v>41936</v>
          </cell>
          <cell r="P1518">
            <v>42781</v>
          </cell>
          <cell r="Q1518">
            <v>201028</v>
          </cell>
          <cell r="R1518" t="str">
            <v>Solicitamos el panel, OC-1007415, y no lo surtieron, uds mandaron a CF.</v>
          </cell>
          <cell r="S1518" t="str">
            <v/>
          </cell>
          <cell r="T1518" t="str">
            <v xml:space="preserve"> Liliana Aguilera                 </v>
          </cell>
          <cell r="U1518" t="str">
            <v>2017-04-18</v>
          </cell>
          <cell r="W1518" t="str">
            <v>COMPLETADO</v>
          </cell>
          <cell r="X1518" t="str">
            <v>TALLER</v>
          </cell>
          <cell r="Y1518">
            <v>42765</v>
          </cell>
          <cell r="Z1518">
            <v>845</v>
          </cell>
          <cell r="AA1518" t="str">
            <v>M012</v>
          </cell>
          <cell r="AD1518" t="str">
            <v>veracruz/pascual ortiz rubio</v>
          </cell>
          <cell r="AE1518" t="str">
            <v>VER</v>
          </cell>
          <cell r="AF1518" t="str">
            <v>MX</v>
          </cell>
          <cell r="AG1518" t="str">
            <v>10405140</v>
          </cell>
          <cell r="AH1518" t="str">
            <v>MINERVA PORTELA VIRGEN</v>
          </cell>
          <cell r="AI1518" t="str">
            <v>1335 alvarado</v>
          </cell>
          <cell r="AJ1518" t="str">
            <v>2291192107</v>
          </cell>
          <cell r="AK1518" t="str">
            <v>2299354223</v>
          </cell>
          <cell r="AL1518" t="str">
            <v>91750</v>
          </cell>
          <cell r="AM1518" t="str">
            <v>20/04/2017 00 : 00 GERARDO.GRA : CSC se indica entrega en proceso, sepasa ODS a CF para seguimiento. EMC*18/04/2017 01 : 18 ANA.LAURA : CSCCFNPcliente molesto por el tiempo que se lleva, pide se envie a la brevedad,se le pide nos de oportunidad a que se reanuden los embarque, debido aque se extendió inventario07/04/2017 00 : 18 GERARDO.GRA : CSC se corta llamada antes deproporcionar información. EMC*04/04/2017 01 : 41 ANA.LAURA : CSCCFNP54076412se le pide a cte nos de oportunidad a que se reanuden esta semana losembarques, se envía correo a CF y quejas14/03/2017 01 : 48 GABRIELA.B : CSCSe informa En proceso de CF Se pide Esperar25/02/2017 00 : 05 MARIELA.CHA : CSCse le menciona que se le autorizo un cambio y son 20 días hábiles parala entregaaparato dañado lo tiene CSA22/02/2017 07 : 23 MARCO.DIAZ : TCF1PU CSA18/02/2017 02 : 33 ERNESTO.HERN : TCF118/02/2017 02 : 33 ERNESTO.HERN : NP517/02/2017 01 : 04 201028 : EN ESPERA DE REFACCION,15/02/2017 02 : 36 201028 : SOLICITAMOS PANEL OC-100741514/02/2017 03 : 34 FABIOLA.BON : SEG: PENDIENTE DE DIAGNOSTICO14/02/2017 03 : 16 ADRIANA.SAN : CSCSe comunica cliente muy molesto solicitando respuesta, se contacta alCSA con el SR Guillermo indica pendiente por pzas. pendiente deretroalimentar sistema.11/02/2017 05 : 44 FABIOLA.BON : SEG: Pendiente de diagnostico10/02/2017 01 : 33 FABIOLA.BON : seg: pendiente de diagnostico08/02/2017 02 : 22 201028 : EN REVISION CON EL TECNICO DE SERVICIO.08/02/2017 02 : 17 FABIOLA.BON : SEG: pendiente de diagnostico04/02/2017 01 : 52 201028 : EN REVISION CON EL TECNICO DE SERVICIO.31/01/2017 04 : 42 201028 : V1 01 DE FEB 201730/01/2017 23 : 30 MARIELA.CHA : ODSWTPRD% PROLONGACION CUATHEMOC Y CALLEJUALA ORTIZ (REINCIDENCIA)MOLESTO YA QUE ES LA CUARTA VEZ QUE ES REPARADA POR LA MISMA FALLA EL APARATO</v>
          </cell>
          <cell r="AN1518" t="str">
            <v>1TE50B8NUSCB</v>
          </cell>
          <cell r="AO1518" t="str">
            <v>Smart</v>
          </cell>
          <cell r="AP1518" t="str">
            <v>Hisense</v>
          </cell>
          <cell r="AQ1518" t="str">
            <v>Opera</v>
          </cell>
          <cell r="AR1518" t="str">
            <v>FHD 1920 x 1080</v>
          </cell>
          <cell r="AS1518" t="str">
            <v>3TE50G154819CRMM012</v>
          </cell>
          <cell r="AT1518">
            <v>6</v>
          </cell>
          <cell r="AU1518" t="str">
            <v>50H5B</v>
          </cell>
          <cell r="AV1518" t="str">
            <v>3TE50G154819</v>
          </cell>
          <cell r="AW1518" t="str">
            <v>CRM</v>
          </cell>
          <cell r="AX1518" t="str">
            <v>M012</v>
          </cell>
          <cell r="AY1518">
            <v>74011626</v>
          </cell>
          <cell r="AZ1518">
            <v>51012562</v>
          </cell>
          <cell r="BA1518">
            <v>80146670</v>
          </cell>
        </row>
        <row r="1519">
          <cell r="D1519">
            <v>60313872</v>
          </cell>
          <cell r="E1519" t="str">
            <v xml:space="preserve">A  </v>
          </cell>
          <cell r="F1519" t="str">
            <v>TV</v>
          </cell>
          <cell r="G1519" t="str">
            <v>Juan Alfonso Ruiz</v>
          </cell>
          <cell r="H1519" t="str">
            <v xml:space="preserve"> 
Calle 16 #S/N. Col. Agustin Acosta, Veracruz, Ver., C. P.  91727</v>
          </cell>
          <cell r="I1519" t="str">
            <v xml:space="preserve"> 2299722846 / 2297784517</v>
          </cell>
          <cell r="J1519" t="str">
            <v>HISENSE</v>
          </cell>
          <cell r="K1519" t="str">
            <v>43H7C</v>
          </cell>
          <cell r="L1519" t="str">
            <v>43G160913H03218</v>
          </cell>
          <cell r="M1519" t="str">
            <v>LER/000128718</v>
          </cell>
          <cell r="N1519">
            <v>9381.77</v>
          </cell>
          <cell r="O1519">
            <v>42588</v>
          </cell>
          <cell r="P1519">
            <v>42818</v>
          </cell>
          <cell r="Q1519">
            <v>201028</v>
          </cell>
          <cell r="R1519" t="str">
            <v>30/03/2017 01 : 30  ERNESTO.HERN : NP5
24/03/2017 01 : 35 201028 : SE SOLICITA PANEL OC-100898</v>
          </cell>
          <cell r="S1519" t="str">
            <v/>
          </cell>
          <cell r="T1519" t="str">
            <v xml:space="preserve"> Liliana Aguilera                 </v>
          </cell>
          <cell r="U1519" t="str">
            <v>2017-04-18</v>
          </cell>
          <cell r="W1519" t="str">
            <v>COMPLETADO</v>
          </cell>
          <cell r="X1519" t="str">
            <v>TALLER</v>
          </cell>
          <cell r="Y1519">
            <v>42804</v>
          </cell>
          <cell r="Z1519">
            <v>230</v>
          </cell>
          <cell r="AA1519" t="str">
            <v>M010</v>
          </cell>
          <cell r="AD1519" t="str">
            <v>VER / Agustin acosta</v>
          </cell>
          <cell r="AE1519" t="str">
            <v>VER</v>
          </cell>
          <cell r="AF1519" t="str">
            <v>MX</v>
          </cell>
          <cell r="AG1519" t="str">
            <v>10414020</v>
          </cell>
          <cell r="AH1519" t="str">
            <v>JUAN ALFONSO RUIZ</v>
          </cell>
          <cell r="AI1519" t="str">
            <v>sn calle 16</v>
          </cell>
          <cell r="AJ1519" t="str">
            <v>2299722846</v>
          </cell>
          <cell r="AK1519" t="str">
            <v>2297784517</v>
          </cell>
          <cell r="AL1519" t="str">
            <v>91727</v>
          </cell>
          <cell r="AM1519" t="str">
            <v>22/04/2017 04 : 33 MARCO.DIAZ : TCF174 7401166101/04/2017 06 : 15 MARCO.DIAZ : TCF1PU CSA CONFIRMA GUILLERMO AGUILERA.JESSICA O01/04/2017 06 : 14 MARCO.DIAZ : TCF1. JESSICA O30/03/2017 01 : 30 ERNESTO.HERN : TCF130/03/2017 01 : 30 ERNESTO.HERN : NP530/03/2017 00 : 27 201028 : AUN SIN RESPUESTA DE REFACCIONES.29/03/2017 02 : 00 201028 : AUN SIN RESPUESTA DE REFACCIONES28/03/2017 05 : 31 FABIOLA.BON : SEG: REFACCIONES24/03/2017 02 : 08 201028 : OC-100898024/03/2017 01 : 35 201028 : SE SOLICITA PANEL OC-10089822/03/2017 01 : 50 FABIOLA.BON : SEG: PENDIENTE DE DIAGNOSTICO17/03/2017 02 : 42 FABIOLA.BON : SEG: PENDIENTE DE DIAGNOSTICO16/03/2017 06 : 35 FABIOLA.BON : SEG: PENDIENTTE DE DIAGNOSTICO15/03/2017 01 : 55 FABIOLA.BON : SEG PENDIENTE DE DIAGNOSTICO:11/03/2017 04 : 26 201028 : V1 13-03-1710/03/2017 03 : 56 SEMIRAMIS.M : CSCCte se comunica para verificar el celular a donde debe de enviar ladocumentación de compra10/03/2017 03 : 32 MARIELA.CHA : ODSWTPCAMPERO Y SÁNCHEZFACHADA VERDE REJA BLANCAHAY UNA BODEGA AURRERA</v>
          </cell>
          <cell r="AN1519" t="str">
            <v>3TE43G154905</v>
          </cell>
          <cell r="AO1519" t="str">
            <v>Smart</v>
          </cell>
          <cell r="AP1519" t="str">
            <v>Hisense</v>
          </cell>
          <cell r="AQ1519" t="str">
            <v>Opera</v>
          </cell>
          <cell r="AR1519" t="str">
            <v>UHD 3840 X 2160</v>
          </cell>
          <cell r="AS1519" t="str">
            <v>3TE43G163448G163448M010</v>
          </cell>
          <cell r="AT1519">
            <v>2</v>
          </cell>
          <cell r="AU1519" t="str">
            <v>43H7C</v>
          </cell>
          <cell r="AV1519" t="str">
            <v>3TE43G163448</v>
          </cell>
          <cell r="AW1519" t="str">
            <v>G163448</v>
          </cell>
          <cell r="AX1519" t="str">
            <v>M010</v>
          </cell>
          <cell r="AY1519">
            <v>74011661</v>
          </cell>
          <cell r="AZ1519">
            <v>51012597</v>
          </cell>
          <cell r="BA1519">
            <v>80146114</v>
          </cell>
        </row>
        <row r="1520">
          <cell r="D1520">
            <v>60312952</v>
          </cell>
          <cell r="E1520" t="str">
            <v xml:space="preserve">A  </v>
          </cell>
          <cell r="F1520" t="str">
            <v>TV</v>
          </cell>
          <cell r="G1520" t="str">
            <v>CARLOS PIÑA</v>
          </cell>
          <cell r="H1520" t="str">
            <v>PLAN DE APATZINGAN NUM 8 COL. SAN LORENZO LA CEBADA DELG XOCHIMILCO CP 16035</v>
          </cell>
          <cell r="I1520" t="str">
            <v>47514177 - 5553204906</v>
          </cell>
          <cell r="J1520" t="str">
            <v>HISENSE</v>
          </cell>
          <cell r="K1520" t="str">
            <v>50K20DW</v>
          </cell>
          <cell r="L1520" t="str">
            <v>50G143291H01736</v>
          </cell>
          <cell r="M1520" t="str">
            <v>TICKET: LO / 000280032</v>
          </cell>
          <cell r="N1520">
            <v>13310.88</v>
          </cell>
          <cell r="O1520">
            <v>42008</v>
          </cell>
          <cell r="P1520">
            <v>42769</v>
          </cell>
          <cell r="Q1520">
            <v>201767</v>
          </cell>
          <cell r="R1520" t="str">
            <v xml:space="preserve">17/03/2017 00 : 17  ERNESTO.HERN : NP5 / P1A: 173331 PANEL    03-02-2017 OC-1008145 </v>
          </cell>
          <cell r="S1520" t="str">
            <v>EQUIPO DAÑADO EN DOMICILIO DE CLIENTE</v>
          </cell>
          <cell r="T1520" t="str">
            <v xml:space="preserve">   ABRAHAM LAZCANO                </v>
          </cell>
          <cell r="U1520" t="str">
            <v>2017-04-10</v>
          </cell>
          <cell r="V1520" t="str">
            <v>CENTRO</v>
          </cell>
          <cell r="W1520" t="str">
            <v>COMPLETADO</v>
          </cell>
          <cell r="X1520" t="str">
            <v>TALLER</v>
          </cell>
          <cell r="Y1520">
            <v>42793</v>
          </cell>
          <cell r="Z1520">
            <v>761</v>
          </cell>
          <cell r="AA1520" t="str">
            <v>M012</v>
          </cell>
          <cell r="AD1520" t="str">
            <v>xochimilco/san lorenco la cebada</v>
          </cell>
          <cell r="AE1520" t="str">
            <v>DF</v>
          </cell>
          <cell r="AF1520" t="str">
            <v>MX</v>
          </cell>
          <cell r="AG1520" t="str">
            <v>10413293</v>
          </cell>
          <cell r="AH1520" t="str">
            <v>CARLOS PIÑA</v>
          </cell>
          <cell r="AI1520" t="str">
            <v>8 Plan de apatzingan</v>
          </cell>
          <cell r="AJ1520" t="str">
            <v>5553204906</v>
          </cell>
          <cell r="AK1520" t="str">
            <v>5553204906</v>
          </cell>
          <cell r="AL1520" t="str">
            <v>16035</v>
          </cell>
          <cell r="AM1520" t="str">
            <v>22/04/2017 05 : 18 MARCO.DIAZ : TCF74: 7401170013/04/2017 00 : 09 SEMIRAMIS.M : CSCCte se comunica para verificar cuando se le entregara el proceso de laentrega de su equipo se le menciona que se realizara en un tiempo de 20días ya que al dia de hoy se cumplan 17 días hábiles enviara en untiempo de 20 días hábiles en que se pone en plataforma23/03/2017 23 : 54 MARCO.DIAZ : TCF1PU CLIENTEINF. JOSUE RAMIREZ DMC17/03/2017 06 : 42 SEMIRAMIS.M : CSCCte se comunica para verificar el estatus de equipo se le menciona quese aplicara el cambio en un tiempo estimado de 20 días hábiles17/03/2017 00 : 18 ERNESTO.HERN : TCF117/03/2017 00 : 17 ERNESTO.HERN : NP515/03/2017 13 : 09 201767 : SEG POR 2DA OCASIÓN SE SOLICITA APOYO PARAQUE NOS INDIQUE FECHA DE SURTIMIENTO DE LA OC, YA QUE AL DÍA DE HOY NO HEMOS TENIDO RESPUESTA VÍA CORREO O CRM. A0303/03/2017 08 : 55 201767 : P1A: 173331 PANEL 03-02-2017 OC-100814528/02/2017 10 : 27 201767 : V1. 03/03/2017: 10 A.M. - 6 P.M.H-23481 SE ASIGNA T34RMA28/02/2017 02 : 10 GERARDO.GRA : ODSWTPRD% CONSTITUCION DE 1824 Y 10 DE ABRIL</v>
          </cell>
          <cell r="AN1520" t="str">
            <v>1TE50B8NUSCB</v>
          </cell>
          <cell r="AO1520" t="str">
            <v>Smart</v>
          </cell>
          <cell r="AP1520" t="str">
            <v>Hisense</v>
          </cell>
          <cell r="AQ1520" t="str">
            <v>Opera</v>
          </cell>
          <cell r="AR1520" t="str">
            <v>FHD 1920 x 1080</v>
          </cell>
          <cell r="AS1520" t="str">
            <v>3TE50G165140G165140M010</v>
          </cell>
          <cell r="AT1520">
            <v>28</v>
          </cell>
          <cell r="AU1520" t="str">
            <v>50H7GB</v>
          </cell>
          <cell r="AV1520" t="str">
            <v>3TE50G165140</v>
          </cell>
          <cell r="AW1520" t="str">
            <v>G165140</v>
          </cell>
          <cell r="AX1520" t="str">
            <v>M010</v>
          </cell>
          <cell r="AY1520">
            <v>74011700</v>
          </cell>
          <cell r="AZ1520">
            <v>51012633</v>
          </cell>
          <cell r="BA1520">
            <v>80141822</v>
          </cell>
        </row>
        <row r="1521">
          <cell r="D1521">
            <v>60315416</v>
          </cell>
          <cell r="E1521" t="str">
            <v xml:space="preserve">A </v>
          </cell>
          <cell r="F1521" t="str">
            <v>TV</v>
          </cell>
          <cell r="G1521" t="str">
            <v>JOEL RIVERA FUENTES</v>
          </cell>
          <cell r="H1521" t="str">
            <v>AMAZONA</v>
          </cell>
          <cell r="I1521">
            <v>9651193854</v>
          </cell>
          <cell r="J1521" t="str">
            <v>HISENSE</v>
          </cell>
          <cell r="K1521" t="str">
            <v>50H5B2</v>
          </cell>
          <cell r="L1521" t="str">
            <v>50G161183H01484</v>
          </cell>
          <cell r="M1521">
            <v>1484114</v>
          </cell>
          <cell r="N1521">
            <v>7499</v>
          </cell>
          <cell r="O1521">
            <v>42705</v>
          </cell>
          <cell r="P1521">
            <v>42829</v>
          </cell>
          <cell r="Q1521">
            <v>200996</v>
          </cell>
          <cell r="R1521" t="str">
            <v>PANEL OC-1009365</v>
          </cell>
          <cell r="S1521" t="str">
            <v/>
          </cell>
          <cell r="T1521" t="str">
            <v>MARITE DE CABALERO  Fecha de Aplic</v>
          </cell>
          <cell r="U1521" t="str">
            <v>2017-04-19</v>
          </cell>
          <cell r="V1521" t="str">
            <v>SUR</v>
          </cell>
          <cell r="W1521" t="str">
            <v>COMPLETADO</v>
          </cell>
          <cell r="X1521" t="str">
            <v>TALLER</v>
          </cell>
          <cell r="Y1521">
            <v>42829</v>
          </cell>
          <cell r="Z1521">
            <v>124</v>
          </cell>
          <cell r="AA1521" t="str">
            <v>M010</v>
          </cell>
          <cell r="AD1521" t="str">
            <v>Villa Corzo/Santiago buena vista</v>
          </cell>
          <cell r="AE1521" t="str">
            <v>CHS</v>
          </cell>
          <cell r="AF1521" t="str">
            <v>MX</v>
          </cell>
          <cell r="AG1521" t="str">
            <v>10414716</v>
          </cell>
          <cell r="AH1521" t="str">
            <v>JOEL RIVERA FUENTES</v>
          </cell>
          <cell r="AI1521" t="str">
            <v>2da calle poniente S/N</v>
          </cell>
          <cell r="AJ1521" t="str">
            <v>9651193854</v>
          </cell>
          <cell r="AK1521">
            <v>0</v>
          </cell>
          <cell r="AL1521" t="str">
            <v>30525</v>
          </cell>
          <cell r="AM1521" t="str">
            <v>22/04/2017 05 : 31 ADOLFO.FER : TCF174: 7401171407/04/2017 03 : 53 ERNESTO.HERN : TCF107/04/2017 03 : 53 ERNESTO.HERN : NP505/04/2017 01 : 19 200996 : SE SOLICITO PANEL OC-100936505/04/2017 00 : 51 200996 : SE SOLICTARA PANEL22/03/2017 00 : 06 ANA.ROSA : ODSWTPRDCALLE 1 Y 2 NORTE</v>
          </cell>
          <cell r="AN1521" t="str">
            <v>3TE50G155377</v>
          </cell>
          <cell r="AO1521" t="str">
            <v>Smart</v>
          </cell>
          <cell r="AP1521" t="str">
            <v>Hisense</v>
          </cell>
          <cell r="AQ1521" t="str">
            <v>Opera</v>
          </cell>
          <cell r="AR1521" t="str">
            <v>FHD 1920 x 1080</v>
          </cell>
          <cell r="AS1521" t="str">
            <v>3TE50G165140G165140M010</v>
          </cell>
          <cell r="AT1521">
            <v>28</v>
          </cell>
          <cell r="AU1521" t="str">
            <v>50H7GB</v>
          </cell>
          <cell r="AV1521" t="str">
            <v>3TE50G165140</v>
          </cell>
          <cell r="AW1521" t="str">
            <v>G165140</v>
          </cell>
          <cell r="AX1521" t="str">
            <v>M010</v>
          </cell>
          <cell r="AY1521">
            <v>74011714</v>
          </cell>
          <cell r="AZ1521">
            <v>51012647</v>
          </cell>
          <cell r="BA1521">
            <v>80151757</v>
          </cell>
        </row>
        <row r="1522">
          <cell r="D1522">
            <v>60313491</v>
          </cell>
          <cell r="E1522" t="str">
            <v xml:space="preserve">A  </v>
          </cell>
          <cell r="F1522" t="str">
            <v>TV</v>
          </cell>
          <cell r="G1522" t="str">
            <v xml:space="preserve"> Domingo Muñoz</v>
          </cell>
          <cell r="H1522" t="str">
            <v>Av. Golondrinas 332. Fracc laguna real. Veracruz, Ver., C.P.  91790</v>
          </cell>
          <cell r="I1522" t="str">
            <v>2299252765 / 2299252765</v>
          </cell>
          <cell r="J1522" t="str">
            <v>HISENSE</v>
          </cell>
          <cell r="K1522" t="str">
            <v>32K20D</v>
          </cell>
          <cell r="L1522" t="str">
            <v>32J140915H15429</v>
          </cell>
          <cell r="M1522" t="str">
            <v>JF0/000141949</v>
          </cell>
          <cell r="N1522">
            <v>0</v>
          </cell>
          <cell r="O1522">
            <v>41800</v>
          </cell>
          <cell r="P1522">
            <v>42808</v>
          </cell>
          <cell r="Q1522">
            <v>201028</v>
          </cell>
          <cell r="R1522" t="str">
            <v>SE SOLICITA PANEL SE ANEXA RMA CORRESPONDIENTE OC-1008524</v>
          </cell>
          <cell r="S1522" t="str">
            <v/>
          </cell>
          <cell r="T1522" t="str">
            <v xml:space="preserve"> Liliana Aguilera                 </v>
          </cell>
          <cell r="U1522" t="str">
            <v>2017-04-18</v>
          </cell>
          <cell r="W1522" t="str">
            <v>COMPLETADO</v>
          </cell>
          <cell r="X1522" t="str">
            <v>TALLER</v>
          </cell>
          <cell r="Y1522">
            <v>42802</v>
          </cell>
          <cell r="Z1522">
            <v>1008</v>
          </cell>
          <cell r="AA1522" t="str">
            <v>M012</v>
          </cell>
          <cell r="AD1522" t="str">
            <v>Veracruz/Fracc laguna real</v>
          </cell>
          <cell r="AE1522" t="str">
            <v>VER</v>
          </cell>
          <cell r="AF1522" t="str">
            <v>MX</v>
          </cell>
          <cell r="AG1522" t="str">
            <v>10413791</v>
          </cell>
          <cell r="AH1522" t="str">
            <v>DOMINGO MUÑOZ</v>
          </cell>
          <cell r="AI1522" t="str">
            <v>av golondrinas 332</v>
          </cell>
          <cell r="AJ1522" t="str">
            <v>2299252765</v>
          </cell>
          <cell r="AK1522">
            <v>0</v>
          </cell>
          <cell r="AL1522" t="str">
            <v>91790</v>
          </cell>
          <cell r="AM1522" t="str">
            <v>22/04/2017 05 : 25 Ricardo Espinosa : TCF174 7401170729/03/2017 05 : 36 MARCO.DIAZ : TCF1PU CSA CONFIRMA LILIANA AGUILERA.JESSICA O29/03/2017 05 : 34 MARCO.DIAZ : TCF1. JESSICA O17/03/2017 07 : 53 JORGE.VAZ : TCF117/03/2017 07 : 53 JORGE.VAZ : NP516/03/2017 06 : 33 FABIOLA.BON : SEG: REFACCIONES14/03/2017 03 : 24 201028 : MODELO CORRECTO 32K20D, SE SOLICITA PANEL SEANEXA RMA CORRESPONDIENTE OC-100852414/03/2017 00 : 41 FABIOLA.BON : V1P11/03/2017 03 : 36 FABIOLA.BON : V1P08/03/2017 06 : 02 DULCE.M : ENTRE CALLES TRES ROCAS Y SALTO AZULCORREO DOMINGOMUNOZ1@HOTMAIL.COMODSWTP</v>
          </cell>
          <cell r="AN1522" t="str">
            <v>3TE32J134805</v>
          </cell>
          <cell r="AO1522" t="str">
            <v>Básica</v>
          </cell>
          <cell r="AP1522" t="str">
            <v>Hisense</v>
          </cell>
          <cell r="AQ1522" t="str">
            <v>?</v>
          </cell>
          <cell r="AR1522" t="str">
            <v>HD 1366 X 768</v>
          </cell>
          <cell r="AS1522" t="str">
            <v>3TE32G155365CRMM012</v>
          </cell>
          <cell r="AT1522" t="str">
            <v>0</v>
          </cell>
          <cell r="AU1522" t="str">
            <v>32H3B2</v>
          </cell>
          <cell r="AV1522" t="str">
            <v>3TE32G155365</v>
          </cell>
          <cell r="AW1522" t="str">
            <v>CRM</v>
          </cell>
          <cell r="AX1522" t="str">
            <v>M012</v>
          </cell>
          <cell r="AY1522">
            <v>74011707</v>
          </cell>
          <cell r="AZ1522">
            <v>51012640</v>
          </cell>
          <cell r="BA1522">
            <v>80147166</v>
          </cell>
        </row>
        <row r="1523">
          <cell r="D1523">
            <v>60311010</v>
          </cell>
          <cell r="E1523" t="str">
            <v xml:space="preserve">A  </v>
          </cell>
          <cell r="F1523" t="str">
            <v>TV</v>
          </cell>
          <cell r="G1523" t="str">
            <v xml:space="preserve">JOSE DE JESUS ONESCO MATEO </v>
          </cell>
          <cell r="H1523" t="str">
            <v>VASCO DE QUIROGA 10, TARECUATO SANTIAGO MICH. C.P.59930</v>
          </cell>
          <cell r="I1523">
            <v>3515007197</v>
          </cell>
          <cell r="J1523" t="str">
            <v>HISENSE</v>
          </cell>
          <cell r="K1523" t="str">
            <v>50K20D</v>
          </cell>
          <cell r="L1523" t="str">
            <v>50J140472H05528</v>
          </cell>
          <cell r="M1523">
            <v>16699</v>
          </cell>
          <cell r="N1523">
            <v>6464.66</v>
          </cell>
          <cell r="O1523">
            <v>41860</v>
          </cell>
          <cell r="P1523">
            <v>42774</v>
          </cell>
          <cell r="Q1523">
            <v>202300</v>
          </cell>
          <cell r="R1523" t="str">
            <v>FALTA DE MAIN:172965 Y PANEL:173064 OC:1007349</v>
          </cell>
          <cell r="S1523" t="str">
            <v/>
          </cell>
          <cell r="T1523" t="str">
            <v xml:space="preserve">    MULTISERVICIOS ALVARADO     Fe</v>
          </cell>
          <cell r="U1523" t="str">
            <v>2017-04-20</v>
          </cell>
          <cell r="V1523" t="str">
            <v>SUR</v>
          </cell>
          <cell r="W1523" t="str">
            <v>COMPLETADO</v>
          </cell>
          <cell r="X1523" t="str">
            <v>TALLER</v>
          </cell>
          <cell r="Y1523">
            <v>42774</v>
          </cell>
          <cell r="Z1523">
            <v>914</v>
          </cell>
          <cell r="AA1523" t="str">
            <v>M012</v>
          </cell>
          <cell r="AD1523" t="str">
            <v>taracuato/santiago</v>
          </cell>
          <cell r="AE1523" t="str">
            <v>MCH</v>
          </cell>
          <cell r="AF1523" t="str">
            <v>MX</v>
          </cell>
          <cell r="AG1523" t="str">
            <v>10411570</v>
          </cell>
          <cell r="AH1523" t="str">
            <v>JOSE DE JESUS ONESCO MATEO</v>
          </cell>
          <cell r="AI1523" t="str">
            <v>vasco de quiroga num 10</v>
          </cell>
          <cell r="AJ1523" t="str">
            <v>3515007197</v>
          </cell>
          <cell r="AK1523" t="str">
            <v>3515007197</v>
          </cell>
          <cell r="AL1523" t="str">
            <v>59930</v>
          </cell>
          <cell r="AM1523" t="str">
            <v>22/04/2017 05 : 40 Ricardo Espinosa : TCF174 7401172818/04/2017 22 : 48 BRENDA.MORA : CSCComenta el área de CF que saldrá en el próximo embarque, se le hacemención al cliente que aprox en 10 días se estará enviando el equipo.24/03/2017 23 : 30 GABRIELA.B : CSCSe brinda información de CF se pide Esperar17/03/2017 07 : 13 SEMIRAMIS.M : CSCCte se comunica para verificar cuando se le entregara el equipo se lepide el tiempo para poder enviarlo por el inventario por el que cruzamos14/03/2017 07 : 15 Ricardo Espinosa : TCF1PU CTE FINAL14/03/2017 07 : 15 Ricardo Espinosa : TCF1DR16/02/2017 00 : 10 ERNESTO.HERN : TCF116/02/2017 00 : 10 ERNESTO.HERN : NP514/02/2017 01 : 56 202300 : P1A: T172965 MAIN, T173064 PANEL OC:100734913/02/2017 22 : 36 202300 : V1: 13/01/2017 RUTA FORANEA11/02/2017 00 : 53 FABIOLA.BON : V1P10/02/2017 03 : 22 LAURA.HERNA : KMA:402KM=$80410/02/2017 03 : 18 FABIOLA.BON : SEG: SE SOLICITA AUT DE KM A LAURAHERNANA09/02/2017 22 : 00 202300 : SKMA:402 KM / $804.00 CASETAS:$392.00 MORELIA-TARECUATO09/02/2017 00 : 30 LAURA.HERNA : ODSWTP</v>
          </cell>
          <cell r="AN1523" t="str">
            <v>3TE50G132311</v>
          </cell>
          <cell r="AO1523" t="str">
            <v>Básica</v>
          </cell>
          <cell r="AP1523" t="str">
            <v>Hisense</v>
          </cell>
          <cell r="AQ1523" t="str">
            <v>Opera</v>
          </cell>
          <cell r="AR1523" t="str">
            <v>FHD 1920 x 1080</v>
          </cell>
          <cell r="AS1523" t="str">
            <v>3TE50G165140G1651M010</v>
          </cell>
          <cell r="AT1523">
            <v>28</v>
          </cell>
          <cell r="AU1523" t="str">
            <v>50H7GB</v>
          </cell>
          <cell r="AV1523" t="str">
            <v>3TE50G165140</v>
          </cell>
          <cell r="AW1523" t="str">
            <v>G1651</v>
          </cell>
          <cell r="AX1523" t="str">
            <v>M010</v>
          </cell>
          <cell r="AY1523">
            <v>74011728</v>
          </cell>
          <cell r="AZ1523">
            <v>51012660</v>
          </cell>
          <cell r="BA1523">
            <v>80141595</v>
          </cell>
        </row>
        <row r="1524">
          <cell r="D1524">
            <v>60315147</v>
          </cell>
          <cell r="E1524" t="str">
            <v xml:space="preserve">A  </v>
          </cell>
          <cell r="F1524" t="str">
            <v>TV</v>
          </cell>
          <cell r="G1524" t="str">
            <v xml:space="preserve">RICARDO ERNESTO MORENO VARGAS </v>
          </cell>
          <cell r="H1524" t="str">
            <v>SIERRA DE LAS CRUCES # 24 OTE 10 HDA LA CRUZ</v>
          </cell>
          <cell r="I1524">
            <v>4425659540</v>
          </cell>
          <cell r="J1524" t="str">
            <v>HISENSE</v>
          </cell>
          <cell r="K1524" t="str">
            <v>50K20D</v>
          </cell>
          <cell r="L1524" t="str">
            <v>50J140916H00823</v>
          </cell>
          <cell r="M1524">
            <v>187590</v>
          </cell>
          <cell r="N1524">
            <v>7801.2</v>
          </cell>
          <cell r="O1524">
            <v>41871</v>
          </cell>
          <cell r="P1524">
            <v>42824</v>
          </cell>
          <cell r="Q1524">
            <v>201608</v>
          </cell>
          <cell r="R1524" t="str">
            <v xml:space="preserve">31/03/2017 08 : 52 201608 : P1A: TARJETA PRINCIPAL  # 173064 O.C. 1009255 </v>
          </cell>
          <cell r="S1524" t="str">
            <v xml:space="preserve">EQUIPO EN CENTRO DE SERVICIO, NO CUENTA </v>
          </cell>
          <cell r="T1524" t="str">
            <v xml:space="preserve">CAROLINA PEREA                    </v>
          </cell>
          <cell r="U1524" t="str">
            <v>2017-04-12</v>
          </cell>
          <cell r="V1524" t="str">
            <v>Centro</v>
          </cell>
          <cell r="W1524" t="str">
            <v>COMPLETADO</v>
          </cell>
          <cell r="Y1524">
            <v>42823</v>
          </cell>
          <cell r="Z1524">
            <v>953</v>
          </cell>
          <cell r="AA1524" t="str">
            <v>M012</v>
          </cell>
          <cell r="AB1524" t="str">
            <v>T173064/Panel - PANEL</v>
          </cell>
          <cell r="AC1524" t="str">
            <v>OC-1009255</v>
          </cell>
          <cell r="AD1524" t="str">
            <v>marquez/hda la cruz</v>
          </cell>
          <cell r="AE1524" t="str">
            <v>QRO</v>
          </cell>
          <cell r="AF1524" t="str">
            <v>MX</v>
          </cell>
          <cell r="AG1524" t="str">
            <v>10411557</v>
          </cell>
          <cell r="AH1524" t="str">
            <v>RICARDO ERNESTO MORENO VARGAS</v>
          </cell>
          <cell r="AI1524" t="str">
            <v>24 sierrs de la cruces ote 10</v>
          </cell>
          <cell r="AJ1524" t="str">
            <v>4425659540</v>
          </cell>
          <cell r="AK1524">
            <v>0</v>
          </cell>
          <cell r="AL1524" t="str">
            <v>76267</v>
          </cell>
          <cell r="AM1524" t="str">
            <v>22/04/2017 05 : 46 GEARARDO.PA : TCF1 74: 7401173619/04/2017 23 : 25 GEARARDO.PA : CFA07/04/2017 00 : 02 ERNESTO.HERN : TCF107/04/2017 00 : 02 ERNESTO.HERN : NP506/04/2017 01 : 35 MA.ISABEL : SEG: DGR31/03/2017 08 : 52 201608 : P1A: TARJETA PRINCIPAL # 173064 O.C.100925530/03/2017 06 : 48 201608 : V1: 30/01/17 16:00 A 17:0030/03/2017 04 : 03 LAURA.HERNA : ODSWTP</v>
          </cell>
          <cell r="AN1524" t="str">
            <v>3TE50G132311</v>
          </cell>
          <cell r="AO1524" t="str">
            <v>Básica</v>
          </cell>
          <cell r="AP1524" t="str">
            <v>Hisense</v>
          </cell>
          <cell r="AQ1524" t="str">
            <v>Opera</v>
          </cell>
          <cell r="AR1524" t="str">
            <v>FHD 1920 x 1080</v>
          </cell>
          <cell r="AS1524" t="str">
            <v>3TE50G165140G1651M010</v>
          </cell>
          <cell r="AT1524">
            <v>28</v>
          </cell>
          <cell r="AU1524" t="str">
            <v>50H7GB</v>
          </cell>
          <cell r="AV1524" t="str">
            <v>3TE50G165140</v>
          </cell>
          <cell r="AW1524" t="str">
            <v>G1651</v>
          </cell>
          <cell r="AX1524" t="str">
            <v>M010</v>
          </cell>
          <cell r="AY1524">
            <v>74011736</v>
          </cell>
          <cell r="AZ1524">
            <v>51012668</v>
          </cell>
          <cell r="BA1524">
            <v>80141627</v>
          </cell>
        </row>
        <row r="1525">
          <cell r="D1525">
            <v>60313028</v>
          </cell>
          <cell r="E1525" t="str">
            <v xml:space="preserve">A </v>
          </cell>
          <cell r="F1525" t="str">
            <v>TV</v>
          </cell>
          <cell r="G1525" t="str">
            <v>EDILIA MIGUEL MORENO</v>
          </cell>
          <cell r="H1525" t="str">
            <v xml:space="preserve">AV DE LOS MAESTROS #1, COL. PATIOS DE LA ESTACION, CUERNAVACA MORELOS </v>
          </cell>
          <cell r="I1525">
            <v>7773141322</v>
          </cell>
          <cell r="J1525" t="str">
            <v>HISENSE</v>
          </cell>
          <cell r="K1525" t="str">
            <v>50H3</v>
          </cell>
          <cell r="L1525" t="str">
            <v>50J141202H00118</v>
          </cell>
          <cell r="M1525">
            <v>302053141430</v>
          </cell>
          <cell r="N1525">
            <v>7999</v>
          </cell>
          <cell r="O1525">
            <v>42040</v>
          </cell>
          <cell r="P1525">
            <v>42797</v>
          </cell>
          <cell r="Q1525">
            <v>201069</v>
          </cell>
          <cell r="R1525" t="str">
            <v xml:space="preserve">NO EXISTENCIA DE PZA T173331 PANEL, OC-1008350 08/03/2017 </v>
          </cell>
          <cell r="S1525" t="str">
            <v/>
          </cell>
          <cell r="T1525" t="str">
            <v xml:space="preserve"> ESTEPHANIA TOREES                </v>
          </cell>
          <cell r="U1525" t="str">
            <v>2017/04/12</v>
          </cell>
          <cell r="V1525" t="str">
            <v>Centro</v>
          </cell>
          <cell r="W1525" t="str">
            <v>COMPLETADO</v>
          </cell>
          <cell r="Y1525">
            <v>42794</v>
          </cell>
          <cell r="Z1525">
            <v>757</v>
          </cell>
          <cell r="AA1525" t="str">
            <v>M012</v>
          </cell>
          <cell r="AB1525" t="str">
            <v>T173331/Panel - PANEL</v>
          </cell>
          <cell r="AC1525" t="str">
            <v>OC-1008350</v>
          </cell>
          <cell r="AD1525" t="str">
            <v>Cuernavaca/Patio de la estación</v>
          </cell>
          <cell r="AE1525" t="str">
            <v>MOR</v>
          </cell>
          <cell r="AF1525" t="str">
            <v>MX</v>
          </cell>
          <cell r="AG1525" t="str">
            <v>10413109</v>
          </cell>
          <cell r="AH1525" t="str">
            <v>EDILIA MIGUEL MORENO</v>
          </cell>
          <cell r="AI1525" t="str">
            <v>1 Avenida de los maestros</v>
          </cell>
          <cell r="AJ1525" t="str">
            <v>7773141322</v>
          </cell>
          <cell r="AK1525">
            <v>0</v>
          </cell>
          <cell r="AL1525" t="str">
            <v>62400</v>
          </cell>
          <cell r="AM1525" t="str">
            <v>22/04/2017 05 : 54 PETERSON.NO : TCF174 7401174919/04/2017 23 : 40 GEARARDO.PA : CFA18/04/2017 23 : 01 SEMIRAMIS.M : CSCCte se comunica para verificar el tiempo y proceso que demora en elenvío de su equipo de cambio se le pide tiempo para su entrega07/04/2017 00 : 29 GABRIELA.B : CSCSe informa sobre Cf Se pide Esperar22/03/2017 06 : 50 BRENDA.MORA : CSCSe le hace mención de la autorización del cf y el tiempo de entrega de20 días hábiles. TCF1PU-CSA.16/03/2017 01 : 03 JORGE.VAZ : TCF116/03/2017 01 : 03 JORGE.VAZ : NP515/03/2017 02 : 24 GABRIELA.B : CSCSe informa En Proceso de Reparación se pide Esperar09/03/2017 07 : 47 201069 : 08/03 P1A: T173331 PANEL, OC-100835008/03/2017 *ETPSE REALIZO REPARACION DE COMPONENTE (REEMPLAZO DE LEDS) PERO AL ENCENDER SE DETECTO LINEA EN PANEL, EQUIPO EN CSA *ETP05/03/2017 02 : 27 MA.ISABEL : SEG: SE CONTACTA AL CSA PARA VERFESTATUS DE REPARACION05/03/2017 02 : 27 MA.ISABEL : SEG: DGR03/03/2017 06 : 28 201069 : 02/03 EQUIPO ENTRA A TALLER PARA REVISION*ESTEPHANIA TORRES24/02/2017 01 : 21 MARTINEZ.G : ODSWTP% CASA COLOR VERDE Y UNA IGLESIA HASTA EL FONDO</v>
          </cell>
          <cell r="AN1525" t="str">
            <v>3TE50J141202</v>
          </cell>
          <cell r="AO1525" t="e">
            <v>#N/A</v>
          </cell>
          <cell r="AP1525" t="e">
            <v>#N/A</v>
          </cell>
          <cell r="AQ1525" t="e">
            <v>#N/A</v>
          </cell>
          <cell r="AR1525" t="e">
            <v>#N/A</v>
          </cell>
          <cell r="AS1525" t="str">
            <v>3TE50G165140G1651M010</v>
          </cell>
          <cell r="AT1525">
            <v>28</v>
          </cell>
          <cell r="AU1525" t="str">
            <v>50H7GB</v>
          </cell>
          <cell r="AV1525" t="str">
            <v>3TE50G165140</v>
          </cell>
          <cell r="AW1525" t="str">
            <v>G1651</v>
          </cell>
          <cell r="AX1525" t="str">
            <v>M010</v>
          </cell>
          <cell r="AY1525">
            <v>74011749</v>
          </cell>
          <cell r="AZ1525">
            <v>51012681</v>
          </cell>
          <cell r="BA1525">
            <v>80141537</v>
          </cell>
        </row>
        <row r="1526">
          <cell r="D1526">
            <v>60315140</v>
          </cell>
          <cell r="E1526" t="str">
            <v xml:space="preserve">A  </v>
          </cell>
          <cell r="F1526" t="str">
            <v>TV</v>
          </cell>
          <cell r="G1526" t="str">
            <v>Jose Victor Pérez Muñoz</v>
          </cell>
          <cell r="H1526" t="str">
            <v>Rio Chunpam #271, Fracc de Rio Medio, Veracruz, Ver., C.P. 91809</v>
          </cell>
          <cell r="I1526" t="str">
            <v>2292607001 / 2291347677</v>
          </cell>
          <cell r="J1526" t="str">
            <v>HISENSE</v>
          </cell>
          <cell r="K1526" t="str">
            <v>50K20DW</v>
          </cell>
          <cell r="L1526" t="str">
            <v>50G143291H18152</v>
          </cell>
          <cell r="M1526" t="str">
            <v>Carta compromiso</v>
          </cell>
          <cell r="N1526">
            <v>10121</v>
          </cell>
          <cell r="O1526">
            <v>42115</v>
          </cell>
          <cell r="P1526">
            <v>42829</v>
          </cell>
          <cell r="Q1526">
            <v>201028</v>
          </cell>
          <cell r="R1526" t="str">
            <v>Solicitamos el panel, OC-1009338, y no lo surtieron</v>
          </cell>
          <cell r="S1526" t="str">
            <v/>
          </cell>
          <cell r="T1526" t="str">
            <v xml:space="preserve"> Liliana Aguilera                 </v>
          </cell>
          <cell r="U1526" t="str">
            <v>2017-04-18</v>
          </cell>
          <cell r="W1526" t="str">
            <v>COMPLETADO</v>
          </cell>
          <cell r="X1526" t="str">
            <v>TALLER</v>
          </cell>
          <cell r="Y1526">
            <v>42823</v>
          </cell>
          <cell r="Z1526">
            <v>714</v>
          </cell>
          <cell r="AA1526" t="str">
            <v>M012</v>
          </cell>
          <cell r="AD1526" t="str">
            <v>Veracruz/ fracc de rio medio</v>
          </cell>
          <cell r="AE1526" t="str">
            <v>VER</v>
          </cell>
          <cell r="AF1526" t="str">
            <v>MX</v>
          </cell>
          <cell r="AG1526" t="str">
            <v>10415287</v>
          </cell>
          <cell r="AH1526" t="str">
            <v>JOSE VICTOR PEREZ MUÑOZ</v>
          </cell>
          <cell r="AI1526" t="str">
            <v>Rio chunpam 271</v>
          </cell>
          <cell r="AJ1526" t="str">
            <v>2291347677</v>
          </cell>
          <cell r="AK1526" t="str">
            <v>2291347677</v>
          </cell>
          <cell r="AL1526" t="str">
            <v>91809</v>
          </cell>
          <cell r="AM1526" t="str">
            <v>22/04/2017 05 : 55 MARCO.DIAZ : TCF174 7401175107/04/2017 03 : 33 ERNESTO.HERN : TCF107/04/2017 03 : 33 ERNESTO.HERN : NP505/04/2017 03 : 32 201028 : AUN SIN RESPUESTA DE REFACCIONES.04/04/2017 03 : 16 201028 : SE SOLICITA PANEL OC-1009338.04/04/2017 00 : 11 FABIOLA.BON : seg: pendiente de diagnostico01/04/2017 03 : 11 201028 : EN REVISION CON EL TECNICO DE SERVICIO.30/03/2017 03 : 35 201028 : V1 30 DE MARZO 201730/03/2017 02 : 45 SEMIRAMIS.M : ODSWTPRD/TELMEXENTRE CALLES RIO SECO Y ZEMPOALA</v>
          </cell>
          <cell r="AN1526" t="str">
            <v>1TE50B8NUSCB</v>
          </cell>
          <cell r="AO1526" t="str">
            <v>Smart</v>
          </cell>
          <cell r="AP1526" t="str">
            <v>Hisense</v>
          </cell>
          <cell r="AQ1526" t="str">
            <v>Opera</v>
          </cell>
          <cell r="AR1526" t="str">
            <v>FHD 1920 x 1080</v>
          </cell>
          <cell r="AS1526" t="str">
            <v>3TE50G165140G1651M010</v>
          </cell>
          <cell r="AT1526">
            <v>28</v>
          </cell>
          <cell r="AU1526" t="str">
            <v>50H7GB</v>
          </cell>
          <cell r="AV1526" t="str">
            <v>3TE50G165140</v>
          </cell>
          <cell r="AW1526" t="str">
            <v>G1651</v>
          </cell>
          <cell r="AX1526" t="str">
            <v>M010</v>
          </cell>
          <cell r="AY1526">
            <v>74011751</v>
          </cell>
          <cell r="AZ1526">
            <v>51012682</v>
          </cell>
          <cell r="BA1526">
            <v>80141697</v>
          </cell>
        </row>
        <row r="1527">
          <cell r="D1527">
            <v>60310988</v>
          </cell>
          <cell r="E1527" t="str">
            <v xml:space="preserve">A  </v>
          </cell>
          <cell r="F1527" t="str">
            <v>TV</v>
          </cell>
          <cell r="G1527" t="str">
            <v>GAUDENCIA GARCIA CRUZ</v>
          </cell>
          <cell r="H1527" t="str">
            <v>DIVICION DEL NORTE NO. 21, COLONIA CENTRO, ZAPOTLAN DE JUAREZ HIDALGO</v>
          </cell>
          <cell r="I1527">
            <v>7437972593</v>
          </cell>
          <cell r="J1527" t="str">
            <v>HISENSE</v>
          </cell>
          <cell r="K1527" t="str">
            <v>50K20DW</v>
          </cell>
          <cell r="L1527" t="str">
            <v>50G143291H09952</v>
          </cell>
          <cell r="M1527">
            <v>38806878</v>
          </cell>
          <cell r="N1527">
            <v>10120.879999999999</v>
          </cell>
          <cell r="O1527">
            <v>42094</v>
          </cell>
          <cell r="P1527">
            <v>42782</v>
          </cell>
          <cell r="Q1527">
            <v>201025</v>
          </cell>
          <cell r="R1527" t="str">
            <v>16/02/2017 07 : 46 201025 : P1- LEDS, TLEDS003, O.C. 1007489</v>
          </cell>
          <cell r="S1527" t="str">
            <v>FALTA DE REFACCION</v>
          </cell>
          <cell r="T1527" t="str">
            <v>EUGENIO ZARATE               Fecha</v>
          </cell>
          <cell r="U1527" t="str">
            <v>2017/04/11</v>
          </cell>
          <cell r="V1527" t="str">
            <v>Centro</v>
          </cell>
          <cell r="W1527" t="str">
            <v>COMPLETADO</v>
          </cell>
          <cell r="Y1527">
            <v>42774</v>
          </cell>
          <cell r="Z1527">
            <v>688</v>
          </cell>
          <cell r="AA1527" t="str">
            <v>M012</v>
          </cell>
          <cell r="AB1527" t="str">
            <v>TLED003/LEDS</v>
          </cell>
          <cell r="AC1527" t="str">
            <v>OC-1007489</v>
          </cell>
          <cell r="AD1527" t="str">
            <v>zapotlan/col centro</v>
          </cell>
          <cell r="AE1527" t="str">
            <v>HGO</v>
          </cell>
          <cell r="AF1527" t="str">
            <v>MX</v>
          </cell>
          <cell r="AG1527" t="str">
            <v>10411545</v>
          </cell>
          <cell r="AH1527" t="str">
            <v>GAUDENCIA GARCI CRUZ</v>
          </cell>
          <cell r="AI1527" t="str">
            <v>divicion del nte 21</v>
          </cell>
          <cell r="AJ1527" t="str">
            <v>7437972593</v>
          </cell>
          <cell r="AK1527">
            <v>0</v>
          </cell>
          <cell r="AL1527" t="str">
            <v>42191</v>
          </cell>
          <cell r="AM1527" t="str">
            <v>22/04/2017 06 : 06 MARCO.DIAZ : TCF174: 7401176420/04/2017 23 : 59 BRENDA.MORA : CSCSe le menciona al cliente que aprox. en 10 días se esta enviando suequipo.19/04/2017 00 : 02 GEARARDO.PA : CFA22/02/2017 07 : 21 MARCO.DIAZ : TCF1PU CSA18/02/2017 03 : 40 ERNESTO.HERN : TCF118/02/2017 03 : 40 ERNESTO.HERN : NP516/02/2017 07 : 46 201025 : P1- LEDS, TLEDS003, O.C. 100748916/02/2017 07 : 41 201025 : V1 - 15/02/201708/02/2017 23 : 16 LUIS.D : ODSWTP RD// % AV JUAREZ Y AV HIDALGO ,CASA BLANCA DE DOS AGUAS</v>
          </cell>
          <cell r="AN1527" t="str">
            <v>1TE50B8NUSCB</v>
          </cell>
          <cell r="AO1527" t="str">
            <v>Smart</v>
          </cell>
          <cell r="AP1527" t="str">
            <v>Hisense</v>
          </cell>
          <cell r="AQ1527" t="str">
            <v>Opera</v>
          </cell>
          <cell r="AR1527" t="str">
            <v>FHD 1920 x 1080</v>
          </cell>
          <cell r="AS1527" t="str">
            <v>3TE50G165140G1651M010</v>
          </cell>
          <cell r="AT1527">
            <v>28</v>
          </cell>
          <cell r="AU1527" t="str">
            <v>50H7GB</v>
          </cell>
          <cell r="AV1527" t="str">
            <v>3TE50G165140</v>
          </cell>
          <cell r="AW1527" t="str">
            <v>G1651</v>
          </cell>
          <cell r="AX1527" t="str">
            <v>M010</v>
          </cell>
          <cell r="AY1527">
            <v>74011764</v>
          </cell>
          <cell r="AZ1527">
            <v>51012695</v>
          </cell>
          <cell r="BA1527">
            <v>80141703</v>
          </cell>
        </row>
        <row r="1528">
          <cell r="D1528">
            <v>60315700</v>
          </cell>
          <cell r="E1528" t="str">
            <v xml:space="preserve">A  </v>
          </cell>
          <cell r="F1528" t="str">
            <v>TV</v>
          </cell>
          <cell r="G1528" t="str">
            <v>JUDITH CORDERO GARCIA</v>
          </cell>
          <cell r="H1528" t="str">
            <v xml:space="preserve">MINA DE LAS TORRES # 104 SAN JUANICO CELAYA </v>
          </cell>
          <cell r="I1528">
            <v>4616145663</v>
          </cell>
          <cell r="J1528" t="str">
            <v xml:space="preserve">HISENSE </v>
          </cell>
          <cell r="K1528" t="str">
            <v>50K20D</v>
          </cell>
          <cell r="L1528" t="str">
            <v>50J140916H00572</v>
          </cell>
          <cell r="M1528">
            <v>224520</v>
          </cell>
          <cell r="N1528">
            <v>7801.2</v>
          </cell>
          <cell r="O1528">
            <v>41849</v>
          </cell>
          <cell r="P1528">
            <v>42836</v>
          </cell>
          <cell r="Q1528">
            <v>201608</v>
          </cell>
          <cell r="R1528" t="str">
            <v xml:space="preserve">11/04/2017 05 : 59 201608 : P1A: PANEL # 173064 O.C. 1009524 </v>
          </cell>
          <cell r="S1528" t="str">
            <v xml:space="preserve">EQUIPO EN DOMICILIO DE CLIENTE </v>
          </cell>
          <cell r="T1528" t="str">
            <v xml:space="preserve">CAROLINA PEREA                    </v>
          </cell>
          <cell r="U1528" t="str">
            <v>2017-04-12</v>
          </cell>
          <cell r="V1528" t="str">
            <v>Centro</v>
          </cell>
          <cell r="W1528" t="str">
            <v>COMPLETADO</v>
          </cell>
          <cell r="Y1528">
            <v>42835</v>
          </cell>
          <cell r="Z1528">
            <v>987</v>
          </cell>
          <cell r="AA1528" t="str">
            <v>M012</v>
          </cell>
          <cell r="AB1528" t="str">
            <v>T173064/Panel - PANEL</v>
          </cell>
          <cell r="AC1528" t="str">
            <v>OC-1009524</v>
          </cell>
          <cell r="AD1528" t="str">
            <v>CELAYA/COL. SAN JUANICO</v>
          </cell>
          <cell r="AE1528" t="str">
            <v>GTO</v>
          </cell>
          <cell r="AF1528" t="str">
            <v>MX</v>
          </cell>
          <cell r="AG1528" t="str">
            <v>10415313</v>
          </cell>
          <cell r="AH1528" t="str">
            <v>JUDITH CORDERO GARCIA</v>
          </cell>
          <cell r="AI1528" t="str">
            <v>104 MINA DE LAS TORRES</v>
          </cell>
          <cell r="AJ1528" t="str">
            <v>4616145663</v>
          </cell>
          <cell r="AK1528">
            <v>0</v>
          </cell>
          <cell r="AL1528" t="str">
            <v>38020</v>
          </cell>
          <cell r="AM1528" t="str">
            <v>19/04/2017 23 : 30 GEARARDO.PA : CFA12/04/2017 03 : 25 ARANTXA.MON : TCF112/04/2017 03 : 25 ARANTXA.MON : NP511/04/2017 05 : 59 201608 : P1A: PANEL # 173064 O.C. 1009524 SE GENERAPREDIAGNOSTICO10/04/2017 23 : 10 201608 : V1P: RUTA FORANEA SE SOLICITA SKMA 101KM$202 SE SOLICITO A CLIENTE FOTO DE ETIQUETA, DOC GTIA PARA GENERAR PREDIAGNOSTICO QUEDO DE ENVIARLOS EN EL TRANSCURSO DEL DIA10/04/2017 21 : 59 GABRIELA.B : ODSWTP30/03/2017 22 : 53 GABRIELA.B : RD % ENTRE CALLES MARMOL Y CANTERA</v>
          </cell>
          <cell r="AN1528" t="str">
            <v>3TE50G132311</v>
          </cell>
          <cell r="AO1528" t="str">
            <v>Básica</v>
          </cell>
          <cell r="AP1528" t="str">
            <v>Hisense</v>
          </cell>
          <cell r="AQ1528" t="str">
            <v>Opera</v>
          </cell>
          <cell r="AR1528" t="str">
            <v>FHD 1920 x 1080</v>
          </cell>
          <cell r="AS1528" t="str">
            <v>3TE50G165140G1651M010</v>
          </cell>
          <cell r="AT1528">
            <v>28</v>
          </cell>
          <cell r="AU1528" t="str">
            <v>50H7GB</v>
          </cell>
          <cell r="AV1528" t="str">
            <v>3TE50G165140</v>
          </cell>
          <cell r="AW1528" t="str">
            <v>G1651</v>
          </cell>
          <cell r="AX1528" t="str">
            <v>M010</v>
          </cell>
          <cell r="AY1528">
            <v>74011777</v>
          </cell>
          <cell r="AZ1528">
            <v>51012708</v>
          </cell>
          <cell r="BA1528">
            <v>80141628</v>
          </cell>
        </row>
        <row r="1529">
          <cell r="D1529">
            <v>60313505</v>
          </cell>
          <cell r="E1529" t="str">
            <v>A</v>
          </cell>
          <cell r="F1529" t="str">
            <v>TV</v>
          </cell>
          <cell r="G1529" t="str">
            <v xml:space="preserve">GUDALUPE DEL ROSARIO MEX MOO </v>
          </cell>
          <cell r="H1529" t="str">
            <v>ISLA GUADALUPE MZ-102 LOTE 6 EDIF-01</v>
          </cell>
          <cell r="I1529">
            <v>9988659447</v>
          </cell>
          <cell r="J1529" t="str">
            <v>HISENSE</v>
          </cell>
          <cell r="K1529" t="str">
            <v>50K20DW</v>
          </cell>
          <cell r="L1529" t="str">
            <v>50G144844H05715</v>
          </cell>
          <cell r="M1529" t="str">
            <v>FACTURA EP 10599</v>
          </cell>
          <cell r="N1529">
            <v>9450</v>
          </cell>
          <cell r="O1529">
            <v>42216</v>
          </cell>
          <cell r="P1529">
            <v>42816</v>
          </cell>
          <cell r="Q1529">
            <v>201033</v>
          </cell>
          <cell r="R1529" t="str">
            <v>OC-1008899</v>
          </cell>
          <cell r="S1529" t="str">
            <v xml:space="preserve"> EQUIPO EN RESGUARDO DEL CENTRO DE SERVI</v>
          </cell>
          <cell r="T1529" t="str">
            <v xml:space="preserve"> JUAN OSWALDO URIBE PERAZA  Fecha </v>
          </cell>
          <cell r="U1529">
            <v>42845</v>
          </cell>
          <cell r="V1529" t="str">
            <v>SUR</v>
          </cell>
          <cell r="W1529" t="str">
            <v>COMPLETADO</v>
          </cell>
          <cell r="X1529" t="str">
            <v>TALLER</v>
          </cell>
          <cell r="Y1529">
            <v>42802</v>
          </cell>
          <cell r="Z1529">
            <v>600</v>
          </cell>
          <cell r="AA1529" t="str">
            <v>M012</v>
          </cell>
          <cell r="AD1529" t="str">
            <v>cancun/Supermanza 251 paseos del mar</v>
          </cell>
          <cell r="AE1529" t="str">
            <v>QR</v>
          </cell>
          <cell r="AF1529" t="str">
            <v>MX</v>
          </cell>
          <cell r="AG1529" t="str">
            <v>10413499</v>
          </cell>
          <cell r="AH1529" t="str">
            <v>GUADALUPE DEL ROSARIO MEX MOO</v>
          </cell>
          <cell r="AI1529" t="str">
            <v>302 isla guadalupe mz 102 lt 6 edif O 1</v>
          </cell>
          <cell r="AJ1529" t="str">
            <v>9988659447</v>
          </cell>
          <cell r="AK1529">
            <v>0</v>
          </cell>
          <cell r="AL1529" t="str">
            <v>77500</v>
          </cell>
          <cell r="AM1529" t="str">
            <v>22/04/2017 06 : 13 RODRIGUEZ ERICK : TCF174 7401178206/04/2017 00 : 29 ARANTXA.MON : TCF106/04/2017 00 : 29 ARANTXA.MON : NP524/03/2017 05 : 31 FABIOLA.BON : SEG: REFACCIONES22/03/2017 23 : 50 201033 : EQUIPO CHECADO SE LE DETECTO QUE SI LE LLEGAEL VOLTAJE HASTA EL PANEL PERO LOS LED'S SE ENCUENTRAN EN CORTO POR LO QUE SOLO EMITE UN DESTELLO Y SE APAGAN DE IGUAL MANERA SECHECO LA PCB POWER Y ESTA SE ENCUENTRA DAÑADA PORQUE LOS LED'S SE PUSIERON EN CORTO,ESTAS PIEZAS SE SOLICITAN EL DIA DE HOY22/03/2017 CON EL NUMERO DE OC-100889922/03/2017 02 : 12 FABIOLA.BON : SEG: PENDIENTE DE DIAGNOSTICO16/03/2017 06 : 57 FABIOLA.BON : SEG: PENDIENTE DE DIAGNOSTICO15/03/2017 02 : 44 FABIOLA.BON : SEG: PENDIENTE DE DIAGNOSTICO09/03/2017 07 : 38 201033 : V1 11/03/2017 10:00AM Y 06:00PM02/03/2017 23 : 15 SEMIRAMIS.M : ODSWTPRD/ULTRA HOGAR</v>
          </cell>
          <cell r="AN1529" t="str">
            <v>1TE50B8NUSCB</v>
          </cell>
          <cell r="AO1529" t="str">
            <v>Smart</v>
          </cell>
          <cell r="AP1529" t="str">
            <v>Hisense</v>
          </cell>
          <cell r="AQ1529" t="str">
            <v>Opera</v>
          </cell>
          <cell r="AR1529" t="str">
            <v>FHD 1920 x 1080</v>
          </cell>
          <cell r="AS1529" t="str">
            <v>3TE50G165140G1651M010</v>
          </cell>
          <cell r="AT1529">
            <v>28</v>
          </cell>
          <cell r="AU1529" t="str">
            <v>50H7GB</v>
          </cell>
          <cell r="AV1529" t="str">
            <v>3TE50G165140</v>
          </cell>
          <cell r="AW1529" t="str">
            <v>G1651</v>
          </cell>
          <cell r="AX1529" t="str">
            <v>M010</v>
          </cell>
          <cell r="AY1529">
            <v>74011782</v>
          </cell>
          <cell r="AZ1529">
            <v>51012713</v>
          </cell>
          <cell r="BA1529">
            <v>80141617</v>
          </cell>
        </row>
        <row r="1530">
          <cell r="D1530">
            <v>60312909</v>
          </cell>
          <cell r="E1530" t="str">
            <v xml:space="preserve">A  </v>
          </cell>
          <cell r="F1530" t="str">
            <v>TV</v>
          </cell>
          <cell r="G1530" t="str">
            <v>MARIA DE LOURDE ELIZALDE MUÑOZ</v>
          </cell>
          <cell r="H1530" t="str">
            <v>JOSE MURILLO HAMED UN. 142, FORJADORES, MINERAL DE LA REFORMA</v>
          </cell>
          <cell r="I1530">
            <v>7717105179</v>
          </cell>
          <cell r="J1530" t="str">
            <v>HISENSE</v>
          </cell>
          <cell r="K1530" t="str">
            <v>50K20DW</v>
          </cell>
          <cell r="L1530" t="str">
            <v>50G143291H10600</v>
          </cell>
          <cell r="M1530">
            <v>38254801</v>
          </cell>
          <cell r="N1530">
            <v>13310.88</v>
          </cell>
          <cell r="O1530">
            <v>42010</v>
          </cell>
          <cell r="P1530">
            <v>42798</v>
          </cell>
          <cell r="Q1530">
            <v>201025</v>
          </cell>
          <cell r="R1530" t="str">
            <v>04/03/2017 07 : 59 201025 : P1 - LEDS TLED003, O.C. 1008184</v>
          </cell>
          <cell r="S1530" t="str">
            <v>FALTA DE REFACCION</v>
          </cell>
          <cell r="T1530" t="str">
            <v>EUGENIO ZARATE               Fecha</v>
          </cell>
          <cell r="U1530" t="str">
            <v>2017/04/11</v>
          </cell>
          <cell r="V1530" t="str">
            <v>Centro</v>
          </cell>
          <cell r="W1530" t="str">
            <v>COMPLETADO</v>
          </cell>
          <cell r="Y1530">
            <v>42793</v>
          </cell>
          <cell r="Z1530">
            <v>788</v>
          </cell>
          <cell r="AA1530" t="str">
            <v>M012</v>
          </cell>
          <cell r="AB1530" t="str">
            <v>TLED003/LEDS</v>
          </cell>
          <cell r="AC1530" t="str">
            <v>OC-1008184</v>
          </cell>
          <cell r="AD1530" t="str">
            <v>mineral de reforma / forjadores pachuca</v>
          </cell>
          <cell r="AE1530" t="str">
            <v>HGO</v>
          </cell>
          <cell r="AF1530" t="str">
            <v>MX</v>
          </cell>
          <cell r="AG1530" t="str">
            <v>10408625</v>
          </cell>
          <cell r="AH1530" t="str">
            <v>MARIA DE LOURDES ELIZALDE MUÑOZ</v>
          </cell>
          <cell r="AI1530" t="str">
            <v>jose murillo hamed num 142</v>
          </cell>
          <cell r="AJ1530" t="str">
            <v>7717105179</v>
          </cell>
          <cell r="AK1530">
            <v>0</v>
          </cell>
          <cell r="AL1530" t="str">
            <v>42185</v>
          </cell>
          <cell r="AM1530" t="str">
            <v>22/04/2017 06 : 38 MARCO.DIAZ : TCF174: 7401181319/04/2017 00 : 06 GEARARDO.PA : CFA29/03/2017 02 : 50 MARCO.DIAZ : TCF1PU CSA CONFIRMA LUIS ALBERTOHERNANDEZ. JESSICA O29/03/2017 02 : 44 MARCO.DIAZ : TCF1. JESSICA O15/03/2017 05 : 55 JORGE.VAZ : TCF115/03/2017 05 : 55 JORGE.VAZ : NP505/03/2017 03 : 09 MA.ISABEL : SEG: SE ENVIA CORREO A REFACC PARA SABERCUANDO SE SURTE05/03/2017 03 : 09 MA.ISABEL : SEG: DGR04/03/2017 07 : 59 201025 : P1 - LEDS TLED003, O.C. 100818403/03/2017 05 : 51 201025 : TELEFONO NO COTESTA SE LLAMO NUVAMENTE A LAS15:52 HS28/02/2017 00 : 56 BRENDA.MORA : ODSWTPENTRE ANDRÉS NANNING Y RAUL VERBER GAUDIÑOREINCIDENCIA 60307933</v>
          </cell>
          <cell r="AN1530" t="str">
            <v>1TE50B8NUSCB</v>
          </cell>
          <cell r="AO1530" t="str">
            <v>Smart</v>
          </cell>
          <cell r="AP1530" t="str">
            <v>Hisense</v>
          </cell>
          <cell r="AQ1530" t="str">
            <v>Opera</v>
          </cell>
          <cell r="AR1530" t="str">
            <v>FHD 1920 x 1080</v>
          </cell>
          <cell r="AS1530" t="str">
            <v>3TE50G165140G1651M010</v>
          </cell>
          <cell r="AT1530">
            <v>28</v>
          </cell>
          <cell r="AU1530" t="str">
            <v>50H7GB</v>
          </cell>
          <cell r="AV1530" t="str">
            <v>3TE50G165140</v>
          </cell>
          <cell r="AW1530" t="str">
            <v>G1651</v>
          </cell>
          <cell r="AX1530" t="str">
            <v>M010</v>
          </cell>
          <cell r="AY1530">
            <v>74011813</v>
          </cell>
          <cell r="AZ1530">
            <v>51012743</v>
          </cell>
          <cell r="BA1530">
            <v>80141704</v>
          </cell>
        </row>
        <row r="1531">
          <cell r="D1531">
            <v>60314516</v>
          </cell>
          <cell r="E1531" t="str">
            <v xml:space="preserve">A  </v>
          </cell>
          <cell r="F1531" t="str">
            <v>TV</v>
          </cell>
          <cell r="G1531" t="str">
            <v>ELVIA AGUILERA</v>
          </cell>
          <cell r="H1531" t="str">
            <v>SINALOA 508, ISACC ARRIAGA MORELIA C.P. 58210</v>
          </cell>
          <cell r="I1531">
            <v>4433790253</v>
          </cell>
          <cell r="J1531" t="str">
            <v>HISENSE</v>
          </cell>
          <cell r="K1531" t="str">
            <v>50K20DW</v>
          </cell>
          <cell r="L1531" t="str">
            <v>50G143291H04657</v>
          </cell>
          <cell r="M1531" t="str">
            <v>CARTA ACEPTACION</v>
          </cell>
          <cell r="N1531">
            <v>8999</v>
          </cell>
          <cell r="O1531">
            <v>42185</v>
          </cell>
          <cell r="P1531">
            <v>42815</v>
          </cell>
          <cell r="Q1531">
            <v>202300</v>
          </cell>
          <cell r="R1531" t="str">
            <v>FALTA PANEL:T173331 OC:1008963</v>
          </cell>
          <cell r="S1531" t="str">
            <v/>
          </cell>
          <cell r="T1531" t="str">
            <v xml:space="preserve">  MULTISERVICIOS ALVARADO         </v>
          </cell>
          <cell r="U1531" t="str">
            <v>2017-04-20</v>
          </cell>
          <cell r="V1531" t="str">
            <v>SUR</v>
          </cell>
          <cell r="W1531" t="str">
            <v>COMPLETADO</v>
          </cell>
          <cell r="X1531" t="str">
            <v>TALLER</v>
          </cell>
          <cell r="Y1531">
            <v>42815</v>
          </cell>
          <cell r="Z1531">
            <v>630</v>
          </cell>
          <cell r="AA1531" t="str">
            <v>M012</v>
          </cell>
          <cell r="AD1531" t="str">
            <v>Morelia/Isacc Arriaga</v>
          </cell>
          <cell r="AE1531" t="str">
            <v>MCH</v>
          </cell>
          <cell r="AF1531" t="str">
            <v>MX</v>
          </cell>
          <cell r="AG1531" t="str">
            <v>10414687</v>
          </cell>
          <cell r="AH1531" t="str">
            <v>MA. ELVIA AGUILERA</v>
          </cell>
          <cell r="AI1531" t="str">
            <v>Sinaloa num 508</v>
          </cell>
          <cell r="AJ1531" t="str">
            <v>4433790253</v>
          </cell>
          <cell r="AK1531">
            <v>0</v>
          </cell>
          <cell r="AL1531" t="str">
            <v>58210</v>
          </cell>
          <cell r="AM1531" t="str">
            <v>22/04/2017 06 : 42 MARCO.DIAZ : TCF174: 7401181713/04/2017 04 : 21 BRENDA.MORA : CSCSe le hace mención de la autorización del cf y el tiempo de entrega de20 días hábiles. TCF1PU-Cliente30/03/2017 01 : 19 ERNESTO.HERN : TCF130/03/2017 01 : 19 ERNESTO.HERN : NP524/03/2017 00 : 08 202300 : P1A:T173331 PANEL OC:100896322/03/2017 09 : 01 202300 : V1:22/03/201718/03/2017 06 : 51 ANA.ROSA : ODSWTPRDCOAHULA Y CONSTITUYENTES</v>
          </cell>
          <cell r="AN1531" t="str">
            <v>1TE50B8NUSCB</v>
          </cell>
          <cell r="AO1531" t="str">
            <v>Smart</v>
          </cell>
          <cell r="AP1531" t="str">
            <v>Hisense</v>
          </cell>
          <cell r="AQ1531" t="str">
            <v>Opera</v>
          </cell>
          <cell r="AR1531" t="str">
            <v>FHD 1920 x 1080</v>
          </cell>
          <cell r="AS1531" t="str">
            <v>3TE50G165140G1651M010</v>
          </cell>
          <cell r="AT1531">
            <v>28</v>
          </cell>
          <cell r="AU1531" t="str">
            <v>50H7GB</v>
          </cell>
          <cell r="AV1531" t="str">
            <v>3TE50G165140</v>
          </cell>
          <cell r="AW1531" t="str">
            <v>G1651</v>
          </cell>
          <cell r="AX1531" t="str">
            <v>M010</v>
          </cell>
          <cell r="AY1531">
            <v>74011817</v>
          </cell>
          <cell r="AZ1531">
            <v>51012747</v>
          </cell>
          <cell r="BA1531">
            <v>80141591</v>
          </cell>
        </row>
        <row r="1532">
          <cell r="D1532">
            <v>60311618</v>
          </cell>
          <cell r="E1532" t="str">
            <v xml:space="preserve">A  </v>
          </cell>
          <cell r="F1532" t="str">
            <v>TV</v>
          </cell>
          <cell r="G1532" t="str">
            <v>ANA LUISA NOLASCO CANO</v>
          </cell>
          <cell r="H1532" t="str">
            <v>PUERTO DE ACPULCO 561, LOMAS DE LA AURORA MORELIA MICH. C.P. 58337</v>
          </cell>
          <cell r="I1532">
            <v>4431007318</v>
          </cell>
          <cell r="J1532" t="str">
            <v>HISENSE</v>
          </cell>
          <cell r="K1532" t="str">
            <v>50H5GB</v>
          </cell>
          <cell r="L1532" t="str">
            <v>50G150311H00973</v>
          </cell>
          <cell r="M1532">
            <v>180970</v>
          </cell>
          <cell r="N1532">
            <v>15998.27</v>
          </cell>
          <cell r="O1532">
            <v>42359</v>
          </cell>
          <cell r="P1532">
            <v>42781</v>
          </cell>
          <cell r="Q1532">
            <v>202300</v>
          </cell>
          <cell r="R1532" t="str">
            <v>FALTA DE REFACCION MAIN T183771 OC:1007528</v>
          </cell>
          <cell r="S1532" t="str">
            <v/>
          </cell>
          <cell r="T1532" t="str">
            <v xml:space="preserve">  MULTISERVICIOS ALVARADO       Fe</v>
          </cell>
          <cell r="U1532" t="str">
            <v>2017-04-20</v>
          </cell>
          <cell r="V1532" t="str">
            <v>SUR</v>
          </cell>
          <cell r="W1532" t="str">
            <v>COMPLETADO</v>
          </cell>
          <cell r="X1532" t="str">
            <v>TALLER</v>
          </cell>
          <cell r="Y1532">
            <v>42781</v>
          </cell>
          <cell r="Z1532">
            <v>422</v>
          </cell>
          <cell r="AA1532" t="str">
            <v>M012</v>
          </cell>
          <cell r="AD1532" t="str">
            <v>Morelia/ Lomas de la aurora</v>
          </cell>
          <cell r="AE1532" t="str">
            <v>MCH</v>
          </cell>
          <cell r="AF1532" t="str">
            <v>MX</v>
          </cell>
          <cell r="AG1532" t="str">
            <v>10411906</v>
          </cell>
          <cell r="AH1532" t="str">
            <v>ANA LUISA NOLASCO CANO</v>
          </cell>
          <cell r="AI1532" t="str">
            <v>561 Puerto de acapulco</v>
          </cell>
          <cell r="AJ1532" t="str">
            <v>4431007318</v>
          </cell>
          <cell r="AK1532" t="str">
            <v>4431007318</v>
          </cell>
          <cell r="AL1532" t="str">
            <v>58337</v>
          </cell>
          <cell r="AM1532" t="str">
            <v>22/04/2017 06 : 42 MARCO.DIAZ : TCF174 7401181819/04/2017 00 : 53 ANA.LAURA : CSCCFNPcliente molesto por e l tiempo que se lleva, pide se le indique la fechade embarque / se le pide nos de oportunidad a que se reanuden losembarques y nos puedan dar información, se le envía correo a CF y quejas11/04/2017 22 : 53 SEMIRAMIS.M : CSCCte se comunica para verificar cuando se le enviara su equipo se legenera orden de reporte de queja5407642131/03/2017 05 : 10 ANA.ROSA : CSCse le indica a cte que aun no contamos con la fecha de embarque porparte del área de CF22/03/2017 23 : 40 GERARDO.GRA : Cliente solicita se pongan en contactocon ella antes de entrega ya que es difícil se encuentre en domicilio.cel: 4431007318. EMC*22/03/2017 23 : 37 GERARDO.GRA : CSC se indica fecha aproximada deentrega finales de mes de marzo. EMC*14/03/2017 07 : 17 Ricardo Espinosa : TCF1PU CTE FINAL14/03/2017 07 : 17 Ricardo Espinosa : TCF1DR21/02/2017 05 : 36 ERNESTO.HERN : TCF121/02/2017 05 : 35 ERNESTO.HERN : NP517/02/2017 03 : 34 202300 : P1A: T 183771 MAIN OC:100752816/02/2017 01 : 46 202300 : V1:16/02/2017 DE 14 A 16 HRS15/02/2017 03 : 59 GABRIELA.B : CSCSe Verifica información se comenta correcta se pide espera orden paravisita14/02/2017 02 : 38 ADRIANA.SAN : ODSWTPRD% HERMENEGILDO SOLIS Y HORIZONTE14/02/2017 02 : 36 ADRIANA.SAN : ODSWTPRD% HERMENEGILDO SOLIS Y AV MADERO</v>
          </cell>
          <cell r="AN1532" t="str">
            <v>3TE50A144537</v>
          </cell>
          <cell r="AO1532" t="str">
            <v>Smart</v>
          </cell>
          <cell r="AP1532" t="str">
            <v>Hisense</v>
          </cell>
          <cell r="AQ1532" t="str">
            <v>Opera</v>
          </cell>
          <cell r="AR1532" t="str">
            <v>FHD 1920 x 1080</v>
          </cell>
          <cell r="AS1532" t="str">
            <v>3TE50G165140G1651M010</v>
          </cell>
          <cell r="AT1532">
            <v>28</v>
          </cell>
          <cell r="AU1532" t="str">
            <v>50H7GB</v>
          </cell>
          <cell r="AV1532" t="str">
            <v>3TE50G165140</v>
          </cell>
          <cell r="AW1532" t="str">
            <v>G1651</v>
          </cell>
          <cell r="AX1532" t="str">
            <v>M010</v>
          </cell>
          <cell r="AY1532">
            <v>74011818</v>
          </cell>
          <cell r="AZ1532">
            <v>51012748</v>
          </cell>
          <cell r="BA1532">
            <v>80141593</v>
          </cell>
        </row>
        <row r="1533">
          <cell r="D1533">
            <v>60315228</v>
          </cell>
          <cell r="E1533" t="str">
            <v xml:space="preserve">A  </v>
          </cell>
          <cell r="F1533" t="str">
            <v>TV</v>
          </cell>
          <cell r="G1533" t="str">
            <v>Maria de la Paz Espinoza Diaz</v>
          </cell>
          <cell r="H1533" t="str">
            <v>Cerrada de mozart Num 175. Col. Infonavit el Medano de Buenavista</v>
          </cell>
          <cell r="I1533" t="str">
            <v>2299353703 / 2292415543</v>
          </cell>
          <cell r="J1533" t="str">
            <v>HISENSE</v>
          </cell>
          <cell r="K1533" t="str">
            <v>50K20DW</v>
          </cell>
          <cell r="L1533" t="str">
            <v>50G143291H11763</v>
          </cell>
          <cell r="M1533" t="str">
            <v xml:space="preserve">
KVD/000096673</v>
          </cell>
          <cell r="N1533">
            <v>11998.37</v>
          </cell>
          <cell r="O1533">
            <v>42187</v>
          </cell>
          <cell r="P1533">
            <v>42830</v>
          </cell>
          <cell r="Q1533">
            <v>201028</v>
          </cell>
          <cell r="R1533" t="str">
            <v>Solicitamos el panel, OC-1009366 y no lo surtieron</v>
          </cell>
          <cell r="S1533" t="str">
            <v/>
          </cell>
          <cell r="T1533" t="str">
            <v xml:space="preserve"> Liliana Aguilera                 </v>
          </cell>
          <cell r="U1533" t="str">
            <v>2017-04-18</v>
          </cell>
          <cell r="W1533" t="str">
            <v>COMPLETADO</v>
          </cell>
          <cell r="X1533" t="str">
            <v>TALLER</v>
          </cell>
          <cell r="Y1533">
            <v>42824</v>
          </cell>
          <cell r="Z1533">
            <v>643</v>
          </cell>
          <cell r="AA1533" t="str">
            <v>M012</v>
          </cell>
          <cell r="AD1533" t="str">
            <v>Veracruz/Infonavit el medano buenavista</v>
          </cell>
          <cell r="AE1533" t="str">
            <v>VER</v>
          </cell>
          <cell r="AF1533" t="str">
            <v>MX</v>
          </cell>
          <cell r="AG1533" t="str">
            <v>10415365</v>
          </cell>
          <cell r="AH1533" t="str">
            <v>MARIA DE LA PAZ ESPINOZA DIAZ</v>
          </cell>
          <cell r="AI1533" t="str">
            <v>Cerrada de mozart num 175</v>
          </cell>
          <cell r="AJ1533" t="str">
            <v>2292415543</v>
          </cell>
          <cell r="AK1533" t="str">
            <v>2292415543</v>
          </cell>
          <cell r="AL1533" t="str">
            <v>91788</v>
          </cell>
          <cell r="AM1533" t="str">
            <v>22/04/2017 06 : 56 MARCO.DIAZ : TCF174: 7401183307/04/2017 03 : 55 ERNESTO.HERN : TCF107/04/2017 03 : 54 ERNESTO.HERN : NP505/04/2017 01 : 49 201028 : SOLICITO PANEL OC-100936604/04/2017 01 : 52 201028 : V1 04 DE ABRIL 1704/04/2017 00 : 15 FABIOLA.BON : V1P01/04/2017 06 : 03 FABIOLA.BON : V1P01/04/2017 00 : 29 201028 : V1.- SE REALIZA VISITA MAÑANA 01-04-1731/03/2017 06 : 28 ANA.ROSA : ODSWTPRDBETOVEN Y FRANK LIN</v>
          </cell>
          <cell r="AN1533" t="str">
            <v>1TE50B8NUSCB</v>
          </cell>
          <cell r="AO1533" t="str">
            <v>Smart</v>
          </cell>
          <cell r="AP1533" t="str">
            <v>Hisense</v>
          </cell>
          <cell r="AQ1533" t="str">
            <v>Opera</v>
          </cell>
          <cell r="AR1533" t="str">
            <v>FHD 1920 x 1080</v>
          </cell>
          <cell r="AS1533" t="str">
            <v>3TE50G165140G1651M010</v>
          </cell>
          <cell r="AT1533">
            <v>28</v>
          </cell>
          <cell r="AU1533" t="str">
            <v>50H7GB</v>
          </cell>
          <cell r="AV1533" t="str">
            <v>3TE50G165140</v>
          </cell>
          <cell r="AW1533" t="str">
            <v>G1651</v>
          </cell>
          <cell r="AX1533" t="str">
            <v>M010</v>
          </cell>
          <cell r="AY1533">
            <v>74011833</v>
          </cell>
          <cell r="AZ1533">
            <v>51012763</v>
          </cell>
          <cell r="BA1533">
            <v>80141698</v>
          </cell>
        </row>
        <row r="1534">
          <cell r="D1534">
            <v>60314503</v>
          </cell>
          <cell r="E1534" t="str">
            <v>A</v>
          </cell>
          <cell r="F1534" t="str">
            <v>TV</v>
          </cell>
          <cell r="G1534" t="str">
            <v>AMALIA LOPEZ</v>
          </cell>
          <cell r="H1534" t="str">
            <v xml:space="preserve">RIO NAZAS 1581B COL.LOS PINOS CP.80120 CULIACAN SINALOA </v>
          </cell>
          <cell r="I1534">
            <v>6672368262</v>
          </cell>
          <cell r="J1534" t="str">
            <v>HISENSE</v>
          </cell>
          <cell r="K1534" t="str">
            <v>50K20DW</v>
          </cell>
          <cell r="L1534" t="str">
            <v>50G143291H12068</v>
          </cell>
          <cell r="M1534">
            <v>121492</v>
          </cell>
          <cell r="N1534">
            <v>11998.37</v>
          </cell>
          <cell r="O1534">
            <v>42221</v>
          </cell>
          <cell r="P1534">
            <v>42820</v>
          </cell>
          <cell r="Q1534">
            <v>201050</v>
          </cell>
          <cell r="R1534" t="str">
            <v xml:space="preserve">30/03/2017 02 : 32  ERNESTO.HERN : NP5
26/03/2017 02 : 05 201050 : N.D 10009097 O.C. 1009070 </v>
          </cell>
          <cell r="S1534" t="str">
            <v xml:space="preserve">EQUIPO EN TALLER </v>
          </cell>
          <cell r="T1534" t="str">
            <v xml:space="preserve">JAZMIN PADILLA                  </v>
          </cell>
          <cell r="U1534" t="str">
            <v>2017-03-30</v>
          </cell>
          <cell r="V1534" t="str">
            <v>Norte</v>
          </cell>
          <cell r="W1534" t="str">
            <v>COMPLETADO</v>
          </cell>
          <cell r="X1534" t="str">
            <v>TALLER</v>
          </cell>
          <cell r="Y1534">
            <v>42815</v>
          </cell>
          <cell r="Z1534">
            <v>599</v>
          </cell>
          <cell r="AA1534" t="str">
            <v>M012</v>
          </cell>
          <cell r="AD1534" t="str">
            <v>Culiacan/LOS PINOS</v>
          </cell>
          <cell r="AE1534" t="str">
            <v>SIN</v>
          </cell>
          <cell r="AF1534" t="str">
            <v>MX</v>
          </cell>
          <cell r="AG1534" t="str">
            <v>10411631</v>
          </cell>
          <cell r="AH1534" t="str">
            <v>AMALIA LOPEZ</v>
          </cell>
          <cell r="AI1534" t="str">
            <v>rio nazas 1581B</v>
          </cell>
          <cell r="AJ1534" t="str">
            <v>044-6672368262</v>
          </cell>
          <cell r="AK1534">
            <v>0</v>
          </cell>
          <cell r="AL1534" t="str">
            <v>80120</v>
          </cell>
          <cell r="AM1534" t="str">
            <v>22/04/2017 07 : 01 MARCO.DIAZ : TCF174: 7401183718/04/2017 02 : 31 ADOLFO.FER : CFA11/04/2017 06 : 51 MARCO.DIAZ : TCF1PU CSA CONFIRMA ESTELA PADILLA VIAMAIL. JESSICA O11/04/2017 06 : 49 MARCO.DIAZ : TCF1. JESSICA O30/03/2017 02 : 32 ERNESTO.HERN : TCF130/03/2017 02 : 32 ERNESTO.HERN : NP526/03/2017 02 : 05 201050 : N.D 10009097 O.C. 1009070 PENDIENTE POR LCD25/03/2017 07 : 26 MARIA.EUGENI : SEG: CSA Favor de colocar OC- a labrevedad.24/03/2017 06 : 22 201050 : EQUIPO EN TALLER PARA REVISION22/03/2017 08 : 50 201050 : SE PASA A DOM DE CLIENTE, Y NO SALE NADIE22/03/2017 06 : 52 201050 : EN RECOLECCION EL DIA DE HOY21/03/2017 23 : 31 GABRIELA.B : RD.-%LERDO DE TEJADA Y LAZARO CARDENASREINCIDENCIA DE ORDEN 60311073</v>
          </cell>
          <cell r="AN1534" t="str">
            <v>1TE50B8NUSCB</v>
          </cell>
          <cell r="AO1534" t="str">
            <v>Smart</v>
          </cell>
          <cell r="AP1534" t="str">
            <v>Hisense</v>
          </cell>
          <cell r="AQ1534" t="str">
            <v>Opera</v>
          </cell>
          <cell r="AR1534" t="str">
            <v>FHD 1920 x 1080</v>
          </cell>
          <cell r="AS1534" t="str">
            <v>3TE50G165140G1651M010</v>
          </cell>
          <cell r="AT1534">
            <v>28</v>
          </cell>
          <cell r="AU1534" t="str">
            <v>50H7GB</v>
          </cell>
          <cell r="AV1534" t="str">
            <v>3TE50G165140</v>
          </cell>
          <cell r="AW1534" t="str">
            <v>G1651</v>
          </cell>
          <cell r="AX1534" t="str">
            <v>M010</v>
          </cell>
          <cell r="AY1534">
            <v>74011837</v>
          </cell>
          <cell r="AZ1534">
            <v>51012767</v>
          </cell>
          <cell r="BA1534">
            <v>80141575</v>
          </cell>
        </row>
        <row r="1535">
          <cell r="D1535">
            <v>60313269</v>
          </cell>
          <cell r="E1535" t="str">
            <v>A</v>
          </cell>
          <cell r="F1535" t="str">
            <v>TV</v>
          </cell>
          <cell r="G1535" t="str">
            <v>SERGIO LUQUEÑO SANCHEZ</v>
          </cell>
          <cell r="H1535" t="str">
            <v>MINERAL STA. ISABEL NO. 7950-56 FRACC EL DORADO , TIJUANA B.C.</v>
          </cell>
          <cell r="I1535">
            <v>6644072712</v>
          </cell>
          <cell r="J1535" t="str">
            <v>HISENSE</v>
          </cell>
          <cell r="K1535" t="str">
            <v>50K20DW</v>
          </cell>
          <cell r="L1535" t="str">
            <v>50G143291H12887</v>
          </cell>
          <cell r="M1535" t="str">
            <v>CARTA DE ACEPTACION TELNOR</v>
          </cell>
          <cell r="N1535">
            <v>11998</v>
          </cell>
          <cell r="O1535">
            <v>42160</v>
          </cell>
          <cell r="P1535">
            <v>42801</v>
          </cell>
          <cell r="Q1535">
            <v>201015</v>
          </cell>
          <cell r="R1535" t="str">
            <v xml:space="preserve">10/03/2017 06 : 29 201015 : P1/ PANEL , T173331 / OC - 1008398 </v>
          </cell>
          <cell r="S1535" t="str">
            <v>SE PIDIO PANEL Y NO LO SURTIERON</v>
          </cell>
          <cell r="T1535" t="str">
            <v xml:space="preserve">       Ricardo Sanchez            </v>
          </cell>
          <cell r="U1535" t="str">
            <v>2017/03/16</v>
          </cell>
          <cell r="V1535" t="str">
            <v>Norte</v>
          </cell>
          <cell r="W1535" t="str">
            <v>COMPLETADO</v>
          </cell>
          <cell r="X1535" t="str">
            <v>TALLER</v>
          </cell>
          <cell r="Y1535">
            <v>42800</v>
          </cell>
          <cell r="Z1535">
            <v>641</v>
          </cell>
          <cell r="AA1535" t="str">
            <v>M012</v>
          </cell>
          <cell r="AB1535" t="str">
            <v>T173331/Panel - PANEL</v>
          </cell>
          <cell r="AC1535" t="str">
            <v>OC-1008398</v>
          </cell>
          <cell r="AD1535" t="str">
            <v>Tijuana/Fracc El dorado</v>
          </cell>
          <cell r="AE1535" t="str">
            <v>BC</v>
          </cell>
          <cell r="AF1535" t="str">
            <v>MX</v>
          </cell>
          <cell r="AG1535" t="str">
            <v>10413581</v>
          </cell>
          <cell r="AH1535" t="str">
            <v>SERGIO LUQUEÑO SANCHEZ</v>
          </cell>
          <cell r="AI1535" t="str">
            <v>7950-56 Mineral santa Isabel</v>
          </cell>
          <cell r="AJ1535" t="str">
            <v>6649014676</v>
          </cell>
          <cell r="AK1535">
            <v>0</v>
          </cell>
          <cell r="AL1535" t="str">
            <v>22235</v>
          </cell>
          <cell r="AM1535" t="str">
            <v>22/04/2017 07 : 07 MARCO.DIAZ : TCF174: 7401184118/04/2017 03 : 30 GERARDO.GRA :CSC se indica entrega en proceso, se pasa ODS a CF para seguimiento.EMC*18/04/2017 02 : 02 ADOLFO.FER : CFA16/03/2017 02 : 04 JORGE.VAZ : TCF116/03/2017 02 : 03 JORGE.VAZ : NP512/03/2017 06 : 40 201015 : NO SE QUE PASA QUE LA FUNCION DE WARRANTYTYPE NO ESTA ACTIVA Y NO SE PUEDEN CERRAR FOLIOS DESPUES ASI ESTAN VARIAS ORDENES10/03/2017 06 : 29 201015 : P1/ PANEL , T173331 / OC - 1008398 / TCF1PUEQUIPO EN CSA08/03/2017 03 : 05 201015 : V1/ 07/03/2017 10.00- 16.00 HS.08/03/2017 02 : 10 MARIA.EUGENI : SEG: V1P06/03/2017 22 : 22 GABRIELA.B : ODSWTP03/03/2017 22 : 25 GABRIELA.B : RD %POR EL PARADERO DE LAS CALAFIASBLANCAS</v>
          </cell>
          <cell r="AN1535" t="str">
            <v>1TE50B8NUSCB</v>
          </cell>
          <cell r="AO1535" t="str">
            <v>Smart</v>
          </cell>
          <cell r="AP1535" t="str">
            <v>Hisense</v>
          </cell>
          <cell r="AQ1535" t="str">
            <v>Opera</v>
          </cell>
          <cell r="AR1535" t="str">
            <v>FHD 1920 x 1080</v>
          </cell>
          <cell r="AS1535" t="str">
            <v>3TE50G154819CRMM012</v>
          </cell>
          <cell r="AT1535">
            <v>6</v>
          </cell>
          <cell r="AU1535" t="str">
            <v>50H5B</v>
          </cell>
          <cell r="AV1535" t="str">
            <v>3TE50G154819</v>
          </cell>
          <cell r="AW1535" t="str">
            <v>CRM</v>
          </cell>
          <cell r="AX1535" t="str">
            <v>M012</v>
          </cell>
          <cell r="AY1535">
            <v>74011841</v>
          </cell>
          <cell r="AZ1535">
            <v>51012771</v>
          </cell>
          <cell r="BA1535">
            <v>80147179</v>
          </cell>
        </row>
        <row r="1536">
          <cell r="D1536">
            <v>60315625</v>
          </cell>
          <cell r="E1536" t="str">
            <v xml:space="preserve">A </v>
          </cell>
          <cell r="F1536" t="str">
            <v>TV</v>
          </cell>
          <cell r="G1536" t="str">
            <v>Martha Gabriela Gomez Quiroz</v>
          </cell>
          <cell r="H1536" t="str">
            <v>ORIENTE #401 INT. 6, COL. MOCTEZUMA, DEL. VENUSTIANO CARRANZA, C.P. 15500</v>
          </cell>
          <cell r="I1536" t="str">
            <v>5514819970 /  55753690</v>
          </cell>
          <cell r="J1536" t="str">
            <v>HISENSE</v>
          </cell>
          <cell r="K1536" t="str">
            <v>40H3B1</v>
          </cell>
          <cell r="L1536" t="str">
            <v>40G151269H03840</v>
          </cell>
          <cell r="M1536" t="str">
            <v>BA / 000212603 TICKET DE COMPRA DE TIENDA TELMEX S.A. DE C.V.</v>
          </cell>
          <cell r="N1536">
            <v>8806.4500000000007</v>
          </cell>
          <cell r="O1536">
            <v>42366</v>
          </cell>
          <cell r="P1536">
            <v>42837</v>
          </cell>
          <cell r="Q1536">
            <v>201767</v>
          </cell>
          <cell r="R1536" t="str">
            <v>18/04/2017 05 : 58  ARANTXA.MON : NP5 / P1A: 187169 MAIN   12-04-2017   OC-1009608</v>
          </cell>
          <cell r="S1536" t="str">
            <v>EQUIPO DAÑADO EN DOMICILIO DE CLIENTE</v>
          </cell>
          <cell r="T1536" t="str">
            <v xml:space="preserve">   RENE ARIAS                     </v>
          </cell>
          <cell r="U1536" t="str">
            <v>2017-04-20</v>
          </cell>
          <cell r="V1536" t="str">
            <v>CENTRO</v>
          </cell>
          <cell r="W1536" t="str">
            <v>COMPLETADO</v>
          </cell>
          <cell r="X1536" t="str">
            <v>TALLER</v>
          </cell>
          <cell r="Y1536">
            <v>42832</v>
          </cell>
          <cell r="Z1536">
            <v>471</v>
          </cell>
          <cell r="AA1536" t="str">
            <v>M012</v>
          </cell>
          <cell r="AD1536" t="str">
            <v>Venustiano Carranza / Moctezuma</v>
          </cell>
          <cell r="AE1536" t="str">
            <v>DF</v>
          </cell>
          <cell r="AF1536" t="str">
            <v>MX</v>
          </cell>
          <cell r="AG1536" t="str">
            <v>10415055</v>
          </cell>
          <cell r="AH1536" t="str">
            <v>MARTHA GABRIELA GOMEZ QUIROZ</v>
          </cell>
          <cell r="AI1536" t="str">
            <v>401 OIriente interior 6</v>
          </cell>
          <cell r="AJ1536" t="str">
            <v>55753690</v>
          </cell>
          <cell r="AK1536" t="str">
            <v>0445514819970</v>
          </cell>
          <cell r="AL1536" t="str">
            <v>15500</v>
          </cell>
          <cell r="AM1536" t="str">
            <v>22/04/2017 07 : 08 Cecilio .R : TCF174: 7401184318/04/2017 05 : 58 ARANTXA.MON : TCF118/04/2017 05 : 58 ARANTXA.MON : NP513/04/2017 00 : 17 201767 : P1A: 187169 MAIN 12-04-2017 OC-100960812/04/2017 02 : 46 201767 : MAIN DAÑADA08/04/2017 03 : 21 201767 : V1. 12/04/2017: 10 A.M. - 6 P.M.H-24068 SE ASIGNA T01RAH24/03/2017 02 : 13 MARIELA.CHA : ODSWTPNORTE 37 Y AV DEL PEÑÓNFACHADA DEPARTAMENTOS AMARILLOS CLIENTE VIVE EN EDIFICIOS DE ATRÁS PISO 1 INTERIOR 6</v>
          </cell>
          <cell r="AN1536" t="str">
            <v>3TE40G151266</v>
          </cell>
          <cell r="AO1536" t="str">
            <v>Básica</v>
          </cell>
          <cell r="AP1536" t="str">
            <v>Hisense</v>
          </cell>
          <cell r="AQ1536" t="str">
            <v>Opera</v>
          </cell>
          <cell r="AR1536" t="str">
            <v>FHD 1920 x 1080</v>
          </cell>
          <cell r="AS1536" t="str">
            <v>GTE40G153352CRMM012</v>
          </cell>
          <cell r="AT1536">
            <v>1</v>
          </cell>
          <cell r="AU1536" t="str">
            <v>40H5B</v>
          </cell>
          <cell r="AV1536" t="str">
            <v>GTE40G153352</v>
          </cell>
          <cell r="AW1536" t="str">
            <v>CRM</v>
          </cell>
          <cell r="AX1536" t="str">
            <v>M012</v>
          </cell>
          <cell r="AY1536">
            <v>74011843</v>
          </cell>
          <cell r="AZ1536">
            <v>51012773</v>
          </cell>
          <cell r="BA1536">
            <v>80147180</v>
          </cell>
        </row>
        <row r="1537">
          <cell r="D1537">
            <v>60312906</v>
          </cell>
          <cell r="E1537" t="str">
            <v xml:space="preserve">A  </v>
          </cell>
          <cell r="F1537" t="str">
            <v>TV</v>
          </cell>
          <cell r="G1537" t="str">
            <v>FLORENTINA LUCIA GONZALEZ RAMIREZ</v>
          </cell>
          <cell r="H1537" t="str">
            <v>ALFONSO ESPARZA OTEO # 17</v>
          </cell>
          <cell r="I1537">
            <v>4151212692</v>
          </cell>
          <cell r="J1537" t="str">
            <v xml:space="preserve">HISENSE </v>
          </cell>
          <cell r="K1537" t="str">
            <v>50H3B2</v>
          </cell>
          <cell r="L1537" t="str">
            <v>50G151263H00038</v>
          </cell>
          <cell r="M1537">
            <v>54234</v>
          </cell>
          <cell r="N1537">
            <v>7998.47</v>
          </cell>
          <cell r="O1537">
            <v>42549</v>
          </cell>
          <cell r="P1537">
            <v>42796</v>
          </cell>
          <cell r="Q1537">
            <v>201608</v>
          </cell>
          <cell r="R1537" t="str">
            <v>14/03/2017 07 : 08 201608 : P1A: PANEL # 186903 O.C. 1008547</v>
          </cell>
          <cell r="S1537" t="str">
            <v xml:space="preserve">EQUIPO EN DOMICILIO DE CLIENTE </v>
          </cell>
          <cell r="T1537" t="str">
            <v xml:space="preserve">CAROLINA PEREA                    </v>
          </cell>
          <cell r="U1537" t="str">
            <v>2017-04-12</v>
          </cell>
          <cell r="V1537" t="str">
            <v>Centro</v>
          </cell>
          <cell r="W1537" t="str">
            <v>COMPLETADO</v>
          </cell>
          <cell r="Y1537">
            <v>42793</v>
          </cell>
          <cell r="Z1537">
            <v>247</v>
          </cell>
          <cell r="AA1537" t="str">
            <v>M010</v>
          </cell>
          <cell r="AB1537" t="str">
            <v>T186903/Panel - PANEL</v>
          </cell>
          <cell r="AC1537" t="str">
            <v>OC-1008547</v>
          </cell>
          <cell r="AD1537" t="str">
            <v>Sn. Miguel de Allende/Gpe</v>
          </cell>
          <cell r="AE1537" t="str">
            <v>GTO</v>
          </cell>
          <cell r="AF1537" t="str">
            <v>MX</v>
          </cell>
          <cell r="AG1537" t="str">
            <v>10409562</v>
          </cell>
          <cell r="AH1537" t="str">
            <v>FLORENTINA LUCIA GONZALEZ RAMIREZ</v>
          </cell>
          <cell r="AI1537" t="str">
            <v>Alfonso Esparza Oteo no. 17</v>
          </cell>
          <cell r="AJ1537" t="str">
            <v>5554567345</v>
          </cell>
          <cell r="AK1537" t="str">
            <v>5554567345</v>
          </cell>
          <cell r="AL1537" t="str">
            <v>37710</v>
          </cell>
          <cell r="AM1537" t="str">
            <v>22/04/2017 07 : 12 MARCO.DIAZ : TCF174 7401184819/04/2017 23 : 23 GEARARDO.PA : CFA04/04/2017 03 : 53 MARCO.DIAZ : TCF1PU CLIENTE CONFIRMA CAROLINA PEREA.JESSICA O04/04/2017 03 : 51 MARCO.DIAZ : TCF1. JESSICA O25/03/2017 00 : 39 ARANTXA.MON : TCF1 24-03-201725/03/2017 00 : 38 ARANTXA.MON : NP522/03/2017 05 : 30 MA.ISABEL : SEG: SE ENVIA CORREO A REFACCIONES PARASABER CUANDO SE SURTE22/03/2017 05 : 30 MA.ISABEL : SEG: DGR15/03/2017 06 : 03 201608 : EN ESPERA DE REFACCION SOLICITADA14/03/2017 07 : 08 201608 : P1A: PANEL # 186903 O.C. 100854704/03/2017 12 : 06 GEARARDO.PA : KMA:128KM $256 VIAJE REDONDO04/03/2017 11 : 39 MA.ISABEL : SEG: SE CONTACTA AL CSA PARA VERF SI CTEYA ENVIO LOS DOCTOS, SE SOLICITA A COORDINADOR AUT DE KM02/03/2017 06 : 31 201608 : V1P: SE SOLICITO A CLIENTE FOTO DE ETIQUETAY COMPROBANTE PARA GENERAR PREDIAGNOSTICO RUTA FORANEA SESOLICITA SKMA 128KM $256 EN ESPERA DE AUTORIZACION28/02/2017 00 : 49 GABRIELA.B : RD % ENTRE CIELITO LINDO Y COLEGIOMILITAR</v>
          </cell>
          <cell r="AN1537" t="str">
            <v>3TE50G151262</v>
          </cell>
          <cell r="AO1537" t="str">
            <v>Básica</v>
          </cell>
          <cell r="AP1537" t="str">
            <v>Hisense</v>
          </cell>
          <cell r="AQ1537" t="str">
            <v>Opera</v>
          </cell>
          <cell r="AR1537" t="str">
            <v>FHD 1920 x 1080</v>
          </cell>
          <cell r="AS1537" t="str">
            <v>3TE50G165140G1651M010</v>
          </cell>
          <cell r="AT1537">
            <v>28</v>
          </cell>
          <cell r="AU1537" t="str">
            <v>50H7GB</v>
          </cell>
          <cell r="AV1537" t="str">
            <v>3TE50G165140</v>
          </cell>
          <cell r="AW1537" t="str">
            <v>G1651</v>
          </cell>
          <cell r="AX1537" t="str">
            <v>M010</v>
          </cell>
          <cell r="AY1537">
            <v>74011848</v>
          </cell>
          <cell r="AZ1537">
            <v>51012778</v>
          </cell>
          <cell r="BA1537">
            <v>80141629</v>
          </cell>
        </row>
        <row r="1538">
          <cell r="D1538">
            <v>60311394</v>
          </cell>
          <cell r="E1538" t="str">
            <v xml:space="preserve">A  </v>
          </cell>
          <cell r="F1538" t="str">
            <v>TV</v>
          </cell>
          <cell r="G1538" t="str">
            <v>EDITH RAMIREZ MEDINA</v>
          </cell>
          <cell r="H1538" t="str">
            <v>SAN SAMAEL # 5134 PASEOS DEL SAN MIGUEL</v>
          </cell>
          <cell r="I1538">
            <v>4422986366</v>
          </cell>
          <cell r="J1538" t="str">
            <v xml:space="preserve">HISENSE </v>
          </cell>
          <cell r="K1538" t="str">
            <v>50K20D</v>
          </cell>
          <cell r="L1538" t="str">
            <v>50J140916H00015</v>
          </cell>
          <cell r="M1538">
            <v>224541</v>
          </cell>
          <cell r="N1538">
            <v>7801.2</v>
          </cell>
          <cell r="O1538">
            <v>41849</v>
          </cell>
          <cell r="P1538">
            <v>42780</v>
          </cell>
          <cell r="Q1538">
            <v>201608</v>
          </cell>
          <cell r="R1538" t="str">
            <v>18/02/2017 06 : 21 201608 : P1A: PANEL # 173064 O.C 1007617</v>
          </cell>
          <cell r="S1538" t="str">
            <v>EQUIPO EN CENTRO DE SERVICIO, EN CAJA CO</v>
          </cell>
          <cell r="T1538" t="str">
            <v xml:space="preserve">CAROLINA PEREA                    </v>
          </cell>
          <cell r="U1538" t="str">
            <v>2017-04-12</v>
          </cell>
          <cell r="V1538" t="str">
            <v>Centro</v>
          </cell>
          <cell r="W1538" t="str">
            <v>COMPLETADO</v>
          </cell>
          <cell r="Y1538">
            <v>42779</v>
          </cell>
          <cell r="Z1538">
            <v>931</v>
          </cell>
          <cell r="AA1538" t="str">
            <v>M012</v>
          </cell>
          <cell r="AB1538" t="str">
            <v>T173064/Panel - PANEL</v>
          </cell>
          <cell r="AC1538" t="str">
            <v>OC-1007617</v>
          </cell>
          <cell r="AD1538" t="str">
            <v>qro/paseos sn miguel</v>
          </cell>
          <cell r="AE1538" t="str">
            <v>QRO</v>
          </cell>
          <cell r="AF1538" t="str">
            <v>MX</v>
          </cell>
          <cell r="AG1538" t="str">
            <v>10234620</v>
          </cell>
          <cell r="AH1538" t="str">
            <v>EDITH RAMIREZ MEDINA</v>
          </cell>
          <cell r="AI1538" t="str">
            <v>5134 calle san samael</v>
          </cell>
          <cell r="AJ1538" t="str">
            <v>2986366</v>
          </cell>
          <cell r="AK1538" t="str">
            <v>4421395701</v>
          </cell>
          <cell r="AL1538" t="str">
            <v>76118</v>
          </cell>
          <cell r="AM1538" t="str">
            <v>22/04/2017 07 : 26 GEARARDO.PA : TCF1 74: 7401186219/04/2017 23 : 27 GEARARDO.PA : CFA28/03/2017 00 : 57 GABRIELA.B : CSCSe comunica Cliente se informa en seguimiento se pide esperar14/03/2017 05 : 04 MARCO.DIAZ : TCF1PU CSA22/02/2017 07 : 49 ERNESTO.HERN : TCF122/02/2017 07 : 49 ERNESTO.HERN : NP518/02/2017 06 : 21 201608 : P1A: PANEL # 173064 O.C 100761717/02/2017 08 : 04 201608 : EQUIPO EN CENTRO DE SERVICIO PARA REPARACION15/02/2017 05 : 43 MA.ISABEL : SEG: DGR14/02/2017 07 : 09 201608 : V1: 14/02/17 10:00 A 11:0013/02/2017 23 : 53 JUANANTONIO : ODSWTPENTRE SAN GABRIEL SAN URIEL</v>
          </cell>
          <cell r="AN1538" t="str">
            <v>3TE50G132311</v>
          </cell>
          <cell r="AO1538" t="str">
            <v>Básica</v>
          </cell>
          <cell r="AP1538" t="str">
            <v>Hisense</v>
          </cell>
          <cell r="AQ1538" t="str">
            <v>Opera</v>
          </cell>
          <cell r="AR1538" t="str">
            <v>FHD 1920 x 1080</v>
          </cell>
          <cell r="AS1538" t="str">
            <v>3TE50G165140G1651M010</v>
          </cell>
          <cell r="AT1538">
            <v>28</v>
          </cell>
          <cell r="AU1538" t="str">
            <v>50H7GB</v>
          </cell>
          <cell r="AV1538" t="str">
            <v>3TE50G165140</v>
          </cell>
          <cell r="AW1538" t="str">
            <v>G1651</v>
          </cell>
          <cell r="AX1538" t="str">
            <v>M010</v>
          </cell>
          <cell r="AY1538">
            <v>74011862</v>
          </cell>
          <cell r="AZ1538">
            <v>51012792</v>
          </cell>
          <cell r="BA1538">
            <v>80141630</v>
          </cell>
        </row>
        <row r="1539">
          <cell r="D1539">
            <v>60315208</v>
          </cell>
          <cell r="E1539" t="str">
            <v xml:space="preserve">A  </v>
          </cell>
          <cell r="F1539" t="str">
            <v>TV</v>
          </cell>
          <cell r="G1539" t="str">
            <v>BLANCA ESTELA MARTINEZ</v>
          </cell>
          <cell r="H1539" t="str">
            <v>CORREGIDORA 1130, FRACC. STA TERESITA MOROLEON GTO. C.P. 38874</v>
          </cell>
          <cell r="I1539">
            <v>4451122070</v>
          </cell>
          <cell r="J1539" t="str">
            <v>HISENSE</v>
          </cell>
          <cell r="K1539" t="str">
            <v>50K20DW</v>
          </cell>
          <cell r="L1539" t="str">
            <v>50G143291H07940</v>
          </cell>
          <cell r="M1539" t="str">
            <v>CARTA BIMBO</v>
          </cell>
          <cell r="N1539">
            <v>0</v>
          </cell>
          <cell r="O1539">
            <v>42095</v>
          </cell>
          <cell r="P1539">
            <v>42824</v>
          </cell>
          <cell r="Q1539">
            <v>202300</v>
          </cell>
          <cell r="R1539" t="str">
            <v>FALTA DE PANEL.T173331 Y MAIN T173192 OC:1009295</v>
          </cell>
          <cell r="S1539" t="str">
            <v/>
          </cell>
          <cell r="T1539" t="str">
            <v xml:space="preserve">  MULTISERVICIOS ALVARADO         </v>
          </cell>
          <cell r="U1539" t="str">
            <v>2017-04-20</v>
          </cell>
          <cell r="V1539" t="str">
            <v>SUR</v>
          </cell>
          <cell r="W1539" t="str">
            <v>COMPLETADO</v>
          </cell>
          <cell r="X1539" t="str">
            <v>TALLER</v>
          </cell>
          <cell r="Y1539">
            <v>42824</v>
          </cell>
          <cell r="Z1539">
            <v>729</v>
          </cell>
          <cell r="AA1539" t="str">
            <v>M012</v>
          </cell>
          <cell r="AD1539" t="str">
            <v>Moroleon/Fracc santa teresita</v>
          </cell>
          <cell r="AE1539" t="str">
            <v>GTO</v>
          </cell>
          <cell r="AF1539" t="str">
            <v>MX</v>
          </cell>
          <cell r="AG1539" t="str">
            <v>10413922</v>
          </cell>
          <cell r="AH1539" t="str">
            <v>BLANCA ESTELA MARTINEZ</v>
          </cell>
          <cell r="AI1539" t="str">
            <v>1130 Corregidora</v>
          </cell>
          <cell r="AJ1539" t="str">
            <v>0454454627067</v>
          </cell>
          <cell r="AK1539" t="str">
            <v>0454451122070</v>
          </cell>
          <cell r="AL1539" t="str">
            <v>38874</v>
          </cell>
          <cell r="AM1539" t="str">
            <v>22/04/2017 07 : 35 MARCO.DIAZ : TCF174: 7401186807/04/2017 00 : 56 ERNESTO.HERN : TCF107/04/2017 00 : 56 ERNESTO.HERN : NP504/04/2017 06 : 39 FABIOLA.BON : SEG: REFACCIONES01/04/2017 09 : 46 202300 : P1A:T173331 PANEL, T173192 MAIN OC:100929531/03/2017 04 : 25 202300 : V1:01/04/2017 RUTA FORANEA31/03/2017 02 : 26 GERARDO.GRA : KMA:126$252CST:$10431/03/2017 02 : 25 GERARDO.GRA : ODSWTP ELABORADA POR EMC*RD% A LADO DE LA CARRETERA PROLONGACION 16 DE SEPTIEMBRE. CERCA DE GASOLINERIA EL RANCHITO.CLIENTE PIDE SE COMUNIQUE TECNICO ANTES DE VISITA YA QUE ES DIFICIL SEENCUENTRE EN DOMICILIO.ALMAJOE-2403@HOTMAIL.COM</v>
          </cell>
          <cell r="AN1539" t="str">
            <v>1TE50B8NUSCB</v>
          </cell>
          <cell r="AO1539" t="str">
            <v>Smart</v>
          </cell>
          <cell r="AP1539" t="str">
            <v>Hisense</v>
          </cell>
          <cell r="AQ1539" t="str">
            <v>Opera</v>
          </cell>
          <cell r="AR1539" t="str">
            <v>FHD 1920 x 1080</v>
          </cell>
          <cell r="AS1539" t="str">
            <v>3TE50G165140G1651M010</v>
          </cell>
          <cell r="AT1539">
            <v>28</v>
          </cell>
          <cell r="AU1539" t="str">
            <v>50H7GB</v>
          </cell>
          <cell r="AV1539" t="str">
            <v>3TE50G165140</v>
          </cell>
          <cell r="AW1539" t="str">
            <v>G1651</v>
          </cell>
          <cell r="AX1539" t="str">
            <v>M010</v>
          </cell>
          <cell r="AY1539">
            <v>74011868</v>
          </cell>
          <cell r="AZ1539">
            <v>51012798</v>
          </cell>
          <cell r="BA1539">
            <v>80141592</v>
          </cell>
        </row>
        <row r="1540">
          <cell r="D1540">
            <v>60311068</v>
          </cell>
          <cell r="E1540" t="str">
            <v xml:space="preserve">A  </v>
          </cell>
          <cell r="F1540" t="str">
            <v>TV</v>
          </cell>
          <cell r="G1540" t="str">
            <v>RAMON RAMOS ALVAREZ</v>
          </cell>
          <cell r="H1540" t="str">
            <v>HACIENDA DE GUADALUPE 174, HACIENDAS DE TIZAYUCA, TIZAYUCA HIDALGO</v>
          </cell>
          <cell r="I1540">
            <v>5525407113</v>
          </cell>
          <cell r="J1540" t="str">
            <v>HISENSE</v>
          </cell>
          <cell r="K1540" t="str">
            <v>50K20D</v>
          </cell>
          <cell r="L1540" t="str">
            <v>50J140472H07866</v>
          </cell>
          <cell r="M1540" t="str">
            <v>POLIZA</v>
          </cell>
          <cell r="N1540">
            <v>0</v>
          </cell>
          <cell r="O1540">
            <v>41978</v>
          </cell>
          <cell r="P1540">
            <v>42782</v>
          </cell>
          <cell r="Q1540">
            <v>201025</v>
          </cell>
          <cell r="R1540" t="str">
            <v>16/02/2017 07 : 23 201025 : P1 - LEDS, TLED003, O.C. 1007485</v>
          </cell>
          <cell r="S1540" t="str">
            <v>FALTA DE REFACCION</v>
          </cell>
          <cell r="T1540" t="str">
            <v>EUGENIO ZARATE               Fecha</v>
          </cell>
          <cell r="U1540" t="str">
            <v>2017/04/11</v>
          </cell>
          <cell r="V1540" t="str">
            <v>Centro</v>
          </cell>
          <cell r="W1540" t="str">
            <v>COMPLETADO</v>
          </cell>
          <cell r="Y1540">
            <v>42774</v>
          </cell>
          <cell r="Z1540">
            <v>804</v>
          </cell>
          <cell r="AA1540" t="str">
            <v>M012</v>
          </cell>
          <cell r="AB1540" t="str">
            <v>TLED003/LEDS</v>
          </cell>
          <cell r="AC1540" t="str">
            <v>OC-1007485</v>
          </cell>
          <cell r="AD1540" t="str">
            <v>haciendas de tizayuca/Hidalgo</v>
          </cell>
          <cell r="AE1540" t="str">
            <v>HGO</v>
          </cell>
          <cell r="AF1540" t="str">
            <v>MX</v>
          </cell>
          <cell r="AG1540" t="str">
            <v>10411628</v>
          </cell>
          <cell r="AH1540" t="str">
            <v>RAMON RAMOS ALVAREZ</v>
          </cell>
          <cell r="AI1540" t="str">
            <v>174 hacienda de guadalupe</v>
          </cell>
          <cell r="AJ1540" t="str">
            <v>5525407113</v>
          </cell>
          <cell r="AK1540" t="str">
            <v>5525407113</v>
          </cell>
          <cell r="AL1540" t="str">
            <v>43804</v>
          </cell>
          <cell r="AM1540" t="str">
            <v>22/04/2017 07 : 49 GEARARDO.PA : TCF1 74 :7401188318/04/2017 23 : 44 GEARARDO.PA : CFA09/03/2017 07 : 56 ANA.GABRIELA : KMA:180$360.0022/02/2017 07 : 22 MARCO.DIAZ : TCF1PU CSA18/02/2017 03 : 37 ERNESTO.HERN : TCF118/02/2017 03 : 37 ERNESTO.HERN : NP516/02/2017 07 : 23 201025 : P1 - LEDS, TLED003, O.C. 100748513/02/2017 06 : 08 MA.ISABEL : SEG: SE LE INDICA AL CSA QUE LA O.S. NOTIENE DOCTOS, SOLICITARLOS AL CLIENTE11/02/2017 00 : 02 201025 : V1: SE RECOLECTA EL DIA 13 DE FEBREROCLIENTE NOTIFICADO09/02/2017 04 : 11 ANA.GABRIELA : RD%GOLONDRINAS Y PUENNTE DE PIEDRA</v>
          </cell>
          <cell r="AN1540" t="str">
            <v>3TE50G132311</v>
          </cell>
          <cell r="AO1540" t="str">
            <v>Básica</v>
          </cell>
          <cell r="AP1540" t="str">
            <v>Hisense</v>
          </cell>
          <cell r="AQ1540" t="str">
            <v>Opera</v>
          </cell>
          <cell r="AR1540" t="str">
            <v>FHD 1920 x 1080</v>
          </cell>
          <cell r="AS1540" t="str">
            <v>3TE50G165140G1651M010</v>
          </cell>
          <cell r="AT1540">
            <v>28</v>
          </cell>
          <cell r="AU1540" t="str">
            <v>50H7GB</v>
          </cell>
          <cell r="AV1540" t="str">
            <v>3TE50G165140</v>
          </cell>
          <cell r="AW1540" t="str">
            <v>G1651</v>
          </cell>
          <cell r="AX1540" t="str">
            <v>M010</v>
          </cell>
          <cell r="AY1540">
            <v>74011883</v>
          </cell>
          <cell r="AZ1540">
            <v>51012812</v>
          </cell>
          <cell r="BA1540">
            <v>80141700</v>
          </cell>
        </row>
        <row r="1541">
          <cell r="D1541">
            <v>60313290</v>
          </cell>
          <cell r="E1541" t="str">
            <v xml:space="preserve">A  </v>
          </cell>
          <cell r="F1541" t="str">
            <v>TV</v>
          </cell>
          <cell r="G1541" t="str">
            <v xml:space="preserve">ARTURO BADILLO HERNANDEZ </v>
          </cell>
          <cell r="H1541" t="str">
            <v xml:space="preserve">TESORO # 23 INT 5 LOMAS DE SAN PEDRITO PEÑUELAS </v>
          </cell>
          <cell r="I1541">
            <v>4422430401</v>
          </cell>
          <cell r="J1541" t="str">
            <v>HISENSE</v>
          </cell>
          <cell r="K1541" t="str">
            <v>50H3</v>
          </cell>
          <cell r="L1541" t="str">
            <v>50J141202H02626</v>
          </cell>
          <cell r="M1541">
            <v>167996</v>
          </cell>
          <cell r="N1541">
            <v>10401.1</v>
          </cell>
          <cell r="O1541">
            <v>42027</v>
          </cell>
          <cell r="P1541">
            <v>42803</v>
          </cell>
          <cell r="Q1541">
            <v>201608</v>
          </cell>
          <cell r="R1541" t="str">
            <v>14/03/2017 09 : 00 201608 : P1A: PANEL SE HISO LA SOLICITUD POR CORREO DEBIDO A QUE NO APARECE EL MODELO EN EL VERIFICADOR DE SERI
ES Y NO SE PUEDE PEDIR POR OPEN BRAVO SIN NUMERO DE PARTE</v>
          </cell>
          <cell r="S1541" t="str">
            <v xml:space="preserve">EQUIPO EN CENTRO DE SERVICIO, NO CUENTA </v>
          </cell>
          <cell r="T1541" t="str">
            <v xml:space="preserve">CAROLINA PEREA                    </v>
          </cell>
          <cell r="U1541" t="str">
            <v>2017-04-12</v>
          </cell>
          <cell r="V1541" t="str">
            <v>Centro</v>
          </cell>
          <cell r="W1541" t="str">
            <v>COMPLETADO</v>
          </cell>
          <cell r="Y1541">
            <v>42800</v>
          </cell>
          <cell r="Z1541">
            <v>776</v>
          </cell>
          <cell r="AA1541" t="str">
            <v>M012</v>
          </cell>
          <cell r="AD1541" t="str">
            <v>Lomas de sn Pedrito Peñula/Queretaro</v>
          </cell>
          <cell r="AE1541" t="str">
            <v>QRO</v>
          </cell>
          <cell r="AF1541" t="str">
            <v>MX</v>
          </cell>
          <cell r="AG1541" t="str">
            <v>10313083</v>
          </cell>
          <cell r="AH1541" t="str">
            <v>ARTURO BADILLO HERNANDEZ</v>
          </cell>
          <cell r="AI1541" t="str">
            <v>int 5 Tesoro 23</v>
          </cell>
          <cell r="AJ1541" t="str">
            <v>4427063159</v>
          </cell>
          <cell r="AK1541" t="str">
            <v>4427063159</v>
          </cell>
          <cell r="AL1541" t="str">
            <v>76148</v>
          </cell>
          <cell r="AM1541" t="str">
            <v>22/04/2017 07 : 44 PETERSON.NO : TCF174 7401188119/04/2017 23 : 25 GEARARDO.PA : CFA07/04/2017 00 : 17 ERNESTO.HERN : TCF107/04/2017 00 : 17 ERNESTO.HERN : NP522/03/2017 05 : 27 MA.ISABEL : SEG: SE SOLICITA AL EJECUTIVO DE CALLCENTER MODIFICAR EL MODELO EN BASE A LA EVIDENCIA DE LA ETIQUETA15/03/2017 06 : 08 201608 : P1A: PANEL SE HISO LA SOLICITUD POR CORREODEBIDO A QUE NO APARECE EL MODELO EN EL VERIFICADOR DE SERIES Y NO SE PUEDE PEDIR POR OPEN BRAVO SIN NUMERO DE PARTE14/03/2017 09 : 00 201608 : P1A: PANEL SE HISO LA SOLICITUD POR CORREODEBIDO A QUE NO APARECE EL MODELO EN EL VERIFICADOR DE SERIES Y NO SE PUEDE PEDIR POR OPEN BRAVO SIN NUMERO DE PARTE10/03/2017 07 : 43 201608 : EQUIPO EN CENTRO DE SERVICIO PARA SUREPARACION09/03/2017 04 : 20 201608 : V2: 09/03/17 16:00 A 17:00 CLIENTE CAMBIAFECHA DE VISITA DEBIDO A QUE TUVO UNA EMERGENCIA08/03/2017 04 : 08 MA.ISABEL : SEG: SE SOLICITA AL CSA VERF EL DOCTO YAQUE NO ESTÁ EN LA O.S.08/03/2017 01 : 45 201608 : V1:08/03/17 16.00 A 17:0007/03/2017 01 : 09 BRENDA.MORA : ODSWTPREINCIDENCIA 60233070</v>
          </cell>
          <cell r="AN1541" t="str">
            <v>3TE50J141202</v>
          </cell>
          <cell r="AO1541" t="e">
            <v>#N/A</v>
          </cell>
          <cell r="AP1541" t="e">
            <v>#N/A</v>
          </cell>
          <cell r="AQ1541" t="e">
            <v>#N/A</v>
          </cell>
          <cell r="AR1541" t="e">
            <v>#N/A</v>
          </cell>
          <cell r="AS1541" t="str">
            <v>3TE50G165140G1651M010</v>
          </cell>
          <cell r="AT1541">
            <v>28</v>
          </cell>
          <cell r="AU1541" t="str">
            <v>50H7GB</v>
          </cell>
          <cell r="AV1541" t="str">
            <v>3TE50G165140</v>
          </cell>
          <cell r="AW1541" t="str">
            <v>G1651</v>
          </cell>
          <cell r="AX1541" t="str">
            <v>M010</v>
          </cell>
          <cell r="AY1541">
            <v>74011881</v>
          </cell>
          <cell r="AZ1541">
            <v>51012810</v>
          </cell>
          <cell r="BA1541">
            <v>80141623</v>
          </cell>
        </row>
        <row r="1542">
          <cell r="D1542">
            <v>60312233</v>
          </cell>
          <cell r="E1542" t="str">
            <v xml:space="preserve">A  </v>
          </cell>
          <cell r="F1542" t="str">
            <v>TV</v>
          </cell>
          <cell r="G1542" t="str">
            <v>RAUL PEREZ CARRANCO</v>
          </cell>
          <cell r="H1542" t="str">
            <v xml:space="preserve">PRIV. DE LOS VALLE 139 A VALLE DE LOS NARANJO CELAYA </v>
          </cell>
          <cell r="I1542">
            <v>4611381267</v>
          </cell>
          <cell r="J1542" t="str">
            <v>HISENSE</v>
          </cell>
          <cell r="K1542" t="str">
            <v>50K20DW</v>
          </cell>
          <cell r="L1542" t="str">
            <v>50J140464H00318</v>
          </cell>
          <cell r="M1542">
            <v>226854</v>
          </cell>
          <cell r="N1542">
            <v>10120.950000000001</v>
          </cell>
          <cell r="O1542">
            <v>42626</v>
          </cell>
          <cell r="P1542">
            <v>42790</v>
          </cell>
          <cell r="Q1542">
            <v>201608</v>
          </cell>
          <cell r="R1542" t="str">
            <v>25/02/2017 06 : 29 201608 : P1A: PANEL # 173331 O.C. 1007908</v>
          </cell>
          <cell r="S1542" t="str">
            <v xml:space="preserve">EQUIPO EN DOMICILIO DE CLIENTE </v>
          </cell>
          <cell r="T1542" t="str">
            <v xml:space="preserve">CAROLINA PEREA                    </v>
          </cell>
          <cell r="U1542" t="str">
            <v>2017-04-12</v>
          </cell>
          <cell r="V1542" t="str">
            <v>Centro</v>
          </cell>
          <cell r="W1542" t="str">
            <v>COMPLETADO</v>
          </cell>
          <cell r="Y1542">
            <v>42787</v>
          </cell>
          <cell r="Z1542">
            <v>164</v>
          </cell>
          <cell r="AA1542" t="str">
            <v>M010</v>
          </cell>
          <cell r="AB1542" t="str">
            <v>T173331/Panel - PANEL</v>
          </cell>
          <cell r="AC1542" t="str">
            <v>OC-1007908</v>
          </cell>
          <cell r="AD1542" t="str">
            <v>Celaya/Valle de los naranjos</v>
          </cell>
          <cell r="AE1542" t="str">
            <v>GTO</v>
          </cell>
          <cell r="AF1542" t="str">
            <v>MX</v>
          </cell>
          <cell r="AG1542" t="str">
            <v>10412379</v>
          </cell>
          <cell r="AH1542" t="str">
            <v>RAUL PEREZ CARRANCO</v>
          </cell>
          <cell r="AI1542" t="str">
            <v>139 A Priv de los valle</v>
          </cell>
          <cell r="AJ1542" t="str">
            <v>4611381267</v>
          </cell>
          <cell r="AK1542">
            <v>0</v>
          </cell>
          <cell r="AL1542" t="str">
            <v>38010</v>
          </cell>
          <cell r="AM1542" t="str">
            <v>22/04/2017 08 : 13 GEARARDO.PA : TCF1 74: 7401190822/04/2017 08 : 07 GEARARDO.PA : 6031223319/04/2017 23 : 27 GEARARDO.PA : CFA03/04/2017 22 : 41 GERARDO.GRA : CSC se indica tiempo aproximado deentrega mediados del mes de abril. EMC*14/03/2017 05 : 12 MARCO.DIAZ : TCF1PU CSA01/03/2017 23 : 54 SEMIRAMIS.M : CSCCte se comunica el estatus el equipo se le menciona que se realizara uncf en un tiempo de 20 dias habiles01/03/2017 02 : 46 ERNESTO.HERN : TCF101/03/2017 02 : 45 ERNESTO.HERN : NP525/02/2017 06 : 29 201608 : P1A: PANEL # 173331 O.C. 100790824/02/2017 01 : 35 201608 : SE SOLICITO A CLIENTE FAVOR ENVIAR FOTO DELA ETIQUETA PARA GENERAR PREADISNOTICO24/02/2017 01 : 13 201608 : SKMA 101 KM $202 COSTO22/02/2017 07 : 26 GABRIELA.B : ODSWTP18/02/2017 05 : 20 GABRIELA.B : RD % LOS RIOS Y VALLES</v>
          </cell>
          <cell r="AN1542" t="str">
            <v>1TE50B8NUSCB</v>
          </cell>
          <cell r="AO1542" t="str">
            <v>Smart</v>
          </cell>
          <cell r="AP1542" t="str">
            <v>Hisense</v>
          </cell>
          <cell r="AQ1542" t="str">
            <v>Opera</v>
          </cell>
          <cell r="AR1542" t="str">
            <v>FHD 1920 x 1080</v>
          </cell>
          <cell r="AS1542" t="str">
            <v>3TE50G165140G1651M010</v>
          </cell>
          <cell r="AT1542">
            <v>28</v>
          </cell>
          <cell r="AU1542" t="str">
            <v>50H7GB</v>
          </cell>
          <cell r="AV1542" t="str">
            <v>3TE50G165140</v>
          </cell>
          <cell r="AW1542" t="str">
            <v>G1651</v>
          </cell>
          <cell r="AX1542" t="str">
            <v>M010</v>
          </cell>
          <cell r="AY1542">
            <v>74011908</v>
          </cell>
          <cell r="AZ1542">
            <v>51012837</v>
          </cell>
          <cell r="BA1542">
            <v>80141631</v>
          </cell>
        </row>
        <row r="1543">
          <cell r="D1543">
            <v>60313541</v>
          </cell>
          <cell r="E1543" t="str">
            <v xml:space="preserve">A  </v>
          </cell>
          <cell r="F1543" t="str">
            <v>TV</v>
          </cell>
          <cell r="G1543" t="str">
            <v>OSCAR RUIZ GARCIA</v>
          </cell>
          <cell r="H1543" t="str">
            <v>LA MORA 1 SAN NICOLASITO, MARAVATIO MICH. C.P. 61254</v>
          </cell>
          <cell r="I1543">
            <v>5526771057</v>
          </cell>
          <cell r="J1543" t="str">
            <v>HISENSE</v>
          </cell>
          <cell r="K1543" t="str">
            <v>50K20DW</v>
          </cell>
          <cell r="L1543" t="str">
            <v>50G143292H08188</v>
          </cell>
          <cell r="M1543" t="str">
            <v>CARTA BIMBO</v>
          </cell>
          <cell r="N1543">
            <v>0</v>
          </cell>
          <cell r="O1543">
            <v>42095</v>
          </cell>
          <cell r="P1543">
            <v>42803</v>
          </cell>
          <cell r="Q1543">
            <v>202300</v>
          </cell>
          <cell r="R1543" t="str">
            <v>14/03/2017 09 : 01 202300 : P1A:173331 PANEL, OC:1008591</v>
          </cell>
          <cell r="S1543" t="str">
            <v/>
          </cell>
          <cell r="T1543" t="str">
            <v xml:space="preserve"> MULTISERVICIOS LAVRADO         Fe</v>
          </cell>
          <cell r="U1543" t="str">
            <v>2017-04-20</v>
          </cell>
          <cell r="V1543" t="str">
            <v>SUR</v>
          </cell>
          <cell r="W1543" t="str">
            <v>COMPLETADO</v>
          </cell>
          <cell r="X1543" t="str">
            <v>TALLER</v>
          </cell>
          <cell r="Y1543">
            <v>42802</v>
          </cell>
          <cell r="Z1543">
            <v>708</v>
          </cell>
          <cell r="AA1543" t="str">
            <v>M012</v>
          </cell>
          <cell r="AD1543" t="str">
            <v>Marabastian/San Nicolasito</v>
          </cell>
          <cell r="AE1543" t="str">
            <v>MCH</v>
          </cell>
          <cell r="AF1543" t="str">
            <v>MX</v>
          </cell>
          <cell r="AG1543" t="str">
            <v>10410175</v>
          </cell>
          <cell r="AH1543" t="str">
            <v>OSCAR RUIZ GARCIA</v>
          </cell>
          <cell r="AI1543" t="str">
            <v>1 La Mora</v>
          </cell>
          <cell r="AJ1543" t="str">
            <v>5526771057</v>
          </cell>
          <cell r="AK1543">
            <v>0</v>
          </cell>
          <cell r="AL1543" t="str">
            <v>61254</v>
          </cell>
          <cell r="AM1543" t="str">
            <v>22/04/2017 08 : 30 MARCO.DIAZ : TCF174 7401191925/03/2017 04 : 47 ERNESTO.HERN : TCF125/03/2017 04 : 46 ERNESTO.HERN : NP522/03/2017 03 : 30 FABIOLA.BON : SEG: REFACCIONES14/03/2017 09 : 01 202300 : P1A:173331 PANEL, OC:100859114/03/2017 07 : 24 FABIOLA.BON : V1P11/03/2017 00 : 42 SEMIRAMIS.M : KMA: 210$ 420.0010/03/2017 10 : 06 SEMIRAMIS.M : Hago corrección no se envía guía deretorno cometi un error este equipo se realizara por medio de visita porparte de csa10/03/2017 10 : 04 SEMIRAMIS.M : CE2:320484683110/03/2017 09 : 50 202300 : SKMA: 210KM /$420.00 MORELIA-SAN NICOLASITOSE ANEXA CAPTURA DE GOOGLE MAPS10/03/2017 09 : 36 202300 : V1:13/03/2017 RUTA FORANEA10/03/2017 06 : 04 FABIOLA.BON : SEG: V1P09/03/2017 01 : 27 SEMIRAMIS.M : ODSWTPRD/BIMBOENTRE LA MORA Y DEPORTIVACORREO CASARG32@HOTMAIL.COM</v>
          </cell>
          <cell r="AN1543" t="str">
            <v>1TE50B8NUSCB</v>
          </cell>
          <cell r="AO1543" t="str">
            <v>Smart</v>
          </cell>
          <cell r="AP1543" t="str">
            <v>Hisense</v>
          </cell>
          <cell r="AQ1543" t="str">
            <v>Opera</v>
          </cell>
          <cell r="AR1543" t="str">
            <v>FHD 1920 x 1080</v>
          </cell>
          <cell r="AS1543" t="str">
            <v>3TE50G165140G1651M010</v>
          </cell>
          <cell r="AT1543">
            <v>28</v>
          </cell>
          <cell r="AU1543" t="str">
            <v>50H7GB</v>
          </cell>
          <cell r="AV1543" t="str">
            <v>3TE50G165140</v>
          </cell>
          <cell r="AW1543" t="str">
            <v>G1651</v>
          </cell>
          <cell r="AX1543" t="str">
            <v>M010</v>
          </cell>
          <cell r="AY1543">
            <v>74011919</v>
          </cell>
          <cell r="AZ1543">
            <v>51012848</v>
          </cell>
          <cell r="BA1543">
            <v>80141792</v>
          </cell>
        </row>
        <row r="1544">
          <cell r="D1544">
            <v>60313602</v>
          </cell>
          <cell r="E1544" t="str">
            <v xml:space="preserve">A </v>
          </cell>
          <cell r="F1544" t="str">
            <v>TV</v>
          </cell>
          <cell r="G1544" t="str">
            <v xml:space="preserve">FERNANDA MUÑOZ PADILLA </v>
          </cell>
          <cell r="H1544" t="str">
            <v>BORBOLLON # 33 B EL MARQUES</v>
          </cell>
          <cell r="I1544">
            <v>4422774418</v>
          </cell>
          <cell r="J1544" t="str">
            <v xml:space="preserve">HISENSE </v>
          </cell>
          <cell r="K1544" t="str">
            <v>48K20DW</v>
          </cell>
          <cell r="L1544" t="str">
            <v>48G1505B0H00246</v>
          </cell>
          <cell r="M1544">
            <v>6747</v>
          </cell>
          <cell r="N1544" t="str">
            <v>NO ESPECIFICA</v>
          </cell>
          <cell r="O1544">
            <v>42369</v>
          </cell>
          <cell r="P1544">
            <v>42803</v>
          </cell>
          <cell r="Q1544">
            <v>201608</v>
          </cell>
          <cell r="R1544" t="str">
            <v>20/04/17 P1A: PANEL # 180391 O.C. 1009741</v>
          </cell>
          <cell r="S1544" t="str">
            <v xml:space="preserve">EQUIPO EN TALLER SIN CAJA NI ACCESORIOS </v>
          </cell>
          <cell r="T1544" t="str">
            <v xml:space="preserve">CAROLINA PEREA                    </v>
          </cell>
          <cell r="U1544" t="str">
            <v>2017-04-20</v>
          </cell>
          <cell r="V1544" t="str">
            <v>CENTRO</v>
          </cell>
          <cell r="W1544" t="str">
            <v>COMPLETADO</v>
          </cell>
          <cell r="X1544" t="str">
            <v>TALLER</v>
          </cell>
          <cell r="Y1544">
            <v>42802</v>
          </cell>
          <cell r="Z1544">
            <v>434</v>
          </cell>
          <cell r="AA1544" t="str">
            <v>M012</v>
          </cell>
          <cell r="AD1544" t="str">
            <v>El Marques / colorado</v>
          </cell>
          <cell r="AE1544" t="str">
            <v>QRO</v>
          </cell>
          <cell r="AF1544" t="str">
            <v>MX</v>
          </cell>
          <cell r="AG1544" t="str">
            <v>10374265</v>
          </cell>
          <cell r="AH1544" t="str">
            <v>FERNANDA MUÑOZ PADILLA</v>
          </cell>
          <cell r="AI1544" t="str">
            <v>Borbollon 33 B</v>
          </cell>
          <cell r="AJ1544" t="str">
            <v>4422774418</v>
          </cell>
          <cell r="AK1544" t="str">
            <v>4422774417</v>
          </cell>
          <cell r="AL1544" t="str">
            <v>76240</v>
          </cell>
          <cell r="AM1544" t="str">
            <v>22/04/2017 08 : 49 PETERSON.NO : TCF174 7401194420/04/2017 01 : 27 ARANTXA.MON : TCF120/04/2017 01 : 27 ARANTXA.MON : NP520/04/2017 01 : 09 201608 : P1A: PANEL # 180391 O.C. 100974113/04/2017 01 : 12 201608 : P1A: PANEL # 180391 O.C.1008546 SEGUIMOS ENESPERA DE REFACCION22/03/2017 05 : 23 MA.ISABEL : SEG: SE ENVIA CORREO A REFACCIONES PARASABER CUANDO SE SURTE22/03/2017 05 : 22 MA.ISABEL : SEG: DGR15/03/2017 06 : 07 201608 : P1A: PANEL # 180391 O.C.100854614/03/2017 07 : 12 201608 : P1A: PANEL # 180391 O.C.100854610/03/2017 07 : 42 201608 : EQUIPO EN CENTRO DE SERVICIO PARA REPARACION09/03/2017 23 : 51 201608 : V1: 09/03/17 12:00 A 13:0009/03/2017 06 : 45 GABRIELA.B : ODSWTP09/03/2017 04 : 22 GABRIELA.B : RD PARQUE INDUSTRIAL LA NORIAEQUIPO DE PISO</v>
          </cell>
          <cell r="AN1544" t="str">
            <v>3TE48A150516</v>
          </cell>
          <cell r="AO1544" t="str">
            <v>Smart</v>
          </cell>
          <cell r="AP1544" t="str">
            <v>Hisense</v>
          </cell>
          <cell r="AQ1544" t="str">
            <v>Opera</v>
          </cell>
          <cell r="AR1544" t="str">
            <v>FHD 1920 x 1080</v>
          </cell>
          <cell r="AS1544" t="str">
            <v>3TE50G165140G1651M010</v>
          </cell>
          <cell r="AT1544">
            <v>28</v>
          </cell>
          <cell r="AU1544" t="str">
            <v>50H7GB</v>
          </cell>
          <cell r="AV1544" t="str">
            <v>3TE50G165140</v>
          </cell>
          <cell r="AW1544" t="str">
            <v>G1651</v>
          </cell>
          <cell r="AX1544" t="str">
            <v>M010</v>
          </cell>
          <cell r="AY1544">
            <v>74011944</v>
          </cell>
          <cell r="AZ1544">
            <v>51012873</v>
          </cell>
          <cell r="BA1544">
            <v>80141626</v>
          </cell>
        </row>
        <row r="1545">
          <cell r="D1545">
            <v>60310939</v>
          </cell>
          <cell r="E1545" t="str">
            <v>A</v>
          </cell>
          <cell r="F1545" t="str">
            <v>TV</v>
          </cell>
          <cell r="G1545" t="str">
            <v xml:space="preserve">ARTURO ULIN MARTINEZ </v>
          </cell>
          <cell r="H1545" t="str">
            <v>SANTOS DEGOLLADO MZ-5 LOTE 13 CASA 6 SPM 222 PASEOS KABAH</v>
          </cell>
          <cell r="I1545">
            <v>9988460100</v>
          </cell>
          <cell r="J1545" t="str">
            <v>HISENSE</v>
          </cell>
          <cell r="K1545" t="str">
            <v>50K20DW</v>
          </cell>
          <cell r="L1545" t="str">
            <v>50G143291H02662</v>
          </cell>
          <cell r="M1545" t="str">
            <v>TICKET:KAB/000157538.</v>
          </cell>
          <cell r="N1545">
            <v>10120.629999999999</v>
          </cell>
          <cell r="O1545">
            <v>42821</v>
          </cell>
          <cell r="P1545">
            <v>42773</v>
          </cell>
          <cell r="Q1545">
            <v>201033</v>
          </cell>
          <cell r="R1545" t="str">
            <v>PANEL OC-1007516</v>
          </cell>
          <cell r="S1545" t="str">
            <v xml:space="preserve"> EQUIPO EN RESGUARDO DEL CENTRO DE SERVI</v>
          </cell>
          <cell r="T1545" t="str">
            <v xml:space="preserve"> JUAN OSWALDO URIBE PERAZA Fecha d</v>
          </cell>
          <cell r="U1545">
            <v>42845</v>
          </cell>
          <cell r="V1545" t="str">
            <v>SUR</v>
          </cell>
          <cell r="W1545" t="str">
            <v>COMPLETADO</v>
          </cell>
          <cell r="X1545" t="str">
            <v>TALLER</v>
          </cell>
          <cell r="Y1545">
            <v>42773</v>
          </cell>
          <cell r="Z1545">
            <v>48</v>
          </cell>
          <cell r="AA1545" t="str">
            <v>M010</v>
          </cell>
          <cell r="AD1545" t="str">
            <v>Benito Juarez/SMZ 222 paseos kabah</v>
          </cell>
          <cell r="AE1545" t="str">
            <v>QR</v>
          </cell>
          <cell r="AF1545" t="str">
            <v>MX</v>
          </cell>
          <cell r="AG1545" t="str">
            <v>10411322</v>
          </cell>
          <cell r="AH1545" t="str">
            <v>ARTURO ULIN MARTINEZ</v>
          </cell>
          <cell r="AI1545" t="str">
            <v>santos degollado mz 5 lt 13</v>
          </cell>
          <cell r="AJ1545" t="str">
            <v>9988460100</v>
          </cell>
          <cell r="AK1545">
            <v>0</v>
          </cell>
          <cell r="AL1545" t="str">
            <v>77518</v>
          </cell>
          <cell r="AM1545" t="str">
            <v>22/04/2017 08 : 52 MARCO.DIAZ : TCF174: 7401194922/03/2017 06 : 56 GABRIELA.B : CSCSe informa en proceso de Cf se pide Esperar14/03/2017 05 : 19 MARCO.DIAZ : TCF1PU CSA22/02/2017 07 : 07 GABRIELA.B : CSCSolicita verificar seguimiento, se comenta que es CF se pide Esperar21/02/2017 00 : 16 ERNESTO.HERN : TCF121/02/2017 00 : 15 ERNESTO.HERN : NP517/02/2017 01 : 35 201033 : EQUIPO CHECADO SE LEDETECTO QUE SI LE LELGANLOS VOLTAJES HASTA EL EQUIPO SI LE LLEGAN LOS VOLTAJES AL PANEL DISPLAY PERO ESTE SE ENCUENTRA DAÑADO POR LO QUE AUNQUE LOS LED'SSI ENCIENDAN LA TV NO TIENE SOLO SONIDO EL PANEL SE SOLICITA EL DIA DE HOY 16/02/2017 EN OPEN BRAVO CON EL NUMERO DE OC-100751616/02/2017 06 : 20 FABIOLA.BON : seg: pendiente de diagnostico14/02/2017 06 : 19 FABIOLA.BON : SEG: PENDIENTE DE DIAGNOSTICO11/02/2017 06 : 27 FABIOLA.BON : SEG: PENDIENTE DE DIAGNOSTICO10/02/2017 02 : 29 201033 : EQUIPO RECOLECTADO EL DIA DE HOY 09/02/2017PARA SU REPARACION EN CENTRO DE SERVICIO10/02/2017 01 : 54 FABIOLA.BON : SEG: Pendiente de diagnostico09/02/2017 03 : 09 201033 : V1 08/02/2017 10:00AM Y 06:00PM02/02/2017 06 : 42 ANA.ROSA : ODSWTPRDCECILIO CHIP, REF. A UN COSTADO DE UN KINDER Y UNA PRIMARIA</v>
          </cell>
          <cell r="AN1545" t="str">
            <v>1TE50B8NUSCB</v>
          </cell>
          <cell r="AO1545" t="str">
            <v>Smart</v>
          </cell>
          <cell r="AP1545" t="str">
            <v>Hisense</v>
          </cell>
          <cell r="AQ1545" t="str">
            <v>Opera</v>
          </cell>
          <cell r="AR1545" t="str">
            <v>FHD 1920 x 1080</v>
          </cell>
          <cell r="AS1545" t="str">
            <v>3TE50G165140G1651M010</v>
          </cell>
          <cell r="AT1545">
            <v>28</v>
          </cell>
          <cell r="AU1545" t="str">
            <v>50H7GB</v>
          </cell>
          <cell r="AV1545" t="str">
            <v>3TE50G165140</v>
          </cell>
          <cell r="AW1545" t="str">
            <v>G1651</v>
          </cell>
          <cell r="AX1545" t="str">
            <v>M010</v>
          </cell>
          <cell r="AY1545">
            <v>74011949</v>
          </cell>
          <cell r="AZ1545">
            <v>51012878</v>
          </cell>
          <cell r="BA1545">
            <v>80141611</v>
          </cell>
        </row>
        <row r="1546">
          <cell r="D1546">
            <v>60311567</v>
          </cell>
          <cell r="E1546" t="str">
            <v xml:space="preserve">A </v>
          </cell>
          <cell r="F1546" t="str">
            <v>TV</v>
          </cell>
          <cell r="G1546" t="str">
            <v>MAURICIO VALCAZAR PEREZ</v>
          </cell>
          <cell r="H1546" t="str">
            <v>AV CLAVEL LAS FLORES</v>
          </cell>
          <cell r="I1546">
            <v>9612323168</v>
          </cell>
          <cell r="J1546" t="str">
            <v>HISENSE</v>
          </cell>
          <cell r="K1546" t="str">
            <v>50K20DW</v>
          </cell>
          <cell r="L1546" t="str">
            <v>50G143291H04175</v>
          </cell>
          <cell r="M1546" t="str">
            <v>83CC4BA7</v>
          </cell>
          <cell r="N1546" t="str">
            <v>8.706.73</v>
          </cell>
          <cell r="O1546">
            <v>42723</v>
          </cell>
          <cell r="P1546" t="str">
            <v>02/14/2017</v>
          </cell>
          <cell r="Q1546">
            <v>200996</v>
          </cell>
          <cell r="R1546" t="str">
            <v>PANEL OC-1007614</v>
          </cell>
          <cell r="S1546" t="str">
            <v>to de la refacción</v>
          </cell>
          <cell r="T1546" t="str">
            <v xml:space="preserve">   MARITE  CABALERO     Fecha de A</v>
          </cell>
          <cell r="U1546" t="str">
            <v>2017-04-19</v>
          </cell>
          <cell r="V1546" t="str">
            <v>SUR</v>
          </cell>
          <cell r="W1546" t="str">
            <v>COMPLETADO</v>
          </cell>
          <cell r="X1546" t="str">
            <v>TALLER</v>
          </cell>
          <cell r="Y1546">
            <v>42780</v>
          </cell>
          <cell r="AA1546" t="str">
            <v>M010</v>
          </cell>
          <cell r="AD1546" t="str">
            <v>tuxtla/Las Flores</v>
          </cell>
          <cell r="AE1546" t="str">
            <v>CHS</v>
          </cell>
          <cell r="AF1546" t="str">
            <v>MX</v>
          </cell>
          <cell r="AG1546" t="str">
            <v>10410389</v>
          </cell>
          <cell r="AH1546" t="str">
            <v>MAURICIO VALCAZAR PEREZ</v>
          </cell>
          <cell r="AI1546" t="str">
            <v>397 Av clavel</v>
          </cell>
          <cell r="AJ1546" t="str">
            <v>9611249295</v>
          </cell>
          <cell r="AK1546" t="str">
            <v>9611249295</v>
          </cell>
          <cell r="AL1546" t="str">
            <v>29040</v>
          </cell>
          <cell r="AM1546" t="str">
            <v>22/04/2017 08 : 56 MARCO.DIAZ : TCF174: 7401195424/03/2017 00 : 02 MARCO.DIAZ : TCF1PU CSAINF. FABRICIO SANCHEZ DMC22/02/2017 07 : 45 ERNESTO.HERN : TCF122/02/2017 07 : 45 ERNESTO.HERN : NP518/02/2017 06 : 00 200996 : COMPROBANTE ADJUNTO18/02/2017 05 : 49 200996 : SE SOLICITO PANEL OC-100761416/02/2017 03 : 37 FABIOLA.BON : V1P10/02/2017 07 : 41 SEMIRAMIS.M : se cierra orden de servicio por faltade envio de documentos24/01/2017 02 : 32 SEMIRAMIS.M : ODSWTPENTRE 20 OTE Y LAS MARGARITAS</v>
          </cell>
          <cell r="AN1546" t="str">
            <v>1TE50B8NUSCB</v>
          </cell>
          <cell r="AO1546" t="str">
            <v>Smart</v>
          </cell>
          <cell r="AP1546" t="str">
            <v>Hisense</v>
          </cell>
          <cell r="AQ1546" t="str">
            <v>Opera</v>
          </cell>
          <cell r="AR1546" t="str">
            <v>FHD 1920 x 1080</v>
          </cell>
          <cell r="AS1546" t="str">
            <v>3TE50G165140G1651M010</v>
          </cell>
          <cell r="AT1546">
            <v>28</v>
          </cell>
          <cell r="AU1546" t="str">
            <v>50H7GB</v>
          </cell>
          <cell r="AV1546" t="str">
            <v>3TE50G165140</v>
          </cell>
          <cell r="AW1546" t="str">
            <v>G1651</v>
          </cell>
          <cell r="AX1546" t="str">
            <v>M010</v>
          </cell>
          <cell r="AY1546">
            <v>74011954</v>
          </cell>
          <cell r="AZ1546">
            <v>51012883</v>
          </cell>
          <cell r="BA1546">
            <v>80141751</v>
          </cell>
        </row>
        <row r="1547">
          <cell r="D1547">
            <v>60314016</v>
          </cell>
          <cell r="E1547" t="str">
            <v xml:space="preserve">A </v>
          </cell>
          <cell r="F1547" t="str">
            <v>TV</v>
          </cell>
          <cell r="G1547" t="str">
            <v xml:space="preserve">VENICA CANCINO GONZALEZ </v>
          </cell>
          <cell r="H1547" t="str">
            <v xml:space="preserve">CALLE DE LAS CALANDRIAS MZ-89 LOTE 49 REGION 91 </v>
          </cell>
          <cell r="I1547">
            <v>9981166040</v>
          </cell>
          <cell r="J1547" t="str">
            <v>HISENSE</v>
          </cell>
          <cell r="K1547" t="str">
            <v>50K20DW</v>
          </cell>
          <cell r="L1547" t="str">
            <v>50G140464H02621</v>
          </cell>
          <cell r="M1547" t="str">
            <v xml:space="preserve">DOCUMENTO NO FOLIADO </v>
          </cell>
          <cell r="N1547" t="str">
            <v>$$$$</v>
          </cell>
          <cell r="O1547">
            <v>41925</v>
          </cell>
          <cell r="P1547">
            <v>42807</v>
          </cell>
          <cell r="Q1547">
            <v>201033</v>
          </cell>
          <cell r="R1547" t="str">
            <v>PANEL  OC-1009207</v>
          </cell>
          <cell r="S1547" t="str">
            <v xml:space="preserve"> EQUIPO EN RESGUARDO DEL CENTRO DE SERVI</v>
          </cell>
          <cell r="T1547" t="str">
            <v xml:space="preserve">  JUAN OSWALDO URIBE PERAZA    Fec</v>
          </cell>
          <cell r="U1547">
            <v>42845</v>
          </cell>
          <cell r="V1547" t="str">
            <v>SUR</v>
          </cell>
          <cell r="W1547" t="str">
            <v>COMPLETADO</v>
          </cell>
          <cell r="X1547" t="str">
            <v>TALLER</v>
          </cell>
          <cell r="Y1547">
            <v>42807</v>
          </cell>
          <cell r="Z1547">
            <v>882</v>
          </cell>
          <cell r="AA1547" t="str">
            <v>M012</v>
          </cell>
          <cell r="AD1547" t="str">
            <v>Cancun/Supermanzana 91</v>
          </cell>
          <cell r="AE1547" t="str">
            <v>QR</v>
          </cell>
          <cell r="AF1547" t="str">
            <v>MX</v>
          </cell>
          <cell r="AG1547" t="str">
            <v>10410862</v>
          </cell>
          <cell r="AH1547" t="str">
            <v>VENICA CANCINO GONZALEZ</v>
          </cell>
          <cell r="AI1547" t="str">
            <v>de las calandrias mz 89 lt 49</v>
          </cell>
          <cell r="AJ1547" t="str">
            <v>9981166040</v>
          </cell>
          <cell r="AK1547" t="str">
            <v>9981166040</v>
          </cell>
          <cell r="AL1547" t="str">
            <v>77516</v>
          </cell>
          <cell r="AM1547" t="str">
            <v>22/04/2017 09 : 39 PETERSON.NO : TCF174 7401198706/04/2017 10 : 48 ARANTXA.MON : TCF106/04/2017 10 : 47 ARANTXA.MON : NP504/04/2017 06 : 13 FABIOLA.BON : SEG: REFACCIONES31/03/2017 00 : 50 201033 : EQUIPO CHECADO SE EL DETECTO QUE SI LELELGAN LOS VOLTAJES HASTA EL PANEL PERO ESTE SE ECNUENTRA DAÑADO POR LO QUE NO EMITE IMAGEN AUNQUE ENCIENDAN LOS LED'S PARA ESTE EQUIPOSE SOLICITA EL DIA DE HOY 30/03/2017 EL PANEL DISPLAYCONEL NUMERO DE OC-100920729/03/2017 01 : 59 FABIOLA.BON : SEG: PENDIENTE DE DIAGNOSTICO24/03/2017 05 : 44 FABIOLA.BON : SEG: PENDIENTE DE DIAGNOSTICO24/03/2017 02 : 27 201033 : B22/03/2017 02 : 37 FABIOLA.BON : SEG: PENDIENTE DE DIAGNOSTICO18/03/2017 00 : 06 201033 : PARA ESTESERVVICIO NOS COMUNICAMOS CONCLIENTE Y NOS INDICAQUE SOLO NOSPODDRA RECIBIRR HASTA EL DIA 18/03/201716/03/2017 07 : 23 FABIOLA.BON : seg: pendiente de diagnostico14/03/2017 23 : 48 201033 : V1 15/03/2017 10:00AM Y 06:00PM14/03/2017 01 : 42 JUANANTONIO : ODSWTPENTRE AV HIDALGO Y MADEROODS de reincidencia 60310643</v>
          </cell>
          <cell r="AN1547" t="str">
            <v>1TE50B8NUSCB</v>
          </cell>
          <cell r="AO1547" t="str">
            <v>Smart</v>
          </cell>
          <cell r="AP1547" t="str">
            <v>Hisense</v>
          </cell>
          <cell r="AQ1547" t="str">
            <v>Opera</v>
          </cell>
          <cell r="AR1547" t="str">
            <v>FHD 1920 x 1080</v>
          </cell>
          <cell r="AS1547" t="str">
            <v>3TE50G165140G1651M010</v>
          </cell>
          <cell r="AT1547">
            <v>28</v>
          </cell>
          <cell r="AU1547" t="str">
            <v>50H7GB</v>
          </cell>
          <cell r="AV1547" t="str">
            <v>3TE50G165140</v>
          </cell>
          <cell r="AW1547" t="str">
            <v>G1651</v>
          </cell>
          <cell r="AX1547" t="str">
            <v>M010</v>
          </cell>
          <cell r="AY1547">
            <v>74011987</v>
          </cell>
          <cell r="AZ1547">
            <v>51012916</v>
          </cell>
          <cell r="BA1547">
            <v>80141616</v>
          </cell>
        </row>
        <row r="1548">
          <cell r="D1548">
            <v>60312011</v>
          </cell>
          <cell r="E1548" t="str">
            <v xml:space="preserve">A  </v>
          </cell>
          <cell r="F1548" t="str">
            <v>TV</v>
          </cell>
          <cell r="G1548" t="str">
            <v>FRANCISCO JAVIER MALDONADO CORTES</v>
          </cell>
          <cell r="H1548" t="str">
            <v>AV DE LAS AVES 290 FRACC. VILLAS DEL PEDREGAL MORELIA C.P. 58330</v>
          </cell>
          <cell r="I1548">
            <v>4432884358</v>
          </cell>
          <cell r="J1548" t="str">
            <v>HISENSE</v>
          </cell>
          <cell r="K1548" t="str">
            <v>50K20DW</v>
          </cell>
          <cell r="L1548" t="str">
            <v>50G144844H03239</v>
          </cell>
          <cell r="M1548" t="str">
            <v>0216 346278</v>
          </cell>
          <cell r="N1548">
            <v>13599</v>
          </cell>
          <cell r="O1548">
            <v>42227</v>
          </cell>
          <cell r="P1548">
            <v>42787</v>
          </cell>
          <cell r="Q1548">
            <v>202300</v>
          </cell>
          <cell r="R1548" t="str">
            <v>FALTA DE REFACCION  PANEL T173331 OC:1007885</v>
          </cell>
          <cell r="S1548" t="str">
            <v/>
          </cell>
          <cell r="T1548" t="str">
            <v xml:space="preserve">  MULTISERVICIOS ALVARADO         </v>
          </cell>
          <cell r="U1548" t="str">
            <v>2017-04-20</v>
          </cell>
          <cell r="V1548" t="str">
            <v>SUR</v>
          </cell>
          <cell r="W1548" t="str">
            <v>COMPLETADO</v>
          </cell>
          <cell r="X1548" t="str">
            <v>TALLER</v>
          </cell>
          <cell r="Y1548">
            <v>42786</v>
          </cell>
          <cell r="Z1548">
            <v>560</v>
          </cell>
          <cell r="AA1548" t="str">
            <v>M012</v>
          </cell>
          <cell r="AD1548" t="str">
            <v>Morelia/Frac Villas del Pedregal</v>
          </cell>
          <cell r="AE1548" t="str">
            <v>MCH</v>
          </cell>
          <cell r="AF1548" t="str">
            <v>MX</v>
          </cell>
          <cell r="AG1548" t="str">
            <v>10412393</v>
          </cell>
          <cell r="AH1548" t="str">
            <v>FRANCISCO JAVIER MALDONADO CORTES</v>
          </cell>
          <cell r="AI1548" t="str">
            <v>290 Av de Las Aves</v>
          </cell>
          <cell r="AJ1548" t="str">
            <v>4432884358</v>
          </cell>
          <cell r="AK1548">
            <v>0</v>
          </cell>
          <cell r="AL1548" t="str">
            <v>58330</v>
          </cell>
          <cell r="AM1548" t="str">
            <v>22/04/2017 15 : 15 MARCO.DIAZ : TCF174 7401200417/04/2017 22 : 37 GERARDO.GRA : CSC se indica entrega en proceso, sepasa ODS a CF para seguimiento. EMC*03/04/2017 23 : 49 BRENDA.MORA : CSCSe le menciona al cliente que el envió de su equipo tardara aprox 10días ya que el área de cf esta en auditoria y detuvo los envíos.23/03/2017 07 : 20 GABRIELA.B : CSCSe informa en proceso de CF se pide eseperar14/03/2017 07 : 18 Ricardo Espinosa : TCF1PU CTE FINAL14/03/2017 07 : 18 Ricardo Espinosa : TCF1DR01/03/2017 02 : 10 ERNESTO.HERN : TCF101/03/2017 02 : 10 ERNESTO.HERN : NP525/02/2017 01 : 28 202300 : P1A:T173331 PANEL OC:100788523/02/2017 03 : 31 ANA.LAURA : CSCse confirma con Ing. Emmanuel A. le visitaran a cte mañana 23/02/2017por la tarde, cte enterado y en espera22/02/2017 04 : 59 ANA.LAURA : CSCse envía correo a csa, solicitando apoyo en comunicarse con cte paraagendar visita después de las 5:30, ya que trabaja y no hay alguna otrapersona que les pueda atender antes / cte enterado y en espera22/02/2017 00 : 54 202300 : V1: 22/02/2017 DE 14 A 16 HRS21/02/2017 06 : 17 GABRIELA.B : ODSWTP18/02/2017 06 : 50 GABRIELA.B : RD % CALLE DEL BRILLANTI Y ACTINOLITA</v>
          </cell>
          <cell r="AN1548" t="str">
            <v>1TE50B8NUSCB</v>
          </cell>
          <cell r="AO1548" t="str">
            <v>Smart</v>
          </cell>
          <cell r="AP1548" t="str">
            <v>Hisense</v>
          </cell>
          <cell r="AQ1548" t="str">
            <v>Opera</v>
          </cell>
          <cell r="AR1548" t="str">
            <v>FHD 1920 x 1080</v>
          </cell>
          <cell r="AS1548" t="str">
            <v>3TE50G165140G1651M010</v>
          </cell>
          <cell r="AT1548">
            <v>28</v>
          </cell>
          <cell r="AU1548" t="str">
            <v>50H7GB</v>
          </cell>
          <cell r="AV1548" t="str">
            <v>3TE50G165140</v>
          </cell>
          <cell r="AW1548" t="str">
            <v>G1651</v>
          </cell>
          <cell r="AX1548" t="str">
            <v>M010</v>
          </cell>
          <cell r="AY1548">
            <v>74012004</v>
          </cell>
          <cell r="AZ1548">
            <v>51012933</v>
          </cell>
          <cell r="BA1548">
            <v>80141594</v>
          </cell>
        </row>
        <row r="1549">
          <cell r="D1549">
            <v>60310813</v>
          </cell>
          <cell r="E1549" t="str">
            <v xml:space="preserve">A  </v>
          </cell>
          <cell r="F1549" t="str">
            <v>TV</v>
          </cell>
          <cell r="G1549" t="str">
            <v>GILBERTO CABAÑERO RIVAS</v>
          </cell>
          <cell r="H1549" t="str">
            <v>ALFONSO CRAVIOTO NO. 14, COLONIA CUAHUTEMOC, TLAHUELILPAN HIDALGO</v>
          </cell>
          <cell r="I1549">
            <v>17637860819</v>
          </cell>
          <cell r="J1549" t="str">
            <v>HISENSE</v>
          </cell>
          <cell r="K1549" t="str">
            <v>50K20DW</v>
          </cell>
          <cell r="L1549" t="str">
            <v>50G144844H03796</v>
          </cell>
          <cell r="M1549" t="str">
            <v>1014 2464 1376 3305 9090 4506</v>
          </cell>
          <cell r="N1549">
            <v>5990</v>
          </cell>
          <cell r="O1549">
            <v>41896</v>
          </cell>
          <cell r="P1549">
            <v>42780</v>
          </cell>
          <cell r="Q1549">
            <v>201025</v>
          </cell>
          <cell r="R1549" t="str">
            <v>14/02/2017 03 : 10 201025 : P1 - LEDS TLEDS3 , O.C. 1007356</v>
          </cell>
          <cell r="S1549" t="str">
            <v>FALTA DE REFACCION</v>
          </cell>
          <cell r="T1549" t="str">
            <v>EUGENIO ZARATE               Fecha</v>
          </cell>
          <cell r="U1549" t="str">
            <v>2017/04/11</v>
          </cell>
          <cell r="V1549" t="str">
            <v>Centro</v>
          </cell>
          <cell r="W1549" t="str">
            <v>COMPLETADO</v>
          </cell>
          <cell r="Y1549">
            <v>42769</v>
          </cell>
          <cell r="Z1549">
            <v>884</v>
          </cell>
          <cell r="AA1549" t="str">
            <v>M012</v>
          </cell>
          <cell r="AB1549" t="str">
            <v>TLED003/LEDS</v>
          </cell>
          <cell r="AC1549" t="str">
            <v>OC-1007356</v>
          </cell>
          <cell r="AD1549" t="str">
            <v>Tlahuelilpan/ Cuauhtémoc</v>
          </cell>
          <cell r="AE1549" t="str">
            <v>HGO</v>
          </cell>
          <cell r="AF1549" t="str">
            <v>MX</v>
          </cell>
          <cell r="AG1549" t="str">
            <v>10409475</v>
          </cell>
          <cell r="AH1549" t="str">
            <v>GILBERTO CABAÑERO RIVAS</v>
          </cell>
          <cell r="AI1549" t="str">
            <v>14 Alfonso</v>
          </cell>
          <cell r="AJ1549" t="str">
            <v>017637860819</v>
          </cell>
          <cell r="AK1549" t="str">
            <v>0457731335712</v>
          </cell>
          <cell r="AL1549" t="str">
            <v>42790</v>
          </cell>
          <cell r="AM1549" t="str">
            <v>22/04/2017 15 : 47 MARCO.DIAZ : TCF174 7401201018/04/2017 23 : 57 GEARARDO.PA : CFA07/04/2017 23 : 01 GABRIELA.B : CSCSe Envía mail a CF para seguimiento23/03/2017 23 : 54 JUANANTONIO : CSCse le informan tiempos al CTE09/03/2017 07 : 54 ANA.GABRIELA : KMA:360$720.0022/02/2017 07 : 20 MARCO.DIAZ : TCF1PU CSA16/02/2017 00 : 17 ERNESTO.HERN : TCF116/02/2017 00 : 16 ERNESTO.HERN : NP514/02/2017 03 : 10 201025 : P1 - LEDS TLEDS3 , O.C. 100735614/02/2017 00 : 55 201025 : V1;; RECOLECTADA EN REVICION13/02/2017 06 : 10 MA.ISABEL : DGR13/02/2017 06 : 10 MA.ISABEL : V1P: SE CONTACTA AL CSA13/02/2017 06 : 09 MA.ISABEL : SEG: SE INDICA AL CSA LA AUT DE KM04/02/2017 05 : 32 ANA.ROSA : KMA:170$340.0004/02/2017 05 : 18 ANA.ROSA : ODSWTPALFONSO Y JULIÁN VILLA GRANFACHADA NARANJA CASA DE 3 PISOS</v>
          </cell>
          <cell r="AN1549" t="str">
            <v>1TE50B8NUSCB</v>
          </cell>
          <cell r="AO1549" t="str">
            <v>Smart</v>
          </cell>
          <cell r="AP1549" t="str">
            <v>Hisense</v>
          </cell>
          <cell r="AQ1549" t="str">
            <v>Opera</v>
          </cell>
          <cell r="AR1549" t="str">
            <v>FHD 1920 x 1080</v>
          </cell>
          <cell r="AS1549" t="str">
            <v>3TE50G165140G1651M010</v>
          </cell>
          <cell r="AT1549">
            <v>28</v>
          </cell>
          <cell r="AU1549" t="str">
            <v>50H7GB</v>
          </cell>
          <cell r="AV1549" t="str">
            <v>3TE50G165140</v>
          </cell>
          <cell r="AW1549" t="str">
            <v>G1651</v>
          </cell>
          <cell r="AX1549" t="str">
            <v>M010</v>
          </cell>
          <cell r="AY1549">
            <v>74012010</v>
          </cell>
          <cell r="AZ1549">
            <v>51012939</v>
          </cell>
          <cell r="BA1549">
            <v>80141702</v>
          </cell>
        </row>
        <row r="1550">
          <cell r="D1550">
            <v>60314002</v>
          </cell>
          <cell r="E1550" t="str">
            <v xml:space="preserve">E    </v>
          </cell>
          <cell r="F1550" t="str">
            <v>TV</v>
          </cell>
          <cell r="G1550" t="str">
            <v xml:space="preserve"> Maribel Cruz Arias</v>
          </cell>
          <cell r="H1550" t="str">
            <v>av veracruz #335. Medellin de Bravo,Ver., C. P. 94277</v>
          </cell>
          <cell r="I1550" t="str">
            <v xml:space="preserve"> 2293316314 / 2293316315</v>
          </cell>
          <cell r="J1550" t="str">
            <v>SHARP HISENSE</v>
          </cell>
          <cell r="K1550" t="str">
            <v>LC-65N7000U</v>
          </cell>
          <cell r="L1550" t="str">
            <v>65G1627B3H00103</v>
          </cell>
          <cell r="M1550">
            <v>8636</v>
          </cell>
          <cell r="N1550">
            <v>28239.200000000001</v>
          </cell>
          <cell r="P1550">
            <v>42810</v>
          </cell>
          <cell r="Q1550">
            <v>201028</v>
          </cell>
          <cell r="R1550" t="str">
            <v>30/03/2017 03 : 02 RODRIGUEZ ERICK : TCFER1: EQ ENVIADO CON FALLA, CONFIRMADA POR INGENIERIA, VIENE DEL SERVICIO 60303634</v>
          </cell>
          <cell r="S1550" t="str">
            <v/>
          </cell>
          <cell r="T1550" t="str">
            <v xml:space="preserve"> Liliana Aguilera                 </v>
          </cell>
          <cell r="U1550" t="str">
            <v>2017-04-18</v>
          </cell>
          <cell r="V1550" t="str">
            <v>SUR</v>
          </cell>
          <cell r="W1550" t="str">
            <v>COMPLETADO</v>
          </cell>
          <cell r="X1550" t="str">
            <v>TALLER</v>
          </cell>
          <cell r="Y1550">
            <v>42807</v>
          </cell>
          <cell r="AA1550" t="str">
            <v>M010</v>
          </cell>
          <cell r="AD1550" t="str">
            <v>medellin de bravo</v>
          </cell>
          <cell r="AE1550" t="str">
            <v>VER</v>
          </cell>
          <cell r="AF1550" t="str">
            <v>MX</v>
          </cell>
          <cell r="AG1550" t="str">
            <v>10403556</v>
          </cell>
          <cell r="AH1550" t="str">
            <v>MARIBEL CRUZ ARIAS</v>
          </cell>
          <cell r="AI1550" t="str">
            <v>335 av veracruz</v>
          </cell>
          <cell r="AJ1550" t="str">
            <v>2293316314</v>
          </cell>
          <cell r="AK1550" t="str">
            <v>2293316315</v>
          </cell>
          <cell r="AL1550" t="str">
            <v>94277</v>
          </cell>
          <cell r="AM1550" t="str">
            <v>23/04/2017 07 : 32 Cecilio .R : TCF174: 7401201430/03/2017 03 : 04 RODRIGUEZ ERICK : TCF130/03/2017 03 : 02 RODRIGUEZ ERICK : TCFER1: EQ ENVIADO CON FALLA,CONFIRMADA POR INGENIERIA, VIENE DEL SERVICIO 6030363430/03/2017 00 : 28 201028 : VGA.- AUN SIN RESPUESTA DEL COORDINADOR,29/03/2017 02 : 01 201028 : AUN SIN RESPUESTA DE ERICK....28/03/2017 04 : 15 201028 : LE ESCRIBI A ERICK, Y ME COMENTA QUE MEAVISA QUE PROCEDE CON ESTE EQUIPO.25/03/2017 03 : 52 201028 : YA LE MANDE MSJ A FABIOLA DE SEGUIMIENTO,PERO AUN NO ME RESPONDEN QUE VA A PROCEDER... EL CLIENTE ESTA MOLESTO. GRACIAS.23/03/2017 06 : 23 ROGER.R : ST2 - Diagnóstico correcto, validar concoordinador de zona.22/03/2017 02 : 45 201028 : EL EQUIPO FUE UN CF EL CUAL LE LLEGODIRECTAMENTE AL CLIENTE- EN LAS FOTOGRAFIAS SE VE QUE EXISTEN NUBES BLANCAS A LOS COSTADOS. EL CLIENTE ESTA MOLESTO Y NO QUIERE QUE SEREPARE EL EQUIPO, YA QUE ARGUMENTA QUE ES UN EQUIPO NUEVO ENVIADO DIRECTAMENTE DE SU BODEGA, COMO PARA QUE ESTE FALLOSO. SE ANEXAREPORTE TECNICO Y FOTOGRAFIAS.22/03/2017 01 : 53 FABIOLA.BON : SEG: PENDIENTE DE DIAGNOSTICO16/03/2017 00 : 28 201028 : EL DIA DE HOY SE SUBE EL REPORTE TECNICOPARA SABER QUE VA A PROCEDER CON EL EQUIPO.14/03/2017 03 : 29 201028 : EN PRIMER LUGAR, EL PRIMER EQUIPO LEREALIZARON CF, EL CUAL SE LE LLEVO A SU DOMICILIO, ASI QUE NO ESLA SEGUNDA VEZ DE REPARACION, SERIA CUESTION DE CHECAR EL MODELO SI ESIGUAL AL QUE LE CAMBIARON, FAVOR DE VERIFICARLO CON CF, QUE PROCEDE? EL CLIENTE ES MUY PROBLEMATICO.14/03/2017 01 : 13 LAURA.HERNA : CTE MOLESTO YA QUE INDICA ES LASEGUNDA VEZ QUE REPARAN EQUIPO.14/03/2017 01 : 09 LAURA.HERNA : ODSWTP</v>
          </cell>
          <cell r="AN1550" t="str">
            <v>3TE65G155267</v>
          </cell>
          <cell r="AO1550" t="str">
            <v>Smart</v>
          </cell>
          <cell r="AP1550" t="str">
            <v>Sharp</v>
          </cell>
          <cell r="AQ1550" t="str">
            <v>Opera</v>
          </cell>
          <cell r="AR1550" t="str">
            <v>UHD 3840 X 2160</v>
          </cell>
          <cell r="AS1550" t="str">
            <v>3TE65G1635D7G1635M010</v>
          </cell>
          <cell r="AT1550">
            <v>1</v>
          </cell>
          <cell r="AU1550" t="str">
            <v>LC-65N7000U</v>
          </cell>
          <cell r="AV1550" t="str">
            <v>3TE65G1635D7</v>
          </cell>
          <cell r="AW1550" t="str">
            <v>G1635</v>
          </cell>
          <cell r="AX1550" t="str">
            <v>M010</v>
          </cell>
          <cell r="AY1550">
            <v>74012014</v>
          </cell>
          <cell r="AZ1550">
            <v>51012943</v>
          </cell>
          <cell r="BA1550">
            <v>80139830</v>
          </cell>
        </row>
        <row r="1551">
          <cell r="D1551">
            <v>60311335</v>
          </cell>
          <cell r="E1551" t="str">
            <v>A</v>
          </cell>
          <cell r="F1551" t="str">
            <v>TV</v>
          </cell>
          <cell r="G1551" t="str">
            <v>ALMA YANET DE CANUL</v>
          </cell>
          <cell r="H1551" t="str">
            <v xml:space="preserve">CALLE CALKINI MZ-40 LOTE 4 NUM 33 </v>
          </cell>
          <cell r="I1551">
            <v>9981849926</v>
          </cell>
          <cell r="J1551" t="str">
            <v>HISENSE</v>
          </cell>
          <cell r="K1551" t="str">
            <v>50K20DW</v>
          </cell>
          <cell r="L1551" t="str">
            <v>50J140464H03316</v>
          </cell>
          <cell r="M1551" t="str">
            <v>TICKET: KAB / 000152101</v>
          </cell>
          <cell r="N1551">
            <v>10120.950000000001</v>
          </cell>
          <cell r="O1551">
            <v>41896</v>
          </cell>
          <cell r="P1551">
            <v>43010</v>
          </cell>
          <cell r="Q1551">
            <v>201033</v>
          </cell>
          <cell r="R1551" t="str">
            <v>PANEL 0C OC- 1007702</v>
          </cell>
          <cell r="S1551" t="str">
            <v xml:space="preserve"> EQUIPO EN RESGUARDO DEL CENTRO DE SERVI</v>
          </cell>
          <cell r="T1551" t="str">
            <v xml:space="preserve">  JUAN OSWALDO URIBE PERAZA   Fech</v>
          </cell>
          <cell r="U1551">
            <v>42845</v>
          </cell>
          <cell r="V1551" t="str">
            <v>SUR</v>
          </cell>
          <cell r="W1551" t="str">
            <v>COMPLETADO</v>
          </cell>
          <cell r="X1551" t="str">
            <v>TALLER</v>
          </cell>
          <cell r="Y1551">
            <v>42776</v>
          </cell>
          <cell r="Z1551">
            <v>1114</v>
          </cell>
          <cell r="AA1551" t="str">
            <v>M012</v>
          </cell>
          <cell r="AD1551" t="str">
            <v>Benito Juarez/Unodad Morelos</v>
          </cell>
          <cell r="AE1551" t="str">
            <v>QR</v>
          </cell>
          <cell r="AF1551" t="str">
            <v>MX</v>
          </cell>
          <cell r="AG1551" t="str">
            <v>10408725</v>
          </cell>
          <cell r="AH1551" t="str">
            <v>ALMA YANET DE CANUL</v>
          </cell>
          <cell r="AI1551" t="str">
            <v>Calkini num 33 SMZ 59 MZ 40 LT 4</v>
          </cell>
          <cell r="AJ1551" t="str">
            <v>9981849926</v>
          </cell>
          <cell r="AK1551">
            <v>0</v>
          </cell>
          <cell r="AL1551" t="str">
            <v>67515</v>
          </cell>
          <cell r="AM1551" t="str">
            <v>23/04/2017 10 : 19 Cecilio .R : TCF174: 7401203725/03/2017 00 : 18 MARCO.DIAZ : TCF1PU CSA CONFIRMA JUAN OURIBE.JESSICA O16/03/2017 23 : 14 SEMIRAMIS.M : CSCCte se comunica para verificar el estatus de equipo se le menciona quese realizara el cambio del equipo se le pide un tiempo aproximado de 20días hábiles .23/02/2017 00 : 40 ERNESTO.HERN : TCF123/02/2017 00 : 40 ERNESTO.HERN : NP522/02/2017 00 : 28 201033 : EQUIPO CHECADO SE LE DETECTO QUE SI LELLEGAN LOS VOLTAJES HASTA EL PANEL PERO EL TFT SE ENCUENTRA DAÑADO POR LO QUE AL QUERER ENCENDER EL PANEL SOLAMENTE PARPADEA.PARA ESTESERVICIO SE SOLICITA EL PANEL EL DIA DE HOY 21/02/2017 CON EL NUMERO DE OC- 100770221/02/2017 02 : 48 FABIOLA.BON : SEG: PENDIENTE DE DIAGNOSTICO16/02/2017 06 : 30 FABIOLA.BON : SEG: PENDIENTE DE DIAGNOSTICO12/02/2017 02 : 14 201033 : V1 14/02/2017 10:00AM Y 06.00PM11/02/2017 05 : 09 ANA.ROSA : ODSWTPRDCOMACALCO Y CHECHENITZA</v>
          </cell>
          <cell r="AN1551" t="str">
            <v>1TE50B8NUSCB</v>
          </cell>
          <cell r="AO1551" t="str">
            <v>Smart</v>
          </cell>
          <cell r="AP1551" t="str">
            <v>Hisense</v>
          </cell>
          <cell r="AQ1551" t="str">
            <v>Opera</v>
          </cell>
          <cell r="AR1551" t="str">
            <v>FHD 1920 x 1080</v>
          </cell>
          <cell r="AS1551" t="str">
            <v>3TE50G165140G1651M010</v>
          </cell>
          <cell r="AT1551">
            <v>28</v>
          </cell>
          <cell r="AU1551" t="str">
            <v>50H7GB</v>
          </cell>
          <cell r="AV1551" t="str">
            <v>3TE50G165140</v>
          </cell>
          <cell r="AW1551" t="str">
            <v>G1651</v>
          </cell>
          <cell r="AX1551" t="str">
            <v>M010</v>
          </cell>
          <cell r="AY1551">
            <v>74012037</v>
          </cell>
          <cell r="AZ1551">
            <v>51012963</v>
          </cell>
          <cell r="BA1551">
            <v>80141612</v>
          </cell>
        </row>
        <row r="1552">
          <cell r="D1552">
            <v>60312645</v>
          </cell>
          <cell r="E1552" t="str">
            <v xml:space="preserve">A  </v>
          </cell>
          <cell r="F1552" t="str">
            <v>TV</v>
          </cell>
          <cell r="G1552" t="str">
            <v xml:space="preserve">FRANCISCO RODRIGUEZ GODINEZ </v>
          </cell>
          <cell r="H1552" t="str">
            <v xml:space="preserve">5 DE MAYO 910, CANTERA, MONTERREY </v>
          </cell>
          <cell r="I1552">
            <v>8115510074</v>
          </cell>
          <cell r="J1552" t="str">
            <v>HISENSE</v>
          </cell>
          <cell r="K1552" t="str">
            <v>50K20DW</v>
          </cell>
          <cell r="L1552" t="str">
            <v>50G144844H02274</v>
          </cell>
          <cell r="M1552" t="str">
            <v>232906-6</v>
          </cell>
          <cell r="N1552">
            <v>16598</v>
          </cell>
          <cell r="O1552">
            <v>42069</v>
          </cell>
          <cell r="P1552">
            <v>42790</v>
          </cell>
          <cell r="Q1552">
            <v>201024</v>
          </cell>
          <cell r="R1552" t="str">
            <v xml:space="preserve">08/03/17 01:17 ERNESTO HDZ NP5 P1 OC 1007927 PANEL 173331 24/02/17 </v>
          </cell>
          <cell r="S1552" t="str">
            <v/>
          </cell>
          <cell r="T1552" t="str">
            <v xml:space="preserve">   SOFIA VAZQUEZ                  </v>
          </cell>
          <cell r="U1552" t="str">
            <v>2017-04-19</v>
          </cell>
          <cell r="V1552" t="str">
            <v>Norte</v>
          </cell>
          <cell r="W1552" t="str">
            <v>COMPLETADO</v>
          </cell>
          <cell r="X1552" t="str">
            <v>TALLER</v>
          </cell>
          <cell r="Y1552">
            <v>42788</v>
          </cell>
          <cell r="Z1552">
            <v>721</v>
          </cell>
          <cell r="AA1552" t="str">
            <v>M012</v>
          </cell>
          <cell r="AD1552" t="str">
            <v>monterrey/cantera</v>
          </cell>
          <cell r="AE1552" t="str">
            <v>NL</v>
          </cell>
          <cell r="AF1552" t="str">
            <v>MX</v>
          </cell>
          <cell r="AG1552" t="str">
            <v>10412108</v>
          </cell>
          <cell r="AH1552" t="str">
            <v>FRANCISCO RODRIGUEZ GODINEZ</v>
          </cell>
          <cell r="AI1552" t="str">
            <v>910 5 de mayo</v>
          </cell>
          <cell r="AJ1552" t="str">
            <v>8115510074</v>
          </cell>
          <cell r="AK1552">
            <v>0</v>
          </cell>
          <cell r="AL1552" t="str">
            <v>67150</v>
          </cell>
          <cell r="AM1552" t="str">
            <v>23/04/2017 11 : 07 Cecilio .R : TCF174: 3TE55G1628D914/03/2017 05 : 47 MARCO.DIAZ : TCF1PU CSA08/03/2017 01 : 17 ERNESTO.HERN : TCF108/03/2017 01 : 17 ERNESTO.HERN : NP504/03/2017 00 : 36 MARIA.EUGENI : SEG: DGRSEG: OC- Solicitd correcta en Open Bravo25/02/2017 07 : 41 201024 : P1: OC 1007927 , PANEL 173331 , 24 FEB 2017 :(25/02/2017 04 : 27 MARIA.EUGENI : SEG :CSA Favor de actualizar folio.24/02/2017 23 : 04 201024 : SE ANEXA NOTA DE COMPRA Y SE PAS A REVISION24/02/2017 05 : 59 201024 : ESTA EN RUTA HOY JUEVES 2324/02/2017 01 : 25 MARIA.EUGENI : SEG: Se le pide a CSA poner fecha devisita a la Brevedad************** URGENTE *******************15/02/2017 08 : 06 JUANANTONIO : ODSWTPENTRE CORA Y MORONES PRIETOBMORENO@ELIZONDOMX.COM</v>
          </cell>
          <cell r="AN1552" t="str">
            <v>1TE50B8NUSCB</v>
          </cell>
          <cell r="AO1552" t="str">
            <v>Smart</v>
          </cell>
          <cell r="AP1552" t="str">
            <v>Hisense</v>
          </cell>
          <cell r="AQ1552" t="str">
            <v>Opera</v>
          </cell>
          <cell r="AR1552" t="str">
            <v>FHD 1920 x 1080</v>
          </cell>
          <cell r="AS1552" t="str">
            <v>3TE50G165140G1651M010</v>
          </cell>
          <cell r="AT1552">
            <v>28</v>
          </cell>
          <cell r="AU1552" t="str">
            <v>50H7GB</v>
          </cell>
          <cell r="AV1552" t="str">
            <v>3TE50G165140</v>
          </cell>
          <cell r="AW1552" t="str">
            <v>G1651</v>
          </cell>
          <cell r="AX1552" t="str">
            <v>M010</v>
          </cell>
          <cell r="AY1552">
            <v>74012045</v>
          </cell>
          <cell r="AZ1552">
            <v>51012971</v>
          </cell>
          <cell r="BA1552">
            <v>80141719</v>
          </cell>
        </row>
        <row r="1553">
          <cell r="D1553">
            <v>60311240</v>
          </cell>
          <cell r="E1553" t="str">
            <v>A</v>
          </cell>
          <cell r="F1553" t="str">
            <v>TV</v>
          </cell>
          <cell r="G1553" t="str">
            <v xml:space="preserve">BERTHA MINELIA SANTANA HERRERA </v>
          </cell>
          <cell r="H1553" t="str">
            <v xml:space="preserve">CALLE SAKAN MZ-3 LOTE 20 </v>
          </cell>
          <cell r="I1553">
            <v>9988988883</v>
          </cell>
          <cell r="J1553" t="str">
            <v>HISENSE</v>
          </cell>
          <cell r="K1553" t="str">
            <v>50K20DW</v>
          </cell>
          <cell r="L1553" t="str">
            <v>50G143064H02869</v>
          </cell>
          <cell r="M1553">
            <v>8607</v>
          </cell>
          <cell r="N1553">
            <v>9759.2000000000007</v>
          </cell>
          <cell r="O1553">
            <v>41893</v>
          </cell>
          <cell r="P1553">
            <v>42784</v>
          </cell>
          <cell r="Q1553">
            <v>201033</v>
          </cell>
          <cell r="R1553" t="str">
            <v>PANEL OC-1007626</v>
          </cell>
          <cell r="S1553" t="str">
            <v xml:space="preserve"> EQUIPO EN RESGUARDO DEL CENTRO DE SERVI</v>
          </cell>
          <cell r="T1553" t="str">
            <v xml:space="preserve">        JUAN OSWALDO URIBE PERAZA </v>
          </cell>
          <cell r="U1553">
            <v>42845</v>
          </cell>
          <cell r="V1553" t="str">
            <v>SUR</v>
          </cell>
          <cell r="W1553" t="str">
            <v>COMPLETADO</v>
          </cell>
          <cell r="X1553" t="str">
            <v>TALLER</v>
          </cell>
          <cell r="Y1553">
            <v>42775</v>
          </cell>
          <cell r="Z1553">
            <v>891</v>
          </cell>
          <cell r="AA1553" t="str">
            <v>M012</v>
          </cell>
          <cell r="AD1553" t="str">
            <v>Cancun/pelhaltun supermanzana 105</v>
          </cell>
          <cell r="AE1553" t="str">
            <v>QR</v>
          </cell>
          <cell r="AF1553" t="str">
            <v>MX</v>
          </cell>
          <cell r="AG1553" t="str">
            <v>10410478</v>
          </cell>
          <cell r="AH1553" t="str">
            <v>BERTHA MINELIA SANTANA HERRERA</v>
          </cell>
          <cell r="AI1553" t="str">
            <v>Sakan mz 3 lt 7</v>
          </cell>
          <cell r="AJ1553" t="str">
            <v>9987347082</v>
          </cell>
          <cell r="AK1553" t="str">
            <v>9987347082</v>
          </cell>
          <cell r="AL1553" t="str">
            <v>77533</v>
          </cell>
          <cell r="AM1553" t="str">
            <v>23/04/2017 12 : 29 Cecilio .R : TCF174: 7401206225/03/2017 00 : 15 MARCO.DIAZ : TCF1PU CSA CONFIRMA JUAN O URIBE.JESSICA O22/02/2017 08 : 20 ERNESTO.HERN : TCF122/02/2017 08 : 20 ERNESTO.HERN : NP518/02/2017 07 : 35 201033 : EQUIPO CHECADO SE LE DETECTO QUE AL PANEL SILE LLEGA EL VOLTAJE Y SI ILUMINA PERO EL PANEL SE ENCUENTRAN DAÑADO POR LO QUE AL PRESENTAR LA IMAGEN ESTA HASTA LA PARTE DEABAJO SE VEN DOBLES LAS IMAGENES.ESTE PANEL SE SOLICITA EL DIA DE HOY 17/02/2017 CON EL NUMERO DE OC-100762616/02/2017 06 : 24 FABIOLA.BON : SEG: PENDIENTE DE DIAGNOSTICO14/02/2017 07 : 23 FABIOLA.BON : pendiente de diagnostico11/02/2017 23 : 50 201033 : PARA ESTE SERVICIO NOS COMUNICAMOS CONCLIENTE Y NOS INDICA QUE SOLO EL DIA LUNES 13/02/2017 POR LA TARDE.11/02/2017 03 : 39 201033 : V1 13/02/2017 10:00AM Y 06:00PM10/02/2017 09 : 28 SEMIRAMIS.M : ODSWTPENTRE LAS CALLES ZTULUM</v>
          </cell>
          <cell r="AN1553" t="str">
            <v>1TE50B8NUSCB</v>
          </cell>
          <cell r="AO1553" t="str">
            <v>Smart</v>
          </cell>
          <cell r="AP1553" t="str">
            <v>Hisense</v>
          </cell>
          <cell r="AQ1553" t="str">
            <v>Opera</v>
          </cell>
          <cell r="AR1553" t="str">
            <v>FHD 1920 x 1080</v>
          </cell>
          <cell r="AS1553" t="str">
            <v>3TE50G165140G1651M010</v>
          </cell>
          <cell r="AT1553">
            <v>28</v>
          </cell>
          <cell r="AU1553" t="str">
            <v>50H7GB</v>
          </cell>
          <cell r="AV1553" t="str">
            <v>3TE50G165140</v>
          </cell>
          <cell r="AW1553" t="str">
            <v>G1651</v>
          </cell>
          <cell r="AX1553" t="str">
            <v>M010</v>
          </cell>
          <cell r="AY1553">
            <v>74012062</v>
          </cell>
          <cell r="AZ1553">
            <v>51012988</v>
          </cell>
          <cell r="BA1553">
            <v>80141614</v>
          </cell>
        </row>
        <row r="1554">
          <cell r="D1554">
            <v>60313288</v>
          </cell>
          <cell r="E1554" t="str">
            <v xml:space="preserve">A  </v>
          </cell>
          <cell r="F1554" t="str">
            <v>TV</v>
          </cell>
          <cell r="G1554" t="str">
            <v>Amalia Santiago</v>
          </cell>
          <cell r="H1554" t="str">
            <v>PABLO NERIDAZ MZ 1 LT 7, Acuictlapilco/Chimalhuacan C.P 56364</v>
          </cell>
          <cell r="I1554">
            <v>26359369</v>
          </cell>
          <cell r="J1554" t="str">
            <v>HISENSE</v>
          </cell>
          <cell r="K1554" t="str">
            <v>50K20DW</v>
          </cell>
          <cell r="L1554" t="str">
            <v>50G143064H02474</v>
          </cell>
          <cell r="M1554" t="str">
            <v xml:space="preserve">TC#7101 7849 4902 5016 0693 89 TICKET DE COMPRA TIENDA BODEGA AURRERA </v>
          </cell>
          <cell r="N1554">
            <v>8499</v>
          </cell>
          <cell r="O1554">
            <v>41957</v>
          </cell>
          <cell r="P1554">
            <v>42802</v>
          </cell>
          <cell r="Q1554">
            <v>201767</v>
          </cell>
          <cell r="R1554" t="str">
            <v>16/03/2017 01 : 36  JORGE.VAZ : NP5 / P1A: 173332 PANEL    08-03-2017   OC-1008371</v>
          </cell>
          <cell r="S1554" t="str">
            <v>EQUIPO DAÑADO EN DOMICILIO DE CLIENTE</v>
          </cell>
          <cell r="T1554" t="str">
            <v xml:space="preserve">   RENE ARIAS                     </v>
          </cell>
          <cell r="U1554" t="str">
            <v>2017-04-10</v>
          </cell>
          <cell r="V1554" t="str">
            <v>CENTRO</v>
          </cell>
          <cell r="W1554" t="str">
            <v>COMPLETADO</v>
          </cell>
          <cell r="X1554" t="str">
            <v>TALLER</v>
          </cell>
          <cell r="Y1554">
            <v>42800</v>
          </cell>
          <cell r="Z1554">
            <v>845</v>
          </cell>
          <cell r="AA1554" t="str">
            <v>M012</v>
          </cell>
          <cell r="AD1554" t="str">
            <v>acuictlapilco/chimalhuacan</v>
          </cell>
          <cell r="AE1554" t="str">
            <v>MEX</v>
          </cell>
          <cell r="AF1554" t="str">
            <v>MX</v>
          </cell>
          <cell r="AG1554" t="str">
            <v>10413684</v>
          </cell>
          <cell r="AH1554" t="str">
            <v>AMALIA SANTIAGO</v>
          </cell>
          <cell r="AI1554" t="str">
            <v>plablo neridas mz 1 lt 7</v>
          </cell>
          <cell r="AJ1554" t="str">
            <v>26359369</v>
          </cell>
          <cell r="AK1554">
            <v>0</v>
          </cell>
          <cell r="AL1554" t="str">
            <v>56364</v>
          </cell>
          <cell r="AM1554" t="str">
            <v>23/04/2017 12 : 40 Cecilio .R : TCF174: 7401206425/03/2017 02 : 20 GERARDO.GRA : CSC se indica tiempo de entregaaproximado 25 días hábiles a partir de NP5 y en apoyo a comentariosanteriores. EMC*23/03/2017 22 : 57 MARCO.DIAZ : TCF1PU CLIENTEINF. JOSUE RAMIREZ. DMC16/03/2017 05 : 02 ANA.ROSA : CSCse le indica a cte de la autorización de CF y del tiempo de respuesta(25 días hábiles)16/03/2017 01 : 36 JORGE.VAZ : TCF116/03/2017 01 : 36 JORGE.VAZ : NP515/03/2017 13 : 23 201767 : SEG SE SOLICITA APOYO A REFACCIONES PARA QUENOS INDIQUE FECHA DE SURTIMIENTO DE LA OC, YA QUE AL DÍADE HOY NO HEMOS TENIDO RESPUESTA VÍA CORREO O CRM. A0309/03/2017 08 : 49 201767 : P1A: 173332 PANEL 08-03-20|17 OC-100837109/03/2017 04 : 33 201767 : PANEL DAÑADO08/03/2017 04 : 13 MA.ISABEL : SEG: DGR07/03/2017 06 : 24 201767 : V1. 09/03/2017: 10 A.M. - 6 P.M.H-23601 SE ASIGNA T87TAR07/03/2017 00 : 43 LAURA.HERNA : ODSWTPRD%JOSE CHAVEZ Y UNIONEN LA ESQUINA UNA TLAPALERIA</v>
          </cell>
          <cell r="AN1554" t="str">
            <v>1TE50B8NUSCB</v>
          </cell>
          <cell r="AO1554" t="str">
            <v>Smart</v>
          </cell>
          <cell r="AP1554" t="str">
            <v>Hisense</v>
          </cell>
          <cell r="AQ1554" t="str">
            <v>Opera</v>
          </cell>
          <cell r="AR1554" t="str">
            <v>FHD 1920 x 1080</v>
          </cell>
          <cell r="AS1554" t="str">
            <v>3TE50G165140G1651M010</v>
          </cell>
          <cell r="AT1554">
            <v>28</v>
          </cell>
          <cell r="AU1554" t="str">
            <v>50H7GB</v>
          </cell>
          <cell r="AV1554" t="str">
            <v>3TE50G165140</v>
          </cell>
          <cell r="AW1554" t="str">
            <v>G1651</v>
          </cell>
          <cell r="AX1554" t="str">
            <v>M010</v>
          </cell>
          <cell r="AY1554">
            <v>74012064</v>
          </cell>
          <cell r="AZ1554">
            <v>51012990</v>
          </cell>
          <cell r="BA1554">
            <v>80141857</v>
          </cell>
        </row>
        <row r="1555">
          <cell r="D1555">
            <v>60315008</v>
          </cell>
          <cell r="E1555" t="str">
            <v xml:space="preserve">A  </v>
          </cell>
          <cell r="F1555" t="str">
            <v>TV</v>
          </cell>
          <cell r="G1555" t="str">
            <v xml:space="preserve">JAVIER GONZALEZ MALDONADO </v>
          </cell>
          <cell r="H1555" t="str">
            <v>LORENZO BUTORINI 568</v>
          </cell>
          <cell r="I1555">
            <v>4431602777</v>
          </cell>
          <cell r="J1555" t="str">
            <v>HISENSE</v>
          </cell>
          <cell r="K1555" t="str">
            <v>50K20DW</v>
          </cell>
          <cell r="L1555" t="str">
            <v>50G143064H01860</v>
          </cell>
          <cell r="M1555">
            <v>123776</v>
          </cell>
          <cell r="N1555">
            <v>10499</v>
          </cell>
          <cell r="O1555">
            <v>41993</v>
          </cell>
          <cell r="P1555">
            <v>42822</v>
          </cell>
          <cell r="Q1555">
            <v>202300</v>
          </cell>
          <cell r="R1555" t="str">
            <v>FALTA DE PANEL: T173331 OC:1009133</v>
          </cell>
          <cell r="S1555" t="str">
            <v/>
          </cell>
          <cell r="T1555" t="str">
            <v xml:space="preserve">  MULTISERVICIOS ALVARADO         </v>
          </cell>
          <cell r="U1555" t="str">
            <v>2017-04-20</v>
          </cell>
          <cell r="V1555" t="str">
            <v>SUR</v>
          </cell>
          <cell r="W1555" t="str">
            <v>COMPLETADO</v>
          </cell>
          <cell r="X1555" t="str">
            <v>TALLER</v>
          </cell>
          <cell r="Y1555">
            <v>42821</v>
          </cell>
          <cell r="Z1555">
            <v>829</v>
          </cell>
          <cell r="AA1555" t="str">
            <v>M012</v>
          </cell>
          <cell r="AD1555" t="str">
            <v>Morelia/ejidal Isaac Arriaga</v>
          </cell>
          <cell r="AE1555" t="str">
            <v>MCH</v>
          </cell>
          <cell r="AF1555" t="str">
            <v>MX</v>
          </cell>
          <cell r="AG1555" t="str">
            <v>10415167</v>
          </cell>
          <cell r="AH1555" t="str">
            <v>JAVIER GONZALEZ MALDONADO</v>
          </cell>
          <cell r="AI1555" t="str">
            <v>568 Lorenzo Butorini</v>
          </cell>
          <cell r="AJ1555" t="str">
            <v>4432783223</v>
          </cell>
          <cell r="AK1555" t="str">
            <v>4432783223</v>
          </cell>
          <cell r="AL1555" t="str">
            <v>52228</v>
          </cell>
          <cell r="AM1555" t="str">
            <v>23/04/2017 12 : 49 Cecilio .R : TCF174: 7401206630/03/2017 04 : 26 ERNESTO.HERN : TCF130/03/2017 04 : 26 ERNESTO.HERN : NP529/03/2017 00 : 48 202300 : P1A:T173331 PANEL OC:100913328/03/2017 01 : 02 202300 : V1:28/03/201725/03/2017 07 : 51 GERARDO.GRA : ODSWTP ELABORADA POR EMC*RD% PRIMAVERA Y FRANCISCO MATOS CORONADO</v>
          </cell>
          <cell r="AN1555" t="str">
            <v>1TE50B8NUSCB</v>
          </cell>
          <cell r="AO1555" t="str">
            <v>Smart</v>
          </cell>
          <cell r="AP1555" t="str">
            <v>Hisense</v>
          </cell>
          <cell r="AQ1555" t="str">
            <v>Opera</v>
          </cell>
          <cell r="AR1555" t="str">
            <v>FHD 1920 x 1080</v>
          </cell>
          <cell r="AS1555" t="str">
            <v>3TE50G165140G1651M010</v>
          </cell>
          <cell r="AT1555">
            <v>28</v>
          </cell>
          <cell r="AU1555" t="str">
            <v>50H7GB</v>
          </cell>
          <cell r="AV1555" t="str">
            <v>3TE50G165140</v>
          </cell>
          <cell r="AW1555" t="str">
            <v>G1651</v>
          </cell>
          <cell r="AX1555" t="str">
            <v>M010</v>
          </cell>
          <cell r="AY1555">
            <v>74012066</v>
          </cell>
          <cell r="AZ1555">
            <v>51012992</v>
          </cell>
          <cell r="BA1555">
            <v>80141585</v>
          </cell>
        </row>
        <row r="1556">
          <cell r="D1556">
            <v>60311273</v>
          </cell>
          <cell r="E1556" t="str">
            <v>A</v>
          </cell>
          <cell r="F1556" t="str">
            <v>TV</v>
          </cell>
          <cell r="G1556" t="str">
            <v xml:space="preserve">LUIS MANUEL FARIAS </v>
          </cell>
          <cell r="H1556" t="str">
            <v xml:space="preserve">STO. TOMAS 631 , SAN ROQUE </v>
          </cell>
          <cell r="I1556">
            <v>4621506228</v>
          </cell>
          <cell r="J1556" t="str">
            <v>HISENSE</v>
          </cell>
          <cell r="K1556" t="str">
            <v>50K20DW</v>
          </cell>
          <cell r="L1556" t="str">
            <v>50G143064H02158</v>
          </cell>
          <cell r="M1556" t="str">
            <v xml:space="preserve">POLIZA DE GARANTIA </v>
          </cell>
          <cell r="N1556">
            <v>0</v>
          </cell>
          <cell r="O1556">
            <v>41973</v>
          </cell>
          <cell r="P1556">
            <v>42780</v>
          </cell>
          <cell r="Q1556">
            <v>201055</v>
          </cell>
          <cell r="R1556" t="str">
            <v xml:space="preserve">18/02/2017 01 : 31  ERNESTO.HERN : NP5
15/02/2017 07 : 07 201055 : 14/02/2017 PEDIDO REALIZADO VIA CORREO.
SE ADJUNTA FORMATO.
PANEL LCD DAÑADO
</v>
          </cell>
          <cell r="S1556" t="str">
            <v/>
          </cell>
          <cell r="T1556" t="str">
            <v xml:space="preserve">  VANESA AGUILAR VAZQUEZ          </v>
          </cell>
          <cell r="U1556" t="str">
            <v>2017-04-17</v>
          </cell>
          <cell r="V1556" t="str">
            <v>Norte</v>
          </cell>
          <cell r="W1556" t="str">
            <v>COMPLETADO</v>
          </cell>
          <cell r="X1556" t="str">
            <v>TALLER</v>
          </cell>
          <cell r="Y1556">
            <v>42776</v>
          </cell>
          <cell r="Z1556">
            <v>803</v>
          </cell>
          <cell r="AA1556" t="str">
            <v>M010</v>
          </cell>
          <cell r="AD1556" t="str">
            <v>Irapuato/San roque</v>
          </cell>
          <cell r="AE1556" t="str">
            <v>GTO</v>
          </cell>
          <cell r="AF1556" t="str">
            <v>MX</v>
          </cell>
          <cell r="AG1556" t="str">
            <v>10411532</v>
          </cell>
          <cell r="AH1556" t="str">
            <v>LUIS MANUEL FARIAS</v>
          </cell>
          <cell r="AI1556" t="str">
            <v>631 Sto Tomas</v>
          </cell>
          <cell r="AJ1556" t="str">
            <v>4621506228</v>
          </cell>
          <cell r="AK1556">
            <v>0</v>
          </cell>
          <cell r="AL1556" t="str">
            <v>35580</v>
          </cell>
          <cell r="AM1556" t="str">
            <v>20/04/2017 02 : 43 GABRIELA.B : CSCSe brinda información de CF se pide esperar23/02/2017 02 : 39 MARCO.DIAZ : TCF1PU CSA23/02/2017 02 : 38 MARCO.DIAZ : TCF1DR18/02/2017 01 : 31 ERNESTO.HERN : TCF118/02/2017 01 : 31 ERNESTO.HERN : NP515/02/2017 07 : 07 201055 : 14/02/2017 PEDIDO REALIZADO VIA CORREO.SE ADJUNTA FORMATO.PANEL LCD DAÑADO11/02/2017 00 : 01 201055 : 10/02/2017 EN RUTA PARA EL DIA HOY10/02/2017 23 : 44 GABRIELA.B : ODSWTP08/02/2017 08 : 58 GABRIELA.B : RD % SN IGNACIO SN ISIDRO</v>
          </cell>
          <cell r="AN1556" t="str">
            <v>1TE50B8NUSCB</v>
          </cell>
          <cell r="AO1556" t="str">
            <v>Smart</v>
          </cell>
          <cell r="AP1556" t="str">
            <v>Hisense</v>
          </cell>
          <cell r="AQ1556" t="str">
            <v>Opera</v>
          </cell>
          <cell r="AR1556" t="str">
            <v>FHD 1920 x 1080</v>
          </cell>
          <cell r="AS1556" t="str">
            <v>3TE50G1653A3G1653A3M010</v>
          </cell>
          <cell r="AT1556" t="str">
            <v>0</v>
          </cell>
          <cell r="AU1556" t="str">
            <v>50H5C</v>
          </cell>
          <cell r="AV1556" t="str">
            <v>3TE50G1653A3</v>
          </cell>
          <cell r="AW1556" t="str">
            <v>G1653A3</v>
          </cell>
          <cell r="AX1556" t="str">
            <v>M010</v>
          </cell>
          <cell r="AY1556">
            <v>74012125</v>
          </cell>
          <cell r="AZ1556">
            <v>51013049</v>
          </cell>
          <cell r="BA1556">
            <v>80147319</v>
          </cell>
        </row>
        <row r="1557">
          <cell r="D1557">
            <v>60310039</v>
          </cell>
          <cell r="E1557" t="str">
            <v>A</v>
          </cell>
          <cell r="F1557" t="str">
            <v>TV</v>
          </cell>
          <cell r="G1557" t="str">
            <v>NORMA ESTRADA NUÑEZ</v>
          </cell>
          <cell r="H1557" t="str">
            <v>PASEO DEL CHURUBUSCO 295, CUMBRES 1ER SECTOR, MONTERREY</v>
          </cell>
          <cell r="I1557">
            <v>8183702604</v>
          </cell>
          <cell r="J1557" t="str">
            <v>HISENSE</v>
          </cell>
          <cell r="K1557" t="str">
            <v>50K20DW</v>
          </cell>
          <cell r="L1557" t="str">
            <v>50G143292H09116</v>
          </cell>
          <cell r="M1557" t="str">
            <v>TIKET</v>
          </cell>
          <cell r="N1557">
            <v>11998</v>
          </cell>
          <cell r="O1557">
            <v>42192</v>
          </cell>
          <cell r="P1557">
            <v>42758</v>
          </cell>
          <cell r="Q1557">
            <v>201024</v>
          </cell>
          <cell r="R1557" t="str">
            <v>19/01/17-5:09 ERNESTO HDZ NP5-P1A O.C.100638, PANEL,173331</v>
          </cell>
          <cell r="S1557" t="str">
            <v/>
          </cell>
          <cell r="T1557" t="str">
            <v xml:space="preserve">  SOFIA VAZQUEZ                   </v>
          </cell>
          <cell r="U1557" t="str">
            <v>2017-04-25</v>
          </cell>
          <cell r="V1557" t="str">
            <v>Norte</v>
          </cell>
          <cell r="W1557" t="str">
            <v>COMPLETADO</v>
          </cell>
          <cell r="X1557" t="str">
            <v>TALLER</v>
          </cell>
          <cell r="Y1557">
            <v>42760</v>
          </cell>
          <cell r="Z1557">
            <v>568</v>
          </cell>
          <cell r="AA1557" t="str">
            <v>M010</v>
          </cell>
          <cell r="AD1557" t="str">
            <v>col huaimitas/san jose del cabo</v>
          </cell>
          <cell r="AE1557" t="str">
            <v>BCS</v>
          </cell>
          <cell r="AF1557" t="str">
            <v>MX</v>
          </cell>
          <cell r="AG1557" t="str">
            <v>10410211</v>
          </cell>
          <cell r="AH1557" t="str">
            <v>JOSE MARTIN GREEN AMADOR</v>
          </cell>
          <cell r="AI1557" t="str">
            <v>ciencias sociales num 24</v>
          </cell>
          <cell r="AJ1557" t="str">
            <v>6241615905</v>
          </cell>
          <cell r="AK1557">
            <v>0</v>
          </cell>
          <cell r="AL1557" t="str">
            <v>23400</v>
          </cell>
          <cell r="AM1557" t="str">
            <v>25/04/2017 23 : 05 Ricardo Espinosa : TCF174 7401215211/02/2017 03 : 49 MARIA.EUGENI : SEG: Se cancela folio por tiempo, DHLno realizo la recoleccion, se le pide a Laura de Call generar otro folioy confirmar recoleccion con DHL.01/02/2017 04 : 07 GABRIELA.B : CSCse comunica para verificar recolección de equipo ya que cuando acudieronno tenia el equipo listo se genera reporte de recolección en DHL27/01/2017 01 : 12 ALAN.FABIAN : SE GENERA GUIA 371610593426/01/2017 01 : 00 LAURA.HERNA : ce1: 624161590526/01/2017 00 : 59 LAURA.HERNA : ODSWTP</v>
          </cell>
          <cell r="AN1557" t="str">
            <v>1TE50B8NUSCB</v>
          </cell>
          <cell r="AO1557" t="str">
            <v>Smart</v>
          </cell>
          <cell r="AP1557" t="str">
            <v>Hisense</v>
          </cell>
          <cell r="AQ1557" t="str">
            <v>Opera</v>
          </cell>
          <cell r="AR1557" t="str">
            <v>FHD 1920 x 1080</v>
          </cell>
          <cell r="AS1557" t="str">
            <v>3TE50G165140G165140M010</v>
          </cell>
          <cell r="AT1557">
            <v>28</v>
          </cell>
          <cell r="AU1557" t="str">
            <v>50H7GB</v>
          </cell>
          <cell r="AV1557" t="str">
            <v>3TE50G165140</v>
          </cell>
          <cell r="AW1557" t="str">
            <v>G165140</v>
          </cell>
          <cell r="AX1557" t="str">
            <v>M010</v>
          </cell>
          <cell r="AY1557">
            <v>74012230</v>
          </cell>
          <cell r="AZ1557">
            <v>51013160</v>
          </cell>
          <cell r="BA1557">
            <v>80149964</v>
          </cell>
        </row>
        <row r="1558">
          <cell r="D1558">
            <v>60314590</v>
          </cell>
          <cell r="E1558" t="str">
            <v>A</v>
          </cell>
          <cell r="F1558" t="str">
            <v>TV</v>
          </cell>
          <cell r="G1558" t="str">
            <v>JOAN CLAUDE BACH</v>
          </cell>
          <cell r="H1558" t="str">
            <v>HACIENDA LAS BUGAMBILIAS 225, CUMBRES ELITE SECTOR HACIENDAS, MONTERREY</v>
          </cell>
          <cell r="I1558" t="str">
            <v>8117727414, 8120637677</v>
          </cell>
          <cell r="J1558" t="str">
            <v>HISENSE</v>
          </cell>
          <cell r="K1558" t="str">
            <v>50K20DW</v>
          </cell>
          <cell r="L1558" t="str">
            <v>50J140464H02346</v>
          </cell>
          <cell r="M1558" t="str">
            <v>TIKET</v>
          </cell>
          <cell r="N1558">
            <v>8499</v>
          </cell>
          <cell r="O1558">
            <v>41941</v>
          </cell>
          <cell r="P1558">
            <v>42821</v>
          </cell>
          <cell r="Q1558">
            <v>201024</v>
          </cell>
          <cell r="R1558" t="str">
            <v>04/06/17 10:02 ARANTXA. MON NP5 P1A OC 1009195 PANEL 173331</v>
          </cell>
          <cell r="S1558" t="str">
            <v/>
          </cell>
          <cell r="T1558" t="str">
            <v xml:space="preserve">    SOFIA VAZQUEZ                 </v>
          </cell>
          <cell r="U1558" t="str">
            <v>2017-04-21</v>
          </cell>
          <cell r="V1558" t="str">
            <v>Norte</v>
          </cell>
          <cell r="W1558" t="str">
            <v>COMPLETADO</v>
          </cell>
          <cell r="X1558" t="str">
            <v>TALLER</v>
          </cell>
          <cell r="Y1558">
            <v>42816</v>
          </cell>
          <cell r="Z1558">
            <v>875</v>
          </cell>
          <cell r="AA1558" t="str">
            <v>M010</v>
          </cell>
          <cell r="AD1558" t="str">
            <v>Monterrey/Cumbres Elite s. haciendas</v>
          </cell>
          <cell r="AE1558" t="str">
            <v>NL</v>
          </cell>
          <cell r="AF1558" t="str">
            <v>MX</v>
          </cell>
          <cell r="AG1558" t="str">
            <v>10414689</v>
          </cell>
          <cell r="AH1558" t="str">
            <v>JOANCLAUDE BACHR</v>
          </cell>
          <cell r="AI1558" t="str">
            <v>225 Hacienda las bugambilias</v>
          </cell>
          <cell r="AJ1558" t="str">
            <v>8120637677</v>
          </cell>
          <cell r="AK1558" t="str">
            <v>8120637677</v>
          </cell>
          <cell r="AL1558" t="str">
            <v>64340</v>
          </cell>
          <cell r="AM1558" t="str">
            <v>06/04/2017 10 : 02 ARANTXA.MON : TCF106/04/2017 10 : 02 ARANTXA.MON : NP503/04/2017 06 : 10 201024 : O.S. 22056 ESTA EN ALLER30/03/2017 08 : 47 201024 : P1A:OC1009195,PANEL173331,29MARZO201729/03/2017 05 : 08 201024 : SE PS EVISION Y SE NEXA NTA DE CMPRA28/03/2017 05 : 53 201024 : ESTA EN RUTA HOY LUNES 2722/03/2017 23 : 22 201024 : SE VISITARA EL JUEVES 2318/03/2017 07 : 06 GERARDO.GRA : ODSWTP ELABORADO POR EMC*RD% UNA CALLE CERRADA Y HACIENDA DE LAS FLORES</v>
          </cell>
          <cell r="AN1558" t="str">
            <v>1TE50B8NUSCB</v>
          </cell>
          <cell r="AO1558" t="str">
            <v>Smart</v>
          </cell>
          <cell r="AP1558" t="str">
            <v>Hisense</v>
          </cell>
          <cell r="AQ1558" t="str">
            <v>Opera</v>
          </cell>
          <cell r="AR1558" t="str">
            <v>FHD 1920 x 1080</v>
          </cell>
          <cell r="AS1558" t="str">
            <v>3TE50G1653A3G1653A3M010</v>
          </cell>
          <cell r="AT1558" t="str">
            <v>0</v>
          </cell>
          <cell r="AU1558" t="str">
            <v>50H5C</v>
          </cell>
          <cell r="AV1558" t="str">
            <v>3TE50G1653A3</v>
          </cell>
          <cell r="AW1558" t="str">
            <v>G1653A3</v>
          </cell>
          <cell r="AX1558" t="str">
            <v>M010</v>
          </cell>
          <cell r="AY1558">
            <v>74012164</v>
          </cell>
          <cell r="AZ1558">
            <v>51013087</v>
          </cell>
          <cell r="BA1558">
            <v>80147792</v>
          </cell>
        </row>
        <row r="1559">
          <cell r="D1559">
            <v>60311993</v>
          </cell>
          <cell r="E1559" t="str">
            <v>A</v>
          </cell>
          <cell r="F1559" t="str">
            <v>AC</v>
          </cell>
          <cell r="G1559" t="str">
            <v>JUAN GERMAN SANCHEZ</v>
          </cell>
          <cell r="H1559" t="str">
            <v>FRANCIA 208, COL. VICENTE GUERRERO, CIUDAD MADERO</v>
          </cell>
          <cell r="I1559">
            <v>8332106792</v>
          </cell>
          <cell r="J1559" t="str">
            <v>HISENSE</v>
          </cell>
          <cell r="K1559" t="str">
            <v>AS-12CR5FVNVQ</v>
          </cell>
          <cell r="L1559" t="str">
            <v>1KK0120T2N0PDJEJTJJ1061</v>
          </cell>
          <cell r="M1559">
            <v>3673</v>
          </cell>
          <cell r="N1559">
            <v>4195</v>
          </cell>
          <cell r="O1559">
            <v>42474</v>
          </cell>
          <cell r="P1559">
            <v>42789</v>
          </cell>
          <cell r="Q1559">
            <v>202245</v>
          </cell>
          <cell r="R1559" t="str">
            <v>08/03/2017 01 : 42  ERNESTO.HERN : NP5
26/02/2017 07 : 10 202245 : PEDIDO DE COMPRA OC-1007953</v>
          </cell>
          <cell r="S1559" t="str">
            <v/>
          </cell>
          <cell r="T1559" t="str">
            <v xml:space="preserve">Alfredo Pineda                </v>
          </cell>
          <cell r="U1559" t="str">
            <v>2017-03-08</v>
          </cell>
          <cell r="V1559" t="str">
            <v>Norte</v>
          </cell>
          <cell r="W1559" t="str">
            <v>COMPLETADO</v>
          </cell>
          <cell r="X1559" t="str">
            <v>TALLER</v>
          </cell>
          <cell r="Y1559">
            <v>42786</v>
          </cell>
          <cell r="Z1559">
            <v>315</v>
          </cell>
          <cell r="AA1559" t="str">
            <v>M010</v>
          </cell>
          <cell r="AB1559" t="str">
            <v xml:space="preserve">K1409110/motor del ventilador - Outdoor Fan </v>
          </cell>
          <cell r="AC1559" t="str">
            <v>OC-1007953</v>
          </cell>
          <cell r="AD1559" t="str">
            <v>VICENTE GUERRERO/CD MADERTO</v>
          </cell>
          <cell r="AE1559" t="str">
            <v>TMS</v>
          </cell>
          <cell r="AF1559" t="str">
            <v>MX</v>
          </cell>
          <cell r="AG1559" t="str">
            <v>10410775</v>
          </cell>
          <cell r="AH1559" t="str">
            <v>JUAN GERMAN SANCHEZ</v>
          </cell>
          <cell r="AI1559" t="str">
            <v>208 CALLE FRANCIA</v>
          </cell>
          <cell r="AJ1559" t="str">
            <v>8332106792</v>
          </cell>
          <cell r="AK1559" t="str">
            <v>8331409449</v>
          </cell>
          <cell r="AL1559" t="str">
            <v>89580</v>
          </cell>
          <cell r="AM1559" t="str">
            <v>18/04/2017 22 : 57 ADOLFO.FER : CFA14/03/2017 06 : 54 Ricardo Espinosa : TCF1PU CSA14/03/2017 06 : 53 Ricardo Espinosa : TCF1DR08/03/2017 01 : 42 ERNESTO.HERN : TCF108/03/2017 01 : 42 ERNESTO.HERN : NP505/03/2017 03 : 40 202245 : EN ESPERA DE REFACCIONES _ - - -04/03/2017 00 : 27 MARIA.EUGENI : SEG: DGRSEG: OC- Pedido Correcto en Open Bravo04/03/2017 00 : 05 202245 : EN ESPERA DE REFACCIONES _ - - -03/03/2017 01 : 28 202245 : EN ESPERA DE REFACCIONES _ - - -02/03/2017 08 : 53 202245 : EN ESPERA DE REFACCIONES _ - - -28/02/2017 03 : 33 MARIA.EUGENI : SEG: REFACCIONES26/02/2017 07 : 10 202245 : PEDIDO DE COMPRA OC-1007953: PROCESOCOMPLETADO SATISFACTORIAMENTE22/02/2017 00 : 25 202245 : V1: 21/02/2017 12:00HRS - CONFIRMADO -26/01/2017 02 : 14 ALAN.FABIAN : ODSWTPRD%BENITO JUAREZ E IGNACIO ALLENDE</v>
          </cell>
          <cell r="AN1559" t="str">
            <v>GKK012NJ1180</v>
          </cell>
          <cell r="AO1559" t="e">
            <v>#N/A</v>
          </cell>
          <cell r="AP1559" t="e">
            <v>#N/A</v>
          </cell>
          <cell r="AQ1559" t="e">
            <v>#N/A</v>
          </cell>
          <cell r="AR1559" t="e">
            <v>#N/A</v>
          </cell>
          <cell r="AS1559" t="str">
            <v>GKK012NJF158KH5E2M010</v>
          </cell>
          <cell r="AT1559">
            <v>1</v>
          </cell>
          <cell r="AU1559" t="str">
            <v>AS-12CR5FVETD</v>
          </cell>
          <cell r="AV1559" t="str">
            <v>GKK012NJF158</v>
          </cell>
          <cell r="AW1559" t="str">
            <v>KH5E2</v>
          </cell>
          <cell r="AX1559" t="str">
            <v>M010</v>
          </cell>
          <cell r="AY1559">
            <v>74012173</v>
          </cell>
          <cell r="AZ1559">
            <v>51013097</v>
          </cell>
          <cell r="BA1559">
            <v>80146144</v>
          </cell>
        </row>
        <row r="1560">
          <cell r="D1560">
            <v>60312095</v>
          </cell>
          <cell r="E1560" t="str">
            <v>A</v>
          </cell>
          <cell r="F1560" t="str">
            <v>TV</v>
          </cell>
          <cell r="G1560" t="str">
            <v xml:space="preserve">HECTOR ARTURO MENDOZA SERVENTI </v>
          </cell>
          <cell r="H1560" t="str">
            <v xml:space="preserve">PASEO NIZA 143, PASEO DE CUMBRES, MONTERREY </v>
          </cell>
          <cell r="I1560">
            <v>8186922046</v>
          </cell>
          <cell r="J1560" t="str">
            <v>HISENSE</v>
          </cell>
          <cell r="K1560" t="str">
            <v>50K20DW</v>
          </cell>
          <cell r="L1560" t="str">
            <v>50G143064H01481</v>
          </cell>
          <cell r="M1560" t="str">
            <v>POLIZA</v>
          </cell>
          <cell r="N1560">
            <v>9098</v>
          </cell>
          <cell r="O1560">
            <v>41956</v>
          </cell>
          <cell r="P1560">
            <v>42800</v>
          </cell>
          <cell r="Q1560">
            <v>201024</v>
          </cell>
          <cell r="R1560" t="str">
            <v>24/02/17 01:30 ERNESTO HDZ NP5 P1A OC 1007745 PANEL 173331</v>
          </cell>
          <cell r="S1560" t="str">
            <v/>
          </cell>
          <cell r="T1560" t="str">
            <v xml:space="preserve"> SOFIA VAZQUEZ                    </v>
          </cell>
          <cell r="U1560" t="str">
            <v>2017-04-25</v>
          </cell>
          <cell r="V1560" t="str">
            <v>Norte</v>
          </cell>
          <cell r="W1560" t="str">
            <v>COMPLETADO</v>
          </cell>
          <cell r="X1560" t="str">
            <v>TALLER</v>
          </cell>
          <cell r="Y1560">
            <v>42787</v>
          </cell>
          <cell r="Z1560">
            <v>831</v>
          </cell>
          <cell r="AA1560" t="str">
            <v>M010</v>
          </cell>
          <cell r="AD1560" t="str">
            <v>Paseo de Cumbres/Monterrey</v>
          </cell>
          <cell r="AE1560" t="str">
            <v>NL</v>
          </cell>
          <cell r="AF1560" t="str">
            <v>MX</v>
          </cell>
          <cell r="AG1560" t="str">
            <v>10411894</v>
          </cell>
          <cell r="AH1560" t="str">
            <v>HECTOR ARTURO MENMDOZA SERVENTI</v>
          </cell>
          <cell r="AI1560" t="str">
            <v>143 Paseo Niza</v>
          </cell>
          <cell r="AJ1560" t="str">
            <v>8121811888</v>
          </cell>
          <cell r="AK1560" t="str">
            <v>8121811888</v>
          </cell>
          <cell r="AL1560" t="str">
            <v>64346</v>
          </cell>
          <cell r="AM1560" t="str">
            <v>01/03/2017 22 : 28 MARCO.DIAZ : TCF1PU CSA24/02/2017 01 : 30 ERNESTO.HERN : TCF124/02/2017 01 : 30 ERNESTO.HERN : NP522/02/2017 09 : 04 201024 : P1A: O.C. 1007745, PANEL, # DE PARTE 173331 PREDIAGNOSTICO FEB-2122/02/2017 07 : 26 201024 : SE VISITARA ENTRE JUEVES O VIERNES 2413/02/2017 23 : 41 ADRIANA.SAN : ODSWTPRD% BAJAR POR AV PASEO DE CUMBRES, PASEO IBIZA</v>
          </cell>
          <cell r="AN1560" t="str">
            <v>1TE50B8NUSCB</v>
          </cell>
          <cell r="AO1560" t="str">
            <v>Smart</v>
          </cell>
          <cell r="AP1560" t="str">
            <v>Hisense</v>
          </cell>
          <cell r="AQ1560" t="str">
            <v>Opera</v>
          </cell>
          <cell r="AR1560" t="str">
            <v>FHD 1920 x 1080</v>
          </cell>
          <cell r="AS1560" t="str">
            <v>3TE50G165140G165140M010</v>
          </cell>
          <cell r="AT1560">
            <v>28</v>
          </cell>
          <cell r="AU1560" t="str">
            <v>50H7GB</v>
          </cell>
          <cell r="AV1560" t="str">
            <v>3TE50G165140</v>
          </cell>
          <cell r="AW1560" t="str">
            <v>G165140</v>
          </cell>
          <cell r="AX1560" t="str">
            <v>M010</v>
          </cell>
          <cell r="AY1560">
            <v>74012210</v>
          </cell>
          <cell r="AZ1560">
            <v>51013140</v>
          </cell>
          <cell r="BA1560">
            <v>80148522</v>
          </cell>
        </row>
        <row r="1561">
          <cell r="D1561">
            <v>60311856</v>
          </cell>
          <cell r="E1561" t="str">
            <v>A</v>
          </cell>
          <cell r="F1561" t="str">
            <v>TV</v>
          </cell>
          <cell r="G1561" t="str">
            <v>JOSE LUIS FUENTES SALAS</v>
          </cell>
          <cell r="H1561" t="str">
            <v>RAFAEL DELGADO MARTINEZ 518 COL VIÑEDO MARQUEZ PARRAS DE LA FUENTE, COAHUILA C.P. 27989</v>
          </cell>
          <cell r="I1561">
            <v>8424224822</v>
          </cell>
          <cell r="J1561" t="str">
            <v>HISENSE</v>
          </cell>
          <cell r="K1561" t="str">
            <v>50K20DW</v>
          </cell>
          <cell r="L1561" t="str">
            <v>50G143291H03926</v>
          </cell>
          <cell r="M1561" t="str">
            <v>33829</v>
          </cell>
          <cell r="N1561">
            <v>11998.37</v>
          </cell>
          <cell r="O1561">
            <v>42138</v>
          </cell>
          <cell r="P1561">
            <v>42792</v>
          </cell>
          <cell r="Q1561">
            <v>201017</v>
          </cell>
          <cell r="R1561" t="str">
            <v>09/03/17 01:23 ERNESTO.HERN NP5 PIA:176661,OC-1007933 PANEL</v>
          </cell>
          <cell r="S1561" t="str">
            <v/>
          </cell>
          <cell r="T1561" t="str">
            <v xml:space="preserve"> ROSALINA ALVAREZ DEL CASTILLO    </v>
          </cell>
          <cell r="U1561" t="str">
            <v>2017/04/21</v>
          </cell>
          <cell r="V1561" t="str">
            <v>Norte</v>
          </cell>
          <cell r="W1561" t="str">
            <v>COMPLETADO</v>
          </cell>
          <cell r="X1561" t="str">
            <v>TALLER</v>
          </cell>
          <cell r="Y1561">
            <v>42783</v>
          </cell>
          <cell r="Z1561">
            <v>645</v>
          </cell>
          <cell r="AA1561" t="str">
            <v>M010</v>
          </cell>
          <cell r="AD1561" t="str">
            <v>barra fuente/viñedo marquez</v>
          </cell>
          <cell r="AE1561" t="str">
            <v>COA</v>
          </cell>
          <cell r="AF1561" t="str">
            <v>MX</v>
          </cell>
          <cell r="AG1561" t="str">
            <v>10409301</v>
          </cell>
          <cell r="AH1561" t="str">
            <v>JOSE LUIS FUENTES SALAS</v>
          </cell>
          <cell r="AI1561" t="str">
            <v>518 rafael delgado mtz</v>
          </cell>
          <cell r="AJ1561" t="str">
            <v>8424224822</v>
          </cell>
          <cell r="AK1561" t="str">
            <v>1018421017431</v>
          </cell>
          <cell r="AL1561" t="str">
            <v>27989</v>
          </cell>
          <cell r="AM1561" t="str">
            <v>25/03/2017 00 : 54 GERARDO.GRA : Se informa de CF al cliente. EMC*25/03/2017 00 : 50 GERARDO.GRA : CSC se indica tiempo de entrega aprox.20 días hábiles a partir de NP5. EMC*14/03/2017 04 : 24 MARCO.DIAZ : TCF1PU CSA08/03/2017 01 : 23 ERNESTO.HERN : TCF108/03/2017 01 : 23 ERNESTO.HERN : NP504/03/2017 00 : 24 MARIA.EUGENI : SEG: DGRSEG: OC- Correcta en Open Brevo28/02/2017 06 : 53 MARIA.EUGENI : SEG: REFACCIONES26/02/2017 01 : 46 201017 : P1A:173331,OC-100793325/02/2017 07 : 00 201017 : EQUIPO EN TALLER SE PEDIRA REFACCION25/02/2017 05 : 51 MARIA.EUGENI : SEG: CSA Favor de actualizar folio,llego Equipo el 23/02/201721/02/2017 02 : 38 MARIA.EUGENI : SEG: EQ. POR PAQUETERIA18/02/2017 03 : 36 JUANANTONIO : se adjunta guía a la ODS18/02/2017 03 : 35 JUANANTONIO : CE1: 295234970218/02/2017 03 : 21 JUANANTONIO : ODSWTPENTRE MANUEL ZAVALAVULCAFALCON@HOTMAIL.COM</v>
          </cell>
          <cell r="AN1561" t="str">
            <v>1TE50B8NUSCB</v>
          </cell>
          <cell r="AO1561" t="str">
            <v>Smart</v>
          </cell>
          <cell r="AP1561" t="str">
            <v>Hisense</v>
          </cell>
          <cell r="AQ1561" t="str">
            <v>Opera</v>
          </cell>
          <cell r="AR1561" t="str">
            <v>FHD 1920 x 1080</v>
          </cell>
          <cell r="AS1561" t="str">
            <v>3TE50G1613D1G1613D1M010</v>
          </cell>
          <cell r="AT1561">
            <v>2</v>
          </cell>
          <cell r="AU1561" t="str">
            <v>50H7GB</v>
          </cell>
          <cell r="AV1561" t="str">
            <v>3TE50G1613D1</v>
          </cell>
          <cell r="AW1561" t="str">
            <v>G1613D1</v>
          </cell>
          <cell r="AX1561" t="str">
            <v>M010</v>
          </cell>
          <cell r="AY1561">
            <v>74012216</v>
          </cell>
          <cell r="AZ1561">
            <v>51013146</v>
          </cell>
          <cell r="BA1561">
            <v>80147801</v>
          </cell>
        </row>
        <row r="1562">
          <cell r="D1562">
            <v>60311431</v>
          </cell>
          <cell r="E1562" t="str">
            <v>A</v>
          </cell>
          <cell r="F1562" t="str">
            <v>TV</v>
          </cell>
          <cell r="G1562" t="str">
            <v>ROSA MARIA LUNA SÁNCHEZ</v>
          </cell>
          <cell r="H1562" t="str">
            <v>ROCIOS MZ 15 LT 21 CASA 46, COL. LOS HEROES COACALCO</v>
          </cell>
          <cell r="I1562" t="str">
            <v>5879-4944</v>
          </cell>
          <cell r="J1562" t="str">
            <v>HISENSE</v>
          </cell>
          <cell r="K1562" t="str">
            <v>50K20DW</v>
          </cell>
          <cell r="L1562" t="str">
            <v>50G143291H16629</v>
          </cell>
          <cell r="M1562" t="str">
            <v>CARTA DE ACEPTACION</v>
          </cell>
          <cell r="N1562">
            <v>8800</v>
          </cell>
          <cell r="O1562">
            <v>42051</v>
          </cell>
          <cell r="P1562">
            <v>42783</v>
          </cell>
          <cell r="Q1562">
            <v>201010</v>
          </cell>
          <cell r="R1562" t="str">
            <v>PENDIENTE POR PANEL</v>
          </cell>
          <cell r="S1562" t="str">
            <v>SE RECOGE EQUIPO CON BASE</v>
          </cell>
          <cell r="T1562" t="str">
            <v xml:space="preserve">  VIRGINIA ANGUIANO               </v>
          </cell>
          <cell r="U1562" t="str">
            <v>2017-02-22</v>
          </cell>
          <cell r="V1562" t="str">
            <v>Centro</v>
          </cell>
          <cell r="W1562" t="str">
            <v>COMPLETADO</v>
          </cell>
          <cell r="Y1562">
            <v>42779</v>
          </cell>
          <cell r="Z1562">
            <v>732</v>
          </cell>
          <cell r="AA1562" t="str">
            <v>M012</v>
          </cell>
          <cell r="AB1562" t="str">
            <v>T173331/Panel - PANEL</v>
          </cell>
          <cell r="AC1562" t="str">
            <v>OC-1007598</v>
          </cell>
          <cell r="AD1562" t="str">
            <v>COACALCO DE BERRIOZA/LOS HEROES COACALCO</v>
          </cell>
          <cell r="AE1562" t="str">
            <v>MEX</v>
          </cell>
          <cell r="AF1562" t="str">
            <v>MX</v>
          </cell>
          <cell r="AG1562" t="str">
            <v>10411102</v>
          </cell>
          <cell r="AH1562" t="str">
            <v>ROSA MARIA LUNA SANCHEZ</v>
          </cell>
          <cell r="AI1562" t="str">
            <v>MZ15 LT21 CALLE ROCIOS CASA 46</v>
          </cell>
          <cell r="AJ1562" t="str">
            <v>58794944</v>
          </cell>
          <cell r="AK1562" t="str">
            <v>5532118672</v>
          </cell>
          <cell r="AL1562" t="str">
            <v>55712</v>
          </cell>
          <cell r="AM1562" t="str">
            <v>14/04/2017 05 : 28 MARCO.DIAZ : TCF174 7401145612/04/2017 22 : 32 GEARARDO.PA : CFA30/03/2017 02 : 57 GABRIELA.B : Se genera envío de mail a CF paraseguimiento14/03/2017 05 : 29 MARCO.DIAZ : TCF1PU CSA22/02/2017 07 : 33 ERNESTO.HERN : TCF122/02/2017 07 : 33 ERNESTO.HERN : NP519/02/2017 13 : 36 MA.ISABEL : SEG: SE ENVIA CORREO A REFACCIONES PARASABER CUANDO SE SURTE19/02/2017 13 : 35 MA.ISABEL : SEG: DGR19/02/2017 05 : 57 201010 : P1: 173331 / PANEL LCD / OC1007598 17-0218/02/2017 03 : 10 201010 :SE ASIGNA A TÉCNICO PARA REVISIÓN / VALIDACIÓN DE GARANTÍA.15/02/2017 00 : 07 201010 : V1: 17/02/201714/02/2017 03 : 11 GABRIELA.B : RD % SARSAPARRILLAS Y ROCIOS</v>
          </cell>
          <cell r="AN1562" t="str">
            <v>1TE50B8NUSCB</v>
          </cell>
          <cell r="AO1562" t="str">
            <v>Smart</v>
          </cell>
          <cell r="AP1562" t="str">
            <v>Hisense</v>
          </cell>
          <cell r="AQ1562" t="str">
            <v>Opera</v>
          </cell>
          <cell r="AR1562" t="str">
            <v>FHD 1920 x 1080</v>
          </cell>
          <cell r="AS1562" t="str">
            <v>3TE55G161437G161437M010</v>
          </cell>
          <cell r="AT1562">
            <v>6</v>
          </cell>
          <cell r="AU1562" t="str">
            <v>55H5C</v>
          </cell>
          <cell r="AV1562" t="str">
            <v>3TE55G161437</v>
          </cell>
          <cell r="AW1562" t="str">
            <v>G161437</v>
          </cell>
          <cell r="AX1562" t="str">
            <v>M010</v>
          </cell>
          <cell r="AY1562">
            <v>74011600</v>
          </cell>
          <cell r="AZ1562">
            <v>51012536</v>
          </cell>
          <cell r="BA1562">
            <v>80138084</v>
          </cell>
        </row>
        <row r="1563">
          <cell r="D1563">
            <v>60312077</v>
          </cell>
          <cell r="E1563" t="str">
            <v>A</v>
          </cell>
          <cell r="F1563" t="str">
            <v>TV</v>
          </cell>
          <cell r="G1563" t="str">
            <v>MARIA LEONELA BORUA HERRERA</v>
          </cell>
          <cell r="H1563" t="str">
            <v>SALAMANCA 160 Col. SAN PEDRITO Mpo. TLAQUEPAQUE</v>
          </cell>
          <cell r="I1563">
            <v>3319419238</v>
          </cell>
          <cell r="J1563" t="str">
            <v>HISENSE</v>
          </cell>
          <cell r="K1563" t="str">
            <v>50K20DW</v>
          </cell>
          <cell r="L1563" t="str">
            <v>50J140464H00254</v>
          </cell>
          <cell r="M1563" t="str">
            <v>TLA/ 000223404</v>
          </cell>
          <cell r="N1563">
            <v>299</v>
          </cell>
          <cell r="O1563">
            <v>41852</v>
          </cell>
          <cell r="P1563">
            <v>42789</v>
          </cell>
          <cell r="Q1563">
            <v>201076</v>
          </cell>
          <cell r="R1563" t="str">
            <v>No hay refacciones para surtir y poder reparar</v>
          </cell>
          <cell r="S1563" t="str">
            <v>El precio que aparece en el ticket es el equivalente al primer abono para esta pantalla; no contamos con el precio total</v>
          </cell>
          <cell r="T1563" t="str">
            <v>Carlos Muñiz</v>
          </cell>
          <cell r="U1563">
            <v>42837</v>
          </cell>
          <cell r="V1563" t="str">
            <v>SUR</v>
          </cell>
          <cell r="W1563" t="str">
            <v>COMPLETADO</v>
          </cell>
          <cell r="X1563" t="str">
            <v>CLIENTE</v>
          </cell>
          <cell r="Y1563">
            <v>42787</v>
          </cell>
          <cell r="Z1563">
            <v>937</v>
          </cell>
          <cell r="AA1563" t="str">
            <v>M010</v>
          </cell>
          <cell r="AB1563" t="str">
            <v>T173331/Panel - PANEL</v>
          </cell>
          <cell r="AC1563" t="str">
            <v>OC-1007830</v>
          </cell>
          <cell r="AD1563" t="str">
            <v>Tlaquepaque/San Pedrito</v>
          </cell>
          <cell r="AE1563" t="str">
            <v>JAL</v>
          </cell>
          <cell r="AF1563" t="str">
            <v>MX</v>
          </cell>
          <cell r="AG1563" t="str">
            <v>10412226</v>
          </cell>
          <cell r="AH1563" t="str">
            <v>LEONELA MORUA</v>
          </cell>
          <cell r="AI1563" t="str">
            <v>Salamanca No. 160</v>
          </cell>
          <cell r="AJ1563" t="str">
            <v>33-19-41-92-38</v>
          </cell>
          <cell r="AK1563">
            <v>0</v>
          </cell>
          <cell r="AL1563" t="str">
            <v>45625</v>
          </cell>
          <cell r="AM1563" t="str">
            <v>14/04/2017 04 : 20 MARCO.DIAZ : TCF174 7401143011/04/2017 22 : 36 BRENDA.MORA : Se levanta Complaint Work 5407642011/04/2017 22 : 32 BRENDA.MORA : CSCCliente molesto por la falta de entrega de su equipo, se le menciona queel equipo tardara aprox. 10 días en entregar.31/03/2017 00 : 34 GERARDO.GRA : CSC se indica fecha aproximada deentrega mediados del mes de abril. EMC*24/03/2017 00 : 46 MARIELA.CHA : CSCSe le menciona que se le autorizo un cambio y son 20 días para laentregaaparato daño se encuentra en CSA17/03/2017 01 : 54 SEMIRAMIS.M : CSCCte se comunica para verificar el estatus de equipo se le menciona sobreel cf en un tiempo estimado de 20 días hábiles14/03/2017 06 : 24 MARCO.DIAZ : TCF1PU CSA02/03/2017 03 : 47 GABRIELA.B : CSCSe brinda Información de CF se informa tiempo de respuesta28/02/2017 02 : 49 ERNESTO.HERN : TCF128/02/2017 02 : 49 ERNESTO.HERN : NP525/02/2017 03 : 30 201076 : P1: T173331/ PANEL LCD 5025/02/2017 01 : 32 FABIOLA.BON : SEG: PENDIENTE DE DIAGNOSTICO22/02/2017 00 : 23 201076 : SE ATIENDE CON ORDEN 126257SE PROGRAMO VISITA PARA EL DIA 22.02.1716/02/2017 23 : 17 BRENDA.MORA : ODSWTPENTRE POZA RICA Y PEMEXA UN LADO HAY UN TALLER DE MECÁNICOSCASA COLOR NARANJA</v>
          </cell>
          <cell r="AN1563" t="str">
            <v>1TE50B8NUSCB</v>
          </cell>
          <cell r="AO1563" t="str">
            <v>Smart</v>
          </cell>
          <cell r="AP1563" t="str">
            <v>Hisense</v>
          </cell>
          <cell r="AQ1563" t="str">
            <v>Opera</v>
          </cell>
          <cell r="AR1563" t="str">
            <v>FHD 1920 x 1080</v>
          </cell>
          <cell r="AS1563" t="str">
            <v>3TE50G1644B1G1644B1M010</v>
          </cell>
          <cell r="AT1563" t="str">
            <v>0</v>
          </cell>
          <cell r="AU1563" t="str">
            <v>50H7GB</v>
          </cell>
          <cell r="AV1563" t="str">
            <v>3TE50G1644B1</v>
          </cell>
          <cell r="AW1563" t="str">
            <v>G1644B1</v>
          </cell>
          <cell r="AX1563" t="str">
            <v>M010</v>
          </cell>
          <cell r="AY1563">
            <v>74012175</v>
          </cell>
          <cell r="AZ1563">
            <v>51013101</v>
          </cell>
          <cell r="BA1563">
            <v>80147850</v>
          </cell>
        </row>
        <row r="1564">
          <cell r="D1564">
            <v>60310660</v>
          </cell>
          <cell r="E1564" t="str">
            <v>B</v>
          </cell>
          <cell r="F1564" t="str">
            <v>CELULAR</v>
          </cell>
          <cell r="G1564" t="str">
            <v>AlbertoChavezCarmona</v>
          </cell>
          <cell r="H1564" t="str">
            <v>Ave.EberardoGonzalezno459,Juchitepec/BarrioCuauchosongo,MEX,CP.56860</v>
          </cell>
          <cell r="I1564">
            <v>5979766588</v>
          </cell>
          <cell r="J1564" t="str">
            <v>HISENSE</v>
          </cell>
          <cell r="K1564" t="str">
            <v>C20</v>
          </cell>
          <cell r="L1564" t="str">
            <v>1MH75A91MX10D0H15H202B2</v>
          </cell>
          <cell r="M1564">
            <v>800093971</v>
          </cell>
          <cell r="N1564">
            <v>4999</v>
          </cell>
          <cell r="O1564">
            <v>42579</v>
          </cell>
          <cell r="P1564">
            <v>42767</v>
          </cell>
          <cell r="Q1564">
            <v>201709</v>
          </cell>
          <cell r="R1564" t="str">
            <v>CFOTORGADOPORSOPORTETECNICO(IRREPARABILIDAD)</v>
          </cell>
          <cell r="S1564" t="str">
            <v>CARCASAMUSDESGASTADAYMICARAYADA,CO</v>
          </cell>
          <cell r="T1564" t="str">
            <v>JuanFranciscoAlvizar</v>
          </cell>
          <cell r="U1564" t="str">
            <v>2017-04-15</v>
          </cell>
          <cell r="V1564" t="str">
            <v>CELULARES</v>
          </cell>
          <cell r="W1564" t="str">
            <v>COMPLETADO</v>
          </cell>
          <cell r="X1564" t="str">
            <v>TALLER</v>
          </cell>
          <cell r="Y1564">
            <v>42767</v>
          </cell>
          <cell r="Z1564">
            <v>188</v>
          </cell>
          <cell r="AA1564" t="str">
            <v>M010</v>
          </cell>
          <cell r="AD1564" t="str">
            <v>Juchitepec/Barrio Cuauchosongo</v>
          </cell>
          <cell r="AE1564" t="str">
            <v>MEX</v>
          </cell>
          <cell r="AF1564" t="str">
            <v>MX</v>
          </cell>
          <cell r="AG1564" t="str">
            <v>10409722</v>
          </cell>
          <cell r="AH1564" t="str">
            <v>ALBERTO CHAVEZ CARMONA</v>
          </cell>
          <cell r="AI1564" t="str">
            <v>Ave. Eberardo Gonzalez no 459</v>
          </cell>
          <cell r="AJ1564" t="str">
            <v>5979766588</v>
          </cell>
          <cell r="AK1564">
            <v>0</v>
          </cell>
          <cell r="AL1564" t="str">
            <v>56860</v>
          </cell>
          <cell r="AM1564" t="str">
            <v>19/04/2017 23 : 58 EVELYN.ZEPE : SEG: CFA.11/04/2017 06 : 51 Ricardo Espinosa : TCFINV, TCFCN,POR FALTA DE PRODUCTO.TCFDEV POR FALTA DE PRODUCTO BRENDA MED08/04/2017 04 : 43 GERARDO.GRA : Cliente informa que siempre si aceptacambio de modelo a C1. EMC*08/04/2017 04 : 37 GERARDO.GRA : CSC se indica fecha aproximada deentrega finales de mes de abril, se pasa ODS a CF para seguimiento. EMC*31/03/2017 00 : 24 SEMIRAMIS.M : CSCCte se comunica para saber cuando se le enviara su equipo pues hemosmencionado fechas de envió sin que se cumplan se le pide que culmine losproceso internos para poder enviar17/03/2017 00 : 46 ANA.ROSA : CSCse le indica a cte. que estamos en espera de que nos den inf de unembarque, molesto menciona que ya paso demacioado tiempo y no respestarel acuerdo del cambio del equipo de C20 A C1, se le manda esta inf aDavid Parra de CF16/03/2017 02 : 17 RUBI.G : SEG: PENDIENTE POR GENERAR 54 Y 74 PORFALTA DE MODELO, SERIE DE QUIPO A EMBARCAR PARA CF RGF//10/03/2017 23 : 34 SEMIRAMIS.M : CSCCte se comunica para saber que si desea aceptar el equipo de cambio deC1 menciona que acepta el cambio de celular hace mención a David03/03/2017 23 : 11 ANA.LAURA : CSCCFNEse envía Skype a David preguntando si ya se cuenta con modelo C20 o bienq eq se le ofrecerá, cte pide solucionarle hoy25/02/2017 04 : 27 RUBI.G : SEG: PENDIENTE POR CONFIRMAR POR PARTE DECF MODELO Y SERIE DE EQUIPO REMPLAZO RGF//25/02/2017 04 : 26 RUBI.G : SEG: PENDIENTE POR CONFIRMAR POR PARTE DECF MODELO Y SERIE DE EQUIPO REMPLAZO RGF//10/02/2017 03 : 48 SEMIRAMIS.M : CSCCte se comunica para saber el estatus se le menciona el cf porirreparabilidad en un tiempo estimado de 20 dias habiles08/02/2017 23 : 37 SERGIO.FER : TCFT - Irreparabilidad08/02/2017 03 : 31 201709 : SE ANEXA REPORTE TECNICO PARA SU VALORACION04/02/2017 00 : 32 201709 : SE ANEXARON LOS DOCUMENTOS EL EQUIPO PASA ASERVICIO02/02/2017 03 : 55 RUBI.G : SE ANEXAN DOCUMENTOS DE COMPRA EN SISTEMARGF//17/01/2017 23 : 44 RUBI.G : CE1: 8333469642 RGF//14/01/2017 01 : 26 DULCE.M : DCEG14/01/2017 00 : 40 DULCE.M : COPPEL.-RDCARRETERA A XOCHIMILCO A HUXTEPECODSWTPCALLEJÓN ALLENDEREFERENCIA. EN CONTRA ESQ.DE 2 CAPILLASCORREO. A252378624@GMAIL.COM</v>
          </cell>
          <cell r="AN1564" t="str">
            <v>1MH75AL1MX1Z30</v>
          </cell>
          <cell r="AO1564" t="e">
            <v>#N/A</v>
          </cell>
          <cell r="AP1564" t="e">
            <v>#N/A</v>
          </cell>
          <cell r="AQ1564" t="e">
            <v>#N/A</v>
          </cell>
          <cell r="AR1564" t="e">
            <v>#N/A</v>
          </cell>
          <cell r="AS1564" t="str">
            <v>GMS001NJD013S405686M010</v>
          </cell>
          <cell r="AT1564">
            <v>3</v>
          </cell>
          <cell r="AU1564" t="str">
            <v>C1</v>
          </cell>
          <cell r="AV1564" t="str">
            <v>GMS001NJD013</v>
          </cell>
          <cell r="AW1564" t="str">
            <v>S405686</v>
          </cell>
          <cell r="AX1564" t="str">
            <v>M010</v>
          </cell>
          <cell r="AY1564">
            <v>74012237</v>
          </cell>
          <cell r="AZ1564">
            <v>51013260</v>
          </cell>
          <cell r="BA1564">
            <v>80141863</v>
          </cell>
        </row>
        <row r="1565">
          <cell r="D1565">
            <v>60304085</v>
          </cell>
          <cell r="E1565" t="str">
            <v xml:space="preserve">A  </v>
          </cell>
          <cell r="F1565" t="str">
            <v>TV</v>
          </cell>
          <cell r="G1565" t="str">
            <v>ENRIQUETA ARREDONDO</v>
          </cell>
          <cell r="H1565" t="str">
            <v>ANDADOR TULIPAN 240, INFONAVIT, ZITACUARO, MICH. C.P. 64511</v>
          </cell>
          <cell r="I1565">
            <v>7151456601</v>
          </cell>
          <cell r="J1565" t="str">
            <v>HISENSE</v>
          </cell>
          <cell r="K1565" t="str">
            <v>50K20DW</v>
          </cell>
          <cell r="L1565" t="str">
            <v>50G143291H10104</v>
          </cell>
          <cell r="M1565">
            <v>70840</v>
          </cell>
          <cell r="N1565">
            <v>11998.37</v>
          </cell>
          <cell r="O1565">
            <v>42177</v>
          </cell>
          <cell r="P1565">
            <v>42698</v>
          </cell>
          <cell r="Q1565">
            <v>202300</v>
          </cell>
          <cell r="R1565" t="str">
            <v>FALTA DE REFACCION PANEL T173331 OC:1003990</v>
          </cell>
          <cell r="S1565" t="str">
            <v xml:space="preserve"> SE MANDO EQUIPO NUEVO PERO JAMAS LLEGO </v>
          </cell>
          <cell r="T1565" t="str">
            <v xml:space="preserve">   MULTISERVICIOS ALVARADO       F</v>
          </cell>
          <cell r="U1565" t="str">
            <v>2017-04-19</v>
          </cell>
          <cell r="V1565" t="str">
            <v>SUR</v>
          </cell>
          <cell r="W1565" t="str">
            <v>COMPLETADO</v>
          </cell>
          <cell r="X1565" t="str">
            <v>TALLER</v>
          </cell>
          <cell r="Y1565">
            <v>42697</v>
          </cell>
          <cell r="Z1565">
            <v>521</v>
          </cell>
          <cell r="AA1565" t="str">
            <v>M012</v>
          </cell>
          <cell r="AD1565" t="str">
            <v>infonavit/zitacuaro</v>
          </cell>
          <cell r="AE1565" t="str">
            <v>MCH</v>
          </cell>
          <cell r="AF1565" t="str">
            <v>MX</v>
          </cell>
          <cell r="AG1565" t="str">
            <v>10404156</v>
          </cell>
          <cell r="AH1565" t="str">
            <v>ENRIQUETA ARREDONDO</v>
          </cell>
          <cell r="AI1565" t="str">
            <v>andador tulipan num 240</v>
          </cell>
          <cell r="AJ1565" t="str">
            <v>7151456601</v>
          </cell>
          <cell r="AK1565">
            <v>0</v>
          </cell>
          <cell r="AL1565" t="str">
            <v>64511</v>
          </cell>
          <cell r="AM1565" t="str">
            <v>24/12/2016 00 : 59 JUANANTONIO : TCF2***MODELO 50H7GB***SERIE50G1627B2H00414***ENVIADO A CTE FINAL***F. EMBARQUE 16/12/2016***SHIPPING S-0003406129/11/2016 08 : 44 202300 : TCF1PU: DOMICILIO DEL CLIENTESE INFORMA A CLIENTE EL CF Y EL TIEMPO DE ENTREGA29/11/2016 00 : 13 ERNESTO.HERN : NP525/11/2016 03 : 20 202300 : P1A:T173331 PANEL OC:100399025/11/2016 01 : 15 202300 : SKMA:352 KM/$704.00 CASETAS $272.00MORELIA-ZITACUARO24/11/2016 00 : 34 202300 : SE CONTACTARA A CLIENTE PARA PREDIAGNOSTICO12/11/2016 03 : 39 LAURA.HERNA : ODSWTPRD%OYAMEL Y JACARANDASCERCA DE LA BASE DE LAS COMBIS DE RUTA INFONAVITA MEDIA CUADRA DE HOSPITAL GRAL.</v>
          </cell>
          <cell r="AN1565" t="str">
            <v>1TE50B8NUSCB</v>
          </cell>
          <cell r="AO1565" t="str">
            <v>Smart</v>
          </cell>
          <cell r="AP1565" t="str">
            <v>Hisense</v>
          </cell>
          <cell r="AQ1565" t="str">
            <v>Opera</v>
          </cell>
          <cell r="AR1565" t="str">
            <v>FHD 1920 x 1080</v>
          </cell>
          <cell r="AS1565" t="str">
            <v>3TE55G161437G161437M010</v>
          </cell>
          <cell r="AT1565">
            <v>6</v>
          </cell>
          <cell r="AU1565" t="str">
            <v>55H5C</v>
          </cell>
          <cell r="AV1565" t="str">
            <v>3TE55G161437</v>
          </cell>
          <cell r="AW1565" t="str">
            <v>G161437</v>
          </cell>
          <cell r="AX1565" t="str">
            <v>M010</v>
          </cell>
          <cell r="AY1565">
            <v>74010102</v>
          </cell>
          <cell r="AZ1565">
            <v>51011027</v>
          </cell>
          <cell r="BA1565">
            <v>80143875</v>
          </cell>
        </row>
        <row r="1566">
          <cell r="D1566">
            <v>60316202</v>
          </cell>
          <cell r="E1566" t="str">
            <v xml:space="preserve">A </v>
          </cell>
          <cell r="F1566" t="str">
            <v>TV</v>
          </cell>
          <cell r="G1566" t="str">
            <v>Rodriga Castro Salas</v>
          </cell>
          <cell r="H1566" t="str">
            <v>QUINTN GONZALES MZ. 1785 LT. 23, AMPL EMILIANO ZAPATA, AYOTLA, C.P. 56560</v>
          </cell>
          <cell r="I1566" t="str">
            <v>59741884 / 5518345472</v>
          </cell>
          <cell r="J1566" t="str">
            <v>HISENSE</v>
          </cell>
          <cell r="K1566" t="str">
            <v>50K20DW</v>
          </cell>
          <cell r="L1566" t="str">
            <v>50G143291H19590</v>
          </cell>
          <cell r="M1566" t="str">
            <v>AYO / 000159736 TICKET DE COMPRA TIENDA TELMEX S.A. DE C.V.</v>
          </cell>
          <cell r="N1566">
            <v>7189</v>
          </cell>
          <cell r="O1566">
            <v>42046</v>
          </cell>
          <cell r="P1566">
            <v>42847</v>
          </cell>
          <cell r="Q1566">
            <v>201767</v>
          </cell>
          <cell r="R1566" t="str">
            <v>25/04/2017 03 : 32  ARANTXA.MON : NP5 / P1A: 173331 PANEL   22-04-2017   OC-1009910</v>
          </cell>
          <cell r="S1566" t="str">
            <v>EQUIPO DAÑADO EN DOMICILIO DE CLIENTE</v>
          </cell>
          <cell r="T1566" t="str">
            <v xml:space="preserve">   RENE ARIAS                     </v>
          </cell>
          <cell r="U1566" t="str">
            <v>2017-05-02</v>
          </cell>
          <cell r="V1566" t="str">
            <v>CENTRO</v>
          </cell>
          <cell r="W1566" t="str">
            <v>COMPLETADO</v>
          </cell>
          <cell r="X1566" t="str">
            <v>CLIENTE</v>
          </cell>
          <cell r="Y1566">
            <v>42843</v>
          </cell>
          <cell r="Z1566">
            <v>797</v>
          </cell>
          <cell r="AA1566" t="str">
            <v>M010</v>
          </cell>
          <cell r="AD1566" t="str">
            <v>Ayotla/Amp Emliano Zapata</v>
          </cell>
          <cell r="AE1566" t="str">
            <v>MEX</v>
          </cell>
          <cell r="AF1566" t="str">
            <v>MX</v>
          </cell>
          <cell r="AG1566" t="str">
            <v>10416149</v>
          </cell>
          <cell r="AH1566" t="str">
            <v>RODRIGA CASTRO SALAS</v>
          </cell>
          <cell r="AI1566" t="str">
            <v>Quintin Gonzalez mz 1785 lt 23</v>
          </cell>
          <cell r="AJ1566" t="str">
            <v>5518345472</v>
          </cell>
          <cell r="AK1566" t="str">
            <v>5518345472</v>
          </cell>
          <cell r="AL1566" t="str">
            <v>56560</v>
          </cell>
          <cell r="AM1566" t="str">
            <v>25/04/2017 03 : 32 ARANTXA.MON : TCF125/04/2017 03 : 32 ARANTXA.MON : NP523/04/2017 03 : 04 201767 : P1A: 173331 PANEL 22-04-2017 OC-100991023/04/2017 01 : 07 201767 : PANEL DAÑADO20/04/2017 01 : 28 ANA.LAURA : KMA:70$14019/04/2017 10 : 56 201767 : SKMA 70KM $ 14019/04/2017 07 : 23 201767 : V1. 21/04/2017: 10 A.M. - 6 P.M.H-24233 SE ASIGNA T52CAE19/04/2017 02 : 08 SEMIRAMIS.M : ODSWTPRD/TELMEXENTRE PIO QUINTO GALIZ Y EMILIA MARMOLEJO</v>
          </cell>
          <cell r="AN1566" t="str">
            <v>1TE50B8NUSCB</v>
          </cell>
          <cell r="AO1566" t="str">
            <v>Smart</v>
          </cell>
          <cell r="AP1566" t="str">
            <v>Hisense</v>
          </cell>
          <cell r="AQ1566" t="str">
            <v>Opera</v>
          </cell>
          <cell r="AR1566" t="str">
            <v>FHD 1920 x 1080</v>
          </cell>
          <cell r="AS1566" t="str">
            <v>3TE50G1644B3G1644B3M010</v>
          </cell>
          <cell r="AT1566" t="str">
            <v>0</v>
          </cell>
          <cell r="AU1566" t="str">
            <v>50H7GB</v>
          </cell>
          <cell r="AV1566" t="str">
            <v>3TE50G1644B3</v>
          </cell>
          <cell r="AW1566" t="str">
            <v>G1644B3</v>
          </cell>
          <cell r="AX1566" t="str">
            <v>M010</v>
          </cell>
          <cell r="AY1566">
            <v>74012467</v>
          </cell>
          <cell r="AZ1566">
            <v>51013393</v>
          </cell>
          <cell r="BA1566">
            <v>80147898</v>
          </cell>
        </row>
        <row r="1567">
          <cell r="D1567">
            <v>60306612</v>
          </cell>
          <cell r="E1567" t="str">
            <v>A</v>
          </cell>
          <cell r="F1567" t="str">
            <v>TV</v>
          </cell>
          <cell r="G1567" t="str">
            <v>BERENICE GALAN SOLIS</v>
          </cell>
          <cell r="H1567" t="str">
            <v>PRIVADA DIAMANTE 316, COL. VICTORIA, COATZACOALCOS, VER</v>
          </cell>
          <cell r="I1567">
            <v>9211001306</v>
          </cell>
          <cell r="J1567" t="str">
            <v>HISENSE</v>
          </cell>
          <cell r="K1567" t="str">
            <v>50K20DW</v>
          </cell>
          <cell r="L1567" t="str">
            <v>50G143066H00397</v>
          </cell>
          <cell r="M1567">
            <v>81012</v>
          </cell>
          <cell r="N1567">
            <v>8499</v>
          </cell>
          <cell r="O1567">
            <v>42022</v>
          </cell>
          <cell r="P1567">
            <v>42726</v>
          </cell>
          <cell r="Q1567">
            <v>201054</v>
          </cell>
          <cell r="R1567" t="str">
            <v>DAÑO EN EL PANEL OC-1005192</v>
          </cell>
          <cell r="T1567" t="str">
            <v>ANDRES HERNANDEZ</v>
          </cell>
          <cell r="U1567">
            <v>42843</v>
          </cell>
          <cell r="V1567" t="str">
            <v>SUR</v>
          </cell>
          <cell r="W1567" t="str">
            <v>COMPLETADO</v>
          </cell>
          <cell r="X1567" t="str">
            <v>TALLER</v>
          </cell>
          <cell r="Y1567">
            <v>42725</v>
          </cell>
          <cell r="Z1567" t="e">
            <v>#N/A</v>
          </cell>
          <cell r="AA1567" t="str">
            <v>M010</v>
          </cell>
          <cell r="AD1567" t="str">
            <v>MIGUEL HIDALGO/CHAPULTEPEC MORALES</v>
          </cell>
          <cell r="AE1567" t="str">
            <v>DF</v>
          </cell>
          <cell r="AF1567" t="str">
            <v>MX</v>
          </cell>
          <cell r="AG1567" t="str">
            <v>10407600</v>
          </cell>
          <cell r="AH1567" t="str">
            <v>PEDRO PADILLA OLVERA</v>
          </cell>
          <cell r="AI1567" t="str">
            <v>425 MARIANO ESCOBEDO</v>
          </cell>
          <cell r="AJ1567" t="str">
            <v>53286400</v>
          </cell>
          <cell r="AK1567" t="str">
            <v>5513418034</v>
          </cell>
          <cell r="AL1567" t="str">
            <v>11570</v>
          </cell>
          <cell r="AM1567" t="str">
            <v>28/12/2016 07 : 35 201767 : EQR: RESET FACTORY21/12/2016 02 : 09 201767 : V1:23/12/2016:HORARIO ABIERTO DE 10 AM A 18 HRS
H22130_R7120/12/2016 03 : 55 ALAN.FABIAN : ODSWTP
RD%ES EQUIPO DE PISO DE LIVERPOOL</v>
          </cell>
          <cell r="AN1567" t="str">
            <v>1TE50B8NUSCB</v>
          </cell>
          <cell r="AO1567" t="str">
            <v>Smart</v>
          </cell>
          <cell r="AP1567" t="str">
            <v>Hisense</v>
          </cell>
          <cell r="AQ1567" t="str">
            <v>Opera</v>
          </cell>
          <cell r="AR1567" t="str">
            <v>FHD 1920 x 1080</v>
          </cell>
          <cell r="AS1567" t="str">
            <v>3TE50G1644B1G1644B1M010</v>
          </cell>
          <cell r="AT1567" t="str">
            <v>0</v>
          </cell>
          <cell r="AU1567" t="str">
            <v>50H7GB</v>
          </cell>
          <cell r="AV1567" t="str">
            <v>3TE50G1644B1</v>
          </cell>
          <cell r="AW1567" t="str">
            <v>G1644B1</v>
          </cell>
          <cell r="AX1567" t="str">
            <v>M010</v>
          </cell>
          <cell r="AY1567">
            <v>74012415</v>
          </cell>
          <cell r="AZ1567">
            <v>51013341</v>
          </cell>
          <cell r="BA1567">
            <v>80146584</v>
          </cell>
        </row>
        <row r="1568">
          <cell r="D1568">
            <v>60316870</v>
          </cell>
          <cell r="E1568" t="str">
            <v xml:space="preserve">A   </v>
          </cell>
          <cell r="F1568" t="str">
            <v>TV</v>
          </cell>
          <cell r="G1568" t="str">
            <v>JOSEFINA PICASO</v>
          </cell>
          <cell r="H1568" t="str">
            <v>NIQUEL COND 8 MARTA CHAPA 31,JARDINES DE LOS CLAUSTROS 6,TULTITLAN</v>
          </cell>
          <cell r="I1568">
            <v>58839166</v>
          </cell>
          <cell r="J1568" t="str">
            <v>HISENSE</v>
          </cell>
          <cell r="K1568" t="str">
            <v>50K20DW</v>
          </cell>
          <cell r="L1568" t="str">
            <v>50G143291H03605</v>
          </cell>
          <cell r="M1568" t="str">
            <v>CARTA</v>
          </cell>
          <cell r="N1568">
            <v>0</v>
          </cell>
          <cell r="O1568">
            <v>42042</v>
          </cell>
          <cell r="P1568">
            <v>42850</v>
          </cell>
          <cell r="Q1568">
            <v>201679</v>
          </cell>
          <cell r="R1568" t="str">
            <v>PANEL T173331 OC 1010043</v>
          </cell>
          <cell r="S1568" t="str">
            <v>EQUIPO EN CENTRO DE SERVICIO CON ACCESOR</v>
          </cell>
          <cell r="T1568" t="str">
            <v xml:space="preserve">GUADALUPE GIRON                   </v>
          </cell>
          <cell r="U1568" t="str">
            <v>2017-05-04</v>
          </cell>
          <cell r="V1568" t="str">
            <v>CENTRO</v>
          </cell>
          <cell r="W1568" t="str">
            <v>COMPLETADO</v>
          </cell>
          <cell r="X1568" t="str">
            <v>CLIENTE</v>
          </cell>
          <cell r="Y1568">
            <v>42849</v>
          </cell>
          <cell r="Z1568">
            <v>807</v>
          </cell>
          <cell r="AA1568" t="str">
            <v>M010</v>
          </cell>
          <cell r="AD1568" t="str">
            <v>JARDINES DE LOS CLAUSTROS 6/TULTITLAN</v>
          </cell>
          <cell r="AE1568" t="str">
            <v>MEX</v>
          </cell>
          <cell r="AF1568" t="str">
            <v>MX</v>
          </cell>
          <cell r="AG1568" t="str">
            <v>10254679</v>
          </cell>
          <cell r="AH1568" t="str">
            <v>JOSEFINA PICASO</v>
          </cell>
          <cell r="AI1568" t="str">
            <v>31 CALLE NIQUEL COND 8 MARTA CHAPA</v>
          </cell>
          <cell r="AJ1568" t="str">
            <v>5532671868</v>
          </cell>
          <cell r="AK1568" t="str">
            <v>5532671868</v>
          </cell>
          <cell r="AL1568" t="str">
            <v>54930</v>
          </cell>
          <cell r="AM1568" t="str">
            <v>28/04/2017 08 : 42 ARANTXA.MON : TCF128/04/2017 08 : 42 ARANTXA.MON : Se autoriza NP5; se cuenta con cartade direccion de servicio27/04/2017 04 : 35 201679 : P1A:PANEL T173331 OC 101004325/04/2017 06 : 16 201679 : V1:26/04/201725/04/2017 03 : 32 GERARDO.GRA : ODSWTP ELABORADA POR EMC*RD %AV LEONARDO BRAVO Y SINK ENFRENTE DEL DEPORTIVO DE ALBORADA 1 SEENCUENTRA UNIDADFALLA ANTERIOR CON ODS 60188320</v>
          </cell>
          <cell r="AN1568" t="str">
            <v>1TE50B8NUSCB</v>
          </cell>
          <cell r="AO1568" t="str">
            <v>Smart</v>
          </cell>
          <cell r="AP1568" t="str">
            <v>Hisense</v>
          </cell>
          <cell r="AQ1568" t="str">
            <v>Opera</v>
          </cell>
          <cell r="AR1568" t="str">
            <v>FHD 1920 x 1080</v>
          </cell>
          <cell r="AS1568" t="str">
            <v>3TE50G165140G165140M010</v>
          </cell>
          <cell r="AT1568">
            <v>28</v>
          </cell>
          <cell r="AU1568" t="str">
            <v>50H7GB</v>
          </cell>
          <cell r="AV1568" t="str">
            <v>3TE50G165140</v>
          </cell>
          <cell r="AW1568" t="str">
            <v>G165140</v>
          </cell>
          <cell r="AX1568" t="str">
            <v>M010</v>
          </cell>
          <cell r="AY1568">
            <v>74012484</v>
          </cell>
          <cell r="AZ1568">
            <v>51013410</v>
          </cell>
          <cell r="BA1568">
            <v>80147939</v>
          </cell>
        </row>
        <row r="1569">
          <cell r="D1569">
            <v>60315813</v>
          </cell>
          <cell r="E1569" t="str">
            <v xml:space="preserve">A </v>
          </cell>
          <cell r="F1569" t="str">
            <v>TV</v>
          </cell>
          <cell r="G1569" t="str">
            <v>EDUARDO TOXQUI</v>
          </cell>
          <cell r="H1569" t="str">
            <v>AV. REFORMA ORIENTE N. 408 COLONIA SANTA MARIA CORONANGO C.P 72670, CORONANGO, PUEBLA</v>
          </cell>
          <cell r="I1569">
            <v>2228229844</v>
          </cell>
          <cell r="J1569" t="str">
            <v>HISENSE</v>
          </cell>
          <cell r="K1569" t="str">
            <v>50K20D</v>
          </cell>
          <cell r="L1569" t="str">
            <v>50G150598H00066</v>
          </cell>
          <cell r="M1569" t="str">
            <v>PÓLIZA SELLADA</v>
          </cell>
          <cell r="N1569" t="str">
            <v>N/A</v>
          </cell>
          <cell r="O1569">
            <v>42415</v>
          </cell>
          <cell r="P1569">
            <v>42846</v>
          </cell>
          <cell r="Q1569">
            <v>201032</v>
          </cell>
          <cell r="R1569" t="str">
            <v>27/04/2017 08 : 12  ARANTXA.MON : TFC1
27/04/2017 08 : 11  ARANTXA.MON : Se autoriza NP5; numero de serie yticket correcto
26/04/2017 03 : 39 201032 : P1A: T173331 PANEL LED OC-1009971</v>
          </cell>
          <cell r="S1569" t="str">
            <v>SE SOLICITA CAJA PARA ENVÍO YA QUE CLIEN</v>
          </cell>
          <cell r="T1569" t="str">
            <v xml:space="preserve"> ERIK ORTEGA MÉNDEZ               </v>
          </cell>
          <cell r="U1569" t="str">
            <v>2017/04/28</v>
          </cell>
          <cell r="V1569" t="str">
            <v>CENTRO</v>
          </cell>
          <cell r="W1569" t="str">
            <v>COMPLETADO</v>
          </cell>
          <cell r="X1569" t="str">
            <v>TALLER</v>
          </cell>
          <cell r="Y1569">
            <v>42836</v>
          </cell>
          <cell r="Z1569">
            <v>421</v>
          </cell>
          <cell r="AA1569" t="str">
            <v>M010</v>
          </cell>
          <cell r="AD1569" t="str">
            <v>Puebla/Coronango</v>
          </cell>
          <cell r="AE1569" t="str">
            <v>PUE</v>
          </cell>
          <cell r="AF1569" t="str">
            <v>MX</v>
          </cell>
          <cell r="AG1569" t="str">
            <v>10415860</v>
          </cell>
          <cell r="AH1569" t="str">
            <v>EDUARDO TOSQUI</v>
          </cell>
          <cell r="AI1569" t="str">
            <v>408 Av Reforma Oriente</v>
          </cell>
          <cell r="AJ1569" t="str">
            <v>0442228229844</v>
          </cell>
          <cell r="AK1569">
            <v>0</v>
          </cell>
          <cell r="AL1569" t="str">
            <v>72670</v>
          </cell>
          <cell r="AM1569" t="str">
            <v>27/04/2017 08 : 12 ARANTXA.MON : TFC127/04/2017 08 : 11 ARANTXA.MON : Se autoriza NP5; numero de serie yticket correcto26/04/2017 03 : 39 201032 : P1A: T173331 PANEL LED OC-100997121/04/2017 04 : 34 201032 : SE ACUDE A DOMICILIO PERO EN SU PÓLIZA NO SEDISTINGUE LA FECHA DE COMPRA POR LO QUE SE LE PIDE ACUDAA TIENDA A PEDIR OTRO SELLO19/04/2017 05 : 01 201032 : V1P: 19/04/2017 11:00-18:00 VISITACONFIRMADA A CLIENTE12/04/2017 03 : 05 GABRIELA.B : ODSWTP12/04/2017 01 : 40 GABRIELA.B : % DE FEBRERO NORTE Y 5 DE MAYO NORTE</v>
          </cell>
          <cell r="AN1569" t="str">
            <v>3TE50G132311</v>
          </cell>
          <cell r="AO1569" t="str">
            <v>Básica</v>
          </cell>
          <cell r="AP1569" t="str">
            <v>Hisense</v>
          </cell>
          <cell r="AQ1569" t="str">
            <v>Opera</v>
          </cell>
          <cell r="AR1569" t="str">
            <v>FHD 1920 x 1080</v>
          </cell>
          <cell r="AS1569" t="str">
            <v>3TE50G165140G165140M010</v>
          </cell>
          <cell r="AT1569">
            <v>28</v>
          </cell>
          <cell r="AU1569" t="str">
            <v>50H7GB</v>
          </cell>
          <cell r="AV1569" t="str">
            <v>3TE50G165140</v>
          </cell>
          <cell r="AW1569" t="str">
            <v>G165140</v>
          </cell>
          <cell r="AX1569" t="str">
            <v>M010</v>
          </cell>
          <cell r="AY1569">
            <v>74012497</v>
          </cell>
          <cell r="AZ1569">
            <v>51013423</v>
          </cell>
          <cell r="BA1569">
            <v>80149557</v>
          </cell>
        </row>
        <row r="1570">
          <cell r="D1570">
            <v>60315988</v>
          </cell>
          <cell r="E1570" t="str">
            <v xml:space="preserve">A </v>
          </cell>
          <cell r="F1570" t="str">
            <v>TV</v>
          </cell>
          <cell r="G1570" t="str">
            <v>Luis Antonio Hernandez Rodriguez</v>
          </cell>
          <cell r="H1570" t="str">
            <v>Vicentro Ambrosisi #220, COL. STA MARIA NONOLOALCO, DEL. ALVARO OBREGON, C.P. 04120</v>
          </cell>
          <cell r="I1570" t="str">
            <v>63658258 / 554440734</v>
          </cell>
          <cell r="J1570" t="str">
            <v>HISENSE</v>
          </cell>
          <cell r="K1570" t="str">
            <v>LC-43N6100U</v>
          </cell>
          <cell r="L1570" t="str">
            <v>43G1622K3H00069</v>
          </cell>
          <cell r="M1570" t="str">
            <v>TRAN: 5935 TICKET DE COMPRA TIENDA SEARS UNIVERSIDAD</v>
          </cell>
          <cell r="N1570">
            <v>9528</v>
          </cell>
          <cell r="O1570">
            <v>42695</v>
          </cell>
          <cell r="P1570">
            <v>42847</v>
          </cell>
          <cell r="Q1570">
            <v>201767</v>
          </cell>
          <cell r="R1570" t="str">
            <v>25/04/2017 03 : 46  ARANTXA.MON : NP5 / P1A: 197364 MAIN     197028 PANEL  22-04-2017   OC-1009915</v>
          </cell>
          <cell r="S1570" t="str">
            <v>EQUIPO DAÑADO EN DOMICILIO DE CLIENTE</v>
          </cell>
          <cell r="T1570" t="str">
            <v xml:space="preserve">   RENE ARIAS                     </v>
          </cell>
          <cell r="U1570" t="str">
            <v>2017-05-02</v>
          </cell>
          <cell r="V1570" t="str">
            <v>CENTRO</v>
          </cell>
          <cell r="W1570" t="str">
            <v>COMPLETADO</v>
          </cell>
          <cell r="X1570" t="str">
            <v>CLIENTE</v>
          </cell>
          <cell r="Y1570">
            <v>42837</v>
          </cell>
          <cell r="Z1570">
            <v>142</v>
          </cell>
          <cell r="AA1570" t="str">
            <v>M010</v>
          </cell>
          <cell r="AD1570" t="str">
            <v>Alvaro oB Obregon /Sta maria Nonoloalco</v>
          </cell>
          <cell r="AE1570" t="str">
            <v>DF</v>
          </cell>
          <cell r="AF1570" t="str">
            <v>MX</v>
          </cell>
          <cell r="AG1570" t="str">
            <v>10415912</v>
          </cell>
          <cell r="AH1570" t="str">
            <v>LUIS ANTONIO HERNANDEZ RODRIGUEZ</v>
          </cell>
          <cell r="AI1570" t="str">
            <v>220 Vicentro Ambrosisi</v>
          </cell>
          <cell r="AJ1570" t="str">
            <v>0554440734</v>
          </cell>
          <cell r="AK1570" t="str">
            <v>0554440734</v>
          </cell>
          <cell r="AL1570" t="str">
            <v>04120</v>
          </cell>
          <cell r="AM1570" t="str">
            <v>25/04/2017 03 : 46 ARANTXA.MON : TCF125/04/2017 03 : 46 ARANTXA.MON : NP523/04/2017 03 : 10 201767 : P1A: 197364 MAIN 197028 PANEL 22-04-2017 OC-100991520/04/2017 23 : 43 201767 : SEG: CLIENTE SE COMUNICA CON EL TECNICO EINDICA QUE LO PUEDE RECIBIR EL DIA 21-04-201713/04/2017 06 : 14 201767 : V1. 19/04/2017: 10 A.M. - 6 P.M.H-24171 SE ASIGNA R71EJI12/04/2017 06 : 31 SEMIRAMIS.M : ODSWTPRDGIRRARDON</v>
          </cell>
          <cell r="AN1570" t="str">
            <v>3TE43G154924</v>
          </cell>
          <cell r="AO1570" t="str">
            <v>Smart</v>
          </cell>
          <cell r="AP1570" t="str">
            <v>Sharp</v>
          </cell>
          <cell r="AQ1570" t="str">
            <v>Opera</v>
          </cell>
          <cell r="AR1570" t="str">
            <v>UHD 3840 X 2160</v>
          </cell>
          <cell r="AS1570" t="str">
            <v>3TE43G1622K4G1622K4M010</v>
          </cell>
          <cell r="AT1570">
            <v>1</v>
          </cell>
          <cell r="AU1570" t="str">
            <v>LC-43N6100U</v>
          </cell>
          <cell r="AV1570" t="str">
            <v>3TE43G1622K4</v>
          </cell>
          <cell r="AW1570" t="str">
            <v>G1622K4</v>
          </cell>
          <cell r="AX1570" t="str">
            <v>M010</v>
          </cell>
          <cell r="AY1570">
            <v>74012498</v>
          </cell>
          <cell r="AZ1570">
            <v>51013424</v>
          </cell>
          <cell r="BA1570">
            <v>80148997</v>
          </cell>
        </row>
        <row r="1571">
          <cell r="D1571">
            <v>60315960</v>
          </cell>
          <cell r="E1571" t="str">
            <v xml:space="preserve">A   </v>
          </cell>
          <cell r="F1571" t="str">
            <v>TV</v>
          </cell>
          <cell r="G1571" t="str">
            <v>Sara Roxana Maldonado</v>
          </cell>
          <cell r="H1571" t="str">
            <v>Ramon yocupìcio # 1805, Cajeme. Ciudad Obregón</v>
          </cell>
          <cell r="I1571">
            <v>6441152600</v>
          </cell>
          <cell r="J1571" t="str">
            <v>HISENSE</v>
          </cell>
          <cell r="K1571" t="str">
            <v>50H3</v>
          </cell>
          <cell r="L1571" t="str">
            <v>50J141308H01702</v>
          </cell>
          <cell r="M1571">
            <v>0</v>
          </cell>
          <cell r="N1571">
            <v>0</v>
          </cell>
          <cell r="O1571">
            <v>42029</v>
          </cell>
          <cell r="P1571">
            <v>42837</v>
          </cell>
          <cell r="Q1571">
            <v>201554</v>
          </cell>
          <cell r="R1571" t="str">
            <v>Leds dañados</v>
          </cell>
          <cell r="S1571" t="str">
            <v/>
          </cell>
          <cell r="T1571" t="str">
            <v xml:space="preserve">  Luis Daniel Medina              </v>
          </cell>
          <cell r="U1571" t="str">
            <v>2017-05-09</v>
          </cell>
          <cell r="V1571" t="str">
            <v>NORTE</v>
          </cell>
          <cell r="W1571" t="str">
            <v>COMPLETADO</v>
          </cell>
          <cell r="X1571" t="str">
            <v>TALLER</v>
          </cell>
          <cell r="Y1571">
            <v>42837</v>
          </cell>
          <cell r="Z1571">
            <v>808</v>
          </cell>
          <cell r="AD1571" t="str">
            <v>Cajemes / Cajemes</v>
          </cell>
          <cell r="AE1571" t="str">
            <v>SON</v>
          </cell>
          <cell r="AF1571" t="str">
            <v>MX</v>
          </cell>
          <cell r="AG1571" t="str">
            <v>10415842</v>
          </cell>
          <cell r="AH1571" t="str">
            <v>SARA ROXANA MALDONADO BUSTAMANTES</v>
          </cell>
          <cell r="AI1571" t="str">
            <v>1805 Ramon yocupìcio</v>
          </cell>
          <cell r="AJ1571" t="str">
            <v>6444137809</v>
          </cell>
          <cell r="AK1571" t="str">
            <v>6444515694</v>
          </cell>
          <cell r="AL1571" t="str">
            <v>85050</v>
          </cell>
          <cell r="AM1571" t="str">
            <v>09/05/2017 23 : 11 ANA.ROSA : CSCse le indica a cte. que aun estamos en espera de la autorización de CF,ya que vía sistema aun no hay confirmación (CFA)21/04/2017 01 : 40 ARANTXA.MON : TCF121/04/2017 01 : 40 ARANTXA.MON : SE AUTORIZA NP5MODOR 50H3/ 50K20D20/04/2017 03 : 01 201554 : P1: T173331, OC-1009751, SE SOLICITO PANEL19/04/17, SE ANEXA FORMATO RMA18/04/2017 07 : 49 201554 : V1: 19/04/17 10:00 - 11:00,18/04/2017 00 : 24 201554 : SDD: COMPROBANTE NO CORRESPONDE CON ELMODELO Y SERIE QUE REPORTAN, SE COMUNICO CON CLIENTE PARA INFORMARLE 17/07/1711/04/2017 23 : 42 MARIELA.CHA : ODSWTPFRACISCO VILLA Y LAZARO CARDENASFACHADA AMARILLO ES UN TALLER ELECTRICO</v>
          </cell>
          <cell r="AN1571" t="str">
            <v>3TE50J141202</v>
          </cell>
          <cell r="AO1571" t="e">
            <v>#N/A</v>
          </cell>
          <cell r="AP1571" t="e">
            <v>#N/A</v>
          </cell>
          <cell r="AQ1571" t="e">
            <v>#N/A</v>
          </cell>
          <cell r="AR1571" t="e">
            <v>#N/A</v>
          </cell>
          <cell r="AS1571" t="str">
            <v>3TE50G165140G165140M010</v>
          </cell>
          <cell r="AT1571">
            <v>28</v>
          </cell>
          <cell r="AU1571" t="str">
            <v>50H7GB</v>
          </cell>
          <cell r="AV1571" t="str">
            <v>3TE50G165140</v>
          </cell>
          <cell r="AW1571" t="str">
            <v>G165140</v>
          </cell>
          <cell r="AX1571" t="str">
            <v>M010</v>
          </cell>
          <cell r="AY1571">
            <v>74012518</v>
          </cell>
          <cell r="AZ1571">
            <v>51013438</v>
          </cell>
          <cell r="BA1571">
            <v>80149014</v>
          </cell>
        </row>
        <row r="1572">
          <cell r="D1572">
            <v>60316269</v>
          </cell>
          <cell r="E1572" t="str">
            <v>A</v>
          </cell>
          <cell r="F1572" t="str">
            <v>TV</v>
          </cell>
          <cell r="G1572" t="str">
            <v>HERLINDA MURGIA CHAVEZ</v>
          </cell>
          <cell r="H1572" t="str">
            <v>HDA DE TALA 3796 GUADALAJARA/ELIODORO HERNANDEZ LOZA</v>
          </cell>
          <cell r="I1572">
            <v>3311172549</v>
          </cell>
          <cell r="J1572" t="str">
            <v>HISENSE</v>
          </cell>
          <cell r="K1572" t="str">
            <v>50K20DW</v>
          </cell>
          <cell r="L1572" t="str">
            <v>50G143291H14180</v>
          </cell>
          <cell r="M1572" t="str">
            <v>DOM/000234694</v>
          </cell>
          <cell r="N1572">
            <v>10120.879999999999</v>
          </cell>
          <cell r="O1572">
            <v>42087</v>
          </cell>
          <cell r="P1572">
            <v>42846</v>
          </cell>
          <cell r="Q1572">
            <v>201109</v>
          </cell>
          <cell r="R1572" t="str">
            <v>23/04/2017 12 : 55  ARANTXA.MON : NP5
FALTA DE REFACCIONES 173331 OC-1009799</v>
          </cell>
          <cell r="S1572" t="str">
            <v/>
          </cell>
          <cell r="T1572" t="str">
            <v xml:space="preserve">YURIANA HERNANDEZ HERRERA         </v>
          </cell>
          <cell r="U1572" t="str">
            <v>2017-mayo-</v>
          </cell>
          <cell r="V1572" t="str">
            <v>SUR</v>
          </cell>
          <cell r="W1572" t="str">
            <v>COMPLETADO</v>
          </cell>
          <cell r="X1572" t="str">
            <v>TALLER</v>
          </cell>
          <cell r="Y1572">
            <v>42844</v>
          </cell>
          <cell r="Z1572">
            <v>757</v>
          </cell>
          <cell r="AD1572" t="str">
            <v>Guadalajara/Eliodoro hernandez loza</v>
          </cell>
          <cell r="AE1572" t="str">
            <v>JAL</v>
          </cell>
          <cell r="AF1572" t="str">
            <v>MX</v>
          </cell>
          <cell r="AG1572" t="str">
            <v>10415991</v>
          </cell>
          <cell r="AH1572" t="str">
            <v>HERLINDA MURGUIA CHAVEZ</v>
          </cell>
          <cell r="AI1572" t="str">
            <v>Hda de tala num 3796</v>
          </cell>
          <cell r="AJ1572" t="str">
            <v>3311172549</v>
          </cell>
          <cell r="AK1572">
            <v>0</v>
          </cell>
          <cell r="AL1572" t="str">
            <v>44720</v>
          </cell>
          <cell r="AM1572" t="str">
            <v>23/04/2017 12 : 55 ARANTXA.MON : TCF123/04/2017 12 : 55 ARANTXA.MON : NP521/04/2017 01 : 35 201109 : 173331 OC-100-979921/04/2017 01 : 30 201109 : EQUIPO EN CSA20/04/2017 22 : 11 201109 : V1 21-04-1713/04/2017 04 : 11 ANA.ROSA : ODSWTPRDJORDAN Y EDUARDO ZEPEDA CAMPOS</v>
          </cell>
          <cell r="AN1572" t="str">
            <v>1TE50B8NUSCB</v>
          </cell>
          <cell r="AO1572" t="str">
            <v>Smart</v>
          </cell>
          <cell r="AP1572" t="str">
            <v>Hisense</v>
          </cell>
          <cell r="AQ1572" t="str">
            <v>Opera</v>
          </cell>
          <cell r="AR1572" t="str">
            <v>FHD 1920 x 1080</v>
          </cell>
          <cell r="AS1572" t="str">
            <v>3TE50G165140G165140M010</v>
          </cell>
          <cell r="AT1572">
            <v>28</v>
          </cell>
          <cell r="AU1572" t="str">
            <v>50H7GB</v>
          </cell>
          <cell r="AV1572" t="str">
            <v>3TE50G165140</v>
          </cell>
          <cell r="AW1572" t="str">
            <v>G165140</v>
          </cell>
          <cell r="AX1572" t="str">
            <v>M010</v>
          </cell>
          <cell r="AY1572">
            <v>74012614</v>
          </cell>
          <cell r="AZ1572">
            <v>51013533</v>
          </cell>
          <cell r="BA1572">
            <v>80150447</v>
          </cell>
        </row>
        <row r="1573">
          <cell r="D1573">
            <v>60316304</v>
          </cell>
          <cell r="E1573" t="str">
            <v xml:space="preserve">A   </v>
          </cell>
          <cell r="F1573" t="str">
            <v>TV</v>
          </cell>
          <cell r="G1573" t="str">
            <v>FRANCISCO ALARCON CARDONA</v>
          </cell>
          <cell r="H1573" t="str">
            <v>FRANCISCO COSSIO ROBLES 2281 COL LUCIO BLANCO SALTILLO, COAHUILA C.P. 25060</v>
          </cell>
          <cell r="I1573">
            <v>8442844003</v>
          </cell>
          <cell r="J1573" t="str">
            <v>HISENSE</v>
          </cell>
          <cell r="K1573" t="str">
            <v>50K20DW</v>
          </cell>
          <cell r="L1573" t="str">
            <v>50G143291H10240</v>
          </cell>
          <cell r="M1573" t="str">
            <v>TELMEX.COM 3315186</v>
          </cell>
          <cell r="N1573">
            <v>8.9990000000000006</v>
          </cell>
          <cell r="O1573">
            <v>42156</v>
          </cell>
          <cell r="P1573" t="str">
            <v>20-14-17</v>
          </cell>
          <cell r="Q1573">
            <v>201017</v>
          </cell>
          <cell r="R1573" t="str">
            <v>27/04/17 08:40 ARANTXA.MON NP5 PIA:173331,OC-1009987 PANEL P1A:171496, OC 1009988 POWER</v>
          </cell>
          <cell r="S1573" t="str">
            <v/>
          </cell>
          <cell r="T1573" t="str">
            <v xml:space="preserve"> ROSALINA ALVAREZ DEL CASTILLO    </v>
          </cell>
          <cell r="U1573" t="str">
            <v>2017/04/12</v>
          </cell>
          <cell r="V1573" t="str">
            <v>NORTE</v>
          </cell>
          <cell r="W1573" t="str">
            <v>COMPLETADO</v>
          </cell>
          <cell r="X1573" t="str">
            <v>TALLER</v>
          </cell>
          <cell r="Y1573">
            <v>42844</v>
          </cell>
          <cell r="Z1573">
            <v>688</v>
          </cell>
          <cell r="AD1573" t="str">
            <v>Saltillo/Lucio Blanco</v>
          </cell>
          <cell r="AE1573" t="str">
            <v>COA</v>
          </cell>
          <cell r="AF1573" t="str">
            <v>MX</v>
          </cell>
          <cell r="AG1573" t="str">
            <v>10416238</v>
          </cell>
          <cell r="AH1573" t="str">
            <v>FRANCISCO ALARCON CARDONA</v>
          </cell>
          <cell r="AI1573" t="str">
            <v>2281 Francisco Cossio Robles</v>
          </cell>
          <cell r="AJ1573" t="str">
            <v>8441319470</v>
          </cell>
          <cell r="AK1573" t="str">
            <v>8441319470</v>
          </cell>
          <cell r="AL1573" t="str">
            <v>25060</v>
          </cell>
          <cell r="AM1573" t="str">
            <v>27/04/2017 08 : 41 ARANTXA.MON : TCF127/04/2017 08 : 40 ARANTXA.MON : Se autoriza NP5; numero de serie yticket TELMEX correcto26/04/2017 07 : 00 201017 : P1A:173331,OC-1009987 PANELP1A:171496 OC-1009988 POWER21/04/2017 04 : 10 201017 : V2:21-04-17 / NO SE PUEDE CONTACTAR A CTE SEREPROGRAMA20/04/2017 01 : 27 201017 : V1:20/04/1719/04/2017 23 : 24 SEMIRAMIS.M : ODSWTPRD/ELMEXENTRE ALFREDO V BONFIL Y CDA</v>
          </cell>
          <cell r="AN1573" t="str">
            <v>1TE50B8NUSCB</v>
          </cell>
          <cell r="AO1573" t="str">
            <v>Smart</v>
          </cell>
          <cell r="AP1573" t="str">
            <v>Hisense</v>
          </cell>
          <cell r="AQ1573" t="str">
            <v>Opera</v>
          </cell>
          <cell r="AR1573" t="str">
            <v>FHD 1920 x 1080</v>
          </cell>
          <cell r="AS1573" t="str">
            <v>3TE50G165140G165140M010</v>
          </cell>
          <cell r="AT1573">
            <v>28</v>
          </cell>
          <cell r="AU1573" t="str">
            <v>50H7GB</v>
          </cell>
          <cell r="AV1573" t="str">
            <v>3TE50G165140</v>
          </cell>
          <cell r="AW1573" t="str">
            <v>G165140</v>
          </cell>
          <cell r="AX1573" t="str">
            <v>M010</v>
          </cell>
          <cell r="AY1573">
            <v>74012631</v>
          </cell>
          <cell r="AZ1573">
            <v>51013550</v>
          </cell>
          <cell r="BA1573">
            <v>80150617</v>
          </cell>
        </row>
        <row r="1574">
          <cell r="D1574">
            <v>60311998</v>
          </cell>
          <cell r="E1574" t="str">
            <v xml:space="preserve">A   </v>
          </cell>
          <cell r="F1574" t="str">
            <v>TV</v>
          </cell>
          <cell r="G1574" t="str">
            <v xml:space="preserve">APT AGENCIA DE SEGURIDAD PRIVADA </v>
          </cell>
          <cell r="H1574" t="str">
            <v xml:space="preserve">CALLE CIMA NO. 264 COL ECO LOMAS , ENSENADA B.C. </v>
          </cell>
          <cell r="I1574">
            <v>6651100155</v>
          </cell>
          <cell r="J1574" t="str">
            <v xml:space="preserve">HISENSE </v>
          </cell>
          <cell r="K1574" t="str">
            <v>50H5C</v>
          </cell>
          <cell r="L1574" t="str">
            <v>50G160976H03055</v>
          </cell>
          <cell r="M1574" t="str">
            <v>TICKET 501021198389</v>
          </cell>
          <cell r="N1574">
            <v>10401</v>
          </cell>
          <cell r="O1574">
            <v>42104</v>
          </cell>
          <cell r="P1574">
            <v>42860</v>
          </cell>
          <cell r="Q1574">
            <v>201015</v>
          </cell>
          <cell r="R1574" t="str">
            <v>FALTA DE REFACCION , SE PIDIO PANEL</v>
          </cell>
          <cell r="S1574" t="str">
            <v>SE PIDIO PANEL Y NO LO SURTIERON</v>
          </cell>
          <cell r="T1574" t="str">
            <v xml:space="preserve">  Ricardo Sanchez Paniagua        </v>
          </cell>
          <cell r="U1574" t="str">
            <v>2017/05/15</v>
          </cell>
          <cell r="V1574" t="str">
            <v>NORTE</v>
          </cell>
          <cell r="W1574" t="str">
            <v>COMPLETADO</v>
          </cell>
          <cell r="X1574" t="str">
            <v>TALLER</v>
          </cell>
          <cell r="Y1574">
            <v>42786</v>
          </cell>
          <cell r="Z1574">
            <v>682</v>
          </cell>
          <cell r="AD1574" t="str">
            <v>Tecate/Pro hogar</v>
          </cell>
          <cell r="AE1574" t="str">
            <v>BC</v>
          </cell>
          <cell r="AF1574" t="str">
            <v>MX</v>
          </cell>
          <cell r="AG1574" t="str">
            <v>10412468</v>
          </cell>
          <cell r="AH1574" t="str">
            <v>APT AGENCIA DE SEGURIDAD PRIVADA</v>
          </cell>
          <cell r="AI1574" t="str">
            <v>Av revolucion nu 521 intd</v>
          </cell>
          <cell r="AJ1574" t="str">
            <v>6651100155</v>
          </cell>
          <cell r="AK1574">
            <v>0</v>
          </cell>
          <cell r="AL1574" t="str">
            <v>21410</v>
          </cell>
          <cell r="AM1574" t="str">
            <v>11/05/2017 01 : 23 SEMIRAMIS.M : CSCcte se comunica para validar estatus de su cf se menciona estamos enespera de modelo alterno y tiempo en el que se podría mandar pido ayudade Dulce para dar pronta respuesta24/03/2017 02 : 14 SEMIRAMIS.M : CSCCte se comunica para saber el que demora de envío de equipo se lemenciona que aun no se ha enviado el equipo por el transcurso de auditoria y su termino se le enviaría se le pide tiempo para poder hacerlo llegar24/03/2017 00 : 38 MARCO.DIAZ : TCF1PU CLIENTEINF. RICARDO SANCHEZ. DMC25/02/2017 02 : 42 ERNESTO.HERN : TCF125/02/2017 02 : 41 ERNESTO.HERN : NP524/02/2017 03 : 09 MARIA.EUGENI : SEG: DGR24/02/2017 02 : 44 ADOLFO.FER : FDD: SUBIR DOCUMENTOS O SOLICITAR ACLIENTE22/02/2017 04 : 23 201015 : SPKA / TIJUANA -TECATE B.C. 95 KM IDA YVUELTA = $ 190.0021/02/2017 03 : 17 DULCE.M : ENTRE CALLES ANTONIO GIRBAU, CALLE 15CORRO JUANMAGUILA@YAHOO.COMODSWTP</v>
          </cell>
          <cell r="AN1574" t="str">
            <v>3TE50G1618N2</v>
          </cell>
          <cell r="AO1574" t="e">
            <v>#N/A</v>
          </cell>
          <cell r="AP1574" t="e">
            <v>#N/A</v>
          </cell>
          <cell r="AQ1574" t="e">
            <v>#N/A</v>
          </cell>
          <cell r="AR1574" t="e">
            <v>#N/A</v>
          </cell>
          <cell r="AS1574" t="str">
            <v>3TE50G165140G165140M010</v>
          </cell>
          <cell r="AT1574">
            <v>28</v>
          </cell>
          <cell r="AU1574" t="str">
            <v>50H7GB</v>
          </cell>
          <cell r="AV1574" t="str">
            <v>3TE50G165140</v>
          </cell>
          <cell r="AW1574" t="str">
            <v>G165140</v>
          </cell>
          <cell r="AX1574" t="str">
            <v>M010</v>
          </cell>
          <cell r="AY1574">
            <v>74012681</v>
          </cell>
          <cell r="AZ1574">
            <v>51013600</v>
          </cell>
          <cell r="BA1574">
            <v>80150629</v>
          </cell>
        </row>
        <row r="1575">
          <cell r="D1575">
            <v>60315247</v>
          </cell>
          <cell r="E1575" t="str">
            <v xml:space="preserve">A   </v>
          </cell>
          <cell r="F1575" t="str">
            <v>TV</v>
          </cell>
          <cell r="G1575" t="str">
            <v>CAROLINA HERNANDEZ</v>
          </cell>
          <cell r="H1575" t="str">
            <v>ANDADOR 9 #212 COL. REVOLUCION VERDE TAMPICO</v>
          </cell>
          <cell r="I1575">
            <v>8338518047</v>
          </cell>
          <cell r="J1575" t="str">
            <v>HISENSE</v>
          </cell>
          <cell r="K1575" t="str">
            <v>50K20DW</v>
          </cell>
          <cell r="L1575" t="str">
            <v>50G143291H17137</v>
          </cell>
          <cell r="M1575">
            <v>196235</v>
          </cell>
          <cell r="N1575">
            <v>10120.879999999999</v>
          </cell>
          <cell r="O1575">
            <v>42103</v>
          </cell>
          <cell r="P1575">
            <v>42826</v>
          </cell>
          <cell r="Q1575">
            <v>202245</v>
          </cell>
          <cell r="R1575">
            <v>0</v>
          </cell>
          <cell r="S1575" t="str">
            <v/>
          </cell>
          <cell r="T1575" t="str">
            <v xml:space="preserve">    Alfredo Pineda                </v>
          </cell>
          <cell r="U1575" t="str">
            <v>2017-04-13</v>
          </cell>
          <cell r="V1575" t="str">
            <v>NORTE</v>
          </cell>
          <cell r="W1575" t="str">
            <v>COMPLETADO</v>
          </cell>
          <cell r="X1575" t="str">
            <v>TALLER</v>
          </cell>
          <cell r="Y1575">
            <v>42825</v>
          </cell>
          <cell r="Z1575">
            <v>722</v>
          </cell>
          <cell r="AD1575" t="str">
            <v>Tampico/Revolucion Verde</v>
          </cell>
          <cell r="AE1575" t="str">
            <v>TMS</v>
          </cell>
          <cell r="AF1575" t="str">
            <v>MX</v>
          </cell>
          <cell r="AG1575" t="str">
            <v>10410003</v>
          </cell>
          <cell r="AH1575" t="str">
            <v>CAROLINA HERNANDEZ</v>
          </cell>
          <cell r="AI1575" t="str">
            <v>212 Andador 9</v>
          </cell>
          <cell r="AJ1575" t="str">
            <v>8338518047</v>
          </cell>
          <cell r="AK1575">
            <v>0</v>
          </cell>
          <cell r="AL1575" t="str">
            <v>89314</v>
          </cell>
          <cell r="AM1575" t="str">
            <v>13/04/2017 06 : 26 ERNESTO.HERN : TCF113/04/2017 06 : 26 ERNESTO.HERN : NP512/04/2017 08 : 42 MARIA.EUGENI : DGRSEG: OC- Solicitud correcta en Open Bravo.12/04/2017 07 : 49 202245 : SP2B: PEDIDO DE COMPRA OC-1009599: PROCESOCOMPLETADO SATISFACTORIAMENTET173331 PANEL11/04/2017 01 : 17 SERGIO.FER : ST2 - Diagnóstico correcto, solicitarrefacción.09/04/2017 02 : 03 202245 : ST1; ADJUNTO ARCHIVO-08/04/2017 03 : 57 202245 : V2: 08/04/2017 9:00 A 13:00 HRS08/04/2017 00 : 21 MARIA.EUGENI : SEG: CSA Favor de actualizar folio,llego refaccion el 04/04/2017. Orden con 7 dias.05/04/2017 10 : 24 ARANTXA.MON : P2A GUIA: 7713605292 03/04/201701/04/2017 06 : 14 202245 : V1: 31 DE MARZO DE 2017 4:00 A 6:00 PM01/04/2017 06 : 13 202245 : SP2A: PEDIDO DE COMPRA OC-1009280: PROCESOCOMPLETADO SATISFACTORIAMENTET141496 POWEBOARDT173192 MAINBOARD--PREDIAGNOSTICO---01/04/2017 01 : 10 GERARDO.GRA : ODSWTP ELABORADA POR EMC*RD% % AV TAMAULIPAS Y TORRES MIRANDA, EN LA ESQUINA HAY TIENDA DE NOMBRE ACUARIO, FACHADA AMARILLA LA UNICA CASA CON JARDIN ENFRENTE</v>
          </cell>
          <cell r="AN1575" t="str">
            <v>1TE50B8NUSCB</v>
          </cell>
          <cell r="AO1575" t="str">
            <v>Smart</v>
          </cell>
          <cell r="AP1575" t="str">
            <v>Hisense</v>
          </cell>
          <cell r="AQ1575" t="str">
            <v>Opera</v>
          </cell>
          <cell r="AR1575" t="str">
            <v>FHD 1920 x 1080</v>
          </cell>
          <cell r="AS1575" t="str">
            <v>3TE50G165140G165140M010</v>
          </cell>
          <cell r="AT1575">
            <v>28</v>
          </cell>
          <cell r="AU1575" t="str">
            <v>50H7GB</v>
          </cell>
          <cell r="AV1575" t="str">
            <v>3TE50G165140</v>
          </cell>
          <cell r="AW1575" t="str">
            <v>G165140</v>
          </cell>
          <cell r="AX1575" t="str">
            <v>M010</v>
          </cell>
          <cell r="AY1575">
            <v>74012671</v>
          </cell>
          <cell r="AZ1575">
            <v>51013590</v>
          </cell>
          <cell r="BA1575">
            <v>80151073</v>
          </cell>
        </row>
        <row r="1576">
          <cell r="D1576">
            <v>60316313</v>
          </cell>
          <cell r="E1576" t="str">
            <v xml:space="preserve">A  </v>
          </cell>
          <cell r="F1576" t="str">
            <v>TV</v>
          </cell>
          <cell r="G1576" t="str">
            <v>Eduardo Zaldivar Delgado</v>
          </cell>
          <cell r="H1576" t="str">
            <v>MACLOVIO HERRERA #402 COL. FCO ZARCO</v>
          </cell>
          <cell r="I1576" t="str">
            <v>6181293144 6182764971</v>
          </cell>
          <cell r="J1576" t="str">
            <v>HISENSE</v>
          </cell>
          <cell r="K1576" t="str">
            <v>50H7GB</v>
          </cell>
          <cell r="L1576" t="str">
            <v>50G1617C8MH5310</v>
          </cell>
          <cell r="M1576" t="str">
            <v>TELMEX</v>
          </cell>
          <cell r="N1576">
            <v>0</v>
          </cell>
          <cell r="O1576">
            <v>0</v>
          </cell>
          <cell r="P1576">
            <v>0</v>
          </cell>
          <cell r="Q1576">
            <v>201034</v>
          </cell>
          <cell r="R1576" t="str">
            <v xml:space="preserve">13/05/2017 12 : 28  ARANTXA.MON : TCF1
13/05/2017 12 : 27  ARANTXA.MON : Se autoriza NP5; numero de serie y ticket correcto
12/05/2017 23 : 25  GABRIELA.B : CSC
Solicita verificar seguimiento a reparación se confirma con CSA si cuentan Con Main se pide esperar
24/04/2017 23 : 54 201034 : P1 PENDIENTE POR MAIN OC-1009927
</v>
          </cell>
          <cell r="S1576" t="str">
            <v/>
          </cell>
          <cell r="T1576" t="str">
            <v xml:space="preserve">    rturo Olguin Quiñones         </v>
          </cell>
          <cell r="U1576" t="str">
            <v>2017-05-16</v>
          </cell>
          <cell r="V1576" t="str">
            <v>NORTE</v>
          </cell>
          <cell r="W1576" t="str">
            <v>COMPLETADO</v>
          </cell>
          <cell r="X1576" t="str">
            <v>TALLER</v>
          </cell>
          <cell r="Y1576">
            <v>42845</v>
          </cell>
          <cell r="Z1576">
            <v>42845</v>
          </cell>
          <cell r="AD1576" t="str">
            <v>DURANGO/FRANCISCO ZARCO</v>
          </cell>
          <cell r="AE1576" t="str">
            <v>DGO</v>
          </cell>
          <cell r="AF1576" t="str">
            <v>MX</v>
          </cell>
          <cell r="AG1576" t="str">
            <v>10416245</v>
          </cell>
          <cell r="AH1576" t="str">
            <v>EDUARDO ZALDIVAR DELGADO</v>
          </cell>
          <cell r="AI1576" t="str">
            <v>402 MACLOVIO HERRERA</v>
          </cell>
          <cell r="AJ1576" t="str">
            <v>6182764971</v>
          </cell>
          <cell r="AK1576" t="str">
            <v>6182764971</v>
          </cell>
          <cell r="AL1576" t="str">
            <v>34210</v>
          </cell>
          <cell r="AM1576" t="str">
            <v>24/04/2017 23 : 54 201034 : P1 PENDIENTE POR MAIN OC-100992721/04/2017 23 : 14 201034 : EQUIPO ECOLECTADO20/04/2017 04 : 19 201034 : OS RECIBIDA20/04/2017 00 : 01 SEMIRAMIS.M : ODSWTP
RD/TELMEX
ENTRE PERU Y F VILLA</v>
          </cell>
          <cell r="AN1576" t="str">
            <v>3TE50G1523B0</v>
          </cell>
          <cell r="AO1576" t="str">
            <v>Smart</v>
          </cell>
          <cell r="AP1576" t="str">
            <v>Hisense</v>
          </cell>
          <cell r="AQ1576" t="str">
            <v>Android</v>
          </cell>
          <cell r="AR1576" t="str">
            <v>UHD 3840 X 2160</v>
          </cell>
          <cell r="AS1576" t="str">
            <v>3TE50G165140G165140M010</v>
          </cell>
          <cell r="AT1576">
            <v>28</v>
          </cell>
          <cell r="AU1576" t="str">
            <v>50H7GB</v>
          </cell>
          <cell r="AV1576" t="str">
            <v>3TE50G165140</v>
          </cell>
          <cell r="AW1576" t="str">
            <v>G165140</v>
          </cell>
          <cell r="AX1576" t="str">
            <v>M010</v>
          </cell>
          <cell r="AY1576">
            <v>74012703</v>
          </cell>
          <cell r="AZ1576">
            <v>51013622</v>
          </cell>
          <cell r="BA1576">
            <v>80151081</v>
          </cell>
        </row>
        <row r="1577">
          <cell r="D1577">
            <v>60316977</v>
          </cell>
          <cell r="E1577" t="str">
            <v xml:space="preserve">A   </v>
          </cell>
          <cell r="F1577" t="str">
            <v>TV</v>
          </cell>
          <cell r="G1577" t="str">
            <v>LORENA MARTINEZ GAMBOA</v>
          </cell>
          <cell r="H1577" t="str">
            <v>PROLONGACION COLON #989 SUR COLONIA NUEVA AURORA</v>
          </cell>
          <cell r="I1577">
            <v>8711175683</v>
          </cell>
          <cell r="J1577" t="str">
            <v>HISENSE</v>
          </cell>
          <cell r="K1577" t="str">
            <v>50H7GB</v>
          </cell>
          <cell r="L1577" t="str">
            <v>50G162219H00154</v>
          </cell>
          <cell r="M1577" t="str">
            <v>NO LO ESPECIFICA</v>
          </cell>
          <cell r="N1577">
            <v>15998.58</v>
          </cell>
          <cell r="O1577">
            <v>42655</v>
          </cell>
          <cell r="P1577">
            <v>42853</v>
          </cell>
          <cell r="Q1577">
            <v>201036</v>
          </cell>
          <cell r="R1577" t="str">
            <v>05/05/2017 05 : 52  ARANTXA.MON : Se autoriza NP5; numero de serie y ticket TELMEX correcto
04/05/2017 00 : 30 201036 : SE SOLICITO REFACCIÓN CON OC-1010261</v>
          </cell>
          <cell r="S1577" t="str">
            <v>EQUIPO COMPLETO SIN CAJA</v>
          </cell>
          <cell r="T1577" t="str">
            <v xml:space="preserve">      JAVIER LOPEZ                </v>
          </cell>
          <cell r="U1577">
            <v>42881</v>
          </cell>
          <cell r="V1577" t="str">
            <v>NORTE</v>
          </cell>
          <cell r="X1577" t="str">
            <v>TALLER</v>
          </cell>
          <cell r="Y1577">
            <v>42850</v>
          </cell>
          <cell r="AD1577" t="str">
            <v>Torreon/Nueva Aurora</v>
          </cell>
          <cell r="AE1577" t="str">
            <v>COA</v>
          </cell>
          <cell r="AF1577" t="str">
            <v>MX</v>
          </cell>
          <cell r="AG1577" t="str">
            <v>10416860</v>
          </cell>
          <cell r="AH1577" t="str">
            <v>LORENA MARTINEZ GAMBOA</v>
          </cell>
          <cell r="AI1577" t="str">
            <v>989 Sur Prolongacion Colon</v>
          </cell>
          <cell r="AJ1577" t="str">
            <v>0448712842083</v>
          </cell>
          <cell r="AK1577" t="str">
            <v>Torreon/Nueva Aurora</v>
          </cell>
          <cell r="AL1577" t="str">
            <v>27220</v>
          </cell>
          <cell r="AM1577" t="str">
            <v>10/05/2017 22 : 47 SEMIRAMIS.M : CSCCte se comunica para verificar el estatus de su equipo se le mencionaque se esta en espera de autorización de para la salida de equipo se lepide esta semana para respuesta05/05/2017 05 : 53 ARANTXA.MON : TCF105/05/2017 05 : 52 ARANTXA.MON : Se autoriza NP5; numero de serie yticket TELMEX correcto04/05/2017 00 : 30 201036 : SE SOLICITO REFACCIÓN CON OC-101026102/05/2017 23 : 31 201036 : EQUIPO RECOLECTADO26/04/2017 02 : 03 GABRIELA.B : ODSWTP Elaborado por */RG25/04/2017 23 : 36 GABRIELA.B : RD % ENTRE JIMENEZ Y ANTIGUA CARRETERAELABORADO POR */RG</v>
          </cell>
          <cell r="AN1577" t="str">
            <v>3TE50G1523B0</v>
          </cell>
          <cell r="AO1577" t="str">
            <v>Smart</v>
          </cell>
          <cell r="AP1577" t="str">
            <v>Hisense</v>
          </cell>
          <cell r="AQ1577" t="str">
            <v>Android</v>
          </cell>
          <cell r="AR1577" t="str">
            <v>UHD 3840 X 2160</v>
          </cell>
          <cell r="AS1577" t="str">
            <v>3TE55G154014MG154014MM010</v>
          </cell>
          <cell r="AT1577">
            <v>3</v>
          </cell>
          <cell r="AU1577" t="str">
            <v>55H6B</v>
          </cell>
          <cell r="AV1577" t="str">
            <v>3TE55G154014M</v>
          </cell>
          <cell r="AW1577" t="str">
            <v>G154014M</v>
          </cell>
          <cell r="AX1577" t="str">
            <v>M010</v>
          </cell>
          <cell r="AY1577">
            <v>74012894</v>
          </cell>
          <cell r="AZ1577">
            <v>51013812</v>
          </cell>
          <cell r="BA1577">
            <v>80153864</v>
          </cell>
        </row>
        <row r="1578">
          <cell r="D1578">
            <v>60312880</v>
          </cell>
          <cell r="E1578" t="str">
            <v xml:space="preserve">A   </v>
          </cell>
          <cell r="F1578" t="str">
            <v>TV</v>
          </cell>
          <cell r="G1578" t="str">
            <v>BRENDA GUADALUPE ADAME GONZALEZ</v>
          </cell>
          <cell r="H1578" t="str">
            <v>CHERAMICA ALEXICO 502, COL. PRADERAS DEL SUR</v>
          </cell>
          <cell r="I1578">
            <v>6562118151</v>
          </cell>
          <cell r="J1578" t="str">
            <v>HISENSE</v>
          </cell>
          <cell r="K1578" t="str">
            <v>50K20D</v>
          </cell>
          <cell r="L1578">
            <v>0</v>
          </cell>
          <cell r="M1578" t="str">
            <v xml:space="preserve">CARTA DE ACEPTACION Y ORDEN DE C.F. </v>
          </cell>
          <cell r="N1578">
            <v>0</v>
          </cell>
          <cell r="O1578">
            <v>41255</v>
          </cell>
          <cell r="P1578">
            <v>42797</v>
          </cell>
          <cell r="Q1578">
            <v>202246</v>
          </cell>
          <cell r="R1578" t="str">
            <v>01/04/2017 12 : 11  MARCO.DIAZ : TCF1 TCF1PU CSA
INF. SERGIO QUIÑONES.DMC.
24/03/2017 08 : 07  ADOLFO.FER : TCF1
24/03/2017 08 : 03  ADOLFO.FER : TCFR: SE GENERO ORDEN PARA DARSEGUIMIENTO A ODS 60310408</v>
          </cell>
          <cell r="S1578" t="str">
            <v/>
          </cell>
          <cell r="T1578" t="str">
            <v xml:space="preserve"> IDALIA LOZA                      </v>
          </cell>
          <cell r="U1578">
            <v>42881</v>
          </cell>
          <cell r="V1578" t="str">
            <v>NORTE</v>
          </cell>
          <cell r="X1578" t="str">
            <v>CLIENTE</v>
          </cell>
          <cell r="Y1578">
            <v>42793</v>
          </cell>
          <cell r="AD1578" t="str">
            <v>Cd. Juarez/Fracc. Padreras del Sur</v>
          </cell>
          <cell r="AE1578" t="str">
            <v>CHI</v>
          </cell>
          <cell r="AF1578" t="str">
            <v>MX</v>
          </cell>
          <cell r="AG1578" t="str">
            <v>10406601</v>
          </cell>
          <cell r="AH1578" t="str">
            <v>BRENDA GUADALUPE ADAME GONZALEZ</v>
          </cell>
          <cell r="AI1578" t="str">
            <v>Cheramica Alexico No. 502</v>
          </cell>
          <cell r="AJ1578" t="str">
            <v>656-211-81-51</v>
          </cell>
          <cell r="AK1578" t="str">
            <v>Cd. Juarez/Fracc. Padreras del Sur</v>
          </cell>
          <cell r="AL1578" t="str">
            <v>32575</v>
          </cell>
          <cell r="AM1578" t="str">
            <v>18/05/2017 00 : 44 JUANANTONIO : CSC se indica que el áreacorrespondiente esta diagnosticando la entrega de su equipo, se pasa ODS a CF para seguimiento. EMC*01/04/2017 12 : 11 MARCO.DIAZ : TCF1 TCF1PU CSAINF. SERGIO QUIÑONES.DMC.24/03/2017 08 : 07 ADOLFO.FER : TCF124/03/2017 08 : 03 ADOLFO.FER : TCFR: SE GENERO ORDEN PARA DARSEGUIMIENTO A ODS 60310408, SE ADJUNTA CORREO22/03/2017 03 : 42 MARIA.EUGENI : SEG: Se le pide apoyo a Marco Diaz yaque solicito que se generara folio. En espera de respuesta.19/03/2017 05 : 50 202246 : EN ESPERA DE REFACCIONES, AUN SIN #GUIA.09/03/2017 02 : 21 202246 : P1: T203798, OC100818108/03/2017 00 : 25 MARIA.EUGENI : SEG: CSA Favor de actualziar folio.orden con 8 dias.28/02/2017 02 : 11 202246 : V1 28 DE FEBRERO27/02/2017 22 : 44 DULCE.M : SE GENERA ORDEN DE SERVICIO PORINSTRUCCIÓN DE MARCO DIAZ DEBIDO A QUE EL CAMBIO FÍSICO LLEGO EN MAL ESTADO</v>
          </cell>
          <cell r="AN1578" t="str">
            <v>3TE50G132311</v>
          </cell>
          <cell r="AO1578" t="str">
            <v>Básica</v>
          </cell>
          <cell r="AP1578" t="str">
            <v>Hisense</v>
          </cell>
          <cell r="AQ1578" t="str">
            <v>Opera</v>
          </cell>
          <cell r="AR1578" t="str">
            <v>FHD 1920 x 1080</v>
          </cell>
          <cell r="AS1578" t="str">
            <v>3TE55G154014MG154014MM010</v>
          </cell>
          <cell r="AT1578">
            <v>3</v>
          </cell>
          <cell r="AU1578" t="str">
            <v>55H6B</v>
          </cell>
          <cell r="AV1578" t="str">
            <v>3TE55G154014M</v>
          </cell>
          <cell r="AW1578" t="str">
            <v>G154014M</v>
          </cell>
          <cell r="AX1578" t="str">
            <v>M010</v>
          </cell>
          <cell r="AY1578">
            <v>74012897</v>
          </cell>
          <cell r="AZ1578">
            <v>51013815</v>
          </cell>
          <cell r="BA1578">
            <v>80153865</v>
          </cell>
        </row>
        <row r="1579">
          <cell r="D1579">
            <v>60318881</v>
          </cell>
          <cell r="E1579" t="str">
            <v xml:space="preserve">A   </v>
          </cell>
          <cell r="F1579" t="str">
            <v>TV</v>
          </cell>
          <cell r="G1579" t="str">
            <v>Cecilia Odeth Muñoz</v>
          </cell>
          <cell r="H1579" t="str">
            <v>solidaridad lote 8</v>
          </cell>
          <cell r="I1579">
            <v>2383824917</v>
          </cell>
          <cell r="J1579" t="str">
            <v>HISENSE</v>
          </cell>
          <cell r="K1579" t="str">
            <v>50K20D</v>
          </cell>
          <cell r="L1579" t="str">
            <v>50J140916H00571</v>
          </cell>
          <cell r="M1579" t="str">
            <v xml:space="preserve">  carta Telmex                            folio  792202043744</v>
          </cell>
          <cell r="N1579" t="str">
            <v>$ 7 801.00</v>
          </cell>
          <cell r="O1579">
            <v>42829</v>
          </cell>
          <cell r="P1579">
            <v>42875</v>
          </cell>
          <cell r="Q1579">
            <v>201067</v>
          </cell>
          <cell r="R1579" t="str">
            <v xml:space="preserve">23/05/2017    ARANTXA.MON  NP5: P1: T173064/OC1011032
</v>
          </cell>
          <cell r="S1579" t="str">
            <v xml:space="preserve">   Equipo  en taller.   Sin caja para em</v>
          </cell>
          <cell r="T1579" t="str">
            <v xml:space="preserve">   Rafael Ramirez                 </v>
          </cell>
          <cell r="U1579">
            <v>42881</v>
          </cell>
          <cell r="X1579" t="str">
            <v>CLIENTE</v>
          </cell>
          <cell r="Y1579">
            <v>42875</v>
          </cell>
          <cell r="AD1579" t="str">
            <v>Tehuacan/Col. Juan Pablo II</v>
          </cell>
          <cell r="AE1579" t="str">
            <v>PUE</v>
          </cell>
          <cell r="AF1579" t="str">
            <v>MX</v>
          </cell>
          <cell r="AG1579" t="str">
            <v>10415957</v>
          </cell>
          <cell r="AH1579" t="str">
            <v>CECILIA ODETH MUÑOZ</v>
          </cell>
          <cell r="AI1579" t="str">
            <v>Solidaridad lt8</v>
          </cell>
          <cell r="AJ1579" t="str">
            <v>2381654494</v>
          </cell>
          <cell r="AK1579" t="str">
            <v>Tehuacan/Col. Juan Pablo II</v>
          </cell>
          <cell r="AL1579" t="str">
            <v>75855</v>
          </cell>
          <cell r="AM1579" t="str">
            <v>21/05/2017 12 : 32 201067 : PENDIENTE POR REFACCIONES 
OC-1011032
SE SOLICITA PANEL COMPLETO SIN TARJETAS 
TIRAS DE LEDS FUNDIDAS. SE SOLICITA PANEL YA QUE NUMER DE PARTE DE LEDS NO ESTA DISPONIBLE PARA SURTIMIENTO.20/05/2017 08 : 51 201067 : V1 20 DE MAYO 
20/05/2017 00 : 47 ANA.LAURA : ODSWTP
RD% 30 PONIENTE Y 17 DE ABRIL. A UN COSTADO DEL COLEGIO "CAROL" / ODS ANTERIOR 60316365</v>
          </cell>
          <cell r="AN1579" t="str">
            <v>3TE50G132311</v>
          </cell>
          <cell r="AO1579" t="str">
            <v>Básica</v>
          </cell>
          <cell r="AP1579" t="str">
            <v>Hisense</v>
          </cell>
          <cell r="AQ1579" t="str">
            <v>Opera</v>
          </cell>
          <cell r="AR1579" t="str">
            <v>FHD 1920 x 1080</v>
          </cell>
          <cell r="AS1579" t="str">
            <v>3TE55G154014MG154014MM010</v>
          </cell>
          <cell r="AT1579">
            <v>3</v>
          </cell>
          <cell r="AU1579" t="str">
            <v>55H6B</v>
          </cell>
          <cell r="AV1579" t="str">
            <v>3TE55G154014M</v>
          </cell>
          <cell r="AW1579" t="str">
            <v>G154014M</v>
          </cell>
          <cell r="AX1579" t="str">
            <v>M010</v>
          </cell>
          <cell r="AY1579">
            <v>74012896</v>
          </cell>
          <cell r="AZ1579">
            <v>51013814</v>
          </cell>
          <cell r="BA1579">
            <v>80153866</v>
          </cell>
        </row>
        <row r="1580">
          <cell r="D1580">
            <v>60318005</v>
          </cell>
          <cell r="E1580" t="str">
            <v xml:space="preserve">A   </v>
          </cell>
          <cell r="F1580" t="str">
            <v>TV</v>
          </cell>
          <cell r="G1580" t="str">
            <v xml:space="preserve">Jabes Cruz Licona </v>
          </cell>
          <cell r="H1580" t="str">
            <v xml:space="preserve">local  A  1  Adolfo lopez Mateos   # 3800  San Lorenzo Teotipilco  Tehuacan Puebla </v>
          </cell>
          <cell r="I1580">
            <v>2383842400</v>
          </cell>
          <cell r="J1580" t="str">
            <v>HISENSE</v>
          </cell>
          <cell r="K1580" t="str">
            <v>32D37</v>
          </cell>
          <cell r="L1580" t="str">
            <v>50G162218H00362</v>
          </cell>
          <cell r="M1580" t="str">
            <v>LIVERPOOL                            ORDEN DE ENTREGA   #9044563543</v>
          </cell>
          <cell r="N1580" t="str">
            <v>$ 7 197.66</v>
          </cell>
          <cell r="O1580">
            <v>42855</v>
          </cell>
          <cell r="P1580">
            <v>42866</v>
          </cell>
          <cell r="Q1580">
            <v>201067</v>
          </cell>
          <cell r="R1580" t="str">
            <v xml:space="preserve">23/05/2017    ARANTXA.MON  NP5: P1: T185195/OC-1011017
</v>
          </cell>
          <cell r="S1580" t="str">
            <v xml:space="preserve">   Equipo  Completo en taller.  Listo pa</v>
          </cell>
          <cell r="T1580" t="str">
            <v xml:space="preserve">   Rafael Ramirez                 </v>
          </cell>
          <cell r="U1580">
            <v>42881</v>
          </cell>
          <cell r="X1580" t="str">
            <v>CLIENTE</v>
          </cell>
          <cell r="Y1580">
            <v>42864</v>
          </cell>
          <cell r="AD1580" t="str">
            <v>san lorenzo Teotipilco / tehuacan</v>
          </cell>
          <cell r="AE1580" t="str">
            <v>PUE</v>
          </cell>
          <cell r="AF1580" t="str">
            <v>MX</v>
          </cell>
          <cell r="AG1580" t="str">
            <v>10417871</v>
          </cell>
          <cell r="AH1580" t="str">
            <v>JABES CRUZ LICONA</v>
          </cell>
          <cell r="AI1580" t="str">
            <v>LOCAL A 1 ADOLFO LOPEZ MATEOS 3800</v>
          </cell>
          <cell r="AJ1580" t="str">
            <v>2383842425</v>
          </cell>
          <cell r="AK1580" t="str">
            <v>san lorenzo Teotipilco / tehuacan</v>
          </cell>
          <cell r="AL1580" t="str">
            <v>75855</v>
          </cell>
          <cell r="AM1580" t="str">
            <v>09/05/2017 06 : 44 RAUL.CALDER : ODSWTP
RD% ENTRE MARIANO MATAMOROS Y MANUEL BARLET DIAS</v>
          </cell>
          <cell r="AN1580" t="str">
            <v>3TE32A144508</v>
          </cell>
          <cell r="AO1580" t="str">
            <v>Básica</v>
          </cell>
          <cell r="AP1580" t="str">
            <v>Hisense</v>
          </cell>
          <cell r="AQ1580" t="str">
            <v>Opera</v>
          </cell>
          <cell r="AR1580" t="str">
            <v>HD 1366 X 768</v>
          </cell>
          <cell r="AS1580" t="str">
            <v>GTE32G153355CRMM012</v>
          </cell>
          <cell r="AT1580">
            <v>4</v>
          </cell>
          <cell r="AU1580" t="str">
            <v>32H5B</v>
          </cell>
          <cell r="AV1580" t="str">
            <v>GTE32G153355</v>
          </cell>
          <cell r="AW1580" t="str">
            <v>CRM</v>
          </cell>
          <cell r="AX1580" t="str">
            <v>M012</v>
          </cell>
          <cell r="AY1580">
            <v>74012898</v>
          </cell>
          <cell r="AZ1580">
            <v>51013816</v>
          </cell>
          <cell r="BA1580">
            <v>80153867</v>
          </cell>
        </row>
        <row r="1581">
          <cell r="D1581">
            <v>60318602</v>
          </cell>
          <cell r="E1581" t="str">
            <v xml:space="preserve">A   </v>
          </cell>
          <cell r="F1581" t="str">
            <v>TV</v>
          </cell>
          <cell r="G1581" t="str">
            <v>CARLOS MUÑOZ</v>
          </cell>
          <cell r="H1581" t="str">
            <v>TEXCOCO # 10,COL.MEXICO 1ERA SECC.,NEZ CP 57620</v>
          </cell>
          <cell r="I1581" t="str">
            <v>5765  6052 / 5797 7692</v>
          </cell>
          <cell r="J1581" t="str">
            <v>HISENSE</v>
          </cell>
          <cell r="K1581" t="str">
            <v>32D33</v>
          </cell>
          <cell r="L1581" t="str">
            <v>32M141204H01390</v>
          </cell>
          <cell r="M1581">
            <v>1891</v>
          </cell>
          <cell r="N1581">
            <v>2198</v>
          </cell>
          <cell r="O1581">
            <v>41801</v>
          </cell>
          <cell r="P1581">
            <v>42874</v>
          </cell>
          <cell r="Q1581">
            <v>201057</v>
          </cell>
          <cell r="R1581" t="str">
            <v>23/05/2017 06 : 11  ARANTXA.MON : TCF1
23/05/2017 06 : 10  ARANTXA.MON : Se autoriza NP5; INFORMACION CORRECTA
20/05/2017 02 : 19 201057 : P1: SE SOLICITA #T171862,OC-1010988,PANEL</v>
          </cell>
          <cell r="S1581" t="str">
            <v xml:space="preserve"> EQUIPO EN CSA CLIENTE</v>
          </cell>
          <cell r="T1581" t="str">
            <v xml:space="preserve"> MARIBEL SASTRE HERNANDEZ         </v>
          </cell>
          <cell r="U1581">
            <v>42881</v>
          </cell>
          <cell r="X1581" t="str">
            <v>CLIENTE</v>
          </cell>
          <cell r="Y1581">
            <v>42872</v>
          </cell>
          <cell r="AD1581" t="str">
            <v>neza /mexico 1ra secc</v>
          </cell>
          <cell r="AE1581" t="str">
            <v>MEX</v>
          </cell>
          <cell r="AF1581" t="str">
            <v>MX</v>
          </cell>
          <cell r="AG1581" t="str">
            <v>10366847</v>
          </cell>
          <cell r="AH1581" t="str">
            <v>CARLOS MUÑOZ MUEBLERIA RADA</v>
          </cell>
          <cell r="AI1581" t="str">
            <v>av texcoco num 140</v>
          </cell>
          <cell r="AJ1581" t="str">
            <v>57977692</v>
          </cell>
          <cell r="AK1581" t="str">
            <v>neza /mexico 1ra secc</v>
          </cell>
          <cell r="AL1581" t="str">
            <v>57620</v>
          </cell>
          <cell r="AM1581" t="str">
            <v>20/05/2017 02 : 19 201057 : P1: SE SOLICITA #T171862,OC-1010988,PANEL,19/05/201718/05/2017 06 : 40 201057 : V1: SE LLAMO A CTE 17/05/2017, NO CONTESTO AUN ASI SE ENVIA VISITA JUEVES 18/05/2017, HORARIO ABIERTODE 9:00 A 18:0017/05/2017 07 : 47 SEMIRAMIS.M : ODSWTP
EQUIPO DE PISO</v>
          </cell>
          <cell r="AN1581" t="str">
            <v>3TE32M134512</v>
          </cell>
          <cell r="AO1581" t="str">
            <v>Básica</v>
          </cell>
          <cell r="AP1581" t="str">
            <v>Hisense</v>
          </cell>
          <cell r="AQ1581" t="str">
            <v>Opera</v>
          </cell>
          <cell r="AR1581" t="str">
            <v>HD 1366 X 768</v>
          </cell>
          <cell r="AS1581" t="str">
            <v>GTE32G153355CRMM012</v>
          </cell>
          <cell r="AT1581">
            <v>4</v>
          </cell>
          <cell r="AU1581" t="str">
            <v>32H5B</v>
          </cell>
          <cell r="AV1581" t="str">
            <v>GTE32G153355</v>
          </cell>
          <cell r="AW1581" t="str">
            <v>CRM</v>
          </cell>
          <cell r="AX1581" t="str">
            <v>M012</v>
          </cell>
          <cell r="AY1581">
            <v>74012899</v>
          </cell>
          <cell r="AZ1581">
            <v>51013817</v>
          </cell>
          <cell r="BA1581">
            <v>80153868</v>
          </cell>
        </row>
        <row r="1582">
          <cell r="D1582">
            <v>60318599</v>
          </cell>
          <cell r="E1582" t="str">
            <v xml:space="preserve">A   </v>
          </cell>
          <cell r="F1582" t="str">
            <v>TV</v>
          </cell>
          <cell r="G1582" t="str">
            <v>JOEL DIAZ VELASCO</v>
          </cell>
          <cell r="H1582" t="str">
            <v>MANUEL BERNAL # 44,COL.MEXICO 1ERA SECC.NEZA CP 57620</v>
          </cell>
          <cell r="I1582" t="str">
            <v>5765 7585 / 55 4090 0575</v>
          </cell>
          <cell r="J1582" t="str">
            <v>HISENSE</v>
          </cell>
          <cell r="K1582" t="str">
            <v>50K20DW</v>
          </cell>
          <cell r="L1582" t="str">
            <v>50G143291H09122</v>
          </cell>
          <cell r="M1582">
            <v>944</v>
          </cell>
          <cell r="N1582">
            <v>8499</v>
          </cell>
          <cell r="O1582">
            <v>41998</v>
          </cell>
          <cell r="P1582">
            <v>42874</v>
          </cell>
          <cell r="Q1582">
            <v>201057</v>
          </cell>
          <cell r="R1582" t="str">
            <v>23/05/2017 06 : 10  ARANTXA.MON : TCF1
23/05/2017 06 : 09  ARANTXA.MON : Se autoriza NP5; INFORMACION CORRECTA
20/05/2017 02 : 08 201057 : P1A: SE SOLICITA #T173331,PANEL ,OC-1010987</v>
          </cell>
          <cell r="S1582" t="str">
            <v xml:space="preserve"> EQUIPO EN CSA CLIENTE</v>
          </cell>
          <cell r="T1582" t="str">
            <v xml:space="preserve"> MARIBEL SASTRE HERNANDEZ         </v>
          </cell>
          <cell r="U1582">
            <v>42881</v>
          </cell>
          <cell r="X1582" t="str">
            <v>CLIENTE</v>
          </cell>
          <cell r="Y1582">
            <v>42872</v>
          </cell>
          <cell r="AD1582" t="str">
            <v>neza /mexico 1ra secc</v>
          </cell>
          <cell r="AE1582" t="str">
            <v>MEX</v>
          </cell>
          <cell r="AF1582" t="str">
            <v>MX</v>
          </cell>
          <cell r="AG1582" t="str">
            <v>10418429</v>
          </cell>
          <cell r="AH1582" t="str">
            <v>JOEL DIAZ VELASCO</v>
          </cell>
          <cell r="AI1582" t="str">
            <v>manuel bernal num 44</v>
          </cell>
          <cell r="AJ1582" t="str">
            <v>5540900575</v>
          </cell>
          <cell r="AK1582" t="str">
            <v>neza /mexico 1ra secc</v>
          </cell>
          <cell r="AL1582" t="str">
            <v>57620</v>
          </cell>
          <cell r="AM1582" t="str">
            <v>20/05/2017 02 : 08 201057 : P1A: SE SOLICITA #T173331,PANEL ,OC-1010987,19/05/201718/05/2017 06 : 35 201057 : V1: SE LLAMO A CLIENTE 17/05/2017, SE PROGRAMA VISITA PARA JUEVES 18/05/2017, HORARIO ABIERTO DE 9:00A 18:0017/05/2017 06 : 34 GERARDO.GRA : ODSWTP 
RD....ENTRE CALLE BERNARDO COUTO Y MANUEL MARIA CONTRERAS</v>
          </cell>
          <cell r="AN1582" t="str">
            <v>1TE50B8NUSCB</v>
          </cell>
          <cell r="AO1582" t="str">
            <v>Smart</v>
          </cell>
          <cell r="AP1582" t="str">
            <v>Hisense</v>
          </cell>
          <cell r="AQ1582" t="str">
            <v>Opera</v>
          </cell>
          <cell r="AR1582" t="str">
            <v>FHD 1920 x 1080</v>
          </cell>
          <cell r="AS1582" t="str">
            <v>3TE55G1623K3G1623K3M010</v>
          </cell>
          <cell r="AT1582">
            <v>14</v>
          </cell>
          <cell r="AU1582" t="str">
            <v>55H7B</v>
          </cell>
          <cell r="AV1582" t="str">
            <v>3TE55G1623K3</v>
          </cell>
          <cell r="AW1582" t="str">
            <v>G1623K3</v>
          </cell>
          <cell r="AX1582" t="str">
            <v>M010</v>
          </cell>
          <cell r="AY1582">
            <v>74012900</v>
          </cell>
          <cell r="AZ1582">
            <v>51013818</v>
          </cell>
          <cell r="BA1582">
            <v>80153869</v>
          </cell>
        </row>
        <row r="1583">
          <cell r="D1583">
            <v>60318757</v>
          </cell>
          <cell r="E1583" t="str">
            <v xml:space="preserve">A   </v>
          </cell>
          <cell r="F1583" t="str">
            <v>TV</v>
          </cell>
          <cell r="G1583" t="str">
            <v>LETICIA RODRIGUEZ PULIDO</v>
          </cell>
          <cell r="H1583" t="str">
            <v>4TA PRIVADA TEXCALATLACO 8P, COL.SAN MIGUEL XICALCO,TLALPAN CP 14490</v>
          </cell>
          <cell r="I1583" t="str">
            <v>1315 8213 / 55 7407 1623</v>
          </cell>
          <cell r="J1583" t="str">
            <v>HISENSE</v>
          </cell>
          <cell r="K1583" t="str">
            <v>50K20DW</v>
          </cell>
          <cell r="L1583" t="str">
            <v>50J140464H02261</v>
          </cell>
          <cell r="M1583">
            <v>8220170</v>
          </cell>
          <cell r="N1583">
            <v>10120.950000000001</v>
          </cell>
          <cell r="O1583">
            <v>41920</v>
          </cell>
          <cell r="P1583">
            <v>42875</v>
          </cell>
          <cell r="Q1583">
            <v>201057</v>
          </cell>
          <cell r="R1583" t="str">
            <v>23/05/2017 06 : 37  ARANTXA.MON : TCF1
23/05/2017 06 : 36  ARANTXA.MON : Se autoriza NP5; INFORMACION CORRECTA
21/05/2017 02 : 50 201057 : P1A: SE SOLICITA #T173331 / #T171496,OC-1011028</v>
          </cell>
          <cell r="S1583" t="str">
            <v xml:space="preserve"> EQUIPO EN CSA </v>
          </cell>
          <cell r="T1583" t="str">
            <v xml:space="preserve"> MARIBEL SASTRE HERNANDEZ         </v>
          </cell>
          <cell r="U1583">
            <v>42881</v>
          </cell>
          <cell r="X1583" t="str">
            <v>TALLER</v>
          </cell>
          <cell r="Y1583">
            <v>42874</v>
          </cell>
          <cell r="AD1583" t="str">
            <v>san miguelel xicalco/tlalpan</v>
          </cell>
          <cell r="AE1583" t="str">
            <v>DF</v>
          </cell>
          <cell r="AF1583" t="str">
            <v>MX</v>
          </cell>
          <cell r="AG1583" t="str">
            <v>10418142</v>
          </cell>
          <cell r="AH1583" t="str">
            <v>LETICIA RODRIGUEZ PULIDO</v>
          </cell>
          <cell r="AI1583" t="str">
            <v>8p 4t priv texcalatlaco</v>
          </cell>
          <cell r="AJ1583" t="str">
            <v>0445574071623</v>
          </cell>
          <cell r="AK1583" t="str">
            <v>san miguelel xicalco/tlalpan</v>
          </cell>
          <cell r="AL1583" t="str">
            <v>14490</v>
          </cell>
          <cell r="AM1583" t="str">
            <v>21/05/2017 02 : 50 201057 : P1A: SE SOLICITA #T173331 / #T171496,OC-1011028,20/05/201719/05/2017 07 : 14 201057 : V1: SE LLAMO A CTE 18/05/2017, SE PROGRAMA VISITA PARA VIERNES 19/05/2017, HORARIO ABIERTO DE 9:00 A 18:0018/05/2017 22 : 19 ANA.ROSA : ODSWTP
FEDERAL A CUERNAVACA, LA DESVISCION AL AJUSCO</v>
          </cell>
          <cell r="AN1583" t="str">
            <v>1TE50B8NUSCB</v>
          </cell>
          <cell r="AO1583" t="str">
            <v>Smart</v>
          </cell>
          <cell r="AP1583" t="str">
            <v>Hisense</v>
          </cell>
          <cell r="AQ1583" t="str">
            <v>Opera</v>
          </cell>
          <cell r="AR1583" t="str">
            <v>FHD 1920 x 1080</v>
          </cell>
          <cell r="AS1583" t="str">
            <v>3TE55G1623K3G1623K3M010</v>
          </cell>
          <cell r="AT1583">
            <v>14</v>
          </cell>
          <cell r="AU1583" t="str">
            <v>55H7B</v>
          </cell>
          <cell r="AV1583" t="str">
            <v>3TE55G1623K3</v>
          </cell>
          <cell r="AW1583" t="str">
            <v>G1623K3</v>
          </cell>
          <cell r="AX1583" t="str">
            <v>M010</v>
          </cell>
          <cell r="AY1583">
            <v>74012901</v>
          </cell>
          <cell r="AZ1583">
            <v>51013819</v>
          </cell>
          <cell r="BA1583">
            <v>80153870</v>
          </cell>
        </row>
        <row r="1584">
          <cell r="D1584">
            <v>60318678</v>
          </cell>
          <cell r="E1584" t="str">
            <v xml:space="preserve">A   </v>
          </cell>
          <cell r="F1584" t="str">
            <v>TV</v>
          </cell>
          <cell r="G1584" t="str">
            <v>JUAN CORONA VELAZQUEZ</v>
          </cell>
          <cell r="H1584" t="str">
            <v>UH DEL HEROICO COLEGIO MILITAR # 8 INT.1,COL.SAN PEDRO MARTIR,TLALPAN CP 14650</v>
          </cell>
          <cell r="I1584" t="str">
            <v>5489 2802</v>
          </cell>
          <cell r="J1584" t="str">
            <v>HISENSE</v>
          </cell>
          <cell r="K1584" t="str">
            <v>50K20D</v>
          </cell>
          <cell r="L1584" t="str">
            <v>50J140472H06874</v>
          </cell>
          <cell r="M1584">
            <v>6496</v>
          </cell>
          <cell r="N1584">
            <v>6999</v>
          </cell>
          <cell r="O1584">
            <v>41883</v>
          </cell>
          <cell r="P1584">
            <v>42875</v>
          </cell>
          <cell r="Q1584">
            <v>201057</v>
          </cell>
          <cell r="R1584" t="str">
            <v>23/05/2017 06 : 36  ARANTXA.MON : TCF1
23/05/2017 06 : 35  ARANTXA.MON : Se autoriza NP5; INFORMACION CORRECTA
21/05/2017 02 : 41 201057 : P1A: SE SOLICITA #T173064,PANEL,OC-1011027</v>
          </cell>
          <cell r="S1584" t="str">
            <v xml:space="preserve"> EQUIPO EN CSA </v>
          </cell>
          <cell r="T1584" t="str">
            <v xml:space="preserve"> MARIBEL SASTRE HERNANDEZ         </v>
          </cell>
          <cell r="U1584">
            <v>42881</v>
          </cell>
          <cell r="X1584" t="str">
            <v>TALLER</v>
          </cell>
          <cell r="Y1584">
            <v>42873</v>
          </cell>
          <cell r="AD1584" t="str">
            <v>Tlalpan/San Pedro Martir</v>
          </cell>
          <cell r="AE1584" t="str">
            <v>DF</v>
          </cell>
          <cell r="AF1584" t="str">
            <v>MX</v>
          </cell>
          <cell r="AG1584" t="str">
            <v>10418032</v>
          </cell>
          <cell r="AH1584" t="str">
            <v>JUAN CORONA VELAZQUEZ</v>
          </cell>
          <cell r="AI1584" t="str">
            <v>Unidad Hab. Del Heroco Colegio Miliar No. 8 Int 1</v>
          </cell>
          <cell r="AJ1584" t="str">
            <v>55-37-45-20-08</v>
          </cell>
          <cell r="AK1584" t="str">
            <v>Tlalpan/San Pedro Martir</v>
          </cell>
          <cell r="AL1584" t="str">
            <v>14650</v>
          </cell>
          <cell r="AM1584" t="str">
            <v xml:space="preserve">21/05/2017 02 : 41 201057 : P1A: SE SOLICITA #T173064,PANEL,OC-1011027,20/05/201719/05/2017 23 : 17 201057 : CTE REGRESA LLAMADA 19/05/2017, CONFIRMA VISITA PARA HOY VIERNES 19/05/2017 HORARIO ABIERTO DE 9:00 A18:0019/05/2017 22 : 06 201057 : SE LE LLAMA DE NUEVO 19/05/2017 A LAS 9:06 PARA CONFIRMAR VISITA NO CONTESTA, SE ENVIA VISITA DE NUEVO 19/05/2017 HORARIO ABIERTO DE 9:00 18:00
SE LLAMO A CTE 18/05/2017, PARA CONFIRMAR VISITA, NO CONTESTO18/05/2017 06 : 02 201057 : V1: SE LLAMO A CTE 17/05/2017, NO CONTESTO, AUN ASI SE ENVIA VISITA PARA JUEVES 18/05/2017 HORARIO ABIERTO DE 9:00 A 18:0011/05/2017 04 : 41 BRENDA.MORA : ODSWTP
ENTRADA PRINCIPAL POR LA AUTOPISTA MÉXICO CUERNAVACA POR EL KM 22.5
</v>
          </cell>
          <cell r="AN1584" t="str">
            <v>3TE50G132311</v>
          </cell>
          <cell r="AO1584" t="str">
            <v>Básica</v>
          </cell>
          <cell r="AP1584" t="str">
            <v>Hisense</v>
          </cell>
          <cell r="AQ1584" t="str">
            <v>Opera</v>
          </cell>
          <cell r="AR1584" t="str">
            <v>FHD 1920 x 1080</v>
          </cell>
          <cell r="AS1584" t="str">
            <v>3TE55G1623K3G1623K3M010</v>
          </cell>
          <cell r="AT1584">
            <v>14</v>
          </cell>
          <cell r="AU1584" t="str">
            <v>55H7B</v>
          </cell>
          <cell r="AV1584" t="str">
            <v>3TE55G1623K3</v>
          </cell>
          <cell r="AW1584" t="str">
            <v>G1623K3</v>
          </cell>
          <cell r="AX1584" t="str">
            <v>M010</v>
          </cell>
          <cell r="AY1584">
            <v>74012903</v>
          </cell>
          <cell r="AZ1584">
            <v>51013821</v>
          </cell>
          <cell r="BA1584">
            <v>80153872</v>
          </cell>
        </row>
        <row r="1585">
          <cell r="D1585">
            <v>60318826</v>
          </cell>
          <cell r="E1585" t="str">
            <v xml:space="preserve">A   </v>
          </cell>
          <cell r="F1585" t="str">
            <v>TV</v>
          </cell>
          <cell r="G1585" t="str">
            <v>ADRIANA BELTRAN</v>
          </cell>
          <cell r="H1585" t="str">
            <v>NARANJO 79 CSA 3,COL.FLORIDA,ALVARO OBREGON CP 01030</v>
          </cell>
          <cell r="I1585" t="str">
            <v>5663 4572 / 55 5436 7402</v>
          </cell>
          <cell r="J1585" t="str">
            <v>HISENSE</v>
          </cell>
          <cell r="K1585" t="str">
            <v>43H7C</v>
          </cell>
          <cell r="L1585" t="str">
            <v>43G160588H04284</v>
          </cell>
          <cell r="M1585" t="str">
            <v>CARTA FACTURA</v>
          </cell>
          <cell r="N1585">
            <v>8999</v>
          </cell>
          <cell r="O1585">
            <v>42566</v>
          </cell>
          <cell r="P1585">
            <v>42874</v>
          </cell>
          <cell r="Q1585">
            <v>201057</v>
          </cell>
          <cell r="R1585" t="str">
            <v>23/05/2017 06 : 26  ARANTXA.MON : TCF1
23/05/2017 06 : 26  ARANTXA.MON : Se autoriza NP5; INFORMACION CORRECTA
20/05/2017 06 : 56 201057 : P1A: SE SOLICITA #T197917,PANEL,OC-1011010</v>
          </cell>
          <cell r="S1585" t="str">
            <v xml:space="preserve"> EQUIPO EN CSA CLIENTE</v>
          </cell>
          <cell r="T1585" t="str">
            <v xml:space="preserve"> MARIBEL SASTRE HERNANDEZ         </v>
          </cell>
          <cell r="U1585">
            <v>42881</v>
          </cell>
          <cell r="X1585" t="str">
            <v>CLIENTE</v>
          </cell>
          <cell r="Y1585">
            <v>42874</v>
          </cell>
          <cell r="AD1585" t="str">
            <v>Florida Alvaro Obregon</v>
          </cell>
          <cell r="AE1585" t="str">
            <v>DF</v>
          </cell>
          <cell r="AF1585" t="str">
            <v>MX</v>
          </cell>
          <cell r="AG1585" t="str">
            <v>10416885</v>
          </cell>
          <cell r="AH1585" t="str">
            <v>BELTRAN ADRIANA</v>
          </cell>
          <cell r="AI1585" t="str">
            <v>3 Naranjo 79</v>
          </cell>
          <cell r="AJ1585" t="str">
            <v>5554367402</v>
          </cell>
          <cell r="AK1585" t="str">
            <v>Florida Alvaro Obregon</v>
          </cell>
          <cell r="AL1585" t="str">
            <v>01030</v>
          </cell>
          <cell r="AM1585" t="str">
            <v>20/05/2017 06 : 56 201057 : P1A: SE SOLICITA #T197917,PANEL,OC-1011010,19/05/201719/05/2017 23 : 40 201057 : V1: SE LLAMO A CTE 19/05/2017, SE CONFIRMA VISITA PARA HOY 19/05/2017, HORARIO ABIERTO DE 9:00 A 18:0019/05/2017 04 : 49 ANA.LAURA : ODSWTP
TVJ</v>
          </cell>
          <cell r="AN1585" t="str">
            <v>3TE43G154905</v>
          </cell>
          <cell r="AO1585" t="str">
            <v>Smart</v>
          </cell>
          <cell r="AP1585" t="str">
            <v>Hisense</v>
          </cell>
          <cell r="AQ1585" t="str">
            <v>Opera</v>
          </cell>
          <cell r="AR1585" t="str">
            <v>UHD 3840 X 2160</v>
          </cell>
          <cell r="AS1585" t="str">
            <v>3TE43G1632G6CRMM012</v>
          </cell>
          <cell r="AT1585" t="str">
            <v>0</v>
          </cell>
          <cell r="AU1585" t="str">
            <v>43H7C</v>
          </cell>
          <cell r="AV1585" t="str">
            <v>3TE43G1632G6</v>
          </cell>
          <cell r="AW1585" t="str">
            <v>CRM</v>
          </cell>
          <cell r="AX1585" t="str">
            <v>M012</v>
          </cell>
          <cell r="AY1585">
            <v>74012904</v>
          </cell>
          <cell r="AZ1585">
            <v>51013822</v>
          </cell>
          <cell r="BA1585">
            <v>80153873</v>
          </cell>
        </row>
        <row r="1586">
          <cell r="D1586">
            <v>60317348</v>
          </cell>
          <cell r="E1586" t="str">
            <v xml:space="preserve">A   </v>
          </cell>
          <cell r="F1586" t="str">
            <v>TV</v>
          </cell>
          <cell r="G1586" t="str">
            <v>ENRIQUE CHAGOYA PEREZ</v>
          </cell>
          <cell r="H1586" t="str">
            <v>AV.VASCO DE QUIROGA # 1235 EDIF.B DEPTO.206,COL.CUEVITAS,ALVARO OBREGON CP 01220</v>
          </cell>
          <cell r="I1586" t="str">
            <v>55 3523 6081 / 5257 5581</v>
          </cell>
          <cell r="J1586" t="str">
            <v>HISENSE</v>
          </cell>
          <cell r="K1586" t="str">
            <v>50K20DW</v>
          </cell>
          <cell r="L1586" t="str">
            <v>50J140464H0006</v>
          </cell>
          <cell r="M1586">
            <v>6484</v>
          </cell>
          <cell r="N1586">
            <v>8499</v>
          </cell>
          <cell r="O1586">
            <v>42968</v>
          </cell>
          <cell r="P1586">
            <v>42873</v>
          </cell>
          <cell r="Q1586">
            <v>201057</v>
          </cell>
          <cell r="R1586" t="str">
            <v>23/05/2017 06 : 18  ARANTXA.MON : TCF1
23/05/2017 06 : 17  ARANTXA.MON : Se autoriza NP5; INFORMACION CORRECTA
20/05/2017 07 : 12 201057 : P1A: SE SOLICITA #173331,PANEL,OC-1010998,</v>
          </cell>
          <cell r="S1586" t="str">
            <v xml:space="preserve"> EQUIPO EN CSA </v>
          </cell>
          <cell r="T1586" t="str">
            <v xml:space="preserve"> MARIBEL SASTRE HERNANDEZ         </v>
          </cell>
          <cell r="U1586">
            <v>42881</v>
          </cell>
          <cell r="X1586" t="str">
            <v>TALLER</v>
          </cell>
          <cell r="Y1586">
            <v>42854</v>
          </cell>
          <cell r="AD1586" t="str">
            <v>alvaro obregon /col cuevitas</v>
          </cell>
          <cell r="AE1586" t="str">
            <v>DF</v>
          </cell>
          <cell r="AF1586" t="str">
            <v>MX</v>
          </cell>
          <cell r="AG1586" t="str">
            <v>10417160</v>
          </cell>
          <cell r="AH1586" t="str">
            <v>ENRIQUE CHAGOYA PEREZ</v>
          </cell>
          <cell r="AI1586" t="str">
            <v>av basco de quiroga num 1235 edif b dto 206</v>
          </cell>
          <cell r="AJ1586" t="str">
            <v>52575581</v>
          </cell>
          <cell r="AK1586" t="str">
            <v>alvaro obregon /col cuevitas</v>
          </cell>
          <cell r="AL1586" t="str">
            <v>01220</v>
          </cell>
          <cell r="AM1586" t="str">
            <v>20/05/2017 07 : 12 201057 : P1A: SE SOLICITA #173331,PANEL,OC-1010998,19/05/201718/05/2017 06 : 49 201057 : V1. SE LLAMO A CTE 17/05/2017, SE PROGRAMA VISITA PARA JUEVES 18/05/2017, HORARI ABIERTO DE 9:00 A 18:0018/05/2017 02 : 07 ANA.LAURA : CSAse pide apoyo a taller, hoy contactaran a cte para agendar visita, cteenterado y en espera18/05/2017 01 : 58 ANA.LAURA : CCA 20105729/04/2017 07 : 30 201767 : V1. 03/05/2017: 10 A.M. - 6 P.M.H-24421 SE ASIGNA R71EJI28/04/2017 04 : 23 LAURA.HERNA : ODSWTP</v>
          </cell>
          <cell r="AN1586" t="str">
            <v>1TE50B8NUSCB</v>
          </cell>
          <cell r="AO1586" t="str">
            <v>Smart</v>
          </cell>
          <cell r="AP1586" t="str">
            <v>Hisense</v>
          </cell>
          <cell r="AQ1586" t="str">
            <v>Opera</v>
          </cell>
          <cell r="AR1586" t="str">
            <v>FHD 1920 x 1080</v>
          </cell>
          <cell r="AS1586" t="str">
            <v>3TE55G1623K3G1623K3M010</v>
          </cell>
          <cell r="AT1586">
            <v>14</v>
          </cell>
          <cell r="AU1586" t="str">
            <v>55H7B</v>
          </cell>
          <cell r="AV1586" t="str">
            <v>3TE55G1623K3</v>
          </cell>
          <cell r="AW1586" t="str">
            <v>G1623K3</v>
          </cell>
          <cell r="AX1586" t="str">
            <v>M010</v>
          </cell>
          <cell r="AY1586">
            <v>74012908</v>
          </cell>
          <cell r="AZ1586">
            <v>51013826</v>
          </cell>
          <cell r="BA1586">
            <v>80153874</v>
          </cell>
        </row>
        <row r="1587">
          <cell r="D1587">
            <v>60318723</v>
          </cell>
          <cell r="E1587" t="str">
            <v xml:space="preserve">A   </v>
          </cell>
          <cell r="F1587" t="str">
            <v>TV</v>
          </cell>
          <cell r="G1587" t="str">
            <v>JESUS TELLEZ</v>
          </cell>
          <cell r="H1587" t="str">
            <v>LEONA VICARIO MZ.1 LT.12,COL. 1ERA SECC.MIGUEL HGO,TLALPAN CP 14410</v>
          </cell>
          <cell r="I1587" t="str">
            <v>5665 9581 / 55 4526 1368</v>
          </cell>
          <cell r="J1587" t="str">
            <v>HISENSE</v>
          </cell>
          <cell r="K1587" t="str">
            <v>65H7B</v>
          </cell>
          <cell r="L1587" t="str">
            <v>65G161544H00004</v>
          </cell>
          <cell r="M1587" t="str">
            <v>TIQUET</v>
          </cell>
          <cell r="N1587">
            <v>10749.75</v>
          </cell>
          <cell r="O1587">
            <v>42829</v>
          </cell>
          <cell r="P1587">
            <v>42874</v>
          </cell>
          <cell r="Q1587">
            <v>201057</v>
          </cell>
          <cell r="R1587" t="str">
            <v>23/05/2017 06 : 23  ARANTXA.MON : TCF1
23/05/2017 06 : 23  ARANTXA.MON : Se autoriza NP5; INFORMACION CORRECTA
20/05/2017 06 : 58 201057 : P1A: SE SOLICITA #T189992,PANEL,OC-1011006,</v>
          </cell>
          <cell r="S1587" t="str">
            <v xml:space="preserve"> EQUIPO EN CSA CLIENTE</v>
          </cell>
          <cell r="T1587" t="str">
            <v xml:space="preserve"> MARIBEL SASTRE HERNANDEZ         </v>
          </cell>
          <cell r="U1587">
            <v>42881</v>
          </cell>
          <cell r="X1587" t="str">
            <v>CLIENTE</v>
          </cell>
          <cell r="Y1587">
            <v>42873</v>
          </cell>
          <cell r="AD1587" t="str">
            <v>Tlalpan/1 era secc M Hidalgo</v>
          </cell>
          <cell r="AE1587" t="str">
            <v>DF</v>
          </cell>
          <cell r="AF1587" t="str">
            <v>MX</v>
          </cell>
          <cell r="AG1587" t="str">
            <v>10418309</v>
          </cell>
          <cell r="AH1587" t="str">
            <v>JESUS TELLEZ</v>
          </cell>
          <cell r="AI1587" t="str">
            <v>leona avicario mz lt 12</v>
          </cell>
          <cell r="AJ1587" t="str">
            <v>5545261368</v>
          </cell>
          <cell r="AK1587" t="str">
            <v>Tlalpan/1 era secc M Hidalgo</v>
          </cell>
          <cell r="AL1587" t="str">
            <v>14410</v>
          </cell>
          <cell r="AM1587" t="str">
            <v xml:space="preserve">20/05/2017 06 : 58 201057 : P1A: SE SOLICITA #T189992,PANEL,OC-1011006,19/05/201718/05/2017 06 : 00 201057 : V1: SE LLAMO A CTE 18/05/2017, SE PROGRAMA VISITA PARA JUEVES 18/05/2017, HORARIO ABIERTO DE 9:00 A 18:0016/05/2017 05 : 00 SEMIRAMIS.M : ODSWTP 
RD/PLACIO DE HIERRO 
ENTRE QUERETARO Y GUADALAJARA 
</v>
          </cell>
          <cell r="AN1587" t="str">
            <v>3TE65G152018</v>
          </cell>
          <cell r="AO1587" t="str">
            <v>Smart</v>
          </cell>
          <cell r="AP1587" t="str">
            <v>Hisense</v>
          </cell>
          <cell r="AQ1587" t="str">
            <v>Opera</v>
          </cell>
          <cell r="AR1587" t="str">
            <v>UHD 3840 X 2160</v>
          </cell>
          <cell r="AS1587" t="str">
            <v>3TE65G1613D3G1613D3M010</v>
          </cell>
          <cell r="AT1587">
            <v>1</v>
          </cell>
          <cell r="AU1587" t="str">
            <v>65H10B</v>
          </cell>
          <cell r="AV1587" t="str">
            <v>3TE65G1613D3</v>
          </cell>
          <cell r="AW1587" t="str">
            <v>G1613D3</v>
          </cell>
          <cell r="AX1587" t="str">
            <v>M010</v>
          </cell>
          <cell r="AY1587">
            <v>74012909</v>
          </cell>
          <cell r="AZ1587">
            <v>51013827</v>
          </cell>
          <cell r="BA1587">
            <v>80153875</v>
          </cell>
        </row>
        <row r="1588">
          <cell r="D1588">
            <v>60318542</v>
          </cell>
          <cell r="E1588" t="str">
            <v xml:space="preserve">A   </v>
          </cell>
          <cell r="F1588" t="str">
            <v>TV</v>
          </cell>
          <cell r="G1588" t="str">
            <v>LUCIA PEÑA AGAPITO</v>
          </cell>
          <cell r="H1588" t="str">
            <v>AV.11 # 311,COL.ESPERANZA,NEZAHUATLCOYOTL CP 57800</v>
          </cell>
          <cell r="I1588" t="str">
            <v>55 1691 0387</v>
          </cell>
          <cell r="J1588" t="str">
            <v>HISENSE</v>
          </cell>
          <cell r="K1588" t="str">
            <v>50H3</v>
          </cell>
          <cell r="L1588" t="str">
            <v>50J141308H01360</v>
          </cell>
          <cell r="M1588" t="str">
            <v>TIQUET</v>
          </cell>
          <cell r="N1588">
            <v>12423.84</v>
          </cell>
          <cell r="O1588">
            <v>41960</v>
          </cell>
          <cell r="P1588">
            <v>42871</v>
          </cell>
          <cell r="Q1588">
            <v>201057</v>
          </cell>
          <cell r="R1588" t="str">
            <v>20/05/2017 04 : 20  ARANTXA.MON : TCF1
20/05/2017 04 : 19  ARANTXA.MON : Se autoriza NP5; INFORMACION CORRECTA
20/05/2017 00 : 53 201057 : P1A: SE SOLICITA #T173331,PANEL,OC-1010961</v>
          </cell>
          <cell r="S1588" t="str">
            <v xml:space="preserve"> EQUIPO EN CSA </v>
          </cell>
          <cell r="T1588" t="str">
            <v xml:space="preserve"> MARIBEL SASTRE HERNANDEZ         </v>
          </cell>
          <cell r="U1588">
            <v>42881</v>
          </cell>
          <cell r="X1588" t="str">
            <v>TALLER</v>
          </cell>
          <cell r="Y1588">
            <v>42871</v>
          </cell>
          <cell r="AD1588" t="str">
            <v>Nezahualcoyotl/Esperanza</v>
          </cell>
          <cell r="AE1588" t="str">
            <v>MEX</v>
          </cell>
          <cell r="AF1588" t="str">
            <v>MX</v>
          </cell>
          <cell r="AG1588" t="str">
            <v>10416980</v>
          </cell>
          <cell r="AH1588" t="str">
            <v>LUCIA PEÑA AGAPITO</v>
          </cell>
          <cell r="AI1588" t="str">
            <v>311 Av 11</v>
          </cell>
          <cell r="AJ1588" t="str">
            <v>51133035</v>
          </cell>
          <cell r="AK1588" t="str">
            <v>Nezahualcoyotl/Esperanza</v>
          </cell>
          <cell r="AL1588" t="str">
            <v>57800</v>
          </cell>
          <cell r="AM1588" t="str">
            <v>20/05/2017 04 : 20 ARANTXA.MON : TCF120/05/2017 04 : 19 ARANTXA.MON : Se autoriza NP5; INFORMACION CORRECTA20/05/2017 00 : 53 201057 : P1A: SE SOLICITA #T173331,PANEL,OC-1010961,18/05/201717/05/2017 05 : 22 201057 : V1: SE LLAMO A CTE 16/05/2017,PARA PROGRAMARVISITA, NUMERO DE TELEFONO ESTA FUERA DE SERVICIO, SE ENVIA VISITA PARA MIERCOLES 17/05/2017, HORARIO ABIERTO DE 9:00 A 18:0017/05/2017 00 : 14 GABRIELA.B : ODSWTP Elaborado por */RG17/05/2017 00 : 13 GABRIELA.B : RD % CIELITO LINDO Y AMANECER RANCHERO,CERCA DE LA SECUNDARI ALBERT EINSTEIN</v>
          </cell>
          <cell r="AN1588" t="str">
            <v>3TE50J141202</v>
          </cell>
          <cell r="AO1588" t="str">
            <v>Básica</v>
          </cell>
          <cell r="AP1588" t="str">
            <v>Hisense</v>
          </cell>
          <cell r="AQ1588" t="str">
            <v>Opera</v>
          </cell>
          <cell r="AR1588" t="str">
            <v>FHD 1920 x 1080</v>
          </cell>
          <cell r="AS1588" t="str">
            <v>3TE55G1623K3G1623K3M010</v>
          </cell>
          <cell r="AT1588">
            <v>14</v>
          </cell>
          <cell r="AU1588" t="str">
            <v>55H7B</v>
          </cell>
          <cell r="AV1588" t="str">
            <v>3TE55G1623K3</v>
          </cell>
          <cell r="AW1588" t="str">
            <v>G1623K3</v>
          </cell>
          <cell r="AX1588" t="str">
            <v>M010</v>
          </cell>
          <cell r="AY1588">
            <v>74012911</v>
          </cell>
          <cell r="AZ1588">
            <v>51013829</v>
          </cell>
          <cell r="BA1588">
            <v>80153876</v>
          </cell>
        </row>
        <row r="1589">
          <cell r="D1589">
            <v>60318797</v>
          </cell>
          <cell r="E1589" t="str">
            <v xml:space="preserve">A   </v>
          </cell>
          <cell r="F1589" t="str">
            <v>TV</v>
          </cell>
          <cell r="G1589" t="str">
            <v>MANUEL GAUDENCIO AMADOR ALFARO</v>
          </cell>
          <cell r="H1589" t="str">
            <v>CARLOTA # 170,COL. TEPEYAC,GAM TEL 5517 8518</v>
          </cell>
          <cell r="I1589" t="str">
            <v>5517 8518</v>
          </cell>
          <cell r="J1589" t="str">
            <v>HISENSE</v>
          </cell>
          <cell r="K1589" t="str">
            <v>50K20D</v>
          </cell>
          <cell r="L1589" t="str">
            <v>50J140472H07242</v>
          </cell>
          <cell r="M1589" t="str">
            <v>IWABM107507</v>
          </cell>
          <cell r="N1589">
            <v>6999</v>
          </cell>
          <cell r="O1589">
            <v>41863</v>
          </cell>
          <cell r="P1589">
            <v>42875</v>
          </cell>
          <cell r="Q1589">
            <v>201057</v>
          </cell>
          <cell r="R1589" t="str">
            <v>23/05/2017 06 : 34  ARANTXA.MON : TCF1
23/05/2017 06 : 34  ARANTXA.MON : Se autoriza NP5; INFORMACION CORRECTA
21/05/2017 02 : 34 201057 : P1A: SE SOLICITA #T173064,PANEL,OC-1011026</v>
          </cell>
          <cell r="S1589" t="str">
            <v xml:space="preserve"> EQUIPO EN CSA CLIENTE</v>
          </cell>
          <cell r="T1589" t="str">
            <v xml:space="preserve"> MARIBEL SASTRE HERNANDEZ         </v>
          </cell>
          <cell r="U1589">
            <v>42881</v>
          </cell>
          <cell r="X1589" t="str">
            <v>CLIENTE</v>
          </cell>
          <cell r="Y1589">
            <v>42874</v>
          </cell>
          <cell r="AD1589" t="str">
            <v>GAM/gpe tepeyac</v>
          </cell>
          <cell r="AE1589">
            <v>0</v>
          </cell>
          <cell r="AF1589" t="str">
            <v>MX</v>
          </cell>
          <cell r="AG1589" t="str">
            <v>10347835</v>
          </cell>
          <cell r="AH1589" t="str">
            <v>AMADOR ALFARO MANUEL GAUDENCIO</v>
          </cell>
          <cell r="AI1589" t="str">
            <v>carlota 170</v>
          </cell>
          <cell r="AJ1589" t="str">
            <v>55178518</v>
          </cell>
          <cell r="AK1589" t="str">
            <v>GAM/gpe tepeyac</v>
          </cell>
          <cell r="AL1589" t="str">
            <v>07840</v>
          </cell>
          <cell r="AM1589" t="str">
            <v>21/05/2017 02 : 34 201057 : P1A: SE SOLICITA #T173064,PANEL,OC-1011026,20/05/201719/05/2017 07 : 24 201057 : V1: SE LLAMO A CTE 18/05/2017, SE PROGRAMA VISITA PARA VIERNES 19/05/2017, HORARIO ABIERTO DE 9:00 A 18:0019/05/2017 01 : 41 JUANANTONIO : ODSWTP
RDS/ A 1 CALLE DEL TEATRO TEPEYAC</v>
          </cell>
          <cell r="AN1589" t="str">
            <v>3TE50G132311</v>
          </cell>
          <cell r="AO1589" t="str">
            <v>Básica</v>
          </cell>
          <cell r="AP1589" t="str">
            <v>Hisense</v>
          </cell>
          <cell r="AQ1589" t="str">
            <v>Opera</v>
          </cell>
          <cell r="AR1589" t="str">
            <v>FHD 1920 x 1080</v>
          </cell>
          <cell r="AS1589" t="str">
            <v>3TE55G1623K3G1623K3M010</v>
          </cell>
          <cell r="AT1589">
            <v>14</v>
          </cell>
          <cell r="AU1589" t="str">
            <v>55H7B</v>
          </cell>
          <cell r="AV1589" t="str">
            <v>3TE55G1623K3</v>
          </cell>
          <cell r="AW1589" t="str">
            <v>G1623K3</v>
          </cell>
          <cell r="AX1589" t="str">
            <v>M010</v>
          </cell>
          <cell r="AY1589">
            <v>74012912</v>
          </cell>
          <cell r="AZ1589">
            <v>51013830</v>
          </cell>
          <cell r="BA1589">
            <v>80153877</v>
          </cell>
        </row>
        <row r="1590">
          <cell r="D1590">
            <v>60318529</v>
          </cell>
          <cell r="E1590" t="str">
            <v xml:space="preserve">A   </v>
          </cell>
          <cell r="F1590" t="str">
            <v>TV</v>
          </cell>
          <cell r="G1590" t="str">
            <v>JUANA ADRIANA CHILINO ESTRADA</v>
          </cell>
          <cell r="H1590" t="str">
            <v>TEKAX # 402,COL.HEROES DE PADIERNA,TLALPAN CP 14200</v>
          </cell>
          <cell r="I1590" t="str">
            <v>5425 0201</v>
          </cell>
          <cell r="J1590" t="str">
            <v>HISENSE</v>
          </cell>
          <cell r="K1590" t="str">
            <v>50K20DW</v>
          </cell>
          <cell r="L1590" t="str">
            <v>50G144844H00320</v>
          </cell>
          <cell r="M1590" t="str">
            <v>POLIZA SELLADA</v>
          </cell>
          <cell r="N1590">
            <v>0</v>
          </cell>
          <cell r="O1590">
            <v>42285</v>
          </cell>
          <cell r="P1590">
            <v>42873</v>
          </cell>
          <cell r="Q1590">
            <v>201057</v>
          </cell>
          <cell r="R1590" t="str">
            <v>20/05/2017 04 : 18  ARANTXA.MON : TCF1
20/05/2017 04 : 18  ARANTXA.MON : Se autoriza NP5; INFORMACION CORRECTA
19/05/2017 06 : 24 201057 : P1A: SE SOLICITA #T173331,PANEL ,OC-1010960</v>
          </cell>
          <cell r="S1590" t="str">
            <v xml:space="preserve"> EQUIPO EN CSA </v>
          </cell>
          <cell r="T1590" t="str">
            <v xml:space="preserve"> MARIBEL SASTRE HERNANDEZ         </v>
          </cell>
          <cell r="U1590">
            <v>42881</v>
          </cell>
          <cell r="X1590" t="str">
            <v>TALLER</v>
          </cell>
          <cell r="Y1590">
            <v>42871</v>
          </cell>
          <cell r="AD1590" t="str">
            <v>tlalpan /heroes de padierna</v>
          </cell>
          <cell r="AE1590" t="str">
            <v>DF</v>
          </cell>
          <cell r="AF1590" t="str">
            <v>MX</v>
          </cell>
          <cell r="AG1590" t="str">
            <v>10418251</v>
          </cell>
          <cell r="AH1590" t="str">
            <v>JUANA ADRIANA CHILINO ESTRADA</v>
          </cell>
          <cell r="AI1590" t="str">
            <v>tekax num 402</v>
          </cell>
          <cell r="AJ1590" t="str">
            <v>54250233</v>
          </cell>
          <cell r="AK1590" t="str">
            <v>tlalpan /heroes de padierna</v>
          </cell>
          <cell r="AL1590" t="str">
            <v>14200</v>
          </cell>
          <cell r="AM1590" t="str">
            <v>20/05/2017 04 : 18 ARANTXA.MON : TCF120/05/2017 04 : 18 ARANTXA.MON : Se autoriza NP5; INFORMACION CORRECTA19/05/2017 06 : 24 201057 : P1A: SE SOLICITA #T173331,PANEL ,OC-1010960,18/05/201717/05/2017 05 : 20 201057 : V1: SE LLAMO A CTE 16/05/2017 PARA CONFIRMARVISITA, EN LOS 2 NUMEROS TELEFONICOS INDICARON QUE ESTANEQUIVOCADOS, SE ENVIA VISITA PARA MIERCOLES 17/05/2017 HORARIO ABIERTODE 9:00 A 18:0016/05/2017 23 : 52 GERARDO.GRA : ODSWTP15/05/2017 23 : 12 GERARDO.GRA : RD...ENTRE CALLE TULUM</v>
          </cell>
          <cell r="AN1590" t="str">
            <v>1TE50B8NUSCB</v>
          </cell>
          <cell r="AO1590" t="str">
            <v>Smart</v>
          </cell>
          <cell r="AP1590" t="str">
            <v>Hisense</v>
          </cell>
          <cell r="AQ1590" t="str">
            <v>Opera</v>
          </cell>
          <cell r="AR1590" t="str">
            <v>FHD 1920 x 1080</v>
          </cell>
          <cell r="AS1590" t="str">
            <v>3TE55G1623K3G1623K3M010</v>
          </cell>
          <cell r="AT1590">
            <v>14</v>
          </cell>
          <cell r="AU1590" t="str">
            <v>55H7B</v>
          </cell>
          <cell r="AV1590" t="str">
            <v>3TE55G1623K3</v>
          </cell>
          <cell r="AW1590" t="str">
            <v>G1623K3</v>
          </cell>
          <cell r="AX1590" t="str">
            <v>M010</v>
          </cell>
          <cell r="AY1590">
            <v>74012913</v>
          </cell>
          <cell r="AZ1590">
            <v>51013831</v>
          </cell>
          <cell r="BA1590">
            <v>80153879</v>
          </cell>
        </row>
        <row r="1591">
          <cell r="D1591">
            <v>60318796</v>
          </cell>
          <cell r="E1591" t="str">
            <v xml:space="preserve">A   </v>
          </cell>
          <cell r="F1591" t="str">
            <v>TV</v>
          </cell>
          <cell r="G1591" t="str">
            <v>FABIOLA RAMIREZ</v>
          </cell>
          <cell r="H1591" t="str">
            <v>CDA STA MONICA NO.6,COL.CORPUS CRISTI,ALVARO OBREGON CP 01530</v>
          </cell>
          <cell r="I1591" t="str">
            <v>5602 3550</v>
          </cell>
          <cell r="J1591" t="str">
            <v>HISENSE</v>
          </cell>
          <cell r="K1591" t="str">
            <v>50K20DW</v>
          </cell>
          <cell r="L1591" t="str">
            <v>50J140464H00066</v>
          </cell>
          <cell r="M1591" t="str">
            <v>POLIZA SELLADA</v>
          </cell>
          <cell r="N1591">
            <v>0</v>
          </cell>
          <cell r="O1591">
            <v>42949</v>
          </cell>
          <cell r="P1591">
            <v>42875</v>
          </cell>
          <cell r="Q1591">
            <v>201057</v>
          </cell>
          <cell r="R1591" t="str">
            <v>23/05/2017 06 : 31  ARANTXA.MON : TCF1
23/05/2017 06 : 31  ARANTXA.MON : Se autoriza NP5; INFORMACION CORRECTA
21/05/2017 00 : 13 201057 : P1A: SE SOLICITA #T173064,PANEL,OC-1011018,</v>
          </cell>
          <cell r="S1591" t="str">
            <v xml:space="preserve"> EQUIPO EN CSA CLIENTE</v>
          </cell>
          <cell r="T1591" t="str">
            <v xml:space="preserve"> MARIBEL SASTRE HERNANDEZ         </v>
          </cell>
          <cell r="U1591">
            <v>42881</v>
          </cell>
          <cell r="X1591" t="str">
            <v>CLIENTE</v>
          </cell>
          <cell r="Y1591">
            <v>42874</v>
          </cell>
          <cell r="AD1591" t="str">
            <v>alvaro Obregon/Corpus Cristi</v>
          </cell>
          <cell r="AE1591" t="str">
            <v>DF</v>
          </cell>
          <cell r="AF1591" t="str">
            <v>MX</v>
          </cell>
          <cell r="AG1591" t="str">
            <v>10416456</v>
          </cell>
          <cell r="AH1591" t="str">
            <v>FABIOLA RAMIREZ</v>
          </cell>
          <cell r="AI1591" t="str">
            <v>Cerrada Santa Monica No. 6</v>
          </cell>
          <cell r="AJ1591" t="str">
            <v>56-02-35-50</v>
          </cell>
          <cell r="AK1591" t="str">
            <v>alvaro Obregon/Corpus Cristi</v>
          </cell>
          <cell r="AL1591" t="str">
            <v>01530</v>
          </cell>
          <cell r="AM1591" t="str">
            <v>21/05/2017 00 : 13 201057 : P1A: SE SOLICITA #T173064,PANEL,OC-1011018,20/05/201719/05/2017 07 : 38 201057 : V1: SE LLAMO A CLIENTE 18/05/2017, SE CONFIRMA VISITA PARA 19/05/2017, HORARIO ABIERTO DE 9:00 A 18:0009/05/2017 23 : 51 SEMIRAMIS.M : CSCCte se comunica para verificar cuando se le brindara el servicio severifica como enviar la documentación correcta menciona que lo enviaraen esta semana21/04/2017 04 : 27 BRENDA.MORA : ODSWTPAV.. ALTO LEMA Y SAN ISIDROHAY UNA PRIMARIA A UN COSTADO LLAMADA "BEATRIZ ÁVILA"CASA COLOR LILA</v>
          </cell>
          <cell r="AN1591" t="str">
            <v>1TE50B8NUSCB</v>
          </cell>
          <cell r="AO1591" t="str">
            <v>Smart</v>
          </cell>
          <cell r="AP1591" t="str">
            <v>Hisense</v>
          </cell>
          <cell r="AQ1591" t="str">
            <v>Opera</v>
          </cell>
          <cell r="AR1591" t="str">
            <v>FHD 1920 x 1080</v>
          </cell>
          <cell r="AS1591" t="str">
            <v>3TE55G1623K3G1623K3M010</v>
          </cell>
          <cell r="AT1591">
            <v>14</v>
          </cell>
          <cell r="AU1591" t="str">
            <v>55H7B</v>
          </cell>
          <cell r="AV1591" t="str">
            <v>3TE55G1623K3</v>
          </cell>
          <cell r="AW1591" t="str">
            <v>G1623K3</v>
          </cell>
          <cell r="AX1591" t="str">
            <v>M010</v>
          </cell>
          <cell r="AY1591">
            <v>74012914</v>
          </cell>
          <cell r="AZ1591">
            <v>51013832</v>
          </cell>
          <cell r="BA1591">
            <v>80153882</v>
          </cell>
        </row>
        <row r="1592">
          <cell r="D1592">
            <v>60313425</v>
          </cell>
          <cell r="E1592" t="str">
            <v>A</v>
          </cell>
          <cell r="F1592" t="str">
            <v>TV</v>
          </cell>
          <cell r="G1592" t="str">
            <v>GUADALUPE ROCHA TREJO</v>
          </cell>
          <cell r="H1592" t="str">
            <v>ANIS 704, COL. ALEJANDRO BRIONES, ALTAMIRA TAMAUIPAS</v>
          </cell>
          <cell r="I1592">
            <v>8331223498</v>
          </cell>
          <cell r="J1592" t="str">
            <v>HISENSE</v>
          </cell>
          <cell r="K1592" t="str">
            <v>40H3B1</v>
          </cell>
          <cell r="L1592" t="str">
            <v>40G151266H01713</v>
          </cell>
          <cell r="M1592">
            <v>175044</v>
          </cell>
          <cell r="N1592">
            <v>9051.77</v>
          </cell>
          <cell r="O1592">
            <v>42322</v>
          </cell>
          <cell r="P1592">
            <v>42802</v>
          </cell>
          <cell r="Q1592">
            <v>202245</v>
          </cell>
          <cell r="R1592" t="str">
            <v>16/03/2017 05 : 31  JORGE.VAZ : NP5
11/03/2017 07 : 41 202245 : PEDIDO DE COMPRA OC-1008464</v>
          </cell>
          <cell r="S1592" t="str">
            <v/>
          </cell>
          <cell r="T1592" t="str">
            <v xml:space="preserve">Alfredo Pineda                </v>
          </cell>
          <cell r="U1592" t="str">
            <v>2017-03-16</v>
          </cell>
          <cell r="V1592" t="str">
            <v>Norte</v>
          </cell>
          <cell r="W1592" t="str">
            <v>COMPLETADO</v>
          </cell>
          <cell r="X1592" t="str">
            <v>TALLER</v>
          </cell>
          <cell r="Y1592">
            <v>42801</v>
          </cell>
          <cell r="Z1592">
            <v>480</v>
          </cell>
          <cell r="AA1592" t="str">
            <v>M012</v>
          </cell>
          <cell r="AB1592" t="str">
            <v>T187178/Panel - PANEL</v>
          </cell>
          <cell r="AC1592" t="str">
            <v>OC-1008464</v>
          </cell>
          <cell r="AD1592" t="str">
            <v>Altamira/Alejandro Briones</v>
          </cell>
          <cell r="AE1592" t="str">
            <v>TMS</v>
          </cell>
          <cell r="AF1592" t="str">
            <v>MX</v>
          </cell>
          <cell r="AG1592" t="str">
            <v>10413661</v>
          </cell>
          <cell r="AH1592" t="str">
            <v>GUADALUPE ROCHA TREJO</v>
          </cell>
          <cell r="AI1592" t="str">
            <v>704 Anis</v>
          </cell>
          <cell r="AJ1592" t="str">
            <v>8333779690</v>
          </cell>
          <cell r="AK1592" t="str">
            <v>8333779690</v>
          </cell>
          <cell r="AL1592" t="str">
            <v>89602</v>
          </cell>
          <cell r="AM1592" t="str">
            <v>21/04/2017 04 : 46 MARCO.DIAZ : TCF174 7401162529/03/2017 07 : 09 MARCO.DIAZ : TCF1PU CSA CONFIRMA LUIS FELIPE MUÑIZ.JESSICA O29/03/2017 06 : 58 MARCO.DIAZ : TCF1. JESSICA O16/03/2017 05 : 31 JORGE.VAZ : TCF116/03/2017 05 : 31 JORGE.VAZ : NP511/03/2017 07 : 41 202245 : PEDIDO DE COMPRA OC-1008464: PROCESOCOMPLETADO SATISFACTORIAMENTET187178 PANEL09/03/2017 09 : 22 202245 : EQUIPO EN TALLER - EN ESPERA DE DIAGNOSTICO08/03/2017 01 : 24 202245 : V1: 08/03/2017 13:00 A 18:00 HRS06/03/2017 23 : 16 SEMIRAMIS.M : ODSWTPRD/TELMEXENTRE NOCHEBUENA Y PALO DE ROSA</v>
          </cell>
          <cell r="AN1592" t="str">
            <v>3TE40G151266</v>
          </cell>
          <cell r="AO1592" t="str">
            <v>Básica</v>
          </cell>
          <cell r="AP1592" t="str">
            <v>Hisense</v>
          </cell>
          <cell r="AQ1592" t="str">
            <v>Opera</v>
          </cell>
          <cell r="AR1592" t="str">
            <v>FHD 1920 x 1080</v>
          </cell>
          <cell r="AS1592" t="str">
            <v>3TE40G154775G154775M010</v>
          </cell>
          <cell r="AT1592">
            <v>5</v>
          </cell>
          <cell r="AU1592" t="str">
            <v>43H7C</v>
          </cell>
          <cell r="AV1592" t="str">
            <v>3TE43G1632G6</v>
          </cell>
          <cell r="AW1592" t="str">
            <v>CRM</v>
          </cell>
          <cell r="AX1592" t="str">
            <v>M012</v>
          </cell>
          <cell r="AY1592">
            <v>74012980</v>
          </cell>
          <cell r="AZ1592">
            <v>51013896</v>
          </cell>
          <cell r="BA1592">
            <v>80155126</v>
          </cell>
        </row>
        <row r="1593">
          <cell r="D1593">
            <v>60314828</v>
          </cell>
          <cell r="E1593" t="str">
            <v>E</v>
          </cell>
          <cell r="F1593" t="str">
            <v>TV</v>
          </cell>
          <cell r="G1593" t="str">
            <v>ELMER ENRIQUE LOPEZ</v>
          </cell>
          <cell r="H1593" t="str">
            <v>C. 67 # 406 X 48 Y 50                              FRACC. PACABTUN                              MERIDA, YUCATAN</v>
          </cell>
          <cell r="I1593">
            <v>9993588881</v>
          </cell>
          <cell r="J1593" t="str">
            <v>HISENSE</v>
          </cell>
          <cell r="K1593" t="str">
            <v>40H5B2</v>
          </cell>
          <cell r="L1593" t="str">
            <v>40G1622I2H01187</v>
          </cell>
          <cell r="M1593" t="str">
            <v>POLIZA</v>
          </cell>
          <cell r="N1593" t="str">
            <v>SIN COSTO</v>
          </cell>
          <cell r="O1593">
            <v>42657</v>
          </cell>
          <cell r="P1593">
            <v>0</v>
          </cell>
          <cell r="Q1593">
            <v>201470</v>
          </cell>
          <cell r="R1593" t="str">
            <v>TCFER: ENVIAN EQUIPO DE CARACTERISTICAS DIFERENTES A LAS DEL CLIENTE, ESTE TENIA EQUIPO CON SO ROKU</v>
          </cell>
          <cell r="S1593" t="str">
            <v>AJA, ACCESORIOS COMPLETOS, EQ ORIGINAL 4</v>
          </cell>
          <cell r="T1593" t="str">
            <v xml:space="preserve">       Martha I. López Martín     </v>
          </cell>
          <cell r="U1593">
            <v>42885</v>
          </cell>
          <cell r="V1593" t="str">
            <v>SUR</v>
          </cell>
        </row>
        <row r="1594">
          <cell r="D1594">
            <v>60316243</v>
          </cell>
          <cell r="E1594" t="str">
            <v>A</v>
          </cell>
          <cell r="F1594" t="str">
            <v>TV</v>
          </cell>
          <cell r="G1594" t="str">
            <v>FEDERICO LOPEZ ARTEAGA</v>
          </cell>
          <cell r="H1594" t="str">
            <v>C. 57 # 648 X 76 Y 80                               LAS AMERICAS                                                MERIDA, YUCATAN</v>
          </cell>
          <cell r="I1594">
            <v>9994583544</v>
          </cell>
          <cell r="J1594" t="str">
            <v>HISENSE</v>
          </cell>
          <cell r="K1594" t="str">
            <v>50K20DW</v>
          </cell>
          <cell r="L1594" t="str">
            <v>50G143067H00048</v>
          </cell>
          <cell r="M1594" t="str">
            <v>CARTA ACEPTACION</v>
          </cell>
          <cell r="N1594">
            <v>13485</v>
          </cell>
          <cell r="O1594">
            <v>42130</v>
          </cell>
          <cell r="P1594">
            <v>42848</v>
          </cell>
          <cell r="Q1594">
            <v>201470</v>
          </cell>
          <cell r="R1594" t="str">
            <v>FALTA DE REFACCIONES T173331/PANEL OC-1009921   CF:25/04/2017 03 : 52  ARANTXA.MON : NP5</v>
          </cell>
          <cell r="S1594" t="str">
            <v>IN CAJA, CON CONTROL REMOTO, CABLE Y BAS</v>
          </cell>
          <cell r="T1594" t="str">
            <v xml:space="preserve">       Martha I. López Martín     </v>
          </cell>
          <cell r="U1594">
            <v>42885</v>
          </cell>
          <cell r="V1594" t="str">
            <v>SUR</v>
          </cell>
        </row>
        <row r="1595">
          <cell r="D1595">
            <v>60316436</v>
          </cell>
          <cell r="E1595" t="str">
            <v>A</v>
          </cell>
          <cell r="F1595" t="str">
            <v>TV</v>
          </cell>
          <cell r="G1595" t="str">
            <v>GREGORIA ANTONIA REJOMEX</v>
          </cell>
          <cell r="H1595" t="str">
            <v>C. 45 # 569 X 82 Y 84                         CENTRO                                       MERIDA, YUCATAN</v>
          </cell>
          <cell r="I1595">
            <v>9999202642</v>
          </cell>
          <cell r="J1595" t="str">
            <v>HISENSE</v>
          </cell>
          <cell r="K1595" t="str">
            <v>50K20DW</v>
          </cell>
          <cell r="L1595" t="str">
            <v>50G143291H14804</v>
          </cell>
          <cell r="M1595" t="str">
            <v>PLA / 000198569</v>
          </cell>
          <cell r="N1595">
            <v>11998.37</v>
          </cell>
          <cell r="O1595">
            <v>42221</v>
          </cell>
          <cell r="P1595">
            <v>42857</v>
          </cell>
          <cell r="Q1595">
            <v>201470</v>
          </cell>
          <cell r="R1595" t="str">
            <v xml:space="preserve">FALTA DE REFACCIONES T173331/PANEL OC-1010223   CF:03/05/2017 07 : 37  ARANTXA.MON : Se autoriza NP5                   </v>
          </cell>
          <cell r="S1595" t="str">
            <v xml:space="preserve">IN CAJA, CABLE CORRIENTE Y BASE </v>
          </cell>
          <cell r="T1595" t="str">
            <v xml:space="preserve">       Martha I. López Martín     </v>
          </cell>
          <cell r="U1595">
            <v>42885</v>
          </cell>
          <cell r="V1595" t="str">
            <v>SUR</v>
          </cell>
        </row>
        <row r="1596">
          <cell r="D1596">
            <v>60316568</v>
          </cell>
          <cell r="E1596" t="str">
            <v>A</v>
          </cell>
          <cell r="F1596" t="str">
            <v>TV</v>
          </cell>
          <cell r="G1596" t="str">
            <v>MARIA GUERRERO</v>
          </cell>
          <cell r="H1596" t="str">
            <v>C. 90 # 539-F X 75 Y 77                               SAMBULA                                        MERIDA, YUCATAN</v>
          </cell>
          <cell r="I1596">
            <v>9993329111</v>
          </cell>
          <cell r="J1596" t="str">
            <v>HISENSE</v>
          </cell>
          <cell r="K1596" t="str">
            <v>50K20DW</v>
          </cell>
          <cell r="L1596" t="str">
            <v>50G143291H03620</v>
          </cell>
          <cell r="M1596" t="str">
            <v>CARTA ACEPTACION</v>
          </cell>
          <cell r="N1596" t="str">
            <v>S/COSTO</v>
          </cell>
          <cell r="O1596">
            <v>42215</v>
          </cell>
          <cell r="P1596">
            <v>42857</v>
          </cell>
          <cell r="Q1596">
            <v>201470</v>
          </cell>
          <cell r="R1596" t="str">
            <v xml:space="preserve">FALTA DE REFACCIONES T173331/PANEL OC-1010226   CF:03/05/2017 07 : 37  ARANTXA.MON : Se autoriza NP5                   </v>
          </cell>
          <cell r="S1596" t="str">
            <v>IN CAJA, CABLE CORRIENTE, CONTROL REMOTO</v>
          </cell>
          <cell r="T1596" t="str">
            <v xml:space="preserve">       Martha I. López Martín     </v>
          </cell>
          <cell r="U1596">
            <v>42885</v>
          </cell>
          <cell r="V1596" t="str">
            <v>SUR</v>
          </cell>
        </row>
        <row r="1597">
          <cell r="D1597">
            <v>60316914</v>
          </cell>
          <cell r="E1597" t="str">
            <v>A</v>
          </cell>
          <cell r="F1597" t="str">
            <v>TV</v>
          </cell>
          <cell r="G1597" t="str">
            <v>MARIA ANGELA BARBUDO</v>
          </cell>
          <cell r="H1597" t="str">
            <v>C. 35 # 448-I X 26 Y 28                            FRAC. GRACIANO RICALDE GAMBOA              MERIDA, YUCATAN</v>
          </cell>
          <cell r="I1597">
            <v>9997432680</v>
          </cell>
          <cell r="J1597" t="str">
            <v>HISENSE</v>
          </cell>
          <cell r="K1597" t="str">
            <v>50K20DW</v>
          </cell>
          <cell r="L1597" t="str">
            <v>50G143065H00153</v>
          </cell>
          <cell r="M1597">
            <v>722297</v>
          </cell>
          <cell r="N1597">
            <v>11689</v>
          </cell>
          <cell r="O1597">
            <v>42010</v>
          </cell>
          <cell r="P1597">
            <v>42883</v>
          </cell>
          <cell r="Q1597">
            <v>201470</v>
          </cell>
          <cell r="R1597" t="str">
            <v xml:space="preserve">FALTA DE REFACCIONES T173331/PANEL OC-1010227   CF:03/05/2017 07 : 42  ARANTXA.MON : Se autoriza NP5                 </v>
          </cell>
          <cell r="S1597" t="str">
            <v>IN CAJA, CABLE DE CORRIENTE Y BASE</v>
          </cell>
          <cell r="T1597" t="str">
            <v xml:space="preserve">       Martha I. López Martín     </v>
          </cell>
          <cell r="U1597">
            <v>42885</v>
          </cell>
          <cell r="V1597" t="str">
            <v>SUR</v>
          </cell>
        </row>
        <row r="1598">
          <cell r="D1598">
            <v>60317133</v>
          </cell>
          <cell r="E1598" t="str">
            <v>A</v>
          </cell>
          <cell r="F1598" t="str">
            <v>TV</v>
          </cell>
          <cell r="G1598" t="str">
            <v xml:space="preserve">ERICK HUCHIN </v>
          </cell>
          <cell r="H1598" t="str">
            <v>C. 63 X 56 Y 58                                             CENTRO                                                MERIDA, YUCATAN</v>
          </cell>
          <cell r="I1598">
            <v>9993155051</v>
          </cell>
          <cell r="J1598" t="str">
            <v>HISENSE</v>
          </cell>
          <cell r="K1598" t="str">
            <v>32H5B2</v>
          </cell>
          <cell r="L1598" t="str">
            <v>32G1614F0H01929</v>
          </cell>
          <cell r="M1598" t="str">
            <v xml:space="preserve">CARTA FACTURA </v>
          </cell>
          <cell r="N1598">
            <v>5269.15</v>
          </cell>
          <cell r="O1598">
            <v>42652</v>
          </cell>
          <cell r="P1598">
            <v>42853</v>
          </cell>
          <cell r="Q1598">
            <v>201470</v>
          </cell>
          <cell r="R1598" t="str">
            <v>FALTA DE REFACCIONES T185960/PANEL OC-1010219   CF:03/05/2017 07 : 36  ARANTXA.MON : Se autoriza NP5</v>
          </cell>
          <cell r="S1598" t="str">
            <v>IN CAJA, CABLE Y PATITAS</v>
          </cell>
          <cell r="T1598" t="str">
            <v xml:space="preserve">       Martha I. López Martín     </v>
          </cell>
          <cell r="U1598">
            <v>42885</v>
          </cell>
          <cell r="V1598" t="str">
            <v>SUR</v>
          </cell>
        </row>
        <row r="1599">
          <cell r="D1599">
            <v>60317184</v>
          </cell>
          <cell r="E1599" t="str">
            <v>A</v>
          </cell>
          <cell r="F1599" t="str">
            <v>TV</v>
          </cell>
          <cell r="G1599" t="str">
            <v>HERBERT JULIAN MOGUEL SIERRA</v>
          </cell>
          <cell r="H1599" t="str">
            <v>C. 11 # 466 X 18-C PRIVADA                     RESEDENCIAL ALTABRISA                             MERIDA, YUCATAN</v>
          </cell>
          <cell r="I1599">
            <v>9999207040</v>
          </cell>
          <cell r="J1599" t="str">
            <v>HISENSE</v>
          </cell>
          <cell r="K1599" t="str">
            <v>AS-36HR5FDKVQ</v>
          </cell>
          <cell r="L1599" t="str">
            <v>1KK03602NW0PAJEK5JF0022</v>
          </cell>
          <cell r="M1599" t="str">
            <v>E19951</v>
          </cell>
          <cell r="N1599">
            <v>11206.03</v>
          </cell>
          <cell r="O1599">
            <v>42653</v>
          </cell>
          <cell r="P1599">
            <v>42857</v>
          </cell>
          <cell r="Q1599">
            <v>201470</v>
          </cell>
          <cell r="R1599" t="str">
            <v>FALTA DE REFACCIONES K1557465/COMPRESOR OC-1010340   CF:06/05/2017 06 : 22  ARANTXA.MON : Se autoriza NP5</v>
          </cell>
          <cell r="S1599" t="str">
            <v>QUIPO INSTALADO EN DOMICILIO DE CLIENTE</v>
          </cell>
          <cell r="T1599" t="str">
            <v xml:space="preserve">       Martha I. López Martín     </v>
          </cell>
          <cell r="U1599">
            <v>42885</v>
          </cell>
          <cell r="V1599" t="str">
            <v>SUR</v>
          </cell>
        </row>
        <row r="1600">
          <cell r="D1600">
            <v>60317202</v>
          </cell>
          <cell r="E1600" t="str">
            <v>A</v>
          </cell>
          <cell r="F1600" t="str">
            <v>TV</v>
          </cell>
          <cell r="G1600" t="str">
            <v>WILLIAM YAM PACHECO</v>
          </cell>
          <cell r="H1600" t="str">
            <v>C. 10 # 399 X 11 Y 13                                DIAZ ORDAZ                                      MERIDA, YUCATAN</v>
          </cell>
          <cell r="I1600">
            <v>9991924716</v>
          </cell>
          <cell r="J1600" t="str">
            <v>HISENSE</v>
          </cell>
          <cell r="K1600" t="str">
            <v>50K20DW</v>
          </cell>
          <cell r="L1600" t="str">
            <v>50G143291H12243</v>
          </cell>
          <cell r="M1600" t="str">
            <v>PLA / 000195246</v>
          </cell>
          <cell r="N1600">
            <v>10121</v>
          </cell>
          <cell r="O1600">
            <v>42128</v>
          </cell>
          <cell r="P1600">
            <v>42857</v>
          </cell>
          <cell r="Q1600">
            <v>201470</v>
          </cell>
          <cell r="R1600" t="str">
            <v>FALTA DE REFACCIONES T173331/PANEL OC-1010228   CF:03/05/2017 07 : 44  ARANTXA.MON : Se autoriza NP5</v>
          </cell>
          <cell r="S1600" t="str">
            <v>IN CAJA, CABLE CORRIENTE, CONTROL REMOTO</v>
          </cell>
          <cell r="T1600" t="str">
            <v xml:space="preserve">       Martha I. López Martín     </v>
          </cell>
          <cell r="U1600">
            <v>42885</v>
          </cell>
          <cell r="V1600" t="str">
            <v>SUR</v>
          </cell>
        </row>
        <row r="1601">
          <cell r="D1601">
            <v>60317252</v>
          </cell>
          <cell r="E1601" t="str">
            <v>A</v>
          </cell>
          <cell r="F1601" t="str">
            <v>TV</v>
          </cell>
          <cell r="G1601" t="str">
            <v>MARITERE NOHEMI NARVAEZ  CASTILLO</v>
          </cell>
          <cell r="H1601" t="str">
            <v>C. 23-A # 439 X 44-C Y 25                         LINDA VISTA II                                        MERIDA, YUCATAN</v>
          </cell>
          <cell r="I1601">
            <v>9993279779</v>
          </cell>
          <cell r="J1601" t="str">
            <v>HISENSE</v>
          </cell>
          <cell r="K1601" t="str">
            <v>50H5B</v>
          </cell>
          <cell r="L1601" t="str">
            <v>50G151618H00336</v>
          </cell>
          <cell r="M1601">
            <v>23900223</v>
          </cell>
          <cell r="N1601">
            <v>9309.48</v>
          </cell>
          <cell r="O1601">
            <v>42662</v>
          </cell>
          <cell r="P1601">
            <v>42858</v>
          </cell>
          <cell r="Q1601">
            <v>201470</v>
          </cell>
          <cell r="R1601" t="str">
            <v>FALTA DE REFACCIONES T187573/PANEL OC-1010337   CF:06/05/2017 06 : 20  ARANTXA.MON : Se autoriza NP5</v>
          </cell>
          <cell r="S1601" t="str">
            <v>AJA, ACCESORIOS COMPLETOS</v>
          </cell>
          <cell r="T1601" t="str">
            <v xml:space="preserve">       Martha I. López Martín     </v>
          </cell>
          <cell r="U1601">
            <v>42885</v>
          </cell>
          <cell r="V1601" t="str">
            <v>SUR</v>
          </cell>
        </row>
        <row r="1602">
          <cell r="D1602">
            <v>60317292</v>
          </cell>
          <cell r="E1602" t="str">
            <v>A</v>
          </cell>
          <cell r="F1602" t="str">
            <v>TV</v>
          </cell>
          <cell r="G1602" t="str">
            <v>AMIR CERVERA</v>
          </cell>
          <cell r="H1602" t="str">
            <v>C. 81-B # 335 X 1 Y 3 PONIENTE            UNIDAD MORELOS                    MERIDA, YUCATAN</v>
          </cell>
          <cell r="I1602">
            <v>9991854938</v>
          </cell>
          <cell r="J1602" t="str">
            <v>HISENSE</v>
          </cell>
          <cell r="K1602" t="str">
            <v>50H3</v>
          </cell>
          <cell r="L1602" t="str">
            <v>50J141308H02950</v>
          </cell>
          <cell r="M1602" t="str">
            <v>BUE / 000198823</v>
          </cell>
          <cell r="N1602">
            <v>10401.1</v>
          </cell>
          <cell r="O1602">
            <v>42031</v>
          </cell>
          <cell r="P1602">
            <v>42858</v>
          </cell>
          <cell r="Q1602">
            <v>201470</v>
          </cell>
          <cell r="R1602" t="str">
            <v>FALTA DE REFACCIONES T173064/PANEL OC-1010336   CF:06/05/2017 06 : 19  ARANTXA.MON : Se autoriza NP5</v>
          </cell>
          <cell r="S1602" t="str">
            <v>IN CAJA, CABLE CORRIENTE, CONTROL REMOTO</v>
          </cell>
          <cell r="T1602" t="str">
            <v xml:space="preserve">       Martha I. López Martín     </v>
          </cell>
          <cell r="U1602">
            <v>42885</v>
          </cell>
          <cell r="V1602" t="str">
            <v>SUR</v>
          </cell>
        </row>
        <row r="1603">
          <cell r="D1603">
            <v>60317393</v>
          </cell>
          <cell r="E1603" t="str">
            <v>A</v>
          </cell>
          <cell r="F1603" t="str">
            <v>TV</v>
          </cell>
          <cell r="G1603" t="str">
            <v>FRANCISCO ARANA</v>
          </cell>
          <cell r="H1603" t="str">
            <v>KM 4 PERIFERICO SUR                              SANTA CRUZ PALOMEQUE               MERRIDA, YUCATAN</v>
          </cell>
          <cell r="I1603">
            <v>9993172260</v>
          </cell>
          <cell r="J1603" t="str">
            <v>HISENSE</v>
          </cell>
          <cell r="K1603" t="str">
            <v>55H6B</v>
          </cell>
          <cell r="L1603" t="str">
            <v>55G154825H00414</v>
          </cell>
          <cell r="M1603" t="str">
            <v>CARTA EQUIPO DE PISO</v>
          </cell>
          <cell r="N1603" t="str">
            <v>EQUIPO DE PISO</v>
          </cell>
          <cell r="O1603">
            <v>42851</v>
          </cell>
          <cell r="P1603">
            <v>42856</v>
          </cell>
          <cell r="Q1603">
            <v>201470</v>
          </cell>
          <cell r="R1603" t="str">
            <v xml:space="preserve">FALTA DE REFACCIONES T182463/PANEL OC-1010338   CF:06/05/2017 06 : 21  ARANTXA.MON : Se autoriza NP5            </v>
          </cell>
          <cell r="S1603" t="str">
            <v>AJA, ACCESORIOS COMPLETOS</v>
          </cell>
          <cell r="T1603" t="str">
            <v xml:space="preserve">       Martha I. López Martín     </v>
          </cell>
          <cell r="U1603">
            <v>42885</v>
          </cell>
          <cell r="V1603" t="str">
            <v>SUR</v>
          </cell>
        </row>
        <row r="1604">
          <cell r="D1604">
            <v>60317454</v>
          </cell>
          <cell r="E1604" t="str">
            <v>A</v>
          </cell>
          <cell r="F1604" t="str">
            <v>TV</v>
          </cell>
          <cell r="G1604" t="str">
            <v>FILIBERTA MORA DELFIN</v>
          </cell>
          <cell r="H1604" t="str">
            <v>C. 59-D # 690 X 82 Y 84                                 FRACC. LAS AMERICAS                          MERIDA, YUCATAN</v>
          </cell>
          <cell r="I1604">
            <v>9993621926</v>
          </cell>
          <cell r="J1604" t="str">
            <v>HISENSE</v>
          </cell>
          <cell r="K1604" t="str">
            <v>50K20DW</v>
          </cell>
          <cell r="L1604" t="str">
            <v>50G143291H05749</v>
          </cell>
          <cell r="M1604" t="str">
            <v>CARTA ACEPTACION</v>
          </cell>
          <cell r="N1604">
            <v>10121</v>
          </cell>
          <cell r="O1604">
            <v>42129</v>
          </cell>
          <cell r="P1604">
            <v>42865</v>
          </cell>
          <cell r="Q1604">
            <v>201470</v>
          </cell>
          <cell r="R1604" t="str">
            <v xml:space="preserve">FALTA DE REFACCIONES T173331/PANEL OC-1010640   CF:12/05/2017 07 : 00  ARANTXA.MON : Se autoriza NP5               </v>
          </cell>
          <cell r="S1604" t="str">
            <v>IN CAJA, CONTROL REMOTO Y BASE</v>
          </cell>
          <cell r="T1604" t="str">
            <v xml:space="preserve">       Martha I. López Martín     </v>
          </cell>
          <cell r="U1604">
            <v>42885</v>
          </cell>
          <cell r="V1604" t="str">
            <v>SUR</v>
          </cell>
        </row>
        <row r="1605">
          <cell r="D1605">
            <v>60317500</v>
          </cell>
          <cell r="E1605" t="str">
            <v>A</v>
          </cell>
          <cell r="F1605" t="str">
            <v>TV</v>
          </cell>
          <cell r="G1605" t="str">
            <v>EDUARDO GOMEZ</v>
          </cell>
          <cell r="H1605" t="str">
            <v>C. 19 # 97-A X 18 Y 20                       CHUBURNA DE HIDALGO                    MERIDA, YUCATAN</v>
          </cell>
          <cell r="I1605">
            <v>9812090</v>
          </cell>
          <cell r="J1605" t="str">
            <v>HISENSE</v>
          </cell>
          <cell r="K1605" t="str">
            <v>50K20DW</v>
          </cell>
          <cell r="L1605" t="str">
            <v>50G143291H14874</v>
          </cell>
          <cell r="M1605" t="str">
            <v>BUE / 000204696</v>
          </cell>
          <cell r="N1605">
            <v>11998.37</v>
          </cell>
          <cell r="O1605">
            <v>42234</v>
          </cell>
          <cell r="P1605">
            <v>42864</v>
          </cell>
          <cell r="Q1605">
            <v>201470</v>
          </cell>
          <cell r="R1605" t="str">
            <v xml:space="preserve">FALTA DE REFACCIONES T173331/PANEL OC-1010641  CF:12/05/2017 07 : 01  ARANTXA.MON : Se autoriza NP5      </v>
          </cell>
          <cell r="S1605" t="str">
            <v>IN CAJA, CABLE CORRIENTE, CONTROL REMOTO</v>
          </cell>
          <cell r="T1605" t="str">
            <v xml:space="preserve">       Martha I. López Martín     </v>
          </cell>
          <cell r="U1605">
            <v>42885</v>
          </cell>
          <cell r="V1605" t="str">
            <v>SUR</v>
          </cell>
        </row>
        <row r="1606">
          <cell r="D1606">
            <v>60317687</v>
          </cell>
          <cell r="E1606" t="str">
            <v>A</v>
          </cell>
          <cell r="F1606" t="str">
            <v>TV</v>
          </cell>
          <cell r="G1606" t="str">
            <v>FRANCISCO ARANA</v>
          </cell>
          <cell r="H1606" t="str">
            <v>KM 4 PERIFERICO SUR                              SANTA CRUZ PALOMEQUE               MERRIDA, YUCATAN</v>
          </cell>
          <cell r="I1606">
            <v>9993172260</v>
          </cell>
          <cell r="J1606" t="str">
            <v>SHARP</v>
          </cell>
          <cell r="K1606" t="str">
            <v>LC-43N4000M</v>
          </cell>
          <cell r="L1606" t="str">
            <v>43G162456H00440</v>
          </cell>
          <cell r="M1606" t="str">
            <v>CFDI0009842048</v>
          </cell>
          <cell r="N1606">
            <v>4913</v>
          </cell>
          <cell r="O1606">
            <v>42728</v>
          </cell>
          <cell r="P1606">
            <v>42858</v>
          </cell>
          <cell r="Q1606">
            <v>201470</v>
          </cell>
          <cell r="R1606" t="str">
            <v xml:space="preserve">FALTA DE REFACCIONES T204346/MAIN OC-1010333 T200764/MOD WIFI OC-1010334   CF:06/05/2017 06 : 13  ARANTXA.MON : Se autoriza NP5                </v>
          </cell>
          <cell r="S1606" t="str">
            <v>AJA, ACCESORIOS COMPLETOS</v>
          </cell>
          <cell r="T1606" t="str">
            <v xml:space="preserve">       Martha I. López Martín     </v>
          </cell>
          <cell r="U1606">
            <v>42885</v>
          </cell>
          <cell r="V1606" t="str">
            <v>SUR</v>
          </cell>
        </row>
        <row r="1607">
          <cell r="D1607">
            <v>60318425</v>
          </cell>
          <cell r="E1607" t="str">
            <v>A</v>
          </cell>
          <cell r="F1607" t="str">
            <v>TV</v>
          </cell>
          <cell r="G1607" t="str">
            <v>BENITO JOSE PEREZ BARRIENTOS</v>
          </cell>
          <cell r="H1607" t="str">
            <v>CALLE 5 S/N COL. ESPERANZA HECELCHAKAN, CAMPECHE</v>
          </cell>
          <cell r="I1607">
            <v>9961075018</v>
          </cell>
          <cell r="J1607" t="str">
            <v>HISENSE</v>
          </cell>
          <cell r="K1607" t="str">
            <v>50CU6000</v>
          </cell>
          <cell r="L1607" t="str">
            <v>50G162680H03783</v>
          </cell>
          <cell r="M1607" t="str">
            <v>COMPRA EN LINEA/CAMBIO FISICO</v>
          </cell>
          <cell r="N1607">
            <v>8800</v>
          </cell>
          <cell r="O1607">
            <v>42748</v>
          </cell>
          <cell r="P1607">
            <v>42874</v>
          </cell>
          <cell r="Q1607">
            <v>201079</v>
          </cell>
          <cell r="R1607" t="str">
            <v>FALTA DE REFACCIONES  PANEL LCD  205451                                 OC-1011008</v>
          </cell>
          <cell r="S1607" t="str">
            <v>QUIPO PROVIENE DE CAMBIO FISICO EN LA OD</v>
          </cell>
          <cell r="T1607" t="str">
            <v xml:space="preserve"> CANDELARIO GARCIA                </v>
          </cell>
          <cell r="U1607">
            <v>42885</v>
          </cell>
          <cell r="V1607" t="str">
            <v>SUR</v>
          </cell>
        </row>
        <row r="1608">
          <cell r="D1608">
            <v>60318446</v>
          </cell>
          <cell r="E1608" t="str">
            <v>A</v>
          </cell>
          <cell r="F1608" t="str">
            <v>TV</v>
          </cell>
          <cell r="G1608" t="str">
            <v xml:space="preserve">MARGARITA BARRERA SANDOVAL </v>
          </cell>
          <cell r="H1608" t="str">
            <v>CERRADA CEIBAL CASA 30 MZ-83 REGION 247</v>
          </cell>
          <cell r="I1608">
            <v>9982851760</v>
          </cell>
          <cell r="J1608" t="str">
            <v>HISENSE</v>
          </cell>
          <cell r="K1608" t="str">
            <v>50H7GB</v>
          </cell>
          <cell r="L1608" t="str">
            <v>50G155380H00375</v>
          </cell>
          <cell r="M1608">
            <v>718520</v>
          </cell>
          <cell r="N1608">
            <v>11759</v>
          </cell>
          <cell r="O1608">
            <v>42519</v>
          </cell>
          <cell r="P1608">
            <v>42874</v>
          </cell>
          <cell r="Q1608">
            <v>201033</v>
          </cell>
          <cell r="R1608" t="str">
            <v xml:space="preserve">19/05/2017 ARANTXA MON.: NP5  OC-1010986 , 194562 PANEL DISPLAY  </v>
          </cell>
          <cell r="S1608" t="str">
            <v xml:space="preserve"> EQUIPO EN DOMICILIO DEL CLIENTE, 16/05/</v>
          </cell>
          <cell r="T1608" t="str">
            <v>JUAN OSWALDO URIBE PERAZA</v>
          </cell>
          <cell r="V1608" t="str">
            <v>SUR</v>
          </cell>
        </row>
      </sheetData>
      <sheetData sheetId="5" refreshError="1">
        <row r="3">
          <cell r="C3" t="str">
            <v>SAP CRM Service Center No. (CRM)</v>
          </cell>
          <cell r="D3" t="str">
            <v>CRM</v>
          </cell>
          <cell r="E3" t="str">
            <v>PAIS</v>
          </cell>
          <cell r="F3" t="str">
            <v>Zona</v>
          </cell>
          <cell r="G3" t="str">
            <v>State (Estado)</v>
          </cell>
          <cell r="H3" t="str">
            <v>City (Municipio)</v>
          </cell>
          <cell r="I3" t="str">
            <v>Agente (Agente)</v>
          </cell>
          <cell r="J3" t="str">
            <v>Service Center Name (Nombre CSA)</v>
          </cell>
          <cell r="K3" t="str">
            <v>CSA TIPO</v>
          </cell>
          <cell r="L3" t="str">
            <v>Line (Línea)</v>
          </cell>
          <cell r="M3" t="str">
            <v>Street (Calle)</v>
          </cell>
          <cell r="N3" t="str">
            <v>Neighborhood (Colonia)</v>
          </cell>
          <cell r="O3" t="str">
            <v>Zip Code (C.P.)</v>
          </cell>
          <cell r="P3" t="str">
            <v>DIRECCION</v>
          </cell>
          <cell r="Q3" t="str">
            <v>LADA</v>
          </cell>
          <cell r="R3" t="str">
            <v>Ph. 1 (Tel.1)</v>
          </cell>
          <cell r="S3" t="str">
            <v>Ph. 2 (Tel. 2)</v>
          </cell>
          <cell r="T3" t="str">
            <v>TEL</v>
          </cell>
          <cell r="U3" t="str">
            <v>E-MailAddress(E-Mail)</v>
          </cell>
          <cell r="V3" t="str">
            <v>G-MailAddress()</v>
          </cell>
          <cell r="W3" t="str">
            <v>Type (Tipo)</v>
          </cell>
          <cell r="X3" t="str">
            <v>Owner (Representante)</v>
          </cell>
        </row>
        <row r="4">
          <cell r="C4">
            <v>201000</v>
          </cell>
          <cell r="D4" t="str">
            <v>A</v>
          </cell>
          <cell r="E4" t="str">
            <v>MEX</v>
          </cell>
          <cell r="F4" t="str">
            <v>NORTE</v>
          </cell>
          <cell r="G4" t="str">
            <v>Baja California</v>
          </cell>
          <cell r="H4" t="str">
            <v>Mexicali</v>
          </cell>
          <cell r="I4" t="str">
            <v>Adolfo/María Eugenia</v>
          </cell>
          <cell r="J4" t="str">
            <v>BAJA ELECTRONICS</v>
          </cell>
          <cell r="K4" t="str">
            <v>CSA</v>
          </cell>
          <cell r="L4" t="str">
            <v>E/LB</v>
          </cell>
          <cell r="M4" t="str">
            <v>Hacienda De Corralejo Y Av. 59 No.2099</v>
          </cell>
          <cell r="N4" t="str">
            <v>Hidalgo</v>
          </cell>
          <cell r="O4" t="str">
            <v>21389</v>
          </cell>
          <cell r="P4" t="str">
            <v>Hacienda De Corralejo Y Av. 59 No.2099,Hidalgo,Mexicali,Baja California,C.P. 21389</v>
          </cell>
          <cell r="Q4" t="str">
            <v>686</v>
          </cell>
          <cell r="R4" t="str">
            <v>561  98 08</v>
          </cell>
          <cell r="S4" t="str">
            <v>290 68 17</v>
          </cell>
          <cell r="T4" t="str">
            <v>Lada:/ 686561  98 08290 68 17</v>
          </cell>
          <cell r="U4" t="str">
            <v>bajaelectronics@hotmail.com;</v>
          </cell>
          <cell r="V4" t="str">
            <v>bajaelectronics2@gmail.com;</v>
          </cell>
          <cell r="W4" t="str">
            <v>Borderline</v>
          </cell>
          <cell r="X4" t="str">
            <v>Josefina Fimbres Beltran</v>
          </cell>
        </row>
        <row r="5">
          <cell r="C5">
            <v>202465</v>
          </cell>
          <cell r="D5" t="str">
            <v>A</v>
          </cell>
          <cell r="E5" t="str">
            <v>MEX</v>
          </cell>
          <cell r="F5" t="str">
            <v>NORTE</v>
          </cell>
          <cell r="G5" t="str">
            <v>Aguascalientes</v>
          </cell>
          <cell r="H5" t="str">
            <v>Aguascalientes</v>
          </cell>
          <cell r="I5" t="str">
            <v>Adolfo/María Eugenia</v>
          </cell>
          <cell r="J5" t="str">
            <v>DINAMICA COMPUTACIONAL Y ELECTRONICA SA DE CV</v>
          </cell>
          <cell r="K5" t="str">
            <v>CSA</v>
          </cell>
          <cell r="L5" t="str">
            <v>E</v>
          </cell>
          <cell r="M5" t="str">
            <v>Jardines Eternos 210 Int 7</v>
          </cell>
          <cell r="N5" t="str">
            <v>La Concordia</v>
          </cell>
          <cell r="O5" t="str">
            <v>20040</v>
          </cell>
          <cell r="P5" t="str">
            <v>Jardines Eternos 210 Int 7,La Concordia,Aguascalientes,Aguascalientes,C.P. 20040</v>
          </cell>
          <cell r="Q5" t="str">
            <v>449</v>
          </cell>
          <cell r="R5" t="str">
            <v>912 97 01</v>
          </cell>
          <cell r="S5" t="str">
            <v>912 97 02</v>
          </cell>
          <cell r="T5" t="str">
            <v>Lada:/ 449912 97 01912 97 02</v>
          </cell>
          <cell r="U5" t="str">
            <v>achavez@gdinamica.com; jelizondo@gdinamica.com</v>
          </cell>
          <cell r="V5" t="str">
            <v>aguas15@gmail.com;</v>
          </cell>
          <cell r="W5" t="str">
            <v>Inboard</v>
          </cell>
          <cell r="X5" t="str">
            <v>Jose Luis Martinez Castro</v>
          </cell>
        </row>
        <row r="6">
          <cell r="C6">
            <v>201015</v>
          </cell>
          <cell r="D6" t="str">
            <v>A</v>
          </cell>
          <cell r="E6" t="str">
            <v>MEX</v>
          </cell>
          <cell r="F6" t="str">
            <v>NORTE</v>
          </cell>
          <cell r="G6" t="str">
            <v>Baja California</v>
          </cell>
          <cell r="H6" t="str">
            <v>Tijuana</v>
          </cell>
          <cell r="I6" t="str">
            <v>Adolfo/María Eugenia</v>
          </cell>
          <cell r="J6" t="str">
            <v>ELECTRÓNICA EN GENERAL</v>
          </cell>
          <cell r="K6" t="str">
            <v>CSA</v>
          </cell>
          <cell r="L6" t="str">
            <v>E/LB/AC</v>
          </cell>
          <cell r="M6" t="str">
            <v>Boulevard Insurgentes No. 16174 Local 8B, Plaza De Abastos Los Alamos</v>
          </cell>
          <cell r="N6" t="str">
            <v>Los Álamos</v>
          </cell>
          <cell r="O6" t="str">
            <v>22110</v>
          </cell>
          <cell r="P6" t="str">
            <v>Boulevard Insurgentes No. 16174 Local 8B, Plaza De Abastos Los Alamos,Los Álamos,Tijuana,Baja California,C.P. 22110</v>
          </cell>
          <cell r="Q6" t="str">
            <v>664</v>
          </cell>
          <cell r="R6" t="str">
            <v>250 02 32</v>
          </cell>
          <cell r="S6" t="str">
            <v>216 81 58</v>
          </cell>
          <cell r="T6" t="str">
            <v>Lada:/ 664250 02 32216 81 58</v>
          </cell>
          <cell r="U6" t="str">
            <v>egi_vic@yahoo.com; egi_tij1@yahoo.com;</v>
          </cell>
          <cell r="V6" t="str">
            <v>egitij@gmail.com;</v>
          </cell>
          <cell r="W6" t="str">
            <v>Borderline</v>
          </cell>
          <cell r="X6" t="str">
            <v>Victor Manuel Ascencio Vazquez</v>
          </cell>
        </row>
        <row r="7">
          <cell r="C7">
            <v>201079</v>
          </cell>
          <cell r="D7" t="str">
            <v>A</v>
          </cell>
          <cell r="E7" t="str">
            <v>MEX</v>
          </cell>
          <cell r="F7" t="str">
            <v>SUR</v>
          </cell>
          <cell r="G7" t="str">
            <v>Campeche</v>
          </cell>
          <cell r="H7" t="str">
            <v>Campeche</v>
          </cell>
          <cell r="I7" t="str">
            <v>Erick/Fabiola</v>
          </cell>
          <cell r="J7" t="str">
            <v>VIDEOSERVICIO</v>
          </cell>
          <cell r="K7" t="str">
            <v>CSA</v>
          </cell>
          <cell r="L7" t="str">
            <v>E/LB/AC</v>
          </cell>
          <cell r="M7" t="str">
            <v>Av. Gobernadores No. 274A</v>
          </cell>
          <cell r="N7" t="str">
            <v>Santa Lucia</v>
          </cell>
          <cell r="O7" t="str">
            <v>24020</v>
          </cell>
          <cell r="P7" t="str">
            <v>Av. Gobernadores No. 274A,Santa Lucia,Campeche,Campeche,C.P. 24020</v>
          </cell>
          <cell r="Q7" t="str">
            <v>981</v>
          </cell>
          <cell r="R7" t="str">
            <v>816 33 33</v>
          </cell>
          <cell r="S7" t="str">
            <v>154 26 12</v>
          </cell>
          <cell r="T7" t="str">
            <v>Lada:/ 981816 33 33154 26 12</v>
          </cell>
          <cell r="U7" t="str">
            <v>videoserviciocam@yahoo.com.mx;</v>
          </cell>
          <cell r="V7" t="str">
            <v>videoserviciocampeche2015@gmail.com;</v>
          </cell>
          <cell r="W7" t="str">
            <v>Inboard</v>
          </cell>
          <cell r="X7" t="str">
            <v>Carolina Zapata Castillo</v>
          </cell>
        </row>
        <row r="8">
          <cell r="C8">
            <v>201550</v>
          </cell>
          <cell r="D8" t="str">
            <v>A</v>
          </cell>
          <cell r="E8" t="str">
            <v>MEX</v>
          </cell>
          <cell r="F8" t="str">
            <v>SUR</v>
          </cell>
          <cell r="G8" t="str">
            <v>Campeche</v>
          </cell>
          <cell r="H8" t="str">
            <v>Cd. Del Carmen</v>
          </cell>
          <cell r="I8" t="str">
            <v>Erick/Fabiola</v>
          </cell>
          <cell r="J8" t="str">
            <v>SERVICIO TECNICO INTEGRAL</v>
          </cell>
          <cell r="K8" t="str">
            <v>CSA</v>
          </cell>
          <cell r="L8" t="str">
            <v>E/LB/AC</v>
          </cell>
          <cell r="M8" t="str">
            <v>36 B No. 66A</v>
          </cell>
          <cell r="N8" t="str">
            <v>Guadalupe</v>
          </cell>
          <cell r="O8" t="str">
            <v>24130</v>
          </cell>
          <cell r="P8" t="str">
            <v>36 B No. 66A,Guadalupe,Cd. Del Carmen,Campeche,C.P. 24130</v>
          </cell>
          <cell r="Q8" t="str">
            <v>993</v>
          </cell>
          <cell r="R8" t="str">
            <v>272 03 80, 938 146 35 78</v>
          </cell>
          <cell r="S8" t="str">
            <v>938 153 11 58</v>
          </cell>
          <cell r="T8" t="str">
            <v>Lada:/ 993272 03 80, 938 146 35 78938 153 11 58</v>
          </cell>
          <cell r="U8" t="str">
            <v>a_tass@hotmail.com; setei.clientes@outlook.com;</v>
          </cell>
          <cell r="V8" t="str">
            <v>atasshe@gmail.com; setei.electronics@gmail.com; setei.clientes@gmail.com;</v>
          </cell>
          <cell r="W8" t="str">
            <v>Inboard</v>
          </cell>
          <cell r="X8" t="str">
            <v>Alejandro Tass Herrera</v>
          </cell>
        </row>
        <row r="9">
          <cell r="C9">
            <v>200996</v>
          </cell>
          <cell r="D9" t="str">
            <v>A</v>
          </cell>
          <cell r="E9" t="str">
            <v>MEX</v>
          </cell>
          <cell r="F9" t="str">
            <v>SUR</v>
          </cell>
          <cell r="G9" t="str">
            <v>Chiapas</v>
          </cell>
          <cell r="H9" t="str">
            <v>Tuxtla Gutierrez</v>
          </cell>
          <cell r="I9" t="str">
            <v>Erick/Fabiola</v>
          </cell>
          <cell r="J9" t="str">
            <v>AIRE ACONDICIONADO DE CHIAPAS</v>
          </cell>
          <cell r="K9" t="str">
            <v>CSA</v>
          </cell>
          <cell r="L9" t="str">
            <v>E/LB/AC</v>
          </cell>
          <cell r="M9" t="str">
            <v>6Ta Norte, Entre 2Da Y 3Ra Poniente No. 358</v>
          </cell>
          <cell r="N9" t="str">
            <v>Centro</v>
          </cell>
          <cell r="O9" t="str">
            <v>29000</v>
          </cell>
          <cell r="P9" t="str">
            <v>6Ta Norte, Entre 2Da Y 3Ra Poniente No. 358,Centro,Tuxtla Gutierrez,Chiapas,C.P. 29000</v>
          </cell>
          <cell r="Q9" t="str">
            <v>961</v>
          </cell>
          <cell r="R9" t="str">
            <v>614 33 69</v>
          </cell>
          <cell r="S9" t="str">
            <v>614 26 19</v>
          </cell>
          <cell r="T9" t="str">
            <v>Lada:/ 961614 33 69614 26 19</v>
          </cell>
          <cell r="U9" t="str">
            <v>lgtuxtla@yahoo.com.mx; panasonictuxtla@yahoo.com.mx;</v>
          </cell>
          <cell r="W9" t="str">
            <v>Inboard</v>
          </cell>
          <cell r="X9" t="str">
            <v>Maria Teresa Sanchez Estrada</v>
          </cell>
        </row>
        <row r="10">
          <cell r="C10">
            <v>201070</v>
          </cell>
          <cell r="D10" t="str">
            <v>A</v>
          </cell>
          <cell r="E10" t="str">
            <v>MEX</v>
          </cell>
          <cell r="F10" t="str">
            <v>SUR</v>
          </cell>
          <cell r="G10" t="str">
            <v>Chiapas</v>
          </cell>
          <cell r="H10" t="str">
            <v>Tapachula</v>
          </cell>
          <cell r="I10" t="str">
            <v>Erick/Fabiola</v>
          </cell>
          <cell r="J10" t="str">
            <v>SERVICIOS PROFESIONALES DEL SUR</v>
          </cell>
          <cell r="K10" t="str">
            <v>CSA</v>
          </cell>
          <cell r="L10" t="str">
            <v>E/LB/AC</v>
          </cell>
          <cell r="M10" t="str">
            <v>4A Av. Sur No. 46, Entre 4Ta Y 6Ta Poniente</v>
          </cell>
          <cell r="N10" t="str">
            <v>Centro</v>
          </cell>
          <cell r="O10" t="str">
            <v>30700</v>
          </cell>
          <cell r="P10" t="str">
            <v>4A Av. Sur No. 46, Entre 4Ta Y 6Ta Poniente,Centro,Tapachula,Chiapas,C.P. 30700</v>
          </cell>
          <cell r="Q10" t="str">
            <v>962</v>
          </cell>
          <cell r="R10" t="str">
            <v>118 21 83</v>
          </cell>
          <cell r="S10" t="str">
            <v>141 50 78</v>
          </cell>
          <cell r="T10" t="str">
            <v>Lada:/ 962118 21 83141 50 78</v>
          </cell>
          <cell r="U10" t="str">
            <v>seprosurtapachula@gmail.com</v>
          </cell>
          <cell r="V10" t="str">
            <v>seprosurtapachula@gmail.com;</v>
          </cell>
          <cell r="W10" t="str">
            <v>Borderline</v>
          </cell>
          <cell r="X10" t="str">
            <v>Adrian Caballero Rodriguez</v>
          </cell>
        </row>
        <row r="11">
          <cell r="C11">
            <v>202386</v>
          </cell>
          <cell r="D11" t="str">
            <v>A</v>
          </cell>
          <cell r="E11" t="str">
            <v>MEX</v>
          </cell>
          <cell r="F11" t="str">
            <v>NORTE</v>
          </cell>
          <cell r="G11" t="str">
            <v>Chihuahua</v>
          </cell>
          <cell r="H11" t="str">
            <v>Chihuahua</v>
          </cell>
          <cell r="I11" t="str">
            <v>Adolfo/María Eugenia</v>
          </cell>
          <cell r="J11" t="str">
            <v>SEN INTEGRAL</v>
          </cell>
          <cell r="K11" t="str">
            <v>CSA</v>
          </cell>
          <cell r="L11" t="str">
            <v>E/LB/AC</v>
          </cell>
          <cell r="M11" t="str">
            <v>Av. Agustín Melgar Numero 1507</v>
          </cell>
          <cell r="N11" t="str">
            <v>Granjas</v>
          </cell>
          <cell r="O11" t="str">
            <v>31100</v>
          </cell>
          <cell r="P11" t="str">
            <v>Av. Agustín Melgar Numero 1507,Granjas,Chihuahua,Chihuahua,C.P. 31100</v>
          </cell>
          <cell r="Q11" t="str">
            <v>614</v>
          </cell>
          <cell r="R11" t="str">
            <v>419 31 75</v>
          </cell>
          <cell r="T11" t="str">
            <v>Lada:/ 614419 31 75</v>
          </cell>
          <cell r="U11" t="str">
            <v>soporte@sedelnorte.com; alejandro.bernal@sedelnorte.com</v>
          </cell>
          <cell r="W11" t="str">
            <v>Inboard</v>
          </cell>
          <cell r="X11" t="str">
            <v>Roberto Madrigal</v>
          </cell>
        </row>
        <row r="12">
          <cell r="C12">
            <v>202246</v>
          </cell>
          <cell r="D12" t="str">
            <v>A</v>
          </cell>
          <cell r="E12" t="str">
            <v>MEX</v>
          </cell>
          <cell r="F12" t="str">
            <v>NORTE</v>
          </cell>
          <cell r="G12" t="str">
            <v>Chihuahua</v>
          </cell>
          <cell r="H12" t="str">
            <v>Cd Juarez</v>
          </cell>
          <cell r="I12" t="str">
            <v>Adolfo/María Eugenia</v>
          </cell>
          <cell r="J12" t="str">
            <v>ELECTRÓNICA UNION</v>
          </cell>
          <cell r="K12" t="str">
            <v>CSA</v>
          </cell>
          <cell r="L12" t="str">
            <v>E/LB/AC</v>
          </cell>
          <cell r="M12" t="str">
            <v>Porfirio Díaz No. 856</v>
          </cell>
          <cell r="N12" t="str">
            <v>Melchor Ocampo</v>
          </cell>
          <cell r="O12" t="str">
            <v>32380</v>
          </cell>
          <cell r="P12" t="str">
            <v>Porfirio Díaz No. 856,Melchor Ocampo,Cd Juarez,Chihuahua,C.P. 32380</v>
          </cell>
          <cell r="Q12" t="str">
            <v>656</v>
          </cell>
          <cell r="R12" t="str">
            <v>324 72 71</v>
          </cell>
          <cell r="S12" t="str">
            <v>251 78 22</v>
          </cell>
          <cell r="T12" t="str">
            <v>Lada:/ 656324 72 71251 78 22</v>
          </cell>
          <cell r="U12" t="str">
            <v>instalaunion@gmail.com; seyma6811@gmail.com; seyma_corazon@hotmail.com;</v>
          </cell>
          <cell r="V12" t="str">
            <v>seyma6811@gmail.com;</v>
          </cell>
          <cell r="W12" t="str">
            <v>Borderline</v>
          </cell>
          <cell r="X12" t="str">
            <v>Sergio Quiñones Alfonzo</v>
          </cell>
        </row>
        <row r="13">
          <cell r="C13">
            <v>200994</v>
          </cell>
          <cell r="D13" t="str">
            <v>A</v>
          </cell>
          <cell r="E13" t="str">
            <v>MEX</v>
          </cell>
          <cell r="F13" t="str">
            <v>DEVOLUCIONES</v>
          </cell>
          <cell r="G13" t="str">
            <v>Ciudad De México</v>
          </cell>
          <cell r="H13" t="str">
            <v>Miguel Hidalgo</v>
          </cell>
          <cell r="I13" t="str">
            <v xml:space="preserve">Gabriela/Rubi </v>
          </cell>
          <cell r="J13" t="str">
            <v>HISENSE</v>
          </cell>
          <cell r="K13" t="str">
            <v>CSI</v>
          </cell>
          <cell r="L13" t="str">
            <v>NA</v>
          </cell>
          <cell r="M13" t="str">
            <v>Cervantes Saavedra No. 301 Torre Norte, Piso 2</v>
          </cell>
          <cell r="N13" t="str">
            <v>Ampliación Granada</v>
          </cell>
          <cell r="O13" t="str">
            <v>11520</v>
          </cell>
          <cell r="P13" t="str">
            <v>Cervantes Saavedra No. 301 Torre Norte, Piso 2,Ampliación Granada,Miguel Hidalgo,Ciudad De México,C.P. 11520</v>
          </cell>
          <cell r="Q13" t="str">
            <v>55</v>
          </cell>
          <cell r="R13" t="str">
            <v>55 31 35 15 ext. 517</v>
          </cell>
          <cell r="T13" t="str">
            <v>Lada:/ 5555 31 35 15 ext. 517</v>
          </cell>
          <cell r="U13" t="str">
            <v>seguimiento03@hisense.com.mx;</v>
          </cell>
          <cell r="W13" t="str">
            <v>Inboard</v>
          </cell>
          <cell r="X13" t="str">
            <v>Gabriela Castillo</v>
          </cell>
        </row>
        <row r="14">
          <cell r="C14">
            <v>201009</v>
          </cell>
          <cell r="D14" t="str">
            <v>A</v>
          </cell>
          <cell r="E14" t="str">
            <v>MEX</v>
          </cell>
          <cell r="F14" t="str">
            <v>CENTRO</v>
          </cell>
          <cell r="G14" t="str">
            <v>Ciudad De México</v>
          </cell>
          <cell r="H14" t="str">
            <v>Gustavo A. Madero</v>
          </cell>
          <cell r="I14" t="str">
            <v xml:space="preserve">          /Isabel</v>
          </cell>
          <cell r="J14" t="str">
            <v>DIGITAL SERVICE G</v>
          </cell>
          <cell r="K14" t="str">
            <v>CSA</v>
          </cell>
          <cell r="L14" t="str">
            <v>E/LB</v>
          </cell>
          <cell r="M14" t="str">
            <v>Av. 3A No. 12 Local 2</v>
          </cell>
          <cell r="N14" t="str">
            <v>Santa Rosa</v>
          </cell>
          <cell r="O14" t="str">
            <v>07620</v>
          </cell>
          <cell r="P14" t="str">
            <v>Av. 3A No. 12 Local 2,Santa Rosa,Gustavo A. Madero,Ciudad De México,C.P. 07620</v>
          </cell>
          <cell r="Q14" t="str">
            <v>55</v>
          </cell>
          <cell r="R14" t="str">
            <v>57 19 47 44</v>
          </cell>
          <cell r="S14" t="str">
            <v>57 19 47 48</v>
          </cell>
          <cell r="T14" t="str">
            <v>Lada:/ 5557 19 47 4457 19 47 48</v>
          </cell>
          <cell r="U14" t="str">
            <v>digital_service@prodigy.net.mx; dma12@prodigy.net.mx</v>
          </cell>
          <cell r="V14" t="str">
            <v>rox.morales.ang@gmail.com;</v>
          </cell>
          <cell r="W14" t="str">
            <v>Inboard</v>
          </cell>
          <cell r="X14" t="str">
            <v>Daniel Alberto Morales Anguiano</v>
          </cell>
        </row>
        <row r="15">
          <cell r="C15">
            <v>201057</v>
          </cell>
          <cell r="D15" t="str">
            <v>A</v>
          </cell>
          <cell r="E15" t="str">
            <v>MEX</v>
          </cell>
          <cell r="F15" t="str">
            <v>CENTRO</v>
          </cell>
          <cell r="G15" t="str">
            <v>Ciudad De México</v>
          </cell>
          <cell r="H15" t="str">
            <v>Benito Juárez</v>
          </cell>
          <cell r="I15" t="str">
            <v xml:space="preserve">          /Isabel</v>
          </cell>
          <cell r="J15" t="str">
            <v>SERVICIO ESPECIALIZADO EN ELECTRÓNICA Y REFRIGERACIÓN</v>
          </cell>
          <cell r="K15" t="str">
            <v>CSA</v>
          </cell>
          <cell r="L15" t="str">
            <v>E/LB</v>
          </cell>
          <cell r="M15" t="str">
            <v>Av. Xola No. 1561-B</v>
          </cell>
          <cell r="N15" t="str">
            <v>Narvarte</v>
          </cell>
          <cell r="O15" t="str">
            <v>03020</v>
          </cell>
          <cell r="P15" t="str">
            <v>Av. Xola No. 1561-B,Narvarte,Benito Juárez,Ciudad De México,C.P. 03020</v>
          </cell>
          <cell r="Q15" t="str">
            <v>55</v>
          </cell>
          <cell r="R15" t="str">
            <v>55 38 47 62</v>
          </cell>
          <cell r="S15" t="str">
            <v>52 35 74 84, 55 30 81 05</v>
          </cell>
          <cell r="T15" t="str">
            <v>Lada:/ 5555 38 47 6252 35 74 84, 55 30 81 05</v>
          </cell>
          <cell r="U15" t="str">
            <v>servicio7020032@yahoo.com.mx;</v>
          </cell>
          <cell r="V15" t="str">
            <v>scahisense201057@gmail.com;</v>
          </cell>
          <cell r="W15" t="str">
            <v>Inboard</v>
          </cell>
          <cell r="X15" t="str">
            <v>Marco Antonio Olvera Hernández</v>
          </cell>
        </row>
        <row r="16">
          <cell r="C16">
            <v>201521</v>
          </cell>
          <cell r="D16" t="str">
            <v>A</v>
          </cell>
          <cell r="E16" t="str">
            <v>MEX</v>
          </cell>
          <cell r="F16" t="str">
            <v>CENTRO</v>
          </cell>
          <cell r="G16" t="str">
            <v>Ciudad De México</v>
          </cell>
          <cell r="H16" t="str">
            <v>Azcapotzalco</v>
          </cell>
          <cell r="I16" t="str">
            <v xml:space="preserve">          /Isabel</v>
          </cell>
          <cell r="J16" t="str">
            <v>SEARS OPERADORA DE MÉXICO S.A. DE C.V.</v>
          </cell>
          <cell r="K16" t="str">
            <v>CSD</v>
          </cell>
          <cell r="L16" t="str">
            <v>E/LB/AC</v>
          </cell>
          <cell r="M16" t="str">
            <v>Poniente 146 No. 669</v>
          </cell>
          <cell r="N16" t="str">
            <v>Industrial Vallejo</v>
          </cell>
          <cell r="O16" t="str">
            <v>02300</v>
          </cell>
          <cell r="P16" t="str">
            <v>Poniente 146 No. 669,Industrial Vallejo,Azcapotzalco,Ciudad De México,C.P. 02300</v>
          </cell>
          <cell r="Q16" t="str">
            <v>55</v>
          </cell>
          <cell r="R16" t="str">
            <v>50 78 66 90 ext.: 1140</v>
          </cell>
          <cell r="T16" t="str">
            <v>Lada:/ 5550 78 66 90 ext.: 1140</v>
          </cell>
          <cell r="U16" t="str">
            <v xml:space="preserve">acliente4@sears.com.mx; </v>
          </cell>
          <cell r="W16" t="str">
            <v>Inboard</v>
          </cell>
          <cell r="X16" t="str">
            <v>Rafael Gomez C.</v>
          </cell>
        </row>
        <row r="17">
          <cell r="C17">
            <v>201677</v>
          </cell>
          <cell r="D17" t="str">
            <v>A</v>
          </cell>
          <cell r="E17" t="str">
            <v>MEX</v>
          </cell>
          <cell r="F17" t="str">
            <v>CENTRO</v>
          </cell>
          <cell r="G17" t="str">
            <v>Ciudad De México</v>
          </cell>
          <cell r="H17" t="str">
            <v>Cuajimalpa</v>
          </cell>
          <cell r="I17" t="str">
            <v xml:space="preserve">          /Isabel</v>
          </cell>
          <cell r="J17" t="str">
            <v>TV SERVICIO N</v>
          </cell>
          <cell r="K17" t="str">
            <v>CSA</v>
          </cell>
          <cell r="L17" t="str">
            <v>E</v>
          </cell>
          <cell r="M17" t="str">
            <v>Emiliano Zapata No. 165</v>
          </cell>
          <cell r="N17" t="str">
            <v>San Mateo Tlatenango</v>
          </cell>
          <cell r="O17" t="str">
            <v>05600</v>
          </cell>
          <cell r="P17" t="str">
            <v>Emiliano Zapata No. 165,San Mateo Tlatenango,Cuajimalpa,Ciudad De México,C.P. 05600</v>
          </cell>
          <cell r="Q17" t="str">
            <v>55</v>
          </cell>
          <cell r="R17" t="str">
            <v>58 12 44 12</v>
          </cell>
          <cell r="T17" t="str">
            <v>Lada:/ 5558 12 44 12</v>
          </cell>
          <cell r="U17" t="str">
            <v>sca.serviciotv@gmail.com;</v>
          </cell>
          <cell r="V17" t="str">
            <v>sca.serviciotv@gmail.com;</v>
          </cell>
          <cell r="W17" t="str">
            <v>Inboard</v>
          </cell>
          <cell r="X17" t="str">
            <v>Raúl Eusebio Martinez García</v>
          </cell>
        </row>
        <row r="18">
          <cell r="C18">
            <v>201678</v>
          </cell>
          <cell r="D18" t="str">
            <v>A</v>
          </cell>
          <cell r="E18" t="str">
            <v>MEX</v>
          </cell>
          <cell r="F18" t="str">
            <v>CALL-CENTER</v>
          </cell>
          <cell r="G18" t="str">
            <v>Ciudad De México</v>
          </cell>
          <cell r="H18" t="str">
            <v>Miguel Hidalgo</v>
          </cell>
          <cell r="I18" t="str">
            <v>Cinthya Villavicencio</v>
          </cell>
          <cell r="J18" t="str">
            <v>CALL CENTER</v>
          </cell>
          <cell r="K18" t="str">
            <v>CSI</v>
          </cell>
          <cell r="L18" t="str">
            <v>NA</v>
          </cell>
          <cell r="M18" t="str">
            <v>Cervantes Saavedra No. 301, Torre Norte, Piso 2</v>
          </cell>
          <cell r="N18" t="str">
            <v>Ampliación Granada</v>
          </cell>
          <cell r="O18" t="str">
            <v>11520</v>
          </cell>
          <cell r="P18" t="str">
            <v>Cervantes Saavedra No. 301, Torre Norte, Piso 2,Ampliación Granada,Miguel Hidalgo,Ciudad De México,C.P. 11520</v>
          </cell>
          <cell r="Q18" t="str">
            <v>55</v>
          </cell>
          <cell r="R18" t="str">
            <v>55 31 35 15 Ext. 700</v>
          </cell>
          <cell r="T18" t="str">
            <v>Lada:/ 5555 31 35 15 Ext. 700</v>
          </cell>
          <cell r="U18" t="str">
            <v>cvillavicencio@hisense.com.mx;</v>
          </cell>
          <cell r="W18" t="str">
            <v>Inboard</v>
          </cell>
          <cell r="X18" t="str">
            <v>C. Villavicencio</v>
          </cell>
        </row>
        <row r="19">
          <cell r="C19">
            <v>201767</v>
          </cell>
          <cell r="D19" t="str">
            <v>A</v>
          </cell>
          <cell r="E19" t="str">
            <v>MEX</v>
          </cell>
          <cell r="F19" t="str">
            <v>CENTRO</v>
          </cell>
          <cell r="G19" t="str">
            <v>Ciudad De México</v>
          </cell>
          <cell r="H19" t="str">
            <v>Coyoacán</v>
          </cell>
          <cell r="I19" t="str">
            <v xml:space="preserve">          /Isabel</v>
          </cell>
          <cell r="J19" t="str">
            <v>AEP TECHNOLOGY, S.A. DE C.V.</v>
          </cell>
          <cell r="K19" t="str">
            <v>CSA</v>
          </cell>
          <cell r="L19" t="str">
            <v>E/LB/AC</v>
          </cell>
          <cell r="M19" t="str">
            <v>Escuela Naval Militar No. 754, Plaza Premier, Interior 14 Y 15</v>
          </cell>
          <cell r="N19" t="str">
            <v>Exhacienda Coapa</v>
          </cell>
          <cell r="O19" t="str">
            <v>04800</v>
          </cell>
          <cell r="P19" t="str">
            <v>Escuela Naval Militar No. 754, Plaza Premier, Interior 14 Y 15,Exhacienda Coapa,Coyoacán,Ciudad De México,C.P. 04800</v>
          </cell>
          <cell r="Q19" t="str">
            <v>55</v>
          </cell>
          <cell r="R19" t="str">
            <v>51 12 39 41</v>
          </cell>
          <cell r="S19" t="str">
            <v>51 12 42 73</v>
          </cell>
          <cell r="T19" t="str">
            <v>Lada:/ 5551 12 39 4151 12 42 73</v>
          </cell>
          <cell r="U19" t="str">
            <v>jonathan.av@aeptechno.com; Abraham.lj@aeptechno.com</v>
          </cell>
          <cell r="V19" t="str">
            <v>aephisense@gmail.com;</v>
          </cell>
          <cell r="W19" t="str">
            <v>Inboard</v>
          </cell>
          <cell r="X19" t="str">
            <v>Lazcano Juarez Hugo Abraham</v>
          </cell>
        </row>
        <row r="20">
          <cell r="C20">
            <v>201017</v>
          </cell>
          <cell r="D20" t="str">
            <v>A</v>
          </cell>
          <cell r="E20" t="str">
            <v>MEX</v>
          </cell>
          <cell r="F20" t="str">
            <v>NORTE</v>
          </cell>
          <cell r="G20" t="str">
            <v>Coahuila</v>
          </cell>
          <cell r="H20" t="str">
            <v>Saltillo</v>
          </cell>
          <cell r="I20" t="str">
            <v>Adolfo/María Eugenia</v>
          </cell>
          <cell r="J20" t="str">
            <v>ELECTRÓNICA INTERNACIONAL</v>
          </cell>
          <cell r="K20" t="str">
            <v>CSA</v>
          </cell>
          <cell r="L20" t="str">
            <v>E/LB/AC</v>
          </cell>
          <cell r="M20" t="str">
            <v>Miguel Hidalgo Norte No. 1227 Loc. 6</v>
          </cell>
          <cell r="N20" t="str">
            <v>Centro</v>
          </cell>
          <cell r="O20" t="str">
            <v>25000</v>
          </cell>
          <cell r="P20" t="str">
            <v>Miguel Hidalgo Norte No. 1227 Loc. 6,Centro,Saltillo,Coahuila,C.P. 25000</v>
          </cell>
          <cell r="Q20" t="str">
            <v>844</v>
          </cell>
          <cell r="R20" t="str">
            <v>416 15 67</v>
          </cell>
          <cell r="S20" t="str">
            <v>410 86 83</v>
          </cell>
          <cell r="T20" t="str">
            <v>Lada:/ 844416 15 67410 86 83</v>
          </cell>
          <cell r="U20" t="str">
            <v>electronica_internacional@hotmail.com;</v>
          </cell>
          <cell r="W20" t="str">
            <v>Inboard</v>
          </cell>
          <cell r="X20" t="str">
            <v>Miguel Angel Valadez Rivera</v>
          </cell>
        </row>
        <row r="21">
          <cell r="C21">
            <v>201676</v>
          </cell>
          <cell r="D21" t="str">
            <v>A</v>
          </cell>
          <cell r="E21" t="str">
            <v>MEX</v>
          </cell>
          <cell r="F21" t="str">
            <v>NORTE</v>
          </cell>
          <cell r="G21" t="str">
            <v>Coahuila</v>
          </cell>
          <cell r="H21" t="str">
            <v>Monclova</v>
          </cell>
          <cell r="I21" t="str">
            <v>Adolfo/María Eugenia</v>
          </cell>
          <cell r="J21" t="str">
            <v>ELECTRONICA DE HOYOS</v>
          </cell>
          <cell r="K21" t="str">
            <v>CSA</v>
          </cell>
          <cell r="L21" t="str">
            <v>E/LB/AC</v>
          </cell>
          <cell r="M21" t="str">
            <v>Priv.  San Jose No. 102</v>
          </cell>
          <cell r="N21" t="str">
            <v>Pedregal De San Angel</v>
          </cell>
          <cell r="O21" t="str">
            <v>25740</v>
          </cell>
          <cell r="P21" t="str">
            <v>Priv.  San Jose No. 102,Pedregal De San Angel,Monclova,Coahuila,C.P. 25740</v>
          </cell>
          <cell r="Q21" t="str">
            <v>866</v>
          </cell>
          <cell r="R21" t="str">
            <v>648 29 64</v>
          </cell>
          <cell r="S21" t="str">
            <v>633 90 94</v>
          </cell>
          <cell r="T21" t="str">
            <v>Lada:/ 866648 29 64633 90 94</v>
          </cell>
          <cell r="U21" t="str">
            <v>electronicadehoyos@hotmail.com</v>
          </cell>
          <cell r="V21" t="str">
            <v>danieladehoyos956@gmail.com;</v>
          </cell>
          <cell r="W21" t="str">
            <v>Inboard</v>
          </cell>
          <cell r="X21" t="str">
            <v>Norma Riojas Zertuche</v>
          </cell>
        </row>
        <row r="22">
          <cell r="C22">
            <v>201071</v>
          </cell>
          <cell r="D22" t="str">
            <v>A</v>
          </cell>
          <cell r="E22" t="str">
            <v>MEX</v>
          </cell>
          <cell r="F22" t="str">
            <v>SUR</v>
          </cell>
          <cell r="G22" t="str">
            <v>Colima</v>
          </cell>
          <cell r="H22" t="str">
            <v>Colima</v>
          </cell>
          <cell r="I22" t="str">
            <v>Erick/Fabiola</v>
          </cell>
          <cell r="J22" t="str">
            <v>SERVI-HOGAR DE COLIMA</v>
          </cell>
          <cell r="K22" t="str">
            <v>CSA</v>
          </cell>
          <cell r="L22" t="str">
            <v>LB/AC</v>
          </cell>
          <cell r="M22" t="str">
            <v>Mariano Arista No. 125</v>
          </cell>
          <cell r="N22" t="str">
            <v>Centro</v>
          </cell>
          <cell r="O22" t="str">
            <v>28000</v>
          </cell>
          <cell r="P22" t="str">
            <v>Mariano Arista No. 125,Centro,Colima,Colima,C.P. 28000</v>
          </cell>
          <cell r="Q22" t="str">
            <v>312</v>
          </cell>
          <cell r="R22" t="str">
            <v>314 54 44</v>
          </cell>
          <cell r="S22" t="str">
            <v>313 42 49</v>
          </cell>
          <cell r="T22" t="str">
            <v>Lada:/ 312314 54 44313 42 49</v>
          </cell>
          <cell r="U22" t="str">
            <v>gamezant@prodigy.net.mx;</v>
          </cell>
          <cell r="W22" t="str">
            <v>Inboard</v>
          </cell>
          <cell r="X22" t="str">
            <v>Jose Antonio Gamez Adame</v>
          </cell>
        </row>
        <row r="23">
          <cell r="C23">
            <v>201518</v>
          </cell>
          <cell r="D23" t="str">
            <v>A</v>
          </cell>
          <cell r="E23" t="str">
            <v>MEX</v>
          </cell>
          <cell r="F23" t="str">
            <v>SUR</v>
          </cell>
          <cell r="G23" t="str">
            <v>Colima</v>
          </cell>
          <cell r="H23" t="str">
            <v>Colima</v>
          </cell>
          <cell r="I23" t="str">
            <v>Erick/Fabiola</v>
          </cell>
          <cell r="J23" t="str">
            <v>MASTER SERVICE COLIMA</v>
          </cell>
          <cell r="K23" t="str">
            <v>CSA</v>
          </cell>
          <cell r="L23" t="str">
            <v>E/LB/AC</v>
          </cell>
          <cell r="M23" t="str">
            <v>Maclovio Herrera No. 250-1</v>
          </cell>
          <cell r="N23" t="str">
            <v>Magisterial</v>
          </cell>
          <cell r="O23" t="str">
            <v>28000</v>
          </cell>
          <cell r="P23" t="str">
            <v>Maclovio Herrera No. 250-1,Magisterial,Colima,Colima,C.P. 28000</v>
          </cell>
          <cell r="Q23" t="str">
            <v>312</v>
          </cell>
          <cell r="R23" t="str">
            <v>159 37 01</v>
          </cell>
          <cell r="T23" t="str">
            <v>Lada:/ 312159 37 01</v>
          </cell>
          <cell r="U23" t="str">
            <v>antoniohdzcedeno@hotmail.com; masterservicecolima@hotmail.com</v>
          </cell>
          <cell r="V23" t="str">
            <v>masterserviciocolima@gmail.com;</v>
          </cell>
          <cell r="W23" t="str">
            <v>Inboard</v>
          </cell>
          <cell r="X23" t="str">
            <v>José Antonio Hernandez Cedeño</v>
          </cell>
        </row>
        <row r="24">
          <cell r="C24">
            <v>201034</v>
          </cell>
          <cell r="D24" t="str">
            <v>A</v>
          </cell>
          <cell r="E24" t="str">
            <v>MEX</v>
          </cell>
          <cell r="F24" t="str">
            <v>NORTE</v>
          </cell>
          <cell r="G24" t="str">
            <v>Durango</v>
          </cell>
          <cell r="H24" t="str">
            <v>Durango</v>
          </cell>
          <cell r="I24" t="str">
            <v>Adolfo/María Eugenia</v>
          </cell>
          <cell r="J24" t="str">
            <v>MACROSERVICIOS</v>
          </cell>
          <cell r="K24" t="str">
            <v>CSA</v>
          </cell>
          <cell r="L24" t="str">
            <v>E/LB/AC</v>
          </cell>
          <cell r="M24" t="str">
            <v>Patoni No. 105 A Sur</v>
          </cell>
          <cell r="N24" t="str">
            <v>Centro</v>
          </cell>
          <cell r="O24" t="str">
            <v>34000</v>
          </cell>
          <cell r="P24" t="str">
            <v>Patoni No. 105 A Sur,Centro,Durango,Durango,C.P. 34000</v>
          </cell>
          <cell r="Q24" t="str">
            <v>618</v>
          </cell>
          <cell r="R24" t="str">
            <v>812 26 86</v>
          </cell>
          <cell r="S24" t="str">
            <v>812 11 72</v>
          </cell>
          <cell r="T24" t="str">
            <v>Lada:/ 618812 26 86812 11 72</v>
          </cell>
          <cell r="U24" t="str">
            <v>aolguin63@hotmail.com;</v>
          </cell>
          <cell r="V24" t="str">
            <v>macroserviciodgo@gmail.com;</v>
          </cell>
          <cell r="W24" t="str">
            <v>Inboard</v>
          </cell>
          <cell r="X24" t="str">
            <v>Arturo Olguin Quiñones</v>
          </cell>
        </row>
        <row r="25">
          <cell r="C25">
            <v>201036</v>
          </cell>
          <cell r="D25" t="str">
            <v>A</v>
          </cell>
          <cell r="E25" t="str">
            <v>MEX</v>
          </cell>
          <cell r="F25" t="str">
            <v>NORTE</v>
          </cell>
          <cell r="G25" t="str">
            <v>Durango</v>
          </cell>
          <cell r="H25" t="str">
            <v>Gomez Palacio</v>
          </cell>
          <cell r="I25" t="str">
            <v>Adolfo/María Eugenia</v>
          </cell>
          <cell r="J25" t="str">
            <v>MANTENIMIENTO ELECTRÓNICO</v>
          </cell>
          <cell r="K25" t="str">
            <v>CSA</v>
          </cell>
          <cell r="L25" t="str">
            <v>E/LB/AC</v>
          </cell>
          <cell r="M25" t="str">
            <v>Zaragoza No. 307 Poniente</v>
          </cell>
          <cell r="N25" t="str">
            <v>Centro</v>
          </cell>
          <cell r="O25" t="str">
            <v>35000</v>
          </cell>
          <cell r="P25" t="str">
            <v>Zaragoza No. 307 Poniente,Centro,Gomez Palacio,Durango,C.P. 35000</v>
          </cell>
          <cell r="Q25" t="str">
            <v>871</v>
          </cell>
          <cell r="R25" t="str">
            <v>714 81 48</v>
          </cell>
          <cell r="S25" t="str">
            <v>714 46 65</v>
          </cell>
          <cell r="T25" t="str">
            <v>Lada:/ 871714 81 48714 46 65</v>
          </cell>
          <cell r="U25" t="str">
            <v>m2morke@prodigy.net.mx; mariomorke@gmail.com;</v>
          </cell>
          <cell r="V25" t="str">
            <v>javierlopez.hisense@gmail.com;</v>
          </cell>
          <cell r="W25" t="str">
            <v>Inboard</v>
          </cell>
          <cell r="X25" t="str">
            <v>Luis Mario Morquecho Ríos</v>
          </cell>
        </row>
        <row r="26">
          <cell r="C26">
            <v>200997</v>
          </cell>
          <cell r="D26" t="str">
            <v>A</v>
          </cell>
          <cell r="E26" t="str">
            <v>MEX</v>
          </cell>
          <cell r="F26" t="str">
            <v>CENTRO</v>
          </cell>
          <cell r="G26" t="str">
            <v>Estado De México</v>
          </cell>
          <cell r="H26" t="str">
            <v>Coacalco</v>
          </cell>
          <cell r="I26" t="str">
            <v xml:space="preserve">          /Isabel</v>
          </cell>
          <cell r="J26" t="str">
            <v>ALFA DIGITAL</v>
          </cell>
          <cell r="K26" t="str">
            <v>CSA</v>
          </cell>
          <cell r="L26" t="str">
            <v>E</v>
          </cell>
          <cell r="M26" t="str">
            <v>Av. Zarzaparrillas Casa 2 Mza 4 Lote 41</v>
          </cell>
          <cell r="N26" t="str">
            <v>Los Héroes Coacalco 1Ra Sección</v>
          </cell>
          <cell r="O26" t="str">
            <v>55711</v>
          </cell>
          <cell r="P26" t="str">
            <v>Av. Zarzaparrillas Casa 2 Mza 4 Lote 41,Los Héroes Coacalco 1Ra Sección,Coacalco,Estado De México,C.P. 55711</v>
          </cell>
          <cell r="Q26" t="str">
            <v>55</v>
          </cell>
          <cell r="R26" t="str">
            <v>21 59 56 50</v>
          </cell>
          <cell r="T26" t="str">
            <v>Lada:/ 5521 59 56 50</v>
          </cell>
          <cell r="U26" t="str">
            <v>computoelectronicamaz@yahoo.com.mx;</v>
          </cell>
          <cell r="W26" t="str">
            <v>Inboard</v>
          </cell>
          <cell r="X26" t="str">
            <v>Moisés Mazas Guzman</v>
          </cell>
        </row>
        <row r="27">
          <cell r="C27">
            <v>201010</v>
          </cell>
          <cell r="D27" t="str">
            <v>A</v>
          </cell>
          <cell r="E27" t="str">
            <v>MEX</v>
          </cell>
          <cell r="F27" t="str">
            <v>CENTRO</v>
          </cell>
          <cell r="G27" t="str">
            <v>Estado De México</v>
          </cell>
          <cell r="H27" t="str">
            <v>Tlalnepantla</v>
          </cell>
          <cell r="I27" t="str">
            <v xml:space="preserve">          /Isabel</v>
          </cell>
          <cell r="J27" t="str">
            <v>DIGITAL SERVICE T</v>
          </cell>
          <cell r="K27" t="str">
            <v>CSA</v>
          </cell>
          <cell r="L27" t="str">
            <v>E/LB</v>
          </cell>
          <cell r="M27" t="str">
            <v>Prensa No. 1253</v>
          </cell>
          <cell r="N27" t="str">
            <v>Prensa Nacional</v>
          </cell>
          <cell r="O27" t="str">
            <v>54170</v>
          </cell>
          <cell r="P27" t="str">
            <v>Prensa No. 1253,Prensa Nacional,Tlalnepantla,Estado De México,C.P. 54170</v>
          </cell>
          <cell r="Q27" t="str">
            <v>55</v>
          </cell>
          <cell r="R27" t="str">
            <v>57 19 47 44</v>
          </cell>
          <cell r="S27" t="str">
            <v>57 19 47 48</v>
          </cell>
          <cell r="T27" t="str">
            <v>Lada:/ 5557 19 47 4457 19 47 48</v>
          </cell>
          <cell r="U27" t="str">
            <v>digital_service@prodigy.net.mx; dma12@prodigy.net.mx</v>
          </cell>
          <cell r="V27" t="str">
            <v>rox.morales.ang@gmail.com;</v>
          </cell>
          <cell r="W27" t="str">
            <v>Inboard</v>
          </cell>
          <cell r="X27" t="str">
            <v>Daniel Alberto Morales Anguiano</v>
          </cell>
        </row>
        <row r="28">
          <cell r="C28">
            <v>201679</v>
          </cell>
          <cell r="D28" t="str">
            <v>A</v>
          </cell>
          <cell r="E28" t="str">
            <v>MEX</v>
          </cell>
          <cell r="F28" t="str">
            <v>CENTRO</v>
          </cell>
          <cell r="G28" t="str">
            <v>Estado De México</v>
          </cell>
          <cell r="H28" t="str">
            <v>Cuautitlan Izcalli</v>
          </cell>
          <cell r="I28" t="str">
            <v xml:space="preserve">          /Isabel</v>
          </cell>
          <cell r="J28" t="str">
            <v>UNITEC</v>
          </cell>
          <cell r="K28" t="str">
            <v>CSA</v>
          </cell>
          <cell r="L28" t="str">
            <v>E/LB</v>
          </cell>
          <cell r="M28" t="str">
            <v>Carretera Mexico-Cuautitlan No. 93</v>
          </cell>
          <cell r="N28" t="str">
            <v>Loma Bonita</v>
          </cell>
          <cell r="O28" t="str">
            <v>54879</v>
          </cell>
          <cell r="P28" t="str">
            <v>Carretera Mexico-Cuautitlan No. 93,Loma Bonita,Cuautitlan Izcalli,Estado De México,C.P. 54879</v>
          </cell>
          <cell r="Q28" t="str">
            <v>55</v>
          </cell>
          <cell r="R28" t="str">
            <v>58 72 28 37</v>
          </cell>
          <cell r="S28" t="str">
            <v>58 70 67 32</v>
          </cell>
          <cell r="T28" t="str">
            <v>Lada:/ 5558 72 28 3758 70 67 32</v>
          </cell>
          <cell r="U28" t="str">
            <v>uniontecnica@yahoo.com.mx; guadalupeuniontecnica@yahoo.com;</v>
          </cell>
          <cell r="V28" t="str">
            <v>guadalupegiron292@gmail.com;</v>
          </cell>
          <cell r="W28" t="str">
            <v>Inboard</v>
          </cell>
          <cell r="X28" t="str">
            <v>Aurelio Ortega Sanchez</v>
          </cell>
        </row>
        <row r="29">
          <cell r="C29">
            <v>201709</v>
          </cell>
          <cell r="D29" t="str">
            <v>A</v>
          </cell>
          <cell r="E29" t="str">
            <v>MEX</v>
          </cell>
          <cell r="F29" t="str">
            <v>CELULARES</v>
          </cell>
          <cell r="G29" t="str">
            <v>Estado De México</v>
          </cell>
          <cell r="H29" t="str">
            <v>San Mateo Atenco</v>
          </cell>
          <cell r="I29" t="str">
            <v>Evelin/Dolores</v>
          </cell>
          <cell r="J29" t="str">
            <v>PROFESIONALES EN SERVICIO CELULAR SA DE CV</v>
          </cell>
          <cell r="K29" t="str">
            <v>CSA</v>
          </cell>
          <cell r="L29" t="str">
            <v>Celulares/Tablets</v>
          </cell>
          <cell r="M29" t="str">
            <v>Reforma No.1543</v>
          </cell>
          <cell r="N29" t="str">
            <v>Reforma</v>
          </cell>
          <cell r="O29" t="str">
            <v>52120</v>
          </cell>
          <cell r="P29" t="str">
            <v>Reforma No.1543,Reforma,San Mateo Atenco,Estado De México,C.P. 52120</v>
          </cell>
          <cell r="Q29" t="str">
            <v>722</v>
          </cell>
          <cell r="R29" t="str">
            <v>213 64 80 ext.: 113</v>
          </cell>
          <cell r="T29" t="str">
            <v>Lada:/ 722213 64 80 ext.: 113</v>
          </cell>
          <cell r="U29" t="str">
            <v>marisol.rodriguez@procompsc.com; ismael.delacruz@procompcs.com; jcarlos.cuenca@procompsc.com; marisol.perez.procom@gmail.com; janett.pichardo@procompcs.com;</v>
          </cell>
          <cell r="W29" t="str">
            <v>Inboard</v>
          </cell>
          <cell r="X29" t="str">
            <v>Maria Luisa Cuenca Sanchez</v>
          </cell>
        </row>
        <row r="30">
          <cell r="C30">
            <v>201710</v>
          </cell>
          <cell r="D30" t="str">
            <v>A</v>
          </cell>
          <cell r="E30" t="str">
            <v>MEX</v>
          </cell>
          <cell r="F30" t="str">
            <v>CENTRO</v>
          </cell>
          <cell r="G30" t="str">
            <v>Estado De México</v>
          </cell>
          <cell r="H30" t="str">
            <v>Cuautitlán</v>
          </cell>
          <cell r="I30" t="str">
            <v xml:space="preserve">          /Isabel</v>
          </cell>
          <cell r="J30" t="str">
            <v>IQ SALES, S.A. DE C.V.</v>
          </cell>
          <cell r="K30" t="str">
            <v>CSE</v>
          </cell>
          <cell r="L30" t="str">
            <v>E/LB/AC</v>
          </cell>
          <cell r="M30" t="str">
            <v>Km 31,5 Carretera México Cuautitlán, Nave 35</v>
          </cell>
          <cell r="N30" t="str">
            <v>Loma Bonita</v>
          </cell>
          <cell r="O30" t="str">
            <v>54879</v>
          </cell>
          <cell r="P30" t="str">
            <v>Km 31,5 Carretera México Cuautitlán, Nave 35,Loma Bonita,Cuautitlán,Estado De México,C.P. 54879</v>
          </cell>
          <cell r="Q30" t="str">
            <v>55</v>
          </cell>
          <cell r="R30" t="str">
            <v>5870 76 65, ext. 100</v>
          </cell>
          <cell r="S30" t="str">
            <v>27 66 22 72</v>
          </cell>
          <cell r="T30" t="str">
            <v>Lada:/ 555870 76 65, ext. 10027 66 22 72</v>
          </cell>
          <cell r="U30" t="str">
            <v>hgarcia@iqelectronics.com.mx;mocruz@iqelectronics.com.mx;</v>
          </cell>
          <cell r="W30" t="str">
            <v>Inboard</v>
          </cell>
          <cell r="X30" t="str">
            <v>Wilmert Veloza</v>
          </cell>
        </row>
        <row r="31">
          <cell r="C31">
            <v>201612</v>
          </cell>
          <cell r="D31" t="str">
            <v>A</v>
          </cell>
          <cell r="E31" t="str">
            <v>MEX</v>
          </cell>
          <cell r="F31" t="str">
            <v>CENTRO</v>
          </cell>
          <cell r="G31" t="str">
            <v>Estado De México</v>
          </cell>
          <cell r="H31" t="str">
            <v>Villa Nicolas Romero (Nicolas Romero)</v>
          </cell>
          <cell r="I31" t="str">
            <v xml:space="preserve">          /Isabel</v>
          </cell>
          <cell r="J31" t="str">
            <v>LABORATORIO ELECTRONICO</v>
          </cell>
          <cell r="K31" t="str">
            <v>CSA</v>
          </cell>
          <cell r="L31" t="str">
            <v>E/LB</v>
          </cell>
          <cell r="M31" t="str">
            <v>Allende No. 25</v>
          </cell>
          <cell r="N31" t="str">
            <v>Independencia 1Ra Sección</v>
          </cell>
          <cell r="O31" t="str">
            <v>54409</v>
          </cell>
          <cell r="P31" t="str">
            <v>Allende No. 25,Independencia 1Ra Sección,Villa Nicolas Romero (Nicolas Romero),Estado De México,C.P. 54409</v>
          </cell>
          <cell r="Q31" t="str">
            <v>55</v>
          </cell>
          <cell r="R31" t="str">
            <v>58 23 86 96</v>
          </cell>
          <cell r="S31" t="str">
            <v>21 68 44 43</v>
          </cell>
          <cell r="T31" t="str">
            <v>Lada:/ 5558 23 86 9621 68 44 43</v>
          </cell>
          <cell r="U31" t="str">
            <v>lg2006_lb@prodigy.net.mx;</v>
          </cell>
          <cell r="V31" t="str">
            <v>tobe86.ns@gmail.com;</v>
          </cell>
          <cell r="W31" t="str">
            <v>Inboard</v>
          </cell>
          <cell r="X31" t="str">
            <v>Martha Ruedas Marcos</v>
          </cell>
        </row>
        <row r="32">
          <cell r="C32">
            <v>201055</v>
          </cell>
          <cell r="D32" t="str">
            <v>A</v>
          </cell>
          <cell r="E32" t="str">
            <v>MEX</v>
          </cell>
          <cell r="F32" t="str">
            <v>NORTE</v>
          </cell>
          <cell r="G32" t="str">
            <v>Guanajuato</v>
          </cell>
          <cell r="H32" t="str">
            <v>Irapuato</v>
          </cell>
          <cell r="I32" t="str">
            <v>Adolfo/María Eugenia</v>
          </cell>
          <cell r="J32" t="str">
            <v>SERVICIO ELECTRÓNICO GLOBAL</v>
          </cell>
          <cell r="K32" t="str">
            <v>CSA</v>
          </cell>
          <cell r="L32" t="str">
            <v>E/LB/AC</v>
          </cell>
          <cell r="M32" t="str">
            <v>Monte Parnaso No. 476</v>
          </cell>
          <cell r="N32" t="str">
            <v>Pípila</v>
          </cell>
          <cell r="O32" t="str">
            <v>36570</v>
          </cell>
          <cell r="P32" t="str">
            <v>Monte Parnaso No. 476,Pípila,Irapuato,Guanajuato,C.P. 36570</v>
          </cell>
          <cell r="Q32" t="str">
            <v>462</v>
          </cell>
          <cell r="R32" t="str">
            <v>626 79 46</v>
          </cell>
          <cell r="T32" t="str">
            <v>Lada:/ 462626 79 46</v>
          </cell>
          <cell r="U32" t="str">
            <v>glo.bal_service@hotmail.com;</v>
          </cell>
          <cell r="V32" t="str">
            <v>lopezcadito85@gmail.com; pglobal905@gmail.com;</v>
          </cell>
          <cell r="W32" t="str">
            <v>Inboard</v>
          </cell>
          <cell r="X32" t="str">
            <v>Felipe Arroyo Torres</v>
          </cell>
        </row>
        <row r="33">
          <cell r="C33">
            <v>201107</v>
          </cell>
          <cell r="D33" t="str">
            <v>A</v>
          </cell>
          <cell r="E33" t="str">
            <v>MEX</v>
          </cell>
          <cell r="F33" t="str">
            <v>NORTE</v>
          </cell>
          <cell r="G33" t="str">
            <v>Guanajuato</v>
          </cell>
          <cell r="H33" t="str">
            <v>León</v>
          </cell>
          <cell r="I33" t="str">
            <v>Adolfo/María Eugenia</v>
          </cell>
          <cell r="J33" t="str">
            <v>DIGITAL ELECTRONIC BAJIO C.S.A. SERVICE CENTER</v>
          </cell>
          <cell r="K33" t="str">
            <v>CSA</v>
          </cell>
          <cell r="L33" t="str">
            <v>E/LB/AC</v>
          </cell>
          <cell r="M33" t="str">
            <v>Bahía De Maracaibo No. 111</v>
          </cell>
          <cell r="N33" t="str">
            <v>Paseos De La Castellana</v>
          </cell>
          <cell r="O33" t="str">
            <v>37549</v>
          </cell>
          <cell r="P33" t="str">
            <v>Bahía De Maracaibo No. 111,Paseos De La Castellana,León,Guanajuato,C.P. 37549</v>
          </cell>
          <cell r="Q33" t="str">
            <v>477</v>
          </cell>
          <cell r="R33" t="str">
            <v>771 47 83</v>
          </cell>
          <cell r="S33" t="str">
            <v>348 04 96</v>
          </cell>
          <cell r="T33" t="str">
            <v>Lada:/ 477771 47 83348 04 96</v>
          </cell>
          <cell r="U33" t="str">
            <v>digital-electronic-bajio@hotmail.com;</v>
          </cell>
          <cell r="V33" t="str">
            <v>paulo.servin1974@gmail.com;</v>
          </cell>
          <cell r="W33" t="str">
            <v>Inboard</v>
          </cell>
          <cell r="X33" t="str">
            <v>Paulo Cesar Romero Servin</v>
          </cell>
        </row>
        <row r="34">
          <cell r="C34">
            <v>201011</v>
          </cell>
          <cell r="D34" t="str">
            <v>A</v>
          </cell>
          <cell r="E34" t="str">
            <v>MEX</v>
          </cell>
          <cell r="F34" t="str">
            <v>SUR</v>
          </cell>
          <cell r="G34" t="str">
            <v>Guerrero</v>
          </cell>
          <cell r="H34" t="str">
            <v>Chilpancingo</v>
          </cell>
          <cell r="I34" t="str">
            <v>Erick/Fabiola</v>
          </cell>
          <cell r="J34" t="str">
            <v>EL MEJOR</v>
          </cell>
          <cell r="K34" t="str">
            <v>CSA</v>
          </cell>
          <cell r="L34" t="str">
            <v>LB/AC</v>
          </cell>
          <cell r="M34" t="str">
            <v>Juan Ruiz De Alarcón No. 74</v>
          </cell>
          <cell r="N34" t="str">
            <v>Centro</v>
          </cell>
          <cell r="O34" t="str">
            <v>39000</v>
          </cell>
          <cell r="P34" t="str">
            <v>Juan Ruiz De Alarcón No. 74,Centro,Chilpancingo,Guerrero,C.P. 39000</v>
          </cell>
          <cell r="Q34" t="str">
            <v>747</v>
          </cell>
          <cell r="R34" t="str">
            <v>491 51 61</v>
          </cell>
          <cell r="T34" t="str">
            <v>Lada:/ 747491 51 61</v>
          </cell>
          <cell r="U34" t="str">
            <v>centro_elmejor@hotmail.com;</v>
          </cell>
          <cell r="W34" t="str">
            <v>Inboard</v>
          </cell>
          <cell r="X34" t="str">
            <v>Juan Cruz Flores</v>
          </cell>
        </row>
        <row r="35">
          <cell r="C35">
            <v>201611</v>
          </cell>
          <cell r="D35" t="str">
            <v>A</v>
          </cell>
          <cell r="E35" t="str">
            <v>MEX</v>
          </cell>
          <cell r="F35" t="str">
            <v>SUR</v>
          </cell>
          <cell r="G35" t="str">
            <v>Guerrero</v>
          </cell>
          <cell r="H35" t="str">
            <v>Iguala</v>
          </cell>
          <cell r="I35" t="str">
            <v>Erick/Fabiola</v>
          </cell>
          <cell r="J35" t="str">
            <v>GRUPO MAR</v>
          </cell>
          <cell r="K35" t="str">
            <v>CSA</v>
          </cell>
          <cell r="L35" t="str">
            <v>E/LB/AC</v>
          </cell>
          <cell r="M35" t="str">
            <v>Juan N Alvarez No. 14 int. 9</v>
          </cell>
          <cell r="N35" t="str">
            <v>Centro</v>
          </cell>
          <cell r="O35" t="str">
            <v>40000</v>
          </cell>
          <cell r="P35" t="str">
            <v>Juan N Alvarez No. 14 int. 9,Centro,Iguala,Guerrero,C.P. 40000</v>
          </cell>
          <cell r="Q35" t="str">
            <v>733</v>
          </cell>
          <cell r="R35" t="str">
            <v>110 34 39</v>
          </cell>
          <cell r="T35" t="str">
            <v>Lada:/ 733110 34 39</v>
          </cell>
          <cell r="U35" t="str">
            <v>elormr@hotmail.com;</v>
          </cell>
          <cell r="V35" t="str">
            <v>marr750509@gmail.com;</v>
          </cell>
          <cell r="W35" t="str">
            <v>Inboard</v>
          </cell>
          <cell r="X35" t="str">
            <v>Elodia Martinez Moctezuma</v>
          </cell>
        </row>
        <row r="36">
          <cell r="C36">
            <v>201610</v>
          </cell>
          <cell r="D36" t="str">
            <v>A</v>
          </cell>
          <cell r="E36" t="str">
            <v>MEX</v>
          </cell>
          <cell r="F36" t="str">
            <v>SUR</v>
          </cell>
          <cell r="G36" t="str">
            <v>Guerrero</v>
          </cell>
          <cell r="H36" t="str">
            <v>Acapulco De Juarez</v>
          </cell>
          <cell r="I36" t="str">
            <v>Erick/Fabiola</v>
          </cell>
          <cell r="J36" t="str">
            <v>TETSEL</v>
          </cell>
          <cell r="K36" t="str">
            <v>CSA</v>
          </cell>
          <cell r="L36" t="str">
            <v>E/LB/AC</v>
          </cell>
          <cell r="M36" t="str">
            <v>Aquiles Serdan No. 16B</v>
          </cell>
          <cell r="N36" t="str">
            <v>Centro</v>
          </cell>
          <cell r="O36" t="str">
            <v>39300</v>
          </cell>
          <cell r="P36" t="str">
            <v>Aquiles Serdan No. 16B,Centro,Acapulco De Juarez,Guerrero,C.P. 39300</v>
          </cell>
          <cell r="Q36" t="str">
            <v>744</v>
          </cell>
          <cell r="R36" t="str">
            <v>480 18 55</v>
          </cell>
          <cell r="S36" t="str">
            <v>482 88 64</v>
          </cell>
          <cell r="T36" t="str">
            <v>Lada:/ 744480 18 55482 88 64</v>
          </cell>
          <cell r="U36" t="str">
            <v>tetsel50@hotmail.com;</v>
          </cell>
          <cell r="V36" t="str">
            <v>tetsel50@gmail.com;</v>
          </cell>
          <cell r="W36" t="str">
            <v>Inboard</v>
          </cell>
          <cell r="X36" t="str">
            <v>Javier Flores Sanchez</v>
          </cell>
        </row>
        <row r="37">
          <cell r="C37">
            <v>200995</v>
          </cell>
          <cell r="D37" t="str">
            <v>A</v>
          </cell>
          <cell r="E37" t="str">
            <v>MEX</v>
          </cell>
          <cell r="F37" t="str">
            <v>CENTRO</v>
          </cell>
          <cell r="G37" t="str">
            <v>Hidalgo</v>
          </cell>
          <cell r="H37" t="str">
            <v>Tulancingo</v>
          </cell>
          <cell r="I37" t="str">
            <v xml:space="preserve">          /Isabel</v>
          </cell>
          <cell r="J37" t="str">
            <v>A.R. ELECTRONICA ESPECIALIZADA</v>
          </cell>
          <cell r="K37" t="str">
            <v>CSA</v>
          </cell>
          <cell r="L37" t="str">
            <v>E/LB/AC</v>
          </cell>
          <cell r="M37" t="str">
            <v>Marco Polo No. 16</v>
          </cell>
          <cell r="N37" t="str">
            <v>Nuevo Tulancingo</v>
          </cell>
          <cell r="O37" t="str">
            <v>43612</v>
          </cell>
          <cell r="P37" t="str">
            <v>Marco Polo No. 16,Nuevo Tulancingo,Tulancingo,Hidalgo,C.P. 43612</v>
          </cell>
          <cell r="Q37" t="str">
            <v>775</v>
          </cell>
          <cell r="R37" t="str">
            <v>752 37 02</v>
          </cell>
          <cell r="S37" t="str">
            <v>755 26 54</v>
          </cell>
          <cell r="T37" t="str">
            <v>Lada:/ 775752 37 02755 26 54</v>
          </cell>
          <cell r="U37" t="str">
            <v>arelectronicaespecializada@msn.com; ramirezalma@prodigy.net.mx;</v>
          </cell>
          <cell r="V37" t="str">
            <v>arespecializada@gmail.com;</v>
          </cell>
          <cell r="W37" t="str">
            <v>Inboard</v>
          </cell>
          <cell r="X37" t="str">
            <v>Antonio Ramirez Gonzalez</v>
          </cell>
        </row>
        <row r="38">
          <cell r="C38">
            <v>201025</v>
          </cell>
          <cell r="D38" t="str">
            <v>A</v>
          </cell>
          <cell r="E38" t="str">
            <v>MEX</v>
          </cell>
          <cell r="F38" t="str">
            <v>CENTRO</v>
          </cell>
          <cell r="G38" t="str">
            <v>Hidalgo</v>
          </cell>
          <cell r="H38" t="str">
            <v>Pachuca De Soto</v>
          </cell>
          <cell r="I38" t="str">
            <v xml:space="preserve">          /Isabel</v>
          </cell>
          <cell r="J38" t="str">
            <v>ELECTRÓNICA ZARATE</v>
          </cell>
          <cell r="K38" t="str">
            <v>CSA</v>
          </cell>
          <cell r="L38" t="str">
            <v>E/LB</v>
          </cell>
          <cell r="M38" t="str">
            <v>Ignacio Allende No. 103-C</v>
          </cell>
          <cell r="N38" t="str">
            <v>Santa Julia</v>
          </cell>
          <cell r="O38" t="str">
            <v>42080</v>
          </cell>
          <cell r="P38" t="str">
            <v>Ignacio Allende No. 103-C,Santa Julia,Pachuca De Soto,Hidalgo,C.P. 42080</v>
          </cell>
          <cell r="Q38" t="str">
            <v>771</v>
          </cell>
          <cell r="R38" t="str">
            <v>153 36 99</v>
          </cell>
          <cell r="T38" t="str">
            <v>Lada:/ 771153 36 99</v>
          </cell>
          <cell r="U38" t="str">
            <v>zarateelec@gmail.com;</v>
          </cell>
          <cell r="V38" t="str">
            <v>zarateelec@gmail.com;</v>
          </cell>
          <cell r="W38" t="str">
            <v>Inboard</v>
          </cell>
          <cell r="X38" t="str">
            <v>Eugenio Francisco Rafael Zarate Ignacio</v>
          </cell>
        </row>
        <row r="39">
          <cell r="C39">
            <v>201076</v>
          </cell>
          <cell r="D39" t="str">
            <v>A</v>
          </cell>
          <cell r="E39" t="str">
            <v>MEX</v>
          </cell>
          <cell r="F39" t="str">
            <v>SUR</v>
          </cell>
          <cell r="G39" t="str">
            <v>Jalisco</v>
          </cell>
          <cell r="H39" t="str">
            <v>Guadalajara</v>
          </cell>
          <cell r="I39" t="str">
            <v>Erick/Fabiola</v>
          </cell>
          <cell r="J39" t="str">
            <v>TECNOPOLIS SERVICIO ESPECIALIZADO, S.A DE C.V.</v>
          </cell>
          <cell r="K39" t="str">
            <v>CSA</v>
          </cell>
          <cell r="L39" t="str">
            <v>E/LB/AC</v>
          </cell>
          <cell r="M39" t="str">
            <v>Av. Lopez Mateos No. 894</v>
          </cell>
          <cell r="N39" t="str">
            <v>Ladrón De Guevara</v>
          </cell>
          <cell r="O39" t="str">
            <v>44600</v>
          </cell>
          <cell r="P39" t="str">
            <v>Av. Lopez Mateos No. 894,Ladrón De Guevara,Guadalajara,Jalisco,C.P. 44600</v>
          </cell>
          <cell r="Q39" t="str">
            <v>33</v>
          </cell>
          <cell r="R39" t="str">
            <v>36 16 38 07</v>
          </cell>
          <cell r="S39" t="str">
            <v>36 41 49 25</v>
          </cell>
          <cell r="T39" t="str">
            <v>Lada:/ 3336 16 38 0736 41 49 25</v>
          </cell>
          <cell r="U39" t="str">
            <v>ejecutivodecuentadhd@gmail.com; david.mata@tecnopolis.mx;</v>
          </cell>
          <cell r="V39" t="str">
            <v>tecnicos.tecnopolis@gmail.com;</v>
          </cell>
          <cell r="W39" t="str">
            <v>Inboard</v>
          </cell>
          <cell r="X39" t="str">
            <v>Drucila Valentin Ramirez</v>
          </cell>
        </row>
        <row r="40">
          <cell r="C40">
            <v>201109</v>
          </cell>
          <cell r="D40" t="str">
            <v>A</v>
          </cell>
          <cell r="E40" t="str">
            <v>MEX</v>
          </cell>
          <cell r="F40" t="str">
            <v>SUR</v>
          </cell>
          <cell r="G40" t="str">
            <v>Jalisco</v>
          </cell>
          <cell r="H40" t="str">
            <v>Guadalajara</v>
          </cell>
          <cell r="I40" t="str">
            <v>Erick/Fabiola</v>
          </cell>
          <cell r="J40" t="str">
            <v>VIDEO SERVICIOS BECERRA</v>
          </cell>
          <cell r="K40" t="str">
            <v>CSA</v>
          </cell>
          <cell r="L40" t="str">
            <v>E/LB</v>
          </cell>
          <cell r="M40" t="str">
            <v>Rafael Nájera No. 3538</v>
          </cell>
          <cell r="N40" t="str">
            <v>Lomas De Polanco</v>
          </cell>
          <cell r="O40" t="str">
            <v>44960</v>
          </cell>
          <cell r="P40" t="str">
            <v>Rafael Nájera No. 3538,Lomas De Polanco,Guadalajara,Jalisco,C.P. 44960</v>
          </cell>
          <cell r="Q40" t="str">
            <v>33</v>
          </cell>
          <cell r="R40" t="str">
            <v>15 24 63 12</v>
          </cell>
          <cell r="S40" t="str">
            <v>17 26 51 16</v>
          </cell>
          <cell r="T40" t="str">
            <v>Lada:/ 3315 24 63 1217 26 51 16</v>
          </cell>
          <cell r="U40" t="str">
            <v xml:space="preserve">octaviobps@gmail.com; octaviobps@gmail.com; </v>
          </cell>
          <cell r="V40" t="str">
            <v>serviciosbecerra1@gmail.com;</v>
          </cell>
          <cell r="W40" t="str">
            <v>Inboard</v>
          </cell>
          <cell r="X40" t="str">
            <v>Octavio Becerra Perez</v>
          </cell>
        </row>
        <row r="41">
          <cell r="C41">
            <v>201049</v>
          </cell>
          <cell r="D41" t="str">
            <v>A</v>
          </cell>
          <cell r="E41" t="str">
            <v>MEX</v>
          </cell>
          <cell r="F41" t="str">
            <v>SUR</v>
          </cell>
          <cell r="G41" t="str">
            <v>Michoacán</v>
          </cell>
          <cell r="H41" t="str">
            <v>Zitácuaro</v>
          </cell>
          <cell r="I41" t="str">
            <v>Erick/Fabiola</v>
          </cell>
          <cell r="J41" t="str">
            <v>REFRIGERACIÓN SAYAGO</v>
          </cell>
          <cell r="K41" t="str">
            <v>CSA</v>
          </cell>
          <cell r="L41" t="str">
            <v>LB/AC</v>
          </cell>
          <cell r="M41" t="str">
            <v>Juan De Dios Paeza Sur No. 10 Loc. 8Y9</v>
          </cell>
          <cell r="N41" t="str">
            <v>Poetas</v>
          </cell>
          <cell r="O41" t="str">
            <v>61500</v>
          </cell>
          <cell r="P41" t="str">
            <v>Juan De Dios Paeza Sur No. 10 Loc. 8Y9,Poetas,Zitácuaro,Michoacán,C.P. 61500</v>
          </cell>
          <cell r="Q41" t="str">
            <v>715</v>
          </cell>
          <cell r="R41" t="str">
            <v>153 39 32</v>
          </cell>
          <cell r="T41" t="str">
            <v>Lada:/ 715153 39 32</v>
          </cell>
          <cell r="U41" t="str">
            <v>refrigeracionsayago1@hotmail.com;</v>
          </cell>
          <cell r="V41" t="str">
            <v>leticiaalvarez933@gmail.com;</v>
          </cell>
          <cell r="W41" t="str">
            <v>Inboard</v>
          </cell>
          <cell r="X41" t="str">
            <v>Leticia Alvarez Alvarado</v>
          </cell>
        </row>
        <row r="42">
          <cell r="C42">
            <v>201080</v>
          </cell>
          <cell r="D42" t="str">
            <v>A</v>
          </cell>
          <cell r="E42" t="str">
            <v>MEX</v>
          </cell>
          <cell r="F42" t="str">
            <v>SUR</v>
          </cell>
          <cell r="G42" t="str">
            <v>Michoacán</v>
          </cell>
          <cell r="H42" t="str">
            <v>La Piedad</v>
          </cell>
          <cell r="I42" t="str">
            <v>Erick/Fabiola</v>
          </cell>
          <cell r="J42" t="str">
            <v>VIDEOSISTEMAS</v>
          </cell>
          <cell r="K42" t="str">
            <v>CSA</v>
          </cell>
          <cell r="L42" t="str">
            <v>E/LB/AC</v>
          </cell>
          <cell r="M42" t="str">
            <v>Blvd. Lázaro Cárdenas No. 136</v>
          </cell>
          <cell r="N42" t="str">
            <v>Centro</v>
          </cell>
          <cell r="O42" t="str">
            <v>59300</v>
          </cell>
          <cell r="P42" t="str">
            <v>Blvd. Lázaro Cárdenas No. 136,Centro,La Piedad,Michoacán,C.P. 59300</v>
          </cell>
          <cell r="Q42" t="str">
            <v>352</v>
          </cell>
          <cell r="R42" t="str">
            <v>522 43 40</v>
          </cell>
          <cell r="T42" t="str">
            <v>Lada:/ 352522 43 40</v>
          </cell>
          <cell r="U42" t="str">
            <v>videosistema@prodigy.net.mx;</v>
          </cell>
          <cell r="V42" t="str">
            <v>videosistemas2014@gmail.com;</v>
          </cell>
          <cell r="W42" t="str">
            <v>Inboard</v>
          </cell>
          <cell r="X42" t="str">
            <v>Luis Alberto Ramirez Zaragoza</v>
          </cell>
        </row>
        <row r="43">
          <cell r="C43">
            <v>201553</v>
          </cell>
          <cell r="D43" t="str">
            <v>A</v>
          </cell>
          <cell r="E43" t="str">
            <v>MEX</v>
          </cell>
          <cell r="F43" t="str">
            <v>SUR</v>
          </cell>
          <cell r="G43" t="str">
            <v>Michoacán</v>
          </cell>
          <cell r="H43" t="str">
            <v>Uruapan</v>
          </cell>
          <cell r="I43" t="str">
            <v>Erick/Fabiola</v>
          </cell>
          <cell r="J43" t="str">
            <v>ELECTRONICA GONZALEZ</v>
          </cell>
          <cell r="K43" t="str">
            <v>CSA</v>
          </cell>
          <cell r="L43" t="str">
            <v>E</v>
          </cell>
          <cell r="M43" t="str">
            <v>Michoacan # 16</v>
          </cell>
          <cell r="N43" t="str">
            <v>Ramón Farias</v>
          </cell>
          <cell r="O43" t="str">
            <v>60050</v>
          </cell>
          <cell r="P43" t="str">
            <v>Michoacan # 16,Ramón Farias,Uruapan,Michoacán,C.P. 60050</v>
          </cell>
          <cell r="Q43" t="str">
            <v>452</v>
          </cell>
          <cell r="R43" t="str">
            <v>523 48 62</v>
          </cell>
          <cell r="T43" t="str">
            <v>Lada:/ 452523 48 62</v>
          </cell>
          <cell r="U43" t="str">
            <v>danygohe@hotmail.com;</v>
          </cell>
          <cell r="W43" t="str">
            <v>Inboard</v>
          </cell>
          <cell r="X43" t="str">
            <v>Daniel Gonzalez Hernandez</v>
          </cell>
        </row>
        <row r="44">
          <cell r="C44">
            <v>201069</v>
          </cell>
          <cell r="D44" t="str">
            <v>A</v>
          </cell>
          <cell r="E44" t="str">
            <v>MEX</v>
          </cell>
          <cell r="F44" t="str">
            <v>CENTRO</v>
          </cell>
          <cell r="G44" t="str">
            <v>Morelos</v>
          </cell>
          <cell r="H44" t="str">
            <v>Cuernavaca</v>
          </cell>
          <cell r="I44" t="str">
            <v xml:space="preserve">          /Isabel</v>
          </cell>
          <cell r="J44" t="str">
            <v>SERVICIOS PROFESIONALES AUDIO Y VIDEO</v>
          </cell>
          <cell r="K44" t="str">
            <v>CSA</v>
          </cell>
          <cell r="L44" t="str">
            <v>E/LB/AC</v>
          </cell>
          <cell r="M44" t="str">
            <v>Av. Poder Legislativo No. 302-1</v>
          </cell>
          <cell r="N44" t="str">
            <v>Lomas De La Selva</v>
          </cell>
          <cell r="O44" t="str">
            <v>62270</v>
          </cell>
          <cell r="P44" t="str">
            <v>Av. Poder Legislativo No. 302-1,Lomas De La Selva,Cuernavaca,Morelos,C.P. 62270</v>
          </cell>
          <cell r="Q44" t="str">
            <v>777</v>
          </cell>
          <cell r="R44" t="str">
            <v>317 74 93</v>
          </cell>
          <cell r="S44" t="str">
            <v>317 75 42</v>
          </cell>
          <cell r="T44" t="str">
            <v>Lada:/ 777317 74 93317 75 42</v>
          </cell>
          <cell r="U44" t="str">
            <v>sprofesionalesav@prodigy.net.mx; sprofesionalescuernavaca@hotmail.com;</v>
          </cell>
          <cell r="V44" t="str">
            <v>sprofesionalescuerna@gmail.com;</v>
          </cell>
          <cell r="W44" t="str">
            <v>Inboard</v>
          </cell>
          <cell r="X44" t="str">
            <v>Juan Carlos Arias Hernandez</v>
          </cell>
        </row>
        <row r="45">
          <cell r="C45">
            <v>201464</v>
          </cell>
          <cell r="D45" t="str">
            <v>A</v>
          </cell>
          <cell r="E45" t="str">
            <v>MEX</v>
          </cell>
          <cell r="F45" t="str">
            <v>CENTRO</v>
          </cell>
          <cell r="G45" t="str">
            <v>Morelos</v>
          </cell>
          <cell r="H45" t="str">
            <v>Jiutepec</v>
          </cell>
          <cell r="I45" t="str">
            <v xml:space="preserve">          /Isabel</v>
          </cell>
          <cell r="J45" t="str">
            <v>HOME TONIS</v>
          </cell>
          <cell r="K45" t="str">
            <v>CSD</v>
          </cell>
          <cell r="L45" t="str">
            <v>AC</v>
          </cell>
          <cell r="M45" t="str">
            <v>Cantera No. 151</v>
          </cell>
          <cell r="N45" t="str">
            <v>U. Hab. Tezontepec</v>
          </cell>
          <cell r="O45" t="str">
            <v>62566</v>
          </cell>
          <cell r="P45" t="str">
            <v>Cantera No. 151,U. Hab. Tezontepec,Jiutepec,Morelos,C.P. 62566</v>
          </cell>
          <cell r="Q45" t="str">
            <v>777</v>
          </cell>
          <cell r="R45" t="str">
            <v>516 00 35</v>
          </cell>
          <cell r="T45" t="str">
            <v>Lada:/ 777516 00 35</v>
          </cell>
          <cell r="U45" t="str">
            <v xml:space="preserve">aireacondicionadosolar@prodigy.net.mx; </v>
          </cell>
          <cell r="V45" t="str">
            <v xml:space="preserve">aireasolar@gmail.com; </v>
          </cell>
          <cell r="W45" t="str">
            <v>Inboard</v>
          </cell>
          <cell r="X45" t="str">
            <v>Jose Antonio Sandoval Calderon</v>
          </cell>
        </row>
        <row r="46">
          <cell r="C46">
            <v>201023</v>
          </cell>
          <cell r="D46" t="str">
            <v>A</v>
          </cell>
          <cell r="E46" t="str">
            <v>MEX</v>
          </cell>
          <cell r="F46" t="str">
            <v>NORTE</v>
          </cell>
          <cell r="G46" t="str">
            <v>Nayarit</v>
          </cell>
          <cell r="H46" t="str">
            <v>Tepic</v>
          </cell>
          <cell r="I46" t="str">
            <v>Adolfo/María Eugenia</v>
          </cell>
          <cell r="J46" t="str">
            <v>ELECTRÓNICA SHOW</v>
          </cell>
          <cell r="K46" t="str">
            <v>CSA</v>
          </cell>
          <cell r="L46" t="str">
            <v>E</v>
          </cell>
          <cell r="M46" t="str">
            <v>San Luis No. 118 Sur, Entre Juarez Y Miñon</v>
          </cell>
          <cell r="N46" t="str">
            <v>Centro</v>
          </cell>
          <cell r="O46" t="str">
            <v>63000</v>
          </cell>
          <cell r="P46" t="str">
            <v>San Luis No. 118 Sur, Entre Juarez Y Miñon,Centro,Tepic,Nayarit,C.P. 63000</v>
          </cell>
          <cell r="Q46" t="str">
            <v>311</v>
          </cell>
          <cell r="R46" t="str">
            <v>214 58 00</v>
          </cell>
          <cell r="T46" t="str">
            <v>Lada:/ 311214 58 00</v>
          </cell>
          <cell r="U46" t="str">
            <v>electronicashow@hotmail.com;</v>
          </cell>
          <cell r="V46" t="str">
            <v>electronicashow@gmail.com;</v>
          </cell>
          <cell r="W46" t="str">
            <v>Inboard</v>
          </cell>
          <cell r="X46" t="str">
            <v>Juan Veintitres Topete Soria</v>
          </cell>
        </row>
        <row r="47">
          <cell r="C47">
            <v>201066</v>
          </cell>
          <cell r="D47" t="str">
            <v>A</v>
          </cell>
          <cell r="E47" t="str">
            <v>MEX</v>
          </cell>
          <cell r="F47" t="str">
            <v>NORTE</v>
          </cell>
          <cell r="G47" t="str">
            <v>Nayarit</v>
          </cell>
          <cell r="H47" t="str">
            <v>Tepic</v>
          </cell>
          <cell r="I47" t="str">
            <v>Adolfo/María Eugenia</v>
          </cell>
          <cell r="J47" t="str">
            <v>SERVICIO Y REFACCIONES RUBIO NAY</v>
          </cell>
          <cell r="K47" t="str">
            <v>CSA</v>
          </cell>
          <cell r="L47" t="str">
            <v>LB/AC</v>
          </cell>
          <cell r="M47" t="str">
            <v>Camino Viejo A San Blaz No. 124</v>
          </cell>
          <cell r="N47" t="str">
            <v>Lindavista</v>
          </cell>
          <cell r="O47" t="str">
            <v>63110</v>
          </cell>
          <cell r="P47" t="str">
            <v>Camino Viejo A San Blaz No. 124,Lindavista,Tepic,Nayarit,C.P. 63110</v>
          </cell>
          <cell r="Q47" t="str">
            <v>311</v>
          </cell>
          <cell r="R47" t="str">
            <v>210 10 37</v>
          </cell>
          <cell r="S47" t="str">
            <v>210 10 39</v>
          </cell>
          <cell r="T47" t="str">
            <v>Lada:/ 311210 10 37210 10 39</v>
          </cell>
          <cell r="U47" t="str">
            <v>syrr_tepic@hotmail.com;</v>
          </cell>
          <cell r="W47" t="str">
            <v>Inboard</v>
          </cell>
          <cell r="X47" t="str">
            <v>Felipe De Jesus Rubio Ruiz</v>
          </cell>
        </row>
        <row r="48">
          <cell r="C48">
            <v>201024</v>
          </cell>
          <cell r="D48" t="str">
            <v>A</v>
          </cell>
          <cell r="E48" t="str">
            <v>MEX</v>
          </cell>
          <cell r="F48" t="str">
            <v>NORTE</v>
          </cell>
          <cell r="G48" t="str">
            <v>Nuevo León</v>
          </cell>
          <cell r="H48" t="str">
            <v>Apodaca</v>
          </cell>
          <cell r="I48" t="str">
            <v>Adolfo/María Eugenia</v>
          </cell>
          <cell r="J48" t="str">
            <v>ELECTRÓNICA STEELLY</v>
          </cell>
          <cell r="K48" t="str">
            <v>CSA</v>
          </cell>
          <cell r="L48" t="str">
            <v>E/LB/AC</v>
          </cell>
          <cell r="M48" t="str">
            <v>Cruz De Malta No. 508</v>
          </cell>
          <cell r="N48" t="str">
            <v>Hacienda Los Pinos</v>
          </cell>
          <cell r="O48" t="str">
            <v>66636</v>
          </cell>
          <cell r="P48" t="str">
            <v>Cruz De Malta No. 508,Hacienda Los Pinos,Apodaca,Nuevo León,C.P. 66636</v>
          </cell>
          <cell r="Q48" t="str">
            <v>81</v>
          </cell>
          <cell r="R48" t="str">
            <v>83 12 59 48</v>
          </cell>
          <cell r="S48" t="str">
            <v>83 12 82 75</v>
          </cell>
          <cell r="T48" t="str">
            <v>Lada:/ 8183 12 59 4883 12 82 75</v>
          </cell>
          <cell r="U48" t="str">
            <v>esterrum.22@gmail.com; asistentesofi@gmail.com</v>
          </cell>
          <cell r="V48" t="str">
            <v>esterrum.22@gmail.com; e.carrillo.steelly@gmail.com;</v>
          </cell>
          <cell r="W48" t="str">
            <v>Inboard</v>
          </cell>
          <cell r="X48" t="str">
            <v>Esther Cortes Dávila</v>
          </cell>
        </row>
        <row r="49">
          <cell r="C49">
            <v>200998</v>
          </cell>
          <cell r="D49" t="str">
            <v>A</v>
          </cell>
          <cell r="E49" t="str">
            <v>MEX</v>
          </cell>
          <cell r="F49" t="str">
            <v>SUR</v>
          </cell>
          <cell r="G49" t="str">
            <v>Oaxaca</v>
          </cell>
          <cell r="H49" t="str">
            <v>Salina Cruz</v>
          </cell>
          <cell r="I49" t="str">
            <v>Erick/Fabiola</v>
          </cell>
          <cell r="J49" t="str">
            <v>AMAT´S ELECTRONICS</v>
          </cell>
          <cell r="K49" t="str">
            <v>CSA</v>
          </cell>
          <cell r="L49" t="str">
            <v>E/LB/AC</v>
          </cell>
          <cell r="M49" t="str">
            <v>Las Pilas No. 40</v>
          </cell>
          <cell r="N49" t="str">
            <v>San Pablo</v>
          </cell>
          <cell r="O49" t="str">
            <v>70690</v>
          </cell>
          <cell r="P49" t="str">
            <v>Las Pilas No. 40,San Pablo,Salina Cruz,Oaxaca,C.P. 70690</v>
          </cell>
          <cell r="Q49" t="str">
            <v>971</v>
          </cell>
          <cell r="R49" t="str">
            <v>714 68 16</v>
          </cell>
          <cell r="S49" t="str">
            <v>137 34 31</v>
          </cell>
          <cell r="T49" t="str">
            <v>Lada:/ 971714 68 16137 34 31</v>
          </cell>
          <cell r="U49" t="str">
            <v>aamathdez@gmail.com; amatelec@yahoo.com.mx;</v>
          </cell>
          <cell r="V49" t="str">
            <v>aamathdez@gmail.com;</v>
          </cell>
          <cell r="W49" t="str">
            <v>Inboard</v>
          </cell>
          <cell r="X49" t="str">
            <v>Antonio Hernández Amat</v>
          </cell>
        </row>
        <row r="50">
          <cell r="C50">
            <v>201022</v>
          </cell>
          <cell r="D50" t="str">
            <v>A</v>
          </cell>
          <cell r="E50" t="str">
            <v>MEX</v>
          </cell>
          <cell r="F50" t="str">
            <v>SUR</v>
          </cell>
          <cell r="G50" t="str">
            <v>Oaxaca</v>
          </cell>
          <cell r="H50" t="str">
            <v>Oaxaca</v>
          </cell>
          <cell r="I50" t="str">
            <v>Erick/Fabiola</v>
          </cell>
          <cell r="J50" t="str">
            <v>ELECTRÓNICA SERVI-FAST</v>
          </cell>
          <cell r="K50" t="str">
            <v>CSA</v>
          </cell>
          <cell r="L50" t="str">
            <v>E/LB/AC</v>
          </cell>
          <cell r="M50" t="str">
            <v>Cristóbal Colón No. 510</v>
          </cell>
          <cell r="N50" t="str">
            <v>Centro</v>
          </cell>
          <cell r="O50" t="str">
            <v>68000</v>
          </cell>
          <cell r="P50" t="str">
            <v>Cristóbal Colón No. 510,Centro,Oaxaca,Oaxaca,C.P. 68000</v>
          </cell>
          <cell r="Q50" t="str">
            <v>951</v>
          </cell>
          <cell r="R50" t="str">
            <v>501 22 44</v>
          </cell>
          <cell r="S50" t="str">
            <v>514 35 80</v>
          </cell>
          <cell r="T50" t="str">
            <v>Lada:/ 951501 22 44514 35 80</v>
          </cell>
          <cell r="U50" t="str">
            <v>servifaste@prodigy.net.mx;</v>
          </cell>
          <cell r="V50" t="str">
            <v>betitoven2@gmail.com;</v>
          </cell>
          <cell r="W50" t="str">
            <v>Inboard</v>
          </cell>
          <cell r="X50" t="str">
            <v>Mauricio Ilescas Olivera</v>
          </cell>
        </row>
        <row r="51">
          <cell r="C51">
            <v>201058</v>
          </cell>
          <cell r="D51" t="str">
            <v>A</v>
          </cell>
          <cell r="E51" t="str">
            <v>MEX</v>
          </cell>
          <cell r="F51" t="str">
            <v>SUR</v>
          </cell>
          <cell r="G51" t="str">
            <v>Oaxaca</v>
          </cell>
          <cell r="H51" t="str">
            <v>Puerto Escondido (Sn. Pedro Mixtepec Dto. 22)</v>
          </cell>
          <cell r="I51" t="str">
            <v>Erick/Fabiola</v>
          </cell>
          <cell r="J51" t="str">
            <v>SERVICIO ESTERE</v>
          </cell>
          <cell r="K51" t="str">
            <v>CSA</v>
          </cell>
          <cell r="L51" t="str">
            <v>E/LB/AC</v>
          </cell>
          <cell r="M51" t="str">
            <v>Calle 3Ra Poniente S/N</v>
          </cell>
          <cell r="N51" t="str">
            <v>Sector Juarez</v>
          </cell>
          <cell r="O51" t="str">
            <v>71980</v>
          </cell>
          <cell r="P51" t="str">
            <v>Calle 3Ra Poniente S/N,Sector Juarez,Puerto Escondido (Sn. Pedro Mixtepec Dto. 22),Oaxaca,C.P. 71980</v>
          </cell>
          <cell r="Q51" t="str">
            <v>954</v>
          </cell>
          <cell r="R51" t="str">
            <v>104 22 69</v>
          </cell>
          <cell r="S51" t="str">
            <v>582 03 41</v>
          </cell>
          <cell r="T51" t="str">
            <v>Lada:/ 954104 22 69582 03 41</v>
          </cell>
          <cell r="U51" t="str">
            <v>estere_electronica@prodigy.net.mx; servicioestereelectronica@escondido.com.mx; servicioestere@escondido.com.mx;</v>
          </cell>
          <cell r="V51" t="str">
            <v xml:space="preserve">servicioesterepuerto@gmail.com; </v>
          </cell>
          <cell r="W51" t="str">
            <v>Inboard</v>
          </cell>
          <cell r="X51" t="str">
            <v>Everardo Santiago Reyes</v>
          </cell>
        </row>
        <row r="52">
          <cell r="C52">
            <v>201711</v>
          </cell>
          <cell r="D52" t="str">
            <v>A</v>
          </cell>
          <cell r="E52" t="str">
            <v>MEX</v>
          </cell>
          <cell r="F52" t="str">
            <v>SUR</v>
          </cell>
          <cell r="G52" t="str">
            <v>Oaxaca</v>
          </cell>
          <cell r="H52" t="str">
            <v>Tuxtepec (San Juan Bautista)</v>
          </cell>
          <cell r="I52" t="str">
            <v>Erick/Fabiola</v>
          </cell>
          <cell r="J52" t="str">
            <v>SEPCU SOLUCIONES</v>
          </cell>
          <cell r="K52" t="str">
            <v>CSA</v>
          </cell>
          <cell r="L52" t="str">
            <v>E/LB/AC</v>
          </cell>
          <cell r="M52" t="str">
            <v xml:space="preserve">Av. 23 De Septiembre No.359 </v>
          </cell>
          <cell r="N52" t="str">
            <v>Maria Luisa</v>
          </cell>
          <cell r="O52" t="str">
            <v>68320</v>
          </cell>
          <cell r="P52" t="str">
            <v>Av. 23 De Septiembre No.359 ,Maria Luisa,Tuxtepec (San Juan Bautista),Oaxaca,C.P. 68320</v>
          </cell>
          <cell r="Q52" t="str">
            <v>287</v>
          </cell>
          <cell r="R52" t="str">
            <v>875 09 04</v>
          </cell>
          <cell r="S52" t="str">
            <v>875 37 68</v>
          </cell>
          <cell r="T52" t="str">
            <v>Lada:/ 287875 09 04875 37 68</v>
          </cell>
          <cell r="U52" t="str">
            <v>zener10@prodigy.net.mx; javier_castillejos@hotmail.com;</v>
          </cell>
          <cell r="V52" t="str">
            <v>joseangel.st2016@gmail.com;</v>
          </cell>
          <cell r="W52" t="str">
            <v>Inboard</v>
          </cell>
          <cell r="X52" t="str">
            <v>Javier Castillejos Otharula</v>
          </cell>
        </row>
        <row r="53">
          <cell r="C53">
            <v>201032</v>
          </cell>
          <cell r="D53" t="str">
            <v>A</v>
          </cell>
          <cell r="E53" t="str">
            <v>MEX</v>
          </cell>
          <cell r="F53" t="str">
            <v>CENTRO</v>
          </cell>
          <cell r="G53" t="str">
            <v>Puebla</v>
          </cell>
          <cell r="H53" t="str">
            <v>Puebla</v>
          </cell>
          <cell r="I53" t="str">
            <v xml:space="preserve">          /Isabel</v>
          </cell>
          <cell r="J53" t="str">
            <v>INGENIERÍA MEXICANA EN SERVICIO</v>
          </cell>
          <cell r="K53" t="str">
            <v>CSA</v>
          </cell>
          <cell r="L53" t="str">
            <v>E/LB/AC</v>
          </cell>
          <cell r="M53" t="str">
            <v>23 Norte No. 3413-A</v>
          </cell>
          <cell r="N53" t="str">
            <v>Las Cuartillas</v>
          </cell>
          <cell r="O53" t="str">
            <v>72050</v>
          </cell>
          <cell r="P53" t="str">
            <v>23 Norte No. 3413-A,Las Cuartillas,Puebla,Puebla,C.P. 72050</v>
          </cell>
          <cell r="Q53" t="str">
            <v>222</v>
          </cell>
          <cell r="R53" t="str">
            <v>232 32 49</v>
          </cell>
          <cell r="S53" t="str">
            <v>045 22 25 97 95 48</v>
          </cell>
          <cell r="T53" t="str">
            <v>Lada:/ 222232 32 49045 22 25 97 95 48</v>
          </cell>
          <cell r="U53" t="str">
            <v>csa.imes@yahoo.com.mx;</v>
          </cell>
          <cell r="V53" t="str">
            <v xml:space="preserve">csa.imes07@gmail.com; </v>
          </cell>
          <cell r="W53" t="str">
            <v>Inboard</v>
          </cell>
          <cell r="X53" t="str">
            <v>Erik Ortega Méndez</v>
          </cell>
        </row>
        <row r="54">
          <cell r="C54">
            <v>201067</v>
          </cell>
          <cell r="D54" t="str">
            <v>A</v>
          </cell>
          <cell r="E54" t="str">
            <v>MEX</v>
          </cell>
          <cell r="F54" t="str">
            <v>CENTRO</v>
          </cell>
          <cell r="G54" t="str">
            <v>Puebla</v>
          </cell>
          <cell r="H54" t="str">
            <v>Tehuacán</v>
          </cell>
          <cell r="I54" t="str">
            <v xml:space="preserve">          /Isabel</v>
          </cell>
          <cell r="J54" t="str">
            <v>SERVICIOS DIGITALES DE PUEBLA</v>
          </cell>
          <cell r="K54" t="str">
            <v>CSA</v>
          </cell>
          <cell r="L54" t="str">
            <v>E/LB/AC</v>
          </cell>
          <cell r="M54" t="str">
            <v>Prolongación 4 Oriente No. 1511</v>
          </cell>
          <cell r="N54" t="str">
            <v>San Pedro Acoquiaco</v>
          </cell>
          <cell r="O54" t="str">
            <v>75740</v>
          </cell>
          <cell r="P54" t="str">
            <v>Prolongación 4 Oriente No. 1511,San Pedro Acoquiaco,Tehuacán,Puebla,C.P. 75740</v>
          </cell>
          <cell r="Q54" t="str">
            <v>238</v>
          </cell>
          <cell r="R54" t="str">
            <v>383 28 94</v>
          </cell>
          <cell r="S54" t="str">
            <v>371 81 14</v>
          </cell>
          <cell r="T54" t="str">
            <v>Lada:/ 238383 28 94371 81 14</v>
          </cell>
          <cell r="U54" t="str">
            <v>serviciosdigitalesdepuebla@hotmail.com;</v>
          </cell>
          <cell r="V54" t="str">
            <v>sdp201067@gmail.com;</v>
          </cell>
          <cell r="W54" t="str">
            <v>Inboard</v>
          </cell>
          <cell r="X54" t="str">
            <v>Lina Alejandra Cid Aguilar</v>
          </cell>
        </row>
        <row r="55">
          <cell r="C55">
            <v>201013</v>
          </cell>
          <cell r="D55" t="str">
            <v>A</v>
          </cell>
          <cell r="E55" t="str">
            <v>MEX</v>
          </cell>
          <cell r="F55" t="str">
            <v>CENTRO</v>
          </cell>
          <cell r="G55" t="str">
            <v>Querétaro</v>
          </cell>
          <cell r="H55" t="str">
            <v>San Juan Del Río</v>
          </cell>
          <cell r="I55" t="str">
            <v xml:space="preserve">          /Isabel</v>
          </cell>
          <cell r="J55" t="str">
            <v>ELECTRÓNICA CASCIA</v>
          </cell>
          <cell r="K55" t="str">
            <v>CSA</v>
          </cell>
          <cell r="L55" t="str">
            <v>E/LB</v>
          </cell>
          <cell r="M55" t="str">
            <v>Valentín Gomez Farías No. 11</v>
          </cell>
          <cell r="N55" t="str">
            <v>Centro</v>
          </cell>
          <cell r="O55" t="str">
            <v>76800</v>
          </cell>
          <cell r="P55" t="str">
            <v>Valentín Gomez Farías No. 11,Centro,San Juan Del Río,Querétaro,C.P. 76800</v>
          </cell>
          <cell r="Q55" t="str">
            <v>427</v>
          </cell>
          <cell r="R55" t="str">
            <v>274 89 48</v>
          </cell>
          <cell r="S55" t="str">
            <v>272 36 62</v>
          </cell>
          <cell r="T55" t="str">
            <v>Lada:/ 427274 89 48272 36 62</v>
          </cell>
          <cell r="U55" t="str">
            <v>cascia.electronica@yahoo.com.mx;</v>
          </cell>
          <cell r="V55" t="str">
            <v>pat.mge04@gmail.com;</v>
          </cell>
          <cell r="W55" t="str">
            <v>Inboard</v>
          </cell>
          <cell r="X55" t="str">
            <v>Maria Patricia Garcia Espinosa</v>
          </cell>
        </row>
        <row r="56">
          <cell r="C56">
            <v>201608</v>
          </cell>
          <cell r="D56" t="str">
            <v>A</v>
          </cell>
          <cell r="E56" t="str">
            <v>MEX</v>
          </cell>
          <cell r="F56" t="str">
            <v>CENTRO</v>
          </cell>
          <cell r="G56" t="str">
            <v>Querétaro</v>
          </cell>
          <cell r="H56" t="str">
            <v>Queretaro</v>
          </cell>
          <cell r="I56" t="str">
            <v xml:space="preserve">          /Isabel</v>
          </cell>
          <cell r="J56" t="str">
            <v>LA HORMIGA</v>
          </cell>
          <cell r="K56" t="str">
            <v>CSA</v>
          </cell>
          <cell r="L56" t="str">
            <v>E/LB</v>
          </cell>
          <cell r="M56" t="str">
            <v>Prolongación Tecnológico No. 1A</v>
          </cell>
          <cell r="N56" t="str">
            <v>La Piedad</v>
          </cell>
          <cell r="O56" t="str">
            <v>76150</v>
          </cell>
          <cell r="P56" t="str">
            <v>Prolongación Tecnológico No. 1A,La Piedad,Queretaro,Querétaro,C.P. 76150</v>
          </cell>
          <cell r="Q56" t="str">
            <v>442</v>
          </cell>
          <cell r="R56" t="str">
            <v>215 95 99</v>
          </cell>
          <cell r="S56" t="str">
            <v>419 27 45</v>
          </cell>
          <cell r="T56" t="str">
            <v>Lada:/ 442215 95 99419 27 45</v>
          </cell>
          <cell r="U56" t="str">
            <v>xe1tzm@gmail.com; suphormiga@hotmail.com;</v>
          </cell>
          <cell r="V56" t="str">
            <v>xe1tzm@gmail.com;</v>
          </cell>
          <cell r="W56" t="str">
            <v>Inboard</v>
          </cell>
          <cell r="X56" t="str">
            <v>Alfredo Molina Zamora</v>
          </cell>
        </row>
        <row r="57">
          <cell r="C57">
            <v>201033</v>
          </cell>
          <cell r="D57" t="str">
            <v>A</v>
          </cell>
          <cell r="E57" t="str">
            <v>MEX</v>
          </cell>
          <cell r="F57" t="str">
            <v>SUR</v>
          </cell>
          <cell r="G57" t="str">
            <v>Quintana Roo</v>
          </cell>
          <cell r="H57" t="str">
            <v>Cancún</v>
          </cell>
          <cell r="I57" t="str">
            <v>Erick/Fabiola</v>
          </cell>
          <cell r="J57" t="str">
            <v>LASSER ELECTRÓNICA</v>
          </cell>
          <cell r="K57" t="str">
            <v>CSA</v>
          </cell>
          <cell r="L57" t="str">
            <v>E/LB/AC</v>
          </cell>
          <cell r="M57" t="str">
            <v>Av. Ctm No. 251 Supermanzana 71 Manzana 5 Lote 49</v>
          </cell>
          <cell r="N57" t="str">
            <v>Cancún</v>
          </cell>
          <cell r="O57" t="str">
            <v>77510</v>
          </cell>
          <cell r="P57" t="str">
            <v>Av. Ctm No. 251 Supermanzana 71 Manzana 5 Lote 49,Cancún,Cancún,Quintana Roo,C.P. 77510</v>
          </cell>
          <cell r="Q57" t="str">
            <v>998</v>
          </cell>
          <cell r="R57" t="str">
            <v>255 73 72</v>
          </cell>
          <cell r="S57" t="str">
            <v>255 74 13</v>
          </cell>
          <cell r="T57" t="str">
            <v>Lada:/ 998255 73 72255 74 13</v>
          </cell>
          <cell r="U57" t="str">
            <v>lasserncd@hotmail.com; lasserncd@gmail.com;</v>
          </cell>
          <cell r="V57" t="str">
            <v>lasserncd@gmail.com;</v>
          </cell>
          <cell r="W57" t="str">
            <v>Borderline</v>
          </cell>
          <cell r="X57" t="str">
            <v>Juan Jose Uribe</v>
          </cell>
        </row>
        <row r="58">
          <cell r="C58">
            <v>201154</v>
          </cell>
          <cell r="D58" t="str">
            <v>A</v>
          </cell>
          <cell r="E58" t="str">
            <v>MEX</v>
          </cell>
          <cell r="F58" t="str">
            <v>SUR</v>
          </cell>
          <cell r="G58" t="str">
            <v>Quintana Roo</v>
          </cell>
          <cell r="H58" t="str">
            <v>Chetumal (Othon P. Blanco)</v>
          </cell>
          <cell r="I58" t="str">
            <v>Erick/Fabiola</v>
          </cell>
          <cell r="J58" t="str">
            <v>SERVICIO ELECTRÓNICO HZ</v>
          </cell>
          <cell r="K58" t="str">
            <v>CSA</v>
          </cell>
          <cell r="L58" t="str">
            <v>E/LB</v>
          </cell>
          <cell r="M58" t="str">
            <v>Av. Javier Rojo Gomez No. 480 Lt. 4 Mzna. 296</v>
          </cell>
          <cell r="N58" t="str">
            <v>Payo Obispo Iii</v>
          </cell>
          <cell r="O58" t="str">
            <v>77084</v>
          </cell>
          <cell r="P58" t="str">
            <v>Av. Javier Rojo Gomez No. 480 Lt. 4 Mzna. 296,Payo Obispo Iii,Chetumal (Othon P. Blanco),Quintana Roo,C.P. 77084</v>
          </cell>
          <cell r="Q58" t="str">
            <v>983</v>
          </cell>
          <cell r="R58" t="str">
            <v>837 41 96</v>
          </cell>
          <cell r="T58" t="str">
            <v>Lada:/ 983837 41 96</v>
          </cell>
          <cell r="U58" t="str">
            <v>hzcentro_@hotmail.com; joselucas_balammx@yahoo.com.mx;</v>
          </cell>
          <cell r="V58" t="str">
            <v>hzcentro1@gmail.com;</v>
          </cell>
          <cell r="W58" t="str">
            <v>Borderline</v>
          </cell>
          <cell r="X58" t="str">
            <v>Silvia Del Carmen Hernandez Santana</v>
          </cell>
        </row>
        <row r="59">
          <cell r="C59">
            <v>200999</v>
          </cell>
          <cell r="D59" t="str">
            <v>A</v>
          </cell>
          <cell r="E59" t="str">
            <v>MEX</v>
          </cell>
          <cell r="F59" t="str">
            <v>NORTE</v>
          </cell>
          <cell r="G59" t="str">
            <v>San Luis Potosí</v>
          </cell>
          <cell r="H59" t="str">
            <v>San Luis Potosí</v>
          </cell>
          <cell r="I59" t="str">
            <v>Adolfo/María Eugenia</v>
          </cell>
          <cell r="J59" t="str">
            <v>AUDIO TÉCNICA POTOSINA</v>
          </cell>
          <cell r="K59" t="str">
            <v>CSA</v>
          </cell>
          <cell r="L59" t="str">
            <v>E/LB</v>
          </cell>
          <cell r="M59" t="str">
            <v>Valentin Gama No. 286</v>
          </cell>
          <cell r="N59" t="str">
            <v>Del Valle</v>
          </cell>
          <cell r="O59" t="str">
            <v>78200</v>
          </cell>
          <cell r="P59" t="str">
            <v>Valentin Gama No. 286,Del Valle,San Luis Potosí,San Luis Potosí,C.P. 78200</v>
          </cell>
          <cell r="Q59" t="str">
            <v>444</v>
          </cell>
          <cell r="R59" t="str">
            <v>811 06 51</v>
          </cell>
          <cell r="S59" t="str">
            <v>811 39 69 / 045 44 44 36 23 81</v>
          </cell>
          <cell r="T59" t="str">
            <v>Lada:/ 444811 06 51811 39 69 / 045 44 44 36 23 81</v>
          </cell>
          <cell r="U59" t="str">
            <v>audiotecnicaslp@yahoo.com.mx;</v>
          </cell>
          <cell r="V59" t="str">
            <v>audiotecnicaslp@gmail.com;</v>
          </cell>
          <cell r="W59" t="str">
            <v>Inboard</v>
          </cell>
          <cell r="X59" t="str">
            <v>Juan José Luna Castro</v>
          </cell>
        </row>
        <row r="60">
          <cell r="C60">
            <v>201018</v>
          </cell>
          <cell r="D60" t="str">
            <v>A</v>
          </cell>
          <cell r="E60" t="str">
            <v>MEX</v>
          </cell>
          <cell r="F60" t="str">
            <v>NORTE</v>
          </cell>
          <cell r="G60" t="str">
            <v>Sinaloa</v>
          </cell>
          <cell r="H60" t="str">
            <v>Los Mochis (Ahome)</v>
          </cell>
          <cell r="I60" t="str">
            <v>Adolfo/María Eugenia</v>
          </cell>
          <cell r="J60" t="str">
            <v>ELECTRÓNICA MORELOS</v>
          </cell>
          <cell r="K60" t="str">
            <v>CSA</v>
          </cell>
          <cell r="L60" t="str">
            <v>E</v>
          </cell>
          <cell r="M60" t="str">
            <v>José María Morelos No. 201 Oriente</v>
          </cell>
          <cell r="N60" t="str">
            <v>Centro</v>
          </cell>
          <cell r="O60" t="str">
            <v>81200</v>
          </cell>
          <cell r="P60" t="str">
            <v>José María Morelos No. 201 Oriente,Centro,Los Mochis (Ahome),Sinaloa,C.P. 81200</v>
          </cell>
          <cell r="Q60" t="str">
            <v>668</v>
          </cell>
          <cell r="R60" t="str">
            <v>812 05 88</v>
          </cell>
          <cell r="T60" t="str">
            <v>Lada:/ 668812 05 88</v>
          </cell>
          <cell r="U60" t="str">
            <v>electronica_morelos@hotmail.com;</v>
          </cell>
          <cell r="V60" t="str">
            <v>electromorelos@gmail.com;</v>
          </cell>
          <cell r="W60" t="str">
            <v>Inboard</v>
          </cell>
          <cell r="X60" t="str">
            <v>Vicente Munguía Xochihua</v>
          </cell>
        </row>
        <row r="61">
          <cell r="C61">
            <v>201021</v>
          </cell>
          <cell r="D61" t="str">
            <v>A</v>
          </cell>
          <cell r="E61" t="str">
            <v>MEX</v>
          </cell>
          <cell r="F61" t="str">
            <v>NORTE</v>
          </cell>
          <cell r="G61" t="str">
            <v>Sinaloa</v>
          </cell>
          <cell r="H61" t="str">
            <v>Mazatlán</v>
          </cell>
          <cell r="I61" t="str">
            <v>Adolfo/María Eugenia</v>
          </cell>
          <cell r="J61" t="str">
            <v>ELECTRÓNICA SANTEL</v>
          </cell>
          <cell r="K61" t="str">
            <v>CSA</v>
          </cell>
          <cell r="L61" t="str">
            <v>E/LB/AC</v>
          </cell>
          <cell r="M61" t="str">
            <v>Juan Carrasco No. 215</v>
          </cell>
          <cell r="N61" t="str">
            <v>Centro</v>
          </cell>
          <cell r="O61" t="str">
            <v>82000</v>
          </cell>
          <cell r="P61" t="str">
            <v>Juan Carrasco No. 215,Centro,Mazatlán,Sinaloa,C.P. 82000</v>
          </cell>
          <cell r="Q61" t="str">
            <v>669</v>
          </cell>
          <cell r="R61" t="str">
            <v xml:space="preserve"> 981 43 04</v>
          </cell>
          <cell r="S61" t="str">
            <v>982 42 21</v>
          </cell>
          <cell r="T61" t="str">
            <v>Lada:/ 669 981 43 04982 42 21</v>
          </cell>
          <cell r="U61" t="str">
            <v>e_serviciosantel@hotmail.com;</v>
          </cell>
          <cell r="V61" t="str">
            <v>elecsantel@gmail.com;</v>
          </cell>
          <cell r="W61" t="str">
            <v>Inboard</v>
          </cell>
          <cell r="X61" t="str">
            <v>Ernesto Obeso Montaño</v>
          </cell>
        </row>
        <row r="62">
          <cell r="C62">
            <v>201050</v>
          </cell>
          <cell r="D62" t="str">
            <v>A</v>
          </cell>
          <cell r="E62" t="str">
            <v>MEX</v>
          </cell>
          <cell r="F62" t="str">
            <v>NORTE</v>
          </cell>
          <cell r="G62" t="str">
            <v>Sinaloa</v>
          </cell>
          <cell r="H62" t="str">
            <v>Culiacán</v>
          </cell>
          <cell r="I62" t="str">
            <v>Adolfo/María Eugenia</v>
          </cell>
          <cell r="J62" t="str">
            <v>REPARACIONES ELECTRÓNICAS</v>
          </cell>
          <cell r="K62" t="str">
            <v>CSA</v>
          </cell>
          <cell r="L62" t="str">
            <v>E/LB/AC</v>
          </cell>
          <cell r="M62" t="str">
            <v>Juan Jose Ríos Oriente No. 178</v>
          </cell>
          <cell r="N62" t="str">
            <v>Miguel Alemán</v>
          </cell>
          <cell r="O62" t="str">
            <v>80200</v>
          </cell>
          <cell r="P62" t="str">
            <v>Juan Jose Ríos Oriente No. 178,Miguel Alemán,Culiacán,Sinaloa,C.P. 80200</v>
          </cell>
          <cell r="Q62" t="str">
            <v>667</v>
          </cell>
          <cell r="R62" t="str">
            <v>716 81 32</v>
          </cell>
          <cell r="S62" t="str">
            <v>716 51 45</v>
          </cell>
          <cell r="T62" t="str">
            <v>Lada:/ 667716 81 32716 51 45</v>
          </cell>
          <cell r="U62" t="str">
            <v>padilla_carrascoestela@hotmail.com;</v>
          </cell>
          <cell r="V62" t="str">
            <v>repelec01@gmail.com;</v>
          </cell>
          <cell r="W62" t="str">
            <v>Inboard</v>
          </cell>
          <cell r="X62" t="str">
            <v>Estela Padilla Carrasco</v>
          </cell>
        </row>
        <row r="63">
          <cell r="C63">
            <v>201056</v>
          </cell>
          <cell r="D63" t="str">
            <v>A</v>
          </cell>
          <cell r="E63" t="str">
            <v>MEX</v>
          </cell>
          <cell r="F63" t="str">
            <v>NORTE</v>
          </cell>
          <cell r="G63" t="str">
            <v>Sinaloa</v>
          </cell>
          <cell r="H63" t="str">
            <v>Guasave</v>
          </cell>
          <cell r="I63" t="str">
            <v>Adolfo/María Eugenia</v>
          </cell>
          <cell r="J63" t="str">
            <v>SERVICIO ELECTRÓNICO ZYNKO</v>
          </cell>
          <cell r="K63" t="str">
            <v>CSA</v>
          </cell>
          <cell r="L63" t="str">
            <v>E</v>
          </cell>
          <cell r="M63" t="str">
            <v>Villafañe No 48-B</v>
          </cell>
          <cell r="N63" t="str">
            <v>Centro</v>
          </cell>
          <cell r="O63" t="str">
            <v>81000</v>
          </cell>
          <cell r="P63" t="str">
            <v>Villafañe No 48-B,Centro,Guasave,Sinaloa,C.P. 81000</v>
          </cell>
          <cell r="Q63" t="str">
            <v>687</v>
          </cell>
          <cell r="R63" t="str">
            <v>872 23 31</v>
          </cell>
          <cell r="S63" t="str">
            <v xml:space="preserve"> </v>
          </cell>
          <cell r="T63" t="str">
            <v xml:space="preserve">Lada:/ 687872 23 31 </v>
          </cell>
          <cell r="U63" t="str">
            <v>servicioelectronicozynko@gmail.com; leocadiozynko@gmail.com;</v>
          </cell>
          <cell r="V63" t="str">
            <v>servicioelectronicozynko@gmail.com;</v>
          </cell>
          <cell r="W63" t="str">
            <v>Inboard</v>
          </cell>
          <cell r="X63" t="str">
            <v>Leocadio Sánchez Cinco</v>
          </cell>
        </row>
        <row r="64">
          <cell r="C64">
            <v>201471</v>
          </cell>
          <cell r="D64" t="str">
            <v>A</v>
          </cell>
          <cell r="E64" t="str">
            <v>MEX</v>
          </cell>
          <cell r="F64" t="str">
            <v>NORTE</v>
          </cell>
          <cell r="G64" t="str">
            <v>Sinaloa</v>
          </cell>
          <cell r="H64" t="str">
            <v>Culiacán</v>
          </cell>
          <cell r="I64" t="str">
            <v>Adolfo/María Eugenia</v>
          </cell>
          <cell r="J64" t="str">
            <v>COPPEL S.A. DE C.V.</v>
          </cell>
          <cell r="K64" t="str">
            <v>CSD</v>
          </cell>
          <cell r="L64" t="str">
            <v>E/LB/AC</v>
          </cell>
          <cell r="M64" t="str">
            <v>República #2855 Pte.</v>
          </cell>
          <cell r="N64" t="str">
            <v>Recursos Hidraúlicos</v>
          </cell>
          <cell r="O64" t="str">
            <v>80100</v>
          </cell>
          <cell r="P64" t="str">
            <v>República #2855 Pte.,Recursos Hidraúlicos,Culiacán,Sinaloa,C.P. 80100</v>
          </cell>
          <cell r="Q64" t="str">
            <v>667</v>
          </cell>
          <cell r="R64" t="str">
            <v>759 42 60 ext 56 04 73</v>
          </cell>
          <cell r="T64" t="str">
            <v>Lada:/ 667759 42 60 ext 56 04 73</v>
          </cell>
          <cell r="U64" t="str">
            <v>sbarrozo@coppel.com;</v>
          </cell>
          <cell r="W64" t="str">
            <v>Inboard</v>
          </cell>
          <cell r="X64" t="str">
            <v>David Sanchez Basurto</v>
          </cell>
        </row>
        <row r="65">
          <cell r="C65">
            <v>202417</v>
          </cell>
          <cell r="D65" t="str">
            <v>A</v>
          </cell>
          <cell r="E65" t="str">
            <v>MEX</v>
          </cell>
          <cell r="F65" t="str">
            <v>NORTE</v>
          </cell>
          <cell r="G65" t="str">
            <v>Sonora</v>
          </cell>
          <cell r="H65" t="str">
            <v>Hermosillo</v>
          </cell>
          <cell r="I65" t="str">
            <v>Adolfo/María Eugenia</v>
          </cell>
          <cell r="J65" t="str">
            <v>REFRISERVICIOS DE SONORA</v>
          </cell>
          <cell r="K65" t="str">
            <v>CSA</v>
          </cell>
          <cell r="L65" t="str">
            <v>REF /AC</v>
          </cell>
          <cell r="M65" t="str">
            <v>Cuernavaca # 53,</v>
          </cell>
          <cell r="N65" t="str">
            <v>San Benito</v>
          </cell>
          <cell r="O65" t="str">
            <v>83190</v>
          </cell>
          <cell r="P65" t="str">
            <v>Cuernavaca # 53,,San Benito,Hermosillo,Sonora,C.P. 83190</v>
          </cell>
          <cell r="Q65" t="str">
            <v>662</v>
          </cell>
          <cell r="R65" t="str">
            <v>210 72 97</v>
          </cell>
          <cell r="S65" t="str">
            <v>210 72 92</v>
          </cell>
          <cell r="T65" t="str">
            <v>Lada:/ 662210 72 97210 72 92</v>
          </cell>
          <cell r="U65" t="str">
            <v>centrolg@refriequipos.com;</v>
          </cell>
          <cell r="V65" t="str">
            <v>refriserviciossonora@hotmail.com;</v>
          </cell>
          <cell r="W65" t="str">
            <v>Inboard</v>
          </cell>
          <cell r="X65" t="str">
            <v>Efren Alejandro Alvarado</v>
          </cell>
        </row>
        <row r="66">
          <cell r="C66">
            <v>201554</v>
          </cell>
          <cell r="D66" t="str">
            <v>A</v>
          </cell>
          <cell r="E66" t="str">
            <v>MEX</v>
          </cell>
          <cell r="F66" t="str">
            <v>NORTE</v>
          </cell>
          <cell r="G66" t="str">
            <v>Sonora</v>
          </cell>
          <cell r="H66" t="str">
            <v>Cd. Obregon (Cajeme)</v>
          </cell>
          <cell r="I66" t="str">
            <v>Adolfo/María Eugenia</v>
          </cell>
          <cell r="J66" t="str">
            <v>SISTEMAS ELECTRONICOS</v>
          </cell>
          <cell r="K66" t="str">
            <v>CSA</v>
          </cell>
          <cell r="L66" t="str">
            <v>E</v>
          </cell>
          <cell r="M66" t="str">
            <v>Nuevo León No. 221-A Sur</v>
          </cell>
          <cell r="N66" t="str">
            <v>Centro</v>
          </cell>
          <cell r="O66" t="str">
            <v>85000</v>
          </cell>
          <cell r="P66" t="str">
            <v>Nuevo León No. 221-A Sur,Centro,Cd. Obregon (Cajeme),Sonora,C.P. 85000</v>
          </cell>
          <cell r="Q66" t="str">
            <v>644</v>
          </cell>
          <cell r="R66" t="str">
            <v>415 22 30</v>
          </cell>
          <cell r="S66" t="str">
            <v>415 82 09</v>
          </cell>
          <cell r="T66" t="str">
            <v>Lada:/ 644415 22 30415 82 09</v>
          </cell>
          <cell r="U66" t="str">
            <v>lvmedina@hotmail.com; folkluis@gmail.com;</v>
          </cell>
          <cell r="V66" t="str">
            <v>folkluis@gmail.com;</v>
          </cell>
          <cell r="W66" t="str">
            <v>Inboard</v>
          </cell>
          <cell r="X66" t="str">
            <v>Luis Manuel Medina Viramontes</v>
          </cell>
        </row>
        <row r="67">
          <cell r="C67">
            <v>202419</v>
          </cell>
          <cell r="D67" t="str">
            <v>A</v>
          </cell>
          <cell r="E67" t="str">
            <v>MEX</v>
          </cell>
          <cell r="F67" t="str">
            <v>SUR</v>
          </cell>
          <cell r="G67" t="str">
            <v>Tabasco</v>
          </cell>
          <cell r="H67" t="str">
            <v>Villahermosa</v>
          </cell>
          <cell r="I67" t="str">
            <v>Erick/Fabiola</v>
          </cell>
          <cell r="J67" t="str">
            <v>SIGMA ELECTRONIC</v>
          </cell>
          <cell r="K67" t="str">
            <v>CSA</v>
          </cell>
          <cell r="L67" t="str">
            <v>E</v>
          </cell>
          <cell r="M67" t="str">
            <v>Av. Gregorio Mendez Magaña No. 2819</v>
          </cell>
          <cell r="N67" t="str">
            <v>Atasta De Serra</v>
          </cell>
          <cell r="O67" t="str">
            <v>86100</v>
          </cell>
          <cell r="P67" t="str">
            <v>Av. Gregorio Mendez Magaña No. 2819,Atasta De Serra,Villahermosa,Tabasco,C.P. 86100</v>
          </cell>
          <cell r="Q67" t="str">
            <v>993</v>
          </cell>
          <cell r="R67" t="str">
            <v>354 54 10</v>
          </cell>
          <cell r="S67" t="str">
            <v>354 00 33</v>
          </cell>
          <cell r="T67" t="str">
            <v>Lada:/ 993354 54 10354 00 33</v>
          </cell>
          <cell r="U67" t="str">
            <v>sigmatab@prodigy.net.mx;</v>
          </cell>
          <cell r="W67" t="str">
            <v>Inboard</v>
          </cell>
          <cell r="X67" t="str">
            <v>Rubén Juárez León</v>
          </cell>
        </row>
        <row r="68">
          <cell r="C68">
            <v>201031</v>
          </cell>
          <cell r="D68" t="str">
            <v>A</v>
          </cell>
          <cell r="E68" t="str">
            <v>MEX</v>
          </cell>
          <cell r="F68" t="str">
            <v>SUR</v>
          </cell>
          <cell r="G68" t="str">
            <v>Tabasco</v>
          </cell>
          <cell r="H68" t="str">
            <v>Comalcalco</v>
          </cell>
          <cell r="I68" t="str">
            <v>Erick/Fabiola</v>
          </cell>
          <cell r="J68" t="str">
            <v>IEMA CLIMAS</v>
          </cell>
          <cell r="K68" t="str">
            <v>CSA</v>
          </cell>
          <cell r="L68" t="str">
            <v>E/LB</v>
          </cell>
          <cell r="M68" t="str">
            <v>Boulevard Leandro Rovirosa Wade No. 235</v>
          </cell>
          <cell r="N68" t="str">
            <v>San Silverio</v>
          </cell>
          <cell r="O68" t="str">
            <v>86320</v>
          </cell>
          <cell r="P68" t="str">
            <v>Boulevard Leandro Rovirosa Wade No. 235,San Silverio,Comalcalco,Tabasco,C.P. 86320</v>
          </cell>
          <cell r="Q68" t="str">
            <v>933</v>
          </cell>
          <cell r="R68" t="str">
            <v>334 04 01</v>
          </cell>
          <cell r="T68" t="str">
            <v>Lada:/ 933334 04 01</v>
          </cell>
          <cell r="U68" t="str">
            <v>iemaclimas@hotmail.com;</v>
          </cell>
          <cell r="W68" t="str">
            <v>Inboard</v>
          </cell>
          <cell r="X68" t="str">
            <v>Carlos Vera Garcia</v>
          </cell>
        </row>
        <row r="69">
          <cell r="C69">
            <v>201035</v>
          </cell>
          <cell r="D69" t="str">
            <v>A</v>
          </cell>
          <cell r="E69" t="str">
            <v>MEX</v>
          </cell>
          <cell r="F69" t="str">
            <v>NORTE</v>
          </cell>
          <cell r="G69" t="str">
            <v>Tamaulipas</v>
          </cell>
          <cell r="H69" t="str">
            <v>Reynosa</v>
          </cell>
          <cell r="I69" t="str">
            <v>Adolfo/María Eugenia</v>
          </cell>
          <cell r="J69" t="str">
            <v>MANTENIMIENTO ELÉCTRICO Y AIRE ACONDICIONADO</v>
          </cell>
          <cell r="K69" t="str">
            <v>CSA</v>
          </cell>
          <cell r="L69" t="str">
            <v>LB/AC</v>
          </cell>
          <cell r="M69" t="str">
            <v>Guadalupe Victoria 120 C</v>
          </cell>
          <cell r="N69" t="str">
            <v>El Olmo</v>
          </cell>
          <cell r="O69" t="str">
            <v>88650</v>
          </cell>
          <cell r="P69" t="str">
            <v>Guadalupe Victoria 120 C,El Olmo,Reynosa,Tamaulipas,C.P. 88650</v>
          </cell>
          <cell r="Q69" t="str">
            <v>899</v>
          </cell>
          <cell r="R69" t="str">
            <v>995 00 08</v>
          </cell>
          <cell r="T69" t="str">
            <v>Lada:/ 899995 00 08</v>
          </cell>
          <cell r="U69" t="str">
            <v>estebanguzman18@hotmail.com;</v>
          </cell>
          <cell r="V69" t="str">
            <v xml:space="preserve">estebanguzmanaspland@gmail.com; </v>
          </cell>
          <cell r="W69" t="str">
            <v>Borderline</v>
          </cell>
          <cell r="X69" t="str">
            <v>Aaron Esteban Guzman Aspland</v>
          </cell>
        </row>
        <row r="70">
          <cell r="C70">
            <v>201041</v>
          </cell>
          <cell r="D70" t="str">
            <v>A</v>
          </cell>
          <cell r="E70" t="str">
            <v>MEX</v>
          </cell>
          <cell r="F70" t="str">
            <v>NORTE</v>
          </cell>
          <cell r="G70" t="str">
            <v>Tamaulipas</v>
          </cell>
          <cell r="H70" t="str">
            <v>Reynosa</v>
          </cell>
          <cell r="I70" t="str">
            <v>Adolfo/María Eugenia</v>
          </cell>
          <cell r="J70" t="str">
            <v>MIKRON ELECTRÓNICA Y SERVICIOS</v>
          </cell>
          <cell r="K70" t="str">
            <v>CSA</v>
          </cell>
          <cell r="L70" t="str">
            <v>E</v>
          </cell>
          <cell r="M70" t="str">
            <v>Sierra Gorda No. 435</v>
          </cell>
          <cell r="N70" t="str">
            <v>Las Fuentes Sección Lomas</v>
          </cell>
          <cell r="O70" t="str">
            <v>88703</v>
          </cell>
          <cell r="P70" t="str">
            <v>Sierra Gorda No. 435,Las Fuentes Sección Lomas,Reynosa,Tamaulipas,C.P. 88703</v>
          </cell>
          <cell r="Q70" t="str">
            <v>899</v>
          </cell>
          <cell r="R70" t="str">
            <v>951 92 35</v>
          </cell>
          <cell r="T70" t="str">
            <v>Lada:/ 899951 92 35</v>
          </cell>
          <cell r="U70" t="str">
            <v>agdenya@hotmail.com;</v>
          </cell>
          <cell r="V70" t="str">
            <v>ramirezrrs@gmail.com;</v>
          </cell>
          <cell r="W70" t="str">
            <v>Borderline</v>
          </cell>
          <cell r="X70" t="str">
            <v>Eudenis Aguilar Ahuacatitla</v>
          </cell>
        </row>
        <row r="71">
          <cell r="C71">
            <v>202245</v>
          </cell>
          <cell r="D71" t="str">
            <v>A</v>
          </cell>
          <cell r="E71" t="str">
            <v>MEX</v>
          </cell>
          <cell r="F71" t="str">
            <v>NORTE</v>
          </cell>
          <cell r="G71" t="str">
            <v>Tamaulipas</v>
          </cell>
          <cell r="H71" t="str">
            <v>Altamira</v>
          </cell>
          <cell r="I71" t="str">
            <v>Adolfo/María Eugenia</v>
          </cell>
          <cell r="J71" t="str">
            <v>MYC SERVICE CENTER</v>
          </cell>
          <cell r="K71" t="str">
            <v>CSA</v>
          </cell>
          <cell r="L71" t="str">
            <v>LB/AC</v>
          </cell>
          <cell r="M71" t="str">
            <v>Paseo Lomas De Rosales 602, Entre Faja De Oro Y Loma De Oro</v>
          </cell>
          <cell r="N71" t="str">
            <v xml:space="preserve">Fraccionamiento Lomas De Rosales </v>
          </cell>
          <cell r="O71" t="str">
            <v>89100</v>
          </cell>
          <cell r="P71" t="str">
            <v>Paseo Lomas De Rosales 602, Entre Faja De Oro Y Loma De Oro,Fraccionamiento Lomas De Rosales ,Altamira,Tamaulipas,C.P. 89100</v>
          </cell>
          <cell r="Q71" t="str">
            <v>833</v>
          </cell>
          <cell r="R71" t="str">
            <v>125 05 82</v>
          </cell>
          <cell r="S71" t="str">
            <v>045 833 300 96 91</v>
          </cell>
          <cell r="T71" t="str">
            <v>Lada:/ 833125 05 82045 833 300 96 91</v>
          </cell>
          <cell r="U71" t="str">
            <v>myc_servicecenter@outlook.com;</v>
          </cell>
          <cell r="V71" t="str">
            <v xml:space="preserve">mycservicecenter@gmail.com; </v>
          </cell>
          <cell r="W71" t="str">
            <v>Inboard</v>
          </cell>
          <cell r="X71" t="str">
            <v>Sarahi Pineda Contreras</v>
          </cell>
        </row>
        <row r="72">
          <cell r="C72">
            <v>202255</v>
          </cell>
          <cell r="D72" t="str">
            <v>A</v>
          </cell>
          <cell r="E72" t="str">
            <v>MEX</v>
          </cell>
          <cell r="F72" t="str">
            <v>NORTE</v>
          </cell>
          <cell r="G72" t="str">
            <v>Tamaulipas</v>
          </cell>
          <cell r="H72" t="str">
            <v>Tampico</v>
          </cell>
          <cell r="I72" t="str">
            <v>Adolfo/María Eugenia</v>
          </cell>
          <cell r="J72" t="str">
            <v>MICROSTAR</v>
          </cell>
          <cell r="K72" t="str">
            <v>CSA</v>
          </cell>
          <cell r="L72" t="str">
            <v>E/LB</v>
          </cell>
          <cell r="M72" t="str">
            <v>Heroes De Chapultepec #402A Norte</v>
          </cell>
          <cell r="N72" t="str">
            <v>Tamaulipas</v>
          </cell>
          <cell r="O72" t="str">
            <v>89060</v>
          </cell>
          <cell r="P72" t="str">
            <v>Heroes De Chapultepec #402A Norte,Tamaulipas,Tampico,Tamaulipas,C.P. 89060</v>
          </cell>
          <cell r="Q72" t="str">
            <v>833</v>
          </cell>
          <cell r="R72" t="str">
            <v>212 79 04</v>
          </cell>
          <cell r="T72" t="str">
            <v>Lada:/ 833212 79 04</v>
          </cell>
          <cell r="U72" t="str">
            <v>eyc.microstar@gmail.com;</v>
          </cell>
          <cell r="V72" t="str">
            <v>eyc.microstar@gmail.com;</v>
          </cell>
          <cell r="W72" t="str">
            <v>Inboard</v>
          </cell>
          <cell r="X72" t="str">
            <v>Roberto Izquierdo De Anda</v>
          </cell>
        </row>
        <row r="73">
          <cell r="C73">
            <v>201074</v>
          </cell>
          <cell r="D73" t="str">
            <v>A</v>
          </cell>
          <cell r="E73" t="str">
            <v>MEX</v>
          </cell>
          <cell r="F73" t="str">
            <v>CENTRO</v>
          </cell>
          <cell r="G73" t="str">
            <v>Tlaxcala</v>
          </cell>
          <cell r="H73" t="str">
            <v>Tlaxcala</v>
          </cell>
          <cell r="I73" t="str">
            <v xml:space="preserve">          /Isabel</v>
          </cell>
          <cell r="J73" t="str">
            <v>SERVITEC ELECTRÓNICA</v>
          </cell>
          <cell r="K73" t="str">
            <v>CSA</v>
          </cell>
          <cell r="L73" t="str">
            <v>E/LB/AC</v>
          </cell>
          <cell r="M73" t="str">
            <v>Boulevard Revolución No. 76</v>
          </cell>
          <cell r="N73" t="str">
            <v>Santa María Ixtulco</v>
          </cell>
          <cell r="O73" t="str">
            <v>90105</v>
          </cell>
          <cell r="P73" t="str">
            <v>Boulevard Revolución No. 76,Santa María Ixtulco,Tlaxcala,Tlaxcala,C.P. 90105</v>
          </cell>
          <cell r="Q73" t="str">
            <v>246</v>
          </cell>
          <cell r="R73" t="str">
            <v>466 52 42</v>
          </cell>
          <cell r="S73" t="str">
            <v>102 54 30</v>
          </cell>
          <cell r="T73" t="str">
            <v>Lada:/ 246466 52 42102 54 30</v>
          </cell>
          <cell r="U73" t="str">
            <v>servitectlax@prodigy.net.mx; martin_claudio1@hotmail.com;</v>
          </cell>
          <cell r="V73" t="str">
            <v>servitectlax@gmail.com;</v>
          </cell>
          <cell r="W73" t="str">
            <v>Inboard</v>
          </cell>
          <cell r="X73" t="str">
            <v>Martín Mónico Claudio Sanchez</v>
          </cell>
        </row>
        <row r="74">
          <cell r="C74">
            <v>201028</v>
          </cell>
          <cell r="D74" t="str">
            <v>A</v>
          </cell>
          <cell r="E74" t="str">
            <v>MEX</v>
          </cell>
          <cell r="F74" t="str">
            <v>SUR</v>
          </cell>
          <cell r="G74" t="str">
            <v>Veracruz</v>
          </cell>
          <cell r="H74" t="str">
            <v>Veracruz</v>
          </cell>
          <cell r="I74" t="str">
            <v>Erick/Fabiola</v>
          </cell>
          <cell r="J74" t="str">
            <v>GND ELECTRÓNICA</v>
          </cell>
          <cell r="K74" t="str">
            <v>CSA</v>
          </cell>
          <cell r="L74" t="str">
            <v>E/LB/AC</v>
          </cell>
          <cell r="M74" t="str">
            <v>Av. 2 De Abril No. 1724 Bis, Entre Isabel La Catolica Y M. Remes</v>
          </cell>
          <cell r="N74" t="str">
            <v>Fracc. Reforma</v>
          </cell>
          <cell r="O74" t="str">
            <v>91919</v>
          </cell>
          <cell r="P74" t="str">
            <v>Av. 2 De Abril No. 1724 Bis, Entre Isabel La Catolica Y M. Remes,Fracc. Reforma,Veracruz,Veracruz,C.P. 91919</v>
          </cell>
          <cell r="Q74" t="str">
            <v>229</v>
          </cell>
          <cell r="R74" t="str">
            <v>935 96 75</v>
          </cell>
          <cell r="T74" t="str">
            <v>Lada:/ 229935 96 75</v>
          </cell>
          <cell r="U74" t="str">
            <v>guillermo.am@hotmail.com;</v>
          </cell>
          <cell r="V74" t="str">
            <v>guillermo.gnd.electronica@gmail.com;</v>
          </cell>
          <cell r="W74" t="str">
            <v>Inboard</v>
          </cell>
          <cell r="X74" t="str">
            <v>Eulalia Pérez Azamar</v>
          </cell>
        </row>
        <row r="75">
          <cell r="C75">
            <v>201042</v>
          </cell>
          <cell r="D75" t="str">
            <v>A</v>
          </cell>
          <cell r="E75" t="str">
            <v>MEX</v>
          </cell>
          <cell r="F75" t="str">
            <v>SUR</v>
          </cell>
          <cell r="G75" t="str">
            <v>Veracruz</v>
          </cell>
          <cell r="H75" t="str">
            <v>Acayucan</v>
          </cell>
          <cell r="I75" t="str">
            <v>Erick/Fabiola</v>
          </cell>
          <cell r="J75" t="str">
            <v>MULTISERVICIOS ELECTRÓNICOS</v>
          </cell>
          <cell r="K75" t="str">
            <v>CSA</v>
          </cell>
          <cell r="L75" t="str">
            <v>E</v>
          </cell>
          <cell r="M75" t="str">
            <v>Av. Miguel Hidalgo No. 48 Poniente</v>
          </cell>
          <cell r="N75" t="str">
            <v>La Palma</v>
          </cell>
          <cell r="O75" t="str">
            <v>96056</v>
          </cell>
          <cell r="P75" t="str">
            <v>Av. Miguel Hidalgo No. 48 Poniente,La Palma,Acayucan,Veracruz,C.P. 96056</v>
          </cell>
          <cell r="Q75" t="str">
            <v>924</v>
          </cell>
          <cell r="R75" t="str">
            <v>245 11 99</v>
          </cell>
          <cell r="S75" t="str">
            <v>128 06 32</v>
          </cell>
          <cell r="T75" t="str">
            <v>Lada:/ 924245 11 99128 06 32</v>
          </cell>
          <cell r="U75" t="str">
            <v>servielectronica@live.com.mx;</v>
          </cell>
          <cell r="V75" t="str">
            <v>servielectronica.jmmd@gmail.com;</v>
          </cell>
          <cell r="W75" t="str">
            <v>Inboard</v>
          </cell>
          <cell r="X75" t="str">
            <v>Jesús Manuel Mariano Doroteo</v>
          </cell>
        </row>
        <row r="76">
          <cell r="C76">
            <v>201052</v>
          </cell>
          <cell r="D76" t="str">
            <v>A</v>
          </cell>
          <cell r="E76" t="str">
            <v>MEX</v>
          </cell>
          <cell r="F76" t="str">
            <v>SUR</v>
          </cell>
          <cell r="G76" t="str">
            <v>Veracruz</v>
          </cell>
          <cell r="H76" t="str">
            <v>San Andrés Tuxtla</v>
          </cell>
          <cell r="I76" t="str">
            <v>Erick/Fabiola</v>
          </cell>
          <cell r="J76" t="str">
            <v>SERVICIO DE ELECTRÓNICA ARAL</v>
          </cell>
          <cell r="K76" t="str">
            <v>CSA</v>
          </cell>
          <cell r="L76" t="str">
            <v>E</v>
          </cell>
          <cell r="M76" t="str">
            <v>20 De Noviembre No. 135</v>
          </cell>
          <cell r="N76" t="str">
            <v>Centro</v>
          </cell>
          <cell r="O76" t="str">
            <v>95700</v>
          </cell>
          <cell r="P76" t="str">
            <v>20 De Noviembre No. 135,Centro,San Andrés Tuxtla,Veracruz,C.P. 95700</v>
          </cell>
          <cell r="Q76" t="str">
            <v>294</v>
          </cell>
          <cell r="R76" t="str">
            <v>942 61 10</v>
          </cell>
          <cell r="T76" t="str">
            <v>Lada:/ 294942 61 10</v>
          </cell>
          <cell r="U76" t="str">
            <v>aral_tb@hotmail.com;</v>
          </cell>
          <cell r="V76" t="str">
            <v>araltb1@gmail.com;</v>
          </cell>
          <cell r="W76" t="str">
            <v>Inboard</v>
          </cell>
          <cell r="X76" t="str">
            <v>Alvaro Rubén Aguirre Lopez</v>
          </cell>
        </row>
        <row r="77">
          <cell r="C77">
            <v>201054</v>
          </cell>
          <cell r="D77" t="str">
            <v>A</v>
          </cell>
          <cell r="E77" t="str">
            <v>MEX</v>
          </cell>
          <cell r="F77" t="str">
            <v>SUR</v>
          </cell>
          <cell r="G77" t="str">
            <v>Veracruz</v>
          </cell>
          <cell r="H77" t="str">
            <v>Minatitlán</v>
          </cell>
          <cell r="I77" t="str">
            <v>Erick/Fabiola</v>
          </cell>
          <cell r="J77" t="str">
            <v>SERVICIO DE ELECTROREFRIGERACIÓN M</v>
          </cell>
          <cell r="K77" t="str">
            <v>CSA</v>
          </cell>
          <cell r="L77" t="str">
            <v>E/LB/AC</v>
          </cell>
          <cell r="M77" t="str">
            <v>Ejército Mexicano No. 31</v>
          </cell>
          <cell r="N77" t="str">
            <v>Centro</v>
          </cell>
          <cell r="O77" t="str">
            <v>96700</v>
          </cell>
          <cell r="P77" t="str">
            <v>Ejército Mexicano No. 31,Centro,Minatitlán,Veracruz,C.P. 96700</v>
          </cell>
          <cell r="Q77" t="str">
            <v>922</v>
          </cell>
          <cell r="R77" t="str">
            <v>223 15 44</v>
          </cell>
          <cell r="S77" t="str">
            <v>223 12 36</v>
          </cell>
          <cell r="T77" t="str">
            <v>Lada:/ 922223 15 44223 12 36</v>
          </cell>
          <cell r="U77" t="str">
            <v>redsa_service@hotmail.com;</v>
          </cell>
          <cell r="V77" t="str">
            <v>redsa.service@gmail.com;</v>
          </cell>
          <cell r="W77" t="str">
            <v>Inboard</v>
          </cell>
          <cell r="X77" t="str">
            <v>Jesus Leon Puig</v>
          </cell>
        </row>
        <row r="78">
          <cell r="C78">
            <v>201060</v>
          </cell>
          <cell r="D78" t="str">
            <v>A</v>
          </cell>
          <cell r="E78" t="str">
            <v>MEX</v>
          </cell>
          <cell r="F78" t="str">
            <v>SUR</v>
          </cell>
          <cell r="G78" t="str">
            <v>Veracruz</v>
          </cell>
          <cell r="H78" t="str">
            <v>Poza Rica</v>
          </cell>
          <cell r="I78" t="str">
            <v>Erick/Fabiola</v>
          </cell>
          <cell r="J78" t="str">
            <v>SERVICIO MORALES</v>
          </cell>
          <cell r="K78" t="str">
            <v>CSA</v>
          </cell>
          <cell r="L78" t="str">
            <v>E/LB/AC</v>
          </cell>
          <cell r="M78" t="str">
            <v>Nicaragua No. 405</v>
          </cell>
          <cell r="N78" t="str">
            <v xml:space="preserve">27 De Septiembre </v>
          </cell>
          <cell r="O78" t="str">
            <v>93320</v>
          </cell>
          <cell r="P78" t="str">
            <v>Nicaragua No. 405,27 De Septiembre ,Poza Rica,Veracruz,C.P. 93320</v>
          </cell>
          <cell r="Q78" t="str">
            <v>782</v>
          </cell>
          <cell r="R78" t="str">
            <v>824 77 03</v>
          </cell>
          <cell r="S78" t="str">
            <v>161 47 50</v>
          </cell>
          <cell r="T78" t="str">
            <v>Lada:/ 782824 77 03161 47 50</v>
          </cell>
          <cell r="U78" t="str">
            <v>servmorales@hotmail.com;</v>
          </cell>
          <cell r="W78" t="str">
            <v>Inboard</v>
          </cell>
          <cell r="X78" t="str">
            <v>Diana Patricia Juarez Valdez</v>
          </cell>
        </row>
        <row r="79">
          <cell r="C79">
            <v>201062</v>
          </cell>
          <cell r="D79" t="str">
            <v>A</v>
          </cell>
          <cell r="E79" t="str">
            <v>MEX</v>
          </cell>
          <cell r="F79" t="str">
            <v>SUR</v>
          </cell>
          <cell r="G79" t="str">
            <v>Veracruz</v>
          </cell>
          <cell r="H79" t="str">
            <v>Acayucan</v>
          </cell>
          <cell r="I79" t="str">
            <v>Erick/Fabiola</v>
          </cell>
          <cell r="J79" t="str">
            <v>SERVICIO RÍOS</v>
          </cell>
          <cell r="K79" t="str">
            <v>CSA</v>
          </cell>
          <cell r="L79" t="str">
            <v>LB/AC</v>
          </cell>
          <cell r="M79" t="str">
            <v>Aldama No. 606 A</v>
          </cell>
          <cell r="N79" t="str">
            <v>Barrio Nuevo</v>
          </cell>
          <cell r="O79" t="str">
            <v>96070</v>
          </cell>
          <cell r="P79" t="str">
            <v>Aldama No. 606 A,Barrio Nuevo,Acayucan,Veracruz,C.P. 96070</v>
          </cell>
          <cell r="Q79" t="str">
            <v>924</v>
          </cell>
          <cell r="R79" t="str">
            <v>106 41 24</v>
          </cell>
          <cell r="T79" t="str">
            <v>Lada:/ 924106 41 24</v>
          </cell>
          <cell r="U79" t="str">
            <v>feliperios_06@hotmail.com; jenriosv@gmail.com;</v>
          </cell>
          <cell r="V79" t="str">
            <v>jenriosv@gmail.com;</v>
          </cell>
          <cell r="W79" t="str">
            <v>Inboard</v>
          </cell>
          <cell r="X79" t="str">
            <v>Felipe Ríos Garduza</v>
          </cell>
        </row>
        <row r="80">
          <cell r="C80">
            <v>201068</v>
          </cell>
          <cell r="D80" t="str">
            <v>A</v>
          </cell>
          <cell r="E80" t="str">
            <v>MEX</v>
          </cell>
          <cell r="F80" t="str">
            <v>SUR</v>
          </cell>
          <cell r="G80" t="str">
            <v>Veracruz</v>
          </cell>
          <cell r="H80" t="str">
            <v>Xalapa</v>
          </cell>
          <cell r="I80" t="str">
            <v>Erick/Fabiola</v>
          </cell>
          <cell r="J80" t="str">
            <v>SERVICIOS ELECTRÓNICOS VARICAP</v>
          </cell>
          <cell r="K80" t="str">
            <v>CSA</v>
          </cell>
          <cell r="L80" t="str">
            <v>E/LB/AC</v>
          </cell>
          <cell r="M80" t="str">
            <v>And. Isabel La Católica No. 1</v>
          </cell>
          <cell r="N80" t="str">
            <v>Revolución</v>
          </cell>
          <cell r="O80" t="str">
            <v>91100</v>
          </cell>
          <cell r="P80" t="str">
            <v>And. Isabel La Católica No. 1,Revolución,Xalapa,Veracruz,C.P. 91100</v>
          </cell>
          <cell r="Q80" t="str">
            <v>228</v>
          </cell>
          <cell r="R80" t="str">
            <v>842 41 57</v>
          </cell>
          <cell r="S80" t="str">
            <v>200 81 94</v>
          </cell>
          <cell r="T80" t="str">
            <v>Lada:/ 228842 41 57200 81 94</v>
          </cell>
          <cell r="U80" t="str">
            <v>varicap123@hotmail.com;</v>
          </cell>
          <cell r="W80" t="str">
            <v>Inboard</v>
          </cell>
          <cell r="X80" t="str">
            <v>Alfredo Sanchez Rodriguez</v>
          </cell>
        </row>
        <row r="81">
          <cell r="C81">
            <v>201469</v>
          </cell>
          <cell r="D81" t="str">
            <v>A</v>
          </cell>
          <cell r="E81" t="str">
            <v>MEX</v>
          </cell>
          <cell r="F81" t="str">
            <v>SUR</v>
          </cell>
          <cell r="G81" t="str">
            <v>Veracruz</v>
          </cell>
          <cell r="H81" t="str">
            <v>Veracruz</v>
          </cell>
          <cell r="I81" t="str">
            <v>Erick/Fabiola</v>
          </cell>
          <cell r="J81" t="str">
            <v>DYL SERVICIOS PROFESIONALES</v>
          </cell>
          <cell r="K81" t="str">
            <v>CSD</v>
          </cell>
          <cell r="L81" t="str">
            <v>AC</v>
          </cell>
          <cell r="M81" t="str">
            <v>Jimenez No. 2408 Int. 1</v>
          </cell>
          <cell r="N81" t="str">
            <v>Centro</v>
          </cell>
          <cell r="O81" t="str">
            <v>91700</v>
          </cell>
          <cell r="P81" t="str">
            <v>Jimenez No. 2408 Int. 1,Centro,Veracruz,Veracruz,C.P. 91700</v>
          </cell>
          <cell r="Q81" t="str">
            <v>229</v>
          </cell>
          <cell r="R81" t="str">
            <v>178 00 24</v>
          </cell>
          <cell r="S81" t="str">
            <v>178 30 24 / 01800 838 81 06</v>
          </cell>
          <cell r="T81" t="str">
            <v>Lada:/ 229178 00 24178 30 24 / 01800 838 81 06</v>
          </cell>
          <cell r="U81" t="str">
            <v>hrls66@hotmail.com; majo_dylprofesionales@hotmail.com; madz68@hotmail.com</v>
          </cell>
          <cell r="V81" t="str">
            <v>contacto.dyl@gmail.com;</v>
          </cell>
          <cell r="W81" t="str">
            <v>Inboard</v>
          </cell>
          <cell r="X81" t="str">
            <v>Hector Rafael Lagunes Santiesteban</v>
          </cell>
        </row>
        <row r="82">
          <cell r="C82">
            <v>201472</v>
          </cell>
          <cell r="D82" t="str">
            <v>A</v>
          </cell>
          <cell r="E82" t="str">
            <v>MEX</v>
          </cell>
          <cell r="F82" t="str">
            <v>SUR</v>
          </cell>
          <cell r="G82" t="str">
            <v>Veracruz</v>
          </cell>
          <cell r="H82" t="str">
            <v>Orizaba</v>
          </cell>
          <cell r="I82" t="str">
            <v>Erick/Fabiola</v>
          </cell>
          <cell r="J82" t="str">
            <v>SERVICIO BARREDA</v>
          </cell>
          <cell r="K82" t="str">
            <v>CSA</v>
          </cell>
          <cell r="L82" t="str">
            <v>E/LB/AC</v>
          </cell>
          <cell r="M82" t="str">
            <v>Nte. 10 # 130 Entre Ote 3  Y 5</v>
          </cell>
          <cell r="N82" t="str">
            <v>Centro</v>
          </cell>
          <cell r="O82" t="str">
            <v>94300</v>
          </cell>
          <cell r="P82" t="str">
            <v>Nte. 10 # 130 Entre Ote 3  Y 5,Centro,Orizaba,Veracruz,C.P. 94300</v>
          </cell>
          <cell r="Q82" t="str">
            <v>272</v>
          </cell>
          <cell r="R82" t="str">
            <v>724 38 53</v>
          </cell>
          <cell r="T82" t="str">
            <v>Lada:/ 272724 38 53</v>
          </cell>
          <cell r="U82" t="str">
            <v>barreda_electronics@hotmail.com; orizaba_electronics@yahoo.com.mx;</v>
          </cell>
          <cell r="V82" t="str">
            <v>angelelectronics68@gmail.com;</v>
          </cell>
          <cell r="W82" t="str">
            <v>Inboard</v>
          </cell>
          <cell r="X82" t="str">
            <v>Arturo Barreda Angel</v>
          </cell>
        </row>
        <row r="83">
          <cell r="C83">
            <v>201519</v>
          </cell>
          <cell r="D83" t="str">
            <v>A</v>
          </cell>
          <cell r="E83" t="str">
            <v>MEX</v>
          </cell>
          <cell r="F83" t="str">
            <v>SUR</v>
          </cell>
          <cell r="G83" t="str">
            <v>Veracruz</v>
          </cell>
          <cell r="H83" t="str">
            <v>Martinez De La Torre</v>
          </cell>
          <cell r="I83" t="str">
            <v>Erick/Fabiola</v>
          </cell>
          <cell r="J83" t="str">
            <v>AUDIO VIDEO PROFESIONAL</v>
          </cell>
          <cell r="K83" t="str">
            <v>CSA</v>
          </cell>
          <cell r="L83" t="str">
            <v>E</v>
          </cell>
          <cell r="M83" t="str">
            <v>Cañero No. 405A</v>
          </cell>
          <cell r="N83" t="str">
            <v>Villa Independencia</v>
          </cell>
          <cell r="O83" t="str">
            <v>93610</v>
          </cell>
          <cell r="P83" t="str">
            <v>Cañero No. 405A,Villa Independencia,Martinez De La Torre,Veracruz,C.P. 93610</v>
          </cell>
          <cell r="Q83" t="str">
            <v>232</v>
          </cell>
          <cell r="R83" t="str">
            <v>324 62 68</v>
          </cell>
          <cell r="T83" t="str">
            <v>Lada:/ 232324 62 68</v>
          </cell>
          <cell r="U83" t="str">
            <v>audiovideomartinez@gmail.com;</v>
          </cell>
          <cell r="V83" t="str">
            <v>audiovideomartinez@gmail.com;</v>
          </cell>
          <cell r="W83" t="str">
            <v>Inboard</v>
          </cell>
          <cell r="X83" t="str">
            <v>José Ramirez Fernandez</v>
          </cell>
        </row>
        <row r="84">
          <cell r="C84">
            <v>201054</v>
          </cell>
          <cell r="D84" t="str">
            <v>A</v>
          </cell>
          <cell r="E84" t="str">
            <v>MEX</v>
          </cell>
          <cell r="F84" t="str">
            <v>SUR</v>
          </cell>
          <cell r="G84" t="str">
            <v>Veracruz</v>
          </cell>
          <cell r="H84" t="str">
            <v>Coatzacoalcos</v>
          </cell>
          <cell r="I84" t="str">
            <v>Erick/Fabiola</v>
          </cell>
          <cell r="J84" t="str">
            <v>SERVICIO DE ELECTROREFRIGERACIÓN SUC COA</v>
          </cell>
          <cell r="K84" t="str">
            <v>SUC</v>
          </cell>
          <cell r="L84" t="str">
            <v>E/LB/AC</v>
          </cell>
          <cell r="M84" t="str">
            <v>Av. Universidad No. 818</v>
          </cell>
          <cell r="N84" t="str">
            <v>Benito Juarez Norte</v>
          </cell>
          <cell r="O84" t="str">
            <v>96580</v>
          </cell>
          <cell r="P84" t="str">
            <v>Av. Universidad No. 818,Benito Juarez Norte,Coatzacoalcos,Veracruz,C.P. 96580</v>
          </cell>
          <cell r="Q84" t="str">
            <v>921</v>
          </cell>
          <cell r="R84" t="str">
            <v>212 11 77</v>
          </cell>
          <cell r="T84" t="str">
            <v>Lada:/ 921212 11 77</v>
          </cell>
          <cell r="U84" t="str">
            <v>redsa_service@hotmail.com;</v>
          </cell>
          <cell r="V84" t="str">
            <v>redsa.service@gmail.com;</v>
          </cell>
          <cell r="W84" t="str">
            <v>Inboard</v>
          </cell>
          <cell r="X84" t="str">
            <v>Jesus Leon Puig</v>
          </cell>
        </row>
        <row r="85">
          <cell r="C85">
            <v>201470</v>
          </cell>
          <cell r="D85" t="str">
            <v>A</v>
          </cell>
          <cell r="E85" t="str">
            <v>MEX</v>
          </cell>
          <cell r="F85" t="str">
            <v>SUR</v>
          </cell>
          <cell r="G85" t="str">
            <v>Yucatan</v>
          </cell>
          <cell r="H85" t="str">
            <v>Mérida</v>
          </cell>
          <cell r="I85" t="str">
            <v>Erick/Fabiola</v>
          </cell>
          <cell r="J85" t="str">
            <v>SERVICIO TECNICO INTEGRAL</v>
          </cell>
          <cell r="K85" t="str">
            <v>CSA</v>
          </cell>
          <cell r="L85" t="str">
            <v>E/LB/AC</v>
          </cell>
          <cell r="M85" t="str">
            <v>Calle 7 No. 173 (Por 22 Y 24)</v>
          </cell>
          <cell r="N85" t="str">
            <v>García Gineres</v>
          </cell>
          <cell r="O85" t="str">
            <v>97070</v>
          </cell>
          <cell r="P85" t="str">
            <v>Calle 7 No. 173 (Por 22 Y 24),García Gineres,Mérida,Yucatan,C.P. 97070</v>
          </cell>
          <cell r="Q85" t="str">
            <v>999</v>
          </cell>
          <cell r="R85" t="str">
            <v>289 72 30</v>
          </cell>
          <cell r="S85" t="str">
            <v>422 67 77</v>
          </cell>
          <cell r="T85" t="str">
            <v>Lada:/ 999289 72 30422 67 77</v>
          </cell>
          <cell r="U85" t="str">
            <v>fixed.gs@hotmail.com; mirefac@hotmail.com; cse_mulsay@prodigy.net.mx; cse_mulsay@hotmail.com;</v>
          </cell>
          <cell r="V85" t="str">
            <v>fixed.gs@gmail.com; fixedgenerals@gmail.com;</v>
          </cell>
          <cell r="W85" t="str">
            <v>Inboard</v>
          </cell>
          <cell r="X85" t="str">
            <v>Argimira Sanchez Martinez</v>
          </cell>
        </row>
        <row r="86">
          <cell r="C86">
            <v>201038</v>
          </cell>
          <cell r="D86" t="str">
            <v>A</v>
          </cell>
          <cell r="E86" t="str">
            <v>MEX</v>
          </cell>
          <cell r="F86" t="str">
            <v>NORTE</v>
          </cell>
          <cell r="G86" t="str">
            <v>Zacatecas</v>
          </cell>
          <cell r="H86" t="str">
            <v>Guadalupe</v>
          </cell>
          <cell r="I86" t="str">
            <v>Adolfo/María Eugenia</v>
          </cell>
          <cell r="J86" t="str">
            <v>MEGA ELECTRONICS</v>
          </cell>
          <cell r="K86" t="str">
            <v>CSA</v>
          </cell>
          <cell r="L86" t="str">
            <v>E/LB/AC</v>
          </cell>
          <cell r="M86" t="str">
            <v>García Salinas No. 108</v>
          </cell>
          <cell r="N86" t="str">
            <v>Las Arboledas</v>
          </cell>
          <cell r="O86" t="str">
            <v>98608</v>
          </cell>
          <cell r="P86" t="str">
            <v>García Salinas No. 108,Las Arboledas,Guadalupe,Zacatecas,C.P. 98608</v>
          </cell>
          <cell r="Q86" t="str">
            <v>492</v>
          </cell>
          <cell r="R86" t="str">
            <v>998 01 70</v>
          </cell>
          <cell r="T86" t="str">
            <v>Lada:/ 492998 01 70</v>
          </cell>
          <cell r="U86" t="str">
            <v>megaelectronicszac@hotmail.com;</v>
          </cell>
          <cell r="V86" t="str">
            <v>mariomegaelectronicszac@gmail.com;</v>
          </cell>
          <cell r="W86" t="str">
            <v>Inboard</v>
          </cell>
          <cell r="X86" t="str">
            <v>Mario Alberto Covarrubias Montañez</v>
          </cell>
        </row>
        <row r="87">
          <cell r="C87">
            <v>202300</v>
          </cell>
          <cell r="D87" t="str">
            <v>A</v>
          </cell>
          <cell r="E87" t="str">
            <v>MEX</v>
          </cell>
          <cell r="F87" t="str">
            <v>SUR</v>
          </cell>
          <cell r="G87" t="str">
            <v>Michoacán</v>
          </cell>
          <cell r="H87" t="str">
            <v>Morelia</v>
          </cell>
          <cell r="I87" t="str">
            <v>Erick/Fabiola</v>
          </cell>
          <cell r="J87" t="str">
            <v>MULTISERVICIOS ALVARADO</v>
          </cell>
          <cell r="K87" t="str">
            <v>CSA</v>
          </cell>
          <cell r="L87" t="str">
            <v>E/LB/AC</v>
          </cell>
          <cell r="M87" t="str">
            <v>Av. Cosomos 181-B</v>
          </cell>
          <cell r="N87" t="str">
            <v>Cosmos</v>
          </cell>
          <cell r="O87">
            <v>58050</v>
          </cell>
          <cell r="P87" t="str">
            <v>Av. Cosomos 181-B,Cosmos,Morelia,Michoacán,C.P. 58050</v>
          </cell>
          <cell r="Q87">
            <v>443</v>
          </cell>
          <cell r="R87" t="str">
            <v>427 9578</v>
          </cell>
          <cell r="S87" t="str">
            <v>044 443 195 55 14</v>
          </cell>
          <cell r="T87" t="str">
            <v>Lada:/ 443427 9578044 443 195 55 14</v>
          </cell>
          <cell r="U87" t="str">
            <v>servicio.hisense.morelia@hotmail.com; lic.emmanuel.alvarado@hotmail.es;</v>
          </cell>
          <cell r="W87" t="str">
            <v>Inboard</v>
          </cell>
          <cell r="X87" t="str">
            <v>Leticia Morelos Garcia</v>
          </cell>
        </row>
        <row r="88">
          <cell r="C88">
            <v>202311</v>
          </cell>
          <cell r="D88" t="str">
            <v>A</v>
          </cell>
          <cell r="E88" t="str">
            <v>MEX</v>
          </cell>
          <cell r="F88" t="str">
            <v>NORTE</v>
          </cell>
          <cell r="G88" t="str">
            <v>Nuevo León</v>
          </cell>
          <cell r="H88" t="str">
            <v>Monterrey</v>
          </cell>
          <cell r="I88" t="str">
            <v>Adolfo/María Eugenia</v>
          </cell>
          <cell r="J88" t="str">
            <v>PROCESO INTEGRAL GARCIA</v>
          </cell>
          <cell r="K88" t="str">
            <v>CSA</v>
          </cell>
          <cell r="L88" t="str">
            <v>LB/AC</v>
          </cell>
          <cell r="M88" t="str">
            <v>Santiago Tapia 1613B Ote</v>
          </cell>
          <cell r="N88" t="str">
            <v>Centro</v>
          </cell>
          <cell r="O88">
            <v>64000</v>
          </cell>
          <cell r="P88" t="str">
            <v>Santiago Tapia 1613B Ote,Centro,Monterrey,Nuevo León,C.P. 64000</v>
          </cell>
          <cell r="Q88">
            <v>81</v>
          </cell>
          <cell r="R88" t="str">
            <v>19 69 77 80</v>
          </cell>
          <cell r="S88" t="str">
            <v>16 42 93 08</v>
          </cell>
          <cell r="T88" t="str">
            <v>Lada:/ 8119 69 77 8016 42 93 08</v>
          </cell>
          <cell r="U88" t="str">
            <v>servicios@procesointegralgarcia.com.mx;</v>
          </cell>
          <cell r="W88" t="str">
            <v>Inboard</v>
          </cell>
          <cell r="X88" t="str">
            <v>Ignacio Eduardo Garcia Silguero</v>
          </cell>
        </row>
        <row r="89">
          <cell r="C89">
            <v>202396</v>
          </cell>
          <cell r="D89" t="str">
            <v>A</v>
          </cell>
          <cell r="E89" t="str">
            <v>MEX</v>
          </cell>
          <cell r="F89" t="str">
            <v>CELULARES</v>
          </cell>
          <cell r="G89" t="str">
            <v>Mexico</v>
          </cell>
          <cell r="H89" t="str">
            <v>Tlalnepantla</v>
          </cell>
          <cell r="I89" t="str">
            <v>Evelin/Dolores</v>
          </cell>
          <cell r="J89" t="str">
            <v>SERVICIOS Y REPARACIONES LYP S.A DE C.V.</v>
          </cell>
          <cell r="K89" t="str">
            <v>CSA</v>
          </cell>
          <cell r="L89" t="str">
            <v>Celulares/Tablets</v>
          </cell>
          <cell r="M89" t="str">
            <v>Calle Los Reyes #7</v>
          </cell>
          <cell r="N89" t="str">
            <v>Fraccionamiento Industrial Puente De Vigas</v>
          </cell>
          <cell r="O89">
            <v>54073</v>
          </cell>
          <cell r="P89" t="str">
            <v>Calle Los Reyes #7,Fraccionamiento Industrial Puente De Vigas,Tlalnepantla,Mexico,C.P. 54073</v>
          </cell>
          <cell r="Q89">
            <v>55</v>
          </cell>
          <cell r="R89" t="str">
            <v>58 22 20 87</v>
          </cell>
          <cell r="T89" t="str">
            <v>Lada:/ 5558 22 20 87</v>
          </cell>
          <cell r="U89" t="str">
            <v>thiffany.munguia@lypsa.com.mx;</v>
          </cell>
          <cell r="W89" t="str">
            <v>Inboard</v>
          </cell>
          <cell r="X89" t="str">
            <v>Fernando Lugardo</v>
          </cell>
        </row>
        <row r="90">
          <cell r="C90">
            <v>202494</v>
          </cell>
          <cell r="D90" t="str">
            <v>A</v>
          </cell>
          <cell r="E90" t="str">
            <v>MEX</v>
          </cell>
          <cell r="F90" t="str">
            <v>NORTE</v>
          </cell>
          <cell r="G90" t="str">
            <v>Baja California Sur</v>
          </cell>
          <cell r="H90" t="str">
            <v>Cabo San Lucas</v>
          </cell>
          <cell r="I90" t="str">
            <v>Adolfo/María Eugenia</v>
          </cell>
          <cell r="J90" t="str">
            <v>AEP TECHNOLOGY SUC LOS CABOS</v>
          </cell>
          <cell r="K90" t="str">
            <v>SUC</v>
          </cell>
          <cell r="L90" t="str">
            <v>E/LB/AC</v>
          </cell>
          <cell r="M90" t="str">
            <v>Av. Chapultepec No. 360</v>
          </cell>
          <cell r="N90" t="str">
            <v>Fraccionamiento Santa Fe</v>
          </cell>
          <cell r="O90">
            <v>23450</v>
          </cell>
          <cell r="P90" t="str">
            <v>Av. Chapultepec No. 360,Fraccionamiento Santa Fe,Cabo San Lucas,Baja California Sur,C.P. 23450</v>
          </cell>
          <cell r="Q90">
            <v>624</v>
          </cell>
          <cell r="R90" t="str">
            <v>146 33 79</v>
          </cell>
          <cell r="S90" t="str">
            <v>55 44 49 01 99</v>
          </cell>
          <cell r="T90" t="str">
            <v>Lada:/ 624146 33 7955 44 49 01 99</v>
          </cell>
          <cell r="U90" t="str">
            <v>abraham.lj@aeptechno.com;mario.ljg@outlook.es;</v>
          </cell>
          <cell r="V90" t="str">
            <v>aephisense@gmail.com;</v>
          </cell>
          <cell r="W90" t="str">
            <v>Borderline</v>
          </cell>
          <cell r="X90" t="str">
            <v>Hugo Abraham Lazcano Juarez</v>
          </cell>
        </row>
        <row r="91">
          <cell r="C91">
            <v>202354</v>
          </cell>
          <cell r="D91" t="str">
            <v>A</v>
          </cell>
          <cell r="E91" t="str">
            <v>ARU</v>
          </cell>
          <cell r="F91" t="str">
            <v>CARICAM</v>
          </cell>
          <cell r="G91" t="str">
            <v>Aruba</v>
          </cell>
          <cell r="H91" t="str">
            <v>Aruba</v>
          </cell>
          <cell r="I91" t="str">
            <v>Peterson Noel</v>
          </cell>
          <cell r="J91" t="str">
            <v>STANDARD COMMUNICATIONS N.V</v>
          </cell>
          <cell r="K91" t="str">
            <v>CSA</v>
          </cell>
          <cell r="L91" t="str">
            <v>E</v>
          </cell>
          <cell r="M91" t="str">
            <v>Tanki Leendert 99,Aruba</v>
          </cell>
          <cell r="N91" t="str">
            <v>Aruba</v>
          </cell>
          <cell r="O91" t="str">
            <v>00000</v>
          </cell>
          <cell r="P91" t="str">
            <v>Tanki Leendert 99,Aruba,Aruba,Aruba,Aruba,C.P. 00000</v>
          </cell>
          <cell r="Q91">
            <v>297</v>
          </cell>
          <cell r="R91" t="str">
            <v>582 25 08</v>
          </cell>
          <cell r="S91" t="str">
            <v>583 2554</v>
          </cell>
          <cell r="T91" t="str">
            <v>Lada:/ 297582 25 08583 2554</v>
          </cell>
          <cell r="U91" t="str">
            <v>shiera.g@standardaruba.com;</v>
          </cell>
          <cell r="V91" t="str">
            <v>wouter@standardaruba.com;</v>
          </cell>
          <cell r="W91" t="str">
            <v>Inboard</v>
          </cell>
          <cell r="X91" t="str">
            <v>Wouter Gesterkamp</v>
          </cell>
        </row>
        <row r="92">
          <cell r="C92">
            <v>202356</v>
          </cell>
          <cell r="D92" t="str">
            <v>A</v>
          </cell>
          <cell r="E92" t="str">
            <v>BAR</v>
          </cell>
          <cell r="F92" t="str">
            <v>CARICAM</v>
          </cell>
          <cell r="G92" t="str">
            <v>Barbados</v>
          </cell>
          <cell r="H92" t="str">
            <v>Barbados</v>
          </cell>
          <cell r="I92" t="str">
            <v>Peterson Noel</v>
          </cell>
          <cell r="J92" t="str">
            <v>PROMOTECH BUSINESS SOLUTIONS</v>
          </cell>
          <cell r="K92" t="str">
            <v>CSA</v>
          </cell>
          <cell r="L92" t="str">
            <v>E/LB/AC</v>
          </cell>
          <cell r="M92" t="str">
            <v>Bond 9, Kendal Hill</v>
          </cell>
          <cell r="N92" t="str">
            <v>Christ Church</v>
          </cell>
          <cell r="O92" t="str">
            <v>00000</v>
          </cell>
          <cell r="P92" t="str">
            <v>Bond 9, Kendal Hill,Christ Church,Barbados,Barbados,C.P. 00000</v>
          </cell>
          <cell r="Q92">
            <v>246</v>
          </cell>
          <cell r="R92" t="str">
            <v>420 4847</v>
          </cell>
          <cell r="S92" t="str">
            <v>262 9299</v>
          </cell>
          <cell r="T92" t="str">
            <v>Lada:/ 246420 4847262 9299</v>
          </cell>
          <cell r="U92" t="str">
            <v>klash@promotech.net;</v>
          </cell>
          <cell r="V92" t="str">
            <v>ritika@promotech.net;</v>
          </cell>
          <cell r="W92" t="str">
            <v>Inboard</v>
          </cell>
          <cell r="X92" t="str">
            <v>Kailash Pardasani</v>
          </cell>
        </row>
        <row r="93">
          <cell r="C93">
            <v>202357</v>
          </cell>
          <cell r="D93" t="str">
            <v>A</v>
          </cell>
          <cell r="E93" t="str">
            <v>CAY</v>
          </cell>
          <cell r="F93" t="str">
            <v>CARICAM</v>
          </cell>
          <cell r="G93" t="str">
            <v>Cayman Islands</v>
          </cell>
          <cell r="H93" t="str">
            <v>Cayman Islands</v>
          </cell>
          <cell r="I93" t="str">
            <v>Peterson Noel</v>
          </cell>
          <cell r="J93" t="str">
            <v>CREATIVE TECH LTD.</v>
          </cell>
          <cell r="K93" t="str">
            <v>CSA</v>
          </cell>
          <cell r="L93" t="str">
            <v>E</v>
          </cell>
          <cell r="M93" t="str">
            <v>Shops 5-6 Bay Town Plaza 36 West Bay Road</v>
          </cell>
          <cell r="N93" t="str">
            <v>Cayman Islands</v>
          </cell>
          <cell r="O93" t="str">
            <v>00000</v>
          </cell>
          <cell r="P93" t="str">
            <v>Shops 5-6 Bay Town Plaza 36 West Bay Road,Cayman Islands,Cayman Islands,Cayman Islands,C.P. 00000</v>
          </cell>
          <cell r="Q93">
            <v>345</v>
          </cell>
          <cell r="R93" t="str">
            <v>946 83 24</v>
          </cell>
          <cell r="S93" t="str">
            <v>434 85 63</v>
          </cell>
          <cell r="T93" t="str">
            <v>Lada:/ 345946 83 24434 85 63</v>
          </cell>
          <cell r="U93" t="str">
            <v>info@creativetechltd.com;</v>
          </cell>
          <cell r="V93" t="str">
            <v>cupstone@creativetechltd.net;</v>
          </cell>
          <cell r="W93" t="str">
            <v>Inboard</v>
          </cell>
          <cell r="X93" t="str">
            <v>Chris Upstone</v>
          </cell>
        </row>
        <row r="94">
          <cell r="C94">
            <v>202358</v>
          </cell>
          <cell r="D94" t="str">
            <v>A</v>
          </cell>
          <cell r="E94" t="str">
            <v>COS</v>
          </cell>
          <cell r="F94" t="str">
            <v>CARICAM</v>
          </cell>
          <cell r="G94" t="str">
            <v>Costa Rica</v>
          </cell>
          <cell r="H94" t="str">
            <v>Costa Rica</v>
          </cell>
          <cell r="I94" t="str">
            <v>Peterson Noel</v>
          </cell>
          <cell r="J94" t="str">
            <v>GRUPO CENELEC</v>
          </cell>
          <cell r="K94" t="str">
            <v>CSA</v>
          </cell>
          <cell r="L94" t="str">
            <v>E/LB/AC</v>
          </cell>
          <cell r="M94" t="str">
            <v>Plaza González Víquez 200 Norte De La Ferretería</v>
          </cell>
          <cell r="N94" t="str">
            <v>Costa Rica</v>
          </cell>
          <cell r="O94" t="str">
            <v>00000</v>
          </cell>
          <cell r="P94" t="str">
            <v>Plaza González Víquez 200 Norte De La Ferretería,Costa Rica,Costa Rica,Costa Rica,C.P. 00000</v>
          </cell>
          <cell r="Q94">
            <v>506</v>
          </cell>
          <cell r="R94" t="str">
            <v>22 22 26 26</v>
          </cell>
          <cell r="S94" t="str">
            <v>88 86 06 24</v>
          </cell>
          <cell r="T94" t="str">
            <v>Lada:/ 50622 22 26 2688 86 06 24</v>
          </cell>
          <cell r="U94" t="str">
            <v>ap@grupocenelec.com;</v>
          </cell>
          <cell r="V94" t="str">
            <v>thay@grupocenelec.com;</v>
          </cell>
          <cell r="W94" t="str">
            <v>Inboard</v>
          </cell>
          <cell r="X94" t="str">
            <v>Allan Pineda</v>
          </cell>
        </row>
        <row r="95">
          <cell r="C95">
            <v>202359</v>
          </cell>
          <cell r="D95" t="str">
            <v>A</v>
          </cell>
          <cell r="E95" t="str">
            <v>COS</v>
          </cell>
          <cell r="F95" t="str">
            <v>CARICAM</v>
          </cell>
          <cell r="G95" t="str">
            <v>Costa Rica</v>
          </cell>
          <cell r="H95" t="str">
            <v>Costa Rica</v>
          </cell>
          <cell r="I95" t="str">
            <v>Peterson Noel</v>
          </cell>
          <cell r="J95" t="str">
            <v>MAZ SERVICIO TECNICO</v>
          </cell>
          <cell r="K95" t="str">
            <v>CSA</v>
          </cell>
          <cell r="L95" t="str">
            <v>E/LB</v>
          </cell>
          <cell r="M95" t="str">
            <v>350 Mts. Este Del Parque, Contiguo Al Hospital Metropolitano</v>
          </cell>
          <cell r="N95" t="str">
            <v>Tibas/ San Jose</v>
          </cell>
          <cell r="O95" t="str">
            <v>00000</v>
          </cell>
          <cell r="P95" t="str">
            <v>350 Mts. Este Del Parque, Contiguo Al Hospital Metropolitano,Tibas/ San Jose,Costa Rica,Costa Rica,C.P. 00000</v>
          </cell>
          <cell r="Q95">
            <v>506</v>
          </cell>
          <cell r="R95" t="str">
            <v>22 35 47 44</v>
          </cell>
          <cell r="S95">
            <v>22354744</v>
          </cell>
          <cell r="T95" t="str">
            <v>Lada:/ 50622 35 47 4422354744</v>
          </cell>
          <cell r="U95" t="str">
            <v>info@tallerlgcr.com;</v>
          </cell>
          <cell r="V95" t="str">
            <v>info@servicecr.com;</v>
          </cell>
          <cell r="W95" t="str">
            <v>Inboard</v>
          </cell>
          <cell r="X95" t="str">
            <v>Ana Masis</v>
          </cell>
        </row>
        <row r="96">
          <cell r="C96">
            <v>202360</v>
          </cell>
          <cell r="D96" t="str">
            <v>A</v>
          </cell>
          <cell r="E96" t="str">
            <v>COS</v>
          </cell>
          <cell r="F96" t="str">
            <v>CARICAM</v>
          </cell>
          <cell r="G96" t="str">
            <v>Costa Rica</v>
          </cell>
          <cell r="H96" t="str">
            <v>Costa Rica</v>
          </cell>
          <cell r="I96" t="str">
            <v>Peterson Noel</v>
          </cell>
          <cell r="J96" t="str">
            <v>REPUESTOS ROMANO E HIJOS S.A.</v>
          </cell>
          <cell r="K96" t="str">
            <v>CSA</v>
          </cell>
          <cell r="L96" t="str">
            <v>E</v>
          </cell>
          <cell r="M96" t="str">
            <v>De La Plaza De Deportes De La Uruca 175 Mts Oeste Frente Central De Mangueras</v>
          </cell>
          <cell r="N96" t="str">
            <v>San Jose</v>
          </cell>
          <cell r="O96" t="str">
            <v>00000</v>
          </cell>
          <cell r="P96" t="str">
            <v>De La Plaza De Deportes De La Uruca 175 Mts Oeste Frente Central De Mangueras,San Jose,Costa Rica,Costa Rica,C.P. 00000</v>
          </cell>
          <cell r="Q96">
            <v>506</v>
          </cell>
          <cell r="R96" t="str">
            <v>22 21 51 51</v>
          </cell>
          <cell r="S96" t="str">
            <v>89 85 51 51</v>
          </cell>
          <cell r="T96" t="str">
            <v>Lada:/ 50622 21 51 5189 85 51 51</v>
          </cell>
          <cell r="U96" t="str">
            <v>malvarez@tvromano.com;</v>
          </cell>
          <cell r="V96" t="str">
            <v>aberrios@tvromano.com;</v>
          </cell>
          <cell r="W96" t="str">
            <v>Inboard</v>
          </cell>
          <cell r="X96" t="str">
            <v>Maria De Los Angeles Solano Sanchez</v>
          </cell>
        </row>
        <row r="97">
          <cell r="C97">
            <v>202317</v>
          </cell>
          <cell r="D97" t="str">
            <v>A</v>
          </cell>
          <cell r="E97" t="str">
            <v>CUR</v>
          </cell>
          <cell r="F97" t="str">
            <v>CARICAM</v>
          </cell>
          <cell r="G97" t="str">
            <v>Curacao</v>
          </cell>
          <cell r="H97" t="str">
            <v>Curacao</v>
          </cell>
          <cell r="I97" t="str">
            <v>Peterson Noel</v>
          </cell>
          <cell r="J97" t="str">
            <v>OMNI B.V.</v>
          </cell>
          <cell r="K97" t="str">
            <v>CSA</v>
          </cell>
          <cell r="L97" t="str">
            <v>E/LB/AC</v>
          </cell>
          <cell r="M97" t="str">
            <v>Kaya Jacob Posner 19</v>
          </cell>
          <cell r="N97" t="str">
            <v>Zeelandia/Willemstad</v>
          </cell>
          <cell r="O97" t="str">
            <v>00000</v>
          </cell>
          <cell r="P97" t="str">
            <v>Kaya Jacob Posner 19,Zeelandia/Willemstad,Curacao,Curacao,C.P. 00000</v>
          </cell>
          <cell r="Q97">
            <v>5999</v>
          </cell>
          <cell r="R97" t="str">
            <v>461 66 00 Ext 134</v>
          </cell>
          <cell r="S97" t="str">
            <v>96 85 21 00</v>
          </cell>
          <cell r="T97" t="str">
            <v>Lada:/ 5999461 66 00 Ext 13496 85 21 00</v>
          </cell>
          <cell r="U97" t="str">
            <v>virendar.rathore@omni.cw;</v>
          </cell>
          <cell r="V97" t="str">
            <v>sonia@omni.cw;</v>
          </cell>
          <cell r="W97" t="str">
            <v>Inboard</v>
          </cell>
          <cell r="X97" t="str">
            <v>Sonia I Manglani</v>
          </cell>
        </row>
        <row r="98">
          <cell r="C98">
            <v>202372</v>
          </cell>
          <cell r="D98" t="str">
            <v>A</v>
          </cell>
          <cell r="E98" t="str">
            <v>DOM</v>
          </cell>
          <cell r="F98" t="str">
            <v>CARICAM</v>
          </cell>
          <cell r="G98" t="str">
            <v>Dominican Republic</v>
          </cell>
          <cell r="H98" t="str">
            <v>Dominican Republic</v>
          </cell>
          <cell r="I98" t="str">
            <v>Peterson Noel</v>
          </cell>
          <cell r="J98" t="str">
            <v>WIRELESS TECHCOMM</v>
          </cell>
          <cell r="K98" t="str">
            <v>CSA</v>
          </cell>
          <cell r="L98" t="str">
            <v>E/LB/AC</v>
          </cell>
          <cell r="M98" t="str">
            <v>C/5 Esq 20#34 Villa Aura</v>
          </cell>
          <cell r="N98" t="str">
            <v>Manoguayabo/Sto. Domingo</v>
          </cell>
          <cell r="O98" t="str">
            <v>00000</v>
          </cell>
          <cell r="P98" t="str">
            <v>C/5 Esq 20#34 Villa Aura,Manoguayabo/Sto. Domingo,Dominican Republic,Dominican Republic,C.P. 00000</v>
          </cell>
          <cell r="Q98">
            <v>809</v>
          </cell>
          <cell r="R98" t="str">
            <v>379 60 73</v>
          </cell>
          <cell r="S98" t="str">
            <v>82 95 37/77 12</v>
          </cell>
          <cell r="T98" t="str">
            <v>Lada:/ 809379 60 7382 95 37/77 12</v>
          </cell>
          <cell r="U98" t="str">
            <v>jcuello@techcommwireless.com;</v>
          </cell>
          <cell r="V98" t="str">
            <v>cflech@techcommwireless.com;</v>
          </cell>
          <cell r="W98" t="str">
            <v>Inboard</v>
          </cell>
          <cell r="X98" t="str">
            <v>Julio Cuello</v>
          </cell>
        </row>
        <row r="99">
          <cell r="C99">
            <v>202361</v>
          </cell>
          <cell r="D99" t="str">
            <v>A</v>
          </cell>
          <cell r="E99" t="str">
            <v>ELS</v>
          </cell>
          <cell r="F99" t="str">
            <v>CARICAM</v>
          </cell>
          <cell r="G99" t="str">
            <v>El Salvador</v>
          </cell>
          <cell r="H99" t="str">
            <v>El Salvador</v>
          </cell>
          <cell r="I99" t="str">
            <v>Peterson Noel</v>
          </cell>
          <cell r="J99" t="str">
            <v>RAF SA DE CV</v>
          </cell>
          <cell r="K99" t="str">
            <v>CSD</v>
          </cell>
          <cell r="L99" t="str">
            <v>E/LB/AC</v>
          </cell>
          <cell r="M99" t="str">
            <v>Edificio Raf, Km 8 Carretera A Santa Tecla</v>
          </cell>
          <cell r="N99" t="str">
            <v>Antiguo Cuscatlan/La Libertad</v>
          </cell>
          <cell r="O99" t="str">
            <v>00000</v>
          </cell>
          <cell r="P99" t="str">
            <v>Edificio Raf, Km 8 Carretera A Santa Tecla,Antiguo Cuscatlan/La Libertad,El Salvador,El Salvador,C.P. 00000</v>
          </cell>
          <cell r="Q99">
            <v>503</v>
          </cell>
          <cell r="R99" t="str">
            <v>22 13 33 71</v>
          </cell>
          <cell r="S99" t="str">
            <v>503 22 13/34 14</v>
          </cell>
          <cell r="T99" t="str">
            <v>Lada:/ 50322 13 33 71503 22 13/34 14</v>
          </cell>
          <cell r="U99" t="str">
            <v>manuel.pineda@gruporaf.com;</v>
          </cell>
          <cell r="V99" t="str">
            <v>gtecnico@gruporaf.com;</v>
          </cell>
          <cell r="W99" t="str">
            <v>Inboard</v>
          </cell>
          <cell r="X99" t="str">
            <v>Luis Rosales</v>
          </cell>
        </row>
        <row r="100">
          <cell r="C100">
            <v>202362</v>
          </cell>
          <cell r="D100" t="str">
            <v>A</v>
          </cell>
          <cell r="E100" t="str">
            <v>ELS</v>
          </cell>
          <cell r="F100" t="str">
            <v>CARICAM</v>
          </cell>
          <cell r="G100" t="str">
            <v>El Salvador</v>
          </cell>
          <cell r="H100" t="str">
            <v>El Salvador</v>
          </cell>
          <cell r="I100" t="str">
            <v>Peterson Noel</v>
          </cell>
          <cell r="J100" t="str">
            <v>RELESA ELECTRONICS</v>
          </cell>
          <cell r="K100" t="str">
            <v>CSA</v>
          </cell>
          <cell r="L100" t="str">
            <v>E/LB/AC</v>
          </cell>
          <cell r="M100" t="str">
            <v>Colonia Y Avenida Las Mercedes, Pasaje Los Fresnos #2</v>
          </cell>
          <cell r="N100" t="str">
            <v>Pasaje Los Frenos</v>
          </cell>
          <cell r="O100" t="str">
            <v>00000</v>
          </cell>
          <cell r="P100" t="str">
            <v>Colonia Y Avenida Las Mercedes, Pasaje Los Fresnos #2,Pasaje Los Frenos,El Salvador,El Salvador,C.P. 00000</v>
          </cell>
          <cell r="Q100">
            <v>503</v>
          </cell>
          <cell r="R100" t="str">
            <v>503 25 66/70 00</v>
          </cell>
          <cell r="S100" t="str">
            <v>25 66 70 00</v>
          </cell>
          <cell r="T100" t="str">
            <v>Lada:/ 503503 25 66/70 0025 66 70 00</v>
          </cell>
          <cell r="U100" t="str">
            <v>rhernandez@relesaelectronics.com;</v>
          </cell>
          <cell r="V100" t="str">
            <v>infosv@relesaelectronics.com;</v>
          </cell>
          <cell r="W100" t="str">
            <v>Inboard</v>
          </cell>
          <cell r="X100" t="str">
            <v>Ronald Hernandez</v>
          </cell>
        </row>
        <row r="101">
          <cell r="C101">
            <v>202363</v>
          </cell>
          <cell r="D101" t="str">
            <v>A</v>
          </cell>
          <cell r="E101" t="str">
            <v>GUA</v>
          </cell>
          <cell r="F101" t="str">
            <v>CARICAM</v>
          </cell>
          <cell r="G101" t="str">
            <v>Guatemala</v>
          </cell>
          <cell r="H101" t="str">
            <v>Guatemala</v>
          </cell>
          <cell r="I101" t="str">
            <v>Peterson Noel</v>
          </cell>
          <cell r="J101" t="str">
            <v>DISTELSA</v>
          </cell>
          <cell r="K101" t="str">
            <v>CSD</v>
          </cell>
          <cell r="L101" t="str">
            <v>E/LB/AC</v>
          </cell>
          <cell r="M101" t="str">
            <v>: 1A Calle 7-66 Zona 9, Edificio Plaza 1,</v>
          </cell>
          <cell r="N101" t="str">
            <v>Guatemala</v>
          </cell>
          <cell r="O101" t="str">
            <v>00000</v>
          </cell>
          <cell r="P101" t="str">
            <v>: 1A Calle 7-66 Zona 9, Edificio Plaza 1,,Guatemala,Guatemala,Guatemala,C.P. 00000</v>
          </cell>
          <cell r="Q101">
            <v>502</v>
          </cell>
          <cell r="R101" t="str">
            <v>24 19 88 88</v>
          </cell>
          <cell r="S101" t="str">
            <v>24 23 02 56</v>
          </cell>
          <cell r="T101" t="str">
            <v>Lada:/ 50224 19 88 8824 23 02 56</v>
          </cell>
          <cell r="U101" t="str">
            <v>omendez@distelsa.com.gt;</v>
          </cell>
          <cell r="V101" t="str">
            <v>info@distelsa.com.gt;</v>
          </cell>
          <cell r="W101" t="str">
            <v>Inboard</v>
          </cell>
          <cell r="X101" t="str">
            <v>Jorge Castellanos</v>
          </cell>
        </row>
        <row r="102">
          <cell r="C102">
            <v>202364</v>
          </cell>
          <cell r="D102" t="str">
            <v>A</v>
          </cell>
          <cell r="E102" t="str">
            <v>GUA</v>
          </cell>
          <cell r="F102" t="str">
            <v>CARICAM</v>
          </cell>
          <cell r="G102" t="str">
            <v>Guatemala</v>
          </cell>
          <cell r="H102" t="str">
            <v>Guatemala</v>
          </cell>
          <cell r="I102" t="str">
            <v>Peterson Noel</v>
          </cell>
          <cell r="J102" t="str">
            <v>IMPORTACIONES Y SERVICIOS H&amp;S</v>
          </cell>
          <cell r="K102" t="str">
            <v>CSA</v>
          </cell>
          <cell r="L102" t="str">
            <v>E/LB/AC</v>
          </cell>
          <cell r="M102" t="str">
            <v>2A Avenida 27-38 Zona 3</v>
          </cell>
          <cell r="N102" t="str">
            <v>Ciudad De Guatemala</v>
          </cell>
          <cell r="O102" t="str">
            <v>00000</v>
          </cell>
          <cell r="P102" t="str">
            <v>2A Avenida 27-38 Zona 3,Ciudad De Guatemala,Guatemala,Guatemala,C.P. 00000</v>
          </cell>
          <cell r="Q102">
            <v>502</v>
          </cell>
          <cell r="R102" t="str">
            <v>24 73 48 49</v>
          </cell>
          <cell r="S102" t="str">
            <v>41 28 35 18</v>
          </cell>
          <cell r="T102" t="str">
            <v>Lada:/ 50224 73 48 4941 28 35 18</v>
          </cell>
          <cell r="U102" t="str">
            <v>lherrera@servicioshs.com;</v>
          </cell>
          <cell r="V102" t="str">
            <v>tallerhs@servicioshs.com;</v>
          </cell>
          <cell r="W102" t="str">
            <v>Inboard</v>
          </cell>
          <cell r="X102" t="str">
            <v>Luz Ana Silvia Segura Amado De Herrera</v>
          </cell>
        </row>
        <row r="103">
          <cell r="C103">
            <v>202365</v>
          </cell>
          <cell r="D103" t="str">
            <v>A</v>
          </cell>
          <cell r="E103" t="str">
            <v>GUA</v>
          </cell>
          <cell r="F103" t="str">
            <v>CARICAM</v>
          </cell>
          <cell r="G103" t="str">
            <v>Guatemala</v>
          </cell>
          <cell r="H103" t="str">
            <v>Guatemala</v>
          </cell>
          <cell r="I103" t="str">
            <v>Peterson Noel</v>
          </cell>
          <cell r="J103" t="str">
            <v>LATIN SERVICE</v>
          </cell>
          <cell r="K103" t="str">
            <v>CSA</v>
          </cell>
          <cell r="L103" t="str">
            <v>E/LB/AC</v>
          </cell>
          <cell r="M103" t="str">
            <v>12 Calle 0-85 Zona 9, Plaza Lorenzo Local No. 4</v>
          </cell>
          <cell r="N103" t="str">
            <v>Guatemala</v>
          </cell>
          <cell r="O103" t="str">
            <v>00000</v>
          </cell>
          <cell r="P103" t="str">
            <v>12 Calle 0-85 Zona 9, Plaza Lorenzo Local No. 4,Guatemala,Guatemala,Guatemala,C.P. 00000</v>
          </cell>
          <cell r="Q103">
            <v>502</v>
          </cell>
          <cell r="R103" t="str">
            <v>502 24 18/18 08</v>
          </cell>
          <cell r="S103" t="str">
            <v>23 60 13 49</v>
          </cell>
          <cell r="T103" t="str">
            <v>Lada:/ 502502 24 18/18 0823 60 13 49</v>
          </cell>
          <cell r="U103" t="str">
            <v>damarquez@latinservicegt.com;</v>
          </cell>
          <cell r="V103" t="str">
            <v>soporte@latinservicegt.com;</v>
          </cell>
          <cell r="W103" t="str">
            <v>Inboard</v>
          </cell>
          <cell r="X103" t="str">
            <v>Daniel Marquez</v>
          </cell>
        </row>
        <row r="104">
          <cell r="C104">
            <v>202318</v>
          </cell>
          <cell r="D104" t="str">
            <v>A</v>
          </cell>
          <cell r="E104" t="str">
            <v>HON</v>
          </cell>
          <cell r="F104" t="str">
            <v>CARICAM</v>
          </cell>
          <cell r="G104" t="str">
            <v>Honduras</v>
          </cell>
          <cell r="H104" t="str">
            <v>Honduras</v>
          </cell>
          <cell r="I104" t="str">
            <v>Peterson Noel</v>
          </cell>
          <cell r="J104" t="str">
            <v>SERVICIO TECICO SALINAS</v>
          </cell>
          <cell r="K104" t="str">
            <v>CSA</v>
          </cell>
          <cell r="L104" t="str">
            <v>E/LB</v>
          </cell>
          <cell r="M104" t="str">
            <v>4 Y 6 Barrio Concepcion</v>
          </cell>
          <cell r="N104" t="str">
            <v>San Pedro Sula / Cortes</v>
          </cell>
          <cell r="O104" t="str">
            <v>00000</v>
          </cell>
          <cell r="P104" t="str">
            <v>4 Y 6 Barrio Concepcion,San Pedro Sula / Cortes,Honduras,Honduras,C.P. 00000</v>
          </cell>
          <cell r="Q104">
            <v>504</v>
          </cell>
          <cell r="R104" t="str">
            <v>25 52 04 89</v>
          </cell>
          <cell r="S104" t="str">
            <v>32 81 19 97</v>
          </cell>
          <cell r="T104" t="str">
            <v>Lada:/ 50425 52 04 8932 81 19 97</v>
          </cell>
          <cell r="U104" t="str">
            <v>serviciotecnicosalinas@gmail.com;</v>
          </cell>
          <cell r="V104" t="str">
            <v>serviciotecnicosalinas@gmail.com;</v>
          </cell>
          <cell r="W104" t="str">
            <v>Inboard</v>
          </cell>
          <cell r="X104" t="str">
            <v>Cristhian Josue Salinas Serrano</v>
          </cell>
        </row>
        <row r="105">
          <cell r="C105">
            <v>202366</v>
          </cell>
          <cell r="D105" t="str">
            <v>A</v>
          </cell>
          <cell r="E105" t="str">
            <v>HON</v>
          </cell>
          <cell r="F105" t="str">
            <v>CARICAM</v>
          </cell>
          <cell r="G105" t="str">
            <v>Honduras</v>
          </cell>
          <cell r="H105" t="str">
            <v>Honduras</v>
          </cell>
          <cell r="I105" t="str">
            <v>Peterson Noel</v>
          </cell>
          <cell r="J105" t="str">
            <v>SERVITECA</v>
          </cell>
          <cell r="K105" t="str">
            <v>CSA</v>
          </cell>
          <cell r="L105" t="str">
            <v>E/LB/AC</v>
          </cell>
          <cell r="M105" t="str">
            <v>Sps Bo. Los Andes 2 Calle, 11-12 Ave. S.O.</v>
          </cell>
          <cell r="N105" t="str">
            <v>El Salvador</v>
          </cell>
          <cell r="O105" t="str">
            <v>00000</v>
          </cell>
          <cell r="P105" t="str">
            <v>Sps Bo. Los Andes 2 Calle, 11-12 Ave. S.O.,El Salvador,Honduras,Honduras,C.P. 00000</v>
          </cell>
          <cell r="Q105">
            <v>504</v>
          </cell>
          <cell r="R105" t="str">
            <v>25 50 10 74</v>
          </cell>
          <cell r="S105" t="str">
            <v>33 43 81 48</v>
          </cell>
          <cell r="T105" t="str">
            <v>Lada:/ 50425 50 10 7433 43 81 48</v>
          </cell>
          <cell r="U105" t="str">
            <v>sabillon-serviteca@hotmail.com;</v>
          </cell>
          <cell r="V105" t="str">
            <v>sabillon-serviteca@hotmail.com;</v>
          </cell>
          <cell r="W105" t="str">
            <v>Inboard</v>
          </cell>
          <cell r="X105" t="str">
            <v>Alejandro Sabillon</v>
          </cell>
        </row>
        <row r="106">
          <cell r="C106">
            <v>202367</v>
          </cell>
          <cell r="D106" t="str">
            <v>A</v>
          </cell>
          <cell r="E106" t="str">
            <v>JAM</v>
          </cell>
          <cell r="F106" t="str">
            <v>CARICAM</v>
          </cell>
          <cell r="G106" t="str">
            <v>Jamaica</v>
          </cell>
          <cell r="H106" t="str">
            <v>Jamaica</v>
          </cell>
          <cell r="I106" t="str">
            <v>Peterson Noel</v>
          </cell>
          <cell r="J106" t="str">
            <v>INTCOMEX JAMAICA LIMITED</v>
          </cell>
          <cell r="K106" t="str">
            <v>CSA</v>
          </cell>
          <cell r="L106" t="str">
            <v>E/LB</v>
          </cell>
          <cell r="M106" t="str">
            <v>Shop Cha-B, The Marketplace. 67 Constant Spring Road,</v>
          </cell>
          <cell r="N106" t="str">
            <v>Kingston</v>
          </cell>
          <cell r="O106" t="str">
            <v>00000</v>
          </cell>
          <cell r="P106" t="str">
            <v>Shop Cha-B, The Marketplace. 67 Constant Spring Road,,Kingston,Jamaica,Jamaica,C.P. 00000</v>
          </cell>
          <cell r="Q106">
            <v>876</v>
          </cell>
          <cell r="R106" t="str">
            <v>87 69 06/09 80</v>
          </cell>
          <cell r="S106" t="str">
            <v>87 65 51/10 39</v>
          </cell>
          <cell r="T106" t="str">
            <v>Lada:/ 87687 69 06/09 8087 65 51/10 39</v>
          </cell>
          <cell r="U106" t="str">
            <v>ccameron@intcomex.com;</v>
          </cell>
          <cell r="V106" t="str">
            <v>ccameron@intcomex.com;</v>
          </cell>
          <cell r="W106" t="str">
            <v>Inboard</v>
          </cell>
          <cell r="X106" t="str">
            <v>Cecile Cameron</v>
          </cell>
        </row>
        <row r="107">
          <cell r="C107">
            <v>202368</v>
          </cell>
          <cell r="D107" t="str">
            <v>A</v>
          </cell>
          <cell r="E107" t="str">
            <v>NIC</v>
          </cell>
          <cell r="F107" t="str">
            <v>CARICAM</v>
          </cell>
          <cell r="G107" t="str">
            <v>Nicaragua</v>
          </cell>
          <cell r="H107" t="str">
            <v>Nicaragua</v>
          </cell>
          <cell r="I107" t="str">
            <v>Peterson Noel</v>
          </cell>
          <cell r="J107" t="str">
            <v>SOLUTIONS ELECTRONICS CENTER</v>
          </cell>
          <cell r="K107" t="str">
            <v>CSA</v>
          </cell>
          <cell r="L107" t="str">
            <v>E/LB</v>
          </cell>
          <cell r="M107" t="str">
            <v>Centro Comercial Zumen 3C Arriba 15 Vrs Sur.</v>
          </cell>
          <cell r="N107" t="str">
            <v>Managua/Nicaragua</v>
          </cell>
          <cell r="O107" t="str">
            <v>00000</v>
          </cell>
          <cell r="P107" t="str">
            <v>Centro Comercial Zumen 3C Arriba 15 Vrs Sur.,Managua/Nicaragua,Nicaragua,Nicaragua,C.P. 00000</v>
          </cell>
          <cell r="Q107">
            <v>505</v>
          </cell>
          <cell r="R107" t="str">
            <v>22 60 32 12</v>
          </cell>
          <cell r="S107" t="str">
            <v>22 53 92 47</v>
          </cell>
          <cell r="T107" t="str">
            <v>Lada:/ 50522 60 32 1222 53 92 47</v>
          </cell>
          <cell r="U107" t="str">
            <v>hylelectronics@yahoo.com;</v>
          </cell>
          <cell r="V107" t="str">
            <v>hylelectronics@yahoo.com;</v>
          </cell>
          <cell r="W107" t="str">
            <v>Inboard</v>
          </cell>
          <cell r="X107" t="str">
            <v>Henry H. Huerta Diaz</v>
          </cell>
        </row>
        <row r="108">
          <cell r="C108">
            <v>202319</v>
          </cell>
          <cell r="D108" t="str">
            <v>A</v>
          </cell>
          <cell r="E108" t="str">
            <v>PAN</v>
          </cell>
          <cell r="F108" t="str">
            <v>CARICAM</v>
          </cell>
          <cell r="G108" t="str">
            <v>Panamá</v>
          </cell>
          <cell r="H108" t="str">
            <v>Panamá</v>
          </cell>
          <cell r="I108" t="str">
            <v>Peterson Noel</v>
          </cell>
          <cell r="J108" t="str">
            <v>JAP SUPPLIES S.A</v>
          </cell>
          <cell r="K108" t="str">
            <v>CSD</v>
          </cell>
          <cell r="L108" t="str">
            <v>E/LB</v>
          </cell>
          <cell r="M108" t="str">
            <v>José Domingo Espinar (Vía Tocumen), Urb. El Crisol, El Crisol Depot., Local #3</v>
          </cell>
          <cell r="N108" t="str">
            <v>Panamá</v>
          </cell>
          <cell r="O108" t="str">
            <v>00000</v>
          </cell>
          <cell r="P108" t="str">
            <v>José Domingo Espinar (Vía Tocumen), Urb. El Crisol, El Crisol Depot., Local #3,Panamá,Panamá,Panamá,C.P. 00000</v>
          </cell>
          <cell r="Q108">
            <v>507</v>
          </cell>
          <cell r="R108" t="str">
            <v>394 52 76</v>
          </cell>
          <cell r="S108" t="str">
            <v>507 6941 0138</v>
          </cell>
          <cell r="T108" t="str">
            <v>Lada:/ 507394 52 76507 6941 0138</v>
          </cell>
          <cell r="U108" t="str">
            <v>jjimenez@japsupplies.com;</v>
          </cell>
          <cell r="V108" t="str">
            <v>jpacheco@japsupplies.com;</v>
          </cell>
          <cell r="W108" t="str">
            <v>Inboard</v>
          </cell>
          <cell r="X108" t="str">
            <v>Juventino Pacheco</v>
          </cell>
        </row>
        <row r="109">
          <cell r="C109">
            <v>202369</v>
          </cell>
          <cell r="D109" t="str">
            <v>A</v>
          </cell>
          <cell r="E109" t="str">
            <v>PAN</v>
          </cell>
          <cell r="F109" t="str">
            <v>CARICAM</v>
          </cell>
          <cell r="G109" t="str">
            <v>Panamá</v>
          </cell>
          <cell r="H109" t="str">
            <v>Panamá</v>
          </cell>
          <cell r="I109" t="str">
            <v>Peterson Noel</v>
          </cell>
          <cell r="J109" t="str">
            <v>AIRESA CHIRIQUI</v>
          </cell>
          <cell r="K109" t="str">
            <v>CSA</v>
          </cell>
          <cell r="L109" t="str">
            <v>E/LB/AC</v>
          </cell>
          <cell r="M109" t="str">
            <v>Ave. 1Era Calle 3Era Frente Al Bda</v>
          </cell>
          <cell r="N109" t="str">
            <v>David/ Chiriqui</v>
          </cell>
          <cell r="O109" t="str">
            <v>00000</v>
          </cell>
          <cell r="P109" t="str">
            <v>Ave. 1Era Calle 3Era Frente Al Bda,David/ Chiriqui,Panamá,Panamá,C.P. 00000</v>
          </cell>
          <cell r="Q109">
            <v>507</v>
          </cell>
          <cell r="R109" t="str">
            <v>775 03 02</v>
          </cell>
          <cell r="S109" t="str">
            <v>775-0302</v>
          </cell>
          <cell r="T109" t="str">
            <v>Lada:/ 507775 03 02775-0302</v>
          </cell>
          <cell r="U109" t="str">
            <v>contabilidad@grupoairesa.com;</v>
          </cell>
          <cell r="V109" t="str">
            <v>gerencia@grupoairesa.com;</v>
          </cell>
          <cell r="W109" t="str">
            <v>Inboard</v>
          </cell>
          <cell r="X109" t="str">
            <v>Luis Olmedo Arauz Mendoza</v>
          </cell>
        </row>
        <row r="110">
          <cell r="C110">
            <v>202370</v>
          </cell>
          <cell r="D110" t="str">
            <v>A</v>
          </cell>
          <cell r="E110" t="str">
            <v>PAN</v>
          </cell>
          <cell r="F110" t="str">
            <v>CARICAM</v>
          </cell>
          <cell r="G110" t="str">
            <v>Panamá</v>
          </cell>
          <cell r="H110" t="str">
            <v>Panamá</v>
          </cell>
          <cell r="I110" t="str">
            <v>Peterson Noel</v>
          </cell>
          <cell r="J110" t="str">
            <v>INSTAL SERVICE</v>
          </cell>
          <cell r="K110" t="str">
            <v>CSA</v>
          </cell>
          <cell r="L110" t="str">
            <v>E/LB/AC</v>
          </cell>
          <cell r="M110" t="str">
            <v>Ph Colonial #1 Nuevo Paitilla Calle 57Be Y Via Israel</v>
          </cell>
          <cell r="N110" t="str">
            <v>Panama City,</v>
          </cell>
          <cell r="O110" t="str">
            <v>00000</v>
          </cell>
          <cell r="P110" t="str">
            <v>Ph Colonial #1 Nuevo Paitilla Calle 57Be Y Via Israel,Panama City,,Panamá,Panamá,C.P. 00000</v>
          </cell>
          <cell r="Q110">
            <v>507</v>
          </cell>
          <cell r="R110" t="str">
            <v>213 85 61</v>
          </cell>
          <cell r="S110" t="str">
            <v>213 85 62</v>
          </cell>
          <cell r="T110" t="str">
            <v>Lada:/ 507213 85 61213 85 62</v>
          </cell>
          <cell r="U110" t="str">
            <v>instalservicejob@cwpanama.net;</v>
          </cell>
          <cell r="V110" t="str">
            <v>instalservicejob@cwpanama.net;</v>
          </cell>
          <cell r="W110" t="str">
            <v>Inboard</v>
          </cell>
          <cell r="X110" t="str">
            <v>Jorge Ortega Beltran</v>
          </cell>
        </row>
        <row r="111">
          <cell r="C111">
            <v>202371</v>
          </cell>
          <cell r="D111" t="str">
            <v>A</v>
          </cell>
          <cell r="E111" t="str">
            <v>PAN</v>
          </cell>
          <cell r="F111" t="str">
            <v>CARICAM</v>
          </cell>
          <cell r="G111" t="str">
            <v>Panamá</v>
          </cell>
          <cell r="H111" t="str">
            <v>Panamá</v>
          </cell>
          <cell r="I111" t="str">
            <v>Peterson Noel</v>
          </cell>
          <cell r="J111" t="str">
            <v>TECNOTEK S.A.</v>
          </cell>
          <cell r="K111" t="str">
            <v>CSA</v>
          </cell>
          <cell r="L111" t="str">
            <v>E/LB/AC</v>
          </cell>
          <cell r="M111" t="str">
            <v>Tba. Muerto, Plaza Multimax, Planta Baja</v>
          </cell>
          <cell r="N111" t="str">
            <v>Panama City,</v>
          </cell>
          <cell r="O111" t="str">
            <v>00000</v>
          </cell>
          <cell r="P111" t="str">
            <v>Tba. Muerto, Plaza Multimax, Planta Baja,Panama City,,Panamá,Panamá,C.P. 00000</v>
          </cell>
          <cell r="Q111">
            <v>507</v>
          </cell>
          <cell r="R111" t="str">
            <v>279 84 05</v>
          </cell>
          <cell r="S111" t="str">
            <v>279 84 00</v>
          </cell>
          <cell r="T111" t="str">
            <v>Lada:/ 507279 84 05279 84 00</v>
          </cell>
          <cell r="U111" t="str">
            <v>comprastk@tecnotek.com;</v>
          </cell>
          <cell r="V111" t="str">
            <v>karen.rivas@multimax.net;</v>
          </cell>
          <cell r="W111" t="str">
            <v>Inboard</v>
          </cell>
          <cell r="X111" t="str">
            <v>Karen Rivas</v>
          </cell>
        </row>
        <row r="112">
          <cell r="C112">
            <v>202355</v>
          </cell>
          <cell r="D112" t="str">
            <v>A</v>
          </cell>
          <cell r="E112" t="str">
            <v>STM</v>
          </cell>
          <cell r="F112" t="str">
            <v>CARICAM</v>
          </cell>
          <cell r="G112" t="str">
            <v>St. Maarten</v>
          </cell>
          <cell r="H112" t="str">
            <v>St. Maarten</v>
          </cell>
          <cell r="I112" t="str">
            <v>Peterson Noel</v>
          </cell>
          <cell r="J112" t="str">
            <v>LAGUNA VIEW PROFESSION CENTER</v>
          </cell>
          <cell r="K112" t="str">
            <v>CSA</v>
          </cell>
          <cell r="L112" t="str">
            <v>E/LB</v>
          </cell>
          <cell r="M112" t="str">
            <v>Welfare Road 44, Laguna View Center - Cole Bay</v>
          </cell>
          <cell r="N112" t="str">
            <v>St. Maarten North</v>
          </cell>
          <cell r="O112" t="str">
            <v>00000</v>
          </cell>
          <cell r="P112" t="str">
            <v>Welfare Road 44, Laguna View Center - Cole Bay,St. Maarten North,St. Maarten,St. Maarten,C.P. 00000</v>
          </cell>
          <cell r="Q112">
            <v>721</v>
          </cell>
          <cell r="R112" t="str">
            <v>544 41 77</v>
          </cell>
          <cell r="S112" t="str">
            <v>544 41 77</v>
          </cell>
          <cell r="T112" t="str">
            <v>Lada:/ 721544 41 77544 41 77</v>
          </cell>
          <cell r="U112" t="str">
            <v>maria@mvgtech.net;</v>
          </cell>
          <cell r="W112" t="str">
            <v>Inboard</v>
          </cell>
          <cell r="X112" t="str">
            <v>Maria Collazos Van Grieken (Manager)</v>
          </cell>
        </row>
        <row r="113">
          <cell r="C113">
            <v>202373</v>
          </cell>
          <cell r="D113" t="str">
            <v>A</v>
          </cell>
          <cell r="E113" t="str">
            <v>STM</v>
          </cell>
          <cell r="F113" t="str">
            <v>CARICAM</v>
          </cell>
          <cell r="G113" t="str">
            <v>St. Maarten</v>
          </cell>
          <cell r="H113" t="str">
            <v>St. Maarten</v>
          </cell>
          <cell r="I113" t="str">
            <v>Peterson Noel</v>
          </cell>
          <cell r="J113" t="str">
            <v>MVG TECHNOLOGY</v>
          </cell>
          <cell r="K113" t="str">
            <v>CSA</v>
          </cell>
          <cell r="L113" t="str">
            <v>E/LB</v>
          </cell>
          <cell r="M113" t="str">
            <v>Welfare Road 44, Laguna View Center - Cole Bay</v>
          </cell>
          <cell r="N113" t="str">
            <v>St. Maarten South</v>
          </cell>
          <cell r="O113" t="str">
            <v>00000</v>
          </cell>
          <cell r="P113" t="str">
            <v>Welfare Road 44, Laguna View Center - Cole Bay,St. Maarten South,St. Maarten,St. Maarten,C.P. 00000</v>
          </cell>
          <cell r="Q113">
            <v>721</v>
          </cell>
          <cell r="R113" t="str">
            <v>544 41 76</v>
          </cell>
          <cell r="S113" t="str">
            <v>544 41 76</v>
          </cell>
          <cell r="T113" t="str">
            <v>Lada:/ 721544 41 76544 41 76</v>
          </cell>
          <cell r="U113" t="str">
            <v>maria@mvgtech.net;</v>
          </cell>
          <cell r="W113" t="str">
            <v>Inboard</v>
          </cell>
          <cell r="X113" t="str">
            <v>Maria Collazos Van Grieken (Manager)</v>
          </cell>
        </row>
        <row r="114">
          <cell r="C114">
            <v>202320</v>
          </cell>
          <cell r="D114" t="str">
            <v>A</v>
          </cell>
          <cell r="E114" t="str">
            <v>SUR</v>
          </cell>
          <cell r="F114" t="str">
            <v>CARICAM</v>
          </cell>
          <cell r="G114" t="str">
            <v>Suriname</v>
          </cell>
          <cell r="H114" t="str">
            <v>Suriname</v>
          </cell>
          <cell r="I114" t="str">
            <v>Peterson Noel</v>
          </cell>
          <cell r="J114" t="str">
            <v>CHM SURINAME</v>
          </cell>
          <cell r="K114" t="str">
            <v>CSA</v>
          </cell>
          <cell r="L114" t="str">
            <v>E/LB/AC</v>
          </cell>
          <cell r="M114" t="str">
            <v>Wilhelminastraat No. 87</v>
          </cell>
          <cell r="N114" t="str">
            <v>Rainville/ Paramaibo</v>
          </cell>
          <cell r="O114" t="str">
            <v>00000</v>
          </cell>
          <cell r="P114" t="str">
            <v>Wilhelminastraat No. 87,Rainville/ Paramaibo,Suriname,Suriname,C.P. 00000</v>
          </cell>
          <cell r="Q114">
            <v>597</v>
          </cell>
          <cell r="R114" t="str">
            <v>597 550667</v>
          </cell>
          <cell r="S114" t="str">
            <v>597 55 06 67</v>
          </cell>
          <cell r="T114" t="str">
            <v>Lada:/ 597597 550667597 55 06 67</v>
          </cell>
          <cell r="U114" t="str">
            <v>chmsur@gmail.com;</v>
          </cell>
          <cell r="W114" t="str">
            <v>Inboard</v>
          </cell>
          <cell r="X114" t="str">
            <v>Mr. Edmund Kasimbeg</v>
          </cell>
        </row>
        <row r="115">
          <cell r="C115">
            <v>202390</v>
          </cell>
          <cell r="D115" t="str">
            <v>A</v>
          </cell>
          <cell r="E115" t="str">
            <v>PAN</v>
          </cell>
          <cell r="F115" t="str">
            <v>CARICAM</v>
          </cell>
          <cell r="G115" t="str">
            <v>Panamá</v>
          </cell>
          <cell r="H115" t="str">
            <v>Panamá</v>
          </cell>
          <cell r="I115" t="str">
            <v>Peterson Noel</v>
          </cell>
          <cell r="J115" t="str">
            <v>PRINT SOLUTIONS INC.</v>
          </cell>
          <cell r="K115" t="str">
            <v>CSA</v>
          </cell>
          <cell r="L115" t="str">
            <v>E/LB/AC</v>
          </cell>
          <cell r="M115" t="str">
            <v>Corregimiento De San Francisco 76 Este, San Francisco Y Benito Reyes T.</v>
          </cell>
          <cell r="N115" t="str">
            <v>Panama City,</v>
          </cell>
          <cell r="O115" t="str">
            <v>00000</v>
          </cell>
          <cell r="P115" t="str">
            <v>Corregimiento De San Francisco 76 Este, San Francisco Y Benito Reyes T.,Panama City,,Panamá,Panamá,C.P. 00000</v>
          </cell>
          <cell r="Q115">
            <v>507</v>
          </cell>
          <cell r="R115" t="str">
            <v>214 83 64</v>
          </cell>
          <cell r="S115" t="str">
            <v>507 66 18/00 60</v>
          </cell>
          <cell r="T115" t="str">
            <v>Lada:/ 507214 83 64507 66 18/00 60</v>
          </cell>
          <cell r="U115" t="str">
            <v>roberto@printjetpanama.com;</v>
          </cell>
          <cell r="V115" t="str">
            <v>recepcion@printjetpanama.com;</v>
          </cell>
          <cell r="W115" t="str">
            <v>Inboard</v>
          </cell>
          <cell r="X115" t="str">
            <v>Roberto Lasso Delavega</v>
          </cell>
        </row>
        <row r="116">
          <cell r="C116">
            <v>202389</v>
          </cell>
          <cell r="D116" t="str">
            <v>A</v>
          </cell>
          <cell r="E116" t="str">
            <v>GUA</v>
          </cell>
          <cell r="F116" t="str">
            <v>CARICAM</v>
          </cell>
          <cell r="G116" t="str">
            <v>Guatemala</v>
          </cell>
          <cell r="H116" t="str">
            <v>Guatemala</v>
          </cell>
          <cell r="I116" t="str">
            <v>Peterson Noel</v>
          </cell>
          <cell r="J116" t="str">
            <v>ELECTRONICAS MORALES</v>
          </cell>
          <cell r="K116" t="str">
            <v>CSA</v>
          </cell>
          <cell r="L116" t="str">
            <v>E/LB</v>
          </cell>
          <cell r="M116" t="str">
            <v>2Da. Av. 13-35 Zona 17 Ofibodega Los Almendros No. 20 Guatemala C:A</v>
          </cell>
          <cell r="N116" t="str">
            <v>Guatemala</v>
          </cell>
          <cell r="O116" t="str">
            <v>00000</v>
          </cell>
          <cell r="P116" t="str">
            <v>2Da. Av. 13-35 Zona 17 Ofibodega Los Almendros No. 20 Guatemala C:A,Guatemala,Guatemala,Guatemala,C.P. 00000</v>
          </cell>
          <cell r="Q116">
            <v>502</v>
          </cell>
          <cell r="R116" t="str">
            <v>22 55 62 05</v>
          </cell>
          <cell r="S116" t="str">
            <v>22 55 61 66</v>
          </cell>
          <cell r="T116" t="str">
            <v>Lada:/ 50222 55 62 0522 55 61 66</v>
          </cell>
          <cell r="U116" t="str">
            <v>redelectronicasmorales@gmail.com; emoraleserv@gmail.com;</v>
          </cell>
          <cell r="V116" t="str">
            <v>emoralesserv@gmail.com;</v>
          </cell>
          <cell r="W116" t="str">
            <v>inboard</v>
          </cell>
          <cell r="X116" t="str">
            <v>Adolfo Rene Morales Solis</v>
          </cell>
        </row>
        <row r="117">
          <cell r="C117">
            <v>202431</v>
          </cell>
          <cell r="D117" t="str">
            <v>A</v>
          </cell>
          <cell r="E117" t="str">
            <v>GUA</v>
          </cell>
          <cell r="F117" t="str">
            <v>CARICAM</v>
          </cell>
          <cell r="G117" t="str">
            <v>Guatemala</v>
          </cell>
          <cell r="H117" t="str">
            <v>Guatemala</v>
          </cell>
          <cell r="I117" t="str">
            <v>Peterson Noel</v>
          </cell>
          <cell r="J117" t="str">
            <v>SERVICIOS Y ELECTRONICOS MAX</v>
          </cell>
          <cell r="K117" t="str">
            <v>CSA</v>
          </cell>
          <cell r="L117" t="str">
            <v>E/LB/AC</v>
          </cell>
          <cell r="M117" t="str">
            <v>2ª Avenida 13-35 Zona 17- Ofibodega Los Almendros No.26</v>
          </cell>
          <cell r="N117" t="str">
            <v>Guatemala</v>
          </cell>
          <cell r="O117" t="str">
            <v>00000</v>
          </cell>
          <cell r="P117" t="str">
            <v>2ª Avenida 13-35 Zona 17- Ofibodega Los Almendros No.26,Guatemala,Guatemala,Guatemala,C.P. 00000</v>
          </cell>
          <cell r="Q117">
            <v>502</v>
          </cell>
          <cell r="R117" t="str">
            <v>22 56 44 39</v>
          </cell>
          <cell r="S117" t="str">
            <v>47 69 73 06</v>
          </cell>
          <cell r="T117" t="str">
            <v>Lada:/ 50222 56 44 3947 69 73 06</v>
          </cell>
          <cell r="U117" t="str">
            <v>gerencia@serviciosyelectonicosmax.com;</v>
          </cell>
          <cell r="V117" t="str">
            <v>gerencia@serviciosyelectonicosmax.com;</v>
          </cell>
          <cell r="W117" t="str">
            <v>Inboard</v>
          </cell>
          <cell r="X117" t="str">
            <v>Vitalino Maximo Morales Solis</v>
          </cell>
        </row>
        <row r="118">
          <cell r="C118">
            <v>202448</v>
          </cell>
          <cell r="D118" t="str">
            <v>A</v>
          </cell>
          <cell r="E118" t="str">
            <v>PAN</v>
          </cell>
          <cell r="F118" t="str">
            <v>CARICAM</v>
          </cell>
          <cell r="G118" t="str">
            <v>Panama</v>
          </cell>
          <cell r="H118" t="str">
            <v>David, Chiriqui</v>
          </cell>
          <cell r="I118" t="str">
            <v>Peterson Noel</v>
          </cell>
          <cell r="J118" t="str">
            <v>ELECTRO SERVICIOS AUDIO VIDEO</v>
          </cell>
          <cell r="K118" t="str">
            <v>CSA</v>
          </cell>
          <cell r="L118" t="str">
            <v>E/LB/AC</v>
          </cell>
          <cell r="M118" t="str">
            <v>Calle N Norte, Urbanizacion San Vicente David Chiriqui, Entrando Por Mac.Donald Panamericano, Primer Alto. Local Identifcado</v>
          </cell>
          <cell r="N118" t="str">
            <v>David Chiriqui</v>
          </cell>
          <cell r="O118" t="str">
            <v>00000</v>
          </cell>
          <cell r="P118" t="str">
            <v>Calle N Norte, Urbanizacion San Vicente David Chiriqui, Entrando Por Mac.Donald Panamericano, Primer Alto. Local Identifcado,David Chiriqui,David, Chiriqui,Panama,C.P. 00000</v>
          </cell>
          <cell r="Q118">
            <v>507</v>
          </cell>
          <cell r="R118" t="str">
            <v>774 09 59</v>
          </cell>
          <cell r="S118" t="str">
            <v>69 47 84 76</v>
          </cell>
          <cell r="T118" t="str">
            <v>Lada:/ 507774 09 5969 47 84 76</v>
          </cell>
          <cell r="U118" t="str">
            <v>electroser1@gmail.com;</v>
          </cell>
          <cell r="V118" t="str">
            <v>electroser1@gmail.com;</v>
          </cell>
          <cell r="W118" t="str">
            <v>Inboard</v>
          </cell>
          <cell r="X118" t="str">
            <v>Leonel Martinez</v>
          </cell>
        </row>
        <row r="119">
          <cell r="C119">
            <v>202455</v>
          </cell>
          <cell r="D119" t="str">
            <v>A</v>
          </cell>
          <cell r="E119" t="str">
            <v>T&amp;T</v>
          </cell>
          <cell r="F119" t="str">
            <v>CARICAM</v>
          </cell>
          <cell r="G119" t="str">
            <v>Trinidad &amp; Tobago</v>
          </cell>
          <cell r="H119" t="str">
            <v>Trinidad &amp; Tobago</v>
          </cell>
          <cell r="I119" t="str">
            <v>Peterson Noel</v>
          </cell>
          <cell r="J119" t="str">
            <v>A.S. BRYDEN &amp; SONS (TRINIDAD) LTD</v>
          </cell>
          <cell r="K119" t="str">
            <v>CSA</v>
          </cell>
          <cell r="L119" t="str">
            <v>E</v>
          </cell>
          <cell r="M119" t="str">
            <v>Building #17, Fernandes Industrial Centre, Eastern Main Road</v>
          </cell>
          <cell r="N119" t="str">
            <v>Trinidad &amp; Tobago</v>
          </cell>
          <cell r="O119" t="str">
            <v>00000</v>
          </cell>
          <cell r="P119" t="str">
            <v>Building #17, Fernandes Industrial Centre, Eastern Main Road,Trinidad &amp; Tobago,Trinidad &amp; Tobago,Trinidad &amp; Tobago,C.P. 00000</v>
          </cell>
          <cell r="Q119">
            <v>868</v>
          </cell>
          <cell r="R119" t="str">
            <v>86 86 26/24 92</v>
          </cell>
          <cell r="S119" t="str">
            <v>86 87 07 20 73</v>
          </cell>
          <cell r="T119" t="str">
            <v>Lada:/ 86886 86 26/24 9286 87 07 20 73</v>
          </cell>
          <cell r="U119" t="str">
            <v>arianne.alleng@brydenstt.com; maurissa.legendre@brysdenstt.com;</v>
          </cell>
          <cell r="V119" t="str">
            <v>arianne.alleng@brydenstt.com;</v>
          </cell>
          <cell r="W119" t="str">
            <v>Inboard</v>
          </cell>
          <cell r="X119" t="str">
            <v>Arianne Alleng</v>
          </cell>
        </row>
        <row r="120">
          <cell r="C120">
            <v>202388</v>
          </cell>
          <cell r="D120" t="str">
            <v>A</v>
          </cell>
          <cell r="E120" t="str">
            <v>MEX</v>
          </cell>
          <cell r="F120" t="str">
            <v>CARICAM</v>
          </cell>
          <cell r="G120" t="str">
            <v>Costa Rica</v>
          </cell>
          <cell r="H120" t="str">
            <v>Costa Rica</v>
          </cell>
          <cell r="I120" t="str">
            <v>Peterson Noel</v>
          </cell>
          <cell r="J120" t="str">
            <v>SERVIREPUESTOS MASIS S.A</v>
          </cell>
          <cell r="K120" t="str">
            <v>CSA</v>
          </cell>
          <cell r="L120" t="str">
            <v>E/LB/AC</v>
          </cell>
          <cell r="M120" t="str">
            <v>400 Norte Del Automercado De Heredia, Santa Lucia, Barva</v>
          </cell>
          <cell r="N120" t="str">
            <v>Costa Rica</v>
          </cell>
          <cell r="O120" t="str">
            <v>00000</v>
          </cell>
          <cell r="P120" t="str">
            <v>400 Norte Del Automercado De Heredia, Santa Lucia, Barva,Costa Rica,Costa Rica,Costa Rica,C.P. 00000</v>
          </cell>
          <cell r="Q120">
            <v>506</v>
          </cell>
          <cell r="R120" t="str">
            <v>22 61 28 44</v>
          </cell>
          <cell r="S120" t="str">
            <v>83 84 14 33</v>
          </cell>
          <cell r="T120" t="str">
            <v>Lada:/ 50622 61 28 4483 84 14 33</v>
          </cell>
          <cell r="U120" t="str">
            <v>info@servirepuestosmasis.com;</v>
          </cell>
          <cell r="V120" t="str">
            <v>info@servirepuestosmasis.com;</v>
          </cell>
          <cell r="W120" t="str">
            <v>Inboard</v>
          </cell>
          <cell r="X120" t="str">
            <v>Christian Masis Abarca</v>
          </cell>
        </row>
        <row r="121">
          <cell r="C121">
            <v>202447</v>
          </cell>
          <cell r="D121" t="str">
            <v>A</v>
          </cell>
          <cell r="E121" t="str">
            <v>CUR</v>
          </cell>
          <cell r="F121" t="str">
            <v>CARICAM</v>
          </cell>
          <cell r="G121" t="str">
            <v>Curacao</v>
          </cell>
          <cell r="H121" t="str">
            <v>Curacao</v>
          </cell>
          <cell r="I121" t="str">
            <v>Peterson Noel</v>
          </cell>
          <cell r="J121" t="str">
            <v>BRIGHT TECH SOLUTIONS N.V</v>
          </cell>
          <cell r="K121" t="str">
            <v>CSA</v>
          </cell>
          <cell r="L121" t="str">
            <v>E/LB</v>
          </cell>
          <cell r="M121" t="str">
            <v>F.D.Rooseveltweg, Willemstad</v>
          </cell>
          <cell r="N121" t="str">
            <v>Curacao</v>
          </cell>
          <cell r="O121" t="str">
            <v>00000</v>
          </cell>
          <cell r="P121" t="str">
            <v>F.D.Rooseveltweg, Willemstad,Curacao,Curacao,Curacao,C.P. 00000</v>
          </cell>
          <cell r="Q121">
            <v>5999</v>
          </cell>
          <cell r="R121" t="str">
            <v>869 26 66</v>
          </cell>
          <cell r="S121" t="str">
            <v>525 36 77</v>
          </cell>
          <cell r="T121" t="str">
            <v>Lada:/ 5999869 26 66525 36 77</v>
          </cell>
          <cell r="U121" t="str">
            <v>sdinesh19@yahoo.com;</v>
          </cell>
          <cell r="V121" t="str">
            <v>sdinesh19@yahoo.com;</v>
          </cell>
          <cell r="W121" t="str">
            <v>Inboard</v>
          </cell>
          <cell r="X121" t="str">
            <v>Dinesh Sharma</v>
          </cell>
        </row>
        <row r="122">
          <cell r="C122">
            <v>202508</v>
          </cell>
          <cell r="D122" t="str">
            <v>A</v>
          </cell>
          <cell r="E122" t="str">
            <v>MEX</v>
          </cell>
          <cell r="F122" t="str">
            <v>NORTE</v>
          </cell>
          <cell r="G122" t="str">
            <v>Sonora</v>
          </cell>
          <cell r="H122" t="str">
            <v>Hermosillo</v>
          </cell>
          <cell r="I122" t="str">
            <v>Adolfo/María Eugenia</v>
          </cell>
          <cell r="J122" t="str">
            <v>ELECTRONICA WONGS</v>
          </cell>
          <cell r="K122" t="str">
            <v>CSA</v>
          </cell>
          <cell r="L122" t="str">
            <v>E/LB/AC</v>
          </cell>
          <cell r="M122" t="str">
            <v>12 de Octubre 116,</v>
          </cell>
          <cell r="N122" t="str">
            <v>San Benito</v>
          </cell>
          <cell r="O122" t="str">
            <v>83190</v>
          </cell>
          <cell r="P122" t="str">
            <v>12 de Octubre 116,,San Benito,Hermosillo,Sonora,C.P. 83190</v>
          </cell>
          <cell r="Q122" t="str">
            <v>662</v>
          </cell>
          <cell r="R122" t="str">
            <v>302 85 61</v>
          </cell>
          <cell r="S122" t="str">
            <v>210 05 86</v>
          </cell>
          <cell r="T122" t="str">
            <v>Lada:/ 662302 85 61210 05 86</v>
          </cell>
          <cell r="U122" t="str">
            <v>mayra_s@megared.net.mx;electronicawongs3@hotmail.com</v>
          </cell>
          <cell r="W122" t="str">
            <v>Inboard</v>
          </cell>
          <cell r="X122" t="str">
            <v>Manuel Wong Lau</v>
          </cell>
        </row>
        <row r="123">
          <cell r="C123">
            <v>202632</v>
          </cell>
          <cell r="D123" t="str">
            <v>A</v>
          </cell>
          <cell r="E123" t="str">
            <v>MEX</v>
          </cell>
          <cell r="F123" t="str">
            <v>NORTE</v>
          </cell>
          <cell r="G123" t="str">
            <v>Chihuahua</v>
          </cell>
          <cell r="H123" t="str">
            <v>Chihuahua</v>
          </cell>
          <cell r="I123" t="str">
            <v>Adolfo/María Eugenia</v>
          </cell>
          <cell r="J123" t="str">
            <v>ELECTRONICA COMERCIAL DOMESTICA</v>
          </cell>
          <cell r="K123" t="str">
            <v>CSA</v>
          </cell>
          <cell r="L123" t="str">
            <v>E/LB/AC</v>
          </cell>
          <cell r="M123" t="str">
            <v>Av. José María Iglesias No. 5905</v>
          </cell>
          <cell r="N123" t="str">
            <v>Panorámico</v>
          </cell>
          <cell r="O123" t="str">
            <v>31120</v>
          </cell>
          <cell r="P123" t="str">
            <v>Av. José María Iglesias No. 5905,Panorámico,Chihuahua,Chihuahua,C.P. 31120</v>
          </cell>
          <cell r="Q123">
            <v>614</v>
          </cell>
          <cell r="R123" t="str">
            <v xml:space="preserve">421 63 61 </v>
          </cell>
          <cell r="S123" t="str">
            <v>421 59 30</v>
          </cell>
          <cell r="T123" t="str">
            <v>Lada:/ 6144216361 6144215930</v>
          </cell>
          <cell r="U123" t="str">
            <v>comercialdomestica@hotmail.com</v>
          </cell>
          <cell r="W123" t="str">
            <v>Inboard</v>
          </cell>
          <cell r="X123" t="str">
            <v>Alfredo González Carrasco</v>
          </cell>
        </row>
      </sheetData>
      <sheetData sheetId="6" refreshError="1">
        <row r="2">
          <cell r="A2" t="str">
            <v>Linea de producto</v>
          </cell>
          <cell r="B2" t="str">
            <v>PESO</v>
          </cell>
          <cell r="C2" t="str">
            <v>ALTO</v>
          </cell>
          <cell r="D2" t="str">
            <v>LARGO</v>
          </cell>
          <cell r="E2" t="str">
            <v>ANCHO</v>
          </cell>
          <cell r="F2" t="str">
            <v>peso volumetrico</v>
          </cell>
        </row>
        <row r="3">
          <cell r="A3" t="str">
            <v>Celular</v>
          </cell>
          <cell r="B3">
            <v>0.5</v>
          </cell>
          <cell r="C3">
            <v>5</v>
          </cell>
          <cell r="D3">
            <v>18</v>
          </cell>
          <cell r="E3">
            <v>10</v>
          </cell>
          <cell r="F3">
            <v>1</v>
          </cell>
        </row>
        <row r="4">
          <cell r="A4" t="str">
            <v>Pantalla 32</v>
          </cell>
          <cell r="B4">
            <v>16</v>
          </cell>
          <cell r="C4">
            <v>18</v>
          </cell>
          <cell r="D4">
            <v>84</v>
          </cell>
          <cell r="E4">
            <v>56</v>
          </cell>
          <cell r="F4">
            <v>22</v>
          </cell>
        </row>
        <row r="5">
          <cell r="A5" t="str">
            <v>Pantalla 39</v>
          </cell>
          <cell r="B5">
            <v>18</v>
          </cell>
          <cell r="C5">
            <v>19</v>
          </cell>
          <cell r="D5">
            <v>86.8</v>
          </cell>
          <cell r="E5">
            <v>58.3</v>
          </cell>
          <cell r="F5">
            <v>24</v>
          </cell>
        </row>
        <row r="6">
          <cell r="A6" t="str">
            <v>Pantalla 40</v>
          </cell>
          <cell r="B6">
            <v>19</v>
          </cell>
          <cell r="C6">
            <v>20</v>
          </cell>
          <cell r="D6">
            <v>90</v>
          </cell>
          <cell r="E6">
            <v>60</v>
          </cell>
          <cell r="F6">
            <v>26</v>
          </cell>
        </row>
        <row r="7">
          <cell r="A7" t="str">
            <v>Pantalla 43</v>
          </cell>
          <cell r="B7">
            <v>21</v>
          </cell>
          <cell r="C7">
            <v>22.9</v>
          </cell>
          <cell r="D7">
            <v>120</v>
          </cell>
          <cell r="E7">
            <v>70</v>
          </cell>
          <cell r="F7">
            <v>33</v>
          </cell>
        </row>
        <row r="8">
          <cell r="A8" t="str">
            <v>Pantalla 46</v>
          </cell>
          <cell r="B8">
            <v>24</v>
          </cell>
          <cell r="C8">
            <v>24</v>
          </cell>
          <cell r="D8">
            <v>125</v>
          </cell>
          <cell r="E8">
            <v>73</v>
          </cell>
          <cell r="F8">
            <v>34</v>
          </cell>
        </row>
        <row r="9">
          <cell r="A9" t="str">
            <v>Pantalla 48</v>
          </cell>
          <cell r="B9">
            <v>24</v>
          </cell>
          <cell r="C9">
            <v>25</v>
          </cell>
          <cell r="D9">
            <v>130</v>
          </cell>
          <cell r="E9">
            <v>75</v>
          </cell>
          <cell r="F9">
            <v>35</v>
          </cell>
        </row>
        <row r="10">
          <cell r="A10" t="str">
            <v>Pantalla 50</v>
          </cell>
          <cell r="B10">
            <v>33</v>
          </cell>
          <cell r="C10">
            <v>25</v>
          </cell>
          <cell r="D10">
            <v>143.5</v>
          </cell>
          <cell r="E10">
            <v>89</v>
          </cell>
          <cell r="F10">
            <v>39</v>
          </cell>
        </row>
        <row r="11">
          <cell r="A11" t="str">
            <v>Pantalla 55</v>
          </cell>
          <cell r="B11">
            <v>34</v>
          </cell>
          <cell r="C11">
            <v>25</v>
          </cell>
          <cell r="D11">
            <v>147</v>
          </cell>
          <cell r="E11">
            <v>92</v>
          </cell>
          <cell r="F11">
            <v>41</v>
          </cell>
        </row>
        <row r="12">
          <cell r="A12" t="str">
            <v>Pantalla 60</v>
          </cell>
          <cell r="B12">
            <v>36</v>
          </cell>
          <cell r="C12">
            <v>24</v>
          </cell>
          <cell r="D12">
            <v>156</v>
          </cell>
          <cell r="E12">
            <v>94</v>
          </cell>
          <cell r="F12">
            <v>52</v>
          </cell>
        </row>
        <row r="13">
          <cell r="A13" t="str">
            <v>Pantalla 65</v>
          </cell>
          <cell r="B13">
            <v>42</v>
          </cell>
          <cell r="C13">
            <v>24</v>
          </cell>
          <cell r="D13">
            <v>164</v>
          </cell>
          <cell r="E13">
            <v>96</v>
          </cell>
          <cell r="F13">
            <v>56</v>
          </cell>
        </row>
        <row r="14">
          <cell r="A14" t="str">
            <v>Tablet</v>
          </cell>
          <cell r="B14">
            <v>0.5</v>
          </cell>
          <cell r="C14">
            <v>5</v>
          </cell>
          <cell r="D14">
            <v>18</v>
          </cell>
          <cell r="E14">
            <v>10</v>
          </cell>
          <cell r="F14">
            <v>1</v>
          </cell>
        </row>
        <row r="15">
          <cell r="A15" t="str">
            <v>AIRE ACONDICIONADO outdoor</v>
          </cell>
          <cell r="B15">
            <v>46</v>
          </cell>
          <cell r="C15">
            <v>67</v>
          </cell>
          <cell r="D15">
            <v>98</v>
          </cell>
          <cell r="E15">
            <v>39</v>
          </cell>
          <cell r="F15">
            <v>50</v>
          </cell>
        </row>
        <row r="16">
          <cell r="A16" t="str">
            <v>AIRE ACONDICIONADO indoor</v>
          </cell>
          <cell r="B16">
            <v>16</v>
          </cell>
          <cell r="C16">
            <v>32</v>
          </cell>
          <cell r="D16">
            <v>112</v>
          </cell>
          <cell r="E16">
            <v>40</v>
          </cell>
          <cell r="F16">
            <v>29</v>
          </cell>
        </row>
        <row r="17">
          <cell r="A17" t="str">
            <v>LAVADORA</v>
          </cell>
          <cell r="B17">
            <v>34</v>
          </cell>
          <cell r="C17">
            <v>92</v>
          </cell>
          <cell r="D17">
            <v>103</v>
          </cell>
          <cell r="E17">
            <v>57</v>
          </cell>
          <cell r="F17">
            <v>108</v>
          </cell>
        </row>
        <row r="18">
          <cell r="A18" t="str">
            <v>Refrigerador 6.3'</v>
          </cell>
          <cell r="B18">
            <v>37</v>
          </cell>
          <cell r="C18">
            <v>55</v>
          </cell>
          <cell r="D18">
            <v>57</v>
          </cell>
          <cell r="E18">
            <v>1332</v>
          </cell>
          <cell r="F18">
            <v>835</v>
          </cell>
        </row>
        <row r="19">
          <cell r="A19" t="str">
            <v>Refrigerador 4.2'</v>
          </cell>
          <cell r="B19">
            <v>28</v>
          </cell>
          <cell r="C19">
            <v>55</v>
          </cell>
          <cell r="D19">
            <v>58</v>
          </cell>
          <cell r="E19">
            <v>89</v>
          </cell>
          <cell r="F19">
            <v>57</v>
          </cell>
        </row>
        <row r="20">
          <cell r="A20" t="str">
            <v>RR42D6GBX</v>
          </cell>
          <cell r="B20">
            <v>28</v>
          </cell>
          <cell r="C20">
            <v>55</v>
          </cell>
          <cell r="D20">
            <v>58</v>
          </cell>
          <cell r="E20">
            <v>89</v>
          </cell>
          <cell r="F20">
            <v>57</v>
          </cell>
        </row>
      </sheetData>
      <sheetData sheetId="7" refreshError="1">
        <row r="1">
          <cell r="A1" t="str">
            <v>Etiquetas de fila</v>
          </cell>
          <cell r="B1" t="str">
            <v>Promedio de  Price</v>
          </cell>
        </row>
        <row r="2">
          <cell r="A2" t="str">
            <v>32H3B2</v>
          </cell>
          <cell r="B2">
            <v>2816.96</v>
          </cell>
        </row>
        <row r="3">
          <cell r="A3" t="str">
            <v>32H4CM</v>
          </cell>
          <cell r="B3">
            <v>2765.4733333333334</v>
          </cell>
        </row>
        <row r="4">
          <cell r="A4" t="str">
            <v>32H5B2</v>
          </cell>
          <cell r="B4">
            <v>2919.8335294117646</v>
          </cell>
        </row>
        <row r="5">
          <cell r="A5" t="str">
            <v>40D37</v>
          </cell>
          <cell r="B5">
            <v>3735.6949999999997</v>
          </cell>
        </row>
        <row r="6">
          <cell r="A6" t="str">
            <v>40H4CM</v>
          </cell>
          <cell r="B6">
            <v>3760.3839999999996</v>
          </cell>
        </row>
        <row r="7">
          <cell r="A7" t="str">
            <v>40H5B2</v>
          </cell>
          <cell r="B7">
            <v>4149.2844444444454</v>
          </cell>
        </row>
        <row r="8">
          <cell r="A8" t="str">
            <v>43CU6100</v>
          </cell>
          <cell r="B8">
            <v>5164.76</v>
          </cell>
        </row>
        <row r="9">
          <cell r="A9" t="str">
            <v>43H7C</v>
          </cell>
          <cell r="B9">
            <v>5151.6957142857145</v>
          </cell>
        </row>
        <row r="10">
          <cell r="A10" t="str">
            <v>50H5B</v>
          </cell>
          <cell r="B10">
            <v>5565.2699999999995</v>
          </cell>
        </row>
        <row r="11">
          <cell r="A11" t="str">
            <v>50H5GB</v>
          </cell>
          <cell r="B11">
            <v>5565.2699999999995</v>
          </cell>
        </row>
        <row r="12">
          <cell r="A12" t="str">
            <v>50H7SG</v>
          </cell>
          <cell r="B12">
            <v>6388.6940000000004</v>
          </cell>
        </row>
        <row r="13">
          <cell r="A13" t="str">
            <v>50CU6000</v>
          </cell>
          <cell r="B13">
            <v>6030.9250000000002</v>
          </cell>
        </row>
        <row r="14">
          <cell r="A14" t="str">
            <v>50H5C</v>
          </cell>
          <cell r="B14">
            <v>5565.2699999999995</v>
          </cell>
        </row>
        <row r="15">
          <cell r="A15" t="str">
            <v>50H7GB</v>
          </cell>
          <cell r="B15">
            <v>5899.35</v>
          </cell>
        </row>
        <row r="16">
          <cell r="A16" t="str">
            <v>55H5C</v>
          </cell>
          <cell r="B16">
            <v>6388.6940000000004</v>
          </cell>
        </row>
        <row r="17">
          <cell r="A17" t="str">
            <v>55H6B</v>
          </cell>
          <cell r="B17">
            <v>7124.1033333333326</v>
          </cell>
        </row>
        <row r="18">
          <cell r="A18" t="str">
            <v>55H7B</v>
          </cell>
          <cell r="B18">
            <v>7774.2445454545441</v>
          </cell>
        </row>
        <row r="19">
          <cell r="A19" t="str">
            <v>65CU6200</v>
          </cell>
          <cell r="B19">
            <v>12716.842857142856</v>
          </cell>
        </row>
        <row r="20">
          <cell r="A20" t="str">
            <v>65H10B</v>
          </cell>
          <cell r="B20">
            <v>33950</v>
          </cell>
        </row>
        <row r="21">
          <cell r="A21" t="str">
            <v>65H7B</v>
          </cell>
          <cell r="B21">
            <v>22000</v>
          </cell>
        </row>
        <row r="22">
          <cell r="A22" t="str">
            <v>65K680GW</v>
          </cell>
          <cell r="B22">
            <v>23500</v>
          </cell>
        </row>
        <row r="23">
          <cell r="A23" t="str">
            <v>AP-12CR1SEJS</v>
          </cell>
          <cell r="B23">
            <v>2466.73</v>
          </cell>
        </row>
        <row r="24">
          <cell r="A24" t="str">
            <v>AS-12CR1FVDDF-IDU</v>
          </cell>
          <cell r="B24">
            <v>753.5</v>
          </cell>
        </row>
        <row r="25">
          <cell r="A25" t="str">
            <v>AS-12CR1FVDDF-ODU</v>
          </cell>
          <cell r="B25">
            <v>1697.01</v>
          </cell>
        </row>
        <row r="26">
          <cell r="A26" t="str">
            <v>AS-12CR1FVDTD-IDU</v>
          </cell>
          <cell r="B26">
            <v>776.23500000000001</v>
          </cell>
        </row>
        <row r="27">
          <cell r="A27" t="str">
            <v>AS-12CR1FVDTD-ODU</v>
          </cell>
          <cell r="B27">
            <v>1841.3899999999999</v>
          </cell>
        </row>
        <row r="28">
          <cell r="A28" t="str">
            <v>AS-12CR1FVNVQ-IDU</v>
          </cell>
          <cell r="B28">
            <v>595.54</v>
          </cell>
        </row>
        <row r="29">
          <cell r="A29" t="str">
            <v>AS-12CR1FVNVQ-ODU</v>
          </cell>
          <cell r="B29">
            <v>1469.33</v>
          </cell>
        </row>
        <row r="30">
          <cell r="A30" t="str">
            <v>AS-12CR5FVETD-IDU</v>
          </cell>
          <cell r="B30">
            <v>812.04500000000007</v>
          </cell>
        </row>
        <row r="31">
          <cell r="A31" t="str">
            <v>AS-12HR1FVDTD-IDU</v>
          </cell>
          <cell r="B31">
            <v>921.21249999999998</v>
          </cell>
        </row>
        <row r="32">
          <cell r="A32" t="str">
            <v>AS-12HR1FVDTD-ODU</v>
          </cell>
          <cell r="B32">
            <v>2103.3000000000002</v>
          </cell>
        </row>
        <row r="33">
          <cell r="A33" t="str">
            <v>AS-12HR5FVETD-IDU</v>
          </cell>
          <cell r="B33">
            <v>889.47500000000002</v>
          </cell>
        </row>
        <row r="34">
          <cell r="A34" t="str">
            <v>AS-12HR5FVETD-ODU</v>
          </cell>
          <cell r="B34">
            <v>2011.04</v>
          </cell>
        </row>
        <row r="35">
          <cell r="A35" t="str">
            <v>AS-12TR5SVETG-IDU</v>
          </cell>
          <cell r="B35">
            <v>1148.26</v>
          </cell>
        </row>
        <row r="36">
          <cell r="A36" t="str">
            <v>AS-12TR5SVETG-ODU</v>
          </cell>
          <cell r="B36">
            <v>2679.35</v>
          </cell>
        </row>
        <row r="37">
          <cell r="A37" t="str">
            <v>AS-12UR5SVETG-IDU</v>
          </cell>
          <cell r="B37">
            <v>1234.3699999999999</v>
          </cell>
        </row>
        <row r="38">
          <cell r="A38" t="str">
            <v>AS-12UR5SVETG-ODU</v>
          </cell>
          <cell r="B38">
            <v>2880.42</v>
          </cell>
        </row>
        <row r="39">
          <cell r="A39" t="str">
            <v>AS-18CR5FWATD-IDU</v>
          </cell>
          <cell r="B39">
            <v>1030.2166666666665</v>
          </cell>
        </row>
        <row r="40">
          <cell r="A40" t="str">
            <v>AS-18HR5FWATD-IDU</v>
          </cell>
          <cell r="B40">
            <v>1188.5050000000001</v>
          </cell>
        </row>
        <row r="41">
          <cell r="A41" t="str">
            <v>AS-18HR5FWATD-ODU</v>
          </cell>
          <cell r="B41">
            <v>2719.91</v>
          </cell>
        </row>
        <row r="42">
          <cell r="A42" t="str">
            <v>AS-18TR5SFATG-IDU</v>
          </cell>
          <cell r="B42">
            <v>1462.79</v>
          </cell>
        </row>
        <row r="43">
          <cell r="A43" t="str">
            <v>AS-18TR5SFATG-ODU</v>
          </cell>
          <cell r="B43">
            <v>3407.37</v>
          </cell>
        </row>
        <row r="44">
          <cell r="A44" t="str">
            <v>AS-22CR5FFBTD-IDU</v>
          </cell>
          <cell r="B44">
            <v>1194.8499999999999</v>
          </cell>
        </row>
        <row r="45">
          <cell r="A45" t="str">
            <v>AS-22CR5FFBTD-ODU</v>
          </cell>
          <cell r="B45">
            <v>2779.95</v>
          </cell>
        </row>
        <row r="46">
          <cell r="A46" t="str">
            <v>AS-22HR5FFBTD-IDU</v>
          </cell>
          <cell r="B46">
            <v>1406.83</v>
          </cell>
        </row>
        <row r="47">
          <cell r="A47" t="str">
            <v>AS-22HR5FFBTD-ODU</v>
          </cell>
          <cell r="B47">
            <v>3282.75</v>
          </cell>
        </row>
        <row r="48">
          <cell r="A48" t="str">
            <v>AS-22UR5SFBTG-IDU</v>
          </cell>
          <cell r="B48">
            <v>1809.17</v>
          </cell>
        </row>
        <row r="49">
          <cell r="A49" t="str">
            <v>AS-22UR5SFBTG-ODU</v>
          </cell>
          <cell r="B49">
            <v>4274.1400000000003</v>
          </cell>
        </row>
        <row r="50">
          <cell r="A50" t="str">
            <v>AS-36HR5FDKVQ-IDU</v>
          </cell>
          <cell r="B50">
            <v>2290.09</v>
          </cell>
        </row>
        <row r="51">
          <cell r="A51" t="str">
            <v>AS-36HR5FDKVQ-ODU</v>
          </cell>
          <cell r="B51">
            <v>5343.26</v>
          </cell>
        </row>
        <row r="52">
          <cell r="A52" t="str">
            <v>AVC-18UX2SEB</v>
          </cell>
          <cell r="B52">
            <v>5401.34</v>
          </cell>
        </row>
        <row r="53">
          <cell r="A53" t="str">
            <v>AVC-24UX2SEB</v>
          </cell>
          <cell r="B53">
            <v>5629.28</v>
          </cell>
        </row>
        <row r="54">
          <cell r="A54" t="str">
            <v>AVC-38UX2SFB</v>
          </cell>
          <cell r="B54">
            <v>6290.14</v>
          </cell>
        </row>
        <row r="55">
          <cell r="A55" t="str">
            <v>AVC-48UX2SFB</v>
          </cell>
          <cell r="B55">
            <v>6540.69</v>
          </cell>
        </row>
        <row r="56">
          <cell r="A56" t="str">
            <v>AVD-12UX2SAH</v>
          </cell>
          <cell r="B56">
            <v>3418.56</v>
          </cell>
        </row>
        <row r="57">
          <cell r="A57" t="str">
            <v>AVD-18UX2SBH</v>
          </cell>
          <cell r="B57">
            <v>4314.58</v>
          </cell>
        </row>
        <row r="58">
          <cell r="A58" t="str">
            <v>AVD-48UX2SDH</v>
          </cell>
          <cell r="B58">
            <v>6133.06</v>
          </cell>
        </row>
        <row r="59">
          <cell r="A59" t="str">
            <v>AVD-76UX2SFH</v>
          </cell>
          <cell r="B59">
            <v>12990.3</v>
          </cell>
        </row>
        <row r="60">
          <cell r="A60" t="str">
            <v>AVD-96UX2SFH</v>
          </cell>
          <cell r="B60">
            <v>14016.09</v>
          </cell>
        </row>
        <row r="61">
          <cell r="A61" t="str">
            <v>AVS-18UR2SBBA</v>
          </cell>
          <cell r="B61">
            <v>3171.01</v>
          </cell>
        </row>
        <row r="62">
          <cell r="A62" t="str">
            <v>AVS-24UR2SBBA</v>
          </cell>
          <cell r="B62">
            <v>3280.28</v>
          </cell>
        </row>
        <row r="63">
          <cell r="A63" t="str">
            <v>AVW-48U2SC</v>
          </cell>
          <cell r="B63">
            <v>26391.18</v>
          </cell>
        </row>
        <row r="64">
          <cell r="A64" t="str">
            <v>AVW-54U2SC</v>
          </cell>
          <cell r="B64">
            <v>27052.06</v>
          </cell>
        </row>
        <row r="65">
          <cell r="A65" t="str">
            <v>AVW-76U9SR</v>
          </cell>
          <cell r="B65">
            <v>40019.620000000003</v>
          </cell>
        </row>
        <row r="66">
          <cell r="A66" t="str">
            <v>AVW-96U9SR</v>
          </cell>
          <cell r="B66">
            <v>42845.72</v>
          </cell>
        </row>
        <row r="67">
          <cell r="A67" t="str">
            <v>AVWT-114F9SR</v>
          </cell>
          <cell r="B67">
            <v>59000.92</v>
          </cell>
        </row>
        <row r="68">
          <cell r="A68" t="str">
            <v>AVWT-114U9SR</v>
          </cell>
          <cell r="B68">
            <v>56201.71</v>
          </cell>
        </row>
        <row r="69">
          <cell r="A69" t="str">
            <v>AVWT-136U9SS</v>
          </cell>
          <cell r="B69">
            <v>57448.25</v>
          </cell>
        </row>
        <row r="70">
          <cell r="A70" t="str">
            <v>AVWT-154F9SS</v>
          </cell>
          <cell r="B70">
            <v>64467.99</v>
          </cell>
        </row>
        <row r="71">
          <cell r="A71" t="str">
            <v>AVWT-154U9SS</v>
          </cell>
          <cell r="B71">
            <v>61406.559999999998</v>
          </cell>
        </row>
        <row r="72">
          <cell r="A72" t="str">
            <v>AVWT-170F9SS</v>
          </cell>
          <cell r="B72">
            <v>70656.679999999993</v>
          </cell>
        </row>
        <row r="73">
          <cell r="A73" t="str">
            <v>AVWT-86U9SR</v>
          </cell>
          <cell r="B73">
            <v>43540.03</v>
          </cell>
        </row>
        <row r="74">
          <cell r="A74" t="str">
            <v>AVWT-96U9SR</v>
          </cell>
          <cell r="B74">
            <v>46295.34</v>
          </cell>
        </row>
        <row r="75">
          <cell r="A75" t="str">
            <v>C1</v>
          </cell>
          <cell r="B75">
            <v>2625.15</v>
          </cell>
        </row>
        <row r="76">
          <cell r="A76" t="str">
            <v>C11</v>
          </cell>
          <cell r="B76">
            <v>2545.4899999999998</v>
          </cell>
        </row>
        <row r="77">
          <cell r="A77" t="str">
            <v>E2171MX</v>
          </cell>
          <cell r="B77">
            <v>858.33</v>
          </cell>
        </row>
        <row r="78">
          <cell r="A78" t="str">
            <v>E51</v>
          </cell>
          <cell r="B78">
            <v>1270.5333333333333</v>
          </cell>
        </row>
        <row r="79">
          <cell r="A79" t="str">
            <v>FC72D6AWD</v>
          </cell>
          <cell r="B79">
            <v>1824.76</v>
          </cell>
        </row>
        <row r="80">
          <cell r="A80" t="str">
            <v>FC72D6BWD</v>
          </cell>
          <cell r="B80">
            <v>2067.8850000000002</v>
          </cell>
        </row>
        <row r="81">
          <cell r="A81" t="str">
            <v>FC88D6BWD</v>
          </cell>
          <cell r="B81">
            <v>2503.5616666666665</v>
          </cell>
        </row>
        <row r="82">
          <cell r="A82" t="str">
            <v>H30MOSD2</v>
          </cell>
          <cell r="B82">
            <v>971.09500000000003</v>
          </cell>
        </row>
        <row r="83">
          <cell r="A83" t="str">
            <v>HCH-160D</v>
          </cell>
          <cell r="B83">
            <v>6404</v>
          </cell>
        </row>
        <row r="84">
          <cell r="A84" t="str">
            <v>HCH-280D</v>
          </cell>
          <cell r="B84">
            <v>7292.83</v>
          </cell>
        </row>
        <row r="85">
          <cell r="A85" t="str">
            <v>HCPC-H2M1C</v>
          </cell>
          <cell r="B85">
            <v>18602.73</v>
          </cell>
        </row>
        <row r="86">
          <cell r="A86" t="str">
            <v>HFQ-102F</v>
          </cell>
          <cell r="B86">
            <v>364.65</v>
          </cell>
        </row>
        <row r="87">
          <cell r="A87" t="str">
            <v>HFQ-162F</v>
          </cell>
          <cell r="B87">
            <v>433.11</v>
          </cell>
        </row>
        <row r="88">
          <cell r="A88" t="str">
            <v>HFQ-242F</v>
          </cell>
          <cell r="B88">
            <v>615.42999999999995</v>
          </cell>
        </row>
        <row r="89">
          <cell r="A89" t="str">
            <v>HFQ-302F</v>
          </cell>
          <cell r="B89">
            <v>911.63</v>
          </cell>
        </row>
        <row r="90">
          <cell r="A90" t="str">
            <v>HFQ-M142F</v>
          </cell>
          <cell r="B90">
            <v>743.6</v>
          </cell>
        </row>
        <row r="91">
          <cell r="A91" t="str">
            <v>HFQ-M202F</v>
          </cell>
          <cell r="B91">
            <v>1158.97</v>
          </cell>
        </row>
        <row r="92">
          <cell r="A92" t="str">
            <v>HFQ-M212F</v>
          </cell>
          <cell r="B92">
            <v>1421.49</v>
          </cell>
        </row>
        <row r="93">
          <cell r="A93" t="str">
            <v>HFQ-M22F</v>
          </cell>
          <cell r="B93">
            <v>656.02</v>
          </cell>
        </row>
        <row r="94">
          <cell r="A94" t="str">
            <v>HFQ-M282F</v>
          </cell>
          <cell r="B94">
            <v>852.86</v>
          </cell>
        </row>
        <row r="95">
          <cell r="A95" t="str">
            <v>HFQ-M302F</v>
          </cell>
          <cell r="B95">
            <v>1683.84</v>
          </cell>
        </row>
        <row r="96">
          <cell r="A96" t="str">
            <v>HFQ-M32F</v>
          </cell>
          <cell r="B96">
            <v>896.62</v>
          </cell>
        </row>
        <row r="97">
          <cell r="A97" t="str">
            <v>HFQ-M452F</v>
          </cell>
          <cell r="B97">
            <v>962.12</v>
          </cell>
        </row>
        <row r="98">
          <cell r="A98" t="str">
            <v>HFQ-M562F</v>
          </cell>
          <cell r="B98">
            <v>1158.97</v>
          </cell>
        </row>
        <row r="99">
          <cell r="A99" t="str">
            <v>HFQ-M692F</v>
          </cell>
          <cell r="B99">
            <v>1355.83</v>
          </cell>
        </row>
        <row r="100">
          <cell r="A100" t="str">
            <v>HFQ-M902F</v>
          </cell>
          <cell r="B100">
            <v>1683.84</v>
          </cell>
        </row>
        <row r="101">
          <cell r="A101" t="str">
            <v>HISENSE C1GOLDEN</v>
          </cell>
          <cell r="B101">
            <v>2505.1166666666663</v>
          </cell>
        </row>
        <row r="102">
          <cell r="A102" t="str">
            <v>HISENSE C20</v>
          </cell>
          <cell r="B102">
            <v>2129.2800000000002</v>
          </cell>
        </row>
        <row r="103">
          <cell r="A103" t="str">
            <v>HISENSE U972</v>
          </cell>
          <cell r="B103">
            <v>973.25999999999988</v>
          </cell>
        </row>
        <row r="104">
          <cell r="A104" t="str">
            <v>HPS-132</v>
          </cell>
          <cell r="B104">
            <v>387.48</v>
          </cell>
        </row>
        <row r="105">
          <cell r="A105" t="str">
            <v>HPS-151</v>
          </cell>
          <cell r="B105">
            <v>478.52</v>
          </cell>
        </row>
        <row r="106">
          <cell r="A106" t="str">
            <v>HPS-162</v>
          </cell>
          <cell r="B106">
            <v>433.16</v>
          </cell>
        </row>
        <row r="107">
          <cell r="A107" t="str">
            <v>HS-C20BK</v>
          </cell>
          <cell r="B107">
            <v>2600</v>
          </cell>
        </row>
        <row r="108">
          <cell r="A108" t="str">
            <v>HS-U961BK</v>
          </cell>
          <cell r="B108">
            <v>850.78499999999997</v>
          </cell>
        </row>
        <row r="109">
          <cell r="A109" t="str">
            <v>HS-U972BK</v>
          </cell>
          <cell r="B109">
            <v>905.26</v>
          </cell>
        </row>
        <row r="110">
          <cell r="A110" t="str">
            <v>HS-U989BKSV</v>
          </cell>
          <cell r="B110">
            <v>1010.8233333333333</v>
          </cell>
        </row>
        <row r="111">
          <cell r="A111" t="str">
            <v>HYDE-E01H</v>
          </cell>
          <cell r="B111">
            <v>930.2</v>
          </cell>
        </row>
        <row r="112">
          <cell r="A112" t="str">
            <v>HYE-L01</v>
          </cell>
          <cell r="B112">
            <v>159.51</v>
          </cell>
        </row>
        <row r="113">
          <cell r="A113" t="str">
            <v>HYJE-D02H</v>
          </cell>
          <cell r="B113">
            <v>9275.57</v>
          </cell>
        </row>
        <row r="114">
          <cell r="A114" t="str">
            <v>HYJE-H01H</v>
          </cell>
          <cell r="B114">
            <v>4650.6400000000003</v>
          </cell>
        </row>
        <row r="115">
          <cell r="A115" t="str">
            <v>HYJ-J01H</v>
          </cell>
          <cell r="B115">
            <v>930.2</v>
          </cell>
        </row>
        <row r="116">
          <cell r="A116" t="str">
            <v>HYRE-T01H</v>
          </cell>
          <cell r="B116">
            <v>263.03000000000003</v>
          </cell>
        </row>
        <row r="117">
          <cell r="A117" t="str">
            <v>HYRE-V01H</v>
          </cell>
          <cell r="B117">
            <v>263.02500000000003</v>
          </cell>
        </row>
        <row r="118">
          <cell r="A118" t="str">
            <v>HYXE-A01H</v>
          </cell>
          <cell r="B118">
            <v>455.71</v>
          </cell>
        </row>
        <row r="119">
          <cell r="A119" t="str">
            <v>HYXE-F01H</v>
          </cell>
          <cell r="B119">
            <v>334.9</v>
          </cell>
        </row>
        <row r="120">
          <cell r="A120" t="str">
            <v>HYXE-G01H</v>
          </cell>
          <cell r="B120">
            <v>186.08</v>
          </cell>
        </row>
        <row r="121">
          <cell r="A121" t="str">
            <v>HYXE-J01H</v>
          </cell>
          <cell r="B121">
            <v>888.81</v>
          </cell>
        </row>
        <row r="122">
          <cell r="A122" t="str">
            <v>LC-40N5000U</v>
          </cell>
          <cell r="B122">
            <v>4069.4875000000002</v>
          </cell>
        </row>
        <row r="123">
          <cell r="A123" t="str">
            <v>LC-43N4000M</v>
          </cell>
          <cell r="B123">
            <v>4423.5540000000001</v>
          </cell>
        </row>
        <row r="124">
          <cell r="A124" t="str">
            <v>LC-43N6100U</v>
          </cell>
          <cell r="B124">
            <v>5163.12</v>
          </cell>
        </row>
        <row r="125">
          <cell r="A125" t="str">
            <v>LC-50N5000U</v>
          </cell>
          <cell r="B125">
            <v>5667.4233333333332</v>
          </cell>
        </row>
        <row r="126">
          <cell r="A126" t="str">
            <v>LC-50N6000U</v>
          </cell>
          <cell r="B126">
            <v>6554.4299999999994</v>
          </cell>
        </row>
        <row r="127">
          <cell r="A127" t="str">
            <v>LC-55N5300U</v>
          </cell>
          <cell r="B127">
            <v>6387.9250000000002</v>
          </cell>
        </row>
        <row r="128">
          <cell r="A128" t="str">
            <v>LC-55N6000U</v>
          </cell>
          <cell r="B128">
            <v>9800</v>
          </cell>
        </row>
        <row r="129">
          <cell r="A129" t="str">
            <v>LC-60N5100U</v>
          </cell>
          <cell r="B129">
            <v>9261.7999999999993</v>
          </cell>
        </row>
        <row r="130">
          <cell r="A130" t="str">
            <v>LC-60N7000U</v>
          </cell>
          <cell r="B130">
            <v>11138.775</v>
          </cell>
        </row>
        <row r="131">
          <cell r="A131" t="str">
            <v>LC-65N5200U</v>
          </cell>
          <cell r="B131">
            <v>17500</v>
          </cell>
        </row>
        <row r="132">
          <cell r="A132" t="str">
            <v>LC-65N7000U</v>
          </cell>
          <cell r="B132">
            <v>19000</v>
          </cell>
        </row>
        <row r="133">
          <cell r="A133" t="str">
            <v>LC-65N9000U</v>
          </cell>
          <cell r="B133">
            <v>19500</v>
          </cell>
        </row>
        <row r="134">
          <cell r="A134" t="str">
            <v>LC-70N7100U</v>
          </cell>
          <cell r="B134">
            <v>29000</v>
          </cell>
        </row>
        <row r="135">
          <cell r="A135" t="str">
            <v>LC-75N8000U</v>
          </cell>
          <cell r="B135">
            <v>33500</v>
          </cell>
        </row>
        <row r="136">
          <cell r="A136" t="str">
            <v>RR16D6ALX</v>
          </cell>
          <cell r="B136">
            <v>1200</v>
          </cell>
        </row>
        <row r="137">
          <cell r="A137" t="str">
            <v>RR42D6GBX</v>
          </cell>
          <cell r="B137">
            <v>1481.74</v>
          </cell>
        </row>
        <row r="138">
          <cell r="A138" t="str">
            <v>RR63D6WGX</v>
          </cell>
          <cell r="B138">
            <v>1885.13</v>
          </cell>
        </row>
        <row r="139">
          <cell r="A139" t="str">
            <v>RS-06DR1HS</v>
          </cell>
          <cell r="B139">
            <v>929.82</v>
          </cell>
        </row>
        <row r="140">
          <cell r="A140" t="str">
            <v>RT33D6AAE</v>
          </cell>
          <cell r="B140">
            <v>1716.19</v>
          </cell>
        </row>
        <row r="141">
          <cell r="A141" t="str">
            <v>SC-35A</v>
          </cell>
          <cell r="B141">
            <v>1050</v>
          </cell>
        </row>
        <row r="142">
          <cell r="A142" t="str">
            <v>U688</v>
          </cell>
          <cell r="B142">
            <v>1964.9349999999999</v>
          </cell>
        </row>
        <row r="143">
          <cell r="A143" t="str">
            <v>U988</v>
          </cell>
          <cell r="B143">
            <v>1469.58</v>
          </cell>
        </row>
        <row r="144">
          <cell r="A144" t="str">
            <v>WSA1102PB</v>
          </cell>
          <cell r="B144">
            <v>1523.645</v>
          </cell>
        </row>
        <row r="145">
          <cell r="A145" t="str">
            <v>WSA1401P</v>
          </cell>
          <cell r="B145">
            <v>1651.8866666666665</v>
          </cell>
        </row>
        <row r="146">
          <cell r="A146" t="str">
            <v>WSA1401PS</v>
          </cell>
          <cell r="B146">
            <v>1837.47</v>
          </cell>
        </row>
        <row r="147">
          <cell r="A147" t="str">
            <v>WSA1601P</v>
          </cell>
          <cell r="B147">
            <v>2046.07</v>
          </cell>
        </row>
        <row r="148">
          <cell r="A148" t="str">
            <v>XPB120-SXD14</v>
          </cell>
          <cell r="B148">
            <v>1348.51</v>
          </cell>
        </row>
        <row r="149">
          <cell r="A149" t="str">
            <v>LC-50N6000U</v>
          </cell>
          <cell r="B149">
            <v>6576.63</v>
          </cell>
        </row>
        <row r="150">
          <cell r="A150" t="str">
            <v>32H3B1</v>
          </cell>
          <cell r="B150">
            <v>2273.61</v>
          </cell>
        </row>
        <row r="151">
          <cell r="A151" t="str">
            <v>40H5B</v>
          </cell>
          <cell r="B151">
            <v>3536.5050000000001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SSA (2)"/>
      <sheetName val="Val STOCK"/>
      <sheetName val="Stock"/>
      <sheetName val="Deliver"/>
      <sheetName val="CF"/>
      <sheetName val="Hisense Red Servicio"/>
      <sheetName val="Volumétricos"/>
      <sheetName val="Precio  sap"/>
    </sheetNames>
    <sheetDataSet>
      <sheetData sheetId="0" refreshError="1"/>
      <sheetData sheetId="1" refreshError="1"/>
      <sheetData sheetId="2" refreshError="1"/>
      <sheetData sheetId="3" refreshError="1"/>
      <sheetData sheetId="4" refreshError="1">
        <row r="1">
          <cell r="D1" t="str">
            <v>CRM ODS</v>
          </cell>
          <cell r="E1" t="str">
            <v>Tipo de Cambio Físico</v>
          </cell>
          <cell r="F1" t="str">
            <v xml:space="preserve">  Producto</v>
          </cell>
          <cell r="G1" t="str">
            <v>Cliente</v>
          </cell>
          <cell r="H1" t="str">
            <v>Domicilio</v>
          </cell>
          <cell r="I1" t="str">
            <v>Telefono</v>
          </cell>
          <cell r="J1" t="str">
            <v>Marca</v>
          </cell>
          <cell r="K1" t="str">
            <v>Modelo</v>
          </cell>
          <cell r="L1" t="str">
            <v>Serie</v>
          </cell>
          <cell r="M1" t="str">
            <v>Num. Factura</v>
          </cell>
          <cell r="N1" t="str">
            <v>Precio de Producto en Factura</v>
          </cell>
          <cell r="O1" t="str">
            <v>Fecha de Factura</v>
          </cell>
          <cell r="P1" t="str">
            <v>Fecha de Revisión</v>
          </cell>
          <cell r="Q1" t="str">
            <v>ID CSA</v>
          </cell>
          <cell r="R1" t="str">
            <v>Razon Especifica del Cambio Fisico</v>
          </cell>
          <cell r="S1" t="str">
            <v>Comentarios</v>
          </cell>
          <cell r="T1" t="str">
            <v>Solicitado</v>
          </cell>
          <cell r="U1" t="str">
            <v xml:space="preserve">  Fecha de Aplicación</v>
          </cell>
          <cell r="V1" t="str">
            <v>Zona</v>
          </cell>
          <cell r="W1" t="str">
            <v>PROCESO</v>
          </cell>
          <cell r="X1" t="str">
            <v>Tipo de Servicio</v>
          </cell>
          <cell r="Y1" t="str">
            <v>Cread Date</v>
          </cell>
          <cell r="Z1" t="str">
            <v>ANTIGÜEDAD</v>
          </cell>
          <cell r="AA1" t="str">
            <v>Tipó de Producto</v>
          </cell>
          <cell r="AB1" t="str">
            <v># parte</v>
          </cell>
          <cell r="AC1" t="str">
            <v>OC</v>
          </cell>
          <cell r="AD1" t="str">
            <v>Suburb</v>
          </cell>
          <cell r="AE1" t="str">
            <v>Region</v>
          </cell>
          <cell r="AF1" t="str">
            <v>Country</v>
          </cell>
          <cell r="AG1" t="str">
            <v>END USER ID</v>
          </cell>
          <cell r="AH1" t="str">
            <v>END USER NAME</v>
          </cell>
          <cell r="AI1" t="str">
            <v>END USER ADDRESS</v>
          </cell>
          <cell r="AJ1" t="str">
            <v>Telephone</v>
          </cell>
          <cell r="AK1" t="str">
            <v>Mobile phone</v>
          </cell>
          <cell r="AL1" t="str">
            <v>Postl Code</v>
          </cell>
          <cell r="AM1" t="str">
            <v>notes</v>
          </cell>
          <cell r="AN1" t="str">
            <v>Material viejo</v>
          </cell>
          <cell r="AO1" t="str">
            <v>Tipo</v>
          </cell>
          <cell r="AP1" t="str">
            <v>Marca</v>
          </cell>
          <cell r="AQ1" t="str">
            <v>Sistema Operativo</v>
          </cell>
          <cell r="AR1" t="str">
            <v>Resolución</v>
          </cell>
          <cell r="AS1" t="str">
            <v>MAT/BACH</v>
          </cell>
          <cell r="AT1" t="str">
            <v>Inventario</v>
          </cell>
          <cell r="AU1" t="str">
            <v>PRODUCTO NUEVO</v>
          </cell>
          <cell r="AV1" t="str">
            <v>Material nuevo</v>
          </cell>
          <cell r="AW1" t="str">
            <v>Batch</v>
          </cell>
          <cell r="AX1" t="str">
            <v>Storage</v>
          </cell>
          <cell r="AY1" t="str">
            <v>Transaction Number (74)</v>
          </cell>
          <cell r="AZ1" t="str">
            <v>Out Order No. (51)</v>
          </cell>
          <cell r="BA1" t="str">
            <v>Outbound No.  (80)</v>
          </cell>
        </row>
        <row r="2">
          <cell r="D2">
            <v>60306443</v>
          </cell>
          <cell r="E2" t="str">
            <v>A</v>
          </cell>
          <cell r="F2" t="str">
            <v>TV</v>
          </cell>
          <cell r="G2" t="str">
            <v>BEST BUY / ADRIAN SORIA</v>
          </cell>
          <cell r="H2" t="str">
            <v>CARR. LA AURORA TEPOTZOTLAN KM 1 S/N, COL. RANCHO 4 MILPAS, CUAUTITLAN IZCALLI</v>
          </cell>
          <cell r="I2" t="str">
            <v>55 4316-2532</v>
          </cell>
          <cell r="J2" t="str">
            <v>HISENSE-SHARP</v>
          </cell>
          <cell r="K2" t="str">
            <v>LC-43N4000M</v>
          </cell>
          <cell r="L2" t="str">
            <v>43G162456H00208</v>
          </cell>
          <cell r="M2" t="str">
            <v>TICKET</v>
          </cell>
          <cell r="N2">
            <v>6699</v>
          </cell>
          <cell r="O2">
            <v>42705</v>
          </cell>
          <cell r="P2">
            <v>42725</v>
          </cell>
          <cell r="Q2">
            <v>201010</v>
          </cell>
          <cell r="R2" t="str">
            <v>PENDIENTE POR PANEL</v>
          </cell>
          <cell r="S2" t="str">
            <v>SE RECOGE EQUIPO CON CABLE AC, MANUAL,CO</v>
          </cell>
          <cell r="T2" t="str">
            <v xml:space="preserve">  VIRGINIA ANGUIANO               </v>
          </cell>
          <cell r="U2" t="str">
            <v>2017-04-10</v>
          </cell>
          <cell r="V2" t="str">
            <v>Centro</v>
          </cell>
          <cell r="W2" t="str">
            <v>COMPLETADO</v>
          </cell>
          <cell r="Y2">
            <v>42723</v>
          </cell>
          <cell r="Z2">
            <v>20</v>
          </cell>
          <cell r="AA2" t="str">
            <v>M010</v>
          </cell>
          <cell r="AD2" t="str">
            <v>cuautitlan / col rancho 4 milpas</v>
          </cell>
          <cell r="AE2" t="str">
            <v>MEX</v>
          </cell>
          <cell r="AF2" t="str">
            <v>MX</v>
          </cell>
          <cell r="AG2" t="str">
            <v>10371835</v>
          </cell>
          <cell r="AH2" t="str">
            <v>ADRIAN SORIA</v>
          </cell>
          <cell r="AI2" t="str">
            <v>carretera la aurora tepotzotlan km 1 sn</v>
          </cell>
          <cell r="AJ2" t="str">
            <v>5543162532</v>
          </cell>
          <cell r="AK2">
            <v>0</v>
          </cell>
          <cell r="AL2" t="str">
            <v>54710</v>
          </cell>
          <cell r="AM2" t="str">
            <v>11/01/2017 06 : 32 MARCO.DIAZ : TCF2***MODELO 40H5B2***SERIE40G1619B2H00977***ENVIADO A 201010***F. EMBARQUE 10 ENE 2017***CARRSA24/12/2016 02 : 08 MARIA.EUGENI : SEG: TCF122/12/2016 08 : 28 201010 :TCF1PU: ARTICULO EN EN CSA22/12/2016 07 : 26 ERNESTO.HERN : NP521/12/2016 02 : 07 201010 : P1: T194562 / PANEL LCD / OC10020/12/2016 05 : 54 201010 :SE ASIGNA A TÉCNICO PARA REVISIÓN / VALIDACIÓN DE GARANTÍA.20/12/2016 05 : 50 201010 :MODELO CORRECTO : LC-43N4000M19/12/2016 23 : 12 JUANANTONIO : ODSWTPORDEN INTERNA CSA: 37333</v>
          </cell>
          <cell r="AN2" t="str">
            <v>3TE43G1622H2</v>
          </cell>
          <cell r="AO2">
            <v>0</v>
          </cell>
          <cell r="AP2" t="e">
            <v>#N/A</v>
          </cell>
          <cell r="AQ2" t="e">
            <v>#N/A</v>
          </cell>
          <cell r="AR2" t="e">
            <v>#N/A</v>
          </cell>
          <cell r="AS2" t="str">
            <v>3TE43G1701A4G1701A4M010</v>
          </cell>
          <cell r="AT2" t="str">
            <v>0</v>
          </cell>
          <cell r="AU2" t="str">
            <v>LC-43N4000M</v>
          </cell>
          <cell r="AV2" t="str">
            <v>3TE43G1701A4</v>
          </cell>
          <cell r="AW2" t="str">
            <v>G1701A4</v>
          </cell>
          <cell r="AX2" t="str">
            <v>M010</v>
          </cell>
          <cell r="AY2">
            <v>74006572</v>
          </cell>
          <cell r="AZ2">
            <v>51008179</v>
          </cell>
          <cell r="BA2">
            <v>80122599</v>
          </cell>
        </row>
        <row r="3">
          <cell r="D3">
            <v>60306028</v>
          </cell>
          <cell r="E3" t="str">
            <v xml:space="preserve">A  </v>
          </cell>
          <cell r="F3" t="str">
            <v>TV</v>
          </cell>
          <cell r="G3" t="str">
            <v>OSCAR BRIONES</v>
          </cell>
          <cell r="H3" t="str">
            <v xml:space="preserve">ADOLFO RUIZ CORTINEZ 117        COL. SAN ANTONIO C.P. 78436    SAN LUIS POTOSI SAN LUIS POTOSI           </v>
          </cell>
          <cell r="I3" t="str">
            <v>444 279 41 12</v>
          </cell>
          <cell r="J3" t="str">
            <v>HISENSE</v>
          </cell>
          <cell r="K3" t="str">
            <v>55H7B</v>
          </cell>
          <cell r="L3" t="str">
            <v>55G1623K7H01302</v>
          </cell>
          <cell r="M3" t="str">
            <v>XIC/000180109</v>
          </cell>
          <cell r="N3">
            <v>18665.099999999999</v>
          </cell>
          <cell r="O3">
            <v>42695</v>
          </cell>
          <cell r="P3">
            <v>42734</v>
          </cell>
          <cell r="Q3">
            <v>200999</v>
          </cell>
          <cell r="R3" t="str">
            <v>17/03/2017 06 : 46  MARCO.DIAZ : TCF3 - Arribo de equipo defectuoso,Modelo: 55H7B, Serie: 55G1623K7H01302 Fecha de Llegada:01/02/2017
21/01/2017 02 : 49  MARCO.DIAZ : TCF2***MODELO LC-50N6000U***SERIE50G1618N8H00554***ENVIADO A 200999***F. DE EMBARQUE 17 ENE 2017***CARSSA
DULCE.M
13/01/2017 02 : 51  MARCO.DIAZ : TCF1, TCF1PU CSA ANGELICA MTZ
12/01/2017 01 : 06  MARCO.DIAZ : TCF174 74009765
10/01/2017 04 : 33  ERNESTO.HERN : NP5
03/01/2017 07 : 03  MARIA.EUGENI : SEG: REFACCIONES
03/01/2017 00 : 52 200999 : P1 T200592 TARJETA DE FUENTE OC-1005425.-</v>
          </cell>
          <cell r="S3" t="str">
            <v>QUIPO CORRECOLECTADO POR CARSSA Y DEJO E</v>
          </cell>
          <cell r="T3" t="str">
            <v xml:space="preserve">  ANTONIO TORRES                  </v>
          </cell>
          <cell r="U3" t="str">
            <v>2017-04-20</v>
          </cell>
          <cell r="V3" t="str">
            <v>Norte</v>
          </cell>
          <cell r="W3" t="str">
            <v>COMPLETADO</v>
          </cell>
          <cell r="X3" t="str">
            <v>TALLER</v>
          </cell>
          <cell r="Y3">
            <v>42717</v>
          </cell>
          <cell r="Z3">
            <v>39</v>
          </cell>
          <cell r="AA3" t="str">
            <v>M010</v>
          </cell>
          <cell r="AD3" t="str">
            <v>SLP/SAN ANTONIO</v>
          </cell>
          <cell r="AE3" t="str">
            <v>SLP</v>
          </cell>
          <cell r="AF3" t="str">
            <v>MX</v>
          </cell>
          <cell r="AG3" t="str">
            <v>10407030</v>
          </cell>
          <cell r="AH3" t="str">
            <v>OSCAR BRIONES</v>
          </cell>
          <cell r="AI3" t="str">
            <v>158 ADOLFO RUIZ CORTINEZ</v>
          </cell>
          <cell r="AJ3" t="str">
            <v>4448186437</v>
          </cell>
          <cell r="AK3" t="str">
            <v>4442794112</v>
          </cell>
          <cell r="AL3" t="str">
            <v>78436</v>
          </cell>
          <cell r="AM3" t="str">
            <v>21/01/2017 02 : 49 MARCO.DIAZ : TCF2***MODELO LC-50N6000U***SERIE50G1618N8H00554***ENVIADO A 200999***F. DE EMBARQUE 17 ENE 2017***CARSSADULCE.M13/01/2017 02 : 51 MARCO.DIAZ : TCF1, TCF1PU CSA ANGELICA MTZ12/01/2017 01 : 06 MARCO.DIAZ : TCF174 7400976510/01/2017 04 : 33 ERNESTO.HERN : NP505/01/2017 03 : 48 200999 : EN ESPERA DE REFAQCCIÓN PARA REPARACIÓN DELEQUIPO.-03/01/2017 07 : 03 MARIA.EUGENI : SEG: REFACCIONES03/01/2017 00 : 52 200999 : P1 T200592 TARJETA DE FUENTE OC-1005425.-03/01/2017 00 : 01 MARIA.EUGENI : SEG: CSA Favor de concluir servicio,orden con 22 dias de generada30/12/2016 00 : 38 200999 : HOY SE SOLICITA REFACCIÓN.- OK28/12/2016 05 : 37 MARIA.EUGENI : SEG: CSA Comenta que hoy 27/12/2016solicita refaccion28/12/2016 05 : 36 200999 : EQUIPO EN CSA EN DIAGNOSTICO.-20/12/2016 03 : 00 MARIA.EUGENI : SEG: CSA Favor de actualziar folio yponer OC- a la brevedad14/12/2016 00 : 25 200999 : V1 16-12-16.-13/12/2016 01 : 07 ALAN.FABIAN : ODSWTPRD%MANUEL AVILA CAMACHO Y PLUTARCO ELIAS CALLES</v>
          </cell>
          <cell r="AN3" t="str">
            <v>3TE55G1523B1</v>
          </cell>
          <cell r="AO3" t="str">
            <v>Smart</v>
          </cell>
          <cell r="AP3" t="str">
            <v>Hisense</v>
          </cell>
          <cell r="AQ3" t="str">
            <v>Opera</v>
          </cell>
          <cell r="AR3" t="str">
            <v>UHD 3840 X 2160</v>
          </cell>
          <cell r="AS3" t="str">
            <v>3TE55G1623K3G1623K3M010</v>
          </cell>
          <cell r="AT3">
            <v>14</v>
          </cell>
          <cell r="AU3" t="str">
            <v>55H7B</v>
          </cell>
          <cell r="AV3" t="str">
            <v>3TE55G1623K3</v>
          </cell>
          <cell r="AW3" t="str">
            <v>G1623K3</v>
          </cell>
          <cell r="AX3" t="str">
            <v>M010</v>
          </cell>
          <cell r="AY3">
            <v>74009765</v>
          </cell>
          <cell r="AZ3">
            <v>51010801</v>
          </cell>
          <cell r="BA3">
            <v>80136529</v>
          </cell>
        </row>
        <row r="4">
          <cell r="D4">
            <v>60310160</v>
          </cell>
          <cell r="E4" t="str">
            <v>A</v>
          </cell>
          <cell r="F4" t="str">
            <v>TV</v>
          </cell>
          <cell r="G4" t="str">
            <v>ALBERTO MORALES LIVERPOOL ECATEPEC</v>
          </cell>
          <cell r="H4" t="str">
            <v>1R.DE MAYO MZA. 4 LOTE 2 COL. LAS AMERICAS ECATEPEC,EDO.DE MEXICO</v>
          </cell>
          <cell r="I4">
            <v>58361100</v>
          </cell>
          <cell r="J4" t="str">
            <v>HISENSE</v>
          </cell>
          <cell r="K4" t="str">
            <v>43H7C</v>
          </cell>
          <cell r="L4" t="str">
            <v>43G1618PDMH0873</v>
          </cell>
          <cell r="M4" t="str">
            <v>CARTA EQUIPO PROPIEDAD DE TIENDA (PISO)</v>
          </cell>
          <cell r="N4">
            <v>0</v>
          </cell>
          <cell r="O4" t="str">
            <v>EQUIPO DE PISO</v>
          </cell>
          <cell r="P4">
            <v>42760</v>
          </cell>
          <cell r="Q4">
            <v>200997</v>
          </cell>
          <cell r="R4">
            <v>0</v>
          </cell>
          <cell r="S4" t="str">
            <v/>
          </cell>
          <cell r="T4" t="str">
            <v xml:space="preserve">      GLORIA LEON LARIOS          </v>
          </cell>
          <cell r="U4" t="str">
            <v>2017-02-08</v>
          </cell>
          <cell r="V4" t="str">
            <v>CENTRO</v>
          </cell>
          <cell r="W4" t="str">
            <v>COMPLETADO</v>
          </cell>
          <cell r="X4" t="str">
            <v>TALLER</v>
          </cell>
          <cell r="Y4">
            <v>42761</v>
          </cell>
          <cell r="AA4" t="str">
            <v>M010</v>
          </cell>
          <cell r="AD4" t="str">
            <v>Ecatepec / Las Americas</v>
          </cell>
          <cell r="AE4" t="str">
            <v>MEX</v>
          </cell>
          <cell r="AF4" t="str">
            <v>MX</v>
          </cell>
          <cell r="AG4" t="str">
            <v>10360186</v>
          </cell>
          <cell r="AH4" t="str">
            <v>ALBERTO MORALES</v>
          </cell>
          <cell r="AI4" t="str">
            <v>1ero de Mayo mz 4 LT 2</v>
          </cell>
          <cell r="AJ4" t="str">
            <v>58361100</v>
          </cell>
          <cell r="AK4">
            <v>0</v>
          </cell>
          <cell r="AL4" t="str">
            <v>55075</v>
          </cell>
          <cell r="AM4" t="str">
            <v>23/02/2017 06 : 57 MARCO.DIAZ : TCF174 7401121809/02/2017 03 : 32 MARCO.DIAZ : TCF1PU CSA08/02/2017 06 : 24 ERNESTO.HERN : TCF108/02/2017 06 : 23 ERNESTO.HERN : NP508/02/2017 01 : 35 200997 : OC-1006812 197917 DISPLAY04/02/2017 02 : 35 MA.ISABEL : DGR04/02/2017 01 : 51 200997 : EQUIPO DE PISO SE ADJUNTA FORMATO DE HISENSE04/02/2017 01 : 35 MA.ISABEL : SEG: SE CONTACTA AL CSA PARA SOLICITARDOCUMENTOS31/01/2017 06 : 26 200997 : P1: 30/01/2017 197917 DISPLAY CENTRO DESERVICIO ENVIA SOLICITUD DE REFACCION.27/01/2017 04 : 46 LAURA.HERNA : EQUIPO DE PISO</v>
          </cell>
          <cell r="AN4" t="str">
            <v>3TE43G154905</v>
          </cell>
          <cell r="AO4" t="str">
            <v>Smart</v>
          </cell>
          <cell r="AP4" t="str">
            <v>Hisense</v>
          </cell>
          <cell r="AQ4" t="str">
            <v>Opera</v>
          </cell>
          <cell r="AR4" t="str">
            <v>UHD 3840 X 2160</v>
          </cell>
          <cell r="AS4" t="str">
            <v>3TE43G1632G6G1632G6M010</v>
          </cell>
          <cell r="AT4" t="str">
            <v>0</v>
          </cell>
          <cell r="AU4" t="str">
            <v>43H7C</v>
          </cell>
          <cell r="AV4" t="str">
            <v>3TE43G1632G6</v>
          </cell>
          <cell r="AW4" t="str">
            <v>G1632G6</v>
          </cell>
          <cell r="AX4" t="str">
            <v>M010</v>
          </cell>
          <cell r="AY4">
            <v>74011218</v>
          </cell>
          <cell r="AZ4">
            <v>51008178</v>
          </cell>
          <cell r="BA4">
            <v>80123215</v>
          </cell>
        </row>
        <row r="5">
          <cell r="D5">
            <v>60315378</v>
          </cell>
          <cell r="E5" t="str">
            <v xml:space="preserve">A  </v>
          </cell>
          <cell r="F5" t="str">
            <v>TV</v>
          </cell>
          <cell r="G5" t="str">
            <v>JUANA DE LA CRUZ PEREZ</v>
          </cell>
          <cell r="H5" t="str">
            <v>CALLEJÓN EUSTAQUIO BUELNA NÚM. 180, COL. EJIDAL, GUASAVE, SINALOA C.P. 81020</v>
          </cell>
          <cell r="I5">
            <v>6871079694</v>
          </cell>
          <cell r="J5" t="str">
            <v>HISENSE</v>
          </cell>
          <cell r="K5" t="str">
            <v>50K20D</v>
          </cell>
          <cell r="L5" t="str">
            <v>50J140916H00886</v>
          </cell>
          <cell r="M5" t="str">
            <v xml:space="preserve">CARTA ACEPTACIÓN </v>
          </cell>
          <cell r="N5">
            <v>7801</v>
          </cell>
          <cell r="O5">
            <v>41867</v>
          </cell>
          <cell r="P5">
            <v>42829</v>
          </cell>
          <cell r="Q5">
            <v>201056</v>
          </cell>
          <cell r="R5" t="str">
            <v>13/04/2017 06:36 ERNESTO.HERN: NP5 P1A: T173064 PANEL OC-1009594 11/04/2017</v>
          </cell>
          <cell r="S5" t="str">
            <v>CON ACCESORIOS EXCEPTO MANUAL Y PÓLIZA</v>
          </cell>
          <cell r="T5" t="str">
            <v xml:space="preserve">LEOCADIO SÁNCHEZ CINCO       </v>
          </cell>
          <cell r="U5" t="str">
            <v>2017-04-13</v>
          </cell>
          <cell r="V5" t="str">
            <v>Norte</v>
          </cell>
          <cell r="W5" t="str">
            <v>COMPLETADO</v>
          </cell>
          <cell r="X5" t="str">
            <v>TALLER</v>
          </cell>
          <cell r="Y5">
            <v>42828</v>
          </cell>
          <cell r="Z5">
            <v>962</v>
          </cell>
          <cell r="AA5" t="str">
            <v>M012</v>
          </cell>
          <cell r="AD5" t="str">
            <v>HuasaveEjidal</v>
          </cell>
          <cell r="AE5" t="str">
            <v>SIN</v>
          </cell>
          <cell r="AF5" t="str">
            <v>MX</v>
          </cell>
          <cell r="AG5" t="str">
            <v>10415230</v>
          </cell>
          <cell r="AH5" t="str">
            <v>JUANA DE LA CRUZ PEREZ</v>
          </cell>
          <cell r="AI5" t="str">
            <v>Callejon eustaquio huelna num 180</v>
          </cell>
          <cell r="AJ5" t="str">
            <v>6871079694</v>
          </cell>
          <cell r="AK5">
            <v>0</v>
          </cell>
          <cell r="AL5" t="str">
            <v>81020</v>
          </cell>
          <cell r="AM5" t="str">
            <v>22/04/2017 05 : 17 GEARARDO.PA : TCF174:7401169813/04/2017 06 : 37 ERNESTO.HERN : TCF113/04/2017 06 : 36 ERNESTO.HERN : NP512/04/2017 07 : 23 201056 : P1A: T173064 PANEL OC-1009594 11/ABRIL/201712/04/2017 06 : 30 201056 : SE ENVIA CORREO A REFACCIONES SOLICITANDONUM PARTE CORRECTO DE PANEL 11/ABRIL/201712/04/2017 06 : 07 MARIA.EUGENI : SEG: Se le pide a CSA volver asolicitar refaccion.12/04/2017 01 : 22 ARANTXA.MON : MODELO CRM NO COINCIDE CON LOSOLICITADO11/04/2017 00 : 47 201056 : P1A: T173064 PANEL OC-1009453 06/ABRIL/201710/04/2017 23 : 51 ARANTXA.MON : P2A GUIA: 8614689086 05/04/201707/04/2017 09 : 05 201056 : P2A T173064 PANEL OC-1009453 06/ABRIL/201707/04/2017 09 : 02 201056 : SE RECIBIÓ POWER BOARD PERO NO ENCIENDE LEDSDE PANEL 06/ABRIL/201705/04/2017 07 : 35 201056 : P1A: T166794 POWER BOARD OC-100938204/ABRIL/201704/04/2017 07 : 08 201056 : SE COMUNICÓ CLIENTE Y DICE QUE A MÁS TARDARMAÑANA 04/ABRIL/2017 TRAE TV A TALLER04/04/2017 06 : 34 201056 : CLIENTE NO RESPONDE CELULAR, MANDA A BUZÓN03/ABR/201704/04/2017 05 : 00 ANA.ROSA : ODSWTPRDLAZARO CARDENAS Y RAFAEL.BUELNAATRAS DEL.COLEGIO GUASAVE</v>
          </cell>
          <cell r="AN5" t="str">
            <v>3TE50G132311</v>
          </cell>
          <cell r="AO5" t="str">
            <v>Básica</v>
          </cell>
          <cell r="AP5" t="str">
            <v>Hisense</v>
          </cell>
          <cell r="AQ5" t="str">
            <v>Opera</v>
          </cell>
          <cell r="AR5" t="str">
            <v>FHD 1920 x 1080</v>
          </cell>
          <cell r="AS5" t="str">
            <v>3TE50G154819CRMM012</v>
          </cell>
          <cell r="AT5">
            <v>6</v>
          </cell>
          <cell r="AU5" t="str">
            <v>50H5B</v>
          </cell>
          <cell r="AV5" t="str">
            <v>3TE50G154819</v>
          </cell>
          <cell r="AW5" t="str">
            <v>CRM</v>
          </cell>
          <cell r="AX5" t="str">
            <v>M012</v>
          </cell>
          <cell r="AY5">
            <v>74011698</v>
          </cell>
          <cell r="AZ5">
            <v>51012631</v>
          </cell>
        </row>
        <row r="6">
          <cell r="D6">
            <v>60313032</v>
          </cell>
          <cell r="E6" t="str">
            <v>A</v>
          </cell>
          <cell r="F6" t="str">
            <v>TV</v>
          </cell>
          <cell r="G6" t="str">
            <v>BARBARA GONZALEZ GODINEZ</v>
          </cell>
          <cell r="H6" t="str">
            <v>CALLE 18, 1445, COL. PEDRO J MENDEZ, CD. VICTORIA, TAMAULIPAS</v>
          </cell>
          <cell r="I6">
            <v>8341188517</v>
          </cell>
          <cell r="J6" t="str">
            <v>HISENSE</v>
          </cell>
          <cell r="K6" t="str">
            <v>50K20D</v>
          </cell>
          <cell r="L6" t="str">
            <v>50J140916H00847</v>
          </cell>
          <cell r="M6">
            <v>153769</v>
          </cell>
          <cell r="N6">
            <v>7801.2</v>
          </cell>
          <cell r="O6">
            <v>41887</v>
          </cell>
          <cell r="P6">
            <v>42795</v>
          </cell>
          <cell r="Q6">
            <v>202245</v>
          </cell>
          <cell r="R6" t="str">
            <v>16/03/2017 00 : 20  JORGE.VAZ : NP5
08/03/2017 08 : 23 202245 : PEDIDO DE COMPRA OC-1008311</v>
          </cell>
          <cell r="S6" t="str">
            <v/>
          </cell>
          <cell r="T6" t="str">
            <v xml:space="preserve">Alfredo Pineda                </v>
          </cell>
          <cell r="U6" t="str">
            <v>2017-03-16</v>
          </cell>
          <cell r="V6" t="str">
            <v>Norte</v>
          </cell>
          <cell r="W6" t="str">
            <v>COMPLETADO</v>
          </cell>
          <cell r="X6" t="str">
            <v>TALLER</v>
          </cell>
          <cell r="Y6">
            <v>42794</v>
          </cell>
          <cell r="Z6">
            <v>908</v>
          </cell>
          <cell r="AA6" t="str">
            <v>M012</v>
          </cell>
          <cell r="AB6" t="str">
            <v>T173064/Panel - PANEL</v>
          </cell>
          <cell r="AC6" t="str">
            <v>OC-1008311</v>
          </cell>
          <cell r="AD6" t="str">
            <v>Cd Victoria/Pedro Jose Mendez</v>
          </cell>
          <cell r="AE6" t="str">
            <v>TMS</v>
          </cell>
          <cell r="AF6" t="str">
            <v>MX</v>
          </cell>
          <cell r="AG6" t="str">
            <v>10413278</v>
          </cell>
          <cell r="AH6" t="str">
            <v>BARBARA GONZALEZ GODINEZ</v>
          </cell>
          <cell r="AI6" t="str">
            <v>1445 18</v>
          </cell>
          <cell r="AJ6" t="str">
            <v>8341188517</v>
          </cell>
          <cell r="AK6">
            <v>0</v>
          </cell>
          <cell r="AL6" t="str">
            <v>87048</v>
          </cell>
          <cell r="AM6" t="str">
            <v>22/04/2017 05 : 33 GEARARDO.PA : TCF1 74:7401171520/04/2017 00 : 35 MARIA.EUGENI : CFA30/03/2017 04 : 24 MARCO.DIAZ : TCF1PU CSA CONFIRMA LUIS FELIPE MUÑIZ.JESSICA O30/03/2017 04 : 22 MARCO.DIAZ : TCF1. JESSICA O16/03/2017 00 : 20 JORGE.VAZ : TCF116/03/2017 00 : 20 JORGE.VAZ : NP511/03/2017 07 : 51 202245 : EN ESPERA DE REFACCIONES -09/03/2017 23 : 19 SEMIRAMIS.M : CSCCte se comunica para saber el estatus del equipo se le pide menciona quese reparara el equipo se le pide tiempo para poder aplicarlo en un lapsode 5 días hábiles se contaria con un avance09/03/2017 09 : 19 202245 : EN ESPERA DE REFACCIONES -08/03/2017 08 : 23 202245 : PEDIDO DE COMPRA OC-1008311: PROCESOCOMPLETADO SATISFACTORIAMENTE08/03/2017 04 : 10 SERGIO.FER : ST2 - Se Autoriza la reparación.07/03/2017 04 : 53 202245 : EQUIPO EN TALLER - SE SUBE REPORTE TECNICO,PANTALLA SE RECIBE QUEBRADA - ENTREGA DHL EMPAQUETADA -05/03/2017 07 : 22 202245 : EQUIPO AUN NO LLEGA A TALLER01/03/2017 04 : 51 GABRIELA.B : CE1 782424107301/03/2017 01 : 59 202245 : FAVOR DE GENERAR GUIA DE ENVIO DHL01/03/2017 01 : 32 GABRIELA.B : ODSWTP28/02/2017 00 : 59 GABRIELA.B : RD % CONRADO CASTILLO Y ALEJANDROPRIETOGONZALEZGODINEZ@GMAIL.COM</v>
          </cell>
          <cell r="AN6" t="str">
            <v>3TE50G132311</v>
          </cell>
          <cell r="AO6" t="str">
            <v>Básica</v>
          </cell>
          <cell r="AP6" t="str">
            <v>Hisense</v>
          </cell>
          <cell r="AQ6" t="str">
            <v>Opera</v>
          </cell>
          <cell r="AR6" t="str">
            <v>FHD 1920 x 1080</v>
          </cell>
          <cell r="AS6" t="str">
            <v>3TE50G154819CRMM012</v>
          </cell>
          <cell r="AT6">
            <v>6</v>
          </cell>
          <cell r="AU6" t="str">
            <v>50H5B</v>
          </cell>
          <cell r="AV6" t="str">
            <v>3TE50G154819</v>
          </cell>
          <cell r="AW6" t="str">
            <v>CRM</v>
          </cell>
          <cell r="AX6" t="str">
            <v>M012</v>
          </cell>
          <cell r="AY6">
            <v>74011715</v>
          </cell>
          <cell r="AZ6">
            <v>51012648</v>
          </cell>
        </row>
        <row r="7">
          <cell r="D7">
            <v>60311657</v>
          </cell>
          <cell r="E7" t="str">
            <v>A</v>
          </cell>
          <cell r="F7" t="str">
            <v>TV</v>
          </cell>
          <cell r="G7" t="str">
            <v>JOSE QUEZADA ESCOBEDO</v>
          </cell>
          <cell r="H7" t="str">
            <v>PERSEVERANCIA NO. 314, EL CAÑIZO, MARTINEZ DE LA TORE, VER.</v>
          </cell>
          <cell r="I7" t="str">
            <v>232-321-25-25</v>
          </cell>
          <cell r="J7" t="str">
            <v>HISENSE</v>
          </cell>
          <cell r="K7" t="str">
            <v>32K20D</v>
          </cell>
          <cell r="L7" t="str">
            <v>32J140915H03831</v>
          </cell>
          <cell r="M7" t="str">
            <v>POLIZA CON SELLO FECHADOR</v>
          </cell>
          <cell r="N7">
            <v>0</v>
          </cell>
          <cell r="O7">
            <v>41806</v>
          </cell>
          <cell r="P7">
            <v>42642</v>
          </cell>
          <cell r="Q7">
            <v>201519</v>
          </cell>
          <cell r="R7" t="str">
            <v>NO ENCIENDE, NO SURTIERON EL PANEL, OC-1007478</v>
          </cell>
          <cell r="S7" t="str">
            <v/>
          </cell>
          <cell r="T7" t="str">
            <v xml:space="preserve">   DENISE AVILA GALLEGOS          </v>
          </cell>
          <cell r="U7" t="str">
            <v>2017-04-18</v>
          </cell>
          <cell r="V7" t="str">
            <v>SUR</v>
          </cell>
          <cell r="W7" t="str">
            <v>COMPLETADO</v>
          </cell>
          <cell r="X7" t="str">
            <v>TALLER</v>
          </cell>
          <cell r="Y7">
            <v>42781</v>
          </cell>
          <cell r="Z7">
            <v>836</v>
          </cell>
          <cell r="AA7" t="str">
            <v>M012</v>
          </cell>
          <cell r="AD7" t="str">
            <v>Martinez de la Torre/el cañizo</v>
          </cell>
          <cell r="AE7" t="str">
            <v>VER</v>
          </cell>
          <cell r="AF7" t="str">
            <v>MX</v>
          </cell>
          <cell r="AG7" t="str">
            <v>10388987</v>
          </cell>
          <cell r="AH7" t="str">
            <v>JOSE QUEZADA ESCOBEDO</v>
          </cell>
          <cell r="AI7" t="str">
            <v>Perseverancia no.314</v>
          </cell>
          <cell r="AJ7" t="str">
            <v>2323212525</v>
          </cell>
          <cell r="AK7" t="str">
            <v>2321206258</v>
          </cell>
          <cell r="AL7" t="str">
            <v>93600</v>
          </cell>
          <cell r="AM7" t="str">
            <v>22/04/2017 05 : 27 Ricardo Espinosa : TCF174 7401170922/02/2017 07 : 01 MARCO.DIAZ : TCF1PU CSA18/02/2017 03 : 32 ERNESTO.HERN : TCF118/02/2017 03 : 32 ERNESTO.HERN : NP516/02/2017 06 : 22 201519 : SE SOLICITA MATERIAL PARA REPARACION, PANELDAÑADO, OC-100747816/02/2017 03 : 32 RODRIGUEZ ERICK : SEGUIMIENTO ODS 60294465, SEADJUNTAN DOCUMENTOS CORRECTOS</v>
          </cell>
          <cell r="AN7" t="str">
            <v>3TE32J134805</v>
          </cell>
          <cell r="AO7" t="str">
            <v>Básica</v>
          </cell>
          <cell r="AP7" t="str">
            <v>Hisense</v>
          </cell>
          <cell r="AQ7" t="str">
            <v>?</v>
          </cell>
          <cell r="AR7" t="str">
            <v>HD 1366 X 768</v>
          </cell>
          <cell r="AS7" t="str">
            <v>3TE32G164786G164786M010</v>
          </cell>
          <cell r="AT7">
            <v>1</v>
          </cell>
          <cell r="AU7" t="str">
            <v>32H3B2</v>
          </cell>
          <cell r="AV7" t="str">
            <v>3TE32G164786</v>
          </cell>
          <cell r="AW7" t="str">
            <v>G164786</v>
          </cell>
          <cell r="AX7" t="str">
            <v>M010</v>
          </cell>
          <cell r="AY7">
            <v>77051885</v>
          </cell>
          <cell r="AZ7">
            <v>0</v>
          </cell>
        </row>
        <row r="8">
          <cell r="D8">
            <v>60305949</v>
          </cell>
          <cell r="E8" t="str">
            <v xml:space="preserve">A  </v>
          </cell>
          <cell r="F8" t="str">
            <v>TV</v>
          </cell>
          <cell r="G8" t="str">
            <v>MALLANIN MARTINEZ AGUIRRE</v>
          </cell>
          <cell r="H8" t="str">
            <v>SAN RAFAEL ATIXCO # 3472 EDIF.B-6 DEPTO.301,COL.SANTIAGO ZAPOTITLAN,TLAHUAC,CP 13300</v>
          </cell>
          <cell r="I8" t="str">
            <v>55 1254 1201</v>
          </cell>
          <cell r="J8" t="str">
            <v>HISENSE</v>
          </cell>
          <cell r="K8" t="str">
            <v>LC-55N6000U</v>
          </cell>
          <cell r="L8" t="str">
            <v>55G1623O4H00055</v>
          </cell>
          <cell r="M8" t="str">
            <v>CARTA ACEPTACION</v>
          </cell>
          <cell r="N8">
            <v>18665</v>
          </cell>
          <cell r="O8">
            <v>43792</v>
          </cell>
          <cell r="P8">
            <v>42719</v>
          </cell>
          <cell r="Q8">
            <v>201057</v>
          </cell>
          <cell r="R8" t="str">
            <v>20/12/2016 05 : 21  ERNESTO.HERN : NP5</v>
          </cell>
          <cell r="S8" t="str">
            <v>EQUIPO EN CSA CLIENTE</v>
          </cell>
          <cell r="T8" t="str">
            <v xml:space="preserve">MARIBEL SASTRE HERNANDEZ          </v>
          </cell>
          <cell r="U8" t="str">
            <v>2017-04-19</v>
          </cell>
          <cell r="V8" t="str">
            <v>CENTRO</v>
          </cell>
          <cell r="W8" t="str">
            <v>COMPLETADO</v>
          </cell>
          <cell r="X8" t="str">
            <v>CLIENTE</v>
          </cell>
          <cell r="Y8">
            <v>42716</v>
          </cell>
          <cell r="Z8">
            <v>1073</v>
          </cell>
          <cell r="AA8" t="str">
            <v>M012</v>
          </cell>
          <cell r="AD8" t="str">
            <v>tlahuac /santiago zpotitlan</v>
          </cell>
          <cell r="AE8" t="str">
            <v>DF</v>
          </cell>
          <cell r="AF8" t="str">
            <v>MX</v>
          </cell>
          <cell r="AG8" t="str">
            <v>10407027</v>
          </cell>
          <cell r="AH8" t="str">
            <v>MALLANIN MARTINEZ AGUIRRE</v>
          </cell>
          <cell r="AI8" t="str">
            <v>san rafael atixco num 3472 edif B6 Dep 301</v>
          </cell>
          <cell r="AJ8" t="str">
            <v>5512541201</v>
          </cell>
          <cell r="AK8">
            <v>0</v>
          </cell>
          <cell r="AL8" t="str">
            <v>13300</v>
          </cell>
          <cell r="AM8" t="str">
            <v>27/01/2017 08 : 12 SEMIRAMIS.M : CSCCte se comunica muy molesto por que acudio al cat el dia de hoy porindicaciones de compañero Luis Segovia sin embargo se le menciono que latienda no tiene ninguna notificacion sobre el caso ademas de que no secuenta con equipos para realizar el cambio se pide apoyo a Gabi del areade devoluciones26/01/2017 23 : 39 GERARDO.GRA : se verifica información con el área deCF e indica que estamos en espera de que la tienda nos confirmeexistencia del equipo para que acuda cliente y solicite cambio17/01/2017 07 : 37 ADRIANA.SAN : CSCSe comunica cliente muy molesto solicitando respuesta de entrega de CF,se pide apoyo con la Srta. castillo pendiente de información.07/01/2017 02 : 37 ADRIANA.SAN : CSCSe comunica cliente muy molesto solicitando respuesta con Cf, se lemenciona se esta validando la opción de una devolución, dándolerespuesta dia lunes27/12/2016 05 : 09 MARCO.DIAZ : TCFDEV27/12/2016 04 : 28 LAURA.HERNA : CSC: se le indica a cte proceso de cf.y molesto solicita sea entregado a la brevedad posible22/12/2016 06 : 18 ALAN.FABIAN : CSCSE LE INDICA PROCESO DE CF21/12/2016 01 : 13 RODRIGUEZ ERICK : TCF1. EZA20/12/2016 05 : 21 ERNESTO.HERN : NP519/12/2016 10 : 54 MA.ISABEL : SEG: SE ENVIA CORREO A REFACC PARA SABERCUANDO SE SURTE16/12/2016 01 : 39 201057 : P1A: SE SOLICITA #T200723,PCB MAIN,15/12/201615/12/2016 07 : 26 201057 : SE SOLICITA APOYO AREA REFACCIONES VIA SKYPEYA QUE LA PCB POWER, NO SE ENCUENTRA DADA DE ALTA EN OPEN BRAVO 14/12/201613/12/2016 02 : 31 201057 : V1: SE LLAMO A CTE 12/12/2016, PROGRAMAVISITA PARA MARTES 13/12/2016 HORARIO ABIERTO DE 9:00 A 18:0013/12/2016 01 : 09 GERARDO.GRA : RD ...ENTRE CALLE JUAN DE DIOS PESA YMIGUEL NEGRETE</v>
          </cell>
          <cell r="AN8" t="str">
            <v>3TE55G154930M</v>
          </cell>
          <cell r="AO8" t="str">
            <v>Smart</v>
          </cell>
          <cell r="AP8" t="str">
            <v>Sharp</v>
          </cell>
          <cell r="AQ8" t="str">
            <v>Opera</v>
          </cell>
          <cell r="AR8" t="str">
            <v>UHD 3840 X 2160</v>
          </cell>
          <cell r="AS8" t="str">
            <v>3TE55G155269CRMM012</v>
          </cell>
          <cell r="AT8">
            <v>3</v>
          </cell>
          <cell r="AU8" t="str">
            <v>LC-55N6000U</v>
          </cell>
          <cell r="AV8" t="str">
            <v>3TE55G155269</v>
          </cell>
          <cell r="AW8" t="str">
            <v>CRM</v>
          </cell>
          <cell r="AX8" t="str">
            <v>M012</v>
          </cell>
          <cell r="AY8">
            <v>77051862</v>
          </cell>
          <cell r="AZ8">
            <v>0</v>
          </cell>
        </row>
        <row r="9">
          <cell r="D9">
            <v>60313664</v>
          </cell>
          <cell r="E9" t="str">
            <v xml:space="preserve">A </v>
          </cell>
          <cell r="F9" t="str">
            <v>TV</v>
          </cell>
          <cell r="G9" t="str">
            <v xml:space="preserve">Victor Miguel Garcia Galan
</v>
          </cell>
          <cell r="H9" t="str">
            <v xml:space="preserve">Pedregal No. 28 Toluca/Tecaxic
</v>
          </cell>
          <cell r="I9" t="str">
            <v xml:space="preserve">722-164-56-47 </v>
          </cell>
          <cell r="J9" t="str">
            <v>HISENSE</v>
          </cell>
          <cell r="K9" t="str">
            <v>50K20DW</v>
          </cell>
          <cell r="L9" t="str">
            <v>50G143292H01309</v>
          </cell>
          <cell r="M9">
            <v>131543</v>
          </cell>
          <cell r="N9">
            <v>10120.86</v>
          </cell>
          <cell r="O9">
            <v>42102</v>
          </cell>
          <cell r="P9">
            <v>42808</v>
          </cell>
          <cell r="Q9">
            <v>201612</v>
          </cell>
          <cell r="R9" t="str">
            <v xml:space="preserve">DEMORA EN LLEGADA DE REFACIONES 15/03/2017 08 : 20 201612 : P1_14/03/2017 T17331 OC-1008673 SE SOLICITOREFACCION EN ESPERA DE SU LLEGADA
</v>
          </cell>
          <cell r="S9" t="str">
            <v xml:space="preserve">SIN CONTACTO CON CLIENTE  PARA SABER SI </v>
          </cell>
          <cell r="T9" t="str">
            <v xml:space="preserve">      ADRIANA BINIFACIO REYES     </v>
          </cell>
          <cell r="U9" t="str">
            <v>2017-04-24</v>
          </cell>
          <cell r="V9" t="str">
            <v>CENTRO</v>
          </cell>
          <cell r="W9" t="str">
            <v>COMPLETADO</v>
          </cell>
          <cell r="X9" t="str">
            <v>CLIENTE</v>
          </cell>
          <cell r="Y9">
            <v>42803</v>
          </cell>
          <cell r="Z9">
            <v>701</v>
          </cell>
          <cell r="AA9" t="str">
            <v>M010</v>
          </cell>
          <cell r="AD9" t="str">
            <v>Toluca/Tecaxic</v>
          </cell>
          <cell r="AE9" t="str">
            <v>MEX</v>
          </cell>
          <cell r="AF9" t="str">
            <v>MX</v>
          </cell>
          <cell r="AG9" t="str">
            <v>10413762</v>
          </cell>
          <cell r="AH9" t="str">
            <v>VICTOR MIGUEL GARCIA GALAN</v>
          </cell>
          <cell r="AI9" t="str">
            <v>Pedregal No. 28</v>
          </cell>
          <cell r="AJ9" t="str">
            <v>722-164-56-47</v>
          </cell>
          <cell r="AK9">
            <v>0</v>
          </cell>
          <cell r="AL9" t="str">
            <v>50200</v>
          </cell>
          <cell r="AM9" t="str">
            <v>04/04/2017 04 : 00 MARCO.DIAZ : TCF1PU CSA CONFIRMA NATALIE AGUIRRE.JESSICA O04/04/2017 03 : 58 MARCO.DIAZ : TCF1. JESSICA O28/03/2017 02 : 29 ERNESTO.HERN : TCF128/03/2017 02 : 29 ERNESTO.HERN : NP527/03/2017 23 : 28 201612 : PTE X RECIBIR REFACCION NAC 27/03/201725/03/2017 00 : 58 201612 : PTE X RECIBIR REFACION NAC24/03/201722/03/2017 02 : 14 MA.ISABEL : SEG: SE ENVIA DE NUEVO CORREO AREFACCIONES PARA SABER CUAND SE SURTE16/03/2017 02 : 00 MA.ISABEL : SEG: SE ENVIA CORREO A REFACCIONES PARASABER CUANDO SE SURTE15/03/2017 08 : 20 201612 : P1_14/03/2017 T17331 OC-1008673 SE SOLICITOREFACCION EN ESPERA DE SU LLEGADA15/03/2017 08 : 18 201612 : SE ADJUNTA FORMATO RMA NAC15/03/2017 03 : 49 201612 : EQ RECOLECTADO EN BANCO DE TRABAJONAC14/03/201713/03/2017 04 : 42 MA.ISABEL : SEG: SE CONTACTA AL CSA PARA VERFESTATUS DE VISITA13/03/2017 04 : 42 MA.ISABEL : SEG: DGR10/03/2017 00 : 51 201612 : V1 11/03/2017 SE RECIBE SERVICIO NAC08/03/2017 02 : 11 BRENDA.MORA : ODSWTPENTRE DURANGO Y RUIZ CORTINESANTES DE LA BASE DE LOS CAMIONESCASA COLOR GRIS</v>
          </cell>
          <cell r="AN9" t="str">
            <v>1TE50B8NUSCB</v>
          </cell>
          <cell r="AO9" t="str">
            <v>Smart</v>
          </cell>
          <cell r="AP9" t="str">
            <v>Hisense</v>
          </cell>
          <cell r="AQ9" t="str">
            <v>Opera</v>
          </cell>
          <cell r="AR9" t="str">
            <v>FHD 1920 x 1080</v>
          </cell>
          <cell r="AS9" t="str">
            <v>3TE50G165140G165140M010</v>
          </cell>
          <cell r="AT9">
            <v>28</v>
          </cell>
          <cell r="AU9" t="str">
            <v>50H7GB</v>
          </cell>
          <cell r="AV9" t="str">
            <v>3TE50G165140</v>
          </cell>
          <cell r="AW9" t="str">
            <v>G165140</v>
          </cell>
          <cell r="AX9" t="str">
            <v>M010</v>
          </cell>
          <cell r="AY9">
            <v>74012227</v>
          </cell>
          <cell r="AZ9">
            <v>51013157</v>
          </cell>
        </row>
        <row r="10">
          <cell r="D10">
            <v>60313361</v>
          </cell>
          <cell r="E10" t="str">
            <v>A</v>
          </cell>
          <cell r="F10" t="str">
            <v>TV</v>
          </cell>
          <cell r="G10" t="str">
            <v>JUAN CARLOS MARTINEZ TORRES</v>
          </cell>
          <cell r="H10" t="str">
            <v>VICENTE GUERRERO 302, COL. MORELOS, TAMPICO, TAMAULIPAS</v>
          </cell>
          <cell r="I10">
            <v>8341188517</v>
          </cell>
          <cell r="J10" t="str">
            <v>HISENSE</v>
          </cell>
          <cell r="K10" t="str">
            <v>50K20DW</v>
          </cell>
          <cell r="L10" t="str">
            <v>50G143291H17136</v>
          </cell>
          <cell r="M10">
            <v>197848</v>
          </cell>
          <cell r="N10">
            <v>11998.37</v>
          </cell>
          <cell r="O10">
            <v>42151</v>
          </cell>
          <cell r="P10">
            <v>42802</v>
          </cell>
          <cell r="Q10">
            <v>202245</v>
          </cell>
          <cell r="R10" t="str">
            <v xml:space="preserve">16/03/2017 05 : 29  JORGE.VAZ : NP5
11/03/2017 07 : 36 202245 :       OC-1008463 T173331 PANEL
</v>
          </cell>
          <cell r="S10" t="str">
            <v/>
          </cell>
          <cell r="T10" t="str">
            <v xml:space="preserve">Alfredo Pineda                </v>
          </cell>
          <cell r="U10" t="str">
            <v>2017-03-16</v>
          </cell>
          <cell r="V10" t="str">
            <v>Norte</v>
          </cell>
          <cell r="W10" t="str">
            <v>COMPLETADO</v>
          </cell>
          <cell r="X10" t="str">
            <v>TALLER</v>
          </cell>
          <cell r="Y10">
            <v>42800</v>
          </cell>
          <cell r="Z10">
            <v>651</v>
          </cell>
          <cell r="AA10" t="str">
            <v>M012</v>
          </cell>
          <cell r="AB10" t="str">
            <v>T173331/Panel - PANEL</v>
          </cell>
          <cell r="AC10" t="str">
            <v>OC-1008463</v>
          </cell>
          <cell r="AD10" t="str">
            <v>Tampico/Morelos</v>
          </cell>
          <cell r="AE10" t="str">
            <v>TMS</v>
          </cell>
          <cell r="AF10" t="str">
            <v>MX</v>
          </cell>
          <cell r="AG10" t="str">
            <v>10413306</v>
          </cell>
          <cell r="AH10" t="str">
            <v>JUAN CARLOS MARTINEZ TORRES</v>
          </cell>
          <cell r="AI10" t="str">
            <v>Av vicente guerrro num 302</v>
          </cell>
          <cell r="AJ10" t="str">
            <v>8331352416</v>
          </cell>
          <cell r="AK10" t="str">
            <v>8331352416</v>
          </cell>
          <cell r="AL10" t="str">
            <v>89290</v>
          </cell>
          <cell r="AM10" t="str">
            <v>21/04/2017 07 : 39 MARIA.EUGENI : SEG: Me comenta Gabriela Castillo quetienda si brinda el apoyo para el CF, autorizado por Axel Camargo.18/04/2017 06 : 31 ADOLFO.FER : CFA05/04/2017 05 : 38 GABRIELA.CA : TIENDA APOYARA , REALIZANDO CAMBIO ACLIENTE SE PROPORCIONA FOLIO D EDEVOLUCION 7705175505/04/2017 03 : 33 GABRIELA.CA : se solicito apoyo a Telmex en esperade respuesta//ISA MTZ05/04/2017 03 : 25 ADOLFO.FER : TCFDEV29/03/2017 06 : 34 MARCO.DIAZ : TCF1PU CSA CONFIRMA LUIS FELIPE MUÑIZ.JESSICA O29/03/2017 06 : 31 MARCO.DIAZ : TCF1. JESSICA O16/03/2017 05 : 30 JORGE.VAZ : TCF116/03/2017 05 : 29 JORGE.VAZ : NP515/03/2017 05 : 08 202245 : EN ESPERA DE REFACCIONES ----14/03/2017 04 : 51 GABRIELA.B : CSCSe Informa En Proceso de Reparación Se pide Esperar11/03/2017 07 : 36 202245 : PEDIDO DE COMPRA OC-1008463: PROCESOCOMPLETADO SATISFACTORIAMENTET173331 PANEL08/03/2017 01 : 40 202245 : V1: 08/03/2017 13:00 A 18:00HRS07/03/2017 09 : 11 GABRIELA.B : ODSWTP07/03/2017 09 : 09 GABRIELA.B : ODSWTP28/02/2017 02 : 52 ANA.ROSA : ODSWTPRDMATAMOROS Y ZARAGOZA</v>
          </cell>
          <cell r="AN10" t="str">
            <v>1TE50B8NUSCB</v>
          </cell>
          <cell r="AO10" t="str">
            <v>Smart</v>
          </cell>
          <cell r="AP10" t="str">
            <v>Hisense</v>
          </cell>
          <cell r="AQ10" t="str">
            <v>Opera</v>
          </cell>
          <cell r="AR10" t="str">
            <v>FHD 1920 x 1080</v>
          </cell>
          <cell r="AS10" t="str">
            <v>3TE55G161437G161437M010</v>
          </cell>
          <cell r="AT10">
            <v>6</v>
          </cell>
          <cell r="AU10" t="str">
            <v>55H5C</v>
          </cell>
          <cell r="AV10" t="str">
            <v>3TE55G161437</v>
          </cell>
          <cell r="AW10" t="str">
            <v>G161437</v>
          </cell>
          <cell r="AX10" t="str">
            <v>M010</v>
          </cell>
          <cell r="AY10">
            <v>77051755</v>
          </cell>
          <cell r="AZ10">
            <v>77051755</v>
          </cell>
          <cell r="BA10">
            <v>77051755</v>
          </cell>
        </row>
        <row r="11">
          <cell r="D11">
            <v>60310829</v>
          </cell>
          <cell r="E11" t="str">
            <v xml:space="preserve">A </v>
          </cell>
          <cell r="F11" t="str">
            <v>TV</v>
          </cell>
          <cell r="G11" t="str">
            <v xml:space="preserve">COSTCO </v>
          </cell>
          <cell r="H11" t="str">
            <v>AV VICENTE GUERRERO #205, COL. LOMAS DE LA SELVA, CUERNAVACA MORELOS</v>
          </cell>
          <cell r="I11">
            <v>7771010510</v>
          </cell>
          <cell r="J11" t="str">
            <v>HISENSE/SHARP</v>
          </cell>
          <cell r="K11" t="str">
            <v>50CU6000</v>
          </cell>
          <cell r="L11" t="str">
            <v>50G162680H00971</v>
          </cell>
          <cell r="M11">
            <v>0</v>
          </cell>
          <cell r="N11">
            <v>0</v>
          </cell>
          <cell r="O11">
            <v>42779</v>
          </cell>
          <cell r="P11">
            <v>42779</v>
          </cell>
          <cell r="Q11">
            <v>201069</v>
          </cell>
          <cell r="R11" t="str">
            <v xml:space="preserve">NO EXISTENCIA DE PZA T205451 OC-1007404 </v>
          </cell>
          <cell r="S11" t="str">
            <v/>
          </cell>
          <cell r="T11" t="str">
            <v xml:space="preserve"> ESTEPHANIA TOREES                </v>
          </cell>
          <cell r="U11" t="str">
            <v>2017/04/12</v>
          </cell>
          <cell r="V11" t="str">
            <v>Centro</v>
          </cell>
          <cell r="W11" t="str">
            <v>COMPLETADO</v>
          </cell>
          <cell r="Y11">
            <v>42769</v>
          </cell>
          <cell r="Z11">
            <v>0</v>
          </cell>
          <cell r="AA11" t="str">
            <v>M010</v>
          </cell>
          <cell r="AB11" t="str">
            <v>T205451/Panel - PANEL</v>
          </cell>
          <cell r="AC11" t="str">
            <v>OC-1007404</v>
          </cell>
          <cell r="AD11" t="str">
            <v>lomas de la selva/cuernavaca</v>
          </cell>
          <cell r="AE11" t="str">
            <v>MOR</v>
          </cell>
          <cell r="AF11" t="str">
            <v>MX</v>
          </cell>
          <cell r="AG11" t="str">
            <v>10406845</v>
          </cell>
          <cell r="AH11" t="str">
            <v>COSTCO CUERNAVACA</v>
          </cell>
          <cell r="AI11" t="str">
            <v>205 av vicente guerrero</v>
          </cell>
          <cell r="AJ11" t="str">
            <v>7771010510</v>
          </cell>
          <cell r="AK11">
            <v>0</v>
          </cell>
          <cell r="AL11" t="str">
            <v>62270</v>
          </cell>
          <cell r="AM11" t="str">
            <v>19/04/2017 23 : 38 GEARARDO.PA : CFA23/02/2017 03 : 11 MARCO.DIAZ : TCF1PU TIENDA23/02/2017 03 : 10 MARCO.DIAZ : TCF1DR21/02/2017 02 : 03 GABRIELA.CA : 7705148318/02/2017 02 : 13 ERNESTO.HERN : TCF118/02/2017 02 : 12 ERNESTO.HERN : NP515/02/2017 01 : 49 201069 : 14/02 P1A: T205451 PANEL, OC-100740414/02/2017 *ETPEQ. EN TIENDA *ETP12/02/2017 11 : 31 MA.ISABEL : V1P: SE CONTACTA AL CSA04/02/2017 07 : 54 BRENDA.MORA : MODOR:50CU600004/02/2017 07 : 38 BRENDA.MORA : ODSWTPEQUIPO DE TIENDA COSTCOPEDIR DOCUMENTOS EN LA VISITA</v>
          </cell>
          <cell r="AN11" t="str">
            <v>3TE50G162680</v>
          </cell>
          <cell r="AO11">
            <v>0</v>
          </cell>
          <cell r="AP11" t="e">
            <v>#N/A</v>
          </cell>
          <cell r="AQ11" t="e">
            <v>#N/A</v>
          </cell>
          <cell r="AR11" t="e">
            <v>#N/A</v>
          </cell>
          <cell r="AS11" t="str">
            <v>3TE50G162681G162681M010</v>
          </cell>
          <cell r="AT11">
            <v>6</v>
          </cell>
          <cell r="AU11" t="str">
            <v>50CU6000</v>
          </cell>
          <cell r="AV11" t="str">
            <v>3TE50G162681</v>
          </cell>
          <cell r="AW11" t="str">
            <v>G162681</v>
          </cell>
          <cell r="AX11" t="str">
            <v>M010</v>
          </cell>
          <cell r="AY11">
            <v>77051483</v>
          </cell>
          <cell r="AZ11">
            <v>77051483</v>
          </cell>
          <cell r="BA11">
            <v>77051483</v>
          </cell>
        </row>
        <row r="12">
          <cell r="D12">
            <v>60310892</v>
          </cell>
          <cell r="E12" t="str">
            <v xml:space="preserve">A </v>
          </cell>
          <cell r="F12" t="str">
            <v>TV</v>
          </cell>
          <cell r="G12" t="str">
            <v xml:space="preserve">COSTCO </v>
          </cell>
          <cell r="H12" t="str">
            <v>AV VICENTE GUERRERO #205, COL. LOMAS DE LA SELVA, CUERNAVACA MORELOS</v>
          </cell>
          <cell r="I12">
            <v>7771010510</v>
          </cell>
          <cell r="J12" t="str">
            <v>HISENSE/SHARP</v>
          </cell>
          <cell r="K12" t="str">
            <v>LC-50N6000U</v>
          </cell>
          <cell r="L12" t="str">
            <v>50G1622L2H00437</v>
          </cell>
          <cell r="M12">
            <v>0</v>
          </cell>
          <cell r="N12">
            <v>0</v>
          </cell>
          <cell r="O12">
            <v>42779</v>
          </cell>
          <cell r="P12">
            <v>42779</v>
          </cell>
          <cell r="Q12">
            <v>201069</v>
          </cell>
          <cell r="R12" t="str">
            <v xml:space="preserve">NO EXISTENCIA DE PZA T203661, T203677 OC-1007401 14/02/2017 </v>
          </cell>
          <cell r="S12" t="str">
            <v/>
          </cell>
          <cell r="T12" t="str">
            <v xml:space="preserve"> ESTEPHANIA TOREES                </v>
          </cell>
          <cell r="U12" t="str">
            <v>2017/04/12</v>
          </cell>
          <cell r="V12" t="str">
            <v>Centro</v>
          </cell>
          <cell r="W12" t="str">
            <v>COMPLETADO</v>
          </cell>
          <cell r="Y12">
            <v>42773</v>
          </cell>
          <cell r="Z12">
            <v>0</v>
          </cell>
          <cell r="AA12" t="str">
            <v>M010</v>
          </cell>
          <cell r="AB12" t="str">
            <v>T203661/Tarjeta Principal Madre - MAIN BOARD</v>
          </cell>
          <cell r="AC12" t="str">
            <v>OC-1007401</v>
          </cell>
          <cell r="AD12" t="str">
            <v>lomas de la selva/cuernavaca</v>
          </cell>
          <cell r="AE12" t="str">
            <v>MOR</v>
          </cell>
          <cell r="AF12" t="str">
            <v>MX</v>
          </cell>
          <cell r="AG12" t="str">
            <v>10406845</v>
          </cell>
          <cell r="AH12" t="str">
            <v>COSTCO CUERNAVACA</v>
          </cell>
          <cell r="AI12" t="str">
            <v>205 av vicente guerrero</v>
          </cell>
          <cell r="AJ12" t="str">
            <v>7771010510</v>
          </cell>
          <cell r="AK12">
            <v>0</v>
          </cell>
          <cell r="AL12" t="str">
            <v>62270</v>
          </cell>
          <cell r="AM12" t="str">
            <v>19/04/2017 23 : 39 GEARARDO.PA : CFA08/03/2017 07 : 32 GABRIELA.CA : 7705154001/03/2017 01 : 14 MARCO.DIAZ : TCF1PU TIENDA18/02/2017 02 : 07 ERNESTO.HERN : TCF118/02/2017 02 : 06 ERNESTO.HERN : NP515/02/2017 01 : 41 201069 : 14/02 P1A: T203677 SENSOR INFRAROJO-T203661TARJETA PRINCIPAL, OC-1007401 14/02/2017 *ETPEQ. EN TIENDA *ETP12/02/2017 11 : 30 MA.ISABEL : V1P: SE CONTACTA AL CSA08/02/2017 02 : 21 BRENDA.MORA : ODSWTP"EQUIPO DE TIENDA COSTCOPEDIR DOCUMENTOS EN VISITA"</v>
          </cell>
          <cell r="AN12" t="str">
            <v>3TE50G154927</v>
          </cell>
          <cell r="AO12" t="str">
            <v>Smart</v>
          </cell>
          <cell r="AP12" t="str">
            <v>Sharp</v>
          </cell>
          <cell r="AQ12" t="str">
            <v>Opera</v>
          </cell>
          <cell r="AR12" t="str">
            <v>UHD 3840 X 2160</v>
          </cell>
          <cell r="AS12" t="str">
            <v>3TE50G1644A0G1644A0M010</v>
          </cell>
          <cell r="AT12" t="str">
            <v>0</v>
          </cell>
          <cell r="AU12" t="str">
            <v>LC-50N6000U</v>
          </cell>
          <cell r="AV12" t="str">
            <v>3TE50G1644A0</v>
          </cell>
          <cell r="AW12" t="str">
            <v>G1644A0</v>
          </cell>
          <cell r="AX12" t="str">
            <v>M010</v>
          </cell>
          <cell r="AY12">
            <v>77051540</v>
          </cell>
          <cell r="AZ12" t="e">
            <v>#N/A</v>
          </cell>
          <cell r="BA12">
            <v>74011685</v>
          </cell>
        </row>
        <row r="13">
          <cell r="D13">
            <v>60311460</v>
          </cell>
          <cell r="E13" t="str">
            <v>B</v>
          </cell>
          <cell r="F13" t="str">
            <v>CELULAR</v>
          </cell>
          <cell r="G13" t="str">
            <v>MisaelG.RamosMendoza</v>
          </cell>
          <cell r="H13" t="str">
            <v>calle10lt12mz4Acapulco/altacuauhtemocCP39550</v>
          </cell>
          <cell r="I13" t="str">
            <v>044-7445025464</v>
          </cell>
          <cell r="J13" t="str">
            <v>HISENSE</v>
          </cell>
          <cell r="K13" t="str">
            <v>C20</v>
          </cell>
          <cell r="L13" t="str">
            <v>1M75A91MX10D0HDYZ503D7</v>
          </cell>
          <cell r="M13" t="str">
            <v xml:space="preserve">
000164409</v>
          </cell>
          <cell r="N13">
            <v>5998.65</v>
          </cell>
          <cell r="O13">
            <v>42655</v>
          </cell>
          <cell r="P13">
            <v>42779</v>
          </cell>
          <cell r="Q13">
            <v>201709</v>
          </cell>
          <cell r="R13" t="str">
            <v>CFOTORGADOPORSOPORTETECNICO(IRREPARABILIDAD)</v>
          </cell>
          <cell r="S13" t="str">
            <v>EQUIPORAYADO</v>
          </cell>
          <cell r="T13" t="str">
            <v>JUANFRANCISCOALVIZAR</v>
          </cell>
          <cell r="U13" t="str">
            <v>2017-04-18</v>
          </cell>
          <cell r="V13" t="str">
            <v>CELULARES</v>
          </cell>
          <cell r="W13" t="str">
            <v>COMPLETADO</v>
          </cell>
          <cell r="X13" t="str">
            <v>TALLER</v>
          </cell>
          <cell r="Y13">
            <v>42779</v>
          </cell>
          <cell r="Z13">
            <v>124</v>
          </cell>
          <cell r="AA13" t="str">
            <v>M010</v>
          </cell>
          <cell r="AD13" t="str">
            <v>Acapulco/alta cuauhtemoc</v>
          </cell>
          <cell r="AE13" t="str">
            <v>GRO</v>
          </cell>
          <cell r="AF13" t="str">
            <v>MX</v>
          </cell>
          <cell r="AG13" t="str">
            <v>10411158</v>
          </cell>
          <cell r="AH13" t="str">
            <v>MISAEL G. RAMOS MENDOZA</v>
          </cell>
          <cell r="AI13" t="str">
            <v>calle 10 lt12 mz4</v>
          </cell>
          <cell r="AJ13" t="str">
            <v>044-7445025464</v>
          </cell>
          <cell r="AK13">
            <v>0</v>
          </cell>
          <cell r="AL13" t="str">
            <v>39550</v>
          </cell>
          <cell r="AM13" t="str">
            <v>19/04/2017 23 : 54 EVELYN.ZEPE : SEG: CFA.13/04/2017 04 : 49 MARTINEZ.G : se envio correo a tienda para solciitarapoyo/en espera de respuesta//ISA MTZ11/04/2017 00 : 17 GABRIELA.B : Se Envia Mail a G Castillo ya queCliente ya no quiere CF y solicita Devolución no acepta cambio a C125/03/2017 00 : 19 BRENDA.MORA : CSCSe le menciona al cliente que no se ha realizado el envió debido a queno se tiene por el momento el modelo y se le comenta si se le puedecambiar por un C1 a lo cual no acepta, se le pide apoyo al área de cfpara que nos apoye y nos mencione que es lo que procede.16/03/2017 02 : 01 RUBI.G : SEG: PENDIENTE OR GENERAR 54 Y 74 POR FALTADE MODELO, SERIE DE QUIPO A EMBARCAR PARA CF RGF//25/02/2017 04 : 52 RUBI.G : SEG: PENDIENTE POR CONFIRMAR POR PARTE DECF MODELO Y SERIE DE EQUIPO REMPLAZO RGF//24/02/2017 02 : 26 DULCE.M : CSC.Cte se comunica se le indican tiempos de espera para cambio físico de 15a 20 días hábiles.23/02/2017 05 : 01 SERGIO.FER : TCF123/02/2017 05 : 00 SERGIO.FER : TCFT - Irreparabilidad22/02/2017 04 : 10 ANA.LAURA : se le informa a cte q estamos en esperade ST, llamara para saber de que manera procedera22/02/2017 02 : 25 201709 : SE ANEXO REPORTE TECNICO PARA SU VALORACION14/02/2017 23 : 45 201709 : SE ANEXARON LOS DOCUMENTOS, EL EQUIPO PASA ASERVICIO14/02/2017 07 : 30 MARCO.DIAZ : SE ANEXAN DOCUMENTOS DE COMPRA ENSISTEMA RGF//08/02/2017 23 : 42 SEMIRAMIS.M : CSCCte se comunica para mencionar que no ha recibido el correo le mencionoque se le enviara solicitando ayuda a Rubi08/02/2017 00 : 50 RUBI.G : CE1: 8431352414 RGF//04/02/2017 08 : 40 ANA.LAURA : DCEG31/01/2017 23 : 33 ANA.LAURA : ODSWTPRD.-%CALLE 13 Y CALLE 11, AL LADO DE GLORIETALINK-8881990@HOTMAIL.COMIMEI2:867532021794239</v>
          </cell>
          <cell r="AN13" t="str">
            <v>1MH75AL1MX1Z30</v>
          </cell>
          <cell r="AO13">
            <v>0</v>
          </cell>
          <cell r="AP13" t="e">
            <v>#N/A</v>
          </cell>
          <cell r="AQ13" t="e">
            <v>#N/A</v>
          </cell>
          <cell r="AR13" t="e">
            <v>#N/A</v>
          </cell>
          <cell r="AS13" t="e">
            <v>#N/A</v>
          </cell>
          <cell r="AT13" t="e">
            <v>#N/A</v>
          </cell>
          <cell r="AV13">
            <v>0</v>
          </cell>
          <cell r="AW13" t="e">
            <v>#N/A</v>
          </cell>
          <cell r="AY13">
            <v>77051826</v>
          </cell>
          <cell r="AZ13">
            <v>0</v>
          </cell>
          <cell r="BA13">
            <v>77051826</v>
          </cell>
        </row>
        <row r="14">
          <cell r="D14">
            <v>60310153</v>
          </cell>
          <cell r="E14" t="str">
            <v>B</v>
          </cell>
          <cell r="F14" t="str">
            <v>CELULAR</v>
          </cell>
          <cell r="G14" t="str">
            <v>JesusSalvadorLopezRuiz</v>
          </cell>
          <cell r="H14" t="str">
            <v xml:space="preserve">9nasur,S/N,Pinotepan/CentroCP.71600
</v>
          </cell>
          <cell r="I14" t="str">
            <v>9545432993/9541232105</v>
          </cell>
          <cell r="J14" t="str">
            <v>HISENSE</v>
          </cell>
          <cell r="K14" t="str">
            <v>C20</v>
          </cell>
          <cell r="L14" t="str">
            <v>1MH75A91MX10D0H15H20021</v>
          </cell>
          <cell r="M14">
            <v>1092163697</v>
          </cell>
          <cell r="N14">
            <v>4999</v>
          </cell>
          <cell r="O14">
            <v>42590</v>
          </cell>
          <cell r="P14">
            <v>42761</v>
          </cell>
          <cell r="Q14">
            <v>201709</v>
          </cell>
          <cell r="R14" t="str">
            <v>CFOTORGADOPORSOPORTETECNICO(IRREPARABILIDAD)</v>
          </cell>
          <cell r="S14" t="str">
            <v>RAYADO,CONPORTASIM</v>
          </cell>
          <cell r="T14" t="str">
            <v>JuanFranciscoAlvizar</v>
          </cell>
          <cell r="U14" t="str">
            <v>2017-04-11</v>
          </cell>
          <cell r="V14" t="str">
            <v>CELULARES</v>
          </cell>
          <cell r="W14" t="str">
            <v>COMPLETADO</v>
          </cell>
          <cell r="X14" t="str">
            <v>TALLER</v>
          </cell>
          <cell r="Y14">
            <v>42761</v>
          </cell>
          <cell r="Z14">
            <v>171</v>
          </cell>
          <cell r="AA14" t="str">
            <v>M010</v>
          </cell>
          <cell r="AD14" t="str">
            <v>Pinotepan/Centro</v>
          </cell>
          <cell r="AE14" t="str">
            <v>OAX</v>
          </cell>
          <cell r="AF14" t="str">
            <v>MX</v>
          </cell>
          <cell r="AG14" t="str">
            <v>10408466</v>
          </cell>
          <cell r="AH14" t="str">
            <v>JESUS SALVADOR LOPEZ RUIZ</v>
          </cell>
          <cell r="AI14" t="str">
            <v>s/n 9na sur</v>
          </cell>
          <cell r="AJ14" t="str">
            <v>9541232105</v>
          </cell>
          <cell r="AK14" t="str">
            <v>9541232105</v>
          </cell>
          <cell r="AL14" t="str">
            <v>71600</v>
          </cell>
          <cell r="AM14" t="str">
            <v>19/04/2017 23 : 54 EVELYN.ZEPE : SEG: CFA.11/04/2017 06 : 29 Ricardo Espinosa : TCFINV, TCFCN NO HAY PRODUCTODISPONIBLE.TCFDEV, NO HAY PRODUCTO DISPONIBLE BRENDA MED23/03/2017 04 : 44 ANA.LAURA : CSCse ofrece a cliente C1, pero no lo acepta, se le envía correo a CF parasaber como procederá / cliente llamara el viernes para informarle.25/02/2017 04 : 22 RUBI.G : SEG: PENDIENTE POR CONFIRMAR POR PARTE DECF MODELO Y SERIE DE EQUIPO REMPLAZO RGF//08/02/2017 07 : 39 GABRIELA.B : CSCSe proporciona información de cambio de equipo por irreparabilidad03/02/2017 04 : 49 SERGIO.FER : TCF103/02/2017 04 : 48 SERGIO.FER : TCFT - Irreparabilidad02/02/2017 05 : 51 ANA.LAURA : CSCse valida con Ismael, escalara reporte a ST / cte enterado, se le pidenos de oportunidad al viernes para saber que procedera27/01/2017 04 : 30 RUBI.G : SE ANEXAN DOC DE COMPRA EN SISTEMA RGF//27/01/2017 04 : 15 RUBI.G : SE GENERA NUEVA ODS PARA SEGUIMIENTO ELEQUIPO YA LO TIENE PROCOM LO RECIBIO CON LA GUIA 8733604224 RGF//26/01/2017 07 : 39 ANA.LAURA : CSCse pide apoyo a compañera Ruby13/01/2017 00 : 30 201709 : SE CANCELA LA ODS, EQUIPO NO ARRIBO ATALLER. SE ANEXA EVIDENCIA10/01/2017 06 : 21 201709 : EQUIPO PENDIENTE POR ARRIBAR A CSA10/01/2017 05 : 17 MARIADOLO : (WTS SE ANEXAN DOCUMENTOS DE COMPRA ENSISTEMA)30/12/2016 05 : 17 MARIADOLO : CE1:873360422429/12/2016 10 : 08 SEMIRAMIS.M : ODSWTPDCEG29/12/2016 04 : 15 SEMIRAMIS.M : ODSWTPIDENTRE LAS CALLES 7MA PTE Y 5 TA PTEHAY UNA TIENDA DE ABARROTESCORREO NAZARENOMAT.JS@HOTMAIL.COM</v>
          </cell>
          <cell r="AN14" t="e">
            <v>#N/A</v>
          </cell>
          <cell r="AO14" t="e">
            <v>#N/A</v>
          </cell>
          <cell r="AP14" t="e">
            <v>#N/A</v>
          </cell>
          <cell r="AQ14" t="e">
            <v>#N/A</v>
          </cell>
          <cell r="AR14" t="e">
            <v>#N/A</v>
          </cell>
          <cell r="AS14" t="str">
            <v/>
          </cell>
          <cell r="AT14" t="e">
            <v>#N/A</v>
          </cell>
        </row>
        <row r="15">
          <cell r="D15">
            <v>60310640</v>
          </cell>
          <cell r="E15" t="str">
            <v>B</v>
          </cell>
          <cell r="F15" t="str">
            <v>CELULAR</v>
          </cell>
          <cell r="G15" t="str">
            <v>OfeliaPerezOcampo</v>
          </cell>
          <cell r="H15" t="str">
            <v>Agustindeiturbidenum212Centro/Tamultedelasbarrancas,TAB,CP86150</v>
          </cell>
          <cell r="I15">
            <v>9933514971</v>
          </cell>
          <cell r="J15" t="str">
            <v>HISENSE</v>
          </cell>
          <cell r="K15" t="str">
            <v>C20</v>
          </cell>
          <cell r="L15" t="str">
            <v>1MH75A91MX10D0HE7Z500EC</v>
          </cell>
          <cell r="M15" t="str">
            <v>CARTADEACEPTACION</v>
          </cell>
          <cell r="N15">
            <v>4499.99</v>
          </cell>
          <cell r="O15">
            <v>42722</v>
          </cell>
          <cell r="P15">
            <v>42767</v>
          </cell>
          <cell r="Q15">
            <v>201709</v>
          </cell>
          <cell r="R15" t="str">
            <v>CFOTORGADOPORSOPORTETECNICO(IRREPARABILIDAD)</v>
          </cell>
          <cell r="S15" t="str">
            <v>RAYADOCONPORTASIM</v>
          </cell>
          <cell r="T15" t="str">
            <v>JuanFranciscoAlvizar</v>
          </cell>
          <cell r="U15" t="str">
            <v>2017-04-14</v>
          </cell>
          <cell r="V15" t="str">
            <v>CELULARES</v>
          </cell>
          <cell r="W15" t="str">
            <v>COMPLETADO</v>
          </cell>
          <cell r="X15" t="str">
            <v>TALLER</v>
          </cell>
          <cell r="Y15">
            <v>42767</v>
          </cell>
          <cell r="Z15">
            <v>45</v>
          </cell>
          <cell r="AA15" t="str">
            <v>M010</v>
          </cell>
          <cell r="AD15" t="str">
            <v>Centro/Tamulte de las barrancas</v>
          </cell>
          <cell r="AE15" t="str">
            <v>TAB</v>
          </cell>
          <cell r="AF15" t="str">
            <v>MX</v>
          </cell>
          <cell r="AG15" t="str">
            <v>10409565</v>
          </cell>
          <cell r="AH15" t="str">
            <v>OFELIA PEREZ OCAMPO</v>
          </cell>
          <cell r="AI15" t="str">
            <v>Agustin de iturbide num 212</v>
          </cell>
          <cell r="AJ15" t="str">
            <v>9933514971</v>
          </cell>
          <cell r="AK15">
            <v>0</v>
          </cell>
          <cell r="AL15" t="str">
            <v>86150</v>
          </cell>
          <cell r="AM15" t="str">
            <v>19/04/2017 23 : 57 EVELYN.ZEPE : SEG: CFA.19/04/2017 01 : 59 SEMIRAMIS.M : CSCCte se comunica para dar seguimiento de su equipo se le menciona que serealizar la devolución se le pide enviar su documentos por correo acorreo devoluciónes@hisense.com11/04/2017 06 : 38 Ricardo Espinosa : TCFINV, TCFCN, POR FALTA DE PRODUCTOTCFDEV, POR FALTA DE PRODUCTO BRENDA MED06/04/2017 23 : 49 GABRIELA.B : Cliente Acepta cambio de modelo seenvía mail a Cf06/04/2017 23 : 47 GABRIELA.B : CSCSe brinda Información de Cf de C20 a C116/03/2017 01 : 53 RUBI.G : SEG: PENDIENTE OR GENERAR 54 Y 74 POR FALTADE MODELO, SERIE DE QUIPO A EMBARCAR PARA CF RGF//14/03/2017 05 : 58 GERARDO.GRA : CSC se indica tiempo de entrega aprox20 días hábiles en base a comentario del 21/02/2017. EMC*04/03/2017 02 : 17 GERARDO.GRA : CSC se le confirmara por correo tiempode entrega aproximado. EMC*25/02/2017 04 : 25 RUBI.G : SEG: PENDIENTE POR CONFIRMAR POR PARTE DECF MODELO Y SERIE DE EQUIPO REMPLAZO RGF//21/02/2017 01 : 20 SEMIRAMIS.M : CSCCte se comunica para saber el estatus de equipo se le menciona sobre elcf en un tiempo aproximado de 20 dias habiles en que se le enviaria09/02/2017 05 : 19 BRENDA.MORA : CSCSe le hace mención de la autorización del cf y el tiempo de entrega de20 días hábiles. TCF1PU-CSA08/02/2017 23 : 40 SERGIO.FER : TCF108/02/2017 23 : 39 SERGIO.FER : TCFT - Irreparabilidad08/02/2017 03 : 29 201709 : SE ANEXA REPORTE TECNICO PARA SU VALORACION04/02/2017 00 : 48 201709 : SE ANEXARON LOS DOCUMENTOS, EL EQUIPO PASA ASERVICIO02/02/2017 02 : 31 RUBI.G : SE ANEXAN DOCUMENTOS DE COMPRA EN SISTEMARGF//31/01/2017 02 : 00 MARIELA.CHA : CSCyady_7524@Hotmail.com14/01/2017 05 : 53 MARIADOLO : CE1:960125736313/01/2017 05 : 04 ANA.ROSA : DCEG12/01/2017 05 : 42 ANA.ROSA : ODSWTPRDMANUEL DOBLADO Y NICOLAS BRAVOYADYS_7524@HOTMAIL.COM</v>
          </cell>
          <cell r="AN15" t="e">
            <v>#N/A</v>
          </cell>
          <cell r="AO15" t="e">
            <v>#N/A</v>
          </cell>
          <cell r="AP15" t="e">
            <v>#N/A</v>
          </cell>
          <cell r="AQ15" t="e">
            <v>#N/A</v>
          </cell>
          <cell r="AR15" t="e">
            <v>#N/A</v>
          </cell>
          <cell r="AS15" t="str">
            <v/>
          </cell>
          <cell r="AT15" t="e">
            <v>#N/A</v>
          </cell>
          <cell r="AY15">
            <v>74011420</v>
          </cell>
        </row>
        <row r="16">
          <cell r="D16">
            <v>60310937</v>
          </cell>
          <cell r="E16" t="str">
            <v xml:space="preserve">A  </v>
          </cell>
          <cell r="F16" t="str">
            <v>CELULAR</v>
          </cell>
          <cell r="G16" t="str">
            <v>FelipeHernandezRamirez</v>
          </cell>
          <cell r="H16" t="str">
            <v>CostaricaFranciscoIMadero/Xalapa,VER,CP91070</v>
          </cell>
          <cell r="I16">
            <v>2281507280</v>
          </cell>
          <cell r="J16" t="str">
            <v>HISENSE</v>
          </cell>
          <cell r="K16" t="str">
            <v>C1</v>
          </cell>
          <cell r="L16" t="str">
            <v>1MH75AL1MX1Z30HAJH20164</v>
          </cell>
          <cell r="M16" t="str">
            <v>JAL/000238971</v>
          </cell>
          <cell r="N16">
            <v>7465.15</v>
          </cell>
          <cell r="O16">
            <v>42601</v>
          </cell>
          <cell r="P16">
            <v>42773</v>
          </cell>
          <cell r="Q16">
            <v>201709</v>
          </cell>
          <cell r="R16" t="str">
            <v>CFPORFALTADEREFACCIONT1022328(PCBLOGIC),OC1007466</v>
          </cell>
          <cell r="S16" t="str">
            <v>EQUIPORAYADOCONPORTASIM</v>
          </cell>
          <cell r="T16" t="str">
            <v>JUANFRANCISCOALVIZAR</v>
          </cell>
          <cell r="U16" t="str">
            <v>2017-04-18</v>
          </cell>
          <cell r="V16" t="str">
            <v>CELULARES</v>
          </cell>
          <cell r="W16" t="str">
            <v>COMPLETADO</v>
          </cell>
          <cell r="X16" t="str">
            <v>TALLER</v>
          </cell>
          <cell r="Y16">
            <v>42773</v>
          </cell>
          <cell r="Z16">
            <v>172</v>
          </cell>
          <cell r="AA16" t="str">
            <v>M010</v>
          </cell>
          <cell r="AD16" t="str">
            <v>Francisco I Madero/Xalapa</v>
          </cell>
          <cell r="AE16" t="str">
            <v>VER</v>
          </cell>
          <cell r="AF16" t="str">
            <v>MX</v>
          </cell>
          <cell r="AG16" t="str">
            <v>10409287</v>
          </cell>
          <cell r="AH16" t="str">
            <v>FELIPE HERNANDEZ RAMIREZ</v>
          </cell>
          <cell r="AI16" t="str">
            <v>30 Costa rica</v>
          </cell>
          <cell r="AJ16" t="str">
            <v>2281507280</v>
          </cell>
          <cell r="AK16" t="str">
            <v>2281566373</v>
          </cell>
          <cell r="AL16" t="str">
            <v>91070</v>
          </cell>
          <cell r="AM16" t="str">
            <v>20/04/2017 00 : 40 EVELYN.ZEPE : SEG: CFA.11/04/2017 23 : 21 Ricardo Espinosa : TCFINV, TCFCN NO HAY PRODUCTODISPONIBLE.TCFDEV NO HAY PRODUCTO DISPONIBLE BRENDA MED.11/04/2017 00 : 58 SEMIRAMIS.M : CSCCte se comunica muy molesto ya que no se le entrega su equipo se lemenciona que aun no culmina el proceso de auditoria sin embargo esta muymolesto pues semana con semana se le menciona lo mismo y no se leentrega nada pide exige una solución y no pretextos pues requiere de suequipo22/03/2017 01 : 42 GABRIELA.B : Se genera Complaint 54076343 porretraso en CF16/03/2017 02 : 19 RUBI.G : SEG: PENDIENTE POR GENERAR 54 Y 74 PORFALTA DE MODELO, SERIE DE QUIPO A EMBARCAR PARA CF RGF//01/03/2017 03 : 32 ANA.LAURA : CSCse va audio en la llamada y se corta25/02/2017 07 : 19 SEMIRAMIS.M : CSCCte se comuica para saber el estatus de equipo se trata de verlo conelcsa menciona que aunno esta confirmado el cf y probablemente el proximomartes sabriamos25/02/2017 03 : 22 RUBI.G : SEG: PENDIENTE POR CONFIRMAR POR PARTE DECF MODELO Y SERIE DE EQUIPO REMPLAZO RGF//18/02/2017 03 : 24 ERNESTO.HERN : TCF118/02/2017 03 : 24 ERNESTO.HERN : NP516/02/2017 03 : 55 201709 :P1. T1022328. 1007466EQUIPO PENDIENTE POR PARTE ( PCB LOGIC )09/02/2017 00 : 34 201709 : SE ANEXARON LOS DOCUMENTOS, EL EQUIPO PASA ASERVICIO08/02/2017 06 : 07 RUBI.G : SE ANEXAN DOCUMENTOS DE COMPRA EN SISTEMARGF//28/01/2017 06 : 44 RUBI.G : CE1: 6755142881 RGF//27/01/2017 09 : 08 SEMIRAMIS.M : ODSWTPDCEG27/01/2017 08 : 53 SEMIRAMIS.M : SEMIRAMIS.M : MODOR_ C1ODSWTPENTRE LAS CALLES ROCA PARTIDA Y ROCA DE PIEDRACORREO VIKTHOR.TA@LIVE.COM.MX</v>
          </cell>
          <cell r="AN16" t="e">
            <v>#N/A</v>
          </cell>
          <cell r="AO16" t="e">
            <v>#N/A</v>
          </cell>
          <cell r="AP16" t="e">
            <v>#N/A</v>
          </cell>
          <cell r="AQ16" t="e">
            <v>#N/A</v>
          </cell>
          <cell r="AR16" t="e">
            <v>#N/A</v>
          </cell>
          <cell r="AS16" t="e">
            <v>#N/A</v>
          </cell>
          <cell r="AT16" t="e">
            <v>#N/A</v>
          </cell>
          <cell r="AV16" t="str">
            <v>1MH75AL1MX1Z30</v>
          </cell>
          <cell r="AW16" t="e">
            <v>#N/A</v>
          </cell>
          <cell r="AY16">
            <v>74012111</v>
          </cell>
          <cell r="AZ16">
            <v>51013036</v>
          </cell>
          <cell r="BA16">
            <v>80140063</v>
          </cell>
        </row>
        <row r="17">
          <cell r="D17">
            <v>60311220</v>
          </cell>
          <cell r="E17" t="str">
            <v>B</v>
          </cell>
          <cell r="F17" t="str">
            <v>CELULAR</v>
          </cell>
          <cell r="G17" t="str">
            <v>ClaudiaChigoraCorral</v>
          </cell>
          <cell r="H17" t="str">
            <v>libertad73almoloya/snfranciscotlalcilalcalpan,MEX,CP50940</v>
          </cell>
          <cell r="I17" t="str">
            <v>044-7225639898</v>
          </cell>
          <cell r="J17" t="str">
            <v>HISENSE</v>
          </cell>
          <cell r="K17" t="str">
            <v>C20</v>
          </cell>
          <cell r="L17" t="str">
            <v>1M75A91MX10D0H6EZ500B4</v>
          </cell>
          <cell r="M17" t="str">
            <v>000301661</v>
          </cell>
          <cell r="N17">
            <v>5998.65</v>
          </cell>
          <cell r="O17">
            <v>42734</v>
          </cell>
          <cell r="P17">
            <v>42775</v>
          </cell>
          <cell r="Q17">
            <v>201709</v>
          </cell>
          <cell r="R17" t="str">
            <v xml:space="preserve">CFOTORGADOPORSOPORTETECNICO(IRREPARABILIDAD)
</v>
          </cell>
          <cell r="S17" t="str">
            <v>EQUIPORAYADOCONPORTASIM</v>
          </cell>
          <cell r="T17" t="str">
            <v>JUANFRANCISCOALIVIZAR</v>
          </cell>
          <cell r="U17" t="str">
            <v>2017-04-18</v>
          </cell>
          <cell r="V17" t="str">
            <v>CELULARES</v>
          </cell>
          <cell r="W17" t="str">
            <v>COMPLETADO</v>
          </cell>
          <cell r="X17" t="str">
            <v>TALLER</v>
          </cell>
          <cell r="Y17">
            <v>42775</v>
          </cell>
          <cell r="Z17">
            <v>41</v>
          </cell>
          <cell r="AA17" t="str">
            <v>M010</v>
          </cell>
          <cell r="AD17" t="str">
            <v>almoloya /sn francisco tlalcilalcalpan</v>
          </cell>
          <cell r="AE17" t="str">
            <v>MEX</v>
          </cell>
          <cell r="AF17" t="str">
            <v>MX</v>
          </cell>
          <cell r="AG17" t="str">
            <v>10411013</v>
          </cell>
          <cell r="AH17" t="str">
            <v>CLAUDIA CHIGORA CORRAL</v>
          </cell>
          <cell r="AI17" t="str">
            <v>73 libertad</v>
          </cell>
          <cell r="AJ17" t="str">
            <v>044-7225639898</v>
          </cell>
          <cell r="AK17">
            <v>0</v>
          </cell>
          <cell r="AL17" t="str">
            <v>50940</v>
          </cell>
          <cell r="AM17" t="str">
            <v>20/04/2017 00 : 47 EVELYN.ZEPE : SEG: CFA.11/04/2017 23 : 53 SEMIRAMIS.M : CSCCte se comunica para saber cuando se le enviara se le comento que no hasido posible ya que no se cuenta por ahora con la posibilidad de poderenviarla23/03/2017 04 : 00 GERARDO.GRA : CSC se indica fecha aproximada deentrega finales de mes de marzo. EMC*18/03/2017 04 : 08 GERARDO.GRA : CSC se indica se embarque sale lapróxima semana, se pide una segunda llamada finales de próxima semanapara una fecha de entrega aproximada. EMC*16/03/2017 02 : 27 RUBI.G : SEG: PENDIENTE POR GENERAR 54 Y 74 PORFALTA DE MODELO, SERIE DE QUIPO A EMBARCAR PARA CF RGF//11/03/2017 05 : 31 DULCE.M : Cte acepta cambio de modelo c1.08/03/2017 04 : 59 GERARDO.GRA : CSC se le pide tiempo de espera mas.se pasa ods a CF. EMC*25/02/2017 04 : 47 RUBI.G : SEG: PENDIENTE POR CONFIRMAR POR PARTE DECF MODELO Y SERIE DE EQUIPO REMPLAZO RGF//21/02/2017 02 : 03 SERGIO.FER : TCF121/02/2017 02 : 03 SERGIO.FER : TCFT - Irreparabilidad17/02/2017 23 : 29 201709 : SE ANEXA REPORTE TECNICO PARA SU VALORACION10/02/2017 23 : 53 201709 : SE ANEXARON LOS DOCUMENTOS, EL EQUIPO PASA ASERVICIO10/02/2017 06 : 54 RUBI.G : SE ANEXAN DOCUMENTOS DE COMPRA EN SISTEMARGF//08/02/2017 00 : 34 RUBI.G : CE1: 8431312562 RGF//04/02/2017 09 : 09 ANA.LAURA : DCEG28/01/2017 07 : 23 ANA.LAURA : ODSWTP%NEVADO Y MONTERREYDINOSAURIO.RGC@GMAIL.COM</v>
          </cell>
          <cell r="AN17" t="e">
            <v>#N/A</v>
          </cell>
          <cell r="AO17" t="e">
            <v>#N/A</v>
          </cell>
          <cell r="AP17" t="e">
            <v>#N/A</v>
          </cell>
          <cell r="AQ17" t="e">
            <v>#N/A</v>
          </cell>
          <cell r="AR17" t="e">
            <v>#N/A</v>
          </cell>
          <cell r="AS17" t="str">
            <v/>
          </cell>
          <cell r="AT17" t="e">
            <v>#N/A</v>
          </cell>
          <cell r="AY17">
            <v>74011441</v>
          </cell>
        </row>
        <row r="18">
          <cell r="D18">
            <v>60304601</v>
          </cell>
          <cell r="E18" t="str">
            <v>B</v>
          </cell>
          <cell r="F18" t="str">
            <v>CELULAR</v>
          </cell>
          <cell r="G18" t="str">
            <v>MarioArroyoReyes</v>
          </cell>
          <cell r="H18" t="str">
            <v>HeribertojaraNo.30,FraccReforma/Veracruz,VER,CP.91919</v>
          </cell>
          <cell r="I18">
            <v>2299782713</v>
          </cell>
          <cell r="J18" t="str">
            <v>HISENSE</v>
          </cell>
          <cell r="K18" t="str">
            <v>C20</v>
          </cell>
          <cell r="L18" t="str">
            <v>1M75A91MX10D0HDYZ6B3</v>
          </cell>
          <cell r="M18" t="str">
            <v>JRD/000164670</v>
          </cell>
          <cell r="N18">
            <v>5998.5</v>
          </cell>
          <cell r="O18">
            <v>42689</v>
          </cell>
          <cell r="P18">
            <v>42699</v>
          </cell>
          <cell r="Q18">
            <v>201709</v>
          </cell>
          <cell r="R18" t="str">
            <v>CFOTORGADOPORSOPORTETECNICO(IRREPARABILIDAD)</v>
          </cell>
          <cell r="S18" t="str">
            <v>EQUIPOMALTRATADO</v>
          </cell>
          <cell r="T18" t="str">
            <v>JuanFranciscoAlvizar</v>
          </cell>
          <cell r="U18" t="str">
            <v>2017-04-21</v>
          </cell>
          <cell r="V18" t="str">
            <v>CELULARES</v>
          </cell>
          <cell r="W18" t="str">
            <v>COMPLETADO</v>
          </cell>
          <cell r="X18" t="str">
            <v>TALLER</v>
          </cell>
          <cell r="Y18">
            <v>42699</v>
          </cell>
          <cell r="Z18">
            <v>10</v>
          </cell>
          <cell r="AA18" t="str">
            <v>M010</v>
          </cell>
          <cell r="AD18" t="str">
            <v>Fracc Reforma/Veracruz</v>
          </cell>
          <cell r="AE18" t="str">
            <v>VER</v>
          </cell>
          <cell r="AF18" t="str">
            <v>MX</v>
          </cell>
          <cell r="AG18" t="str">
            <v>10404586</v>
          </cell>
          <cell r="AH18" t="str">
            <v>MARIO ARROYO REYES</v>
          </cell>
          <cell r="AI18" t="str">
            <v>30 Heriberto jara</v>
          </cell>
          <cell r="AJ18" t="str">
            <v>2299782713</v>
          </cell>
          <cell r="AK18">
            <v>0</v>
          </cell>
          <cell r="AL18" t="str">
            <v>91919</v>
          </cell>
          <cell r="AM18" t="str">
            <v>23/01/2017 23 : 56 MARCO.DIAZ : TCF2***MODELO HS-C20(BLACK)***SERIE867532020256511***ENVIADO A 201709***F. DE EMBARQUE 13 ENE 2017***CARSSA04/01/2017 03 : 36 JUANANTONIO : CSCCTE en espera del equipo24/12/2016 01 : 23 MARCO.DIAZ : TCF174 74009243 SULIKEY VILLEDATCF1PU CSA21/12/2016 07 : 03 ANA.ROSA : CSCse le indica a cte que aun están dentro del tiempo de respuesta 20 díashábiles07/12/2016 03 : 32 ANA.LAURA : CSCse le informa a cte el proceso de CF 20dias/hab07/12/2016 02 : 22 RODRIGUEZ ERICK : SEG: TCF1. EZA.30/11/2016 01 : 25 SERGIO.FER : TCFT - Irreparabilidad29/11/2016 02 : 06 201709 : SE ANEXA REPORTE TECNICO PARA SU VALORACION26/11/2016 05 : 25 MARIADOLO :(WTS SE ANEXAN DOCUMENTOS DE COMPRA EN SISTEMA)24/11/2016 00 : 02 MARIADOLO : CE1:328874054523/11/2016 01 : 19 SEMIRAMIS.M : CSCCte se comunica para saber el tiempo en que se le enviara la guia se lemenciona que es de 24 a 48 hrs habiles18/11/2016 06 : 43 ADRIANA.SAN : DCEG:17/11/2016 07 : 48 ADRIANA.SAN : ODSWTPRD% RAFAEL FREYRE Y CRISTOBAL COLONHYDRA4040@GMAIL.COM</v>
          </cell>
          <cell r="AN18" t="e">
            <v>#N/A</v>
          </cell>
          <cell r="AO18" t="e">
            <v>#N/A</v>
          </cell>
          <cell r="AP18" t="e">
            <v>#N/A</v>
          </cell>
          <cell r="AQ18" t="e">
            <v>#N/A</v>
          </cell>
          <cell r="AR18" t="e">
            <v>#N/A</v>
          </cell>
          <cell r="AS18" t="str">
            <v/>
          </cell>
          <cell r="AT18" t="e">
            <v>#N/A</v>
          </cell>
          <cell r="AY18">
            <v>74012856</v>
          </cell>
          <cell r="AZ18">
            <v>51013778</v>
          </cell>
          <cell r="BA18">
            <v>80152954</v>
          </cell>
        </row>
        <row r="19">
          <cell r="D19">
            <v>60311231</v>
          </cell>
          <cell r="E19" t="str">
            <v>B</v>
          </cell>
          <cell r="F19" t="str">
            <v>CELULAR</v>
          </cell>
          <cell r="G19" t="str">
            <v>SERGIO GONZALEZ</v>
          </cell>
          <cell r="H19" t="str">
            <v>Juan Sarabia MONTERREY 5221/Croc Infonavit,NL CP 64200</v>
          </cell>
          <cell r="I19">
            <v>8183060116</v>
          </cell>
          <cell r="J19" t="str">
            <v>HISENSE</v>
          </cell>
          <cell r="K19" t="str">
            <v xml:space="preserve">C20 </v>
          </cell>
          <cell r="L19" t="str">
            <v>SN</v>
          </cell>
          <cell r="M19" t="str">
            <v>WE/000171474</v>
          </cell>
          <cell r="N19">
            <v>5998.52</v>
          </cell>
          <cell r="O19">
            <v>42606</v>
          </cell>
          <cell r="P19">
            <v>42619</v>
          </cell>
          <cell r="Q19">
            <v>201709</v>
          </cell>
          <cell r="R19" t="str">
            <v xml:space="preserve">CF OTORGADO POR SOPORTE TECNICO (IRREPARABILIDAD) </v>
          </cell>
          <cell r="S19" t="str">
            <v xml:space="preserve">EQUIPO RAYADO Y MALTRATADO </v>
          </cell>
          <cell r="T19" t="str">
            <v xml:space="preserve">JUAN FRANCISCO ALVIZAR            </v>
          </cell>
          <cell r="U19" t="str">
            <v>2017-04-19</v>
          </cell>
          <cell r="V19" t="str">
            <v>CELULARES</v>
          </cell>
          <cell r="W19" t="str">
            <v>COMPLETADO</v>
          </cell>
          <cell r="X19" t="str">
            <v>TALLER</v>
          </cell>
          <cell r="Y19">
            <v>42775</v>
          </cell>
          <cell r="Z19">
            <v>13</v>
          </cell>
          <cell r="AA19" t="str">
            <v>M010</v>
          </cell>
          <cell r="AD19" t="str">
            <v>MONTERREY/Croc Infonavit</v>
          </cell>
          <cell r="AE19" t="str">
            <v>NL</v>
          </cell>
          <cell r="AF19" t="str">
            <v>MX</v>
          </cell>
          <cell r="AG19" t="str">
            <v>10411792</v>
          </cell>
          <cell r="AH19" t="str">
            <v>SERGIO GONZALEZ</v>
          </cell>
          <cell r="AI19" t="str">
            <v>5221 Juan Sarabia</v>
          </cell>
          <cell r="AJ19" t="str">
            <v>8183060116</v>
          </cell>
          <cell r="AK19">
            <v>0</v>
          </cell>
          <cell r="AL19" t="str">
            <v>64200</v>
          </cell>
          <cell r="AM19" t="str">
            <v>16/03/2017 01 : 59 RUBI.G : SEG: PENDIENTE OR GENERAR 54 Y 74 POR FALTADE MODELO, SERIE DE QUIPO A EMBARCAR PARA CF RGF//25/02/2017 04 : 40 RUBI.G : SEG: PENDIENTE POR CONFIRMAR POR PARTE DECF MODELO Y SERIE DE EQUIPO REMPLAZO RGF//11/02/2017 00 : 54 SERGIO.FER : TCF111/02/2017 00 : 54 SERGIO.FER : TCFT - Irreparabilidad10/02/2017 07 : 57 201709 : SE ANEXA REPORTE PARA SU VALORACION10/02/2017 07 : 45 RUBI.G : SE ANEXAN DOCUMENTOS DE COMPRA EN SISTEMARGF//10/02/2017 07 : 42 RUBI.G : TELMEX RGF//</v>
          </cell>
          <cell r="AN19" t="e">
            <v>#N/A</v>
          </cell>
          <cell r="AO19">
            <v>0</v>
          </cell>
          <cell r="AP19" t="e">
            <v>#N/A</v>
          </cell>
          <cell r="AQ19" t="e">
            <v>#N/A</v>
          </cell>
          <cell r="AR19" t="e">
            <v>#N/A</v>
          </cell>
          <cell r="AS19" t="str">
            <v/>
          </cell>
          <cell r="AT19" t="e">
            <v>#N/A</v>
          </cell>
        </row>
        <row r="20">
          <cell r="D20">
            <v>60300822</v>
          </cell>
          <cell r="E20" t="str">
            <v xml:space="preserve">A  </v>
          </cell>
          <cell r="F20" t="str">
            <v>TV</v>
          </cell>
          <cell r="G20" t="str">
            <v>IRMA MIREYA RUIZ TELLEZ</v>
          </cell>
          <cell r="H20" t="str">
            <v xml:space="preserve">ANDADOR CHOLULA NO.18 COL. LA FLORESTA. POZA RICA, VER. </v>
          </cell>
          <cell r="I20">
            <v>7828270687</v>
          </cell>
          <cell r="J20" t="str">
            <v>HISENSE</v>
          </cell>
          <cell r="K20" t="str">
            <v>32H5B</v>
          </cell>
          <cell r="L20" t="str">
            <v>32G154814H00789</v>
          </cell>
          <cell r="M20">
            <v>1746</v>
          </cell>
          <cell r="N20">
            <v>5199</v>
          </cell>
          <cell r="O20">
            <v>42482</v>
          </cell>
          <cell r="P20">
            <v>42665</v>
          </cell>
          <cell r="Q20">
            <v>201060</v>
          </cell>
          <cell r="R20" t="str">
            <v>MAIN BOARD OC-1003074</v>
          </cell>
          <cell r="S20" t="str">
            <v/>
          </cell>
          <cell r="T20" t="str">
            <v xml:space="preserve"> Zeineb Vega Fecha de Aplicación:Y</v>
          </cell>
          <cell r="U20" t="str">
            <v>2017</v>
          </cell>
          <cell r="V20" t="str">
            <v>SUR</v>
          </cell>
          <cell r="W20" t="str">
            <v>COMPLETADO</v>
          </cell>
          <cell r="X20" t="str">
            <v>TALLER</v>
          </cell>
          <cell r="Y20">
            <v>42667</v>
          </cell>
          <cell r="Z20">
            <v>183</v>
          </cell>
          <cell r="AA20" t="str">
            <v>M010</v>
          </cell>
          <cell r="AD20" t="str">
            <v>Poza rica / La floresta</v>
          </cell>
          <cell r="AE20" t="str">
            <v>VER</v>
          </cell>
          <cell r="AF20" t="str">
            <v>MX</v>
          </cell>
          <cell r="AG20" t="str">
            <v>10400812</v>
          </cell>
          <cell r="AH20" t="str">
            <v>IRMA MIREYA RUIZ TELLEZ</v>
          </cell>
          <cell r="AI20" t="str">
            <v>18 Andador cholula</v>
          </cell>
          <cell r="AJ20" t="str">
            <v>7828270687</v>
          </cell>
          <cell r="AK20">
            <v>0</v>
          </cell>
          <cell r="AL20" t="str">
            <v>93320</v>
          </cell>
          <cell r="AM20" t="str">
            <v>21/12/2016 00 : 25 SEMIRAMIS.M : CSCCte se comunica para verificar si se envio el equipo se le menciona conrespecto a la nota anterior se le pide que nos de oportunidad de quellegue07/12/2016 00 : 50 JUANANTONIO : CSCse le indican tiempos al CTE,&lt;(&gt;,&lt;)&gt;, al parecer cte saldrá el dia 19 devacaciones29/11/2016 04 : 58 Ricardo Espinosa : TCF2***MODELO32H5B2***32G1614E4H02994***ENVIADO A 201060***F. DE EMBARQUE 14 DE NOV2016***N° SHIPPING S-0003279123/11/2016 05 : 16 MARCO.DIAZ : TCF174 7400851518/11/2016 00 : 28 MARCO.DIAZ : TCF1, TCF1PU CSA ANGELICA MTZ10/11/2016 07 : 15 201060 : CTE NOTIFICADO. CEL. DE CTE 782829008309/11/2016 01 : 52 201060 : EQUIPO DAÑADO EN CSA04/11/2016 09 : 09 201060 : CTE NO CONTACTADO03/11/2016 03 : 04 ERNESTO.HERN : NP529/10/2016 07 : 52 201060 : P1: MAIN BOARD OC-100307429/10/2016 06 : 22 201060 : EQUIPO EN TALLER28/10/2016 00 : 15 201060 : PV: 28/10/1625/10/2016 01 : 09 201060 : CTE NO CONTACTADO, NO CONTESTA22/10/2016 01 : 55 MARIELA.CHA : ODSWTPALAMO Y ROBLEES LA PRIMERA CASA DE LA ESQUINA DEL ANDADOR CAOBAFACHADA AMARILLOCON ROJO</v>
          </cell>
          <cell r="AN20" t="str">
            <v>3TE32A150815</v>
          </cell>
          <cell r="AO20" t="str">
            <v>Smart</v>
          </cell>
          <cell r="AP20" t="str">
            <v>Hisense</v>
          </cell>
          <cell r="AQ20" t="str">
            <v>Opera</v>
          </cell>
          <cell r="AR20" t="str">
            <v>HD 1366 X 768</v>
          </cell>
          <cell r="AS20" t="str">
            <v>3TE32G163827G163827M010</v>
          </cell>
          <cell r="AT20" t="str">
            <v>0</v>
          </cell>
          <cell r="AU20" t="str">
            <v>32H5B2</v>
          </cell>
          <cell r="AV20" t="str">
            <v>3TE32G163827</v>
          </cell>
          <cell r="AW20" t="str">
            <v>G163827</v>
          </cell>
          <cell r="AX20" t="str">
            <v>M010</v>
          </cell>
          <cell r="AY20">
            <v>74008515</v>
          </cell>
          <cell r="AZ20">
            <v>51007469</v>
          </cell>
          <cell r="BA20">
            <v>80091946</v>
          </cell>
        </row>
        <row r="21">
          <cell r="D21">
            <v>60311994</v>
          </cell>
          <cell r="E21" t="str">
            <v xml:space="preserve">A  </v>
          </cell>
          <cell r="F21" t="str">
            <v>CELULAR</v>
          </cell>
          <cell r="G21" t="str">
            <v>Jose Martin Alfonso Mendieta</v>
          </cell>
          <cell r="H21" t="str">
            <v>Francisco I. Madero No. 210 Int 202, celaya /centro, GTO, CP. 38000</v>
          </cell>
          <cell r="I21" t="str">
            <v xml:space="preserve">461-608-34-44 </v>
          </cell>
          <cell r="J21" t="str">
            <v>HISENSE</v>
          </cell>
          <cell r="K21" t="str">
            <v>C20</v>
          </cell>
          <cell r="L21" t="str">
            <v>1MH75A91MX10D0H51Z503B9</v>
          </cell>
          <cell r="M21" t="str">
            <v>AZT/000258327</v>
          </cell>
          <cell r="N21">
            <v>5998.5</v>
          </cell>
          <cell r="O21">
            <v>42670</v>
          </cell>
          <cell r="P21">
            <v>42786</v>
          </cell>
          <cell r="Q21">
            <v>201709</v>
          </cell>
          <cell r="R21" t="str">
            <v xml:space="preserve">CF POR FALTA DE REFACCION PARTE T1019758,  PCB LOGIC, OC- 1007866
</v>
          </cell>
          <cell r="S21" t="str">
            <v>EQUIPO MALTRATDO CON PORTA SIM</v>
          </cell>
          <cell r="T21" t="str">
            <v xml:space="preserve"> Juan Francisco Alvizar           </v>
          </cell>
          <cell r="U21" t="str">
            <v>2017-04-20</v>
          </cell>
          <cell r="V21" t="str">
            <v>CELULARES</v>
          </cell>
          <cell r="W21" t="str">
            <v>COMPLETADO</v>
          </cell>
          <cell r="X21" t="str">
            <v>TALLER</v>
          </cell>
          <cell r="Y21">
            <v>42786</v>
          </cell>
          <cell r="Z21">
            <v>116</v>
          </cell>
          <cell r="AA21" t="str">
            <v>M010</v>
          </cell>
          <cell r="AD21" t="str">
            <v>celaya /centro</v>
          </cell>
          <cell r="AE21" t="str">
            <v>GTO</v>
          </cell>
          <cell r="AF21" t="str">
            <v>MX</v>
          </cell>
          <cell r="AG21" t="str">
            <v>10410754</v>
          </cell>
          <cell r="AH21" t="str">
            <v>JOSE MARTIN ALFONSO MENDIETA</v>
          </cell>
          <cell r="AI21" t="str">
            <v>Francisco I. Madero No. 210 Int 202</v>
          </cell>
          <cell r="AJ21" t="str">
            <v>461-608-34-44</v>
          </cell>
          <cell r="AK21" t="str">
            <v>461-140-20-28</v>
          </cell>
          <cell r="AL21" t="str">
            <v>38000</v>
          </cell>
          <cell r="AM21" t="str">
            <v>16/03/2017 02 : 12 RUBI.G : SEG: PENDIENTE POR GENERAR 54 Y 74 PORFALTA DE MODELO, SERIE DE QUIPO A EMBARCAR PARA CF RGF//04/03/2017 00 : 52 LAURA.HERNA : se le indica a cte proceso de cf.proporciona num telefónico 461614744828/02/2017 04 : 50 ERNESTO.HERN : TCF128/02/2017 04 : 49 ERNESTO.HERN : NP524/02/2017 08 : 06 201709 : P1. T1019758. 1007866EQUIPO PENDIENTE POR PARTE ( PCB LOGIC )21/02/2017 05 : 57 201709 : SE ANEXARON LOS DOCUMENTOS, EL EQUIPO PASA ASERVICIO21/02/2017 05 : 06 RUBI.G : SE ANEXAN DOCUMENTOS DE COMPRA EN SISTEMARGF//17/02/2017 01 : 38 RUBI.G : CE1: 3123769353 RGF//15/02/2017 23 : 19 BRENDA.MORA : DCEG15/02/2017 23 : 14 BRENDA.MORA : ODSWTP%GUANABANA Y JACARANDAS, A 5 CUADRAS DE LAS VIAS DEL FERROCARRIL</v>
          </cell>
          <cell r="AN21" t="str">
            <v>1MH75AL1MX1Z30</v>
          </cell>
          <cell r="AO21">
            <v>0</v>
          </cell>
          <cell r="AP21" t="e">
            <v>#N/A</v>
          </cell>
          <cell r="AQ21" t="e">
            <v>#N/A</v>
          </cell>
          <cell r="AR21" t="e">
            <v>#N/A</v>
          </cell>
          <cell r="AS21" t="str">
            <v/>
          </cell>
          <cell r="AT21" t="e">
            <v>#N/A</v>
          </cell>
          <cell r="AY21">
            <v>74012369</v>
          </cell>
          <cell r="AZ21">
            <v>51013293</v>
          </cell>
        </row>
        <row r="22">
          <cell r="D22">
            <v>60312930</v>
          </cell>
          <cell r="E22" t="str">
            <v xml:space="preserve">A  </v>
          </cell>
          <cell r="F22" t="str">
            <v>CELULAR</v>
          </cell>
          <cell r="G22" t="str">
            <v>Cristian Lucero Madrigal</v>
          </cell>
          <cell r="H22" t="str">
            <v>Maximino perez frias ed c dpt 2, Centro/Jose maria pino suarez,TAB, CP. 86029</v>
          </cell>
          <cell r="I22">
            <v>9932976688</v>
          </cell>
          <cell r="J22" t="str">
            <v>HISENSE</v>
          </cell>
          <cell r="K22" t="str">
            <v>C20</v>
          </cell>
          <cell r="L22" t="str">
            <v>1MH75A91MX10D0HEKZ501E2</v>
          </cell>
          <cell r="M22">
            <v>7211</v>
          </cell>
          <cell r="N22">
            <v>4999</v>
          </cell>
          <cell r="O22">
            <v>42762</v>
          </cell>
          <cell r="P22">
            <v>42793</v>
          </cell>
          <cell r="Q22">
            <v>201709</v>
          </cell>
          <cell r="R22" t="str">
            <v>CF POR FALTA DE REFACCION PCB LOGIC T1019759 OC-1008161</v>
          </cell>
          <cell r="S22" t="str">
            <v xml:space="preserve"> EQUIPO MALTRATADO CON PORTA SIM</v>
          </cell>
          <cell r="T22" t="str">
            <v xml:space="preserve"> Juan Francisco Alvizar           </v>
          </cell>
          <cell r="U22" t="str">
            <v>2017-04-20</v>
          </cell>
          <cell r="V22" t="str">
            <v>CELULARES</v>
          </cell>
          <cell r="W22" t="str">
            <v>COMPLETADO</v>
          </cell>
          <cell r="X22" t="str">
            <v>TALLER</v>
          </cell>
          <cell r="Y22">
            <v>42793</v>
          </cell>
          <cell r="Z22">
            <v>31</v>
          </cell>
          <cell r="AA22" t="str">
            <v>M010</v>
          </cell>
          <cell r="AD22" t="str">
            <v>Centro/Jose maria pinos uarez</v>
          </cell>
          <cell r="AE22" t="str">
            <v>TAB</v>
          </cell>
          <cell r="AF22" t="str">
            <v>MX</v>
          </cell>
          <cell r="AG22" t="str">
            <v>10412798</v>
          </cell>
          <cell r="AH22" t="str">
            <v>CRISTIAN LUCERO MADRIGAL</v>
          </cell>
          <cell r="AI22" t="str">
            <v>Maximino perez frias ed c dpt 2</v>
          </cell>
          <cell r="AJ22" t="str">
            <v>3155279</v>
          </cell>
          <cell r="AK22" t="str">
            <v>3155279</v>
          </cell>
          <cell r="AL22" t="str">
            <v>86029</v>
          </cell>
          <cell r="AM22" t="str">
            <v>17/03/2017 00 : 39 ERNESTO.HERN : TCF117/03/2017 00 : 39 ERNESTO.HERN : NP514/03/2017 00 : 11 201709 : RT. SE ANEXA REPORTE TECNICO PARA SUVALORACION04/03/2017 02 : 37 201709 : P1. T1019759. 1008161EQUIPO PENDIENTE POR PARTE ( PCB LOGIC )28/02/2017 05 : 11 GABRIELA.B : CSCSe proporciona Información de Orden y se indica en seguimiento28/02/2017 03 : 31 201709 : EL EQUIPO SE ENCUENTRA EN PROCESO DEREPARACION23/02/2017 08 : 16 RUBI.G : CE1: 4296054744 RGF//23/02/2017 02 : 46 DULCE.M : DCEG23/02/2017 00 : 51 DULCE.M : ENTRE CALLES MATILDE PEREZ FRIAS YFRANCISCO TRUJILLOCORREO LUCERO.12@LIVE.COMODSWTP</v>
          </cell>
          <cell r="AN22" t="e">
            <v>#N/A</v>
          </cell>
          <cell r="AO22">
            <v>0</v>
          </cell>
          <cell r="AP22" t="e">
            <v>#N/A</v>
          </cell>
          <cell r="AQ22" t="e">
            <v>#N/A</v>
          </cell>
          <cell r="AR22" t="e">
            <v>#N/A</v>
          </cell>
          <cell r="AS22" t="str">
            <v/>
          </cell>
          <cell r="AT22" t="e">
            <v>#N/A</v>
          </cell>
        </row>
        <row r="23">
          <cell r="D23">
            <v>60312982</v>
          </cell>
          <cell r="E23" t="str">
            <v xml:space="preserve">A  </v>
          </cell>
          <cell r="F23" t="str">
            <v>CELULAR</v>
          </cell>
          <cell r="G23" t="str">
            <v>Maria del Carmen Castell Anguiano</v>
          </cell>
          <cell r="H23" t="str">
            <v>AV. J. MERCED CABRERA No 1200, villa de alvarez/la comarca, COL,  CP. 28989</v>
          </cell>
          <cell r="I23">
            <v>3123163500</v>
          </cell>
          <cell r="J23" t="str">
            <v>HISENSE</v>
          </cell>
          <cell r="K23" t="str">
            <v>C20</v>
          </cell>
          <cell r="L23" t="str">
            <v>1MH75A91MX10D0HB1H2034E</v>
          </cell>
          <cell r="M23" t="str">
            <v>CFDI0009841813</v>
          </cell>
          <cell r="N23">
            <v>3102.76</v>
          </cell>
          <cell r="O23">
            <v>42727</v>
          </cell>
          <cell r="P23">
            <v>42793</v>
          </cell>
          <cell r="Q23">
            <v>201709</v>
          </cell>
          <cell r="R23" t="str">
            <v>CF POR FALTA DE REFACCION PCB T1019761. OC- 1008161</v>
          </cell>
          <cell r="S23" t="str">
            <v xml:space="preserve"> EQUIPO MALTRATADO CON PORTA SIM</v>
          </cell>
          <cell r="T23" t="str">
            <v xml:space="preserve"> Juan Francisco Alvizar           </v>
          </cell>
          <cell r="U23" t="str">
            <v>2017-04-20</v>
          </cell>
          <cell r="V23" t="str">
            <v>CELULARES</v>
          </cell>
          <cell r="W23" t="str">
            <v>COMPLETADO</v>
          </cell>
          <cell r="X23" t="str">
            <v>TALLER</v>
          </cell>
          <cell r="Y23">
            <v>42793</v>
          </cell>
          <cell r="Z23">
            <v>66</v>
          </cell>
          <cell r="AA23" t="str">
            <v>M010</v>
          </cell>
          <cell r="AD23" t="str">
            <v>villa de alvarez/la comarca</v>
          </cell>
          <cell r="AE23" t="str">
            <v>COL</v>
          </cell>
          <cell r="AF23" t="str">
            <v>MX</v>
          </cell>
          <cell r="AG23" t="str">
            <v>10412781</v>
          </cell>
          <cell r="AH23" t="str">
            <v>MARIA DEL CARMEN CASTELL ANGUIANO</v>
          </cell>
          <cell r="AI23" t="str">
            <v>1200 AV. J. MERCED CABRERA</v>
          </cell>
          <cell r="AJ23" t="str">
            <v>3123163500</v>
          </cell>
          <cell r="AK23">
            <v>0</v>
          </cell>
          <cell r="AL23" t="str">
            <v>28989</v>
          </cell>
          <cell r="AM23" t="str">
            <v>17/03/2017 00 : 40 ERNESTO.HERN : TCF117/03/2017 00 : 40 ERNESTO.HERN : NP514/03/2017 01 : 09 JUANANTONIO : correo: carmen.castell@lamarina.com.mx04/03/2017 02 : 39 201709 : P1. T1019761. 1008161EQUIPO PENDIENTE POR PARTE ( PCB LOGIC )02/03/2017 07 : 17 201709 : EL EQUIPO SE ENCUENTRA EN PROCESO DEREPARACION28/02/2017 23 : 29 201709 : EQUIPO PENDIENTE POR ARRIBA A CSA28/02/2017 07 : 52 RUBI.G : TIENDA ENVIO EQUIPOS CON ESTAS GUIA3374629753SE ANEXAN DOCUMENTOS DE COMPRA EN SISTEMA RGF//24/02/2017 06 : 43 RUBI.G : CE1: 3374649423 RGF//23/02/2017 08 : 28 RUBI.G : DCEG RGF//23/02/2017 00 : 28 RUBI.G : : DESDE QUE LO SACAMOS DE LA CAJA NOS DIMOSCUENTA QUE EL EQUIPO VIENE DESPEGADO DE LA PARTE DE LA BATERÍA Y HUELE A ACEITE COMO SI SE HUBIESE TIRADO EL LÍQUIDO DE LABATERÍA</v>
          </cell>
          <cell r="AN23" t="e">
            <v>#N/A</v>
          </cell>
          <cell r="AO23">
            <v>0</v>
          </cell>
          <cell r="AP23" t="e">
            <v>#N/A</v>
          </cell>
          <cell r="AQ23" t="e">
            <v>#N/A</v>
          </cell>
          <cell r="AR23" t="e">
            <v>#N/A</v>
          </cell>
          <cell r="AS23" t="str">
            <v/>
          </cell>
          <cell r="AT23" t="e">
            <v>#N/A</v>
          </cell>
        </row>
        <row r="24">
          <cell r="D24">
            <v>60313218</v>
          </cell>
          <cell r="E24" t="str">
            <v xml:space="preserve">A  </v>
          </cell>
          <cell r="F24" t="str">
            <v>CELULAR</v>
          </cell>
          <cell r="G24" t="str">
            <v>Zenen Beristain Rico</v>
          </cell>
          <cell r="H24" t="str">
            <v>Av. de la republica esq calle 4 cuichapa/providencia CP 94929</v>
          </cell>
          <cell r="I24" t="str">
            <v>2787330157 / 2711408634</v>
          </cell>
          <cell r="J24" t="str">
            <v>HISENSE</v>
          </cell>
          <cell r="K24" t="str">
            <v>U972</v>
          </cell>
          <cell r="L24" t="str">
            <v>1MS75CE9MX10D0HDFD10526</v>
          </cell>
          <cell r="M24" t="str">
            <v xml:space="preserve">TICKET DE COMPRA </v>
          </cell>
          <cell r="N24">
            <v>3068.03</v>
          </cell>
          <cell r="O24">
            <v>42644</v>
          </cell>
          <cell r="P24">
            <v>42769</v>
          </cell>
          <cell r="Q24">
            <v>201709</v>
          </cell>
          <cell r="R24" t="str">
            <v>CF POR FALTA DE REFACCION DISPLAY T1021644.  1008506</v>
          </cell>
          <cell r="S24" t="str">
            <v xml:space="preserve">EQUIPO RAYADO CON TAPA </v>
          </cell>
          <cell r="T24" t="str">
            <v xml:space="preserve"> JUAN FRANCISCO ALVIZAR           </v>
          </cell>
          <cell r="U24" t="str">
            <v>2017-04-20</v>
          </cell>
          <cell r="V24" t="str">
            <v>CELULARES</v>
          </cell>
          <cell r="W24" t="str">
            <v>COMPLETADO</v>
          </cell>
          <cell r="X24" t="str">
            <v>TALLER</v>
          </cell>
          <cell r="Y24">
            <v>42796</v>
          </cell>
          <cell r="Z24">
            <v>125</v>
          </cell>
          <cell r="AA24" t="str">
            <v>M010</v>
          </cell>
          <cell r="AD24" t="str">
            <v>cuichapa/providencia</v>
          </cell>
          <cell r="AE24" t="str">
            <v>VER</v>
          </cell>
          <cell r="AF24" t="str">
            <v>MX</v>
          </cell>
          <cell r="AG24" t="str">
            <v>10413206</v>
          </cell>
          <cell r="AH24" t="str">
            <v>ZENEN BERISTAIN RICO</v>
          </cell>
          <cell r="AI24" t="str">
            <v>s/n Av. de la republica esq calle 4</v>
          </cell>
          <cell r="AJ24" t="str">
            <v>2711408634</v>
          </cell>
          <cell r="AK24" t="str">
            <v>2711408634</v>
          </cell>
          <cell r="AL24" t="str">
            <v>94929</v>
          </cell>
          <cell r="AM24" t="str">
            <v>16/03/2017 06 : 24 JORGE.VAZ : TCF116/03/2017 06 : 24 JORGE.VAZ : NP513/03/2017 22 : 55 201709 : P1. T1021644. 1008506EQUIPO PENDIENTE POR PARTE ( DISPLAY )03/03/2017 23 : 31 201709 : EL EQUIPO SE ENCUENTRA EN PROCESO DEREPARACION03/03/2017 06 : 48 RUBI.G : SE ANEXAN DOCUMENTOS DE COMPRA EN SISTEMARGF//02/03/2017 00 : 18 RUBI.G : CE1: 2444378020 RGF//01/03/2017 03 : 47 ANA.LAURA : DCEG25/02/2017 05 : 05 ANA.LAURA : ODSWTPCASA CON FACHADA COLOR AZUL MARINO, ANTES DEL SEGURO SOCIALZBERISTAIN@HOTMAIL.COM</v>
          </cell>
          <cell r="AN24" t="e">
            <v>#N/A</v>
          </cell>
          <cell r="AO24">
            <v>0</v>
          </cell>
          <cell r="AP24" t="e">
            <v>#N/A</v>
          </cell>
          <cell r="AQ24" t="e">
            <v>#N/A</v>
          </cell>
          <cell r="AR24" t="e">
            <v>#N/A</v>
          </cell>
          <cell r="AS24" t="str">
            <v/>
          </cell>
          <cell r="AT24" t="e">
            <v>#N/A</v>
          </cell>
        </row>
        <row r="25">
          <cell r="D25">
            <v>60313516</v>
          </cell>
          <cell r="E25" t="str">
            <v xml:space="preserve">A  </v>
          </cell>
          <cell r="F25" t="str">
            <v>CELULAR</v>
          </cell>
          <cell r="G25" t="str">
            <v>Jesus Rodriguez</v>
          </cell>
          <cell r="H25" t="str">
            <v>Luis alcaraz nu 1546  Guadalajara/San miguel de huentitan CP 44390</v>
          </cell>
          <cell r="I25">
            <v>3336742322</v>
          </cell>
          <cell r="J25" t="str">
            <v>HISENSE</v>
          </cell>
          <cell r="K25" t="str">
            <v>E51</v>
          </cell>
          <cell r="L25" t="str">
            <v>1MH75ACAMX10D0JF5H2035C</v>
          </cell>
          <cell r="M25" t="str">
            <v xml:space="preserve">CARTA DE ACEPTACION </v>
          </cell>
          <cell r="N25">
            <v>4481.68</v>
          </cell>
          <cell r="O25">
            <v>42590</v>
          </cell>
          <cell r="P25">
            <v>42802</v>
          </cell>
          <cell r="Q25">
            <v>201709</v>
          </cell>
          <cell r="R25" t="str">
            <v xml:space="preserve">CF POR FALTA DE REFACCION DISPLAY  T10214200.   1008687
</v>
          </cell>
          <cell r="S25" t="str">
            <v>EQUIPO RAYADO CON BATERIA Y TAPA</v>
          </cell>
          <cell r="T25" t="str">
            <v xml:space="preserve">JUAN FRANCISCO ALVIZAR            </v>
          </cell>
          <cell r="U25" t="str">
            <v>2017-04-20</v>
          </cell>
          <cell r="V25" t="str">
            <v>CELULARES</v>
          </cell>
          <cell r="W25" t="str">
            <v>COMPLETADO</v>
          </cell>
          <cell r="X25" t="str">
            <v>TALLER</v>
          </cell>
          <cell r="Y25">
            <v>42802</v>
          </cell>
          <cell r="Z25">
            <v>212</v>
          </cell>
          <cell r="AA25" t="str">
            <v>M010</v>
          </cell>
          <cell r="AD25" t="str">
            <v>Guadalajara/San miguel de huentitan</v>
          </cell>
          <cell r="AE25" t="str">
            <v>JAL</v>
          </cell>
          <cell r="AF25" t="str">
            <v>MX</v>
          </cell>
          <cell r="AG25" t="str">
            <v>10412287</v>
          </cell>
          <cell r="AH25" t="str">
            <v>JESUS RODRIGUEZ</v>
          </cell>
          <cell r="AI25" t="str">
            <v>Luis alcaraz nu 1546</v>
          </cell>
          <cell r="AJ25" t="str">
            <v>3336742322</v>
          </cell>
          <cell r="AK25">
            <v>0</v>
          </cell>
          <cell r="AL25" t="str">
            <v>44390</v>
          </cell>
          <cell r="AM25" t="str">
            <v>28/03/2017 02 : 48 ERNESTO.HERN : TCF128/03/2017 02 : 48 ERNESTO.HERN : NP523/03/2017 05 : 48 EVELYN.ZEPE : SEG: EN ESPERA DE CE2 POR PARTE DEREFACCIONES.16/03/2017 05 : 27 201709 : P1. T10214200. 1008687EQUIPO PENDIENTE POR PARTE ( DISPLAY)09/03/2017 01 : 42 201709 : EL EQUIPO SE ENCUENTRA EN PROCESO DEREPARACION09/03/2017 00 : 03 RUBI.G : SE ANEXAN DOCUMENTOS DE COMPRA EN SISTEMARGF//23/02/2017 02 : 12 RUBI.G : CE1: 2493137426 RGF//22/02/2017 22 : 18 DULCE.M : DCEG17/02/2017 04 : 54 DULCE.M : ENTRE CALLES AV ARTESANOS, Y MANUELALVAREZCORREO RURIK2013@GMAIL.COMODSWTP</v>
          </cell>
          <cell r="AN25" t="e">
            <v>#N/A</v>
          </cell>
          <cell r="AO25">
            <v>0</v>
          </cell>
          <cell r="AP25" t="e">
            <v>#N/A</v>
          </cell>
          <cell r="AQ25" t="e">
            <v>#N/A</v>
          </cell>
          <cell r="AR25" t="e">
            <v>#N/A</v>
          </cell>
          <cell r="AS25" t="e">
            <v>#N/A</v>
          </cell>
          <cell r="AT25" t="e">
            <v>#N/A</v>
          </cell>
          <cell r="AV25" t="str">
            <v>GMS051NJE000</v>
          </cell>
          <cell r="AW25" t="e">
            <v>#N/A</v>
          </cell>
          <cell r="AY25">
            <v>74012296</v>
          </cell>
          <cell r="AZ25">
            <v>0</v>
          </cell>
        </row>
        <row r="26">
          <cell r="D26">
            <v>60313921</v>
          </cell>
          <cell r="E26" t="str">
            <v>B</v>
          </cell>
          <cell r="F26" t="str">
            <v>CELULAR</v>
          </cell>
          <cell r="G26" t="str">
            <v>Lariza Lopez Lopez</v>
          </cell>
          <cell r="H26" t="str">
            <v>Enrique DIaz de Leon int 6 296 Zapopan/Los maestros CP 45150</v>
          </cell>
          <cell r="I26">
            <v>3320157054</v>
          </cell>
          <cell r="J26" t="str">
            <v>HISENSE</v>
          </cell>
          <cell r="K26" t="str">
            <v>C20</v>
          </cell>
          <cell r="L26" t="str">
            <v>1MH75A91MX10D0HEKZ501ED</v>
          </cell>
          <cell r="M26" t="str">
            <v>BRNUMLQQEFRLYKGWRDCY</v>
          </cell>
          <cell r="N26">
            <v>4499</v>
          </cell>
          <cell r="O26">
            <v>42721</v>
          </cell>
          <cell r="P26">
            <v>42803</v>
          </cell>
          <cell r="Q26">
            <v>201709</v>
          </cell>
          <cell r="R26" t="str">
            <v xml:space="preserve">CF OTORGADO POR SOPORTE TECNICO (IRREPARABILIDAD) </v>
          </cell>
          <cell r="S26" t="str">
            <v xml:space="preserve">EQUIPO RAYADO CON PORTA SIM </v>
          </cell>
          <cell r="T26" t="str">
            <v xml:space="preserve"> JUAN FRANCISCO ALVIZAR           </v>
          </cell>
          <cell r="U26" t="str">
            <v>2017-04-20</v>
          </cell>
          <cell r="V26" t="str">
            <v>CELULARES</v>
          </cell>
          <cell r="W26" t="str">
            <v>COMPLETADO</v>
          </cell>
          <cell r="X26" t="str">
            <v>TALLER</v>
          </cell>
          <cell r="Y26">
            <v>42804</v>
          </cell>
          <cell r="Z26">
            <v>82</v>
          </cell>
          <cell r="AA26" t="str">
            <v>M010</v>
          </cell>
          <cell r="AD26" t="str">
            <v>Zapopan/Los maestros</v>
          </cell>
          <cell r="AE26" t="str">
            <v>JAL</v>
          </cell>
          <cell r="AF26" t="str">
            <v>MX</v>
          </cell>
          <cell r="AG26" t="str">
            <v>10413234</v>
          </cell>
          <cell r="AH26" t="str">
            <v>LARIZA LOPEZ LOPEZ</v>
          </cell>
          <cell r="AI26" t="str">
            <v>296 Enrique DIaz de Leon int 6</v>
          </cell>
          <cell r="AJ26" t="str">
            <v>3310960221</v>
          </cell>
          <cell r="AK26" t="str">
            <v>3310960221</v>
          </cell>
          <cell r="AL26" t="str">
            <v>45150</v>
          </cell>
          <cell r="AM26" t="str">
            <v>11/04/2017 23 : 08 MARCO.DIAZ : TCFINV, TCFCN por falta de productoTCFDEV. dmc29/03/2017 04 : 49 ROGER.R : TCF129/03/2017 04 : 49 ROGER.R : TCFT - Irreparabilidad.29/03/2017 03 : 18 EVELYN.ZEPE : SEG: SE ENVIA CORREO AL AREA DE SOPRTETECNICO PARA SOLUCION DE ADHESIVO.25/03/2017 03 : 50 201709 : FALTA ADHESIVO, YA SE NOTIFICO POR CORREO16/03/2017 13 : 21 ARANTXA.MON : P2 GUÌA: 808647175015/03/2017 01 : 07 201709 : SE ANEXA REPORTE TECNICO PARA SU VALORACION14/03/2017 22 : 32 201709 : P1. T1019758. 1008594EQUIPO PENDIENTE POR PARTE ( PCB LOGIC )14/03/2017 00 : 06 201709 : EL EQUIPO SE ENCUENTRA EN PROCESO DEREPARACION11/03/2017 06 : 46 RUBI.G : SE ANEXAN DOCUMENTOS DE COMPRA EN SISTEMARGF//08/03/2017 00 : 12 RUBI.G : CE1: 2449297981 RGF//07/03/2017 02 : 42 SEMIRAMIS.M : ODSWTPDCEG25/02/2017 07 : 52 SEMIRAMIS.M : ODSWTPRD/FABRICAS DE FRANCIASAN ISIDRO Y MUJICAPORTON BEIGECASETA DE VIGILANCIA TORREROJACORREO LAW4321@HOTMAIL.COM</v>
          </cell>
          <cell r="AN26" t="e">
            <v>#N/A</v>
          </cell>
          <cell r="AO26">
            <v>0</v>
          </cell>
          <cell r="AP26" t="e">
            <v>#N/A</v>
          </cell>
          <cell r="AQ26" t="e">
            <v>#N/A</v>
          </cell>
          <cell r="AR26" t="e">
            <v>#N/A</v>
          </cell>
          <cell r="AS26" t="str">
            <v/>
          </cell>
          <cell r="AT26" t="e">
            <v>#N/A</v>
          </cell>
        </row>
        <row r="27">
          <cell r="D27">
            <v>60303545</v>
          </cell>
          <cell r="E27" t="str">
            <v xml:space="preserve">A </v>
          </cell>
          <cell r="F27" t="str">
            <v>TV</v>
          </cell>
          <cell r="G27" t="str">
            <v xml:space="preserve">Cruz Hernandez Fuentes </v>
          </cell>
          <cell r="H27" t="str">
            <v xml:space="preserve">4a Daniel Gonzales  # 912                 Col. Moctezuma CP. 75740                      Tehuacan Puebla </v>
          </cell>
          <cell r="I27">
            <v>2383837984</v>
          </cell>
          <cell r="J27" t="str">
            <v>HISENSE</v>
          </cell>
          <cell r="K27" t="str">
            <v>32H5B</v>
          </cell>
          <cell r="L27" t="str">
            <v>32G154814H00107</v>
          </cell>
          <cell r="M27" t="str">
            <v xml:space="preserve">SIN FACTURA  CLIENTE  LLAMO A CALL CENTER Y LE AUTORIZARON EL SERVICIO SOLO CON LA POLIZA SELLADA </v>
          </cell>
          <cell r="N27" t="str">
            <v>??</v>
          </cell>
          <cell r="O27">
            <v>42643</v>
          </cell>
          <cell r="P27">
            <v>42693</v>
          </cell>
          <cell r="Q27">
            <v>201067</v>
          </cell>
          <cell r="R27" t="str">
            <v xml:space="preserve">28-11-16 ERNESTO HERNANDEZ NP5: P1: T179250/OC-1003952
</v>
          </cell>
          <cell r="S27" t="str">
            <v xml:space="preserve">   Equipo  en taller.   Sin caja para em</v>
          </cell>
          <cell r="T27" t="str">
            <v xml:space="preserve">   Rafael Ramirez                 </v>
          </cell>
          <cell r="U27" t="str">
            <v>2017-04-21</v>
          </cell>
          <cell r="V27" t="str">
            <v>CENTRO</v>
          </cell>
          <cell r="W27" t="str">
            <v>COMPLETADO</v>
          </cell>
          <cell r="X27" t="str">
            <v>TALLER</v>
          </cell>
          <cell r="Y27">
            <v>42691</v>
          </cell>
          <cell r="Z27">
            <v>50</v>
          </cell>
          <cell r="AA27" t="str">
            <v>M010</v>
          </cell>
          <cell r="AD27" t="str">
            <v>tehuacan/moctezuma</v>
          </cell>
          <cell r="AE27" t="str">
            <v>PUE</v>
          </cell>
          <cell r="AF27" t="str">
            <v>MX</v>
          </cell>
          <cell r="AG27" t="str">
            <v>10403581</v>
          </cell>
          <cell r="AH27" t="str">
            <v>CRUZ HERNANDEZ FUENTES</v>
          </cell>
          <cell r="AI27" t="str">
            <v>912 cyarat de daniel glez</v>
          </cell>
          <cell r="AJ27" t="str">
            <v>2383837984</v>
          </cell>
          <cell r="AK27">
            <v>0</v>
          </cell>
          <cell r="AL27" t="str">
            <v>75740</v>
          </cell>
          <cell r="AM27" t="str">
            <v>22/12/2016 08 : 55 ANA.LAURA : INFORMA MARCO QUE SE EMBARCARA EL23/12/201622/12/2016 06 : 50 ANA.LAURA : CSCCFNEse comunica Alejandra Aguilar de CSA, se le comenta q estamos en esperade la fecha de embarque, se le envia correo a CF, asi mismo confirma queel equipo dañado esta en el taller22/12/2016 06 : 43 ANA.LAURA : TCF1PU:CSA20/12/2016 08 : 05 MARTINEZ.G : CSCcsa enterado de cf // de proceso de cf //se comunica el viernes16/12/2016 23 : 41 MARCO.DIAZ : TCF1, TCF1PU CTE ANGELICA MTZ01/12/2016 01 : 58 MARCO.DIAZ : TCF101/12/2016 01 : 58 MARCO.DIAZ : TCF174 7400892728/11/2016 23 : 38 ERNESTO.HERN : NP524/11/2016 11 : 58 201067 : ORDEN DE COMPRA OC-1003952SE SOLICITA PANEL SIN TARJETAS.22/11/2016 04 : 52 201067 : PENDIENTE POR REFACCIONES.V1 19/11/201608/11/2016 04 : 38 JUANANTONIO : ODSWTPENTRE 9NTE Y 11NTESERVICIOSDIGITALESDEPUEBLA@HOTMAIL.COM</v>
          </cell>
          <cell r="AN27" t="str">
            <v>3TE32A150815</v>
          </cell>
          <cell r="AO27" t="str">
            <v>Smart</v>
          </cell>
          <cell r="AP27" t="str">
            <v>Hisense</v>
          </cell>
          <cell r="AQ27" t="str">
            <v>Opera</v>
          </cell>
          <cell r="AR27" t="str">
            <v>HD 1366 X 768</v>
          </cell>
          <cell r="AS27" t="str">
            <v>3TE32G164485G164485M010</v>
          </cell>
          <cell r="AT27">
            <v>4</v>
          </cell>
          <cell r="AU27" t="str">
            <v>32H5B2</v>
          </cell>
          <cell r="AV27" t="str">
            <v>3TE32G164485</v>
          </cell>
          <cell r="AW27" t="str">
            <v>G164485</v>
          </cell>
          <cell r="AX27" t="str">
            <v>M010</v>
          </cell>
          <cell r="AY27">
            <v>74008927</v>
          </cell>
          <cell r="AZ27">
            <v>51007768</v>
          </cell>
          <cell r="BA27">
            <v>80093913</v>
          </cell>
        </row>
        <row r="28">
          <cell r="D28">
            <v>60310983</v>
          </cell>
          <cell r="E28" t="str">
            <v>A</v>
          </cell>
          <cell r="F28" t="str">
            <v>AC</v>
          </cell>
          <cell r="G28" t="str">
            <v xml:space="preserve">SANDRA HERNANDEZ </v>
          </cell>
          <cell r="H28" t="str">
            <v xml:space="preserve">AV 100 ESQ. CALLE 28 MZ-148 LOTE 10 COL EJIDO </v>
          </cell>
          <cell r="I28">
            <v>9842062318</v>
          </cell>
          <cell r="J28" t="str">
            <v>HISENSE</v>
          </cell>
          <cell r="K28" t="str">
            <v>AS-22TR5SFBTG-IDU</v>
          </cell>
          <cell r="L28" t="str">
            <v>1KK012052N0P0K5SVSW0070</v>
          </cell>
          <cell r="M28">
            <v>22810</v>
          </cell>
          <cell r="N28">
            <v>11469.83</v>
          </cell>
          <cell r="O28">
            <v>42540</v>
          </cell>
          <cell r="P28">
            <v>42783</v>
          </cell>
          <cell r="Q28">
            <v>201033</v>
          </cell>
          <cell r="R28" t="str">
            <v>OC- 1007518</v>
          </cell>
          <cell r="S28" t="str">
            <v xml:space="preserve"> EQUIPO EN DOMICILIO DEL CLIENTE INSTALA</v>
          </cell>
          <cell r="T28" t="str">
            <v xml:space="preserve"> JUAN OSWALDO URIBE PERAZA   Fecha</v>
          </cell>
          <cell r="U28">
            <v>42845</v>
          </cell>
          <cell r="V28" t="str">
            <v>SUR</v>
          </cell>
          <cell r="W28" t="str">
            <v>COMPLETADO</v>
          </cell>
          <cell r="X28" t="str">
            <v>TALLER</v>
          </cell>
          <cell r="Y28">
            <v>42774</v>
          </cell>
          <cell r="Z28">
            <v>243</v>
          </cell>
          <cell r="AA28" t="str">
            <v>M010</v>
          </cell>
          <cell r="AD28" t="str">
            <v>solidaridad/ejido</v>
          </cell>
          <cell r="AE28" t="str">
            <v>QR</v>
          </cell>
          <cell r="AF28" t="str">
            <v>MX</v>
          </cell>
          <cell r="AG28" t="str">
            <v>10411446</v>
          </cell>
          <cell r="AH28" t="str">
            <v>SANDRA HERNANDEZ</v>
          </cell>
          <cell r="AI28" t="str">
            <v>AV. 100 con esq. calle 28 mz148 lt10</v>
          </cell>
          <cell r="AJ28" t="str">
            <v>9841054674</v>
          </cell>
          <cell r="AK28" t="str">
            <v>9841054674</v>
          </cell>
          <cell r="AL28" t="str">
            <v>77710</v>
          </cell>
          <cell r="AM28" t="str">
            <v>06/04/2017 06 : 21 ANA.LAURA : CSCCFNP54076356se le envía correo a CF y quejas solicitando envio a la brevedad ctemolesto por el tiempo que se lleva, pide se le solucione a la brevedadya que le urge para una persona enferma31/03/2017 00 : 31 BRENDA.MORA : CSCCliente pide hablar con supervisor ya que menciona que no ha recibido suequipo y requiere una solución a la brevedad, proporciona teléfonosalternos 984-206-23-18 y 198-41-68-68-5523/03/2017 01 : 58 SEMIRAMIS.M : CSCCte se comunica molesta ya que no ha recibido su equipo se genera unreporte de queja 54076356 ya que menciona que le urge el equipo pues loemplea en una habitación para una persona enferma14/03/2017 05 : 20 MARCO.DIAZ : TCF1PU CSA10/03/2017 03 : 08 GABRIELA.B : CSCSe informa Aun en Espera por CF se pide Esperar24/02/2017 01 : 06 ANA.ROSA : CSCse le indica a cte de la autorización de CF y del tiempo de respuesta(20dias hábiles)21/02/2017 05 : 28 ERNESTO.HERN : TCF121/02/2017 05 : 28 ERNESTO.HERN : NP517/02/2017 01 : 54 201033 : SKLM 130*2= 260EQUIPO CHECADO SE LE DETECTO QUE EL MOTOR FAN SE ENCUENTRA DAÑADO Y LAPCB MAIN PORLO QUE EL EQUIPO ENCIENDE Y SE APAGA Y ELÑ MOTOR SE PONE CALIENTE PARAESTE SERVICIO SE SOLICITA LA PCB MAIN Y EL MOTOR FAN DE LA EVAPORADORA ,ESTAS PIEZAS SE SOLICITAN EL DIA DE HOY 15/02/2017 CON ELNUMERO DE OC- 100751816/02/2017 06 : 21 FABIOLA.BON : V1P14/02/2017 06 : 27 FABIOLA.BON : V1P11/02/2017 00 : 42 FABIOLA.BON : V1P10/02/2017 04 : 47 ANA.LAURA : CSCse envía correo a taller, pidiendo apoyo para contactar a cte y agendarvisita / cte en espera10/02/2017 01 : 55 FABIOLA.BON : V1P04/02/2017 07 : 43 ANA.LAURA : ODSWTPTELEBODEGA RD.-</v>
          </cell>
          <cell r="AN28" t="str">
            <v>GKK022NK6193</v>
          </cell>
          <cell r="AO28">
            <v>0</v>
          </cell>
          <cell r="AP28" t="e">
            <v>#N/A</v>
          </cell>
          <cell r="AQ28" t="e">
            <v>#N/A</v>
          </cell>
          <cell r="AR28" t="e">
            <v>#N/A</v>
          </cell>
          <cell r="AS28" t="e">
            <v>#N/A</v>
          </cell>
          <cell r="AT28" t="e">
            <v>#N/A</v>
          </cell>
          <cell r="AV28">
            <v>0</v>
          </cell>
          <cell r="AW28" t="e">
            <v>#N/A</v>
          </cell>
          <cell r="AY28">
            <v>77051869</v>
          </cell>
          <cell r="AZ28">
            <v>0</v>
          </cell>
          <cell r="BA28">
            <v>77051869</v>
          </cell>
        </row>
        <row r="29">
          <cell r="D29">
            <v>60314415</v>
          </cell>
          <cell r="E29" t="str">
            <v xml:space="preserve">A </v>
          </cell>
          <cell r="F29" t="str">
            <v>CELULAR</v>
          </cell>
          <cell r="G29" t="str">
            <v>Marcia Baeza</v>
          </cell>
          <cell r="H29" t="str">
            <v>Los angeles num 21, Chihuahua/Fracc los angeles CP, 31106</v>
          </cell>
          <cell r="I29">
            <v>6141383933</v>
          </cell>
          <cell r="J29" t="str">
            <v>HISENSE</v>
          </cell>
          <cell r="K29" t="str">
            <v>E51</v>
          </cell>
          <cell r="L29" t="str">
            <v>1MH75ACAMX10D0H23H20431</v>
          </cell>
          <cell r="M29">
            <v>18474538</v>
          </cell>
          <cell r="N29">
            <v>3331.98</v>
          </cell>
          <cell r="O29">
            <v>42613</v>
          </cell>
          <cell r="P29">
            <v>42811</v>
          </cell>
          <cell r="Q29">
            <v>201709</v>
          </cell>
          <cell r="R29" t="str">
            <v>30/03/2017 00 : 54  ERNESTO.HERN : NP5
23/03/2017 22 : 19 201709 : P1. T1020165.   1008941
EL EQUIPO SE ENCUENTRA PENDIENTE POR PARTE ( PCB LOGIC )</v>
          </cell>
          <cell r="S29" t="str">
            <v>EQUIPO MALTRADO CON TAPA Y BATERIA</v>
          </cell>
          <cell r="T29" t="str">
            <v xml:space="preserve"> JUAN FRANCISCO ALZIVAR           </v>
          </cell>
          <cell r="U29" t="str">
            <v>2017-04-20</v>
          </cell>
          <cell r="V29" t="str">
            <v>CELULARES</v>
          </cell>
          <cell r="W29" t="str">
            <v>COMPLETADO</v>
          </cell>
          <cell r="X29" t="str">
            <v>TALLER</v>
          </cell>
          <cell r="Y29">
            <v>42811</v>
          </cell>
          <cell r="Z29">
            <v>198</v>
          </cell>
          <cell r="AA29" t="str">
            <v>M010</v>
          </cell>
          <cell r="AD29" t="str">
            <v>Chihuahua/Fracc los angeles</v>
          </cell>
          <cell r="AE29" t="str">
            <v>CHI</v>
          </cell>
          <cell r="AF29" t="str">
            <v>MX</v>
          </cell>
          <cell r="AG29" t="str">
            <v>10412487</v>
          </cell>
          <cell r="AH29" t="str">
            <v>MARCIA BAEZA</v>
          </cell>
          <cell r="AI29" t="str">
            <v>Los angeles num 21</v>
          </cell>
          <cell r="AJ29" t="str">
            <v>6141383933</v>
          </cell>
          <cell r="AK29" t="str">
            <v>6141266019</v>
          </cell>
          <cell r="AL29" t="str">
            <v>31106</v>
          </cell>
          <cell r="AM29" t="str">
            <v>26/04/2017 04 : 48 RUBI.G : SEG: CFA RGF//30/03/2017 00 : 54 ERNESTO.HERN : TCF130/03/2017 00 : 54 ERNESTO.HERN : NP523/03/2017 22 : 19 201709 : P1. T1020165. 1008941EL EQUIPO SE ENCUENTRA PENDIENTE POR PARTE ( PCB LOGIC )22/03/2017 00 : 33 201709 : EL EQUIPO SE ENCUENTRA EN PROCESO DEREPARACION18/03/2017 04 : 22 RUBI.G : SE ANEXAN DOCUMENTOS DE COMPRA EN SISTEMARGF//23/02/2017 03 : 07 RUBI.G : CE1: 2493284290 RGF//23/02/2017 00 : 39 ANA.ROSA : DCEG21/02/2017 05 : 12 ANA.ROSA : ODSWTPRDHERIOCO COLEGIO MILITAR Y LA GENERAL RICON JUNTO A LA CASETA DE VISTEONMARCIAGUADALUPEBAEZA@GMAIL.COM</v>
          </cell>
          <cell r="AN29" t="str">
            <v>1MS75CM9MX1H70</v>
          </cell>
          <cell r="AO29">
            <v>0</v>
          </cell>
          <cell r="AP29" t="e">
            <v>#N/A</v>
          </cell>
          <cell r="AQ29" t="e">
            <v>#N/A</v>
          </cell>
          <cell r="AR29" t="e">
            <v>#N/A</v>
          </cell>
          <cell r="AS29" t="e">
            <v>#N/A</v>
          </cell>
          <cell r="AT29" t="e">
            <v>#N/A</v>
          </cell>
          <cell r="AV29" t="str">
            <v>GMS051NJE000</v>
          </cell>
          <cell r="AW29" t="e">
            <v>#N/A</v>
          </cell>
          <cell r="AY29">
            <v>74012288</v>
          </cell>
          <cell r="AZ29">
            <v>0</v>
          </cell>
        </row>
        <row r="30">
          <cell r="D30">
            <v>60314858</v>
          </cell>
          <cell r="E30" t="str">
            <v xml:space="preserve">A </v>
          </cell>
          <cell r="F30" t="str">
            <v>CELULAR</v>
          </cell>
          <cell r="G30" t="str">
            <v>Ruben Obregon Zamora</v>
          </cell>
          <cell r="H30" t="str">
            <v>rio grijalva num 137, s.nicolas g /villas de oriente sec 3 CP. 66470</v>
          </cell>
          <cell r="I30">
            <v>6515121909</v>
          </cell>
          <cell r="J30" t="str">
            <v>HISENSE</v>
          </cell>
          <cell r="K30" t="str">
            <v>C20</v>
          </cell>
          <cell r="L30" t="str">
            <v>SN</v>
          </cell>
          <cell r="M30">
            <v>47498850</v>
          </cell>
          <cell r="N30">
            <v>5998.5</v>
          </cell>
          <cell r="O30">
            <v>42692</v>
          </cell>
          <cell r="P30">
            <v>42818</v>
          </cell>
          <cell r="Q30">
            <v>201709</v>
          </cell>
          <cell r="R30" t="str">
            <v>31/03/2017 23 : 47  ROGER.R : TCF1
31/03/2017 23 : 46  ROGER.R : TCFT - Irreparabilidad. 11/04/2017 23 : 33  MARCO.DIAZ : TCFINV, TCFCN se pasa a devolucion por falta de producto TCFDEV. Dmc</v>
          </cell>
          <cell r="S30" t="str">
            <v>EQUIPO MALTRADO CON PORTA SIM</v>
          </cell>
          <cell r="T30" t="str">
            <v xml:space="preserve"> JUAN FRANCISCO ALZIVAR           </v>
          </cell>
          <cell r="U30" t="str">
            <v>2017-04-20</v>
          </cell>
          <cell r="V30" t="str">
            <v>CELULARES</v>
          </cell>
          <cell r="W30" t="str">
            <v>COMPLETADO</v>
          </cell>
          <cell r="X30" t="str">
            <v>TALLER</v>
          </cell>
          <cell r="Y30">
            <v>42817</v>
          </cell>
          <cell r="Z30">
            <v>125</v>
          </cell>
          <cell r="AA30" t="str">
            <v>M010</v>
          </cell>
          <cell r="AD30" t="str">
            <v>s.nicolas g /villas de oriente sec 3</v>
          </cell>
          <cell r="AE30" t="str">
            <v>NL</v>
          </cell>
          <cell r="AF30" t="str">
            <v>MX</v>
          </cell>
          <cell r="AG30" t="str">
            <v>10414322</v>
          </cell>
          <cell r="AH30" t="str">
            <v>RUBEN OBREGON ZAMORA</v>
          </cell>
          <cell r="AI30" t="str">
            <v>rio grijalva num 137</v>
          </cell>
          <cell r="AJ30" t="str">
            <v>6515121909</v>
          </cell>
          <cell r="AK30">
            <v>0</v>
          </cell>
          <cell r="AL30" t="str">
            <v>66470</v>
          </cell>
          <cell r="AM30" t="str">
            <v>20/04/2017 23 : 29 GERARDO.GRA : CSCse habla con cliente , se corroboran datos de guía y correo y se editalos datos personales, ya que los datos que tenia eran erróneos11/04/2017 23 : 33 MARCO.DIAZ : TCFINV, TCFCN se pasa a devolucion porfalta de producto TCFDEV. dmc03/04/2017 02 : 14 Cecilio .R : SEG: SE ACTUALIZA ESTATUS A CANCEL PARAPORCESO DE CAMBIOS FISICOS31/03/2017 23 : 47 ROGER.R : TCF131/03/2017 23 : 46 ROGER.R : TCFT - Irreparabilidad.31/03/2017 01 : 36 EVELYN.ZEPE : SEG: ERROR DE CAPTURA EN MODELO. SECORRIGE INFORMACION EN SISTEMA.29/03/2017 04 : 22 ROGER.R : VGTR - Serial del equipo corresponde a unatelevisión, el reporte técnico refiere a un celular, informaciónincongruente.29/03/2017 02 : 40 ARANTXA.MON : P2A GUIA: 3081147661 27/03/201728/03/2017 01 : 29 201709 : RT. SE ANEXA REPORTE TECNICO PARA SUVALORACION25/03/2017 02 : 01 201709 : EL EQUIPO SE ENCUENTRA EN PROCESO DEREPARACION24/03/2017 06 : 26 RUBI.G : SE ANEXAN DOCUMENTOS DE COMPRA EN SISTEMARGF//16/03/2017 07 : 01 ANA.ROSA : CORREO DE CTElobregonz73@gmail.com16/03/2017 06 : 47 RUBI.G : CE1: 8086507052 RGF//15/03/2017 06 : 15 ANA.ROSA : DCEG14/03/2017 05 : 33 ANA.ROSA : ODSWTPRDFACHADA CON CERCO DE MADERA AFUERA HAY TRACTORES</v>
          </cell>
          <cell r="AN30" t="e">
            <v>#N/A</v>
          </cell>
          <cell r="AO30">
            <v>0</v>
          </cell>
          <cell r="AP30" t="e">
            <v>#N/A</v>
          </cell>
          <cell r="AQ30" t="e">
            <v>#N/A</v>
          </cell>
          <cell r="AR30" t="e">
            <v>#N/A</v>
          </cell>
          <cell r="AS30" t="str">
            <v/>
          </cell>
          <cell r="AT30" t="e">
            <v>#N/A</v>
          </cell>
        </row>
        <row r="31">
          <cell r="D31">
            <v>60315194</v>
          </cell>
          <cell r="E31" t="str">
            <v>B</v>
          </cell>
          <cell r="F31" t="str">
            <v>CELULAR</v>
          </cell>
          <cell r="G31" t="str">
            <v>Monica Guevara</v>
          </cell>
          <cell r="H31" t="str">
            <v>Cda Yolac mz 24, lt 44, Ampliacion tepepan/Xochimilco CP 16029</v>
          </cell>
          <cell r="I31">
            <v>5548147912</v>
          </cell>
          <cell r="J31" t="str">
            <v>HISENSE</v>
          </cell>
          <cell r="K31" t="str">
            <v>C20</v>
          </cell>
          <cell r="L31" t="str">
            <v>11MH75A91MX10D0H2AH207DA</v>
          </cell>
          <cell r="M31" t="str">
            <v>SN</v>
          </cell>
          <cell r="N31">
            <v>0</v>
          </cell>
          <cell r="O31">
            <v>42810</v>
          </cell>
          <cell r="P31">
            <v>42825</v>
          </cell>
          <cell r="Q31">
            <v>201709</v>
          </cell>
          <cell r="R31" t="str">
            <v>04/04/2017 00 : 59  ROGER.R : TCFT - Irreparabilidad. 11/04/2017 23 : 50  MARCO.DIAZ : TCFINV, TCFCN se pasa a devolucion por falta de producto TCFDEV</v>
          </cell>
          <cell r="S31" t="str">
            <v>EQUIPO MALTRADO CON PORTA SIM</v>
          </cell>
          <cell r="T31" t="str">
            <v xml:space="preserve"> JUAN FRANCISCO ALZIVAR           </v>
          </cell>
          <cell r="U31" t="str">
            <v>2017-04-20</v>
          </cell>
          <cell r="V31" t="str">
            <v>CELULARES</v>
          </cell>
          <cell r="W31" t="str">
            <v>COMPLETADO</v>
          </cell>
          <cell r="X31" t="str">
            <v>TALLER</v>
          </cell>
          <cell r="Y31">
            <v>42824</v>
          </cell>
          <cell r="Z31">
            <v>14</v>
          </cell>
          <cell r="AA31" t="str">
            <v>M010</v>
          </cell>
          <cell r="AD31" t="str">
            <v>Ampliacion tepepan/Xochimilco</v>
          </cell>
          <cell r="AE31" t="str">
            <v>DF</v>
          </cell>
          <cell r="AF31" t="str">
            <v>MX</v>
          </cell>
          <cell r="AG31" t="str">
            <v>10414647</v>
          </cell>
          <cell r="AH31" t="str">
            <v>MONICA GUEVARA</v>
          </cell>
          <cell r="AI31" t="str">
            <v>lt 44 Cda Yolac mz 24</v>
          </cell>
          <cell r="AJ31" t="str">
            <v>5548147912</v>
          </cell>
          <cell r="AK31">
            <v>0</v>
          </cell>
          <cell r="AL31" t="str">
            <v>16029</v>
          </cell>
          <cell r="AM31" t="str">
            <v>22/04/2017 00 : 34 SEMIRAMIS.M : CSCCte se comunica para verificar cuando se le entregara su equipo como nohay la actualización de si hay un cambio o devolución se le pide darnosoportunidad de que se tenga esta inf para determinarlo13/04/2017 00 : 27 ANA.LAURA : CSCse le indica a cte proceso de CF 20dias/hab/ asi mismo se le pide acliente nos de oportunidad a la sig. semana a que DV obtenga respuestapor parte de tienda11/04/2017 23 : 50 MARCO.DIAZ : TCFINV, TCFCN se pasa a devolucion porfalta de producto TCFDEV05/04/2017 09 : 47 ARANTXA.MON : P2A GUIA: 5824159751 31/03/201704/04/2017 01 : 00 ROGER.R : TCF104/04/2017 00 : 59 ROGER.R : TCFT - Irreparabilidad.01/04/2017 08 : 07 201709 : RT. SE ANEXA REPORTE TECNICO PARA SUVALORACION31/03/2017 08 : 06 201709 : P1. T1019758. 1009245EQUIPO PENDIENTE POR PARTE ( PCB LOGIC )31/03/2017 02 : 55 201709 : EL EQUIPO SE ENCUENTRA EN PROCESO DEREPARACION31/03/2017 01 : 41 RUBI.G : SE ANEXAN DOCUMENTOS DE COMPRA EN SISTEMARGF//28/03/2017 04 : 20 LAURA.HERNA : fearmoon_18@hotmail.com22/03/2017 06 : 09 RUBI.G : CE1: 4241425742 RGF//22/03/2017 02 : 14 ADRIANA.SAN : DCEG:18/03/2017 01 : 17 ADRIANA.SAN : ODSWTPRD% CDA TECAXIC Y QUETZALCOATLKOKORO_YAMI@HOTMAIL.ES</v>
          </cell>
          <cell r="AN31" t="e">
            <v>#N/A</v>
          </cell>
          <cell r="AO31">
            <v>0</v>
          </cell>
          <cell r="AP31" t="e">
            <v>#N/A</v>
          </cell>
          <cell r="AQ31" t="e">
            <v>#N/A</v>
          </cell>
          <cell r="AR31" t="e">
            <v>#N/A</v>
          </cell>
          <cell r="AS31" t="str">
            <v/>
          </cell>
          <cell r="AT31" t="e">
            <v>#N/A</v>
          </cell>
        </row>
        <row r="32">
          <cell r="D32">
            <v>60315354</v>
          </cell>
          <cell r="E32" t="str">
            <v xml:space="preserve">A </v>
          </cell>
          <cell r="F32" t="str">
            <v>CELULAR</v>
          </cell>
          <cell r="G32" t="str">
            <v>Aurelio Zavala</v>
          </cell>
          <cell r="H32" t="str">
            <v>calle rivera num 92,  col zona centro/el higo CP. 92400</v>
          </cell>
          <cell r="I32">
            <v>4893751261</v>
          </cell>
          <cell r="J32" t="str">
            <v>HISENSE</v>
          </cell>
          <cell r="K32" t="str">
            <v>U988</v>
          </cell>
          <cell r="L32" t="str">
            <v>1MS75BW9MX1010JDQH20002</v>
          </cell>
          <cell r="M32">
            <v>42747335</v>
          </cell>
          <cell r="N32">
            <v>2778.9</v>
          </cell>
          <cell r="O32">
            <v>42716</v>
          </cell>
          <cell r="P32">
            <v>42829</v>
          </cell>
          <cell r="Q32">
            <v>201709</v>
          </cell>
          <cell r="R32" t="str">
            <v>12/04/2017 04 : 15  ARANTXA.MON : NP5
11/04/2017 22 : 10 201709 : SOLICITUD DE PARTE POR CORREO
11/04/2017 21 : 10 201709 : P1. T10133063
EQUIPO PÉNDIENTE POR PARTE ( MAIN FPC ASSEMBLY )</v>
          </cell>
          <cell r="S32" t="str">
            <v>EQUIPO MALTRADO CON TAPA Y BATERIA</v>
          </cell>
          <cell r="T32" t="str">
            <v xml:space="preserve"> JUAN FRANCISCO ALZIVAR           </v>
          </cell>
          <cell r="U32" t="str">
            <v>2017-04-21</v>
          </cell>
          <cell r="V32" t="str">
            <v>CELULARES</v>
          </cell>
          <cell r="W32" t="str">
            <v>COMPLETADO</v>
          </cell>
          <cell r="X32" t="str">
            <v>TALLER</v>
          </cell>
          <cell r="Y32">
            <v>42828</v>
          </cell>
          <cell r="Z32">
            <v>112</v>
          </cell>
          <cell r="AA32" t="str">
            <v>M010</v>
          </cell>
          <cell r="AD32" t="str">
            <v>col zona centro/el higo</v>
          </cell>
          <cell r="AE32" t="str">
            <v>VER</v>
          </cell>
          <cell r="AF32" t="str">
            <v>MX</v>
          </cell>
          <cell r="AG32" t="str">
            <v>10408575</v>
          </cell>
          <cell r="AH32" t="str">
            <v>AURELIO ZAVALA</v>
          </cell>
          <cell r="AI32" t="str">
            <v>calle rivera num 92</v>
          </cell>
          <cell r="AJ32" t="str">
            <v>4893751261</v>
          </cell>
          <cell r="AK32">
            <v>0</v>
          </cell>
          <cell r="AL32" t="str">
            <v>92400</v>
          </cell>
          <cell r="AM32" t="str">
            <v>13/04/2017 04 : 37 GERARDO.GRA : CSC se indica CF y fecha aprox. deentrega 20 días hábiles a partir de NP5. EMC*12/04/2017 04 : 15 ARANTXA.MON : TCF112/04/2017 04 : 15 ARANTXA.MON : NP511/04/2017 22 : 10 201709 : SOLICITUD DE PARTE POR CORREO11/04/2017 21 : 10 201709 : P1. T10133063EQUIPO PÉNDIENTE POR PARTE ( MAIN FPC ASSEMBLY )11/04/2017 07 : 49 EVELYN.ZEPE : SEG: SE NOTIFICA A CSA LA RECPECION DELA PARTE PARA QUE SE CONCLUYA EL SVC.11/04/2017 00 : 09 ARANTXA.MON : P2A GUIA: 5603258496 06/04/201707/04/2017 01 : 30 201709 : P1. T10140515. 1009414EQUIPO PENDIENTE POR PARTE ( BOCINA )04/04/2017 03 : 36 201709 : EL EQUIPO SE ENCUENTRA EN PROCESO DEREPARACION03/04/2017 23 : 53 RUBI.G : SE ANEXAN DOCUMENTOS DE COMPRA EN SISTEMARGF//29/03/2017 01 : 02 RUBI.G : CE1: 6957400892 rgf//28/03/2017 04 : 38 GERARDO.GRA : DCEG:EMC*RD% FRENTE A OFICINAS DE INGENIO EL HIGOGATOCHIVAS2011@HOTMAIL.COMREICIDENCIA ERRONEA DE SINTOMA DE 57089332</v>
          </cell>
          <cell r="AN32" t="e">
            <v>#N/A</v>
          </cell>
          <cell r="AO32">
            <v>0</v>
          </cell>
          <cell r="AP32" t="e">
            <v>#N/A</v>
          </cell>
          <cell r="AQ32" t="e">
            <v>#N/A</v>
          </cell>
          <cell r="AR32" t="e">
            <v>#N/A</v>
          </cell>
          <cell r="AS32" t="e">
            <v>#N/A</v>
          </cell>
          <cell r="AT32" t="e">
            <v>#N/A</v>
          </cell>
          <cell r="AV32" t="str">
            <v>GMR988NK5000</v>
          </cell>
          <cell r="AW32" t="e">
            <v>#N/A</v>
          </cell>
          <cell r="AY32">
            <v>74012141</v>
          </cell>
          <cell r="AZ32">
            <v>51013064</v>
          </cell>
          <cell r="BA32">
            <v>80140097</v>
          </cell>
        </row>
        <row r="33">
          <cell r="D33">
            <v>60315761</v>
          </cell>
          <cell r="E33" t="str">
            <v xml:space="preserve">A </v>
          </cell>
          <cell r="F33" t="str">
            <v>CELULAR</v>
          </cell>
          <cell r="G33" t="str">
            <v>JESUS FAUSTO CORRAL</v>
          </cell>
          <cell r="H33" t="str">
            <v>ANTONINO DE MONTES Panamericana/Chihuahua CP 31210</v>
          </cell>
          <cell r="I33">
            <v>6141816980</v>
          </cell>
          <cell r="J33" t="str">
            <v>HISENSE</v>
          </cell>
          <cell r="K33" t="str">
            <v>E51</v>
          </cell>
          <cell r="L33" t="str">
            <v>1MH75ACAMX10D0H23H20541</v>
          </cell>
          <cell r="M33">
            <v>18462761</v>
          </cell>
          <cell r="N33">
            <v>3331.98</v>
          </cell>
          <cell r="O33">
            <v>42609</v>
          </cell>
          <cell r="P33">
            <v>42836</v>
          </cell>
          <cell r="Q33">
            <v>201709</v>
          </cell>
          <cell r="R33" t="str">
            <v xml:space="preserve">18/04/2017 05 : 53  ARANTXA.MON : NP5
14/04/2017 06 : 06 201709 : P1: T10214200  1009648  (DISPLAY TOUCH NEGRO )
</v>
          </cell>
          <cell r="S33" t="str">
            <v xml:space="preserve">EQUIPO MALTRADO CON BATERIA Y TAPA </v>
          </cell>
          <cell r="T33" t="str">
            <v xml:space="preserve"> JUAN FRANCISCO ALZIVAR           </v>
          </cell>
          <cell r="U33" t="str">
            <v>2017-04-21</v>
          </cell>
          <cell r="V33" t="str">
            <v>CELULARES</v>
          </cell>
          <cell r="W33" t="str">
            <v>COMPLETADO</v>
          </cell>
          <cell r="X33" t="str">
            <v>TALLER</v>
          </cell>
          <cell r="Y33">
            <v>42835</v>
          </cell>
          <cell r="Z33">
            <v>226</v>
          </cell>
          <cell r="AA33" t="str">
            <v>M010</v>
          </cell>
          <cell r="AD33" t="str">
            <v>Panamericana/Chihuahua</v>
          </cell>
          <cell r="AE33" t="str">
            <v>CHI</v>
          </cell>
          <cell r="AF33" t="str">
            <v>MX</v>
          </cell>
          <cell r="AG33" t="str">
            <v>10415462</v>
          </cell>
          <cell r="AH33" t="str">
            <v>JESUS FAUSTO CORRAL</v>
          </cell>
          <cell r="AI33" t="str">
            <v>5308 ANTONINO DE MONTES</v>
          </cell>
          <cell r="AJ33" t="str">
            <v>6141816980</v>
          </cell>
          <cell r="AK33">
            <v>0</v>
          </cell>
          <cell r="AL33" t="str">
            <v>31210</v>
          </cell>
          <cell r="AM33" t="str">
            <v>18/04/2017 05 : 53 ARANTXA.MON : TCF118/04/2017 05 : 53 ARANTXA.MON : NP514/04/2017 06 : 06 201709 : P1: T10214200 1009648 EQUIPO SE ENCUENTRAPENDIENTE POR PARTE (DISPLAY TOUCH NEGRO )11/04/2017 21 : 19 201709 : EL EQUIPO SE ENCUENTRA EN PROCESO DEREPARACION11/04/2017 06 : 18 RUBI.G : SE ANEXAN DOCUMENTOS DE COMPRA EN SISTEMARGF//04/04/2017 04 : 36 RUBI.G : CE1: 771369500604/04/2017 04 : 28 RUBI.G : DCEG</v>
          </cell>
          <cell r="AN33" t="str">
            <v>1MS75CM9MX1H70</v>
          </cell>
          <cell r="AO33">
            <v>0</v>
          </cell>
          <cell r="AP33" t="e">
            <v>#N/A</v>
          </cell>
          <cell r="AQ33" t="e">
            <v>#N/A</v>
          </cell>
          <cell r="AR33" t="e">
            <v>#N/A</v>
          </cell>
          <cell r="AS33" t="e">
            <v>#N/A</v>
          </cell>
          <cell r="AT33" t="e">
            <v>#N/A</v>
          </cell>
          <cell r="AV33" t="str">
            <v>GMS051NJE000</v>
          </cell>
          <cell r="AW33" t="e">
            <v>#N/A</v>
          </cell>
          <cell r="AY33">
            <v>74012291</v>
          </cell>
          <cell r="AZ33">
            <v>0</v>
          </cell>
        </row>
        <row r="34">
          <cell r="D34">
            <v>60315204</v>
          </cell>
          <cell r="E34" t="str">
            <v xml:space="preserve">A </v>
          </cell>
          <cell r="F34" t="str">
            <v>CELULAR</v>
          </cell>
          <cell r="G34" t="str">
            <v>Rene Ventura Barriga</v>
          </cell>
          <cell r="H34" t="str">
            <v>av Primavera No. 4, Verginia/corboda 94575</v>
          </cell>
          <cell r="I34">
            <v>2717140151</v>
          </cell>
          <cell r="J34" t="str">
            <v>HISENSE</v>
          </cell>
          <cell r="K34" t="str">
            <v>E51</v>
          </cell>
          <cell r="L34" t="str">
            <v>1MH75ACAMX10D0JFSH20754</v>
          </cell>
          <cell r="M34">
            <v>12160794</v>
          </cell>
          <cell r="N34">
            <v>2799</v>
          </cell>
          <cell r="O34">
            <v>42524</v>
          </cell>
          <cell r="P34">
            <v>42825</v>
          </cell>
          <cell r="Q34">
            <v>201709</v>
          </cell>
          <cell r="R34" t="str">
            <v>31/03/2017 08 : 05 201709 : P1. T1019114   1009245
EQUIPO PENDIENTE POR PARTE ( SUB BOARD ) 06/04/2017 23 : 41  ERNESTO.HERN : NP5</v>
          </cell>
          <cell r="S34" t="str">
            <v>EQUIPO MALTRADO CON TAPA Y BATERIA</v>
          </cell>
          <cell r="T34" t="str">
            <v xml:space="preserve"> JUAN FRANCISCO ALZIVAR           </v>
          </cell>
          <cell r="U34" t="str">
            <v>2017-04-21</v>
          </cell>
          <cell r="V34" t="str">
            <v>CELULARES</v>
          </cell>
          <cell r="W34" t="str">
            <v>COMPLETADO</v>
          </cell>
          <cell r="X34" t="str">
            <v>TALLER</v>
          </cell>
          <cell r="Y34">
            <v>42824</v>
          </cell>
          <cell r="Z34">
            <v>300</v>
          </cell>
          <cell r="AA34" t="str">
            <v>M010</v>
          </cell>
          <cell r="AD34" t="str">
            <v>Verginia/corboda</v>
          </cell>
          <cell r="AE34" t="str">
            <v>VER</v>
          </cell>
          <cell r="AF34" t="str">
            <v>MX</v>
          </cell>
          <cell r="AG34" t="str">
            <v>10415164</v>
          </cell>
          <cell r="AH34" t="str">
            <v>RENE VENTURA BARRIGA</v>
          </cell>
          <cell r="AI34" t="str">
            <v>4 av Primavera</v>
          </cell>
          <cell r="AJ34" t="str">
            <v>2717140151</v>
          </cell>
          <cell r="AK34">
            <v>0</v>
          </cell>
          <cell r="AL34" t="str">
            <v>94575</v>
          </cell>
          <cell r="AM34" t="str">
            <v>11/04/2017 04 : 08 GABRIELA.B : CSCSe brinda información de CF y se indica tiempo de respuesta06/04/2017 23 : 41 ERNESTO.HERN : TCF106/04/2017 23 : 41 ERNESTO.HERN : NP504/04/2017 01 : 56 EVELYN.ZEPE : SEG: EN ESPERA DE QUE REFACCIONESOTORGUE NP5. SE MANDA CORREO.31/03/2017 08 : 05 201709 : P1. T1019114 1009245EQUIPO PENDIENTE POR PARTE ( SUB BOARD )31/03/2017 03 : 25 201709 : EL EQUIPO SE ENCUENTRA EN PROCESO DEREPARACION31/03/2017 02 : 06 RUBI.G : SE ANEXAN DOCUMENTOS DE COMPRA EN SISTEMARGF//28/03/2017 04 : 41 RUBI.G : CE1: 3081057070 RGF//25/03/2017 07 : 13 ADRIANA.SAN : DCEG:25/03/2017 07 : 11 ADRIANA.SAN : ODSWTPRD%COCUITE Y FRESNOVENTURA.RENE@HOTMAIL.COM</v>
          </cell>
          <cell r="AN34" t="str">
            <v>GMS961NJ2002</v>
          </cell>
          <cell r="AO34">
            <v>0</v>
          </cell>
          <cell r="AP34" t="e">
            <v>#N/A</v>
          </cell>
          <cell r="AQ34" t="e">
            <v>#N/A</v>
          </cell>
          <cell r="AR34" t="e">
            <v>#N/A</v>
          </cell>
          <cell r="AS34" t="e">
            <v>#N/A</v>
          </cell>
          <cell r="AT34" t="e">
            <v>#N/A</v>
          </cell>
          <cell r="AV34" t="str">
            <v>GMS020NHB000</v>
          </cell>
          <cell r="AW34" t="e">
            <v>#N/A</v>
          </cell>
          <cell r="AY34">
            <v>74012300</v>
          </cell>
          <cell r="AZ34">
            <v>0</v>
          </cell>
        </row>
        <row r="35">
          <cell r="D35">
            <v>60315195</v>
          </cell>
          <cell r="E35" t="str">
            <v>B</v>
          </cell>
          <cell r="F35" t="str">
            <v>CELULAR</v>
          </cell>
          <cell r="G35" t="str">
            <v>Costco Ensenada</v>
          </cell>
          <cell r="H35" t="str">
            <v>Bulevar Reforna No. 4179, Ensenada / Ensenada. CP. 22832</v>
          </cell>
          <cell r="I35">
            <v>6461723810</v>
          </cell>
          <cell r="J35" t="str">
            <v>HISENSE</v>
          </cell>
          <cell r="K35" t="str">
            <v>C20</v>
          </cell>
          <cell r="L35" t="str">
            <v>1MH75A9IMX10D0H1BH2009F</v>
          </cell>
          <cell r="M35">
            <v>7.5401001420709102E+19</v>
          </cell>
          <cell r="N35">
            <v>3879.47</v>
          </cell>
          <cell r="O35">
            <v>42560</v>
          </cell>
          <cell r="P35">
            <v>42825</v>
          </cell>
          <cell r="Q35">
            <v>201709</v>
          </cell>
          <cell r="R35" t="str">
            <v>05/04/2017 22 : 17  ROGER.R : TCFT - Irreparabilidad. 11/04/2017 23 : 51  MARCO.DIAZ : TCFINV, TCFCN se pasa a devolucin por falta de producto TCFDEV. Dmc</v>
          </cell>
          <cell r="S35" t="str">
            <v>EQUIPO MALTRADO CON PORTA SIM</v>
          </cell>
          <cell r="T35" t="str">
            <v xml:space="preserve"> JUAN FRANCISCO ALZIVAR           </v>
          </cell>
          <cell r="U35" t="str">
            <v>2017-04-20</v>
          </cell>
          <cell r="V35" t="str">
            <v>CELULARES</v>
          </cell>
          <cell r="W35" t="str">
            <v>COMPLETADO</v>
          </cell>
          <cell r="X35" t="str">
            <v>TALLER</v>
          </cell>
          <cell r="Y35">
            <v>42824</v>
          </cell>
          <cell r="Z35">
            <v>264</v>
          </cell>
          <cell r="AA35" t="str">
            <v>M010</v>
          </cell>
          <cell r="AD35" t="str">
            <v>Ensenada / Ensenada</v>
          </cell>
          <cell r="AE35" t="str">
            <v>BC</v>
          </cell>
          <cell r="AF35" t="str">
            <v>MX</v>
          </cell>
          <cell r="AG35" t="str">
            <v>10413300</v>
          </cell>
          <cell r="AH35" t="str">
            <v>COSTCO ENSENADA</v>
          </cell>
          <cell r="AI35" t="str">
            <v>Bulevar Reforna No. 4179</v>
          </cell>
          <cell r="AJ35" t="str">
            <v>6461723810</v>
          </cell>
          <cell r="AK35">
            <v>0</v>
          </cell>
          <cell r="AL35" t="str">
            <v>22832</v>
          </cell>
          <cell r="AM35" t="str">
            <v>11/04/2017 23 : 51 MARCO.DIAZ : TCFINV, TCFCN se pasa a devolucin porfalta de producto TCFDEV. dmc10/04/2017 23 : 56 ARANTXA.MON : P2A GUIA: 8614767453 05/04/201705/04/2017 22 : 18 ROGER.R : TCF105/04/2017 22 : 17 ROGER.R : TCFT - Irreparabilidad.05/04/2017 07 : 03 201709 : P1. T1019758. 1009380EQUIPO PENDIENTE POR PARTE ( PCB LOGIC )RT. SE ANEXA REPORTE TECNICO PARA SUVALORACION04/04/2017 06 : 31 201709 : EL EQUIPO SE ENCUENTRA EN PROCESO DEREPARACION04/04/2017 00 : 33 EVELYN.ZEPE : SEG: EQUIPO COSTCO. VALIDAR FALLAANTES DE REPARAR Y ENVIAR DICTAMENT POR CORREO.04/04/2017 00 : 30 EVELYN.ZEPE : SEG: SE SOLICITA A RG SUBIR ODSFALTANTE. CSA, SE REQUIERE VALIDACION DE FALLA DE EQUIPO Y ENVIAR PORCORREO ANTES DE PROCEDER CON REPARACION.31/03/2017 22 : 23 201709 : LLEGARON 2 EQUIPOS CON EL CON ESTE NO DEGUIA, SE REPORTO POR CORREO A EVELIN Y RUBI, QUEDAMOS EN ESPERA DE INFORMACION PARA PROCEDER CON LA REPARACION31/03/2017 01 : 45 RUBI.G : SE ANEXAN DOCUMENTOS DE COMPRA EN SISTEMARGF//22/03/2017 06 : 21 RUBI.G : CE1: 4241448886EQ PARA INSPECCION FAVOR DE INFORMAR DIAGNOSTICO ANTES DE REPARAR RGF//22/03/2017 02 : 25 BRENDA.MORA : DCEGODSWTPENTRE CALLES HIERRO Y AV DE LAS ROSASCORREO CLOPEZV@COSTCO.COM.MXEQUIPO DE TIENDA COSTCO</v>
          </cell>
          <cell r="AN35" t="str">
            <v>GMS020NJ5004</v>
          </cell>
          <cell r="AO35">
            <v>0</v>
          </cell>
          <cell r="AP35" t="e">
            <v>#N/A</v>
          </cell>
          <cell r="AQ35" t="e">
            <v>#N/A</v>
          </cell>
          <cell r="AR35" t="e">
            <v>#N/A</v>
          </cell>
          <cell r="AS35" t="str">
            <v/>
          </cell>
          <cell r="AT35" t="e">
            <v>#N/A</v>
          </cell>
          <cell r="AY35">
            <v>77051882</v>
          </cell>
          <cell r="AZ35">
            <v>0</v>
          </cell>
        </row>
        <row r="36">
          <cell r="D36">
            <v>60315368</v>
          </cell>
          <cell r="E36" t="str">
            <v>B</v>
          </cell>
          <cell r="F36" t="str">
            <v>CELULAR</v>
          </cell>
          <cell r="G36" t="str">
            <v>Costco Ensenada</v>
          </cell>
          <cell r="H36" t="str">
            <v>Bulevar Reforna No. 4179, Ensenada / Ensenada CP. 22832</v>
          </cell>
          <cell r="I36">
            <v>6461723810</v>
          </cell>
          <cell r="J36" t="str">
            <v>HISENSE</v>
          </cell>
          <cell r="K36" t="str">
            <v>C20</v>
          </cell>
          <cell r="L36" t="str">
            <v>1MH75A91MX10D0H1BH2004B6</v>
          </cell>
          <cell r="M36">
            <v>7.5401002570628104E+19</v>
          </cell>
          <cell r="N36">
            <v>3879.47</v>
          </cell>
          <cell r="O36">
            <v>42549</v>
          </cell>
          <cell r="P36">
            <v>42829</v>
          </cell>
          <cell r="Q36">
            <v>201709</v>
          </cell>
          <cell r="R36" t="str">
            <v>06/04/2017 00 : 39  ROGER.R : TCF1
06/04/2017 00 : 39  ROGER.R : TCFT - Irreparabilidad. 11/04/2017 23 : 54  MARCO.DIAZ : TCFINV, TCFCN se pasa a devolucion por falta de producto .TCFDEV. Dmc</v>
          </cell>
          <cell r="S36" t="str">
            <v>EQUIPO MALTRADO CON PORTA SIM</v>
          </cell>
          <cell r="T36" t="str">
            <v xml:space="preserve"> JUAN FRANCISCO ALZIVAR           </v>
          </cell>
          <cell r="U36" t="str">
            <v>2017-04-21</v>
          </cell>
          <cell r="V36" t="str">
            <v>CELULARES</v>
          </cell>
          <cell r="W36" t="str">
            <v>COMPLETADO</v>
          </cell>
          <cell r="X36" t="str">
            <v>TALLER</v>
          </cell>
          <cell r="Y36">
            <v>42828</v>
          </cell>
          <cell r="Z36">
            <v>279</v>
          </cell>
          <cell r="AA36" t="str">
            <v>M010</v>
          </cell>
          <cell r="AD36" t="str">
            <v>Ensenada / Ensenada</v>
          </cell>
          <cell r="AE36" t="str">
            <v>BC</v>
          </cell>
          <cell r="AF36" t="str">
            <v>MX</v>
          </cell>
          <cell r="AG36" t="str">
            <v>10413300</v>
          </cell>
          <cell r="AH36" t="str">
            <v>COSTCO ENSENADA</v>
          </cell>
          <cell r="AI36" t="str">
            <v>Bulevar Reforna No. 4179</v>
          </cell>
          <cell r="AJ36" t="str">
            <v>6461723810</v>
          </cell>
          <cell r="AK36">
            <v>0</v>
          </cell>
          <cell r="AL36" t="str">
            <v>22832</v>
          </cell>
          <cell r="AM36" t="str">
            <v>11/04/2017 23 : 54 MARCO.DIAZ : TCFINV, TCFCN se pasa a devolucion porfalta de producto .TCFDEV. dmc10/04/2017 23 : 56 ARANTXA.MON : P2A GUIA: 8614767453 05/04/201706/04/2017 00 : 39 ROGER.R : TCF106/04/2017 00 : 39 ROGER.R : TCFT - Irreparabilidad.05/04/2017 06 : 58 201709 : P1. T1019758. 1009380EQUIPO PENDIENTE POR PARTE ( PCB LOGIC )RT. SE ANEXA REPORTE TECNICO PARA SU VALORACION04/04/2017 06 : 24 201709 : EL EQUIPO SE ENCUENTRA EN PROCESO DEREPARACION04/04/2017 02 : 53 201709 : EQUIPO PENDIENTE POR ARRIBAR A CSA04/04/2017 01 : 40 RUBI.G : SE ANEXAN DOCUMENTOS DE COMPRA EN SISTEMARGF//22/03/2017 06 : 32 RUBI.G : CE1: 3198114474 RGF//22/03/2017 02 : 33 BRENDA.MORA : DCEG22/03/2017 02 : 32 BRENDA.MORA : ODSWTPENTRE CALLE HIERRO Y AV DE LAS ROSAS.CLOPEZV@COSTCO.COM.MXEQUIPO DE TIENDA COSTCO</v>
          </cell>
          <cell r="AN36" t="e">
            <v>#N/A</v>
          </cell>
          <cell r="AO36">
            <v>0</v>
          </cell>
          <cell r="AP36" t="e">
            <v>#N/A</v>
          </cell>
          <cell r="AQ36" t="e">
            <v>#N/A</v>
          </cell>
          <cell r="AR36" t="e">
            <v>#N/A</v>
          </cell>
          <cell r="AS36" t="str">
            <v/>
          </cell>
          <cell r="AT36" t="e">
            <v>#N/A</v>
          </cell>
        </row>
        <row r="37">
          <cell r="D37">
            <v>60315644</v>
          </cell>
          <cell r="E37" t="str">
            <v xml:space="preserve">A </v>
          </cell>
          <cell r="F37" t="str">
            <v>CELULAR</v>
          </cell>
          <cell r="G37" t="str">
            <v>Horacio Rosendo Navarrete</v>
          </cell>
          <cell r="H37" t="str">
            <v>Navarra num 80 int 1 Benito juarez/Alamos CP 03400</v>
          </cell>
          <cell r="I37">
            <v>10541618</v>
          </cell>
          <cell r="J37" t="str">
            <v>HISENSE</v>
          </cell>
          <cell r="K37" t="str">
            <v>C20</v>
          </cell>
          <cell r="L37" t="str">
            <v>1MH75A91MX10D0HEKZ5017A</v>
          </cell>
          <cell r="M37">
            <v>1700028047</v>
          </cell>
          <cell r="N37">
            <v>4999</v>
          </cell>
          <cell r="O37">
            <v>42781</v>
          </cell>
          <cell r="P37">
            <v>42833</v>
          </cell>
          <cell r="Q37">
            <v>201709</v>
          </cell>
          <cell r="R37" t="str">
            <v>12/04/2017 03 : 38  ARANTXA.MON : NP5
11/04/2017 07 : 05 201709 : P1.  1009531.   T1019758
EQUIPO PENDIENTE POR PARTE ( PCB LOGIC</v>
          </cell>
          <cell r="S37" t="str">
            <v xml:space="preserve">EQUIPO MALTRADO CON PORTA SIM </v>
          </cell>
          <cell r="T37" t="str">
            <v xml:space="preserve"> JUAN FRANCISCO ALZIVAR           </v>
          </cell>
          <cell r="U37" t="str">
            <v>2017-04-21</v>
          </cell>
          <cell r="V37" t="str">
            <v>CELULARES</v>
          </cell>
          <cell r="W37" t="str">
            <v>COMPLETADO</v>
          </cell>
          <cell r="X37" t="str">
            <v>TALLER</v>
          </cell>
          <cell r="Y37">
            <v>42832</v>
          </cell>
          <cell r="Z37">
            <v>51</v>
          </cell>
          <cell r="AA37" t="str">
            <v>M010</v>
          </cell>
          <cell r="AD37" t="str">
            <v>Benito juarez/Alamos</v>
          </cell>
          <cell r="AE37" t="str">
            <v>DF</v>
          </cell>
          <cell r="AF37" t="str">
            <v>MX</v>
          </cell>
          <cell r="AG37" t="str">
            <v>10414591</v>
          </cell>
          <cell r="AH37" t="str">
            <v>HORACIO ROSENDO NAVARRETE</v>
          </cell>
          <cell r="AI37" t="str">
            <v>Navarra num 80 int 1</v>
          </cell>
          <cell r="AJ37" t="str">
            <v>55386839</v>
          </cell>
          <cell r="AK37" t="str">
            <v>55386839</v>
          </cell>
          <cell r="AL37" t="str">
            <v>03400</v>
          </cell>
          <cell r="AM37" t="str">
            <v>12/04/2017 04 : 37 ANA.ROSA : CSCse le indica de la autorización de CF y del tiempo de respuesta de estaárea12/04/2017 03 : 38 ARANTXA.MON : TCF112/04/2017 03 : 38 ARANTXA.MON : NP511/04/2017 07 : 05 201709 : P1. 1009531. T1019758EQUIPO PENDIENTE POR PARTE ( PCB LOGIC08/04/2017 02 : 05 201709 : EL EQUIPO SE ENCUENTRA EN PROCESO DEREPARACION08/04/2017 01 : 51 RUBI.G : SE ANEXAN DOCUMENTOS DE COMPRA EN SISTEMARGF//04/04/2017 06 : 39 RUBI.G : CE1: 6229045712 RGF//04/04/2017 04 : 10 ANA.ROSA : DCEG31/03/2017 02 : 03 SEMIRAMIS.M : CSCCte se comunica para solicitar el numero de whap para que el envió decomprobante de compra lo enviara el día de hoy17/03/2017 03 : 00 ANA.ROSA : ODSWTPRDCADIX Y SORIAHROSENDO39@GMAIL.COM</v>
          </cell>
          <cell r="AN37" t="e">
            <v>#N/A</v>
          </cell>
          <cell r="AO37">
            <v>0</v>
          </cell>
          <cell r="AP37" t="e">
            <v>#N/A</v>
          </cell>
          <cell r="AQ37" t="e">
            <v>#N/A</v>
          </cell>
          <cell r="AR37" t="e">
            <v>#N/A</v>
          </cell>
          <cell r="AS37" t="str">
            <v/>
          </cell>
          <cell r="AT37" t="e">
            <v>#N/A</v>
          </cell>
        </row>
        <row r="38">
          <cell r="D38">
            <v>60308214</v>
          </cell>
          <cell r="E38" t="str">
            <v xml:space="preserve">A </v>
          </cell>
          <cell r="F38" t="str">
            <v>CELULAR</v>
          </cell>
          <cell r="G38" t="str">
            <v>Atalia Lozano Vazquez</v>
          </cell>
          <cell r="H38" t="str">
            <v>Boulevard hilario medina 5610 leon/sta rosa de lima Guanajuato c.p. 37210</v>
          </cell>
          <cell r="I38">
            <v>4771806637</v>
          </cell>
          <cell r="J38" t="str">
            <v>HISENSE</v>
          </cell>
          <cell r="K38" t="str">
            <v>E2281</v>
          </cell>
          <cell r="L38" t="str">
            <v>E2281MXBJ2LA10544</v>
          </cell>
          <cell r="M38">
            <v>0</v>
          </cell>
          <cell r="N38">
            <v>1199.01</v>
          </cell>
          <cell r="O38">
            <v>42675</v>
          </cell>
          <cell r="P38">
            <v>42740</v>
          </cell>
          <cell r="Q38">
            <v>201709</v>
          </cell>
          <cell r="R38" t="str">
            <v>08/01/2017 02 : 16 201709 : P1. T9000-00021.  1005763
EQUIPO PENDIENTE POR PARTE ( PCB LOGIC )13/01/2017 01 : 44  ERNESTO.HERN : NP5</v>
          </cell>
          <cell r="S38" t="str">
            <v xml:space="preserve">EQUIPO RAYADO, PORTA SIM </v>
          </cell>
          <cell r="T38" t="str">
            <v xml:space="preserve"> RUBI GONZALEZ                    </v>
          </cell>
          <cell r="U38" t="str">
            <v>2017-04-21</v>
          </cell>
          <cell r="V38" t="str">
            <v>CELULARES</v>
          </cell>
          <cell r="W38" t="str">
            <v>COMPLETADO</v>
          </cell>
          <cell r="X38" t="str">
            <v>TALLER</v>
          </cell>
          <cell r="Y38">
            <v>42740</v>
          </cell>
          <cell r="Z38">
            <v>65</v>
          </cell>
          <cell r="AA38" t="str">
            <v>M010</v>
          </cell>
          <cell r="AD38" t="str">
            <v>leon/sta rosa de lima</v>
          </cell>
          <cell r="AE38" t="str">
            <v>GTO</v>
          </cell>
          <cell r="AF38" t="str">
            <v>MX</v>
          </cell>
          <cell r="AG38" t="str">
            <v>10406882</v>
          </cell>
          <cell r="AH38" t="str">
            <v>ATALIA LOZANO VAZQUEZ</v>
          </cell>
          <cell r="AI38" t="str">
            <v>5610 Boulevard hilario medina</v>
          </cell>
          <cell r="AJ38" t="str">
            <v>044-4771806637</v>
          </cell>
          <cell r="AK38">
            <v>0</v>
          </cell>
          <cell r="AL38" t="str">
            <v>37210</v>
          </cell>
          <cell r="AM38" t="str">
            <v>26/04/2017 07 : 22 RUBI.G : SEG: CFA RGF//02/02/2017 04 : 57 MARCO.DIAZ : DULCE M. TCF2***MODELO 2 equiposE2171***SERIE E2171MXBK4NA20919 / E2171MXBK4NA20920***ENVIADO A CTEFINAL***DHL***NUMERO DE GUIA 333874880318/01/2017 01 : 44 Ricardo Espinosa : TCF174 7400997613/01/2017 01 : 44 ERNESTO.HERN : NP508/01/2017 02 : 19 201709 : OMITIR EL CASO ANTERIOR ( PENDIENTE PORPARTE, BATERIA )08/01/2017 02 : 16 201709 : P1. T9000-00021. 1005763EQUIPO PENDIENTE POR PARTE ( PCB LOGIC )07/01/2017 00 : 40 201709 : EL EQUIPO SE ENCUENTRA EN PROCESO DEREPARACION06/01/2017 06 : 56 MARIADOLO : (WTS SE ANEXAN DOCUMENTOS DE COMPRA ENSISTEMA)04/01/2017 03 : 34 MARIADOLO : CE1:698171193603/01/2017 07 : 41 ANA.LAURA : DCEG03/01/2017 07 : 39 ANA.LAURA : ODSWTPWALMART RD.-%SN BENINGNO Y SN LAZAROTALILOZANOBTS@GMAIL.COMSE ANEXA REIMPRESION DE TIKET</v>
          </cell>
          <cell r="AN38" t="str">
            <v>GFC008WKA000</v>
          </cell>
          <cell r="AO38">
            <v>0</v>
          </cell>
          <cell r="AP38" t="e">
            <v>#N/A</v>
          </cell>
          <cell r="AQ38" t="e">
            <v>#N/A</v>
          </cell>
          <cell r="AR38" t="e">
            <v>#N/A</v>
          </cell>
          <cell r="AS38" t="str">
            <v/>
          </cell>
          <cell r="AT38" t="e">
            <v>#N/A</v>
          </cell>
          <cell r="AY38">
            <v>74009976</v>
          </cell>
          <cell r="AZ38">
            <v>51010908</v>
          </cell>
          <cell r="BA38">
            <v>80138553</v>
          </cell>
        </row>
        <row r="39">
          <cell r="D39">
            <v>60314137</v>
          </cell>
          <cell r="E39" t="str">
            <v xml:space="preserve">A </v>
          </cell>
          <cell r="F39" t="str">
            <v>CELULAR</v>
          </cell>
          <cell r="G39" t="str">
            <v>Jose Juan Lopez Castillo</v>
          </cell>
          <cell r="H39" t="str">
            <v>5 de mayo las canteras/Nuevo Leon C.p 67150</v>
          </cell>
          <cell r="I39">
            <v>8115510074</v>
          </cell>
          <cell r="J39" t="str">
            <v>HISENSE</v>
          </cell>
          <cell r="K39" t="str">
            <v>E51</v>
          </cell>
          <cell r="L39" t="str">
            <v>1MH75ACAMX10D0JFSH204DA</v>
          </cell>
          <cell r="M39" t="str">
            <v>FACTURA</v>
          </cell>
          <cell r="N39">
            <v>2759</v>
          </cell>
          <cell r="O39">
            <v>42789</v>
          </cell>
          <cell r="P39">
            <v>42809</v>
          </cell>
          <cell r="Q39">
            <v>201709</v>
          </cell>
          <cell r="R39" t="str">
            <v>22/03/2017 07 : 52 201709 : P1.  T10054798 ..     1008878
EL EQUIPO SE ENCUENTRA PENDIENTE POR PARTE ( BOCINA ) 06/04/2017 05 : 26  ERNESTO.HERN : TCF1
06/04/2017 05 : 25  ERNESTO.HERN : NP5</v>
          </cell>
          <cell r="S39" t="str">
            <v>EQUIPO TAYADO BATERIA Y TAPA</v>
          </cell>
          <cell r="T39" t="str">
            <v xml:space="preserve">JUAN FRANCISCO ALVIZAR            </v>
          </cell>
          <cell r="U39">
            <v>42844</v>
          </cell>
          <cell r="V39" t="str">
            <v>CELULARES</v>
          </cell>
          <cell r="W39" t="str">
            <v>COMPLETADO</v>
          </cell>
          <cell r="X39" t="str">
            <v>TALLER</v>
          </cell>
          <cell r="Y39">
            <v>42808</v>
          </cell>
          <cell r="Z39">
            <v>19</v>
          </cell>
          <cell r="AA39" t="str">
            <v>M010</v>
          </cell>
          <cell r="AD39" t="str">
            <v>Las Canteras /Nuevo Leon</v>
          </cell>
          <cell r="AE39" t="str">
            <v>NL</v>
          </cell>
          <cell r="AF39" t="str">
            <v>MX</v>
          </cell>
          <cell r="AG39" t="str">
            <v>10413095</v>
          </cell>
          <cell r="AH39" t="str">
            <v>JOSE JUAN LOPEZ CASTILLO</v>
          </cell>
          <cell r="AI39" t="str">
            <v>910 5 de mayo</v>
          </cell>
          <cell r="AJ39" t="str">
            <v>8115510074</v>
          </cell>
          <cell r="AK39">
            <v>0</v>
          </cell>
          <cell r="AL39" t="str">
            <v>67150</v>
          </cell>
          <cell r="AM39" t="str">
            <v>26/04/2017 06 : 22 IVAN.A : SEG: CFA06/04/2017 05 : 26 ERNESTO.HERN : TCF106/04/2017 05 : 25 ERNESTO.HERN : NP504/04/2017 01 : 00 EVELYN.ZEPE : SEG: EN ESPERA DE QUE REFACCIONESOTORGUE NP5.23/03/2017 06 : 26 EVELYN.ZEPE : SEG: EN ESPERA DE CE2 POR PARTE DEREFACCIONES.22/03/2017 07 : 52 201709 : P1. T10054798 .. 1008878EL EQUIPO SE ENCUENTRA PENDIENTE POR PARTE ( BOCINA )15/03/2017 23 : 41 201709 : EL EQUIPO SE ENCUENTRA EN PROCESO DEREPARACION15/03/2017 02 : 31 RUBI.G : SE ANEXAN DOCUMENTOS DE COMPRA EN SISTEMARGF//25/02/2017 08 : 22 RUBI.G : CE1: 3225240760 RGF//25/02/2017 00 : 22 ADRIANA.SAN : DCEG:24/02/2017 00 : 07 ADRIANA.SAN : ODSWTPRD% CORA Y 5 DE MAYOBMORENO@ELIZONDO.MX</v>
          </cell>
          <cell r="AN39" t="e">
            <v>#N/A</v>
          </cell>
          <cell r="AO39">
            <v>0</v>
          </cell>
          <cell r="AP39" t="e">
            <v>#N/A</v>
          </cell>
          <cell r="AQ39" t="e">
            <v>#N/A</v>
          </cell>
          <cell r="AR39" t="e">
            <v>#N/A</v>
          </cell>
          <cell r="AS39" t="e">
            <v>#N/A</v>
          </cell>
          <cell r="AT39" t="e">
            <v>#N/A</v>
          </cell>
          <cell r="AV39" t="str">
            <v>GMS051NJE000</v>
          </cell>
          <cell r="AW39" t="e">
            <v>#N/A</v>
          </cell>
          <cell r="AY39">
            <v>74012301</v>
          </cell>
          <cell r="AZ39">
            <v>0</v>
          </cell>
        </row>
        <row r="40">
          <cell r="D40">
            <v>60314146</v>
          </cell>
          <cell r="E40" t="str">
            <v>B</v>
          </cell>
          <cell r="F40" t="str">
            <v>CELULAR</v>
          </cell>
          <cell r="G40" t="str">
            <v>Sergio Yair Arevalo Rodriguez</v>
          </cell>
          <cell r="H40" t="str">
            <v>5 de mayo 910 cnteras/ guadalupe C.p 67150</v>
          </cell>
          <cell r="I40">
            <v>8115510074</v>
          </cell>
          <cell r="J40" t="str">
            <v>HISENSE</v>
          </cell>
          <cell r="K40" t="str">
            <v>C20</v>
          </cell>
          <cell r="L40" t="str">
            <v>1MH75A91MX10D0H2AH20555</v>
          </cell>
          <cell r="M40" t="str">
            <v>TICKET</v>
          </cell>
          <cell r="N40">
            <v>4967</v>
          </cell>
          <cell r="O40">
            <v>42650</v>
          </cell>
          <cell r="P40">
            <v>42809</v>
          </cell>
          <cell r="Q40">
            <v>201709</v>
          </cell>
          <cell r="R40" t="str">
            <v>18/03/2017 04 : 38  ROGER.R : TCFT - Irreparabilidad.</v>
          </cell>
          <cell r="S40" t="str">
            <v xml:space="preserve">EQUIPO RAYADO, PORTA SIM </v>
          </cell>
          <cell r="T40" t="str">
            <v xml:space="preserve">JUAN FRANCISCO ALVIZAR            </v>
          </cell>
          <cell r="U40">
            <v>42844</v>
          </cell>
          <cell r="V40" t="str">
            <v>CELULARES</v>
          </cell>
          <cell r="W40" t="str">
            <v>COMPLETADO</v>
          </cell>
          <cell r="X40" t="str">
            <v>TALLER</v>
          </cell>
          <cell r="Y40">
            <v>42808</v>
          </cell>
          <cell r="Z40">
            <v>158</v>
          </cell>
          <cell r="AA40" t="str">
            <v>M010</v>
          </cell>
          <cell r="AD40" t="str">
            <v>col canteras/guasalupe</v>
          </cell>
          <cell r="AE40" t="str">
            <v>NL</v>
          </cell>
          <cell r="AF40" t="str">
            <v>MX</v>
          </cell>
          <cell r="AG40" t="str">
            <v>10413987</v>
          </cell>
          <cell r="AH40" t="str">
            <v>SERGIO YAIR AREVALO RODRIGUEZ</v>
          </cell>
          <cell r="AI40" t="str">
            <v>5 de mayo 910</v>
          </cell>
          <cell r="AJ40" t="str">
            <v>8115510074</v>
          </cell>
          <cell r="AK40">
            <v>0</v>
          </cell>
          <cell r="AL40" t="str">
            <v>67150</v>
          </cell>
          <cell r="AM40" t="str">
            <v>26/04/2017 06 : 23 IVAN.A : SEG:CFA11/04/2017 23 : 19 MARCO.DIAZ : TCFINV, TCFCN por falta de producto.TCFDEV. dmc23/03/2017 08 : 18 ARANTXA.MON : P2A GUIA: 2520756814 17/03/1718/03/2017 04 : 38 ROGER.R : TCF118/03/2017 04 : 38 ROGER.R : TCFT - Irreparabilidad.17/03/2017 07 : 54 201709 :RT. SE ANEXA REPORTE TECNICO PARA SU VALORACION15/03/2017 07 : 12 201709 : EL EQUIPO SE ENCUENTRA EN PROCESO DEREPARACION15/03/2017 02 : 59 RUBI.G : SE ANEXAN DOCUMENTOS DE COMPRA EN SISTEMARGF//11/03/2017 05 : 24 RUBI.G : CE1: 7880102823 RGF//10/03/2017 02 : 30 LAURA.HERNA : DCEG10/03/2017 01 : 24 LAURA.HERNA : ODSWTPBMORENO@ELIZONDOMX.COM</v>
          </cell>
          <cell r="AN40" t="e">
            <v>#N/A</v>
          </cell>
          <cell r="AO40">
            <v>0</v>
          </cell>
          <cell r="AP40" t="e">
            <v>#N/A</v>
          </cell>
          <cell r="AQ40" t="e">
            <v>#N/A</v>
          </cell>
          <cell r="AR40" t="e">
            <v>#N/A</v>
          </cell>
          <cell r="AS40" t="str">
            <v/>
          </cell>
          <cell r="AT40" t="e">
            <v>#N/A</v>
          </cell>
        </row>
        <row r="41">
          <cell r="D41">
            <v>60315889</v>
          </cell>
          <cell r="E41" t="str">
            <v xml:space="preserve">A </v>
          </cell>
          <cell r="F41" t="str">
            <v>AC</v>
          </cell>
          <cell r="G41" t="str">
            <v xml:space="preserve">ERICKA DIAZ SALDAÑA </v>
          </cell>
          <cell r="H41" t="str">
            <v xml:space="preserve">312 MOREA MZ-27 LOTE 3 ISLA AZUL </v>
          </cell>
          <cell r="I41">
            <v>9981624950</v>
          </cell>
          <cell r="J41" t="str">
            <v>HISENSE</v>
          </cell>
          <cell r="K41" t="str">
            <v>AS-22TR5SFBTG-IDU</v>
          </cell>
          <cell r="L41" t="str">
            <v>1KK022052N0P0JADVJ20321</v>
          </cell>
          <cell r="M41" t="str">
            <v>T-28022</v>
          </cell>
          <cell r="N41">
            <v>13305</v>
          </cell>
          <cell r="O41" t="str">
            <v>30/07/201</v>
          </cell>
          <cell r="P41">
            <v>42838</v>
          </cell>
          <cell r="Q41">
            <v>201033</v>
          </cell>
          <cell r="R41" t="str">
            <v xml:space="preserve"> OC-1009610</v>
          </cell>
          <cell r="S41" t="str">
            <v xml:space="preserve"> EQUIPO INSTALADO EN EL DOMICILIO DEL CL</v>
          </cell>
          <cell r="T41" t="str">
            <v xml:space="preserve">  JUAN OSWALDO URIBE PERAZA     Fe</v>
          </cell>
          <cell r="U41" t="str">
            <v>2017/04/24</v>
          </cell>
          <cell r="V41" t="str">
            <v>SUR</v>
          </cell>
          <cell r="W41" t="str">
            <v>COMPLETADO</v>
          </cell>
          <cell r="X41" t="str">
            <v>TALLER</v>
          </cell>
          <cell r="Y41">
            <v>42837</v>
          </cell>
          <cell r="Z41" t="e">
            <v>#VALUE!</v>
          </cell>
          <cell r="AA41" t="str">
            <v>M010</v>
          </cell>
          <cell r="AD41" t="str">
            <v>Benito j / Isla azul</v>
          </cell>
          <cell r="AE41" t="str">
            <v>QR</v>
          </cell>
          <cell r="AF41" t="str">
            <v>MX</v>
          </cell>
          <cell r="AG41" t="str">
            <v>10413986</v>
          </cell>
          <cell r="AH41" t="str">
            <v>ERICKA DIAZ SALDAÑA</v>
          </cell>
          <cell r="AI41" t="str">
            <v>312 Morea mz 27 lt 3</v>
          </cell>
          <cell r="AJ41" t="str">
            <v>9981624950</v>
          </cell>
          <cell r="AK41">
            <v>0</v>
          </cell>
          <cell r="AL41" t="str">
            <v>77500</v>
          </cell>
          <cell r="AM41" t="str">
            <v>26/04/2017 03 : 05 FABIOLA.BON : CFA18/04/2017 06 : 00 ARANTXA.MON : TCF118/04/2017 06 : 00 ARANTXA.MON : NP513/04/2017 03 : 02 BRENDA.MORA : CSCSe le pide apoyo al área de refacciones para que nos mencione cuandorealizan el envió de la pieza, se le pide al cliente que nos deoportunidad de checar con esta área y darle una solución,disa7778@yahoo.com.mx13/04/2017 00 : 16 201033 : EQUIPO CHECADO SE LOCALIZO QUE SI LE LLEGANLOS VOLTAJES HASTA LA PCB INVERTER DE LA CONDENSADORA PERO ESTA NO ESTA DISTIBULLENDO LOS VOLTAJES HASTA LOS DEMAS COMPONENTES PORLO QUE NO ENCIENDE LA CONDENSADORA,ESTA PIEZA SE SOLICITA EL DIA DE HOY 12/04/2017 EN OPEN BRAVO CON EL NUMERO DE OC-100961012/04/2017 21 : 28 ANA.LAURA : ODSWTPDA SEGUIMIENTO A LA ODS 60313728</v>
          </cell>
          <cell r="AN41" t="str">
            <v>GKK022NK6193</v>
          </cell>
          <cell r="AO41">
            <v>0</v>
          </cell>
          <cell r="AP41" t="e">
            <v>#N/A</v>
          </cell>
          <cell r="AQ41" t="e">
            <v>#N/A</v>
          </cell>
          <cell r="AR41" t="e">
            <v>#N/A</v>
          </cell>
          <cell r="AS41" t="e">
            <v>#N/A</v>
          </cell>
          <cell r="AT41" t="e">
            <v>#N/A</v>
          </cell>
          <cell r="AV41">
            <v>0</v>
          </cell>
          <cell r="AW41" t="e">
            <v>#N/A</v>
          </cell>
          <cell r="AY41">
            <v>77051884</v>
          </cell>
          <cell r="AZ41">
            <v>0</v>
          </cell>
          <cell r="BA41">
            <v>77051875</v>
          </cell>
        </row>
        <row r="42">
          <cell r="D42">
            <v>60307457</v>
          </cell>
          <cell r="E42" t="str">
            <v>A</v>
          </cell>
          <cell r="F42" t="str">
            <v>AC</v>
          </cell>
          <cell r="G42" t="str">
            <v>Cesar Alejandro Cabrera Solis</v>
          </cell>
          <cell r="H42" t="str">
            <v>16 DE SEPTIEMBRE 4352 MZ 19 LT 8, STA. ROSA, SAN JOSE DEL CABO</v>
          </cell>
          <cell r="I42" t="str">
            <v>6241330105 / 6241240559</v>
          </cell>
          <cell r="J42" t="str">
            <v>HISENSE</v>
          </cell>
          <cell r="K42" t="str">
            <v>AS-12UR5SVETG-IDU</v>
          </cell>
          <cell r="L42" t="str">
            <v>1KK012 0T0N0P 0K 5SSSU 0282</v>
          </cell>
          <cell r="M42" t="str">
            <v>0296 433466 FACTURA TIENDA COPPEL S.A. DE C.V.</v>
          </cell>
          <cell r="N42">
            <v>9299</v>
          </cell>
          <cell r="O42">
            <v>42550</v>
          </cell>
          <cell r="P42">
            <v>42738</v>
          </cell>
          <cell r="Q42">
            <v>201767</v>
          </cell>
          <cell r="R42" t="str">
            <v>12/01/2017 01 : 03  ERNESTO.HERN : NP5 / P1A: 1820945 Y 1407678 3/01/17 SE SOLICITAVIA E-MAIL A REFACCIONES@HISENSE.COM.MX</v>
          </cell>
          <cell r="S42" t="str">
            <v>HCF-0190 EQUIPO DAÑADO EN DOMICILIO DE C</v>
          </cell>
          <cell r="T42" t="str">
            <v xml:space="preserve">   RENE ARIAS                     </v>
          </cell>
          <cell r="U42" t="str">
            <v>2017-04-25</v>
          </cell>
          <cell r="V42" t="str">
            <v>CENTRO</v>
          </cell>
          <cell r="W42" t="str">
            <v>COMPLETADO</v>
          </cell>
          <cell r="X42" t="str">
            <v>CLIENTE</v>
          </cell>
          <cell r="Y42">
            <v>42732</v>
          </cell>
          <cell r="AA42" t="str">
            <v>M012</v>
          </cell>
          <cell r="AD42" t="str">
            <v>San Jose del Cabo / Sta ROSA</v>
          </cell>
          <cell r="AE42" t="str">
            <v>BCS</v>
          </cell>
          <cell r="AF42" t="str">
            <v>MX</v>
          </cell>
          <cell r="AG42" t="str">
            <v>10395534</v>
          </cell>
          <cell r="AH42" t="str">
            <v>CESAR ALEJANDRO CABRERA SOLIS</v>
          </cell>
          <cell r="AI42" t="str">
            <v>16 DE SEPTIEMBRE 4352 MZ 19 LT 8</v>
          </cell>
          <cell r="AJ42" t="str">
            <v>66241330105</v>
          </cell>
          <cell r="AK42" t="str">
            <v>66241330105</v>
          </cell>
          <cell r="AL42" t="str">
            <v>23428</v>
          </cell>
          <cell r="AM42" t="str">
            <v>25/01/2017 07 : 48 GABRIELA.B : CSCSolicita verificar seguimiento a reparación se informa en proceso desolicitud de cambio deja numero de contacto ya que comenta ya llevabastante tiempo y un 2do cambio de equipo.13/01/2017 04 : 37 MA.ISABEL : TCF112/01/2017 23 : 42 201767 : EQUIPO SE UBICA EN DOMICILIO DEL CLIENTE12/01/2017 01 : 03 ERNESTO.HERN : NP507/01/2017 03 : 36 ADOLFO.FER : KMA: 75.8KM $151.604/01/2017 01 : 15 201767 : P1A: 1820945 Y 1407678 3/01/17 SE SOLICITAVIA E-MAIL A REFACCIONES@HISENSE.COM.MX29/12/2016 07 : 05 201767 : V1P: SE LLAMA A CLIENTE 28/12/16 A MEDIO DIAPARA PROGRAMAR VISITA, NO RESPONDE AMBOS NUMEROS. SE ADJUNTA EVIDENCIA29/12/2016 04 : 41 201767 : SKMA:75.8KM/$151.629/12/2016 02 : 32 201767 : V1:03/01/2017:HORARIO ABIERTO DE 10 AM A 18HRSH22318_T0413/10/2016 23 : 49 GABRIELA.B : CSCcte en espera de visita13/10/2016 23 : 47 ANA.ROSA : CSCSE CORTA LLAMADA DE CTE NO HAY DOC ANEXO NI ODS GENERADA, CTE MOLESTOPOR QUE AUN NO LO VISITAN.11/10/2016 06 : 19 ALAN.FABIAN : CSCSE LE INDICA A CTE QUE ESTA EN TIEMPO Y FORMA PARA AGENDAR VISITA07/10/2016 23 : 27 BRENDA.MORA : CSCSe procesan sus documentos y se le responde por whats.07/10/2016 04 : 30 SEMIRAMIS.M : ENTRE LAS CALLES DE 16 D SEPTIEMBREESQ GUANAJUATO</v>
          </cell>
          <cell r="AN42" t="str">
            <v>GKK012NK6187</v>
          </cell>
          <cell r="AO42">
            <v>0</v>
          </cell>
          <cell r="AP42" t="e">
            <v>#N/A</v>
          </cell>
          <cell r="AQ42" t="e">
            <v>#N/A</v>
          </cell>
          <cell r="AR42" t="e">
            <v>#N/A</v>
          </cell>
          <cell r="AS42" t="str">
            <v>GKK012NHD118KH5DQM010</v>
          </cell>
          <cell r="AT42">
            <v>1</v>
          </cell>
          <cell r="AU42" t="str">
            <v>AS-12UR5SVETG-IDU</v>
          </cell>
          <cell r="AV42" t="str">
            <v>GKK012NHD118</v>
          </cell>
          <cell r="AW42" t="str">
            <v>KH5DQ</v>
          </cell>
          <cell r="AX42" t="str">
            <v>M010</v>
          </cell>
          <cell r="AY42">
            <v>77051756</v>
          </cell>
          <cell r="AZ42" t="e">
            <v>#N/A</v>
          </cell>
        </row>
        <row r="43">
          <cell r="D43">
            <v>60316060</v>
          </cell>
          <cell r="E43" t="str">
            <v>D</v>
          </cell>
          <cell r="F43" t="str">
            <v>CELULAR</v>
          </cell>
          <cell r="G43" t="str">
            <v>Jose Luis Gonzalez Orozco</v>
          </cell>
          <cell r="H43" t="str">
            <v>Calle 31 #99 Col.maravillas, C.P. 57410, Nezahualcoyotl, Edo. De Mexico</v>
          </cell>
          <cell r="I43">
            <v>57357848</v>
          </cell>
          <cell r="J43" t="str">
            <v>HISENSE</v>
          </cell>
          <cell r="K43" t="str">
            <v>U989</v>
          </cell>
          <cell r="L43" t="str">
            <v>S/N</v>
          </cell>
          <cell r="M43">
            <v>303808</v>
          </cell>
          <cell r="N43">
            <v>2640</v>
          </cell>
          <cell r="O43">
            <v>42551</v>
          </cell>
          <cell r="P43">
            <v>42409</v>
          </cell>
          <cell r="Q43">
            <v>201678</v>
          </cell>
          <cell r="R43" t="str">
            <v>18/04/2017 01 : 45  ANA.LAURA : TCFL</v>
          </cell>
          <cell r="S43" t="str">
            <v>Se le realizo cambio fisico a cliente en</v>
          </cell>
          <cell r="T43" t="str">
            <v xml:space="preserve"> Ana Lemus Moreno                 </v>
          </cell>
          <cell r="U43" t="str">
            <v>2017-04-21</v>
          </cell>
          <cell r="V43" t="str">
            <v>CENTRO</v>
          </cell>
          <cell r="W43" t="str">
            <v>COMPLETADO</v>
          </cell>
          <cell r="X43" t="str">
            <v>CLIENTE</v>
          </cell>
          <cell r="Y43">
            <v>42842</v>
          </cell>
          <cell r="Z43">
            <v>291</v>
          </cell>
          <cell r="AA43" t="str">
            <v>M010</v>
          </cell>
          <cell r="AD43" t="str">
            <v>neza/maravillas</v>
          </cell>
          <cell r="AE43" t="str">
            <v>MEX</v>
          </cell>
          <cell r="AF43" t="str">
            <v>MX</v>
          </cell>
          <cell r="AG43" t="str">
            <v>10384111</v>
          </cell>
          <cell r="AH43" t="str">
            <v>JOSE LUIS GONZALEZ OROZCO</v>
          </cell>
          <cell r="AI43" t="str">
            <v>99 Calle 31</v>
          </cell>
          <cell r="AJ43" t="str">
            <v>5540796772</v>
          </cell>
          <cell r="AK43" t="str">
            <v>5540796772</v>
          </cell>
          <cell r="AL43" t="str">
            <v>57410</v>
          </cell>
          <cell r="AM43" t="str">
            <v>18/04/2017 01 : 49 ANA.LAURA : FAVOR DE RECOLECTAR EQUIPO ANTERIORES,YA QUE REFIERE CLIENTE NO SE LE HAN RECOLECTADO18/04/2017 01 : 46 ANA.LAURA : TFC1PU:Cliente18/04/2017 01 : 45 ANA.LAURA : TCFL18/04/2017 01 : 37 ANA.LAURA : LEGAL1:PFC.NEZ.B.3/005898-2016DEBIDO A LAS REINCIDENCIAS DE LOS CF DEL MODELO U972, E INSATISFACCIÓN DEL CLIENTE, SE LE AUTORIZA CF Y MODELO A U989 / ODS ANTERIORES60290475, 60301270</v>
          </cell>
          <cell r="AN43" t="e">
            <v>#N/A</v>
          </cell>
          <cell r="AO43">
            <v>0</v>
          </cell>
          <cell r="AP43" t="e">
            <v>#N/A</v>
          </cell>
          <cell r="AQ43" t="e">
            <v>#N/A</v>
          </cell>
          <cell r="AR43" t="e">
            <v>#N/A</v>
          </cell>
          <cell r="AS43" t="str">
            <v/>
          </cell>
          <cell r="AT43" t="e">
            <v>#N/A</v>
          </cell>
        </row>
        <row r="44">
          <cell r="D44">
            <v>60309994</v>
          </cell>
          <cell r="E44" t="str">
            <v>A</v>
          </cell>
          <cell r="F44" t="str">
            <v>TV</v>
          </cell>
          <cell r="G44" t="str">
            <v>BONIFACIOESTEBAN GAONA</v>
          </cell>
          <cell r="H44" t="str">
            <v>MIGUEL ALEMAN MZ21 LT15, COL. LOPEZ MATEOS HUAUCHINANGO, PUEBLA C.P. 73175</v>
          </cell>
          <cell r="I44">
            <v>7767670258</v>
          </cell>
          <cell r="J44" t="str">
            <v>HISENSE</v>
          </cell>
          <cell r="K44" t="str">
            <v>50H5GB</v>
          </cell>
          <cell r="L44" t="str">
            <v>50G150311H03175</v>
          </cell>
          <cell r="M44">
            <v>0</v>
          </cell>
          <cell r="N44">
            <v>0</v>
          </cell>
          <cell r="O44">
            <v>42324</v>
          </cell>
          <cell r="P44">
            <v>42766</v>
          </cell>
          <cell r="Q44">
            <v>200995</v>
          </cell>
          <cell r="R44" t="str">
            <v xml:space="preserve"> T182406 PANEL OC-1006871  31/01/2017                   NP5 2/02/2017 ERNETO HERN.</v>
          </cell>
          <cell r="S44" t="str">
            <v>PANTALLA LLEGO POR MESAJERIA</v>
          </cell>
          <cell r="T44" t="str">
            <v xml:space="preserve"> ALMA RAMIREZ                     </v>
          </cell>
          <cell r="U44" t="str">
            <v>2017-04-27</v>
          </cell>
          <cell r="V44" t="str">
            <v>CENTRO</v>
          </cell>
          <cell r="W44" t="str">
            <v>FIRMA</v>
          </cell>
          <cell r="X44" t="str">
            <v>TALLER</v>
          </cell>
          <cell r="Y44">
            <v>42759</v>
          </cell>
          <cell r="Z44">
            <v>435</v>
          </cell>
          <cell r="AA44" t="str">
            <v>M012</v>
          </cell>
          <cell r="AD44" t="str">
            <v>GUAUCHINANGO/ADOLFO LOPEZ MATEOS</v>
          </cell>
          <cell r="AE44" t="str">
            <v>PUE</v>
          </cell>
          <cell r="AF44" t="str">
            <v>MX</v>
          </cell>
          <cell r="AG44" t="str">
            <v>10399795</v>
          </cell>
          <cell r="AH44" t="str">
            <v>BONIFACIO ESTEBAN GAONA</v>
          </cell>
          <cell r="AI44" t="str">
            <v>46 MIGUEL ALEMAN MZ21 LT15</v>
          </cell>
          <cell r="AJ44" t="str">
            <v>7767624774</v>
          </cell>
          <cell r="AK44" t="str">
            <v>7767670258</v>
          </cell>
          <cell r="AL44" t="str">
            <v>73175</v>
          </cell>
          <cell r="AM44" t="str">
            <v>28/04/2017 02 : 22 ANA.GABRIELA : CSC se indica que el áreacorrespondiente esta diagnosticando la entrega su equipo. EMC*23/03/2017 22 : 52 MARCO.DIAZ : TCF1PU CSAINF. ALMA RAMIREZ14/03/2017 08 : 04 MARTINEZ.G : CSCSE LE INDICA A CTE SOBRE FECHAS DE EMBARQUES PROXIMAS, 2DA Y 3ER SEMANADE MZO08/02/2017 07 : 28 ANA.GABRIELA : CSCSE LE INFORMA AL CLIENTE DE CF Y EL TIEMPO DE ENTREGA DE 15 A 20 DIASHABILES02/02/2017 07 : 41 ERNESTO.HERN : TCF102/02/2017 07 : 41 ERNESTO.HERN : NP501/02/2017 07 : 23 200995 : P1: 31/01/2017 T182406 PANEL OC-100687125/01/2017 09 : 11 SEMIRAMIS.M : Se agenda visita recoleccion 3888 parael dia jueves de 9 a 18 hrs me comunique con cte25/01/2017 08 : 55 SEMIRAMIS.M : CE1: 125353474125/01/2017 07 : 29 SEMIRAMIS.M : ODSWTPFRANCISCO VILLA Y PLUTARCO ELIAS CALLES, EN LA PARTE DE ARRIBA, ESTA UNACANCHA DE BASQUETBALL EN LA ESQUINA BONY402@HOTMAIL.COM SE GENERA GUIA DE DHL PARA ENVIO</v>
          </cell>
          <cell r="AN44" t="str">
            <v>3TE50A144537</v>
          </cell>
          <cell r="AO44" t="str">
            <v>Smart</v>
          </cell>
          <cell r="AP44" t="str">
            <v>Hisense</v>
          </cell>
          <cell r="AQ44" t="str">
            <v>Opera</v>
          </cell>
          <cell r="AR44" t="str">
            <v>FHD 1920 x 1080</v>
          </cell>
          <cell r="AS44" t="str">
            <v>3TE50G154819CRMM012</v>
          </cell>
          <cell r="AT44">
            <v>6</v>
          </cell>
          <cell r="AU44" t="str">
            <v>50H5B</v>
          </cell>
          <cell r="AV44" t="str">
            <v>3TE50G154819</v>
          </cell>
          <cell r="AW44" t="str">
            <v>CRM</v>
          </cell>
          <cell r="AX44" t="str">
            <v>M012</v>
          </cell>
          <cell r="AY44">
            <v>77051889</v>
          </cell>
          <cell r="AZ44">
            <v>0</v>
          </cell>
        </row>
        <row r="45">
          <cell r="D45">
            <v>60315573</v>
          </cell>
          <cell r="E45" t="str">
            <v xml:space="preserve">A </v>
          </cell>
          <cell r="F45" t="str">
            <v>TV</v>
          </cell>
          <cell r="G45" t="str">
            <v>Bernardo Manrriquez Sanchez</v>
          </cell>
          <cell r="H45" t="str">
            <v xml:space="preserve"> san felipe progre /barrio el agostadero
Street: 
camino a flor de maria s/n ejido de san juan jalpa:</v>
          </cell>
          <cell r="I45">
            <v>7221251453</v>
          </cell>
          <cell r="J45" t="str">
            <v>HISENSE</v>
          </cell>
          <cell r="K45" t="str">
            <v>50K20DW</v>
          </cell>
          <cell r="L45" t="str">
            <v>50G143292H05843</v>
          </cell>
          <cell r="M45">
            <v>6418086686</v>
          </cell>
          <cell r="N45">
            <v>8390</v>
          </cell>
          <cell r="O45">
            <v>42088</v>
          </cell>
          <cell r="P45">
            <v>42846</v>
          </cell>
          <cell r="Q45">
            <v>201612</v>
          </cell>
          <cell r="R45" t="str">
            <v xml:space="preserve">DEMORA EN LLEGADA DE REFACION:: P1_T173331 _OC1010030 PANEL  EN ESPERA DEREFACION SOLICITADA NAC 
</v>
          </cell>
          <cell r="S45" t="str">
            <v>EQUIPO EN TALLER</v>
          </cell>
          <cell r="T45" t="str">
            <v xml:space="preserve">NATALY AGUIRREZ                   </v>
          </cell>
          <cell r="U45">
            <v>42854</v>
          </cell>
          <cell r="V45" t="str">
            <v>CENTRO</v>
          </cell>
          <cell r="W45" t="str">
            <v>COMPLETADO</v>
          </cell>
          <cell r="X45" t="str">
            <v>TALLER</v>
          </cell>
          <cell r="Y45">
            <v>42831</v>
          </cell>
          <cell r="Z45">
            <v>743</v>
          </cell>
          <cell r="AA45" t="str">
            <v>M010</v>
          </cell>
          <cell r="AD45" t="str">
            <v>san felipe progre /barrio el agostadero</v>
          </cell>
          <cell r="AE45" t="str">
            <v>MEX</v>
          </cell>
          <cell r="AF45" t="str">
            <v>MX</v>
          </cell>
          <cell r="AG45" t="str">
            <v>10366779</v>
          </cell>
          <cell r="AH45" t="str">
            <v>BERNARDO MANRRIQUEZ SANCHEZ</v>
          </cell>
          <cell r="AI45" t="str">
            <v>camino a flor de maria s/n ejido de san juan jalpa</v>
          </cell>
          <cell r="AJ45" t="str">
            <v>7221251453</v>
          </cell>
          <cell r="AK45">
            <v>0</v>
          </cell>
          <cell r="AL45" t="str">
            <v>50640</v>
          </cell>
          <cell r="AM45" t="str">
            <v>28/04/2017 08 : 24 ARANTXA.MON : TCF128/04/2017 08 : 23 ARANTXA.MON : Se autoriza NP5; numero de serie yticket correcto27/04/2017 01 : 59 201612 : P1_T173331 _OC1010030 PANEL EN ESPERA DEREFACION SOLICITADA NAC 26/04/201727/04/2017 01 : 46 201612 : PANEL DAÑADO NO PERMITE ADJUNATR SE ADJUNTAFORMATO RMA20/04/2017 05 : 56 201612 : EQUIPO RECOLECTADO EN BANCO DE TRABAJO07/04/2017 07 : 20 201612 : V1_12/04/2017 SE RECIBE SERVICIO SINCONTACTO CON CLIENTE NAC 06/04/201707/04/2017 07 : 19 201612 : SKM 160KM// $480 SE SOLICITA AUTORIZACION DEKILOMETRAJE07/04/2017 01 : 04 GERARDO.GRA : ODSWTP ELABORADA POR EMC*RD% CERCA DE KINDER "FERNANDO OROZCO" Y CERCA CAPILLA /FACHADA SIN COLOR RODEADA DE CEDROSODS CON FALLA ANTERIOR 60275893</v>
          </cell>
          <cell r="AN45" t="str">
            <v>1TE50B8NUSCB</v>
          </cell>
          <cell r="AO45" t="str">
            <v>Smart</v>
          </cell>
          <cell r="AP45" t="str">
            <v>Hisense</v>
          </cell>
          <cell r="AQ45" t="str">
            <v>Opera</v>
          </cell>
          <cell r="AR45" t="str">
            <v>FHD 1920 x 1080</v>
          </cell>
          <cell r="AS45" t="str">
            <v>3TE50G165140G165140M010</v>
          </cell>
          <cell r="AT45">
            <v>28</v>
          </cell>
          <cell r="AU45" t="str">
            <v>50H7GB</v>
          </cell>
          <cell r="AV45" t="str">
            <v>3TE50G165140</v>
          </cell>
          <cell r="AW45" t="str">
            <v>G165140</v>
          </cell>
          <cell r="AX45" t="str">
            <v>M010</v>
          </cell>
          <cell r="AY45">
            <v>74012412</v>
          </cell>
          <cell r="AZ45">
            <v>51013338</v>
          </cell>
        </row>
        <row r="46">
          <cell r="D46">
            <v>60315632</v>
          </cell>
          <cell r="E46" t="str">
            <v>A</v>
          </cell>
          <cell r="F46" t="str">
            <v>TV</v>
          </cell>
          <cell r="G46" t="str">
            <v>ALONSO GOMEZ VIDRIO</v>
          </cell>
          <cell r="H46" t="str">
            <v>AV COLON 2770 JARDINES CRUZ/1RA SECCION</v>
          </cell>
          <cell r="I46">
            <v>3331470083</v>
          </cell>
          <cell r="J46" t="str">
            <v>HISENSE</v>
          </cell>
          <cell r="K46" t="str">
            <v>50H5C</v>
          </cell>
          <cell r="L46" t="str">
            <v>50G1618N2H00517</v>
          </cell>
          <cell r="M46" t="str">
            <v xml:space="preserve">TICKET DE COMPRA </v>
          </cell>
          <cell r="N46">
            <v>8147</v>
          </cell>
          <cell r="O46">
            <v>42803</v>
          </cell>
          <cell r="P46">
            <v>42836</v>
          </cell>
          <cell r="Q46">
            <v>201109</v>
          </cell>
          <cell r="R46" t="str">
            <v>FALTA DE REFACCIONES 196886 OC-1009552</v>
          </cell>
          <cell r="S46" t="str">
            <v>CLIENTE ENTREGA EQUIPO SIN ACCESORIOS, U</v>
          </cell>
          <cell r="T46" t="str">
            <v>YURIANA HERNANDEZ HERRERA</v>
          </cell>
          <cell r="U46" t="str">
            <v>2017-ABRIL</v>
          </cell>
          <cell r="V46" t="str">
            <v>SUR</v>
          </cell>
          <cell r="W46" t="str">
            <v>COMPLETADO</v>
          </cell>
          <cell r="X46" t="str">
            <v>TALLER</v>
          </cell>
          <cell r="Y46">
            <v>42832</v>
          </cell>
          <cell r="Z46">
            <v>29</v>
          </cell>
          <cell r="AA46" t="str">
            <v>M010</v>
          </cell>
          <cell r="AD46" t="str">
            <v>Jardines Cruz /1 seccion</v>
          </cell>
          <cell r="AE46" t="str">
            <v>JAL</v>
          </cell>
          <cell r="AF46" t="str">
            <v>MX</v>
          </cell>
          <cell r="AG46" t="str">
            <v>10415691</v>
          </cell>
          <cell r="AH46" t="str">
            <v>ALONSO GOMEZ VIDRIO</v>
          </cell>
          <cell r="AI46" t="str">
            <v>2770 Av. Colón</v>
          </cell>
          <cell r="AJ46" t="str">
            <v>3331470083</v>
          </cell>
          <cell r="AK46">
            <v>0</v>
          </cell>
          <cell r="AL46" t="str">
            <v>44950</v>
          </cell>
          <cell r="AM46" t="str">
            <v>12/04/2017 04 : 03 ARANTXA.MON : TCF112/04/2017 04 : 03 ARANTXA.MON : NP511/04/2017 23 : 43 201109 : 196886 OC-100955208/04/2017 05 : 14 201109 : SE ANEXAN DOCUMENTOS EN CRM08/04/2017 01 : 35 201109 : EQUIPO EN CSA08/04/2017 00 : 05 201109 : V1 10-04-1707/04/2017 23 : 28 JUANANTONIO : ODSWTPA PETICIÓN DE COORDINADOR ERIK SE LEVANTA ODS SIN DOCS.</v>
          </cell>
          <cell r="AN46" t="str">
            <v>3TE50G1618N2</v>
          </cell>
          <cell r="AO46">
            <v>0</v>
          </cell>
          <cell r="AP46" t="e">
            <v>#N/A</v>
          </cell>
          <cell r="AQ46" t="e">
            <v>#N/A</v>
          </cell>
          <cell r="AR46" t="e">
            <v>#N/A</v>
          </cell>
          <cell r="AS46" t="e">
            <v>#N/A</v>
          </cell>
          <cell r="AT46" t="e">
            <v>#N/A</v>
          </cell>
          <cell r="AV46">
            <v>0</v>
          </cell>
          <cell r="AW46" t="e">
            <v>#N/A</v>
          </cell>
          <cell r="AY46">
            <v>77051874</v>
          </cell>
          <cell r="AZ46">
            <v>0</v>
          </cell>
        </row>
        <row r="47">
          <cell r="D47">
            <v>60287264</v>
          </cell>
          <cell r="E47" t="str">
            <v xml:space="preserve">D </v>
          </cell>
          <cell r="F47" t="str">
            <v>FRIGOBAR</v>
          </cell>
          <cell r="G47" t="str">
            <v>Jacqueline Amayrami Pino Castillo</v>
          </cell>
          <cell r="H47" t="str">
            <v>Av. san miguel 19, Col. barrio de san miguel C.P. 40380, TPilcaya, Guerrero</v>
          </cell>
          <cell r="I47" t="str">
            <v>044-7441188310</v>
          </cell>
          <cell r="J47" t="str">
            <v>HISENSE</v>
          </cell>
          <cell r="K47" t="str">
            <v>RR31D6DLX</v>
          </cell>
          <cell r="L47" t="str">
            <v>1B0087Z0000JJHOMME13057</v>
          </cell>
          <cell r="M47" t="str">
            <v>S/N</v>
          </cell>
          <cell r="N47">
            <v>2690</v>
          </cell>
          <cell r="O47">
            <v>42555</v>
          </cell>
          <cell r="P47" t="str">
            <v>S/N</v>
          </cell>
          <cell r="Q47">
            <v>201678</v>
          </cell>
          <cell r="R47" t="str">
            <v>21/09/2016 06 : 19  BRENDA.MORA :
TCFCC</v>
          </cell>
          <cell r="S47" t="str">
            <v>Se le autoriza cambio fisico,debido a qu</v>
          </cell>
          <cell r="T47" t="str">
            <v xml:space="preserve"> Ana Lemus Moreno                 </v>
          </cell>
          <cell r="U47" t="str">
            <v>2017-04-27</v>
          </cell>
          <cell r="V47" t="str">
            <v>CENTRO</v>
          </cell>
          <cell r="W47" t="str">
            <v>FIRMA</v>
          </cell>
          <cell r="X47" t="str">
            <v>CLIENTE</v>
          </cell>
          <cell r="Y47" t="e">
            <v>#N/A</v>
          </cell>
          <cell r="Z47" t="e">
            <v>#N/A</v>
          </cell>
          <cell r="AA47" t="str">
            <v>M010</v>
          </cell>
          <cell r="AD47" t="e">
            <v>#N/A</v>
          </cell>
          <cell r="AE47" t="e">
            <v>#N/A</v>
          </cell>
          <cell r="AF47" t="e">
            <v>#N/A</v>
          </cell>
          <cell r="AG47" t="e">
            <v>#N/A</v>
          </cell>
          <cell r="AH47" t="e">
            <v>#N/A</v>
          </cell>
          <cell r="AI47" t="e">
            <v>#N/A</v>
          </cell>
          <cell r="AJ47" t="e">
            <v>#N/A</v>
          </cell>
          <cell r="AK47" t="e">
            <v>#N/A</v>
          </cell>
          <cell r="AL47" t="e">
            <v>#N/A</v>
          </cell>
          <cell r="AM47" t="e">
            <v>#N/A</v>
          </cell>
          <cell r="AN47" t="str">
            <v>1B0087Z0000J</v>
          </cell>
          <cell r="AO47">
            <v>0</v>
          </cell>
          <cell r="AP47" t="e">
            <v>#N/A</v>
          </cell>
          <cell r="AQ47" t="e">
            <v>#N/A</v>
          </cell>
          <cell r="AR47" t="e">
            <v>#N/A</v>
          </cell>
          <cell r="AS47" t="str">
            <v>GB0087NJA004BHD9EM010</v>
          </cell>
          <cell r="AT47">
            <v>3</v>
          </cell>
          <cell r="AU47" t="str">
            <v>RR31D6DLX</v>
          </cell>
          <cell r="AV47" t="str">
            <v>GB0087NJA004</v>
          </cell>
          <cell r="AW47" t="str">
            <v>BHD9E</v>
          </cell>
          <cell r="AX47" t="str">
            <v>M010</v>
          </cell>
          <cell r="AY47">
            <v>74007107</v>
          </cell>
          <cell r="AZ47">
            <v>51013329</v>
          </cell>
        </row>
        <row r="48">
          <cell r="D48">
            <v>60311377</v>
          </cell>
          <cell r="E48" t="str">
            <v>A</v>
          </cell>
          <cell r="F48" t="str">
            <v>AC</v>
          </cell>
          <cell r="K48" t="str">
            <v>AS-22TR5SFBTG</v>
          </cell>
          <cell r="Q48">
            <v>201035</v>
          </cell>
          <cell r="W48" t="str">
            <v>COMPLETADO</v>
          </cell>
          <cell r="X48" t="str">
            <v>CLIENTE</v>
          </cell>
          <cell r="Y48">
            <v>42779</v>
          </cell>
          <cell r="Z48">
            <v>42779</v>
          </cell>
          <cell r="AD48" t="str">
            <v>reynosa/ col modulo 2000</v>
          </cell>
          <cell r="AE48" t="str">
            <v>TMS</v>
          </cell>
          <cell r="AF48" t="str">
            <v>MX</v>
          </cell>
          <cell r="AG48" t="str">
            <v>10386673</v>
          </cell>
          <cell r="AH48" t="str">
            <v>IVAN JAVIER ZORRILLA SALAZAR</v>
          </cell>
          <cell r="AI48" t="str">
            <v>412 felix perez marquina</v>
          </cell>
          <cell r="AJ48" t="str">
            <v>044-8991341864</v>
          </cell>
          <cell r="AK48">
            <v>0</v>
          </cell>
          <cell r="AL48" t="str">
            <v>88700</v>
          </cell>
          <cell r="AM48" t="str">
            <v>11/05/2017 01 : 17 ANA.LAURA : realizan envio de equipo de CF con laguía 979183848626/04/2017 02 : 25 MARIA.EUGENI : CFA25/03/2017 04 : 08 ANA.LAURA : se valida con Marcos D. el monto que sele reembolsara a cliente es $13,999.0023/03/2017 03 : 01 GABRIELA.CA : Se envio correo a Jessica de PAgos condoctos/ISA MTZ22/03/2017 10 : 54 GABRIELA.CA : DV 7705159215/03/2017 04 : 20 GABRIELA.CA : TRCL15/03/2017 04 : 20 GABRIELA.CA : se solicita a csa 201035 desinstalareq. ya q es devo de efec//indica pasara con cte el jueves 16/03/201710/03/2017 06 : 05 MA.ISABEL : SEG: SE ENVIA CORREO A COORDINADOR DEZONA PARA SOLICITAR ASIGNACION DE CSA Y PROCESAR ESTA O.S.10/03/2017 05 : 14 GABRIELA.CA : se contacta a cliente para solicitardoctos ya q será DV efectivo /tienda no cuenta con equipo paracambio//quedo al pendiente de los mismos//ISA MTZ08/03/2017 04 : 25 ANA.LAURA : se envía correo a DV solicitando apoyopara que tienda realice CF o bien como procedera08/03/2017 00 : 49 Ricardo Espinosa : TCFDEV FALTA DE PRODUCTODISPONIBLE BRENDA MED08/03/2017 00 : 46 Ricardo Espinosa : TCFINV, TCFCN POR FALTA DE PRODUCTO BRENDA MED22/02/2017 03 : 36 MARCO.DIAZ : TCF1PU CLIENTE15/02/2017 06 : 42 MARCO.DIAZ : TCF1PU CLIENTE13/02/2017 22 : 53 ANA.LAURA : TCFL13/02/2017 22 : 52 ANA.LAURA : LEGAL1:PFC.REY.B.3/001061-2016CLIENTE INSATISFECHO CON EL EQUIPO YA NO QUIERE REPARACIÓN, POR LO QUE SE LE AUTORIZA CAMBIO FISICO</v>
          </cell>
          <cell r="AN48" t="str">
            <v>1KK022052N0P0H31D</v>
          </cell>
          <cell r="AO48">
            <v>0</v>
          </cell>
          <cell r="AP48" t="e">
            <v>#N/A</v>
          </cell>
          <cell r="AQ48" t="e">
            <v>#N/A</v>
          </cell>
          <cell r="AR48" t="e">
            <v>#N/A</v>
          </cell>
          <cell r="AS48" t="str">
            <v>GKK012NJF161KH5DPM010</v>
          </cell>
          <cell r="AT48">
            <v>2</v>
          </cell>
          <cell r="AU48" t="str">
            <v>AS-12TR5SVETG-IDU</v>
          </cell>
          <cell r="AV48" t="str">
            <v>GKK012NJF161</v>
          </cell>
          <cell r="AW48" t="str">
            <v>KH5DP</v>
          </cell>
          <cell r="AX48" t="str">
            <v>M010</v>
          </cell>
          <cell r="AY48">
            <v>77051592</v>
          </cell>
          <cell r="AZ48" t="e">
            <v>#N/A</v>
          </cell>
        </row>
        <row r="49">
          <cell r="D49">
            <v>60315120</v>
          </cell>
          <cell r="E49" t="str">
            <v>A</v>
          </cell>
          <cell r="F49" t="str">
            <v>AC</v>
          </cell>
          <cell r="G49" t="str">
            <v>GONZALO XAVIER ALBORNOZ</v>
          </cell>
          <cell r="H49" t="str">
            <v>C. 16-A DIAG # 292 X 23-A Y 21-E             PINOS DEL NORTE                               MERIDA, YUCATAN</v>
          </cell>
          <cell r="I49">
            <v>9994169003</v>
          </cell>
          <cell r="J49" t="str">
            <v>HISENSE</v>
          </cell>
          <cell r="K49" t="str">
            <v>AS-12TR5SYDDB-IDU</v>
          </cell>
          <cell r="L49" t="str">
            <v>1KK012 11KW0P KJFF2JJ 0278</v>
          </cell>
          <cell r="M49" t="str">
            <v>NO. PEDIDO 333129</v>
          </cell>
          <cell r="N49" t="str">
            <v>SIN COSTO</v>
          </cell>
          <cell r="O49">
            <v>42694</v>
          </cell>
          <cell r="P49">
            <v>42825</v>
          </cell>
          <cell r="Q49">
            <v>201470</v>
          </cell>
          <cell r="R49" t="str">
            <v>FALTA DE REFACCIONES OC-1009327/9328/9330/9331   CF:07/04/2017 01 : 59  ERNESTO.HERN : NP5</v>
          </cell>
          <cell r="S49" t="str">
            <v>QUIPO INSTALADO EN DOM DE CLIENTE</v>
          </cell>
          <cell r="T49" t="str">
            <v xml:space="preserve">       Martha I. López Martín     </v>
          </cell>
          <cell r="U49" t="str">
            <v>2017-05-03</v>
          </cell>
          <cell r="V49" t="str">
            <v>SUR</v>
          </cell>
          <cell r="W49" t="str">
            <v>COMPLETADO</v>
          </cell>
          <cell r="X49" t="str">
            <v>TALLER</v>
          </cell>
          <cell r="Y49">
            <v>42823</v>
          </cell>
          <cell r="Z49">
            <v>129</v>
          </cell>
          <cell r="AD49" t="str">
            <v>MERIDA/PINOS DEL NORTE II</v>
          </cell>
          <cell r="AE49" t="str">
            <v>YUC</v>
          </cell>
          <cell r="AF49" t="str">
            <v>MX</v>
          </cell>
          <cell r="AG49" t="str">
            <v>10415262</v>
          </cell>
          <cell r="AH49" t="str">
            <v>GONZALO XAVIER ALBORNOZ PEÑA</v>
          </cell>
          <cell r="AI49" t="str">
            <v>292 16ª DIAGONAL</v>
          </cell>
          <cell r="AJ49" t="str">
            <v>9994169003</v>
          </cell>
          <cell r="AK49">
            <v>0</v>
          </cell>
          <cell r="AL49" t="str">
            <v>97138</v>
          </cell>
          <cell r="AM49" t="str">
            <v>07/04/2017 01 : 59 ERNESTO.HERN : TCF107/04/2017 01 : 59 ERNESTO.HERN : NP504/04/2017 04 : 43 201470 : P1D: K1850066/PCB MAIN COND REFACC DE STOCK03/04/201704/04/2017 04 : 41 201470 : P1C: K1831029/SENSORDETEMPERATURA OC-1009336SE SOLICITA EL DIA 03/04/2017 P030417L30P204/04/2017 04 : 40 201470 : P1B: K1472664/SENSORDETEMPERATURA OC-1009335SE SOLICITA EL DIA 03/04/2017 P030417L20P204/04/2017 04 : 39 201470 : P1A: K1472663/SENSORDETEMPERATURA OC-1009334SE SOLICITA EL DIA 03/04/2017 P030417L10P201/04/2017 02 : 16 FABIOLA.BON : SEG: DOCUMENTO VALIDO REPORTE TECNICOADJUNTO01/04/2017 02 : 14 FABIOLA.BON : SEG: DGR31/03/2017 09 : 16 201470 : V1: SE REVISO EQUIPO Y SE REALIZARA UNREPORTE TECNICO.30/03/2017 01 : 16 201470 : V1: SE AGENDA VISITA PARA EL 30/03/2017 DE 9A 2 PM . CLIENTE ENTERADO.29/03/2017 22 : 19 GABRIELA.B : ODSWTP29/03/2017 22 : 18 GABRIELA.B : RD % CASA BLANCA CON REJAS NEGRAS, UNARBOL GRANDE EN LA PUERTA, ENFRENTE DE PARQUE Y A 4 CASAS DE UN OXXO</v>
          </cell>
          <cell r="AN49" t="str">
            <v>1KK01211KN0P0JEJP</v>
          </cell>
          <cell r="AO49">
            <v>0</v>
          </cell>
          <cell r="AP49" t="e">
            <v>#N/A</v>
          </cell>
          <cell r="AQ49" t="e">
            <v>#N/A</v>
          </cell>
          <cell r="AR49" t="e">
            <v>#N/A</v>
          </cell>
          <cell r="AS49" t="str">
            <v>GKK012NJF161KH5DPM010</v>
          </cell>
          <cell r="AT49">
            <v>2</v>
          </cell>
          <cell r="AU49" t="str">
            <v>AS-12TR5SVETG-IDU</v>
          </cell>
          <cell r="AV49" t="str">
            <v>GKK012NJF161</v>
          </cell>
          <cell r="AW49" t="str">
            <v>KH5DP</v>
          </cell>
          <cell r="AX49" t="str">
            <v>M010</v>
          </cell>
          <cell r="AY49">
            <v>74012891</v>
          </cell>
          <cell r="AZ49">
            <v>0</v>
          </cell>
        </row>
        <row r="50">
          <cell r="D50">
            <v>60315121</v>
          </cell>
          <cell r="E50" t="str">
            <v>A</v>
          </cell>
          <cell r="F50" t="str">
            <v>AC</v>
          </cell>
          <cell r="G50" t="str">
            <v>GONZALO XAVIER ALBORNOZ</v>
          </cell>
          <cell r="H50" t="str">
            <v>C. 16-A DIAG # 292 X 23-A Y 21-E             PINOS DEL NORTE                               MERIDA, YUCATAN</v>
          </cell>
          <cell r="I50">
            <v>9994169003</v>
          </cell>
          <cell r="J50" t="str">
            <v>HISENSE</v>
          </cell>
          <cell r="K50" t="str">
            <v>AS-12TR5SYDDB-IDU</v>
          </cell>
          <cell r="L50" t="str">
            <v>1KK012 11KW0P KJEK2JE 0563</v>
          </cell>
          <cell r="M50" t="str">
            <v>NO. PEDIDO 333129</v>
          </cell>
          <cell r="N50" t="str">
            <v>SIN COSTO</v>
          </cell>
          <cell r="O50">
            <v>42694</v>
          </cell>
          <cell r="P50">
            <v>42825</v>
          </cell>
          <cell r="Q50">
            <v>201470</v>
          </cell>
          <cell r="R50" t="str">
            <v>FALTA DE REFACCIONES OC-1009334/9335/9336   CF:07/04/2017 01 : 08  ERNESTO.HERN : NP5</v>
          </cell>
          <cell r="S50" t="str">
            <v>QUIPO INSTALADO EN DOM DE CLIENTE</v>
          </cell>
          <cell r="T50" t="str">
            <v xml:space="preserve">       Martha I. López Martín     </v>
          </cell>
          <cell r="U50" t="str">
            <v>2017-05-03</v>
          </cell>
          <cell r="V50" t="str">
            <v>SUR</v>
          </cell>
          <cell r="W50" t="str">
            <v>COMPLETADO</v>
          </cell>
          <cell r="X50" t="str">
            <v>TALLER</v>
          </cell>
          <cell r="Y50">
            <v>42823</v>
          </cell>
          <cell r="Z50">
            <v>129</v>
          </cell>
          <cell r="AD50" t="str">
            <v>MERIDA/PINOS DEL NORTE II</v>
          </cell>
          <cell r="AE50" t="str">
            <v>YUC</v>
          </cell>
          <cell r="AF50" t="str">
            <v>MX</v>
          </cell>
          <cell r="AG50" t="str">
            <v>10415262</v>
          </cell>
          <cell r="AH50" t="str">
            <v>GONZALO XAVIER ALBORNOZ PEÑA</v>
          </cell>
          <cell r="AI50" t="str">
            <v>292 16ª DIAGONAL</v>
          </cell>
          <cell r="AJ50" t="str">
            <v>9994169003</v>
          </cell>
          <cell r="AK50">
            <v>0</v>
          </cell>
          <cell r="AL50" t="str">
            <v>97138</v>
          </cell>
          <cell r="AM50" t="str">
            <v>07/04/2017 01 : 08 ERNESTO.HERN : TCF107/04/2017 01 : 08 ERNESTO.HERN : NP504/04/2017 03 : 22 201470 : P1D: K1850066/PCB MAIN COND OC-1009331 SESOLICITA EL DIA 03/04/2017 P030417L40P104/04/2017 03 : 21 201470 : P1C: K1831029/SENSORDETEMPERATURA OC-1009330SE SOLICITA EL DIA 03/04/2017 P030417L30P104/04/2017 03 : 20 201470 : P1B:K1472664/SENSORDETEMPERATURA OC-1009328SE SOLICITA EL DIA 03/04/2017 P030417L20P104/04/2017 03 : 18 201470 : P1A: K1472663/SENSORDETEMPERATURA OC-1009327SE SOLICITA EL DIA 03/04/2017 P030417L10P101/04/2017 02 : 18 FABIOLA.BON : SEG: DGR DOCUMENTO VALIDO REPORTETECNICO ADJUNTO31/03/2017 09 : 15 201470 : V1: SE REVISO EL EQUIPO. SE REALIZARA UNREPORTE TECNICO30/03/2017 01 : 15 201470 : V1: SE AGENDA VISITA PARA EL 30/03/2017 DE 9A 2 PM . CLIENTE ENTERADO.29/03/2017 22 : 23 GABRIELA.B : ODSWTP29/03/2017 22 : 22 GABRIELA.B : RD % REFERENCIAS DEL DOMICILIO: CASABLANCA CON REJAS NEGRAS, UN ARBOL GRANDE EN LA PUERTA, ENFRENTE DE PARQUE Y A 4 CASAS DE UN OXXO</v>
          </cell>
          <cell r="AN50" t="str">
            <v>1KK01211KN0P0JEJP</v>
          </cell>
          <cell r="AO50">
            <v>0</v>
          </cell>
          <cell r="AP50" t="e">
            <v>#N/A</v>
          </cell>
          <cell r="AQ50" t="e">
            <v>#N/A</v>
          </cell>
          <cell r="AR50" t="e">
            <v>#N/A</v>
          </cell>
          <cell r="AS50" t="str">
            <v>GKK012NJF185KJEK3M010</v>
          </cell>
          <cell r="AT50">
            <v>1</v>
          </cell>
          <cell r="AU50" t="str">
            <v>AS-12TR5SVETG-ODU</v>
          </cell>
          <cell r="AV50" t="str">
            <v>GKK012NJF185</v>
          </cell>
          <cell r="AW50" t="str">
            <v>KJEK3</v>
          </cell>
          <cell r="AX50" t="str">
            <v>M010</v>
          </cell>
          <cell r="AY50">
            <v>74012892</v>
          </cell>
          <cell r="AZ50">
            <v>0</v>
          </cell>
        </row>
        <row r="51">
          <cell r="D51">
            <v>60295441</v>
          </cell>
          <cell r="K51" t="str">
            <v>32H5B</v>
          </cell>
          <cell r="Q51">
            <v>201017</v>
          </cell>
          <cell r="V51" t="str">
            <v>NORTE</v>
          </cell>
          <cell r="W51" t="str">
            <v>COMPLETADO</v>
          </cell>
          <cell r="X51" t="str">
            <v>TALLER</v>
          </cell>
          <cell r="Y51" t="e">
            <v>#N/A</v>
          </cell>
          <cell r="Z51" t="e">
            <v>#N/A</v>
          </cell>
          <cell r="AD51" t="e">
            <v>#N/A</v>
          </cell>
          <cell r="AE51" t="e">
            <v>#N/A</v>
          </cell>
          <cell r="AF51" t="e">
            <v>#N/A</v>
          </cell>
          <cell r="AG51" t="e">
            <v>#N/A</v>
          </cell>
          <cell r="AH51" t="e">
            <v>#N/A</v>
          </cell>
          <cell r="AI51" t="e">
            <v>#N/A</v>
          </cell>
          <cell r="AJ51" t="e">
            <v>#N/A</v>
          </cell>
          <cell r="AK51" t="e">
            <v>#N/A</v>
          </cell>
          <cell r="AL51" t="e">
            <v>#N/A</v>
          </cell>
          <cell r="AM51" t="e">
            <v>#N/A</v>
          </cell>
          <cell r="AN51" t="str">
            <v>3TE32A150815</v>
          </cell>
          <cell r="AO51" t="str">
            <v>Smart</v>
          </cell>
          <cell r="AP51" t="str">
            <v>Hisense</v>
          </cell>
          <cell r="AQ51" t="str">
            <v>Opera</v>
          </cell>
          <cell r="AR51" t="str">
            <v>HD 1366 X 768</v>
          </cell>
          <cell r="AS51" t="str">
            <v/>
          </cell>
          <cell r="AT51" t="e">
            <v>#N/A</v>
          </cell>
        </row>
        <row r="52">
          <cell r="D52">
            <v>60328077</v>
          </cell>
          <cell r="K52" t="e">
            <v>#N/A</v>
          </cell>
          <cell r="Q52">
            <v>201015</v>
          </cell>
          <cell r="V52" t="str">
            <v>NORTE</v>
          </cell>
          <cell r="W52" t="str">
            <v>COMPLETADO</v>
          </cell>
          <cell r="X52" t="str">
            <v>TALLER</v>
          </cell>
          <cell r="Y52" t="e">
            <v>#N/A</v>
          </cell>
          <cell r="Z52" t="e">
            <v>#N/A</v>
          </cell>
          <cell r="AD52" t="e">
            <v>#N/A</v>
          </cell>
          <cell r="AE52" t="e">
            <v>#N/A</v>
          </cell>
          <cell r="AF52" t="e">
            <v>#N/A</v>
          </cell>
          <cell r="AG52" t="e">
            <v>#N/A</v>
          </cell>
          <cell r="AH52" t="e">
            <v>#N/A</v>
          </cell>
          <cell r="AI52" t="e">
            <v>#N/A</v>
          </cell>
          <cell r="AJ52" t="e">
            <v>#N/A</v>
          </cell>
          <cell r="AK52" t="e">
            <v>#N/A</v>
          </cell>
          <cell r="AL52" t="e">
            <v>#N/A</v>
          </cell>
          <cell r="AM52" t="e">
            <v>#N/A</v>
          </cell>
          <cell r="AN52" t="e">
            <v>#N/A</v>
          </cell>
          <cell r="AO52">
            <v>0</v>
          </cell>
          <cell r="AP52" t="e">
            <v>#N/A</v>
          </cell>
          <cell r="AQ52" t="e">
            <v>#N/A</v>
          </cell>
          <cell r="AR52" t="e">
            <v>#N/A</v>
          </cell>
          <cell r="AS52" t="str">
            <v/>
          </cell>
          <cell r="AT52" t="e">
            <v>#N/A</v>
          </cell>
        </row>
        <row r="53">
          <cell r="D53">
            <v>60306227</v>
          </cell>
          <cell r="K53" t="str">
            <v>40H5B2</v>
          </cell>
          <cell r="Q53">
            <v>201015</v>
          </cell>
          <cell r="V53" t="str">
            <v>NORTE</v>
          </cell>
          <cell r="W53" t="str">
            <v>COMPLETADO</v>
          </cell>
          <cell r="X53" t="str">
            <v>TALLER</v>
          </cell>
          <cell r="Y53" t="e">
            <v>#N/A</v>
          </cell>
          <cell r="Z53" t="e">
            <v>#N/A</v>
          </cell>
          <cell r="AD53" t="e">
            <v>#N/A</v>
          </cell>
          <cell r="AE53" t="e">
            <v>#N/A</v>
          </cell>
          <cell r="AF53" t="e">
            <v>#N/A</v>
          </cell>
          <cell r="AG53" t="e">
            <v>#N/A</v>
          </cell>
          <cell r="AH53" t="e">
            <v>#N/A</v>
          </cell>
          <cell r="AI53" t="e">
            <v>#N/A</v>
          </cell>
          <cell r="AJ53" t="e">
            <v>#N/A</v>
          </cell>
          <cell r="AK53" t="e">
            <v>#N/A</v>
          </cell>
          <cell r="AL53" t="e">
            <v>#N/A</v>
          </cell>
          <cell r="AM53" t="e">
            <v>#N/A</v>
          </cell>
          <cell r="AN53" t="str">
            <v>3TE40G155372</v>
          </cell>
          <cell r="AO53" t="str">
            <v>Smart</v>
          </cell>
          <cell r="AP53" t="str">
            <v>Hisense</v>
          </cell>
          <cell r="AQ53" t="str">
            <v>Opera</v>
          </cell>
          <cell r="AR53" t="str">
            <v>FHD 1920 x 1080</v>
          </cell>
          <cell r="AS53" t="str">
            <v/>
          </cell>
          <cell r="AT53" t="e">
            <v>#N/A</v>
          </cell>
          <cell r="AY53">
            <v>74010847</v>
          </cell>
          <cell r="AZ53">
            <v>51008590</v>
          </cell>
          <cell r="BA53">
            <v>80122462</v>
          </cell>
        </row>
        <row r="54">
          <cell r="D54">
            <v>60274248</v>
          </cell>
          <cell r="K54" t="str">
            <v>32H5B</v>
          </cell>
          <cell r="Q54">
            <v>201076</v>
          </cell>
          <cell r="V54" t="str">
            <v>SUR</v>
          </cell>
          <cell r="W54" t="str">
            <v>COMPLETADO</v>
          </cell>
          <cell r="X54" t="str">
            <v>TALLER</v>
          </cell>
          <cell r="Y54" t="e">
            <v>#N/A</v>
          </cell>
          <cell r="Z54" t="e">
            <v>#N/A</v>
          </cell>
          <cell r="AD54" t="e">
            <v>#N/A</v>
          </cell>
          <cell r="AE54" t="e">
            <v>#N/A</v>
          </cell>
          <cell r="AF54" t="e">
            <v>#N/A</v>
          </cell>
          <cell r="AG54" t="e">
            <v>#N/A</v>
          </cell>
          <cell r="AH54" t="e">
            <v>#N/A</v>
          </cell>
          <cell r="AI54" t="e">
            <v>#N/A</v>
          </cell>
          <cell r="AJ54" t="e">
            <v>#N/A</v>
          </cell>
          <cell r="AK54" t="e">
            <v>#N/A</v>
          </cell>
          <cell r="AL54" t="e">
            <v>#N/A</v>
          </cell>
          <cell r="AM54" t="e">
            <v>#N/A</v>
          </cell>
          <cell r="AN54" t="str">
            <v>3TE32A150815</v>
          </cell>
          <cell r="AO54" t="str">
            <v>Smart</v>
          </cell>
          <cell r="AP54" t="str">
            <v>Hisense</v>
          </cell>
          <cell r="AQ54" t="str">
            <v>Opera</v>
          </cell>
          <cell r="AR54" t="str">
            <v>HD 1366 X 768</v>
          </cell>
          <cell r="AS54" t="str">
            <v/>
          </cell>
          <cell r="AT54" t="e">
            <v>#N/A</v>
          </cell>
          <cell r="AY54">
            <v>74005823</v>
          </cell>
          <cell r="AZ54">
            <v>51005411</v>
          </cell>
          <cell r="BA54">
            <v>80078641</v>
          </cell>
        </row>
        <row r="55">
          <cell r="D55">
            <v>60287491</v>
          </cell>
          <cell r="K55" t="str">
            <v>50K20DW</v>
          </cell>
          <cell r="Q55">
            <v>201076</v>
          </cell>
          <cell r="V55" t="str">
            <v>SUR</v>
          </cell>
          <cell r="W55" t="str">
            <v>COMPLETADO</v>
          </cell>
          <cell r="X55" t="str">
            <v>TALLER</v>
          </cell>
          <cell r="Y55" t="e">
            <v>#N/A</v>
          </cell>
          <cell r="Z55" t="e">
            <v>#N/A</v>
          </cell>
          <cell r="AD55" t="e">
            <v>#N/A</v>
          </cell>
          <cell r="AE55" t="e">
            <v>#N/A</v>
          </cell>
          <cell r="AF55" t="e">
            <v>#N/A</v>
          </cell>
          <cell r="AG55" t="e">
            <v>#N/A</v>
          </cell>
          <cell r="AH55" t="e">
            <v>#N/A</v>
          </cell>
          <cell r="AI55" t="e">
            <v>#N/A</v>
          </cell>
          <cell r="AJ55" t="e">
            <v>#N/A</v>
          </cell>
          <cell r="AK55" t="e">
            <v>#N/A</v>
          </cell>
          <cell r="AL55" t="e">
            <v>#N/A</v>
          </cell>
          <cell r="AM55" t="e">
            <v>#N/A</v>
          </cell>
          <cell r="AN55" t="str">
            <v>1TE50B8NUSCB</v>
          </cell>
          <cell r="AO55" t="str">
            <v>Smart</v>
          </cell>
          <cell r="AP55" t="str">
            <v>Hisense</v>
          </cell>
          <cell r="AQ55" t="str">
            <v>Opera</v>
          </cell>
          <cell r="AR55" t="str">
            <v>FHD 1920 x 1080</v>
          </cell>
          <cell r="AS55" t="str">
            <v/>
          </cell>
          <cell r="AT55" t="e">
            <v>#N/A</v>
          </cell>
          <cell r="AY55">
            <v>74006506</v>
          </cell>
          <cell r="AZ55">
            <v>51006056</v>
          </cell>
          <cell r="BA55">
            <v>80079672</v>
          </cell>
        </row>
        <row r="56">
          <cell r="D56">
            <v>60213305</v>
          </cell>
          <cell r="K56" t="str">
            <v>55H6SG</v>
          </cell>
          <cell r="Q56">
            <v>201154</v>
          </cell>
          <cell r="V56" t="str">
            <v>SUR</v>
          </cell>
          <cell r="W56" t="str">
            <v>COMPLETADO</v>
          </cell>
          <cell r="X56" t="str">
            <v>TALLER</v>
          </cell>
          <cell r="Y56" t="e">
            <v>#N/A</v>
          </cell>
          <cell r="Z56" t="e">
            <v>#N/A</v>
          </cell>
          <cell r="AD56" t="e">
            <v>#N/A</v>
          </cell>
          <cell r="AE56" t="e">
            <v>#N/A</v>
          </cell>
          <cell r="AF56" t="e">
            <v>#N/A</v>
          </cell>
          <cell r="AG56" t="e">
            <v>#N/A</v>
          </cell>
          <cell r="AH56" t="e">
            <v>#N/A</v>
          </cell>
          <cell r="AI56" t="e">
            <v>#N/A</v>
          </cell>
          <cell r="AJ56" t="e">
            <v>#N/A</v>
          </cell>
          <cell r="AK56" t="e">
            <v>#N/A</v>
          </cell>
          <cell r="AL56" t="e">
            <v>#N/A</v>
          </cell>
          <cell r="AM56" t="e">
            <v>#N/A</v>
          </cell>
          <cell r="AN56" t="str">
            <v>3TE55J135173</v>
          </cell>
          <cell r="AO56">
            <v>0</v>
          </cell>
          <cell r="AP56" t="e">
            <v>#N/A</v>
          </cell>
          <cell r="AQ56" t="e">
            <v>#N/A</v>
          </cell>
          <cell r="AR56" t="e">
            <v>#N/A</v>
          </cell>
          <cell r="AS56" t="str">
            <v/>
          </cell>
          <cell r="AT56" t="e">
            <v>#N/A</v>
          </cell>
        </row>
        <row r="57">
          <cell r="D57">
            <v>60316014</v>
          </cell>
          <cell r="E57" t="str">
            <v xml:space="preserve">A   </v>
          </cell>
          <cell r="F57" t="str">
            <v>AC</v>
          </cell>
          <cell r="G57" t="str">
            <v>ROSA ELENA MAYA</v>
          </cell>
          <cell r="H57" t="str">
            <v>POLINALA #7 COL.ARMORA, TAMPICO, TAMPS.</v>
          </cell>
          <cell r="I57">
            <v>8332170382</v>
          </cell>
          <cell r="J57" t="str">
            <v>HISENSE</v>
          </cell>
          <cell r="K57" t="str">
            <v>AS-18CR5FWATD</v>
          </cell>
          <cell r="L57" t="str">
            <v>1KK0180MXMOP0KFLMC20422</v>
          </cell>
          <cell r="M57">
            <v>7063</v>
          </cell>
          <cell r="N57">
            <v>8374</v>
          </cell>
          <cell r="O57">
            <v>42489</v>
          </cell>
          <cell r="P57">
            <v>42838</v>
          </cell>
          <cell r="Q57">
            <v>202245</v>
          </cell>
          <cell r="R57">
            <v>0</v>
          </cell>
          <cell r="S57" t="str">
            <v/>
          </cell>
          <cell r="T57" t="str">
            <v xml:space="preserve">    Alfredo Pineda                </v>
          </cell>
          <cell r="U57" t="str">
            <v>2017-04-18</v>
          </cell>
          <cell r="V57" t="str">
            <v>NORTE</v>
          </cell>
          <cell r="W57" t="str">
            <v>COMPLETADO</v>
          </cell>
          <cell r="X57" t="str">
            <v>TALLER</v>
          </cell>
          <cell r="Y57">
            <v>42837</v>
          </cell>
          <cell r="Z57">
            <v>348</v>
          </cell>
          <cell r="AD57" t="str">
            <v>tampico/armora</v>
          </cell>
          <cell r="AE57" t="str">
            <v>TMS</v>
          </cell>
          <cell r="AF57" t="str">
            <v>MX</v>
          </cell>
          <cell r="AG57" t="str">
            <v>10416015</v>
          </cell>
          <cell r="AH57" t="str">
            <v>ROSA ELENA MAYA</v>
          </cell>
          <cell r="AI57" t="str">
            <v>Polinala 7</v>
          </cell>
          <cell r="AJ57" t="str">
            <v>8333441487</v>
          </cell>
          <cell r="AK57" t="str">
            <v>8333441487</v>
          </cell>
          <cell r="AL57" t="str">
            <v>89120</v>
          </cell>
          <cell r="AM57" t="str">
            <v>18/04/2017 06 : 39 ARANTXA.MON : TCF118/04/2017 06 : 38 ARANTXA.MON : NP513/04/2017 07 : 33 202245 : P2A: PEDIDO DE COMPRA OC-1009631: PROCESOCOMPLETADO SATISFACTORIAMENTEK1575390 INTERCAMBIADOR DE CALOR13/04/2017 06 : 43 ANA.LAURA : ODSWTPCLIMAS DIAZ RD.- CERCA DE LA MISELANEA ROSITA</v>
          </cell>
          <cell r="AN57" t="str">
            <v>GKK018NK6177</v>
          </cell>
          <cell r="AO57">
            <v>0</v>
          </cell>
          <cell r="AP57" t="e">
            <v>#N/A</v>
          </cell>
          <cell r="AQ57" t="e">
            <v>#N/A</v>
          </cell>
          <cell r="AR57" t="e">
            <v>#N/A</v>
          </cell>
          <cell r="AS57" t="str">
            <v>GKK022NJF451KH13WM010</v>
          </cell>
          <cell r="AT57">
            <v>1</v>
          </cell>
          <cell r="AU57" t="str">
            <v>AS-22CR5FFBTD-IDU</v>
          </cell>
          <cell r="AV57" t="str">
            <v>GKK022NJF451</v>
          </cell>
          <cell r="AW57" t="str">
            <v>KH13W</v>
          </cell>
          <cell r="AX57" t="str">
            <v>M010</v>
          </cell>
          <cell r="AY57">
            <v>74012893</v>
          </cell>
          <cell r="AZ57">
            <v>51013811</v>
          </cell>
        </row>
        <row r="58">
          <cell r="D58">
            <v>60316184</v>
          </cell>
          <cell r="E58" t="str">
            <v xml:space="preserve">A   </v>
          </cell>
          <cell r="F58" t="str">
            <v>AC</v>
          </cell>
          <cell r="G58" t="str">
            <v>EDITH DIAZ</v>
          </cell>
          <cell r="H58" t="str">
            <v>JESUS ELIAS PIÑA #602 COL. DEL PUEBLO, TAMPICO, TAMPS.</v>
          </cell>
          <cell r="I58">
            <v>8333000989</v>
          </cell>
          <cell r="J58" t="str">
            <v>HISENSE</v>
          </cell>
          <cell r="K58" t="str">
            <v>AS-12TR2SVGVT</v>
          </cell>
          <cell r="L58" t="str">
            <v>1KK0120FVN0E0KADSSU0776</v>
          </cell>
          <cell r="M58" t="str">
            <v>NA/POLIZA</v>
          </cell>
          <cell r="N58" t="str">
            <v>NA</v>
          </cell>
          <cell r="O58">
            <v>42599</v>
          </cell>
          <cell r="P58" t="str">
            <v xml:space="preserve"> 19/04/17</v>
          </cell>
          <cell r="Q58">
            <v>202245</v>
          </cell>
          <cell r="R58">
            <v>0</v>
          </cell>
          <cell r="S58" t="str">
            <v/>
          </cell>
          <cell r="T58" t="str">
            <v xml:space="preserve">    Alfredo Pineda                </v>
          </cell>
          <cell r="U58" t="str">
            <v>2017-04-20</v>
          </cell>
          <cell r="V58" t="str">
            <v>NORTE</v>
          </cell>
          <cell r="W58" t="str">
            <v>COMPLETADO</v>
          </cell>
          <cell r="X58" t="str">
            <v>TALLER</v>
          </cell>
          <cell r="Y58">
            <v>42843</v>
          </cell>
          <cell r="Z58">
            <v>244</v>
          </cell>
          <cell r="AD58" t="str">
            <v>Tampico/Del pueblo</v>
          </cell>
          <cell r="AE58" t="str">
            <v>TMS</v>
          </cell>
          <cell r="AF58" t="str">
            <v>MX</v>
          </cell>
          <cell r="AG58" t="str">
            <v>10416165</v>
          </cell>
          <cell r="AH58" t="str">
            <v>EDITH DIAZ</v>
          </cell>
          <cell r="AI58" t="str">
            <v>602 Jesus Elias Piña</v>
          </cell>
          <cell r="AJ58" t="str">
            <v>8333000989</v>
          </cell>
          <cell r="AK58">
            <v>0</v>
          </cell>
          <cell r="AL58" t="str">
            <v>89190</v>
          </cell>
          <cell r="AM58" t="str">
            <v>20/04/2017 03 : 23 ARANTXA.MON : TCF120/04/2017 03 : 23 ARANTXA.MON : NP519/04/2017 06 : 06 202245 : P2A: PEDIDO DE COMPRA OC-1009709: PROCESOCOMPLETADO SATISFACTORIAMENTEK1380315 SENSOR DE TEMPERATURAK1380309 SENSOR DE TEMPERATURAK1205018 SENSOR DE TEMPERATURAK1543101 ENSAMBLE DE LA TARJETA PRINCIPALK1412279 DISIPADOR DE CALOR TARJETA ELECTRONICA DE CONDENSADOR QUEMADA EXPUESTA.19/04/2017 05 : 35 GABRIELA.B : ODSWTP19/04/2017 03 : 31 GABRIELA.B : RD % DR GUCHICOA Y ALARCON</v>
          </cell>
          <cell r="AN58" t="str">
            <v>GKK012NKA028</v>
          </cell>
          <cell r="AO58">
            <v>0</v>
          </cell>
          <cell r="AP58" t="e">
            <v>#N/A</v>
          </cell>
          <cell r="AQ58" t="e">
            <v>#N/A</v>
          </cell>
          <cell r="AR58" t="e">
            <v>#N/A</v>
          </cell>
          <cell r="AS58" t="str">
            <v/>
          </cell>
          <cell r="AT58" t="e">
            <v>#N/A</v>
          </cell>
        </row>
        <row r="59">
          <cell r="D59">
            <v>60315771</v>
          </cell>
          <cell r="E59" t="str">
            <v xml:space="preserve">A </v>
          </cell>
          <cell r="F59" t="str">
            <v>TV</v>
          </cell>
          <cell r="G59" t="str">
            <v>Adrian Vladimir Valencia Barajas</v>
          </cell>
          <cell r="H59" t="str">
            <v>José Antonio Valenzuela Mz29 Lt8"A", COL. ANGELES, DEL. IZTAPALAPA, C.P. 09830</v>
          </cell>
          <cell r="I59">
            <v>5522415989</v>
          </cell>
          <cell r="J59" t="str">
            <v>HISENSE</v>
          </cell>
          <cell r="K59" t="str">
            <v>50K20DW</v>
          </cell>
          <cell r="L59" t="str">
            <v>50G143064H01109</v>
          </cell>
          <cell r="M59" t="str">
            <v>POLIZA</v>
          </cell>
          <cell r="N59">
            <v>0</v>
          </cell>
          <cell r="O59">
            <v>41958</v>
          </cell>
          <cell r="P59">
            <v>42845</v>
          </cell>
          <cell r="Q59">
            <v>201767</v>
          </cell>
          <cell r="R59" t="str">
            <v>21/04/2017 03 : 34  ARANTXA.MON : NP5 / P1A: 173331 PANEL   20-04-2017  OC-1009780</v>
          </cell>
          <cell r="S59" t="str">
            <v>EQUIPO DAÑADO EN DOMICILIO DE CLIENTE</v>
          </cell>
          <cell r="T59" t="str">
            <v xml:space="preserve">   RENE ARIAS                     </v>
          </cell>
          <cell r="U59" t="str">
            <v>2017-04-24</v>
          </cell>
          <cell r="V59" t="str">
            <v>CENTRO</v>
          </cell>
          <cell r="W59" t="str">
            <v>COMPLETADO</v>
          </cell>
          <cell r="X59" t="str">
            <v>CLIENTE</v>
          </cell>
          <cell r="Y59">
            <v>42836</v>
          </cell>
          <cell r="Z59">
            <v>878</v>
          </cell>
          <cell r="AA59" t="str">
            <v>M010</v>
          </cell>
          <cell r="AD59" t="str">
            <v>Iztapalapa/Angeles</v>
          </cell>
          <cell r="AE59" t="str">
            <v>DF</v>
          </cell>
          <cell r="AF59" t="str">
            <v>MX</v>
          </cell>
          <cell r="AG59" t="str">
            <v>10415822</v>
          </cell>
          <cell r="AH59" t="str">
            <v>ADRIAN VLADIMIR VALENCIA BARAJAS</v>
          </cell>
          <cell r="AI59" t="str">
            <v>José Antonio Valenzuela Mz29 Lt8"A"</v>
          </cell>
          <cell r="AJ59" t="str">
            <v>5522415989</v>
          </cell>
          <cell r="AK59">
            <v>0</v>
          </cell>
          <cell r="AL59" t="str">
            <v>09830</v>
          </cell>
          <cell r="AM59" t="str">
            <v>21/04/2017 03 : 34 ARANTXA.MON : TCF121/04/2017 03 : 34 ARANTXA.MON : NP521/04/2017 02 : 36 201767 : P1A: 173331 PANEL 20-04-2017 OC-100978020/04/2017 05 : 56 MA.ISABEL : SEG: DGR19/04/2017 23 : 20 201767 : PANEL DAÑADOPOLIZA DE GARANTIA INDICA MODELO 50K20DW SERIE 50G143064H01109; LA CUALES IGUAL A LA PLACA DE MODELO Y SERIE12/04/2017 01 : 42 201767 : *ORDEN ASIGNADA FUERA DE HORARIOESTABLECIDO*V1. 18/04/2017: 10 A.M. - 6 P.M.H-24137 SE ASIGNA T52CAE11/04/2017 21 : 26 SEMIRAMIS.M : ODSWTPRD/BODEGA AURRERA</v>
          </cell>
          <cell r="AN59" t="str">
            <v>1TE50B8NUSCB</v>
          </cell>
          <cell r="AO59" t="str">
            <v>Smart</v>
          </cell>
          <cell r="AP59" t="str">
            <v>Hisense</v>
          </cell>
          <cell r="AQ59" t="str">
            <v>Opera</v>
          </cell>
          <cell r="AR59" t="str">
            <v>FHD 1920 x 1080</v>
          </cell>
          <cell r="AS59" t="str">
            <v>3TE50G165140G165140M010</v>
          </cell>
          <cell r="AT59">
            <v>28</v>
          </cell>
          <cell r="AU59" t="str">
            <v>50H7GB</v>
          </cell>
          <cell r="AV59" t="str">
            <v>3TE50G165140</v>
          </cell>
          <cell r="AW59" t="str">
            <v>G165140</v>
          </cell>
          <cell r="AX59" t="str">
            <v>M010</v>
          </cell>
          <cell r="AY59">
            <v>74012211</v>
          </cell>
          <cell r="AZ59">
            <v>51013141</v>
          </cell>
          <cell r="BA59" t="e">
            <v>#N/A</v>
          </cell>
        </row>
        <row r="60">
          <cell r="D60">
            <v>60317906</v>
          </cell>
          <cell r="E60" t="str">
            <v xml:space="preserve">       A</v>
          </cell>
          <cell r="F60" t="str">
            <v>TV</v>
          </cell>
          <cell r="G60" t="str">
            <v>BERTHA ESPINOZA GONZALEZ</v>
          </cell>
          <cell r="H60" t="str">
            <v>DIPUTADA SILVESTRE DORADOR 528, CONSTITUYENTES DE QUERETARO, SAN NICOLAS</v>
          </cell>
          <cell r="I60" t="str">
            <v>8183797764, 8186564862</v>
          </cell>
          <cell r="J60" t="str">
            <v>HISENSE</v>
          </cell>
          <cell r="K60" t="str">
            <v>50K610GWN</v>
          </cell>
          <cell r="L60" t="str">
            <v>50G134211H04258</v>
          </cell>
          <cell r="M60" t="str">
            <v>TIKET</v>
          </cell>
          <cell r="N60">
            <v>10991.08</v>
          </cell>
          <cell r="O60">
            <v>41773</v>
          </cell>
          <cell r="P60">
            <v>42864</v>
          </cell>
          <cell r="Q60">
            <v>201024</v>
          </cell>
          <cell r="R60" t="str">
            <v>13/05/17 10:19 ARANTXA NP5 P1A: OC 1010664 MAIN BOARD 168708 T-CON 166477</v>
          </cell>
          <cell r="S60" t="str">
            <v/>
          </cell>
          <cell r="T60" t="str">
            <v xml:space="preserve">    SOFIA VAZQUEZ                 </v>
          </cell>
          <cell r="U60">
            <v>42878</v>
          </cell>
          <cell r="V60" t="str">
            <v>NORTE</v>
          </cell>
          <cell r="X60" t="str">
            <v>TALLER</v>
          </cell>
          <cell r="Y60">
            <v>42863</v>
          </cell>
          <cell r="AD60" t="str">
            <v>San Nicolas /Cons. de Queretarro sec II</v>
          </cell>
          <cell r="AE60" t="str">
            <v>NL</v>
          </cell>
          <cell r="AF60" t="str">
            <v>MX</v>
          </cell>
          <cell r="AG60" t="str">
            <v>10417108</v>
          </cell>
          <cell r="AH60" t="str">
            <v>BERTHA ESPINOSA GONZALEZ</v>
          </cell>
          <cell r="AI60" t="str">
            <v>Diputado Silvestre Dorador No. 528</v>
          </cell>
          <cell r="AJ60" t="str">
            <v>044-81-86-56-48-62</v>
          </cell>
          <cell r="AK60" t="str">
            <v>044-81-86-56-48-62</v>
          </cell>
          <cell r="AL60" t="str">
            <v>66490</v>
          </cell>
          <cell r="AM60" t="str">
            <v>13/05/2017 10 : 19 ARANTXA.MON : TCF113/05/2017 10 : 19 ARANTXA.MON : Se autoriza NP5; numero de serie yticket correcto12/05/2017 02 : 51 201024 : P1A:OC1010664,MAINBOARD168708,TCONBOARD166477,11MAYO2017.11/05/2017 04 : 49 201024 : SE ANEXA NOTA DE COMPRA Y SE PASA A REVISION09/05/2017 08 : 16 201024 : SE VISITARA EL MIERCOLES 1008/05/2017 23 : 25 GERARDO.GRA : ODSWTPRD...CRISTOBAL CASTILLO Y ANTIGUO CAMINO APODACA</v>
          </cell>
          <cell r="AN60" t="str">
            <v>3TE50G132401</v>
          </cell>
          <cell r="AO60">
            <v>0</v>
          </cell>
          <cell r="AS60" t="str">
            <v>3TE50G165140G165140M010</v>
          </cell>
          <cell r="AU60" t="str">
            <v>50H7GB</v>
          </cell>
          <cell r="AV60" t="str">
            <v>3TE50G165140</v>
          </cell>
          <cell r="AW60" t="str">
            <v>G165140</v>
          </cell>
          <cell r="AX60" t="str">
            <v>M010</v>
          </cell>
          <cell r="AY60">
            <v>74012782</v>
          </cell>
          <cell r="AZ60">
            <v>0</v>
          </cell>
          <cell r="BA60" t="e">
            <v>#N/A</v>
          </cell>
        </row>
        <row r="61">
          <cell r="D61">
            <v>60317371</v>
          </cell>
          <cell r="E61" t="str">
            <v xml:space="preserve">       A</v>
          </cell>
          <cell r="F61" t="str">
            <v>TV</v>
          </cell>
          <cell r="G61" t="str">
            <v>Paulina Cabada Guerrero</v>
          </cell>
          <cell r="H61" t="str">
            <v>Melclhor Ocampo #401 viva reforma II</v>
          </cell>
          <cell r="I61" t="str">
            <v>6181926242 6181737028</v>
          </cell>
          <cell r="J61" t="str">
            <v>HISENSE</v>
          </cell>
          <cell r="K61" t="str">
            <v>50K610GWN</v>
          </cell>
          <cell r="L61" t="str">
            <v>50G134211H05730</v>
          </cell>
          <cell r="M61" t="str">
            <v>TELMEX</v>
          </cell>
          <cell r="N61">
            <v>11999</v>
          </cell>
          <cell r="O61">
            <v>41771</v>
          </cell>
          <cell r="P61">
            <v>42873</v>
          </cell>
          <cell r="Q61">
            <v>201034</v>
          </cell>
          <cell r="R61" t="str">
            <v>19/05/2017 04 : 18  ARANTXA.MON : TCF1
19/05/2017 04 : 18  ARANTXA.MON : Se autoriza NP5; INFORMACION CORRECTA
18/05/2017 04 : 19 201034 : PEND PANEL OC-1010888
PROBLEMA DE BACKLIGHT PROVOCA MALFUNCIONAMIENTO EN FUENTE</v>
          </cell>
          <cell r="S61" t="str">
            <v/>
          </cell>
          <cell r="T61" t="str">
            <v xml:space="preserve">     Ing. Arturo Olguin           </v>
          </cell>
          <cell r="U61">
            <v>42878</v>
          </cell>
          <cell r="V61" t="str">
            <v>NORTE</v>
          </cell>
          <cell r="X61" t="str">
            <v>TALLER</v>
          </cell>
          <cell r="Y61">
            <v>42853</v>
          </cell>
          <cell r="AD61" t="str">
            <v>Durango/Fracc Viva Reforma 2</v>
          </cell>
          <cell r="AE61" t="str">
            <v>DGO</v>
          </cell>
          <cell r="AF61" t="str">
            <v>MX</v>
          </cell>
          <cell r="AG61" t="str">
            <v>10417263</v>
          </cell>
          <cell r="AH61" t="str">
            <v>PAULINA CABADA GUERRERO</v>
          </cell>
          <cell r="AI61" t="str">
            <v>401 Melclhor Ocampo</v>
          </cell>
          <cell r="AJ61" t="str">
            <v>6181737028</v>
          </cell>
          <cell r="AK61" t="str">
            <v>6181737028</v>
          </cell>
          <cell r="AL61" t="str">
            <v>34230</v>
          </cell>
          <cell r="AM61" t="str">
            <v>19/05/2017 04 : 18 ARANTXA.MON : TCF119/05/2017 04 : 18 ARANTXA.MON : Se autoriza NP5; INFORMACION CORRECTA18/05/2017 04 : 19 201034 : PEND PANEL OC-1010888PROBLEMA DE BACKLIGHT PROVOCA MALFUNCIONAMIENTO EN FUENTE10/05/2017 23 : 38 ARANTXA.MON : P2B GUÌA: 990306198009/05/201709/05/2017 05 : 40 201034 : PENDIENTE POR TARJETA FUENTE OC-101046509/05/2017 05 : 40 201034 : SE COLOCA TARJETA MAIN, EL PRODUCTO MEJORAPERO LA FUENTE SIGUE CON VOLTAJES INESTABELS, SE PROCEDE APEDIR TARJETA FUENTE06/05/2017 03 : 23 201034 : REFACCION RECIBIDA 05-05-1705/05/2017 23 : 15 ARANTXA.MON : P2A GUÌA: 143681712604/05/201704/05/2017 00 : 41 201034 : P1 PENDIENTE POR MAIN OC-101026303/05/2017 02 : 19 201034 : EQUIPO RECOLECTADO03/05/2017 00 : 11 201034 : PROGRAMADA PARA RECOLECCION29/04/2017 03 : 59 JUANANTONIO : ODSWTP ELABORADA POR EMC*RD% ESQ CON JOSE MA. IGLESIAS Y JESUS GLEZ. FRENTE A UN JARDIN DE NIÑOS</v>
          </cell>
          <cell r="AN61" t="str">
            <v>3TE50G132401</v>
          </cell>
          <cell r="AO61">
            <v>0</v>
          </cell>
          <cell r="AS61" t="str">
            <v>3TE50G165140G165140M010</v>
          </cell>
          <cell r="AT61">
            <v>28</v>
          </cell>
          <cell r="AU61" t="str">
            <v>50H7GB</v>
          </cell>
          <cell r="AV61" t="str">
            <v>3TE50G165140</v>
          </cell>
          <cell r="AW61" t="str">
            <v>G165140</v>
          </cell>
          <cell r="AX61" t="str">
            <v>M010</v>
          </cell>
          <cell r="AY61">
            <v>74012809</v>
          </cell>
          <cell r="AZ61">
            <v>0</v>
          </cell>
          <cell r="BA61" t="e">
            <v>#N/A</v>
          </cell>
        </row>
        <row r="62">
          <cell r="D62">
            <v>60318713</v>
          </cell>
          <cell r="E62" t="str">
            <v xml:space="preserve">     A  </v>
          </cell>
          <cell r="F62" t="str">
            <v>TV</v>
          </cell>
          <cell r="G62" t="str">
            <v>JUAN GONZALEZ</v>
          </cell>
          <cell r="H62" t="str">
            <v>MATERIALISTAS NO. 59 COL. TRES CRUCES ZACATECAS, ZACATECAS</v>
          </cell>
          <cell r="I62">
            <v>4922253601</v>
          </cell>
          <cell r="J62" t="str">
            <v>HISENSE</v>
          </cell>
          <cell r="K62" t="str">
            <v>50K20DW</v>
          </cell>
          <cell r="L62" t="str">
            <v>50G143291H04561</v>
          </cell>
          <cell r="M62" t="str">
            <v>TICKET TELEFONOS DE MEXICO</v>
          </cell>
          <cell r="N62">
            <v>11998.37</v>
          </cell>
          <cell r="O62">
            <v>42198</v>
          </cell>
          <cell r="P62">
            <v>42872</v>
          </cell>
          <cell r="Q62">
            <v>201038</v>
          </cell>
          <cell r="R62" t="str">
            <v>22/05/2017  ARANTXA MON : NP5: NO. DE PEDIDO DE PANEL: OC-1010983</v>
          </cell>
          <cell r="S62" t="str">
            <v>NO HAY REFACCION Y POR ESO SE TRAMITO EL</v>
          </cell>
          <cell r="T62" t="str">
            <v xml:space="preserve">   MARIO COVARRUBIAS              </v>
          </cell>
          <cell r="U62">
            <v>42878</v>
          </cell>
          <cell r="V62" t="str">
            <v>NORTE</v>
          </cell>
          <cell r="X62" t="str">
            <v>TALLER</v>
          </cell>
          <cell r="Y62">
            <v>42873</v>
          </cell>
          <cell r="AD62" t="str">
            <v>Zacatecas/ 3 Cruces</v>
          </cell>
          <cell r="AE62" t="str">
            <v>ZAC</v>
          </cell>
          <cell r="AF62" t="str">
            <v>MX</v>
          </cell>
          <cell r="AG62" t="str">
            <v>10418509</v>
          </cell>
          <cell r="AH62" t="str">
            <v>JUAN GONZALEZ</v>
          </cell>
          <cell r="AI62" t="str">
            <v>59 Materialistas</v>
          </cell>
          <cell r="AJ62" t="str">
            <v>0444922253601</v>
          </cell>
          <cell r="AK62">
            <v>0</v>
          </cell>
          <cell r="AL62" t="str">
            <v>98064</v>
          </cell>
          <cell r="AM62" t="str">
            <v>20/05/2017 01 : 18 201038 : P1- PENDIENTE DE REFACCION SE PIDIO EL PANEL LCD 19/MAYO/2017
NO. DE PARTE: 173331
NO. DE PEDIDO DE COMPRA: OC-101098318/05/2017 04 : 37 GABRIELA.B : RD % MECÁNICOS Y VINATEROS
PERSONA DE LA 3RA EDAD ENTREGA DOCS EN VISITA</v>
          </cell>
          <cell r="AN62" t="str">
            <v>1TE50B8NUSCB</v>
          </cell>
          <cell r="AO62">
            <v>0</v>
          </cell>
          <cell r="AS62" t="str">
            <v>3TE50G170479G170479M010</v>
          </cell>
          <cell r="AU62" t="str">
            <v>50H6D</v>
          </cell>
          <cell r="AV62" t="str">
            <v>3TE50G170479</v>
          </cell>
          <cell r="AW62" t="str">
            <v>G170479</v>
          </cell>
          <cell r="AX62" t="str">
            <v>M010</v>
          </cell>
          <cell r="AY62">
            <v>74012885</v>
          </cell>
          <cell r="AZ62">
            <v>51013806</v>
          </cell>
        </row>
        <row r="63">
          <cell r="D63">
            <v>60311570</v>
          </cell>
          <cell r="E63" t="str">
            <v>A</v>
          </cell>
          <cell r="F63" t="str">
            <v>TV</v>
          </cell>
          <cell r="G63" t="str">
            <v xml:space="preserve">ZENAIDA SANCHEZ PALOMERA
</v>
          </cell>
          <cell r="H63" t="str">
            <v xml:space="preserve">Galeana 210
tecoman/sn isidro
</v>
          </cell>
          <cell r="I63">
            <v>3133244049</v>
          </cell>
          <cell r="J63" t="str">
            <v>HISENSE</v>
          </cell>
          <cell r="K63" t="str">
            <v>50K20D</v>
          </cell>
          <cell r="L63" t="str">
            <v>50J140916H00460</v>
          </cell>
          <cell r="M63" t="str">
            <v>TEM / 000045746</v>
          </cell>
          <cell r="N63">
            <v>7801.2</v>
          </cell>
          <cell r="O63" t="str">
            <v>07/23/2014</v>
          </cell>
          <cell r="P63">
            <v>42794</v>
          </cell>
          <cell r="Q63">
            <v>201518</v>
          </cell>
          <cell r="R63" t="str">
            <v>SE SOLICITO PANEL SIN SURTIMIENTO   OC-1007962 -173064</v>
          </cell>
          <cell r="S63" t="str">
            <v xml:space="preserve">CLIENTE EN ESPERA DE CF </v>
          </cell>
          <cell r="T63" t="str">
            <v xml:space="preserve"> Antonio Hernández Cedeño         </v>
          </cell>
          <cell r="U63">
            <v>42874</v>
          </cell>
          <cell r="V63" t="str">
            <v>SUR</v>
          </cell>
          <cell r="Y63">
            <v>42780</v>
          </cell>
          <cell r="AD63" t="str">
            <v>tecoman/sn isidro</v>
          </cell>
          <cell r="AE63" t="str">
            <v>COL</v>
          </cell>
          <cell r="AF63" t="str">
            <v>MX</v>
          </cell>
          <cell r="AG63" t="str">
            <v>10402205</v>
          </cell>
          <cell r="AH63" t="str">
            <v>ZENAIDA SANCHEZ PALOMERA</v>
          </cell>
          <cell r="AI63" t="str">
            <v>Galeana 210</v>
          </cell>
          <cell r="AJ63" t="str">
            <v>3133244049</v>
          </cell>
          <cell r="AK63" t="str">
            <v>3131357545</v>
          </cell>
          <cell r="AL63" t="str">
            <v>28140</v>
          </cell>
          <cell r="AM63" t="str">
            <v>14/03/2017 07 : 14 Ricardo Espinosa : TCF1PU CTE FINAL // UBICACIONCORRECTA14/03/2017 07 : 04 Ricardo Espinosa : TCF1PU CSA14/03/2017 07 : 04 Ricardo Espinosa : TCF1DR08/03/2017 01 : 47 ERNESTO.HERN : TCF108/03/2017 01 : 47 ERNESTO.HERN : NP508/03/2017 00 : 42 GABRIELA.B : CSCSe informa En proceso de Espera de Panel se pide esperar28/02/2017 03 : 03 GERARDO.GRA : CSC se pospone fecha de visita ya CSAinforma al parecer no tienen el panel. EMC*28/02/2017 01 : 24 201518 : PEDIDO NO. OC-100796228/02/2017 01 : 18 201518 : QUEDA PENDIENTE POR PANEL23/02/2017 02 : 10 201518 : SE REALIZARÁ VISITA EL DIA VIERNES22/02/2017 02 : 55 FABIOLA.BON : V1P20/02/2017 23 : 06 ANA.GABRIELA : KMA:100$200.0018/02/2017 22 : 23 201518 : REAGENDADO PROXIMA SEMANA RUTA,18/02/2017 08 : 49 201518 : SKMA: 100 KM IDA Y VUELTA16/02/2017 11 : 37 201518 : RUTA FORANEA JUEVES 16 FEB16/02/2017 06 : 55 FABIOLA.BON : V1P15/02/2017 07 : 10 ADRIANA.SAN : ODSWTPANA.LAURA : TELMEX RD.- SIN REFERENCIASKMA:96$192</v>
          </cell>
          <cell r="AN63" t="str">
            <v>3TE50G132311</v>
          </cell>
          <cell r="AO63">
            <v>0</v>
          </cell>
          <cell r="AS63" t="str">
            <v>3TE50G170479G170479M010</v>
          </cell>
          <cell r="AU63" t="str">
            <v>50H6D</v>
          </cell>
          <cell r="AV63" t="str">
            <v>3TE50G170479</v>
          </cell>
          <cell r="AW63" t="str">
            <v>G170479</v>
          </cell>
          <cell r="AX63" t="str">
            <v>M010</v>
          </cell>
          <cell r="AY63">
            <v>74012906</v>
          </cell>
          <cell r="AZ63">
            <v>51013824</v>
          </cell>
          <cell r="BA63">
            <v>80154648</v>
          </cell>
        </row>
        <row r="64">
          <cell r="D64">
            <v>60310953</v>
          </cell>
          <cell r="E64" t="str">
            <v>A</v>
          </cell>
          <cell r="F64" t="str">
            <v>TV</v>
          </cell>
          <cell r="G64" t="str">
            <v>Salvador Silva Velazquez</v>
          </cell>
          <cell r="H64" t="str">
            <v xml:space="preserve">Obregon Madero y zaragoza 50 (colima)los tepames/centro
</v>
          </cell>
          <cell r="I64">
            <v>3123210082</v>
          </cell>
          <cell r="J64" t="str">
            <v>HISENSE</v>
          </cell>
          <cell r="K64" t="str">
            <v>50K20DW</v>
          </cell>
          <cell r="L64" t="str">
            <v>50J140464H00525</v>
          </cell>
          <cell r="M64" t="str">
            <v>ticket</v>
          </cell>
          <cell r="N64">
            <v>8499</v>
          </cell>
          <cell r="O64" t="str">
            <v>09/26/2014</v>
          </cell>
          <cell r="P64" t="str">
            <v xml:space="preserve">10/02/2017
</v>
          </cell>
          <cell r="Q64">
            <v>201518</v>
          </cell>
          <cell r="R64" t="str">
            <v>se solicito panel sin surtimiento OC-1007240, 173331</v>
          </cell>
          <cell r="S64" t="str">
            <v>CLIENTE EN ESPERA DE CF</v>
          </cell>
          <cell r="T64" t="str">
            <v xml:space="preserve"> Antonio Hernández Cedeño         </v>
          </cell>
          <cell r="U64">
            <v>42874</v>
          </cell>
          <cell r="V64" t="str">
            <v>SUR</v>
          </cell>
          <cell r="Y64">
            <v>42773</v>
          </cell>
          <cell r="AD64" t="str">
            <v>(colima)los tepames/centro</v>
          </cell>
          <cell r="AE64" t="str">
            <v>COL</v>
          </cell>
          <cell r="AF64" t="str">
            <v>MX</v>
          </cell>
          <cell r="AG64" t="str">
            <v>10406970</v>
          </cell>
          <cell r="AH64" t="str">
            <v>SALVADOR SILVA VELAZQUEZ</v>
          </cell>
          <cell r="AI64" t="str">
            <v>50 Obregon %Madero y zaragoza</v>
          </cell>
          <cell r="AJ64" t="str">
            <v>3121695360</v>
          </cell>
          <cell r="AK64" t="str">
            <v>3121695360</v>
          </cell>
          <cell r="AL64" t="str">
            <v>28600</v>
          </cell>
          <cell r="AM64" t="str">
            <v>18/04/2017 22 : 14 ANA.ROSA : CSCse le pide a cte esperar a que el área de CF brinde información deembarque del equipo autorizado23/02/2017 07 : 42 MARCO.DIAZ : TCF2***MODELO 50cu6000***SERIE50G162681H00900***FECHA DE EMBARQUE 20 DE FEBRERO*** ENVIADO A CTE FINAL***CARSSA22/02/2017 00 : 31 MARCO.DIAZ : TCF174 7401118814/02/2017 07 : 58 ERNESTO.HERN : TCF114/02/2017 07 : 58 ERNESTO.HERN : NP514/02/2017 07 : 15 RODRIGUEZ ERICK : DGR: DOCUMENTOS ADJUNTOS10/02/2017 07 : 14 201518 : PEDIDO NO. OC-100724010/02/2017 02 : 52 201518 : SOLICITAR PANEL08/02/2017 07 : 55 SEMIRAMIS.M : ODSWTPRD/WALMARTENTRE ZARAGOZA Y MADERO</v>
          </cell>
          <cell r="AN64" t="str">
            <v>1TE50B8NUSCB</v>
          </cell>
          <cell r="AO64">
            <v>0</v>
          </cell>
          <cell r="AS64" t="str">
            <v>3TE50G170479G170479M010</v>
          </cell>
          <cell r="AU64" t="str">
            <v>50H6D</v>
          </cell>
          <cell r="AV64" t="str">
            <v>3TE50G170479</v>
          </cell>
          <cell r="AW64" t="str">
            <v>G170479</v>
          </cell>
          <cell r="AX64" t="str">
            <v>M010</v>
          </cell>
          <cell r="AY64">
            <v>74012907</v>
          </cell>
          <cell r="AZ64">
            <v>51013825</v>
          </cell>
          <cell r="BA64">
            <v>80154651</v>
          </cell>
        </row>
        <row r="65">
          <cell r="D65">
            <v>60311107</v>
          </cell>
          <cell r="E65" t="str">
            <v>A</v>
          </cell>
          <cell r="F65" t="str">
            <v>TV</v>
          </cell>
          <cell r="G65" t="str">
            <v>HUGO BENITEZ HUERTA</v>
          </cell>
          <cell r="H65" t="str">
            <v xml:space="preserve">calle 16 de Sep num 58
ciudad guazman /16 de Sep
</v>
          </cell>
          <cell r="I65">
            <v>3414130783</v>
          </cell>
          <cell r="J65" t="str">
            <v>HISENSE</v>
          </cell>
          <cell r="K65" t="str">
            <v>50H5GB</v>
          </cell>
          <cell r="L65" t="str">
            <v>50G150590H00771</v>
          </cell>
          <cell r="M65" t="str">
            <v>TICKET</v>
          </cell>
          <cell r="N65">
            <v>6833.42</v>
          </cell>
          <cell r="O65">
            <v>42949</v>
          </cell>
          <cell r="P65" t="str">
            <v>equipo en casa del cte.</v>
          </cell>
          <cell r="Q65">
            <v>201518</v>
          </cell>
          <cell r="R65" t="str">
            <v>SE NECESITABA PCB MAIN          OC-1007211 - 183771</v>
          </cell>
          <cell r="S65" t="str">
            <v xml:space="preserve">CLIENTE EN ESPERA DE CF          EQUIPO </v>
          </cell>
          <cell r="T65" t="str">
            <v xml:space="preserve"> Antonio Hernández Cedeño         </v>
          </cell>
          <cell r="U65">
            <v>42874</v>
          </cell>
          <cell r="V65" t="str">
            <v>SUR</v>
          </cell>
          <cell r="Y65">
            <v>42774</v>
          </cell>
          <cell r="AD65" t="str">
            <v>ciudad guazman /16 de Sep</v>
          </cell>
          <cell r="AE65" t="str">
            <v>JAL</v>
          </cell>
          <cell r="AF65" t="str">
            <v>MX</v>
          </cell>
          <cell r="AG65" t="str">
            <v>10411665</v>
          </cell>
          <cell r="AH65" t="str">
            <v>HUGO BENITEZ HUERTA</v>
          </cell>
          <cell r="AI65" t="str">
            <v>calle 16 de Sep num 58</v>
          </cell>
          <cell r="AJ65" t="str">
            <v>3414130783</v>
          </cell>
          <cell r="AK65">
            <v>0</v>
          </cell>
          <cell r="AL65" t="str">
            <v>49050</v>
          </cell>
          <cell r="AM65" t="str">
            <v>23/02/2017 08 : 14 MARCO.DIAZ : TCF2***MODELO 50cu6000***SERIE50G162681H00501***FECHA DE EMBARQUE 20 DE FEBRERO*** ENVIADO A CTE FINAL***CARSSA22/02/2017 01 : 30 MARCO.DIAZ : TCF174 7401119814/02/2017 02 : 24 ERNESTO.HERN : TCF114/02/2017 02 : 24 ERNESTO.HERN : NP510/02/2017 02 : 22 201518 : PEDIDO NO, OC-100721110/02/2017 01 : 30 201518 : SE SOLICITA PCB MAIN PRE DIAGNOSTICO09/02/2017 07 : 32 GERARDO.GRA : ODSWTPKMA: 152$304.00CST: 264RD....ENTRE CALLE 5 DE FEB Y 21 DE MARZO</v>
          </cell>
          <cell r="AN65" t="str">
            <v>3TE50A144537</v>
          </cell>
          <cell r="AO65">
            <v>0</v>
          </cell>
          <cell r="AS65" t="str">
            <v>3TE50G170479G170479M010</v>
          </cell>
          <cell r="AU65" t="str">
            <v>50H6D</v>
          </cell>
          <cell r="AV65" t="str">
            <v>3TE50G170479</v>
          </cell>
          <cell r="AW65" t="str">
            <v>G170479</v>
          </cell>
          <cell r="AX65" t="str">
            <v>M010</v>
          </cell>
          <cell r="AY65">
            <v>74012910</v>
          </cell>
          <cell r="AZ65">
            <v>51013828</v>
          </cell>
          <cell r="BA65">
            <v>80154654</v>
          </cell>
        </row>
        <row r="66">
          <cell r="D66">
            <v>60313310</v>
          </cell>
          <cell r="E66" t="str">
            <v>A</v>
          </cell>
          <cell r="F66" t="str">
            <v>TV</v>
          </cell>
          <cell r="G66" t="str">
            <v>Manuel armando miranda</v>
          </cell>
          <cell r="H66" t="str">
            <v xml:space="preserve">V Guerrero
NO.45   Manzanillo/Centro
</v>
          </cell>
          <cell r="I66">
            <v>3143332850</v>
          </cell>
          <cell r="J66" t="str">
            <v>HISENSE</v>
          </cell>
          <cell r="K66" t="str">
            <v>50K20DW</v>
          </cell>
          <cell r="L66" t="str">
            <v>50G143066H00187</v>
          </cell>
          <cell r="M66" t="str">
            <v>IBBKS4052</v>
          </cell>
          <cell r="N66">
            <v>5890</v>
          </cell>
          <cell r="O66">
            <v>42160</v>
          </cell>
          <cell r="P66">
            <v>42797</v>
          </cell>
          <cell r="Q66">
            <v>201518</v>
          </cell>
          <cell r="R66" t="str">
            <v>SE SOLICITO PANEL  NO. OC-1008418 -173331</v>
          </cell>
          <cell r="S66" t="str">
            <v>CLIENTE MOLESTO EN ESPERA DE CF</v>
          </cell>
          <cell r="T66" t="str">
            <v xml:space="preserve"> Antonio Hernández Cedeño         </v>
          </cell>
          <cell r="U66">
            <v>42874</v>
          </cell>
          <cell r="V66" t="str">
            <v>SUR</v>
          </cell>
          <cell r="Y66">
            <v>42800</v>
          </cell>
          <cell r="AD66" t="str">
            <v>Manzanillo/Centro</v>
          </cell>
          <cell r="AE66" t="str">
            <v>COL</v>
          </cell>
          <cell r="AF66" t="str">
            <v>MX</v>
          </cell>
          <cell r="AG66" t="str">
            <v>10413546</v>
          </cell>
          <cell r="AH66" t="str">
            <v>MANUEL ARMANDO MIRANDA</v>
          </cell>
          <cell r="AI66" t="str">
            <v>45 V Guerrero</v>
          </cell>
          <cell r="AJ66" t="str">
            <v>3141024057</v>
          </cell>
          <cell r="AK66" t="str">
            <v>3141024057</v>
          </cell>
          <cell r="AL66" t="str">
            <v>28860</v>
          </cell>
          <cell r="AM66" t="str">
            <v>28/04/2017 23 : 43 ANA.GABRIELA : Se pasa ODS a CF para seguimiento.EMC*28/04/2017 23 : 43 ANA.GABRIELA : CSC se indica que el áreacorrespondiente esta diagnosticando la entrega su equipo. EMC*25/03/2017 00 : 21 MARCO.DIAZ : TCF1PU CSA CONFIRMA LILIANA RIO. JESSICA O16/03/2017 02 : 56 JORGE.VAZ : TCF116/03/2017 02 : 55 JORGE.VAZ : NP510/03/2017 23 : 12 201518 : PENDIENTE POR PANEL, PEDIDO NO. OC-100841810/03/2017 05 : 52 201518 : EN REPARACION DE PANEL LCD10/03/2017 05 : 50 201518 : SE ENCUENTRA EN DIAGNÓSTICO POR TÉCNICO08/03/2017 04 : 14 ANA.GABRIELA : KMA:216$432.0008/03/2017 03 : 32 201518 : SKMA: 216 KM IDA Y VUELTA08/03/2017 03 : 32 201518 : SE AGENDA VISITA PARA EL DIA VIERNES 10MARZO YA QUE ES FORANEA08/03/2017 00 : 48 FABIOLA.BON : V1P03/03/2017 03 : 29 SEMIRAMIS.M : ODSWTPRD/WALMARTEQUIPO EN CSA</v>
          </cell>
          <cell r="AN66" t="str">
            <v>1TE50B8NUSCB</v>
          </cell>
          <cell r="AO66">
            <v>0</v>
          </cell>
          <cell r="AS66" t="str">
            <v>3TE50G170479G170479M010</v>
          </cell>
          <cell r="AU66" t="str">
            <v>50H6D</v>
          </cell>
          <cell r="AV66" t="str">
            <v>3TE50G170479</v>
          </cell>
          <cell r="AW66" t="str">
            <v>G170479</v>
          </cell>
          <cell r="AX66" t="str">
            <v>M010</v>
          </cell>
          <cell r="AY66">
            <v>74012918</v>
          </cell>
          <cell r="AZ66">
            <v>51013836</v>
          </cell>
          <cell r="BA66">
            <v>80154655</v>
          </cell>
        </row>
        <row r="67">
          <cell r="D67">
            <v>60310911</v>
          </cell>
          <cell r="E67" t="str">
            <v>A</v>
          </cell>
          <cell r="F67" t="str">
            <v>TV</v>
          </cell>
          <cell r="G67" t="str">
            <v>JEFF SCHATZMAN</v>
          </cell>
          <cell r="H67" t="str">
            <v xml:space="preserve">Boulevard miguel de la madrid hurtado 952 int.18
manzanillo/frac. las garzas
</v>
          </cell>
          <cell r="I67" t="str">
            <v xml:space="preserve">044-3141461456 </v>
          </cell>
          <cell r="J67" t="str">
            <v>HISENSE</v>
          </cell>
          <cell r="K67" t="str">
            <v>50H5GB</v>
          </cell>
          <cell r="L67" t="str">
            <v>50G150658H02596</v>
          </cell>
          <cell r="M67">
            <v>3439445</v>
          </cell>
          <cell r="N67">
            <v>11999</v>
          </cell>
          <cell r="O67" t="str">
            <v>01/20/2016</v>
          </cell>
          <cell r="P67">
            <v>42778</v>
          </cell>
          <cell r="Q67">
            <v>201518</v>
          </cell>
          <cell r="R67" t="str">
            <v>OC-1007418, T182406/Panel - PANEL</v>
          </cell>
          <cell r="S67" t="str">
            <v>equipo en domicilio de cliente se realiz</v>
          </cell>
          <cell r="T67" t="str">
            <v xml:space="preserve"> Antonio Hernández Cedeño         </v>
          </cell>
          <cell r="U67">
            <v>42874</v>
          </cell>
          <cell r="V67" t="str">
            <v>SUR</v>
          </cell>
          <cell r="Y67">
            <v>42773</v>
          </cell>
          <cell r="AD67" t="str">
            <v>manzanillo/frac. las garzas</v>
          </cell>
          <cell r="AE67" t="str">
            <v>COL</v>
          </cell>
          <cell r="AF67" t="str">
            <v>MX</v>
          </cell>
          <cell r="AG67" t="str">
            <v>10411406</v>
          </cell>
          <cell r="AH67" t="str">
            <v>JEFF SCHATZMAN</v>
          </cell>
          <cell r="AI67" t="str">
            <v>Boulevard miguel de la madrid hurtado 952 int.18</v>
          </cell>
          <cell r="AJ67" t="str">
            <v>044-3141461456</v>
          </cell>
          <cell r="AK67">
            <v>0</v>
          </cell>
          <cell r="AL67" t="str">
            <v>28218</v>
          </cell>
          <cell r="AM67" t="str">
            <v>14/03/2017 07 : 12 Ricardo Espinosa : TCF1PU CTE FINAL // UBICACIONCORRECTA14/03/2017 07 : 02 Ricardo Espinosa : TCF1PU CSA14/03/2017 07 : 02 Ricardo Espinosa : TCF1DR11/03/2017 01 : 30 MARCO.DIAZ : TCF174 7401132918/02/2017 02 : 39 ERNESTO.HERN : TCF118/02/2017 02 : 39 ERNESTO.HERN : NP515/02/2017 03 : 15 201518 : PEDIDO NO. OC-100741814/02/2017 00 : 53 201518 : NO SE PUEDE PEDIR EL PANEL AUN, YA QUE POREL BUSCADOR DE NUMEROS DE PARTE, DICE QUE LA SERIE NO APARECE, SE MANDA CORREO A REFACCIONES PARA QUE ME DEN EL NUMERO DE PANELPARA PODER SOLICITARLO12/02/2017 00 : 39 201518 : SE SOLICITA PANEL LCD DISTORCION EN MITADIZQUIERA DE LA IMAGEN INTERMITENTE SE REALIZO VISITA DIA 10FEB TV QUEDA EN CASA DE CLIENTE SE REALIZO LIMPIEZA DE CONECTORES11/02/2017 06 : 44 FABIOLA.BON : V1P11/02/2017 00 : 49 FABIOLA.BON : SEG: V1P10/02/2017 02 : 49 FABIOLA.BON : V1P09/02/2017 00 : 12 ANA.GABRIELA : KMA:216$432.0008/02/2017 23 : 15 201518 : SKMA: 216 KM IDA Y VUELTA08/02/2017 04 : 27 RODRIGUEZ ERICK : ODS PREVIA 60310814, SVC ANTERIORSIN ASIGNACION CORRECTA</v>
          </cell>
          <cell r="AN67" t="str">
            <v>3TE50A144537</v>
          </cell>
          <cell r="AO67">
            <v>0</v>
          </cell>
          <cell r="AS67" t="str">
            <v>3TE50G170479G170479M010</v>
          </cell>
          <cell r="AU67" t="str">
            <v>50H6D</v>
          </cell>
          <cell r="AV67" t="str">
            <v>3TE50G170479</v>
          </cell>
          <cell r="AW67" t="str">
            <v>G170479</v>
          </cell>
          <cell r="AX67" t="str">
            <v>M010</v>
          </cell>
          <cell r="AY67">
            <v>74012924</v>
          </cell>
          <cell r="AZ67">
            <v>51013842</v>
          </cell>
          <cell r="BA67">
            <v>80154657</v>
          </cell>
        </row>
        <row r="68">
          <cell r="D68">
            <v>60307808</v>
          </cell>
          <cell r="E68" t="str">
            <v>E</v>
          </cell>
          <cell r="F68" t="str">
            <v>TV</v>
          </cell>
          <cell r="G68" t="str">
            <v>Rosario Solis Montes</v>
          </cell>
          <cell r="H68" t="str">
            <v>gladiolas 5 Santiago Manzanillo</v>
          </cell>
          <cell r="I68">
            <v>3141383958</v>
          </cell>
          <cell r="J68" t="str">
            <v>HISENSE</v>
          </cell>
          <cell r="K68" t="str">
            <v>50K20DW</v>
          </cell>
          <cell r="L68" t="str">
            <v>50G143291H14897</v>
          </cell>
          <cell r="M68" t="str">
            <v>POLIZA SELLADA</v>
          </cell>
          <cell r="N68" t="str">
            <v>SEALED WARRANTY</v>
          </cell>
          <cell r="O68">
            <v>42174</v>
          </cell>
          <cell r="P68">
            <v>42744</v>
          </cell>
          <cell r="Q68">
            <v>201518</v>
          </cell>
          <cell r="R68" t="str">
            <v>12/01/2017 05 : 47 RODRIGUEZ ERICK : TCFR: CF POR DEMORA SURTIMIENTO DE PARTE CON NP POR PARTE DE REFACCIONES
Panel 173331 EN OC-1005833</v>
          </cell>
          <cell r="S68" t="str">
            <v>Cliente aún en espera de cambio físico.</v>
          </cell>
          <cell r="T68" t="str">
            <v xml:space="preserve"> Antonio Hernández Cedeño         </v>
          </cell>
          <cell r="U68">
            <v>42874</v>
          </cell>
          <cell r="V68" t="str">
            <v>SUR</v>
          </cell>
          <cell r="Y68">
            <v>42737</v>
          </cell>
          <cell r="AD68" t="str">
            <v>manzanillo/jdes santiago</v>
          </cell>
          <cell r="AE68" t="str">
            <v>COL</v>
          </cell>
          <cell r="AF68" t="str">
            <v>MX</v>
          </cell>
          <cell r="AG68" t="str">
            <v>10408528</v>
          </cell>
          <cell r="AH68" t="str">
            <v>ROSARIO SOLIS MONTES</v>
          </cell>
          <cell r="AI68" t="str">
            <v>5 gladiolas</v>
          </cell>
          <cell r="AJ68" t="str">
            <v>3141383958</v>
          </cell>
          <cell r="AK68" t="str">
            <v>3141041687</v>
          </cell>
          <cell r="AL68" t="str">
            <v>28864</v>
          </cell>
          <cell r="AM68" t="str">
            <v>25/01/2017 06 : 28 MARCO.DIAZ : TCF2***MODELO 55H5C***SERIE55g1613e5h00183***ENVIADO A 201518***F. DE EMBARQUE 20 ENE 2017***CARSSA19/01/2017 01 : 49 Ricardo Espinosa : TCF174 7401003219/01/2017 01 : 40 Ricardo Espinosa : TCF1PU CSA19/01/2017 01 : 40 Ricardo Espinosa : TCF1DR12/01/2017 05 : 47 RODRIGUEZ ERICK : TCF112/01/2017 05 : 47 RODRIGUEZ ERICK : TCFR: CF POR DEMORA SURTIMIENTO DEPARTE CON NP POR PARTE DE REFACCIONES10/01/2017 02 : 58 201518 : PEDIDO NO. OC-100583309/01/2017 23 : 48 201518 : SOLICITAR PANEL04/01/2017 01 : 15 201518 : SE CONFIRMO VISITA CON CLIENTE EL DIA JUEVESEN EL TRANSCURSO DE LA TARDE03/01/2017 23 : 14 GERARDO.GRA : KMA: 112$224.0003/01/2017 06 : 52 201518 : SKMA: 214 KM IDA Y VUELTA30/12/2016 00 : 54 JUANANTONIO : ODSWTPENTRE GARDENIAS Y AV DE LAS ROSASROSARIOSM711@HOTMAIL.ES</v>
          </cell>
          <cell r="AN68" t="str">
            <v>1TE50B8NUSCB</v>
          </cell>
          <cell r="AO68">
            <v>0</v>
          </cell>
          <cell r="AS68" t="str">
            <v>3TE50G170479G170479M010</v>
          </cell>
          <cell r="AU68" t="str">
            <v>50H6D</v>
          </cell>
          <cell r="AV68" t="str">
            <v>3TE50G170479</v>
          </cell>
          <cell r="AW68" t="str">
            <v>G170479</v>
          </cell>
          <cell r="AX68" t="str">
            <v>M010</v>
          </cell>
          <cell r="AY68">
            <v>74012926</v>
          </cell>
          <cell r="AZ68">
            <v>51013843</v>
          </cell>
          <cell r="BA68">
            <v>80154658</v>
          </cell>
        </row>
        <row r="69">
          <cell r="D69">
            <v>60310241</v>
          </cell>
          <cell r="E69" t="str">
            <v>A</v>
          </cell>
          <cell r="F69" t="str">
            <v>TV</v>
          </cell>
          <cell r="G69" t="str">
            <v>Francisco Apolinar</v>
          </cell>
          <cell r="H69" t="str">
            <v>Av J Merced Cabrera Villa de Álvarez /La Comarca</v>
          </cell>
          <cell r="I69">
            <v>3123122918</v>
          </cell>
          <cell r="J69" t="str">
            <v>HISENSE</v>
          </cell>
          <cell r="K69" t="str">
            <v>50K20D</v>
          </cell>
          <cell r="L69" t="str">
            <v>50G150589H01397</v>
          </cell>
          <cell r="M69" t="str">
            <v>POLIZA DE GARANTIA</v>
          </cell>
          <cell r="N69" t="str">
            <v>SEALED WARRANTY</v>
          </cell>
          <cell r="O69">
            <v>42694</v>
          </cell>
          <cell r="P69">
            <v>42766</v>
          </cell>
          <cell r="Q69">
            <v>201518</v>
          </cell>
          <cell r="R69" t="str">
            <v xml:space="preserve"> PCB MAIN 173422 EN OC-1006963</v>
          </cell>
          <cell r="S69" t="str">
            <v>Cliente aún en espera de cambio físico.</v>
          </cell>
          <cell r="T69" t="str">
            <v xml:space="preserve"> Antonio Hernández Cedeño         </v>
          </cell>
          <cell r="U69">
            <v>42874</v>
          </cell>
          <cell r="V69" t="str">
            <v>SUR</v>
          </cell>
          <cell r="Y69">
            <v>42762</v>
          </cell>
          <cell r="AD69" t="str">
            <v>Villa De Alvarez/La Comarca</v>
          </cell>
          <cell r="AE69" t="str">
            <v>COL</v>
          </cell>
          <cell r="AF69" t="str">
            <v>MX</v>
          </cell>
          <cell r="AG69" t="str">
            <v>10410755</v>
          </cell>
          <cell r="AH69" t="str">
            <v>FRANCISCO APOLINAR</v>
          </cell>
          <cell r="AI69" t="str">
            <v>1200 Av J Merced Cabrera</v>
          </cell>
          <cell r="AJ69" t="str">
            <v>3123122918</v>
          </cell>
          <cell r="AK69">
            <v>0</v>
          </cell>
          <cell r="AL69" t="str">
            <v>28989</v>
          </cell>
          <cell r="AM69" t="str">
            <v>22/02/2017 04 : 20 Ricardo Espinosa : TCF2***MODELO 50cu6000***SERIE50G162681H01947***FECHA DE EMBARQUE 20 DE FEBRERO*** ENVIADO A201518***CARSSA BRENDA MED10/02/2017 01 : 37 MARCO.DIAZ : TCF174 7401072508/02/2017 06 : 03 ERNESTO.HERN : TCF108/02/2017 06 : 03 ERNESTO.HERN : NP504/02/2017 08 : 05 201518 : PERDON PENDIENTE POR PANEL04/02/2017 08 : 04 201518 : PENDIENTE POR TARJETA MAIN. PEDIDOOC-1006963 SE HIZO EL 2/02/201704/02/2017 03 : 13 FABIOLA.BON : SEG: pendiente de diagnostico02/02/2017 05 : 40 FABIOLA.BON : SEG: PENDIENTE DE DIAGONTICO31/01/2017 07 : 13 201518 : EQUIPO EN TALLER28/01/2017 02 : 13 GABRIELA.B : ODSWTP28/01/2017 02 : 01 GABRIELA.B : RD% AUN COSTADO DE LA ENTRADA LACOMARCA, FRENTE AL FRACCIONAMIENTO PUNTA DIAMANTE</v>
          </cell>
          <cell r="AN69" t="str">
            <v>3TE50G132311</v>
          </cell>
          <cell r="AO69">
            <v>0</v>
          </cell>
          <cell r="AS69" t="str">
            <v>3TE50G170479G170479M010</v>
          </cell>
          <cell r="AU69" t="str">
            <v>50H6D</v>
          </cell>
          <cell r="AV69" t="str">
            <v>3TE50G170479</v>
          </cell>
          <cell r="AW69" t="str">
            <v>G170479</v>
          </cell>
          <cell r="AX69" t="str">
            <v>M010</v>
          </cell>
          <cell r="AY69">
            <v>74012927</v>
          </cell>
          <cell r="AZ69">
            <v>51013844</v>
          </cell>
          <cell r="BA69">
            <v>80154659</v>
          </cell>
        </row>
        <row r="70">
          <cell r="D70">
            <v>60313110</v>
          </cell>
          <cell r="E70" t="str">
            <v>B</v>
          </cell>
          <cell r="F70" t="str">
            <v>FRIGOBAR</v>
          </cell>
          <cell r="G70" t="str">
            <v xml:space="preserve"> MAINNER BARTOLON</v>
          </cell>
          <cell r="H70" t="str">
            <v>EQUIPO EN TIENDA(WALMART)                          CARRETERA A PUERTO MADERO KM 2.5 LAS HORTENSIAS TAPACHULA CHIAPAS                                                        DENTRO DE PLAZA GALERIAS</v>
          </cell>
          <cell r="I70" t="str">
            <v>01 9626284065</v>
          </cell>
          <cell r="J70" t="str">
            <v>HISENSE</v>
          </cell>
          <cell r="K70" t="str">
            <v>RR31D6DLX</v>
          </cell>
          <cell r="L70" t="str">
            <v>1B0087Z0000JBH0MNE12050</v>
          </cell>
          <cell r="M70" t="str">
            <v>Carta Factura</v>
          </cell>
          <cell r="N70">
            <v>2990</v>
          </cell>
          <cell r="O70">
            <v>42795</v>
          </cell>
          <cell r="P70">
            <v>42798</v>
          </cell>
          <cell r="Q70">
            <v>201070</v>
          </cell>
          <cell r="R70" t="str">
            <v>15/03/2017 01 : 53  SERGIO.FER : TCFT - Intervención de línea de refrigerante R600</v>
          </cell>
          <cell r="S70" t="str">
            <v>Equipo en ASC ubicando en Cd.de Tapachul</v>
          </cell>
          <cell r="T70" t="str">
            <v>Ing. Brenda Romero Flores        F</v>
          </cell>
          <cell r="U70">
            <v>42878</v>
          </cell>
          <cell r="V70" t="str">
            <v>SUR</v>
          </cell>
          <cell r="Y70">
            <v>42795</v>
          </cell>
          <cell r="AD70" t="str">
            <v>Tapachula/Las Hortensias</v>
          </cell>
          <cell r="AE70" t="str">
            <v>CHS</v>
          </cell>
          <cell r="AF70" t="str">
            <v>MX</v>
          </cell>
          <cell r="AG70" t="str">
            <v>10412293</v>
          </cell>
          <cell r="AH70" t="str">
            <v>MAINNER BARTOLON</v>
          </cell>
          <cell r="AI70" t="str">
            <v>C puerto Madero KM2.5</v>
          </cell>
          <cell r="AJ70" t="str">
            <v>044-9621904737</v>
          </cell>
          <cell r="AK70">
            <v>0</v>
          </cell>
          <cell r="AL70" t="str">
            <v>30797</v>
          </cell>
          <cell r="AM70" t="str">
            <v>15/03/2017 01 : 55 SERGIO.FER : TCF115/03/2017 01 : 53 SERGIO.FER : TCFT - Intervención de línea derefrigerante R600.14/03/2017 01 : 42 201070 : VGT: EQUIPO SIN GASSI SURTEN EL GAS R600 PARA CARGAR GAS .14/03/2017 00 : 25 FABIOLA.BON : seg: pendiente de diagnostico11/03/2017 02 : 02 FABIOLA.BON : SEG: SE LE SOLICITA A TALLERDIAGNOTICO07/03/2017 01 : 47 201070 : SE RECOLECTA EQUIPO PARA REVISION EN TALLER02/03/2017 05 : 13 201070 : V1:03-03-201702/03/2017 02 : 18 ANA.LAURA : ODSWTPWALMART RD EQUIPO DE PISO / DENTRO DE PLAZA GALERIAS / FAVOR DE LLEVARHOJA PARA EQUIPOS DE PISO</v>
          </cell>
          <cell r="AN70" t="str">
            <v>1B0087Z0000J</v>
          </cell>
          <cell r="AO70">
            <v>0</v>
          </cell>
          <cell r="AS70" t="str">
            <v>GB0087NJA004BHD9EM010</v>
          </cell>
          <cell r="AU70" t="str">
            <v>RR31D6DLX</v>
          </cell>
          <cell r="AV70" t="str">
            <v>GB0087NJA004</v>
          </cell>
          <cell r="AW70" t="str">
            <v>BHD9E</v>
          </cell>
          <cell r="AX70" t="str">
            <v>M010</v>
          </cell>
          <cell r="AY70">
            <v>74011394</v>
          </cell>
          <cell r="AZ70">
            <v>51012321</v>
          </cell>
        </row>
        <row r="71">
          <cell r="D71">
            <v>60317370</v>
          </cell>
          <cell r="E71" t="str">
            <v>A</v>
          </cell>
          <cell r="F71" t="str">
            <v>TV</v>
          </cell>
          <cell r="G71" t="str">
            <v>Nelida Martinez Manterrubio</v>
          </cell>
          <cell r="H71" t="str">
            <v>4a ote #33 entre 7a y 9a sur Tapachula Chiapas</v>
          </cell>
          <cell r="I71">
            <v>30798</v>
          </cell>
          <cell r="J71" t="str">
            <v>HISENSE</v>
          </cell>
          <cell r="K71" t="str">
            <v>50K20DW</v>
          </cell>
          <cell r="L71" t="str">
            <v>50G143292H07580</v>
          </cell>
          <cell r="M71" t="str">
            <v xml:space="preserve"> Ticket 000128242</v>
          </cell>
          <cell r="N71">
            <v>11998.37</v>
          </cell>
          <cell r="O71">
            <v>42135</v>
          </cell>
          <cell r="P71">
            <v>42863</v>
          </cell>
          <cell r="Q71">
            <v>201070</v>
          </cell>
          <cell r="R71" t="str">
            <v>P1:T173331,OC-1010459                                                     No se surtió Panel LCD</v>
          </cell>
          <cell r="S71" t="str">
            <v>Equipo en ASC ubicando en Cd.de Tapachul</v>
          </cell>
          <cell r="T71" t="str">
            <v xml:space="preserve">Ing. Brenda Romero Flores         </v>
          </cell>
          <cell r="U71">
            <v>42878</v>
          </cell>
          <cell r="V71" t="str">
            <v>SUR</v>
          </cell>
          <cell r="Y71">
            <v>42853</v>
          </cell>
          <cell r="AD71" t="str">
            <v>Tapachula/Centro</v>
          </cell>
          <cell r="AE71" t="str">
            <v>CHS</v>
          </cell>
          <cell r="AF71" t="str">
            <v>MX</v>
          </cell>
          <cell r="AG71" t="str">
            <v>10416209</v>
          </cell>
          <cell r="AH71" t="str">
            <v>NELIDA MARTINEZ MANTERRUBIO</v>
          </cell>
          <cell r="AI71" t="str">
            <v>Union Mz12 Casa22</v>
          </cell>
          <cell r="AJ71" t="str">
            <v>9622110987</v>
          </cell>
          <cell r="AK71">
            <v>0</v>
          </cell>
          <cell r="AL71" t="str">
            <v>30798</v>
          </cell>
          <cell r="AM71" t="str">
            <v>10/05/2017 05 : 11 ARANTXA.MON : TCF110/05/2017 05 : 11 ARANTXA.MON : Se autoriza NP5; numero de serie yticket TELMEX correcto09/05/2017 02 : 51 201070 : P1:T173331,OC-1010459(08-05-2017)06/05/2017 00 : 03 201070 : V2:06-05-201730/04/2017 02 : 52 201070 : V1:03-05-201719/04/2017 06 : 56 GABRIELA.B : RD % ANDADOR ECHOS Y AV SOLIDARIDAD</v>
          </cell>
          <cell r="AN71" t="str">
            <v>1TE50B8NUSCB</v>
          </cell>
          <cell r="AO71">
            <v>0</v>
          </cell>
          <cell r="AS71" t="str">
            <v>3TE50G170479G170479M010</v>
          </cell>
          <cell r="AU71" t="str">
            <v>50H6D</v>
          </cell>
          <cell r="AV71" t="str">
            <v>3TE50G170479</v>
          </cell>
          <cell r="AW71" t="str">
            <v>G170479</v>
          </cell>
          <cell r="AX71" t="str">
            <v>M010</v>
          </cell>
          <cell r="AY71">
            <v>74012928</v>
          </cell>
          <cell r="AZ71">
            <v>51013845</v>
          </cell>
          <cell r="BA71">
            <v>80154660</v>
          </cell>
        </row>
        <row r="72">
          <cell r="D72">
            <v>60315703</v>
          </cell>
          <cell r="E72" t="str">
            <v>A</v>
          </cell>
          <cell r="F72" t="str">
            <v>TV</v>
          </cell>
          <cell r="G72" t="str">
            <v>juan jose loramca</v>
          </cell>
          <cell r="H72" t="str">
            <v>Calle C2 No. 331 / 29045 Tuxtla Gutierrez/Fracc. Viva Mejor</v>
          </cell>
          <cell r="I72">
            <v>9611196944</v>
          </cell>
          <cell r="J72" t="str">
            <v>HISENSE</v>
          </cell>
          <cell r="K72" t="str">
            <v>50H5B</v>
          </cell>
          <cell r="L72" t="str">
            <v>50G160243H02611</v>
          </cell>
          <cell r="M72" t="str">
            <v>TIKET</v>
          </cell>
          <cell r="N72">
            <v>9705</v>
          </cell>
          <cell r="O72">
            <v>42680</v>
          </cell>
          <cell r="P72">
            <v>42842</v>
          </cell>
          <cell r="Q72">
            <v>200996</v>
          </cell>
          <cell r="R72" t="str">
            <v>OC-1009946, T196102/Panel - PANEL</v>
          </cell>
          <cell r="S72" t="str">
            <v/>
          </cell>
          <cell r="T72" t="str">
            <v xml:space="preserve">MARITE DE CABALLERO  </v>
          </cell>
          <cell r="U72">
            <v>42878</v>
          </cell>
          <cell r="V72" t="str">
            <v>SUR</v>
          </cell>
          <cell r="Y72">
            <v>42835</v>
          </cell>
          <cell r="AD72" t="str">
            <v>Tuxtla Gutierrez/Fracc. Viva Mejor</v>
          </cell>
          <cell r="AE72" t="str">
            <v>CHS</v>
          </cell>
          <cell r="AF72" t="str">
            <v>MX</v>
          </cell>
          <cell r="AG72" t="str">
            <v>10415359</v>
          </cell>
          <cell r="AH72" t="str">
            <v>JUAN JOSE LORAMCA</v>
          </cell>
          <cell r="AI72" t="str">
            <v>Calle C2 No. 331</v>
          </cell>
          <cell r="AJ72" t="str">
            <v>044-961-11-96-944</v>
          </cell>
          <cell r="AK72">
            <v>0</v>
          </cell>
          <cell r="AL72" t="str">
            <v>29045</v>
          </cell>
          <cell r="AM72" t="str">
            <v>26/04/2017 04 : 15 ARANTXA.MON : TCF126/04/2017 04 : 15 ARANTXA.MON : NP525/04/2017 03 : 52 200996 : SE SOLICITO PANEL OC-100994618/04/2017 02 : 58 200996 : R3ECOLECCION MARTES POR LA TARDE18/04/2017 02 : 38 FABIOLA.BON : SEG:P'ENDIENTE DE DIAGNOSTICO11/04/2017 00 : 54 200996 : VISITA ´RPGRAMADA ÁRA NIERCOLES 12 POR LATARDE31/03/2017 05 : 08 BRENDA.MORA : ODSWTPAV. PROSPERIDAD 1 Y PROSPERIDAD 2HAY UNA TORTILLERÍA EN LA ESQUINACASA BLANCA CON TRES PINOS</v>
          </cell>
          <cell r="AN72" t="str">
            <v>3TE50G151618</v>
          </cell>
          <cell r="AO72">
            <v>0</v>
          </cell>
          <cell r="AS72" t="str">
            <v>3TE50G170479G170479M010</v>
          </cell>
          <cell r="AU72" t="str">
            <v>50H6D</v>
          </cell>
          <cell r="AV72" t="str">
            <v>3TE50G170479</v>
          </cell>
          <cell r="AW72" t="str">
            <v>G170479</v>
          </cell>
          <cell r="AX72" t="str">
            <v>M010</v>
          </cell>
          <cell r="AY72">
            <v>74012929</v>
          </cell>
          <cell r="AZ72">
            <v>51013846</v>
          </cell>
          <cell r="BA72">
            <v>80154661</v>
          </cell>
        </row>
        <row r="73">
          <cell r="D73">
            <v>60316990</v>
          </cell>
          <cell r="E73" t="str">
            <v>A</v>
          </cell>
          <cell r="F73" t="str">
            <v>TV</v>
          </cell>
          <cell r="G73" t="str">
            <v>ANTONIO SALGADO MARTINEZ</v>
          </cell>
          <cell r="H73" t="str">
            <v xml:space="preserve">LOTE 1 TEOPIZCA EDIF 2 INT A MZ-3 SPM 48 FRACC, PUESTA DEL SOL </v>
          </cell>
          <cell r="I73">
            <v>9982522406</v>
          </cell>
          <cell r="J73" t="str">
            <v>HISENSE</v>
          </cell>
          <cell r="K73" t="str">
            <v>50H5B2</v>
          </cell>
          <cell r="L73" t="str">
            <v>50G160244H01343</v>
          </cell>
          <cell r="M73">
            <v>159921</v>
          </cell>
          <cell r="N73">
            <v>14664.97</v>
          </cell>
          <cell r="O73">
            <v>42599</v>
          </cell>
          <cell r="P73">
            <v>42864</v>
          </cell>
          <cell r="Q73">
            <v>201033</v>
          </cell>
          <cell r="R73" t="str">
            <v xml:space="preserve">12/05/2017 ARANTXA MON.: NP5  OC-1010587 , 196102 PANEL DISPLAY </v>
          </cell>
          <cell r="S73" t="str">
            <v xml:space="preserve"> EQUIPO EN RESGUARDO DE CSA CON TODOS SU</v>
          </cell>
          <cell r="T73" t="str">
            <v xml:space="preserve">        JUAN OSWALDO URIBE PERAZA </v>
          </cell>
          <cell r="U73">
            <v>42878</v>
          </cell>
          <cell r="V73" t="str">
            <v>SUR</v>
          </cell>
          <cell r="Y73">
            <v>42850</v>
          </cell>
          <cell r="AD73" t="str">
            <v>Cancun/ Puesta del Sol</v>
          </cell>
          <cell r="AE73" t="str">
            <v>QR</v>
          </cell>
          <cell r="AF73" t="str">
            <v>MX</v>
          </cell>
          <cell r="AG73" t="str">
            <v>10416913</v>
          </cell>
          <cell r="AH73" t="str">
            <v>ANTONIO SALGADO MARTINEZ</v>
          </cell>
          <cell r="AI73" t="str">
            <v>Lt1 Teopizca Edfi 2 Int a Mz3 SM 48</v>
          </cell>
          <cell r="AJ73" t="str">
            <v>9982522406</v>
          </cell>
          <cell r="AK73">
            <v>0</v>
          </cell>
          <cell r="AL73" t="str">
            <v>67506</v>
          </cell>
          <cell r="AM73" t="str">
            <v>12/05/2017 06 : 31 ARANTXA.MON : TCF112/05/2017 06 : 30 ARANTXA.MON : Se autoriza NP5; numero de serie yticket correcto10/05/2017 23 : 47 201033 : EQUIPO CHECADO SE LE DETECTO QUE SI LE LLEGAEL VOLTAJE AL PANEL PERO ESTE AL ENCENDER Y PRESENTAR IMAGEN PRESENTA UNA LINEA PRODUCIDA POR PIXEL MUERTO.ESTE PANEL SE SOLICITAEL DIA DE HOY 10/05/2017 CON EL NUMERO DE OC-101058709/05/2017 03 : 41 201033 : SE ENVIA CORREO NUEVAMENTE PARA SOLICITARLISTA DE PARTES PARA SOLICITUD DE LA PIEZA08/05/2017 23 : 57 201033 : PARA ESTE SERVICIO SE ENVIO CORREO ALADIRECCION JVAZQUEZ@HISENSE CON COPIA A LA SRTA FABIOLA Y AL DIA DE HOY NO SE AH TENIDO RESPUESTA DE LA LISTA DE PARTES PARA SOLICITARREFACCION05/05/2017 00 : 27 201033 : SE ENVIA CORREO PARA SOLICITUD DE LISTA DEPARTES 03/05/2017 A JVAZQUEZ@...26/04/2017 03 : 51 201033 : V1 29/04/2017 10:00AM Y 06:00PM26/04/2017 03 : 49 GABRIELA.B : ODSWTP Elaborado por */RG26/04/2017 02 : 59 GABRIELA.B : RD % LAZA Y AV LA LUNA</v>
          </cell>
          <cell r="AN73" t="str">
            <v>3TE50G155377</v>
          </cell>
          <cell r="AO73">
            <v>0</v>
          </cell>
          <cell r="AS73" t="str">
            <v>3TE50G170479G170479M010</v>
          </cell>
          <cell r="AU73" t="str">
            <v>50H6D</v>
          </cell>
          <cell r="AV73" t="str">
            <v>3TE50G170479</v>
          </cell>
          <cell r="AW73" t="str">
            <v>G170479</v>
          </cell>
          <cell r="AX73" t="str">
            <v>M010</v>
          </cell>
          <cell r="AY73">
            <v>74012930</v>
          </cell>
          <cell r="AZ73">
            <v>51013847</v>
          </cell>
          <cell r="BA73">
            <v>80154662</v>
          </cell>
        </row>
        <row r="74">
          <cell r="D74">
            <v>60317607</v>
          </cell>
          <cell r="E74" t="str">
            <v>A</v>
          </cell>
          <cell r="F74" t="str">
            <v>TV</v>
          </cell>
          <cell r="G74" t="str">
            <v>GABRIEL HERNANDEZ MARIN</v>
          </cell>
          <cell r="H74" t="str">
            <v xml:space="preserve">ANTEPEC SPM 48 MZ-10 EDIF-3 DEP A FRACC.PUESTA DEL SOL </v>
          </cell>
          <cell r="I74">
            <v>9982314997</v>
          </cell>
          <cell r="J74" t="str">
            <v>HISENSE</v>
          </cell>
          <cell r="K74" t="str">
            <v>50H3B2</v>
          </cell>
          <cell r="L74" t="str">
            <v>50G151262H00453</v>
          </cell>
          <cell r="M74">
            <v>154725</v>
          </cell>
          <cell r="N74">
            <v>11168.02</v>
          </cell>
          <cell r="O74">
            <v>42377</v>
          </cell>
          <cell r="P74">
            <v>42864</v>
          </cell>
          <cell r="Q74">
            <v>201033</v>
          </cell>
          <cell r="R74" t="str">
            <v xml:space="preserve">10/05/2017 ARANTXA MON.: NP5 OC-1010448 , 186903 PANEL DISPLAY </v>
          </cell>
          <cell r="S74" t="str">
            <v xml:space="preserve"> EQUIPO EN RESGUARDO DE CSA CON TODOS SU</v>
          </cell>
          <cell r="T74" t="str">
            <v xml:space="preserve">        JUAN OSWALDO URIBE PERAZA </v>
          </cell>
          <cell r="U74">
            <v>42878</v>
          </cell>
          <cell r="V74" t="str">
            <v>SUR</v>
          </cell>
          <cell r="Y74">
            <v>42858</v>
          </cell>
          <cell r="AD74" t="str">
            <v>Cancun/Puesta Del Sol</v>
          </cell>
          <cell r="AE74" t="str">
            <v>QR</v>
          </cell>
          <cell r="AF74" t="str">
            <v>MX</v>
          </cell>
          <cell r="AG74" t="str">
            <v>10417514</v>
          </cell>
          <cell r="AH74" t="str">
            <v>GABRIEL HERNANDEZ MARIN</v>
          </cell>
          <cell r="AI74" t="str">
            <v>Antepec SM48 MZ10 Edif 3 Depto A</v>
          </cell>
          <cell r="AJ74" t="str">
            <v>9982314997</v>
          </cell>
          <cell r="AK74">
            <v>0</v>
          </cell>
          <cell r="AL74" t="str">
            <v>77506</v>
          </cell>
          <cell r="AM74" t="str">
            <v>18/05/2017 06 : 05 ANA.LAURA : CSC se le da información posible cf enespera de indicación de las áreas correspondientes cte indica regresarallamada la sig semana para verificar su estatus y tiempos derespuestas. TVJ10/05/2017 05 : 01 ARANTXA.MON : TCF110/05/2017 05 : 01 ARANTXA.MON : Se autoriza NP5; numero de serie yticket TELMEX correcto09/05/2017 00 : 58 201033 : EQUIPO CHECADO SE LE DETECTO QUE SI LELLEGAN LOS VOLTAJES HASTA EL PANEL Y ESTE ENCIENDE DE MANERTA CORRECTA PERO AL PRESENTARSE LA IMAGEN ESTA PRESENTA UNA RAYA EN LAMITAD DE LA PANTALLA,SE ENCUENTRA DAÑADO EL PANEL.ESTA PIEZA SE SOLICITA EL DIA DE HOY 08/05/2017 CON EL NUMERO DE OC-101044804/05/2017 03 : 25 GABRIELA.B : ODSWTP04/05/2017 03 : 09 GABRIELA.B : Elaborado por */RG04/05/2017 03 : 08 GABRIELA.B : RD % HUIXTLA Y TUMBALA</v>
          </cell>
          <cell r="AN74" t="str">
            <v>3TE50G151262</v>
          </cell>
          <cell r="AO74">
            <v>0</v>
          </cell>
          <cell r="AS74" t="str">
            <v>3TE50G170479G170479M010</v>
          </cell>
          <cell r="AU74" t="str">
            <v>50H6D</v>
          </cell>
          <cell r="AV74" t="str">
            <v>3TE50G170479</v>
          </cell>
          <cell r="AW74" t="str">
            <v>G170479</v>
          </cell>
          <cell r="AX74" t="str">
            <v>M010</v>
          </cell>
          <cell r="AY74">
            <v>74012931</v>
          </cell>
          <cell r="AZ74">
            <v>51013848</v>
          </cell>
          <cell r="BA74">
            <v>80154663</v>
          </cell>
        </row>
        <row r="75">
          <cell r="D75">
            <v>60316178</v>
          </cell>
          <cell r="E75" t="str">
            <v>A</v>
          </cell>
          <cell r="F75" t="str">
            <v>AC</v>
          </cell>
          <cell r="G75" t="str">
            <v xml:space="preserve">ANTONIO GARRIDO </v>
          </cell>
          <cell r="H75" t="str">
            <v>AV CONJULUYCHS MZ-2 LOTE-3 REG-45</v>
          </cell>
          <cell r="I75">
            <v>9982427280</v>
          </cell>
          <cell r="J75" t="str">
            <v>HISENSE</v>
          </cell>
          <cell r="K75" t="str">
            <v>AS-12TR2SVGVT-idu</v>
          </cell>
          <cell r="L75" t="str">
            <v>1KK0120FVN0P0KADSSU1100</v>
          </cell>
          <cell r="M75" t="str">
            <v>127492T</v>
          </cell>
          <cell r="N75">
            <v>6750</v>
          </cell>
          <cell r="O75">
            <v>42526</v>
          </cell>
          <cell r="P75">
            <v>42769</v>
          </cell>
          <cell r="Q75">
            <v>201033</v>
          </cell>
          <cell r="R75" t="str">
            <v xml:space="preserve">23/04/2017 ARANTXA MON.: NP5 OC-1009811 , 1552730 PCB MAIN,1543101 PCB INVERTER </v>
          </cell>
          <cell r="S75" t="str">
            <v xml:space="preserve"> EQUIPO INSTALADO EN DOMICILIO DEL CLIEN</v>
          </cell>
          <cell r="T75" t="str">
            <v xml:space="preserve">        JUAN OSWALDO URIBE PERAZA </v>
          </cell>
          <cell r="U75">
            <v>42878</v>
          </cell>
          <cell r="V75" t="str">
            <v>SUR</v>
          </cell>
          <cell r="Y75">
            <v>42843</v>
          </cell>
          <cell r="AD75" t="str">
            <v>Benito JUraez / Asienda vallarta</v>
          </cell>
          <cell r="AE75" t="str">
            <v>QR</v>
          </cell>
          <cell r="AF75" t="str">
            <v>MX</v>
          </cell>
          <cell r="AG75" t="str">
            <v>10415897</v>
          </cell>
          <cell r="AH75" t="str">
            <v>ANTONIO GARRIDO</v>
          </cell>
          <cell r="AI75" t="str">
            <v>sn AV conjoluychs mz 2 lt 3</v>
          </cell>
          <cell r="AJ75" t="str">
            <v>9982427280</v>
          </cell>
          <cell r="AK75" t="str">
            <v>9988806138</v>
          </cell>
          <cell r="AL75" t="str">
            <v>77506</v>
          </cell>
          <cell r="AM75" t="str">
            <v>19/05/2017 01 : 09 ANA.ROSA : CSCse le informa a cte que aun estamos en epsera de confirmacionpor partede Hisense, hay un NP5 pero no confirmación de CF (CFA) se pide acoordinador solicitar el formato a CSA23/04/2017 13 : 00 ARANTXA.MON : TCF123/04/2017 13 : 00 ARANTXA.MON : NP521/04/2017 02 : 58 201033 : EQUIPO CHECADO SE LE DETECTO QUE LA PCB MAINDE LA CONDENSADORA Y DE LA EVAPORADORA SE ENCUENTRAN DAÑADAS,SI RECIBE LOS VOLTAJES PERO ESTOS NO SALEN DE LAS TARJETAS PARADISTRIBUIR LOS VOLTAJES PARA QUE LOS DEMAS COMPONENTES FUNCIONEN.ESTA PIEZA SE SOLICITA EL DIA DE HOY 20/04/2017 EN OPEN BRAVO CON ELNUMERO DE OC-100981121/04/2017 00 : 16 201033 : SE ENVIA CORREO PARA SOLICITUD DE LISTA DEPARTES,Y SOLICITAR PIEZAS.19/04/2017 08 : 16 201033 : V1 20/04/2017 10:00AM Y 06:00PM19/04/2017 05 : 22 GABRIELA.B : ODSWTP12/04/2017 05 : 14 MARIELA.CHA : ODSWTPREAL DE MINA Y RETORNO NUMERO 3FACHADA LOCAL BLANCO LETRAS NEGRASDOS CUANDRAS ANTES DE LA PLAZA TUCANES ENTRANDO POR ADRES</v>
          </cell>
          <cell r="AN75" t="str">
            <v>GKK012NKA028</v>
          </cell>
          <cell r="AO75">
            <v>0</v>
          </cell>
          <cell r="AS75" t="str">
            <v>GKK012NJF161KJFF3M010</v>
          </cell>
          <cell r="AT75">
            <v>2</v>
          </cell>
          <cell r="AU75" t="str">
            <v>AS-12TR5SVETG-IDU</v>
          </cell>
          <cell r="AV75" t="str">
            <v>GKK012NJF161</v>
          </cell>
          <cell r="AW75" t="str">
            <v>KJFF3</v>
          </cell>
          <cell r="AX75" t="str">
            <v>M010</v>
          </cell>
          <cell r="AY75">
            <v>74012977</v>
          </cell>
          <cell r="AZ75">
            <v>51013893</v>
          </cell>
        </row>
        <row r="76">
          <cell r="D76">
            <v>60316926</v>
          </cell>
          <cell r="E76" t="str">
            <v>A</v>
          </cell>
          <cell r="F76" t="str">
            <v>TV</v>
          </cell>
          <cell r="G76" t="str">
            <v>JUAN DURAND</v>
          </cell>
          <cell r="H76" t="str">
            <v xml:space="preserve">127 CALLE HOM MZ-17 LOTE 1 PLAYA DEL CARMEN </v>
          </cell>
          <cell r="I76">
            <v>9841095715</v>
          </cell>
          <cell r="J76" t="str">
            <v>HISENSE</v>
          </cell>
          <cell r="K76" t="str">
            <v>50H3</v>
          </cell>
          <cell r="L76" t="str">
            <v>50J141202H02182</v>
          </cell>
          <cell r="M76">
            <v>53152</v>
          </cell>
          <cell r="N76">
            <v>10401</v>
          </cell>
          <cell r="O76">
            <v>42027</v>
          </cell>
          <cell r="P76">
            <v>42858</v>
          </cell>
          <cell r="Q76">
            <v>201033</v>
          </cell>
          <cell r="R76" t="str">
            <v>05/05/2017 ARANTXA MON.: NP5 OC-1010271 , 173331 PANEL DISPLAY</v>
          </cell>
          <cell r="S76" t="str">
            <v xml:space="preserve"> EQUIPO EN RESGUARDO DE CSA CON TODOS SU</v>
          </cell>
          <cell r="T76" t="str">
            <v xml:space="preserve">        JUAN OSWALDO URIBE PERAZA </v>
          </cell>
          <cell r="U76">
            <v>42878</v>
          </cell>
          <cell r="V76" t="str">
            <v>SUR</v>
          </cell>
          <cell r="Y76">
            <v>42850</v>
          </cell>
          <cell r="AD76" t="str">
            <v>Solidaridad/Playa del CarmCol. Balam Tun</v>
          </cell>
          <cell r="AE76" t="str">
            <v>QR</v>
          </cell>
          <cell r="AF76" t="str">
            <v>MX</v>
          </cell>
          <cell r="AG76" t="str">
            <v>10416784</v>
          </cell>
          <cell r="AH76" t="str">
            <v>JUAN DURAND</v>
          </cell>
          <cell r="AI76" t="str">
            <v>127 Calle Hom Mz 17 Lt 1</v>
          </cell>
          <cell r="AJ76" t="str">
            <v>9841414913</v>
          </cell>
          <cell r="AK76" t="str">
            <v>9841414913</v>
          </cell>
          <cell r="AL76" t="str">
            <v>77727</v>
          </cell>
          <cell r="AM76" t="str">
            <v>16/05/2017 06 : 31 JUANANTONIO : CSC via correo se indica fecha aproxde entrega 20 días hábiles a partir de NP5. EMC*09/05/2017 23 : 49 JUANANTONIO : CSC se indica que el áreacorrespondiente esta diagnosticando la entrega de su equipo, se pasa ODS a CF para seguimiento. EMC*05/05/2017 05 : 59 ARANTXA.MON : TCF105/05/2017 05 : 59 ARANTXA.MON : Se autoriza NP5; numero de serie yticket correcto04/05/2017 01 : 44 201033 : SKLM 130*2= $260EQUIPO CHEADO PARA ESTE SERVICIO SE SOLICITA EL PANEL,SE ENCUENTRADAÑADO SI LE LLEGAN LOS VOLTJAES HASTA EL PANEL TFT PERO ESTE NO ENCIENDE AUNQUE ESTENENCENDIDOS LOS LED’S ESTE PANEL SE SOLICITA EL DIA DE HOY 03/005/2017 EN SISTEMA OPEN BRAVO CON NUMERO DE OC-101027125/04/2017 23 : 32 201033 : SKLM 130*2= 260V1 28/04/2017 10:00AM Y 06.00PM25/04/2017 02 : 14 GERARDO.GRA : ODSWTP ELABORADA POR EMC*RD% CALLE CERRADA QUE CRUZA CON CALLE LUNNAH. PORTON DE MADERA.</v>
          </cell>
          <cell r="AN76" t="str">
            <v>3TE50J141202</v>
          </cell>
          <cell r="AO76">
            <v>0</v>
          </cell>
          <cell r="AS76" t="str">
            <v>3TE50G170479G170479M010</v>
          </cell>
          <cell r="AU76" t="str">
            <v>50H6D</v>
          </cell>
          <cell r="AV76" t="str">
            <v>3TE50G170479</v>
          </cell>
          <cell r="AW76" t="str">
            <v>G170479</v>
          </cell>
          <cell r="AX76" t="str">
            <v>M010</v>
          </cell>
          <cell r="AY76">
            <v>74012932</v>
          </cell>
          <cell r="AZ76">
            <v>51013849</v>
          </cell>
          <cell r="BA76">
            <v>80154664</v>
          </cell>
        </row>
        <row r="77">
          <cell r="D77">
            <v>60317384</v>
          </cell>
          <cell r="E77" t="str">
            <v>A</v>
          </cell>
          <cell r="F77" t="str">
            <v>TV</v>
          </cell>
          <cell r="G77" t="str">
            <v xml:space="preserve">GUADALUPE DEL CARMEN MEJIA </v>
          </cell>
          <cell r="H77" t="str">
            <v xml:space="preserve">CALLE IRIS CASA 45 MZ-11 LOTE 3 MISION DE LAS FLORES </v>
          </cell>
          <cell r="I77">
            <v>9841790383</v>
          </cell>
          <cell r="J77" t="str">
            <v>HISENSE</v>
          </cell>
          <cell r="K77" t="str">
            <v>40H5B2</v>
          </cell>
          <cell r="L77" t="str">
            <v>40G1619B0H03900</v>
          </cell>
          <cell r="M77" t="str">
            <v>EY12475</v>
          </cell>
          <cell r="N77">
            <v>5999</v>
          </cell>
          <cell r="O77">
            <v>42652</v>
          </cell>
          <cell r="P77">
            <v>42864</v>
          </cell>
          <cell r="Q77">
            <v>201033</v>
          </cell>
          <cell r="R77" t="str">
            <v>12/05/2017 ARANTXA MON.: NP5  OC-1010589 , 202232 PANEL DISPLAY</v>
          </cell>
          <cell r="S77" t="str">
            <v xml:space="preserve"> EQUIPO EN RESGUARDO DE CSA CON TODOS SU</v>
          </cell>
          <cell r="T77" t="str">
            <v xml:space="preserve">        JUAN OSWALDO URIBE PERAZA </v>
          </cell>
          <cell r="U77">
            <v>42878</v>
          </cell>
          <cell r="V77" t="str">
            <v>SUR</v>
          </cell>
          <cell r="Y77">
            <v>42853</v>
          </cell>
          <cell r="AD77" t="str">
            <v>Playa del carmen/Mision las flores</v>
          </cell>
          <cell r="AE77" t="str">
            <v>QR</v>
          </cell>
          <cell r="AF77" t="str">
            <v>MX</v>
          </cell>
          <cell r="AG77" t="str">
            <v>10417187</v>
          </cell>
          <cell r="AH77" t="str">
            <v>GUADALUPE DEL CRAMEN MEJIA</v>
          </cell>
          <cell r="AI77" t="str">
            <v>Calle iris casa 45 mz 11 lt 13</v>
          </cell>
          <cell r="AJ77" t="str">
            <v>9841790383</v>
          </cell>
          <cell r="AK77">
            <v>0</v>
          </cell>
          <cell r="AL77" t="str">
            <v>67723</v>
          </cell>
          <cell r="AM77" t="str">
            <v>12/05/2017 06 : 35 ARANTXA.MON : TCF112/05/2017 06 : 35 ARANTXA.MON : Se autoriza NP5; numero de serie yticket correcto10/05/2017 23 : 59 201033 : EQUIPO CHEADO PARA ESTE SERVICIO SE SOLICITAEL PANEL,SE ENCUENTRA DAÑADO SI LE LLEGAN LOS VOLTJAES HASTA EL PANEL TFT PERO ESTE NO ENCIENDE AUNQUE ESTEN ENCENDIDOS LOS LED’SESTE PANEL SE SOLICITA EL DIA DE HOY 10/05/2017 EN SISTEMA OPEN BRAVO CON NUMERO DE OC-101058909/05/2017 03 : 40 201033 : TODABIA NO SE CUENTA CON AUT DE KILOMETRAJE.SE ENVIA CORREO SOLICITANDO LISTA DE PARTES PARA SOLICITAR REFACCION.29/04/2017 07 : 16 201033 : SKLM 130*2 = 260SERVICIO FORANEO V1 02/05/2017 10:00AM Y 06:00PM28/04/2017 06 : 05 ANA.ROSA : ODSWTPRDDEL OXXO A LA 2DA REJA MANO DERECHA</v>
          </cell>
          <cell r="AN77" t="str">
            <v>3TE40G155372</v>
          </cell>
          <cell r="AO77">
            <v>0</v>
          </cell>
          <cell r="AS77" t="str">
            <v>3TE40G164489G164489M010</v>
          </cell>
          <cell r="AT77">
            <v>1</v>
          </cell>
          <cell r="AU77" t="str">
            <v>40H5B2</v>
          </cell>
          <cell r="AV77" t="str">
            <v>3TE40G164489</v>
          </cell>
          <cell r="AW77" t="str">
            <v>G164489</v>
          </cell>
          <cell r="AX77" t="str">
            <v>M010</v>
          </cell>
        </row>
        <row r="78">
          <cell r="D78">
            <v>60316426</v>
          </cell>
          <cell r="F78" t="str">
            <v>TV</v>
          </cell>
          <cell r="K78" t="str">
            <v>50K20DW</v>
          </cell>
          <cell r="L78" t="str">
            <v>50G143292H00592</v>
          </cell>
          <cell r="Q78">
            <v>202632</v>
          </cell>
          <cell r="Y78">
            <v>42845</v>
          </cell>
          <cell r="AD78" t="str">
            <v>MEZQUITES / CHIHUAHUA</v>
          </cell>
          <cell r="AE78" t="str">
            <v>CHI</v>
          </cell>
          <cell r="AF78" t="str">
            <v>MX</v>
          </cell>
          <cell r="AG78" t="str">
            <v>10416365</v>
          </cell>
          <cell r="AH78" t="str">
            <v>CONCEPCION CHACON NIETO</v>
          </cell>
          <cell r="AI78" t="str">
            <v>6533 PEDRO ROBLES</v>
          </cell>
          <cell r="AJ78" t="str">
            <v>016144221906</v>
          </cell>
          <cell r="AK78" t="str">
            <v>0456142288050</v>
          </cell>
          <cell r="AL78" t="str">
            <v>31110</v>
          </cell>
          <cell r="AM78" t="str">
            <v>19/05/2017 23 : 59 RODRIGUEZ ERICK : CAPACITACION PARA SOLICITUD DEREFACIONES SE DIO DESDE EL 09.05.17, SE HACE SOLICITUD DE PANEL T173331,OC-101097919/05/2017 00 : 27 202632 : SE NECESITA PEDIR PANEL PERO ALA FECHA NO EHRECIBIDO LA CAPACITACION NO SE REALIZAR PEDIDOS 18/05/201711/05/2017 23 : 41 ARANTXA.MON : P2A GUÌA: 992624309510/05/201710/05/2017 06 : 41 202632 : P1: OC-1010565, T173192/TARJETA PRINCIPALMADRE - MAIN BOARD Y T171496/TARJETA DE SUMINISTRO ELÉCTRICO - POWER BOARD26/04/2017 06 : 02 GABRIELA.B : CSCcte en espera de visita20/04/2017 23 : 28 RAUL.CALDER : ODSWTPRD% ENTRE MANUEL LOPEZ MORIN Y JACINTO CANEK</v>
          </cell>
          <cell r="AN78" t="str">
            <v>1TE50B8NUSCB</v>
          </cell>
          <cell r="AO78">
            <v>0</v>
          </cell>
          <cell r="AS78" t="str">
            <v>3TE55G154930MCRMM012</v>
          </cell>
          <cell r="AT78">
            <v>3</v>
          </cell>
          <cell r="AU78" t="str">
            <v>LC-55N6000U</v>
          </cell>
          <cell r="AV78" t="str">
            <v>3TE55G154930M</v>
          </cell>
          <cell r="AW78" t="str">
            <v>CRM</v>
          </cell>
          <cell r="AX78" t="str">
            <v>M012</v>
          </cell>
          <cell r="AY78">
            <v>74012902</v>
          </cell>
          <cell r="AZ78">
            <v>51013820</v>
          </cell>
          <cell r="BA78">
            <v>80155125</v>
          </cell>
        </row>
        <row r="79">
          <cell r="D79">
            <v>60318136</v>
          </cell>
          <cell r="E79" t="str">
            <v>A</v>
          </cell>
          <cell r="F79" t="str">
            <v>TV</v>
          </cell>
          <cell r="G79" t="str">
            <v>MARIA DEL SOCORRO DZUL CAAMAL</v>
          </cell>
          <cell r="H79" t="str">
            <v>Col. Poligono 2, calle andador 25 lt 5 mz 24 entre Cicilia y andador Díaz C-P 77036</v>
          </cell>
          <cell r="I79" t="str">
            <v>9831090176/9831006355</v>
          </cell>
          <cell r="J79" t="str">
            <v>HISENSE</v>
          </cell>
          <cell r="K79" t="str">
            <v>40H5B2</v>
          </cell>
          <cell r="L79" t="str">
            <v>40G1618N4H00641</v>
          </cell>
          <cell r="M79">
            <v>291819</v>
          </cell>
          <cell r="N79">
            <v>0</v>
          </cell>
          <cell r="O79">
            <v>42748</v>
          </cell>
          <cell r="P79">
            <v>42866</v>
          </cell>
          <cell r="Q79">
            <v>201154</v>
          </cell>
          <cell r="R79" t="str">
            <v>CF por Falta de partes, PANEL dañado, salen lineas, (OC-1010629, T202232)</v>
          </cell>
          <cell r="S79" t="str">
            <v/>
          </cell>
          <cell r="T79" t="str">
            <v xml:space="preserve"> ADRIANA BEATRIZ BALAM HERNANDEZ  </v>
          </cell>
          <cell r="U79">
            <v>42880</v>
          </cell>
          <cell r="V79" t="str">
            <v>SUR</v>
          </cell>
          <cell r="AN79" t="str">
            <v>3TE40G155372</v>
          </cell>
          <cell r="AO79">
            <v>0</v>
          </cell>
          <cell r="AS79" t="str">
            <v>3TE40G164489G164489M010</v>
          </cell>
          <cell r="AT79">
            <v>1</v>
          </cell>
          <cell r="AU79" t="str">
            <v>40H5B2</v>
          </cell>
          <cell r="AV79" t="str">
            <v>3TE40G164489</v>
          </cell>
          <cell r="AW79" t="str">
            <v>G164489</v>
          </cell>
          <cell r="AX79" t="str">
            <v>M010</v>
          </cell>
          <cell r="AY79">
            <v>77051898</v>
          </cell>
          <cell r="AZ79">
            <v>0</v>
          </cell>
        </row>
        <row r="80">
          <cell r="D80">
            <v>60316186</v>
          </cell>
          <cell r="E80" t="str">
            <v>A</v>
          </cell>
          <cell r="F80" t="str">
            <v>TV</v>
          </cell>
          <cell r="G80" t="str">
            <v>TERESA DE JESUS PLACENCIA HERNANDEZ</v>
          </cell>
          <cell r="H80" t="str">
            <v>GARDENIAS 22 COLINA PPG IGUALA GRO</v>
          </cell>
          <cell r="I80">
            <v>7626221561</v>
          </cell>
          <cell r="J80" t="str">
            <v>HISENSE</v>
          </cell>
          <cell r="K80" t="str">
            <v>50K20DW</v>
          </cell>
          <cell r="L80" t="str">
            <v>50J140464H04657</v>
          </cell>
          <cell r="M80" t="str">
            <v>presento poliza de garnatia como comprobante de compra</v>
          </cell>
          <cell r="N80" t="str">
            <v>POLIZA SELLADA</v>
          </cell>
          <cell r="O80">
            <v>41927</v>
          </cell>
          <cell r="P80">
            <v>42846</v>
          </cell>
          <cell r="Q80">
            <v>201611</v>
          </cell>
          <cell r="R80" t="str">
            <v>FALTA DE REFACCION (panel 50") OC-1009842</v>
          </cell>
          <cell r="S80" t="str">
            <v/>
          </cell>
          <cell r="T80" t="str">
            <v xml:space="preserve"> ELODIA MARTINEZ                  </v>
          </cell>
          <cell r="U80">
            <v>42880</v>
          </cell>
          <cell r="V80" t="str">
            <v>SUR</v>
          </cell>
          <cell r="Y80">
            <v>42843</v>
          </cell>
          <cell r="AD80" t="str">
            <v>Taxco/Panoramica</v>
          </cell>
          <cell r="AE80" t="str">
            <v>GRO</v>
          </cell>
          <cell r="AF80" t="str">
            <v>MX</v>
          </cell>
          <cell r="AG80" t="str">
            <v>10416154</v>
          </cell>
          <cell r="AH80" t="str">
            <v>TERESA DE JESUS PLACENCIA HERNANDEZ</v>
          </cell>
          <cell r="AI80" t="str">
            <v>21 Terromotes</v>
          </cell>
          <cell r="AJ80" t="str">
            <v>7621009759</v>
          </cell>
          <cell r="AK80" t="str">
            <v>7621009759</v>
          </cell>
          <cell r="AL80" t="str">
            <v>40240</v>
          </cell>
          <cell r="AM80" t="str">
            <v>16/05/2017 03 : 39 RODRIGUEZ ERICK : KMA2: 144 KM VIAJE REDONDO $288.00POR CF05/05/2017 01 : 34 ARANTXA.MON : TCF105/05/2017 01 : 33 ARANTXA.MON : Se autoriza NP5; numero de serie yticket correcto03/05/2017 23 : 20 RODRIGUEZ ERICK : DGR: MODELO CORREGIDO26/04/2017 12 : 37 201611 : SE ANEXA IMAGEN DE LA SERIE CORRECTA25/04/2017 01 : 10 201611 : SERIE CORRECTA 50J140464H0465724/04/2017 23 : 21 ARANTXA.MON : SERIE EN POLIZA "50J140464H04657" NOCOINCIDE CON LA SERIE EN SISTEMA "50J1464H04659"21/04/2017 16 : 19 201611 : REFACCION SOLICITADA OC-100984221/04/2017 15 : 03 201611 : CLIENTE NO CUENTA CON CARTA DE ACEPTACION YCOMENTA QUE CALL CENTER LE AUTORIZO LA GARANTIA SOLO CON LA POLIZA SELLADA20/04/2017 22 : 39 SEMIRAMIS.M : KMA: 144$ 288.0020/04/2017 06 : 35 FABIOLA.BON : SEG: SE SOLICITA AUT DE KM SEMIRAMIS19/04/2017 08 : 14 201611 : SE SOLICITA SKMA 72 KM19/04/2017 02 : 41 SEMIRAMIS.M : ODSWTPRD/TELMEXREFERENCIAS ESTA POR LA FUENTE DE LOS PINOS FRENTE JARDIN DE NIÑOSFEDERICOFROEBEL</v>
          </cell>
          <cell r="AN80" t="str">
            <v>1TE50B8NUSCB</v>
          </cell>
          <cell r="AO80">
            <v>0</v>
          </cell>
          <cell r="AS80" t="str">
            <v>3TE50G170479G170479M010</v>
          </cell>
          <cell r="AT80">
            <v>36</v>
          </cell>
          <cell r="AU80" t="str">
            <v>50H6D</v>
          </cell>
          <cell r="AV80" t="str">
            <v>3TE50G170479</v>
          </cell>
          <cell r="AW80" t="str">
            <v>G170479</v>
          </cell>
          <cell r="AX80" t="str">
            <v>M010</v>
          </cell>
          <cell r="AY80">
            <v>74012933</v>
          </cell>
          <cell r="AZ80">
            <v>51013850</v>
          </cell>
          <cell r="BA80">
            <v>80154665</v>
          </cell>
        </row>
        <row r="81">
          <cell r="D81">
            <v>60316301</v>
          </cell>
          <cell r="E81" t="str">
            <v>A</v>
          </cell>
          <cell r="F81" t="str">
            <v>TV</v>
          </cell>
          <cell r="G81" t="str">
            <v>MARIA DE JESUS RODRIGUEZ VALENZUELA</v>
          </cell>
          <cell r="H81" t="str">
            <v>JOSE COBOS RICOH #38, NORA QUINTANA, COSAMALOAPAN, VER.</v>
          </cell>
          <cell r="I81" t="str">
            <v>045 2881309531</v>
          </cell>
          <cell r="J81" t="str">
            <v>HISENSE</v>
          </cell>
          <cell r="K81" t="str">
            <v>50K20DW</v>
          </cell>
          <cell r="L81" t="str">
            <v>50G144287H00173</v>
          </cell>
          <cell r="M81" t="str">
            <v>TICKET</v>
          </cell>
          <cell r="N81">
            <v>11998.37</v>
          </cell>
          <cell r="O81">
            <v>42538</v>
          </cell>
          <cell r="P81">
            <v>42860</v>
          </cell>
          <cell r="Q81">
            <v>201711</v>
          </cell>
          <cell r="R81" t="str">
            <v>PANEL T173331 EN OC-1010345</v>
          </cell>
          <cell r="S81" t="str">
            <v/>
          </cell>
          <cell r="T81" t="str">
            <v xml:space="preserve"> JOSE ANGEL SANTIAGO TOLEDO       </v>
          </cell>
          <cell r="U81">
            <v>42880</v>
          </cell>
          <cell r="V81" t="str">
            <v>SUR</v>
          </cell>
          <cell r="Y81">
            <v>42844</v>
          </cell>
          <cell r="AD81" t="str">
            <v>Nora Quintana/Cosamaloapan de Carpio</v>
          </cell>
          <cell r="AE81" t="str">
            <v>VER</v>
          </cell>
          <cell r="AF81" t="str">
            <v>MX</v>
          </cell>
          <cell r="AG81" t="str">
            <v>10409861</v>
          </cell>
          <cell r="AH81" t="str">
            <v>MARIA DE JESUS RODRIGUEZ VALENZUELA</v>
          </cell>
          <cell r="AI81" t="str">
            <v>38 Jose Cobos Ricoh</v>
          </cell>
          <cell r="AJ81" t="str">
            <v>2881309531</v>
          </cell>
          <cell r="AK81">
            <v>0</v>
          </cell>
          <cell r="AL81" t="str">
            <v>95394</v>
          </cell>
          <cell r="AM81" t="str">
            <v>06/05/2017 06 : 26 ARANTXA.MON : TCF106/05/2017 06 : 25 ARANTXA.MON : Se autoriza NP5; numero de serie yticket correcto05/05/2017 02 : 56 201711 : PANEL T173331 EN OC-101034523/04/2017 00 : 21 201711 : SOLICITO AUT. KM. TUXTEPEC OAXACA -COSAMALOAPAN VERACRUZ 122KM TOTALES22/04/2017 23 : 12 201711 : 1V 25/0420/04/2017 01 : 04 GABRIELA.B : RD% CIRILO LARA Y SEFERINO MARTINEZREINCIDENCIA DE ORDEN 60312844</v>
          </cell>
          <cell r="AN81" t="str">
            <v>1TE50B8NUSCB</v>
          </cell>
          <cell r="AO81">
            <v>0</v>
          </cell>
          <cell r="AS81" t="str">
            <v>3TE50G170479G170479M010</v>
          </cell>
          <cell r="AT81">
            <v>36</v>
          </cell>
          <cell r="AU81" t="str">
            <v>50H6D</v>
          </cell>
          <cell r="AV81" t="str">
            <v>3TE50G170479</v>
          </cell>
          <cell r="AW81" t="str">
            <v>G170479</v>
          </cell>
          <cell r="AX81" t="str">
            <v>M010</v>
          </cell>
          <cell r="AY81">
            <v>74012934</v>
          </cell>
          <cell r="AZ81">
            <v>51013851</v>
          </cell>
          <cell r="BA81">
            <v>80154666</v>
          </cell>
        </row>
        <row r="82">
          <cell r="D82">
            <v>60317148</v>
          </cell>
          <cell r="E82" t="str">
            <v>A</v>
          </cell>
          <cell r="F82" t="str">
            <v>TV</v>
          </cell>
          <cell r="G82" t="str">
            <v>LUIS MIGUEL MARTINEZ RAMIREZ</v>
          </cell>
          <cell r="H82" t="str">
            <v>CALLE 13, NO. 61B, COL. ICACOS</v>
          </cell>
          <cell r="I82">
            <v>7441153596</v>
          </cell>
          <cell r="J82" t="str">
            <v>HISENSE</v>
          </cell>
          <cell r="K82" t="str">
            <v>50K20D</v>
          </cell>
          <cell r="L82" t="str">
            <v>50J140472H02051</v>
          </cell>
          <cell r="M82" t="str">
            <v>TICKET DE COMPRA</v>
          </cell>
          <cell r="N82">
            <v>6999</v>
          </cell>
          <cell r="O82" t="str">
            <v>11/0/2014</v>
          </cell>
          <cell r="P82">
            <v>42853</v>
          </cell>
          <cell r="Q82">
            <v>201610</v>
          </cell>
          <cell r="R82" t="str">
            <v>PANEL(173064)
PEDIDO: OC-1010128</v>
          </cell>
          <cell r="S82" t="str">
            <v/>
          </cell>
          <cell r="T82" t="str">
            <v xml:space="preserve"> MAYRA HERNENDEZ BERNAL           </v>
          </cell>
          <cell r="U82">
            <v>42880</v>
          </cell>
          <cell r="V82" t="str">
            <v>SUR</v>
          </cell>
          <cell r="Y82">
            <v>42851</v>
          </cell>
          <cell r="AD82" t="str">
            <v>col. icacos/acapulco</v>
          </cell>
          <cell r="AE82" t="str">
            <v>GRO</v>
          </cell>
          <cell r="AF82" t="str">
            <v>MX</v>
          </cell>
          <cell r="AG82" t="str">
            <v>10408211</v>
          </cell>
          <cell r="AH82" t="str">
            <v>LUIS MIGUEL MARTINEZ RAMIREZ</v>
          </cell>
          <cell r="AI82" t="str">
            <v>calle #13 n°61 b</v>
          </cell>
          <cell r="AJ82" t="str">
            <v>74-45-04-03-23</v>
          </cell>
          <cell r="AK82" t="str">
            <v>74-45-04-03-23</v>
          </cell>
          <cell r="AL82" t="str">
            <v>39860</v>
          </cell>
          <cell r="AM82" t="str">
            <v>29/04/2017 07 : 19 ARANTXA.MON : TCF129/04/2017 07 : 19 ARANTXA.MON : NP528/04/2017 06 : 29 201610 : PST: SE SOLICITA PANEL(173064) PEDIDO:OC-101012828/04/2017 04 : 30 201610 : SE RECOLECTA EQUIPO AL ASC.28/04/2017 03 : 25 201610 : V1: 28 ABRIL, HORARIO ABIERTO27/04/2017 07 : 05 GABRIELA.B : RD % CALLE#8 Y CALLE #11 COL. ICACOSACAPULCO, GRO.LUIS.HOSPITALSANTALUCIA@HOTMAIL.COMELABORADO POR */RGREINCIDENCIA DE ORDEN 60307228</v>
          </cell>
          <cell r="AN82" t="str">
            <v>3TE50G132311</v>
          </cell>
          <cell r="AO82">
            <v>0</v>
          </cell>
          <cell r="AS82" t="str">
            <v>3TE50G170479G170479M010</v>
          </cell>
          <cell r="AT82">
            <v>36</v>
          </cell>
          <cell r="AU82" t="str">
            <v>50H6D</v>
          </cell>
          <cell r="AV82" t="str">
            <v>3TE50G170479</v>
          </cell>
          <cell r="AW82" t="str">
            <v>G170479</v>
          </cell>
          <cell r="AX82" t="str">
            <v>M010</v>
          </cell>
          <cell r="AY82">
            <v>74012935</v>
          </cell>
          <cell r="AZ82">
            <v>51013852</v>
          </cell>
          <cell r="BA82">
            <v>80154667</v>
          </cell>
        </row>
        <row r="83">
          <cell r="D83">
            <v>60315975</v>
          </cell>
          <cell r="E83" t="str">
            <v>A</v>
          </cell>
          <cell r="F83" t="str">
            <v>TV</v>
          </cell>
          <cell r="G83" t="str">
            <v>SANCHEZ FLORES OSCAR ARGI</v>
          </cell>
          <cell r="H83" t="str">
            <v>AND. RAUL MADERO, NO. 7, COL. FRANCISCO VILLA</v>
          </cell>
          <cell r="I83">
            <v>7444460511</v>
          </cell>
          <cell r="J83" t="str">
            <v>HISENSE</v>
          </cell>
          <cell r="K83" t="str">
            <v>50K20DW</v>
          </cell>
          <cell r="L83" t="str">
            <v>50G143291H09532</v>
          </cell>
          <cell r="M83" t="str">
            <v>CARTA DE ACEPTACION</v>
          </cell>
          <cell r="N83">
            <v>7189</v>
          </cell>
          <cell r="O83">
            <v>42132</v>
          </cell>
          <cell r="P83">
            <v>42842</v>
          </cell>
          <cell r="Q83">
            <v>201610</v>
          </cell>
          <cell r="R83" t="str">
            <v>SE SOLICITA PANEL(173331)</v>
          </cell>
          <cell r="S83" t="str">
            <v/>
          </cell>
          <cell r="T83" t="str">
            <v xml:space="preserve"> MAYRA HERNENDEZ BERNAL           </v>
          </cell>
          <cell r="U83">
            <v>42880</v>
          </cell>
          <cell r="V83" t="str">
            <v>SUR</v>
          </cell>
          <cell r="Y83">
            <v>42837</v>
          </cell>
          <cell r="AD83" t="str">
            <v>Acapulco/Francisco Villa</v>
          </cell>
          <cell r="AE83" t="str">
            <v>GRO</v>
          </cell>
          <cell r="AF83" t="str">
            <v>MX</v>
          </cell>
          <cell r="AG83" t="str">
            <v>10415466</v>
          </cell>
          <cell r="AH83" t="str">
            <v>OSCAR SANCHEZ</v>
          </cell>
          <cell r="AI83" t="str">
            <v>7 And Raul Madero</v>
          </cell>
          <cell r="AJ83" t="str">
            <v>7444460511</v>
          </cell>
          <cell r="AK83">
            <v>0</v>
          </cell>
          <cell r="AL83" t="str">
            <v>39610</v>
          </cell>
          <cell r="AM83" t="str">
            <v>20/04/2017 03 : 25 ARANTXA.MON : TCF120/04/2017 03 : 25 ARANTXA.MON : NP519/04/2017 06 : 48 201610 : SE RECIBE PCB FUENTE RECUPERADA (USADA) SEENVIAN FOTOS A ERNESTO, QUEDAMOS EN ESPERA YA QUE TAMBIENSE SOLICITO PANEL.19/04/2017 06 : 23 ARANTXA.MON : P2A GUÌA: 1288404902 17/04/201719/04/2017 06 : 14 201610 : SE SOLICITO PANEL Y FUENTE, SOLO ENVIARON LAFUENTE14/04/2017 05 : 30 201610 : PST: SE SOLICITA PANEL(173331) POR CORREO YAQUE SISTEMA MARCA ERROR Y NO PERMITE CONCLUIR EL PEDIDO Y PCB FUENTE(171496) PEDIDO: OC-100964014/04/2017 03 : 04 201610 : SE RECOLECTA EQUIPO AL ASC.14/04/2017 00 : 17 201610 : NO HAY CONTACTO CON CLIENTE, NO CONTESTA ELTELEFONO.13/04/2017 05 : 14 201610 : V1: 13 ABRIL, HORARIO ABIERTO13/04/2017 04 : 19 GABRIELA.B : ODSWTP12/04/2017 01 : 57 GABRIELA.B : Se Cancela reporte no se recibedocumentacion04/04/2017 05 : 09 GABRIELA.B : RD % RUMBO AL CAÑON</v>
          </cell>
          <cell r="AN83" t="str">
            <v>1TE50B8NUSCB</v>
          </cell>
          <cell r="AO83">
            <v>0</v>
          </cell>
          <cell r="AS83" t="str">
            <v>3TE50G170479G170479M010</v>
          </cell>
          <cell r="AT83">
            <v>36</v>
          </cell>
          <cell r="AU83" t="str">
            <v>50H6D</v>
          </cell>
          <cell r="AV83" t="str">
            <v>3TE50G170479</v>
          </cell>
          <cell r="AW83" t="str">
            <v>G170479</v>
          </cell>
          <cell r="AX83" t="str">
            <v>M010</v>
          </cell>
          <cell r="AY83">
            <v>74012947</v>
          </cell>
          <cell r="AZ83">
            <v>51013864</v>
          </cell>
          <cell r="BA83">
            <v>80154668</v>
          </cell>
        </row>
        <row r="84">
          <cell r="D84">
            <v>60316446</v>
          </cell>
          <cell r="E84" t="str">
            <v>A</v>
          </cell>
          <cell r="F84" t="str">
            <v>TV</v>
          </cell>
          <cell r="G84" t="str">
            <v>JAVIER SUAREZ MIRANDA</v>
          </cell>
          <cell r="H84" t="str">
            <v>CIRCUITO INT. MZA.193, LT. 19, SEC. 2, COL. RENACIMIENTO</v>
          </cell>
          <cell r="I84" t="str">
            <v>7444416557 Y 7442274108</v>
          </cell>
          <cell r="J84" t="str">
            <v>HISENSE</v>
          </cell>
          <cell r="K84" t="str">
            <v>50K20DW</v>
          </cell>
          <cell r="L84" t="str">
            <v>50G143292H05703</v>
          </cell>
          <cell r="M84" t="str">
            <v>CARTA DE ACEPTACION</v>
          </cell>
          <cell r="N84">
            <v>10120</v>
          </cell>
          <cell r="O84">
            <v>42100</v>
          </cell>
          <cell r="P84">
            <v>42850</v>
          </cell>
          <cell r="Q84">
            <v>201610</v>
          </cell>
          <cell r="R84" t="str">
            <v>SE SOLICITA PANEL(173331)</v>
          </cell>
          <cell r="S84" t="str">
            <v/>
          </cell>
          <cell r="T84" t="str">
            <v xml:space="preserve"> MAYRA HERNENDEZ BERNAL           </v>
          </cell>
          <cell r="U84">
            <v>42880</v>
          </cell>
          <cell r="V84" t="str">
            <v>SUR</v>
          </cell>
          <cell r="Y84">
            <v>42845</v>
          </cell>
          <cell r="AD84" t="str">
            <v>Acapulco/Sector 2 Renaciemiento</v>
          </cell>
          <cell r="AE84" t="str">
            <v>GRO</v>
          </cell>
          <cell r="AF84" t="str">
            <v>MX</v>
          </cell>
          <cell r="AG84" t="str">
            <v>10415714</v>
          </cell>
          <cell r="AH84" t="str">
            <v>JAVIER SUAREZ MIRANDA</v>
          </cell>
          <cell r="AI84" t="str">
            <v>Circuito Interior mz 193 lt 19</v>
          </cell>
          <cell r="AJ84" t="str">
            <v>7442274108</v>
          </cell>
          <cell r="AK84" t="str">
            <v>7442274108</v>
          </cell>
          <cell r="AL84" t="str">
            <v>39715</v>
          </cell>
          <cell r="AM84" t="str">
            <v>26/04/2017 04 : 19 ARANTXA.MON : TCF126/04/2017 04 : 19 ARANTXA.MON : NP525/04/2017 01 : 11 201610 : PST: SE SOLICITA PANEL(173331) Y FUENTE(171496) POR CORREO YA QUE SISTEMA MARCA ERROR Y NO PERMITE CONLCUIR EL PEDIDO.24/04/2017 23 : 20 201610 : SE RECOLECTA EQUIPO AL ASC22/04/2017 23 : 10 201610 : V2: 22 ABRIL, HORARIO ABIERTO21/04/2017 01 : 05 201610 : V1: 21 ABRIL, HORARIO ABIERTO12/04/2017 22 : 39 SEMIRAMIS.M : CSCCte se comunica para verificar la recepción de envio de documentación sienvía la papelería sin embargo no es posible validarla08/04/2017 02 : 41 SEMIRAMIS.M : ODSWTPRD/TELMEXPOLLOS ASADOS Y CHINOS MORENOS A UNA CLINICA MEDICA SAN ANTONIO AUNCOSTADO</v>
          </cell>
          <cell r="AN84" t="str">
            <v>1TE50B8NUSCB</v>
          </cell>
          <cell r="AO84">
            <v>0</v>
          </cell>
          <cell r="AS84" t="str">
            <v>3TE50G170479G170479M010</v>
          </cell>
          <cell r="AT84">
            <v>36</v>
          </cell>
          <cell r="AU84" t="str">
            <v>50H6D</v>
          </cell>
          <cell r="AV84" t="str">
            <v>3TE50G170479</v>
          </cell>
          <cell r="AW84" t="str">
            <v>G170479</v>
          </cell>
          <cell r="AX84" t="str">
            <v>M010</v>
          </cell>
          <cell r="AY84">
            <v>74012948</v>
          </cell>
          <cell r="AZ84">
            <v>51013865</v>
          </cell>
          <cell r="BA84">
            <v>80154669</v>
          </cell>
        </row>
        <row r="85">
          <cell r="D85">
            <v>60316561</v>
          </cell>
          <cell r="E85" t="str">
            <v>A</v>
          </cell>
          <cell r="F85" t="str">
            <v>TV</v>
          </cell>
          <cell r="G85" t="str">
            <v>MARIANA ESTRADA TAPIA</v>
          </cell>
          <cell r="H85" t="str">
            <v>AND. AMATER, MZA.43, LT.10, COL. GENERACION 2000</v>
          </cell>
          <cell r="I85">
            <v>7442365826</v>
          </cell>
          <cell r="J85" t="str">
            <v>HISENSE</v>
          </cell>
          <cell r="K85" t="str">
            <v>50K20DW</v>
          </cell>
          <cell r="L85" t="str">
            <v>50G143292H06155</v>
          </cell>
          <cell r="M85" t="str">
            <v>TICKET 152170</v>
          </cell>
          <cell r="N85">
            <v>11998.37</v>
          </cell>
          <cell r="O85">
            <v>42117</v>
          </cell>
          <cell r="P85">
            <v>42848</v>
          </cell>
          <cell r="Q85">
            <v>201610</v>
          </cell>
          <cell r="R85" t="str">
            <v>SE SOLICITA PANEL(173331) PEDIDO. OC:1009900</v>
          </cell>
          <cell r="S85" t="str">
            <v/>
          </cell>
          <cell r="T85" t="str">
            <v xml:space="preserve"> MAYRA HERNENDEZ BERNAL           </v>
          </cell>
          <cell r="U85">
            <v>42880</v>
          </cell>
          <cell r="V85" t="str">
            <v>SUR</v>
          </cell>
          <cell r="Y85">
            <v>42845</v>
          </cell>
          <cell r="AD85" t="str">
            <v>Acapulco/Generacion 2000</v>
          </cell>
          <cell r="AE85" t="str">
            <v>GRO</v>
          </cell>
          <cell r="AF85" t="str">
            <v>MX</v>
          </cell>
          <cell r="AG85" t="str">
            <v>10416439</v>
          </cell>
          <cell r="AH85" t="str">
            <v>MARIANA ESTRADA TAPIA</v>
          </cell>
          <cell r="AI85" t="str">
            <v>Lt10 Andador Amater Mz43</v>
          </cell>
          <cell r="AJ85" t="str">
            <v>7442365826</v>
          </cell>
          <cell r="AK85">
            <v>0</v>
          </cell>
          <cell r="AL85" t="str">
            <v>39422</v>
          </cell>
          <cell r="AM85" t="str">
            <v>25/04/2017 03 : 22 ARANTXA.MON : TCF125/04/2017 03 : 22 ARANTXA.MON : NP523/04/2017 02 : 24 201610 : SE SOLICITA PANEL(173331) PEDIDO. OC:100990023/04/2017 00 : 11 201610 : SE SOLICITA PANEL(173331) POR CORREO YA QUENO HAY ACCESO A LA PAGINA OPEN BRAVO.22/04/2017 23 : 00 201610 : SE RECOLECTA EQUIPO AL ASC21/04/2017 22 : 32 201610 : V1: 22 ABRIL, HORARIO ABIERTO21/04/2017 07 : 39 GABRIELA.B : ODSWTP21/04/2017 05 : 17 SEMIRAMIS.M : CSCCte se comunica para confirmar la recepción de documentación mencionacompañero Ricardo confirma la recepción de documentación por la tarde sele brindara el servicio21/04/2017 03 : 31 GABRIELA.B : RD % AV UNIVERSIDAD Y TAMARINDOS</v>
          </cell>
          <cell r="AN85" t="str">
            <v>1TE50B8NUSCB</v>
          </cell>
          <cell r="AO85">
            <v>0</v>
          </cell>
          <cell r="AS85" t="str">
            <v>3TE50G170479G170479M010</v>
          </cell>
          <cell r="AT85">
            <v>36</v>
          </cell>
          <cell r="AU85" t="str">
            <v>50H6D</v>
          </cell>
          <cell r="AV85" t="str">
            <v>3TE50G170479</v>
          </cell>
          <cell r="AW85" t="str">
            <v>G170479</v>
          </cell>
          <cell r="AX85" t="str">
            <v>M010</v>
          </cell>
          <cell r="AY85">
            <v>74012949</v>
          </cell>
          <cell r="AZ85">
            <v>51013866</v>
          </cell>
          <cell r="BA85">
            <v>80154670</v>
          </cell>
        </row>
        <row r="86">
          <cell r="D86">
            <v>60317145</v>
          </cell>
          <cell r="E86" t="str">
            <v>A</v>
          </cell>
          <cell r="F86" t="str">
            <v>TV</v>
          </cell>
          <cell r="G86" t="str">
            <v>MA. EUFROSINA JIMENEZ PEREZ</v>
          </cell>
          <cell r="H86" t="str">
            <v>CALLEJON AZTECA SN</v>
          </cell>
          <cell r="I86">
            <v>2323732457</v>
          </cell>
          <cell r="J86" t="str">
            <v>HISENSE</v>
          </cell>
          <cell r="K86" t="str">
            <v>50K20DW</v>
          </cell>
          <cell r="L86" t="str">
            <v>50G144844H01912</v>
          </cell>
          <cell r="M86" t="str">
            <v>MTZ/000129965</v>
          </cell>
          <cell r="N86">
            <v>10121</v>
          </cell>
          <cell r="O86">
            <v>42109</v>
          </cell>
          <cell r="P86">
            <v>42856</v>
          </cell>
          <cell r="Q86">
            <v>201519</v>
          </cell>
          <cell r="R86" t="str">
            <v>NO HAY IMAGEN,  NO SE SURTIO PANEL, OC-1010252</v>
          </cell>
          <cell r="S86" t="str">
            <v/>
          </cell>
          <cell r="T86" t="str">
            <v xml:space="preserve">   DENISE AVILA GALLEGOS          </v>
          </cell>
          <cell r="U86">
            <v>42880</v>
          </cell>
          <cell r="V86" t="str">
            <v>SUR</v>
          </cell>
          <cell r="Y86">
            <v>42851</v>
          </cell>
          <cell r="AD86" t="str">
            <v>mtz de la torre/villa indep</v>
          </cell>
          <cell r="AE86" t="str">
            <v>VER</v>
          </cell>
          <cell r="AF86" t="str">
            <v>MX</v>
          </cell>
          <cell r="AG86" t="str">
            <v>10412728</v>
          </cell>
          <cell r="AH86" t="str">
            <v>MARIA EUFROSINA JIMENEZ PEREZ</v>
          </cell>
          <cell r="AI86" t="str">
            <v>s/n callejon azteca</v>
          </cell>
          <cell r="AJ86" t="str">
            <v>2323732457</v>
          </cell>
          <cell r="AK86" t="str">
            <v>2321355552</v>
          </cell>
          <cell r="AL86" t="str">
            <v>93600</v>
          </cell>
          <cell r="AM86" t="str">
            <v>09/05/2017 04 : 23 ARANTXA.MON : TCF109/05/2017 04 : 23 ARANTXA.MON : Se autoriza NP5; por correccion dedocumentos04/05/2017 04 : 40 ARANTXA.MON : NO HAY NINGUN DOCUMENTO ADJUNTO,FAVOR DE AGREGAR, TICKET, FACTURA, GARANTIA SELLADA Y COMPLETADA, PLACANUMERO DE SERIE03/05/2017 07 : 38 201519 : SE SOLICITA MATERIAL OC-1010252, QUEDAMOSEN ESPERA, NECESITAMOS EL PANEL28/04/2017 02 : 56 201519 : SE COTACTA A CLIENTE PARA RECOLECCION DEEQUIPO27/04/2017 06 : 57 MARIELA.CHA : ODSWTPREINCIDENCIA POR LAS MISMA FALLATELMEX RD.-%CAÑERO Y ADALBERTO TEJEDA</v>
          </cell>
          <cell r="AN86" t="str">
            <v>1TE50B8NUSCB</v>
          </cell>
          <cell r="AO86">
            <v>0</v>
          </cell>
          <cell r="AS86" t="str">
            <v>3TE50G170479G170479M010</v>
          </cell>
          <cell r="AT86">
            <v>36</v>
          </cell>
          <cell r="AU86" t="str">
            <v>50H6D</v>
          </cell>
          <cell r="AV86" t="str">
            <v>3TE50G170479</v>
          </cell>
          <cell r="AW86" t="str">
            <v>G170479</v>
          </cell>
          <cell r="AX86" t="str">
            <v>M010</v>
          </cell>
          <cell r="AY86">
            <v>74012950</v>
          </cell>
          <cell r="AZ86">
            <v>51013867</v>
          </cell>
          <cell r="BA86">
            <v>80154671</v>
          </cell>
        </row>
        <row r="87">
          <cell r="D87">
            <v>60317484</v>
          </cell>
          <cell r="E87" t="str">
            <v>A</v>
          </cell>
          <cell r="F87" t="str">
            <v>TV</v>
          </cell>
          <cell r="G87" t="str">
            <v>CARLOS HERNANDEZ CONDE</v>
          </cell>
          <cell r="H87" t="str">
            <v>ANTONIO SOTO Y GAMA NO. 201, COL. EJIDAL, MARTINEZ DE LA TORRE, VER.</v>
          </cell>
          <cell r="I87">
            <v>2321004291</v>
          </cell>
          <cell r="J87" t="str">
            <v>HISENSE</v>
          </cell>
          <cell r="K87" t="str">
            <v>50H5B</v>
          </cell>
          <cell r="L87" t="str">
            <v>50G155376H01078</v>
          </cell>
          <cell r="M87">
            <v>144013</v>
          </cell>
          <cell r="N87">
            <v>8999</v>
          </cell>
          <cell r="O87">
            <v>42499</v>
          </cell>
          <cell r="P87">
            <v>42859</v>
          </cell>
          <cell r="Q87">
            <v>201519</v>
          </cell>
          <cell r="R87" t="str">
            <v>PANEL DAÑADO,  NO SURTIERON MATERIAL, OC-1010307</v>
          </cell>
          <cell r="S87" t="str">
            <v/>
          </cell>
          <cell r="T87" t="str">
            <v xml:space="preserve">   DENISE AVILA GALLEGOS          </v>
          </cell>
          <cell r="U87">
            <v>42880</v>
          </cell>
          <cell r="V87" t="str">
            <v>SUR</v>
          </cell>
          <cell r="Y87">
            <v>42857</v>
          </cell>
          <cell r="AD87" t="str">
            <v>el pital/sn rafael</v>
          </cell>
          <cell r="AE87" t="str">
            <v>VER</v>
          </cell>
          <cell r="AF87" t="str">
            <v>MX</v>
          </cell>
          <cell r="AG87" t="str">
            <v>10415831</v>
          </cell>
          <cell r="AH87" t="str">
            <v>CARLOS HERNANDEZ CONDE</v>
          </cell>
          <cell r="AI87" t="str">
            <v>francisco i madero s/n</v>
          </cell>
          <cell r="AJ87" t="str">
            <v>2321004291</v>
          </cell>
          <cell r="AK87">
            <v>0</v>
          </cell>
          <cell r="AL87" t="str">
            <v>93628</v>
          </cell>
          <cell r="AM87" t="str">
            <v>10/05/2017 06 : 04 ARANTXA.MON : TCF110/05/2017 06 : 04 ARANTXA.MON : Se autoriza NP5; por correccion dedocumentos09/05/2017 06 : 53 RODRIGUEZ ERICK : DGR: DOCUMENTOS ADJUNTOS09/05/2017 06 : 22 201519 : SE INGRESA EL TICKET DE COMPRA Y LA FOTO DELEQUIPO05/05/2017 06 : 20 ARANTXA.MON : NO HAY NINGUN DOCUMENTO ADJUNTO; FAVORDE AGREGAR, TICKET, FACTURA, GARANTIA SELLADA Y COMPLETADA, PLACA NUMERODE SERIE04/05/2017 06 : 54 201519 : SE SOLICITA PANEL PARA REPARAR EQUIPOOC-101030703/05/2017 02 : 33 RODRIGUEZ ERICK : SE GENERA ODS SIN DOCUMENTOS DEBIDOA QUE NO LE HA DADO SEGUIMIENTO CALL CENTER, DOCTOS CON EL CSA11/04/2017 22 : 40 LAURA.HERNA : ODSWTPRD%DEL SALON DE BAULE A LA IZQUIERDA LA ULTIMA CASA.</v>
          </cell>
          <cell r="AN87" t="str">
            <v>3TE50G151618</v>
          </cell>
          <cell r="AO87">
            <v>0</v>
          </cell>
          <cell r="AS87" t="str">
            <v>3TE50G170479G170479M010</v>
          </cell>
          <cell r="AT87">
            <v>36</v>
          </cell>
          <cell r="AU87" t="str">
            <v>50H6D</v>
          </cell>
          <cell r="AV87" t="str">
            <v>3TE50G170479</v>
          </cell>
          <cell r="AW87" t="str">
            <v>G170479</v>
          </cell>
          <cell r="AX87" t="str">
            <v>M010</v>
          </cell>
          <cell r="AY87">
            <v>74012951</v>
          </cell>
          <cell r="AZ87">
            <v>51013868</v>
          </cell>
          <cell r="BA87">
            <v>80154672</v>
          </cell>
        </row>
        <row r="88">
          <cell r="D88">
            <v>60315747</v>
          </cell>
          <cell r="E88" t="str">
            <v>A</v>
          </cell>
          <cell r="F88" t="str">
            <v>TV</v>
          </cell>
          <cell r="G88" t="str">
            <v>MONICA ORTEGA DOMINGUEZ</v>
          </cell>
          <cell r="H88" t="str">
            <v xml:space="preserve">GUILLERMO PRIETO NO. 321 COL. 2 DE ABRIL </v>
          </cell>
          <cell r="I88">
            <v>2288121336</v>
          </cell>
          <cell r="J88" t="str">
            <v>HISENSE</v>
          </cell>
          <cell r="K88" t="str">
            <v>50K20D</v>
          </cell>
          <cell r="L88" t="str">
            <v>50J140916H00252</v>
          </cell>
          <cell r="M88" t="str">
            <v>TICKET 3176092</v>
          </cell>
          <cell r="N88" t="str">
            <v>8,800,00</v>
          </cell>
          <cell r="O88">
            <v>41871</v>
          </cell>
          <cell r="P88">
            <v>43012</v>
          </cell>
          <cell r="Q88">
            <v>201068</v>
          </cell>
          <cell r="R88" t="str">
            <v xml:space="preserve"> PANEL (173064)  OC-1009696
</v>
          </cell>
          <cell r="S88" t="str">
            <v/>
          </cell>
          <cell r="T88" t="str">
            <v xml:space="preserve"> KAREN BAUTISTA                   </v>
          </cell>
          <cell r="U88">
            <v>42880</v>
          </cell>
          <cell r="V88" t="str">
            <v>SUR</v>
          </cell>
          <cell r="Y88">
            <v>42835</v>
          </cell>
          <cell r="AD88" t="str">
            <v>Xalapa/2 de abril</v>
          </cell>
          <cell r="AE88" t="str">
            <v>VER</v>
          </cell>
          <cell r="AF88" t="str">
            <v>MX</v>
          </cell>
          <cell r="AG88" t="str">
            <v>10415309</v>
          </cell>
          <cell r="AH88" t="str">
            <v>MONICA ORTEGA DOMINGUEZ</v>
          </cell>
          <cell r="AI88" t="str">
            <v>Guillermo prieto num 321</v>
          </cell>
          <cell r="AJ88" t="str">
            <v>2288121336</v>
          </cell>
          <cell r="AK88">
            <v>0</v>
          </cell>
          <cell r="AL88" t="str">
            <v>91033</v>
          </cell>
          <cell r="AM88" t="str">
            <v>20/04/2017 01 : 50 ARANTXA.MON : TCF120/04/2017 01 : 50 ARANTXA.MON : NP519/04/2017 01 : 28 201068 : SE REALIZO SOLICITUD DE REFACCION PANEL(173064) OC-100969611/04/2017 07 : 52 201068 : LA VISITA SE REALIZARA EL DIA 11/04/2017 ENUN HORARIO ABIERTO30/03/2017 07 : 54 ANA.ROSA : ODSWTPRDCENTENARIO Y CALLE DEL 57</v>
          </cell>
          <cell r="AN88" t="str">
            <v>3TE50G132311</v>
          </cell>
          <cell r="AO88">
            <v>0</v>
          </cell>
          <cell r="AS88" t="str">
            <v>3TE50G170479G170479M010</v>
          </cell>
          <cell r="AT88">
            <v>36</v>
          </cell>
          <cell r="AU88" t="str">
            <v>50H6D</v>
          </cell>
          <cell r="AV88" t="str">
            <v>3TE50G170479</v>
          </cell>
          <cell r="AW88" t="str">
            <v>G170479</v>
          </cell>
          <cell r="AX88" t="str">
            <v>M010</v>
          </cell>
          <cell r="AY88">
            <v>74012952</v>
          </cell>
          <cell r="AZ88">
            <v>51013869</v>
          </cell>
          <cell r="BA88">
            <v>80154673</v>
          </cell>
        </row>
        <row r="89">
          <cell r="D89">
            <v>60315097</v>
          </cell>
          <cell r="E89" t="str">
            <v>A</v>
          </cell>
          <cell r="F89" t="str">
            <v>TV</v>
          </cell>
          <cell r="G89" t="str">
            <v>IGNACIO GONZALEZ CRUZ</v>
          </cell>
          <cell r="H89" t="str">
            <v xml:space="preserve">RIO PANUCO S/N MARTINEZ DE LA TORRE </v>
          </cell>
          <cell r="I89">
            <v>2321258901</v>
          </cell>
          <cell r="J89" t="str">
            <v>HISENSE</v>
          </cell>
          <cell r="K89" t="str">
            <v>50K20DW</v>
          </cell>
          <cell r="L89" t="str">
            <v>50G143291H19341</v>
          </cell>
          <cell r="M89" t="str">
            <v>TICKET 000129326</v>
          </cell>
          <cell r="N89" t="str">
            <v>10,120,86</v>
          </cell>
          <cell r="O89">
            <v>42083</v>
          </cell>
          <cell r="P89" t="str">
            <v>03/28/2017</v>
          </cell>
          <cell r="Q89">
            <v>201068</v>
          </cell>
          <cell r="R89" t="str">
            <v xml:space="preserve">PANEL (173331) OC-1009595
</v>
          </cell>
          <cell r="S89" t="str">
            <v/>
          </cell>
          <cell r="T89" t="str">
            <v xml:space="preserve">  KAREN BAUTISTA               Fec</v>
          </cell>
          <cell r="U89">
            <v>42880</v>
          </cell>
          <cell r="V89" t="str">
            <v>SUR</v>
          </cell>
          <cell r="Y89">
            <v>42822</v>
          </cell>
          <cell r="AD89" t="str">
            <v>Martinez de la Torre/Sn Jose de la union</v>
          </cell>
          <cell r="AE89" t="str">
            <v>VER</v>
          </cell>
          <cell r="AF89" t="str">
            <v>MX</v>
          </cell>
          <cell r="AG89" t="str">
            <v>10415165</v>
          </cell>
          <cell r="AH89" t="str">
            <v>IGNACIO GONZALEZ CRUZ</v>
          </cell>
          <cell r="AI89" t="str">
            <v>S/n Rio Panuco</v>
          </cell>
          <cell r="AJ89" t="str">
            <v>0442321258901</v>
          </cell>
          <cell r="AK89">
            <v>0</v>
          </cell>
          <cell r="AL89" t="str">
            <v>93600</v>
          </cell>
          <cell r="AM89" t="str">
            <v>13/04/2017 06 : 17 ERNESTO.HERN : TCF113/04/2017 06 : 17 ERNESTO.HERN : NP512/04/2017 07 : 20 201068 : SE REALIZO SOLICITUD DE REFACCION PANEL(173331) OC-100959508/04/2017 06 : 08 FABIOLA.BON : seg: pendiente de diagnostico06/04/2017 01 : 45 201068 : CLIENTE AGENDO VISITA PARA EL DIA 7/05/2017EN UN HORARIO ABIERTO06/04/2017 01 : 16 FABIOLA.BON : V1P04/04/2017 02 : 53 FABIOLA.BON : V1P31/03/2017 07 : 23 FABIOLA.BON : V1P30/03/2017 07 : 11 GABRIELA.B : KMA 248 Km $ 49630/03/2017 07 : 10 FABIOLA.BON : seg: se solicita aut de km29/03/2017 07 : 18 201068 : KMA: FAVOR DE AUTORIZARME KILOMETRAJE 248 KMVIAJE REDONDO29/03/2017 07 : 13 201068 : LA VISITA SE REALIZARA EL DIA 30/03/2017 ENUN HORARIO ABIERTO29/03/2017 06 : 12 GABRIELA.B : ODSWTP25/03/2017 07 : 18 GABRIELA.B : RD % LOS REYES Y AV MEXICO</v>
          </cell>
          <cell r="AN89" t="str">
            <v>1TE50B8NUSCB</v>
          </cell>
          <cell r="AO89">
            <v>0</v>
          </cell>
          <cell r="AS89" t="str">
            <v>3TE50G170479G170479M010</v>
          </cell>
          <cell r="AT89">
            <v>36</v>
          </cell>
          <cell r="AU89" t="str">
            <v>50H6D</v>
          </cell>
          <cell r="AV89" t="str">
            <v>3TE50G170479</v>
          </cell>
          <cell r="AW89" t="str">
            <v>G170479</v>
          </cell>
          <cell r="AX89" t="str">
            <v>M010</v>
          </cell>
          <cell r="AY89">
            <v>74012955</v>
          </cell>
          <cell r="AZ89">
            <v>51013872</v>
          </cell>
          <cell r="BA89">
            <v>80154674</v>
          </cell>
        </row>
        <row r="90">
          <cell r="D90">
            <v>60315635</v>
          </cell>
          <cell r="E90" t="str">
            <v>A</v>
          </cell>
          <cell r="F90" t="str">
            <v>TV</v>
          </cell>
          <cell r="G90" t="str">
            <v>JORGE LANDA MENDEZ</v>
          </cell>
          <cell r="H90" t="str">
            <v>ADOLFO LOPEZ MATEOS NO. 55 COACOATZINTLA</v>
          </cell>
          <cell r="I90">
            <v>2281129300</v>
          </cell>
          <cell r="J90" t="str">
            <v>HISENSE</v>
          </cell>
          <cell r="K90" t="str">
            <v>50K20DW</v>
          </cell>
          <cell r="L90" t="str">
            <v>50G143291H06670</v>
          </cell>
          <cell r="M90" t="str">
            <v>TICKET 00182858</v>
          </cell>
          <cell r="N90">
            <v>10120.879999999999</v>
          </cell>
          <cell r="O90">
            <v>42086</v>
          </cell>
          <cell r="P90" t="str">
            <v xml:space="preserve">04/04/2017
</v>
          </cell>
          <cell r="Q90">
            <v>201068</v>
          </cell>
          <cell r="R90" t="str">
            <v xml:space="preserve"> PANEL (173331)  OC-1009628
</v>
          </cell>
          <cell r="S90" t="str">
            <v/>
          </cell>
          <cell r="T90" t="str">
            <v xml:space="preserve">  KAREN BAUTISTA                  </v>
          </cell>
          <cell r="U90">
            <v>42880</v>
          </cell>
          <cell r="V90" t="str">
            <v>SUR</v>
          </cell>
          <cell r="Y90">
            <v>42832</v>
          </cell>
          <cell r="AD90" t="str">
            <v>centro/coaotzinla</v>
          </cell>
          <cell r="AE90" t="str">
            <v>VER</v>
          </cell>
          <cell r="AF90" t="str">
            <v>MX</v>
          </cell>
          <cell r="AG90" t="str">
            <v>10414970</v>
          </cell>
          <cell r="AH90" t="str">
            <v>JORGE LANDA MENDEZ</v>
          </cell>
          <cell r="AI90" t="str">
            <v>adolfo lopez mateos 55</v>
          </cell>
          <cell r="AJ90" t="str">
            <v>2281129300</v>
          </cell>
          <cell r="AK90">
            <v>0</v>
          </cell>
          <cell r="AL90" t="str">
            <v>91370</v>
          </cell>
          <cell r="AM90" t="str">
            <v>18/04/2017 06 : 37 ARANTXA.MON : TCF118/04/2017 06 : 37 ARANTXA.MON : NP513/04/2017 07 : 25 201068 : SE REALIZO SOLICITUD DE REFACCION PANEL(173331) OC-100962808/04/2017 03 : 14 201068 : LA VISITA SE REALIZARA EL DIA 10/04/2017 ENUN HORARIO ABIERTO07/04/2017 23 : 41 LAURA.HERNA : cte proporciona num correcto2282566860 o 228842819207/04/2017 23 : 39 LAURA.HERNA : ODSWTP</v>
          </cell>
          <cell r="AN90" t="str">
            <v>1TE50B8NUSCB</v>
          </cell>
          <cell r="AO90">
            <v>0</v>
          </cell>
          <cell r="AS90" t="str">
            <v>3TE50G170479G170479M010</v>
          </cell>
          <cell r="AT90">
            <v>36</v>
          </cell>
          <cell r="AU90" t="str">
            <v>50H6D</v>
          </cell>
          <cell r="AV90" t="str">
            <v>3TE50G170479</v>
          </cell>
          <cell r="AW90" t="str">
            <v>G170479</v>
          </cell>
          <cell r="AX90" t="str">
            <v>M010</v>
          </cell>
          <cell r="AY90">
            <v>74012959</v>
          </cell>
          <cell r="AZ90">
            <v>51013876</v>
          </cell>
          <cell r="BA90">
            <v>80154675</v>
          </cell>
        </row>
        <row r="91">
          <cell r="D91">
            <v>60314967</v>
          </cell>
          <cell r="E91" t="str">
            <v>A</v>
          </cell>
          <cell r="F91" t="str">
            <v>TV</v>
          </cell>
          <cell r="G91" t="str">
            <v>MARIA FRANCO PASTOR</v>
          </cell>
          <cell r="H91" t="str">
            <v xml:space="preserve">PRIV. AGUA SANTA 2 NO.3 COL. BADILLO </v>
          </cell>
          <cell r="I91">
            <v>2281144882</v>
          </cell>
          <cell r="J91" t="str">
            <v>HISENSE</v>
          </cell>
          <cell r="K91" t="str">
            <v>50K20D</v>
          </cell>
          <cell r="L91" t="str">
            <v>50J140472H00347</v>
          </cell>
          <cell r="M91" t="str">
            <v>CARTA FACTURA</v>
          </cell>
          <cell r="N91" t="str">
            <v>CARTA FACTURA</v>
          </cell>
          <cell r="O91">
            <v>41960</v>
          </cell>
          <cell r="P91" t="str">
            <v>03/24/2017</v>
          </cell>
          <cell r="Q91">
            <v>201068</v>
          </cell>
          <cell r="R91" t="str">
            <v xml:space="preserve"> PANEL (173064)  OC-1009211
</v>
          </cell>
          <cell r="S91" t="str">
            <v/>
          </cell>
          <cell r="T91" t="str">
            <v xml:space="preserve"> KAREN BAUTISTA            Fecha d</v>
          </cell>
          <cell r="U91">
            <v>42880</v>
          </cell>
          <cell r="V91" t="str">
            <v>SUR</v>
          </cell>
          <cell r="Y91">
            <v>42818</v>
          </cell>
          <cell r="AD91" t="str">
            <v>Xalapa/Badillo</v>
          </cell>
          <cell r="AE91" t="str">
            <v>VER</v>
          </cell>
          <cell r="AF91" t="str">
            <v>MX</v>
          </cell>
          <cell r="AG91" t="str">
            <v>10414615</v>
          </cell>
          <cell r="AH91" t="str">
            <v>MARIA FRANCO PASTOR</v>
          </cell>
          <cell r="AI91" t="str">
            <v>Priv de agua santa 2 num 3</v>
          </cell>
          <cell r="AJ91" t="str">
            <v>2281144882</v>
          </cell>
          <cell r="AK91">
            <v>0</v>
          </cell>
          <cell r="AL91" t="str">
            <v>91190</v>
          </cell>
          <cell r="AM91" t="str">
            <v>07/04/2017 05 : 17 ERNESTO.HERN : TCF107/04/2017 05 : 17 ERNESTO.HERN : NP506/04/2017 10 : 59 ARANTXA.MON : FDD EL DOCUMENTO NO ES VALIDO31/03/2017 01 : 40 201068 : SE REALIZO SOLICITUD DE REFACCION PANEL(173064) OC-100921130/03/2017 07 : 06 FABIOLA.BON : seg: pendiente de diagnostico25/03/2017 07 : 36 201068 : LA VISITA SE REALIZARA EL DIA 25/03/2017 ENUN HORARIO ABIERTO17/03/2017 07 : 00 ANA.ROSA : ODSWTPRDLAZARO CARDENAS Y AV DE LA REPUBLICA</v>
          </cell>
          <cell r="AN91" t="str">
            <v>3TE50G132311</v>
          </cell>
          <cell r="AO91">
            <v>0</v>
          </cell>
          <cell r="AS91" t="str">
            <v>3TE50G170479G170479M010</v>
          </cell>
          <cell r="AT91">
            <v>36</v>
          </cell>
          <cell r="AU91" t="str">
            <v>50H6D</v>
          </cell>
          <cell r="AV91" t="str">
            <v>3TE50G170479</v>
          </cell>
          <cell r="AW91" t="str">
            <v>G170479</v>
          </cell>
          <cell r="AX91" t="str">
            <v>M010</v>
          </cell>
          <cell r="AY91">
            <v>74012961</v>
          </cell>
          <cell r="AZ91">
            <v>51013878</v>
          </cell>
          <cell r="BA91">
            <v>80154676</v>
          </cell>
        </row>
        <row r="92">
          <cell r="D92">
            <v>60313754</v>
          </cell>
          <cell r="E92" t="str">
            <v>A</v>
          </cell>
          <cell r="F92" t="str">
            <v>TV</v>
          </cell>
          <cell r="G92" t="str">
            <v>MARIA ANGELICA CINTA CASTILLO</v>
          </cell>
          <cell r="H92" t="str">
            <v>CALLE DOS NO. 59 A COL. BUENAVISTA</v>
          </cell>
          <cell r="I92">
            <v>2288410039</v>
          </cell>
          <cell r="J92" t="str">
            <v>HISENSE</v>
          </cell>
          <cell r="K92" t="str">
            <v>50H5B</v>
          </cell>
          <cell r="L92" t="str">
            <v>50G154817H00964</v>
          </cell>
          <cell r="M92" t="str">
            <v>TICKET 000003771</v>
          </cell>
          <cell r="N92" t="str">
            <v>13,310,88</v>
          </cell>
          <cell r="O92">
            <v>42013</v>
          </cell>
          <cell r="P92">
            <v>42981</v>
          </cell>
          <cell r="Q92">
            <v>201068</v>
          </cell>
          <cell r="R92" t="str">
            <v>CAMBIO FISICO DAÑADO</v>
          </cell>
          <cell r="S92" t="str">
            <v/>
          </cell>
          <cell r="T92" t="str">
            <v xml:space="preserve"> KAREN BAUTISTA                   </v>
          </cell>
          <cell r="U92">
            <v>42880</v>
          </cell>
          <cell r="V92" t="str">
            <v>SUR</v>
          </cell>
          <cell r="Y92">
            <v>42803</v>
          </cell>
          <cell r="AD92" t="str">
            <v>XALAPA/BUENAVISTA</v>
          </cell>
          <cell r="AE92" t="str">
            <v>VER</v>
          </cell>
          <cell r="AF92" t="str">
            <v>MX</v>
          </cell>
          <cell r="AG92" t="str">
            <v>10246203</v>
          </cell>
          <cell r="AH92" t="str">
            <v>MARIA ANGELICA CINTA CASTILLO</v>
          </cell>
          <cell r="AI92" t="str">
            <v>CALLE DOS NO. 59 A</v>
          </cell>
          <cell r="AJ92" t="str">
            <v>044-2287761796</v>
          </cell>
          <cell r="AK92" t="str">
            <v>044-2287761796</v>
          </cell>
          <cell r="AL92" t="str">
            <v>91080</v>
          </cell>
          <cell r="AM92" t="str">
            <v>17/03/2017 04 : 32 GABRIELA.B : CSCSe informa en Seguimiento se pide Esperar14/03/2017 06 : 11 MARCO.DIAZ : TCF1PU CSA10/03/2017 02 : 50 MARTINEZ.G : TCF110/03/2017 02 : 48 MARTINEZ.G : TCFERPENDIENTE CF DE LA ODS: 60309397</v>
          </cell>
          <cell r="AN92" t="str">
            <v>3TE50G151618</v>
          </cell>
          <cell r="AO92">
            <v>0</v>
          </cell>
          <cell r="AS92" t="str">
            <v>3TE50G170479G170479M010</v>
          </cell>
          <cell r="AT92">
            <v>36</v>
          </cell>
          <cell r="AU92" t="str">
            <v>50H6D</v>
          </cell>
          <cell r="AV92" t="str">
            <v>3TE50G170479</v>
          </cell>
          <cell r="AW92" t="str">
            <v>G170479</v>
          </cell>
          <cell r="AX92" t="str">
            <v>M010</v>
          </cell>
          <cell r="AY92">
            <v>74012965</v>
          </cell>
          <cell r="AZ92">
            <v>51013882</v>
          </cell>
          <cell r="BA92">
            <v>80154677</v>
          </cell>
        </row>
        <row r="93">
          <cell r="D93">
            <v>60316837</v>
          </cell>
          <cell r="E93" t="str">
            <v>A</v>
          </cell>
          <cell r="F93" t="str">
            <v>TV</v>
          </cell>
          <cell r="G93" t="str">
            <v>FABIAN SOLORZA  (OFFICE DEPOT)</v>
          </cell>
          <cell r="H93" t="str">
            <v xml:space="preserve">AV LAZARO CARDENAS NO. 48 COL. BADILLO </v>
          </cell>
          <cell r="I93">
            <v>2288128900</v>
          </cell>
          <cell r="J93" t="str">
            <v>HISENSE</v>
          </cell>
          <cell r="K93" t="str">
            <v>50H5B</v>
          </cell>
          <cell r="L93" t="str">
            <v>50G154816H00771</v>
          </cell>
          <cell r="M93" t="str">
            <v>CARTA EQUIPO PROPIEDAD DE TIENDA</v>
          </cell>
          <cell r="N93" t="str">
            <v>EQUIPO DE PISO</v>
          </cell>
          <cell r="O93" t="str">
            <v>EQUIPÓ DE PISO</v>
          </cell>
          <cell r="P93" t="str">
            <v>04/24/2017</v>
          </cell>
          <cell r="Q93">
            <v>201068</v>
          </cell>
          <cell r="R93" t="str">
            <v xml:space="preserve">PANEL (196102)  OC-1010074
</v>
          </cell>
          <cell r="S93" t="str">
            <v/>
          </cell>
          <cell r="T93" t="str">
            <v xml:space="preserve"> KAREN BAUTISTA             Fecha </v>
          </cell>
          <cell r="U93">
            <v>42880</v>
          </cell>
          <cell r="V93" t="str">
            <v>SUR</v>
          </cell>
          <cell r="Y93">
            <v>42849</v>
          </cell>
          <cell r="AD93" t="str">
            <v>XALAPA/BADILLO</v>
          </cell>
          <cell r="AE93" t="str">
            <v>VER</v>
          </cell>
          <cell r="AF93" t="str">
            <v>MX</v>
          </cell>
          <cell r="AG93" t="str">
            <v>10408433</v>
          </cell>
          <cell r="AH93" t="str">
            <v>FABIAN SOLORZA</v>
          </cell>
          <cell r="AI93" t="str">
            <v>48 AV LAZARO CARDENAS</v>
          </cell>
          <cell r="AJ93" t="str">
            <v>2288128900</v>
          </cell>
          <cell r="AK93" t="str">
            <v>2288532248</v>
          </cell>
          <cell r="AL93" t="str">
            <v>91190</v>
          </cell>
          <cell r="AM93" t="str">
            <v>28/04/2017 09 : 13 ARANTXA.MON : TCF128/04/2017 09 : 12 ARANTXA.MON : Se autoriza NP5; numero de serie yticket correcto27/04/2017 07 : 46 201068 : SE REALIZO SOLICITUD DE REFACCION PANEL(196102) OC-101007425/04/2017 00 : 20 ANA.ROSA : ODSWTPRD%ES EQUIPO DE PISO</v>
          </cell>
          <cell r="AN93" t="str">
            <v>3TE50G151618</v>
          </cell>
          <cell r="AO93">
            <v>0</v>
          </cell>
          <cell r="AS93" t="str">
            <v>3TE50G170479G170479M010</v>
          </cell>
          <cell r="AT93">
            <v>36</v>
          </cell>
          <cell r="AU93" t="str">
            <v>50H6D</v>
          </cell>
          <cell r="AV93" t="str">
            <v>3TE50G170479</v>
          </cell>
          <cell r="AW93" t="str">
            <v>G170479</v>
          </cell>
          <cell r="AX93" t="str">
            <v>M010</v>
          </cell>
          <cell r="AY93">
            <v>74012884</v>
          </cell>
          <cell r="AZ93">
            <v>51013805</v>
          </cell>
          <cell r="BA93">
            <v>80154496</v>
          </cell>
        </row>
        <row r="94">
          <cell r="D94">
            <v>60316208</v>
          </cell>
          <cell r="E94" t="str">
            <v>A</v>
          </cell>
          <cell r="F94" t="str">
            <v>TV</v>
          </cell>
          <cell r="G94" t="str">
            <v>ROSA MARIA GARRIDO</v>
          </cell>
          <cell r="H94" t="str">
            <v>PRIV. JAIME NUNO INT. 9D COL. REFORMA</v>
          </cell>
          <cell r="I94">
            <v>2288268156</v>
          </cell>
          <cell r="J94" t="str">
            <v>HISENSE</v>
          </cell>
          <cell r="K94" t="str">
            <v>50K20DW</v>
          </cell>
          <cell r="L94" t="str">
            <v>50G143291H15</v>
          </cell>
          <cell r="M94" t="str">
            <v xml:space="preserve">CARTA FACTURA </v>
          </cell>
          <cell r="N94" t="str">
            <v>8,499,00</v>
          </cell>
          <cell r="O94">
            <v>42019</v>
          </cell>
          <cell r="P94" t="str">
            <v>04/18/2017</v>
          </cell>
          <cell r="Q94">
            <v>201068</v>
          </cell>
          <cell r="R94" t="str">
            <v xml:space="preserve">PANEL (173331)  OC-1009923
</v>
          </cell>
          <cell r="S94" t="str">
            <v/>
          </cell>
          <cell r="T94" t="str">
            <v xml:space="preserve"> KAREN BAUTISTA                   </v>
          </cell>
          <cell r="U94">
            <v>42880</v>
          </cell>
          <cell r="V94" t="str">
            <v>SUR</v>
          </cell>
          <cell r="Y94">
            <v>42843</v>
          </cell>
          <cell r="AD94" t="str">
            <v>Xalapa/ReForma</v>
          </cell>
          <cell r="AE94" t="str">
            <v>VER</v>
          </cell>
          <cell r="AF94" t="str">
            <v>MX</v>
          </cell>
          <cell r="AG94" t="str">
            <v>10416170</v>
          </cell>
          <cell r="AH94" t="str">
            <v>ROSA MARIA GARRIDO</v>
          </cell>
          <cell r="AI94" t="str">
            <v>245 Priv de Jaime Nuno int 9B</v>
          </cell>
          <cell r="AJ94" t="str">
            <v>2288121896</v>
          </cell>
          <cell r="AK94">
            <v>0</v>
          </cell>
          <cell r="AL94" t="str">
            <v>91080</v>
          </cell>
          <cell r="AM94" t="str">
            <v>28/04/2017 05 : 09 ANA.GABRIELA : CSC se indica que el áreacorrespondiente esta diagnosticando la entrega su equipo. EMC*25/04/2017 03 : 56 ARANTXA.MON : TCF125/04/2017 03 : 56 ARANTXA.MON : NP524/04/2017 23 : 10 201068 : SE REALIZO SOLICITUD DE REFACCION PANEL(173331) OC-100992321/04/2017 04 : 56 ANA.LAURA : CSCse le pide a cte nos de oportunidad que el área correspondiente, realiceel proceso de envio de pza, molesta ya que quiere solución a la brevedad/ taller solicitara hoy pza19/04/2017 08 : 13 201068 : LA VISITA SE REALIZARA EL DIA 19/04/2017 ENUN HORARIO ABIERTO19/04/2017 06 : 56 GABRIELA.B : ODSWTP19/04/2017 04 : 08 GABRIELA.B : RD % JAIME NUNO Y BRASIL</v>
          </cell>
          <cell r="AN94" t="str">
            <v>1TE50B8NUSCB</v>
          </cell>
          <cell r="AO94">
            <v>0</v>
          </cell>
          <cell r="AS94" t="str">
            <v>3TE50G170479G170479M010</v>
          </cell>
          <cell r="AT94">
            <v>36</v>
          </cell>
          <cell r="AU94" t="str">
            <v>50H6D</v>
          </cell>
          <cell r="AV94" t="str">
            <v>3TE50G170479</v>
          </cell>
          <cell r="AW94" t="str">
            <v>G170479</v>
          </cell>
          <cell r="AX94" t="str">
            <v>M010</v>
          </cell>
          <cell r="AY94">
            <v>74012889</v>
          </cell>
          <cell r="AZ94">
            <v>51013809</v>
          </cell>
          <cell r="BA94">
            <v>80154500</v>
          </cell>
        </row>
        <row r="95">
          <cell r="D95">
            <v>60318242</v>
          </cell>
          <cell r="E95" t="str">
            <v>A</v>
          </cell>
          <cell r="F95" t="str">
            <v>TV</v>
          </cell>
          <cell r="G95" t="str">
            <v>JOSE FERNANDO PONCE SAHAGUN</v>
          </cell>
          <cell r="H95" t="str">
            <v>DIONISIO RODRIGUEZ 3916, TETLAN, GUADALAJARA, JALISCO</v>
          </cell>
          <cell r="I95">
            <v>3334973027</v>
          </cell>
          <cell r="J95" t="str">
            <v>HISENSE</v>
          </cell>
          <cell r="K95" t="str">
            <v>50H6B</v>
          </cell>
          <cell r="L95" t="str">
            <v>50G151623H00087</v>
          </cell>
          <cell r="M95">
            <v>208542</v>
          </cell>
          <cell r="N95">
            <v>14999</v>
          </cell>
          <cell r="O95">
            <v>42841</v>
          </cell>
          <cell r="P95">
            <v>42865</v>
          </cell>
          <cell r="Q95">
            <v>201076</v>
          </cell>
          <cell r="R95" t="str">
            <v>NP5 T185195/TARJETA PRINCIPAL/OC-1010733</v>
          </cell>
          <cell r="S95" t="str">
            <v xml:space="preserve"> </v>
          </cell>
          <cell r="T95" t="str">
            <v>Carlos Muñiz</v>
          </cell>
          <cell r="U95">
            <v>42880</v>
          </cell>
          <cell r="V95" t="str">
            <v>SUR</v>
          </cell>
          <cell r="Y95">
            <v>42865</v>
          </cell>
          <cell r="AD95" t="str">
            <v>GUADALAJARA/TETLAN</v>
          </cell>
          <cell r="AE95" t="str">
            <v>JAL</v>
          </cell>
          <cell r="AF95" t="str">
            <v>MX</v>
          </cell>
          <cell r="AG95" t="str">
            <v>10418045</v>
          </cell>
          <cell r="AH95" t="str">
            <v>JOSE GERNANDO PONCE SAHAGUN</v>
          </cell>
          <cell r="AI95" t="str">
            <v>DIONISIO RODRIGUEZ 3916</v>
          </cell>
          <cell r="AJ95" t="str">
            <v>3336690200</v>
          </cell>
          <cell r="AK95">
            <v>0</v>
          </cell>
          <cell r="AL95" t="str">
            <v>44820</v>
          </cell>
          <cell r="AM95" t="str">
            <v>16/05/2017 07 : 08 ARANTXA.MON : TCF116/05/2017 07 : 08 ARANTXA.MON : Se autoriza NP5; INFORMACION CORRECTA13/05/2017 01 : 38 201076 : P1: T185195/TARJETA PRINCIPAL/OC-101073311/05/2017 07 : 15 201076 : SE ATIENDE CON N DE ORDEN 128829VISITA PROGRAMADA 11/05/201711/05/2017 05 : 58 SEMIRAMIS.M : ODSWTPRD/SEARSEQUIPO DE PISO DE VENTAGUINEA Y ELEUTERIO GONZALEZ</v>
          </cell>
          <cell r="AN95" t="str">
            <v>3TE50G151275</v>
          </cell>
          <cell r="AO95">
            <v>0</v>
          </cell>
          <cell r="AS95" t="str">
            <v>3TE50G162681G162681M010</v>
          </cell>
          <cell r="AT95">
            <v>6</v>
          </cell>
          <cell r="AU95" t="str">
            <v>50CU6000</v>
          </cell>
          <cell r="AV95" t="str">
            <v>3TE50G162681</v>
          </cell>
          <cell r="AW95" t="str">
            <v>G162681</v>
          </cell>
          <cell r="AX95" t="str">
            <v>M010</v>
          </cell>
          <cell r="AY95">
            <v>74012874</v>
          </cell>
          <cell r="AZ95">
            <v>51013796</v>
          </cell>
          <cell r="BA95">
            <v>80154502</v>
          </cell>
        </row>
        <row r="96">
          <cell r="D96">
            <v>60318259</v>
          </cell>
          <cell r="E96" t="str">
            <v>A</v>
          </cell>
          <cell r="F96" t="str">
            <v>AC</v>
          </cell>
          <cell r="G96" t="str">
            <v>HOME DEPOT TLAQUEPAQUE</v>
          </cell>
          <cell r="H96" t="str">
            <v>MARCELINO GARCIA BARRAGAN 1455, SAN PEDRO, TLAQUEPAQUE, JALISCO</v>
          </cell>
          <cell r="I96" t="str">
            <v>FRANCISCO ALVAREZ</v>
          </cell>
          <cell r="J96" t="str">
            <v>HISENSE</v>
          </cell>
          <cell r="K96" t="str">
            <v>AP-12CR1SEJS</v>
          </cell>
          <cell r="L96" t="str">
            <v>1KK0120GXZ0PKH5E5JG0317</v>
          </cell>
          <cell r="M96" t="str">
            <v>Carta de equipo propiedad de tienda</v>
          </cell>
          <cell r="N96">
            <v>0</v>
          </cell>
          <cell r="O96">
            <v>42850</v>
          </cell>
          <cell r="P96">
            <v>42866</v>
          </cell>
          <cell r="Q96">
            <v>201076</v>
          </cell>
          <cell r="R96" t="str">
            <v>NP5 K1554064/CHASIS TURBINA/OC-1010826 K1559952/TURBINA CENTRIFUGA/OC-1010827</v>
          </cell>
          <cell r="S96" t="str">
            <v xml:space="preserve"> Comprobante no muestra el importe del e</v>
          </cell>
          <cell r="T96" t="str">
            <v>Carlos Muñiz</v>
          </cell>
          <cell r="U96">
            <v>42880</v>
          </cell>
          <cell r="V96" t="str">
            <v>SUR</v>
          </cell>
          <cell r="Y96">
            <v>42866</v>
          </cell>
          <cell r="AD96" t="str">
            <v>Tlaquepaque/Col Sn Pedro Pescador</v>
          </cell>
          <cell r="AE96" t="str">
            <v>JAL</v>
          </cell>
          <cell r="AF96" t="str">
            <v>MX</v>
          </cell>
          <cell r="AG96" t="str">
            <v>10418037</v>
          </cell>
          <cell r="AH96" t="str">
            <v>HOME DEPOT FRANCISCO J. ALVAREZ</v>
          </cell>
          <cell r="AI96" t="str">
            <v>1455 Gnal. Marcelino Garcia Barragan</v>
          </cell>
          <cell r="AJ96" t="str">
            <v>3338377800</v>
          </cell>
          <cell r="AK96" t="str">
            <v>EXT 2731 2405</v>
          </cell>
          <cell r="AL96" t="str">
            <v>45500</v>
          </cell>
          <cell r="AM96" t="str">
            <v>18/05/2017 07 : 02 ARANTXA.MON : TCF118/05/2017 07 : 02 ARANTXA.MON : Se autoriza NP5; INFORMACION CORRECTA17/05/2017 00 : 22 201076 : P1: K1554064/CHASIS TURBINA/OC-1010826K1559952/TURBINA CENTRIFUGA/OC-101082712/05/2017 00 : 19 201076 : SE ATIENDE CON N DE ORDEN 128840VISITA PROGRAMADA PARA EL DIA 12/05/201711/05/2017 05 : 16 JUANANTONIO : ODSWTP ELABORADA POR EMC*RD% HOME DEPOT A LADO DE PLAZA FORUM</v>
          </cell>
          <cell r="AN96" t="str">
            <v>GKK012NKF054</v>
          </cell>
          <cell r="AO96">
            <v>0</v>
          </cell>
          <cell r="AS96" t="str">
            <v/>
          </cell>
          <cell r="AT96" t="e">
            <v>#N/A</v>
          </cell>
        </row>
        <row r="97">
          <cell r="D97">
            <v>60300074</v>
          </cell>
          <cell r="E97" t="str">
            <v>A</v>
          </cell>
          <cell r="F97" t="str">
            <v>TV</v>
          </cell>
          <cell r="G97" t="str">
            <v>MA. ENRIQUETA RAMOS</v>
          </cell>
          <cell r="H97" t="str">
            <v>PACIENCIA #  125 PRADOS DE STO DOMINGO SAN NICOLAS  DE LOS GARZA , N.L.</v>
          </cell>
          <cell r="I97" t="str">
            <v>83-50-81.-33</v>
          </cell>
          <cell r="J97" t="str">
            <v>HISENSE</v>
          </cell>
          <cell r="K97" t="str">
            <v>40H5B2</v>
          </cell>
          <cell r="L97" t="str">
            <v>40G155372H02235</v>
          </cell>
          <cell r="M97" t="str">
            <v>CARTA DE  ACEPTACION</v>
          </cell>
          <cell r="N97">
            <v>0</v>
          </cell>
          <cell r="O97">
            <v>42550</v>
          </cell>
          <cell r="P97">
            <v>42664</v>
          </cell>
          <cell r="Q97">
            <v>201024</v>
          </cell>
          <cell r="R97" t="str">
            <v>27-10-16- 14:11 ERNESTO HDZ NP5 P1: O.C. 1002861-MAINBOARD 192199</v>
          </cell>
          <cell r="S97" t="str">
            <v/>
          </cell>
          <cell r="T97" t="str">
            <v xml:space="preserve">  Sofia Vazquez                   </v>
          </cell>
          <cell r="U97" t="str">
            <v>2017-04-13</v>
          </cell>
          <cell r="V97" t="str">
            <v>Norte</v>
          </cell>
          <cell r="W97" t="str">
            <v>COMPLETADO</v>
          </cell>
          <cell r="X97" t="str">
            <v>TALLER</v>
          </cell>
          <cell r="Y97">
            <v>42663</v>
          </cell>
          <cell r="Z97">
            <v>114</v>
          </cell>
          <cell r="AA97" t="str">
            <v>M010</v>
          </cell>
          <cell r="AB97" t="str">
            <v>T192199/Tarjeta Principal Madre - MAIN BOARD\Power</v>
          </cell>
          <cell r="AC97" t="str">
            <v>OC-1002861</v>
          </cell>
          <cell r="AD97" t="str">
            <v>sn Nicolas/Padros de Sto Domingo</v>
          </cell>
          <cell r="AE97" t="str">
            <v>NL</v>
          </cell>
          <cell r="AF97" t="str">
            <v>MX</v>
          </cell>
          <cell r="AG97" t="str">
            <v>10388165</v>
          </cell>
          <cell r="AH97" t="str">
            <v>MARIA ENRIQUETA RAMOS</v>
          </cell>
          <cell r="AI97" t="str">
            <v>Calle pasiencia no 125</v>
          </cell>
          <cell r="AJ97" t="str">
            <v>8183508133</v>
          </cell>
          <cell r="AK97">
            <v>0</v>
          </cell>
          <cell r="AL97" t="str">
            <v>66444</v>
          </cell>
          <cell r="AM97" t="str">
            <v>10/11/2016 04 : 25 MARCO.DIAZ : TCF2**MODELO40H5B2**40G160586H05451**F. EMBARQUE NOV/03/2016**CARSSA**SHIPPING S-0003239127/10/2016 14 : 11 ERNESTO.HERN : NP525/10/2016 02 : 50 201024 : P1: OC 1002861.......MAIN BOARD....24 OCT201624/10/2016 23 : 54 201024 : SE PASA A REVISION Y SEANEXA CARTA DE ACEPTACION21/10/2016 07 : 11 201024 : SE VISITARA EL LUNES 2421/10/2016 02 : 44 SEMIRAMIS.M : ODSWTPMODOL_ 40H5B2APOLO Y MANUEL RIVERAESTA ENFRENTE DE UNA ESCUELAFACHADA MELÓN</v>
          </cell>
          <cell r="AN97" t="str">
            <v>3TE50G155377</v>
          </cell>
          <cell r="AO97" t="str">
            <v>Smart</v>
          </cell>
          <cell r="AP97" t="str">
            <v>Hisense</v>
          </cell>
          <cell r="AQ97" t="str">
            <v>Opera</v>
          </cell>
          <cell r="AR97" t="str">
            <v>FHD 1920 x 1080</v>
          </cell>
          <cell r="AS97" t="str">
            <v>3TE40G164489G164489M010</v>
          </cell>
          <cell r="AT97">
            <v>1</v>
          </cell>
          <cell r="AU97" t="str">
            <v>40H5B2</v>
          </cell>
          <cell r="AV97" t="str">
            <v>3TE40G164489</v>
          </cell>
          <cell r="AW97" t="str">
            <v>G164489</v>
          </cell>
          <cell r="AX97" t="str">
            <v>M010</v>
          </cell>
          <cell r="AY97">
            <v>74008237</v>
          </cell>
          <cell r="AZ97">
            <v>51012431</v>
          </cell>
          <cell r="BA97">
            <v>80152943</v>
          </cell>
        </row>
        <row r="98">
          <cell r="D98">
            <v>60313834</v>
          </cell>
          <cell r="E98" t="str">
            <v>E</v>
          </cell>
          <cell r="F98" t="str">
            <v>TV</v>
          </cell>
          <cell r="G98" t="str">
            <v xml:space="preserve">Alfonso Hernandez Campos </v>
          </cell>
          <cell r="H98" t="str">
            <v>Hacienda del castillo 2344, residencial plutarco sect libertad, Guadalajara, Jalisco.</v>
          </cell>
          <cell r="I98">
            <v>3334764506</v>
          </cell>
          <cell r="J98" t="str">
            <v>HISENSE</v>
          </cell>
          <cell r="K98" t="str">
            <v>50K20DG</v>
          </cell>
          <cell r="L98" t="str">
            <v>50G134403H00304</v>
          </cell>
          <cell r="M98" t="str">
            <v>NOTA MUEBLERIA</v>
          </cell>
          <cell r="N98">
            <v>12900</v>
          </cell>
          <cell r="O98">
            <v>41839</v>
          </cell>
          <cell r="P98">
            <v>42552</v>
          </cell>
          <cell r="Q98">
            <v>201076</v>
          </cell>
          <cell r="R98" t="str">
            <v>11/03/2017 00 : 23  DULCE.M : TCFER.</v>
          </cell>
          <cell r="S98" t="str">
            <v xml:space="preserve"> </v>
          </cell>
          <cell r="T98" t="str">
            <v xml:space="preserve"> Carlos Muñiz                     </v>
          </cell>
          <cell r="U98" t="str">
            <v>2017-04-18</v>
          </cell>
          <cell r="V98" t="str">
            <v>SUR</v>
          </cell>
          <cell r="W98" t="str">
            <v>COMPLETADO</v>
          </cell>
          <cell r="X98" t="str">
            <v>TALLER</v>
          </cell>
          <cell r="Y98">
            <v>42804</v>
          </cell>
          <cell r="AD98" t="str">
            <v>guadala /rdcial plutarco sect libertad</v>
          </cell>
          <cell r="AE98" t="str">
            <v>NL</v>
          </cell>
          <cell r="AF98" t="str">
            <v>MX</v>
          </cell>
          <cell r="AG98" t="str">
            <v>10363107</v>
          </cell>
          <cell r="AH98" t="str">
            <v>ALFONSO HERNANDEZ CAMPOS</v>
          </cell>
          <cell r="AI98" t="str">
            <v>hacienda del castillo 2344</v>
          </cell>
          <cell r="AJ98" t="str">
            <v>0443334764506</v>
          </cell>
          <cell r="AK98">
            <v>0</v>
          </cell>
          <cell r="AL98" t="str">
            <v>44720</v>
          </cell>
          <cell r="AM98" t="str">
            <v>19/05/2017 00 : 27 MARCO.DIAZ : TCF174 7401259211/03/2017 00 : 23 DULCE.M : TCFER.Cte no acepta cambio físicoTCF1</v>
          </cell>
          <cell r="AN98" t="str">
            <v>3TE50G134403</v>
          </cell>
          <cell r="AO98">
            <v>0</v>
          </cell>
          <cell r="AP98" t="e">
            <v>#N/A</v>
          </cell>
          <cell r="AQ98" t="e">
            <v>#N/A</v>
          </cell>
          <cell r="AR98" t="e">
            <v>#N/A</v>
          </cell>
          <cell r="AS98" t="str">
            <v>3TE50G160244G160244M010</v>
          </cell>
          <cell r="AT98">
            <v>1</v>
          </cell>
          <cell r="AU98" t="str">
            <v>50H5B2</v>
          </cell>
          <cell r="AV98" t="str">
            <v>3TE50G160244</v>
          </cell>
          <cell r="AW98" t="str">
            <v>G160244</v>
          </cell>
          <cell r="AX98" t="str">
            <v>M010</v>
          </cell>
          <cell r="AY98">
            <v>74012592</v>
          </cell>
          <cell r="AZ98">
            <v>51013511</v>
          </cell>
          <cell r="BA98">
            <v>80154505</v>
          </cell>
        </row>
        <row r="99">
          <cell r="D99">
            <v>60318098</v>
          </cell>
          <cell r="E99" t="str">
            <v xml:space="preserve">A   </v>
          </cell>
          <cell r="F99" t="str">
            <v>TV</v>
          </cell>
          <cell r="G99" t="str">
            <v>Rogelio Rangel</v>
          </cell>
          <cell r="H99" t="str">
            <v>FLOR SILVESTRE #309, CEL. BENITO JUAREZ, NEZAHUALCOYOTL, C.P. 57000</v>
          </cell>
          <cell r="I99" t="str">
            <v>57308746 / 5560499784</v>
          </cell>
          <cell r="J99" t="str">
            <v>HISENSE</v>
          </cell>
          <cell r="K99" t="str">
            <v>55H6SG</v>
          </cell>
          <cell r="L99" t="str">
            <v>55J1135006H04453</v>
          </cell>
          <cell r="M99" t="str">
            <v>CARTA DE ACEPTACION TIENDA TELMEX</v>
          </cell>
          <cell r="N99" t="str">
            <v>CARTA DE ACEPTACION</v>
          </cell>
          <cell r="O99">
            <v>42010</v>
          </cell>
          <cell r="P99">
            <v>42807</v>
          </cell>
          <cell r="Q99">
            <v>201767</v>
          </cell>
          <cell r="R99" t="str">
            <v>25/03/2017 04 : 21  ERNESTO.HERN : NP5 / P1A: 173567MAIN   13.03.2017   OC-1008576</v>
          </cell>
          <cell r="S99" t="str">
            <v>EQUIPO DAÑADO EN DOMICILIO DE CLIENTE</v>
          </cell>
          <cell r="T99" t="str">
            <v xml:space="preserve">   RENE ARIAS                     </v>
          </cell>
          <cell r="U99">
            <v>42880</v>
          </cell>
          <cell r="V99" t="str">
            <v>CENTRO</v>
          </cell>
          <cell r="W99" t="str">
            <v>COMPLETADO</v>
          </cell>
          <cell r="X99" t="str">
            <v>CLIENTE</v>
          </cell>
          <cell r="Y99">
            <v>42865</v>
          </cell>
          <cell r="AD99" t="str">
            <v>Nezahualcoyotl/Benito Juarez</v>
          </cell>
          <cell r="AE99" t="str">
            <v>MEX</v>
          </cell>
          <cell r="AF99" t="str">
            <v>MX</v>
          </cell>
          <cell r="AG99" t="str">
            <v>10413856</v>
          </cell>
          <cell r="AH99" t="str">
            <v>ROGELIO RANGEL</v>
          </cell>
          <cell r="AI99" t="str">
            <v>Flor silvestre num 309</v>
          </cell>
          <cell r="AJ99" t="str">
            <v>5560499784</v>
          </cell>
          <cell r="AK99" t="str">
            <v>5560499784</v>
          </cell>
          <cell r="AL99" t="str">
            <v>57000</v>
          </cell>
          <cell r="AM99" t="str">
            <v>11/05/2017 22 : 56 201767 : FALTA AUTORIZACION DE CF10/05/2017 07 : 09 201767 : H-24582 TECNICO ASIGNADO T87TAR
10/05/2017 03 : 24 JUANANTONIO : TCFER:
ODSWTP ELABORADA POR EMC*
CLIENTE REPORTA EQUIPO GOLPEADO LLEGO 27 DE ABRIL, CSA SE LLEVA EL EQUIPO</v>
          </cell>
          <cell r="AN99" t="str">
            <v>3TE55J135173</v>
          </cell>
          <cell r="AO99">
            <v>0</v>
          </cell>
          <cell r="AS99" t="str">
            <v>3TE55G170485G170485M010</v>
          </cell>
          <cell r="AT99">
            <v>2</v>
          </cell>
          <cell r="AU99" t="str">
            <v>55H7B</v>
          </cell>
          <cell r="AV99" t="str">
            <v>3TE55G170485</v>
          </cell>
          <cell r="AW99" t="str">
            <v>G170485</v>
          </cell>
          <cell r="AX99" t="str">
            <v>M010</v>
          </cell>
          <cell r="AY99">
            <v>74012875</v>
          </cell>
          <cell r="AZ99">
            <v>51013797</v>
          </cell>
          <cell r="BA99">
            <v>80154506</v>
          </cell>
        </row>
        <row r="100">
          <cell r="D100">
            <v>60318020</v>
          </cell>
          <cell r="E100" t="str">
            <v xml:space="preserve">A   </v>
          </cell>
          <cell r="F100" t="str">
            <v>TV</v>
          </cell>
          <cell r="G100" t="str">
            <v>Marco Antonio Lopez Corona</v>
          </cell>
          <cell r="H100" t="str">
            <v>ZAUCE #110, COL. LAS TIJERAS, TEXCOCO, C.P. 56250</v>
          </cell>
          <cell r="I100" t="str">
            <v>5531787559 / 5532160410</v>
          </cell>
          <cell r="J100" t="str">
            <v>HISENSE</v>
          </cell>
          <cell r="K100" t="str">
            <v>32H3B1</v>
          </cell>
          <cell r="L100" t="str">
            <v>32G153444H02342</v>
          </cell>
          <cell r="M100" t="str">
            <v>POLIZA</v>
          </cell>
          <cell r="N100" t="str">
            <v>POLIZA</v>
          </cell>
          <cell r="O100">
            <v>42556</v>
          </cell>
          <cell r="P100">
            <v>42877</v>
          </cell>
          <cell r="Q100">
            <v>201767</v>
          </cell>
          <cell r="R100" t="str">
            <v>24/05/2017 05 : 34  ARANTXA.MON : NP5    23/05/2017 TCF1 / P1A:  190877 MAIN  22-05-2017  OC- 1011084</v>
          </cell>
          <cell r="S100" t="str">
            <v>EQUIPO DAÑADO EN DOMICILIO DE CLIENTE</v>
          </cell>
          <cell r="T100" t="str">
            <v xml:space="preserve">   RENE ARIAS                     </v>
          </cell>
          <cell r="U100">
            <v>42880</v>
          </cell>
          <cell r="V100" t="str">
            <v>CENTRO</v>
          </cell>
          <cell r="W100" t="str">
            <v>COMPLETADO</v>
          </cell>
          <cell r="X100" t="str">
            <v>CLIENTE</v>
          </cell>
          <cell r="Y100">
            <v>42864</v>
          </cell>
          <cell r="AD100" t="str">
            <v>las tigeras/texcoco</v>
          </cell>
          <cell r="AE100" t="str">
            <v>MEX</v>
          </cell>
          <cell r="AF100" t="str">
            <v>MX</v>
          </cell>
          <cell r="AG100" t="str">
            <v>10417786</v>
          </cell>
          <cell r="AH100" t="str">
            <v>MARCO ANTONIO LOPEZ CORONA</v>
          </cell>
          <cell r="AI100" t="str">
            <v>110 zauce</v>
          </cell>
          <cell r="AJ100" t="str">
            <v>5532160410</v>
          </cell>
          <cell r="AK100" t="str">
            <v>5532160410</v>
          </cell>
          <cell r="AL100" t="str">
            <v>56250</v>
          </cell>
          <cell r="AM100" t="str">
            <v>10/05/2017 00 : 52 201767 : V1. 12/05/2017: 10 A.M. - 6 P.M.
H-24564 SE ASIGNA T52CAE
09/05/2017 00 : 14 GABRIELA.B : ODSWTP
CIPRES Y PALMA, CASA COLOR TERRACOTA, SAGUAN BLANCO</v>
          </cell>
          <cell r="AN100" t="str">
            <v>3TE32G153442</v>
          </cell>
          <cell r="AO100">
            <v>0</v>
          </cell>
          <cell r="AS100" t="str">
            <v>3TE32G164485G164485M010</v>
          </cell>
          <cell r="AT100">
            <v>4</v>
          </cell>
          <cell r="AU100" t="str">
            <v>32H5B2</v>
          </cell>
          <cell r="AV100" t="str">
            <v>3TE32G164485</v>
          </cell>
          <cell r="AW100" t="str">
            <v>G164485</v>
          </cell>
          <cell r="AX100" t="str">
            <v>M010</v>
          </cell>
          <cell r="AY100">
            <v>74012876</v>
          </cell>
          <cell r="AZ100">
            <v>51013798</v>
          </cell>
          <cell r="BA100">
            <v>80154508</v>
          </cell>
        </row>
        <row r="101">
          <cell r="D101">
            <v>60318025</v>
          </cell>
          <cell r="E101" t="str">
            <v xml:space="preserve">A   </v>
          </cell>
          <cell r="F101" t="str">
            <v>TV</v>
          </cell>
          <cell r="G101" t="str">
            <v>Angelica Maria Doñan Cardenas</v>
          </cell>
          <cell r="H101" t="str">
            <v>AV. FRANCISCO ZARCO #36, COL. VIRGENCITAS, NEZAHUALCOYOTL, C.P. 57300</v>
          </cell>
          <cell r="I101">
            <v>5534101259</v>
          </cell>
          <cell r="J101" t="str">
            <v>HISENSE</v>
          </cell>
          <cell r="K101" t="str">
            <v>55H7G</v>
          </cell>
          <cell r="L101" t="str">
            <v>55J1436H01872</v>
          </cell>
          <cell r="M101" t="str">
            <v>NE / 000261127 TICKET DE COMPRA TIENDA TELMEX S.A. DE C.V.</v>
          </cell>
          <cell r="N101">
            <v>12440.76</v>
          </cell>
          <cell r="O101">
            <v>42027</v>
          </cell>
          <cell r="P101">
            <v>42877</v>
          </cell>
          <cell r="Q101">
            <v>201767</v>
          </cell>
          <cell r="R101" t="str">
            <v>24/05/2017 05 : 30  ARANTXA.MON : NP5 23/05/2017 TCF1 /  P1A: 174138 PANEL      173377 MAIN    22-05-2017    OC-1011079</v>
          </cell>
          <cell r="S101" t="str">
            <v>EQUIPO DAÑADO EN DOMICILIO DE CLIENTE</v>
          </cell>
          <cell r="T101" t="str">
            <v xml:space="preserve">   RENE ARIAS                     </v>
          </cell>
          <cell r="U101">
            <v>42880</v>
          </cell>
          <cell r="V101" t="str">
            <v>CENTRO</v>
          </cell>
          <cell r="W101" t="str">
            <v>COMPLETADO</v>
          </cell>
          <cell r="X101" t="str">
            <v>CLIENTE</v>
          </cell>
          <cell r="Y101">
            <v>42864</v>
          </cell>
          <cell r="AD101" t="str">
            <v>Nezahuatlcoyotl/Virgencitas</v>
          </cell>
          <cell r="AE101" t="str">
            <v>MEX</v>
          </cell>
          <cell r="AF101" t="str">
            <v>MX</v>
          </cell>
          <cell r="AG101" t="str">
            <v>10417788</v>
          </cell>
          <cell r="AH101" t="str">
            <v>ANGELICA MARIA DOÑAN CARDENAS</v>
          </cell>
          <cell r="AI101" t="str">
            <v>36 Av Francisco Zarco</v>
          </cell>
          <cell r="AJ101" t="str">
            <v>0445534101259</v>
          </cell>
          <cell r="AK101">
            <v>0</v>
          </cell>
          <cell r="AL101" t="str">
            <v>57300</v>
          </cell>
          <cell r="AM101" t="str">
            <v>13/05/2017 05 : 02 SEMIRAMIS.M : CSCCte se comunica para verificar cuando se le visitara se le comenta quela visita es del dia de hoy de 10 a 18 hrs con base a la nota anteriordel csa10/05/2017 01 : 02 201767 : V1. 12/05/2017: 10 A.M. - 6 P.M.H-24565 SE ASIGNA T87TAR09/05/2017 22 : 02 GABRIELA.B : ODSWTP Elaborado por */RG09/05/2017 00 : 15 GABRIELA.B : AV CHIMALHUACAN Y 7MA AV</v>
          </cell>
          <cell r="AN101" t="str">
            <v>3TE55J141036</v>
          </cell>
          <cell r="AO101">
            <v>0</v>
          </cell>
          <cell r="AS101" t="str">
            <v>3TE55G170485G170485M010</v>
          </cell>
          <cell r="AT101">
            <v>2</v>
          </cell>
          <cell r="AU101" t="str">
            <v>55H7B</v>
          </cell>
          <cell r="AV101" t="str">
            <v>3TE55G170485</v>
          </cell>
          <cell r="AW101" t="str">
            <v>G170485</v>
          </cell>
          <cell r="AX101" t="str">
            <v>M010</v>
          </cell>
          <cell r="AY101">
            <v>74012877</v>
          </cell>
          <cell r="AZ101">
            <v>51013799</v>
          </cell>
          <cell r="BA101">
            <v>80154512</v>
          </cell>
        </row>
        <row r="102">
          <cell r="D102">
            <v>60315812</v>
          </cell>
          <cell r="E102" t="str">
            <v xml:space="preserve">A   </v>
          </cell>
          <cell r="F102" t="str">
            <v>TV</v>
          </cell>
          <cell r="G102" t="str">
            <v>MANUEL GUTIERREZ PEREZ</v>
          </cell>
          <cell r="H102" t="str">
            <v xml:space="preserve">OMBIA #148 COLONIA AVIACION </v>
          </cell>
          <cell r="I102">
            <v>8714032878</v>
          </cell>
          <cell r="J102" t="str">
            <v>HISENSE</v>
          </cell>
          <cell r="K102" t="str">
            <v>40H5B2</v>
          </cell>
          <cell r="L102" t="str">
            <v>40G155372H04958</v>
          </cell>
          <cell r="M102" t="str">
            <v>TICKET: 486822</v>
          </cell>
          <cell r="N102">
            <v>7258.2</v>
          </cell>
          <cell r="O102">
            <v>42565</v>
          </cell>
          <cell r="P102">
            <v>42837</v>
          </cell>
          <cell r="Q102">
            <v>201036</v>
          </cell>
          <cell r="R102" t="str">
            <v xml:space="preserve">21/04/2017 01 : 50  ARANTXA.MON : TCF1
21/04/2017 01 : 50  ARANTXA.MON : NP5
20/04/2017 03 : 22 201036 : SE SOLICITA REFACCIÓN CON OC-1009755 </v>
          </cell>
          <cell r="S102" t="str">
            <v>EQUIPO COMPLETO</v>
          </cell>
          <cell r="T102" t="str">
            <v xml:space="preserve">      JAVIER LOPEZ                </v>
          </cell>
          <cell r="U102">
            <v>42880</v>
          </cell>
          <cell r="V102" t="str">
            <v>NORTE</v>
          </cell>
          <cell r="W102" t="str">
            <v>COMPLETADO</v>
          </cell>
          <cell r="X102" t="str">
            <v>TALLER</v>
          </cell>
          <cell r="Y102">
            <v>42836</v>
          </cell>
          <cell r="AD102" t="str">
            <v>Torreón/Aviación</v>
          </cell>
          <cell r="AE102" t="str">
            <v>COA</v>
          </cell>
          <cell r="AF102" t="str">
            <v>MX</v>
          </cell>
          <cell r="AG102" t="str">
            <v>10415872</v>
          </cell>
          <cell r="AH102" t="str">
            <v>MANUEL GUTIERREZ PEREZ</v>
          </cell>
          <cell r="AI102" t="str">
            <v>148 OMBIA</v>
          </cell>
          <cell r="AJ102" t="str">
            <v>8714032878</v>
          </cell>
          <cell r="AK102">
            <v>0</v>
          </cell>
          <cell r="AL102" t="str">
            <v>27000</v>
          </cell>
          <cell r="AM102" t="str">
            <v>17/05/2017 01 : 57 ANA.ROSA : CSCse le informa a cte. que esta en espera de refacción, ya que no hayautorización de cambio aun por parte de hisense (CFA)21/04/2017 01 : 50 ARANTXA.MON : TCF121/04/2017 01 : 50 ARANTXA.MON : NP520/04/2017 03 : 22 201036 : SE SOLICITA REFACCIÓN CON OC-100975520/04/2017 02 : 56 201036 : SE SUBE Y ENVIA FORMATO RMA17/04/2017 23 : 58 201036 : EQUIPO EN REVISION13/04/2017 00 : 31 201036 : CLIENTE TRAE PANTALLA EL DIA 12/04/1712/04/2017 23 : 37 MARIA.EUGENI : SEG: CSA Favor de solicitar a clientefecha compromiso.12/04/2017 23 : 35 201036 : EN ESPERA DE QUE CLIENTE TRAIGA EQUIPO A CSA12/04/2017 02 : 59 GABRIELA.B : ODSWTP12/04/2017 02 : 52 GABRIELA.B : RD LLEVAN EQUIPO A CSA</v>
          </cell>
          <cell r="AN102" t="str">
            <v>3TE40G155372</v>
          </cell>
          <cell r="AO102">
            <v>0</v>
          </cell>
          <cell r="AS102" t="str">
            <v>3TE40G164489G164489M010</v>
          </cell>
          <cell r="AT102">
            <v>1</v>
          </cell>
          <cell r="AU102" t="str">
            <v>40H5B2</v>
          </cell>
          <cell r="AV102" t="str">
            <v>3TE40G164489</v>
          </cell>
          <cell r="AW102" t="str">
            <v>G164489</v>
          </cell>
          <cell r="AX102" t="str">
            <v>M010</v>
          </cell>
          <cell r="AY102">
            <v>74012878</v>
          </cell>
          <cell r="AZ102">
            <v>51013800</v>
          </cell>
          <cell r="BA102">
            <v>80154513</v>
          </cell>
        </row>
        <row r="103">
          <cell r="D103">
            <v>60315698</v>
          </cell>
          <cell r="E103" t="str">
            <v xml:space="preserve">A   </v>
          </cell>
          <cell r="F103" t="str">
            <v>TV</v>
          </cell>
          <cell r="G103" t="str">
            <v>JOSE DE JESUS MARIN GALLEGOS</v>
          </cell>
          <cell r="H103" t="str">
            <v>SILINDRERO NO. 122 COL. FCO. GOITIA FRESNILLO, ZACATECAS</v>
          </cell>
          <cell r="I103">
            <v>4931004524</v>
          </cell>
          <cell r="J103" t="str">
            <v>HISENSE</v>
          </cell>
          <cell r="K103" t="str">
            <v>55H7B</v>
          </cell>
          <cell r="L103" t="str">
            <v>55G1632G0H00217</v>
          </cell>
          <cell r="M103" t="str">
            <v>TICKET WALMART</v>
          </cell>
          <cell r="N103">
            <v>12999</v>
          </cell>
          <cell r="O103">
            <v>42760</v>
          </cell>
          <cell r="P103">
            <v>42835</v>
          </cell>
          <cell r="Q103">
            <v>201038</v>
          </cell>
          <cell r="R103" t="str">
            <v>19/04/2017 03: 04 ARANTXA. MON : TCF1 19/04/2017 03 : 04 ARANTXA.MON: NP5  18/04/2017 08 :09 201038:P1- PENDIENTE DE REFACCION SE PIDIO EL PANEL 17-04-2017    NO. DE PARTE 1203716       NO. DE PEDIDO: OC-1009687</v>
          </cell>
          <cell r="S103" t="str">
            <v>NO HAY REFACCION Y POR ESO SE TRAMITO EL</v>
          </cell>
          <cell r="T103" t="str">
            <v xml:space="preserve">   MARIO COVARRUBIAS              </v>
          </cell>
          <cell r="U103">
            <v>42880</v>
          </cell>
          <cell r="V103" t="str">
            <v>NORTE</v>
          </cell>
          <cell r="W103" t="str">
            <v>COMPLETADO</v>
          </cell>
          <cell r="X103" t="str">
            <v>CLIENTE</v>
          </cell>
          <cell r="Y103">
            <v>42835</v>
          </cell>
          <cell r="AD103" t="str">
            <v>francisco goitia/fresnillo</v>
          </cell>
          <cell r="AE103" t="str">
            <v>ZAC</v>
          </cell>
          <cell r="AF103" t="str">
            <v>MX</v>
          </cell>
          <cell r="AG103" t="str">
            <v>10415751</v>
          </cell>
          <cell r="AH103" t="str">
            <v>JOSE DE JESUS MARIN GALLEGOS</v>
          </cell>
          <cell r="AI103" t="str">
            <v>no. 122 Silindrero</v>
          </cell>
          <cell r="AJ103" t="str">
            <v>0444931004524</v>
          </cell>
          <cell r="AK103">
            <v>0</v>
          </cell>
          <cell r="AL103" t="str">
            <v>99020</v>
          </cell>
          <cell r="AM103" t="str">
            <v>19/04/2017 03 : 04 ARANTXA.MON : TCF119/04/2017 03 : 04 ARANTXA.MON : NP518/04/2017 08 : 09 201038 : P1- PENDIENTE DE REFACCION SE PIDIO EL PANEL17-04-2017NO. DE PARTE: 203716NO. DE PEDIDO: OC-100968712/04/2017 07 : 10 ARANTXA.MON : P2A GUÌA: 177968649511/04/2017 08 : 07 201038 : P1- PENDIENTE DE REFACCION SE PIDIO LATARGETA T-CON BOARD10-04-17NO. DE PARTE: 198792NO. DE PEDIDO DE COMPRA. OC-100954010/04/2017 21 : 43 GABRIELA.B : ODSWTP</v>
          </cell>
          <cell r="AN103" t="str">
            <v>3TE55G1523B1</v>
          </cell>
          <cell r="AO103">
            <v>0</v>
          </cell>
          <cell r="AS103" t="str">
            <v>3TE55G164499G164499M010</v>
          </cell>
          <cell r="AT103">
            <v>2</v>
          </cell>
          <cell r="AU103" t="str">
            <v>55H7B</v>
          </cell>
          <cell r="AV103" t="str">
            <v>3TE55G164499</v>
          </cell>
          <cell r="AW103" t="str">
            <v>G164499</v>
          </cell>
          <cell r="AX103" t="str">
            <v>M010</v>
          </cell>
          <cell r="AY103">
            <v>74012879</v>
          </cell>
          <cell r="AZ103">
            <v>51013801</v>
          </cell>
          <cell r="BA103">
            <v>80154514</v>
          </cell>
        </row>
        <row r="104">
          <cell r="D104">
            <v>60318427</v>
          </cell>
          <cell r="E104" t="str">
            <v xml:space="preserve">A   </v>
          </cell>
          <cell r="F104" t="str">
            <v>TV</v>
          </cell>
          <cell r="G104" t="str">
            <v>MEX-DEV DESARROLLOS, S.A. DE C.V</v>
          </cell>
          <cell r="H104" t="str">
            <v>CARRETERA A BARRA DE NAVIDAD 601, COL. AMAPAS</v>
          </cell>
          <cell r="I104" t="str">
            <v>322 1889783</v>
          </cell>
          <cell r="J104" t="str">
            <v>HISENSE</v>
          </cell>
          <cell r="K104" t="str">
            <v>32D33</v>
          </cell>
          <cell r="L104" t="str">
            <v>32M140843H00428</v>
          </cell>
          <cell r="M104" t="str">
            <v xml:space="preserve">IWAMS33048 </v>
          </cell>
          <cell r="N104">
            <v>2585.34</v>
          </cell>
          <cell r="O104">
            <v>42385</v>
          </cell>
          <cell r="P104">
            <v>42873</v>
          </cell>
          <cell r="Q104">
            <v>201023</v>
          </cell>
          <cell r="R104" t="str">
            <v>SE REALIZO PEDIDO DE PANEL LCD-171862, MAIN BOARD-168828, CON EL OC1010940, NO SURTIDAS</v>
          </cell>
          <cell r="S104" t="str">
            <v>FALLA: MALA IMAGEN, SE REALIZO PEDIDO DE</v>
          </cell>
          <cell r="T104" t="str">
            <v xml:space="preserve">    GABRIELA RIVAS DELGADO        </v>
          </cell>
          <cell r="U104">
            <v>42880</v>
          </cell>
          <cell r="V104" t="str">
            <v>NORTE</v>
          </cell>
          <cell r="W104" t="str">
            <v>COMPLETADO</v>
          </cell>
          <cell r="X104" t="str">
            <v>CLIENTE</v>
          </cell>
          <cell r="Y104">
            <v>42870</v>
          </cell>
          <cell r="AD104" t="str">
            <v>puerto vallarta / col amapas</v>
          </cell>
          <cell r="AE104" t="str">
            <v>JAL</v>
          </cell>
          <cell r="AF104" t="str">
            <v>MX</v>
          </cell>
          <cell r="AG104" t="str">
            <v>10410230</v>
          </cell>
          <cell r="AH104" t="str">
            <v>MEX-DEV DESARROLLOS, S.A. DE C.V.</v>
          </cell>
          <cell r="AI104" t="str">
            <v>601 carretera a barra navidad</v>
          </cell>
          <cell r="AJ104" t="str">
            <v>3221889783</v>
          </cell>
          <cell r="AK104" t="str">
            <v>3222220018</v>
          </cell>
          <cell r="AL104" t="str">
            <v>48399</v>
          </cell>
          <cell r="AM104" t="str">
            <v>20/05/2017 04 : 06 ARANTXA.MON : TCF120/05/2017 04 : 06 ARANTXA.MON : Se autoriza NP5; INFORMACION CORRECTA19/05/2017 03 : 40 201023 : P1-171862-PANEL, 168828-MAIN, OC1010940, SEENVIO FORMATO DE PANEL17/05/2017 03 : 17 201023 : CLIENTE CONTACTADO, ENVIARA EVIDENCIA DEFALLA Y ETIQUETA DE EQUIPO...ES FORANEOKMD-170 X 4 X 2 = $ 1360.0015/05/2017 23 : 28 ANA.LAURA : ODSWTPTVJ KMA: 332KM= $664</v>
          </cell>
          <cell r="AN104" t="str">
            <v>3TE32M134512</v>
          </cell>
          <cell r="AO104">
            <v>0</v>
          </cell>
          <cell r="AS104" t="str">
            <v>3TE32G1614E4G1614E4M012</v>
          </cell>
          <cell r="AT104" t="str">
            <v>0</v>
          </cell>
          <cell r="AU104" t="str">
            <v>32H5B2</v>
          </cell>
          <cell r="AV104" t="str">
            <v>3TE32G1614E4</v>
          </cell>
          <cell r="AW104" t="str">
            <v>G1614E4</v>
          </cell>
          <cell r="AX104" t="str">
            <v>M012</v>
          </cell>
          <cell r="AY104">
            <v>74012880</v>
          </cell>
          <cell r="AZ104">
            <v>51013802</v>
          </cell>
          <cell r="BA104">
            <v>80154515</v>
          </cell>
        </row>
        <row r="105">
          <cell r="D105">
            <v>60318304</v>
          </cell>
          <cell r="E105" t="str">
            <v xml:space="preserve">A   </v>
          </cell>
          <cell r="F105" t="str">
            <v>TV</v>
          </cell>
          <cell r="G105" t="str">
            <v>JORGE LUIS PEREZ HUERTA</v>
          </cell>
          <cell r="H105" t="str">
            <v>AMADO NERVO NO. 1 COL. NOVILLERO</v>
          </cell>
          <cell r="I105" t="str">
            <v>311 1363364</v>
          </cell>
          <cell r="J105" t="str">
            <v>HISENSE</v>
          </cell>
          <cell r="K105" t="str">
            <v>32H5B2</v>
          </cell>
          <cell r="L105" t="str">
            <v>32G163667H02929</v>
          </cell>
          <cell r="M105" t="str">
            <v xml:space="preserve">TIKET COPPEL </v>
          </cell>
          <cell r="N105">
            <v>0</v>
          </cell>
          <cell r="O105">
            <v>42655</v>
          </cell>
          <cell r="P105">
            <v>42863</v>
          </cell>
          <cell r="Q105">
            <v>201023</v>
          </cell>
          <cell r="R105" t="str">
            <v>SE REALIZO PEDIDO DE MAIN BOARD-207448-CON EL OC1010851, NO SURTIDA</v>
          </cell>
          <cell r="S105" t="str">
            <v>FALLA: NO GUARDA CANALES LOCALES, SE REA</v>
          </cell>
          <cell r="T105" t="str">
            <v xml:space="preserve">    GABRIELA RIVAS DELGADO        </v>
          </cell>
          <cell r="U105">
            <v>42880</v>
          </cell>
          <cell r="V105" t="str">
            <v>NORTE</v>
          </cell>
          <cell r="W105" t="str">
            <v>COMPLETADO</v>
          </cell>
          <cell r="X105" t="str">
            <v>CLIENTE</v>
          </cell>
          <cell r="Y105">
            <v>42867</v>
          </cell>
          <cell r="AD105" t="str">
            <v>novillero/tepic</v>
          </cell>
          <cell r="AE105" t="str">
            <v>NAY</v>
          </cell>
          <cell r="AF105" t="str">
            <v>MX</v>
          </cell>
          <cell r="AG105" t="str">
            <v>10417781</v>
          </cell>
          <cell r="AH105" t="str">
            <v>JORGE LUIS PEREZ HUERTA</v>
          </cell>
          <cell r="AI105" t="str">
            <v>1 mado nervo</v>
          </cell>
          <cell r="AJ105" t="str">
            <v>3111364765</v>
          </cell>
          <cell r="AK105" t="str">
            <v>3111364765</v>
          </cell>
          <cell r="AL105" t="str">
            <v>63511</v>
          </cell>
          <cell r="AM105" t="str">
            <v>20/05/2017 07 : 47 201023 : SE ENVIO REPORTE TECNICO POR QUE EL SINTOMA LO REALIZA DE IGUAL FORMA CON TARJETA MAIN NUEVA Y LA DELEQUIPO19/05/2017 04 : 35 ROGER.R : ST2 - Diagnóstico correcto, solicitarrefacción.18/05/2017 23 : 11 ARANTXA.MON : P2B GUÌA: 533174620617/05/201717/05/2017 06 : 25 201023 : P1-207448-MAIN BOARD-OC101085115/05/2017 23 : 44 ARANTXA.MON : P2A GUÌA: 275025362312/05/201712/05/2017 06 : 43 201023 : P1-191148-MAIN BOARD-OC101070108/05/2017 23 : 58 GABRIELA.B : ODSWTPPEZ SANCHEZ Y VACA CALDERÓN CASA COLOR BLANCA</v>
          </cell>
          <cell r="AN105" t="str">
            <v>3TE32G155369</v>
          </cell>
          <cell r="AO105">
            <v>0</v>
          </cell>
          <cell r="AS105" t="str">
            <v>3TE32G164485G164485M010</v>
          </cell>
          <cell r="AT105">
            <v>4</v>
          </cell>
          <cell r="AU105" t="str">
            <v>32H5B2</v>
          </cell>
          <cell r="AV105" t="str">
            <v>3TE32G164485</v>
          </cell>
          <cell r="AW105" t="str">
            <v>G164485</v>
          </cell>
          <cell r="AX105" t="str">
            <v>M010</v>
          </cell>
          <cell r="AY105">
            <v>74012881</v>
          </cell>
          <cell r="AZ105">
            <v>51013803</v>
          </cell>
          <cell r="BA105">
            <v>80154517</v>
          </cell>
        </row>
        <row r="106">
          <cell r="D106">
            <v>60304285</v>
          </cell>
          <cell r="E106" t="str">
            <v xml:space="preserve">D </v>
          </cell>
          <cell r="F106" t="str">
            <v>TV</v>
          </cell>
          <cell r="G106" t="str">
            <v>ANA SILVIA GUTIERREZ SANDOVAL</v>
          </cell>
          <cell r="H106" t="str">
            <v>GRANADA MZ 2 LT 168A,UNIDAD HAB HOMEX,ZUMPANGO</v>
          </cell>
          <cell r="I106">
            <v>5539571972</v>
          </cell>
          <cell r="J106" t="str">
            <v>HISENSE</v>
          </cell>
          <cell r="K106" t="str">
            <v>50H5GB</v>
          </cell>
          <cell r="L106" t="str">
            <v>50G150658H02200</v>
          </cell>
          <cell r="M106" t="str">
            <v>TICKET</v>
          </cell>
          <cell r="N106">
            <v>15968.27</v>
          </cell>
          <cell r="O106">
            <v>42374</v>
          </cell>
          <cell r="P106">
            <v>42699</v>
          </cell>
          <cell r="Q106">
            <v>201679</v>
          </cell>
          <cell r="R106" t="str">
            <v>PANEL T182406 OC 1004094</v>
          </cell>
          <cell r="S106" t="str">
            <v>EQUIPO EN CASA DE CLIENTE,REFIERE QUE NO</v>
          </cell>
          <cell r="T106" t="str">
            <v xml:space="preserve"> GUADALUPE GIRON                  </v>
          </cell>
          <cell r="U106" t="str">
            <v>2017-04-19</v>
          </cell>
          <cell r="V106" t="str">
            <v>CENTRO</v>
          </cell>
          <cell r="W106" t="str">
            <v>COMPLETADO</v>
          </cell>
          <cell r="X106" t="str">
            <v>CLIENTE</v>
          </cell>
          <cell r="Y106">
            <v>42698</v>
          </cell>
          <cell r="Z106">
            <v>325</v>
          </cell>
          <cell r="AA106" t="str">
            <v>M010</v>
          </cell>
          <cell r="AD106" t="str">
            <v>Zumpango /unid hab homez santa fe</v>
          </cell>
          <cell r="AE106" t="str">
            <v>MEX</v>
          </cell>
          <cell r="AF106" t="str">
            <v>MX</v>
          </cell>
          <cell r="AG106" t="str">
            <v>10405396</v>
          </cell>
          <cell r="AH106" t="str">
            <v>ANA SILVIA GUTIERREZ SANDOVAL</v>
          </cell>
          <cell r="AI106" t="str">
            <v>calle granada MZ 2 LT 168-A</v>
          </cell>
          <cell r="AJ106" t="str">
            <v>5916906741</v>
          </cell>
          <cell r="AK106">
            <v>0</v>
          </cell>
          <cell r="AL106" t="str">
            <v>55630</v>
          </cell>
          <cell r="AM106" t="str">
            <v>24/12/2016 01 : 51 ANA.ROSA : TCF2***MODELO LC-50N6000U***SERIE50G1622L3H00501***ENVIADO A CTE FINAL***F. EMBARQUE 16/12/2016***SHIPPING S-0003406107/12/2016 01 : 50 MA.ISABEL : TCF101/12/2016 03 : 35 ERNESTO.HERN : NP529/11/2016 08 : 20 201679 : P1:PANEL T182406 OC 100409426/11/2016 08 : 30 201679 : SE QUEDA EQUIPO EN CASA DE CLIENTE25/11/2016 08 : 00 201679 : V1:26/11/201624/11/2016 23 : 36 GERARDO.GRA : RD...VALLE PASEO DE LA CANELA Y PASEODEL MANGO</v>
          </cell>
          <cell r="AN106" t="str">
            <v>3TE50A144537</v>
          </cell>
          <cell r="AO106" t="str">
            <v>Smart</v>
          </cell>
          <cell r="AP106" t="str">
            <v>Hisense</v>
          </cell>
          <cell r="AQ106" t="str">
            <v>Opera</v>
          </cell>
          <cell r="AR106" t="str">
            <v>FHD 1920 x 1080</v>
          </cell>
          <cell r="AS106" t="str">
            <v>3TE50G165140G165140M010</v>
          </cell>
          <cell r="AT106">
            <v>28</v>
          </cell>
          <cell r="AU106" t="str">
            <v>50H7GB</v>
          </cell>
          <cell r="AV106" t="str">
            <v>3TE50G165140</v>
          </cell>
          <cell r="AW106" t="str">
            <v>G165140</v>
          </cell>
          <cell r="AX106" t="str">
            <v>M010</v>
          </cell>
          <cell r="AY106">
            <v>74012755</v>
          </cell>
          <cell r="AZ106">
            <v>51013673</v>
          </cell>
          <cell r="BA106">
            <v>80152278</v>
          </cell>
        </row>
        <row r="107">
          <cell r="D107">
            <v>60311454</v>
          </cell>
          <cell r="E107" t="str">
            <v>A</v>
          </cell>
          <cell r="F107" t="str">
            <v>TV</v>
          </cell>
          <cell r="G107" t="str">
            <v>JAIME DOMINGUEZ PEñALOZA</v>
          </cell>
          <cell r="H107" t="str">
            <v>CALLE ISLA ASENCION 4019, COL. GUADALAJARA DERECHA</v>
          </cell>
          <cell r="I107" t="str">
            <v>6566326540/6561682121</v>
          </cell>
          <cell r="J107" t="str">
            <v>HISENSE</v>
          </cell>
          <cell r="K107" t="str">
            <v>50K20DW</v>
          </cell>
          <cell r="L107" t="str">
            <v>50G143292H07832</v>
          </cell>
          <cell r="M107" t="str">
            <v>TICKET DE COMPRA</v>
          </cell>
          <cell r="N107">
            <v>11998.37</v>
          </cell>
          <cell r="O107">
            <v>42536</v>
          </cell>
          <cell r="P107">
            <v>42410</v>
          </cell>
          <cell r="Q107">
            <v>202246</v>
          </cell>
          <cell r="R107" t="str">
            <v xml:space="preserve">21/02/2017 06 : 26  ERNESTO.HERN : NP5
18/02/2017 02 : 14 202246 : P1: T173331,   OC-1007576
</v>
          </cell>
          <cell r="S107" t="str">
            <v/>
          </cell>
          <cell r="T107" t="str">
            <v xml:space="preserve">IDALIA LOZA                     </v>
          </cell>
          <cell r="U107" t="str">
            <v>2017/04/12</v>
          </cell>
          <cell r="V107" t="str">
            <v>Norte</v>
          </cell>
          <cell r="W107" t="str">
            <v>COMPLETADO</v>
          </cell>
          <cell r="X107" t="str">
            <v>TALLER</v>
          </cell>
          <cell r="Y107">
            <v>42779</v>
          </cell>
          <cell r="Z107">
            <v>-126</v>
          </cell>
          <cell r="AA107" t="str">
            <v>M010</v>
          </cell>
          <cell r="AD107" t="str">
            <v>cd. juarez/guadalajara derecha</v>
          </cell>
          <cell r="AE107" t="str">
            <v>CHI</v>
          </cell>
          <cell r="AF107" t="str">
            <v>MX</v>
          </cell>
          <cell r="AG107" t="str">
            <v>10411316</v>
          </cell>
          <cell r="AH107" t="str">
            <v>JAIME DOMINGUEZ PEÑALOZA</v>
          </cell>
          <cell r="AI107" t="str">
            <v>4019 Calle isla asencion</v>
          </cell>
          <cell r="AJ107" t="str">
            <v>6561682121</v>
          </cell>
          <cell r="AK107" t="str">
            <v>6561682121</v>
          </cell>
          <cell r="AL107" t="str">
            <v>32220</v>
          </cell>
          <cell r="AM107" t="str">
            <v>18/04/2017 02 : 55 ADOLFO.FER : CFA14/03/2017 04 : 46 MARCO.DIAZ : TCF1PU CSA25/02/2017 01 : 38 MARCO.DIAZ : TCF174 7401122321/02/2017 06 : 27 ERNESTO.HERN : TCF121/02/2017 06 : 26 ERNESTO.HERN : NP518/02/2017 02 : 14 202246 : P1: T173331, OC-100757615/02/2017 04 : 04 MARIA.EUGENI : SEG: CSA Favor de poner fecha devisita15/02/2017 04 : 03 MARIA.EUGENI : SEG: DGR14/02/2017 06 : 55 GABRIELA.B : ODSWTP14/02/2017 06 : 54 GABRIELA.B : %ANGEL MOLINA E ISLA VALEARARES</v>
          </cell>
          <cell r="AN107" t="str">
            <v>1TE50B8NUSCB</v>
          </cell>
          <cell r="AO107" t="str">
            <v>Smart</v>
          </cell>
          <cell r="AP107" t="str">
            <v>Hisense</v>
          </cell>
          <cell r="AQ107" t="str">
            <v>Opera</v>
          </cell>
          <cell r="AR107" t="str">
            <v>FHD 1920 x 1080</v>
          </cell>
          <cell r="AS107" t="str">
            <v>3TE50G165140G165140M010</v>
          </cell>
          <cell r="AT107">
            <v>28</v>
          </cell>
          <cell r="AU107" t="str">
            <v>50H7GB</v>
          </cell>
          <cell r="AV107" t="str">
            <v>3TE50G165140</v>
          </cell>
          <cell r="AW107" t="str">
            <v>G165140</v>
          </cell>
          <cell r="AX107" t="str">
            <v>M010</v>
          </cell>
          <cell r="AY107">
            <v>74012764</v>
          </cell>
          <cell r="AZ107">
            <v>51013682</v>
          </cell>
          <cell r="BA107">
            <v>80152300</v>
          </cell>
        </row>
        <row r="108">
          <cell r="D108">
            <v>60311039</v>
          </cell>
          <cell r="E108" t="str">
            <v xml:space="preserve">A  </v>
          </cell>
          <cell r="F108" t="str">
            <v>TV</v>
          </cell>
          <cell r="G108" t="str">
            <v>Claudia Carbajal</v>
          </cell>
          <cell r="H108" t="str">
            <v>Tlatelolco mz 610 lt 19 Col. Ciudad Azteca Municipio Ecatepec de Morelos C.P. 55120</v>
          </cell>
          <cell r="I108">
            <v>57777321</v>
          </cell>
          <cell r="J108" t="str">
            <v>HISENSE</v>
          </cell>
          <cell r="K108" t="str">
            <v>50H5B</v>
          </cell>
          <cell r="L108" t="str">
            <v>50G151618H01740</v>
          </cell>
          <cell r="M108" t="str">
            <v>G41388 SALYERI, S. A. DE C.V. / Folio fiscal a16d757d-0e54-4426-ac32-af9c22319708</v>
          </cell>
          <cell r="N108">
            <v>8363.6</v>
          </cell>
          <cell r="O108">
            <v>42620</v>
          </cell>
          <cell r="P108">
            <v>42789</v>
          </cell>
          <cell r="Q108">
            <v>201767</v>
          </cell>
          <cell r="R108" t="str">
            <v>28/02/2017 03 : 01  ERNESTO.HERN : NP5 / P1A: 187573 PANEL     189586 MAIN    23-02-2017 OC-1007849</v>
          </cell>
          <cell r="S108" t="str">
            <v>EQUIPO DAÑADO EN DOMICILIO DE CLIENTE (Z</v>
          </cell>
          <cell r="T108" t="str">
            <v xml:space="preserve">   RENE ARIAS                     </v>
          </cell>
          <cell r="U108" t="str">
            <v>2017-04-10</v>
          </cell>
          <cell r="V108" t="str">
            <v>CENTRO</v>
          </cell>
          <cell r="W108" t="str">
            <v>COMPLETADO</v>
          </cell>
          <cell r="X108" t="str">
            <v>CLIENTE</v>
          </cell>
          <cell r="Y108">
            <v>42774</v>
          </cell>
          <cell r="Z108">
            <v>169</v>
          </cell>
          <cell r="AA108" t="str">
            <v>M010</v>
          </cell>
          <cell r="AD108" t="str">
            <v>col cd azteca /ecatepec</v>
          </cell>
          <cell r="AE108" t="str">
            <v>MEX</v>
          </cell>
          <cell r="AF108" t="str">
            <v>MX</v>
          </cell>
          <cell r="AG108" t="str">
            <v>10411598</v>
          </cell>
          <cell r="AH108" t="str">
            <v>CLAUDIA CARBAJAL</v>
          </cell>
          <cell r="AI108" t="str">
            <v>tlatelolco mz 610 lt 19</v>
          </cell>
          <cell r="AJ108" t="str">
            <v>57777321</v>
          </cell>
          <cell r="AK108">
            <v>0</v>
          </cell>
          <cell r="AL108" t="str">
            <v>55120</v>
          </cell>
          <cell r="AM108" t="str">
            <v>01/04/2017 07 : 39 MARCO.DIAZ : TCF1 TCF1PU CLIENTEINF. JOSUE. DMC18/03/2017 04 : 52 MARCO.DIAZ : TCF174 7401134328/02/2017 03 : 01 ERNESTO.HERN : TCF128/02/2017 03 : 01 ERNESTO.HERN : NP524/02/2017 04 : 31 201767 : P1A: 187573 PANEL 189586 MAIN 23-02-20'17 OC-100784922/02/2017 05 : 24 201767 : 3 INTENTOS, VERIFICAR NUMERO DE TELEFONO09/02/2017 04 : 00 201767 : V1:13/02/2017:HORARIO ABIERTO DE 10 AM A 18HRS_H23103_T5109/02/2017 02 : 04 LAURA.HERNA : ODSWTPJUNTO A CASA CON SAGUAN ROJOEL SAGUAN DE DOMICILIO DE CTE ES AZUL</v>
          </cell>
          <cell r="AN108" t="str">
            <v>3TE50G151618</v>
          </cell>
          <cell r="AO108" t="str">
            <v>Smart</v>
          </cell>
          <cell r="AP108" t="str">
            <v>Hisense</v>
          </cell>
          <cell r="AQ108" t="str">
            <v>Opera</v>
          </cell>
          <cell r="AR108" t="str">
            <v>HD 1366 X 768</v>
          </cell>
          <cell r="AS108" t="str">
            <v>3TE50G165140G165140M010</v>
          </cell>
          <cell r="AT108">
            <v>28</v>
          </cell>
          <cell r="AU108" t="str">
            <v>50H7GB</v>
          </cell>
          <cell r="AV108" t="str">
            <v>3TE50G165140</v>
          </cell>
          <cell r="AW108" t="str">
            <v>G165140</v>
          </cell>
          <cell r="AX108" t="str">
            <v>M010</v>
          </cell>
          <cell r="AY108">
            <v>74012766</v>
          </cell>
          <cell r="AZ108">
            <v>51013684</v>
          </cell>
          <cell r="BA108">
            <v>80152310</v>
          </cell>
        </row>
        <row r="109">
          <cell r="D109">
            <v>60310711</v>
          </cell>
          <cell r="E109" t="str">
            <v>B</v>
          </cell>
          <cell r="F109" t="str">
            <v>CELULAR</v>
          </cell>
          <cell r="G109" t="str">
            <v>Antonio Velasco</v>
          </cell>
          <cell r="H109" t="str">
            <v>Km 2.5 Carretera Chamapa Lecheria MCDS 11 C.IZCALLI/SAN MARTIN OBISPO MEXICO C.P. 54769</v>
          </cell>
          <cell r="I109">
            <v>58618570</v>
          </cell>
          <cell r="J109" t="str">
            <v>HISENSE</v>
          </cell>
          <cell r="K109" t="str">
            <v>HS-C20</v>
          </cell>
          <cell r="L109" t="str">
            <v>IMH75A91MX10D0HEKZ501B1</v>
          </cell>
          <cell r="M109" t="str">
            <v>EMPLEADO HISENSE</v>
          </cell>
          <cell r="N109">
            <v>0</v>
          </cell>
          <cell r="O109">
            <v>0</v>
          </cell>
          <cell r="P109">
            <v>42831</v>
          </cell>
          <cell r="Q109">
            <v>201709</v>
          </cell>
          <cell r="R109" t="str">
            <v>20/04/2017 22 : 18  ROGER.R : TCFT - Irreparabilidad.</v>
          </cell>
          <cell r="S109" t="str">
            <v xml:space="preserve">EQUIPO RAYADO, PORTA SIM </v>
          </cell>
          <cell r="T109" t="str">
            <v xml:space="preserve"> RUBI GONZALEZ                    </v>
          </cell>
          <cell r="U109" t="str">
            <v>2017-04-21</v>
          </cell>
          <cell r="V109" t="str">
            <v>CELULARES</v>
          </cell>
          <cell r="W109" t="str">
            <v>COMPLETADO</v>
          </cell>
          <cell r="X109" t="str">
            <v>TALLER</v>
          </cell>
          <cell r="Y109">
            <v>42768</v>
          </cell>
          <cell r="AA109" t="str">
            <v>M010</v>
          </cell>
          <cell r="AD109" t="str">
            <v>Apatzingan/Infonavit Los Pochotes</v>
          </cell>
          <cell r="AE109" t="str">
            <v>MCH</v>
          </cell>
          <cell r="AF109" t="str">
            <v>MX</v>
          </cell>
          <cell r="AG109" t="str">
            <v>10389777</v>
          </cell>
          <cell r="AH109" t="str">
            <v>TERESA ALVAREZ DÍAZ</v>
          </cell>
          <cell r="AI109" t="str">
            <v>Calle 10 No. 17-A</v>
          </cell>
          <cell r="AJ109" t="str">
            <v>045-453-112-42-61</v>
          </cell>
          <cell r="AK109" t="str">
            <v>045-453-112-42-61</v>
          </cell>
          <cell r="AL109" t="str">
            <v>60618</v>
          </cell>
          <cell r="AM109" t="str">
            <v>26/04/2017 07 : 23 RUBI.G : SEG: CFA RGF//07/04/2017 05 : 38 SEMIRAMIS.M : CSCCte se comunica para saber que estatus de su equipo se le pide que senos proporcione un tiempo para que se le pueda enviar el equipo toda vezque se culmine con el inventario31/03/2017 01 : 12 GABRIELA.B : CSCSe confirma información de envío con CSA por CF indica Ismael que envíanen el transcurso del día10/03/2017 00 : 18 BRENDA.MORA : CSCSe le hace mención de la autorización del cf y el tiempo de entrega de20 días hábiles. TCF1PU-CSA07/03/2017 08 : 01 EVELYN.ZEPE : TCF174 74011317 RGF//07/03/2017 04 : 31 MARCO.DIAZ : TCF2***MODELO U972***SERIE1MS75CE9MX10D0H5QD10D86***F. DE EMBARQUE 03 MARZO 2017***ENVIADO A 201709***CARSSA25/02/2017 05 : 15 RUBI.G : SEG: PENDIENTE POR CONFIRMAR POR PARTE DECF MODELO Y SERIE DE EQUIPO REMPLAZO RGF//23/02/2017 07 : 53 ERNESTO.HERN : TCF123/02/2017 07 : 53 ERNESTO.HERN : NP523/02/2017 07 : 01 EVELYN.ZEPE : DGR. SE ANEXAN DOCUMENTOS VALIDOS. SEAPRECIA DESCRIPCION DE EQUIPO, MARCA Y FECHA DE COMPRA.22/02/2017 23 : 12 RUBI.G : SE ANEXAN DOCUMENTOS CORRECTOS SON UN POCOILEGIBLES PERO SI SE PERSIBE QUE ES UN PHABLET HISENSE Y FECHA DE COMPRA DE COMPRA EN SISTEMA RGF//22/02/2017 03 : 50 EVELYN.ZEPE : SEG: EN ESPERA DE DOCTOS VALIDOS. CTEACORDO ENVIARLOS POR WHATSAAP.21/02/2017 08 : 10 ANA.LAURA : se habla con cte y se le pide envio dedocs, via whatsapp18/02/2017 06 : 16 EVELYN.ZEPE : SEG: DGR. DOCTO CON FECHA DE COMPRALEGIBLE Y MODELO DEL EQUIPO.16/02/2017 03 : 56 201709 : P1. T1023967. 1007466EQUIPO PENDIENTE POR PARTE ( PCB LOGIC )04/02/2017 01 : 01 201709 : SE ANEXARON LOS DOCUMENTOS, EL EQUIPO PASA ASERVICIO03/02/2017 07 : 48 RUBI.G : SE ANEXAN DOCUMENTOS DE COMPRA EN SISTEMARGF//24/01/2017 06 : 43 RUBI.G : CE1: 6404779301 RGF//23/01/2017 23 : 22 ANA.LAURA : DCEGODSWTP%CALLE 2 Y CALLE 3, A MEDIA CUADRA EL AGUA ALFARO,CASA COLOR NARANJA EN SEGUNDO PISO,REYSHELRA@HOTMAIL.COMREINCIDENCIA DE LA ODS 60295674</v>
          </cell>
          <cell r="AN109" t="e">
            <v>#N/A</v>
          </cell>
          <cell r="AO109" t="e">
            <v>#N/A</v>
          </cell>
          <cell r="AP109" t="e">
            <v>#N/A</v>
          </cell>
          <cell r="AQ109" t="e">
            <v>#N/A</v>
          </cell>
          <cell r="AR109" t="e">
            <v>#N/A</v>
          </cell>
          <cell r="AS109" t="str">
            <v/>
          </cell>
          <cell r="AT109" t="e">
            <v>#N/A</v>
          </cell>
          <cell r="AY109">
            <v>74012282</v>
          </cell>
          <cell r="AZ109">
            <v>51013210</v>
          </cell>
          <cell r="BA109">
            <v>80141955</v>
          </cell>
        </row>
        <row r="110">
          <cell r="D110">
            <v>60311248</v>
          </cell>
          <cell r="E110" t="str">
            <v>A</v>
          </cell>
          <cell r="F110" t="str">
            <v>TV</v>
          </cell>
          <cell r="G110" t="str">
            <v>ELSA LARA DIAZ</v>
          </cell>
          <cell r="H110" t="str">
            <v>OYAMEL MZ 13 LT 14 COL. EL MOLINO IZTAPALAPA</v>
          </cell>
          <cell r="I110" t="str">
            <v>13124267</v>
          </cell>
          <cell r="J110" t="str">
            <v>HISENSE</v>
          </cell>
          <cell r="K110" t="str">
            <v>50K20DW</v>
          </cell>
          <cell r="L110" t="str">
            <v>50G143291H03473</v>
          </cell>
          <cell r="M110" t="str">
            <v>000203146</v>
          </cell>
          <cell r="N110">
            <v>13310.88</v>
          </cell>
          <cell r="O110">
            <v>42156</v>
          </cell>
          <cell r="P110">
            <v>42783</v>
          </cell>
          <cell r="Q110">
            <v>201767</v>
          </cell>
          <cell r="R110" t="str">
            <v xml:space="preserve">21/02/2017 06 : 15  ERNESTO.HERN : NP5 / 17/02/2017 08 : 54 201767 : P1A: 173331 PANEL   16-02-2017   OC-1007566
</v>
          </cell>
          <cell r="S110" t="str">
            <v>EQUIPO DAÑADO EN DOMICILIO DE CLIENTE</v>
          </cell>
          <cell r="T110" t="str">
            <v xml:space="preserve">ABRAHAM LAZCANO                </v>
          </cell>
          <cell r="U110" t="str">
            <v>2017-04-10</v>
          </cell>
          <cell r="V110" t="str">
            <v>Centro</v>
          </cell>
          <cell r="W110" t="str">
            <v>COMPLETADO</v>
          </cell>
          <cell r="Y110">
            <v>42776</v>
          </cell>
          <cell r="Z110">
            <v>627</v>
          </cell>
          <cell r="AA110" t="str">
            <v>M012</v>
          </cell>
          <cell r="AB110" t="str">
            <v>T173331/Panel - PANEL</v>
          </cell>
          <cell r="AC110" t="str">
            <v>OC-1007566</v>
          </cell>
          <cell r="AD110" t="str">
            <v>Iztapalapa/ El Molino</v>
          </cell>
          <cell r="AE110" t="str">
            <v>DF</v>
          </cell>
          <cell r="AF110" t="str">
            <v>MX</v>
          </cell>
          <cell r="AG110" t="str">
            <v>10411282</v>
          </cell>
          <cell r="AH110" t="str">
            <v>ELSA LARA DIAZ</v>
          </cell>
          <cell r="AI110" t="str">
            <v>Lt 14 Oyamel Mz 13</v>
          </cell>
          <cell r="AJ110" t="str">
            <v>13124267</v>
          </cell>
          <cell r="AK110">
            <v>0</v>
          </cell>
          <cell r="AL110" t="str">
            <v>09960</v>
          </cell>
          <cell r="AM110" t="str">
            <v>22/04/2017 01 : 02 SEMIRAMIS.M : CSCCte se comunica para verificar cuando se le enviara se le menciona quecon base a las notas se le enviaran en el siguiente embarque se le pidióayuda a Miguel para el envio de equipo19/04/2017 03 : 26 PETERSON.NO : TCF174 7401152313/04/2017 00 : 18 GEARARDO.PA : CFA01/04/2017 08 : 04 MARCO.DIAZ : TCF1. TCF1PU CLIENTEINF. JOSUE. DMC18/03/2017 06 : 39 MARCO.DIAZ : TCF174 7401135221/02/2017 06 : 15 ERNESTO.HERN : TCF121/02/2017 06 : 15 ERNESTO.HERN : NP517/02/2017 08 : 54 201767 : P1A: 173331 PANEL 16-02-2017 OC-100756610/02/2017 23 : 45 201767 : V1:15/02/2017:HORARIO ABIERTO DE 10 AM A 18HRS_H23152_T5202/02/2017 03 : 10 GABRIELA.B : RD % OCOTE Y JACARANDAS, FACHADA BEIGEY PORTON NEGRO, EN LA ESQUINA HAY TLAPALERIA</v>
          </cell>
          <cell r="AN110" t="str">
            <v>1TE50B8NUSCB</v>
          </cell>
          <cell r="AO110" t="str">
            <v>Smart</v>
          </cell>
          <cell r="AP110" t="str">
            <v>Hisense</v>
          </cell>
          <cell r="AQ110" t="str">
            <v>Opera</v>
          </cell>
          <cell r="AR110" t="str">
            <v>FHD 1920 x 1080</v>
          </cell>
          <cell r="AS110" t="str">
            <v>3TE50G165140G165140M010</v>
          </cell>
          <cell r="AT110">
            <v>28</v>
          </cell>
          <cell r="AU110" t="str">
            <v>50H7GB</v>
          </cell>
          <cell r="AV110" t="str">
            <v>3TE50G165140</v>
          </cell>
          <cell r="AW110" t="str">
            <v>G165140</v>
          </cell>
          <cell r="AX110" t="str">
            <v>M010</v>
          </cell>
          <cell r="AY110">
            <v>74011523</v>
          </cell>
          <cell r="AZ110">
            <v>51012458</v>
          </cell>
          <cell r="BA110">
            <v>80151752</v>
          </cell>
        </row>
        <row r="111">
          <cell r="D111">
            <v>60314109</v>
          </cell>
          <cell r="E111" t="str">
            <v xml:space="preserve">A  </v>
          </cell>
          <cell r="F111" t="str">
            <v>TV</v>
          </cell>
          <cell r="G111" t="str">
            <v>LUZ BARRAÑON MOPE</v>
          </cell>
          <cell r="H111" t="str">
            <v>ESTADO SINALOA 11 PROVIDENCIA GUSTAVO A MADERO CP. 06550</v>
          </cell>
          <cell r="I111">
            <v>5551202200</v>
          </cell>
          <cell r="J111" t="str">
            <v>HISENSE</v>
          </cell>
          <cell r="K111" t="str">
            <v>50K20DW</v>
          </cell>
          <cell r="L111" t="str">
            <v>50G143291H05051</v>
          </cell>
          <cell r="M111" t="str">
            <v>CARTA DE ACEPTACION TELMEX</v>
          </cell>
          <cell r="N111">
            <v>0</v>
          </cell>
          <cell r="O111">
            <v>42057</v>
          </cell>
          <cell r="P111">
            <v>42816</v>
          </cell>
          <cell r="Q111">
            <v>201767</v>
          </cell>
          <cell r="R111" t="str">
            <v>06/04/2017 01 : 23  ARANTXA.MON : NP5/23/03/2017 05 : 21 201767 : P1A: 173331 PANEL   22-03-2017   OC-1008926</v>
          </cell>
          <cell r="S111" t="str">
            <v>EQUIPO EN DOMICILIO DE CLIENTE</v>
          </cell>
          <cell r="T111" t="str">
            <v xml:space="preserve">ANDREA LEGORRETA               </v>
          </cell>
          <cell r="U111" t="str">
            <v>2017-04-11</v>
          </cell>
          <cell r="V111" t="str">
            <v>Centro</v>
          </cell>
          <cell r="W111" t="str">
            <v>COMPLETADO</v>
          </cell>
          <cell r="X111" t="str">
            <v>CLIENTE</v>
          </cell>
          <cell r="Y111">
            <v>42808</v>
          </cell>
          <cell r="Z111">
            <v>759</v>
          </cell>
          <cell r="AA111" t="str">
            <v>M012</v>
          </cell>
          <cell r="AB111" t="str">
            <v>T173331/Panel - PANEL</v>
          </cell>
          <cell r="AC111" t="str">
            <v>OC-1008926</v>
          </cell>
          <cell r="AD111" t="str">
            <v>Gustavo A Madero/Providencia</v>
          </cell>
          <cell r="AE111" t="str">
            <v>DF</v>
          </cell>
          <cell r="AF111" t="str">
            <v>MX</v>
          </cell>
          <cell r="AG111" t="str">
            <v>10414335</v>
          </cell>
          <cell r="AH111" t="str">
            <v>LUZ BARRAÑON MOPE</v>
          </cell>
          <cell r="AI111" t="str">
            <v>Estado sinaloa num 11</v>
          </cell>
          <cell r="AJ111" t="str">
            <v>5551202200</v>
          </cell>
          <cell r="AK111">
            <v>0</v>
          </cell>
          <cell r="AL111" t="str">
            <v>06550</v>
          </cell>
          <cell r="AM111" t="str">
            <v>22/04/2017 06 : 56 MARIELA.CHA : CSCse le menciona que se le autorizo un cambio y 20 días hábiles para laentregacliente cuenta con aparato dañado en domicilio51202200 móvil 5582066975 o 5582066977pide que se comunique con ellosantes de asistir al domicilio20/04/2017 22 : 39 GEARARDO.PA : CFA19/04/2017 02 : 45 ADOLFO.FER : TCF174: 7401150106/04/2017 01 : 24 ARANTXA.MON : TCF106/04/2017 01 : 23 ARANTXA.MON : NP505/04/2017 00 : 24 201767 : SEG 01-04-2017 SE ENVIA CORREO POR 5TAOCASION A REFACCIONES DEBIDO A QUE NO HAY INFORMACION DE FECHADE SURTIMIENTO O SOLUCION A CLIENTE FINAL EN CRM; P1A: 173331 PANEL 22-03-2017 OC-1008926; A0326/03/2017 00 : 47 201767 : SE ANEXA REPORTE RMA23/03/2017 05 : 21 201767 : P1A: 173331 PANEL 22-03-2017 OC-100892623/03/2017 05 : 02 201767 : PANEL DAÑADO15/03/2017 02 : 52 201767 : V1. 17/03/2017: 10 A.M. - 6 P.M.H-23746 SE ASIGNA T14COJ14/03/2017 06 : 29 ANA.ROSA : ODSWTPRDAV MORA SAN Y ESTADO DE PUEBLA</v>
          </cell>
          <cell r="AN111" t="str">
            <v>1TE50B8NUSCB</v>
          </cell>
          <cell r="AO111" t="str">
            <v>Smart</v>
          </cell>
          <cell r="AP111" t="str">
            <v>Hisense</v>
          </cell>
          <cell r="AQ111" t="str">
            <v>Opera</v>
          </cell>
          <cell r="AR111" t="str">
            <v>FHD 1920 x 1080</v>
          </cell>
          <cell r="AS111" t="str">
            <v>3TE50G165140G165140M010</v>
          </cell>
          <cell r="AT111">
            <v>28</v>
          </cell>
          <cell r="AU111" t="str">
            <v>50H7GB</v>
          </cell>
          <cell r="AV111" t="str">
            <v>3TE50G165140</v>
          </cell>
          <cell r="AW111" t="str">
            <v>G165140</v>
          </cell>
          <cell r="AX111" t="str">
            <v>M010</v>
          </cell>
          <cell r="AY111">
            <v>74011501</v>
          </cell>
          <cell r="AZ111">
            <v>51012436</v>
          </cell>
          <cell r="BA111">
            <v>80151758</v>
          </cell>
        </row>
        <row r="112">
          <cell r="D112">
            <v>60313205</v>
          </cell>
          <cell r="E112" t="str">
            <v xml:space="preserve">A  </v>
          </cell>
          <cell r="F112" t="str">
            <v>TV</v>
          </cell>
          <cell r="G112" t="str">
            <v>MARIA CRISTINA OROZCO MENDOZA</v>
          </cell>
          <cell r="H112" t="str">
            <v>CALLE LEO MZ 6 LT 17 SAGITARIO 7 JOSEFA ORTIZ DE DOMINGUEZ ECATEPEC CP. 55117</v>
          </cell>
          <cell r="I112">
            <v>5534475907</v>
          </cell>
          <cell r="J112" t="str">
            <v>HISENSE</v>
          </cell>
          <cell r="K112" t="str">
            <v>50K20DW</v>
          </cell>
          <cell r="L112" t="str">
            <v>50G143291H05618</v>
          </cell>
          <cell r="M112" t="str">
            <v>TICKET TELMEX VDC 000144966</v>
          </cell>
          <cell r="N112">
            <v>10120.879999999999</v>
          </cell>
          <cell r="O112">
            <v>42094</v>
          </cell>
          <cell r="P112">
            <v>42816</v>
          </cell>
          <cell r="Q112">
            <v>201767</v>
          </cell>
          <cell r="R112" t="str">
            <v>06/04/2017 01 : 07  ARANTXA.MON : NP5/201767 : P1A: 173331 PANEL    22-03-2017   OC-1008921</v>
          </cell>
          <cell r="S112" t="str">
            <v>EQUIPO EN DOMICILIO DE CLIENTE - ZONA FO</v>
          </cell>
          <cell r="T112" t="str">
            <v xml:space="preserve">ANDREA LEGORRETA               </v>
          </cell>
          <cell r="U112" t="str">
            <v>2017-04-11</v>
          </cell>
          <cell r="V112" t="str">
            <v>Centro</v>
          </cell>
          <cell r="W112" t="str">
            <v>COMPLETADO</v>
          </cell>
          <cell r="X112" t="str">
            <v>CLIENTE</v>
          </cell>
          <cell r="Y112">
            <v>42796</v>
          </cell>
          <cell r="Z112">
            <v>722</v>
          </cell>
          <cell r="AA112" t="str">
            <v>M012</v>
          </cell>
          <cell r="AB112" t="str">
            <v>T173331/Panel - PANEL</v>
          </cell>
          <cell r="AC112" t="str">
            <v>OC-1008921</v>
          </cell>
          <cell r="AD112" t="str">
            <v>Ecatep/sagitario 7(josefa O. de Domin.)</v>
          </cell>
          <cell r="AE112" t="str">
            <v>MEX</v>
          </cell>
          <cell r="AF112" t="str">
            <v>MX</v>
          </cell>
          <cell r="AG112" t="str">
            <v>10413112</v>
          </cell>
          <cell r="AH112" t="str">
            <v>MARIA CRISTINA OROZCO MENDOZA</v>
          </cell>
          <cell r="AI112" t="str">
            <v>Calle leo mz6 lt17</v>
          </cell>
          <cell r="AJ112" t="str">
            <v>26469930</v>
          </cell>
          <cell r="AK112" t="str">
            <v>5534475907</v>
          </cell>
          <cell r="AL112" t="str">
            <v>55117</v>
          </cell>
          <cell r="AM112" t="str">
            <v>20/04/2017 22 : 35 GEARARDO.PA : CFA20/04/2017 05 : 50 BRENDA.MORA : CSCSe le hace mención de la autorización del cf y el tiempo de entrega de20 días hábiles. TCF1PU-Cliente.19/04/2017 02 : 52 ADOLFO.FER : TCF174: 7401150506/04/2017 01 : 07 ARANTXA.MON : TCF106/04/2017 01 : 07 ARANTXA.MON : NP504/04/2017 01 : 32 201767 : SEG 01-04-2017 SE SOLICITA INFORMACION VIACORREO ELECTRONICO POR 4TA OCASION A REFACCIONES RESPECTO A LA FECHA DE SURTIMIENTO DE LA PIEZA, YA QUE NO HAY ACTUALIZACION ENCRM; P1A: 173331 PANEL 22-03-2017 OC-1008921; A0331/03/2017 08 : 06 201767 : SEG 30-03-2017 SE SOLICITA INFORMACION VIACORREO ELECTRONICOPOR 3RA OCASION A REFACCIONES RESPECTO ALA FECHA DE SURTIMIENTO DE LA PIEZA, YA QUE NO HAY ACTUALIZACION EN CRM;P1A: 173331 PANEL 22-03-2017 OC-1008921; A0331/03/2017 07 : 18 GEARARDO.PA : SEG: DGR MA. ISABEL25/03/2017 05 : 35 201767 : SE ADJUNTA REPORTE RMA23/03/2017 05 : 16 201767 : P1A: 173331 PANEL 22-03-2017 OC-100892118/03/2017 04 : 39 201767 : PANEL (LEDS) DAÑADOS10/03/2017 01 : 23 ANA.LAURA : KMA:70$14008/03/2017 08 : 14 201767 : SKMA 70 KM $140.0003/03/2017 07 : 19 201767 : V1. 07/03/2017: 10 A.M. - 6 P.M.H-23549 SE ASIGNA T51OMJ03/03/2017 05 : 52 ANA.LAURA : CSCse corta llamada28/02/2017 05 : 56 GABRIELA.B : CSCSe Encuentra en atención por la recepción de documentos se pide Esperar24/02/2017 01 : 26 ANA.LAURA : ODSWTPTELMEX RD.-%AV. CENTRAL Y CAPRICORNIO</v>
          </cell>
          <cell r="AN112" t="str">
            <v>1TE50B8NUSCB</v>
          </cell>
          <cell r="AO112" t="str">
            <v>Smart</v>
          </cell>
          <cell r="AP112" t="str">
            <v>Hisense</v>
          </cell>
          <cell r="AQ112" t="str">
            <v>Opera</v>
          </cell>
          <cell r="AR112" t="str">
            <v>FHD 1920 x 1080</v>
          </cell>
          <cell r="AS112" t="str">
            <v>3TE50G165140G165140M010</v>
          </cell>
          <cell r="AT112">
            <v>28</v>
          </cell>
          <cell r="AU112" t="str">
            <v>50H7GB</v>
          </cell>
          <cell r="AV112" t="str">
            <v>3TE50G165140</v>
          </cell>
          <cell r="AW112" t="str">
            <v>G165140</v>
          </cell>
          <cell r="AX112" t="str">
            <v>M010</v>
          </cell>
          <cell r="AY112">
            <v>74011505</v>
          </cell>
          <cell r="AZ112">
            <v>51012440</v>
          </cell>
          <cell r="BA112">
            <v>80151753</v>
          </cell>
        </row>
        <row r="113">
          <cell r="D113">
            <v>60313816</v>
          </cell>
          <cell r="E113" t="str">
            <v xml:space="preserve">A  </v>
          </cell>
          <cell r="F113" t="str">
            <v>TV</v>
          </cell>
          <cell r="G113" t="str">
            <v>BLANCA RIZO</v>
          </cell>
          <cell r="H113" t="str">
            <v>FRANCISCO VILLA 59 COL. SANTA CRUZ TLALPIZAHUAC MUNICIPIO IXTAPALUCA CP 56560</v>
          </cell>
          <cell r="I113" t="str">
            <v>13142916</v>
          </cell>
          <cell r="J113" t="str">
            <v>HISENSE</v>
          </cell>
          <cell r="K113" t="str">
            <v>50K20DW</v>
          </cell>
          <cell r="L113" t="str">
            <v>50J140464H04994</v>
          </cell>
          <cell r="M113" t="str">
            <v>TC# 8769 4855 8844 4771 2797 2476 BODEGA DE AURRERA</v>
          </cell>
          <cell r="N113">
            <v>8390</v>
          </cell>
          <cell r="O113">
            <v>41977</v>
          </cell>
          <cell r="P113">
            <v>42809</v>
          </cell>
          <cell r="Q113">
            <v>201767</v>
          </cell>
          <cell r="R113" t="str">
            <v>28/03/2017 04 : 23  ERNESTO.HERN : NP5 / P1A: 173331 PANEL    15-03-2017   OC-1008706</v>
          </cell>
          <cell r="S113" t="str">
            <v>EQUIPO DAÑADO EN DOMICILIO DE CLIENTE (Z</v>
          </cell>
          <cell r="T113" t="str">
            <v xml:space="preserve">   ABRAHAM LAZCANO                </v>
          </cell>
          <cell r="U113" t="str">
            <v>2017-04-10</v>
          </cell>
          <cell r="V113" t="str">
            <v>Centro</v>
          </cell>
          <cell r="W113" t="str">
            <v>COMPLETADO</v>
          </cell>
          <cell r="X113" t="str">
            <v>CLIENTE</v>
          </cell>
          <cell r="Y113">
            <v>42803</v>
          </cell>
          <cell r="Z113">
            <v>832</v>
          </cell>
          <cell r="AA113" t="str">
            <v>M012</v>
          </cell>
          <cell r="AB113" t="str">
            <v>T173331/Panel - PANEL</v>
          </cell>
          <cell r="AC113" t="str">
            <v>OC-1008706</v>
          </cell>
          <cell r="AD113" t="str">
            <v>Ixtapaluca/Sta Cruz Tlatizahuac</v>
          </cell>
          <cell r="AE113" t="str">
            <v>MEX</v>
          </cell>
          <cell r="AF113" t="str">
            <v>MX</v>
          </cell>
          <cell r="AG113" t="str">
            <v>10414055</v>
          </cell>
          <cell r="AH113" t="str">
            <v>BLANCA RIZO</v>
          </cell>
          <cell r="AI113" t="str">
            <v>59 Francisco Villa</v>
          </cell>
          <cell r="AJ113" t="str">
            <v>13142916</v>
          </cell>
          <cell r="AK113">
            <v>0</v>
          </cell>
          <cell r="AL113" t="str">
            <v>56560</v>
          </cell>
          <cell r="AM113" t="str">
            <v>19/04/2017 03 : 10 ADOLFO.FER : TCF174:7401151512/04/2017 05 : 21 GABRIELA.B : CSCSe Brinda información de CF Se pide Esperar07/04/2017 22 : 50 GABRIELA.B : CSCSe brinda información de CF se informa tiempo de espera01/04/2017 10 : 14 MARCO.DIAZ : TCF1 TCF1PU CLIENTEINF. JOSUE. DMC28/03/2017 04 : 23 ERNESTO.HERN : TCF128/03/2017 04 : 23 ERNESTO.HERN : NP520/03/2017 10 : 07 201767 : SEG SE MANDA CORREO A REFACCIONES PARASOLICITAR FECHA DE SURTIMIENTO O SOLUCION PARA CLIENTE FINAL, YA QUE AL DIA DE HOY NO HAY RESPUESTA VIA CORREO O CRM. A03; P1A: 173331PANEL 15-03-2017 OC-100870617/03/2017 23 : 38 ANA.LAURA : KMA:72$14416/03/2017 23 : 40 201767 : SE ANEXA REPORTE RMA16/03/2017 03 : 04 201767 : P1A: 173331 PANEL 15-03-2017 OC-100870616/03/2017 02 : 15 201767 : PENDIENTE SKMA 72 $ 14416/03/2017 00 : 13 201767 : PANEL DAÑADO14/03/2017 08 : 33 201767 : SKMA. 72 KM / $144.00 /13/03/2017 09 : 36 MA.ISABEL : SEG: DGR10/03/2017 09 : 14 201767 : V1. 14/03/2017: 10 A.M. - 6 P.M.H-23685 SE ASIGNA T52CAE10/03/2017 07 : 59 GABRIELA.B : ODSWTP10/03/2017 07 : 16 GABRIELA.B : RD % LEY 6 DE ENERO Y PLAN DE AYALA</v>
          </cell>
          <cell r="AN113" t="str">
            <v>1TE50B8NUSCB</v>
          </cell>
          <cell r="AO113" t="str">
            <v>Smart</v>
          </cell>
          <cell r="AP113" t="str">
            <v>Hisense</v>
          </cell>
          <cell r="AQ113" t="str">
            <v>Opera</v>
          </cell>
          <cell r="AR113" t="str">
            <v>FHD 1920 x 1080</v>
          </cell>
          <cell r="AS113" t="str">
            <v>3TE50G165140G165140M010</v>
          </cell>
          <cell r="AT113">
            <v>28</v>
          </cell>
          <cell r="AU113" t="str">
            <v>50H7GB</v>
          </cell>
          <cell r="AV113" t="str">
            <v>3TE50G165140</v>
          </cell>
          <cell r="AW113" t="str">
            <v>G165140</v>
          </cell>
          <cell r="AX113" t="str">
            <v>M010</v>
          </cell>
          <cell r="AY113">
            <v>74011515</v>
          </cell>
          <cell r="AZ113">
            <v>51012450</v>
          </cell>
          <cell r="BA113">
            <v>80151754</v>
          </cell>
        </row>
        <row r="114">
          <cell r="D114">
            <v>60313807</v>
          </cell>
          <cell r="E114" t="str">
            <v xml:space="preserve">A  </v>
          </cell>
          <cell r="F114" t="str">
            <v>TV</v>
          </cell>
          <cell r="G114" t="str">
            <v>DANIELA ORTEGA</v>
          </cell>
          <cell r="H114" t="str">
            <v>MIXTECAS MZ 428A LOTE 3 COL. CIUDAD AZTECA 2DA SECCION ECATEPEC CP 55120</v>
          </cell>
          <cell r="I114" t="str">
            <v>5568153155</v>
          </cell>
          <cell r="J114" t="str">
            <v>HISENSE</v>
          </cell>
          <cell r="K114" t="str">
            <v>50K20DW</v>
          </cell>
          <cell r="L114" t="str">
            <v>50J140464H00541</v>
          </cell>
          <cell r="M114" t="str">
            <v>POLIZA DE GARANTIA</v>
          </cell>
          <cell r="N114">
            <v>0</v>
          </cell>
          <cell r="O114">
            <v>41873</v>
          </cell>
          <cell r="P114">
            <v>42816</v>
          </cell>
          <cell r="Q114">
            <v>201767</v>
          </cell>
          <cell r="R114" t="str">
            <v>30/03/2017 01 : 15  ERNESTO.HERN : NP5 / P1A: 173331 PANEL   22-03-2017    OC-1008953</v>
          </cell>
          <cell r="S114" t="str">
            <v>EQUIPO DAÑADO EN DOMICILIO DE CLIENTE (Z</v>
          </cell>
          <cell r="T114" t="str">
            <v xml:space="preserve">   ABRAHAM LAZCANO                </v>
          </cell>
          <cell r="U114" t="str">
            <v>2017-04-10</v>
          </cell>
          <cell r="V114" t="str">
            <v>Centro</v>
          </cell>
          <cell r="W114" t="str">
            <v>COMPLETADO</v>
          </cell>
          <cell r="X114" t="str">
            <v>CLIENTE</v>
          </cell>
          <cell r="Y114">
            <v>42803</v>
          </cell>
          <cell r="Z114">
            <v>943</v>
          </cell>
          <cell r="AA114" t="str">
            <v>M012</v>
          </cell>
          <cell r="AB114" t="str">
            <v>T173331/Panel - PANEL</v>
          </cell>
          <cell r="AC114" t="str">
            <v>OC-1008953</v>
          </cell>
          <cell r="AD114" t="str">
            <v>ciudad azteca 2da seccion</v>
          </cell>
          <cell r="AE114" t="str">
            <v>MEX</v>
          </cell>
          <cell r="AF114" t="str">
            <v>MX</v>
          </cell>
          <cell r="AG114" t="str">
            <v>10410812</v>
          </cell>
          <cell r="AH114" t="str">
            <v>DANIELA ORTEGA</v>
          </cell>
          <cell r="AI114" t="str">
            <v>mixtecas mz 428A Lote 3</v>
          </cell>
          <cell r="AJ114" t="str">
            <v>5568153155</v>
          </cell>
          <cell r="AK114">
            <v>0</v>
          </cell>
          <cell r="AL114" t="str">
            <v>55120</v>
          </cell>
          <cell r="AM114" t="str">
            <v>19/04/2017 03 : 18 ADOLFO.FER : TCF174: 7401152001/04/2017 10 : 13 MARCO.DIAZ : TCF1 TCF1PU CLIENTEINF. JOSUE. DMC30/03/2017 01 : 15 ERNESTO.HERN : TCF130/03/2017 01 : 15 ERNESTO.HERN : NP525/03/2017 05 : 16 201767 : SE ANEXA REPORTE RMA23/03/2017 08 : 35 201767 : P1A: 173331 PANEL 22-03-2017 OC-100895321/03/2017 22 : 40 ANA.LAURA : KMA:60$12018/03/2017 04 : 41 201767 : PANEL (LEDS) DAÑADO15/03/2017 04 : 49 ANA.LAURA : se envía correo a CSA14/03/2017 08 : 32 201767 : SKMA. 60 KM / $120.00 /13/03/2017 09 : 40 MA.ISABEL : SEG: DGR10/03/2017 09 : 03 201767 : V1. 14/03/2017: 10 A.M. - 6 P.M.H-23683 SE ASIGNA T51OMJ10/03/2017 07 : 31 ANA.LAURA : ODSWTPDA SEGUIMIENTO A LA ODS 60310876, 60310073 / SE VALIDA DON TALLER YCONFIRMA VISITA, SE ADJUNTA POLIZA</v>
          </cell>
          <cell r="AN114" t="str">
            <v>1TE50B8NUSCB</v>
          </cell>
          <cell r="AO114" t="str">
            <v>Smart</v>
          </cell>
          <cell r="AP114" t="str">
            <v>Hisense</v>
          </cell>
          <cell r="AQ114" t="str">
            <v>Opera</v>
          </cell>
          <cell r="AR114" t="str">
            <v>FHD 1920 x 1080</v>
          </cell>
          <cell r="AS114" t="str">
            <v>3TE50G165140G165140M010</v>
          </cell>
          <cell r="AT114">
            <v>28</v>
          </cell>
          <cell r="AU114" t="str">
            <v>50H7GB</v>
          </cell>
          <cell r="AV114" t="str">
            <v>3TE50G165140</v>
          </cell>
          <cell r="AW114" t="str">
            <v>G165140</v>
          </cell>
          <cell r="AX114" t="str">
            <v>M010</v>
          </cell>
          <cell r="AY114">
            <v>74011520</v>
          </cell>
          <cell r="AZ114">
            <v>51012455</v>
          </cell>
          <cell r="BA114">
            <v>80151755</v>
          </cell>
        </row>
        <row r="115">
          <cell r="D115">
            <v>60306877</v>
          </cell>
          <cell r="E115" t="str">
            <v>A</v>
          </cell>
          <cell r="F115" t="str">
            <v>TV</v>
          </cell>
          <cell r="G115" t="str">
            <v>BEST BUY / ADRIAN SORIA</v>
          </cell>
          <cell r="H115" t="str">
            <v>CARR. LA AURORA TEPOTZOTLAN KM 1 S/N, COL. RANCHO 4 MILPAS, CUAUTITLAN IZCALLI</v>
          </cell>
          <cell r="I115" t="str">
            <v>55 4316-2532</v>
          </cell>
          <cell r="J115" t="str">
            <v>HISENSE-SHARP</v>
          </cell>
          <cell r="K115" t="str">
            <v>LC-60N7000U</v>
          </cell>
          <cell r="L115" t="str">
            <v>60G1609J6H00541</v>
          </cell>
          <cell r="M115" t="str">
            <v>TICKET</v>
          </cell>
          <cell r="N115">
            <v>17999</v>
          </cell>
          <cell r="O115">
            <v>42694</v>
          </cell>
          <cell r="P115">
            <v>42731</v>
          </cell>
          <cell r="Q115">
            <v>201010</v>
          </cell>
          <cell r="R115" t="str">
            <v>PENDIENTE POR PANEL</v>
          </cell>
          <cell r="S115" t="str">
            <v>SE RECOGE EQUIPO SIN NINGUN ACCESORIO</v>
          </cell>
          <cell r="T115" t="str">
            <v xml:space="preserve">  VIRGINIA ANGUIANO               </v>
          </cell>
          <cell r="U115" t="str">
            <v>2017-01-04</v>
          </cell>
          <cell r="V115" t="str">
            <v>Centro</v>
          </cell>
          <cell r="W115" t="str">
            <v>COMPLETADO</v>
          </cell>
          <cell r="Y115">
            <v>42727</v>
          </cell>
          <cell r="Z115">
            <v>37</v>
          </cell>
          <cell r="AA115" t="str">
            <v>M010</v>
          </cell>
          <cell r="AD115" t="str">
            <v>Villa hermosa / onansa</v>
          </cell>
          <cell r="AE115" t="str">
            <v>TAB</v>
          </cell>
          <cell r="AF115" t="str">
            <v>MX</v>
          </cell>
          <cell r="AG115" t="str">
            <v>10407660</v>
          </cell>
          <cell r="AH115" t="str">
            <v>HECTOR ADOLFO LETRAN</v>
          </cell>
          <cell r="AI115" t="str">
            <v>99 4</v>
          </cell>
          <cell r="AJ115" t="str">
            <v>9932431147</v>
          </cell>
          <cell r="AK115" t="str">
            <v>9933973364</v>
          </cell>
          <cell r="AL115" t="str">
            <v>86030</v>
          </cell>
          <cell r="AM115" t="str">
            <v>30/12/2016 01 : 41 202419 : REPARACION DE SINTONIZADOR DE CANALES28/12/2016 00 : 48 202419 : RECOLECTADO.25/12/2016 01 : 48 202419 : V1:26-12-2016 A LAS 12:0020/12/2016 08 : 07 MARIELA.CHA : ODSWTP
NUEVA IMAGEN Y BONANZA 
FCAHADA BLANCA</v>
          </cell>
          <cell r="AN115" t="str">
            <v>3TE60G155268</v>
          </cell>
          <cell r="AO115" t="str">
            <v>Smart</v>
          </cell>
          <cell r="AP115" t="str">
            <v>Sharp</v>
          </cell>
          <cell r="AQ115" t="str">
            <v>Opera</v>
          </cell>
          <cell r="AR115" t="str">
            <v>UHD 3840 X 2160</v>
          </cell>
          <cell r="AS115" t="str">
            <v>3TE60G155268G155268M010</v>
          </cell>
          <cell r="AT115" t="str">
            <v>0</v>
          </cell>
          <cell r="AU115" t="str">
            <v>LC-60N7000U</v>
          </cell>
          <cell r="AV115" t="str">
            <v>3TE60G155268</v>
          </cell>
          <cell r="AW115" t="str">
            <v>G155268</v>
          </cell>
          <cell r="AX115" t="str">
            <v>M010</v>
          </cell>
          <cell r="AY115">
            <v>74011643</v>
          </cell>
          <cell r="AZ115">
            <v>51012579</v>
          </cell>
          <cell r="BA115">
            <v>80141038</v>
          </cell>
        </row>
        <row r="116">
          <cell r="D116">
            <v>60309359</v>
          </cell>
          <cell r="E116" t="str">
            <v>A</v>
          </cell>
          <cell r="F116" t="str">
            <v>TV</v>
          </cell>
          <cell r="G116" t="str">
            <v xml:space="preserve">ROSSANA RODARTE </v>
          </cell>
          <cell r="H116" t="str">
            <v>MATAMOROS NO. 334 COL PIEDRAS NEGRAS , ENSENADA B.C.</v>
          </cell>
          <cell r="I116">
            <v>6461375591</v>
          </cell>
          <cell r="J116" t="str">
            <v xml:space="preserve">HISENSE </v>
          </cell>
          <cell r="K116" t="str">
            <v>32H3B2</v>
          </cell>
          <cell r="L116" t="str">
            <v>32G1613E4H01554</v>
          </cell>
          <cell r="M116" t="str">
            <v>TICKET 1045237</v>
          </cell>
          <cell r="N116">
            <v>5331</v>
          </cell>
          <cell r="O116">
            <v>42562</v>
          </cell>
          <cell r="P116">
            <v>42852</v>
          </cell>
          <cell r="Q116">
            <v>201015</v>
          </cell>
          <cell r="R116" t="str">
            <v xml:space="preserve">
25/01/2017 06 : 21  ERNESTO.HERN : NP5
25/01/2017 04 : 07  LAURA.HERNA : ODSWTP
24/01/2017 04 : 51 201015 : P1 / PANEL , T190930 / OC - 1006520 </v>
          </cell>
          <cell r="S116" t="str">
            <v>SE PIDIO PANEL Y NO LO SURTIERON</v>
          </cell>
          <cell r="T116" t="str">
            <v xml:space="preserve">  Ricardo Sanchez Paniagua        </v>
          </cell>
          <cell r="U116" t="str">
            <v>2017/04/27</v>
          </cell>
          <cell r="V116" t="str">
            <v>Norte</v>
          </cell>
          <cell r="W116" t="str">
            <v>FIRMA</v>
          </cell>
          <cell r="X116" t="str">
            <v>TALLER</v>
          </cell>
          <cell r="Y116">
            <v>42753</v>
          </cell>
          <cell r="Z116">
            <v>191</v>
          </cell>
          <cell r="AA116" t="str">
            <v>M010</v>
          </cell>
          <cell r="AD116" t="str">
            <v>col piedras negras/ensenada</v>
          </cell>
          <cell r="AE116" t="str">
            <v>BC</v>
          </cell>
          <cell r="AF116" t="str">
            <v>MX</v>
          </cell>
          <cell r="AG116" t="str">
            <v>10410007</v>
          </cell>
          <cell r="AH116" t="str">
            <v>ROSSANA RODARTE</v>
          </cell>
          <cell r="AI116" t="str">
            <v>matamoros num 334</v>
          </cell>
          <cell r="AJ116" t="str">
            <v>66461375591</v>
          </cell>
          <cell r="AK116">
            <v>0</v>
          </cell>
          <cell r="AL116" t="str">
            <v>22830</v>
          </cell>
          <cell r="AM116" t="str">
            <v>11/02/2017 04 : 19 GERARDO.GRA : CSCse le indica a cliente proceso de CF y que estamos en espera de que seentregue equipo02/02/2017 06 : 47 MARCO.DIAZ : DULCE M TCF2***MODELO 32H5B2***SERIE32G163668H02062***ENVIADO A CTE FINAL***F. EMBARQUE 01 FEB 2017***CARSSA01/02/2017 05 : 36 MARCO.DIAZ : TCF174 7401039025/01/2017 06 : 21 ERNESTO.HERN : TCF125/01/2017 06 : 21 ERNESTO.HERN : NP525/01/2017 04 : 07 LAURA.HERNA : ODSWTP24/01/2017 04 : 51 201015 : P1 / PANEL , T190930 / OC - 1006520 SE HIZOPREDIAGNOSTICO DE ACUERDO A LA PLATICA SOSTENIDA CON EL CLIENTE / TCF1PU EQUIPO EN CASA DE CLIENTE24/01/2017 02 : 56 201015 : SPKA / TIJUANA - ENSENADA 222 KM IDA YVUELTA = $ 444.0018/01/2017 02 : 17 LAURA.HERNA : RD%CONSTITUYENTES Y NUEVA ROSITACERCA DE UN JARDIN DE NIÑOS ]"AMADO NERVO"</v>
          </cell>
          <cell r="AN116" t="str">
            <v>3TE32G155364</v>
          </cell>
          <cell r="AO116" t="str">
            <v>Básica</v>
          </cell>
          <cell r="AP116" t="str">
            <v>Hisense</v>
          </cell>
          <cell r="AQ116" t="str">
            <v>Opera</v>
          </cell>
          <cell r="AR116" t="str">
            <v>HD 1366 X 768</v>
          </cell>
          <cell r="AS116" t="str">
            <v>3TE32G1633F1G1633F1M010</v>
          </cell>
          <cell r="AT116" t="str">
            <v>0</v>
          </cell>
          <cell r="AU116" t="str">
            <v>32H3B2</v>
          </cell>
          <cell r="AV116" t="str">
            <v>3TE32G1633F1</v>
          </cell>
          <cell r="AW116" t="str">
            <v>G1633F1</v>
          </cell>
          <cell r="AX116" t="str">
            <v>M010</v>
          </cell>
          <cell r="AY116">
            <v>74012495</v>
          </cell>
          <cell r="AZ116">
            <v>51013421</v>
          </cell>
          <cell r="BA116">
            <v>80149537</v>
          </cell>
        </row>
        <row r="117">
          <cell r="D117">
            <v>60303248</v>
          </cell>
          <cell r="E117" t="str">
            <v xml:space="preserve"> D </v>
          </cell>
          <cell r="F117" t="str">
            <v>AC</v>
          </cell>
          <cell r="G117" t="str">
            <v>Raquel Cardenas</v>
          </cell>
          <cell r="H117" t="str">
            <v>Calle 3 Depto.5, # 141, Col. Lucero, C.P.87370, Matamoros, Tamaulipas</v>
          </cell>
          <cell r="I117">
            <v>8682473617</v>
          </cell>
          <cell r="J117" t="str">
            <v>HISENSE</v>
          </cell>
          <cell r="K117" t="str">
            <v>AS-12HR5FVNVQ-idu</v>
          </cell>
          <cell r="L117" t="str">
            <v>1KK0120T3N0POKFLMJ40110</v>
          </cell>
          <cell r="M117">
            <v>7281</v>
          </cell>
          <cell r="N117">
            <v>4045</v>
          </cell>
          <cell r="O117">
            <v>42249</v>
          </cell>
          <cell r="P117">
            <v>42703</v>
          </cell>
          <cell r="Q117">
            <v>201035</v>
          </cell>
          <cell r="R117" t="str">
            <v>14/12/2016 00 : 22  ERNESTO.HERN : NP5
29/11/2016 23 : 44 201607 :  OC-1004106 PEDIDO DE OPEN BRAVO</v>
          </cell>
          <cell r="S117" t="str">
            <v>Se le autoriza cambio fisico, dedido a l</v>
          </cell>
          <cell r="T117" t="str">
            <v xml:space="preserve"> Ana Lemus Moreno                 </v>
          </cell>
          <cell r="U117">
            <v>42881</v>
          </cell>
          <cell r="V117" t="str">
            <v>CENTRO</v>
          </cell>
          <cell r="X117" t="str">
            <v>CLIENTE</v>
          </cell>
          <cell r="Y117" t="e">
            <v>#N/A</v>
          </cell>
          <cell r="AD117" t="e">
            <v>#N/A</v>
          </cell>
          <cell r="AE117" t="e">
            <v>#N/A</v>
          </cell>
          <cell r="AF117" t="e">
            <v>#N/A</v>
          </cell>
          <cell r="AG117" t="e">
            <v>#N/A</v>
          </cell>
          <cell r="AH117" t="e">
            <v>#N/A</v>
          </cell>
          <cell r="AI117" t="e">
            <v>#N/A</v>
          </cell>
          <cell r="AJ117" t="e">
            <v>#N/A</v>
          </cell>
          <cell r="AK117" t="e">
            <v>#N/A</v>
          </cell>
          <cell r="AL117" t="e">
            <v>#N/A</v>
          </cell>
          <cell r="AM117" t="e">
            <v>#N/A</v>
          </cell>
          <cell r="AN117" t="str">
            <v>GKK012NKA026</v>
          </cell>
          <cell r="AO117" t="e">
            <v>#N/A</v>
          </cell>
          <cell r="AP117" t="e">
            <v>#N/A</v>
          </cell>
          <cell r="AQ117" t="e">
            <v>#N/A</v>
          </cell>
          <cell r="AR117" t="e">
            <v>#N/A</v>
          </cell>
          <cell r="AS117" t="str">
            <v/>
          </cell>
          <cell r="AT117" t="e">
            <v>#N/A</v>
          </cell>
        </row>
        <row r="118">
          <cell r="D118">
            <v>60318456</v>
          </cell>
          <cell r="E118" t="str">
            <v xml:space="preserve">A   </v>
          </cell>
          <cell r="F118" t="str">
            <v>TV</v>
          </cell>
          <cell r="G118" t="str">
            <v>JUAN JOSE REYES NAVA</v>
          </cell>
          <cell r="H118" t="str">
            <v>ALVARO OBREGON 73,COL.SANTA ANITA,IZTACALCO CP 08300</v>
          </cell>
          <cell r="I118" t="str">
            <v>55 3949 7351 / 5531 2300</v>
          </cell>
          <cell r="J118" t="str">
            <v>HISENSE</v>
          </cell>
          <cell r="K118" t="str">
            <v>32K20DW</v>
          </cell>
          <cell r="L118" t="str">
            <v>32J140915H07490</v>
          </cell>
          <cell r="M118">
            <v>792201892139</v>
          </cell>
          <cell r="N118">
            <v>0</v>
          </cell>
          <cell r="O118">
            <v>42884</v>
          </cell>
          <cell r="P118">
            <v>42872</v>
          </cell>
          <cell r="Q118">
            <v>201057</v>
          </cell>
          <cell r="R118" t="str">
            <v>19/05/2017 04 : 23  ARANTXA.MON : TCF1
19/05/2017 04 : 23  ARANTXA.MON : Se autoriza NP5; INFORMACION CORRECTA
18/05/2017 05 : 43 201057 : P1A: SE SOLICITA #T171979,PANEL,OC-1010892</v>
          </cell>
          <cell r="S118" t="str">
            <v xml:space="preserve"> EQUIPO EN CSA</v>
          </cell>
          <cell r="T118" t="str">
            <v xml:space="preserve"> MARIBEL SASTRE HERNANDEZ         </v>
          </cell>
          <cell r="U118">
            <v>42881</v>
          </cell>
          <cell r="X118" t="str">
            <v>TALLER</v>
          </cell>
          <cell r="Y118">
            <v>42870</v>
          </cell>
          <cell r="AD118" t="str">
            <v>santa anita/Iztacalco</v>
          </cell>
          <cell r="AE118" t="str">
            <v>DF</v>
          </cell>
          <cell r="AF118" t="str">
            <v>MX</v>
          </cell>
          <cell r="AG118" t="str">
            <v>10418213</v>
          </cell>
          <cell r="AH118" t="str">
            <v>JUAN JOSE REYES NAVA</v>
          </cell>
          <cell r="AI118" t="str">
            <v>73 alvaro obregon</v>
          </cell>
          <cell r="AJ118" t="str">
            <v>55312300</v>
          </cell>
          <cell r="AK118" t="str">
            <v>santa anita/Iztacalco</v>
          </cell>
          <cell r="AL118" t="str">
            <v>08300</v>
          </cell>
          <cell r="AM118" t="str">
            <v>19/05/2017 04 : 23 ARANTXA.MON : TCF119/05/2017 04 : 23 ARANTXA.MON : Se autoriza NP5; INFORMACION CORRECTA18/05/2017 05 : 43 201057 : P1A: SE SOLICITA #T171979,PANEL,OC-1010892,17/05/201716/05/2017 05 : 10 201057 : V1: SE LLAMO A CTE 15/05/2017, SE AGENDAVISITA PARA MARTES 16/05/2017, HORARIO ABIERTO DE 9:00 A 18:0013/05/2017 05 : 14 GABRIELA.B : ODSWTPCONGRESO DE LAUNION Y EMILIO CARRANZA,CERCA DEL METRO SANTA ANITA</v>
          </cell>
          <cell r="AN118" t="str">
            <v>3TE32G143053</v>
          </cell>
          <cell r="AO118" t="str">
            <v>Smart</v>
          </cell>
          <cell r="AP118" t="str">
            <v>Hisense</v>
          </cell>
          <cell r="AQ118" t="str">
            <v>Opera</v>
          </cell>
          <cell r="AR118" t="str">
            <v>HD 1366 X 768</v>
          </cell>
          <cell r="AS118" t="str">
            <v>GTE32G153355CRMM012</v>
          </cell>
          <cell r="AT118">
            <v>4</v>
          </cell>
          <cell r="AU118" t="str">
            <v>32H5B</v>
          </cell>
          <cell r="AV118" t="str">
            <v>GTE32G153355</v>
          </cell>
          <cell r="AW118" t="str">
            <v>CRM</v>
          </cell>
          <cell r="AX118" t="str">
            <v>M012</v>
          </cell>
          <cell r="AY118">
            <v>74012915</v>
          </cell>
          <cell r="AZ118">
            <v>51013833</v>
          </cell>
        </row>
        <row r="119">
          <cell r="D119">
            <v>60318463</v>
          </cell>
          <cell r="E119" t="str">
            <v xml:space="preserve">A   </v>
          </cell>
          <cell r="F119" t="str">
            <v>TV</v>
          </cell>
          <cell r="G119" t="str">
            <v>JUAN ANTONIO DOMINGUEZ GONZALEZ</v>
          </cell>
          <cell r="H119" t="str">
            <v>OBRERO MUNDIAL SUR MZ.15 LT.11,COL.UHALLEPETLALLI,IZTAPALAPA CP 09960</v>
          </cell>
          <cell r="I119" t="str">
            <v>55 3268 4283</v>
          </cell>
          <cell r="J119" t="str">
            <v>SHARP</v>
          </cell>
          <cell r="K119" t="str">
            <v>LC-40N5000U</v>
          </cell>
          <cell r="L119" t="str">
            <v>40G161734H00699</v>
          </cell>
          <cell r="M119">
            <v>590156</v>
          </cell>
          <cell r="N119">
            <v>6265</v>
          </cell>
          <cell r="O119">
            <v>42856</v>
          </cell>
          <cell r="P119">
            <v>42872</v>
          </cell>
          <cell r="Q119">
            <v>201057</v>
          </cell>
          <cell r="R119" t="str">
            <v>19/05/2017 04 : 24  ARANTXA.MON : TCF1
19/05/2017 04 : 24  ARANTXA.MON : Se autoriza NP5; INFORMACION CORRECTA
18/05/2017 05 : 42 201057 : P1A:SE SOLICITA #T197203,PCB MAIN,OC-1010893</v>
          </cell>
          <cell r="S119" t="str">
            <v xml:space="preserve"> EQUIPO EN CSA DE CLIENTE</v>
          </cell>
          <cell r="T119" t="str">
            <v xml:space="preserve"> MARIBEL SASTRE HERNANDEZ         </v>
          </cell>
          <cell r="U119">
            <v>42881</v>
          </cell>
          <cell r="X119" t="str">
            <v>CLIENTE</v>
          </cell>
          <cell r="Y119">
            <v>42870</v>
          </cell>
          <cell r="AD119" t="str">
            <v>Iztapalapa/Uhallepetlalli</v>
          </cell>
          <cell r="AE119" t="str">
            <v>DF</v>
          </cell>
          <cell r="AF119" t="str">
            <v>MX</v>
          </cell>
          <cell r="AG119" t="str">
            <v>10418071</v>
          </cell>
          <cell r="AH119" t="str">
            <v>JUAN ANTONIO DOMINGUEZ GONZALEZ</v>
          </cell>
          <cell r="AI119" t="str">
            <v>Obrero Mundial Sur Mz 15 Lt11</v>
          </cell>
          <cell r="AJ119" t="str">
            <v>0445532684283</v>
          </cell>
          <cell r="AK119" t="str">
            <v>Iztapalapa/Uhallepetlalli</v>
          </cell>
          <cell r="AL119" t="str">
            <v>09960</v>
          </cell>
          <cell r="AM119" t="str">
            <v>19/05/2017 04 : 24 ARANTXA.MON : TCF119/05/2017 04 : 24 ARANTXA.MON : Se autoriza NP5; INFORMACION CORRECTA18/05/2017 05 : 42 201057 : P1A:SE SOLICITA #T197203,PCB MAIN,OC-1010893,17/05/201716/05/2017 05 : 07 201057 : V1: SE LLAMO A CTE 15/05/2017, SE AGENDAVISITA PARA MARTES 16/05/2017, HORARIO ABIERTO DE 9:00 A 18:0016/05/2017 04 : 25 BRENDA.MORA : ODSWTPENTRE PIRAÑA Y EJERCITO DEL SUR</v>
          </cell>
          <cell r="AN119" t="str">
            <v>3TE40G155275</v>
          </cell>
          <cell r="AO119" t="str">
            <v>Smart</v>
          </cell>
          <cell r="AP119" t="str">
            <v>Sharp</v>
          </cell>
          <cell r="AQ119" t="str">
            <v>Opera</v>
          </cell>
          <cell r="AR119" t="str">
            <v>FHD 1920 x 1080</v>
          </cell>
          <cell r="AS119" t="str">
            <v>3TE40G163212G163212M010</v>
          </cell>
          <cell r="AT119">
            <v>1</v>
          </cell>
          <cell r="AU119" t="str">
            <v>LC-40N5000U</v>
          </cell>
          <cell r="AV119" t="str">
            <v>3TE40G163212</v>
          </cell>
          <cell r="AW119" t="str">
            <v>G163212</v>
          </cell>
          <cell r="AX119" t="str">
            <v>M010</v>
          </cell>
          <cell r="AY119">
            <v>74012916</v>
          </cell>
          <cell r="AZ119">
            <v>51013834</v>
          </cell>
        </row>
        <row r="120">
          <cell r="D120">
            <v>60318440</v>
          </cell>
          <cell r="E120" t="str">
            <v xml:space="preserve">A   </v>
          </cell>
          <cell r="F120" t="str">
            <v>TV</v>
          </cell>
          <cell r="G120" t="str">
            <v>YURACY ALEXANDRE MONNIER</v>
          </cell>
          <cell r="H120" t="str">
            <v>PARROQUIA 517 DEPTO.2,COL.DEL VALLE,BENITO JUAREZ CP 03100</v>
          </cell>
          <cell r="I120" t="str">
            <v>3666 4642 / 55 2970 4896</v>
          </cell>
          <cell r="J120" t="str">
            <v>HISENSE</v>
          </cell>
          <cell r="K120" t="str">
            <v>55H7B</v>
          </cell>
          <cell r="L120" t="str">
            <v>55G1623K3H00526</v>
          </cell>
          <cell r="M120">
            <v>74563502</v>
          </cell>
          <cell r="N120">
            <v>14624.44</v>
          </cell>
          <cell r="O120">
            <v>42825</v>
          </cell>
          <cell r="P120">
            <v>42871</v>
          </cell>
          <cell r="Q120">
            <v>201057</v>
          </cell>
          <cell r="R120" t="str">
            <v>19/05/2017 04 : 28  ARANTXA.MON : TCF1
19/05/2017 04 : 27  ARANTXA.MON : Se autoriza NP5; INFORMACION CORRECTA
18/05/2017 05 : 36 201057 : P1A: SE SOLICITA #T203716,OC-1010897,PANEL</v>
          </cell>
          <cell r="S120" t="str">
            <v xml:space="preserve"> EQUIPO EN CSA DE CLIENTE</v>
          </cell>
          <cell r="T120" t="str">
            <v xml:space="preserve"> MARIBEL SASTRE HERNANDEZ         </v>
          </cell>
          <cell r="U120">
            <v>42881</v>
          </cell>
          <cell r="X120" t="str">
            <v>CLIENTE</v>
          </cell>
          <cell r="Y120">
            <v>42870</v>
          </cell>
          <cell r="AD120" t="str">
            <v>col del valle/benito juarez</v>
          </cell>
          <cell r="AE120" t="str">
            <v>DF</v>
          </cell>
          <cell r="AF120" t="str">
            <v>MX</v>
          </cell>
          <cell r="AG120" t="str">
            <v>10417671</v>
          </cell>
          <cell r="AH120" t="str">
            <v>YURACY ALEXANDRE MONNIER</v>
          </cell>
          <cell r="AI120" t="str">
            <v>517 Parroquia Depto 2</v>
          </cell>
          <cell r="AJ120" t="str">
            <v>0445529704896</v>
          </cell>
          <cell r="AK120" t="str">
            <v>col del valle/benito juarez</v>
          </cell>
          <cell r="AL120" t="str">
            <v>03100</v>
          </cell>
          <cell r="AM120" t="str">
            <v>19/05/2017 04 : 28 ARANTXA.MON : TCF119/05/2017 04 : 27 ARANTXA.MON : Se autoriza NP5; INFORMACION CORRECTA18/05/2017 05 : 36 201057 : P1A: SE SOLICITA #T203716,OC-1010897,PANEL,17/05/201716/05/2017 03 : 08 201057 : V1: SE LLAMO A CTE 15/05/2017, SE CONFIRMAVISITA PARA MARTES 16/05/2017, HORARIO ABIERTO DE 9:00 A 18:0016/05/2017 00 : 28 GABRIELA.B : RD%EN LA ESQ. DE JOSÉ LINARES UNACUADRA ANTES DE AV. COYOACÁN A UN LADO DE LA FARMACIA UNIÓN.</v>
          </cell>
          <cell r="AN120" t="str">
            <v>3TE55G1523B1</v>
          </cell>
          <cell r="AO120" t="str">
            <v>Smart</v>
          </cell>
          <cell r="AP120" t="str">
            <v>Hisense</v>
          </cell>
          <cell r="AQ120" t="str">
            <v>Opera</v>
          </cell>
          <cell r="AR120" t="str">
            <v>UHD 3840 X 2160</v>
          </cell>
          <cell r="AS120" t="str">
            <v>3TE55G1623K3G1623K3M010</v>
          </cell>
          <cell r="AT120">
            <v>14</v>
          </cell>
          <cell r="AU120" t="str">
            <v>55H7B</v>
          </cell>
          <cell r="AV120" t="str">
            <v>3TE55G1623K3</v>
          </cell>
          <cell r="AW120" t="str">
            <v>G1623K3</v>
          </cell>
          <cell r="AX120" t="str">
            <v>M010</v>
          </cell>
          <cell r="AY120">
            <v>74012917</v>
          </cell>
          <cell r="AZ120">
            <v>51013835</v>
          </cell>
        </row>
        <row r="121">
          <cell r="D121">
            <v>60318384</v>
          </cell>
          <cell r="E121" t="str">
            <v xml:space="preserve">A   </v>
          </cell>
          <cell r="F121" t="str">
            <v>TV</v>
          </cell>
          <cell r="G121" t="str">
            <v>ALEJANDRO GALVAN CALDERON</v>
          </cell>
          <cell r="H121" t="str">
            <v>MANATI # 36,COL.SAN PEDRO SACATENCO,GAM CP 07360</v>
          </cell>
          <cell r="I121" t="str">
            <v>55 6572 1060</v>
          </cell>
          <cell r="J121" t="str">
            <v>HISENSE</v>
          </cell>
          <cell r="K121" t="str">
            <v>55H7G</v>
          </cell>
          <cell r="L121" t="str">
            <v>55J141036H00416</v>
          </cell>
          <cell r="M121">
            <v>245814</v>
          </cell>
          <cell r="N121">
            <v>12195.78</v>
          </cell>
          <cell r="O121">
            <v>41960</v>
          </cell>
          <cell r="P121">
            <v>42871</v>
          </cell>
          <cell r="Q121">
            <v>201057</v>
          </cell>
          <cell r="R121" t="str">
            <v>19/05/2017 04 : 30  ARANTXA.MON : TCF1
19/05/2017 04 : 30  ARANTXA.MON : Se autoriza NP5; INFORMACION CORRECTA
18/05/2017 05 : 30 201057 : P1A: SE SOLICITA #T174138,PANEL,OC-1010899,</v>
          </cell>
          <cell r="S121" t="str">
            <v xml:space="preserve"> EQUIPO EN CSA DE CLIENTE</v>
          </cell>
          <cell r="T121" t="str">
            <v xml:space="preserve"> MARIBEL SASTRE HERNANDEZ         </v>
          </cell>
          <cell r="U121">
            <v>42881</v>
          </cell>
          <cell r="X121" t="str">
            <v>CLIENTE</v>
          </cell>
          <cell r="Y121">
            <v>42867</v>
          </cell>
          <cell r="AD121" t="str">
            <v>Gustavo Madero/San pedro sacatenco</v>
          </cell>
          <cell r="AE121" t="str">
            <v>DF</v>
          </cell>
          <cell r="AF121" t="str">
            <v>MX</v>
          </cell>
          <cell r="AG121" t="str">
            <v>10417017</v>
          </cell>
          <cell r="AH121" t="str">
            <v>ALEJANDRO GALVAN CALDERON</v>
          </cell>
          <cell r="AI121" t="str">
            <v>MANATI NUM 36</v>
          </cell>
          <cell r="AJ121" t="str">
            <v>5565721060</v>
          </cell>
          <cell r="AK121" t="str">
            <v>Gustavo Madero/San pedro sacatenco</v>
          </cell>
          <cell r="AL121" t="str">
            <v>07360</v>
          </cell>
          <cell r="AM121" t="str">
            <v>19/05/2017 04 : 30 ARANTXA.MON : TCF119/05/2017 04 : 30 ARANTXA.MON : Se autoriza NP5; INFORMACION CORRECTA18/05/2017 05 : 30 201057 : P1A: SE SOLICITA #T174138,PANEL,OC-1010899,17/05/201713/05/2017 05 : 56 201057 : V1: SE LLAMA A CLIENTE 12/05/2017 16:50 SECONFIRMA VISITA DEL TECNICO PARA EL DIA LUNES 15/05/2017 EN UN HORARIO ABIERTO DE 9 AM A 6 PM13/05/2017 05 : 42 ANA.ROSA : ODSWTP ODSWTPRDARACAZU Y MANAOS</v>
          </cell>
          <cell r="AN121" t="str">
            <v>3TE55J141036</v>
          </cell>
          <cell r="AO121" t="e">
            <v>#N/A</v>
          </cell>
          <cell r="AP121" t="e">
            <v>#N/A</v>
          </cell>
          <cell r="AQ121" t="e">
            <v>#N/A</v>
          </cell>
          <cell r="AR121" t="e">
            <v>#N/A</v>
          </cell>
          <cell r="AS121" t="str">
            <v>3TE55G1623K3G1623K3M010</v>
          </cell>
          <cell r="AT121">
            <v>14</v>
          </cell>
          <cell r="AU121" t="str">
            <v>55H7B</v>
          </cell>
          <cell r="AV121" t="str">
            <v>3TE55G1623K3</v>
          </cell>
          <cell r="AW121" t="str">
            <v>G1623K3</v>
          </cell>
          <cell r="AX121" t="str">
            <v>M010</v>
          </cell>
          <cell r="AY121">
            <v>74012919</v>
          </cell>
          <cell r="AZ121">
            <v>51013837</v>
          </cell>
        </row>
        <row r="122">
          <cell r="D122">
            <v>60318372</v>
          </cell>
          <cell r="E122" t="str">
            <v xml:space="preserve">A   </v>
          </cell>
          <cell r="F122" t="str">
            <v>TV</v>
          </cell>
          <cell r="G122" t="str">
            <v>SERGIO JIMENEZ</v>
          </cell>
          <cell r="H122" t="str">
            <v>ESCUADRON 201 # 3,COL.SAN MATEO TEZOQUILPAN,CHALCO CP 56647</v>
          </cell>
          <cell r="I122" t="str">
            <v>2586 1314 / 55 6020 2256</v>
          </cell>
          <cell r="J122" t="str">
            <v>HISENSE</v>
          </cell>
          <cell r="K122" t="str">
            <v>50K20DW</v>
          </cell>
          <cell r="L122" t="str">
            <v>50J14064H00261</v>
          </cell>
          <cell r="M122">
            <v>194070</v>
          </cell>
          <cell r="N122">
            <v>10120.950000000001</v>
          </cell>
          <cell r="O122">
            <v>41914</v>
          </cell>
          <cell r="P122">
            <v>42870</v>
          </cell>
          <cell r="Q122">
            <v>201057</v>
          </cell>
          <cell r="R122" t="str">
            <v>119/05/2017 04 : 30  ARANTXA.MON : TCF1
19/05/2017 04 : 30  ARANTXA.MON : Se autoriza NP5; INFORMACION CORRECTA
18/05/2017 05 : 30 201057 : P1A: SE SOLICITA #T174138,PANEL,OC-1010899</v>
          </cell>
          <cell r="S122" t="str">
            <v xml:space="preserve"> EQUIPO EN CSA</v>
          </cell>
          <cell r="T122" t="str">
            <v xml:space="preserve"> MARIBEL SASTRE HERNANDEZ         </v>
          </cell>
          <cell r="U122">
            <v>42881</v>
          </cell>
          <cell r="X122" t="str">
            <v>TALLER</v>
          </cell>
          <cell r="Y122">
            <v>42867</v>
          </cell>
          <cell r="AD122" t="str">
            <v>chalco /san mateo tezoquilpan</v>
          </cell>
          <cell r="AE122" t="str">
            <v>MEX</v>
          </cell>
          <cell r="AF122" t="str">
            <v>MX</v>
          </cell>
          <cell r="AG122" t="str">
            <v>10418203</v>
          </cell>
          <cell r="AH122" t="str">
            <v>SERGIO JIMENEZ</v>
          </cell>
          <cell r="AI122" t="str">
            <v>escuadron 201 num 3</v>
          </cell>
          <cell r="AJ122" t="str">
            <v>5560202256</v>
          </cell>
          <cell r="AK122" t="str">
            <v>chalco /san mateo tezoquilpan</v>
          </cell>
          <cell r="AL122" t="str">
            <v>56647</v>
          </cell>
          <cell r="AM122" t="str">
            <v>18/05/2017 07 : 50 ARANTXA.MON : TCF118/05/2017 07 : 50 ARANTXA.MON : Se autoriza NP5; INFORMACION CORRECTA17/05/2017 06 : 43 201057 : P1A: SE SOLICITA #T173331,PANEL,OC-1010855,16/05/201713/05/2017 04 : 40 201057 : V1: SE LE LLAMO A CLIENTE 12/05/2017 15:38 YSE CONFIRMA VISITA DEL TECNICO PARA EL LUNES 15/05/2017 EN UN HORARIO ABIERTO DE 9 AM A 6 PM13/05/2017 04 : 15 GERARDO.GRA : CSCSeñor de la 3ra Edad, no sabe utilizar whatss ni correo , clientepresentara documentos en cuanto acudan a la visita13/05/2017 04 : 12 GERARDO.GRA : ODSWTPRD...ENTRE LA CALLE DE NICOLAS ROMERO EUGENIO ZAPATA, JUNTO A UNAIGLESIA</v>
          </cell>
          <cell r="AN122" t="str">
            <v>1TE50B8NUSCB</v>
          </cell>
          <cell r="AO122" t="str">
            <v>Smart</v>
          </cell>
          <cell r="AP122" t="str">
            <v>Hisense</v>
          </cell>
          <cell r="AQ122" t="str">
            <v>Opera</v>
          </cell>
          <cell r="AR122" t="str">
            <v>FHD 1920 x 1080</v>
          </cell>
          <cell r="AS122" t="str">
            <v>3TE55G1623K3G1623K3M010</v>
          </cell>
          <cell r="AT122">
            <v>14</v>
          </cell>
          <cell r="AU122" t="str">
            <v>55H7B</v>
          </cell>
          <cell r="AV122" t="str">
            <v>3TE55G1623K3</v>
          </cell>
          <cell r="AW122" t="str">
            <v>G1623K3</v>
          </cell>
          <cell r="AX122" t="str">
            <v>M010</v>
          </cell>
          <cell r="AY122">
            <v>74012920</v>
          </cell>
          <cell r="AZ122">
            <v>51013838</v>
          </cell>
        </row>
        <row r="123">
          <cell r="D123">
            <v>60317957</v>
          </cell>
          <cell r="E123" t="str">
            <v>E</v>
          </cell>
          <cell r="F123" t="str">
            <v>TV</v>
          </cell>
          <cell r="G123" t="str">
            <v>ALBERTO SARAIN LIMA MERINO</v>
          </cell>
          <cell r="H123" t="str">
            <v>CALLE TALES DE MILETO N. 161 COLONIA VALLE DEL SOL C.P 72565, PUEBLA, PUE.</v>
          </cell>
          <cell r="I123" t="str">
            <v>222 2454310-2222457074</v>
          </cell>
          <cell r="J123" t="str">
            <v>HISENSE</v>
          </cell>
          <cell r="K123" t="str">
            <v>40D37</v>
          </cell>
          <cell r="L123" t="str">
            <v>40M154812H04114</v>
          </cell>
          <cell r="M123" t="str">
            <v>FACTURA:IWADN166415</v>
          </cell>
          <cell r="N123">
            <v>4309.4799999999996</v>
          </cell>
          <cell r="O123">
            <v>42400</v>
          </cell>
          <cell r="P123">
            <v>42816</v>
          </cell>
          <cell r="Q123">
            <v>201032</v>
          </cell>
          <cell r="R123" t="str">
            <v>09/05/2017 03 : 11  ANA.ROSA : TCFER
CLIENTE NO ACEPTA CF DEL ODS  60313990</v>
          </cell>
          <cell r="S123" t="str">
            <v>CLIENTE NO ACEPTA CF POR PANEL RAYADO</v>
          </cell>
          <cell r="T123" t="str">
            <v xml:space="preserve">  ERIK ORTEGA MÉNDEZ              </v>
          </cell>
          <cell r="U123">
            <v>42881</v>
          </cell>
          <cell r="X123" t="str">
            <v>CLIENTE</v>
          </cell>
          <cell r="Y123">
            <v>42863</v>
          </cell>
          <cell r="AD123" t="str">
            <v>PUE / Valle del sol</v>
          </cell>
          <cell r="AE123" t="str">
            <v>PUE</v>
          </cell>
          <cell r="AF123" t="str">
            <v>MX</v>
          </cell>
          <cell r="AG123" t="str">
            <v>10414255</v>
          </cell>
          <cell r="AH123" t="str">
            <v>ALABETRO SARAIN LIMA MEDINO</v>
          </cell>
          <cell r="AI123" t="str">
            <v>161 Tales de mileto</v>
          </cell>
          <cell r="AJ123" t="str">
            <v>2222454310</v>
          </cell>
          <cell r="AK123" t="str">
            <v>PUE / Valle del sol</v>
          </cell>
          <cell r="AL123" t="str">
            <v>72565</v>
          </cell>
          <cell r="AM123" t="str">
            <v>09/05/2017 03 : 11 ANA.ROSA : TCFER
CLIENTE NO ACEPTA CF DEL ODS 60313990</v>
          </cell>
          <cell r="AN123" t="str">
            <v>3TE40G144668</v>
          </cell>
          <cell r="AO123" t="str">
            <v>Básica</v>
          </cell>
          <cell r="AP123" t="str">
            <v>Hisense</v>
          </cell>
          <cell r="AQ123" t="str">
            <v>Opera</v>
          </cell>
          <cell r="AR123" t="str">
            <v>FHD 1920 x 1080</v>
          </cell>
          <cell r="AS123" t="str">
            <v>3TE43G1632G6CRMM012</v>
          </cell>
          <cell r="AT123" t="str">
            <v>0</v>
          </cell>
          <cell r="AU123" t="str">
            <v>43H7C</v>
          </cell>
          <cell r="AV123" t="str">
            <v>3TE43G1632G6</v>
          </cell>
          <cell r="AW123" t="str">
            <v>CRM</v>
          </cell>
          <cell r="AX123" t="str">
            <v>M012</v>
          </cell>
          <cell r="AY123">
            <v>74012921</v>
          </cell>
          <cell r="AZ123">
            <v>51013839</v>
          </cell>
        </row>
        <row r="124">
          <cell r="D124">
            <v>60318233</v>
          </cell>
          <cell r="E124" t="str">
            <v xml:space="preserve">A   </v>
          </cell>
          <cell r="F124" t="str">
            <v>TV</v>
          </cell>
          <cell r="G124" t="str">
            <v>GUADALUPE LOPEZ</v>
          </cell>
          <cell r="H124" t="str">
            <v xml:space="preserve">CALLE COAPILCO N.4 A COLONIA MISIONES DE SAN FRANCISCO CUAUTLANCINGO, PUEBLA, C.P 72710 </v>
          </cell>
          <cell r="I124">
            <v>2221104097</v>
          </cell>
          <cell r="J124" t="str">
            <v>HISENSE</v>
          </cell>
          <cell r="K124" t="str">
            <v>32K20DW</v>
          </cell>
          <cell r="L124" t="str">
            <v>32J141116H01549</v>
          </cell>
          <cell r="M124" t="str">
            <v>PÓLIZA SELLADA</v>
          </cell>
          <cell r="N124" t="str">
            <v>N/A</v>
          </cell>
          <cell r="O124">
            <v>41630</v>
          </cell>
          <cell r="P124">
            <v>42867</v>
          </cell>
          <cell r="Q124">
            <v>201032</v>
          </cell>
          <cell r="R124" t="str">
            <v>19/05/2017 04 : 20  ARANTXA.MON : Se autoriza NP5; INFORMACION CORRECTA
18/05/2017 04 : 27 201032 : P1A: T171937 PANEL OC-1010889</v>
          </cell>
          <cell r="S124" t="str">
            <v>SE SOLICITA CAJA PARA ENVÍO</v>
          </cell>
          <cell r="T124" t="str">
            <v xml:space="preserve"> ERIK ORTEGA MÉNDEZ               </v>
          </cell>
          <cell r="U124">
            <v>42881</v>
          </cell>
          <cell r="X124" t="str">
            <v>TALLER</v>
          </cell>
          <cell r="Y124">
            <v>42865</v>
          </cell>
          <cell r="AD124" t="str">
            <v>Misiones de San Francisco/Cuautlancingo</v>
          </cell>
          <cell r="AE124" t="str">
            <v>PUE</v>
          </cell>
          <cell r="AF124" t="str">
            <v>MX</v>
          </cell>
          <cell r="AG124" t="str">
            <v>10417475</v>
          </cell>
          <cell r="AH124" t="str">
            <v>GUADALUPE LOPEZ</v>
          </cell>
          <cell r="AI124" t="str">
            <v>4a Coapilco</v>
          </cell>
          <cell r="AJ124" t="str">
            <v>2221104097</v>
          </cell>
          <cell r="AK124" t="str">
            <v>Misiones de San Francisco/Cuautlancingo</v>
          </cell>
          <cell r="AL124" t="str">
            <v>72680</v>
          </cell>
          <cell r="AM124" t="str">
            <v>19/05/2017 04 : 20 ARANTXA.MON : TCF119/05/2017 04 : 20 ARANTXA.MON : Se autoriza NP5; INFORMACION CORRECTA18/05/2017 23 : 12 ARANTXA.MON : P2A GUÌA: 533175445517/05/201718/05/2017 04 : 27 201032 : P1A: T171937 PANEL OC-101088917/05/2017 06 : 54 201032 : P1A: T168593 KEY BOARD OC-1010857, T167118PANEL LED SE ENVÍA CORREO PARA SURTIMEINTO YA QUE NO SE ENCUENTRA NÚMERO DE PARTE EN OB13/05/2017 00 : 26 201032 : V1P: 12/05/2017 11:00-17:00 VISITACONFIRMADA A CLIENTE03/05/2017 23 : 42 ADRIANA.SAN : ODSWTPRD% ANALCO Y CDA</v>
          </cell>
          <cell r="AN124" t="str">
            <v>3TE32G143053</v>
          </cell>
          <cell r="AO124" t="str">
            <v>Smart</v>
          </cell>
          <cell r="AP124" t="str">
            <v>Hisense</v>
          </cell>
          <cell r="AQ124" t="str">
            <v>Opera</v>
          </cell>
          <cell r="AR124" t="str">
            <v>HD 1366 X 768</v>
          </cell>
          <cell r="AS124" t="str">
            <v>GTE32G153355CRMM012</v>
          </cell>
          <cell r="AT124">
            <v>4</v>
          </cell>
          <cell r="AU124" t="str">
            <v>32H5B</v>
          </cell>
          <cell r="AV124" t="str">
            <v>GTE32G153355</v>
          </cell>
          <cell r="AW124" t="str">
            <v>CRM</v>
          </cell>
          <cell r="AX124" t="str">
            <v>M012</v>
          </cell>
          <cell r="AY124">
            <v>74012922</v>
          </cell>
          <cell r="AZ124">
            <v>51013840</v>
          </cell>
        </row>
        <row r="125">
          <cell r="D125">
            <v>60316463</v>
          </cell>
          <cell r="E125" t="str">
            <v xml:space="preserve"> A</v>
          </cell>
          <cell r="F125" t="str">
            <v>TV</v>
          </cell>
          <cell r="G125" t="str">
            <v>MARIA ELENA DIAZ</v>
          </cell>
          <cell r="H125" t="str">
            <v>2 AV. XALOSTOC LOTE 20 COL. TABLAS DEL POZO ECATEPEC,EDO.DE MEXICO</v>
          </cell>
          <cell r="I125">
            <v>15402058</v>
          </cell>
          <cell r="J125" t="str">
            <v>HISENSE</v>
          </cell>
          <cell r="K125" t="str">
            <v>50K20DW</v>
          </cell>
          <cell r="L125" t="str">
            <v>50J140472H03025</v>
          </cell>
          <cell r="M125" t="str">
            <v>TICKET</v>
          </cell>
          <cell r="N125">
            <v>7499</v>
          </cell>
          <cell r="O125">
            <v>41865</v>
          </cell>
          <cell r="P125">
            <v>0</v>
          </cell>
          <cell r="Q125">
            <v>200997</v>
          </cell>
          <cell r="R125" t="str">
            <v xml:space="preserve">05/05/2017 02 : 59  ARANTXA.MON : TCF1
05/05/2017 02 : 59  ARANTXA.MON : Se autoriza NP5; por correccion de documentos
05/05/2017 00 : 53  MA.ISABEL : SEG: DGR
05/05/2017 00 : 50 200997 : SE ADJUNTA FOTO DEL STICKER DE LA PANTALLA SOLICITADA POR DEPTO. DE REFACCIONES.
28/04/2017 08 : 33  ARANTXA.MON : Falta informacion de placa de numero de serie
27/04/2017 02 : 56 200997 : P1: 26/04/2017 179250  DISPLAY CENTRO DE SERVICIO ENVIA SOLICITUD DE REFACCION OC-1010038 </v>
          </cell>
          <cell r="S125" t="str">
            <v>EQUIPO EN CENTRO DE SERVICIO SIN ACCESOR</v>
          </cell>
          <cell r="T125" t="str">
            <v xml:space="preserve">    GLORIA LEON LARIOS            </v>
          </cell>
          <cell r="U125">
            <v>42881</v>
          </cell>
          <cell r="X125" t="str">
            <v>TALLER</v>
          </cell>
          <cell r="Y125">
            <v>42845</v>
          </cell>
          <cell r="AD125" t="str">
            <v>ECATEPEC/TABLAS DEL POZO</v>
          </cell>
          <cell r="AE125" t="str">
            <v>MEX</v>
          </cell>
          <cell r="AF125" t="str">
            <v>MX</v>
          </cell>
          <cell r="AG125" t="str">
            <v>10201436</v>
          </cell>
          <cell r="AH125" t="str">
            <v>MARIA ELENA DIAZ</v>
          </cell>
          <cell r="AI125" t="str">
            <v>2 AVE. XALOSTOC LTE 20 MZA</v>
          </cell>
          <cell r="AJ125" t="str">
            <v>15402058</v>
          </cell>
          <cell r="AK125" t="str">
            <v>ECATEPEC/TABLAS DEL POZO</v>
          </cell>
          <cell r="AL125" t="str">
            <v>55510</v>
          </cell>
          <cell r="AM125" t="str">
            <v>05/05/2017 02 : 59 ARANTXA.MON : TCF105/05/2017 02 : 59 ARANTXA.MON : Se autoriza NP5; por correccion dedocumentos05/05/2017 00 : 53 MA.ISABEL : SEG: DGR05/05/2017 00 : 50 200997 : SE ADJUNTA FOTO DEL STICKER DE LA PANTALLASOLICITADA POR DEPTO. DE REFACCIONES.28/04/2017 08 : 33 ARANTXA.MON : Falta informacion de placa de numerode serie27/04/2017 02 : 56 200997 : P1: 26/04/2017 179250 DISPLAY CENTRO DESERVICIO ENVIA SOLICITUD DE REFACCION OC-1010038 SE ENVIA POR MAIL PEDIDO RMA DE REFACCION SOLICITADA.27/04/2017 02 : 34 200997 : P1: SE ENVIA RMA SE SOLICITA APOYO DEHISENSE CON ESTE INGRESO EQUIPO LLEVA CUATRO INGRESOS CLIENTE SOLICITA CAMBIO POR EQUIPO NUEVO.21/04/2017 01 : 28 MARIELA.CHA : ODSWTPCUARTA VEZ QUE ASISTE AL CSACSA SUBIRÁ DOCUMENTACIÓNENTRE PERON Y TUNAREINCIDENCIA ODS 60277747</v>
          </cell>
          <cell r="AN125" t="str">
            <v>1TE50B8NUSCB</v>
          </cell>
          <cell r="AO125" t="str">
            <v>Smart</v>
          </cell>
          <cell r="AP125" t="str">
            <v>Hisense</v>
          </cell>
          <cell r="AQ125" t="str">
            <v>Opera</v>
          </cell>
          <cell r="AR125" t="str">
            <v>FHD 1920 x 1080</v>
          </cell>
          <cell r="AS125" t="str">
            <v>3TE55G1623K3G1623K3M010</v>
          </cell>
          <cell r="AT125">
            <v>14</v>
          </cell>
          <cell r="AU125" t="str">
            <v>55H7B</v>
          </cell>
          <cell r="AV125" t="str">
            <v>3TE55G1623K3</v>
          </cell>
          <cell r="AW125" t="str">
            <v>G1623K3</v>
          </cell>
          <cell r="AX125" t="str">
            <v>M010</v>
          </cell>
          <cell r="AY125">
            <v>74012923</v>
          </cell>
          <cell r="AZ125">
            <v>51013841</v>
          </cell>
        </row>
        <row r="126">
          <cell r="D126">
            <v>60318739</v>
          </cell>
          <cell r="E126" t="str">
            <v xml:space="preserve"> A</v>
          </cell>
          <cell r="F126" t="str">
            <v>TV</v>
          </cell>
          <cell r="G126" t="str">
            <v>MAURICIO APARICIO QUEZADA</v>
          </cell>
          <cell r="H126" t="str">
            <v>CHIMALPOPOCA MZ 27 LT 7, STA ISABEL TOLA</v>
          </cell>
          <cell r="I126" t="str">
            <v>5577-0553</v>
          </cell>
          <cell r="J126" t="str">
            <v>HISENSE</v>
          </cell>
          <cell r="K126" t="str">
            <v>43H7C</v>
          </cell>
          <cell r="L126" t="str">
            <v>43G160913H00218</v>
          </cell>
          <cell r="M126" t="str">
            <v>LWAW183890</v>
          </cell>
          <cell r="N126">
            <v>9187.5</v>
          </cell>
          <cell r="O126">
            <v>42580</v>
          </cell>
          <cell r="P126">
            <v>42877</v>
          </cell>
          <cell r="Q126">
            <v>201010</v>
          </cell>
          <cell r="R126" t="str">
            <v>24/05/2017 05 : 24  ARANTXA.MON : NP5    23/05/2017 TCF1
23/05/2017 03 : 06 201009 : P1: T197917 / PANEL LCD / OC101106022-05-2017</v>
          </cell>
          <cell r="S126" t="str">
            <v xml:space="preserve"> SE RECOGE SÓLO PANTALLA, SIN NINGÚN OTR</v>
          </cell>
          <cell r="T126" t="str">
            <v xml:space="preserve">  Virginia Anguiano               </v>
          </cell>
          <cell r="U126">
            <v>42885</v>
          </cell>
          <cell r="V126" t="str">
            <v>CENTRO</v>
          </cell>
          <cell r="X126" t="str">
            <v>TALLER</v>
          </cell>
          <cell r="Y126">
            <v>42872</v>
          </cell>
          <cell r="AD126" t="str">
            <v>Gustavo A Madero/Col Sta Isabel Tola</v>
          </cell>
          <cell r="AE126" t="str">
            <v>DF</v>
          </cell>
          <cell r="AF126" t="str">
            <v>MX</v>
          </cell>
          <cell r="AG126" t="str">
            <v>10418523</v>
          </cell>
          <cell r="AH126" t="str">
            <v>MAURICIO APARICIO QUEZADA</v>
          </cell>
          <cell r="AI126" t="str">
            <v>Chimalpopoca Mz 27 Lt 7</v>
          </cell>
          <cell r="AJ126" t="str">
            <v>5528899852 CEL</v>
          </cell>
          <cell r="AK126" t="str">
            <v>5528899852 CEL</v>
          </cell>
          <cell r="AL126" t="str">
            <v>07010</v>
          </cell>
          <cell r="AM126" t="str">
            <v>24/05/2017 05 : 24 ARANTXA.MON : NP5 23/05/2017 TCF123/05/2017 03 : 06 201009 : P1: T197917 / PANEL LCD / OC101106022-05-201719/05/2017 05 : 28 201009 : V1: 22/05/2017*** SE PEDIRÁ TICKET AL CLIENTE YA QUE EL QUE ENVÍO NO INDICA FECHA DECOMPRA NI EL PRODUCTO ADQUIRIDO***18/05/2017 06 : 06 JUANANTONIO : ODSWTP ELABORADA POR EMC*RD% MOCTEZUMA E ITZTLAZIHUATL</v>
          </cell>
          <cell r="AN126" t="str">
            <v>3TE43G154905</v>
          </cell>
          <cell r="AS126" t="str">
            <v>3TE43G160588CRMM012</v>
          </cell>
          <cell r="AT126">
            <v>2</v>
          </cell>
          <cell r="AU126" t="str">
            <v>43H7C</v>
          </cell>
          <cell r="AV126" t="str">
            <v>3TE43G160588</v>
          </cell>
          <cell r="AW126" t="str">
            <v>CRM</v>
          </cell>
          <cell r="AX126" t="str">
            <v>M012</v>
          </cell>
        </row>
        <row r="127">
          <cell r="D127">
            <v>60319398</v>
          </cell>
          <cell r="E127" t="str">
            <v xml:space="preserve"> A</v>
          </cell>
          <cell r="F127" t="str">
            <v>TV</v>
          </cell>
          <cell r="G127" t="str">
            <v xml:space="preserve">HILDA LECUONA </v>
          </cell>
          <cell r="H127" t="str">
            <v>PONIENTE 140 NO 656, INDUSTRIAL VALLEJO</v>
          </cell>
          <cell r="I127" t="str">
            <v>5227-8000</v>
          </cell>
          <cell r="J127" t="str">
            <v>HISENSE</v>
          </cell>
          <cell r="K127" t="str">
            <v>50H7GB</v>
          </cell>
          <cell r="L127" t="str">
            <v>50G1611D4H00022</v>
          </cell>
          <cell r="M127" t="str">
            <v>TICKET</v>
          </cell>
          <cell r="N127">
            <v>9881.02</v>
          </cell>
          <cell r="O127">
            <v>42692</v>
          </cell>
          <cell r="P127">
            <v>42880</v>
          </cell>
          <cell r="Q127">
            <v>201010</v>
          </cell>
          <cell r="R127" t="str">
            <v>27/05/2017 06 : 24  ARANTXA.MON : NP5 26/05/2017 TCF1
26/05/2017 02 : 13 201010 : P1: T192673 / PCB MAIN / OC101119025-05-2017</v>
          </cell>
          <cell r="S127" t="str">
            <v xml:space="preserve"> SÓLO PANTALLA</v>
          </cell>
          <cell r="T127" t="str">
            <v xml:space="preserve">  Virginia Anguiano               </v>
          </cell>
          <cell r="U127">
            <v>42885</v>
          </cell>
          <cell r="V127" t="str">
            <v>CENTRO</v>
          </cell>
          <cell r="X127" t="str">
            <v>TALLER</v>
          </cell>
          <cell r="Y127">
            <v>42880</v>
          </cell>
          <cell r="AD127" t="str">
            <v>AZCAPOTZALCO/INDUSTRIAL VALLEJO</v>
          </cell>
          <cell r="AE127" t="str">
            <v>DF</v>
          </cell>
          <cell r="AF127" t="str">
            <v>MX</v>
          </cell>
          <cell r="AG127" t="str">
            <v>10209073</v>
          </cell>
          <cell r="AH127" t="str">
            <v>HILDA LECUANA</v>
          </cell>
          <cell r="AI127" t="str">
            <v>656 PONIENTE 140</v>
          </cell>
          <cell r="AJ127" t="str">
            <v>52278000</v>
          </cell>
          <cell r="AK127">
            <v>0</v>
          </cell>
          <cell r="AL127" t="str">
            <v>02300</v>
          </cell>
          <cell r="AM127" t="str">
            <v>27/05/2017 06 : 24 ARANTXA.MON : NP5 26/05/2017 TCF126/05/2017 02 : 13 201010 : P1: T192673 / PCB MAIN / OC101119025-05-201725/05/2017 23 : 46 201010 :SE ASIGNA A TÉCNICO PARA REVISIÓN / VALIDACIÓN DE GARANTÍA.25/05/2017 22 : 20 GABRIELA.B : ODSWTP Elaborado por */RG25/05/2017 22 : 19 GABRIELA.B : ORDEN INTERNA CSA: 38080</v>
          </cell>
          <cell r="AN127" t="str">
            <v>3TE50G1523B0</v>
          </cell>
          <cell r="AS127" t="str">
            <v/>
          </cell>
          <cell r="AT127" t="e">
            <v>#N/A</v>
          </cell>
        </row>
        <row r="128">
          <cell r="D128">
            <v>60319281</v>
          </cell>
          <cell r="E128" t="str">
            <v xml:space="preserve"> A</v>
          </cell>
          <cell r="F128" t="str">
            <v>TV</v>
          </cell>
          <cell r="G128" t="str">
            <v>MATIAS CAMARGO VAZQUEZ</v>
          </cell>
          <cell r="H128" t="str">
            <v>PALMAS MZ 54 LT 9, LAS HUERTAS 2SECC</v>
          </cell>
          <cell r="I128" t="str">
            <v>5555-5555</v>
          </cell>
          <cell r="J128" t="str">
            <v>HISENSE</v>
          </cell>
          <cell r="K128" t="str">
            <v>32H3B1</v>
          </cell>
          <cell r="L128" t="str">
            <v>32G153442H17470</v>
          </cell>
          <cell r="M128" t="str">
            <v>C009823</v>
          </cell>
          <cell r="N128">
            <v>3299</v>
          </cell>
          <cell r="O128">
            <v>42355</v>
          </cell>
          <cell r="P128">
            <v>42880</v>
          </cell>
          <cell r="Q128">
            <v>201010</v>
          </cell>
          <cell r="R128" t="str">
            <v>27/05/2017 06 : 25  ARANTXA.MON : NP5 26/05/2017 TCF1
26/05/2017 02 : 15 201010 : P1: T190877 / PCB MAIN / OC101119225-05-2017</v>
          </cell>
          <cell r="S128" t="str">
            <v xml:space="preserve"> SE RECOGE SÓLO PANTALLA Y BASE; SIN NIN</v>
          </cell>
          <cell r="T128" t="str">
            <v xml:space="preserve">  Virginia Anguiano               </v>
          </cell>
          <cell r="U128">
            <v>42885</v>
          </cell>
          <cell r="V128" t="str">
            <v>CENTRO</v>
          </cell>
          <cell r="X128" t="str">
            <v>TALLER</v>
          </cell>
          <cell r="Y128">
            <v>42879</v>
          </cell>
          <cell r="AD128" t="str">
            <v>NAUCALPAN / LAS HUERTAS 2DA SECC.</v>
          </cell>
          <cell r="AE128" t="str">
            <v>MEX</v>
          </cell>
          <cell r="AF128" t="str">
            <v>MX</v>
          </cell>
          <cell r="AG128" t="str">
            <v>10418871</v>
          </cell>
          <cell r="AH128" t="str">
            <v>MATÍAS CAMARGO VAZQUEZ</v>
          </cell>
          <cell r="AI128" t="str">
            <v>PALMAS MZ.54 LT. 9</v>
          </cell>
          <cell r="AJ128" t="str">
            <v>5555555555</v>
          </cell>
          <cell r="AK128">
            <v>0</v>
          </cell>
          <cell r="AL128" t="str">
            <v>53427</v>
          </cell>
          <cell r="AM128" t="str">
            <v>27/05/2017 06 : 25 ARANTXA.MON : NP5 26/05/2017 TCF126/05/2017 02 : 15 201010 : P1: T190877 / PCB MAIN / OC101119225-05-201725/05/2017 02 : 38 201010 :SE ASIGNA A TÉCNICO PARA REVISIÓN / VALIDACIÓN DE GARANTÍA.25/05/2017 01 : 08 GABRIELA.B : ODSWTP Elaborado por */RG25/05/2017 01 : 05 GABRIELA.B : ORDEN INTERNA CSA: 38072</v>
          </cell>
          <cell r="AN128" t="str">
            <v>3TE32G153442</v>
          </cell>
          <cell r="AS128" t="str">
            <v>3TE32G164485G164485M010</v>
          </cell>
          <cell r="AT128">
            <v>4</v>
          </cell>
          <cell r="AU128" t="str">
            <v>32H5B2</v>
          </cell>
          <cell r="AV128" t="str">
            <v>3TE32G164485</v>
          </cell>
          <cell r="AW128" t="str">
            <v>G164485</v>
          </cell>
          <cell r="AX128" t="str">
            <v>M010</v>
          </cell>
        </row>
        <row r="129">
          <cell r="D129">
            <v>60319394</v>
          </cell>
          <cell r="E129" t="str">
            <v xml:space="preserve"> A</v>
          </cell>
          <cell r="F129" t="str">
            <v>TV</v>
          </cell>
          <cell r="G129" t="str">
            <v xml:space="preserve">HILDA LECUONA </v>
          </cell>
          <cell r="H129" t="str">
            <v>PONIENTE 140 NO 656, INDUSTRIAL VALLEJO</v>
          </cell>
          <cell r="I129" t="str">
            <v>5227-8000</v>
          </cell>
          <cell r="J129" t="str">
            <v>SHARP</v>
          </cell>
          <cell r="K129" t="str">
            <v>LC-40N5000U</v>
          </cell>
          <cell r="L129" t="str">
            <v>40G1632F6H00768</v>
          </cell>
          <cell r="M129" t="str">
            <v>CARATA</v>
          </cell>
          <cell r="N129" t="str">
            <v>NO INDICA</v>
          </cell>
          <cell r="O129" t="str">
            <v>NO INDICA</v>
          </cell>
          <cell r="P129">
            <v>42880</v>
          </cell>
          <cell r="Q129">
            <v>201010</v>
          </cell>
          <cell r="R129" t="str">
            <v>27/05/2017 06 : 25  ARANTXA.MON : NP5 26/05/2017 TCF1
26/05/2017 02 : 23 201010 : P1: T197203 / PCB MAIN / OC1011196 25-05-2017</v>
          </cell>
          <cell r="S129" t="str">
            <v xml:space="preserve"> SOLO PANTALLA</v>
          </cell>
          <cell r="T129" t="str">
            <v xml:space="preserve">  Virginia Anguiano               </v>
          </cell>
          <cell r="U129">
            <v>42885</v>
          </cell>
          <cell r="V129" t="str">
            <v>CENTRO</v>
          </cell>
          <cell r="X129" t="str">
            <v>TALLER</v>
          </cell>
          <cell r="Y129">
            <v>42880</v>
          </cell>
          <cell r="AD129" t="str">
            <v>AZCAPOTZALCO/INDUSTRIAL VALLEJO</v>
          </cell>
          <cell r="AE129" t="str">
            <v>DF</v>
          </cell>
          <cell r="AF129" t="str">
            <v>MX</v>
          </cell>
          <cell r="AG129" t="str">
            <v>10209073</v>
          </cell>
          <cell r="AH129" t="str">
            <v>HILDA LECUANA</v>
          </cell>
          <cell r="AI129" t="str">
            <v>656 PONIENTE 140</v>
          </cell>
          <cell r="AJ129" t="str">
            <v>52278000</v>
          </cell>
          <cell r="AK129">
            <v>0</v>
          </cell>
          <cell r="AL129" t="str">
            <v>02300</v>
          </cell>
          <cell r="AM129" t="str">
            <v>27/05/2017 06 : 25 ARANTXA.MON : NP5 26/05/2017 TCF126/05/2017 02 : 23 201010 : P1: T197203 / PCB MAIN / OC1011196 25-05-201725/05/2017 23 : 33 201010 :SE ASIGNA A TÉCNICO PARA REVISIÓN / VALIDACIÓN DE GARANTÍA.25/05/2017 22 : 18 GABRIELA.B : ODSWTP Elaborado por */RG25/05/2017 22 : 16 GABRIELA.B : ORDEN INTERNA CSA: 38078SERVICIO A PISO</v>
          </cell>
          <cell r="AN129" t="str">
            <v>3TE40G155275</v>
          </cell>
          <cell r="AS129" t="str">
            <v>3TE40G163212G163212M010</v>
          </cell>
          <cell r="AT129">
            <v>1</v>
          </cell>
          <cell r="AU129" t="str">
            <v>LC-40N5000U</v>
          </cell>
          <cell r="AV129" t="str">
            <v>3TE40G163212</v>
          </cell>
          <cell r="AW129" t="str">
            <v>G163212</v>
          </cell>
          <cell r="AX129" t="str">
            <v>M010</v>
          </cell>
        </row>
        <row r="130">
          <cell r="D130">
            <v>60318926</v>
          </cell>
          <cell r="E130" t="str">
            <v xml:space="preserve"> A</v>
          </cell>
          <cell r="F130" t="str">
            <v>TV</v>
          </cell>
          <cell r="G130" t="str">
            <v>RUIZ IBARRA ALBERTO</v>
          </cell>
          <cell r="H130" t="str">
            <v>JUAN ESCUTIA 1985</v>
          </cell>
          <cell r="I130">
            <v>6681160892</v>
          </cell>
          <cell r="J130" t="str">
            <v>HISENSE</v>
          </cell>
          <cell r="K130" t="str">
            <v>50K20DW</v>
          </cell>
          <cell r="L130" t="str">
            <v>50J140916H00900</v>
          </cell>
          <cell r="M130" t="str">
            <v>CARTA DE ACEPTACION</v>
          </cell>
          <cell r="N130" t="str">
            <v>CARTA DE ACEPTACION</v>
          </cell>
          <cell r="O130">
            <v>41857</v>
          </cell>
          <cell r="P130">
            <v>42875</v>
          </cell>
          <cell r="Q130">
            <v>201018</v>
          </cell>
          <cell r="R130" t="str">
            <v>24/05/2017 05 : 25  ARANTXA.MON : NP5 23/05/2017 TCF123/05/2017 05 : 22 201018 : LEDS DEL PANEL FALLANDO  OC-1011062</v>
          </cell>
          <cell r="S130" t="str">
            <v/>
          </cell>
          <cell r="T130" t="str">
            <v xml:space="preserve"> Rosa María Jaime Valdivia        </v>
          </cell>
          <cell r="U130">
            <v>42885</v>
          </cell>
          <cell r="V130" t="str">
            <v>NORTE</v>
          </cell>
          <cell r="X130" t="str">
            <v>CLIENTE</v>
          </cell>
          <cell r="Y130">
            <v>42874</v>
          </cell>
          <cell r="AD130" t="str">
            <v>SAN FERNANDO MOCHIS</v>
          </cell>
          <cell r="AE130" t="str">
            <v>SIN</v>
          </cell>
          <cell r="AF130" t="str">
            <v>MX</v>
          </cell>
          <cell r="AG130" t="str">
            <v>10418115</v>
          </cell>
          <cell r="AH130" t="str">
            <v>ALBERTO RUIZ IBARRA</v>
          </cell>
          <cell r="AI130" t="str">
            <v>1985 JUAN ESCUTIA</v>
          </cell>
          <cell r="AJ130" t="str">
            <v>6681160892</v>
          </cell>
          <cell r="AK130">
            <v>0</v>
          </cell>
          <cell r="AL130" t="str">
            <v>81270</v>
          </cell>
          <cell r="AM130" t="str">
            <v>24/05/2017 05 : 25 ARANTXA.MON : NP5 23/05/2017 TCF123/05/2017 05 : 22 201018 : LEDS DEL PANEL FALLANDO OC-1011062 SE ANEXARMA12/05/2017 04 : 28 ANA.LAURA : ODSWTPTVJ</v>
          </cell>
          <cell r="AN130" t="str">
            <v>1TE50B8NUSCB</v>
          </cell>
          <cell r="AS130" t="str">
            <v>3TE50G170479G170479M010</v>
          </cell>
          <cell r="AT130">
            <v>36</v>
          </cell>
          <cell r="AU130" t="str">
            <v>50H6D</v>
          </cell>
          <cell r="AV130" t="str">
            <v>3TE50G170479</v>
          </cell>
          <cell r="AW130" t="str">
            <v>G170479</v>
          </cell>
          <cell r="AX130" t="str">
            <v>M010</v>
          </cell>
        </row>
        <row r="131">
          <cell r="D131">
            <v>60317575</v>
          </cell>
          <cell r="E131" t="str">
            <v xml:space="preserve"> A</v>
          </cell>
          <cell r="F131" t="str">
            <v>TV</v>
          </cell>
          <cell r="G131" t="str">
            <v>Cesar Joel Alvarado Fuentes</v>
          </cell>
          <cell r="H131" t="str">
            <v>RAYON #706, JUCHITEPEC, JUCHITEPEC, C.P. 56860</v>
          </cell>
          <cell r="I131">
            <v>5528803743</v>
          </cell>
          <cell r="J131" t="str">
            <v>HISENSE</v>
          </cell>
          <cell r="K131" t="str">
            <v>50K20DW</v>
          </cell>
          <cell r="L131" t="str">
            <v>50J140464</v>
          </cell>
          <cell r="M131" t="str">
            <v>POLIZA</v>
          </cell>
          <cell r="N131" t="str">
            <v>POLIZA</v>
          </cell>
          <cell r="O131">
            <v>41969</v>
          </cell>
          <cell r="P131">
            <v>42864</v>
          </cell>
          <cell r="Q131">
            <v>201767</v>
          </cell>
          <cell r="R131" t="str">
            <v>11/05/2017 05 : 38  ARANTXA.MON : Se autoriza NP5; numero de serie yticket correct / P1A: 173331 PANEL   09-05-2017   OC-1010522</v>
          </cell>
          <cell r="S131" t="str">
            <v>EQUIPO DAÑADO EN DOMICILIO DE CLIENTE</v>
          </cell>
          <cell r="T131" t="str">
            <v xml:space="preserve">   RENE ARIAS                     </v>
          </cell>
          <cell r="U131">
            <v>42885</v>
          </cell>
          <cell r="V131" t="str">
            <v>CENTRO</v>
          </cell>
          <cell r="X131" t="str">
            <v>CLIENTE</v>
          </cell>
          <cell r="Y131">
            <v>42858</v>
          </cell>
          <cell r="AD131" t="str">
            <v>juchitepec /juchitepec</v>
          </cell>
          <cell r="AE131" t="str">
            <v>MEX</v>
          </cell>
          <cell r="AF131" t="str">
            <v>MX</v>
          </cell>
          <cell r="AG131" t="str">
            <v>10417367</v>
          </cell>
          <cell r="AH131" t="str">
            <v>CESAR JOEL ALVARADO FUENTES</v>
          </cell>
          <cell r="AI131" t="str">
            <v>rayon num 706</v>
          </cell>
          <cell r="AJ131" t="str">
            <v>5528803743</v>
          </cell>
          <cell r="AK131">
            <v>0</v>
          </cell>
          <cell r="AL131" t="str">
            <v>56860</v>
          </cell>
          <cell r="AM131" t="str">
            <v>25/05/2017 04 : 52 ANA.LAURA : CSC pide status se le indica se esta enespera de aprobación de posible cf se le pide tiempo de espera, sigsemana llamara para dar información. TVJ11/05/2017 05 : 39 ARANTXA.MON : TCF111/05/2017 05 : 38 ARANTXA.MON : Se autoriza NP5; numero de serie yticket correcto10/05/2017 23 : 15 GABRIELA.B : CSCse le explica a cte conforme a comentario anterior10/05/2017 03 : 22 ANA.LAURA : KMA:160$32010/05/2017 01 : 49 201767 : P1A: 173331 PANEL 09-05-2017 OC-101052206/05/2017 01 : 50 201767 : SKMA. 160 KM / $320.00 /05/05/2017 01 : 02 201767 : V1. 09/05/2017: 10 A.M. - 6 P.M.H-24475 SE ASIGNA T34RMA03/05/2017 00 : 37 GERARDO.GRA : ODSWTPRD...ENTRE CALLE MINA Y ARISTA</v>
          </cell>
          <cell r="AN131" t="str">
            <v>1TE50B8NUSCB</v>
          </cell>
          <cell r="AS131" t="str">
            <v/>
          </cell>
          <cell r="AT131" t="e">
            <v>#N/A</v>
          </cell>
        </row>
        <row r="132">
          <cell r="D132">
            <v>60317208</v>
          </cell>
          <cell r="E132" t="str">
            <v xml:space="preserve"> A</v>
          </cell>
          <cell r="F132" t="str">
            <v>TV</v>
          </cell>
          <cell r="G132" t="str">
            <v>SARA GRANADOS CALZADILLA</v>
          </cell>
          <cell r="H132" t="str">
            <v>CERRADA DE CERRO TETENCO MZ 5 LT 21, COL. ESTHER DE ECHEVERRIA, DEL. TLALPAN, C.P. 14659</v>
          </cell>
          <cell r="I132" t="str">
            <v>5558492819 / 5566355414</v>
          </cell>
          <cell r="J132" t="str">
            <v>HISENSE</v>
          </cell>
          <cell r="K132" t="str">
            <v>50K20DW</v>
          </cell>
          <cell r="L132" t="str">
            <v>50G144844H02313</v>
          </cell>
          <cell r="M132" t="str">
            <v>CARTA DE ACEPTACION TIENDA TELMEX S.A. DE C.V.</v>
          </cell>
          <cell r="N132" t="str">
            <v>CARTA DE ACEPTACION</v>
          </cell>
          <cell r="O132">
            <v>42752</v>
          </cell>
          <cell r="P132">
            <v>42859</v>
          </cell>
          <cell r="Q132">
            <v>201767</v>
          </cell>
          <cell r="R132" t="str">
            <v>6/05/2017 06 : 34  ARANTXA.MON : Se autoriza NP5; numero de serie yticket correcto / P1A: 173331 PANEL    04-05-2017   OC-1010372</v>
          </cell>
          <cell r="S132" t="str">
            <v>EQUIPO DAÑADO EN DOMICILIO DE CLIENTE</v>
          </cell>
          <cell r="T132" t="str">
            <v xml:space="preserve">   ABRAHAM LAZCANO                </v>
          </cell>
          <cell r="U132">
            <v>42885</v>
          </cell>
          <cell r="V132" t="str">
            <v>CENTRO</v>
          </cell>
          <cell r="X132" t="str">
            <v>CLIENTE</v>
          </cell>
          <cell r="Y132">
            <v>42852</v>
          </cell>
          <cell r="AD132" t="str">
            <v>Tlalpan/Maria Esther de Echeverria</v>
          </cell>
          <cell r="AE132" t="str">
            <v>DF</v>
          </cell>
          <cell r="AF132" t="str">
            <v>MX</v>
          </cell>
          <cell r="AG132" t="str">
            <v>10409944</v>
          </cell>
          <cell r="AH132" t="str">
            <v>SARA GRANADOS CALZADILLA</v>
          </cell>
          <cell r="AI132" t="str">
            <v>Cerrada de Cerro Tetenco mz 5 lote 21</v>
          </cell>
          <cell r="AJ132" t="str">
            <v>5566355414</v>
          </cell>
          <cell r="AK132" t="str">
            <v>5566355414</v>
          </cell>
          <cell r="AL132" t="str">
            <v>14659</v>
          </cell>
          <cell r="AM132" t="str">
            <v>27/05/2017 02 : 35 ANA.LAURA : CSCCFNE54077983se le informa a cte el CF - la autorización esta desde ENERO-, molestopor el tiempo que lleva sin darle solución, pide hablar con sup. se lemencióna esta en junta, refiere que en caso de no dar una respuestaacudirá a ofcs / se llama a taller para el envio del formato, paraprocesar / se envía correo a quejas y CF25/05/2017 23 : 12 GABRIELA.B : CSCSe informa que esta en proceso de solicitud de liberación de CF18/05/2017 02 : 19 ANA.ROSA : CSCse le indica a cte. que aun estamos en espera de refacciones, no hayautorización de cf (CFA)06/05/2017 06 : 35 ARANTXA.MON : TCF106/05/2017 06 : 34 ARANTXA.MON : Se autoriza NP5; numero de serie yticket correcto05/05/2017 23 : 40 201767 : P1A: 173331 PANEL 04-05-2017 OC-101037205/05/2017 03 : 37 JUANANTONIO : CSC se indica en proceso dediagnostico. EMC*28/04/2017 05 : 56 201767 : V1. 02/05/2017: 10 A.M. - 6 P.M.H-24398 SE ASIGNA T34RMA28/04/2017 01 : 36 LUIS.D : Reincidencia de la ODS 6030999316/02/2017 02 : 46 MARCO.DIAZ : TCF174 7401105114/02/2017 00 : 49 MARCO.DIAZ : TCF2***MODELO 50k20dw***SERIE50G144844H02313***ENVIADO A CTE FINAL***F. EMBARQUE 08.02.2017***CARSSA08/02/2017 07 : 10 MARCO.DIAZ : TCF1PU CLIENTE31/01/2017 23 : 44 ERNESTO.HERN : TCF131/01/2017 23 : 44 ERNESTO.HERN : NP527/01/2017 04 : 44 201767 : P1A: 173331 26/01/17 OC-100671725/01/2017 08 : 33 201767 : V1:30/01/2017:HORARIO ABIERTO DE 10 AM A 18HRS_H22849_T3418/01/2017 04 : 15 MARTINEZ.G : se solicito a cte ticket o carta deaceptacion//ya q envia foto de recibo17/01/2017 07 : 28 MARTINEZ.G : ODSWTPTELMEXENTRE LA TROJE Y TLALPUENTE</v>
          </cell>
          <cell r="AN132" t="str">
            <v>1TE50B8NUSCB</v>
          </cell>
          <cell r="AS132" t="str">
            <v/>
          </cell>
          <cell r="AT132" t="e">
            <v>#N/A</v>
          </cell>
        </row>
        <row r="133">
          <cell r="D133">
            <v>60311906</v>
          </cell>
          <cell r="E133" t="str">
            <v xml:space="preserve"> A</v>
          </cell>
          <cell r="F133" t="str">
            <v>TV</v>
          </cell>
          <cell r="G133" t="str">
            <v xml:space="preserve">FLOR ESTELA DE ALEJANDRO LUNA </v>
          </cell>
          <cell r="H133" t="str">
            <v>PASEO DEL PARQUE 320, MONTERREAL, ESCOBEDO</v>
          </cell>
          <cell r="I133">
            <v>8124058124</v>
          </cell>
          <cell r="J133" t="str">
            <v>HISENSE</v>
          </cell>
          <cell r="K133" t="str">
            <v>32K20D</v>
          </cell>
          <cell r="L133" t="str">
            <v>32J134805H00403</v>
          </cell>
          <cell r="M133" t="str">
            <v>POLIZA</v>
          </cell>
          <cell r="N133">
            <v>0</v>
          </cell>
          <cell r="O133">
            <v>42446</v>
          </cell>
          <cell r="P133">
            <v>42786</v>
          </cell>
          <cell r="Q133">
            <v>201024</v>
          </cell>
          <cell r="R133" t="str">
            <v>23/02/17 00:21 ERNESTO HDZ NP5 P1 OC 1007684 PANEL 171979 20/02/17</v>
          </cell>
          <cell r="S133" t="str">
            <v/>
          </cell>
          <cell r="T133" t="str">
            <v xml:space="preserve"> SOFIA VAZQUEZ                    </v>
          </cell>
          <cell r="U133">
            <v>42885</v>
          </cell>
          <cell r="V133" t="str">
            <v>NORTE</v>
          </cell>
          <cell r="Y133">
            <v>42783</v>
          </cell>
          <cell r="AD133" t="str">
            <v>Escobedo/Montereal</v>
          </cell>
          <cell r="AE133" t="str">
            <v>NL</v>
          </cell>
          <cell r="AF133" t="str">
            <v>MX</v>
          </cell>
          <cell r="AG133" t="str">
            <v>10412242</v>
          </cell>
          <cell r="AH133" t="str">
            <v>FLOR ESTELA DE ALEJANDRO LUNA</v>
          </cell>
          <cell r="AI133" t="str">
            <v>Paseo del Parque No. 320</v>
          </cell>
          <cell r="AJ133" t="str">
            <v>044-81-24-05-81-24</v>
          </cell>
          <cell r="AK133">
            <v>0</v>
          </cell>
          <cell r="AL133" t="str">
            <v>66050</v>
          </cell>
          <cell r="AM133" t="str">
            <v>10/05/2017 02 : 08 JUANANTONIO : CSC se indica que el áreacorrespondiente esta diagnosticando la entrega de su equipo, se pasa ODS a CF para seguimiento. EMC*01/03/2017 22 : 26 MARCO.DIAZ : TCF1PU CSA23/02/2017 00 : 21 ERNESTO.HERN : TCF123/02/2017 00 : 21 ERNESTO.HERN : NP521/02/2017 06 : 24 201024 : P1: OC 1007684 , PANEL LED 171979 , 20 FEB2017 :(21/02/2017 05 : 28 201024 : SE ANEXANOTA DE COMPRA Y SE PASA AREVISION20/02/2017 23 : 18 201024 : SE VISITARA ELMARTES 2117/02/2017 00 : 43 BRENDA.MORA : ODSWTPENTRE PRIMERO Y SENDON ANDADOR DE LA CULTURAA UN COSTADO HAY UNA ESCUELA LLAMADA JOSÉMARÍA MORELOSCASA COLOR BEIGE</v>
          </cell>
          <cell r="AN133" t="str">
            <v>3TE32J134805</v>
          </cell>
          <cell r="AS133" t="str">
            <v>3TE32G164485G164485M010</v>
          </cell>
          <cell r="AT133">
            <v>4</v>
          </cell>
          <cell r="AU133" t="str">
            <v>32H5B2</v>
          </cell>
          <cell r="AV133" t="str">
            <v>3TE32G164485</v>
          </cell>
          <cell r="AW133" t="str">
            <v>G164485</v>
          </cell>
          <cell r="AX133" t="str">
            <v>M010</v>
          </cell>
        </row>
        <row r="134">
          <cell r="D134">
            <v>60312139</v>
          </cell>
          <cell r="E134" t="str">
            <v xml:space="preserve"> A</v>
          </cell>
          <cell r="F134" t="str">
            <v>TV</v>
          </cell>
          <cell r="G134" t="str">
            <v xml:space="preserve">MIGUEL FLORES </v>
          </cell>
          <cell r="H134" t="str">
            <v xml:space="preserve">TRATADO DE LIBRE COMERCIO 1000, PARQUE INDUSTRIAL STIVA, APODACA </v>
          </cell>
          <cell r="I134">
            <v>8181450017</v>
          </cell>
          <cell r="J134" t="str">
            <v>HISENSE</v>
          </cell>
          <cell r="K134" t="str">
            <v>40D37</v>
          </cell>
          <cell r="L134" t="str">
            <v>40G151183H01501</v>
          </cell>
          <cell r="M134" t="str">
            <v>FACTURA</v>
          </cell>
          <cell r="N134" t="str">
            <v>FACTURA</v>
          </cell>
          <cell r="O134">
            <v>42167</v>
          </cell>
          <cell r="P134">
            <v>42795</v>
          </cell>
          <cell r="Q134">
            <v>201024</v>
          </cell>
          <cell r="R134" t="str">
            <v>17/03/17 00:04 ERNESTO HDZ NP5 P1B OC 1008135 PANEL 182882 02/03/17</v>
          </cell>
          <cell r="S134" t="str">
            <v/>
          </cell>
          <cell r="T134" t="str">
            <v xml:space="preserve"> SOFIA VAZQUEZ                    </v>
          </cell>
          <cell r="U134">
            <v>42885</v>
          </cell>
          <cell r="V134" t="str">
            <v>NORTE</v>
          </cell>
          <cell r="Y134">
            <v>42787</v>
          </cell>
          <cell r="AD134" t="str">
            <v>apodaca /parque industrial stiva</v>
          </cell>
          <cell r="AE134" t="str">
            <v>NL</v>
          </cell>
          <cell r="AF134" t="str">
            <v>MX</v>
          </cell>
          <cell r="AG134" t="str">
            <v>10405383</v>
          </cell>
          <cell r="AH134" t="str">
            <v>MIGUEL FLORES</v>
          </cell>
          <cell r="AI134" t="str">
            <v>tratado de libre comercio num 1000</v>
          </cell>
          <cell r="AJ134" t="str">
            <v>01-8181450017</v>
          </cell>
          <cell r="AK134">
            <v>0</v>
          </cell>
          <cell r="AL134" t="str">
            <v>66626</v>
          </cell>
          <cell r="AM134" t="str">
            <v>27/03/2017 23 : 58 MARCO.DIAZ : TCF1PU CONFIRMA CSA SOFIA VAZQUEZ.JESSICA O27/03/2017 23 : 55 MARCO.DIAZ : TCF1. JESSICA O17/03/2017 00 : 04 ERNESTO.HERN : TCF117/03/2017 00 : 04 ERNESTO.HERN : NP516/03/2017 02 : 36 MARIA.EUGENI : SEG: OC- Correcta en Open BravoDGR10/03/2017 07 : 19 201024 : # 2189803/03/2017 08 : 00 201024 : P1B : OC 1008135 , PANEL 182882 , 2 MARZO201703/03/2017 01 : 31 201024 : SE ANXA NOTA DECOMPRA Y SE PASA A REVIISON28/02/2017 05 : 01 MARIA.EUGENI : SEG: CSA Favor de actualizar folio,llego refaccion el 27/02/201725/02/2017 01 : 43 ERNESTO.HERN : EM-P2A GUIA: 735169380124/02/2017 11 : 00 201024 : NOS CAMBIAROON LA CITA PARA ELLUNES 28 ENCARGADO DE VACACIONES22/02/2017 08 : 58 201024 : P1A:O.C. 1007743, MAIN BOARD, # DEPARTE 178894 PREDIAGNOSTICO FEB-2122/02/2017 07 : 06 201024 : SE CHECA CON RAC PARA AGENDAR CITA PARAEL JUEVES 2321/02/2017 02 : 57 ANA.ROSA : ODSWTPRDA UN COSTADO DE LA EMPRESA PARKER</v>
          </cell>
          <cell r="AN134" t="str">
            <v>3TE40G144668</v>
          </cell>
          <cell r="AS134" t="str">
            <v>GTE40G153352CRMM012</v>
          </cell>
          <cell r="AT134">
            <v>1</v>
          </cell>
          <cell r="AU134" t="str">
            <v>40H5B</v>
          </cell>
          <cell r="AV134" t="str">
            <v>GTE40G153352</v>
          </cell>
          <cell r="AW134" t="str">
            <v>CRM</v>
          </cell>
          <cell r="AX134" t="str">
            <v>M012</v>
          </cell>
        </row>
        <row r="135">
          <cell r="D135">
            <v>60311939</v>
          </cell>
          <cell r="E135" t="str">
            <v xml:space="preserve"> A</v>
          </cell>
          <cell r="F135" t="str">
            <v>TV</v>
          </cell>
          <cell r="G135" t="str">
            <v xml:space="preserve">BEATRIZ CASTAÑEDA DURAN </v>
          </cell>
          <cell r="H135" t="str">
            <v xml:space="preserve">REYES DE LEON 217, REAL DE APODACA, APODACA </v>
          </cell>
          <cell r="I135">
            <v>8112074962</v>
          </cell>
          <cell r="J135" t="str">
            <v>HISENSE</v>
          </cell>
          <cell r="K135" t="str">
            <v>50H7GB</v>
          </cell>
          <cell r="L135" t="str">
            <v>50G1614F6MH7504</v>
          </cell>
          <cell r="M135" t="str">
            <v xml:space="preserve">TIKET </v>
          </cell>
          <cell r="N135">
            <v>13331.89</v>
          </cell>
          <cell r="O135">
            <v>42693</v>
          </cell>
          <cell r="P135">
            <v>42790</v>
          </cell>
          <cell r="Q135">
            <v>201024</v>
          </cell>
          <cell r="R135" t="str">
            <v>15/03/17 05:16 JORGE VAZ NP5 P1 OC 984 PANEL, 202207 27/02/17</v>
          </cell>
          <cell r="S135" t="str">
            <v/>
          </cell>
          <cell r="T135" t="str">
            <v xml:space="preserve"> SOFIA VAZQUEZ                    </v>
          </cell>
          <cell r="U135">
            <v>42885</v>
          </cell>
          <cell r="V135" t="str">
            <v>NORTE</v>
          </cell>
          <cell r="Y135">
            <v>42786</v>
          </cell>
          <cell r="AD135" t="str">
            <v>apodaca/real de apodaca</v>
          </cell>
          <cell r="AE135" t="str">
            <v>NL</v>
          </cell>
          <cell r="AF135" t="str">
            <v>MX</v>
          </cell>
          <cell r="AG135" t="str">
            <v>10412286</v>
          </cell>
          <cell r="AH135" t="str">
            <v>BEATRIZ CATAÑEDA DURAN</v>
          </cell>
          <cell r="AI135" t="str">
            <v>Reyes de leon 217</v>
          </cell>
          <cell r="AJ135" t="str">
            <v>044-8112074962</v>
          </cell>
          <cell r="AK135">
            <v>0</v>
          </cell>
          <cell r="AL135" t="str">
            <v>66040</v>
          </cell>
          <cell r="AM135" t="str">
            <v>27/05/2017 02 : 18 GEARARDO.PA : SE SOLICITO FORMATO C.F. AL C.S.A.27/05/2017 00 : 09 GABRIELA.B : CFNESe envía mail al área de Coordinación para liberación de Equipo20/04/2017 06 : 26 GERARDO.GRA : CSC se indica entrega en proceso, sepasa ODS a CF para seguimiento. EMC*07/04/2017 23 : 40 MARCO.DIAZ : TCF1 TCF1PU CSA . INF. SOFIA VAZQUEZ.DMC28/03/2017 00 : 38 ADOLFO.FER : SEG: NO SE HA ENVIADO EQUIPO DE CFEQUIPO DAÑADO EN TALLER18/03/2017 05 : 57 GABRIELA.B : CSCSe Brinda información de Cf Se Indica tiempo de Respuesta15/03/2017 05 : 17 JORGE.VAZ : TCF115/03/2017 05 : 16 JORGE.VAZ : NP511/03/2017 07 : 57 GERARDO.GRA : CSC se indica en espera de refaccion.tiempo de entrega aproximado próxima semana. EMC*28/02/2017 05 : 25 201024 : P1: OC 1007984 , PANEL 202207 , 27 FEB 2017:(26/02/2017 00 : 25 201024 : SE ANEXA NOTA DE COMPRA Y SE PASA A REVIISON25/02/2017 04 : 02 201024 : ESTA EN RUTA HOY VIERNES 2425/02/2017 03 : 20 MARIA.EUGENI : SEG: CSA Favor de llamar a cliente yacualizar folio.22/02/2017 23 : 33 201024 : P1A: SERIE INCORECTA,SE LE LLAMO 9.25 A.M. PARA VISITARLE PERO NO NOS PUEDE ALTENDER, TODOSTRABAJAN Y DICE QUE VA A PEDIR UN DIA PARA AEDERNOS SE LE DIJO QUE SUORDEN SOLO SE QUEARA ABIERTA HASTA EL VIERNES Y SE CANCELA SI NO NOS AVISA PARA DARLE EL SERVICIO17/02/2017 04 : 52 ANA.LAURA : ODSWTP%CAMINO A CHARCO BLANCO Y REYES DE LA BARRA</v>
          </cell>
          <cell r="AN135" t="str">
            <v>3TE50G1523B0</v>
          </cell>
          <cell r="AS135" t="str">
            <v/>
          </cell>
          <cell r="AT135" t="e">
            <v>#N/A</v>
          </cell>
        </row>
        <row r="136">
          <cell r="D136">
            <v>60312180</v>
          </cell>
          <cell r="E136" t="str">
            <v xml:space="preserve"> A</v>
          </cell>
          <cell r="F136" t="str">
            <v>TV</v>
          </cell>
          <cell r="G136" t="str">
            <v xml:space="preserve">ALFREDO ORTIZ RAMIREZ </v>
          </cell>
          <cell r="H136" t="str">
            <v xml:space="preserve">CAÑON DE PELLOTILLOS 139, LAS SOMBRILLAS, SANTA CATARINA </v>
          </cell>
          <cell r="I136">
            <v>8122718101</v>
          </cell>
          <cell r="J136" t="str">
            <v>HISENSE</v>
          </cell>
          <cell r="K136" t="str">
            <v>50K20DW</v>
          </cell>
          <cell r="L136" t="str">
            <v>50G144844H01032</v>
          </cell>
          <cell r="M136" t="str">
            <v>154928-12</v>
          </cell>
          <cell r="N136">
            <v>14434</v>
          </cell>
          <cell r="O136">
            <v>42235</v>
          </cell>
          <cell r="P136">
            <v>42793</v>
          </cell>
          <cell r="Q136">
            <v>201024</v>
          </cell>
          <cell r="R136" t="str">
            <v xml:space="preserve">16/03/17 23:29 ERNESTO HDZ NP5 P1 OC 1008075 PANEL 173331 01/03/17 </v>
          </cell>
          <cell r="S136" t="str">
            <v/>
          </cell>
          <cell r="T136" t="str">
            <v xml:space="preserve"> SOFIA VAZQUEZ                    </v>
          </cell>
          <cell r="U136">
            <v>42885</v>
          </cell>
          <cell r="V136" t="str">
            <v>NORTE</v>
          </cell>
          <cell r="Y136">
            <v>42787</v>
          </cell>
          <cell r="AD136" t="str">
            <v>Sta catarina/Las sombrillas</v>
          </cell>
          <cell r="AE136" t="str">
            <v>NL</v>
          </cell>
          <cell r="AF136" t="str">
            <v>MX</v>
          </cell>
          <cell r="AG136" t="str">
            <v>10412396</v>
          </cell>
          <cell r="AH136" t="str">
            <v>ALFREDO ORTIZ RAMIREZ</v>
          </cell>
          <cell r="AI136" t="str">
            <v>cañon pellotillos num 139</v>
          </cell>
          <cell r="AJ136" t="str">
            <v>8122718101</v>
          </cell>
          <cell r="AK136">
            <v>0</v>
          </cell>
          <cell r="AL136" t="str">
            <v>66369</v>
          </cell>
          <cell r="AM136" t="str">
            <v>28/03/2017 00 : 49 ADOLFO.FER : SEG: NO SE HA ENVIADO EQUIPO DE CFEQUIPO DAÑADO EN TALLER28/03/2017 00 : 02 MARCO.DIAZ : TCF1PU CONFIRMA CSA SOFIA VAZQUEZ.JESSICA O27/03/2017 23 : 59 MARCO.DIAZ : TCF1. JESSICA O16/03/2017 23 : 29 ERNESTO.HERN : TCF116/03/2017 23 : 29 ERNESTO.HERN : NP516/03/2017 02 : 38 MARIA.EUGENI : SEG: OC- Solicitud correcta en OpenBravoDGR02/03/2017 02 : 53 201024 : P1: OC 1008075 , PANEL 173331 , 1 MZO 201701/03/2017 02 : 57 201024 : SE ANEXA NOTA DE COMPRA Y SE PAS A REVISION28/02/2017 02 : 54 201024 : ESTA EN RUTA HOY LUNES 2726/02/2017 02 : 20 201024 : VISITARA ELLUNES 2725/02/2017 03 : 43 MARIA.EUGENI : SEG :CSA Favor de actuazizar follio ycolocar OC-23/02/2017 03 : 50 ADOLFO.FER : KMA: 74KM, $14822/02/2017 07 : 04 201024 : SKMA: 74 KILOMETROS $ 148.00 SISE AUTORIZA SE VISITARA EL VIERNES 2418/02/2017 07 : 26 ANA.ROSA : ODSWTPRDSAN PABLO Y STA CRUZ</v>
          </cell>
          <cell r="AN136" t="str">
            <v>1TE50B8NUSCB</v>
          </cell>
          <cell r="AS136" t="str">
            <v/>
          </cell>
          <cell r="AT136" t="e">
            <v>#N/A</v>
          </cell>
        </row>
        <row r="137">
          <cell r="D137">
            <v>60311980</v>
          </cell>
          <cell r="E137" t="str">
            <v xml:space="preserve"> A</v>
          </cell>
          <cell r="F137" t="str">
            <v>TV</v>
          </cell>
          <cell r="G137" t="str">
            <v xml:space="preserve">RUTH DEYANIRA HERRERA GALINDO </v>
          </cell>
          <cell r="H137" t="str">
            <v xml:space="preserve">RIO TAJOL 310, DOS RIOS SECTOR 14, GUADALUPE </v>
          </cell>
          <cell r="I137" t="str">
            <v>NO CUENTA CON TEL.</v>
          </cell>
          <cell r="J137" t="str">
            <v>HISENSE</v>
          </cell>
          <cell r="K137" t="str">
            <v>50K20DW</v>
          </cell>
          <cell r="L137" t="str">
            <v>50G143064H00692</v>
          </cell>
          <cell r="M137" t="str">
            <v>30138-18</v>
          </cell>
          <cell r="N137">
            <v>13755</v>
          </cell>
          <cell r="O137">
            <v>42015</v>
          </cell>
          <cell r="P137">
            <v>42787</v>
          </cell>
          <cell r="Q137">
            <v>201024</v>
          </cell>
          <cell r="R137" t="str">
            <v>23/02/17 00:35 ERNESTO HDZ NP5 P1A OC 1007695, PANEL, 173331</v>
          </cell>
          <cell r="S137" t="str">
            <v/>
          </cell>
          <cell r="T137" t="str">
            <v xml:space="preserve"> SOFIA VAZQUEZ                    </v>
          </cell>
          <cell r="U137">
            <v>42885</v>
          </cell>
          <cell r="V137" t="str">
            <v>NORTE</v>
          </cell>
          <cell r="Y137">
            <v>42786</v>
          </cell>
          <cell r="AD137" t="str">
            <v>Dos Rios/guadalupe</v>
          </cell>
          <cell r="AE137" t="str">
            <v>NL</v>
          </cell>
          <cell r="AF137" t="str">
            <v>MX</v>
          </cell>
          <cell r="AG137" t="str">
            <v>10412473</v>
          </cell>
          <cell r="AH137" t="str">
            <v>RUTH DEYANIRA HERRERA GALINDO</v>
          </cell>
          <cell r="AI137" t="str">
            <v>310 Rio Tajo</v>
          </cell>
          <cell r="AJ137" t="str">
            <v>000000</v>
          </cell>
          <cell r="AK137">
            <v>0</v>
          </cell>
          <cell r="AL137" t="str">
            <v>00000</v>
          </cell>
          <cell r="AM137" t="str">
            <v>20/05/2017 07 : 09 GABRIELA.B : S manda Mail para Liberación de Orden28/03/2017 00 : 35 ADOLFO.FER : SEG: NO SE HA ENVIADO EQUIPO DE CFEQUIPO DAÑADO EN TALLER01/03/2017 22 : 27 MARCO.DIAZ : TCF1PU CSA23/02/2017 00 : 35 ERNESTO.HERN : TCF123/02/2017 00 : 35 ERNESTO.HERN : NP522/02/2017 06 : 14 201024 : ESTA EN RUTA HOY MARTES 2121/02/2017 09 : 20 201024 : P1A: O.C. 1007695, PANEL, # PARTE 173331 REDIAGNOSTICO FEB-2021/02/2017 08 : 08 201024 : SE VISITARA EL VIERNES 2421/02/2017 04 : 09 ANA.GABRIELA : RD% RIO DEL EMPRESARIO Y RIO SERONA</v>
          </cell>
          <cell r="AN137" t="str">
            <v>1TE50B8NUSCB</v>
          </cell>
          <cell r="AS137" t="str">
            <v/>
          </cell>
          <cell r="AT137" t="e">
            <v>#N/A</v>
          </cell>
        </row>
        <row r="138">
          <cell r="D138">
            <v>60312341</v>
          </cell>
          <cell r="E138" t="str">
            <v xml:space="preserve"> A</v>
          </cell>
          <cell r="F138" t="str">
            <v>TV</v>
          </cell>
          <cell r="G138" t="str">
            <v xml:space="preserve">ADAN RAMIREZ RODRIGUEZ </v>
          </cell>
          <cell r="H138" t="str">
            <v xml:space="preserve">VALLE DE LAS AGUILAS 933, VALLE DE CHAPULTEPEC, GUADALUPE </v>
          </cell>
          <cell r="I138" t="str">
            <v>81737603, 8184768833</v>
          </cell>
          <cell r="J138" t="str">
            <v>HISENSE</v>
          </cell>
          <cell r="K138" t="str">
            <v>43H7C</v>
          </cell>
          <cell r="L138" t="str">
            <v xml:space="preserve">43G160588H03915 </v>
          </cell>
          <cell r="M138" t="str">
            <v>TIKET</v>
          </cell>
          <cell r="N138">
            <v>8499</v>
          </cell>
          <cell r="O138">
            <v>42642</v>
          </cell>
          <cell r="P138">
            <v>42795</v>
          </cell>
          <cell r="Q138">
            <v>201024</v>
          </cell>
          <cell r="R138" t="str">
            <v xml:space="preserve">28/02/17 06:08 ERNESTO HDZ NP5 P1A OC 1007798 MAIN BOARD 198397 </v>
          </cell>
          <cell r="S138" t="str">
            <v/>
          </cell>
          <cell r="T138" t="str">
            <v xml:space="preserve"> SOFIA VAZQUEZ                    </v>
          </cell>
          <cell r="U138">
            <v>42885</v>
          </cell>
          <cell r="V138" t="str">
            <v>NORTE</v>
          </cell>
          <cell r="Y138">
            <v>42788</v>
          </cell>
          <cell r="AD138" t="str">
            <v>Gudalupe/Valle de chapultepec</v>
          </cell>
          <cell r="AE138" t="str">
            <v>NL</v>
          </cell>
          <cell r="AF138" t="str">
            <v>MX</v>
          </cell>
          <cell r="AG138" t="str">
            <v>10412631</v>
          </cell>
          <cell r="AH138" t="str">
            <v>ADAN RAMIREZ</v>
          </cell>
          <cell r="AI138" t="str">
            <v>Valle de las aguilas num 933</v>
          </cell>
          <cell r="AJ138" t="str">
            <v>8184768833</v>
          </cell>
          <cell r="AK138" t="str">
            <v>8184768833</v>
          </cell>
          <cell r="AL138" t="str">
            <v>67140</v>
          </cell>
          <cell r="AM138" t="str">
            <v>19/04/2017 05 : 29 GABRIELA.B : CSCSe brinda información de CF Se pide Esperar14/03/2017 05 : 43 MARCO.DIAZ : TCF1PU CSA28/02/2017 06 : 08 ERNESTO.HERN : TCF128/02/2017 06 : 08 ERNESTO.HERN : NP526/02/2017 01 : 58 201024 : SE LE LLMARA DE NUEVO Y SE VISITARA ELMARTES2826/02/2017 00 : 22 201024 : SE VISITO PERO NO HUBO GENTE SOLOMENOR Y NO SE DIO EL SERVICIO,SELEHA ESTADO LLAMANDO HOY SABADO PERO NO CONTESTA NADIE 10.15.A.M.25/02/2017 04 : 23 201024 : ESTA EN RUTA VIERNES 2425/02/2017 04 : 12 MARIA.EUGENI : SEG: REFACCIONES25/02/2017 02 : 59 ADOLFO.FER : DGR23/02/2017 05 : 15 201024 : P1A: O.C. 1007798,MAIN BOARD, # DE PARTE198397 PREDIAGNOSTICO FEB- 2223/02/2017 02 : 34 201024 : SE VISITARA ELMARTES 2822/02/2017 03 : 08 ANA.ROSA : ODSWTPRDJUVENTINO ROSAS Y VALLESILLOS</v>
          </cell>
          <cell r="AN138" t="str">
            <v>3TE43G154905</v>
          </cell>
          <cell r="AS138" t="str">
            <v>3TE43G160588CRMM012</v>
          </cell>
          <cell r="AT138">
            <v>2</v>
          </cell>
          <cell r="AU138" t="str">
            <v>43H7C</v>
          </cell>
          <cell r="AV138" t="str">
            <v>3TE43G160588</v>
          </cell>
          <cell r="AW138" t="str">
            <v>CRM</v>
          </cell>
          <cell r="AX138" t="str">
            <v>M012</v>
          </cell>
        </row>
        <row r="139">
          <cell r="D139">
            <v>60318298</v>
          </cell>
          <cell r="E139" t="str">
            <v xml:space="preserve"> A</v>
          </cell>
          <cell r="F139" t="str">
            <v>TV</v>
          </cell>
          <cell r="G139" t="str">
            <v>JOSE CONTRERAS LOPEZ</v>
          </cell>
          <cell r="H139" t="str">
            <v>ISLA CANARIAS 1036, BOSQUES DE ESCOBEDO, ESCOBEDO</v>
          </cell>
          <cell r="I139" t="str">
            <v>8112960512, 8117017953</v>
          </cell>
          <cell r="J139" t="str">
            <v>HISENSE</v>
          </cell>
          <cell r="K139" t="str">
            <v>50K20DW</v>
          </cell>
          <cell r="L139" t="str">
            <v>50J140464H01807</v>
          </cell>
          <cell r="M139" t="str">
            <v xml:space="preserve">CARTA DE ACEPTACION </v>
          </cell>
          <cell r="N139">
            <v>6725</v>
          </cell>
          <cell r="O139">
            <v>41813</v>
          </cell>
          <cell r="P139">
            <v>42873</v>
          </cell>
          <cell r="Q139">
            <v>201024</v>
          </cell>
          <cell r="R139" t="str">
            <v>24/05/17 5:28 ARANTXA NP5 P1A OC. 1011069 PANEL 173331</v>
          </cell>
          <cell r="S139" t="str">
            <v/>
          </cell>
          <cell r="T139" t="str">
            <v xml:space="preserve">    SOFIA VAZQUEZ                 </v>
          </cell>
          <cell r="U139">
            <v>42885</v>
          </cell>
          <cell r="Y139">
            <v>42866</v>
          </cell>
          <cell r="AD139" t="str">
            <v>Escobedo/Col Bosques de Escobedo</v>
          </cell>
          <cell r="AE139" t="str">
            <v>NL</v>
          </cell>
          <cell r="AF139" t="str">
            <v>MX</v>
          </cell>
          <cell r="AG139" t="str">
            <v>10418067</v>
          </cell>
          <cell r="AH139" t="str">
            <v>JOSE CONTRERAS LOPEZ</v>
          </cell>
          <cell r="AI139" t="str">
            <v>1038 Isalas Canarias</v>
          </cell>
          <cell r="AJ139" t="str">
            <v>8117017953</v>
          </cell>
          <cell r="AK139" t="str">
            <v>8117017953</v>
          </cell>
          <cell r="AL139" t="str">
            <v>66072</v>
          </cell>
          <cell r="AM139" t="str">
            <v>24/05/2017 05 : 28 ARANTXA.MON : NP5 23/05/2017 TCF123/05/2017 05 : 05 201024 : P1A:OC1011069,PANEL173331,22MAYO2017.20/05/2017 01 : 35 201024 : SE ANEXA OTA DE COMPRA Y SE PAS A REVISION12/05/2017 08 : 33 201024 : SE VISITARA ELMARTES 1611/05/2017 23 : 34 JUANANTONIO : ODSWTP ELABORADA POR EMC*RD% ISLA DEL SUR E ISLA CORTEZ</v>
          </cell>
          <cell r="AN139" t="str">
            <v>1TE50B8NUSCB</v>
          </cell>
          <cell r="AS139" t="str">
            <v/>
          </cell>
          <cell r="AT139" t="e">
            <v>#N/A</v>
          </cell>
        </row>
        <row r="140">
          <cell r="D140">
            <v>60318462</v>
          </cell>
          <cell r="E140" t="str">
            <v xml:space="preserve"> A</v>
          </cell>
          <cell r="F140" t="str">
            <v>TV</v>
          </cell>
          <cell r="G140" t="str">
            <v xml:space="preserve">JAIME GUSTAVO PALACIO RODRIGUEZ </v>
          </cell>
          <cell r="H140" t="str">
            <v xml:space="preserve">TLAVAC 457, JARDINES DE XOCHIMILCO, GUADALUPE </v>
          </cell>
          <cell r="I140" t="str">
            <v>8180118598, 8116341720</v>
          </cell>
          <cell r="J140" t="str">
            <v>HISENSE</v>
          </cell>
          <cell r="K140" t="str">
            <v>50K20DW</v>
          </cell>
          <cell r="L140" t="str">
            <v>50G143065H00573</v>
          </cell>
          <cell r="M140" t="str">
            <v>229929-6</v>
          </cell>
          <cell r="N140">
            <v>8299</v>
          </cell>
          <cell r="O140">
            <v>42018</v>
          </cell>
          <cell r="P140">
            <v>42871</v>
          </cell>
          <cell r="Q140">
            <v>201024</v>
          </cell>
          <cell r="R140" t="str">
            <v>20/05/17 4:11 ARANTXA NP5 P1A OC. 1010951 PANEL 173331</v>
          </cell>
          <cell r="S140" t="str">
            <v/>
          </cell>
          <cell r="T140" t="str">
            <v xml:space="preserve">    SOFIA VAZQUEZ                 </v>
          </cell>
          <cell r="U140">
            <v>42885</v>
          </cell>
          <cell r="Y140">
            <v>42870</v>
          </cell>
          <cell r="AD140" t="str">
            <v>guadalupe / jardines de xochimilco</v>
          </cell>
          <cell r="AE140" t="str">
            <v>NL</v>
          </cell>
          <cell r="AF140" t="str">
            <v>MX</v>
          </cell>
          <cell r="AG140" t="str">
            <v>10418157</v>
          </cell>
          <cell r="AH140" t="str">
            <v>JAIME GUSTAVO PALACIOS RODRIGUEZ</v>
          </cell>
          <cell r="AI140" t="str">
            <v>tlahuac num 457</v>
          </cell>
          <cell r="AJ140" t="str">
            <v>0448116341720</v>
          </cell>
          <cell r="AK140" t="str">
            <v>0448116341720</v>
          </cell>
          <cell r="AL140" t="str">
            <v>67190</v>
          </cell>
          <cell r="AM140" t="str">
            <v>20/05/2017 04 : 11 ARANTXA.MON : TCF120/05/2017 04 : 11 ARANTXA.MON : Se autoriza NP5; INFORMACION CORRECTA19/05/2017 05 : 16 201024 : P1A:OC1010951,PANEL173331,18MAYO2017.18/05/2017 09 : 24 201024 : SE ANEA NOTA DE COMPRA Y SE PAS A REVISION16/05/2017 07 : 26 201024 : SE VISITARA ELMIERCOLES 1712/05/2017 23 : 53 GERARDO.GRA : ODSWTPRD....ENTRE CALLE ACOPILCO Y CUAUTITLAN</v>
          </cell>
          <cell r="AN140" t="str">
            <v>1TE50B8NUSCB</v>
          </cell>
          <cell r="AS140" t="str">
            <v/>
          </cell>
          <cell r="AT140" t="e">
            <v>#N/A</v>
          </cell>
        </row>
        <row r="141">
          <cell r="D141">
            <v>60318357</v>
          </cell>
          <cell r="E141" t="str">
            <v xml:space="preserve"> A</v>
          </cell>
          <cell r="F141" t="str">
            <v>TV</v>
          </cell>
          <cell r="G141" t="str">
            <v xml:space="preserve"> ALEJANDRO CARDONA MENA</v>
          </cell>
          <cell r="H141" t="str">
            <v>ANDA LUCIA 169, RESERVA SAN ROQUE, JUAREZ</v>
          </cell>
          <cell r="I141" t="str">
            <v>8183607996, 8117640772</v>
          </cell>
          <cell r="J141" t="str">
            <v>HISENSE</v>
          </cell>
          <cell r="K141" t="str">
            <v>50K20DW</v>
          </cell>
          <cell r="L141" t="str">
            <v>50J140472H05907</v>
          </cell>
          <cell r="M141" t="str">
            <v>POLIZA</v>
          </cell>
          <cell r="N141" t="str">
            <v>POLIZA</v>
          </cell>
          <cell r="O141">
            <v>41987</v>
          </cell>
          <cell r="P141">
            <v>42874</v>
          </cell>
          <cell r="Q141">
            <v>201024</v>
          </cell>
          <cell r="R141" t="str">
            <v>25/05/2017 5:20 ARANTXA P1A O.C. 1011110 PANEL 173064</v>
          </cell>
          <cell r="S141" t="str">
            <v/>
          </cell>
          <cell r="T141" t="str">
            <v xml:space="preserve">    SOFIA VAZQUEZ                 </v>
          </cell>
          <cell r="U141">
            <v>42885</v>
          </cell>
          <cell r="Y141">
            <v>42867</v>
          </cell>
          <cell r="AD141" t="str">
            <v>Juarez/reserva de san roque</v>
          </cell>
          <cell r="AE141" t="str">
            <v>NL</v>
          </cell>
          <cell r="AF141" t="str">
            <v>MX</v>
          </cell>
          <cell r="AG141" t="str">
            <v>10409045</v>
          </cell>
          <cell r="AH141" t="str">
            <v>ALEJANDRO CARDONA MENA</v>
          </cell>
          <cell r="AI141" t="str">
            <v>Calle de Ana lucia no. 169</v>
          </cell>
          <cell r="AJ141" t="str">
            <v>8117640772</v>
          </cell>
          <cell r="AK141" t="str">
            <v>8117640772</v>
          </cell>
          <cell r="AL141" t="str">
            <v>67280</v>
          </cell>
          <cell r="AM141" t="str">
            <v>25/05/2017 05 : 20 ARANTXA.MON : NP5 24/05/2017 TCF124/05/2017 05 : 03 201024 : P1A:OC1011110,PANEL173064,23MAYO2017.20/05/2017 23 : 52 201024 : SE ANEXA NOTA DECOMPRA Y SEPASA REVISION16/05/2017 23 : 41 201024 : LA SEÑORITA ANA SANDOVAL NO SABE NADA LA T.V. ES DE SU CUÑADO PERO NO ESTA EL TRABAJA13/05/2017 05 : 12 201024 : SKMA. 70 KM $ 140.0013/05/2017 02 : 30 GABRIELA.B : ODSWTP Elaborado por */RG12/05/2017 04 : 12 GABRIELA.B : WALMARTENTRE ZIRANDARO</v>
          </cell>
          <cell r="AN141" t="str">
            <v>1TE50B8NUSCB</v>
          </cell>
          <cell r="AS141" t="str">
            <v/>
          </cell>
          <cell r="AT141" t="e">
            <v>#N/A</v>
          </cell>
        </row>
        <row r="142">
          <cell r="D142">
            <v>60318526</v>
          </cell>
          <cell r="E142" t="str">
            <v xml:space="preserve"> A</v>
          </cell>
          <cell r="F142" t="str">
            <v>TV</v>
          </cell>
          <cell r="G142" t="str">
            <v>JUAN DE JESUS MACIAS</v>
          </cell>
          <cell r="H142" t="str">
            <v>ROSA 513, HACIENDA LAS MARGARITAS, APODACA</v>
          </cell>
          <cell r="I142">
            <v>8184532123</v>
          </cell>
          <cell r="J142" t="str">
            <v>HISENSE</v>
          </cell>
          <cell r="K142" t="str">
            <v>50K20DW</v>
          </cell>
          <cell r="L142" t="str">
            <v>50G143067H00118</v>
          </cell>
          <cell r="M142" t="str">
            <v xml:space="preserve">CARTA DE ACEPTACION </v>
          </cell>
          <cell r="N142">
            <v>8999</v>
          </cell>
          <cell r="O142">
            <v>42090</v>
          </cell>
          <cell r="P142">
            <v>42874</v>
          </cell>
          <cell r="Q142">
            <v>201024</v>
          </cell>
          <cell r="R142" t="str">
            <v>26/05/2017 7:04 ARANTXA NP5 P1A. OC. 1011164 PANEL 173331</v>
          </cell>
          <cell r="S142" t="str">
            <v/>
          </cell>
          <cell r="T142" t="str">
            <v xml:space="preserve">    SOFIA VAZQUEZ                 </v>
          </cell>
          <cell r="U142">
            <v>42885</v>
          </cell>
          <cell r="Y142">
            <v>42871</v>
          </cell>
          <cell r="AD142" t="str">
            <v>hacienda las margaritas/apodaca</v>
          </cell>
          <cell r="AE142" t="str">
            <v>NL</v>
          </cell>
          <cell r="AF142" t="str">
            <v>MX</v>
          </cell>
          <cell r="AG142" t="str">
            <v>10418246</v>
          </cell>
          <cell r="AH142" t="str">
            <v>JUAN DE JESUS MACIAS</v>
          </cell>
          <cell r="AI142" t="str">
            <v>513 rosa</v>
          </cell>
          <cell r="AJ142" t="str">
            <v>8184532123</v>
          </cell>
          <cell r="AK142">
            <v>0</v>
          </cell>
          <cell r="AL142" t="str">
            <v>66347</v>
          </cell>
          <cell r="AM142" t="str">
            <v>26/05/2017 07 : 04 ARANTXA.MON : NP5 25/05/2017 TCF125/05/2017 03 : 37 201024 : P1A:OC1011164,PANEL173331,24MAYO2017.20/05/2017 23 : 49 201024 : SEANEXANOTA DECOMPRA Y SE PAS A REVISION18/05/2017 07 : 04 201024 : SE VISITARA ELMARTES 2315/05/2017 22 : 43 LAURA.HERNA : ODSWTPRD%LIRIOS Y GIRASOL.</v>
          </cell>
          <cell r="AN142" t="str">
            <v>1TE50B8NUSCB</v>
          </cell>
          <cell r="AS142" t="str">
            <v/>
          </cell>
          <cell r="AT142" t="e">
            <v>#N/A</v>
          </cell>
        </row>
        <row r="143">
          <cell r="D143">
            <v>60318719</v>
          </cell>
          <cell r="E143" t="str">
            <v xml:space="preserve"> A</v>
          </cell>
          <cell r="F143" t="str">
            <v>TV</v>
          </cell>
          <cell r="G143" t="str">
            <v>LUIS ANTONIO MEJORADO GOMEZ</v>
          </cell>
          <cell r="H143" t="str">
            <v>BEGONIA 520, FRACC. VALLE DE LAS FLORES, APODACA</v>
          </cell>
          <cell r="I143" t="str">
            <v>8140006919, 8111249104</v>
          </cell>
          <cell r="J143" t="str">
            <v>HISENSE</v>
          </cell>
          <cell r="K143" t="str">
            <v>50K20DW</v>
          </cell>
          <cell r="L143" t="str">
            <v>50G14484417H00938</v>
          </cell>
          <cell r="M143" t="str">
            <v>TIKET</v>
          </cell>
          <cell r="N143">
            <v>10499</v>
          </cell>
          <cell r="O143">
            <v>42284</v>
          </cell>
          <cell r="P143">
            <v>42874</v>
          </cell>
          <cell r="Q143">
            <v>201024</v>
          </cell>
          <cell r="R143" t="str">
            <v>25/05/17 5:21 ARANTXA NP5 P1A. OC. 1011116 PANEL 173331</v>
          </cell>
          <cell r="S143" t="str">
            <v/>
          </cell>
          <cell r="T143" t="str">
            <v xml:space="preserve">    SOFIA VAZQUEZ                 </v>
          </cell>
          <cell r="U143">
            <v>42885</v>
          </cell>
          <cell r="Y143">
            <v>42872</v>
          </cell>
          <cell r="AD143" t="str">
            <v>apodaca / fracc valle de las flores</v>
          </cell>
          <cell r="AE143" t="str">
            <v>NL</v>
          </cell>
          <cell r="AF143" t="str">
            <v>MX</v>
          </cell>
          <cell r="AG143" t="str">
            <v>10418515</v>
          </cell>
          <cell r="AH143" t="str">
            <v>LUIS ANTONIO MEJORADO GOMEZ</v>
          </cell>
          <cell r="AI143" t="str">
            <v>begonia num 520</v>
          </cell>
          <cell r="AJ143" t="str">
            <v>0448111249104</v>
          </cell>
          <cell r="AK143" t="str">
            <v>0448111249104</v>
          </cell>
          <cell r="AL143" t="str">
            <v>66600</v>
          </cell>
          <cell r="AM143" t="str">
            <v>26/05/2017 05 : 05 ANA.LAURA : CSC cte pide estatus de svc se lemenciona se esta en proceso de posible cf se le pide regresar llamada lasig semana,TVJ25/05/2017 05 : 21 ARANTXA.MON : NP5 24/05/2017 TCF124/05/2017 06 : 03 201024 : P1A:OC1011116,PANEL173331,23MAYO201720/05/2017 23 : 50 201024 : SE ANEXANOTA DE COMPRA Y SE PASA A REVIISON18/05/2017 07 : 44 201024 : SE VISITARA MARTES 2318/05/2017 05 : 12 GERARDO.GRA : ODSWTPRD....ENTRE CALLE ORQUIDIA Y JAZMIN</v>
          </cell>
          <cell r="AN143" t="str">
            <v>1TE50B8NUSCB</v>
          </cell>
          <cell r="AS143" t="str">
            <v/>
          </cell>
          <cell r="AT143" t="e">
            <v>#N/A</v>
          </cell>
        </row>
        <row r="144">
          <cell r="D144">
            <v>60318531</v>
          </cell>
          <cell r="E144" t="str">
            <v xml:space="preserve"> A</v>
          </cell>
          <cell r="F144" t="str">
            <v>TV</v>
          </cell>
          <cell r="G144" t="str">
            <v>JESUS FRANCISCO PEREZ GUERRERO</v>
          </cell>
          <cell r="H144" t="str">
            <v>VALLE DE LOS CEDROS 715, VALLE DE LAS PALMAS, APODACA</v>
          </cell>
          <cell r="I144">
            <v>8110188751</v>
          </cell>
          <cell r="J144" t="str">
            <v>HISENSE</v>
          </cell>
          <cell r="K144" t="str">
            <v>50K20DW</v>
          </cell>
          <cell r="L144" t="str">
            <v>50J140464H00334</v>
          </cell>
          <cell r="M144" t="str">
            <v>TIKET</v>
          </cell>
          <cell r="N144">
            <v>8499</v>
          </cell>
          <cell r="O144">
            <v>41884</v>
          </cell>
          <cell r="P144">
            <v>42874</v>
          </cell>
          <cell r="Q144">
            <v>201024</v>
          </cell>
          <cell r="R144" t="str">
            <v xml:space="preserve"> 25/05/17 5:28 ARANTXA P1A. OC. 1011127 PANEL 173331</v>
          </cell>
          <cell r="S144" t="str">
            <v/>
          </cell>
          <cell r="T144" t="str">
            <v xml:space="preserve">    SOFIA VAZQUEZ                 </v>
          </cell>
          <cell r="U144">
            <v>42885</v>
          </cell>
          <cell r="Y144">
            <v>42871</v>
          </cell>
          <cell r="AD144" t="str">
            <v>apodaca /valle de las palmas 1er sec</v>
          </cell>
          <cell r="AE144" t="str">
            <v>NL</v>
          </cell>
          <cell r="AF144" t="str">
            <v>MX</v>
          </cell>
          <cell r="AG144" t="str">
            <v>10418033</v>
          </cell>
          <cell r="AH144" t="str">
            <v>JESUS FRANCISCO PEREZ GUERRERO</v>
          </cell>
          <cell r="AI144" t="str">
            <v>valle de los cedros num 715</v>
          </cell>
          <cell r="AJ144" t="str">
            <v>0448110188751</v>
          </cell>
          <cell r="AK144">
            <v>0</v>
          </cell>
          <cell r="AL144" t="str">
            <v>66600</v>
          </cell>
          <cell r="AM144" t="str">
            <v>25/05/2017 05 : 28 ARANTXA.MON : NP5 24/05/2017 TCF124/05/2017 07 : 04 201024 : P1A:OC1011127,PANEL173331,23MAYO2017.20/05/2017 23 : 47 201024 : SEANEXA NOTA DECOMPRA YSEPASA A REVISION18/05/2017 06 : 19 201024 : VISITA VIERNES 1916/05/2017 23 : 48 GABRIELA.B : ODSWTP11/05/2017 04 : 42 GERARDO.GRA : ODSWTPRD....ENTRE CALLE LA ESPERANZA Y DE LOS SAUCES</v>
          </cell>
          <cell r="AN144" t="str">
            <v>1TE50B8NUSCB</v>
          </cell>
          <cell r="AS144" t="str">
            <v/>
          </cell>
          <cell r="AT144" t="e">
            <v>#N/A</v>
          </cell>
        </row>
        <row r="145">
          <cell r="D145">
            <v>60318813</v>
          </cell>
          <cell r="E145" t="str">
            <v xml:space="preserve"> A</v>
          </cell>
          <cell r="F145" t="str">
            <v>TV</v>
          </cell>
          <cell r="G145" t="str">
            <v xml:space="preserve">RICARDO LOPEZ GARCIA </v>
          </cell>
          <cell r="H145" t="str">
            <v>VERDI 240, RESC LOS ROBLES, APODACA</v>
          </cell>
          <cell r="I145" t="str">
            <v>818349998, 8180772251</v>
          </cell>
          <cell r="J145" t="str">
            <v>HISENSE</v>
          </cell>
          <cell r="K145" t="str">
            <v>50K20DW</v>
          </cell>
          <cell r="L145" t="str">
            <v>50G143291H15111</v>
          </cell>
          <cell r="M145" t="str">
            <v>TIKET</v>
          </cell>
          <cell r="N145">
            <v>11998.37</v>
          </cell>
          <cell r="O145">
            <v>42137</v>
          </cell>
          <cell r="P145">
            <v>42874</v>
          </cell>
          <cell r="Q145">
            <v>201024</v>
          </cell>
          <cell r="R145" t="str">
            <v>25/05/17 6:35 ARANTXA NP5 P1A OC. 1011120 PANEL 173331</v>
          </cell>
          <cell r="S145" t="str">
            <v/>
          </cell>
          <cell r="T145" t="str">
            <v xml:space="preserve">    SOFIA VAZQUEZ                 </v>
          </cell>
          <cell r="U145">
            <v>42885</v>
          </cell>
          <cell r="Y145">
            <v>42873</v>
          </cell>
          <cell r="AD145" t="str">
            <v>Apodaca/Residencial los Robles</v>
          </cell>
          <cell r="AE145" t="str">
            <v>NL</v>
          </cell>
          <cell r="AF145" t="str">
            <v>MX</v>
          </cell>
          <cell r="AG145" t="str">
            <v>10418555</v>
          </cell>
          <cell r="AH145" t="str">
            <v>RICARDO LOPEZ GARCÍA</v>
          </cell>
          <cell r="AI145" t="str">
            <v>240 Calle Verdi</v>
          </cell>
          <cell r="AJ145" t="str">
            <v>8180772251 CEL</v>
          </cell>
          <cell r="AK145" t="str">
            <v>8180772251 CEL</v>
          </cell>
          <cell r="AL145" t="str">
            <v>66636</v>
          </cell>
          <cell r="AM145" t="str">
            <v>25/05/2017 05 : 22 ARANTXA.MON : NP5 24/05/2017 TCF124/05/2017 06 : 35 201024 : P1A:OC1011120,PANEL173331,23MAYO2017.20/05/2017 23 : 55 201024 : SEANEXA NOTA DE COMPRA Y SE PASA A REVIION20/05/2017 06 : 54 ANA.LAURA : CSC indica técnico quedo de pasar adomicilio a las 4pm, se valida con Esther de csa menciona que técnicopasara el dia de hoy antes de las 7 pm cte espera visita.TVJ19/05/2017 07 : 17 201024 : VISITA MARTES 2319/05/2017 01 : 09 JUANANTONIO : ODSWTP ELABORADA POR EMC*RD% LIZT Y WAGNER</v>
          </cell>
          <cell r="AN145" t="str">
            <v>1TE50B8NUSCB</v>
          </cell>
          <cell r="AS145" t="str">
            <v/>
          </cell>
          <cell r="AT145" t="e">
            <v>#N/A</v>
          </cell>
        </row>
        <row r="146">
          <cell r="D146">
            <v>60305190</v>
          </cell>
          <cell r="E146" t="str">
            <v xml:space="preserve"> A</v>
          </cell>
          <cell r="F146" t="str">
            <v>TV</v>
          </cell>
          <cell r="G146" t="str">
            <v xml:space="preserve"> BEATRIZ DE LA HUERTA</v>
          </cell>
          <cell r="H146" t="str">
            <v xml:space="preserve"> 
VALLE DE GUADALUPE 19 ACAMBARO GTO</v>
          </cell>
          <cell r="I146" t="str">
            <v>´444171115687</v>
          </cell>
          <cell r="J146" t="str">
            <v>HISENSE</v>
          </cell>
          <cell r="K146" t="str">
            <v>40K20D</v>
          </cell>
          <cell r="L146" t="str">
            <v>40G143660H07427</v>
          </cell>
          <cell r="M146" t="str">
            <v>CARTA DE APLICACIÓN</v>
          </cell>
          <cell r="N146">
            <v>4320.6400000000003</v>
          </cell>
          <cell r="O146">
            <v>42020</v>
          </cell>
          <cell r="P146">
            <v>42710</v>
          </cell>
          <cell r="Q146">
            <v>201055</v>
          </cell>
          <cell r="R146" t="str">
            <v xml:space="preserve">
15/02/2017 02 : 58  MARCO.DIAZ : TCF174 7401019820/12/2016 05 : 58 RODRIGUEZ ERICK : TCF1
18/12/2016 00 : 35  ERNESTO.HERN : NP506/12/2016 08 : 10 201055 : REVISADO PRESENTA DAÑO EN PCB MAIN</v>
          </cell>
          <cell r="S146" t="str">
            <v/>
          </cell>
          <cell r="T146" t="str">
            <v xml:space="preserve">  VANESA AGUILAR VAZQUEZ          </v>
          </cell>
          <cell r="U146">
            <v>42885</v>
          </cell>
          <cell r="Y146" t="e">
            <v>#N/A</v>
          </cell>
          <cell r="AD146" t="e">
            <v>#N/A</v>
          </cell>
          <cell r="AE146" t="e">
            <v>#N/A</v>
          </cell>
          <cell r="AF146" t="e">
            <v>#N/A</v>
          </cell>
          <cell r="AG146" t="e">
            <v>#N/A</v>
          </cell>
          <cell r="AH146" t="e">
            <v>#N/A</v>
          </cell>
          <cell r="AI146" t="e">
            <v>#N/A</v>
          </cell>
          <cell r="AJ146" t="e">
            <v>#N/A</v>
          </cell>
          <cell r="AK146" t="e">
            <v>#N/A</v>
          </cell>
          <cell r="AL146" t="e">
            <v>#N/A</v>
          </cell>
          <cell r="AM146" t="e">
            <v>#N/A</v>
          </cell>
          <cell r="AN146" t="str">
            <v>3TE40G134207</v>
          </cell>
          <cell r="AS146" t="str">
            <v>GTE40G153352CRMM012</v>
          </cell>
          <cell r="AT146">
            <v>1</v>
          </cell>
          <cell r="AU146" t="str">
            <v>40H5B</v>
          </cell>
          <cell r="AV146" t="str">
            <v>GTE40G153352</v>
          </cell>
          <cell r="AW146" t="str">
            <v>CRM</v>
          </cell>
          <cell r="AX146" t="str">
            <v>M012</v>
          </cell>
        </row>
        <row r="147">
          <cell r="D147">
            <v>60316799</v>
          </cell>
          <cell r="E147" t="str">
            <v xml:space="preserve">D </v>
          </cell>
          <cell r="F147" t="str">
            <v>TV</v>
          </cell>
          <cell r="G147" t="str">
            <v>Jaime Javier Ruiz Lopez</v>
          </cell>
          <cell r="H147" t="str">
            <v>Jumil 46, Col.Pedregal de Santo Domingo, C.P.04369, Coyoacan, CDMX</v>
          </cell>
          <cell r="I147">
            <v>15172012</v>
          </cell>
          <cell r="J147" t="str">
            <v>HISENSE</v>
          </cell>
          <cell r="K147" t="str">
            <v>50K20DW</v>
          </cell>
          <cell r="L147" t="str">
            <v>50G143291H12140</v>
          </cell>
          <cell r="M147" t="str">
            <v>Carta de aceptacion</v>
          </cell>
          <cell r="N147">
            <v>13310.88</v>
          </cell>
          <cell r="O147">
            <v>42067</v>
          </cell>
          <cell r="P147">
            <v>42852</v>
          </cell>
          <cell r="Q147">
            <v>201767</v>
          </cell>
          <cell r="R147" t="str">
            <v xml:space="preserve">27/04/2017 08 : 46  ARANTXA.MON : Se autoriza NP5
27/04/2017 00 : 01 201767 : P1A:   173331 PANEL   25-04-2017   OC-1009994
</v>
          </cell>
          <cell r="S147" t="str">
            <v>Se le autoriza cambio fisico, dedido a l</v>
          </cell>
          <cell r="T147" t="str">
            <v xml:space="preserve"> Ana Lemus Moreno                 </v>
          </cell>
          <cell r="U147">
            <v>42885</v>
          </cell>
          <cell r="Y147">
            <v>42846</v>
          </cell>
          <cell r="AD147" t="str">
            <v>Coyoacan/Pedregal de Santo Domingo</v>
          </cell>
          <cell r="AE147" t="str">
            <v>DF</v>
          </cell>
          <cell r="AF147" t="str">
            <v>MX</v>
          </cell>
          <cell r="AG147" t="str">
            <v>10412190</v>
          </cell>
          <cell r="AH147" t="str">
            <v>JAIME JAVIER RUIZ LOPEZ</v>
          </cell>
          <cell r="AI147" t="str">
            <v>46 Jumil</v>
          </cell>
          <cell r="AJ147" t="str">
            <v>15172012</v>
          </cell>
          <cell r="AK147">
            <v>0</v>
          </cell>
          <cell r="AL147" t="str">
            <v>04369</v>
          </cell>
          <cell r="AM147" t="str">
            <v>30/05/2017 05 : 32 ANA.LAURA : se envía formato para CF27/04/2017 08 : 47 ARANTXA.MON : TCF127/04/2017 08 : 46 ARANTXA.MON : Se autoriza NP5; numero de serie yticket correcto27/04/2017 00 : 01 201767 : P1A: 173331 PANEL 25-04-2017 OC-100999422/04/2017 08 : 15 201767 : V1. 26/04/2017: 10 A.M. - 6 P.M.H-24310 SE ASIGNA T38RLO22/04/2017 06 : 54 ANA.LAURA : LEGAL1:PFC.SDF.B.3/000595-2017RD.-%COYAMEL Y ESCUINAPAN A 1 CUADRA DEL EJE10</v>
          </cell>
          <cell r="AN147" t="str">
            <v>1TE50B8NUSCB</v>
          </cell>
          <cell r="AS147" t="str">
            <v/>
          </cell>
          <cell r="AT147" t="e">
            <v>#N/A</v>
          </cell>
        </row>
        <row r="148">
          <cell r="D148">
            <v>60318288</v>
          </cell>
          <cell r="E148" t="str">
            <v xml:space="preserve">    A   </v>
          </cell>
          <cell r="F148" t="str">
            <v>TV</v>
          </cell>
          <cell r="G148" t="str">
            <v>ROBERTO GONZALEZ SALDIVAR</v>
          </cell>
          <cell r="H148" t="str">
            <v>CIRCUITO CRONISTA 157, SATELITE</v>
          </cell>
          <cell r="I148" t="str">
            <v>55 1378-1079</v>
          </cell>
          <cell r="J148" t="str">
            <v>HISENSE</v>
          </cell>
          <cell r="K148" t="str">
            <v>50H7GB</v>
          </cell>
          <cell r="L148" t="str">
            <v>50G155380H00117</v>
          </cell>
          <cell r="M148" t="str">
            <v>TICKET</v>
          </cell>
          <cell r="N148">
            <v>10177.65</v>
          </cell>
          <cell r="O148">
            <v>42722</v>
          </cell>
          <cell r="P148">
            <v>42871</v>
          </cell>
          <cell r="Q148">
            <v>201010</v>
          </cell>
          <cell r="R148" t="str">
            <v>18/05/2017 07 : 04  ARANTXA.MON : TCF1
18/05/2017 07 : 03  ARANTXA.MON : Se autoriza NP5; INFORMACION CORRECTA
17/05/2017 01 : 15 201010 : P1:194562 / PANEL LCD / OC1010830 16-05-2017</v>
          </cell>
          <cell r="S148" t="str">
            <v xml:space="preserve"> SE RECOGE SÓLO PANTALLA, SIN NINGÚN OTR</v>
          </cell>
          <cell r="T148" t="str">
            <v xml:space="preserve">  Virginia Anguiano               </v>
          </cell>
          <cell r="U148">
            <v>42885</v>
          </cell>
          <cell r="Y148">
            <v>42866</v>
          </cell>
          <cell r="AD148" t="str">
            <v>Naucalpan/Satelite</v>
          </cell>
          <cell r="AE148" t="str">
            <v>MEX</v>
          </cell>
          <cell r="AF148" t="str">
            <v>MX</v>
          </cell>
          <cell r="AG148" t="str">
            <v>10415705</v>
          </cell>
          <cell r="AH148" t="str">
            <v>ROBETO GONZALEZ ZALDIVAR</v>
          </cell>
          <cell r="AI148" t="str">
            <v>Circuito cronista num 177</v>
          </cell>
          <cell r="AJ148" t="str">
            <v>5513781079</v>
          </cell>
          <cell r="AK148">
            <v>0</v>
          </cell>
          <cell r="AL148" t="str">
            <v>53100</v>
          </cell>
          <cell r="AM148" t="str">
            <v>27/05/2017 04 : 55 ANA.ROSA : CSCCSA: no responde es necesario envíen formato de CF, para dar seguimientoa esta ODS18/05/2017 07 : 04 ARANTXA.MON : TCF118/05/2017 07 : 03 ARANTXA.MON : Se autoriza NP5; INFORMACION CORRECTA17/05/2017 01 : 15 201010 : P1:194562 / PANEL LCD / OC1010830 16-05-201716/05/2017 02 : 39 201010 :SE ASIGNA A TÉCNICO PARA REVISIÓN / VALIDACIÓN DE GARANTÍA.13/05/2017 00 : 15 201010 : V1: 16/05/201712/05/2017 02 : 30 ANA.ROSA : ODSWTPRDFRAY DIEGO DE ANDA Y AV ADOLFO LOPEZ MATEOS</v>
          </cell>
          <cell r="AN148" t="str">
            <v>3TE50G1523B0</v>
          </cell>
          <cell r="AS148" t="str">
            <v/>
          </cell>
          <cell r="AT148" t="e">
            <v>#N/A</v>
          </cell>
        </row>
        <row r="149">
          <cell r="D149">
            <v>60318725</v>
          </cell>
          <cell r="E149" t="str">
            <v xml:space="preserve">    A   </v>
          </cell>
          <cell r="F149" t="str">
            <v>TV</v>
          </cell>
          <cell r="G149" t="str">
            <v>HILDA LECUONA / SEARS VALLEJO</v>
          </cell>
          <cell r="H149" t="str">
            <v>PONIENTE 140 NO 656, INDUSTRIAL VALLEJO</v>
          </cell>
          <cell r="I149" t="str">
            <v>5227-8000</v>
          </cell>
          <cell r="J149" t="str">
            <v>HISENSE</v>
          </cell>
          <cell r="K149" t="str">
            <v>32H3B2</v>
          </cell>
          <cell r="L149" t="str">
            <v>32G1633F1H00256</v>
          </cell>
          <cell r="M149" t="str">
            <v>TICKET</v>
          </cell>
          <cell r="N149">
            <v>3216.82</v>
          </cell>
          <cell r="O149">
            <v>42845</v>
          </cell>
          <cell r="P149">
            <v>42872</v>
          </cell>
          <cell r="Q149">
            <v>201010</v>
          </cell>
          <cell r="R149" t="str">
            <v>19/05/2017 04 : 35  ARANTXA.MON : TCF1
19/05/2017 04 : 34  ARANTXA.MON : Se autoriza NP5; INFORMACION CORRECTA
18/05/2017 09 : 09 201010 : P1A: T187177 / PANEL LCD / OC101090617-05-2017</v>
          </cell>
          <cell r="S149" t="str">
            <v xml:space="preserve"> SE RECOGE SÓLO PANTALLA Y BASE; SIN NIN</v>
          </cell>
          <cell r="T149" t="str">
            <v xml:space="preserve">  Virginia Anguiano               </v>
          </cell>
          <cell r="U149">
            <v>42885</v>
          </cell>
          <cell r="Y149">
            <v>42872</v>
          </cell>
          <cell r="AD149" t="str">
            <v>AZCAPOTZALCO/INDUSTRIAL VALLEJO</v>
          </cell>
          <cell r="AE149" t="str">
            <v>DF</v>
          </cell>
          <cell r="AF149" t="str">
            <v>MX</v>
          </cell>
          <cell r="AG149" t="str">
            <v>10209073</v>
          </cell>
          <cell r="AH149" t="str">
            <v>HILDA LECUANA</v>
          </cell>
          <cell r="AI149" t="str">
            <v>656 PONIENTE 140</v>
          </cell>
          <cell r="AJ149" t="str">
            <v>52278000</v>
          </cell>
          <cell r="AK149">
            <v>0</v>
          </cell>
          <cell r="AL149" t="str">
            <v>02300</v>
          </cell>
          <cell r="AM149" t="str">
            <v>19/05/2017 04 : 35 ARANTXA.MON : TCF119/05/2017 04 : 34 ARANTXA.MON : Se autoriza NP5; INFORMACION CORRECTA18/05/2017 09 : 09 201010 : P1A: T187177 / PANEL LCD / OC101090617-05-2017P1B: T187160 / PCB MAIN / OC1010905 17-05-201718/05/2017 06 : 35 201010 :SE ASIGNA A TÉCNICO PARA REVISIÓN / VALIDACIÓN DE GARANTÍA.18/05/2017 05 : 39 GABRIELA.B : ODSWTP Elaborado por */RG18/05/2017 05 : 33 GABRIELA.B : ORDEN INTERNA CSA: 38021</v>
          </cell>
          <cell r="AN149" t="str">
            <v>3TE32G155364</v>
          </cell>
          <cell r="AS149" t="str">
            <v>3TE32G164485G164485M010</v>
          </cell>
          <cell r="AT149">
            <v>4</v>
          </cell>
          <cell r="AU149" t="str">
            <v>32H5B2</v>
          </cell>
          <cell r="AV149" t="str">
            <v>3TE32G164485</v>
          </cell>
          <cell r="AW149" t="str">
            <v>G164485</v>
          </cell>
          <cell r="AX149" t="str">
            <v>M010</v>
          </cell>
        </row>
        <row r="150">
          <cell r="D150">
            <v>60318330</v>
          </cell>
          <cell r="E150" t="str">
            <v xml:space="preserve">    A   </v>
          </cell>
          <cell r="F150" t="str">
            <v>TV</v>
          </cell>
          <cell r="G150" t="str">
            <v>CAROLINA LOPEZ PEREZ</v>
          </cell>
          <cell r="H150" t="str">
            <v>HACIENDA DEL CIERVO NO 35 INT 1101, HACIENDA DE PALMAS</v>
          </cell>
          <cell r="I150" t="str">
            <v>55 1601-5795</v>
          </cell>
          <cell r="J150" t="str">
            <v>HISENSE</v>
          </cell>
          <cell r="K150" t="str">
            <v>50K20D</v>
          </cell>
          <cell r="L150" t="str">
            <v>50J140472H05764</v>
          </cell>
          <cell r="M150" t="str">
            <v>TICKET</v>
          </cell>
          <cell r="N150">
            <v>6999</v>
          </cell>
          <cell r="O150">
            <v>41804</v>
          </cell>
          <cell r="P150">
            <v>42872</v>
          </cell>
          <cell r="Q150">
            <v>201010</v>
          </cell>
          <cell r="R150" t="str">
            <v>19/05/2017 04 : 11  ARANTXA.MON : TCF1
19/05/2017 04 : 11  ARANTXA.MON : Se autoriza NP5; INFORMACION CORRECTA
18/05/2017 01 : 42 201010 : P1: T173064 / PANEL LCD / OC101087817-05-2017</v>
          </cell>
          <cell r="S150" t="str">
            <v xml:space="preserve"> PANTALLA Y BASE</v>
          </cell>
          <cell r="T150" t="str">
            <v xml:space="preserve">  Virginia Anguiano               </v>
          </cell>
          <cell r="U150">
            <v>42885</v>
          </cell>
          <cell r="Y150">
            <v>42867</v>
          </cell>
          <cell r="AD150" t="str">
            <v>Huixquilucan / Hda Palmas</v>
          </cell>
          <cell r="AE150" t="str">
            <v>MEX</v>
          </cell>
          <cell r="AF150" t="str">
            <v>MX</v>
          </cell>
          <cell r="AG150" t="str">
            <v>10417911</v>
          </cell>
          <cell r="AH150" t="str">
            <v>CAROLINA LOPEZ PEREZ</v>
          </cell>
          <cell r="AI150" t="str">
            <v>35 Hacienda el Ciervo int 1101</v>
          </cell>
          <cell r="AJ150" t="str">
            <v>5516015795</v>
          </cell>
          <cell r="AK150">
            <v>0</v>
          </cell>
          <cell r="AL150" t="str">
            <v>52763</v>
          </cell>
          <cell r="AM150" t="str">
            <v>19/05/2017 04 : 11 ARANTXA.MON : TCF119/05/2017 04 : 11 ARANTXA.MON : Se autoriza NP5; INFORMACION CORRECTA18/05/2017 01 : 42 201010 : P1: T173064 / PANEL LCD / OC101087817-05-201716/05/2017 01 : 54 201010 : V1: 20/05/2017CLIENTE SE COMUNICA EL 15/05 E INDICA QUE NO SERÁ POSIBLE ATENDERNOS ELDÍA DE MAÑANA,PIDE SE CAMBIE VISITA PARA EL SÁBADO 20/05/2017 ANTES DE 2PM.13/05/2017 00 : 02 201010 : V1: 16/05/2017***SERVICIO ASIGNADO EL 12/05/2017***10/05/2017 00 : 44 SEMIRAMIS.M : ODSWTPRD WALMARTENTRE CALLES; ESTA CERCA HOSPITAL ANGELES DE INTERLOMAS ACUDIR CONIDENTIFICACIÓN PARA INGRESAR</v>
          </cell>
          <cell r="AN150" t="str">
            <v>3TE50G132311</v>
          </cell>
          <cell r="AS150" t="str">
            <v/>
          </cell>
          <cell r="AT150" t="e">
            <v>#N/A</v>
          </cell>
        </row>
        <row r="151">
          <cell r="D151">
            <v>60318369</v>
          </cell>
          <cell r="E151" t="str">
            <v xml:space="preserve"> A </v>
          </cell>
          <cell r="F151" t="str">
            <v>TV</v>
          </cell>
          <cell r="G151" t="str">
            <v>ISRAEL CAMACHO</v>
          </cell>
          <cell r="H151" t="str">
            <v>AV SAN ROQUE # 5,FRACC LA TOSCANA,CUAUTITLAN</v>
          </cell>
          <cell r="I151">
            <v>5537964045</v>
          </cell>
          <cell r="J151" t="str">
            <v>SHARP</v>
          </cell>
          <cell r="K151" t="str">
            <v>LC-55N5300U</v>
          </cell>
          <cell r="L151" t="str">
            <v>55G1622K7H00777</v>
          </cell>
          <cell r="M151" t="str">
            <v>COMPRA EN LINEA</v>
          </cell>
          <cell r="N151">
            <v>8999</v>
          </cell>
          <cell r="O151">
            <v>42699</v>
          </cell>
          <cell r="P151">
            <v>42870</v>
          </cell>
          <cell r="Q151">
            <v>201679</v>
          </cell>
          <cell r="R151" t="str">
            <v>16/05/2017 03 : 46 201679 : P1A:PCB MAIN T202901 OC 1010814                                                                                         19/05/2017 05 : 28  ARANTXA.MON : TCF1
19/05/2017 05 : 28  ARANTXA.MON : Se autoriza NP5; por corre</v>
          </cell>
          <cell r="S151" t="str">
            <v>EQUIPO EN CS CON ACCESORIOS</v>
          </cell>
          <cell r="T151" t="str">
            <v xml:space="preserve">GUADALUPE GIRON                   </v>
          </cell>
          <cell r="U151">
            <v>42885</v>
          </cell>
          <cell r="Y151">
            <v>42867</v>
          </cell>
          <cell r="AD151" t="str">
            <v>Cuautitlán Fraccionamiento La Toscana</v>
          </cell>
          <cell r="AE151" t="str">
            <v>MEX</v>
          </cell>
          <cell r="AF151" t="str">
            <v>MX</v>
          </cell>
          <cell r="AG151" t="str">
            <v>10414707</v>
          </cell>
          <cell r="AH151" t="str">
            <v>ISRAEL CAMACHO</v>
          </cell>
          <cell r="AI151" t="str">
            <v>Av. San Roque Fraccionamiento La Toscana, Giovanna #5</v>
          </cell>
          <cell r="AJ151" t="str">
            <v>5537964045</v>
          </cell>
          <cell r="AK151">
            <v>0</v>
          </cell>
          <cell r="AL151" t="str">
            <v>54800</v>
          </cell>
          <cell r="AM151" t="str">
            <v>19/05/2017 05 : 28 ARANTXA.MON : TCF119/05/2017 05 : 28 ARANTXA.MON : Se autoriza NP5; por correccion dedocumentos18/05/2017 23 : 49 GEARARDO.PA : DGR: EL DOCUMENTO DE COMPRA EN LINEAYA ESTA EN SISTEMA18/05/2017 23 : 00 GEARARDO.PA : DGR SE SOLICITO DOCUMENTOS AL C.S.A.17/05/2017 06 : 20 ARANTXA.MON : NO HAY NINGUN DOCUMENTO ADJUNTO; FAVORDE AGREGAR, TICKET, FACTURA, GARANTIA SELLADA Y COMPLETADA, PLACA NUMERODE SERIE16/05/2017 03 : 46 201679 : P1A:PCB MAIN T202901 OC 1010814P1B:KEY/BUTTON BOARD T202895 SE SOLICITA VIA CORREO ELECTRONICO YA QUE EL NUMERO DE PARTE NO SE ENCUENTRA DADO DE ALTA EN OPEN BRAVO15/05/201713/05/2017 04 : 12 201679 : V1:13/5/201713/05/2017 04 : 03 MA.ISABEL : SEG: EL CLIENTE INFORMA QUE VOLVIO AFALLAR, SE LE INFORMA AL CSA PARA REVISION DE EQUIPO05/04/2017 06 : 42 201679 : EQR; PST ; SE CAMBIO PCB MAIN CON STOK DELCS03/04/2017 23 : 01 201679 : SE LLAMO NUEVAMENTE SE CONCERTO VISITA PARAMAÑANA 04/04/2017 DE 9 A 10:30PM01/04/2017 02 : 06 201679 : SE LE LLAMO PARA VISITA YA QUE SE QUEDO DEPASAR DE 9 A 10AM HOY PERO INDICO QUE NO ESTABA EN DOMICILIO Y SE CORTO LA LLAMADA,SE VOLVIO A LLAMAR EN VARIAS OCASIONES Y YA NOCONTESTO TELEFONO .29/03/2017 05 : 22 201679 : V2:31/03/201729/03/2017 02 : 38 MA.ISABEL : P4: 28/03/2017 AURELIO29/03/2017 02 : 35 CINTHYA V.CINTHYA : EQUIPO DE VENTA EMPLEADO29/03/2017 02 : 29 ARANTXA.MON : P2A GUIA: 3081136155 27/03/201726/03/2017 05 : 24 201679 : P1A:PCB MAIN T202901 OC 100909122/03/2017 00 : 56 201679 : CLIENTE REFIERE QUE NO PUEDE ATENDERNOS SINOSOLO LOS DIAS SABADOS SE AGENDA PARA EL 25/03/201722/03/2017 00 : 01 LUIS.D : se autoriza visita sin documentos jls21/03/2017 23 : 55 201679 : V1:21/03/201721/03/2017 23 : 32 LUIS.D : SIN REFERENCIAS</v>
          </cell>
          <cell r="AN151" t="str">
            <v>3TE55G1612D8</v>
          </cell>
          <cell r="AS151" t="str">
            <v>3TE55G154930MCRMM012</v>
          </cell>
          <cell r="AT151">
            <v>3</v>
          </cell>
          <cell r="AU151" t="str">
            <v>LC-55N6000U</v>
          </cell>
          <cell r="AV151" t="str">
            <v>3TE55G154930M</v>
          </cell>
          <cell r="AW151" t="str">
            <v>CRM</v>
          </cell>
          <cell r="AX151" t="str">
            <v>M012</v>
          </cell>
        </row>
        <row r="152">
          <cell r="D152">
            <v>60316197</v>
          </cell>
          <cell r="E152" t="str">
            <v xml:space="preserve">    A   </v>
          </cell>
          <cell r="F152" t="str">
            <v>TV</v>
          </cell>
          <cell r="G152" t="str">
            <v xml:space="preserve">LEVI CARLOS GONZALEZ </v>
          </cell>
          <cell r="H152" t="str">
            <v>CTO COMERCIAL 2251, SATELITE</v>
          </cell>
          <cell r="I152" t="str">
            <v>5366-2700</v>
          </cell>
          <cell r="J152" t="str">
            <v>HISENSE</v>
          </cell>
          <cell r="K152" t="str">
            <v>50CU6000</v>
          </cell>
          <cell r="L152" t="str">
            <v>50G162680H02934</v>
          </cell>
          <cell r="M152" t="str">
            <v>CARTA</v>
          </cell>
          <cell r="N152" t="str">
            <v>CARTA</v>
          </cell>
          <cell r="O152" t="str">
            <v>S/F</v>
          </cell>
          <cell r="P152">
            <v>42850</v>
          </cell>
          <cell r="Q152">
            <v>201010</v>
          </cell>
          <cell r="R152" t="str">
            <v>17/05/2017 06 : 44  ARANTXA.MON : Se autoriza NP5; por correccion dedocumentos
26/04/2017 02 : 06 201010 : P1: T205546 /MAIN PCB/ OC-1009967 25/04/2017</v>
          </cell>
          <cell r="S152" t="str">
            <v xml:space="preserve"> PANTALLA Y BASE</v>
          </cell>
          <cell r="T152" t="str">
            <v xml:space="preserve">  Virginia Anguiano               </v>
          </cell>
          <cell r="U152">
            <v>42885</v>
          </cell>
          <cell r="Y152">
            <v>42843</v>
          </cell>
          <cell r="AD152" t="str">
            <v>NAUCALPAN/SATELITE</v>
          </cell>
          <cell r="AE152" t="str">
            <v>MEX</v>
          </cell>
          <cell r="AF152" t="str">
            <v>MX</v>
          </cell>
          <cell r="AG152" t="str">
            <v>10416196</v>
          </cell>
          <cell r="AH152" t="str">
            <v>LEVI CARLOS GONZALEZ</v>
          </cell>
          <cell r="AI152" t="str">
            <v>CTO CENTRO COMERCIAL 2251</v>
          </cell>
          <cell r="AJ152" t="str">
            <v>53662700</v>
          </cell>
          <cell r="AK152">
            <v>0</v>
          </cell>
          <cell r="AL152" t="str">
            <v>53100</v>
          </cell>
          <cell r="AM152" t="str">
            <v>17/05/2017 06 : 44 ARANTXA.MON : TCF117/05/2017 06 : 44 ARANTXA.MON : Se autoriza NP5; por correccion dedocumentos17/05/2017 00 : 37 201010 : SEGUIMOS EN ESPERA DE PCB MAIN OC100996712/05/2017 03 : 38 MA.ISABEL : SEG: SE CONTACTA A REFACCIONES VIS SKYPEPARA SABER ESTATUS DE ENTREGA DE REFACCION, EN ESPERA DE RESPUESTA12/05/2017 02 : 48 201010 : SEGUIMOS EN ESPERA DE PCB MAIN OC100996704/05/2017 01 : 39 201010 : EN ESPERA DE LA LLEGADA DE REFACCIONES, SEENVÍA CORREO A REFACCIONES PARA PREGUNTAR SOBRE LA FECHA DE LLEGADA.26/04/2017 02 : 06 201010 : P1: T205546 /MAIN PCB/ OC-1009967 25/04/201719/04/2017 22 : 59 201010 : V1: 22/04/201719/04/2017 06 : 16 SEMIRAMIS.M : ODSWTPEQUIPO DE PISO DE VENTA RD PALACIO DE HIERRO</v>
          </cell>
          <cell r="AN152" t="str">
            <v>3TE50G162680</v>
          </cell>
          <cell r="AS152" t="str">
            <v>3TE50G162681G162681M010</v>
          </cell>
          <cell r="AT152">
            <v>6</v>
          </cell>
          <cell r="AU152" t="str">
            <v>50CU6000</v>
          </cell>
          <cell r="AV152" t="str">
            <v>3TE50G162681</v>
          </cell>
          <cell r="AW152" t="str">
            <v>G162681</v>
          </cell>
          <cell r="AX152" t="str">
            <v>M010</v>
          </cell>
        </row>
        <row r="153">
          <cell r="D153">
            <v>60318718</v>
          </cell>
          <cell r="E153" t="str">
            <v xml:space="preserve">    A   </v>
          </cell>
          <cell r="F153" t="str">
            <v>TV</v>
          </cell>
          <cell r="G153" t="str">
            <v>RAUL HERNANDEZ / MEGA AUDIO</v>
          </cell>
          <cell r="H153" t="str">
            <v>REPRUBLICA DEL SALVADOR 33C, CENTRO</v>
          </cell>
          <cell r="I153" t="str">
            <v>5709-8081</v>
          </cell>
          <cell r="J153" t="str">
            <v>SHARP</v>
          </cell>
          <cell r="K153" t="str">
            <v>LC-65N5200U</v>
          </cell>
          <cell r="L153" t="str">
            <v>65G1622M0H00163</v>
          </cell>
          <cell r="M153" t="str">
            <v>SERVICIO A PISO</v>
          </cell>
          <cell r="N153" t="str">
            <v>NO INDICA</v>
          </cell>
          <cell r="O153" t="str">
            <v>SERVICIO A PISO</v>
          </cell>
          <cell r="P153">
            <v>42872</v>
          </cell>
          <cell r="Q153">
            <v>201010</v>
          </cell>
          <cell r="R153" t="str">
            <v>19/05/2017 04 : 37  ARANTXA.MON : TCF1
19/05/2017 04 : 37  ARANTXA.MON : Se autoriza NP5; INFORMACION CORRECTA
18/05/2017 08 : 53 201010 : P1: T197213 / PANEL LCD / OC101090817-05-2017</v>
          </cell>
          <cell r="S153" t="str">
            <v xml:space="preserve"> EQUIPO COMPLETO</v>
          </cell>
          <cell r="T153" t="str">
            <v xml:space="preserve">  Virginia Anguiano             Fe</v>
          </cell>
          <cell r="U153">
            <v>42885</v>
          </cell>
          <cell r="Y153">
            <v>42872</v>
          </cell>
          <cell r="AD153" t="str">
            <v>cuauhtemo/ ecntro</v>
          </cell>
          <cell r="AE153" t="str">
            <v>DF</v>
          </cell>
          <cell r="AF153" t="str">
            <v>MX</v>
          </cell>
          <cell r="AG153" t="str">
            <v>10296221</v>
          </cell>
          <cell r="AH153" t="str">
            <v>RAUL HERNANDEZ</v>
          </cell>
          <cell r="AI153" t="str">
            <v>#33-C REPUBLICA DE SALVADOR</v>
          </cell>
          <cell r="AJ153" t="str">
            <v>57098133</v>
          </cell>
          <cell r="AK153" t="str">
            <v>57098133</v>
          </cell>
          <cell r="AL153" t="str">
            <v>06080</v>
          </cell>
          <cell r="AM153" t="str">
            <v>19/05/2017 04 : 37 ARANTXA.MON : TCF119/05/2017 04 : 37 ARANTXA.MON : Se autoriza NP5; INFORMACION CORRECTA18/05/2017 08 : 53 201010 : P1: T197213 / PANEL LCD / OC101090817-05-201718/05/2017 06 : 24 201010 :SE ASIGNA A TÉCNICO PARA REVISIÓN / VALIDACIÓN DE GARANTÍA.18/05/2017 05 : 10 GABRIELA.B : ODSWTP Elaborado por */RG18/05/2017 05 : 06 GABRIELA.B : ORDEN INTERNA CSA: 37975SERVICIO A PISO</v>
          </cell>
          <cell r="AN153" t="str">
            <v>3TE65G155271</v>
          </cell>
          <cell r="AS153" t="str">
            <v>3TE65G1614E6G1614E6M010</v>
          </cell>
          <cell r="AT153" t="str">
            <v>0</v>
          </cell>
          <cell r="AU153" t="str">
            <v>LC-65N9000U</v>
          </cell>
          <cell r="AV153" t="str">
            <v>3TE65G1614E6</v>
          </cell>
          <cell r="AW153" t="str">
            <v>G1614E6</v>
          </cell>
          <cell r="AX153" t="str">
            <v>M010</v>
          </cell>
        </row>
        <row r="154">
          <cell r="D154">
            <v>60318709</v>
          </cell>
          <cell r="E154" t="str">
            <v xml:space="preserve">    A   </v>
          </cell>
          <cell r="F154" t="str">
            <v>TV</v>
          </cell>
          <cell r="G154" t="str">
            <v xml:space="preserve">ADRIAN SORIA </v>
          </cell>
          <cell r="H154" t="str">
            <v>CARR. LA AURORA TEPOTZOTLAN KM 1 SN, RANCHO CUATRO MILPAS</v>
          </cell>
          <cell r="I154" t="str">
            <v>55 4816-2532</v>
          </cell>
          <cell r="J154" t="str">
            <v>HISENSE</v>
          </cell>
          <cell r="K154" t="str">
            <v>65H7B</v>
          </cell>
          <cell r="L154" t="str">
            <v>65G1622J9H00084</v>
          </cell>
          <cell r="M154" t="str">
            <v>CARTA</v>
          </cell>
          <cell r="N154" t="str">
            <v>CARTA</v>
          </cell>
          <cell r="O154" t="str">
            <v>S/F</v>
          </cell>
          <cell r="P154">
            <v>42872</v>
          </cell>
          <cell r="Q154">
            <v>201010</v>
          </cell>
          <cell r="R154" t="str">
            <v>19/05/2017 04 : 36  ARANTXA.MON : TCF1
19/05/2017 04 : 35  ARANTXA.MON : Se autoriza NP5; INFORMACION CORRECTA
18/05/2017 08 : 47 201010 : P1: T189992 / PANEL LCD / OC101090717-05-2017</v>
          </cell>
          <cell r="S154" t="str">
            <v xml:space="preserve"> PANTALLA Y BASE</v>
          </cell>
          <cell r="T154" t="str">
            <v xml:space="preserve">  Virginia Anguiano            Fec</v>
          </cell>
          <cell r="U154">
            <v>42885</v>
          </cell>
          <cell r="Y154">
            <v>42872</v>
          </cell>
          <cell r="AD154" t="str">
            <v>cuautitlan / col rancho 4 milpas</v>
          </cell>
          <cell r="AE154" t="str">
            <v>MEX</v>
          </cell>
          <cell r="AF154" t="str">
            <v>MX</v>
          </cell>
          <cell r="AG154" t="str">
            <v>10371835</v>
          </cell>
          <cell r="AH154" t="str">
            <v>ADRIAN SORIA</v>
          </cell>
          <cell r="AI154" t="str">
            <v>carretera la aurora tepotzotlan km 1 sn</v>
          </cell>
          <cell r="AJ154" t="str">
            <v>5543162532</v>
          </cell>
          <cell r="AK154">
            <v>0</v>
          </cell>
          <cell r="AL154" t="str">
            <v>54710</v>
          </cell>
          <cell r="AM154" t="str">
            <v>19/05/2017 04 : 36 ARANTXA.MON : TCF119/05/2017 04 : 35 ARANTXA.MON : Se autoriza NP5; INFORMACION CORRECTA18/05/2017 08 : 47 201010 : P1: T189992 / PANEL LCD / OC101090717-05-201718/05/2017 04 : 19 GABRIELA.B : ODSWTP Elaborado por */RG18/05/2017 04 : 18 GABRIELA.B : ORDEN INTERNA CSA: 38009SERVICIO A PISO</v>
          </cell>
          <cell r="AN154" t="str">
            <v>3TE65G152018</v>
          </cell>
          <cell r="AS154" t="str">
            <v>3TE65G164998G164998M010</v>
          </cell>
          <cell r="AT154">
            <v>1</v>
          </cell>
          <cell r="AU154" t="str">
            <v>65CU6200</v>
          </cell>
          <cell r="AV154" t="str">
            <v>3TE65G164998</v>
          </cell>
          <cell r="AW154" t="str">
            <v>G164998</v>
          </cell>
          <cell r="AX154" t="str">
            <v>M010</v>
          </cell>
        </row>
        <row r="155">
          <cell r="D155">
            <v>60281672</v>
          </cell>
          <cell r="E155" t="str">
            <v>A</v>
          </cell>
          <cell r="F155" t="str">
            <v>TV</v>
          </cell>
          <cell r="G155" t="str">
            <v>FERNANDO RUIZ MONTES</v>
          </cell>
          <cell r="H155" t="str">
            <v xml:space="preserve"> LAS JIMENEZ 174, LAS GARZAS, ETZATLAN, JALISCO</v>
          </cell>
          <cell r="I155">
            <v>3314020244</v>
          </cell>
          <cell r="J155" t="str">
            <v>HISENSE</v>
          </cell>
          <cell r="K155" t="str">
            <v>40K20DW</v>
          </cell>
          <cell r="L155" t="str">
            <v>40G150586H01313</v>
          </cell>
          <cell r="M155" t="str">
            <v>615661557178
49838329</v>
          </cell>
          <cell r="N155">
            <v>5999</v>
          </cell>
          <cell r="O155">
            <v>41973</v>
          </cell>
          <cell r="P155">
            <v>42590</v>
          </cell>
          <cell r="Q155">
            <v>201076</v>
          </cell>
          <cell r="R155" t="str">
            <v>NP5  T172750/PANEL/ OC-1000382</v>
          </cell>
          <cell r="S155" t="str">
            <v xml:space="preserve"> </v>
          </cell>
          <cell r="T155" t="str">
            <v xml:space="preserve">Carlos Muñiz    </v>
          </cell>
          <cell r="U155">
            <v>42885</v>
          </cell>
          <cell r="V155" t="str">
            <v>SUR</v>
          </cell>
          <cell r="Y155" t="e">
            <v>#N/A</v>
          </cell>
          <cell r="AD155" t="e">
            <v>#N/A</v>
          </cell>
          <cell r="AE155" t="e">
            <v>#N/A</v>
          </cell>
          <cell r="AF155" t="e">
            <v>#N/A</v>
          </cell>
          <cell r="AG155" t="e">
            <v>#N/A</v>
          </cell>
          <cell r="AH155" t="e">
            <v>#N/A</v>
          </cell>
          <cell r="AI155" t="e">
            <v>#N/A</v>
          </cell>
          <cell r="AJ155" t="e">
            <v>#N/A</v>
          </cell>
          <cell r="AK155" t="e">
            <v>#N/A</v>
          </cell>
          <cell r="AL155" t="e">
            <v>#N/A</v>
          </cell>
          <cell r="AM155" t="e">
            <v>#N/A</v>
          </cell>
          <cell r="AN155" t="str">
            <v>3TE40A144716</v>
          </cell>
          <cell r="AS155" t="str">
            <v>GTE40G153352CRMM012</v>
          </cell>
          <cell r="AT155">
            <v>1</v>
          </cell>
          <cell r="AU155" t="str">
            <v>40H5B</v>
          </cell>
          <cell r="AV155" t="str">
            <v>GTE40G153352</v>
          </cell>
          <cell r="AW155" t="str">
            <v>CRM</v>
          </cell>
          <cell r="AX155" t="str">
            <v>M012</v>
          </cell>
        </row>
        <row r="156">
          <cell r="D156">
            <v>60318309</v>
          </cell>
          <cell r="E156" t="str">
            <v>A</v>
          </cell>
          <cell r="F156" t="str">
            <v>TV</v>
          </cell>
          <cell r="G156" t="str">
            <v>DIEGO CRUZ</v>
          </cell>
          <cell r="H156" t="str">
            <v>Col. Jesus Martinez Ross, av. Benito Juarez 919, Felipe Carrillo Puerto, c.p 77200</v>
          </cell>
          <cell r="I156">
            <v>9831399321</v>
          </cell>
          <cell r="J156" t="str">
            <v>HISENSE</v>
          </cell>
          <cell r="K156" t="str">
            <v>50K20DW</v>
          </cell>
          <cell r="L156" t="str">
            <v>50G143291H00453</v>
          </cell>
          <cell r="M156" t="str">
            <v>792202799567</v>
          </cell>
          <cell r="N156">
            <v>10120.879999999999</v>
          </cell>
          <cell r="O156">
            <v>42076</v>
          </cell>
          <cell r="P156">
            <v>42873</v>
          </cell>
          <cell r="Q156">
            <v>201154</v>
          </cell>
          <cell r="R156" t="str">
            <v xml:space="preserve">CF por Falta de partes,  no hay imagen, se determina panel dañado, (NP:T173331), OC-1010923 </v>
          </cell>
          <cell r="S156" t="str">
            <v/>
          </cell>
          <cell r="T156" t="str">
            <v xml:space="preserve"> ADRIANA BEATRIZ BALAM HERNANDEZ  </v>
          </cell>
          <cell r="U156">
            <v>42885</v>
          </cell>
          <cell r="V156" t="str">
            <v>SUR</v>
          </cell>
          <cell r="Y156">
            <v>42866</v>
          </cell>
          <cell r="AD156" t="str">
            <v>Felipe Carrilo/Jesus Martinez</v>
          </cell>
          <cell r="AE156" t="str">
            <v>QR</v>
          </cell>
          <cell r="AF156" t="str">
            <v>MX</v>
          </cell>
          <cell r="AG156" t="str">
            <v>10418013</v>
          </cell>
          <cell r="AH156" t="str">
            <v>DIEGO CRUZ</v>
          </cell>
          <cell r="AI156" t="str">
            <v>919 Av Benito Juarez</v>
          </cell>
          <cell r="AJ156" t="str">
            <v>9831399321</v>
          </cell>
          <cell r="AK156">
            <v>0</v>
          </cell>
          <cell r="AL156" t="str">
            <v>77200</v>
          </cell>
          <cell r="AM156" t="str">
            <v>20/05/2017 03 : 56 ARANTXA.MON : TCF120/05/2017 03 : 55 ARANTXA.MON : Se autoriza NP5; INFORMACION CORRECTA19/05/2017 01 : 24 201154 : P1: EN ESPERA DE REPUESTOS 18-05-2017/OC-1010923 PANEL CON NUMERO DE PARTE 173331/EQUIPO DAÑADO EN CSA19/05/2017 01 : 08 201154 : V1:SE RECOLECTO EQUIPO EL DIA 17/05/1717/05/2017 22 : 06 ANA.LAURA : SE CORRIGE AUTORIZACIONKMA:306$61217/05/2017 22 : 05 ANA.LAURA : KMA:153$30617/05/2017 01 : 25 GABRIELA.B : KMA 153km $30617/05/2017 01 : 11 FABIOLA.BON : SEG: SE SOLICITA AUT DE KM CALL CENTER12/05/2017 03 : 52 GABRIELA.B : ODSWTP Elaborado por */RG11/05/2017 02 : 00 GABRIELA.B : RD % 81 Y 83</v>
          </cell>
          <cell r="AN156" t="str">
            <v>1TE50B8NUSCB</v>
          </cell>
          <cell r="AS156" t="str">
            <v/>
          </cell>
          <cell r="AT156" t="e">
            <v>#N/A</v>
          </cell>
        </row>
        <row r="157">
          <cell r="D157">
            <v>60311500</v>
          </cell>
          <cell r="E157" t="str">
            <v>A</v>
          </cell>
          <cell r="F157" t="str">
            <v>TV</v>
          </cell>
          <cell r="G157" t="str">
            <v>ROBERTO CASADOS</v>
          </cell>
          <cell r="H157" t="str">
            <v xml:space="preserve">ESPINO SUAREZ NO. 3 NUEVO PROGRESO TAZIUTLAN </v>
          </cell>
          <cell r="I157">
            <v>7821336358</v>
          </cell>
          <cell r="J157" t="str">
            <v>HISENSE</v>
          </cell>
          <cell r="K157" t="str">
            <v>50K20D</v>
          </cell>
          <cell r="L157" t="str">
            <v>50J140472H02273</v>
          </cell>
          <cell r="M157" t="str">
            <v>TICKET 76427</v>
          </cell>
          <cell r="N157">
            <v>0</v>
          </cell>
          <cell r="O157">
            <v>41923</v>
          </cell>
          <cell r="P157">
            <v>42783</v>
          </cell>
          <cell r="Q157">
            <v>201068</v>
          </cell>
          <cell r="R157" t="str">
            <v xml:space="preserve">SOLICITUD DE MAIN T172965 Y FUENTE T166749 OC-1007533, FALTA DE REFACCION </v>
          </cell>
          <cell r="S157" t="str">
            <v/>
          </cell>
          <cell r="T157" t="str">
            <v xml:space="preserve"> KAREN BAUTISTA                   </v>
          </cell>
          <cell r="U157">
            <v>42885</v>
          </cell>
          <cell r="V157" t="str">
            <v>SUR</v>
          </cell>
          <cell r="Y157">
            <v>42780</v>
          </cell>
          <cell r="AD157" t="str">
            <v>nuevo progreso/Tihuatlan</v>
          </cell>
          <cell r="AE157" t="str">
            <v>VER</v>
          </cell>
          <cell r="AF157" t="str">
            <v>MX</v>
          </cell>
          <cell r="AG157" t="str">
            <v>10411309</v>
          </cell>
          <cell r="AH157" t="str">
            <v>ROBERTO CASADOS</v>
          </cell>
          <cell r="AI157" t="str">
            <v>espino suarez num 3</v>
          </cell>
          <cell r="AJ157" t="str">
            <v>7821336358</v>
          </cell>
          <cell r="AK157">
            <v>0</v>
          </cell>
          <cell r="AL157" t="str">
            <v>92911</v>
          </cell>
          <cell r="AM157" t="str">
            <v>23/03/2017 05 : 49 ANA.LAURA : CSCCFNP54076360, se le pide a cliente nos de oportunidad de que se reanuden losembarques la sig. semana / cte molesto por el tiempo que se lleve01/03/2017 01 : 53 MARCO.DIAZ : TCF1PU CLIENTE01/03/2017 00 : 59 MARIELA.CHA : CSCSe le menciona que se le autorizo un cambio y son de 20 días hábilespara la entrega del aparatoAPARATO DAÑADO LO TIENE CLIENTE23/02/2017 00 : 41 ERNESTO.HERN : TCF123/02/2017 00 : 41 ERNESTO.HERN : NP522/02/2017 00 : 49 LAURA.HERNA : KMA: 184 km= $27822/02/2017 00 : 41 FABIOLA.BON : SEG: DGR17/02/2017 06 : 17 201068 : SE REALIZO SOLICITUD DE REFACCION MAIN(172965) Y FUENTE (166794) OC-100753316/02/2017 00 : 31 201068 : SKM FAVOR DE AUTORIZARME KILOMETRAJE 184 KMVIAJE REDONDO Y CASETAS $278.00 IDA Y VUELTA15/02/2017 23 : 36 MARTINEZ.G : CSCSE LE CONFIRMA FECHA DE VSITA PROGRAMADA 15/02/201715/02/2017 00 : 41 201068 : LA VISITA SE REALIZARA EL DIA 15/02/2017 ENUN HORARIO ABIERTO14/02/2017 23 : 58 LAURA.HERNA : RD%ADALBERTO TEJEDA Y ADOLFO LOPE</v>
          </cell>
          <cell r="AN157" t="str">
            <v>3TE50G132311</v>
          </cell>
          <cell r="AS157" t="str">
            <v/>
          </cell>
          <cell r="AT157" t="e">
            <v>#N/A</v>
          </cell>
        </row>
        <row r="158">
          <cell r="D158">
            <v>60317025</v>
          </cell>
          <cell r="E158" t="str">
            <v>A</v>
          </cell>
          <cell r="F158" t="str">
            <v>TV</v>
          </cell>
          <cell r="G158" t="str">
            <v xml:space="preserve">JUAN SANCHEZ COBARRUBIAS  </v>
          </cell>
          <cell r="H158" t="str">
            <v>JUAN ALVAREZ 110 JUAN ALVAREZ 110 48930 CASIMIRO CASTILLO JALISCO</v>
          </cell>
          <cell r="I158">
            <v>3312301369</v>
          </cell>
          <cell r="J158" t="str">
            <v>HISENSE</v>
          </cell>
          <cell r="K158" t="str">
            <v>50H7GB</v>
          </cell>
          <cell r="L158" t="str">
            <v>50G161943MH5248</v>
          </cell>
          <cell r="M158" t="str">
            <v>Ticket de compra</v>
          </cell>
          <cell r="N158">
            <v>14665</v>
          </cell>
          <cell r="O158">
            <v>42710</v>
          </cell>
          <cell r="P158">
            <v>42851</v>
          </cell>
          <cell r="Q158">
            <v>201076</v>
          </cell>
          <cell r="R158" t="str">
            <v>No hay refacciones para surtir y realizar la reparacion del equipo</v>
          </cell>
          <cell r="S158" t="str">
            <v xml:space="preserve"> </v>
          </cell>
          <cell r="T158" t="str">
            <v xml:space="preserve"> Carlos Muñiz                     </v>
          </cell>
          <cell r="U158">
            <v>42885</v>
          </cell>
          <cell r="V158" t="str">
            <v>SUR</v>
          </cell>
          <cell r="Y158">
            <v>42850</v>
          </cell>
          <cell r="AD158" t="str">
            <v>CASTILLO/JALISCO</v>
          </cell>
          <cell r="AE158" t="str">
            <v>JAL</v>
          </cell>
          <cell r="AF158" t="str">
            <v>MX</v>
          </cell>
          <cell r="AG158" t="str">
            <v>10413737</v>
          </cell>
          <cell r="AH158" t="str">
            <v>JUAN SANCHEZ COBARRUBIAS</v>
          </cell>
          <cell r="AI158" t="str">
            <v>110 JUAN ALVAREZ</v>
          </cell>
          <cell r="AJ158" t="str">
            <v>3573880761</v>
          </cell>
          <cell r="AK158" t="str">
            <v>0453312301369</v>
          </cell>
          <cell r="AL158" t="str">
            <v>48930</v>
          </cell>
          <cell r="AM158" t="str">
            <v>09/05/2017 04 : 01 ARANTXA.MON : TCF109/05/2017 04 : 01 ARANTXA.MON : Se autoriza NP5; numero de serie yticket TELMEX correcto07/05/2017 01 : 51 201076 : P1: T192764/PANEL/OC-101043004/05/2017 22 : 59 201076 : YA RECIBIMOS LA DOCUMENTACION, PROCEDEREMOSCON LA REVISION Y SOLUCION. ADJUNTO INFORMACION04/05/2017 00 : 38 201076 : CLIENTE AUN NO NOS ENVÍA COMPROBANTE27/04/2017 02 : 38 201076 : SE ATIENDE CON ORDEN 128326EN ESPERA DE EQUIPO LLEGUE POR DHL26/04/2017 07 : 39 GABRIELA.B : Folio Recolección 344226/04/2017 07 : 20 GABRIELA.B : CE1 772675860526/04/2017 07 : 11 GABRIELA.B : Pípila y Josefa Ortiz de Domínguez26/04/2017 06 : 37 GABRIELA.B : RD ****CLIENTE ENTREGA DOCUMENTACIÓNEN VISITA ****LÍNEA ROJA EN IMAGEN DE PANTALLA DE LADOA LADO DE FORMA VERTICAL. ELABORADO POR */RGSANCOBAJU1964@HOTMAIL.COM</v>
          </cell>
          <cell r="AN158" t="str">
            <v>3TE50G1523B0</v>
          </cell>
          <cell r="AS158" t="str">
            <v/>
          </cell>
          <cell r="AT158" t="e">
            <v>#N/A</v>
          </cell>
        </row>
        <row r="159">
          <cell r="D159">
            <v>60309514</v>
          </cell>
          <cell r="E159" t="str">
            <v>A</v>
          </cell>
          <cell r="F159" t="str">
            <v>TV</v>
          </cell>
          <cell r="G159" t="str">
            <v>Gildardo Silva Rodriguez</v>
          </cell>
          <cell r="H159" t="str">
            <v>Bajos de chila  calle palmera  S/N San Pedro Mixtepec</v>
          </cell>
          <cell r="I159">
            <v>9541110579</v>
          </cell>
          <cell r="J159" t="str">
            <v>HISENSE</v>
          </cell>
          <cell r="K159" t="str">
            <v>50K20DW</v>
          </cell>
          <cell r="L159" t="str">
            <v>50G143291H00308</v>
          </cell>
          <cell r="M159" t="str">
            <v>CARTA BIMBO</v>
          </cell>
          <cell r="N159" t="str">
            <v>CARTA BIMBO</v>
          </cell>
          <cell r="O159" t="str">
            <v>18 de Marzo 2016</v>
          </cell>
          <cell r="P159" t="str">
            <v>22  de Enero 2017</v>
          </cell>
          <cell r="Q159">
            <v>201058</v>
          </cell>
          <cell r="R159" t="str">
            <v>25/01/17 06:51 Ernesto hern NP5 PANEL 173331 25/01/2017 06:51 Ernesto Hern TCF1</v>
          </cell>
          <cell r="S159" t="str">
            <v xml:space="preserve"> se tramite cambio  fisico por falta de </v>
          </cell>
          <cell r="T159" t="str">
            <v xml:space="preserve">   Everardo Santiago Reyes        </v>
          </cell>
          <cell r="U159">
            <v>42885</v>
          </cell>
          <cell r="V159" t="str">
            <v>SUR</v>
          </cell>
          <cell r="Y159" t="e">
            <v>#N/A</v>
          </cell>
          <cell r="AD159" t="e">
            <v>#N/A</v>
          </cell>
          <cell r="AE159" t="e">
            <v>#N/A</v>
          </cell>
          <cell r="AF159" t="e">
            <v>#N/A</v>
          </cell>
          <cell r="AG159" t="e">
            <v>#N/A</v>
          </cell>
          <cell r="AH159" t="e">
            <v>#N/A</v>
          </cell>
          <cell r="AI159" t="e">
            <v>#N/A</v>
          </cell>
          <cell r="AJ159" t="e">
            <v>#N/A</v>
          </cell>
          <cell r="AK159" t="e">
            <v>#N/A</v>
          </cell>
          <cell r="AL159" t="e">
            <v>#N/A</v>
          </cell>
          <cell r="AM159" t="e">
            <v>#N/A</v>
          </cell>
          <cell r="AN159" t="str">
            <v>1TE50B8NUSCB</v>
          </cell>
          <cell r="AS159" t="str">
            <v/>
          </cell>
          <cell r="AT159" t="e">
            <v>#N/A</v>
          </cell>
        </row>
        <row r="160">
          <cell r="D160">
            <v>60296403</v>
          </cell>
          <cell r="E160" t="str">
            <v>A</v>
          </cell>
          <cell r="F160" t="str">
            <v>TV</v>
          </cell>
          <cell r="G160" t="str">
            <v>JOVANA CASTILLO CRUZ</v>
          </cell>
          <cell r="H160" t="str">
            <v>CAlle 23 sur poniente entre 10 y 12 poniente / 29020 Tuxtla GTz/31 de mayo</v>
          </cell>
          <cell r="I160">
            <v>9611215443</v>
          </cell>
          <cell r="J160" t="str">
            <v>HISENSE</v>
          </cell>
          <cell r="K160" t="str">
            <v>50K20DW</v>
          </cell>
          <cell r="L160" t="str">
            <v>50G143291H15546</v>
          </cell>
          <cell r="M160" t="str">
            <v>TICKET</v>
          </cell>
          <cell r="N160">
            <v>7814.14</v>
          </cell>
          <cell r="O160">
            <v>42680</v>
          </cell>
          <cell r="P160">
            <v>42634</v>
          </cell>
          <cell r="Q160">
            <v>200996</v>
          </cell>
          <cell r="R160" t="str">
            <v>OC-1002155, T173331/Panel - PANEL</v>
          </cell>
          <cell r="S160" t="str">
            <v/>
          </cell>
          <cell r="T160" t="str">
            <v xml:space="preserve">              MARITE DE CABALERO  </v>
          </cell>
          <cell r="U160">
            <v>42885</v>
          </cell>
          <cell r="V160" t="str">
            <v>SUR</v>
          </cell>
          <cell r="Y160" t="e">
            <v>#N/A</v>
          </cell>
          <cell r="AD160" t="e">
            <v>#N/A</v>
          </cell>
          <cell r="AE160" t="e">
            <v>#N/A</v>
          </cell>
          <cell r="AF160" t="e">
            <v>#N/A</v>
          </cell>
          <cell r="AG160" t="e">
            <v>#N/A</v>
          </cell>
          <cell r="AH160" t="e">
            <v>#N/A</v>
          </cell>
          <cell r="AI160" t="e">
            <v>#N/A</v>
          </cell>
          <cell r="AJ160" t="e">
            <v>#N/A</v>
          </cell>
          <cell r="AK160" t="e">
            <v>#N/A</v>
          </cell>
          <cell r="AL160" t="e">
            <v>#N/A</v>
          </cell>
          <cell r="AM160" t="e">
            <v>#N/A</v>
          </cell>
          <cell r="AN160" t="str">
            <v>1TE50B8NUSCB</v>
          </cell>
          <cell r="AS160" t="str">
            <v/>
          </cell>
          <cell r="AT160" t="e">
            <v>#N/A</v>
          </cell>
        </row>
        <row r="161">
          <cell r="D161">
            <v>60317285</v>
          </cell>
          <cell r="E161" t="str">
            <v>A</v>
          </cell>
          <cell r="F161" t="str">
            <v>TV</v>
          </cell>
          <cell r="G161" t="str">
            <v>MIGUEL ANGEL GONZALEZ HDZ.</v>
          </cell>
          <cell r="H161" t="str">
            <v>COL. AGRICOLA LIBRADO RIVERA # 28 1 BIS  CP,94380</v>
          </cell>
          <cell r="I161" t="str">
            <v>2721572561 Y 27263495</v>
          </cell>
          <cell r="J161" t="str">
            <v>HISENSE</v>
          </cell>
          <cell r="K161" t="str">
            <v>40K21D</v>
          </cell>
          <cell r="L161" t="str">
            <v xml:space="preserve">40J140478H01092 </v>
          </cell>
          <cell r="M161" t="str">
            <v>TICKET ORI/000149992</v>
          </cell>
          <cell r="N161" t="str">
            <v>$ 5,760,85</v>
          </cell>
          <cell r="O161">
            <v>41984</v>
          </cell>
          <cell r="P161">
            <v>42860</v>
          </cell>
          <cell r="Q161">
            <v>201472</v>
          </cell>
          <cell r="R161" t="str">
            <v>SE SOLICITA DISPLAY  T170339  OC-1010409</v>
          </cell>
          <cell r="S161" t="str">
            <v/>
          </cell>
          <cell r="T161" t="str">
            <v xml:space="preserve"> LETICIA ROMERO O.                </v>
          </cell>
          <cell r="U161">
            <v>42885</v>
          </cell>
          <cell r="V161" t="str">
            <v>SUR</v>
          </cell>
          <cell r="Y161">
            <v>42853</v>
          </cell>
          <cell r="AD161" t="str">
            <v>agricola librado rivera/orizaba</v>
          </cell>
          <cell r="AE161" t="str">
            <v>VER</v>
          </cell>
          <cell r="AF161" t="str">
            <v>MX</v>
          </cell>
          <cell r="AG161" t="str">
            <v>10417174</v>
          </cell>
          <cell r="AH161" t="str">
            <v>MIGUEL GONZALEZ</v>
          </cell>
          <cell r="AI161" t="str">
            <v>28 1 bis</v>
          </cell>
          <cell r="AJ161" t="str">
            <v>7263495</v>
          </cell>
          <cell r="AK161" t="str">
            <v>7263495</v>
          </cell>
          <cell r="AL161" t="str">
            <v>94380</v>
          </cell>
          <cell r="AM161" t="str">
            <v>09/05/2017 03 : 47 ARANTXA.MON : TCF109/05/2017 03 : 46 ARANTXA.MON : Se autoriza NP5; numero de serie yticket TELMEX correcto06/05/2017 03 : 08 201472 : EL EQUIPO PRESENTS LINEA HORIZONTAL. Y PARASU REPARACION SE SOLICITA.P1- DISPLAY OC-1010409 T17033904/05/2017 00 : 29 201472 : SE LE LLAMARA HOY PARA VISITAR EL DOMICILIOA REVISION DEL EQUIPO...28/04/2017 05 : 33 GABRIELA.B : % calles Av 1 y av 2 en la calleprincipal esta la iglesia san juan de los lagos, casa de mosaico cafécon rojo28/04/2017 05 : 29 GABRIELA.B : ODSWPD</v>
          </cell>
          <cell r="AN161" t="str">
            <v>3TE40J140474</v>
          </cell>
          <cell r="AS161" t="str">
            <v>GTE40G153352CRMM012</v>
          </cell>
          <cell r="AT161">
            <v>1</v>
          </cell>
          <cell r="AU161" t="str">
            <v>40H5B</v>
          </cell>
          <cell r="AV161" t="str">
            <v>GTE40G153352</v>
          </cell>
          <cell r="AW161" t="str">
            <v>CRM</v>
          </cell>
          <cell r="AX161" t="str">
            <v>M012</v>
          </cell>
        </row>
        <row r="162">
          <cell r="D162">
            <v>60317991</v>
          </cell>
          <cell r="E162" t="str">
            <v>A</v>
          </cell>
          <cell r="F162" t="str">
            <v>TV</v>
          </cell>
          <cell r="G162" t="str">
            <v xml:space="preserve">JONATHAN ROSAS </v>
          </cell>
          <cell r="H162" t="str">
            <v>FRACC EL BOSQUE PONIENTE 20 # 57 IXTACZOQUITLAN, VER</v>
          </cell>
          <cell r="I162">
            <v>2721248802</v>
          </cell>
          <cell r="J162" t="str">
            <v>HISENSE</v>
          </cell>
          <cell r="K162" t="str">
            <v>50K20DW</v>
          </cell>
          <cell r="L162" t="str">
            <v>50G143292H09464</v>
          </cell>
          <cell r="M162" t="str">
            <v>TICKET ORI/000155095</v>
          </cell>
          <cell r="N162" t="str">
            <v>$11,998,37</v>
          </cell>
          <cell r="O162">
            <v>42138</v>
          </cell>
          <cell r="P162">
            <v>42867</v>
          </cell>
          <cell r="Q162">
            <v>201472</v>
          </cell>
          <cell r="R162" t="str">
            <v>SE SOLICITA DISPLAY DAÑADO T173331  OC-1010734</v>
          </cell>
          <cell r="S162" t="str">
            <v/>
          </cell>
          <cell r="T162" t="str">
            <v xml:space="preserve"> LETICIA ROMERO O.                </v>
          </cell>
          <cell r="U162">
            <v>42885</v>
          </cell>
          <cell r="V162" t="str">
            <v>SUR</v>
          </cell>
          <cell r="Y162">
            <v>42863</v>
          </cell>
          <cell r="AD162" t="str">
            <v>FRAC,EL BOSQUE IXTACZQUITALN/VERACRUZ</v>
          </cell>
          <cell r="AE162" t="str">
            <v>VER</v>
          </cell>
          <cell r="AF162" t="str">
            <v>MX</v>
          </cell>
          <cell r="AG162" t="str">
            <v>10417516</v>
          </cell>
          <cell r="AH162" t="str">
            <v>JONATAN ROSAS</v>
          </cell>
          <cell r="AI162" t="str">
            <v>57 PONIENTE 20</v>
          </cell>
          <cell r="AJ162" t="str">
            <v>2721248802</v>
          </cell>
          <cell r="AK162">
            <v>0</v>
          </cell>
          <cell r="AL162" t="str">
            <v>94450</v>
          </cell>
          <cell r="AM162" t="str">
            <v>16/05/2017 07 : 10 ARANTXA.MON : TCF116/05/2017 07 : 10 ARANTXA.MON : Se autoriza NP5; INFORMACION CORRECTA13/05/2017 01 : 48 201472 : LA FALLA SE ENCUENTRA EN LOS LEDS DISPLAY.P1- SE SOLICITA DISPLAY T173331 OC-101073411/05/2017 01 : 13 201472 : SE LE LLAMARA A CLIENTE PARA AGENDAR VISITA09/05/2017 06 : 02 RAUL.CALDER : ODSWTPRD% ENTRE NORTE 3 Y 4</v>
          </cell>
          <cell r="AN162" t="str">
            <v>1TE50B8NUSCB</v>
          </cell>
          <cell r="AS162" t="str">
            <v/>
          </cell>
          <cell r="AT162" t="e">
            <v>#N/A</v>
          </cell>
        </row>
        <row r="163">
          <cell r="D163">
            <v>60307405</v>
          </cell>
          <cell r="E163" t="str">
            <v>A</v>
          </cell>
          <cell r="F163" t="str">
            <v>TV</v>
          </cell>
          <cell r="G163" t="str">
            <v>JESUS ZAVALA GARCIA</v>
          </cell>
          <cell r="H163" t="str">
            <v>NIÑOS HEROES 3, EL ZAPOTE, TLAJOMULCO DE ZUÑIGA, JALISCO</v>
          </cell>
          <cell r="I163" t="str">
            <v>3315713819</v>
          </cell>
          <cell r="J163" t="str">
            <v>HISENSE</v>
          </cell>
          <cell r="K163" t="str">
            <v>LC-50N5000U</v>
          </cell>
          <cell r="L163" t="str">
            <v>50G155274H01034</v>
          </cell>
          <cell r="M163" t="str">
            <v xml:space="preserve"> 0202206739562 0161207</v>
          </cell>
          <cell r="N163">
            <v>4499</v>
          </cell>
          <cell r="O163">
            <v>42711</v>
          </cell>
          <cell r="P163">
            <v>42732</v>
          </cell>
          <cell r="Q163">
            <v>201076</v>
          </cell>
          <cell r="R163" t="str">
            <v xml:space="preserve"> NP5 T1157138/CABLE LVDS/OC-1005488     </v>
          </cell>
          <cell r="S163" t="str">
            <v xml:space="preserve"> </v>
          </cell>
          <cell r="T163" t="str">
            <v>Carlos Muñiz</v>
          </cell>
          <cell r="U163">
            <v>42885</v>
          </cell>
          <cell r="V163" t="str">
            <v>SUR</v>
          </cell>
          <cell r="Y163" t="e">
            <v>#N/A</v>
          </cell>
          <cell r="AD163" t="e">
            <v>#N/A</v>
          </cell>
          <cell r="AE163" t="e">
            <v>#N/A</v>
          </cell>
          <cell r="AF163" t="e">
            <v>#N/A</v>
          </cell>
          <cell r="AG163" t="e">
            <v>#N/A</v>
          </cell>
          <cell r="AH163" t="e">
            <v>#N/A</v>
          </cell>
          <cell r="AI163" t="e">
            <v>#N/A</v>
          </cell>
          <cell r="AJ163" t="e">
            <v>#N/A</v>
          </cell>
          <cell r="AK163" t="e">
            <v>#N/A</v>
          </cell>
          <cell r="AL163" t="e">
            <v>#N/A</v>
          </cell>
          <cell r="AM163" t="e">
            <v>#N/A</v>
          </cell>
          <cell r="AN163" t="str">
            <v>3TE50G155274</v>
          </cell>
          <cell r="AS163" t="str">
            <v>3TE55G154930MCRMM012</v>
          </cell>
          <cell r="AT163">
            <v>3</v>
          </cell>
          <cell r="AU163" t="str">
            <v>LC-55N6000U</v>
          </cell>
          <cell r="AV163" t="str">
            <v>3TE55G154930M</v>
          </cell>
          <cell r="AW163" t="str">
            <v>CRM</v>
          </cell>
          <cell r="AX163" t="str">
            <v>M012</v>
          </cell>
        </row>
        <row r="164">
          <cell r="D164">
            <v>60318147</v>
          </cell>
          <cell r="E164" t="str">
            <v>A</v>
          </cell>
          <cell r="F164" t="str">
            <v>TV</v>
          </cell>
          <cell r="G164" t="str">
            <v>GABRIELA SANTANA GUZMAN</v>
          </cell>
          <cell r="H164" t="str">
            <v>CALLEJON FLOR DE LA CAÑA,LOTE 4,CPL.CENTRO VHSA TAB.</v>
          </cell>
          <cell r="I164">
            <v>9933609693</v>
          </cell>
          <cell r="J164" t="str">
            <v>HISENSE</v>
          </cell>
          <cell r="K164" t="str">
            <v>50H3B2</v>
          </cell>
          <cell r="L164" t="str">
            <v>50G151263H00027</v>
          </cell>
          <cell r="M164" t="str">
            <v>TICKET</v>
          </cell>
          <cell r="N164">
            <v>5999</v>
          </cell>
          <cell r="O164">
            <v>42578</v>
          </cell>
          <cell r="P164">
            <v>42877</v>
          </cell>
          <cell r="Q164">
            <v>202419</v>
          </cell>
          <cell r="R164" t="str">
            <v>PANEL..NO.DE PEDIDO  OC-1011092..  NO DE PARTE:186903.</v>
          </cell>
          <cell r="S164" t="str">
            <v>ducto en Factura</v>
          </cell>
          <cell r="T164" t="str">
            <v xml:space="preserve">            RUBEN JUAREZ LEON     </v>
          </cell>
          <cell r="U164">
            <v>42885</v>
          </cell>
          <cell r="V164" t="str">
            <v>SUR</v>
          </cell>
          <cell r="Y164">
            <v>42864</v>
          </cell>
          <cell r="AD164" t="str">
            <v>Villahermosa/Centro</v>
          </cell>
          <cell r="AE164" t="str">
            <v>TAB</v>
          </cell>
          <cell r="AF164" t="str">
            <v>MX</v>
          </cell>
          <cell r="AG164" t="str">
            <v>10417967</v>
          </cell>
          <cell r="AH164" t="str">
            <v>GABRIELA SANTANA GUZMAN</v>
          </cell>
          <cell r="AI164" t="str">
            <v>callejón flor de la caña int 4</v>
          </cell>
          <cell r="AJ164" t="str">
            <v>9933609693</v>
          </cell>
          <cell r="AK164" t="str">
            <v>9933609693</v>
          </cell>
          <cell r="AL164" t="str">
            <v>86049</v>
          </cell>
          <cell r="AM164" t="str">
            <v>24/05/2017 05 : 38 ARANTXA.MON : NP5 23/05/2017 TCF123/05/2017 07 : 15 202419 : P1:SE SOLICITA PANEL NO.DE PEDIDO OC-1011092.17/05/2017 22 : 25 BRENDA.MORA : CSCSe trato de contactar al CSA pero no se tuvo éxito , cliente mencionaque ya acudieron a realizar la vista pero quedaron en regresar y no lohan hecho, se le pide al cliente que este en espera de llama del CSA.11/05/2017 23 : 00 202419 : V1: 11.05.2017 10:30 AM10/05/2017 08 : 34 SEMIRAMIS.M : ODSWTPRD/TELMEXENTRE 27 DE FEBRERO Y IGNACIO RAMIREZ</v>
          </cell>
          <cell r="AN164" t="str">
            <v>3TE50G151262</v>
          </cell>
          <cell r="AS164" t="str">
            <v/>
          </cell>
          <cell r="AT164" t="e">
            <v>#N/A</v>
          </cell>
        </row>
        <row r="165">
          <cell r="D165">
            <v>60318499</v>
          </cell>
          <cell r="E165" t="str">
            <v>A</v>
          </cell>
          <cell r="F165" t="str">
            <v>TV</v>
          </cell>
          <cell r="G165" t="str">
            <v>FCO. JAVIER CARRIZOSA</v>
          </cell>
          <cell r="H165" t="str">
            <v>AV. DE LA INDUSTRIA # 403, COL. INDUSTRIAL</v>
          </cell>
          <cell r="I165" t="str">
            <v>686 8387666</v>
          </cell>
          <cell r="J165" t="str">
            <v>HISENSE</v>
          </cell>
          <cell r="K165" t="str">
            <v>40D37</v>
          </cell>
          <cell r="L165" t="str">
            <v>40M154811H02621</v>
          </cell>
          <cell r="M165">
            <v>6613</v>
          </cell>
          <cell r="N165">
            <v>6635</v>
          </cell>
          <cell r="O165">
            <v>42865</v>
          </cell>
          <cell r="P165">
            <v>42871</v>
          </cell>
          <cell r="Q165">
            <v>201000</v>
          </cell>
          <cell r="R165" t="str">
            <v>23/05/2017: 12 ARANTXA.MON: SE AUTORIZA NP5: INFORMACION CORRECTA
T188708 PANEL, OC-1010989</v>
          </cell>
          <cell r="S165" t="str">
            <v/>
          </cell>
          <cell r="T165" t="str">
            <v xml:space="preserve">MONICA ARREDONDO              </v>
          </cell>
          <cell r="U165">
            <v>42885</v>
          </cell>
          <cell r="V165" t="str">
            <v>SUR</v>
          </cell>
          <cell r="Y165">
            <v>42871</v>
          </cell>
          <cell r="AD165" t="str">
            <v>MEXICALI, COL. INDUSTRIAL</v>
          </cell>
          <cell r="AE165" t="str">
            <v>BCS</v>
          </cell>
          <cell r="AF165" t="str">
            <v>MX</v>
          </cell>
          <cell r="AG165" t="str">
            <v>10418341</v>
          </cell>
          <cell r="AH165" t="str">
            <v>FRANCISCO CARRIZOZA BLANCO</v>
          </cell>
          <cell r="AI165" t="str">
            <v>AV. DE LA INDUSTRIA NO. 403</v>
          </cell>
          <cell r="AJ165" t="str">
            <v>6868387666</v>
          </cell>
          <cell r="AK165">
            <v>0</v>
          </cell>
          <cell r="AL165" t="str">
            <v>21010</v>
          </cell>
          <cell r="AM165" t="str">
            <v>26/05/2017 04 : 43 JUANANTONIO : CSC se indica que el áreacorrespondiente esta diagnosticando la entrega de su equipo. EMC*23/05/2017 06 : 12 ARANTXA.MON : TCF123/05/2017 06 : 12 ARANTXA.MON : Se autoriza NP5; INFORMACION CORRECTA20/05/2017 06 : 52 JUANANTONIO : CSC se pide otra llamada dia lunespara status, ya que taller ya no contesta. EMC*20/05/2017 02 : 38 201000 : 19/05/2017---- EQUIPO RECIBIDO, TIENE LAPANTALLA ESTRELLADA, NECESITA LA SIGUIENTE REFACCION, T188708----PANEL --- OC---1010989 . MONICA16/05/2017 22 : 09 LAURA.HERNA : ODSWTPDISTRIBUIDOR HACE MENCIÓN QUE EL EQUIPO LLEGO DE FORMA ESTRELLADA SEADJUNTAN IMÁGENESDEL EQUIPO LA CAJA Y NOTA DE COMPRA.</v>
          </cell>
          <cell r="AN165" t="str">
            <v>3TE40G144668</v>
          </cell>
          <cell r="AS165" t="str">
            <v>GTE40G153352CRMM012</v>
          </cell>
          <cell r="AT165">
            <v>1</v>
          </cell>
          <cell r="AU165" t="str">
            <v>40H5B</v>
          </cell>
          <cell r="AV165" t="str">
            <v>GTE40G153352</v>
          </cell>
          <cell r="AW165" t="str">
            <v>CRM</v>
          </cell>
          <cell r="AX165" t="str">
            <v>M012</v>
          </cell>
        </row>
        <row r="166">
          <cell r="D166">
            <v>60311393</v>
          </cell>
          <cell r="E166" t="str">
            <v>A</v>
          </cell>
          <cell r="F166" t="str">
            <v>TV</v>
          </cell>
          <cell r="G166" t="str">
            <v>ERICA ANGELINA SANCHEZ RODRIGUEZ</v>
          </cell>
          <cell r="H166" t="str">
            <v xml:space="preserve">AV DE LOS ALAMOS EDIF  ALMENDROS E4 DPTO 33 LA PRADERA </v>
          </cell>
          <cell r="I166">
            <v>2282707772</v>
          </cell>
          <cell r="J166" t="str">
            <v>HISENSE</v>
          </cell>
          <cell r="K166" t="str">
            <v>50K20D</v>
          </cell>
          <cell r="L166" t="str">
            <v>50J140472H03204</v>
          </cell>
          <cell r="M166" t="str">
            <v>CARTA FACTURA</v>
          </cell>
          <cell r="N166" t="str">
            <v>7,900,00</v>
          </cell>
          <cell r="O166">
            <v>41791</v>
          </cell>
          <cell r="P166">
            <v>42781</v>
          </cell>
          <cell r="Q166">
            <v>201068</v>
          </cell>
          <cell r="R166" t="str">
            <v xml:space="preserve">SOLICITUD DE PANEL T173064  OC-1007449, FALTA DE REFACCION </v>
          </cell>
          <cell r="S166" t="str">
            <v/>
          </cell>
          <cell r="T166" t="str">
            <v xml:space="preserve">KAREN BAUTISTA                  </v>
          </cell>
          <cell r="U166">
            <v>42885</v>
          </cell>
          <cell r="V166" t="str">
            <v>SUR</v>
          </cell>
          <cell r="Y166">
            <v>42779</v>
          </cell>
          <cell r="AD166" t="str">
            <v>PRADERA / EMILIANO ZAPATA</v>
          </cell>
          <cell r="AE166" t="str">
            <v>VER</v>
          </cell>
          <cell r="AF166" t="str">
            <v>MX</v>
          </cell>
          <cell r="AG166" t="str">
            <v>10411901</v>
          </cell>
          <cell r="AH166" t="str">
            <v>ERICA ANGELINA SANCHEZ RODRIGUEZ</v>
          </cell>
          <cell r="AI166" t="str">
            <v>DEPTO 33 AV DE LOS ALAMOS EDIF ALMENDROS E4</v>
          </cell>
          <cell r="AJ166" t="str">
            <v>2282707772</v>
          </cell>
          <cell r="AK166">
            <v>0</v>
          </cell>
          <cell r="AL166" t="str">
            <v>91097</v>
          </cell>
          <cell r="AM166" t="str">
            <v>27/05/2017 00 : 48 GABRIELA.B : CFNESe Manda mail al Área de coordinación para Liberación de CF26/05/2017 03 : 33 GERARDO.GRA : CSCse le comenta a cliente que estamos en espera de CFA para que seembarque equipo y se entregue, indica cliente que se va a cambiar dedomicilio y va a llevar equipo dañado al taller para que ahí se haga lacontra entrega15/03/2017 07 : 12 SEMIRAMIS.M : CSCCte se comunica para saber cuando se le enviara no se a que porcuestiones a un inventario el equipo no se ha enviado se le pide tiempopara poder enviarlo01/03/2017 07 : 22 GABRIELA.B : CSCSe Brinda información de CF se informa tiempo de espera por el mismo23/02/2017 02 : 59 MARCO.DIAZ : TCF1PU CTE FINAL23/02/2017 02 : 58 MARCO.DIAZ : TCF1DR18/02/2017 03 : 10 ERNESTO.HERN : TCF118/02/2017 03 : 10 ERNESTO.HERN : NP515/02/2017 23 : 54 201068 : SE REALIZO SOLICITUD DE REFACCION PANEL(173064) OC-100744915/02/2017 06 : 34 FABIOLA.BON : SEG: DGR14/02/2017 02 : 42 201068 : LA VISITA SE REALIZRA EL DIA 14/02/2017 ENUN HORARIO ABIERTO14/02/2017 00 : 32 RAUL.CALDER : ODSWTPRD% SALON CONVIVES</v>
          </cell>
          <cell r="AN166" t="str">
            <v>3TE50G132311</v>
          </cell>
          <cell r="AS166" t="str">
            <v/>
          </cell>
          <cell r="AT166" t="e">
            <v>#N/A</v>
          </cell>
        </row>
        <row r="167">
          <cell r="D167">
            <v>60319343</v>
          </cell>
          <cell r="E167" t="str">
            <v>A</v>
          </cell>
          <cell r="F167" t="str">
            <v>TV</v>
          </cell>
          <cell r="G167" t="str">
            <v>CARIDAD DE MARIA MENDEZ PEREZ</v>
          </cell>
          <cell r="H167" t="str">
            <v>COL.NUEVA VHSA..NO 112</v>
          </cell>
          <cell r="I167">
            <v>1313605</v>
          </cell>
          <cell r="J167" t="str">
            <v>SHARP-HISENSE</v>
          </cell>
          <cell r="K167" t="str">
            <v>LC-50N6000U</v>
          </cell>
          <cell r="L167" t="str">
            <v>50G155270H00779</v>
          </cell>
          <cell r="M167">
            <v>8485</v>
          </cell>
          <cell r="N167">
            <v>9783</v>
          </cell>
          <cell r="O167">
            <v>42693</v>
          </cell>
          <cell r="P167">
            <v>42879</v>
          </cell>
          <cell r="Q167">
            <v>202419</v>
          </cell>
          <cell r="R167" t="str">
            <v>FALTA DE REFACCION MAIN-.NO.DE PARTE 197341..NO DE PEDIDO  OC-1011170</v>
          </cell>
          <cell r="S167" t="str">
            <v/>
          </cell>
          <cell r="T167" t="str">
            <v>RUBEN JUAREZ</v>
          </cell>
          <cell r="U167">
            <v>42885</v>
          </cell>
          <cell r="V167" t="str">
            <v>SUR</v>
          </cell>
          <cell r="Y167">
            <v>42879</v>
          </cell>
          <cell r="AD167" t="str">
            <v>CENTRO VHSA</v>
          </cell>
          <cell r="AE167" t="str">
            <v>TAB</v>
          </cell>
          <cell r="AF167" t="str">
            <v>MX</v>
          </cell>
          <cell r="AG167" t="str">
            <v>10418900</v>
          </cell>
          <cell r="AH167" t="str">
            <v>CARIDAD DE MARIA MENDEZ PEREZ</v>
          </cell>
          <cell r="AI167" t="str">
            <v>COL.VUEVA VHSA.NO 112</v>
          </cell>
          <cell r="AJ167" t="str">
            <v>1313605</v>
          </cell>
          <cell r="AK167">
            <v>0</v>
          </cell>
          <cell r="AL167" t="str">
            <v>86070</v>
          </cell>
          <cell r="AM167" t="str">
            <v>26/05/2017 07 : 05 ARANTXA.MON : NP5 25/05/2017 TCF125/05/2017 05 : 22 202419 : P1:SE SOLICITA TARJETA MAIN..NO.DE PEDIDO OC-1011170.25/05/2017 04 : 16 LAURA.HERNA : ODSWTP</v>
          </cell>
          <cell r="AN167" t="str">
            <v>3TE50G154927</v>
          </cell>
          <cell r="AS167" t="str">
            <v>3TE55G154930MCRMM012</v>
          </cell>
          <cell r="AT167">
            <v>3</v>
          </cell>
          <cell r="AU167" t="str">
            <v>LC-55N6000U</v>
          </cell>
          <cell r="AV167" t="str">
            <v>3TE55G154930M</v>
          </cell>
          <cell r="AW167" t="str">
            <v>CRM</v>
          </cell>
          <cell r="AX167" t="str">
            <v>M012</v>
          </cell>
        </row>
        <row r="168">
          <cell r="D168">
            <v>60316717</v>
          </cell>
          <cell r="E168" t="str">
            <v>A</v>
          </cell>
          <cell r="F168" t="str">
            <v>TV</v>
          </cell>
          <cell r="G168" t="str">
            <v>ANGEL ARZAT VAZQUEZ</v>
          </cell>
          <cell r="H168" t="str">
            <v>PICHUCALCO CHIAPAS,COL CENTRO</v>
          </cell>
          <cell r="I168">
            <v>9323233014</v>
          </cell>
          <cell r="J168" t="str">
            <v>HISENSE</v>
          </cell>
          <cell r="K168" t="str">
            <v>50K20D</v>
          </cell>
          <cell r="L168" t="str">
            <v>50G144843H05186</v>
          </cell>
          <cell r="M168">
            <v>2501</v>
          </cell>
          <cell r="N168">
            <v>14280</v>
          </cell>
          <cell r="O168">
            <v>42433</v>
          </cell>
          <cell r="P168">
            <v>42849</v>
          </cell>
          <cell r="Q168">
            <v>202419</v>
          </cell>
          <cell r="R168" t="str">
            <v>PANEL:NO DE PARTE 174313..NO.DE PEDIDO:OC-1009935</v>
          </cell>
          <cell r="S168" t="str">
            <v/>
          </cell>
          <cell r="T168" t="str">
            <v>RUBEN JUAREZ</v>
          </cell>
          <cell r="U168">
            <v>42885</v>
          </cell>
          <cell r="V168" t="str">
            <v>SUR</v>
          </cell>
          <cell r="Y168">
            <v>42846</v>
          </cell>
          <cell r="AD168" t="str">
            <v>PICHUCALCO CHIAPAS</v>
          </cell>
          <cell r="AE168" t="str">
            <v>CHS</v>
          </cell>
          <cell r="AF168" t="str">
            <v>MX</v>
          </cell>
          <cell r="AG168" t="str">
            <v>10416668</v>
          </cell>
          <cell r="AH168" t="str">
            <v>ANGEL ARZAT VAZQUEZ</v>
          </cell>
          <cell r="AI168" t="str">
            <v>TRINIDAD PLAZA 07 COL.CENTRO</v>
          </cell>
          <cell r="AJ168" t="str">
            <v>9323233014</v>
          </cell>
          <cell r="AK168">
            <v>0</v>
          </cell>
          <cell r="AL168" t="str">
            <v>29520</v>
          </cell>
          <cell r="AM168" t="str">
            <v>25/05/2017 06 : 09 ARANTXA.MON : NP5 24/05/2017 TCF124/05/2017 06 : 24 RODRIGUEZ ERICK : DGR: DOCUMENTO DE COMPRA VALIDO, SEREVISO CON LEGAL Y CUMPLE CON TODOS LOS ELEMENTOS19/05/2017 05 : 25 ARANTXA.MON : NO HAY NINGUN DOCUMENTO ADJUNTO; FAVORDE AGREGAR, TICKET, FACTURA, GARANTIA SELLADA Y COMPLETADA, PLACA NUMERODE SERIE09/05/2017 01 : 42 202419 : EN ESPERA DE SURTIMIENTO DE PANEL.25/04/2017 02 : 05 202419 : P1:SE SOLICITA PANEL NO.DE PEDIDOOC-100993525/04/2017 01 : 15 LAURA.HERNA : KMA: 164KM=$32825/04/2017 00 : 49 FABIOLA.BON : SEG: SE SOLICITA AUT DE KM LAURAHERNANDEZ22/04/2017 22 : 33 202419 : SKMA:164KM VILLAHERMOSA-PICHUCALCO.22/04/2017 04 : 49 LAURA.HERNA : ODSWTP</v>
          </cell>
          <cell r="AN168" t="str">
            <v>3TE50G132311</v>
          </cell>
          <cell r="AS168" t="str">
            <v/>
          </cell>
          <cell r="AT168" t="e">
            <v>#N/A</v>
          </cell>
        </row>
        <row r="169">
          <cell r="D169">
            <v>60308854</v>
          </cell>
          <cell r="E169" t="str">
            <v>A</v>
          </cell>
          <cell r="F169" t="str">
            <v>TV</v>
          </cell>
          <cell r="G169" t="str">
            <v>FELIX FERNANDEZ</v>
          </cell>
          <cell r="H169" t="str">
            <v xml:space="preserve">CALLEJON 70 MZ-26 LOTE 37 REGION 211 LAS LAJAS 2 </v>
          </cell>
          <cell r="I169">
            <v>9982079449</v>
          </cell>
          <cell r="J169" t="str">
            <v>HISENSE</v>
          </cell>
          <cell r="K169" t="str">
            <v>AS-12TR5SVETG-IDU</v>
          </cell>
          <cell r="L169" t="str">
            <v>1KK0120SZN0P0KFLQJ20231</v>
          </cell>
          <cell r="M169" t="str">
            <v>067722T</v>
          </cell>
          <cell r="N169">
            <v>6750</v>
          </cell>
          <cell r="O169">
            <v>42235</v>
          </cell>
          <cell r="P169">
            <v>42760</v>
          </cell>
          <cell r="Q169">
            <v>201033</v>
          </cell>
          <cell r="R169" t="str">
            <v>26/01/2017 ERNESTO HDZ: NP5  #1821592  pcb main,1820978 pcb inverter,oc-1006581</v>
          </cell>
          <cell r="S169" t="str">
            <v xml:space="preserve"> EQUIPO INSTALADO EN DOMICILIO DEL CLIEN</v>
          </cell>
          <cell r="T169" t="str">
            <v xml:space="preserve">JUAN OSWALDO URIBE PERAZA </v>
          </cell>
          <cell r="U169">
            <v>42885</v>
          </cell>
          <cell r="V169" t="str">
            <v>SUR</v>
          </cell>
          <cell r="Y169" t="e">
            <v>#N/A</v>
          </cell>
          <cell r="AD169" t="e">
            <v>#N/A</v>
          </cell>
          <cell r="AE169" t="e">
            <v>#N/A</v>
          </cell>
          <cell r="AF169" t="e">
            <v>#N/A</v>
          </cell>
          <cell r="AG169" t="e">
            <v>#N/A</v>
          </cell>
          <cell r="AH169" t="e">
            <v>#N/A</v>
          </cell>
          <cell r="AI169" t="e">
            <v>#N/A</v>
          </cell>
          <cell r="AJ169" t="e">
            <v>#N/A</v>
          </cell>
          <cell r="AK169" t="e">
            <v>#N/A</v>
          </cell>
          <cell r="AL169" t="e">
            <v>#N/A</v>
          </cell>
          <cell r="AM169" t="e">
            <v>#N/A</v>
          </cell>
          <cell r="AN169" t="str">
            <v>GKK012NK6185</v>
          </cell>
          <cell r="AS169" t="str">
            <v/>
          </cell>
          <cell r="AT169" t="e">
            <v>#N/A</v>
          </cell>
        </row>
        <row r="170">
          <cell r="D170">
            <v>60316106</v>
          </cell>
          <cell r="E170" t="str">
            <v>E</v>
          </cell>
          <cell r="F170" t="str">
            <v>TV</v>
          </cell>
          <cell r="G170" t="str">
            <v xml:space="preserve">ADRIANA RODARTE </v>
          </cell>
          <cell r="H170" t="str">
            <v xml:space="preserve">AND MANUEL OCARRANZA 636 GUADALAJARA/MIRAVALLE </v>
          </cell>
          <cell r="I170" t="str">
            <v>3313981788 3312722728</v>
          </cell>
          <cell r="J170" t="str">
            <v>HISENSE</v>
          </cell>
          <cell r="K170" t="str">
            <v>50K20DW</v>
          </cell>
          <cell r="L170" t="str">
            <v>50G143291H05601</v>
          </cell>
          <cell r="M170" t="str">
            <v>POLIZA DE GARANTIA</v>
          </cell>
          <cell r="N170" t="str">
            <v>POLIZA DE GARANTIA</v>
          </cell>
          <cell r="O170">
            <v>41958</v>
          </cell>
          <cell r="P170">
            <v>42844</v>
          </cell>
          <cell r="Q170">
            <v>201109</v>
          </cell>
          <cell r="R170" t="str">
            <v>TCFER: CLIENTE NO ACEPTA CAMBIO FISICO DE ODS ANTERIOR 60310102 POR NO SER NUEVO, NO TIENE TODOS LOS TORNILLOS, ESTA SUCIO Y CONTROL REMOTO ESTA MALTRATADO</v>
          </cell>
          <cell r="S170" t="str">
            <v>El numero de serie corresponde al equipo</v>
          </cell>
          <cell r="T170" t="str">
            <v xml:space="preserve"> YURIANA HERNANDEZ HERRERA        </v>
          </cell>
          <cell r="U170">
            <v>42885</v>
          </cell>
          <cell r="V170" t="str">
            <v>SUR</v>
          </cell>
          <cell r="Y170">
            <v>42842</v>
          </cell>
          <cell r="AD170" t="str">
            <v>Guadalajara/Miravalle</v>
          </cell>
          <cell r="AE170" t="str">
            <v>JAL</v>
          </cell>
          <cell r="AF170" t="str">
            <v>MX</v>
          </cell>
          <cell r="AG170" t="str">
            <v>10410332</v>
          </cell>
          <cell r="AH170" t="str">
            <v>ADRIANA RODARTE</v>
          </cell>
          <cell r="AI170" t="str">
            <v>636 And Manuel Ocarranza</v>
          </cell>
          <cell r="AJ170" t="str">
            <v>3312722728</v>
          </cell>
          <cell r="AK170" t="str">
            <v>3312722728</v>
          </cell>
          <cell r="AL170" t="str">
            <v>44990</v>
          </cell>
          <cell r="AM170" t="str">
            <v>25/05/2017 01 : 40 BRENDA.MORA : CSCSe le pide apoyo al área de CF para que nos informen cuando se estarárealizando el cambio del equipo pero no se tuvo respuesta, se le pide alcliente que nos de oportunidad de verificarlo para que pueda entregado ala brevedad.23/05/2017 01 : 47 ANA.LAURA : Legal1:PFC.JAL.B.3/002462-201719/04/2017 06 : 05 201109 : EQUIPO EN CASA DE CLIENTE SE ANEXA RT18/04/2017 08 : 38 SEMIRAMIS.M : CTE NO ACEPTA CAMBIO FÍSICO DE LAORDEN 60310102TCFER</v>
          </cell>
          <cell r="AN170" t="str">
            <v>1TE50B8NUSCB</v>
          </cell>
          <cell r="AS170" t="str">
            <v/>
          </cell>
          <cell r="AT170" t="e">
            <v>#N/A</v>
          </cell>
        </row>
        <row r="171">
          <cell r="D171">
            <v>60310434</v>
          </cell>
          <cell r="E171" t="str">
            <v>B</v>
          </cell>
          <cell r="F171" t="str">
            <v>CELULAR</v>
          </cell>
          <cell r="G171" t="str">
            <v>KarinaAlejandraJaramilloDavila</v>
          </cell>
          <cell r="H171" t="str">
            <v>avobservatorio94inti7,coltacubaya/miguelhidalgo,DF.CP11870</v>
          </cell>
          <cell r="I171">
            <v>5539375886</v>
          </cell>
          <cell r="J171" t="str">
            <v>HISENSE</v>
          </cell>
          <cell r="K171" t="str">
            <v>C20</v>
          </cell>
          <cell r="L171" t="str">
            <v>1MH75A91MX10D0H1BH203BF</v>
          </cell>
          <cell r="M171" t="str">
            <v>0506</v>
          </cell>
          <cell r="N171">
            <v>3879</v>
          </cell>
          <cell r="O171">
            <v>42526</v>
          </cell>
          <cell r="P171">
            <v>42765</v>
          </cell>
          <cell r="Q171">
            <v>201709</v>
          </cell>
          <cell r="R171" t="str">
            <v>CFOTORGADOPORSOPORTETECNICO(IRREPARABILIDAD)</v>
          </cell>
          <cell r="S171" t="str">
            <v>RAYADOYESTRELLADOCONPORTASIM</v>
          </cell>
          <cell r="T171" t="str">
            <v>JuanFranciscoAlvizar</v>
          </cell>
          <cell r="U171" t="str">
            <v>2017-04-13</v>
          </cell>
          <cell r="V171" t="str">
            <v>CELULARES</v>
          </cell>
          <cell r="W171" t="str">
            <v>COMPLETADO</v>
          </cell>
          <cell r="X171" t="str">
            <v>TALLER</v>
          </cell>
          <cell r="Y171">
            <v>42765</v>
          </cell>
          <cell r="Z171">
            <v>239</v>
          </cell>
          <cell r="AA171" t="str">
            <v>M010</v>
          </cell>
          <cell r="AD171" t="str">
            <v>col tacubaya/miguel hidalgo</v>
          </cell>
          <cell r="AE171" t="str">
            <v>DF</v>
          </cell>
          <cell r="AF171" t="str">
            <v>MX</v>
          </cell>
          <cell r="AG171" t="str">
            <v>10409768</v>
          </cell>
          <cell r="AH171" t="str">
            <v>KARINA ALEJANDRA JARAMILLO DAVILA</v>
          </cell>
          <cell r="AI171" t="str">
            <v>av observatorio 94 int i7</v>
          </cell>
          <cell r="AJ171" t="str">
            <v>5539375886</v>
          </cell>
          <cell r="AK171">
            <v>0</v>
          </cell>
          <cell r="AL171" t="str">
            <v>11870</v>
          </cell>
          <cell r="AM171" t="str">
            <v>19/04/2017 23 : 55 EVELYN.ZEPE : SEG: CFA.13/04/2017 01 : 30 SEMIRAMIS.M : CSCCte se comunica para mencionar que no acepta el cambio de modelo sesolicita ayuda a Isabel de devoluciones para dar una solución quedo enespera de observaciones del área11/04/2017 06 : 33 Ricardo Espinosa : TCFINV, TCFCN, POR FALTA DE PRODUCTOTCFDEV POR FALTA DE PRODUCTO. BRENDA MED04/04/2017 05 : 37 BRENDA.MORA : CSCSe le comenta al cliente que por el momento no contamos con el modelo desu equipo, se le ofrece cambio de modelo C1, pero menciona que deseaesperar la llegada del equipo C20. llamara la próxima semana.22/03/2017 02 : 06 SEMIRAMIS.M : CSCCte se comunica para verificar cuando se le entregar su equipo severifica con Rubi menciona que se reemplazara el equipo toda vez que sehaya concluido con la auditoria y estos aproximadamente es de 8diasHABILES16/03/2017 01 : 52 RUBI.G : SEG: PENDIENTE OR GENERAR 54 Y 74 POR FALTADE MODELO, SERIE DE QUIPO A EMBARCAR PARA CF RGF//25/02/2017 04 : 23 RUBI.G : SEG: PENDIENTE POR CONFIRMAR POR PARTE DECF MODELO Y SERIE DE EQUIPO REMPLAZO RGF//10/02/2017 05 : 57 DULCE.M : CSC.SE LE INDICA EL PROCESO DE CAMBIO FISICO CTE DE ACUERDO08/02/2017 23 : 44 SERGIO.FER : TCF108/02/2017 23 : 43 SERGIO.FER : TCFT - Irreparabilidad08/02/2017 06 : 05 ANA.LAURA : CSCse le comenta a cliente que estamos en espera de diagnostico, se validacon Mary de CSA / cte en espera04/02/2017 02 : 30 201709 : SE ANEXA REPORTE TECNICO PARA SU VALORACION01/02/2017 01 : 53 201709 : SE ANEXARON LOS DOCUMENTOS, EL EQUIPO PASA ASERVICIO31/01/2017 05 : 01 RUBI.G : SE ANEXAN DOC DE COMPRA EN SISTEMA RGF//31/01/2017 04 : 59 RUBI.G : 5708700826/01/2017 02 : 36 RUBI.G : CE1: 3541976325 RGF//25/01/2017 10 : 20 SEMIRAMIS.M : DCEGODSWTPRD%VULEBARD ADOLFO LOPEZ MATEOS Y GRAL FUEROEJARAMILLO0211@GMAIL.COM</v>
          </cell>
          <cell r="AN171" t="e">
            <v>#N/A</v>
          </cell>
          <cell r="AO171" t="e">
            <v>#N/A</v>
          </cell>
          <cell r="AP171" t="e">
            <v>#N/A</v>
          </cell>
          <cell r="AQ171" t="e">
            <v>#N/A</v>
          </cell>
          <cell r="AR171" t="e">
            <v>#N/A</v>
          </cell>
          <cell r="AS171" t="str">
            <v/>
          </cell>
          <cell r="AT171" t="e">
            <v>#N/A</v>
          </cell>
          <cell r="AY171">
            <v>74012855</v>
          </cell>
          <cell r="AZ171">
            <v>51013777</v>
          </cell>
          <cell r="BA171">
            <v>80152953</v>
          </cell>
        </row>
        <row r="172">
          <cell r="D172">
            <v>60316081</v>
          </cell>
          <cell r="E172" t="str">
            <v xml:space="preserve">A  </v>
          </cell>
          <cell r="F172" t="str">
            <v>TV</v>
          </cell>
          <cell r="G172" t="str">
            <v>SEARS PISO</v>
          </cell>
          <cell r="H172" t="str">
            <v>PADRE MIER 153, CENTRO, MONTERREY</v>
          </cell>
          <cell r="I172">
            <v>8183180484</v>
          </cell>
          <cell r="J172" t="str">
            <v>HISENSE</v>
          </cell>
          <cell r="K172" t="str">
            <v>65H7B</v>
          </cell>
          <cell r="L172" t="str">
            <v>65G153335H00126</v>
          </cell>
          <cell r="M172" t="str">
            <v>CARTA</v>
          </cell>
          <cell r="N172">
            <v>0</v>
          </cell>
          <cell r="O172">
            <v>42814</v>
          </cell>
          <cell r="P172">
            <v>42843</v>
          </cell>
          <cell r="Q172">
            <v>201024</v>
          </cell>
          <cell r="R172" t="str">
            <v>11/5/17 00:06 ARANTXA NP5 P1A.OC.1009694 MAIN BOARD 189986</v>
          </cell>
          <cell r="S172" t="str">
            <v/>
          </cell>
          <cell r="T172" t="str">
            <v xml:space="preserve">    SOFIA VAZQUEZ                 </v>
          </cell>
          <cell r="U172" t="str">
            <v>2017-05-16</v>
          </cell>
          <cell r="V172" t="str">
            <v>NORTE</v>
          </cell>
          <cell r="W172" t="str">
            <v>COMPLETADO</v>
          </cell>
          <cell r="X172" t="str">
            <v>TALLER</v>
          </cell>
          <cell r="Y172">
            <v>42842</v>
          </cell>
          <cell r="Z172">
            <v>28</v>
          </cell>
          <cell r="AD172" t="str">
            <v>Monterrey/Centro</v>
          </cell>
          <cell r="AE172" t="str">
            <v>NL</v>
          </cell>
          <cell r="AF172" t="str">
            <v>MX</v>
          </cell>
          <cell r="AG172" t="str">
            <v>10415883</v>
          </cell>
          <cell r="AH172" t="str">
            <v>SEARS CENTRO</v>
          </cell>
          <cell r="AI172" t="str">
            <v>153 Padre mier</v>
          </cell>
          <cell r="AJ172" t="str">
            <v>8183180484</v>
          </cell>
          <cell r="AK172">
            <v>0</v>
          </cell>
          <cell r="AL172" t="str">
            <v>66400</v>
          </cell>
          <cell r="AM172" t="str">
            <v>11/05/2017 00 : 06 ARANTXA.MON : TCF111/05/2017 00 : 06 ARANTXA.MON : Se autoriza NP5; por correccion dedocumentos19/04/2017 04 : 52 201024 : SE ANEXA CARTA APARATO DEPISO SEARS Y SEPAS A EVIISON19/04/2017 01 : 11 201024 : P1A: O.C. 1009694, MAIN BOARD, 189986 PREDIAGNOSTICO ABRIL-1818/04/2017 07 : 44 201024 : SE VISITARA ELMIERCOLES 1918/04/2017 04 : 43 GABRIELA.B : ODSWTP12/04/2017 04 : 22 GABRIELA.B : RD % MATAMOROSEQUIPO DE PISO</v>
          </cell>
          <cell r="AN172" t="str">
            <v>3TE65G152018</v>
          </cell>
          <cell r="AO172" t="str">
            <v>Smart</v>
          </cell>
          <cell r="AP172" t="str">
            <v>Hisense</v>
          </cell>
          <cell r="AQ172" t="str">
            <v>Opera</v>
          </cell>
          <cell r="AR172" t="str">
            <v>UHD 3840 X 2160</v>
          </cell>
          <cell r="AS172" t="str">
            <v>3TE65G154826G154826M010</v>
          </cell>
          <cell r="AT172">
            <v>0</v>
          </cell>
          <cell r="AU172" t="str">
            <v>65H7B</v>
          </cell>
          <cell r="AV172" t="str">
            <v>3TE65G154826</v>
          </cell>
          <cell r="AW172" t="str">
            <v>G154826</v>
          </cell>
          <cell r="AX172" t="str">
            <v>M010</v>
          </cell>
          <cell r="AY172">
            <v>74012780</v>
          </cell>
          <cell r="AZ172">
            <v>51013698</v>
          </cell>
          <cell r="BA172">
            <v>80152321</v>
          </cell>
        </row>
        <row r="173">
          <cell r="D173">
            <v>60317629</v>
          </cell>
          <cell r="E173" t="str">
            <v xml:space="preserve">       A</v>
          </cell>
          <cell r="F173" t="str">
            <v>TV</v>
          </cell>
          <cell r="G173" t="str">
            <v>FRANCISCO JAVIER RIVERA ESPINOZA</v>
          </cell>
          <cell r="H173" t="str">
            <v>ALAMO 417, HACIENDA DE JUAREZ, JUAREZ</v>
          </cell>
          <cell r="I173" t="str">
            <v>8110217832, 82322647</v>
          </cell>
          <cell r="J173" t="str">
            <v>HISENSE</v>
          </cell>
          <cell r="K173" t="str">
            <v>50K20D</v>
          </cell>
          <cell r="L173" t="str">
            <v>50J140916H00230</v>
          </cell>
          <cell r="M173" t="str">
            <v>TIKET</v>
          </cell>
          <cell r="N173">
            <v>8800</v>
          </cell>
          <cell r="O173">
            <v>41852</v>
          </cell>
          <cell r="P173">
            <v>42871</v>
          </cell>
          <cell r="Q173">
            <v>201024</v>
          </cell>
          <cell r="R173" t="str">
            <v>19/05/17 4:22 ARANTXA P1A OC 1010890 PANEL 173064</v>
          </cell>
          <cell r="S173" t="str">
            <v/>
          </cell>
          <cell r="T173" t="str">
            <v xml:space="preserve">    SOFIA VAZQUEZ                 </v>
          </cell>
          <cell r="U173">
            <v>42878</v>
          </cell>
          <cell r="V173" t="str">
            <v>NORTE</v>
          </cell>
          <cell r="X173" t="str">
            <v>TALLER</v>
          </cell>
          <cell r="Y173">
            <v>42858</v>
          </cell>
          <cell r="AD173" t="str">
            <v>JUAREZ/HACIENDA DE JUAREZ</v>
          </cell>
          <cell r="AE173" t="str">
            <v>NL</v>
          </cell>
          <cell r="AF173" t="str">
            <v>MX</v>
          </cell>
          <cell r="AG173" t="str">
            <v>10417339</v>
          </cell>
          <cell r="AH173" t="str">
            <v>FRANCISCO JAVIER RIVERA ESPINOZA</v>
          </cell>
          <cell r="AI173" t="str">
            <v>417 ALAMO</v>
          </cell>
          <cell r="AJ173" t="str">
            <v>8182322647</v>
          </cell>
          <cell r="AK173" t="str">
            <v>8110217832</v>
          </cell>
          <cell r="AL173" t="str">
            <v>67250</v>
          </cell>
          <cell r="AM173" t="str">
            <v>19/05/2017 04 : 22 ARANTXA.MON : TCF119/05/2017 04 : 21 ARANTXA.MON : Se autoriza NP5; INFORMACION CORRECTA18/05/2017 04 : 31 201024 : P1A:OC1010890,PANEL173064,17MAYO2017.18/05/2017 01 : 16 201024 : SE ANEXA NOTA DE COMPRA Y SE PAS A REVISION16/05/2017 23 : 14 SEMIRAMIS.M : CSCCte se comunica para saber cuando se le brindara el servicio Esther decsa menciona que se le visita el día de hoy de 10 a 18 hrs12/05/2017 01 : 06 JUANANTONIO : CSC se autoriza kilometraje y se pasaODS a CSA para seguimiento. EMC*12/05/2017 01 : 04 JUANANTONIO : KMA:70$14008/05/2017 06 : 32 201024 : EN ESPERA DE LA AUTORIZACION DELKILOMETRAJE PARA VSITA MARTES 904/05/2017 07 : 19 201024 : SKMA: 70 KILOMETROS $ 140.0002/05/2017 23 : 25 ANA.GABRIELA : ODSTWPCOMENTA EL CLIENTE QUE NO HAY IMAGEN</v>
          </cell>
          <cell r="AN173" t="str">
            <v>3TE50G132311</v>
          </cell>
          <cell r="AO173">
            <v>0</v>
          </cell>
          <cell r="AS173" t="str">
            <v>3TE50G154819G154819M010</v>
          </cell>
          <cell r="AU173" t="str">
            <v>50H5B</v>
          </cell>
          <cell r="AV173" t="str">
            <v>3TE50G154819</v>
          </cell>
          <cell r="AW173" t="str">
            <v>G154819</v>
          </cell>
          <cell r="AX173" t="str">
            <v>M010</v>
          </cell>
          <cell r="AY173">
            <v>74012783</v>
          </cell>
          <cell r="AZ173">
            <v>51013699</v>
          </cell>
          <cell r="BA173">
            <v>80152323</v>
          </cell>
        </row>
        <row r="174">
          <cell r="D174">
            <v>60318221</v>
          </cell>
          <cell r="E174" t="str">
            <v xml:space="preserve">       A</v>
          </cell>
          <cell r="F174" t="str">
            <v>TV</v>
          </cell>
          <cell r="G174" t="str">
            <v>MINERVA CHAVARRIA BAEZ</v>
          </cell>
          <cell r="H174" t="str">
            <v>AV. SAN SEBASTIAN 450, VILLAS DE SAN SEBASTIAN, GUADALUPE</v>
          </cell>
          <cell r="I174" t="str">
            <v>81348044, 8186861747</v>
          </cell>
          <cell r="J174" t="str">
            <v>HISENSE</v>
          </cell>
          <cell r="K174" t="str">
            <v>50K20DW</v>
          </cell>
          <cell r="L174" t="str">
            <v>50G143064H00162</v>
          </cell>
          <cell r="M174" t="str">
            <v>TIKET</v>
          </cell>
          <cell r="N174">
            <v>7590.01</v>
          </cell>
          <cell r="O174">
            <v>42148</v>
          </cell>
          <cell r="P174">
            <v>42871</v>
          </cell>
          <cell r="Q174">
            <v>201024</v>
          </cell>
          <cell r="R174" t="str">
            <v>19/05/17 4:12 ARANTXA NP5 P1A. OC. 1010881 PANEL 173331</v>
          </cell>
          <cell r="S174" t="str">
            <v/>
          </cell>
          <cell r="T174" t="str">
            <v xml:space="preserve">    SOFIA VAZQUEZ                 </v>
          </cell>
          <cell r="U174">
            <v>42878</v>
          </cell>
          <cell r="V174" t="str">
            <v>NORTE</v>
          </cell>
          <cell r="X174" t="str">
            <v>TALLER</v>
          </cell>
          <cell r="Y174">
            <v>42865</v>
          </cell>
          <cell r="AD174" t="str">
            <v>villas de sn sebastian/guadalupe</v>
          </cell>
          <cell r="AE174" t="str">
            <v>NL</v>
          </cell>
          <cell r="AF174" t="str">
            <v>MX</v>
          </cell>
          <cell r="AG174" t="str">
            <v>10417882</v>
          </cell>
          <cell r="AH174" t="str">
            <v>MINERVA CHAVARRIA BAEZ</v>
          </cell>
          <cell r="AI174" t="str">
            <v>av sn sebastian 450</v>
          </cell>
          <cell r="AJ174" t="str">
            <v>8186861747</v>
          </cell>
          <cell r="AK174" t="str">
            <v>8186861747</v>
          </cell>
          <cell r="AL174" t="str">
            <v>67184</v>
          </cell>
          <cell r="AM174" t="str">
            <v>19/05/2017 04 : 13 ARANTXA.MON : TCF119/05/2017 04 : 12 ARANTXA.MON : Se autoriza NP5; INFORMACION CORRECTA18/05/2017 02 : 05 201024 : P1A:OC1010881,PANEL173331,17MAYO201718/05/2017 01 : 06 201024 : SE PASA A REVIISON Y SE ANEA NOTA DECOMPRA11/05/2017 05 : 16 201024 : SE VISITARA EL VIERNES 1209/05/2017 22 : 23 LAURA.HERNA : ODSWTPRD%AV LAS TORRESENFRENTE DE DONDE SELLAN LOS BOTELLONES DE AGUA</v>
          </cell>
          <cell r="AN174" t="str">
            <v>1TE50B8NUSCB</v>
          </cell>
          <cell r="AO174">
            <v>0</v>
          </cell>
          <cell r="AS174" t="str">
            <v>3TE50G165140G165140M010</v>
          </cell>
          <cell r="AT174">
            <v>0</v>
          </cell>
          <cell r="AU174" t="str">
            <v>50H7GB</v>
          </cell>
          <cell r="AV174" t="str">
            <v>3TE50G165140</v>
          </cell>
          <cell r="AW174" t="str">
            <v>G165140</v>
          </cell>
          <cell r="AX174" t="str">
            <v>M010</v>
          </cell>
          <cell r="AY174">
            <v>74012784</v>
          </cell>
          <cell r="AZ174">
            <v>51013700</v>
          </cell>
          <cell r="BA174">
            <v>80152324</v>
          </cell>
        </row>
        <row r="175">
          <cell r="D175">
            <v>60318430</v>
          </cell>
          <cell r="E175" t="str">
            <v xml:space="preserve">       A</v>
          </cell>
          <cell r="F175" t="str">
            <v>TV</v>
          </cell>
          <cell r="G175" t="str">
            <v xml:space="preserve">VIRGINIA BENITEZ CABELLO </v>
          </cell>
          <cell r="H175" t="str">
            <v xml:space="preserve">SALTILLO 6117, VALLE DE INFONAVIT 4TO SECTOR, MONTERREY </v>
          </cell>
          <cell r="I175">
            <v>8114546766</v>
          </cell>
          <cell r="J175" t="str">
            <v>HISENSE</v>
          </cell>
          <cell r="K175" t="str">
            <v>LC-50N5000U</v>
          </cell>
          <cell r="L175" t="str">
            <v>50G1609J2H00761</v>
          </cell>
          <cell r="M175" t="str">
            <v>FACTURA</v>
          </cell>
          <cell r="N175">
            <v>11868.65</v>
          </cell>
          <cell r="O175">
            <v>42732</v>
          </cell>
          <cell r="P175">
            <v>42871</v>
          </cell>
          <cell r="Q175">
            <v>201024</v>
          </cell>
          <cell r="R175" t="str">
            <v>19/05/17 4:14 ARANTXA P1A. OC 1010883 PANEL LVDS. 1157138</v>
          </cell>
          <cell r="S175" t="str">
            <v/>
          </cell>
          <cell r="T175" t="str">
            <v xml:space="preserve">    SOFIA VAZQUEZ                 </v>
          </cell>
          <cell r="U175">
            <v>42878</v>
          </cell>
          <cell r="V175" t="str">
            <v>NORTE</v>
          </cell>
          <cell r="X175" t="str">
            <v>TALLER</v>
          </cell>
          <cell r="Y175">
            <v>42870</v>
          </cell>
          <cell r="AD175" t="str">
            <v>Monterrey/Valle de infonavit 4to sector</v>
          </cell>
          <cell r="AE175" t="str">
            <v>NL</v>
          </cell>
          <cell r="AF175" t="str">
            <v>MX</v>
          </cell>
          <cell r="AG175" t="str">
            <v>10418077</v>
          </cell>
          <cell r="AH175" t="str">
            <v>CECILIA BENITEZ</v>
          </cell>
          <cell r="AI175" t="str">
            <v>Saltillo num 6117</v>
          </cell>
          <cell r="AJ175" t="str">
            <v>8114546766</v>
          </cell>
          <cell r="AK175">
            <v>0</v>
          </cell>
          <cell r="AL175" t="str">
            <v>64350</v>
          </cell>
          <cell r="AM175" t="str">
            <v>19/05/2017 04 : 14 ARANTXA.MON : TCF119/05/2017 04 : 14 ARANTXA.MON : Se autoriza NP5; INFORMACION CORRECTA18/05/2017 02 : 29 201024 : P1A:OC1010883,LVDS1157138,17MAYO201718/05/2017 01 : 20 201024 : SE ANEXA NOTA DE COMPRA Y SE PAS AREVIISON17/05/2017 01 : 50 201024 : STA EN RUTA HOY MARTES 1712/05/2017 00 : 43 ANA.ROSA : ODSWTPRDALEJANDRO RODAS Y EDIPO</v>
          </cell>
          <cell r="AN175" t="str">
            <v>3TE50G155274</v>
          </cell>
          <cell r="AO175">
            <v>0</v>
          </cell>
          <cell r="AS175" t="str">
            <v>3TE50G1609J3G1609J3M010</v>
          </cell>
          <cell r="AT175">
            <v>0</v>
          </cell>
          <cell r="AU175" t="str">
            <v>LC-50N6000U</v>
          </cell>
          <cell r="AV175" t="str">
            <v>3TE50G1609J3</v>
          </cell>
          <cell r="AW175" t="str">
            <v>G1609J3</v>
          </cell>
          <cell r="AX175" t="str">
            <v>M010</v>
          </cell>
          <cell r="AY175">
            <v>74012785</v>
          </cell>
          <cell r="AZ175">
            <v>51013701</v>
          </cell>
          <cell r="BA175">
            <v>80152325</v>
          </cell>
        </row>
        <row r="176">
          <cell r="D176">
            <v>60318480</v>
          </cell>
          <cell r="E176" t="str">
            <v xml:space="preserve">       A</v>
          </cell>
          <cell r="F176" t="str">
            <v>TV</v>
          </cell>
          <cell r="G176" t="str">
            <v>GUADALUPE CONTRERAS</v>
          </cell>
          <cell r="H176" t="str">
            <v xml:space="preserve">ARTURO CARRANZA 421, VILLAS DE SAN SEBASTIAN, GUADALUPE </v>
          </cell>
          <cell r="I176" t="str">
            <v>10937379, 811864395</v>
          </cell>
          <cell r="J176" t="str">
            <v>HISENSE</v>
          </cell>
          <cell r="K176" t="str">
            <v>50K20DW</v>
          </cell>
          <cell r="L176" t="str">
            <v>50G143291H16347</v>
          </cell>
          <cell r="M176" t="str">
            <v>TIKET</v>
          </cell>
          <cell r="N176">
            <v>10121</v>
          </cell>
          <cell r="O176">
            <v>42108</v>
          </cell>
          <cell r="P176">
            <v>42871</v>
          </cell>
          <cell r="Q176">
            <v>201024</v>
          </cell>
          <cell r="R176" t="str">
            <v>19/05/17 4:17 ARANTXA P1A. OC. 1010887 PANEL 173331</v>
          </cell>
          <cell r="S176" t="str">
            <v/>
          </cell>
          <cell r="T176" t="str">
            <v xml:space="preserve">    SOFIA VAZQUEZ                 </v>
          </cell>
          <cell r="U176">
            <v>42878</v>
          </cell>
          <cell r="V176" t="str">
            <v>NORTE</v>
          </cell>
          <cell r="X176" t="str">
            <v>TALLER</v>
          </cell>
          <cell r="Y176">
            <v>42870</v>
          </cell>
          <cell r="AD176" t="str">
            <v>Gpe/villas de sn sebastian</v>
          </cell>
          <cell r="AE176" t="str">
            <v>NL</v>
          </cell>
          <cell r="AF176" t="str">
            <v>MX</v>
          </cell>
          <cell r="AG176" t="str">
            <v>10418242</v>
          </cell>
          <cell r="AH176" t="str">
            <v>GUADALUPE CONTRERAS</v>
          </cell>
          <cell r="AI176" t="str">
            <v>arturo carranza 421</v>
          </cell>
          <cell r="AJ176" t="str">
            <v>8118643952</v>
          </cell>
          <cell r="AK176" t="str">
            <v>8118643952</v>
          </cell>
          <cell r="AL176" t="str">
            <v>67184</v>
          </cell>
          <cell r="AM176" t="str">
            <v>19/05/2017 04 : 17 ARANTXA.MON : TCF119/05/2017 04 : 16 ARANTXA.MON : Se autoriza NP5; INFORMACION CORRECTA18/05/2017 04 : 14 201024 : P1A:OC1010887,PANEL173331,17MAYO2017.18/05/2017 01 : 00 201024 : SE ANEXA NOTA DE COMPRA Y SE PAS AREVISION18/05/2017 00 : 58 201024 : SE VISITARA EL MARTES 2317/05/2017 02 : 12 SEMIRAMIS.M : CSCCte se comunica para verificar cuando es la fecha de visita con base ala nota anterior se le menciona que la visita es el día 17/05/201716/05/2017 07 : 19 201024 : SE VISITARA EL MIERCOLES 1715/05/2017 22 : 30 ANA.LAURA : ODSWTPRD.- ESQUINA CON SAN MIGUEL</v>
          </cell>
          <cell r="AN176" t="str">
            <v>1TE50B8NUSCB</v>
          </cell>
          <cell r="AO176">
            <v>0</v>
          </cell>
          <cell r="AS176" t="str">
            <v>3TE50G165140G165140M010</v>
          </cell>
          <cell r="AT176">
            <v>0</v>
          </cell>
          <cell r="AU176" t="str">
            <v>50H7GB</v>
          </cell>
          <cell r="AV176" t="str">
            <v>3TE50G165140</v>
          </cell>
          <cell r="AW176" t="str">
            <v>G165140</v>
          </cell>
          <cell r="AX176" t="str">
            <v>M010</v>
          </cell>
          <cell r="AY176">
            <v>74012786</v>
          </cell>
          <cell r="AZ176">
            <v>51013702</v>
          </cell>
          <cell r="BA176">
            <v>80152326</v>
          </cell>
        </row>
        <row r="177">
          <cell r="D177">
            <v>60318109</v>
          </cell>
          <cell r="E177" t="str">
            <v xml:space="preserve">       A</v>
          </cell>
          <cell r="F177" t="str">
            <v>TV</v>
          </cell>
          <cell r="G177" t="str">
            <v xml:space="preserve">ALEJANDRO REYNA </v>
          </cell>
          <cell r="H177" t="str">
            <v>KIWI 246, PASEO SANTA ROSA, APODACA</v>
          </cell>
          <cell r="I177">
            <v>8122328831</v>
          </cell>
          <cell r="J177" t="str">
            <v>HISENSE</v>
          </cell>
          <cell r="K177" t="str">
            <v>50K20DW</v>
          </cell>
          <cell r="L177" t="str">
            <v>50G143291H13514</v>
          </cell>
          <cell r="M177" t="str">
            <v>75121-17</v>
          </cell>
          <cell r="N177">
            <v>10272</v>
          </cell>
          <cell r="O177">
            <v>42150</v>
          </cell>
          <cell r="P177">
            <v>42865</v>
          </cell>
          <cell r="Q177">
            <v>201024</v>
          </cell>
          <cell r="R177" t="str">
            <v>16/05/17 7:34 ARANTXA NP5 P1A O.C. 1010746 PANEL 173331</v>
          </cell>
          <cell r="S177" t="str">
            <v/>
          </cell>
          <cell r="T177" t="str">
            <v xml:space="preserve">    SOFIA VAZQUEZ                 </v>
          </cell>
          <cell r="U177">
            <v>42878</v>
          </cell>
          <cell r="V177" t="str">
            <v>NORTE</v>
          </cell>
          <cell r="X177" t="str">
            <v>TALLER</v>
          </cell>
          <cell r="Y177">
            <v>42864</v>
          </cell>
          <cell r="AD177" t="str">
            <v>Paseo santa rosa Apodaca</v>
          </cell>
          <cell r="AE177" t="str">
            <v>NL</v>
          </cell>
          <cell r="AF177" t="str">
            <v>MX</v>
          </cell>
          <cell r="AG177" t="str">
            <v>10417328</v>
          </cell>
          <cell r="AH177" t="str">
            <v>ALEJANDRO REYNO</v>
          </cell>
          <cell r="AI177" t="str">
            <v>246 Calle:Kiwii</v>
          </cell>
          <cell r="AJ177" t="str">
            <v>8122328831</v>
          </cell>
          <cell r="AK177">
            <v>0</v>
          </cell>
          <cell r="AL177" t="str">
            <v>66610</v>
          </cell>
          <cell r="AM177" t="str">
            <v>16/05/2017 07 : 35 ARANTXA.MON : TCF116/05/2017 07 : 34 ARANTXA.MON : Se autoriza NP5; INFORMACION CORRECTA13/05/2017 03 : 39 201024 : P1A:OC1010746,PANEL173331,12MAYO201711/05/2017 23 : 10 201024 : SE ANEXA NOTA DE COMPRA Y SE PASA A REVISION10/05/2017 06 : 53 201024 : SE VISITARA ELVIERNES 1202/05/2017 23 : 06 ANA.LAURA : ODSWTPTVJ</v>
          </cell>
          <cell r="AN177" t="str">
            <v>1TE50B8NUSCB</v>
          </cell>
          <cell r="AO177">
            <v>0</v>
          </cell>
          <cell r="AS177" t="str">
            <v>3TE50G165140G165140M010</v>
          </cell>
          <cell r="AT177">
            <v>0</v>
          </cell>
          <cell r="AU177" t="str">
            <v>50H7GB</v>
          </cell>
          <cell r="AV177" t="str">
            <v>3TE50G165140</v>
          </cell>
          <cell r="AW177" t="str">
            <v>G165140</v>
          </cell>
          <cell r="AX177" t="str">
            <v>M010</v>
          </cell>
          <cell r="AY177">
            <v>74012787</v>
          </cell>
          <cell r="AZ177">
            <v>51013703</v>
          </cell>
          <cell r="BA177">
            <v>80152327</v>
          </cell>
        </row>
        <row r="178">
          <cell r="D178">
            <v>60317553</v>
          </cell>
          <cell r="E178" t="str">
            <v xml:space="preserve">       A</v>
          </cell>
          <cell r="F178" t="str">
            <v>TV</v>
          </cell>
          <cell r="G178" t="str">
            <v>GONZALO GARZA LOPEZ</v>
          </cell>
          <cell r="H178" t="str">
            <v>PUERTO DORADO 3407, REAL DE PALMAS, ZUAZUA</v>
          </cell>
          <cell r="I178">
            <v>8112618553</v>
          </cell>
          <cell r="J178" t="str">
            <v>HISENSE</v>
          </cell>
          <cell r="K178" t="str">
            <v>50K20DW</v>
          </cell>
          <cell r="L178" t="str">
            <v>50J140464H04326</v>
          </cell>
          <cell r="M178" t="str">
            <v>30305-18</v>
          </cell>
          <cell r="N178">
            <v>13755</v>
          </cell>
          <cell r="O178">
            <v>42021</v>
          </cell>
          <cell r="P178">
            <v>42866</v>
          </cell>
          <cell r="Q178">
            <v>201024</v>
          </cell>
          <cell r="R178" t="str">
            <v>16/05/17 7:52 ARANTXA P1A. O.C. 1010757 PANEL 173331</v>
          </cell>
          <cell r="S178" t="str">
            <v/>
          </cell>
          <cell r="T178" t="str">
            <v xml:space="preserve">    SOFIA VAZQUEZ                 </v>
          </cell>
          <cell r="U178">
            <v>42878</v>
          </cell>
          <cell r="V178" t="str">
            <v>NORTE</v>
          </cell>
          <cell r="X178" t="str">
            <v>TALLER</v>
          </cell>
          <cell r="Y178">
            <v>42858</v>
          </cell>
          <cell r="AD178" t="str">
            <v>Gnal Zuazua/ Col Real Sector puertos</v>
          </cell>
          <cell r="AE178" t="str">
            <v>NL</v>
          </cell>
          <cell r="AF178" t="str">
            <v>MX</v>
          </cell>
          <cell r="AG178" t="str">
            <v>10417453</v>
          </cell>
          <cell r="AH178" t="str">
            <v>GONZALO GARZA LOPEZ</v>
          </cell>
          <cell r="AI178" t="str">
            <v>Calle:Puerto dorado num 3407</v>
          </cell>
          <cell r="AJ178" t="str">
            <v>8112618553</v>
          </cell>
          <cell r="AK178">
            <v>0</v>
          </cell>
          <cell r="AL178" t="str">
            <v>66750</v>
          </cell>
          <cell r="AM178" t="str">
            <v>16/05/2017 07 : 53 ARANTXA.MON : TCF116/05/2017 07 : 52 ARANTXA.MON : Se autoriza NP5; INFORMACION CORRECTA13/05/2017 06 : 51 201024 : P1A:OC1010757,PANEL173331,12MAYO2017.12/05/2017 23 : 47 201024 : SE ANEXA NOTA DE COMPRA Y SE PASA A REVIISON12/05/2017 01 : 53 RAUL.CALDER : CSCCte solicita saber cuando acuden por su pantalla, se le indica que eldía de hoy 11/05/2017, cte de acuerdo10/05/2017 22 : 10 SEMIRAMIS.M : CSCCte se comunica para verificar cuando se le visitara se comenta con basea nota anterior10/05/2017 21 : 42 JUANANTONIO : KMA:62$12410/05/2017 07 : 32 201024 : SKMA: 62 KM. $ 124.00 SE VISITARA EL JUEVES 1110/05/2017 05 : 48 JUANANTONIO : CSC, se añade municipio se envíacorreo electrónica a CSA para apoyo de visita, se confirma celular estacorrecto. EMC*04/05/2017 06 : 19 201024 : LELLAMAMOS ALCLINETE PERO NO CONTESTA ,PARA SABER A QUE MUNICIPIO PERTENECE YA QUE NO SE PUEDEVER EN EL MAPA SE LE SEGUIRA L LAMANDO03/05/2017 22 : 29 ANA.LAURA : ODSWTPTVJ</v>
          </cell>
          <cell r="AN178" t="str">
            <v>1TE50B8NUSCB</v>
          </cell>
          <cell r="AO178">
            <v>0</v>
          </cell>
          <cell r="AS178" t="str">
            <v>3TE50G165140G165140M010</v>
          </cell>
          <cell r="AT178">
            <v>0</v>
          </cell>
          <cell r="AU178" t="str">
            <v>50H7GB</v>
          </cell>
          <cell r="AV178" t="str">
            <v>3TE50G165140</v>
          </cell>
          <cell r="AW178" t="str">
            <v>G165140</v>
          </cell>
          <cell r="AX178" t="str">
            <v>M010</v>
          </cell>
          <cell r="AY178">
            <v>74012788</v>
          </cell>
          <cell r="AZ178">
            <v>51013704</v>
          </cell>
          <cell r="BA178">
            <v>80152328</v>
          </cell>
        </row>
        <row r="179">
          <cell r="D179">
            <v>60318273</v>
          </cell>
          <cell r="E179" t="str">
            <v xml:space="preserve">       A</v>
          </cell>
          <cell r="F179" t="str">
            <v>TV</v>
          </cell>
          <cell r="G179" t="str">
            <v>TERESA DE LOS SANTOS LOPEZ</v>
          </cell>
          <cell r="H179" t="str">
            <v>TURIN 1012, LOS ANGELES 2DO SECTOR, SAN NICOLAS</v>
          </cell>
          <cell r="I179" t="str">
            <v>8180234321, 8124752287</v>
          </cell>
          <cell r="J179" t="str">
            <v>HISENSE</v>
          </cell>
          <cell r="K179" t="str">
            <v>50K20DW</v>
          </cell>
          <cell r="L179" t="str">
            <v>50G144844H07142</v>
          </cell>
          <cell r="M179" t="str">
            <v>181735-9</v>
          </cell>
          <cell r="N179">
            <v>10272</v>
          </cell>
          <cell r="O179">
            <v>42862</v>
          </cell>
          <cell r="P179">
            <v>42870</v>
          </cell>
          <cell r="Q179">
            <v>201024</v>
          </cell>
          <cell r="R179" t="str">
            <v>18/05/17 7:49 ARANTXA NP5 P1A. OC. 1010852 PANEL 1010852</v>
          </cell>
          <cell r="S179" t="str">
            <v/>
          </cell>
          <cell r="T179" t="str">
            <v xml:space="preserve">    SOFIA VAZQUEZ                 </v>
          </cell>
          <cell r="U179">
            <v>42878</v>
          </cell>
          <cell r="V179" t="str">
            <v>NORTE</v>
          </cell>
          <cell r="X179" t="str">
            <v>TALLER</v>
          </cell>
          <cell r="Y179">
            <v>42866</v>
          </cell>
          <cell r="AD179" t="str">
            <v>infonavit los angeles 2 /San Nicolás de</v>
          </cell>
          <cell r="AE179" t="str">
            <v>NL</v>
          </cell>
          <cell r="AF179" t="str">
            <v>MX</v>
          </cell>
          <cell r="AG179" t="str">
            <v>10418062</v>
          </cell>
          <cell r="AH179" t="str">
            <v>TERESA DE LOS SANTOS LOPEZ</v>
          </cell>
          <cell r="AI179" t="str">
            <v>1012 turin</v>
          </cell>
          <cell r="AJ179" t="str">
            <v>8124752287</v>
          </cell>
          <cell r="AK179" t="str">
            <v>8124752287</v>
          </cell>
          <cell r="AL179" t="str">
            <v>66400</v>
          </cell>
          <cell r="AM179" t="str">
            <v>18/05/2017 07 : 49 ARANTXA.MON : TCF118/05/2017 07 : 49 ARANTXA.MON : Se autoriza NP5; INFORMACION CORRECTA17/05/2017 06 : 36 201024 : P1A:OC101085216/05/2017 23 : 17 201024 : SE ANEXA NOTA DE COMPRA Y SEPAS A AREVIISON12/05/2017 08 : 42 201024 : TIENESERIE INCORRECTA SE VISITARA PARACHECAR LA SERIE12/05/2017 02 : 01 201024 : VISITA MARTES 1611/05/2017 22 : 53 GABRIELA.B : ODSWTPCAS DE SOL Y MONTECARLO, CASA COLOR CAFÉ, ENFRENTE DE LA SEC 45, POR ELLADO DE LOS CAMPOS DE LA SEC</v>
          </cell>
          <cell r="AN179" t="str">
            <v>1TE50B8NUSCB</v>
          </cell>
          <cell r="AO179">
            <v>0</v>
          </cell>
          <cell r="AS179" t="str">
            <v>3TE50G165140G165140M010</v>
          </cell>
          <cell r="AT179">
            <v>0</v>
          </cell>
          <cell r="AU179" t="str">
            <v>50H7GB</v>
          </cell>
          <cell r="AV179" t="str">
            <v>3TE50G165140</v>
          </cell>
          <cell r="AW179" t="str">
            <v>G165140</v>
          </cell>
          <cell r="AX179" t="str">
            <v>M010</v>
          </cell>
          <cell r="AY179">
            <v>74012789</v>
          </cell>
          <cell r="AZ179">
            <v>51013705</v>
          </cell>
          <cell r="BA179">
            <v>80152329</v>
          </cell>
        </row>
        <row r="180">
          <cell r="D180">
            <v>60318183</v>
          </cell>
          <cell r="E180" t="str">
            <v xml:space="preserve">       A</v>
          </cell>
          <cell r="F180" t="str">
            <v>TV</v>
          </cell>
          <cell r="G180" t="str">
            <v>JOSE FELIX ESCOBEDO CUELLAR</v>
          </cell>
          <cell r="H180" t="str">
            <v>5 DE MAYO 910, CANTERAS, GUADALUPE</v>
          </cell>
          <cell r="I180">
            <v>8115510074</v>
          </cell>
          <cell r="J180" t="str">
            <v>HISENSE</v>
          </cell>
          <cell r="K180" t="str">
            <v>32H5B</v>
          </cell>
          <cell r="L180" t="str">
            <v>32G155367H00528</v>
          </cell>
          <cell r="M180" t="str">
            <v>260530-6</v>
          </cell>
          <cell r="N180">
            <v>4499</v>
          </cell>
          <cell r="O180">
            <v>42500</v>
          </cell>
          <cell r="P180">
            <v>42866</v>
          </cell>
          <cell r="Q180">
            <v>201024</v>
          </cell>
          <cell r="R180" t="str">
            <v>13/05/17 10:14 ARANTXA NP5 P1B. O.C 101660 PANEL 185960</v>
          </cell>
          <cell r="S180" t="str">
            <v/>
          </cell>
          <cell r="T180" t="str">
            <v xml:space="preserve">    SOFIA VAZQUEZ                 </v>
          </cell>
          <cell r="U180">
            <v>42878</v>
          </cell>
          <cell r="V180" t="str">
            <v>NORTE</v>
          </cell>
          <cell r="X180" t="str">
            <v>TALLER</v>
          </cell>
          <cell r="Y180">
            <v>42865</v>
          </cell>
          <cell r="AD180" t="str">
            <v>Guadalupe/Canteras</v>
          </cell>
          <cell r="AE180" t="str">
            <v>NL</v>
          </cell>
          <cell r="AF180" t="str">
            <v>MX</v>
          </cell>
          <cell r="AG180" t="str">
            <v>10417997</v>
          </cell>
          <cell r="AH180" t="str">
            <v>JOSE FELIZ ESCOBEDO CUELLAR</v>
          </cell>
          <cell r="AI180" t="str">
            <v>910 5 de Mayo</v>
          </cell>
          <cell r="AJ180" t="str">
            <v>8115510074</v>
          </cell>
          <cell r="AK180">
            <v>0</v>
          </cell>
          <cell r="AL180" t="str">
            <v>67150</v>
          </cell>
          <cell r="AM180" t="str">
            <v>13/05/2017 10 : 14 ARANTXA.MON : TCF113/05/2017 10 : 14 ARANTXA.MON : Se autoriza NP5; numero de serie yticket correcto13/05/2017 01 : 44 ARANTXA.MON : P2A GUÌA: 543993144211/05/201712/05/2017 02 : 11 201024 : P1B:OC1010660,PANEL185960,11MAYO2017.12/05/2017 01 : 04 201024 : SE ANEXA NOTA DE COMPRA Y SE PASA A REVIISON11/05/2017 05 : 43 201024 : P1A: O.C. 1010620, MAI BOARD, 191148 PREDIAGNOSTICO11/05/2017 02 : 51 201024 : CEDIS ELIZONDO VISITA JUEVES 1111/05/2017 01 : 00 GABRIELA.B : ODSWTP Elaborado por */RG11/05/2017 00 : 57 GABRIELA.B : RD CORA Y MORONES PRIETO</v>
          </cell>
          <cell r="AN180" t="str">
            <v>3TE32A150815</v>
          </cell>
          <cell r="AO180">
            <v>0</v>
          </cell>
          <cell r="AS180" t="str">
            <v>3TE32G164485G164485M010</v>
          </cell>
          <cell r="AT180">
            <v>0</v>
          </cell>
          <cell r="AU180" t="str">
            <v>32H5B2</v>
          </cell>
          <cell r="AV180" t="str">
            <v>3TE32G164485</v>
          </cell>
          <cell r="AW180" t="str">
            <v>G164485</v>
          </cell>
          <cell r="AX180" t="str">
            <v>M010</v>
          </cell>
          <cell r="AY180">
            <v>74012792</v>
          </cell>
          <cell r="AZ180">
            <v>51013708</v>
          </cell>
          <cell r="BA180">
            <v>80152336</v>
          </cell>
        </row>
        <row r="181">
          <cell r="D181">
            <v>60318142</v>
          </cell>
          <cell r="E181" t="str">
            <v xml:space="preserve">       A</v>
          </cell>
          <cell r="F181" t="str">
            <v>TV</v>
          </cell>
          <cell r="G181" t="str">
            <v>ROBERTO GONZALEZ DIAZ</v>
          </cell>
          <cell r="H181" t="str">
            <v>FRANCISCO MARQUEZ 405, HEROES DE MEXICO, SAN NICOLAS</v>
          </cell>
          <cell r="I181">
            <v>8183135207</v>
          </cell>
          <cell r="J181" t="str">
            <v>HISENSE</v>
          </cell>
          <cell r="K181" t="str">
            <v>50K20DW</v>
          </cell>
          <cell r="L181" t="str">
            <v>50G143064H01816</v>
          </cell>
          <cell r="M181" t="str">
            <v>229929-6</v>
          </cell>
          <cell r="N181">
            <v>8299</v>
          </cell>
          <cell r="O181">
            <v>42018</v>
          </cell>
          <cell r="P181">
            <v>42870</v>
          </cell>
          <cell r="Q181">
            <v>201024</v>
          </cell>
          <cell r="R181" t="str">
            <v>18/05/17 7:52 ARANTXA NP5 P1A. O.C. 1010860 PANEL 173331</v>
          </cell>
          <cell r="S181" t="str">
            <v/>
          </cell>
          <cell r="T181" t="str">
            <v xml:space="preserve">    SOFIA VAZQUEZ                 </v>
          </cell>
          <cell r="U181">
            <v>42878</v>
          </cell>
          <cell r="V181" t="str">
            <v>NORTE</v>
          </cell>
          <cell r="X181" t="str">
            <v>TALLER</v>
          </cell>
          <cell r="Y181">
            <v>42864</v>
          </cell>
          <cell r="AD181" t="str">
            <v>san nicolas garza /heroes de mexico</v>
          </cell>
          <cell r="AE181" t="str">
            <v>NL</v>
          </cell>
          <cell r="AF181" t="str">
            <v>MX</v>
          </cell>
          <cell r="AG181" t="str">
            <v>10417964</v>
          </cell>
          <cell r="AH181" t="str">
            <v>ROBERTO GONZALEZ DIAZ</v>
          </cell>
          <cell r="AI181" t="str">
            <v>francisco marquez num 405</v>
          </cell>
          <cell r="AJ181" t="str">
            <v>8183135207</v>
          </cell>
          <cell r="AK181" t="str">
            <v>0448114705154</v>
          </cell>
          <cell r="AL181" t="str">
            <v>66415</v>
          </cell>
          <cell r="AM181" t="str">
            <v>18/05/2017 07 : 52 ARANTXA.MON : TCF118/05/2017 07 : 52 ARANTXA.MON : Se autoriza NP5; INFORMACION CORRECTA17/05/2017 07 : 16 201024 : P1A:OC1010860,PANEL173331,16MAYO2017.16/05/2017 22 : 53 201024 : SE ANEXA NOTA DE COMPRAY SE PAS A A REVISIO10/05/2017 08 : 01 201024 : SE VISITARA EL VIERNES 1210/05/2017 06 : 43 GERARDO.GRA : ODSWTPRD....MONTE DE BERNESES Y JUAN ESCUTIA</v>
          </cell>
          <cell r="AN181" t="str">
            <v>1TE50B8NUSCB</v>
          </cell>
          <cell r="AO181">
            <v>0</v>
          </cell>
          <cell r="AS181" t="str">
            <v>3TE50G165140G165140M010</v>
          </cell>
          <cell r="AT181">
            <v>0</v>
          </cell>
          <cell r="AU181" t="str">
            <v>50H7GB</v>
          </cell>
          <cell r="AV181" t="str">
            <v>3TE50G165140</v>
          </cell>
          <cell r="AW181" t="str">
            <v>G165140</v>
          </cell>
          <cell r="AX181" t="str">
            <v>M010</v>
          </cell>
          <cell r="AY181">
            <v>74012793</v>
          </cell>
          <cell r="AZ181">
            <v>51013709</v>
          </cell>
          <cell r="BA181">
            <v>80152338</v>
          </cell>
        </row>
        <row r="182">
          <cell r="D182">
            <v>60318379</v>
          </cell>
          <cell r="E182" t="str">
            <v xml:space="preserve">       A</v>
          </cell>
          <cell r="F182" t="str">
            <v>TV</v>
          </cell>
          <cell r="G182" t="str">
            <v>YOLANDA SANCHEZ CORONA</v>
          </cell>
          <cell r="H182" t="str">
            <v>PEATONAL GARANTIAS INDIVIDUALES 704, CONSTITUYENTES DE QUERETARO, SAN NICOLAS</v>
          </cell>
          <cell r="I182">
            <v>83342411</v>
          </cell>
          <cell r="J182" t="str">
            <v>HISENSE</v>
          </cell>
          <cell r="K182" t="str">
            <v>50K20DW</v>
          </cell>
          <cell r="L182" t="str">
            <v>50G143291H15732</v>
          </cell>
          <cell r="M182" t="str">
            <v>TIKET</v>
          </cell>
          <cell r="N182">
            <v>10121</v>
          </cell>
          <cell r="O182">
            <v>42128</v>
          </cell>
          <cell r="P182">
            <v>42870</v>
          </cell>
          <cell r="Q182">
            <v>201024</v>
          </cell>
          <cell r="R182" t="str">
            <v>18/05/17 7:53 ARANTXA NP5 P1A OC. 1010862 PANEL 173331</v>
          </cell>
          <cell r="S182" t="str">
            <v/>
          </cell>
          <cell r="T182" t="str">
            <v xml:space="preserve">    SOFIA VAZQUEZ                 </v>
          </cell>
          <cell r="U182">
            <v>42878</v>
          </cell>
          <cell r="V182" t="str">
            <v>NORTE</v>
          </cell>
          <cell r="X182" t="str">
            <v>TALLER</v>
          </cell>
          <cell r="Y182">
            <v>42867</v>
          </cell>
          <cell r="AD182" t="str">
            <v>La constituyentes 4to sector nicolas</v>
          </cell>
          <cell r="AE182" t="str">
            <v>NL</v>
          </cell>
          <cell r="AF182" t="str">
            <v>MX</v>
          </cell>
          <cell r="AG182" t="str">
            <v>10417392</v>
          </cell>
          <cell r="AH182" t="str">
            <v>YOLANDA SANCHEZ CORONA</v>
          </cell>
          <cell r="AI182" t="str">
            <v>Garantias individuales num 704</v>
          </cell>
          <cell r="AJ182" t="str">
            <v>0183342411</v>
          </cell>
          <cell r="AK182">
            <v>0</v>
          </cell>
          <cell r="AL182" t="str">
            <v>66490</v>
          </cell>
          <cell r="AM182" t="str">
            <v>18/05/2017 07 : 53 ARANTXA.MON : TCF118/05/2017 07 : 53 ARANTXA.MON : Se autoriza NP5; INFORMACION CORRECTA17/05/2017 07 : 36 201024 : P1A:OC1010862,PANEL173331,16MAYO2017.16/05/2017 23 : 14 201024 : SE ANEXA NOTA DE COMPRA Y SE PAS A AEVISION13/05/2017 07 : 22 201024 : VISITA ELMARTES 1613/05/2017 05 : 14 ANA.LAURA : ODSWTPTVJ</v>
          </cell>
          <cell r="AN182" t="str">
            <v>1TE50B8NUSCB</v>
          </cell>
          <cell r="AO182">
            <v>0</v>
          </cell>
          <cell r="AS182" t="str">
            <v>3TE50G165140G165140M010</v>
          </cell>
          <cell r="AT182">
            <v>0</v>
          </cell>
          <cell r="AU182" t="str">
            <v>50H7GB</v>
          </cell>
          <cell r="AV182" t="str">
            <v>3TE50G165140</v>
          </cell>
          <cell r="AW182" t="str">
            <v>G165140</v>
          </cell>
          <cell r="AX182" t="str">
            <v>M010</v>
          </cell>
          <cell r="AY182">
            <v>74012794</v>
          </cell>
          <cell r="AZ182">
            <v>51013710</v>
          </cell>
          <cell r="BA182">
            <v>80152339</v>
          </cell>
        </row>
        <row r="183">
          <cell r="D183">
            <v>60318363</v>
          </cell>
          <cell r="E183" t="str">
            <v xml:space="preserve">       A</v>
          </cell>
          <cell r="F183" t="str">
            <v>TV</v>
          </cell>
          <cell r="G183" t="str">
            <v>ROGELIO CAMPOS VEGA</v>
          </cell>
          <cell r="H183" t="str">
            <v xml:space="preserve">RIO SAN LORENZO- MIRA AZUL 135, MIRA AZUL, ESCOBEDO </v>
          </cell>
          <cell r="I183">
            <v>8180330185</v>
          </cell>
          <cell r="J183" t="str">
            <v>HISENSE</v>
          </cell>
          <cell r="K183" t="str">
            <v>40H5B2</v>
          </cell>
          <cell r="L183" t="str">
            <v>40G1623H9H00273</v>
          </cell>
          <cell r="M183" t="str">
            <v>FACTURA</v>
          </cell>
          <cell r="N183">
            <v>4912.93</v>
          </cell>
          <cell r="O183">
            <v>42682</v>
          </cell>
          <cell r="P183">
            <v>42870</v>
          </cell>
          <cell r="Q183">
            <v>201024</v>
          </cell>
          <cell r="R183" t="str">
            <v>18/05/17 7:55 P1A O.C. 1010863 PANEL 202332</v>
          </cell>
          <cell r="S183" t="str">
            <v/>
          </cell>
          <cell r="T183" t="str">
            <v xml:space="preserve">    SOFIA VAZQUEZ                 </v>
          </cell>
          <cell r="U183">
            <v>42878</v>
          </cell>
          <cell r="V183" t="str">
            <v>NORTE</v>
          </cell>
          <cell r="X183" t="str">
            <v>TALLER</v>
          </cell>
          <cell r="Y183">
            <v>42867</v>
          </cell>
          <cell r="AD183" t="str">
            <v>Escobedo / Mira azul</v>
          </cell>
          <cell r="AE183" t="str">
            <v>NL</v>
          </cell>
          <cell r="AF183" t="str">
            <v>MX</v>
          </cell>
          <cell r="AG183" t="str">
            <v>10414593</v>
          </cell>
          <cell r="AH183" t="str">
            <v>ROGELIO CAMPOS VEGA</v>
          </cell>
          <cell r="AI183" t="str">
            <v>135 san lorenzo</v>
          </cell>
          <cell r="AJ183" t="str">
            <v>8180830185</v>
          </cell>
          <cell r="AK183">
            <v>0</v>
          </cell>
          <cell r="AL183" t="str">
            <v>66704</v>
          </cell>
          <cell r="AM183" t="str">
            <v>18/05/2017 07 : 56 ARANTXA.MON : TCF118/05/2017 07 : 55 ARANTXA.MON : Se autoriza NP5; INFORMACION CORRECTA17/05/2017 08 : 08 201024 : P1A:OC1010863,PANEL202232,16MAYO2017.16/05/2017 22 : 32 201024 : SE ANEXA NOTA DE COMPRA Y SE PAS A REVISION13/05/2017 08 : 24 201024 : SRIE INCORRECSITAA EN VITA SEVERIFICAR13/05/2017 05 : 06 201024 : SE VISITARA EL MARTES 1613/05/2017 03 : 35 BRENDA.MORA : ODSWTPFACHADA PUERTA DORADA OCRE</v>
          </cell>
          <cell r="AN183" t="str">
            <v>3TE40G155372</v>
          </cell>
          <cell r="AO183">
            <v>0</v>
          </cell>
          <cell r="AS183" t="str">
            <v>3TE40G164782G164782M010</v>
          </cell>
          <cell r="AT183">
            <v>0</v>
          </cell>
          <cell r="AU183" t="str">
            <v>40H5B2</v>
          </cell>
          <cell r="AV183" t="str">
            <v>3TE40G164782</v>
          </cell>
          <cell r="AW183" t="str">
            <v>G164782</v>
          </cell>
          <cell r="AX183" t="str">
            <v>M010</v>
          </cell>
          <cell r="AY183">
            <v>74012796</v>
          </cell>
          <cell r="AZ183">
            <v>51013712</v>
          </cell>
          <cell r="BA183">
            <v>80152340</v>
          </cell>
        </row>
        <row r="184">
          <cell r="D184">
            <v>60317423</v>
          </cell>
          <cell r="E184" t="str">
            <v xml:space="preserve">       A</v>
          </cell>
          <cell r="F184" t="str">
            <v>TV</v>
          </cell>
          <cell r="G184" t="str">
            <v>SAN JUANA RODRIGUEZ SANCHEZ</v>
          </cell>
          <cell r="H184" t="str">
            <v>OCTAVIO 3219, CAMINO REAL, GUADALUPE</v>
          </cell>
          <cell r="I184" t="str">
            <v>18730353, 8117963730</v>
          </cell>
          <cell r="J184" t="str">
            <v>HISENSE</v>
          </cell>
          <cell r="K184" t="str">
            <v>50K20DW</v>
          </cell>
          <cell r="L184" t="str">
            <v>50G143291H01603</v>
          </cell>
          <cell r="M184" t="str">
            <v>TIKET</v>
          </cell>
          <cell r="N184">
            <v>7598.01</v>
          </cell>
          <cell r="O184">
            <v>42116</v>
          </cell>
          <cell r="P184">
            <v>42865</v>
          </cell>
          <cell r="Q184">
            <v>201024</v>
          </cell>
          <cell r="R184" t="str">
            <v>13/05/17 10:41 ARANTXA NP5 P1A OC. 1010679 PANEL 1010679</v>
          </cell>
          <cell r="S184" t="str">
            <v/>
          </cell>
          <cell r="T184" t="str">
            <v xml:space="preserve">    SOFIA VAZQUEZ                 </v>
          </cell>
          <cell r="U184">
            <v>42878</v>
          </cell>
          <cell r="V184" t="str">
            <v>NORTE</v>
          </cell>
          <cell r="X184" t="str">
            <v>TALLER</v>
          </cell>
          <cell r="Y184">
            <v>42857</v>
          </cell>
          <cell r="AD184" t="str">
            <v>Camino real Guadalupe</v>
          </cell>
          <cell r="AE184" t="str">
            <v>NL</v>
          </cell>
          <cell r="AF184" t="str">
            <v>MX</v>
          </cell>
          <cell r="AG184" t="str">
            <v>10417286</v>
          </cell>
          <cell r="AH184" t="str">
            <v>SANJUANA RODRIGUEZ SANCHEZ</v>
          </cell>
          <cell r="AI184" t="str">
            <v>3219 Calle: Octavio num</v>
          </cell>
          <cell r="AJ184" t="str">
            <v>18730353</v>
          </cell>
          <cell r="AK184" t="str">
            <v>8117963730</v>
          </cell>
          <cell r="AL184" t="str">
            <v>67176</v>
          </cell>
          <cell r="AM184" t="str">
            <v>13/05/2017 10 : 42 ARANTXA.MON : TCF113/05/2017 10 : 41 ARANTXA.MON : Se autoriza NP5; numero de serie yticket correcto12/05/2017 05 : 45 201024 : P1A:OC101067911/05/2017 23 : 13 201024 : SE ANEXA NOTA DE COMPRA Y SEPASAAREVIISON07/05/2017 07 : 51 201024 : SE ELAMO LCLIENTE PARA DARLE EL SEVICIOEL MARTES 9 YA QUE LACAMIONETA FALLO Y ESTUVO DEACUERDO04/05/2017 07 : 02 201024 : V1.- SE VISITARA EL VIERNES 529/04/2017 05 : 48 ANA.LAURA : ODSWTPTVJ% AV CAMINO REAL Y PASEO DE LOS CEZARES</v>
          </cell>
          <cell r="AN184" t="str">
            <v>1TE50B8NUSCB</v>
          </cell>
          <cell r="AO184">
            <v>0</v>
          </cell>
          <cell r="AS184" t="str">
            <v>3TE50G165140G165140M010</v>
          </cell>
          <cell r="AT184">
            <v>0</v>
          </cell>
          <cell r="AU184" t="str">
            <v>50H7GB</v>
          </cell>
          <cell r="AV184" t="str">
            <v>3TE50G165140</v>
          </cell>
          <cell r="AW184" t="str">
            <v>G165140</v>
          </cell>
          <cell r="AX184" t="str">
            <v>M010</v>
          </cell>
          <cell r="AY184">
            <v>74012798</v>
          </cell>
          <cell r="AZ184">
            <v>51013714</v>
          </cell>
          <cell r="BA184">
            <v>80152341</v>
          </cell>
        </row>
        <row r="185">
          <cell r="D185">
            <v>60317881</v>
          </cell>
          <cell r="E185" t="str">
            <v xml:space="preserve">       A</v>
          </cell>
          <cell r="F185" t="str">
            <v>TV</v>
          </cell>
          <cell r="G185" t="str">
            <v>ESTHELA VERONICA MENDOZA HERNANDEZ</v>
          </cell>
          <cell r="H185" t="str">
            <v xml:space="preserve">JUAN ESCUTIA 133, NIÑOS HEROES, ESCOBEDO </v>
          </cell>
          <cell r="I185" t="str">
            <v>8180582145, 8110304666</v>
          </cell>
          <cell r="J185" t="str">
            <v>HISENSE</v>
          </cell>
          <cell r="K185" t="str">
            <v>50K20DW</v>
          </cell>
          <cell r="L185" t="str">
            <v>50G143064H03093</v>
          </cell>
          <cell r="M185" t="str">
            <v>POLIZA</v>
          </cell>
          <cell r="N185">
            <v>0</v>
          </cell>
          <cell r="O185">
            <v>42205</v>
          </cell>
          <cell r="P185">
            <v>42866</v>
          </cell>
          <cell r="Q185">
            <v>201024</v>
          </cell>
          <cell r="R185" t="str">
            <v>16/05/17 7:54 ARANTXA P1A O.C. 1010761 PANEL 173331</v>
          </cell>
          <cell r="S185" t="str">
            <v/>
          </cell>
          <cell r="T185" t="str">
            <v xml:space="preserve">    SOFIA VAZQUEZ                 </v>
          </cell>
          <cell r="U185">
            <v>42878</v>
          </cell>
          <cell r="V185" t="str">
            <v>NORTE</v>
          </cell>
          <cell r="X185" t="str">
            <v>TALLER</v>
          </cell>
          <cell r="Y185">
            <v>42863</v>
          </cell>
          <cell r="AD185" t="str">
            <v>Escobedo/Niños Heroes</v>
          </cell>
          <cell r="AE185" t="str">
            <v>NL</v>
          </cell>
          <cell r="AF185" t="str">
            <v>MX</v>
          </cell>
          <cell r="AG185" t="str">
            <v>10417452</v>
          </cell>
          <cell r="AH185" t="str">
            <v>ESTHELA MENDOZA HERNANDEZ</v>
          </cell>
          <cell r="AI185" t="str">
            <v>133 Juan Escutia</v>
          </cell>
          <cell r="AJ185" t="str">
            <v>8110304666</v>
          </cell>
          <cell r="AK185" t="str">
            <v>8110304666</v>
          </cell>
          <cell r="AL185" t="str">
            <v>66052</v>
          </cell>
          <cell r="AM185" t="str">
            <v>16/05/2017 07 : 55 ARANTXA.MON : TCF116/05/2017 07 : 54 ARANTXA.MON : Se autoriza NP5; INFORMACION CORRECTA13/05/2017 07 : 15 201024 : P1A:OC1010761,PANEL173331,12MAYO201613/05/2017 00 : 15 201024 : SE ANEXA NOT DE COMPRA Y SE PASA A REVIISON09/05/2017 08 : 20 201024 : VISITARA JUEVES 1105/05/2017 22 : 35 GABRIELA.B : ODSWTPJUAN DE LA BARRERA Y MOTES DE OCA, CASA COLOR AZUL, CON ROMBOS BLANCOS</v>
          </cell>
          <cell r="AN185" t="str">
            <v>1TE50B8NUSCB</v>
          </cell>
          <cell r="AO185">
            <v>0</v>
          </cell>
          <cell r="AS185" t="str">
            <v>3TE50G165140G165140M010</v>
          </cell>
          <cell r="AT185">
            <v>0</v>
          </cell>
          <cell r="AU185" t="str">
            <v>50H7GB</v>
          </cell>
          <cell r="AV185" t="str">
            <v>3TE50G165140</v>
          </cell>
          <cell r="AW185" t="str">
            <v>G165140</v>
          </cell>
          <cell r="AX185" t="str">
            <v>M010</v>
          </cell>
          <cell r="AY185">
            <v>74012802</v>
          </cell>
          <cell r="AZ185">
            <v>51013718</v>
          </cell>
          <cell r="BA185">
            <v>80152356</v>
          </cell>
        </row>
        <row r="186">
          <cell r="D186">
            <v>60318117</v>
          </cell>
          <cell r="E186" t="str">
            <v xml:space="preserve">       A</v>
          </cell>
          <cell r="F186" t="str">
            <v>TV</v>
          </cell>
          <cell r="G186" t="str">
            <v>MARICELA RUIZ SANCHEZ</v>
          </cell>
          <cell r="H186" t="str">
            <v>CRISOLITA 201, PARQUES DIAMANTES, GARCIA</v>
          </cell>
          <cell r="I186">
            <v>8110349662</v>
          </cell>
          <cell r="J186" t="str">
            <v>HISENSE</v>
          </cell>
          <cell r="K186" t="str">
            <v>50K20DW</v>
          </cell>
          <cell r="L186" t="str">
            <v>50G143291H15822</v>
          </cell>
          <cell r="M186" t="str">
            <v>TIKET</v>
          </cell>
          <cell r="N186">
            <v>11998.37</v>
          </cell>
          <cell r="O186">
            <v>42152</v>
          </cell>
          <cell r="P186">
            <v>42866</v>
          </cell>
          <cell r="Q186">
            <v>201024</v>
          </cell>
          <cell r="R186" t="str">
            <v>16/05/17 7:38 ARANTXA NP5 P1A O.C. 1010749 PANEL 173331</v>
          </cell>
          <cell r="S186" t="str">
            <v/>
          </cell>
          <cell r="T186" t="str">
            <v xml:space="preserve">    SOFIA VAZQUEZ                 </v>
          </cell>
          <cell r="U186">
            <v>42878</v>
          </cell>
          <cell r="V186" t="str">
            <v>NORTE</v>
          </cell>
          <cell r="X186" t="str">
            <v>TALLER</v>
          </cell>
          <cell r="Y186">
            <v>42864</v>
          </cell>
          <cell r="AD186" t="str">
            <v>garcia /parques diamante</v>
          </cell>
          <cell r="AE186" t="str">
            <v>NL</v>
          </cell>
          <cell r="AF186" t="str">
            <v>MX</v>
          </cell>
          <cell r="AG186" t="str">
            <v>10417904</v>
          </cell>
          <cell r="AH186" t="str">
            <v>MARICELA RUIZ SANCHEZ</v>
          </cell>
          <cell r="AI186" t="str">
            <v>calle crisolita num 201</v>
          </cell>
          <cell r="AJ186" t="str">
            <v>8120871789</v>
          </cell>
          <cell r="AK186">
            <v>0</v>
          </cell>
          <cell r="AL186" t="str">
            <v>66023</v>
          </cell>
          <cell r="AM186" t="str">
            <v>16/05/2017 07 : 39 ARANTXA.MON : TCF116/05/2017 07 : 38 ARANTXA.MON : Se autoriza NP5; INFORMACION CORRECTA13/05/2017 05 : 22 201024 : P1A:OC1010749,PANEL17331,12MAYO2017.12/05/2017 23 : 26 201024 : SE ANEXA NOTA DE COMPRA Y SE PAS A A EVIISON10/05/2017 06 : 50 201024 : SKMA: 106KM $ 212.0010/05/2017 06 : 48 201024 : VISITARA EL JUEVES 1110/05/2017 00 : 18 GERARDO.GRA : ODSWTPRD....ENTRE POTASIO Y DIAMANTE REY</v>
          </cell>
          <cell r="AN186" t="str">
            <v>1TE50B8NUSCB</v>
          </cell>
          <cell r="AO186">
            <v>0</v>
          </cell>
          <cell r="AS186" t="str">
            <v>3TE50G165140G165140M010</v>
          </cell>
          <cell r="AT186">
            <v>0</v>
          </cell>
          <cell r="AU186" t="str">
            <v>50H7GB</v>
          </cell>
          <cell r="AV186" t="str">
            <v>3TE50G165140</v>
          </cell>
          <cell r="AW186" t="str">
            <v>G165140</v>
          </cell>
          <cell r="AX186" t="str">
            <v>M010</v>
          </cell>
          <cell r="AY186">
            <v>74012803</v>
          </cell>
          <cell r="AZ186">
            <v>51013719</v>
          </cell>
          <cell r="BA186">
            <v>80152357</v>
          </cell>
        </row>
        <row r="187">
          <cell r="D187">
            <v>60318120</v>
          </cell>
          <cell r="E187" t="str">
            <v xml:space="preserve">       A</v>
          </cell>
          <cell r="F187" t="str">
            <v>TV</v>
          </cell>
          <cell r="G187" t="str">
            <v>MACARIO CUEVAS Y FUENTES</v>
          </cell>
          <cell r="H187" t="str">
            <v>ARTURO B. GARZA 4620, SAN FRANCISCO DE ASIS, MONTERREY</v>
          </cell>
          <cell r="I187" t="str">
            <v>8111913433, 83111491</v>
          </cell>
          <cell r="J187" t="str">
            <v>HISENSE</v>
          </cell>
          <cell r="K187" t="str">
            <v>50K20DW</v>
          </cell>
          <cell r="L187" t="str">
            <v>50G143065H01256</v>
          </cell>
          <cell r="M187" t="str">
            <v>9264-21</v>
          </cell>
          <cell r="N187">
            <v>13845</v>
          </cell>
          <cell r="O187">
            <v>41993</v>
          </cell>
          <cell r="P187">
            <v>42866</v>
          </cell>
          <cell r="Q187">
            <v>201024</v>
          </cell>
          <cell r="R187" t="str">
            <v>16/05/17 7:51 ARANTXA NP5 P1A. OC. 1010756 PANEL 173331</v>
          </cell>
          <cell r="S187" t="str">
            <v/>
          </cell>
          <cell r="T187" t="str">
            <v xml:space="preserve">    SOFIA VAZQUEZ                 </v>
          </cell>
          <cell r="U187">
            <v>42878</v>
          </cell>
          <cell r="V187" t="str">
            <v>NORTE</v>
          </cell>
          <cell r="X187" t="str">
            <v>TALLER</v>
          </cell>
          <cell r="Y187">
            <v>42864</v>
          </cell>
          <cell r="AD187" t="str">
            <v>san francisco de asis/monterrey</v>
          </cell>
          <cell r="AE187" t="str">
            <v>NL</v>
          </cell>
          <cell r="AF187" t="str">
            <v>MX</v>
          </cell>
          <cell r="AG187" t="str">
            <v>10417940</v>
          </cell>
          <cell r="AH187" t="str">
            <v>MACARIO PRUEBAS Y FUENTES</v>
          </cell>
          <cell r="AI187" t="str">
            <v>4620 arturo b de la garza</v>
          </cell>
          <cell r="AJ187" t="str">
            <v>83111491</v>
          </cell>
          <cell r="AK187" t="str">
            <v>83111491</v>
          </cell>
          <cell r="AL187" t="str">
            <v>64170</v>
          </cell>
          <cell r="AM187" t="str">
            <v>16/05/2017 07 : 51 ARANTXA.MON : TCF116/05/2017 07 : 50 ARANTXA.MON : Se autoriza NP5; INFORMACION CORRECTA13/05/2017 06 : 34 201024 : P1A:OC1010756,PANEL173331,12MAYO201713/05/2017 06 : 31 201024 : P1A:OC101012/05/2017 23 : 13 201024 : SE ANEXANOTA DECOMPRA Y SE PASA A REVISION10/05/2017 06 : 47 201024 : V1SE VISITARA JUEVES 1210/05/2017 03 : 19 GABRIELA.B : ODSWTP MATIA RAMOS, CASA COLOR AZUL, BARANDAL BLANCO</v>
          </cell>
          <cell r="AN187" t="str">
            <v>1TE50B8NUSCB</v>
          </cell>
          <cell r="AO187">
            <v>0</v>
          </cell>
          <cell r="AS187" t="str">
            <v>3TE50G165140G165140M010</v>
          </cell>
          <cell r="AT187">
            <v>0</v>
          </cell>
          <cell r="AU187" t="str">
            <v>50H7GB</v>
          </cell>
          <cell r="AV187" t="str">
            <v>3TE50G165140</v>
          </cell>
          <cell r="AW187" t="str">
            <v>G165140</v>
          </cell>
          <cell r="AX187" t="str">
            <v>M010</v>
          </cell>
          <cell r="AY187">
            <v>74012804</v>
          </cell>
          <cell r="AZ187">
            <v>51013720</v>
          </cell>
          <cell r="BA187">
            <v>80152358</v>
          </cell>
        </row>
        <row r="188">
          <cell r="D188">
            <v>60318160</v>
          </cell>
          <cell r="E188" t="str">
            <v xml:space="preserve">       A</v>
          </cell>
          <cell r="F188" t="str">
            <v>TV</v>
          </cell>
          <cell r="G188" t="str">
            <v>SOTERO OVALLE SAUCEDO</v>
          </cell>
          <cell r="H188" t="str">
            <v>CANTERA 118, INFONAVIT GUASTECA, SANTA CATARINA</v>
          </cell>
          <cell r="I188" t="str">
            <v>83885000, 8121506445</v>
          </cell>
          <cell r="J188" t="str">
            <v>HISENSE</v>
          </cell>
          <cell r="K188" t="str">
            <v>50K20DW</v>
          </cell>
          <cell r="L188" t="str">
            <v>50G143291H07369</v>
          </cell>
          <cell r="M188" t="str">
            <v xml:space="preserve">CARTA DE ACEPTACION </v>
          </cell>
          <cell r="N188">
            <v>10120.879999999999</v>
          </cell>
          <cell r="O188">
            <v>42087</v>
          </cell>
          <cell r="P188">
            <v>42866</v>
          </cell>
          <cell r="Q188">
            <v>201024</v>
          </cell>
          <cell r="R188" t="str">
            <v>16/05/17 7:46 ARANTXA NP5 P1A O.C. 1010754 PANEL 173331</v>
          </cell>
          <cell r="S188" t="str">
            <v/>
          </cell>
          <cell r="T188" t="str">
            <v xml:space="preserve">    SOFIA VAZQUEZ                 </v>
          </cell>
          <cell r="U188">
            <v>42878</v>
          </cell>
          <cell r="V188" t="str">
            <v>NORTE</v>
          </cell>
          <cell r="X188" t="str">
            <v>TALLER</v>
          </cell>
          <cell r="Y188">
            <v>42865</v>
          </cell>
          <cell r="AD188" t="str">
            <v>infonavit huasteca/santa catarina</v>
          </cell>
          <cell r="AE188" t="str">
            <v>NL</v>
          </cell>
          <cell r="AF188" t="str">
            <v>MX</v>
          </cell>
          <cell r="AG188" t="str">
            <v>10417152</v>
          </cell>
          <cell r="AH188" t="str">
            <v>SOTERO OVALLE SAUCEDO</v>
          </cell>
          <cell r="AI188" t="str">
            <v>118 cantera</v>
          </cell>
          <cell r="AJ188" t="str">
            <v>8121506445</v>
          </cell>
          <cell r="AK188" t="str">
            <v>8121506445</v>
          </cell>
          <cell r="AL188" t="str">
            <v>66354</v>
          </cell>
          <cell r="AM188" t="str">
            <v>16/05/2017 07 : 46 ARANTXA.MON : TCF116/05/2017 07 : 46 ARANTXA.MON : Se autoriza NP5; INFORMACION CORRECTA13/05/2017 06 : 15 201024 : P1A:OC1010754,PANEL173331,12MAYO201712/05/2017 23 : 14 201024 : SE ANEXA NOTA DE COMPRA11/05/2017 22 : 37 201024 : KILOMETRAJE CORRECTO ES $ 148.0011/05/2017 03 : 04 201024 : SKMA: 74 KM. $ 148.00 VISITAJUEVES 1110/05/2017 21 : 55 GABRIELA.B : KMA: 74$ 174.00CAÑADA Y CRESTA, CASA DE AZULEJO BEGAE</v>
          </cell>
          <cell r="AN188" t="str">
            <v>1TE50B8NUSCB</v>
          </cell>
          <cell r="AO188">
            <v>0</v>
          </cell>
          <cell r="AS188" t="str">
            <v>3TE50G165140G165140M010</v>
          </cell>
          <cell r="AT188">
            <v>0</v>
          </cell>
          <cell r="AU188" t="str">
            <v>50H7GB</v>
          </cell>
          <cell r="AV188" t="str">
            <v>3TE50G165140</v>
          </cell>
          <cell r="AW188" t="str">
            <v>G165140</v>
          </cell>
          <cell r="AX188" t="str">
            <v>M010</v>
          </cell>
          <cell r="AY188">
            <v>74012805</v>
          </cell>
          <cell r="AZ188">
            <v>51013721</v>
          </cell>
          <cell r="BA188">
            <v>80152359</v>
          </cell>
        </row>
        <row r="189">
          <cell r="D189">
            <v>60318032</v>
          </cell>
          <cell r="E189" t="str">
            <v xml:space="preserve">       A</v>
          </cell>
          <cell r="F189" t="str">
            <v>TV</v>
          </cell>
          <cell r="G189" t="str">
            <v>MIGUEL SOTO</v>
          </cell>
          <cell r="H189" t="str">
            <v xml:space="preserve">RIO DEL FUERTE 120, JARDINES DEL CANADA, ESCOBEDO </v>
          </cell>
          <cell r="I189">
            <v>8119936566</v>
          </cell>
          <cell r="J189" t="str">
            <v>HISENSE</v>
          </cell>
          <cell r="K189" t="str">
            <v>50K20DW</v>
          </cell>
          <cell r="L189" t="str">
            <v>50J140464H00969</v>
          </cell>
          <cell r="M189" t="str">
            <v>TIKET</v>
          </cell>
          <cell r="N189">
            <v>8499</v>
          </cell>
          <cell r="O189">
            <v>41799</v>
          </cell>
          <cell r="P189">
            <v>42866</v>
          </cell>
          <cell r="Q189">
            <v>201024</v>
          </cell>
          <cell r="R189" t="str">
            <v>16/05/17 7:40 ARANTXA NP5 P1A OC. 1010750 PANEL 173331</v>
          </cell>
          <cell r="S189" t="str">
            <v/>
          </cell>
          <cell r="T189" t="str">
            <v xml:space="preserve">    SOFIA VAZQUEZ                 </v>
          </cell>
          <cell r="U189">
            <v>42878</v>
          </cell>
          <cell r="V189" t="str">
            <v>NORTE</v>
          </cell>
          <cell r="X189" t="str">
            <v>TALLER</v>
          </cell>
          <cell r="Y189">
            <v>42864</v>
          </cell>
          <cell r="AD189" t="str">
            <v>escobedo/col jardines del canada</v>
          </cell>
          <cell r="AE189" t="str">
            <v>NL</v>
          </cell>
          <cell r="AF189" t="str">
            <v>MX</v>
          </cell>
          <cell r="AG189" t="str">
            <v>10318515</v>
          </cell>
          <cell r="AH189" t="str">
            <v>MIGUEL SOTO</v>
          </cell>
          <cell r="AI189" t="str">
            <v>120 rio del fuerte</v>
          </cell>
          <cell r="AJ189" t="str">
            <v>8119936566</v>
          </cell>
          <cell r="AK189">
            <v>0</v>
          </cell>
          <cell r="AL189" t="str">
            <v>76050</v>
          </cell>
          <cell r="AM189" t="str">
            <v>16/05/2017 07 : 41 ARANTXA.MON : TCF116/05/2017 07 : 40 ARANTXA.MON : Se autoriza NP5; INFORMACION CORRECTA13/05/2017 05 : 40 201024 : P1A:OC1010750,PANEL173331,12MAYO201712/05/2017 23 : 28 201024 : SE ANEXA NOTA D COMPRA Y SE PASA A REVISION10/05/2017 01 : 40 201024 : V1.- SE VS ISIT EL JUEVES 1109/05/2017 22 : 34 GABRIELA.B : ODSWTP Elaborado por */RG09/05/2017 01 : 50 GABRIELA.B : RD// % AV JARDINES DEL VANDA</v>
          </cell>
          <cell r="AN189" t="str">
            <v>1TE50B8NUSCB</v>
          </cell>
          <cell r="AO189">
            <v>0</v>
          </cell>
          <cell r="AS189" t="str">
            <v>3TE50G165140G165140M010</v>
          </cell>
          <cell r="AT189">
            <v>0</v>
          </cell>
          <cell r="AU189" t="str">
            <v>50H7GB</v>
          </cell>
          <cell r="AV189" t="str">
            <v>3TE50G165140</v>
          </cell>
          <cell r="AW189" t="str">
            <v>G165140</v>
          </cell>
          <cell r="AX189" t="str">
            <v>M010</v>
          </cell>
          <cell r="AY189">
            <v>74012806</v>
          </cell>
          <cell r="AZ189">
            <v>51013722</v>
          </cell>
          <cell r="BA189">
            <v>80152360</v>
          </cell>
        </row>
        <row r="190">
          <cell r="D190">
            <v>60318088</v>
          </cell>
          <cell r="E190" t="str">
            <v xml:space="preserve">       A</v>
          </cell>
          <cell r="F190" t="str">
            <v>TV</v>
          </cell>
          <cell r="G190" t="str">
            <v>MARIA MAGDALENA ORTEGA</v>
          </cell>
          <cell r="H190" t="str">
            <v>CALLE 8 132, INFONAVIT SANTA CATARINA, SANTA CATARINA</v>
          </cell>
          <cell r="I190" t="str">
            <v>83385425, 8117432204</v>
          </cell>
          <cell r="J190" t="str">
            <v>HISENSE</v>
          </cell>
          <cell r="K190" t="str">
            <v>50K20DW</v>
          </cell>
          <cell r="L190" t="str">
            <v>50G144844H04455</v>
          </cell>
          <cell r="M190" t="str">
            <v xml:space="preserve">CARTA DE ACEPTACION </v>
          </cell>
          <cell r="N190">
            <v>0</v>
          </cell>
          <cell r="O190">
            <v>42089</v>
          </cell>
          <cell r="P190">
            <v>42866</v>
          </cell>
          <cell r="Q190">
            <v>201024</v>
          </cell>
          <cell r="R190" t="str">
            <v>16/05/17 7:44 ARANTXA NP5 P1A. O.C. 1010753 PANEL 173331</v>
          </cell>
          <cell r="S190" t="str">
            <v/>
          </cell>
          <cell r="T190" t="str">
            <v xml:space="preserve">    SOFIA VAZQUEZ                 </v>
          </cell>
          <cell r="U190">
            <v>42878</v>
          </cell>
          <cell r="V190" t="str">
            <v>NORTE</v>
          </cell>
          <cell r="X190" t="str">
            <v>TALLER</v>
          </cell>
          <cell r="Y190">
            <v>42864</v>
          </cell>
          <cell r="AD190" t="str">
            <v>sta catarina/infonavit sta catarina</v>
          </cell>
          <cell r="AE190" t="str">
            <v>NL</v>
          </cell>
          <cell r="AF190" t="str">
            <v>MX</v>
          </cell>
          <cell r="AG190" t="str">
            <v>10417927</v>
          </cell>
          <cell r="AH190" t="str">
            <v>MARIA MAGALENA ORTEGA</v>
          </cell>
          <cell r="AI190" t="str">
            <v>132 calle 8</v>
          </cell>
          <cell r="AJ190" t="str">
            <v>833885425</v>
          </cell>
          <cell r="AK190" t="str">
            <v>8117432204</v>
          </cell>
          <cell r="AL190" t="str">
            <v>66354</v>
          </cell>
          <cell r="AM190" t="str">
            <v>16/05/2017 07 : 45 ARANTXA.MON : TCF116/05/2017 07 : 44 ARANTXA.MON : Se autoriza NP5; INFORMACION CORRECTA13/05/2017 05 : 57 201024 : P1A:OC1010753,PANEL173331,12MAYO201712/05/2017 23 : 19 201024 : SE ANEXA NOTA DE COMPRA Y SE PAS AREVISION10/05/2017 03 : 40 201024 : SKMA: 74 KM. $ 148.00 FAVOR DE AUTORIZAR10/05/2017 02 : 12 ANA.LAURA : ODSWTPRD.-%MONTAÑA Y CALLE 1</v>
          </cell>
          <cell r="AN190" t="str">
            <v>1TE50B8NUSCB</v>
          </cell>
          <cell r="AO190">
            <v>0</v>
          </cell>
          <cell r="AS190" t="str">
            <v>3TE50G165140G165140M010</v>
          </cell>
          <cell r="AT190">
            <v>0</v>
          </cell>
          <cell r="AU190" t="str">
            <v>50H7GB</v>
          </cell>
          <cell r="AV190" t="str">
            <v>3TE50G165140</v>
          </cell>
          <cell r="AW190" t="str">
            <v>G165140</v>
          </cell>
          <cell r="AX190" t="str">
            <v>M010</v>
          </cell>
          <cell r="AY190">
            <v>74012807</v>
          </cell>
          <cell r="AZ190">
            <v>51013723</v>
          </cell>
          <cell r="BA190">
            <v>80152361</v>
          </cell>
        </row>
        <row r="191">
          <cell r="D191">
            <v>60317198</v>
          </cell>
          <cell r="E191" t="str">
            <v xml:space="preserve">    A   </v>
          </cell>
          <cell r="F191" t="str">
            <v>TV</v>
          </cell>
          <cell r="G191" t="str">
            <v>MIGUEL ANGEL BOLAÑOS ONTIVEROS</v>
          </cell>
          <cell r="H191" t="str">
            <v>CIRC. FRAGUA DE PLATINOS # 106</v>
          </cell>
          <cell r="I191">
            <v>4778637320</v>
          </cell>
          <cell r="J191" t="str">
            <v>HISENSE</v>
          </cell>
          <cell r="K191" t="str">
            <v>43H7C</v>
          </cell>
          <cell r="L191" t="str">
            <v>43G1618P0MH1550</v>
          </cell>
          <cell r="M191">
            <v>2.0660036273201099E+19</v>
          </cell>
          <cell r="N191">
            <v>8999</v>
          </cell>
          <cell r="O191">
            <v>42791</v>
          </cell>
          <cell r="P191">
            <v>42853</v>
          </cell>
          <cell r="Q191">
            <v>201107</v>
          </cell>
          <cell r="R191" t="str">
            <v>29/04/2017 ARANTXA MON: NP5 P1: 197919/OC-1010151</v>
          </cell>
          <cell r="S191" t="str">
            <v/>
          </cell>
          <cell r="T191" t="str">
            <v xml:space="preserve"> NORMA RAMIREZ                    </v>
          </cell>
          <cell r="U191">
            <v>42878</v>
          </cell>
          <cell r="V191" t="str">
            <v>NORTE</v>
          </cell>
          <cell r="X191" t="str">
            <v>TALLER</v>
          </cell>
          <cell r="Y191">
            <v>42852</v>
          </cell>
          <cell r="AD191" t="str">
            <v>Leon/Colinas de la fraguas plus</v>
          </cell>
          <cell r="AE191" t="str">
            <v>GTO</v>
          </cell>
          <cell r="AF191" t="str">
            <v>MX</v>
          </cell>
          <cell r="AG191" t="str">
            <v>10416995</v>
          </cell>
          <cell r="AH191" t="str">
            <v>MIGUEL ANGEL BOLAÑOS ONTIVEROS</v>
          </cell>
          <cell r="AI191" t="str">
            <v>Circuito fragua de platino num 106</v>
          </cell>
          <cell r="AJ191" t="str">
            <v>4772637320</v>
          </cell>
          <cell r="AK191">
            <v>0</v>
          </cell>
          <cell r="AL191" t="str">
            <v>37358</v>
          </cell>
          <cell r="AM191" t="str">
            <v>20/05/2017 01 : 06 ANA.LAURA : CSCse pide apoyo a Norma para el envio del formato / a cte se le pide nosde oportunidad a que el área correspondiente nos indique como seprocederá, pide solución a la brevedad llamara el prox. martes, dedidoal tiempon que se lleva29/04/2017 07 : 39 ARANTXA.MON : TCF129/04/2017 07 : 39 ARANTXA.MON : NP528/04/2017 23 : 23 201107 : P1:197917/OC-101015128/04/2017 23 : 19 201107 : SE ADJUNTA REPORTE RMA28/04/2017 05 : 35 SEMIRAMIS.M : CSCCte se comunica para saber el proceso de garantía se despejan sus dudasse le pide tiempo para que se agende el servicio27/04/2017 00 : 27 ANA.ROSA : ODSWTPRDBULEVARD MALAQUITA Y AV FRAGUA</v>
          </cell>
          <cell r="AN191" t="str">
            <v>3TE43G154905</v>
          </cell>
          <cell r="AO191">
            <v>0</v>
          </cell>
          <cell r="AS191" t="str">
            <v>3TE43G1618P0MG1618P0MM010</v>
          </cell>
          <cell r="AT191">
            <v>0</v>
          </cell>
          <cell r="AU191" t="str">
            <v>43H7C</v>
          </cell>
          <cell r="AV191" t="str">
            <v>3TE43G1618P0M</v>
          </cell>
          <cell r="AW191" t="str">
            <v>G1618P0M</v>
          </cell>
          <cell r="AX191" t="str">
            <v>M010</v>
          </cell>
          <cell r="AY191">
            <v>74012813</v>
          </cell>
          <cell r="AZ191">
            <v>51013728</v>
          </cell>
          <cell r="BA191">
            <v>80152362</v>
          </cell>
        </row>
        <row r="192">
          <cell r="D192">
            <v>60315334</v>
          </cell>
          <cell r="E192" t="str">
            <v xml:space="preserve">    A   </v>
          </cell>
          <cell r="F192" t="str">
            <v>TV</v>
          </cell>
          <cell r="G192" t="str">
            <v>VICENTE DIAZ</v>
          </cell>
          <cell r="H192" t="str">
            <v>TUDELA 2401 NORTE COL. RESIDENCIAL VALENCIIA C.P.80058 CULIACAN SINALOA</v>
          </cell>
          <cell r="I192">
            <v>6677548579</v>
          </cell>
          <cell r="J192" t="str">
            <v>HISENSE</v>
          </cell>
          <cell r="K192" t="str">
            <v>50H3B2</v>
          </cell>
          <cell r="L192" t="str">
            <v>50J141308H02721</v>
          </cell>
          <cell r="M192">
            <v>24839</v>
          </cell>
          <cell r="N192">
            <v>10401.1</v>
          </cell>
          <cell r="O192">
            <v>42260</v>
          </cell>
          <cell r="P192">
            <v>42846</v>
          </cell>
          <cell r="Q192">
            <v>201050</v>
          </cell>
          <cell r="R192" t="str">
            <v>FALTA DE REFACCIONES</v>
          </cell>
          <cell r="S192" t="str">
            <v xml:space="preserve">EQUIPO EN TALLER </v>
          </cell>
          <cell r="T192" t="str">
            <v xml:space="preserve">  JAZMIN PADILLA                  </v>
          </cell>
          <cell r="U192">
            <v>42878</v>
          </cell>
          <cell r="V192" t="str">
            <v>NORTE</v>
          </cell>
          <cell r="X192" t="str">
            <v>TALLER</v>
          </cell>
          <cell r="Y192">
            <v>42828</v>
          </cell>
          <cell r="AD192" t="str">
            <v>col residencial valencia/culiacan</v>
          </cell>
          <cell r="AE192" t="str">
            <v>SIN</v>
          </cell>
          <cell r="AF192" t="str">
            <v>MX</v>
          </cell>
          <cell r="AG192" t="str">
            <v>10409233</v>
          </cell>
          <cell r="AH192" t="str">
            <v>VICENTE DIAZ</v>
          </cell>
          <cell r="AI192" t="str">
            <v>tudela 2401 norte</v>
          </cell>
          <cell r="AJ192" t="str">
            <v>6677548579</v>
          </cell>
          <cell r="AK192" t="str">
            <v>6672243368</v>
          </cell>
          <cell r="AL192" t="str">
            <v>80058</v>
          </cell>
          <cell r="AM192" t="str">
            <v>24/04/2017 23 : 35 ARANTXA.MON : TCF124/04/2017 23 : 35 ARANTXA.MON : SE AUTORIZA EL NP5 POR MODOR 50H3/50H3B2/ 50K20D (EQUIVALENTES)23/04/2017 12 : 53 ARANTXA.MON : MODELO CRM NO COINCIDE CON LOS DOCUMENTOS21/04/2017 01 : 40 201050 : PENDIENTE POR LCD Y FUENTE N.D 10009533 O.C100979821/04/2017 00 : 37 201050 : SE REENVIA CORREO, SIGUEN SIN REPONDER20/04/2017 22 : 37 SEMIRAMIS.M : CSCCte se comunica para verificar si se realizara la reparación o cambio sele pide que nos de oportunidad de determinar que es lo que se aplicaraen su equipo si se realiza por reparación o no20/04/2017 22 : 26 BRENDA.MORA : CSCEn espera de respuesta por parte del área de refacciones, cliente cortollamada.17/04/2017 23 : 27 GERARDO.GRA : CSC se envía correo arefacciones@hisense.com.mx para seguimiento. EMC*11/04/2017 06 : 31 201050 : SE MANDÒ CORREO POR DUDA CON OPENBRAVO PARAASESORIA08/04/2017 01 : 58 SERGIO.FER : ST2 - Modelo correcto LTDN50K20DUS(1),BOM en drive.07/04/2017 22 : 44 201050 : SE NECESITA PANEL Y FUENTE ANEXO REPORTETECNICO06/04/2017 07 : 03 201050 : EQUIPO EN TALLER PARA REVISION05/04/2017 05 : 18 MARIA.EUGENI : SEG: CSA Favor de poner fecha devisita a la brevedad. Orden con 1 dia.04/04/2017 23 : 10 ANA.LAURA : CSCse corta llamada04/04/2017 05 : 49 201050 : SE LLAMA A CLIENTE PARA QUE MANDE EVIDENCIASY REALIZAR UN PREDIAGNOSTICO, Y CLIENTE SE NIEGA A ENVIARLO, SE ESTARA PROGRAMANDO VISITA PARA PASAR POR EQUIPO03/04/2017 22 : 32 ANA.LAURA : REINCIDENCIA DE LA ODS 60308457RD%BOULEVARD VALENCIA Y CALLE ORDUÑA,CASA DE LADO DERECHO</v>
          </cell>
          <cell r="AN192" t="str">
            <v>3TE50G151262</v>
          </cell>
          <cell r="AO192">
            <v>0</v>
          </cell>
          <cell r="AS192" t="str">
            <v>3TE50G165140G165140M010</v>
          </cell>
          <cell r="AT192">
            <v>0</v>
          </cell>
          <cell r="AU192" t="str">
            <v>50H7GB</v>
          </cell>
          <cell r="AV192" t="str">
            <v>3TE50G165140</v>
          </cell>
          <cell r="AW192" t="str">
            <v>G165140</v>
          </cell>
          <cell r="AX192" t="str">
            <v>M010</v>
          </cell>
          <cell r="AY192">
            <v>74012814</v>
          </cell>
          <cell r="AZ192">
            <v>51013729</v>
          </cell>
          <cell r="BA192">
            <v>80152365</v>
          </cell>
        </row>
        <row r="193">
          <cell r="D193">
            <v>60317363</v>
          </cell>
          <cell r="E193" t="str">
            <v xml:space="preserve">    A   </v>
          </cell>
          <cell r="F193" t="str">
            <v>TV</v>
          </cell>
          <cell r="G193" t="str">
            <v xml:space="preserve">ALMA VALLE CASTRO </v>
          </cell>
          <cell r="H193" t="str">
            <v>TIGRIS 186 COL. RIO LIRIOS C.P. 80018 CULIACAN SINALOA</v>
          </cell>
          <cell r="I193">
            <v>6672838475</v>
          </cell>
          <cell r="J193" t="str">
            <v>HISENSE</v>
          </cell>
          <cell r="K193" t="str">
            <v>55K680GWN</v>
          </cell>
          <cell r="L193" t="str">
            <v>50G143462H00616</v>
          </cell>
          <cell r="M193">
            <v>110306</v>
          </cell>
          <cell r="N193">
            <v>13999</v>
          </cell>
          <cell r="O193">
            <v>42260</v>
          </cell>
          <cell r="P193">
            <v>42865</v>
          </cell>
          <cell r="Q193">
            <v>201050</v>
          </cell>
          <cell r="R193" t="str">
            <v>FALTA DE REFACCIONES</v>
          </cell>
          <cell r="S193" t="str">
            <v xml:space="preserve">EQUIPO EN TALLER </v>
          </cell>
          <cell r="T193" t="str">
            <v xml:space="preserve">  JAZMIN PADILLA                  </v>
          </cell>
          <cell r="U193">
            <v>42878</v>
          </cell>
          <cell r="V193" t="str">
            <v>NORTE</v>
          </cell>
          <cell r="X193" t="str">
            <v>TALLER</v>
          </cell>
          <cell r="Y193">
            <v>42853</v>
          </cell>
          <cell r="AD193" t="str">
            <v>Culiacan/Rio Lirios</v>
          </cell>
          <cell r="AE193" t="str">
            <v>SIN</v>
          </cell>
          <cell r="AF193" t="str">
            <v>MX</v>
          </cell>
          <cell r="AG193" t="str">
            <v>10414670</v>
          </cell>
          <cell r="AH193" t="str">
            <v>ALMA VALLE CASTRO</v>
          </cell>
          <cell r="AI193" t="str">
            <v>186 Tigris</v>
          </cell>
          <cell r="AJ193" t="str">
            <v>0446871569720</v>
          </cell>
          <cell r="AK193" t="str">
            <v>0446871569720</v>
          </cell>
          <cell r="AL193" t="str">
            <v>80018</v>
          </cell>
          <cell r="AM193" t="str">
            <v>11/05/2017 05 : 26 ARANTXA.MON : TCF111/05/2017 05 : 26 ARANTXA.MON : Se autoriza NP5; numero de serie yticket correcto10/05/2017 00 : 57 MA.ISABEL : SEG: DGR10/05/2017 00 : 01 201050 : PENDIENTE LCD N.D. 10010439 O.C. 101050309/05/2017 05 : 08 MA.ISABEL : SEG: SE CONTACTA AL CSA PARA VERFESTATUS DE REPARACION05/05/2017 04 : 42 201050 : EQUIPO EN TALLER PARA REVISION04/05/2017 08 : 06 201050 : SE LLAMARA A CLIENTA PARA PROGRAMAR VISITA29/04/2017 05 : 29 SEMIRAMIS.M : ODSWTPRIO USUMAZINTA Y RIO ZUCHIATE</v>
          </cell>
          <cell r="AN193" t="str">
            <v>3TE55G142919</v>
          </cell>
          <cell r="AO193">
            <v>0</v>
          </cell>
          <cell r="AS193" t="str">
            <v>3TE55G170485G170485M010</v>
          </cell>
          <cell r="AT193">
            <v>0</v>
          </cell>
          <cell r="AU193" t="str">
            <v>55H7B</v>
          </cell>
          <cell r="AV193" t="str">
            <v>3TE55G170485</v>
          </cell>
          <cell r="AW193" t="str">
            <v>G170485</v>
          </cell>
          <cell r="AX193" t="str">
            <v>M010</v>
          </cell>
          <cell r="AY193">
            <v>74012815</v>
          </cell>
          <cell r="AZ193">
            <v>51013730</v>
          </cell>
          <cell r="BA193">
            <v>80152366</v>
          </cell>
        </row>
        <row r="194">
          <cell r="D194">
            <v>60318592</v>
          </cell>
          <cell r="E194" t="str">
            <v xml:space="preserve">    A   </v>
          </cell>
          <cell r="F194" t="str">
            <v>TV</v>
          </cell>
          <cell r="G194" t="str">
            <v>MARIA ESTHER RAMIREZ GARCIA</v>
          </cell>
          <cell r="H194" t="str">
            <v>SANALONA 13  1016 COL. LAS QUINTAS C.P 80060 CULIACAN SINALOA</v>
          </cell>
          <cell r="I194">
            <v>6677167172</v>
          </cell>
          <cell r="J194" t="str">
            <v xml:space="preserve">SHARP </v>
          </cell>
          <cell r="K194" t="str">
            <v>LC-50N6000U</v>
          </cell>
          <cell r="L194" t="str">
            <v>50G154927H06141</v>
          </cell>
          <cell r="M194">
            <v>7290080028111810</v>
          </cell>
          <cell r="N194">
            <v>9699.98</v>
          </cell>
          <cell r="O194">
            <v>42692</v>
          </cell>
          <cell r="P194">
            <v>42873</v>
          </cell>
          <cell r="Q194">
            <v>201050</v>
          </cell>
          <cell r="R194" t="str">
            <v>FALTA DE REFACCIONES</v>
          </cell>
          <cell r="S194" t="str">
            <v xml:space="preserve">EQUIPO EN TALLER </v>
          </cell>
          <cell r="T194" t="str">
            <v xml:space="preserve">  JAZMIN PADILLA                  </v>
          </cell>
          <cell r="U194">
            <v>42878</v>
          </cell>
          <cell r="V194" t="str">
            <v>NORTE</v>
          </cell>
          <cell r="X194" t="str">
            <v>TALLER</v>
          </cell>
          <cell r="Y194">
            <v>42871</v>
          </cell>
          <cell r="AD194" t="str">
            <v>Culiacan/Las Quintas</v>
          </cell>
          <cell r="AE194" t="str">
            <v>SIN</v>
          </cell>
          <cell r="AF194" t="str">
            <v>MX</v>
          </cell>
          <cell r="AG194" t="str">
            <v>10414496</v>
          </cell>
          <cell r="AH194" t="str">
            <v>MARIA ESTHER RAMIREZ GARCIA</v>
          </cell>
          <cell r="AI194" t="str">
            <v>1016 13 Sanalona</v>
          </cell>
          <cell r="AJ194" t="str">
            <v>6677167172</v>
          </cell>
          <cell r="AK194">
            <v>0</v>
          </cell>
          <cell r="AL194" t="str">
            <v>80060</v>
          </cell>
          <cell r="AM194" t="str">
            <v>20/05/2017 04 : 10 ARANTXA.MON : TCF120/05/2017 04 : 09 ARANTXA.MON : Se autoriza NP5; INFORMACION CORRECTA19/05/2017 04 : 39 201050 : PEDIDO DE MAIN N.D. 10010835 O.C. 101094919/05/2017 03 : 39 201050 : EQUIPO EN TALLER PARA REVISION17/05/2017 05 : 30 ANA.ROSA : ODSWTPPRESA BALSEQUILLO Y PRESA SAN MARTIN</v>
          </cell>
          <cell r="AN194" t="str">
            <v>3TE50G154927</v>
          </cell>
          <cell r="AO194">
            <v>0</v>
          </cell>
          <cell r="AS194" t="str">
            <v>3TE50G1609J3G1609J3M010</v>
          </cell>
          <cell r="AT194">
            <v>0</v>
          </cell>
          <cell r="AU194" t="str">
            <v>LC-50N6000U</v>
          </cell>
          <cell r="AV194" t="str">
            <v>3TE50G1609J3</v>
          </cell>
          <cell r="AW194" t="str">
            <v>G1609J3</v>
          </cell>
          <cell r="AX194" t="str">
            <v>M010</v>
          </cell>
          <cell r="AY194">
            <v>74012816</v>
          </cell>
          <cell r="AZ194">
            <v>51013731</v>
          </cell>
          <cell r="BA194">
            <v>80152367</v>
          </cell>
        </row>
        <row r="195">
          <cell r="D195">
            <v>60317931</v>
          </cell>
          <cell r="E195" t="str">
            <v xml:space="preserve">    A   </v>
          </cell>
          <cell r="F195" t="str">
            <v>TV</v>
          </cell>
          <cell r="G195" t="str">
            <v>HAYDEE LOPEZ BELTRAN</v>
          </cell>
          <cell r="H195" t="str">
            <v>CALLE PEDRO ALTAMIRANO NO. 92 COLONIA SAN PABLO GUELATAO</v>
          </cell>
          <cell r="I195" t="str">
            <v xml:space="preserve"> 612-128-86-87</v>
          </cell>
          <cell r="J195" t="str">
            <v>HISENSE</v>
          </cell>
          <cell r="K195" t="str">
            <v>50K20DW</v>
          </cell>
          <cell r="L195" t="str">
            <v>50G144844H05744</v>
          </cell>
          <cell r="M195" t="str">
            <v>POLIZA</v>
          </cell>
          <cell r="N195" t="str">
            <v>POLIZA</v>
          </cell>
          <cell r="O195">
            <v>42091</v>
          </cell>
          <cell r="P195">
            <v>42865</v>
          </cell>
          <cell r="Q195">
            <v>202494</v>
          </cell>
          <cell r="R195" t="str">
            <v>18/05/2017 07 : 10  ARANTXA.MON : TCF1
18/05/2017 07 : 10  ARANTXA.MON : Se autoriza NP5; INFORMACION CORRECTA
17/05/2017 04 : 31 202494 : P1A: 173331 16/05/17 OC-1010848 PANEL</v>
          </cell>
          <cell r="S195" t="str">
            <v/>
          </cell>
          <cell r="T195" t="str">
            <v xml:space="preserve"> JONATHAN ALMARO                Fe</v>
          </cell>
          <cell r="U195">
            <v>42878</v>
          </cell>
          <cell r="V195" t="str">
            <v>NORTE</v>
          </cell>
          <cell r="X195" t="str">
            <v>TALLER</v>
          </cell>
          <cell r="Y195">
            <v>42863</v>
          </cell>
          <cell r="AD195" t="str">
            <v>La Paz/San Pablo Guelatao</v>
          </cell>
          <cell r="AE195" t="str">
            <v>BCS</v>
          </cell>
          <cell r="AF195" t="str">
            <v>MX</v>
          </cell>
          <cell r="AG195" t="str">
            <v>10414618</v>
          </cell>
          <cell r="AH195" t="str">
            <v>HAYDEE LOPEZ BELTRAN</v>
          </cell>
          <cell r="AI195" t="str">
            <v>Pedro Altamirano No. 92</v>
          </cell>
          <cell r="AJ195" t="str">
            <v>612-128-86-87</v>
          </cell>
          <cell r="AK195">
            <v>0</v>
          </cell>
          <cell r="AL195" t="str">
            <v>23030</v>
          </cell>
          <cell r="AM195" t="str">
            <v>18/05/2017 07 : 10 ARANTXA.MON : TCF118/05/2017 07 : 10 ARANTXA.MON : Se autoriza NP5; INFORMACION CORRECTA17/05/2017 04 : 31 202494 : P1A: 173331 16/05/17 OC-101084811/05/2017 01 : 00 ANA.LAURA : KMA:316$63210/05/2017 22 : 46 202494 : SKMA: 316 KM $63209/05/2017 00 : 58 ANA.ROSA : ODSWTPMURICIO CASTRO Y ALFONSO GREENHAY UN REMOLQUE A FUERA DEL DOMICULIO CASA COLOR SALMONKMA:320$6403ER FOLIO, LOS ANTERIORES SON CANCELADO POR TALLER POR NO CONTACTO CTEDEMACIADO MOLESTO</v>
          </cell>
          <cell r="AN195" t="str">
            <v>1TE50B8NUSCB</v>
          </cell>
          <cell r="AO195">
            <v>0</v>
          </cell>
          <cell r="AS195" t="str">
            <v>3TE50G165140G165140M010</v>
          </cell>
          <cell r="AT195">
            <v>0</v>
          </cell>
          <cell r="AU195" t="str">
            <v>50H7GB</v>
          </cell>
          <cell r="AV195" t="str">
            <v>3TE50G165140</v>
          </cell>
          <cell r="AW195" t="str">
            <v>G165140</v>
          </cell>
          <cell r="AX195" t="str">
            <v>M010</v>
          </cell>
          <cell r="AY195">
            <v>74012817</v>
          </cell>
          <cell r="AZ195">
            <v>51013732</v>
          </cell>
          <cell r="BA195">
            <v>80152368</v>
          </cell>
        </row>
        <row r="196">
          <cell r="D196">
            <v>60318275</v>
          </cell>
          <cell r="E196" t="str">
            <v xml:space="preserve">      A </v>
          </cell>
          <cell r="F196" t="str">
            <v>TV</v>
          </cell>
          <cell r="G196" t="str">
            <v>AGUSTIN PARRA PANTOJA</v>
          </cell>
          <cell r="H196" t="str">
            <v>CONVENTO DE LA SOLEDAD MZ 3 LT 11,MEXICO COLONIAL 2 ECATEPEC</v>
          </cell>
          <cell r="I196" t="str">
            <v>57779778 /5527753115</v>
          </cell>
          <cell r="J196" t="str">
            <v>HISENSE</v>
          </cell>
          <cell r="K196" t="str">
            <v>50K20DW</v>
          </cell>
          <cell r="L196" t="str">
            <v>50J140464H02972</v>
          </cell>
          <cell r="M196" t="str">
            <v>TICKET</v>
          </cell>
          <cell r="N196">
            <v>8499</v>
          </cell>
          <cell r="O196">
            <v>41863</v>
          </cell>
          <cell r="P196">
            <v>42872</v>
          </cell>
          <cell r="Q196">
            <v>201679</v>
          </cell>
          <cell r="R196" t="str">
            <v>19/05/2017 04 : 31  ARANTXA.MON : TCF1
19/05/2017 04 : 31  ARANTXA.MON : Se autoriza NP5; INFORMACION CORRECTA
18/05/2017 05 : 49 201679 : P1A:PANEL T173331 OC 1010900</v>
          </cell>
          <cell r="S196" t="str">
            <v>EQUIPO EN CENTRO DE SERVICIO CON ACCESOR</v>
          </cell>
          <cell r="T196" t="str">
            <v xml:space="preserve">GUADALUPE GIRON                   </v>
          </cell>
          <cell r="U196">
            <v>42878</v>
          </cell>
          <cell r="V196" t="str">
            <v>CENTRO</v>
          </cell>
          <cell r="X196" t="str">
            <v>TALLER</v>
          </cell>
          <cell r="Y196">
            <v>42866</v>
          </cell>
          <cell r="AD196" t="str">
            <v>MEXICO COLONIAL 2 / ECATEPEC</v>
          </cell>
          <cell r="AE196" t="str">
            <v>MEX</v>
          </cell>
          <cell r="AF196" t="str">
            <v>MX</v>
          </cell>
          <cell r="AG196" t="str">
            <v>10418064</v>
          </cell>
          <cell r="AH196" t="str">
            <v>AGUSTIN PARRA PANTOJA</v>
          </cell>
          <cell r="AI196" t="str">
            <v>LOT 11 COVENTO DE LA SOLEDAD MZA 3</v>
          </cell>
          <cell r="AJ196" t="str">
            <v>0445527753115</v>
          </cell>
          <cell r="AK196" t="str">
            <v>0445527753115</v>
          </cell>
          <cell r="AL196" t="str">
            <v>55180</v>
          </cell>
          <cell r="AM196" t="str">
            <v>19/05/2017 04 : 31 ARANTXA.MON : TCF119/05/2017 04 : 31 ARANTXA.MON : Se autoriza NP5; INFORMACION CORRECTA18/05/2017 05 : 49 201679 : P1A:PANEL T173331 OC 101090017/05/2017 02 : 11 201679 : EQUIPO INGRESA AL CS EL 15/05/201712/05/2017 00 : 56 201679 : V1:13/05/201711/05/2017 23 : 22 RAUL.CALDER : ODSWTPRD% ENTRE AVE ARDILLAS Y AV TEPOZOTLAN</v>
          </cell>
          <cell r="AN196" t="str">
            <v>1TE50B8NUSCB</v>
          </cell>
          <cell r="AO196">
            <v>0</v>
          </cell>
          <cell r="AS196" t="str">
            <v>3TE50G165140G165140M010</v>
          </cell>
          <cell r="AT196">
            <v>0</v>
          </cell>
          <cell r="AU196" t="str">
            <v>50H7GB</v>
          </cell>
          <cell r="AV196" t="str">
            <v>3TE50G165140</v>
          </cell>
          <cell r="AW196" t="str">
            <v>G165140</v>
          </cell>
          <cell r="AX196" t="str">
            <v>M010</v>
          </cell>
          <cell r="AY196">
            <v>74012819</v>
          </cell>
          <cell r="AZ196">
            <v>51013734</v>
          </cell>
          <cell r="BA196">
            <v>80152369</v>
          </cell>
        </row>
        <row r="197">
          <cell r="D197">
            <v>60318818</v>
          </cell>
          <cell r="E197" t="str">
            <v xml:space="preserve">      A </v>
          </cell>
          <cell r="F197" t="str">
            <v>TV</v>
          </cell>
          <cell r="G197" t="str">
            <v>SALVADOR RIO GUERRERO</v>
          </cell>
          <cell r="H197" t="str">
            <v>5 DE MAYO # 63,CENTRO ,MELCHOR OCAMPO</v>
          </cell>
          <cell r="I197">
            <v>58781708</v>
          </cell>
          <cell r="J197" t="str">
            <v>HISENSE</v>
          </cell>
          <cell r="K197" t="str">
            <v>50H5B</v>
          </cell>
          <cell r="L197" t="str">
            <v>50G154819H00860</v>
          </cell>
          <cell r="M197" t="str">
            <v>T17637</v>
          </cell>
          <cell r="N197">
            <v>8325</v>
          </cell>
          <cell r="O197">
            <v>42863</v>
          </cell>
          <cell r="P197">
            <v>42873</v>
          </cell>
          <cell r="Q197">
            <v>201679</v>
          </cell>
          <cell r="R197" t="str">
            <v>20/05/2017 04 : 08  ARANTXA.MON : TCF1
20/05/2017 04 : 08  ARANTXA.MON : Se autoriza NP5; INFORMACION CORRECTA
19/05/2017 05 : 26 201679 : P1A:PANEL T196102 OC 1010946
P1B:PCB MAIN T196064 OC 1010946</v>
          </cell>
          <cell r="S197" t="str">
            <v>EQUIPO EN CENTRO DE SERVICIO CON ACCESOR</v>
          </cell>
          <cell r="T197" t="str">
            <v xml:space="preserve">GUADALUPE GIRON                   </v>
          </cell>
          <cell r="U197">
            <v>42878</v>
          </cell>
          <cell r="V197" t="str">
            <v>CENTRO</v>
          </cell>
          <cell r="X197" t="str">
            <v>TALLER</v>
          </cell>
          <cell r="Y197">
            <v>42873</v>
          </cell>
          <cell r="AD197" t="str">
            <v>Melchor Ocampo/Centro</v>
          </cell>
          <cell r="AE197" t="str">
            <v>MEX</v>
          </cell>
          <cell r="AF197" t="str">
            <v>MX</v>
          </cell>
          <cell r="AG197" t="str">
            <v>10418586</v>
          </cell>
          <cell r="AH197" t="str">
            <v>SALVADOR RIO GUERRERO</v>
          </cell>
          <cell r="AI197" t="str">
            <v>5 de maya num 63</v>
          </cell>
          <cell r="AJ197" t="str">
            <v>58781708</v>
          </cell>
          <cell r="AK197">
            <v>0</v>
          </cell>
          <cell r="AL197" t="str">
            <v>54880</v>
          </cell>
          <cell r="AM197" t="str">
            <v>20/05/2017 04 : 08 ARANTXA.MON : TCF120/05/2017 04 : 08 ARANTXA.MON : Se autoriza NP5; INFORMACION CORRECTA19/05/2017 05 : 26 201679 : P1A:PANEL T196102 OC 1010946P1B:PCB MAIN T196064 OC 101094619/05/2017 03 : 42 ANA.ROSA : ODSWTPRDPROLONGACION 5 DE MAYO Y PASEO DE TEPETONGO</v>
          </cell>
          <cell r="AN197" t="str">
            <v>3TE50G151618</v>
          </cell>
          <cell r="AO197">
            <v>0</v>
          </cell>
          <cell r="AS197" t="str">
            <v>3TE50G165140G165140M010</v>
          </cell>
          <cell r="AT197">
            <v>0</v>
          </cell>
          <cell r="AU197" t="str">
            <v>50H7GB</v>
          </cell>
          <cell r="AV197" t="str">
            <v>3TE50G165140</v>
          </cell>
          <cell r="AW197" t="str">
            <v>G165140</v>
          </cell>
          <cell r="AX197" t="str">
            <v>M010</v>
          </cell>
          <cell r="AY197">
            <v>74012820</v>
          </cell>
          <cell r="AZ197">
            <v>51013735</v>
          </cell>
          <cell r="BA197">
            <v>80152371</v>
          </cell>
        </row>
        <row r="198">
          <cell r="D198">
            <v>60317693</v>
          </cell>
          <cell r="E198" t="str">
            <v xml:space="preserve">    A   </v>
          </cell>
          <cell r="F198" t="str">
            <v>TV</v>
          </cell>
          <cell r="G198" t="str">
            <v>NANCY DELGADO RAMIREZ</v>
          </cell>
          <cell r="H198" t="str">
            <v>SEGUROS POSTALES 1,COL. GIROS POSTALES Y REMBOLSO,BENITO JUAREZ CP 03410</v>
          </cell>
          <cell r="I198" t="str">
            <v>55 1679 1194</v>
          </cell>
          <cell r="J198" t="str">
            <v>HISENSE</v>
          </cell>
          <cell r="K198" t="str">
            <v>50H7GB</v>
          </cell>
          <cell r="L198" t="str">
            <v>50J140464H01803</v>
          </cell>
          <cell r="M198">
            <v>0</v>
          </cell>
          <cell r="N198">
            <v>3165.95</v>
          </cell>
          <cell r="O198">
            <v>42540</v>
          </cell>
          <cell r="P198">
            <v>42863</v>
          </cell>
          <cell r="Q198">
            <v>201057</v>
          </cell>
          <cell r="R198" t="str">
            <v>10/05/2017 05 : 22  ARANTXA.MON : TCF1
10/05/2017 05 : 22  ARANTXA.MON : Se autoriza NP5; numero de serie y ticket correcto
09/05/2017 07 : 20 201057 : P1A: SE SOLICITA #T194562,PANEL,OC-1010481</v>
          </cell>
          <cell r="S198" t="str">
            <v xml:space="preserve"> EQUIPO EN CSA</v>
          </cell>
          <cell r="T198" t="str">
            <v xml:space="preserve"> MARIBEL SASTRE HERNANDEZ         </v>
          </cell>
          <cell r="U198">
            <v>42878</v>
          </cell>
          <cell r="V198" t="str">
            <v>CENTRO</v>
          </cell>
          <cell r="X198" t="str">
            <v>TALLER</v>
          </cell>
          <cell r="Y198">
            <v>42859</v>
          </cell>
          <cell r="AD198" t="str">
            <v>benito juarez /postal</v>
          </cell>
          <cell r="AE198" t="str">
            <v>DF</v>
          </cell>
          <cell r="AF198" t="str">
            <v>MX</v>
          </cell>
          <cell r="AG198" t="str">
            <v>10416846</v>
          </cell>
          <cell r="AH198" t="str">
            <v>NANCY DELGADO RAMIREZ</v>
          </cell>
          <cell r="AI198" t="str">
            <v>SEGUROS POSTALES 1</v>
          </cell>
          <cell r="AJ198" t="str">
            <v>5516791194</v>
          </cell>
          <cell r="AK198">
            <v>0</v>
          </cell>
          <cell r="AL198" t="str">
            <v>03410</v>
          </cell>
          <cell r="AM198" t="str">
            <v>10/05/2017 05 : 22 ARANTXA.MON : TCF110/05/2017 05 : 22 ARANTXA.MON : Se autoriza NP5; numero de serie yticket correcto09/05/2017 07 : 20 201057 : P1A: SE SOLICITA #T194562,PANEL,OC-1010481,08/05/201705/05/2017 01 : 49 201057 : V1: SE AGENDO VISITA PARA SABADO 06/05/2017HORARIO DE 9:00 A 14:00NOS REASIGNAN ODS 04/05/2017,SE COMUNICA EJECUTIVO GERARDO GRA PONE EN CONFERENCIA A CLIENTE25/04/2017 22 : 57 ANA.GABRIELA : ODSDTPGIROS POSTALES Y REMBOLSOS</v>
          </cell>
          <cell r="AN198" t="str">
            <v>3TE50G1523B0</v>
          </cell>
          <cell r="AO198">
            <v>0</v>
          </cell>
          <cell r="AS198" t="str">
            <v>3TE50G165140G165140M010</v>
          </cell>
          <cell r="AT198">
            <v>0</v>
          </cell>
          <cell r="AU198" t="str">
            <v>50H7GB</v>
          </cell>
          <cell r="AV198" t="str">
            <v>3TE50G165140</v>
          </cell>
          <cell r="AW198" t="str">
            <v>G165140</v>
          </cell>
          <cell r="AX198" t="str">
            <v>M010</v>
          </cell>
          <cell r="AY198">
            <v>74012821</v>
          </cell>
          <cell r="AZ198">
            <v>51013736</v>
          </cell>
          <cell r="BA198">
            <v>80152372</v>
          </cell>
        </row>
        <row r="199">
          <cell r="D199">
            <v>60317928</v>
          </cell>
          <cell r="E199" t="str">
            <v xml:space="preserve">    A   </v>
          </cell>
          <cell r="F199" t="str">
            <v>TV</v>
          </cell>
          <cell r="G199" t="str">
            <v>SONIA ROMERO AVILA</v>
          </cell>
          <cell r="H199" t="str">
            <v>HEROES DE 1810 # 62 INT.19,COL.TACUBAYA,MIGUEL HIDALGO CP 11870</v>
          </cell>
          <cell r="I199" t="str">
            <v>5276 2911</v>
          </cell>
          <cell r="J199" t="str">
            <v>HISENSE</v>
          </cell>
          <cell r="K199" t="str">
            <v>50K20D</v>
          </cell>
          <cell r="L199" t="str">
            <v>50J141126H00870</v>
          </cell>
          <cell r="M199">
            <v>243616</v>
          </cell>
          <cell r="N199">
            <v>7801</v>
          </cell>
          <cell r="O199">
            <v>41807</v>
          </cell>
          <cell r="P199">
            <v>42865</v>
          </cell>
          <cell r="Q199">
            <v>201057</v>
          </cell>
          <cell r="R199" t="str">
            <v>12/05/2017 06 : 53  ARANTXA.MON : TCF1
12/05/2017 06 : 53  ARANTXA.MON : Se autoriza NP5; numero de serie y ticket correcto
11/05/2017 03 : 21 201057 : P1A: SE SOLICITA #T174313,PANEL,OC-1010617</v>
          </cell>
          <cell r="S199" t="str">
            <v xml:space="preserve"> EQUIPO EN CSA</v>
          </cell>
          <cell r="T199" t="str">
            <v xml:space="preserve"> MARIBEL SASTRE HERNANDEZ         </v>
          </cell>
          <cell r="U199">
            <v>42878</v>
          </cell>
          <cell r="V199" t="str">
            <v>CENTRO</v>
          </cell>
          <cell r="X199" t="str">
            <v>TALLER</v>
          </cell>
          <cell r="Y199">
            <v>42863</v>
          </cell>
          <cell r="AD199" t="str">
            <v>Miguel Hidalgo/Tacubaya</v>
          </cell>
          <cell r="AE199" t="str">
            <v>DF</v>
          </cell>
          <cell r="AF199" t="str">
            <v>MX</v>
          </cell>
          <cell r="AG199" t="str">
            <v>10417773</v>
          </cell>
          <cell r="AH199" t="str">
            <v>SONIA ROMERO AVILA</v>
          </cell>
          <cell r="AI199" t="str">
            <v>62 int 19 Heroes de 1810</v>
          </cell>
          <cell r="AJ199" t="str">
            <v>5510035992</v>
          </cell>
          <cell r="AK199" t="str">
            <v>5510035992</v>
          </cell>
          <cell r="AL199" t="str">
            <v>11870</v>
          </cell>
          <cell r="AM199" t="str">
            <v>12/05/2017 06 : 53 ARANTXA.MON : TCF112/05/2017 06 : 53 ARANTXA.MON : Se autoriza NP5; numero de serie yticket correcto11/05/2017 03 : 21 201057 : P1A: SE SOLICITA #T174313,PANEL,OC-1010617,10/05/201709/05/2017 02 : 26 201057 : V1: SE LLAMO A CLIENTE 08/05/2017, SECONFIRMA VISITA PARA LUNES 08/05/2017, HORARIO ABIERTO DE 14:00A 18:0008/05/2017 23 : 21 SEMIRAMIS.M : ODSWTPRD/TELMEXESQ BECERRA</v>
          </cell>
          <cell r="AN199" t="str">
            <v>3TE50G132311</v>
          </cell>
          <cell r="AO199">
            <v>0</v>
          </cell>
          <cell r="AS199" t="str">
            <v>3TE50G165140G165140M010</v>
          </cell>
          <cell r="AT199">
            <v>0</v>
          </cell>
          <cell r="AU199" t="str">
            <v>50H7GB</v>
          </cell>
          <cell r="AV199" t="str">
            <v>3TE50G165140</v>
          </cell>
          <cell r="AW199" t="str">
            <v>G165140</v>
          </cell>
          <cell r="AX199" t="str">
            <v>M010</v>
          </cell>
          <cell r="AY199">
            <v>74012822</v>
          </cell>
          <cell r="AZ199">
            <v>51013737</v>
          </cell>
          <cell r="BA199">
            <v>80152374</v>
          </cell>
        </row>
        <row r="200">
          <cell r="D200">
            <v>60317627</v>
          </cell>
          <cell r="E200" t="str">
            <v xml:space="preserve">    A   </v>
          </cell>
          <cell r="F200" t="str">
            <v>TV</v>
          </cell>
          <cell r="G200" t="str">
            <v>VICTOR MANUEL TORRES MEJIA</v>
          </cell>
          <cell r="H200" t="str">
            <v>CERRADA SORA 13,COL.TEPEACA,ALVARO OBREGON CP 01550</v>
          </cell>
          <cell r="I200" t="str">
            <v>045 64  6125 4136</v>
          </cell>
          <cell r="J200" t="str">
            <v>HISENSE</v>
          </cell>
          <cell r="K200" t="str">
            <v>50K20DW</v>
          </cell>
          <cell r="L200" t="str">
            <v>50J140464H01803</v>
          </cell>
          <cell r="M200" t="str">
            <v>POLIZA</v>
          </cell>
          <cell r="N200">
            <v>0</v>
          </cell>
          <cell r="O200">
            <v>41883</v>
          </cell>
          <cell r="P200">
            <v>42863</v>
          </cell>
          <cell r="Q200">
            <v>201057</v>
          </cell>
          <cell r="R200" t="str">
            <v>10/05/2017 05 : 21  ARANTXA.MON : TCF1
10/05/2017 05 : 20  ARANTXA.MON : Se autoriza NP5; numero de serie y ticket correcto
09/05/2017 07 : 13 201057 : P1A: SE SOLICITA PANEL,#T173331,OC-1010480</v>
          </cell>
          <cell r="S200" t="str">
            <v xml:space="preserve"> EQUIPO EN CSA</v>
          </cell>
          <cell r="T200" t="str">
            <v xml:space="preserve"> MARIBEL SASTRE HERNANDEZ         </v>
          </cell>
          <cell r="U200">
            <v>42878</v>
          </cell>
          <cell r="V200" t="str">
            <v>CENTRO</v>
          </cell>
          <cell r="X200" t="str">
            <v>TALLER</v>
          </cell>
          <cell r="Y200">
            <v>42858</v>
          </cell>
          <cell r="AD200" t="str">
            <v>TEPEACA / ALVARO OBREGON</v>
          </cell>
          <cell r="AE200" t="str">
            <v>DF</v>
          </cell>
          <cell r="AF200" t="str">
            <v>MX</v>
          </cell>
          <cell r="AG200" t="str">
            <v>10417552</v>
          </cell>
          <cell r="AH200" t="str">
            <v>VICTOR MANUEL TORRES MEJIA</v>
          </cell>
          <cell r="AI200" t="str">
            <v>13 CERRADA SORA</v>
          </cell>
          <cell r="AJ200" t="str">
            <v>0456461433788</v>
          </cell>
          <cell r="AK200" t="str">
            <v>0456461433788</v>
          </cell>
          <cell r="AL200" t="str">
            <v>01550</v>
          </cell>
          <cell r="AM200" t="str">
            <v>10/05/2017 05 : 21 ARANTXA.MON : TCF110/05/2017 05 : 20 ARANTXA.MON : Se autoriza NP5; numero de serie yticket correcto09/05/2017 07 : 13 201057 : P1A: SE SOLICITA PANEL,#T173331,OC-1010480,08/05/201705/05/2017 05 : 12 201057 : V1: SE LLAMO A CTE 04/05/2017 SE AGENDAVISITA PARA VIERNES 05/05/201704/05/2017 06 : 32 RAUL.CALDER : ODSWTPRD% ENTRE AV DEL ROSAL Y PAJUIL</v>
          </cell>
          <cell r="AN200" t="str">
            <v>1TE50B8NUSCB</v>
          </cell>
          <cell r="AO200">
            <v>0</v>
          </cell>
          <cell r="AS200" t="str">
            <v>3TE50G165140G165140M010</v>
          </cell>
          <cell r="AT200">
            <v>0</v>
          </cell>
          <cell r="AU200" t="str">
            <v>50H7GB</v>
          </cell>
          <cell r="AV200" t="str">
            <v>3TE50G165140</v>
          </cell>
          <cell r="AW200" t="str">
            <v>G165140</v>
          </cell>
          <cell r="AX200" t="str">
            <v>M010</v>
          </cell>
          <cell r="AY200">
            <v>74012824</v>
          </cell>
          <cell r="AZ200">
            <v>51013739</v>
          </cell>
          <cell r="BA200">
            <v>80152376</v>
          </cell>
        </row>
        <row r="201">
          <cell r="D201">
            <v>60308394</v>
          </cell>
          <cell r="E201" t="str">
            <v xml:space="preserve">     A  </v>
          </cell>
          <cell r="F201" t="str">
            <v>TV</v>
          </cell>
          <cell r="G201" t="str">
            <v>FERNANDO ROJANO GARCÍA</v>
          </cell>
          <cell r="H201" t="str">
            <v>10 NORTE N. 2420 COLONIA SAN GERMAN CHOLULA, PUEBLA C.P 72770</v>
          </cell>
          <cell r="I201">
            <v>0</v>
          </cell>
          <cell r="J201" t="str">
            <v>HISENSE</v>
          </cell>
          <cell r="K201" t="str">
            <v>55H7B</v>
          </cell>
          <cell r="L201" t="str">
            <v>55G1618P7MH0327</v>
          </cell>
          <cell r="M201" t="str">
            <v>TICKET</v>
          </cell>
          <cell r="N201">
            <v>14705</v>
          </cell>
          <cell r="O201">
            <v>42707</v>
          </cell>
          <cell r="P201">
            <v>42748</v>
          </cell>
          <cell r="Q201">
            <v>201032</v>
          </cell>
          <cell r="R201" t="str">
            <v>19/01/2017 06 : 58  ERNESTO.HERN : NP5
18/01/2017 04 : 31 201032 : P1A: T203716 PANEL LED OC-1006266</v>
          </cell>
          <cell r="S201" t="str">
            <v>SE SOLICITA QUE PRIMERO SE ENVÍE EL EQUI</v>
          </cell>
          <cell r="T201" t="str">
            <v xml:space="preserve"> ERIK ORTEGA MÉNDEZ               </v>
          </cell>
          <cell r="U201">
            <v>42878</v>
          </cell>
          <cell r="V201" t="str">
            <v>CENTRO</v>
          </cell>
          <cell r="X201" t="str">
            <v>TALLER</v>
          </cell>
          <cell r="Y201">
            <v>42744</v>
          </cell>
          <cell r="AD201" t="str">
            <v>Cholula /San german</v>
          </cell>
          <cell r="AE201" t="str">
            <v>PUE</v>
          </cell>
          <cell r="AF201" t="str">
            <v>MX</v>
          </cell>
          <cell r="AG201" t="str">
            <v>10407618</v>
          </cell>
          <cell r="AH201" t="str">
            <v>FERNANDO ROJANO GARCIA</v>
          </cell>
          <cell r="AI201" t="str">
            <v>2420 10 NORTE</v>
          </cell>
          <cell r="AJ201" t="str">
            <v>2225984603</v>
          </cell>
          <cell r="AK201" t="str">
            <v>2223061903</v>
          </cell>
          <cell r="AL201" t="str">
            <v>72770</v>
          </cell>
          <cell r="AM201" t="str">
            <v>16/05/2017 05 : 24 ANA.ROSA : CSCse le pide apoyo al área de CF y a coordinadores de zona para el envióde formato de CF y poder realizar el proceso correspondiente e envió delequipo de cte.04/02/2017 02 : 50 MARCO.DIAZ : DULCE M TCF2***MODELO 50CU6000***SERIE50g162681h02489***ENVIADO A Pantalla 55"***F. EMBARQUE 25.01.2017**CARSSA02/02/2017 02 : 20 MARCO.DIAZ : TCF174 7401050027/01/2017 22 : 49 MARCO.DIAZ : TCF1PU CLIENTE19/01/2017 06 : 58 ERNESTO.HERN : TCF119/01/2017 06 : 58 ERNESTO.HERN : NP518/01/2017 04 : 31 201032 : P1A: T203716 PANEL LED OC-1006266EQUIPO EN DOMICILIO DE CLIENTE13/01/2017 07 : 57 201032 : V1: 13/01/2017 11:00-17:00 VISITA CONFIRMADAA CLIENTE10/01/2017 00 : 01 ADRIANA.SAN : MARIELA.CHA : ODSWTPFACHADA REJA CAFÉHAY UN DEPORTIVO ALFA CHOLULA ENFRENTE</v>
          </cell>
          <cell r="AN201" t="str">
            <v>3TE55G1523B1</v>
          </cell>
          <cell r="AO201">
            <v>0</v>
          </cell>
          <cell r="AS201" t="str">
            <v>3TE55G164499G164499M010</v>
          </cell>
          <cell r="AT201">
            <v>0</v>
          </cell>
          <cell r="AU201" t="str">
            <v>55H7B</v>
          </cell>
          <cell r="AV201" t="str">
            <v>3TE55G164499</v>
          </cell>
          <cell r="AW201" t="str">
            <v>G164499</v>
          </cell>
          <cell r="AX201" t="str">
            <v>M010</v>
          </cell>
          <cell r="AY201">
            <v>74012826</v>
          </cell>
          <cell r="AZ201">
            <v>51013741</v>
          </cell>
          <cell r="BA201">
            <v>80152378</v>
          </cell>
        </row>
        <row r="202">
          <cell r="D202">
            <v>60317340</v>
          </cell>
          <cell r="E202" t="str">
            <v xml:space="preserve">     A  </v>
          </cell>
          <cell r="F202" t="str">
            <v>TV</v>
          </cell>
          <cell r="G202" t="str">
            <v>SANDRA FLORES</v>
          </cell>
          <cell r="H202" t="str">
            <v>PROL. 3 SUR MZ-1 LT-14 COLONIA BALCONES DEL SUR C.P 72499, PUEBLA, PUE.</v>
          </cell>
          <cell r="I202" t="str">
            <v>2223922624-2225103155</v>
          </cell>
          <cell r="J202" t="str">
            <v>HISENSE</v>
          </cell>
          <cell r="K202" t="str">
            <v>50K20DW</v>
          </cell>
          <cell r="L202" t="str">
            <v>50G143292H02863</v>
          </cell>
          <cell r="M202" t="str">
            <v>000154364</v>
          </cell>
          <cell r="N202">
            <v>12423.84</v>
          </cell>
          <cell r="O202">
            <v>42067</v>
          </cell>
          <cell r="P202">
            <v>42860</v>
          </cell>
          <cell r="Q202">
            <v>201032</v>
          </cell>
          <cell r="R202" t="str">
            <v>17/05/2017 06 : 24  ARANTXA.MON : Se autoriza NP5; INFORMACION CORRECTA
16/05/2017 06 : 25 201032 : P1A: T173331 PANEL LED OC-1010818</v>
          </cell>
          <cell r="S202" t="str">
            <v xml:space="preserve"> SE SOLICITA CAJA PARA RETORNO DE EQUIPO</v>
          </cell>
          <cell r="T202" t="str">
            <v xml:space="preserve"> ERIK ORTEGA MÉNDEZ               </v>
          </cell>
          <cell r="U202">
            <v>42878</v>
          </cell>
          <cell r="V202" t="str">
            <v>CENTRO</v>
          </cell>
          <cell r="X202" t="str">
            <v>TALLER</v>
          </cell>
          <cell r="Y202">
            <v>42853</v>
          </cell>
          <cell r="AD202" t="str">
            <v>Puebla/Balcones de sur</v>
          </cell>
          <cell r="AE202" t="str">
            <v>PUE</v>
          </cell>
          <cell r="AF202" t="str">
            <v>MX</v>
          </cell>
          <cell r="AG202" t="str">
            <v>10416874</v>
          </cell>
          <cell r="AH202" t="str">
            <v>SANDRA FLORES</v>
          </cell>
          <cell r="AI202" t="str">
            <v>Prol 3 sur mz 1 lt 14</v>
          </cell>
          <cell r="AJ202" t="str">
            <v>2225103155</v>
          </cell>
          <cell r="AK202" t="str">
            <v>2225103155</v>
          </cell>
          <cell r="AL202" t="str">
            <v>72499</v>
          </cell>
          <cell r="AM202" t="str">
            <v>17/05/2017 06 : 25 ARANTXA.MON : TCF117/05/2017 06 : 24 ARANTXA.MON : Se autoriza NP5; INFORMACION CORRECTA16/05/2017 06 : 25 201032 : P1A: T173331 PANEL LED OC-101081803/05/2017 06 : 08 201032 : V1P: 03/05/2017 10:00-18:00 VISITACONFIRMADA A CLIENTE26/04/2017 00 : 19 SEMIRAMIS.M : ODSWTPRD/TELMEXENTRE CALLES DE JOSE NERI Y PABLO NERUDA</v>
          </cell>
          <cell r="AN202" t="str">
            <v>1TE50B8NUSCB</v>
          </cell>
          <cell r="AO202">
            <v>0</v>
          </cell>
          <cell r="AS202" t="str">
            <v>3TE50G165140G165140M010</v>
          </cell>
          <cell r="AT202">
            <v>0</v>
          </cell>
          <cell r="AU202" t="str">
            <v>50H7GB</v>
          </cell>
          <cell r="AV202" t="str">
            <v>3TE50G165140</v>
          </cell>
          <cell r="AW202" t="str">
            <v>G165140</v>
          </cell>
          <cell r="AX202" t="str">
            <v>M010</v>
          </cell>
          <cell r="AY202">
            <v>74012827</v>
          </cell>
          <cell r="AZ202">
            <v>51013742</v>
          </cell>
          <cell r="BA202">
            <v>80152379</v>
          </cell>
        </row>
        <row r="203">
          <cell r="D203">
            <v>60317815</v>
          </cell>
          <cell r="E203" t="str">
            <v xml:space="preserve">     A  </v>
          </cell>
          <cell r="F203" t="str">
            <v>TV</v>
          </cell>
          <cell r="G203" t="str">
            <v>JOEL DIAZ MUÑOZ</v>
          </cell>
          <cell r="H203" t="str">
            <v>DIAGONAL BENITO JUAREZ N. 5426 COLONIA CUAUHTEMOC C.P 72230</v>
          </cell>
          <cell r="I203" t="str">
            <v>222 2200684</v>
          </cell>
          <cell r="J203" t="str">
            <v>HISENSE</v>
          </cell>
          <cell r="K203" t="str">
            <v>50K20DW</v>
          </cell>
          <cell r="L203" t="str">
            <v>50G144288H00066</v>
          </cell>
          <cell r="M203" t="str">
            <v>N/A</v>
          </cell>
          <cell r="N203" t="str">
            <v>N/A</v>
          </cell>
          <cell r="O203">
            <v>42447</v>
          </cell>
          <cell r="P203">
            <v>42864</v>
          </cell>
          <cell r="Q203">
            <v>201032</v>
          </cell>
          <cell r="R203" t="str">
            <v>13/05/2017 10 : 25  ARANTXA.MON : Se autoriza NP5; numero de serie yticket correcto
12/05/2017 03 : 57 201032 : P1A: T173331 PANLE LED OC-1010671</v>
          </cell>
          <cell r="S203" t="str">
            <v xml:space="preserve"> SE SOLICITA CAJA PARA RETORNO DE EQUIPO</v>
          </cell>
          <cell r="T203" t="str">
            <v xml:space="preserve"> ERIK ORTEGA MÉNDEZ               </v>
          </cell>
          <cell r="U203">
            <v>42878</v>
          </cell>
          <cell r="V203" t="str">
            <v>CENTRO</v>
          </cell>
          <cell r="X203" t="str">
            <v>TALLER</v>
          </cell>
          <cell r="Y203">
            <v>42860</v>
          </cell>
          <cell r="AD203" t="str">
            <v>Puebla/Cuauhtemoc</v>
          </cell>
          <cell r="AE203" t="str">
            <v>PUE</v>
          </cell>
          <cell r="AF203" t="str">
            <v>MX</v>
          </cell>
          <cell r="AG203" t="str">
            <v>10417681</v>
          </cell>
          <cell r="AH203" t="str">
            <v>JOEL DIAZ MUÑOZ</v>
          </cell>
          <cell r="AI203" t="str">
            <v>5426 Diagonal Benito Juarez</v>
          </cell>
          <cell r="AJ203" t="str">
            <v>2222200684</v>
          </cell>
          <cell r="AK203">
            <v>0</v>
          </cell>
          <cell r="AL203" t="str">
            <v>72230</v>
          </cell>
          <cell r="AM203" t="str">
            <v>13/05/2017 10 : 25 ARANTXA.MON : TCF113/05/2017 10 : 25 ARANTXA.MON : Se autoriza NP5; numero de serie yticket correcto12/05/2017 03 : 57 201032 : P1A: T173331 PANLE LED OC-101067106/05/2017 02 : 18 GABRIELA.B : ODSWTPElaborado por */RG06/05/2017 00 : 10 GABRIELA.B : RD % 62 PONIENTE Y 60 PONIENTE</v>
          </cell>
          <cell r="AN203" t="str">
            <v>1TE50B8NUSCB</v>
          </cell>
          <cell r="AO203">
            <v>0</v>
          </cell>
          <cell r="AS203" t="str">
            <v>3TE50G165140G165140M010</v>
          </cell>
          <cell r="AT203">
            <v>0</v>
          </cell>
          <cell r="AU203" t="str">
            <v>50H7GB</v>
          </cell>
          <cell r="AV203" t="str">
            <v>3TE50G165140</v>
          </cell>
          <cell r="AW203" t="str">
            <v>G165140</v>
          </cell>
          <cell r="AX203" t="str">
            <v>M010</v>
          </cell>
          <cell r="AY203">
            <v>74012829</v>
          </cell>
          <cell r="AZ203">
            <v>51013744</v>
          </cell>
          <cell r="BA203">
            <v>80152382</v>
          </cell>
        </row>
        <row r="204">
          <cell r="D204">
            <v>60317168</v>
          </cell>
          <cell r="E204" t="str">
            <v xml:space="preserve">     A  </v>
          </cell>
          <cell r="F204" t="str">
            <v>TV</v>
          </cell>
          <cell r="G204" t="str">
            <v>MARIA DEL ROSARIO PÉREZ</v>
          </cell>
          <cell r="H204" t="str">
            <v>CALLE PUEBLA N. 35 COLONIA METEPEC, ATLIXCO, PUE. C.P 74360</v>
          </cell>
          <cell r="I204" t="str">
            <v>244 4440184</v>
          </cell>
          <cell r="J204" t="str">
            <v>HISENSE</v>
          </cell>
          <cell r="K204" t="str">
            <v>50H7GB</v>
          </cell>
          <cell r="L204" t="str">
            <v>50G161943MH5054</v>
          </cell>
          <cell r="M204" t="str">
            <v>000090579</v>
          </cell>
          <cell r="N204">
            <v>9999</v>
          </cell>
          <cell r="O204">
            <v>42702</v>
          </cell>
          <cell r="P204">
            <v>42866</v>
          </cell>
          <cell r="Q204">
            <v>201032</v>
          </cell>
          <cell r="R204" t="str">
            <v>17/05/2017 06 : 23  ARANTXA.MON : Se autoriza NP5; INFORMACION CORRECTA
16/05/2017 05 : 47 201032 : P1A: T194644 PCB MAIN OC-1010817</v>
          </cell>
          <cell r="S204" t="str">
            <v xml:space="preserve"> SE SOLICITA CAJA PARA RETORNO DE EQUIPO</v>
          </cell>
          <cell r="T204" t="str">
            <v xml:space="preserve"> ERIK ORTEGA MÉNDEZ               </v>
          </cell>
          <cell r="U204">
            <v>42878</v>
          </cell>
          <cell r="V204" t="str">
            <v>CENTRO</v>
          </cell>
          <cell r="X204" t="str">
            <v>TALLER</v>
          </cell>
          <cell r="Y204">
            <v>42852</v>
          </cell>
          <cell r="AD204" t="str">
            <v>Atlixco / Metepec</v>
          </cell>
          <cell r="AE204" t="str">
            <v>PUE</v>
          </cell>
          <cell r="AF204" t="str">
            <v>MX</v>
          </cell>
          <cell r="AG204" t="str">
            <v>10415741</v>
          </cell>
          <cell r="AH204" t="str">
            <v>MARIA DEL ROSARIO PEREZ</v>
          </cell>
          <cell r="AI204" t="str">
            <v>35 Puebla</v>
          </cell>
          <cell r="AJ204" t="str">
            <v>2444440184</v>
          </cell>
          <cell r="AK204">
            <v>0</v>
          </cell>
          <cell r="AL204" t="str">
            <v>74360</v>
          </cell>
          <cell r="AM204" t="str">
            <v>17/05/2017 06 : 23 ARANTXA.MON : TCF117/05/2017 06 : 23 ARANTXA.MON : Se autoriza NP5; INFORMACION CORRECTA16/05/2017 05 : 47 201032 : P1A: T194644 PCB MAIN OC-101081711/05/2017 02 : 19 201032 : V1P: 11/05/2017 11:00-17:00 VISITACONFIRMADA A HIJA DE CLIENTE08/04/2017 06 : 13 MARIELA.CHA : ODSWTP5 DE FEBRERO Y EX VIAFACHADA MELÓN DE 3 PISOS PORTÓN NEGROESQUINA HAY UNA ESCUELA PRIMARIA</v>
          </cell>
          <cell r="AN204" t="str">
            <v>3TE50G1523B0</v>
          </cell>
          <cell r="AO204">
            <v>0</v>
          </cell>
          <cell r="AS204" t="str">
            <v>3TE50G165140G165140M010</v>
          </cell>
          <cell r="AT204">
            <v>0</v>
          </cell>
          <cell r="AU204" t="str">
            <v>50H7GB</v>
          </cell>
          <cell r="AV204" t="str">
            <v>3TE50G165140</v>
          </cell>
          <cell r="AW204" t="str">
            <v>G165140</v>
          </cell>
          <cell r="AX204" t="str">
            <v>M010</v>
          </cell>
          <cell r="AY204">
            <v>74012830</v>
          </cell>
          <cell r="AZ204">
            <v>51013745</v>
          </cell>
          <cell r="BA204">
            <v>80152383</v>
          </cell>
        </row>
        <row r="205">
          <cell r="D205">
            <v>60310594</v>
          </cell>
          <cell r="E205" t="str">
            <v>A</v>
          </cell>
          <cell r="F205" t="str">
            <v>TV</v>
          </cell>
          <cell r="G205" t="str">
            <v>Francisco Apolinar / La Marina</v>
          </cell>
          <cell r="H205" t="str">
            <v xml:space="preserve"> 
Av. j Merced Cabrera Villa de Alvarez /La Comarca</v>
          </cell>
          <cell r="I205" t="str">
            <v>(312)3122918</v>
          </cell>
          <cell r="J205" t="str">
            <v>HISENSE</v>
          </cell>
          <cell r="K205" t="str">
            <v>43H7C</v>
          </cell>
          <cell r="L205" t="str">
            <v>43G160913H00054</v>
          </cell>
          <cell r="M205" t="str">
            <v>CARTA EQ DE PISO</v>
          </cell>
          <cell r="N205" t="str">
            <v>EQ DE PISO</v>
          </cell>
          <cell r="O205">
            <v>42765</v>
          </cell>
          <cell r="P205">
            <v>42770</v>
          </cell>
          <cell r="Q205">
            <v>201518</v>
          </cell>
          <cell r="R205" t="str">
            <v>PCB MAIN 198397 EN OC-10006965</v>
          </cell>
          <cell r="S205" t="str">
            <v>Cliente aún en espera de cambio físico.</v>
          </cell>
          <cell r="T205" t="str">
            <v xml:space="preserve"> Antonio Hernández Cedeño         </v>
          </cell>
          <cell r="U205">
            <v>42874</v>
          </cell>
          <cell r="V205" t="str">
            <v>SUR</v>
          </cell>
          <cell r="Y205">
            <v>42767</v>
          </cell>
          <cell r="AD205" t="str">
            <v>Villa de Alvare /La Comarca</v>
          </cell>
          <cell r="AE205" t="str">
            <v>COL</v>
          </cell>
          <cell r="AF205" t="str">
            <v>MX</v>
          </cell>
          <cell r="AG205" t="str">
            <v>10411222</v>
          </cell>
          <cell r="AH205" t="str">
            <v>FRANCISCO APOLINAR CARRILLO</v>
          </cell>
          <cell r="AI205" t="str">
            <v>1200 Av. j Merced Cabrera</v>
          </cell>
          <cell r="AJ205" t="str">
            <v>(312)3122918</v>
          </cell>
          <cell r="AK205">
            <v>0</v>
          </cell>
          <cell r="AL205" t="str">
            <v>28989</v>
          </cell>
          <cell r="AM205" t="str">
            <v>22/02/2017 04 : 22 Ricardo Espinosa : TCF2***MODELO 40h5b2***SERIE40G1632F4H04332***FECHA DE EMBARQUE 20 DE FEBRERO*** ENVIADO A 201518***CARSSA BRENDA MED10/02/2017 01 : 39 MARCO.DIAZ : TCF174 7401072610/02/2017 01 : 38 MARCO.DIAZ : TCF1PU CSA10/02/2017 01 : 37 MARCO.DIAZ : TCF1DR08/02/2017 06 : 05 ERNESTO.HERN : TCF108/02/2017 06 : 05 ERNESTO.HERN : NP504/02/2017 08 : 07 201518 : PENDIENTE POR PCB MAIN PEDIDO OC-1000696502/02/2017 12 : 18 201518 : PENDIENTE DE RECIBIR02/02/2017 05 : 50 FABIOLA.BON : V1P01/02/2017 23 : 01 MARIELA.CHA : ODSWTP FRANCISCO.APOLINAR@LAMARINA.COM.MX</v>
          </cell>
          <cell r="AN205" t="str">
            <v>3TE43G154905</v>
          </cell>
          <cell r="AO205">
            <v>0</v>
          </cell>
          <cell r="AS205" t="str">
            <v>3TE43G1618P0MG1618P0MM010</v>
          </cell>
          <cell r="AT205">
            <v>0</v>
          </cell>
          <cell r="AU205" t="str">
            <v>43H7C</v>
          </cell>
          <cell r="AV205" t="str">
            <v>3TE43G1618P0M</v>
          </cell>
          <cell r="AW205" t="str">
            <v>G1618P0M</v>
          </cell>
          <cell r="AX205" t="str">
            <v>M010</v>
          </cell>
          <cell r="AY205">
            <v>74012839</v>
          </cell>
          <cell r="AZ205">
            <v>51013754</v>
          </cell>
          <cell r="BA205">
            <v>80152398</v>
          </cell>
        </row>
        <row r="206">
          <cell r="D206">
            <v>60316418</v>
          </cell>
          <cell r="E206" t="str">
            <v>A</v>
          </cell>
          <cell r="F206" t="str">
            <v>TV</v>
          </cell>
          <cell r="G206" t="str">
            <v xml:space="preserve">RODOLFO RAFAEL CRUZ </v>
          </cell>
          <cell r="H206" t="str">
            <v xml:space="preserve">GILDARDO AVILES NO. 42 ALTOS COL. RAFAEL LUCIO </v>
          </cell>
          <cell r="I206">
            <v>2288408643</v>
          </cell>
          <cell r="J206" t="str">
            <v xml:space="preserve">HISENSE </v>
          </cell>
          <cell r="K206" t="str">
            <v>55H6B</v>
          </cell>
          <cell r="L206" t="str">
            <v>55G154014H01487</v>
          </cell>
          <cell r="M206" t="str">
            <v>TICKET 537262</v>
          </cell>
          <cell r="N206" t="str">
            <v>8,818,09</v>
          </cell>
          <cell r="O206">
            <v>42406</v>
          </cell>
          <cell r="P206" t="str">
            <v>04/20/2017</v>
          </cell>
          <cell r="Q206">
            <v>201068</v>
          </cell>
          <cell r="R206" t="str">
            <v xml:space="preserve">SOLICITUD DE PANEL T191083 OC-1009972, FALTA DE REFACCION </v>
          </cell>
          <cell r="S206" t="str">
            <v/>
          </cell>
          <cell r="T206" t="str">
            <v xml:space="preserve"> KAREN BAUTISTA             Fecha </v>
          </cell>
          <cell r="U206">
            <v>42878</v>
          </cell>
          <cell r="V206" t="str">
            <v>SUR</v>
          </cell>
          <cell r="Y206">
            <v>42845</v>
          </cell>
          <cell r="AD206" t="str">
            <v>xalapa/rafael lucio</v>
          </cell>
          <cell r="AE206" t="str">
            <v>VER</v>
          </cell>
          <cell r="AF206" t="str">
            <v>MX</v>
          </cell>
          <cell r="AG206" t="str">
            <v>10416355</v>
          </cell>
          <cell r="AH206" t="str">
            <v>RODOLFO RAFAEL CRUZ DIAZ</v>
          </cell>
          <cell r="AI206" t="str">
            <v>gildardo aviles 42 altos</v>
          </cell>
          <cell r="AJ206" t="str">
            <v>2291192459</v>
          </cell>
          <cell r="AK206" t="str">
            <v>2291192459</v>
          </cell>
          <cell r="AL206" t="str">
            <v>91110</v>
          </cell>
          <cell r="AM206" t="str">
            <v>27/04/2017 08 : 16 ARANTXA.MON : TCF127/04/2017 08 : 15 ARANTXA.MON : Se autoriza NP5; ticket de Cotscocorrecto26/04/2017 03 : 25 201068 : SE REALIZO SOLICITUD DE REFACCION PANEL(191083) OC-100997220/04/2017 22 : 55 ANA.LAURA : RD.- %LAZARO CARDENAS Y MANUEL M.CONTRERAS / SE LE PIDE A CTE CUENTE CON DOCS PARA QUE LE BRINDEN SERVICIO</v>
          </cell>
          <cell r="AN206" t="str">
            <v>3TE55A151010</v>
          </cell>
          <cell r="AO206">
            <v>0</v>
          </cell>
          <cell r="AS206" t="str">
            <v>3TE55G154014MG154014MM010</v>
          </cell>
          <cell r="AT206">
            <v>0</v>
          </cell>
          <cell r="AU206" t="str">
            <v>55H6B</v>
          </cell>
          <cell r="AV206" t="str">
            <v>3TE55G154014M</v>
          </cell>
          <cell r="AW206" t="str">
            <v>G154014M</v>
          </cell>
          <cell r="AX206" t="str">
            <v>M010</v>
          </cell>
          <cell r="AY206">
            <v>74012842</v>
          </cell>
          <cell r="AZ206">
            <v>51013757</v>
          </cell>
          <cell r="BA206">
            <v>80152401</v>
          </cell>
        </row>
        <row r="207">
          <cell r="D207">
            <v>60318215</v>
          </cell>
          <cell r="E207" t="str">
            <v>A</v>
          </cell>
          <cell r="F207" t="str">
            <v>TV</v>
          </cell>
          <cell r="G207" t="str">
            <v>JOVANA GUTIERREZ CERVANTES</v>
          </cell>
          <cell r="H207" t="str">
            <v>THOMAS ALBA EDISON # 3, COL. AVIACION SALINA CRUZ</v>
          </cell>
          <cell r="I207" t="str">
            <v>9711275931 &amp; 9711585919</v>
          </cell>
          <cell r="J207" t="str">
            <v>HISENSE</v>
          </cell>
          <cell r="K207" t="str">
            <v>40K20DW</v>
          </cell>
          <cell r="L207" t="str">
            <v>40G145155H00096</v>
          </cell>
          <cell r="M207" t="str">
            <v>Poliza sellada</v>
          </cell>
          <cell r="N207" t="str">
            <v>0.00 DAN POLIZA SELLADA</v>
          </cell>
          <cell r="O207">
            <v>42168</v>
          </cell>
          <cell r="P207">
            <v>42871</v>
          </cell>
          <cell r="Q207">
            <v>201022</v>
          </cell>
          <cell r="R207" t="str">
            <v>P;1 DAÑADA MAIN: # T179489 PEDIDO OC-1010816</v>
          </cell>
          <cell r="S207" t="str">
            <v>EQUIPO EN TALLER, FORANEO SE RECOLECTO S</v>
          </cell>
          <cell r="T207" t="str">
            <v xml:space="preserve">  MAURICIO ILESCAS OLIVERA        </v>
          </cell>
          <cell r="U207">
            <v>42878</v>
          </cell>
          <cell r="V207" t="str">
            <v>SUR</v>
          </cell>
          <cell r="Y207">
            <v>42865</v>
          </cell>
          <cell r="AD207" t="str">
            <v>Salina Cruz / aviacion</v>
          </cell>
          <cell r="AE207" t="str">
            <v>OAX</v>
          </cell>
          <cell r="AF207" t="str">
            <v>MX</v>
          </cell>
          <cell r="AG207" t="str">
            <v>10416852</v>
          </cell>
          <cell r="AH207" t="str">
            <v>GUTIERREZ CERVANTES JOVANA</v>
          </cell>
          <cell r="AI207" t="str">
            <v>3 THOMAS ALBA EDISSON</v>
          </cell>
          <cell r="AJ207" t="str">
            <v>9711585919</v>
          </cell>
          <cell r="AK207" t="str">
            <v>9711275931</v>
          </cell>
          <cell r="AL207" t="str">
            <v>70610</v>
          </cell>
          <cell r="AM207" t="str">
            <v>17/05/2017 06 : 22 ARANTXA.MON : TCF117/05/2017 06 : 22 ARANTXA.MON : Se autoriza NP5; INFORMACION CORRECTA16/05/2017 05 : 55 201022 : P1; PCB MAIN # T179489, PEDIDO OC-101081612/05/2017 23 : 13 BRENDA.MORA : KMA:434$868.0012/05/2017 22 : 56 FABIOLA.BON : SEG: SE SOLICITA AUT DE KM BRENDA MORA12/05/2017 07 : 24 201022 : SKMA 434 KM OAXACA-SALINA CRUZ * 2 = $868.0011/05/2017 03 : 24 BRENDA.MORA : ODSWTPDONDE ESTABA LA PLATA DE GASFALLA ES "NO DETECTA LOS CANALES".</v>
          </cell>
          <cell r="AN207" t="str">
            <v>3TE40A144716</v>
          </cell>
          <cell r="AO207">
            <v>0</v>
          </cell>
          <cell r="AS207" t="str">
            <v>GTE40G151184CRMM012</v>
          </cell>
          <cell r="AT207">
            <v>0</v>
          </cell>
          <cell r="AU207" t="str">
            <v>40K20DW</v>
          </cell>
          <cell r="AV207" t="str">
            <v>GTE40G151184</v>
          </cell>
          <cell r="AW207" t="str">
            <v>CRM</v>
          </cell>
          <cell r="AX207" t="str">
            <v>M012</v>
          </cell>
          <cell r="AY207">
            <v>74012843</v>
          </cell>
          <cell r="AZ207">
            <v>51013758</v>
          </cell>
          <cell r="BA207">
            <v>80152402</v>
          </cell>
        </row>
        <row r="208">
          <cell r="D208">
            <v>60303746</v>
          </cell>
          <cell r="F208" t="str">
            <v>TV</v>
          </cell>
          <cell r="K208" t="str">
            <v>50K20DW</v>
          </cell>
          <cell r="L208" t="str">
            <v>50G143291H19930</v>
          </cell>
          <cell r="Q208">
            <v>201611</v>
          </cell>
          <cell r="AN208" t="str">
            <v>1TE50B8NUSCB</v>
          </cell>
          <cell r="AO208">
            <v>0</v>
          </cell>
          <cell r="AS208" t="str">
            <v>3TE50G162681G162681M010</v>
          </cell>
          <cell r="AT208">
            <v>0</v>
          </cell>
          <cell r="AU208" t="str">
            <v>50CU6000</v>
          </cell>
          <cell r="AV208" t="str">
            <v>3TE50G162681</v>
          </cell>
          <cell r="AW208" t="str">
            <v>G162681</v>
          </cell>
          <cell r="AX208" t="str">
            <v>M010</v>
          </cell>
          <cell r="AY208">
            <v>74012854</v>
          </cell>
          <cell r="AZ208">
            <v>51013776</v>
          </cell>
          <cell r="BA208">
            <v>80152934</v>
          </cell>
        </row>
        <row r="209">
          <cell r="D209">
            <v>60311485</v>
          </cell>
          <cell r="E209" t="str">
            <v>A</v>
          </cell>
          <cell r="F209" t="str">
            <v>TV</v>
          </cell>
          <cell r="G209" t="str">
            <v>MIGUEL ANGEL RAMIREZ GARCIA</v>
          </cell>
          <cell r="H209" t="str">
            <v>TENORIOS 91 INT 17-D HACIENDA COAPA; TLALPAN CP 14300</v>
          </cell>
          <cell r="I209" t="str">
            <v>26520951 - 5554308683</v>
          </cell>
          <cell r="J209" t="str">
            <v>HISENSE</v>
          </cell>
          <cell r="K209" t="str">
            <v>43H7C</v>
          </cell>
          <cell r="L209" t="str">
            <v>43G160588H00430</v>
          </cell>
          <cell r="M209" t="str">
            <v>020360301862</v>
          </cell>
          <cell r="N209">
            <v>8999</v>
          </cell>
          <cell r="O209">
            <v>42593</v>
          </cell>
          <cell r="P209">
            <v>42786</v>
          </cell>
          <cell r="Q209">
            <v>201767</v>
          </cell>
          <cell r="R209" t="str">
            <v>23/02/2017 00 : 31  ERNESTO.HERN : NP5 / P1A: 198397 MAIN    20-02-2017    OC-1007690</v>
          </cell>
          <cell r="S209" t="str">
            <v>EQUIPO DAÑADO EN DOMICILIO DE CLIENTE</v>
          </cell>
          <cell r="T209" t="str">
            <v xml:space="preserve">ABRAHAM LAZCANO                </v>
          </cell>
          <cell r="U209" t="str">
            <v>2017-04-10</v>
          </cell>
          <cell r="V209" t="str">
            <v>Centro</v>
          </cell>
          <cell r="W209" t="str">
            <v>COMPLETADO</v>
          </cell>
          <cell r="Y209">
            <v>42779</v>
          </cell>
          <cell r="Z209">
            <v>193</v>
          </cell>
          <cell r="AA209" t="str">
            <v>M010</v>
          </cell>
          <cell r="AB209" t="str">
            <v>T198397/Tarjeta Principal Madre - MAIN BOARD</v>
          </cell>
          <cell r="AC209" t="str">
            <v>OC-1007690</v>
          </cell>
          <cell r="AD209" t="str">
            <v>tlalpan/hacienda coapa</v>
          </cell>
          <cell r="AE209" t="str">
            <v>DF</v>
          </cell>
          <cell r="AF209" t="str">
            <v>MX</v>
          </cell>
          <cell r="AG209" t="str">
            <v>10411439</v>
          </cell>
          <cell r="AH209" t="str">
            <v>MIGUEL ANGEL RAMIREZ GARCIA</v>
          </cell>
          <cell r="AI209" t="str">
            <v>91 tenorios int 17 D</v>
          </cell>
          <cell r="AJ209" t="str">
            <v>26520951</v>
          </cell>
          <cell r="AK209" t="str">
            <v>5554308683</v>
          </cell>
          <cell r="AL209" t="str">
            <v>14300</v>
          </cell>
          <cell r="AM209" t="str">
            <v>19/04/2017 06 : 17 Ricardo Espinosa : TCF174 74011402 BRENDA MED14/04/2017 02 : 05 MARCO.DIAZ :13/04/2017 00 : 09 GEARARDO.PA : CFA04/04/2017 23 : 20 ANA.ROSA : CSCse le indica a cte. que por cuestiones internas (auditoria) no hanembarcado a un los equipos, esta muy molesto y pide solución y diaexacto de entrega llamara nuevamente.01/04/2017 08 : 15 MARCO.DIAZ : TCF1 TCF1PU CLIENTEINF. JOSUE,DMC18/03/2017 06 : 53 MARCO.DIAZ : TCF174 7401135917/03/2017 07 : 20 JUANANTONIO : CSCse le indican tiempos al CTE28/02/2017 23 : 53 ANA.ROSA : CSCse le indica a cte. de la autorización de CF y del tiempo de repuesta deesta área (25diashabiles)23/02/2017 00 : 31 ERNESTO.HERN : TCF123/02/2017 00 : 31 ERNESTO.HERN : NP523/02/2017 00 : 14 MARTINEZ.G : CSCSE LE BRINDA INFO A CTE SOBRE ESTATUS DE SU ODS, CTE OK!21/02/2017 08 : 18 201767 : P1A: 198397 MAIN 20-02-2017 OC-100769015/02/2017 06 : 53 MA.ISABEL : SEG: DGR15/02/2017 01 : 51 201767 : **ORDEN ASIGNADA FUERA DE HORARIOESTABLECIDO**V1:17/02/2017:HORARIO ABIERTO DE 10 AM A 18 HRS_H23218_T3414/02/2017 09 : 55 SEMIRAMIS.M : ODSWTPENTRE LAS CALLES BRUJAS Y SIENAEL EQUIPO SE APAGA SOLO</v>
          </cell>
          <cell r="AN209" t="str">
            <v>3TE43G154905</v>
          </cell>
          <cell r="AO209" t="str">
            <v>Smart</v>
          </cell>
          <cell r="AP209" t="str">
            <v>Hisense</v>
          </cell>
          <cell r="AQ209" t="str">
            <v>Opera</v>
          </cell>
          <cell r="AR209" t="str">
            <v>UHD 3840 X 2160</v>
          </cell>
          <cell r="AS209" t="e">
            <v>#N/A</v>
          </cell>
          <cell r="AT209" t="e">
            <v>#N/A</v>
          </cell>
          <cell r="AV209" t="str">
            <v>3TE43G162860</v>
          </cell>
          <cell r="AW209" t="e">
            <v>#N/A</v>
          </cell>
          <cell r="AY209">
            <v>74011402</v>
          </cell>
          <cell r="AZ209">
            <v>51012335</v>
          </cell>
          <cell r="BA209">
            <v>80138060</v>
          </cell>
        </row>
        <row r="210">
          <cell r="D210">
            <v>60311191</v>
          </cell>
          <cell r="E210" t="str">
            <v>A</v>
          </cell>
          <cell r="F210" t="str">
            <v>TV</v>
          </cell>
          <cell r="G210" t="str">
            <v>HECTOR MARCEL GODOY HERNANDEZ</v>
          </cell>
          <cell r="H210" t="str">
            <v>HDA REAL DE TULTEPEC 58A, FRACC. HDA REAL DE TULTEPEC</v>
          </cell>
          <cell r="I210" t="str">
            <v>2622-0262</v>
          </cell>
          <cell r="J210" t="str">
            <v>HISENSE</v>
          </cell>
          <cell r="K210" t="str">
            <v>55H6SG</v>
          </cell>
          <cell r="L210" t="str">
            <v>55J135006H06456</v>
          </cell>
          <cell r="M210" t="str">
            <v>TICKET</v>
          </cell>
          <cell r="N210">
            <v>12440.76</v>
          </cell>
          <cell r="O210">
            <v>42021</v>
          </cell>
          <cell r="P210">
            <v>42782</v>
          </cell>
          <cell r="Q210">
            <v>201010</v>
          </cell>
          <cell r="R210" t="str">
            <v>PENDIENTE POR MAIN Y T-CON</v>
          </cell>
          <cell r="S210" t="str">
            <v>SE RECOGE EQUIPO CON CABLE AC, MANUAL,CO</v>
          </cell>
          <cell r="T210" t="str">
            <v xml:space="preserve">  VIRGINIA ANGUIANO               </v>
          </cell>
          <cell r="U210" t="str">
            <v>2017-02-21</v>
          </cell>
          <cell r="V210" t="str">
            <v>Centro</v>
          </cell>
          <cell r="W210" t="str">
            <v>COMPLETADO</v>
          </cell>
          <cell r="Y210">
            <v>42775</v>
          </cell>
          <cell r="Z210">
            <v>761</v>
          </cell>
          <cell r="AA210" t="str">
            <v>M012</v>
          </cell>
          <cell r="AB210" t="str">
            <v>T1133202/Tarjeta T Con - T CON BOARD</v>
          </cell>
          <cell r="AC210" t="str">
            <v>OC-1007544</v>
          </cell>
          <cell r="AD210" t="str">
            <v>tultepec/fracc hda</v>
          </cell>
          <cell r="AE210" t="str">
            <v>MEX</v>
          </cell>
          <cell r="AF210" t="str">
            <v>MX</v>
          </cell>
          <cell r="AG210" t="str">
            <v>10411505</v>
          </cell>
          <cell r="AH210" t="str">
            <v>HECTOR MARCEL GODOY HERNANDEZ</v>
          </cell>
          <cell r="AI210" t="str">
            <v>58A hda real de tultepec</v>
          </cell>
          <cell r="AJ210" t="str">
            <v>26220262</v>
          </cell>
          <cell r="AK210" t="str">
            <v>5536551436</v>
          </cell>
          <cell r="AL210" t="str">
            <v>54987</v>
          </cell>
          <cell r="AM210" t="str">
            <v>19/04/2017 06 : 26 RODRIGUEZ ERICK : TCF174 7401158413/04/2017 01 : 35 Ricardo Espinosa : TCF1 BRENDA MED12/04/2017 22 : 21 GEARARDO.PA : CFA05/04/2017 01 : 14 SEMIRAMIS.M : CSCCte se comunica para saber el proceso en que se encuentra su equipo sele menciona sobre el cf se le pide que permita concluir con el procesoque cursa Hisense para su envio14/03/2017 05 : 26 MARCO.DIAZ : TCF1PU CSA21/02/2017 06 : 08 ERNESTO.HERN : TCF121/02/2017 06 : 08 ERNESTO.HERN : NP519/02/2017 12 : 58 MA.ISABEL : SEG: SE ENVIA CORREO A REFACC PARA SABERCUANDO SE SURTE19/02/2017 12 : 58 MA.ISABEL : SEG: DGR17/02/2017 07 : 31 201010 : P1: T172250 / PCB MAIN / OC1007543 16-02T1133202 / TCON / OC1007544 16-0210/02/2017 08 : 59 201010 : V1: 13/02/201708/02/2017 05 : 19 JUANANTONIO : MODOR 55H65GENTRE CTO PTE U CTO OTEZIIANYIICAG@GMAIL.COM</v>
          </cell>
          <cell r="AN210" t="str">
            <v>3TE55J135173</v>
          </cell>
          <cell r="AO210">
            <v>0</v>
          </cell>
          <cell r="AP210" t="e">
            <v>#N/A</v>
          </cell>
          <cell r="AQ210" t="e">
            <v>#N/A</v>
          </cell>
          <cell r="AR210" t="e">
            <v>#N/A</v>
          </cell>
          <cell r="AS210" t="e">
            <v>#N/A</v>
          </cell>
          <cell r="AT210" t="e">
            <v>#N/A</v>
          </cell>
          <cell r="AV210" t="str">
            <v>GTE055J135168</v>
          </cell>
          <cell r="AW210" t="e">
            <v>#N/A</v>
          </cell>
          <cell r="AY210">
            <v>74011584</v>
          </cell>
          <cell r="AZ210">
            <v>51012520</v>
          </cell>
          <cell r="BA210">
            <v>80138164</v>
          </cell>
        </row>
        <row r="211">
          <cell r="D211">
            <v>60311398</v>
          </cell>
          <cell r="E211" t="str">
            <v>A</v>
          </cell>
          <cell r="F211" t="str">
            <v>TV</v>
          </cell>
          <cell r="G211" t="str">
            <v>AMAIRANI DEL ANGEL</v>
          </cell>
          <cell r="H211" t="str">
            <v>CALLE 8 No404, COL. ENRIQUE CARDENAS, TAMPICO, TAMAULIPAS</v>
          </cell>
          <cell r="I211">
            <v>8331930663</v>
          </cell>
          <cell r="J211" t="str">
            <v>HISENSE</v>
          </cell>
          <cell r="K211" t="str">
            <v>32H5B2</v>
          </cell>
          <cell r="L211" t="str">
            <v>32G1633668H0048</v>
          </cell>
          <cell r="M211" t="str">
            <v>BR01M JQQJE RJXIG WRCDR</v>
          </cell>
          <cell r="N211">
            <v>3599.1</v>
          </cell>
          <cell r="O211">
            <v>42694</v>
          </cell>
          <cell r="P211">
            <v>42780</v>
          </cell>
          <cell r="Q211">
            <v>202245</v>
          </cell>
          <cell r="R211" t="str">
            <v xml:space="preserve">18/02/2017 02 : 07  ERNESTO.HERN : NP5
15/02/2017 01 : 26 202245 :  OC-1007402: </v>
          </cell>
          <cell r="S211" t="str">
            <v/>
          </cell>
          <cell r="T211" t="str">
            <v xml:space="preserve">Alfredo Pineda                </v>
          </cell>
          <cell r="U211" t="str">
            <v>2017-02-24</v>
          </cell>
          <cell r="V211" t="str">
            <v>Norte</v>
          </cell>
          <cell r="W211" t="str">
            <v>COMPLETADO</v>
          </cell>
          <cell r="X211" t="str">
            <v>TALLER</v>
          </cell>
          <cell r="Y211">
            <v>42779</v>
          </cell>
          <cell r="Z211">
            <v>86</v>
          </cell>
          <cell r="AA211" t="str">
            <v>M010</v>
          </cell>
          <cell r="AB211" t="str">
            <v>T207448/Tarjeta Principal Madre - MAIN BOARD</v>
          </cell>
          <cell r="AC211" t="str">
            <v>OC-1007402</v>
          </cell>
          <cell r="AD211" t="str">
            <v>Tampico/Enrique cardenas gonzalez</v>
          </cell>
          <cell r="AE211" t="str">
            <v>TMS</v>
          </cell>
          <cell r="AF211" t="str">
            <v>MX</v>
          </cell>
          <cell r="AG211" t="str">
            <v>10411512</v>
          </cell>
          <cell r="AH211" t="str">
            <v>AMAIRANI DEL ANGEL</v>
          </cell>
          <cell r="AI211" t="str">
            <v>calle 8 numero 404</v>
          </cell>
          <cell r="AJ211" t="str">
            <v>8332119955</v>
          </cell>
          <cell r="AK211">
            <v>0</v>
          </cell>
          <cell r="AL211" t="str">
            <v>89309</v>
          </cell>
          <cell r="AM211" t="str">
            <v>18/04/2017 06 : 37 ADOLFO.FER : CFA29/03/2017 02 : 49 GABRIELA.CA : Me comunique con Sr. Moctezumanuevamente no había recibido correo , me indica que se comunicara concliente para que pase por su equipo25/03/2017 06 : 53 MARIA.EUGENI : SEG: Soporte tramite de devoluciónpor demora de solución CF. Se suben evidencias.25/03/2017 04 : 39 GABRIELA.CA : Se envió correo a tienda con el foliode devolución, solicitando el apoyo, el Sr. Carlos Moctezuma indica quesin problema nos apoya haciendo el cambio a cliente25/03/2017 04 : 31 GABRIELA.CA : 7705164725/03/2017 04 : 24 GABRIELA.CA : TCFCN DEV22/02/2017 07 : 37 MARCO.DIAZ : TCF1PU CSA18/02/2017 02 : 08 ERNESTO.HERN : TCF118/02/2017 02 : 07 ERNESTO.HERN : NP518/02/2017 01 : 49 202245 : EQUIPO SIGUE EN TALLER, LA CLIENTE NO HAVENIDO, NOSOTROS SEGUIMOS CON EL PROCESO DE REPARACION DEL MISMO.17/02/2017 07 : 49 202245 : LA SEÑORA LLAMO PARA INDICAR QUE, SU ESPOSOLA HABIA REGAÑADO, QUE QUIERE PASAR POR EL EQUIPO, PORQUEPRESENTARA UNA QUEJA EN PROFECO, PORQUE ESTA ES LA SEGUNDA OCASION DEQUE SU EQUIPO FALLA -- - -15/02/2017 03 : 54 MARIA.EUGENI : SEG: DGR15/02/2017 01 : 26 202245 : EQUIPO EN TALLER - PEDIDO DE COMPRAOC-1007402: PROCESO COMPLETADO SATISFACTORIAMENTE - DIAGNOSTICO - EQUIPO LLEGA APAGADO, SE SOLICITA MAINBOARD -14/02/2017 10 : 00 202245 : V1: 13/02/2017 9:00 A 13:00HRS09/02/2017 02 : 43 RUBI.G : se cancela consulting se genero por erroren lugar de ods, suly enviara folio de ods nuevo para anexarlo aconsulting cancelado rgf//08/02/2017 22 : 26 DULCE.M : DCEG08/02/2017 05 : 38 DULCE.M : ENTRE CALLES LA C Y LA DODSWTP</v>
          </cell>
          <cell r="AN211" t="str">
            <v>3TE32G155369</v>
          </cell>
          <cell r="AO211" t="str">
            <v>Smart</v>
          </cell>
          <cell r="AP211" t="str">
            <v>Hisense</v>
          </cell>
          <cell r="AQ211" t="str">
            <v>Opera</v>
          </cell>
          <cell r="AR211" t="str">
            <v>HD 1366 X 768</v>
          </cell>
          <cell r="AS211" t="str">
            <v>3TE32G163827G163827M010</v>
          </cell>
          <cell r="AT211">
            <v>3</v>
          </cell>
          <cell r="AU211" t="str">
            <v>32H5B2</v>
          </cell>
          <cell r="AV211" t="str">
            <v>3TE32G163827</v>
          </cell>
          <cell r="AW211" t="str">
            <v>G163827</v>
          </cell>
          <cell r="AX211" t="str">
            <v>M010</v>
          </cell>
          <cell r="AY211">
            <v>74011609</v>
          </cell>
          <cell r="AZ211">
            <v>51012545</v>
          </cell>
          <cell r="BA211">
            <v>80140482</v>
          </cell>
        </row>
        <row r="212">
          <cell r="D212">
            <v>60303456</v>
          </cell>
          <cell r="E212" t="str">
            <v xml:space="preserve">A  </v>
          </cell>
          <cell r="F212" t="str">
            <v>CELULAR</v>
          </cell>
          <cell r="G212" t="str">
            <v>PabloRivasVelazco</v>
          </cell>
          <cell r="H212" t="str">
            <v>callenorte6No.12,Bocadelrio/CasasTamsa,VER,CP.94295</v>
          </cell>
          <cell r="I212" t="str">
            <v>2299210037/2292233040</v>
          </cell>
          <cell r="J212" t="str">
            <v>HISENSE</v>
          </cell>
          <cell r="K212" t="str">
            <v>C20</v>
          </cell>
          <cell r="L212" t="str">
            <v>1MH75A91MX1000H51Z50054</v>
          </cell>
          <cell r="M212" t="str">
            <v>JRD/000164120</v>
          </cell>
          <cell r="N212">
            <v>5998.5</v>
          </cell>
          <cell r="O212">
            <v>42661</v>
          </cell>
          <cell r="P212">
            <v>42690</v>
          </cell>
          <cell r="Q212">
            <v>201709</v>
          </cell>
          <cell r="R212" t="str">
            <v xml:space="preserve">CFPORFALTADEREFACCION,PCBLOGIC,OC1003836
</v>
          </cell>
          <cell r="S212" t="str">
            <v>EQUIPOMALTRATADO</v>
          </cell>
          <cell r="T212" t="str">
            <v>JuanFranciscoAlvizar</v>
          </cell>
          <cell r="U212" t="str">
            <v>2017-04-20</v>
          </cell>
          <cell r="V212" t="str">
            <v>CELULARES</v>
          </cell>
          <cell r="W212" t="str">
            <v>COMPLETADO</v>
          </cell>
          <cell r="X212" t="str">
            <v>TALLER</v>
          </cell>
          <cell r="Y212">
            <v>42690</v>
          </cell>
          <cell r="Z212">
            <v>29</v>
          </cell>
          <cell r="AA212" t="str">
            <v>M010</v>
          </cell>
          <cell r="AD212" t="str">
            <v>boca del rio/casas tamsa</v>
          </cell>
          <cell r="AE212" t="str">
            <v>VER</v>
          </cell>
          <cell r="AF212" t="str">
            <v>MX</v>
          </cell>
          <cell r="AG212" t="str">
            <v>10403798</v>
          </cell>
          <cell r="AH212" t="str">
            <v>PABLO RIVAS VELAZCO</v>
          </cell>
          <cell r="AI212" t="str">
            <v>12 calle norte 6</v>
          </cell>
          <cell r="AJ212" t="str">
            <v>2292233040</v>
          </cell>
          <cell r="AK212" t="str">
            <v>2292233040</v>
          </cell>
          <cell r="AL212" t="str">
            <v>94295</v>
          </cell>
          <cell r="AM212" t="str">
            <v>29/12/2016 00 : 50 ADRIANA.SAN : CSCSe comunica cliente solicitando información de entrega se intentacontactar al Area de CF sin éxito, se pasa orden a quejas para seguimiento26/12/2016 23 : 17 RAUL.CALDER : CSCSe genera queja 54073947 CFNE22/12/2016 00 : 37 ANA.ROSA : CSCse le indica a cte. que aun stamos en espera de la entrega del equipo,en espera de que le contacten para entrega del equipo.13/12/2016 05 : 05 MARTINEZ.G : CSCse le solicita a cte llamar prox semana para verif si ya tenemos info decf30/11/2016 22 : 58 MARCO.DIAZ : TCF130/11/2016 22 : 58 MARCO.DIAZ : TCF174 7400888225/11/2016 23 : 14 ADRIANA.SAN : CSCSe le indica proceso de CF de 15 a 20 días hábiles24/11/2016 02 : 36 ERNESTO.HERN : NP520/11/2016 01 : 52 201709 : OB. 1003836PENDIENTE POR PARTE, PCB LOGIC18/11/2016 23 : 30 201709 : EL EQUIPO SE ENCUENTRA EN SERVICIO17/11/2016 02 : 51 MARIADOLO : (WTS SE ANEXAN DOCUMENTOS DE COMPRA ENSISTEMA)12/11/2016 06 : 46 MARIADOLO : CE1:674637892511/11/2016 06 : 53 ANA.LAURA : DCEG09/11/2016 07 : 04 ANA.LAURA : ODSWTPTELMEX AV. CENTRAL Y AV. NORTESANDYRIO_@HOTMAIL.COM</v>
          </cell>
          <cell r="AN212" t="str">
            <v>1MH75AL1MX1Z30</v>
          </cell>
          <cell r="AO212">
            <v>0</v>
          </cell>
          <cell r="AP212" t="e">
            <v>#N/A</v>
          </cell>
          <cell r="AQ212" t="e">
            <v>#N/A</v>
          </cell>
          <cell r="AR212" t="e">
            <v>#N/A</v>
          </cell>
          <cell r="AS212" t="str">
            <v/>
          </cell>
          <cell r="AT212" t="e">
            <v>#N/A</v>
          </cell>
          <cell r="AY212">
            <v>74012246</v>
          </cell>
          <cell r="AZ212">
            <v>51013175</v>
          </cell>
          <cell r="BA212">
            <v>80141873</v>
          </cell>
        </row>
        <row r="213">
          <cell r="D213">
            <v>60304379</v>
          </cell>
          <cell r="E213" t="str">
            <v xml:space="preserve">A  </v>
          </cell>
          <cell r="F213" t="str">
            <v>CELULAR</v>
          </cell>
          <cell r="G213" t="str">
            <v>GerardoLopezGuzman</v>
          </cell>
          <cell r="H213" t="str">
            <v>1cdadeguarumoNo.137Avillahermosa/18mzo,TAB,CP86140</v>
          </cell>
          <cell r="I213">
            <v>9932137187</v>
          </cell>
          <cell r="J213" t="str">
            <v>HISENSE</v>
          </cell>
          <cell r="K213" t="str">
            <v>C20</v>
          </cell>
          <cell r="L213" t="str">
            <v>1MH75A91MX10D0H2AH20591</v>
          </cell>
          <cell r="M213" t="str">
            <v>PSE/000146755</v>
          </cell>
          <cell r="N213">
            <v>5998.52</v>
          </cell>
          <cell r="O213">
            <v>42599</v>
          </cell>
          <cell r="P213">
            <v>42698</v>
          </cell>
          <cell r="Q213">
            <v>201709</v>
          </cell>
          <cell r="R213" t="str">
            <v xml:space="preserve">CFPORFALTADEREFACCIONPCBLOGIC,OC1004055
</v>
          </cell>
          <cell r="S213" t="str">
            <v>EQUIPOMALTRATADO</v>
          </cell>
          <cell r="T213" t="str">
            <v>JuanFranciscoAlvizar</v>
          </cell>
          <cell r="U213" t="str">
            <v>2017-04-22</v>
          </cell>
          <cell r="V213" t="str">
            <v>CELULARES</v>
          </cell>
          <cell r="W213" t="str">
            <v>COMPLETADO</v>
          </cell>
          <cell r="X213" t="str">
            <v>TALLER</v>
          </cell>
          <cell r="Y213">
            <v>42698</v>
          </cell>
          <cell r="Z213">
            <v>99</v>
          </cell>
          <cell r="AA213" t="str">
            <v>M010</v>
          </cell>
          <cell r="AD213" t="str">
            <v>villa hermosa/18 mzo</v>
          </cell>
          <cell r="AE213" t="str">
            <v>TAB</v>
          </cell>
          <cell r="AF213" t="str">
            <v>MX</v>
          </cell>
          <cell r="AG213" t="str">
            <v>10402844</v>
          </cell>
          <cell r="AH213" t="str">
            <v>GERARDO LOPEZ GUZMAN</v>
          </cell>
          <cell r="AI213" t="str">
            <v>137 A 1 cda de guarumo</v>
          </cell>
          <cell r="AJ213" t="str">
            <v>506564</v>
          </cell>
          <cell r="AK213" t="str">
            <v>9932137187</v>
          </cell>
          <cell r="AL213" t="str">
            <v>86140</v>
          </cell>
          <cell r="AM213" t="str">
            <v>23/12/2016 23 : 47 MARCO.DIAZ : TCF174 74009237 SULIKEY VILLEDA21/12/2016 01 : 33 MARIELA.CHA : CSCSe le menciona que son 20 días hábiles para la entrega del cambio07/12/2016 02 : 35 FABIOLA.BON : TCF106/12/2016 04 : 48 GABRIELA.B : CSCse le explica a cte proceso de 20 hab aprox, a partir de la fecha30-nov-201630/11/2016 02 : 58 ERNESTO.HERN : NP529/11/2016 00 : 00 201709 : OB. 1004055EQUIPO PENDIENTE POR PARTE ( PCB LOGIC )26/11/2016 01 : 01 201709 : SE ANEXAN DOCUMENTOS, EQUIPO PASA A SERVICIO25/11/2016 05 : 43 MARIADOLO : (WTS SE ANEXAN DOCUMENTOS DE COMPRA ENSISTEMA)16/11/2016 06 : 27 MARIADOLO : CE1:294157603515/11/2016 03 : 53 JUANANTONIO : MODOR C20DCEGENTRE TAMPICO Y CDA DE GUARUMOTGERARDO137A@GMAIL.COM</v>
          </cell>
          <cell r="AN213" t="str">
            <v>1MH75AL1MX1Z30</v>
          </cell>
          <cell r="AO213">
            <v>0</v>
          </cell>
          <cell r="AP213" t="e">
            <v>#N/A</v>
          </cell>
          <cell r="AQ213" t="e">
            <v>#N/A</v>
          </cell>
          <cell r="AR213" t="e">
            <v>#N/A</v>
          </cell>
          <cell r="AS213" t="str">
            <v/>
          </cell>
          <cell r="AT213" t="e">
            <v>#N/A</v>
          </cell>
          <cell r="AY213">
            <v>74012247</v>
          </cell>
          <cell r="AZ213">
            <v>51013176</v>
          </cell>
          <cell r="BA213">
            <v>80141896</v>
          </cell>
        </row>
        <row r="214">
          <cell r="D214">
            <v>60313217</v>
          </cell>
          <cell r="E214" t="str">
            <v xml:space="preserve">A  </v>
          </cell>
          <cell r="F214" t="str">
            <v>CELULAR</v>
          </cell>
          <cell r="G214" t="str">
            <v>Maria Elena Zuñiga Villa</v>
          </cell>
          <cell r="H214" t="str">
            <v>Emperador 117 Aguascalientes/Parras CP 20157</v>
          </cell>
          <cell r="I214">
            <v>4499720209</v>
          </cell>
          <cell r="J214" t="str">
            <v>HISENSE</v>
          </cell>
          <cell r="K214" t="str">
            <v>U688</v>
          </cell>
          <cell r="L214" t="str">
            <v>1MW75959MX1W00JBQH203AA</v>
          </cell>
          <cell r="M214" t="str">
            <v>VID/000172227</v>
          </cell>
          <cell r="N214">
            <v>3479</v>
          </cell>
          <cell r="O214">
            <v>42480</v>
          </cell>
          <cell r="P214">
            <v>42769</v>
          </cell>
          <cell r="Q214">
            <v>201709</v>
          </cell>
          <cell r="R214" t="str">
            <v>CF POR FALTA DE REFACCION LCD T10101369 . OC- 1008466</v>
          </cell>
          <cell r="S214" t="str">
            <v xml:space="preserve">EQUIPO RAYADO CON PORTA SIM </v>
          </cell>
          <cell r="T214" t="str">
            <v xml:space="preserve">JUAN FRANCISCO ALVIZAR            </v>
          </cell>
          <cell r="U214" t="str">
            <v>2017-04-20</v>
          </cell>
          <cell r="V214" t="str">
            <v>CELULARES</v>
          </cell>
          <cell r="W214" t="str">
            <v>COMPLETADO</v>
          </cell>
          <cell r="X214" t="str">
            <v>TALLER</v>
          </cell>
          <cell r="Y214">
            <v>42796</v>
          </cell>
          <cell r="Z214">
            <v>289</v>
          </cell>
          <cell r="AA214" t="str">
            <v>M010</v>
          </cell>
          <cell r="AD214" t="str">
            <v>Aguascalientes/Parras</v>
          </cell>
          <cell r="AE214" t="str">
            <v>AGS</v>
          </cell>
          <cell r="AF214" t="str">
            <v>MX</v>
          </cell>
          <cell r="AG214" t="str">
            <v>10412731</v>
          </cell>
          <cell r="AH214" t="str">
            <v>MARIA ELENA ZUÑIGA VILLA</v>
          </cell>
          <cell r="AI214" t="str">
            <v>117 Emperador</v>
          </cell>
          <cell r="AJ214" t="str">
            <v>4499720209</v>
          </cell>
          <cell r="AK214" t="str">
            <v>4491901889</v>
          </cell>
          <cell r="AL214" t="str">
            <v>20157</v>
          </cell>
          <cell r="AM214" t="str">
            <v>20/04/2017 00 : 15 BRENDA.MORA : CSCSe le hace mención que el envió se estará dando aprox. en 10 días.20/04/2017 00 : 10 BRENDA.MORA : CSCSe le hace mención de la autorización del cf y el tiempo de entrega de20 días hábiles. TCF1PU-CSA16/03/2017 05 : 41 JORGE.VAZ : TCF116/03/2017 05 : 40 JORGE.VAZ : NP514/03/2017 02 : 43 BRENDA.MORA : CSCComenta el área de refacciones que se procesara un cf y en breve seaplicara en sistema, se le hace mención de la autorización del cf y eltiempo de entrega de 20 días hábiles. TCF1PU-CSA11/03/2017 08 : 01 201709 : P1. T10101369 . 1008466EQUIPO PENDIENTE POR PARTE ( LCD )08/03/2017 08 : 02 GERARDO.GRA : CSC se indica equipo en proceso dereparación. EMC*04/03/2017 01 : 50 201709 : EL EQUIPO SE ENCUENTRA EN PROCESO DEREPARACION03/03/2017 06 : 42 RUBI.G : SE ANEXAN DOCUMENTOS DE COMPRA EN SISTEMARGF//01/03/2017 01 : 49 RUBI.G : CE1: 5414650301 RGF//28/02/2017 07 : 35 SEMIRAMIS.M : ODSWTPDCEG22/02/2017 07 : 49 SEMIRAMIS.M : ODSWTPRD/TELMEXENTRE MISION Y RIBIERCOLOR FACHADA BEIGE CON PORTON CAFECORREO: SERVICIOAVENIDA@GMAIL.COM</v>
          </cell>
          <cell r="AN214" t="str">
            <v>1MS75CM9MX1H70</v>
          </cell>
          <cell r="AO214">
            <v>0</v>
          </cell>
          <cell r="AP214" t="e">
            <v>#N/A</v>
          </cell>
          <cell r="AQ214" t="e">
            <v>#N/A</v>
          </cell>
          <cell r="AR214" t="e">
            <v>#N/A</v>
          </cell>
          <cell r="AS214" t="str">
            <v/>
          </cell>
          <cell r="AT214" t="e">
            <v>#N/A</v>
          </cell>
          <cell r="AY214">
            <v>74012283</v>
          </cell>
          <cell r="AZ214">
            <v>51013211</v>
          </cell>
          <cell r="BA214">
            <v>80147914</v>
          </cell>
        </row>
        <row r="215">
          <cell r="D215">
            <v>60312197</v>
          </cell>
          <cell r="E215" t="str">
            <v>A</v>
          </cell>
          <cell r="F215" t="str">
            <v>CELULAR</v>
          </cell>
          <cell r="G215" t="str">
            <v>Sergio Zavala</v>
          </cell>
          <cell r="H215" t="str">
            <v>Ignacio Allende No. 20 Temixco/Aeropuerto CP. 62590</v>
          </cell>
          <cell r="I215" t="str">
            <v>777-197-02-51</v>
          </cell>
          <cell r="J215" t="str">
            <v>HISENSE</v>
          </cell>
          <cell r="K215" t="str">
            <v>C20</v>
          </cell>
          <cell r="L215" t="str">
            <v>1MH75A91MX10D0HDYZ501E5</v>
          </cell>
          <cell r="M215">
            <v>27446492</v>
          </cell>
          <cell r="N215">
            <v>5998.5</v>
          </cell>
          <cell r="O215">
            <v>42684</v>
          </cell>
          <cell r="P215">
            <v>42788</v>
          </cell>
          <cell r="Q215">
            <v>201709</v>
          </cell>
          <cell r="R215" t="str">
            <v>15/03/2017 05 : 47  ARANTXA.MON : TCF1
15/03/2017 05 : 47  ARANTXA.MON : NP5</v>
          </cell>
          <cell r="S215" t="str">
            <v>EQUIPO MALTRATDO CON PORTA SIM</v>
          </cell>
          <cell r="T215" t="str">
            <v xml:space="preserve"> Juan Francisco Alvizar           </v>
          </cell>
          <cell r="U215" t="str">
            <v>2017-04-17</v>
          </cell>
          <cell r="V215" t="str">
            <v>CELULARES</v>
          </cell>
          <cell r="W215" t="str">
            <v>COMPLETADO</v>
          </cell>
          <cell r="X215" t="str">
            <v>TALLER</v>
          </cell>
          <cell r="Y215">
            <v>42787</v>
          </cell>
          <cell r="Z215">
            <v>104</v>
          </cell>
          <cell r="AA215" t="str">
            <v>M010</v>
          </cell>
          <cell r="AD215" t="str">
            <v>Temixco/Aeropuerto</v>
          </cell>
          <cell r="AE215" t="str">
            <v>MOR</v>
          </cell>
          <cell r="AF215" t="str">
            <v>MX</v>
          </cell>
          <cell r="AG215" t="str">
            <v>10412211</v>
          </cell>
          <cell r="AH215" t="str">
            <v>SERGIO ZAVALA</v>
          </cell>
          <cell r="AI215" t="str">
            <v>Ignacio Allende No. 20</v>
          </cell>
          <cell r="AJ215" t="str">
            <v>777-197-02-51</v>
          </cell>
          <cell r="AK215">
            <v>0</v>
          </cell>
          <cell r="AL215" t="str">
            <v>62590</v>
          </cell>
          <cell r="AM215" t="str">
            <v>15/03/2017 05 : 47 ARANTXA.MON : TCF115/03/2017 05 : 47 ARANTXA.MON : NP514/03/2017 09 : 03 EVELYN.ZEPE : SEG: EN ESPERA DE CAMBIO DE ESTATUS ACF.09/03/2017 23 : 11 MARTINEZ.G : CSCINDICA YA ESPERO MUCHO TIEMPO Y ACUDIRA A PROFECO, SE LE INDICA NIVELESDE SERVICIO.01/03/2017 05 : 55 201709 : P1. T1019758. 1008010EQUIPO PENDIENTE POR PARTE ( PCB LOGIC )23/02/2017 00 : 08 201709 : EL EQUIPO SE ENCUENTRA EN PROCESO DEREPARACION22/02/2017 06 : 01 RUBI.G : SE ANEXAN DOCUMENTOS DE COMPRA EN SISTEMARGF//21/02/2017 00 : 45 RUBI.G : CE1: 3440259045 RGF//18/02/2017 09 : 23 BRENDA.MORA : DCEGcorreo serferc_ruz@outlook.com16/02/2017 07 : 25 BRENDA.MORA : ODSWTPENTRE PLAN DE IGUALA Y MANGOSA UNA CUADRA HAY UNA ESCUELA</v>
          </cell>
          <cell r="AN215" t="str">
            <v>1MH75AL1MX1Z30</v>
          </cell>
          <cell r="AO215">
            <v>0</v>
          </cell>
          <cell r="AP215" t="e">
            <v>#N/A</v>
          </cell>
          <cell r="AQ215" t="e">
            <v>#N/A</v>
          </cell>
          <cell r="AR215" t="e">
            <v>#N/A</v>
          </cell>
          <cell r="AS215" t="str">
            <v/>
          </cell>
          <cell r="AT215" t="e">
            <v>#N/A</v>
          </cell>
          <cell r="AY215">
            <v>74012275</v>
          </cell>
          <cell r="AZ215">
            <v>51013203</v>
          </cell>
          <cell r="BA215">
            <v>80141941</v>
          </cell>
        </row>
        <row r="216">
          <cell r="D216">
            <v>60308751</v>
          </cell>
          <cell r="E216" t="str">
            <v>B</v>
          </cell>
          <cell r="F216" t="str">
            <v>CELULAR</v>
          </cell>
          <cell r="G216" t="str">
            <v>Jessica  Fabiola Aguirre</v>
          </cell>
          <cell r="H216" t="str">
            <v>islas moluca 61, saltillo/col  oceania Coahuila C.P. 25290</v>
          </cell>
          <cell r="I216">
            <v>8442916091</v>
          </cell>
          <cell r="J216" t="str">
            <v>HISENSE</v>
          </cell>
          <cell r="K216" t="str">
            <v>HS-C20</v>
          </cell>
          <cell r="L216" t="str">
            <v>1MH75A91MX10D0H2AH20586</v>
          </cell>
          <cell r="M216" t="str">
            <v>FACTURA</v>
          </cell>
          <cell r="N216">
            <v>4999</v>
          </cell>
          <cell r="O216">
            <v>42587</v>
          </cell>
          <cell r="P216">
            <v>42746</v>
          </cell>
          <cell r="Q216">
            <v>201709</v>
          </cell>
          <cell r="R216" t="str">
            <v>14/01/2017 02 : 12  SERGIO.FER : TCFT - Irreparabilidad</v>
          </cell>
          <cell r="S216" t="str">
            <v xml:space="preserve">EQUIPO RAYADO, PORTA SIM </v>
          </cell>
          <cell r="T216" t="str">
            <v xml:space="preserve"> RUBI GONZALEZ                    </v>
          </cell>
          <cell r="U216" t="str">
            <v>2017-04-21</v>
          </cell>
          <cell r="V216" t="str">
            <v>CELULARES</v>
          </cell>
          <cell r="W216" t="str">
            <v>COMPLETADO</v>
          </cell>
          <cell r="X216" t="str">
            <v>TALLER</v>
          </cell>
          <cell r="Y216">
            <v>42746</v>
          </cell>
          <cell r="Z216">
            <v>159</v>
          </cell>
          <cell r="AA216" t="str">
            <v>M010</v>
          </cell>
          <cell r="AD216" t="str">
            <v>saltillo/col oceania</v>
          </cell>
          <cell r="AE216" t="str">
            <v>COA</v>
          </cell>
          <cell r="AF216" t="str">
            <v>MX</v>
          </cell>
          <cell r="AG216" t="str">
            <v>10406636</v>
          </cell>
          <cell r="AH216" t="str">
            <v>JESSICA FABIOLA AGUIRRE</v>
          </cell>
          <cell r="AI216" t="str">
            <v>61 islas moluca</v>
          </cell>
          <cell r="AJ216" t="str">
            <v>8442916091</v>
          </cell>
          <cell r="AK216">
            <v>0</v>
          </cell>
          <cell r="AL216" t="str">
            <v>25290</v>
          </cell>
          <cell r="AM216" t="str">
            <v>26/04/2017 07 : 22 RUBI.G : SEG: CFA RGF//11/02/2017 07 : 07 MARCO.DIAZ : TCF174: 74010794 RGF//11/02/2017 02 : 13 Ricardo Espinosa : TCF2***MODELO C1***SERIE1MH75AL1MX1Z30HEQZC002C***F. DE EMBARQUE 01 FEBRERO***DHL***NUMERO DEGUIA 295989860503/02/2017 22 : 23 MARCO.DIAZ : tcf174 7401057521/01/2017 02 : 29 RODRIGUEZ ERICK : SEG: TCF1. EZA.14/01/2017 02 : 12 SERGIO.FER : TCFT - Irreparabilidad13/01/2017 01 : 30 201709 : SE ANEXA REPORTE TECNICO PARA SU VALORACION12/01/2017 03 : 29 201709 : SE ANEXARON LOS DOCUMENTOS, EL EQUIPO PASA ASERVICIO12/01/2017 03 : 21 MARIADOLO : (WTS SE ANEXAN DOCUMENTOS DE COMPRA ENSISTEMA)08/12/2016 08 : 30 MARIADOLO : CE1:672944403507/12/2016 22 : 48 LUIS.D : DCEG07/12/2016 04 : 42 LUIS.D : ODSWTPDIYESSICA19832010@HOTMAIL.COM</v>
          </cell>
          <cell r="AN216" t="str">
            <v>1MH75AL1MX1Z30</v>
          </cell>
          <cell r="AO216">
            <v>0</v>
          </cell>
          <cell r="AP216" t="e">
            <v>#N/A</v>
          </cell>
          <cell r="AQ216" t="e">
            <v>#N/A</v>
          </cell>
          <cell r="AR216" t="e">
            <v>#N/A</v>
          </cell>
          <cell r="AS216" t="e">
            <v>#N/A</v>
          </cell>
          <cell r="AT216" t="e">
            <v>#N/A</v>
          </cell>
          <cell r="AV216" t="str">
            <v>GMS020NJ5004</v>
          </cell>
          <cell r="AW216" t="e">
            <v>#N/A</v>
          </cell>
          <cell r="AY216">
            <v>74012280</v>
          </cell>
          <cell r="AZ216">
            <v>51013208</v>
          </cell>
          <cell r="BA216">
            <v>80141954</v>
          </cell>
        </row>
        <row r="217">
          <cell r="D217">
            <v>60309505</v>
          </cell>
          <cell r="E217" t="str">
            <v xml:space="preserve">A </v>
          </cell>
          <cell r="F217" t="str">
            <v>CELULAR</v>
          </cell>
          <cell r="G217" t="str">
            <v>Esmeralda Berdi Martinez</v>
          </cell>
          <cell r="H217" t="str">
            <v>Rio pilon num 131 Escobedo/Mira sur 1 Nuevo Leon C.P. 66074</v>
          </cell>
          <cell r="I217">
            <v>8443409488</v>
          </cell>
          <cell r="J217" t="str">
            <v>HISENSE</v>
          </cell>
          <cell r="K217" t="str">
            <v>U989AE</v>
          </cell>
          <cell r="L217" t="str">
            <v>1MS75CM9MX1H70H5PB1031B</v>
          </cell>
          <cell r="M217">
            <v>8530859</v>
          </cell>
          <cell r="N217">
            <v>4127.9399999999996</v>
          </cell>
          <cell r="O217">
            <v>42709</v>
          </cell>
          <cell r="P217">
            <v>42754</v>
          </cell>
          <cell r="Q217">
            <v>201709</v>
          </cell>
          <cell r="R217" t="str">
            <v>25/01/2017 23 : 34  ERNESTO.HERN : TCF1
25/01/2017 23 : 33  ERNESTO.HERN : NP5</v>
          </cell>
          <cell r="S217" t="str">
            <v xml:space="preserve">EQUIPO RAYADO, PORTA SIM </v>
          </cell>
          <cell r="T217" t="str">
            <v xml:space="preserve"> RUBI GONZALEZ                    </v>
          </cell>
          <cell r="U217" t="str">
            <v>2017-04-21</v>
          </cell>
          <cell r="V217" t="str">
            <v>CELULARES</v>
          </cell>
          <cell r="W217" t="str">
            <v>COMPLETADO</v>
          </cell>
          <cell r="X217" t="str">
            <v>TALLER</v>
          </cell>
          <cell r="Y217">
            <v>42754</v>
          </cell>
          <cell r="Z217">
            <v>45</v>
          </cell>
          <cell r="AA217" t="str">
            <v>M010</v>
          </cell>
          <cell r="AD217" t="str">
            <v>Escobedo/Mira sur 1</v>
          </cell>
          <cell r="AE217" t="str">
            <v>NL</v>
          </cell>
          <cell r="AF217" t="str">
            <v>MX</v>
          </cell>
          <cell r="AG217" t="str">
            <v>10409319</v>
          </cell>
          <cell r="AH217" t="str">
            <v>EMERALDA BERDI MARTINEZ</v>
          </cell>
          <cell r="AI217" t="str">
            <v>Rio pilon num 131</v>
          </cell>
          <cell r="AJ217" t="str">
            <v>8443409488</v>
          </cell>
          <cell r="AK217">
            <v>0</v>
          </cell>
          <cell r="AL217" t="str">
            <v>66074</v>
          </cell>
          <cell r="AM217" t="str">
            <v>26/04/2017 07 : 23 RUBI.G : SEG: CFA RGF//07/03/2017 02 : 29 MARCO.DIAZ : TCF2***MODELO U989***SERIE1MS75CM9MX1H70H5PD1010B***ENVIADO A CTE FINAL***F. DE ENVIO 22.FEB.2017***DHL***NUMERO DE GUIA 223338624521/02/2017 07 : 26 ANA.LAURA : CSCconfirma Ismael q ya recibieron eq nuevo el dia de mañana se embarcara,cte enterado y en espera, llamara para proporcionarle la guía de envio11/02/2017 06 : 57 MARCO.DIAZ : TCF174: 74010790 RGF//10/02/2017 00 : 53 Ricardo Espinosa : TCF2***MODELO U988***SERIE1MS75BW9MX1010JBLH204CA***F. DE EMBARQUE 07 FEBRERO***ENVIADO A 201709***CARSSA25/01/2017 23 : 34 ERNESTO.HERN : TCF125/01/2017 23 : 33 ERNESTO.HERN : NP525/01/2017 08 : 05 RODRIGUEZ ERICK : SEG: SE SOLICITA REFACCION PORCORREO T1047617. EZA.21/01/2017 00 : 05 201709 : SE ANEXARON LOS DOCUMENTOS, EL EQUIPO PASA ASERVICIO20/01/2017 06 : 29 RUBI.G : SE ANEXAN DOC DE COMPRA EN SISTEMA RGF//17/01/2017 05 : 41 RUBI.G : CE1: 6853176934 RGF//14/01/2017 03 : 00 ANA.ROSA : DCEG10/01/2017 05 : 22 ANA.ROSA : everdinmartinez@gmail.com10/01/2017 04 : 59 ANA.ROSA : ODSWTPRDAV LATON Y CIRCUITO RIO MOCTEZUMA</v>
          </cell>
          <cell r="AN217" t="str">
            <v>1MS75CM9MX1H70</v>
          </cell>
          <cell r="AO217">
            <v>0</v>
          </cell>
          <cell r="AP217" t="e">
            <v>#N/A</v>
          </cell>
          <cell r="AQ217" t="e">
            <v>#N/A</v>
          </cell>
          <cell r="AR217" t="e">
            <v>#N/A</v>
          </cell>
          <cell r="AS217" t="str">
            <v/>
          </cell>
          <cell r="AT217" t="e">
            <v>#N/A</v>
          </cell>
          <cell r="AY217">
            <v>74012333</v>
          </cell>
          <cell r="AZ217">
            <v>51013255</v>
          </cell>
          <cell r="BA217">
            <v>80147937</v>
          </cell>
        </row>
        <row r="218">
          <cell r="D218">
            <v>60313355</v>
          </cell>
          <cell r="E218" t="str">
            <v>A</v>
          </cell>
          <cell r="F218" t="str">
            <v>AC</v>
          </cell>
          <cell r="G218" t="str">
            <v>GUILLERMO CHABLE MENA</v>
          </cell>
          <cell r="H218" t="str">
            <v>C. 15-C # 556 X 52                              FRACC. ASIM II                                 MERIDA, YUCATAN</v>
          </cell>
          <cell r="I218">
            <v>9992075942</v>
          </cell>
          <cell r="J218" t="str">
            <v>HISENSE</v>
          </cell>
          <cell r="K218" t="str">
            <v>AS-12CR1FVDTD-IDU</v>
          </cell>
          <cell r="L218" t="str">
            <v>1KK012 0SLN0P 0JEK6J3 4465</v>
          </cell>
          <cell r="M218" t="str">
            <v>EA 12028</v>
          </cell>
          <cell r="N218">
            <v>3999</v>
          </cell>
          <cell r="O218">
            <v>42511</v>
          </cell>
          <cell r="P218">
            <v>42802</v>
          </cell>
          <cell r="Q218">
            <v>201470</v>
          </cell>
          <cell r="R218" t="str">
            <v>FALTA DE REFACCIONES K1466014/TURBINA OC-1008409   CF:16/03/2017 02 : 23  JORGE.VAZ : NP5</v>
          </cell>
          <cell r="S218" t="str">
            <v>QUIPO INSTALADO EN DOM DE CLIENTE</v>
          </cell>
          <cell r="T218" t="str">
            <v xml:space="preserve">       Martha I. López Martín     </v>
          </cell>
          <cell r="U218" t="str">
            <v>2017-05-03</v>
          </cell>
          <cell r="V218" t="str">
            <v>SUR</v>
          </cell>
          <cell r="W218" t="str">
            <v>COMPLETADO</v>
          </cell>
          <cell r="X218" t="str">
            <v>TALLER</v>
          </cell>
          <cell r="Y218">
            <v>42800</v>
          </cell>
          <cell r="Z218">
            <v>289</v>
          </cell>
          <cell r="AD218" t="str">
            <v>Uman/ Fracc Acim 2</v>
          </cell>
          <cell r="AE218" t="str">
            <v>YUC</v>
          </cell>
          <cell r="AF218" t="str">
            <v>MX</v>
          </cell>
          <cell r="AG218" t="str">
            <v>10413417</v>
          </cell>
          <cell r="AH218" t="str">
            <v>GUILLERMO CHABLE MENA</v>
          </cell>
          <cell r="AI218" t="str">
            <v>556 c 15 c</v>
          </cell>
          <cell r="AJ218" t="str">
            <v>9992239989</v>
          </cell>
          <cell r="AK218" t="str">
            <v>9992239989</v>
          </cell>
          <cell r="AL218" t="str">
            <v>97390</v>
          </cell>
          <cell r="AM218" t="str">
            <v>30/03/2017 07 : 53 MARCO.DIAZ : TCF1PU CLIENTE CONFIRMA BERENICE MOA.JESSICA O30/03/2017 07 : 52 MARCO.DIAZ : TCF1. JESSICA O16/03/2017 02 : 23 JORGE.VAZ : TCF116/03/2017 02 : 23 JORGE.VAZ : NP510/03/2017 08 : 12 201470 : P1A: K1466014/TURBINA OC-1008409 SE SOLICITAEL DIA 09/03/2017 P090317L20P109/03/2017 00 : 51 201470 : V1: TECNICO EN RUTA. CLIENTE ENTERADO.08/03/2017 06 : 47 201470 : V1: AGENDADA 08/03/2016 EN HORARIO ABIERTO.CLIENTE ENTERADO01/03/2017 04 : 56 SEMIRAMIS.M : ODSWTPC52</v>
          </cell>
          <cell r="AN218" t="str">
            <v>GKK012NK5016</v>
          </cell>
          <cell r="AO218">
            <v>0</v>
          </cell>
          <cell r="AP218" t="e">
            <v>#N/A</v>
          </cell>
          <cell r="AQ218" t="e">
            <v>#N/A</v>
          </cell>
          <cell r="AR218" t="e">
            <v>#N/A</v>
          </cell>
          <cell r="AS218" t="str">
            <v>GKK012NJF158KH5DZM010</v>
          </cell>
          <cell r="AT218">
            <v>2</v>
          </cell>
          <cell r="AU218" t="str">
            <v>AS-12CR5FVETD-IDU</v>
          </cell>
          <cell r="AV218" t="str">
            <v>GKK012NJF158</v>
          </cell>
          <cell r="AW218" t="str">
            <v>KH5DZ</v>
          </cell>
          <cell r="AX218" t="str">
            <v>M010</v>
          </cell>
          <cell r="AY218">
            <v>74012753</v>
          </cell>
          <cell r="AZ218">
            <v>51013671</v>
          </cell>
          <cell r="BA218">
            <v>80151670</v>
          </cell>
        </row>
        <row r="219">
          <cell r="D219">
            <v>60309198</v>
          </cell>
          <cell r="E219" t="str">
            <v xml:space="preserve">A  </v>
          </cell>
          <cell r="F219" t="str">
            <v>TV</v>
          </cell>
          <cell r="G219" t="str">
            <v>ISRAEL  VARGAS MORIN</v>
          </cell>
          <cell r="H219" t="str">
            <v>22 DE FEBRERO NICOLAS ROMERO</v>
          </cell>
          <cell r="I219">
            <v>5510962742</v>
          </cell>
          <cell r="J219" t="str">
            <v>HISENSE</v>
          </cell>
          <cell r="K219" t="str">
            <v>50K20DW</v>
          </cell>
          <cell r="L219" t="str">
            <v>50G143291H00583</v>
          </cell>
          <cell r="M219" t="str">
            <v>CARTA BIMBO</v>
          </cell>
          <cell r="N219">
            <v>0</v>
          </cell>
          <cell r="O219">
            <v>42447</v>
          </cell>
          <cell r="P219">
            <v>42759</v>
          </cell>
          <cell r="Q219">
            <v>201612</v>
          </cell>
          <cell r="R219" t="str">
            <v>20 201612 : P1 T173331 PANEL  OC-1006785</v>
          </cell>
          <cell r="S219" t="str">
            <v/>
          </cell>
          <cell r="T219" t="str">
            <v xml:space="preserve"> ADRIANA BONIFACIO                </v>
          </cell>
          <cell r="U219">
            <v>42836</v>
          </cell>
          <cell r="V219" t="str">
            <v>Centro</v>
          </cell>
          <cell r="W219" t="str">
            <v>COMPLETADO</v>
          </cell>
          <cell r="Y219">
            <v>42751</v>
          </cell>
          <cell r="Z219">
            <v>312</v>
          </cell>
          <cell r="AA219" t="str">
            <v>M010</v>
          </cell>
          <cell r="AB219" t="str">
            <v>T173331/Panel - PANEL</v>
          </cell>
          <cell r="AC219" t="str">
            <v>OC-1006785</v>
          </cell>
          <cell r="AD219" t="str">
            <v>Nicolas Romero/22 de Febrero</v>
          </cell>
          <cell r="AE219" t="str">
            <v>MEX</v>
          </cell>
          <cell r="AF219" t="str">
            <v>MX</v>
          </cell>
          <cell r="AG219" t="str">
            <v>10409942</v>
          </cell>
          <cell r="AH219" t="str">
            <v>ISRAEL VARGAS MORIN</v>
          </cell>
          <cell r="AI219" t="str">
            <v>And 23 mz 1 lt 37casa 16</v>
          </cell>
          <cell r="AJ219" t="str">
            <v>5510962742</v>
          </cell>
          <cell r="AK219" t="str">
            <v>5510962742</v>
          </cell>
          <cell r="AL219" t="str">
            <v>54433</v>
          </cell>
          <cell r="AM219" t="str">
            <v>22/04/2017 08 : 39 MARCO.DIAZ : TCF174: 7401072007/04/2017 06 : 25 GABRIELA.B : CSCSe brinda información que esta en seguimiento y se genera retraso porinventario y auditoria , se informa envíos en esta semana y la próximaen espera que sea enviado equipo28/03/2017 00 : 37 ANA.LAURA : CSCCFNE54076378, cte molesto por el tiempo que se lleva, pide solución a labrevedad, se envía correo a CF y quejas11/02/2017 01 : 54 MARCO.DIAZ : TCF2***MODELO 50k20dw***SERIE50J140464H01102***ENVIADO A CTE FINAL***F. EMBARQUE 08.02.2017***CARSSA10/02/2017 01 : 15 MARCO.DIAZ : TCF174 7401072010/02/2017 01 : 14 MARCO.DIAZ : TCF1PU CSA10/02/2017 01 : 14 MARCO.DIAZ : TCF1DR01/02/2017 05 : 28 ERNESTO.HERN : TCF101/02/2017 05 : 27 ERNESTO.HERN : NP530/01/2017 04 : 20 201612 : P1 T173331 PANEL OC-1006785 EQUIPORECOLECTADO _ABR24/01/2017 08 : 11 201612 : V1_EQUIPO RCOLECTADO EN BANCO D ETRABAJOVALDUANOD GARANTIA CSA 20161217/01/2017 07 : 29 SEMIRAMIS.M : ODSWTPRD/BIMBOENTRE LAS CALLES AND 23 Y EMILIANO ZAPATA</v>
          </cell>
          <cell r="AN219" t="str">
            <v>1TE50B8NUSCB</v>
          </cell>
          <cell r="AO219" t="str">
            <v>Smart</v>
          </cell>
          <cell r="AP219" t="str">
            <v>Hisense</v>
          </cell>
          <cell r="AQ219" t="str">
            <v>Opera</v>
          </cell>
          <cell r="AR219" t="str">
            <v>FHD 1920 x 1080</v>
          </cell>
          <cell r="AS219" t="str">
            <v>3TE50G165140G165140M010</v>
          </cell>
          <cell r="AT219">
            <v>164</v>
          </cell>
          <cell r="AU219" t="str">
            <v>50H7GB</v>
          </cell>
          <cell r="AV219" t="str">
            <v>3TE50G165140</v>
          </cell>
          <cell r="AW219" t="str">
            <v>G165140</v>
          </cell>
          <cell r="AX219" t="str">
            <v>M010</v>
          </cell>
          <cell r="AY219">
            <v>74012489</v>
          </cell>
          <cell r="AZ219">
            <v>51013415</v>
          </cell>
          <cell r="BA219">
            <v>80134474</v>
          </cell>
        </row>
        <row r="220">
          <cell r="D220">
            <v>60310509</v>
          </cell>
          <cell r="E220" t="str">
            <v xml:space="preserve">A  </v>
          </cell>
          <cell r="F220" t="str">
            <v>TV</v>
          </cell>
          <cell r="G220" t="str">
            <v xml:space="preserve"> Julia Jimenez</v>
          </cell>
          <cell r="H220" t="str">
            <v xml:space="preserve">Venustiano Carranza/Puebla Av Ignacio Zaragoza #268  C.P. 05800
</v>
          </cell>
          <cell r="I220" t="str">
            <v>22357023 - 5538141398</v>
          </cell>
          <cell r="J220" t="str">
            <v>HISENSE</v>
          </cell>
          <cell r="K220" t="str">
            <v>50K20DW</v>
          </cell>
          <cell r="L220" t="str">
            <v>50J140464H02155</v>
          </cell>
          <cell r="M220" t="str">
            <v>POLIZA</v>
          </cell>
          <cell r="N220">
            <v>0</v>
          </cell>
          <cell r="O220">
            <v>41859</v>
          </cell>
          <cell r="P220">
            <v>42780</v>
          </cell>
          <cell r="Q220">
            <v>201767</v>
          </cell>
          <cell r="R220" t="str">
            <v>18/02/2017 02 : 55  ERNESTO.HERN : NP5
 / P1A: 173331 PANEL     14-02-2017   OC-1007437</v>
          </cell>
          <cell r="S220" t="str">
            <v>EQUIPO DAÑADO EN DOMICILIO DE CLIENTE</v>
          </cell>
          <cell r="T220" t="str">
            <v xml:space="preserve">   RENE ARIAS                     </v>
          </cell>
          <cell r="U220" t="str">
            <v>2017-04-10</v>
          </cell>
          <cell r="V220" t="str">
            <v>Centro</v>
          </cell>
          <cell r="W220" t="str">
            <v>COMPLETADO</v>
          </cell>
          <cell r="X220" t="str">
            <v>CLIENTE</v>
          </cell>
          <cell r="Y220">
            <v>42766</v>
          </cell>
          <cell r="Z220">
            <v>921</v>
          </cell>
          <cell r="AA220" t="str">
            <v>M012</v>
          </cell>
          <cell r="AB220" t="str">
            <v>T173331/Panel - PANEL</v>
          </cell>
          <cell r="AC220" t="str">
            <v>OC-1007437</v>
          </cell>
          <cell r="AD220" t="str">
            <v>Venustiano Carranza/Puebla</v>
          </cell>
          <cell r="AE220" t="str">
            <v>DF</v>
          </cell>
          <cell r="AF220" t="str">
            <v>MX</v>
          </cell>
          <cell r="AG220" t="str">
            <v>10410866</v>
          </cell>
          <cell r="AH220" t="str">
            <v>JULIA JIMENEZ</v>
          </cell>
          <cell r="AI220" t="str">
            <v>268 Av Ignacio Zaragoza</v>
          </cell>
          <cell r="AJ220" t="str">
            <v>22357023</v>
          </cell>
          <cell r="AK220" t="str">
            <v>5538141398</v>
          </cell>
          <cell r="AL220" t="str">
            <v>05800</v>
          </cell>
          <cell r="AM220" t="str">
            <v>20/04/2017 01 : 45 SEMIRAMIS.M : CSCCte se comunica para verificar cuando se le enviara su equipo se le pideque nos de oportunidad para la entrega de su equipo al mencionarle quela siguiente semana se ajustaría el proceso sin embargo menciona que leurge que se le envié19/04/2017 05 : 34 PETERSON.NO : TCF174 7401156812/04/2017 00 : 50 SEMIRAMIS.M : CSCCte se comunica para verificar cuando se le enviara su equipo mencionaque acudió a Profeco sin embargo menciona que no lo tiene esta molesta yno permite hablar pide el nombre de cvillaseñor menciona que seguiráhablando hasta que se le de una solución pues los ejecutivos no hacemosnada pide se le llame para una solución01/04/2017 02 : 30 SEMIRAMIS.M : CSCCte se comunica para verificar que tiempo mas demorara el envió de suequipo se le pide tiempo para que se envie18/03/2017 00 : 19 MARCO.DIAZ : TCF174 7401133710/03/2017 03 : 58 RAUL.CALDER : CSCCte solicita estatus, se le indica todavía estamos en tiempo y formapara la entrega de su equipo ya que se autorizo su CF el 18/02/2017 y 25días hábiles, cte de acuerdo.24/02/2017 04 : 46 RAUL.CALDER : CSCCte solicita estatus, se le indica que se autorizo su CF a partir del18/02/2017 y 25 días hábiles para la entrega, cte de acuerdo.22/02/2017 06 : 33 MARCO.DIAZ : TCF1PU CLIENTE18/02/2017 02 : 56 ERNESTO.HERN : TCF118/02/2017 02 : 55 ERNESTO.HERN : NP515/02/2017 08 : 17 201767 : P1A: 173331 PANEL 14-02-2017 OC-100743711/02/2017 04 : 21 GABRIELA.B : CSC Solicita verificar Cuando Acuden adomicilio se da seguimiento08/02/2017 00 : 43 LUIS.D : CSCCSA MENCIONA QUE EN ESTA SEMANA AGENDA VISITA CON CTE01/02/2017 04 : 41 201767 : V1P: SE LLAMA A CLIENTE 31/01/2017 A LAS01:17 PM PARA PROGRAMAR VISITA, CLIENTE NO RESPONDE_H22965_T5127/01/2017 02 : 02 GABRIELA.B : RD % CALLE 47 Y CALLE 49, CASA CON 2JARDINERAS</v>
          </cell>
          <cell r="AN220" t="str">
            <v>1TE50B8NUSCB</v>
          </cell>
          <cell r="AO220" t="str">
            <v>Smart</v>
          </cell>
          <cell r="AP220" t="str">
            <v>Hisense</v>
          </cell>
          <cell r="AQ220" t="str">
            <v>Opera</v>
          </cell>
          <cell r="AR220" t="str">
            <v>FHD 1920 x 1080</v>
          </cell>
          <cell r="AS220" t="e">
            <v>#N/A</v>
          </cell>
          <cell r="AT220" t="e">
            <v>#N/A</v>
          </cell>
          <cell r="AV220" t="str">
            <v>3TE50J140464</v>
          </cell>
          <cell r="AW220" t="e">
            <v>#N/A</v>
          </cell>
          <cell r="AY220">
            <v>74011568</v>
          </cell>
          <cell r="AZ220">
            <v>51008623</v>
          </cell>
          <cell r="BA220">
            <v>80134481</v>
          </cell>
        </row>
        <row r="221">
          <cell r="D221">
            <v>60310879</v>
          </cell>
          <cell r="E221" t="str">
            <v xml:space="preserve">A  </v>
          </cell>
          <cell r="F221" t="str">
            <v>TV</v>
          </cell>
          <cell r="G221" t="str">
            <v>Mario Daniel Lopez Moreno</v>
          </cell>
          <cell r="H221" t="str">
            <v>Gustavo A Madero/Basco de quieroga, Fray francisco de los angeles num 100  C.P. 07440</v>
          </cell>
          <cell r="I221" t="str">
            <v>5538557305 - 5527341172</v>
          </cell>
          <cell r="J221" t="str">
            <v>HISENSE</v>
          </cell>
          <cell r="K221" t="str">
            <v>50K20DW</v>
          </cell>
          <cell r="L221" t="str">
            <v>50G144288H00595</v>
          </cell>
          <cell r="M221" t="str">
            <v>TICKET: AG / 000197842 TIENDA TELMEX</v>
          </cell>
          <cell r="N221">
            <v>11998</v>
          </cell>
          <cell r="O221">
            <v>42212</v>
          </cell>
          <cell r="P221">
            <v>42787</v>
          </cell>
          <cell r="Q221">
            <v>201767</v>
          </cell>
          <cell r="R221" t="str">
            <v>24/02/2017 01 : 19  ERNESTO.HERN : NP5 / P1A: 173331 PANEL    21-02-2017   OC-1007735</v>
          </cell>
          <cell r="S221" t="str">
            <v>EQUIPO DAÑADO EN DOMICILIO DE CLIENTE</v>
          </cell>
          <cell r="T221" t="str">
            <v xml:space="preserve">   RENE ARIAS                     </v>
          </cell>
          <cell r="U221" t="str">
            <v>2017-04-10</v>
          </cell>
          <cell r="V221" t="str">
            <v>Centro</v>
          </cell>
          <cell r="W221" t="str">
            <v>COMPLETADO</v>
          </cell>
          <cell r="X221" t="str">
            <v>CLIENTE</v>
          </cell>
          <cell r="Y221">
            <v>42773</v>
          </cell>
          <cell r="Z221">
            <v>575</v>
          </cell>
          <cell r="AA221" t="str">
            <v>M012</v>
          </cell>
          <cell r="AB221" t="str">
            <v>T173331/Panel - PANEL</v>
          </cell>
          <cell r="AC221" t="str">
            <v>OC-1007735</v>
          </cell>
          <cell r="AD221" t="str">
            <v>Gustavo A Madero/Basco de quieroga</v>
          </cell>
          <cell r="AE221" t="str">
            <v>DF</v>
          </cell>
          <cell r="AF221" t="str">
            <v>MX</v>
          </cell>
          <cell r="AG221" t="str">
            <v>10410849</v>
          </cell>
          <cell r="AH221" t="str">
            <v>MARIO DANIEL LOPEZ MORENO</v>
          </cell>
          <cell r="AI221" t="str">
            <v>Fray francisco de los angeles num 100</v>
          </cell>
          <cell r="AJ221" t="str">
            <v>5538557305</v>
          </cell>
          <cell r="AK221" t="str">
            <v>5538557305</v>
          </cell>
          <cell r="AL221" t="str">
            <v>07440</v>
          </cell>
          <cell r="AM221" t="str">
            <v>19/04/2017 05 : 31 PETERSON.NO : TCF174 7401156519/04/2017 00 : 06 SEMIRAMIS.M : CSCCte se comunica para verificar el estatus de su equipo y saber cuando sele enviara su equipo se le pide que nos de oportunidad de que se leentreguen01/04/2017 07 : 38 MARCO.DIAZ : TCF1. TCF1PU CLIENTEINF. JOSUE.DMC01/04/2017 04 : 13 GERARDO.GRA : CSC se indica fecha aproximada deentrega mediados del mes de abril. EMC*18/03/2017 00 : 27 MARCO.DIAZ : TCF174 7401134015/03/2017 02 : 45 ANA.ROSA : CSCse le indica a cte de la autorización de CF y del tiempo de respuesta(25 días hábiles)24/02/2017 01 : 19 ERNESTO.HERN : TCF124/02/2017 01 : 19 ERNESTO.HERN : NP522/02/2017 05 : 24 201767 : P1A: 173331 PANEL 21-02-2017 OC-100773513/02/2017 08 : 47 MA.ISABEL : SEG: SE VERIFICA CON CSA ESTSTUS DEVISITA13/02/2017 08 : 46 MA.ISABEL : DGR08/02/2017 01 : 31 201767 : V1:10/02/2017:HORARIO ABIERTO DE 10 AM A 18HRS_H23063_T5127/01/2017 00 : 28 ANA.ROSA : ODSWTPRDJUAN BOSCO Y FRAY BARTALOME DE LAS CASAS</v>
          </cell>
          <cell r="AN221" t="str">
            <v>1TE50B8NUSCB</v>
          </cell>
          <cell r="AO221" t="str">
            <v>Smart</v>
          </cell>
          <cell r="AP221" t="str">
            <v>Hisense</v>
          </cell>
          <cell r="AQ221" t="str">
            <v>Opera</v>
          </cell>
          <cell r="AR221" t="str">
            <v>FHD 1920 x 1080</v>
          </cell>
          <cell r="AS221" t="str">
            <v>3TE50G165140G165140M010</v>
          </cell>
          <cell r="AT221">
            <v>164</v>
          </cell>
          <cell r="AU221" t="str">
            <v>50H7GB</v>
          </cell>
          <cell r="AV221" t="str">
            <v>3TE50G165140</v>
          </cell>
          <cell r="AW221" t="str">
            <v>G165140</v>
          </cell>
          <cell r="AX221" t="str">
            <v>M010</v>
          </cell>
          <cell r="AY221">
            <v>74012490</v>
          </cell>
          <cell r="AZ221">
            <v>51013416</v>
          </cell>
          <cell r="BA221">
            <v>80134482</v>
          </cell>
        </row>
        <row r="222">
          <cell r="D222">
            <v>60311027</v>
          </cell>
          <cell r="E222" t="str">
            <v xml:space="preserve">A  </v>
          </cell>
          <cell r="F222" t="str">
            <v>TV</v>
          </cell>
          <cell r="G222" t="str">
            <v>Socorro Anguiano Coronado</v>
          </cell>
          <cell r="H222" t="str">
            <v>calle rio canoco num 7 mz 826 lt 22 C.P. 55070</v>
          </cell>
          <cell r="I222" t="str">
            <v>5521153843 - 5528971375</v>
          </cell>
          <cell r="J222" t="str">
            <v>HISENSE</v>
          </cell>
          <cell r="K222" t="str">
            <v>32H5B2</v>
          </cell>
          <cell r="L222" t="str">
            <v>32G1614E4H04226</v>
          </cell>
          <cell r="M222" t="str">
            <v>NO. DE PEDIDO 1103510 VTA DE CONTADO TIENDA ELEKTRA JARDINES DE MORELOS.</v>
          </cell>
          <cell r="N222">
            <v>4499</v>
          </cell>
          <cell r="O222">
            <v>43003</v>
          </cell>
          <cell r="P222">
            <v>42782</v>
          </cell>
          <cell r="Q222">
            <v>201767</v>
          </cell>
          <cell r="R222" t="str">
            <v>21/02/2017 06 : 20  ERNESTO.HERN : NP5 / P1A: 191148 MAIN    16-02-2017   OC-1007571</v>
          </cell>
          <cell r="S222" t="str">
            <v>EQUIPO DAÑADO EN DOMICILIO DE CLIENTE</v>
          </cell>
          <cell r="T222" t="str">
            <v xml:space="preserve">   RENE ARIAS                     </v>
          </cell>
          <cell r="U222" t="str">
            <v>2017-04-10</v>
          </cell>
          <cell r="V222" t="str">
            <v>CENTRO</v>
          </cell>
          <cell r="W222" t="str">
            <v>COMPLETADO</v>
          </cell>
          <cell r="X222" t="str">
            <v>CLIENTE</v>
          </cell>
          <cell r="Y222">
            <v>42774</v>
          </cell>
          <cell r="Z222">
            <v>221</v>
          </cell>
          <cell r="AA222" t="str">
            <v>M010</v>
          </cell>
          <cell r="AD222" t="str">
            <v>fracc jardinez de morelos/ecatepec</v>
          </cell>
          <cell r="AE222" t="str">
            <v>MEX</v>
          </cell>
          <cell r="AF222" t="str">
            <v>MX</v>
          </cell>
          <cell r="AG222" t="str">
            <v>10411401</v>
          </cell>
          <cell r="AH222" t="str">
            <v>SOCORRO ANGUIANO CORONADO</v>
          </cell>
          <cell r="AI222" t="str">
            <v>calle rio canoco num 7 mz 826 lt 22</v>
          </cell>
          <cell r="AJ222" t="str">
            <v>0445528971375</v>
          </cell>
          <cell r="AK222" t="str">
            <v>0445528971375</v>
          </cell>
          <cell r="AL222" t="str">
            <v>55070</v>
          </cell>
          <cell r="AM222" t="str">
            <v>18/03/2017 04 : 50 MARCO.DIAZ : TCF174 7401134215/03/2017 05 : 56 ANA.ROSA : CSCse le indica a cte. que aun estamos dentro del tiempo de respuesta deentrega de equipo.15/03/2017 03 : 32 BRENDA.MORA : CSCSe le comenta al cliente que aun estamos en tiempo de la entrega delequipo, y debe esperar la llamada de paquetería para que le haga laentrega, cliente corta llamada.28/02/2017 05 : 37 MARCO.DIAZ : TCF1PU CLIENTE25/02/2017 04 : 23 MARIELA.CHA : CSCAPARATO DAÑADO LO TIENE CLIENTE25/02/2017 04 : 22 MARIELA.CHA : CSCSe le menciona un cambio y son 20 días hábiles para la entrega delaparatoaparato dañad lo tiene taller21/02/2017 06 : 20 ERNESTO.HERN : TCF121/02/2017 06 : 20 ERNESTO.HERN : NP517/02/2017 08 : 57 201767 : P1A: 191148 MAIN 16-02-2017 OC-100757109/02/2017 02 : 19 201767 : V1:13/02/2017:HORARIO ABIERTO DE 10 AM A 18HRS_H23101_T5104/02/2017 03 : 41 LAURA.HERNA : ODSWTP</v>
          </cell>
          <cell r="AN222" t="str">
            <v>3TE32G155369</v>
          </cell>
          <cell r="AO222" t="str">
            <v>Smart</v>
          </cell>
          <cell r="AP222" t="str">
            <v>Hisense</v>
          </cell>
          <cell r="AQ222" t="str">
            <v>Opera</v>
          </cell>
          <cell r="AR222" t="str">
            <v>HD 1366 X 768</v>
          </cell>
          <cell r="AS222" t="str">
            <v>3TE32G163827G163827M010</v>
          </cell>
          <cell r="AT222">
            <v>7</v>
          </cell>
          <cell r="AU222" t="str">
            <v>32H5B2</v>
          </cell>
          <cell r="AV222" t="str">
            <v>3TE32G163827</v>
          </cell>
          <cell r="AW222" t="str">
            <v>G163827</v>
          </cell>
          <cell r="AX222" t="str">
            <v>M010</v>
          </cell>
          <cell r="AY222">
            <v>74012493</v>
          </cell>
          <cell r="AZ222">
            <v>51013419</v>
          </cell>
          <cell r="BA222">
            <v>80134423</v>
          </cell>
        </row>
        <row r="223">
          <cell r="D223">
            <v>60311187</v>
          </cell>
          <cell r="E223" t="str">
            <v xml:space="preserve">A  </v>
          </cell>
          <cell r="F223" t="str">
            <v>TV</v>
          </cell>
          <cell r="G223" t="str">
            <v>Eduardo Trejo</v>
          </cell>
          <cell r="H223" t="str">
            <v>Norte 75 #372 C.P. 02530</v>
          </cell>
          <cell r="I223">
            <v>0</v>
          </cell>
          <cell r="J223" t="str">
            <v>HISENSE</v>
          </cell>
          <cell r="K223" t="str">
            <v>50K20DW</v>
          </cell>
          <cell r="L223" t="str">
            <v>50G143067H00247</v>
          </cell>
          <cell r="M223" t="str">
            <v>CARTA BIMBO</v>
          </cell>
          <cell r="N223">
            <v>0</v>
          </cell>
          <cell r="O223">
            <v>42447</v>
          </cell>
          <cell r="P223">
            <v>42779</v>
          </cell>
          <cell r="Q223">
            <v>201767</v>
          </cell>
          <cell r="R223" t="str">
            <v>22/02/2017 07 : 15  ERNESTO.HERN : NP5 / P1A: 173331 PANEL     13-02-2017   OC-1007387</v>
          </cell>
          <cell r="S223" t="str">
            <v>EQUIPO DAÑADO EN DOMICILIO DE CLIENTE</v>
          </cell>
          <cell r="T223" t="str">
            <v xml:space="preserve">   RENE ARIAS                     </v>
          </cell>
          <cell r="U223" t="str">
            <v>2017-04-10</v>
          </cell>
          <cell r="V223" t="str">
            <v>CENTRO</v>
          </cell>
          <cell r="W223" t="str">
            <v>COMPLETADO</v>
          </cell>
          <cell r="X223" t="str">
            <v>CLIENTE</v>
          </cell>
          <cell r="Y223">
            <v>42775</v>
          </cell>
          <cell r="Z223">
            <v>332</v>
          </cell>
          <cell r="AA223" t="str">
            <v>M010</v>
          </cell>
          <cell r="AD223" t="str">
            <v>azcapotzalco/col jardin</v>
          </cell>
          <cell r="AE223" t="str">
            <v>DF</v>
          </cell>
          <cell r="AF223" t="str">
            <v>MX</v>
          </cell>
          <cell r="AG223" t="str">
            <v>10409744</v>
          </cell>
          <cell r="AH223" t="str">
            <v>EDUARDO TREJO</v>
          </cell>
          <cell r="AI223" t="str">
            <v>372 nte 75</v>
          </cell>
          <cell r="AJ223" t="str">
            <v>5559443195</v>
          </cell>
          <cell r="AK223">
            <v>0</v>
          </cell>
          <cell r="AL223" t="str">
            <v>02530</v>
          </cell>
          <cell r="AM223" t="str">
            <v>22/04/2017 08 : 34 MARCO.DIAZ : TCF174: 7401134801/04/2017 07 : 43 MARCO.DIAZ : TCF1 TCF174 CLIENTE.INF.JOSUE DMC24/03/2017 01 : 15 GABRIELA.B : CSCSe informa en proceso de Cf Se pide Esperar18/03/2017 06 : 31 MARCO.DIAZ : TCF174 7401134828/02/2017 07 : 49 MARIELA.CHA : CSCSe le informa que se le autorizo un cambio y son 20 hábiles para laentrega del apararteAPARATO DAÑADO EN DOMICILIO22/02/2017 07 : 15 ERNESTO.HERN : TCF122/02/2017 07 : 15 ERNESTO.HERN : NP514/02/2017 09 : 08 201767 : P1A: 173331 PANEL 13-02-2017 OC-100738710/02/2017 04 : 03 201767 : V1:14/02/2017:HORARIO ABIERTO DE 10 AM A 18HRS_H23140_T5110/02/2017 03 : 25 ANA.GABRIELA : RD// % AQUILES Y RABAUL , CASA AZUL PUERTA BLANCA</v>
          </cell>
          <cell r="AN223" t="str">
            <v>1TE50B8NUSCB</v>
          </cell>
          <cell r="AO223" t="str">
            <v>Smart</v>
          </cell>
          <cell r="AP223" t="str">
            <v>Hisense</v>
          </cell>
          <cell r="AQ223" t="str">
            <v>Opera</v>
          </cell>
          <cell r="AR223" t="str">
            <v>FHD 1920 x 1080</v>
          </cell>
          <cell r="AS223" t="str">
            <v>3TE50G165140G165140M010</v>
          </cell>
          <cell r="AT223">
            <v>164</v>
          </cell>
          <cell r="AU223" t="str">
            <v>50H7GB</v>
          </cell>
          <cell r="AV223" t="str">
            <v>3TE50G165140</v>
          </cell>
          <cell r="AW223" t="str">
            <v>G165140</v>
          </cell>
          <cell r="AX223" t="str">
            <v>M010</v>
          </cell>
          <cell r="AY223">
            <v>74012491</v>
          </cell>
          <cell r="AZ223">
            <v>51013417</v>
          </cell>
          <cell r="BA223">
            <v>80134485</v>
          </cell>
        </row>
        <row r="224">
          <cell r="D224">
            <v>60311280</v>
          </cell>
          <cell r="E224" t="str">
            <v>A</v>
          </cell>
          <cell r="F224" t="str">
            <v>TV</v>
          </cell>
          <cell r="G224" t="str">
            <v>JUANA ADJUNTA RODRIGUEZ</v>
          </cell>
          <cell r="H224" t="str">
            <v>MIRADOR MZ 27 LT 3 COL. MALACATES; GUSTAVO A. MADERO CP 07110</v>
          </cell>
          <cell r="I224" t="str">
            <v>22079086 / 5556916218</v>
          </cell>
          <cell r="J224" t="str">
            <v>HISENSE</v>
          </cell>
          <cell r="K224" t="str">
            <v>50K20DW</v>
          </cell>
          <cell r="L224" t="str">
            <v>50G14329H06279</v>
          </cell>
          <cell r="M224" t="str">
            <v>000224532</v>
          </cell>
          <cell r="N224">
            <v>11998.37</v>
          </cell>
          <cell r="O224">
            <v>42867</v>
          </cell>
          <cell r="P224">
            <v>42789</v>
          </cell>
          <cell r="Q224">
            <v>201767</v>
          </cell>
          <cell r="R224" t="str">
            <v>24/02/2017 07 : 17  ERNESTO.HERN : NP5 ( P1A: 173331 PANEL    22-02-2017    OC-1007807)</v>
          </cell>
          <cell r="S224" t="str">
            <v>EQUIPO DAÑADO EN DOMICILIO DE CLIENTE</v>
          </cell>
          <cell r="T224" t="str">
            <v xml:space="preserve">ABRAHAM LAZCANO                </v>
          </cell>
          <cell r="U224" t="str">
            <v>2017-04-10</v>
          </cell>
          <cell r="V224" t="str">
            <v>Centro</v>
          </cell>
          <cell r="W224" t="str">
            <v>COMPLETADO</v>
          </cell>
          <cell r="Y224">
            <v>42776</v>
          </cell>
          <cell r="Z224">
            <v>78</v>
          </cell>
          <cell r="AA224" t="str">
            <v>M010</v>
          </cell>
          <cell r="AB224" t="str">
            <v>T173331/Panel - PANEL</v>
          </cell>
          <cell r="AC224" t="str">
            <v>OC-1007807</v>
          </cell>
          <cell r="AD224" t="str">
            <v>Malacates/Gustavo A Madero.</v>
          </cell>
          <cell r="AE224" t="str">
            <v>DF</v>
          </cell>
          <cell r="AF224" t="str">
            <v>MX</v>
          </cell>
          <cell r="AG224" t="str">
            <v>10411364</v>
          </cell>
          <cell r="AH224" t="str">
            <v>JUANA ADJUNTA RODRIGUEZ</v>
          </cell>
          <cell r="AI224" t="str">
            <v>lt 3 Mirador Mz 27</v>
          </cell>
          <cell r="AJ224" t="str">
            <v>5556916218</v>
          </cell>
          <cell r="AK224" t="str">
            <v>5556916218</v>
          </cell>
          <cell r="AL224" t="str">
            <v>07110</v>
          </cell>
          <cell r="AM224" t="str">
            <v>19/04/2017 03 : 22 PETERSON.NO : TCF174 7401152113/04/2017 00 : 16 GEARARDO.PA : CFA01/04/2017 08 : 07 MARCO.DIAZ : TCF1 TCF1PU CLIENTEINF. JOSUE. DMC18/03/2017 06 : 41 MARCO.DIAZ : TCF174 7401135309/03/2017 06 : 27 ANA.ROSA : CSCse le indica a cte. de la autorización de CF y del tiempo de respuesta(20dias hábiles)24/02/2017 07 : 17 ERNESTO.HERN : TCF124/02/2017 07 : 17 ERNESTO.HERN : NP523/02/2017 07 : 05 201767 : P1A: 173331 PANEL 22-02-2017 OC-100780723/02/2017 06 : 35 201767 : PENDIENTE POR PANEL23/02/2017 03 : 41 MA.ISABEL : SEG: SE CONTACTA AL CSA PARA VERFESTATUS DE VISITA23/02/2017 03 : 41 MA.ISABEL : SEG: DGR11/02/2017 00 : 35 201767 : V1:15/02/2017:HORARIO ABIERTO DE 10 AM A 18HRS_H23155_T5104/02/2017 00 : 24 ADRIANA.SAN : ODSWTPRD% AQUILES SERDA Y AV SAN MIGUEL</v>
          </cell>
          <cell r="AN224" t="str">
            <v>1TE50B8NUSCB</v>
          </cell>
          <cell r="AO224" t="str">
            <v>Smart</v>
          </cell>
          <cell r="AP224" t="str">
            <v>Hisense</v>
          </cell>
          <cell r="AQ224" t="str">
            <v>Opera</v>
          </cell>
          <cell r="AR224" t="str">
            <v>FHD 1920 x 1080</v>
          </cell>
          <cell r="AS224" t="str">
            <v>3TE50G165140G165140M010</v>
          </cell>
          <cell r="AT224">
            <v>164</v>
          </cell>
          <cell r="AU224" t="str">
            <v>50H7GB</v>
          </cell>
          <cell r="AV224" t="str">
            <v>3TE50G165140</v>
          </cell>
          <cell r="AW224" t="str">
            <v>G165140</v>
          </cell>
          <cell r="AX224" t="str">
            <v>M010</v>
          </cell>
          <cell r="AY224">
            <v>74012492</v>
          </cell>
          <cell r="AZ224">
            <v>51013418</v>
          </cell>
          <cell r="BA224">
            <v>80134489</v>
          </cell>
        </row>
        <row r="225">
          <cell r="D225">
            <v>60311326</v>
          </cell>
          <cell r="E225" t="str">
            <v>A</v>
          </cell>
          <cell r="F225" t="str">
            <v>TV</v>
          </cell>
          <cell r="G225" t="str">
            <v>MARILUU BALDERAS</v>
          </cell>
          <cell r="H225" t="str">
            <v>DZILDATH MZ 15 LT 29 CUCHILLA DE PADIERNA / TLALPAN CP 14220</v>
          </cell>
          <cell r="I225" t="str">
            <v>56452580</v>
          </cell>
          <cell r="J225" t="str">
            <v>HISENSE</v>
          </cell>
          <cell r="K225" t="str">
            <v>50K20DW</v>
          </cell>
          <cell r="L225" t="str">
            <v>50G143291H05841</v>
          </cell>
          <cell r="M225" t="str">
            <v>POLIZA</v>
          </cell>
          <cell r="N225">
            <v>0</v>
          </cell>
          <cell r="O225">
            <v>42016</v>
          </cell>
          <cell r="P225">
            <v>42780</v>
          </cell>
          <cell r="Q225">
            <v>201767</v>
          </cell>
          <cell r="R225" t="str">
            <v xml:space="preserve">18/02/2017 02 : 54  ERNESTO.HERN : NP5 / P1A: 173331 PANEL     14-02-.2017  OC-1007434
</v>
          </cell>
          <cell r="S225" t="str">
            <v>EQUIPO DAÑADO EN DOMICILIO DE CLIENTE</v>
          </cell>
          <cell r="T225" t="str">
            <v xml:space="preserve">ABRAHAM LAZCANO                </v>
          </cell>
          <cell r="U225" t="str">
            <v>2017-04-10</v>
          </cell>
          <cell r="V225" t="str">
            <v>Centro</v>
          </cell>
          <cell r="W225" t="str">
            <v>COMPLETADO</v>
          </cell>
          <cell r="Y225">
            <v>42776</v>
          </cell>
          <cell r="Z225">
            <v>764</v>
          </cell>
          <cell r="AA225" t="str">
            <v>M012</v>
          </cell>
          <cell r="AB225" t="str">
            <v>T173331/Panel - PANEL</v>
          </cell>
          <cell r="AC225" t="str">
            <v>OC-1007434</v>
          </cell>
          <cell r="AD225" t="str">
            <v>cuchilla de padierna/tlalpan</v>
          </cell>
          <cell r="AE225" t="str">
            <v>DF</v>
          </cell>
          <cell r="AF225" t="str">
            <v>MX</v>
          </cell>
          <cell r="AG225" t="str">
            <v>10411757</v>
          </cell>
          <cell r="AH225" t="str">
            <v>MARILUU BALDERAS</v>
          </cell>
          <cell r="AI225" t="str">
            <v>dzildathn mz 15 lt 29</v>
          </cell>
          <cell r="AJ225" t="str">
            <v>56452580</v>
          </cell>
          <cell r="AK225">
            <v>0</v>
          </cell>
          <cell r="AL225" t="str">
            <v>14220</v>
          </cell>
          <cell r="AM225" t="str">
            <v>19/04/2017 03 : 17 PETERSON.NO : TCF174 7401151718/04/2017 22 : 58 ANA.ROSA : CSCse le indica a cte. que aun estamos en espera de la fecha de embarquepor parte del área de CF13/04/2017 00 : 16 GEARARDO.PA : CFA23/03/2017 03 : 22 ANA.ROSA : CSCse le indica a cte. que aun estamos en espera de la fecha de embarquedel área de CF18/03/2017 07 : 27 SEMIRAMIS.M : CSCCte se vuelve a comunicar se le explica que se notificara al área decambios físicos para que se agilice el envio de su equipo18/03/2017 07 : 25 SEMIRAMIS.M : CSCCte se comunica para verificar cuando se le enviara esta sumamentemolesta la cliente amenaza en acudir a Profeco pues menciona que si noscomprometimos en mandarlo en cierto tiempo y no cumplimos se generoreporte de queja 5407633618/03/2017 06 : 42 MARCO.DIAZ : TCF174 7401135424/02/2017 02 : 18 ANA.ROSA : CSCse le indica a cte. de la autorización de CF y del tiempo de respuesta(20 días hábiles)22/02/2017 06 : 51 MARCO.DIAZ : TCF1PU CLIENTE18/02/2017 02 : 55 ERNESTO.HERN : TCF118/02/2017 02 : 54 ERNESTO.HERN : NP515/02/2017 08 : 14 201767 : P1A: 173331 PANEL 14-02-.2017 OC-100743411/02/2017 04 : 52 201767 : V1:15/02/2017:HORARIO ABIERTO DE 10 AM A 18HRS_H23164_T3410/02/2017 04 : 40 LAURA.HERNA : ODSWTPRD%QUINICHIL Y JITOTOLCERCA DE UNA TIENDA</v>
          </cell>
          <cell r="AN225" t="str">
            <v>1TE50B8NUSCB</v>
          </cell>
          <cell r="AO225" t="str">
            <v>Smart</v>
          </cell>
          <cell r="AP225" t="str">
            <v>Hisense</v>
          </cell>
          <cell r="AQ225" t="str">
            <v>Opera</v>
          </cell>
          <cell r="AR225" t="str">
            <v>FHD 1920 x 1080</v>
          </cell>
          <cell r="AS225" t="e">
            <v>#N/A</v>
          </cell>
          <cell r="AT225" t="e">
            <v>#N/A</v>
          </cell>
          <cell r="AV225" t="str">
            <v>3TE50G143064</v>
          </cell>
          <cell r="AW225" t="e">
            <v>#N/A</v>
          </cell>
          <cell r="AY225">
            <v>74011517</v>
          </cell>
          <cell r="AZ225">
            <v>51008646</v>
          </cell>
          <cell r="BA225">
            <v>80134490</v>
          </cell>
        </row>
        <row r="226">
          <cell r="D226">
            <v>60311452</v>
          </cell>
          <cell r="E226" t="str">
            <v>A</v>
          </cell>
          <cell r="F226" t="str">
            <v>TV</v>
          </cell>
          <cell r="G226" t="str">
            <v>ABRAHAM FRAGOSO</v>
          </cell>
          <cell r="H226" t="str">
            <v>AV ADOLFO LOPEZ MATEOS MZ 8 LT 22 COL. EL TRIUNFO. VALLE DE CHALCO; CP 56617</v>
          </cell>
          <cell r="I226" t="str">
            <v>5577337560</v>
          </cell>
          <cell r="J226" t="str">
            <v>HISENSE</v>
          </cell>
          <cell r="K226" t="str">
            <v>50K20DW</v>
          </cell>
          <cell r="L226" t="str">
            <v>50G144844H03630</v>
          </cell>
          <cell r="M226" t="str">
            <v>COMPRA EN LINEA</v>
          </cell>
          <cell r="N226">
            <v>8999</v>
          </cell>
          <cell r="O226">
            <v>42752</v>
          </cell>
          <cell r="P226">
            <v>42786</v>
          </cell>
          <cell r="Q226">
            <v>201767</v>
          </cell>
          <cell r="R226" t="str">
            <v>23/02/2017 00 : 26  ERNESTO.HERN : NP5
/ P1A: 173331 PANEL   20-02-2017    OC-1007688</v>
          </cell>
          <cell r="S226" t="str">
            <v>EQUIPO DAÑADO EN DOMICILIO DE CLIENTE (Z</v>
          </cell>
          <cell r="T226" t="str">
            <v xml:space="preserve">ABRAHAM LAZCANO                </v>
          </cell>
          <cell r="U226" t="str">
            <v>2017-04-10</v>
          </cell>
          <cell r="V226" t="str">
            <v>Centro</v>
          </cell>
          <cell r="W226" t="str">
            <v>COMPLETADO</v>
          </cell>
          <cell r="Y226">
            <v>42779</v>
          </cell>
          <cell r="Z226">
            <v>34</v>
          </cell>
          <cell r="AA226" t="str">
            <v>M010</v>
          </cell>
          <cell r="AB226" t="str">
            <v>T173331/Panel - PANEL</v>
          </cell>
          <cell r="AC226" t="str">
            <v>OC-1007688</v>
          </cell>
          <cell r="AD226" t="str">
            <v>Valle de chalco/Triunfo</v>
          </cell>
          <cell r="AE226" t="str">
            <v>MEX</v>
          </cell>
          <cell r="AF226" t="str">
            <v>MX</v>
          </cell>
          <cell r="AG226" t="str">
            <v>10410779</v>
          </cell>
          <cell r="AH226" t="str">
            <v>ABRAHAM FRAGOSO</v>
          </cell>
          <cell r="AI226" t="str">
            <v>Av adolfo lopez mateos mz8 lt 22</v>
          </cell>
          <cell r="AJ226" t="str">
            <v>5577337560</v>
          </cell>
          <cell r="AK226">
            <v>0</v>
          </cell>
          <cell r="AL226" t="str">
            <v>56617</v>
          </cell>
          <cell r="AM226" t="str">
            <v>19/04/2017 03 : 10 PETERSON.NO : TCF174 7401151413/04/2017 00 : 13 GEARARDO.PA : CFA05/04/2017 04 : 46 BRENDA.MORA : CSCSe le menciona al cliente que su equipo tardara aprox 10 días enenviarse.01/04/2017 08 : 10 MARCO.DIAZ : TCF1 TCF1PU CLIENTEINF. JOSUE.DMC18/03/2017 06 : 47 MARCO.DIAZ : TCF174 7401135623/02/2017 00 : 27 ERNESTO.HERN : TCF123/02/2017 00 : 26 ERNESTO.HERN : NP521/02/2017 08 : 15 201767 : P1A: 173331 PANEL 20-02-2017 OC-100768816/02/2017 06 : 24 201767 : V1:20/02/2017:HORARIO ABIERTO DE 10 AM A 18HRS_H23252_T3416/02/2017 03 : 02 MA.ISABEL : SEG: SE REASIGNA O.S. A CSA AEP YA QUEELLOS SI CUBREN LA ZONA DE VALLE DE CHALCO, SE CONFIRMO CON RENE DEL CSA15/02/2017 06 : 43 MA.ISABEL : SEG: SE LE INDICA AL CSA VERIFICAR FECHADE COMPRA15/02/2017 03 : 15 201010 : FE DE ERRATAS:SERVICIO FUERA DE NUESTRA AREA DE COBERTURA, EL DOMICILIO SE ENCUENTRAEN EL MUNICIPIODE CHALCO, SE ENVIA CORREO A CVILLAVICENCIO PARA REASIGNACION DESERVICIO14/02/2017 07 : 52 201010 : SKMA: 35KM (VIAJE REDONDO) / $7014/02/2017 06 : 25 DULCE.M : ENTRE CALLES ES AV SARAGOZA Y AVSOLIDARIDADABRAHAM@YAHOO.COM.MXODSWTP</v>
          </cell>
          <cell r="AN226" t="str">
            <v>1TE50B8NUSCB</v>
          </cell>
          <cell r="AO226" t="str">
            <v>Smart</v>
          </cell>
          <cell r="AP226" t="str">
            <v>Hisense</v>
          </cell>
          <cell r="AQ226" t="str">
            <v>Opera</v>
          </cell>
          <cell r="AR226" t="str">
            <v>FHD 1920 x 1080</v>
          </cell>
          <cell r="AS226" t="str">
            <v>3TE50G165140G165140M010</v>
          </cell>
          <cell r="AT226">
            <v>164</v>
          </cell>
          <cell r="AU226" t="str">
            <v>50H7GB</v>
          </cell>
          <cell r="AV226" t="str">
            <v>3TE50G165140</v>
          </cell>
          <cell r="AW226" t="str">
            <v>G165140</v>
          </cell>
          <cell r="AX226" t="str">
            <v>M010</v>
          </cell>
          <cell r="AY226">
            <v>74011514</v>
          </cell>
          <cell r="AZ226">
            <v>51012449</v>
          </cell>
          <cell r="BA226">
            <v>80134492</v>
          </cell>
        </row>
        <row r="227">
          <cell r="D227">
            <v>60311457</v>
          </cell>
          <cell r="E227" t="str">
            <v>A</v>
          </cell>
          <cell r="F227" t="str">
            <v>TV</v>
          </cell>
          <cell r="G227" t="str">
            <v>LORENZO GONZALEZ</v>
          </cell>
          <cell r="H227" t="str">
            <v>CALLE AZTLAN MZ 6 LT 10 COL. MEXICO PREHISPA 1 ECATEPEC DE MORELOS COL. 55269</v>
          </cell>
          <cell r="I227" t="str">
            <v>57780982</v>
          </cell>
          <cell r="J227" t="str">
            <v>HISENSE</v>
          </cell>
          <cell r="K227" t="str">
            <v>50K20DW</v>
          </cell>
          <cell r="L227" t="str">
            <v>50J140464H00297</v>
          </cell>
          <cell r="M227" t="str">
            <v>000105276 comprobante de pago de enganche de venta a financiamiento TELMEX</v>
          </cell>
          <cell r="N227">
            <v>299.06</v>
          </cell>
          <cell r="O227">
            <v>41862</v>
          </cell>
          <cell r="P227">
            <v>42782</v>
          </cell>
          <cell r="Q227">
            <v>201767</v>
          </cell>
          <cell r="R227" t="str">
            <v>21/02/2017 06 : 22  ERNESTO.HERN : NP5
/  P1A: 173331 PANEL    16-02-2017   OC-1007572</v>
          </cell>
          <cell r="S227" t="str">
            <v>EQUIPO DAÑADO EN DOMICILIO DE CLIENTE (Z</v>
          </cell>
          <cell r="T227" t="str">
            <v xml:space="preserve">ABRAHAM LAZCANO                </v>
          </cell>
          <cell r="U227" t="str">
            <v>2017-04-10</v>
          </cell>
          <cell r="V227" t="str">
            <v>Centro</v>
          </cell>
          <cell r="W227" t="str">
            <v>COMPLETADO</v>
          </cell>
          <cell r="Y227">
            <v>42779</v>
          </cell>
          <cell r="Z227">
            <v>920</v>
          </cell>
          <cell r="AA227" t="str">
            <v>M012</v>
          </cell>
          <cell r="AB227" t="str">
            <v>T173331/Panel - PANEL</v>
          </cell>
          <cell r="AC227" t="str">
            <v>OC-1007572</v>
          </cell>
          <cell r="AD227" t="str">
            <v>Ecatepec/mexico. prehispa.1</v>
          </cell>
          <cell r="AE227" t="str">
            <v>MEX</v>
          </cell>
          <cell r="AF227" t="str">
            <v>MX</v>
          </cell>
          <cell r="AG227" t="str">
            <v>10411994</v>
          </cell>
          <cell r="AH227" t="str">
            <v>LORENZO GONZALEZ</v>
          </cell>
          <cell r="AI227" t="str">
            <v>zalle aztlan mz6 lt10</v>
          </cell>
          <cell r="AJ227" t="str">
            <v>57780982</v>
          </cell>
          <cell r="AK227">
            <v>0</v>
          </cell>
          <cell r="AL227" t="str">
            <v>55269</v>
          </cell>
          <cell r="AM227" t="str">
            <v>20/04/2017 04 : 22 ANA.LAURA : CSCCFNP54076652se le pide a cte no de oportunidad de q se reanuden los embarques, ctemolesto pide se le de prioridad al envio, ya que en caso contrarioacudirá a Profeco19/04/2017 02 : 58 PETERSON.NO : TCF174 7401150913/04/2017 00 : 13 GEARARDO.PA : CFA01/04/2017 08 : 13 MARCO.DIAZ : TCF1.TCF1PU CLIENTEINF. JOSUE.DMC18/03/2017 06 : 49 MARCO.DIAZ : TCF174 7401135721/02/2017 06 : 22 ERNESTO.HERN : TCF121/02/2017 06 : 22 ERNESTO.HERN : NP517/02/2017 08 : 58 201767 : P1A: 173331 PANEL 16-02-2017 OC-100757214/02/2017 07 : 58 201767 : V1:16/02/2017:HORARIO ABIERTO DE 10 AM A 18HRS_H23212_T5114/02/2017 07 : 09 ANA.LAURA : TELMEX RD.-%HUITZILOPOCHTLIY XOCHITLCTE NO MANEJA WHATSAPP, SE LE PIDE CUENTE CON COPIAS DE DOCS, PARA QUE LE PUEDAN BRINDAR EL SERVICIO</v>
          </cell>
          <cell r="AN227" t="str">
            <v>1TE50B8NUSCB</v>
          </cell>
          <cell r="AO227" t="str">
            <v>Smart</v>
          </cell>
          <cell r="AP227" t="str">
            <v>Hisense</v>
          </cell>
          <cell r="AQ227" t="str">
            <v>Opera</v>
          </cell>
          <cell r="AR227" t="str">
            <v>FHD 1920 x 1080</v>
          </cell>
          <cell r="AS227" t="e">
            <v>#N/A</v>
          </cell>
          <cell r="AT227" t="e">
            <v>#N/A</v>
          </cell>
          <cell r="AV227" t="str">
            <v>3TE50G143064</v>
          </cell>
          <cell r="AW227" t="e">
            <v>#N/A</v>
          </cell>
          <cell r="AY227">
            <v>74011509</v>
          </cell>
          <cell r="AZ227">
            <v>51008649</v>
          </cell>
          <cell r="BA227">
            <v>80134494</v>
          </cell>
        </row>
        <row r="228">
          <cell r="D228">
            <v>60311453</v>
          </cell>
          <cell r="E228" t="str">
            <v>A</v>
          </cell>
          <cell r="F228" t="str">
            <v>TV</v>
          </cell>
          <cell r="G228" t="str">
            <v>MIGUEL ANGEL SALDAÑA</v>
          </cell>
          <cell r="H228" t="str">
            <v>LUIS G DE LEON 73 COL. COPILCO EL ALTO DELG. COYOACAN CP 04360</v>
          </cell>
          <cell r="I228" t="str">
            <v>55547861</v>
          </cell>
          <cell r="J228" t="str">
            <v>HISENSE</v>
          </cell>
          <cell r="K228" t="str">
            <v>50K20DW</v>
          </cell>
          <cell r="L228" t="str">
            <v>50J140464H0227</v>
          </cell>
          <cell r="M228" t="str">
            <v>POLIZA</v>
          </cell>
          <cell r="N228">
            <v>0</v>
          </cell>
          <cell r="O228">
            <v>41988</v>
          </cell>
          <cell r="P228">
            <v>42782</v>
          </cell>
          <cell r="Q228">
            <v>201767</v>
          </cell>
          <cell r="R228" t="str">
            <v>24/02/2017 01 : 43  ERNESTO.HERN : NP5 / P1A:173331 PANEL    21-02-2017    OC-1007762</v>
          </cell>
          <cell r="S228" t="str">
            <v>EQUIPO DAÑADO EN DOMICILIO DE CLIENTE</v>
          </cell>
          <cell r="T228" t="str">
            <v xml:space="preserve">ABRAHAM LAZCANO                </v>
          </cell>
          <cell r="U228" t="str">
            <v>2017-04-10</v>
          </cell>
          <cell r="V228" t="str">
            <v>Centro</v>
          </cell>
          <cell r="W228" t="str">
            <v>COMPLETADO</v>
          </cell>
          <cell r="Y228">
            <v>42779</v>
          </cell>
          <cell r="Z228">
            <v>794</v>
          </cell>
          <cell r="AA228" t="str">
            <v>M012</v>
          </cell>
          <cell r="AB228" t="str">
            <v>T173331/Panel - PANEL</v>
          </cell>
          <cell r="AC228" t="str">
            <v>OC-1007762</v>
          </cell>
          <cell r="AD228" t="str">
            <v>Coyoacan/Copilco el Alto</v>
          </cell>
          <cell r="AE228" t="str">
            <v>DF</v>
          </cell>
          <cell r="AF228" t="str">
            <v>MX</v>
          </cell>
          <cell r="AG228" t="str">
            <v>10411914</v>
          </cell>
          <cell r="AH228" t="str">
            <v>MIGUEL ANGEL SALDAÑA</v>
          </cell>
          <cell r="AI228" t="str">
            <v>73 Luis G de Leon</v>
          </cell>
          <cell r="AJ228" t="str">
            <v>55547861</v>
          </cell>
          <cell r="AK228">
            <v>0</v>
          </cell>
          <cell r="AL228" t="str">
            <v>04360</v>
          </cell>
          <cell r="AM228" t="str">
            <v>19/04/2017 02 : 44 PETERSON.NO : TCF174 7401150013/04/2017 00 : 12 GEARARDO.PA : CFA01/04/2017 08 : 11 MARCO.DIAZ : TCF1 TCF1PU CLIENTEINF. JOSUE,DMC31/03/2017 04 : 35 SEMIRAMIS.M : CSCCte se comunica para verificar que tiempo que demorara en que se leenvié su equipo se le comenta sobre el proceso en que nos encontramos sele pide que nos permita concluir con el inventario para que se envie ala brevedad18/03/2017 06 : 52 MARCO.DIAZ : TCF174 7401135817/03/2017 00 : 32 SEMIRAMIS.M : CSCCte se comunica para verificar el estatus de equipo se le menciona quese aplicara un cf en un tiempo estimado de 20 días hábiles24/02/2017 01 : 43 ERNESTO.HERN : TCF124/02/2017 01 : 43 ERNESTO.HERN : NP523/02/2017 10 : 43 MA.ISABEL : SEG: DGR22/02/2017 09 : 21 201767 : P1A:173331 PANEL 21-02-2017 OC-100776220/02/2017 23 : 56 BRENDA.MORA : CSCComenta CSA Ángel Sánchez que el día de hoy tienen programada la vistacon un horario abierto de 10 a 6, cliente enterado.14/02/2017 07 : 34 201767 : V1:16/02/2017:HORARIO ABIERTO DE 10 AM A 18HRS_H23210_R7114/02/2017 03 : 57 BRENDA.MORA : CSCSe le menciona el correo para que envié documentos.14/02/2017 01 : 12 GABRIELA.B : RD % EZEQUIEL ORDOÑEZ Y ANDRES OZUNA</v>
          </cell>
          <cell r="AN228" t="str">
            <v>1TE50B8NUSCB</v>
          </cell>
          <cell r="AO228" t="str">
            <v>Smart</v>
          </cell>
          <cell r="AP228" t="str">
            <v>Hisense</v>
          </cell>
          <cell r="AQ228" t="str">
            <v>Opera</v>
          </cell>
          <cell r="AR228" t="str">
            <v>FHD 1920 x 1080</v>
          </cell>
          <cell r="AS228" t="e">
            <v>#N/A</v>
          </cell>
          <cell r="AT228" t="e">
            <v>#N/A</v>
          </cell>
          <cell r="AV228" t="str">
            <v>3TE50J140464</v>
          </cell>
          <cell r="AW228" t="e">
            <v>#N/A</v>
          </cell>
          <cell r="AY228">
            <v>74011500</v>
          </cell>
          <cell r="AZ228">
            <v>51008650</v>
          </cell>
          <cell r="BA228">
            <v>80134496</v>
          </cell>
        </row>
        <row r="229">
          <cell r="D229">
            <v>60311659</v>
          </cell>
          <cell r="E229" t="str">
            <v>A</v>
          </cell>
          <cell r="F229" t="str">
            <v>TV</v>
          </cell>
          <cell r="G229" t="str">
            <v>MINERVA AIDE HERNANDEZ RAMIREZ</v>
          </cell>
          <cell r="H229" t="str">
            <v>CALLE 2 MZ 20 LT 1 COL. LOS REYES LA PAZ, VALLE DE LOS REYES CP 56430</v>
          </cell>
          <cell r="I229" t="str">
            <v>58561113</v>
          </cell>
          <cell r="J229" t="str">
            <v>HISENSE</v>
          </cell>
          <cell r="K229" t="str">
            <v>50K20DW</v>
          </cell>
          <cell r="L229" t="str">
            <v>50J140464H00545</v>
          </cell>
          <cell r="M229" t="str">
            <v>000143431 COMPROBANTE DE PAGO DE ENGANCHE DE VENTA A FINANCIAMIENTO TELMEX</v>
          </cell>
          <cell r="N229">
            <v>299.06</v>
          </cell>
          <cell r="O229">
            <v>41869</v>
          </cell>
          <cell r="P229">
            <v>42782</v>
          </cell>
          <cell r="Q229">
            <v>201767</v>
          </cell>
          <cell r="R229" t="str">
            <v>21/02/2017 06 : 19  ERNESTO.HERN : NP5 / P1A: 173331 PANEL     16-02-2017   OC-1007570</v>
          </cell>
          <cell r="S229" t="str">
            <v>EQUIPO DAÑADO EN DOMICILIO DE CLIENTE (Z</v>
          </cell>
          <cell r="T229" t="str">
            <v xml:space="preserve">ABRAHAM LAZCANO                </v>
          </cell>
          <cell r="U229" t="str">
            <v>2017-04-10</v>
          </cell>
          <cell r="V229" t="str">
            <v>Centro</v>
          </cell>
          <cell r="W229" t="str">
            <v>COMPLETADO</v>
          </cell>
          <cell r="Y229">
            <v>42781</v>
          </cell>
          <cell r="Z229">
            <v>913</v>
          </cell>
          <cell r="AA229" t="str">
            <v>M012</v>
          </cell>
          <cell r="AB229" t="str">
            <v>T173331/Panel - PANEL</v>
          </cell>
          <cell r="AC229" t="str">
            <v>OC-1007570</v>
          </cell>
          <cell r="AD229" t="str">
            <v>Valle de los Reyes/ Los reyes la paz</v>
          </cell>
          <cell r="AE229" t="str">
            <v>MEX</v>
          </cell>
          <cell r="AF229" t="str">
            <v>MX</v>
          </cell>
          <cell r="AG229" t="str">
            <v>10412156</v>
          </cell>
          <cell r="AH229" t="str">
            <v>MINERVA AIDE HERNANDEZ RAMIREZ</v>
          </cell>
          <cell r="AI229" t="str">
            <v>lt 1 2 Mz 20</v>
          </cell>
          <cell r="AJ229" t="str">
            <v>58561113</v>
          </cell>
          <cell r="AK229">
            <v>0</v>
          </cell>
          <cell r="AL229" t="str">
            <v>56430</v>
          </cell>
          <cell r="AM229" t="str">
            <v>19/04/2017 01 : 50 PETERSON.NO : TCF174 7401147418/04/2017 23 : 33 GERARDO.GRA : CSC se indica entrega en proceso EMC*12/04/2017 23 : 29 GEARARDO.PA : CFA07/04/2017 05 : 51 GERARDO.GRA : CSC se indica tiempo aproximado deentrega tercera semana del mes de abril, se pasa ODS a CF. EMC*23/03/2017 04 : 05 SEMIRAMIS.M : CSCCte se comunica para verificar cuando se le entregara su equipo decambio se le explica que se estamos cursando una auditoria por lo que nose nos ha podido enviar el equipo toda vez que se culmine se enviara elequipo18/03/2017 07 : 04 MARCO.DIAZ : TCF174 7401136410/03/2017 06 : 34 SEMIRAMIS.M : CSCCte se comunica para verificar el proceso de cambio físico se lemenciona que el proceso de cambio es al rededor de 20 días hábiles24/02/2017 00 : 44 ANA.LAURA : KMA:56$11223/02/2017 00 : 27 MARIELA.CHA : CSCSe le informa que se le autorizo un cambio y son 20 días hábiles parala entregaaparato dañado lo tiene cliente21/02/2017 06 : 19 ERNESTO.HERN : TCF121/02/2017 06 : 19 ERNESTO.HERN : NP517/02/2017 08 : 57 201767 : P1A: 173331 PANEL 16-02-2017 OC-100757017/02/2017 01 : 03 201767 : SKMA: 56 $112.0016/02/2017 06 : 56 201767 : V1:20/02/2017:HORARIO ABIERTO DE 10 AM A 18HRS_H23253_T5216/02/2017 02 : 35 ADRIANA.SAN : RD% TLALNEPANTLA Y CAMBAY A UNA CUADRADE EL CENTRO DE JUSTICIA Y AUDITORIO MUNICIPAL</v>
          </cell>
          <cell r="AN229" t="str">
            <v>1TE50B8NUSCB</v>
          </cell>
          <cell r="AO229" t="str">
            <v>Smart</v>
          </cell>
          <cell r="AP229" t="str">
            <v>Hisense</v>
          </cell>
          <cell r="AQ229" t="str">
            <v>Opera</v>
          </cell>
          <cell r="AR229" t="str">
            <v>FHD 1920 x 1080</v>
          </cell>
          <cell r="AS229" t="str">
            <v>3TE50G165140G165140M010</v>
          </cell>
          <cell r="AT229">
            <v>164</v>
          </cell>
          <cell r="AU229" t="str">
            <v>50H7GB</v>
          </cell>
          <cell r="AV229" t="str">
            <v>3TE50G165140</v>
          </cell>
          <cell r="AW229" t="str">
            <v>G165140</v>
          </cell>
          <cell r="AX229" t="str">
            <v>M010</v>
          </cell>
          <cell r="AY229">
            <v>74011474</v>
          </cell>
          <cell r="AZ229">
            <v>51012407</v>
          </cell>
          <cell r="BA229">
            <v>80134501</v>
          </cell>
        </row>
        <row r="230">
          <cell r="D230">
            <v>60311834</v>
          </cell>
          <cell r="E230" t="str">
            <v>A</v>
          </cell>
          <cell r="F230" t="str">
            <v>TV</v>
          </cell>
          <cell r="G230" t="str">
            <v>MARICELA ACOSTA</v>
          </cell>
          <cell r="H230" t="str">
            <v>ISABEL ACERO MZ 8 LT 5 COL. EL PIRU SANTA LUCIA; DELG ALVARO OBREGON CP 01520</v>
          </cell>
          <cell r="I230" t="str">
            <v>5539258688</v>
          </cell>
          <cell r="J230" t="str">
            <v>HISENSE</v>
          </cell>
          <cell r="K230" t="str">
            <v>50K20DW</v>
          </cell>
          <cell r="L230" t="str">
            <v>50G143065H00997</v>
          </cell>
          <cell r="M230" t="str">
            <v>TC# 5359 0980 6773 1007 2714 55</v>
          </cell>
          <cell r="N230">
            <v>8499</v>
          </cell>
          <cell r="O230">
            <v>42029</v>
          </cell>
          <cell r="P230">
            <v>42787</v>
          </cell>
          <cell r="Q230">
            <v>201767</v>
          </cell>
          <cell r="R230" t="str">
            <v>24/02/2017 01 : 44  ERNESTO.HERN : NP5/ P1A: 173331 PANEL    21-02-2017   OC-1007763</v>
          </cell>
          <cell r="S230" t="str">
            <v>EQUIPO DAÑADO EN DOMICILIO DE CLIENTE</v>
          </cell>
          <cell r="T230" t="str">
            <v xml:space="preserve">ABRAHAM LAZCANO                </v>
          </cell>
          <cell r="U230" t="str">
            <v>2017-04-10</v>
          </cell>
          <cell r="V230" t="str">
            <v>Centro</v>
          </cell>
          <cell r="W230" t="str">
            <v>COMPLETADO</v>
          </cell>
          <cell r="Y230">
            <v>42783</v>
          </cell>
          <cell r="Z230">
            <v>758</v>
          </cell>
          <cell r="AA230" t="str">
            <v>M012</v>
          </cell>
          <cell r="AB230" t="str">
            <v>T173331/Panel - PANEL</v>
          </cell>
          <cell r="AC230" t="str">
            <v>OC-1007763</v>
          </cell>
          <cell r="AD230" t="str">
            <v>Alvaro obregon/El piru santa lucia</v>
          </cell>
          <cell r="AE230" t="str">
            <v>DF</v>
          </cell>
          <cell r="AF230" t="str">
            <v>MX</v>
          </cell>
          <cell r="AG230" t="str">
            <v>10411905</v>
          </cell>
          <cell r="AH230" t="str">
            <v>MARICELA ACOSTA</v>
          </cell>
          <cell r="AI230" t="str">
            <v>Isabel acero mz 7 lt 5</v>
          </cell>
          <cell r="AJ230" t="str">
            <v>5539258688</v>
          </cell>
          <cell r="AK230">
            <v>0</v>
          </cell>
          <cell r="AL230" t="str">
            <v>01520</v>
          </cell>
          <cell r="AM230" t="str">
            <v>19/04/2017 04 : 46 ADOLFO.FER : SAF: 8013722719/04/2017 01 : 57 PETERSON.NO : TCF174 7401147712/04/2017 23 : 31 GEARARDO.PA : CFA05/04/2017 23 : 47 GERARDO.GRA : CSC se indica fecha aproximada deentrega mediados del mes de abril. EMC*. Se pasa ODS a CF.31/03/2017 00 : 33 GABRIELA.B : CSCSe brinda información de CF se pide esperar18/03/2017 07 : 08 MARCO.DIAZ : TCF174 7401136607/03/2017 01 : 58 ANA.LAURA : CSCse le informa a cte cambio de eq A PARTIR DEL 27/02/2017 y proceso20dias/hab07/03/2017 01 : 56 ANA.LAURA : TCF1PU:Cliente24/02/2017 01 : 44 ERNESTO.HERN : TCF124/02/2017 01 : 44 ERNESTO.HERN : NP522/02/2017 09 : 22 201767 : P1A: 173331 PANEL 21-02-2017 OC-100776322/02/2017 04 : 06 MA.ISABEL : SEG: SE INDICA AL CSA QUE EL CLIENTEPRESENTE LA POLIZA CON LOS DATOS DEL EQUIPO YA QUE EL DOCTO QUE PRESENTÓNO ES UN TICKET DE COMPRA, FAVOR DE SOLICITAR LA POLIZA CON LAINFORMACION CORRESPONDIENTE, EN ESPERA DE RESPUESTA18/02/2017 01 : 12 201767 : V1:22/02/2017:HORARIO ABIERTO DE 10 AM A 18HRS_H23283_R7114/02/2017 00 : 32 DULCE.M : ENTRE CALLES ROSA CHECA SORIANA CALLEPEDRERACORREO MACOSTAG@PRICESHOES.COMODSWTP</v>
          </cell>
          <cell r="AN230" t="str">
            <v>1TE50B8NUSCB</v>
          </cell>
          <cell r="AO230" t="str">
            <v>Smart</v>
          </cell>
          <cell r="AP230" t="str">
            <v>Hisense</v>
          </cell>
          <cell r="AQ230" t="str">
            <v>Opera</v>
          </cell>
          <cell r="AR230" t="str">
            <v>FHD 1920 x 1080</v>
          </cell>
          <cell r="AS230" t="e">
            <v>#N/A</v>
          </cell>
          <cell r="AT230" t="e">
            <v>#N/A</v>
          </cell>
          <cell r="AV230" t="str">
            <v>3TE50G143064</v>
          </cell>
          <cell r="AW230" t="e">
            <v>#N/A</v>
          </cell>
          <cell r="AY230">
            <v>74011477</v>
          </cell>
          <cell r="AZ230">
            <v>51008657</v>
          </cell>
          <cell r="BA230">
            <v>80134503</v>
          </cell>
        </row>
        <row r="231">
          <cell r="D231">
            <v>60311958</v>
          </cell>
          <cell r="E231" t="str">
            <v>A</v>
          </cell>
          <cell r="F231" t="str">
            <v>TV</v>
          </cell>
          <cell r="G231" t="str">
            <v>ROCIO SANCHEZ</v>
          </cell>
          <cell r="H231" t="str">
            <v>VALLE DE MATAMOROS 14 INT 3 COL. VALLE DE ARAGON 1RA SECC; NEZAHUALCOYOTL CP 57100</v>
          </cell>
          <cell r="I231" t="str">
            <v>57837339</v>
          </cell>
          <cell r="J231" t="str">
            <v>HISENSE</v>
          </cell>
          <cell r="K231" t="str">
            <v>50K20DW</v>
          </cell>
          <cell r="L231" t="str">
            <v>50J140464H04082</v>
          </cell>
          <cell r="M231" t="str">
            <v>TC# 2925 4037 5799 0471 4139 14</v>
          </cell>
          <cell r="N231">
            <v>6390</v>
          </cell>
          <cell r="O231">
            <v>41966</v>
          </cell>
          <cell r="P231">
            <v>42789</v>
          </cell>
          <cell r="Q231">
            <v>201767</v>
          </cell>
          <cell r="R231" t="str">
            <v>28/02/2017 04 : 25  ERNESTO.HERN : NP5/ P1A: 173331 PANEL     23-02-2017   OC-1007853</v>
          </cell>
          <cell r="S231" t="str">
            <v>EQUIPO DAÑADO EN DOMICILIO DE CLIENTE</v>
          </cell>
          <cell r="T231" t="str">
            <v xml:space="preserve">ABRAHAM LAZCANO                </v>
          </cell>
          <cell r="U231" t="str">
            <v>2017-04-10</v>
          </cell>
          <cell r="V231" t="str">
            <v>Centro</v>
          </cell>
          <cell r="W231" t="str">
            <v>COMPLETADO</v>
          </cell>
          <cell r="Y231">
            <v>42786</v>
          </cell>
          <cell r="Z231">
            <v>823</v>
          </cell>
          <cell r="AA231" t="str">
            <v>M012</v>
          </cell>
          <cell r="AB231" t="str">
            <v>T173331/Panel - PANEL</v>
          </cell>
          <cell r="AC231" t="str">
            <v>OC-1007853</v>
          </cell>
          <cell r="AD231" t="str">
            <v>Nezahualtcoytl/Valle de Aragon 1ra</v>
          </cell>
          <cell r="AE231" t="str">
            <v>MEX</v>
          </cell>
          <cell r="AF231" t="str">
            <v>MX</v>
          </cell>
          <cell r="AG231" t="str">
            <v>10412232</v>
          </cell>
          <cell r="AH231" t="str">
            <v>ROCIO SANCHEZ</v>
          </cell>
          <cell r="AI231" t="str">
            <v>14 Valle de Matamoros Int 3</v>
          </cell>
          <cell r="AJ231" t="str">
            <v>57837339</v>
          </cell>
          <cell r="AK231">
            <v>0</v>
          </cell>
          <cell r="AL231" t="str">
            <v>57100</v>
          </cell>
          <cell r="AM231" t="str">
            <v>20/04/2017 04 : 06 SEMIRAMIS.M : CSCCte se comunica para saber cuando se enviara con base a la notaanterior se le pide darnos tiempo para que pueda enviar19/04/2017 05 : 35 ADOLFO.FER : SAF: 8013728119/04/2017 02 : 12 PETERSON.NO : TCF174 7401148412/04/2017 23 : 31 GEARARDO.PA : CFA01/04/2017 08 : 25 MARCO.DIAZ : TCF1 TCF1PU CLIENTEINF. JOSUE.DMC18/03/2017 07 : 11 MARCO.DIAZ : TCF174 7401136707/03/2017 00 : 23 ANA.ROSA : CSCse le indica a cte. de la autorización de CF y del tiempo de respuesta(25 días hábiles)28/02/2017 04 : 25 ERNESTO.HERN : TCF128/02/2017 04 : 25 ERNESTO.HERN : NP524/02/2017 04 : 34 201767 : P1A: 173331 PANEL 23-02-2017 OC-100785321/02/2017 02 : 57 201767 : V1:23/02/2017:HORARIO ABIERTO DE 10 AM A 18HRS_H23313_T8721/02/2017 02 : 21 GABRIELA.B : ODSWTP16/02/2017 23 : 54 GABRIELA.B : RD % PERIFERICO Y VALLE DE VOLGA</v>
          </cell>
          <cell r="AN231" t="str">
            <v>1TE50B8NUSCB</v>
          </cell>
          <cell r="AO231" t="str">
            <v>Smart</v>
          </cell>
          <cell r="AP231" t="str">
            <v>Hisense</v>
          </cell>
          <cell r="AQ231" t="str">
            <v>Opera</v>
          </cell>
          <cell r="AR231" t="str">
            <v>FHD 1920 x 1080</v>
          </cell>
          <cell r="AS231" t="e">
            <v>#N/A</v>
          </cell>
          <cell r="AT231" t="e">
            <v>#N/A</v>
          </cell>
          <cell r="AV231" t="str">
            <v>3TE50J140464</v>
          </cell>
          <cell r="AW231" t="e">
            <v>#N/A</v>
          </cell>
          <cell r="AY231">
            <v>74011484</v>
          </cell>
          <cell r="AZ231">
            <v>51008658</v>
          </cell>
          <cell r="BA231">
            <v>80134504</v>
          </cell>
        </row>
        <row r="232">
          <cell r="D232">
            <v>60313011</v>
          </cell>
          <cell r="E232" t="str">
            <v>A</v>
          </cell>
          <cell r="F232" t="str">
            <v>TV</v>
          </cell>
          <cell r="G232" t="str">
            <v>GLADYS DEL CARMEN HIPOLITO GUTIERREZ</v>
          </cell>
          <cell r="H232" t="str">
            <v>LA VENTA 349, COL. LAS DUNAS, CIUDAD DE COATZACOALCOS VERACRUZ</v>
          </cell>
          <cell r="I232">
            <v>9211156406</v>
          </cell>
          <cell r="J232" t="str">
            <v>HISENSE</v>
          </cell>
          <cell r="K232" t="str">
            <v>50K20DW</v>
          </cell>
          <cell r="L232" t="str">
            <v>50G143065H00308</v>
          </cell>
          <cell r="M232" t="str">
            <v>00/007774</v>
          </cell>
          <cell r="N232">
            <v>12199</v>
          </cell>
          <cell r="O232">
            <v>42175</v>
          </cell>
          <cell r="P232">
            <v>42797</v>
          </cell>
          <cell r="Q232">
            <v>201054</v>
          </cell>
          <cell r="R232" t="str">
            <v xml:space="preserve">PANEL OC-1008183
</v>
          </cell>
          <cell r="S232" t="str">
            <v>SE SOLICITA CF POR FALTA DE REFACCION</v>
          </cell>
          <cell r="T232" t="str">
            <v xml:space="preserve"> JESUS LEON PUIG                  </v>
          </cell>
          <cell r="U232" t="str">
            <v>2017-04-12</v>
          </cell>
          <cell r="V232" t="str">
            <v>SUR</v>
          </cell>
          <cell r="W232" t="str">
            <v>COMPLETADO</v>
          </cell>
          <cell r="X232" t="str">
            <v>TALLER</v>
          </cell>
          <cell r="Y232">
            <v>42794</v>
          </cell>
          <cell r="Z232">
            <v>619</v>
          </cell>
          <cell r="AA232" t="str">
            <v>M010</v>
          </cell>
          <cell r="AD232" t="str">
            <v>Coatzacoalcos/Las Dunas</v>
          </cell>
          <cell r="AE232" t="str">
            <v>VER</v>
          </cell>
          <cell r="AF232" t="str">
            <v>MX</v>
          </cell>
          <cell r="AG232" t="str">
            <v>10413151</v>
          </cell>
          <cell r="AH232" t="str">
            <v>GLADYS DEL CARMEN HIPOLITO GUTIERRE</v>
          </cell>
          <cell r="AI232" t="str">
            <v>349 La Venta</v>
          </cell>
          <cell r="AJ232" t="str">
            <v>9211156406</v>
          </cell>
          <cell r="AK232">
            <v>0</v>
          </cell>
          <cell r="AL232" t="str">
            <v>96536</v>
          </cell>
          <cell r="AM232" t="str">
            <v>04/05/2017 04 : 36 GABRIELA.B : CSCcte en espera de su equipo31/03/2017 08 : 54 MARCO.DIAZ : TCF174 7401137430/03/2017 05 : 24 MARCO.DIAZ : TCF1PU CLIENTE CONFIRMA ANDRESHERNANDEZ. JESSICA O30/03/2017 05 : 20 MARCO.DIAZ : TCF1. JESSICA O23/03/2017 02 : 55 ANA.ROSA : CSCse le indica a cte. de la autorización de CF y del tiempo de espera (25días hábiles)15/03/2017 05 : 53 JORGE.VAZ : TCF115/03/2017 05 : 53 JORGE.VAZ : NP508/03/2017 03 : 46 FABIOLA.BON : SEG: REFACCIONES04/03/2017 07 : 22 201054 : SE REVISA EQUIPO ENCONTRANDO DAÑO EN ELPANEL PEDIDO ES OC-100818303/03/2017 00 : 16 201054 : SE VISITA EL DIA 05/03/201701/03/2017 04 : 51 201054 : SE VISITA EL DIA 2/03/201724/02/2017 07 : 49 GABRIELA.B : RD % TESALOME Y TEOCALLI</v>
          </cell>
          <cell r="AN232" t="str">
            <v>1TE50B8NUSCB</v>
          </cell>
          <cell r="AO232" t="str">
            <v>Smart</v>
          </cell>
          <cell r="AP232" t="str">
            <v>Hisense</v>
          </cell>
          <cell r="AQ232" t="str">
            <v>Opera</v>
          </cell>
          <cell r="AR232" t="str">
            <v>FHD 1920 x 1080</v>
          </cell>
          <cell r="AS232" t="str">
            <v>3TE50G165140G165140M010</v>
          </cell>
          <cell r="AT232">
            <v>164</v>
          </cell>
          <cell r="AU232" t="str">
            <v>50H7GB</v>
          </cell>
          <cell r="AV232" t="str">
            <v>3TE50G165140</v>
          </cell>
          <cell r="AW232" t="str">
            <v>G165140</v>
          </cell>
          <cell r="AX232" t="str">
            <v>M010</v>
          </cell>
          <cell r="AY232">
            <v>74012494</v>
          </cell>
          <cell r="AZ232">
            <v>51013420</v>
          </cell>
          <cell r="BA232">
            <v>80134524</v>
          </cell>
        </row>
        <row r="233">
          <cell r="D233">
            <v>60304287</v>
          </cell>
          <cell r="E233" t="str">
            <v>A</v>
          </cell>
          <cell r="F233" t="str">
            <v>TV</v>
          </cell>
          <cell r="G233" t="str">
            <v>LUIS MANUEL GONZALES HERNANDEZ</v>
          </cell>
          <cell r="H233" t="str">
            <v>6TA.CERRADA DE BARRIL GARCIA COL. SAN BARTOLO TULTITLAN,EDO.DE MEXICO</v>
          </cell>
          <cell r="I233" t="str">
            <v>43245658 CEL 5558884991</v>
          </cell>
          <cell r="J233" t="str">
            <v>HISENSE</v>
          </cell>
          <cell r="K233" t="str">
            <v>55H7B</v>
          </cell>
          <cell r="L233" t="str">
            <v>55G155386H00192</v>
          </cell>
          <cell r="M233">
            <v>3573</v>
          </cell>
          <cell r="N233">
            <v>10799.1</v>
          </cell>
          <cell r="O233">
            <v>42682</v>
          </cell>
          <cell r="P233">
            <v>42699</v>
          </cell>
          <cell r="Q233">
            <v>200997</v>
          </cell>
          <cell r="R233" t="str">
            <v>MAIN BOARD HISENSE SURTE CAMBIO FISICO PERO NO ENCIENDE SERIE POR SER C.F. DEL C.F SE ENVIAN FOTOS DEL EQUIPO ENVIADO</v>
          </cell>
          <cell r="S233" t="str">
            <v/>
          </cell>
          <cell r="T233" t="str">
            <v xml:space="preserve">GLORIA LEON LARIOS          </v>
          </cell>
          <cell r="U233">
            <v>42836</v>
          </cell>
          <cell r="V233" t="str">
            <v>Centro</v>
          </cell>
          <cell r="W233" t="str">
            <v>COMPLETADO</v>
          </cell>
          <cell r="Y233">
            <v>42698</v>
          </cell>
          <cell r="Z233">
            <v>17</v>
          </cell>
          <cell r="AA233" t="str">
            <v>M010</v>
          </cell>
          <cell r="AB233" t="str">
            <v>T188153/Tarjeta Principal Madre - MAIN BOARD</v>
          </cell>
          <cell r="AC233" t="str">
            <v>OC-1004040</v>
          </cell>
          <cell r="AD233" t="str">
            <v>tutitlann / san bartolo</v>
          </cell>
          <cell r="AE233" t="str">
            <v>MEX</v>
          </cell>
          <cell r="AF233" t="str">
            <v>MX</v>
          </cell>
          <cell r="AG233" t="str">
            <v>10405091</v>
          </cell>
          <cell r="AH233" t="str">
            <v>LUIS MANUEL GONZALES HERNANDES</v>
          </cell>
          <cell r="AI233" t="str">
            <v>6 Cerrada de barril garcia</v>
          </cell>
          <cell r="AJ233" t="str">
            <v>5543245658</v>
          </cell>
          <cell r="AK233" t="str">
            <v>5558884991</v>
          </cell>
          <cell r="AL233" t="str">
            <v>54900</v>
          </cell>
          <cell r="AM233" t="str">
            <v>27/12/2016 07 : 36 ANA.GABRIELA : TCF2***MODELO 55H7B***SERIE55G1623K3H00093***ENVIADO A 200997***F. EMBARQUE 21/12/2016***SHIPPINGS-0003418217/12/2016 06 : 35 MARCO.DIAZ : TCF174 7400908510/12/2016 01 : 18 ANA.GABRIELA : CSCSE INDICA A CLIENTE QUE SU CF ESTA AUTORIZADO DE 15 A 20 DIAS HABILES07/12/2016 01 : 51 MA.ISABEL : TCF130/11/2016 00 : 18 ERNESTO.HERN : NP529/11/2016 07 : 50 MA.ISABEL : SEG: SE ENVIA CORREO A REFACC PARA SABERCUANDO SE SURTE29/11/2016 00 : 37 200997 : OC-1004040 MAIN BOARD26/11/2016 05 : 33 MA.ISABEL : SEG: SE ENVIA CORREO A REFACC PARA SABERCUANDO SE SURTE26/11/2016 03 : 45 200997 : P1: 25/11/2016 188153 MAIN BOARD CENTRO DESERVICIO ENVIA SOLICITUD DE REFACCION26/11/2016 02 : 06 200997 : EQUPO INGRESO AL AREA TECNICA PARA SOLICITUD DE REFACCION25/11/2016 07 : 20 200997 : V1: 25/11/2016 CENTRO DE SERVICIO PROGRAMAPARA RECOLECCION24/11/2016 05 : 06 MARTINEZ.G : CSCcte en espera de ods/enviara doctos23/11/2016 06 : 15 MARIELA.CHA : ODSWTPFEDERICO Y FEÉRICO GARCIA MARQUEZFACHADA BLANCA PORTON DE MADERA</v>
          </cell>
          <cell r="AN233" t="str">
            <v>3TE55G1523B1</v>
          </cell>
          <cell r="AO233" t="str">
            <v>Smart</v>
          </cell>
          <cell r="AP233" t="str">
            <v>Hisense</v>
          </cell>
          <cell r="AQ233" t="str">
            <v>Opera</v>
          </cell>
          <cell r="AR233" t="str">
            <v>UHD 3840 X 2160</v>
          </cell>
          <cell r="AS233" t="str">
            <v>3TE55G164499G164499M010</v>
          </cell>
          <cell r="AT233">
            <v>8</v>
          </cell>
          <cell r="AU233" t="str">
            <v>55H7B</v>
          </cell>
          <cell r="AV233" t="str">
            <v>3TE55G164499</v>
          </cell>
          <cell r="AW233" t="str">
            <v>G164499</v>
          </cell>
          <cell r="AX233" t="str">
            <v>M010</v>
          </cell>
          <cell r="AY233">
            <v>74009085</v>
          </cell>
          <cell r="AZ233">
            <v>51007911</v>
          </cell>
          <cell r="BA233">
            <v>80146079</v>
          </cell>
        </row>
        <row r="234">
          <cell r="D234">
            <v>60304958</v>
          </cell>
          <cell r="E234" t="str">
            <v>A</v>
          </cell>
          <cell r="F234" t="str">
            <v>TV</v>
          </cell>
          <cell r="G234" t="str">
            <v>NAYVI MALINALY CAMBRAY MIJANGOS</v>
          </cell>
          <cell r="H234" t="str">
            <v xml:space="preserve">REGION 93 MZ-95 LOTE 22 </v>
          </cell>
          <cell r="I234">
            <v>9983007422</v>
          </cell>
          <cell r="J234" t="str">
            <v>HISENSE</v>
          </cell>
          <cell r="K234" t="str">
            <v>32K21DW</v>
          </cell>
          <cell r="L234" t="str">
            <v>32J140476H00156</v>
          </cell>
          <cell r="M234" t="str">
            <v>054337-T</v>
          </cell>
          <cell r="N234">
            <v>2999</v>
          </cell>
          <cell r="O234">
            <v>41596</v>
          </cell>
          <cell r="P234">
            <v>42824</v>
          </cell>
          <cell r="Q234">
            <v>201033</v>
          </cell>
          <cell r="R234" t="str">
            <v xml:space="preserve"> OC-1005023</v>
          </cell>
          <cell r="S234" t="str">
            <v xml:space="preserve"> EQUIPO EN RESGUARDO DEL CENTRO DE SERVI</v>
          </cell>
          <cell r="T234" t="str">
            <v xml:space="preserve">  JUAN OSWALDO URIBE PERAZA   Fech</v>
          </cell>
          <cell r="U234">
            <v>42845</v>
          </cell>
          <cell r="V234" t="str">
            <v>SUR</v>
          </cell>
          <cell r="W234" t="str">
            <v>COMPLETADO</v>
          </cell>
          <cell r="X234" t="str">
            <v>TALLER</v>
          </cell>
          <cell r="Y234">
            <v>42704</v>
          </cell>
          <cell r="Z234">
            <v>1228</v>
          </cell>
          <cell r="AA234" t="str">
            <v>M012</v>
          </cell>
          <cell r="AD234" t="str">
            <v>cancun/fidel velazaquez</v>
          </cell>
          <cell r="AE234" t="str">
            <v>QR</v>
          </cell>
          <cell r="AF234" t="str">
            <v>MX</v>
          </cell>
          <cell r="AG234" t="str">
            <v>10405981</v>
          </cell>
          <cell r="AH234" t="str">
            <v>NAYVI MALINALY CAMBRANY MIJANGOS</v>
          </cell>
          <cell r="AI234" t="str">
            <v>lote 22 region93 mzna 95</v>
          </cell>
          <cell r="AJ234" t="str">
            <v>9983007422</v>
          </cell>
          <cell r="AK234" t="str">
            <v>9981518336</v>
          </cell>
          <cell r="AL234" t="str">
            <v>77510</v>
          </cell>
          <cell r="AM234" t="str">
            <v>04/01/2017 05 : 29 MARCO.DIAZ : TCF2***MODELO 32H5B2***SERIE32G1619A7H00091***ENVIADO A CTE FINAL***F.EMBARQUE 30 DIC. 2016***CARSSA***N° SHIPPING S-0003435927/12/2016 02 : 49 MARCO.DIAZ : TCF174 7400927026/12/2016 06 : 42 ERNESTO.HERN : EM-P2A GUIA: 333197951224/12/2016 04 : 50 ERNESTO.HERN : NP522/12/2016 00 : 23 201033 : EQUIPO CHECADO SE LE LOCALIZO QUE SI LELLEGAN LOS VOLTAJES HASTA EL PANEL PERO ESTE SEENCUENTRA DAÑADO POR LO QUE AUNQUE LE LLEGE EL VOLTAJE ESTE NO ENCIENDE POR LO QUE NOPRESENTA IMAGEN EL PANEL SE SOLICITA EL DIA DE HOY 21/12/2016 CON EL NUMERO DE OC-100502320/12/2016 01 : 47 FABIOLA.BON : SEG: PENDIENTE DE DIAGNOSTICO16/12/2016 07 : 08 FABIOLA.BON : SEG: PENDIENTE DE DIAGNOSTICO13/12/2016 06 : 39 FABIOLA.BON : SEG: PENDIENTE DE DIAGNOSTICO07/12/2016 13 : 36 FABIOLA.BON : SEG: PENDIENTE DE DIAGNOSTICO01/12/2016 06 : 57 201033 : V1 03/11/2016 10.00AM Y 06:00PM29/11/2016 23 : 27 JUANANTONIO : MODOR 32K21BWENTRA LA RUTA 4 Y LA RUTA 5LUICITOKIKE298@GMAIL.COMMALINALY.18@HOTMAIL.COM</v>
          </cell>
          <cell r="AN234" t="str">
            <v>3TE32J140475</v>
          </cell>
          <cell r="AO234" t="str">
            <v>Smart</v>
          </cell>
          <cell r="AP234" t="str">
            <v>Hisense</v>
          </cell>
          <cell r="AQ234" t="str">
            <v>Opera</v>
          </cell>
          <cell r="AR234" t="str">
            <v>HD 1366 X 768</v>
          </cell>
          <cell r="AS234" t="str">
            <v>3TE32G163827G1638M010</v>
          </cell>
          <cell r="AT234" t="e">
            <v>#N/A</v>
          </cell>
          <cell r="AU234" t="str">
            <v>32H5B2</v>
          </cell>
          <cell r="AV234" t="str">
            <v>3TE32G163827</v>
          </cell>
          <cell r="AW234" t="str">
            <v>G1638</v>
          </cell>
          <cell r="AX234" t="str">
            <v>M010</v>
          </cell>
          <cell r="AY234">
            <v>74009270</v>
          </cell>
          <cell r="AZ234">
            <v>51012753</v>
          </cell>
          <cell r="BA234">
            <v>80139894</v>
          </cell>
        </row>
        <row r="235">
          <cell r="D235">
            <v>60305374</v>
          </cell>
          <cell r="E235" t="str">
            <v xml:space="preserve">A  </v>
          </cell>
          <cell r="F235" t="str">
            <v>TV</v>
          </cell>
          <cell r="G235" t="str">
            <v>Jose Medina Garay</v>
          </cell>
          <cell r="H235" t="str">
            <v>Mercedes carasa num 97 Tlahuac/Santa Cecilia C.P. 13010</v>
          </cell>
          <cell r="I235">
            <v>5513616707</v>
          </cell>
          <cell r="J235" t="str">
            <v>SHARP HISENSE</v>
          </cell>
          <cell r="K235" t="str">
            <v>LC-60N7000U</v>
          </cell>
          <cell r="L235" t="str">
            <v>60G1622L6H00473</v>
          </cell>
          <cell r="M235" t="str">
            <v>012957 MEGA AUDIO S.A. DE C.V. folio fiscal 6e411e83-3303-4fcb-86a2-f27a54aa7e3e</v>
          </cell>
          <cell r="N235">
            <v>15839</v>
          </cell>
          <cell r="O235">
            <v>42703</v>
          </cell>
          <cell r="P235">
            <v>42712</v>
          </cell>
          <cell r="Q235">
            <v>201767</v>
          </cell>
          <cell r="R235" t="str">
            <v>18/12/2016 02 : 37  ERNESTO.HERN : NP5 / P1A: 197262 8/12/16 OC-1004537</v>
          </cell>
          <cell r="S235" t="str">
            <v>EQUIPO DAÑADO EN DOMICILIO DE CLIENTE</v>
          </cell>
          <cell r="T235" t="str">
            <v xml:space="preserve">   RENE ARIAS                     </v>
          </cell>
          <cell r="U235" t="str">
            <v>2017-04-10</v>
          </cell>
          <cell r="V235" t="str">
            <v>Centro</v>
          </cell>
          <cell r="W235" t="str">
            <v>COMPLETADO</v>
          </cell>
          <cell r="X235" t="str">
            <v>CLIENTE</v>
          </cell>
          <cell r="Y235">
            <v>42709</v>
          </cell>
          <cell r="Z235">
            <v>9</v>
          </cell>
          <cell r="AA235" t="str">
            <v>M010</v>
          </cell>
          <cell r="AB235" t="str">
            <v>T197262/Panel - PANEL</v>
          </cell>
          <cell r="AC235" t="str">
            <v>OC-1004537</v>
          </cell>
          <cell r="AD235" t="str">
            <v>Tlahuac/Santa Cecilia</v>
          </cell>
          <cell r="AE235" t="str">
            <v>DF</v>
          </cell>
          <cell r="AF235" t="str">
            <v>MX</v>
          </cell>
          <cell r="AG235" t="str">
            <v>10406359</v>
          </cell>
          <cell r="AH235" t="str">
            <v>JOSE MEDINA GARAY</v>
          </cell>
          <cell r="AI235" t="str">
            <v>Mercedes carasa num 97</v>
          </cell>
          <cell r="AJ235" t="str">
            <v>5513616707</v>
          </cell>
          <cell r="AK235">
            <v>0</v>
          </cell>
          <cell r="AL235" t="str">
            <v>13010</v>
          </cell>
          <cell r="AM235" t="str">
            <v>24/01/2017 06 : 31 DULCE.M : csccte se comunica se le indica que David de cambios físicos ofrence unequipo de 65 pulgadas con las mismas características del equipo quetiene el cte. cte acepta modelo en espera del envio20/01/2017 03 : 23 ANA.ROSA : CSCse le informa a cte. que se genera queja 54074841, en espera de apoyo deesta área31/12/2016 00 : 03 LUIS.D : TEL:552087685230/12/2016 03 : 27 MARCO.DIAZ : TCF174 7400942827/12/2016 23 : 03 SULIKEY.VIL : TCFDEV24/12/2016 03 : 00 ADOLFO.FER : TCF119/12/2016 23 : 25 201767 : EQUIPO SE UBICA EN DOMICILIO DEL CLIENTE18/12/2016 02 : 37 ERNESTO.HERN : NP517/12/2016 01 : 28 MARTINEZ.G : CSCse le informa a cte proceso de refacc de 5 a 8 días hab // llamara proxsemna hace mención q es compra reciente //se le indica q es proceso degtia09/12/2016 04 : 01 201767 : P1A: 197262 8/12/16 OC-100453706/12/2016 06 : 40 201767 : V1:08/12/2016:HORARIO ABIERTO DE 10 AM A 18HRSH21831_T3406/12/2016 03 : 33 ADRIANA.SAN : CSCSe confirma recepción de documentos pendiente de orden03/12/2016 05 : 24 ANA.ROSA : RDBENJAMIN SANTOS Y DAVID GOMEZ</v>
          </cell>
          <cell r="AN235" t="str">
            <v>3TE60G155268</v>
          </cell>
          <cell r="AO235" t="str">
            <v>Smart</v>
          </cell>
          <cell r="AP235" t="str">
            <v>Sharp</v>
          </cell>
          <cell r="AQ235" t="str">
            <v>Opera</v>
          </cell>
          <cell r="AR235" t="str">
            <v>UHD 3840 X 2160</v>
          </cell>
          <cell r="AS235" t="str">
            <v>3TE60G1628E4G1628E4M010</v>
          </cell>
          <cell r="AT235">
            <v>1</v>
          </cell>
          <cell r="AU235" t="str">
            <v>LC-60N7000U</v>
          </cell>
          <cell r="AV235" t="str">
            <v>3TE60G1628E4</v>
          </cell>
          <cell r="AW235" t="str">
            <v>G1628E4</v>
          </cell>
          <cell r="AX235" t="str">
            <v>M010</v>
          </cell>
          <cell r="AY235">
            <v>74009428</v>
          </cell>
          <cell r="AZ235">
            <v>51011131</v>
          </cell>
          <cell r="BA235">
            <v>80146080</v>
          </cell>
        </row>
        <row r="236">
          <cell r="D236">
            <v>60306203</v>
          </cell>
          <cell r="E236" t="str">
            <v xml:space="preserve">A </v>
          </cell>
          <cell r="F236" t="str">
            <v>TV</v>
          </cell>
          <cell r="G236" t="str">
            <v>JORGE ALBERTO CARBALLO MARTINEZ</v>
          </cell>
          <cell r="H236" t="str">
            <v>20 DE NOVIEMBRE 1707</v>
          </cell>
          <cell r="I236">
            <v>9222227146</v>
          </cell>
          <cell r="J236" t="str">
            <v>HISENSE</v>
          </cell>
          <cell r="K236" t="str">
            <v>50K20D</v>
          </cell>
          <cell r="L236" t="str">
            <v>50G144843H03575</v>
          </cell>
          <cell r="M236">
            <v>2142</v>
          </cell>
          <cell r="N236">
            <v>8965.52</v>
          </cell>
          <cell r="O236">
            <v>42601</v>
          </cell>
          <cell r="P236">
            <v>42727</v>
          </cell>
          <cell r="Q236">
            <v>201054</v>
          </cell>
          <cell r="R236" t="str">
            <v xml:space="preserve"> PANEL DE REFACCION # 173064 PEDIDO ES OC-1005151 </v>
          </cell>
          <cell r="S236" t="str">
            <v/>
          </cell>
          <cell r="T236" t="str">
            <v xml:space="preserve"> jesus leon puig         Fecha de </v>
          </cell>
          <cell r="U236" t="str">
            <v>2017/04/24</v>
          </cell>
          <cell r="V236" t="str">
            <v>SUR</v>
          </cell>
          <cell r="W236" t="str">
            <v>COMPLETADO</v>
          </cell>
          <cell r="X236" t="str">
            <v>TALLER</v>
          </cell>
          <cell r="Y236">
            <v>42719</v>
          </cell>
          <cell r="Z236" t="e">
            <v>#N/A</v>
          </cell>
          <cell r="AA236" t="str">
            <v>M010</v>
          </cell>
          <cell r="AD236" t="str">
            <v>Minatitlan/Azteca</v>
          </cell>
          <cell r="AE236" t="str">
            <v>VER</v>
          </cell>
          <cell r="AF236" t="str">
            <v>MX</v>
          </cell>
          <cell r="AG236" t="str">
            <v>10407286</v>
          </cell>
          <cell r="AH236" t="str">
            <v>JORGE ALBERTO CARBALLO MARTINEZ</v>
          </cell>
          <cell r="AI236" t="str">
            <v>40 Div del Norte int</v>
          </cell>
          <cell r="AJ236" t="str">
            <v>9222200025</v>
          </cell>
          <cell r="AK236" t="str">
            <v>9222200025</v>
          </cell>
          <cell r="AL236" t="str">
            <v>96700</v>
          </cell>
          <cell r="AM236" t="str">
            <v>26/01/2017 00 : 12 SEMIRAMIS.M : CSCCte se comunica para saber lso datos de envio de equipo se le pidetiempo para la entrega de equipo11/01/2017 07 : 07 MARCO.DIAZ : TCF2***MODELO 50CU6000***SERIE50G162681H02149***ENVIADO A 201054***F. EMBARQUE 10 ENE 2017***CARRSA04/01/2017 06 : 16 MARCO.DIAZ : TCF174 74009576 SULIKEY VILLEDATCF1PU CSA29/12/2016 06 : 17 PETERSON.NO : TCF128/12/2016 05 : 36 ERNESTO.HERN : NP524/12/2016 07 : 04 201054 : SE SOLICITA PANEL PEDIDO OC-100515117/12/2016 06 : 11 201054 : SE VISITA EL DIA 19/12/201616/12/2016 01 : 29 ANA.LAURA : CSCse le comenta a cte q esta en proceso la ods, confirma compañera Sam larecepción de docs15/12/2016 00 : 58 SEMIRAMIS.M : ODSWTPENTRE CUAUHTEMOC Y MOTUL</v>
          </cell>
          <cell r="AN236" t="str">
            <v>3TE50G132311</v>
          </cell>
          <cell r="AO236" t="str">
            <v>Básica</v>
          </cell>
          <cell r="AP236" t="str">
            <v>Hisense</v>
          </cell>
          <cell r="AQ236" t="str">
            <v>Opera</v>
          </cell>
          <cell r="AR236" t="str">
            <v>FHD 1920 x 1080</v>
          </cell>
          <cell r="AS236" t="str">
            <v>3TE50G165140G165140M010</v>
          </cell>
          <cell r="AT236">
            <v>164</v>
          </cell>
          <cell r="AU236" t="str">
            <v>50H7GB</v>
          </cell>
          <cell r="AV236" t="str">
            <v>3TE50G165140</v>
          </cell>
          <cell r="AW236" t="str">
            <v>G165140</v>
          </cell>
          <cell r="AX236" t="str">
            <v>M010</v>
          </cell>
          <cell r="AY236">
            <v>74009576</v>
          </cell>
          <cell r="AZ236">
            <v>51011973</v>
          </cell>
          <cell r="BA236">
            <v>80148470</v>
          </cell>
        </row>
        <row r="237">
          <cell r="D237">
            <v>60306619</v>
          </cell>
          <cell r="E237" t="str">
            <v>A</v>
          </cell>
          <cell r="F237" t="str">
            <v>TV</v>
          </cell>
          <cell r="G237" t="str">
            <v>RODOLFO MADRID OLGUIN</v>
          </cell>
          <cell r="H237" t="str">
            <v>CALLE ROSAS #133 FRACC. MARGARITAS JESUS MARIA, AGS.</v>
          </cell>
          <cell r="I237" t="str">
            <v>449 994 7681</v>
          </cell>
          <cell r="J237" t="str">
            <v>HISENSE</v>
          </cell>
          <cell r="K237" t="str">
            <v>50K20DW</v>
          </cell>
          <cell r="L237" t="str">
            <v>50J140464H00020</v>
          </cell>
          <cell r="M237" t="str">
            <v>VID / 000158231</v>
          </cell>
          <cell r="N237">
            <v>0</v>
          </cell>
          <cell r="O237">
            <v>41858</v>
          </cell>
          <cell r="P237">
            <v>42725</v>
          </cell>
          <cell r="Q237">
            <v>202465</v>
          </cell>
          <cell r="R237" t="str">
            <v>PANEL Y TARJETA FUENTE CON DAÑO. NO HAY PANEL (T173331 - T171496 - Pedido de compra OC-1005058)</v>
          </cell>
          <cell r="S237" t="str">
            <v/>
          </cell>
          <cell r="T237" t="str">
            <v xml:space="preserve">ALEJANDRO CHAVEZ                </v>
          </cell>
          <cell r="U237" t="str">
            <v>2017-04-11</v>
          </cell>
          <cell r="V237" t="str">
            <v>Norte</v>
          </cell>
          <cell r="W237" t="str">
            <v>COMPLETADO</v>
          </cell>
          <cell r="X237" t="str">
            <v>TALLER</v>
          </cell>
          <cell r="Y237">
            <v>42724</v>
          </cell>
          <cell r="Z237">
            <v>867</v>
          </cell>
          <cell r="AA237" t="str">
            <v>M012</v>
          </cell>
          <cell r="AB237" t="str">
            <v xml:space="preserve">T171496/Tarjeta de suministro eléctrico - Power </v>
          </cell>
          <cell r="AC237" t="str">
            <v>OC-1005058</v>
          </cell>
          <cell r="AD237" t="str">
            <v>jesus maria/margaritas</v>
          </cell>
          <cell r="AE237" t="str">
            <v>AGS</v>
          </cell>
          <cell r="AF237" t="str">
            <v>MX</v>
          </cell>
          <cell r="AG237" t="str">
            <v>10407082</v>
          </cell>
          <cell r="AH237" t="str">
            <v>RODOLFO MADRID OLGUIN</v>
          </cell>
          <cell r="AI237" t="str">
            <v>133 rosas</v>
          </cell>
          <cell r="AJ237" t="str">
            <v>4499947681</v>
          </cell>
          <cell r="AK237" t="str">
            <v>4494380739</v>
          </cell>
          <cell r="AL237" t="str">
            <v>20909</v>
          </cell>
          <cell r="AM237" t="str">
            <v>27/01/2017 06 : 32 BRENDA.MORA : CSCSe le menciona al cliente que debe esperar que paquetería se puedacontactar con el para realizar la entrega.21/01/2017 03 : 12 MARCO.DIAZ : TCF2***MODELO 55H5C***SERIE55G1614E5H00297***ENVIADO A CTE FINAL***F. DE EMBARQUE 13 ENE 2017***CARSSA18/01/2017 06 : 22 ANA.LAURA : CSCCFNPse le comenta a cte q estamos en espera de la fecha de embarque, se lepide nos de oportunidad esta semana, ya que vence el tiempo del proceso05/01/2017 01 : 26 Ricardo Espinosa : TCF174 7400958105/01/2017 01 : 22 Ricardo Espinosa : TCF1PU CTE FINAL D. PARRA29/12/2016 06 : 15 ADOLFO.FER : TCF128/12/2016 05 : 05 ANA.LAURA : se le informa a cte proceso de CF 20días/hab28/12/2016 05 : 04 ANA.LAURA : TCF1PU:CLIENTE26/12/2016 23 : 24 ERNESTO.HERN : NP524/12/2016 00 : 23 GABRIELA.B : CSCse le explica a cte conforme a comentario anterior22/12/2016 07 : 15 202465 : P1: PEDIDO DE REFACCIONES PANEL Y FUENTEOC.-100505821/12/2016 08 : 37 202465 : V1: QUEDO PROGRAMADA LA VISITA PARA EL DIA21/12/20216 12:00 PM13/12/2016 04 : 12 JUANANTONIO : ODSWTPENTRE CLAVEL Y CARRTERA SAN ANTONIOLAMINAS_RMADRID1@LIVE.COM.MX</v>
          </cell>
          <cell r="AN237" t="str">
            <v>1TE50B8NUSCB</v>
          </cell>
          <cell r="AO237" t="str">
            <v>Smart</v>
          </cell>
          <cell r="AP237" t="str">
            <v>Hisense</v>
          </cell>
          <cell r="AQ237" t="str">
            <v>Opera</v>
          </cell>
          <cell r="AR237" t="str">
            <v>FHD 1920 x 1080</v>
          </cell>
          <cell r="AS237" t="str">
            <v>3TE50G165140G1651M010</v>
          </cell>
          <cell r="AT237" t="e">
            <v>#N/A</v>
          </cell>
          <cell r="AU237" t="str">
            <v>50H7GB</v>
          </cell>
          <cell r="AV237" t="str">
            <v>3TE50G165140</v>
          </cell>
          <cell r="AW237" t="str">
            <v>G1651</v>
          </cell>
          <cell r="AX237" t="str">
            <v>M010</v>
          </cell>
          <cell r="AY237">
            <v>74009581</v>
          </cell>
          <cell r="AZ237">
            <v>51010776</v>
          </cell>
          <cell r="BA237">
            <v>80141776</v>
          </cell>
        </row>
        <row r="238">
          <cell r="D238">
            <v>60306121</v>
          </cell>
          <cell r="E238" t="str">
            <v>A</v>
          </cell>
          <cell r="F238" t="str">
            <v>TV</v>
          </cell>
          <cell r="G238" t="str">
            <v xml:space="preserve"> Elizabeth Camacho</v>
          </cell>
          <cell r="H238" t="str">
            <v xml:space="preserve"> pino suarez num 623
 Rio Bravo</v>
          </cell>
          <cell r="I238">
            <v>8991290106</v>
          </cell>
          <cell r="J238" t="str">
            <v>HISENSE</v>
          </cell>
          <cell r="K238" t="str">
            <v>50K20DW</v>
          </cell>
          <cell r="L238" t="str">
            <v>50G144844H00370</v>
          </cell>
          <cell r="M238" t="str">
            <v>POLIZA GARANTIA</v>
          </cell>
          <cell r="N238">
            <v>0</v>
          </cell>
          <cell r="O238">
            <v>42170</v>
          </cell>
          <cell r="P238">
            <v>42721</v>
          </cell>
          <cell r="Q238">
            <v>201041</v>
          </cell>
          <cell r="R238" t="str">
            <v xml:space="preserve">17/12/2016 02 : 18 201041 : OPEN BRAVO:OC-1004853-PANEL 173331-21/12/2016 04 : 30  ERNESTO.HERN : NP5
</v>
          </cell>
          <cell r="S238" t="str">
            <v>17/12/2016 02 : 19 201041 : EQUIPO EN DO</v>
          </cell>
          <cell r="T238" t="str">
            <v xml:space="preserve">     Eudenis Aguilar Ahuacatitla  </v>
          </cell>
          <cell r="U238" t="str">
            <v>2017-04-13</v>
          </cell>
          <cell r="V238" t="str">
            <v>Norte</v>
          </cell>
          <cell r="W238" t="str">
            <v>COMPLETADO</v>
          </cell>
          <cell r="X238" t="str">
            <v>CLIENTE</v>
          </cell>
          <cell r="Y238">
            <v>42717</v>
          </cell>
          <cell r="Z238">
            <v>551</v>
          </cell>
          <cell r="AA238" t="str">
            <v>M012</v>
          </cell>
          <cell r="AB238" t="str">
            <v>T173331/Panel - PANEL</v>
          </cell>
          <cell r="AC238" t="str">
            <v>OC-1004853</v>
          </cell>
          <cell r="AD238" t="str">
            <v>Rio Bravo/ miguel hidalgo</v>
          </cell>
          <cell r="AE238" t="str">
            <v>TMS</v>
          </cell>
          <cell r="AF238" t="str">
            <v>MX</v>
          </cell>
          <cell r="AG238" t="str">
            <v>10383463</v>
          </cell>
          <cell r="AH238" t="str">
            <v>ELIZABETH CAMACHO</v>
          </cell>
          <cell r="AI238" t="str">
            <v>pino suarez num 623</v>
          </cell>
          <cell r="AJ238" t="str">
            <v>8991290106</v>
          </cell>
          <cell r="AK238">
            <v>0</v>
          </cell>
          <cell r="AL238" t="str">
            <v>88930</v>
          </cell>
          <cell r="AM238" t="str">
            <v>07/01/2017 05 : 49 MARIELA.CHA : CSCSe le menciona que se le autorizo un cambio el dia 21/12/201604/01/2017 06 : 10 Ricardo Espinosa : TCF2***MODELO 55H5C***SERIE55G161186H00723***ENVIADO A CTE FINAL***F.EMBARQUE 30 DIC. 2016***CARSSA***N° SHIPPING S-0003435924/12/2016 02 : 50 ADOLFO.FER : TCF121/12/2016 04 : 30 ERNESTO.HERN : NP517/12/2016 02 : 19 201041 : EQUIPO EN DOMICILIO DEL CLIENTE17/12/2016 02 : 18 201041 : OPEN BRAVO:OC-1004853-PANEL 17333116/12/2016 05 : 12 201041 : 899358302315/12/2016 01 : 41 201041 : V1:PARA EL 15-12-1614/12/2016 06 : 08 GERARDO.GRA : KMA: 138$276.00CST: 12601/12/2016 04 : 41 SEMIRAMIS.M : OSDWTPRD/TELMEXRD % LUCIO BLANCO Y VIDAURRI</v>
          </cell>
          <cell r="AN238" t="str">
            <v>1TE50B8NUSCB</v>
          </cell>
          <cell r="AO238" t="str">
            <v>Smart</v>
          </cell>
          <cell r="AP238" t="str">
            <v>Hisense</v>
          </cell>
          <cell r="AQ238" t="str">
            <v>Opera</v>
          </cell>
          <cell r="AR238" t="str">
            <v>FHD 1920 x 1080</v>
          </cell>
          <cell r="AS238" t="str">
            <v>3TE50G165140G1651M010</v>
          </cell>
          <cell r="AT238" t="e">
            <v>#N/A</v>
          </cell>
          <cell r="AU238" t="str">
            <v>50H7GB</v>
          </cell>
          <cell r="AV238" t="str">
            <v>3TE50G165140</v>
          </cell>
          <cell r="AW238" t="str">
            <v>G1651</v>
          </cell>
          <cell r="AX238" t="str">
            <v>M010</v>
          </cell>
          <cell r="AY238">
            <v>74012182</v>
          </cell>
          <cell r="AZ238">
            <v>51010791</v>
          </cell>
          <cell r="BA238">
            <v>80141603</v>
          </cell>
        </row>
        <row r="239">
          <cell r="D239">
            <v>60306808</v>
          </cell>
          <cell r="E239" t="str">
            <v>A</v>
          </cell>
          <cell r="F239" t="str">
            <v>TV</v>
          </cell>
          <cell r="G239" t="str">
            <v>MARCO POLO MARTINEZ MARTINEZ</v>
          </cell>
          <cell r="H239" t="str">
            <v>LOPEZ COTILLA 30C,COL LOS CEDROS CP 45850 MPO IXTLAHUACAN DE LOS MEMBRILLOS</v>
          </cell>
          <cell r="I239">
            <v>3767653103</v>
          </cell>
          <cell r="J239" t="str">
            <v>HISENSE</v>
          </cell>
          <cell r="K239" t="str">
            <v>48K20DW</v>
          </cell>
          <cell r="L239" t="str">
            <v>48G1505A8H00</v>
          </cell>
          <cell r="M239" t="str">
            <v>121-3144</v>
          </cell>
          <cell r="N239">
            <v>10799</v>
          </cell>
          <cell r="O239">
            <v>42414</v>
          </cell>
          <cell r="P239">
            <v>42804</v>
          </cell>
          <cell r="Q239">
            <v>201076</v>
          </cell>
          <cell r="R239" t="str">
            <v>No hay refacciones para surtir y poder reparar</v>
          </cell>
          <cell r="S239" t="str">
            <v>Se nos indico que hubo un embarque para entrega a cliente final, sin embargo el equipo nunca llego con su destinatario</v>
          </cell>
          <cell r="T239" t="str">
            <v>Carlos Muñiz</v>
          </cell>
          <cell r="U239">
            <v>42837</v>
          </cell>
          <cell r="V239" t="str">
            <v>SUR</v>
          </cell>
          <cell r="W239" t="str">
            <v>COMPLETADO</v>
          </cell>
          <cell r="X239" t="str">
            <v>CLIENTE</v>
          </cell>
          <cell r="Y239">
            <v>42725</v>
          </cell>
          <cell r="Z239">
            <v>390</v>
          </cell>
          <cell r="AA239" t="str">
            <v>M012</v>
          </cell>
          <cell r="AB239" t="str">
            <v>T180391/Panel - PANEL</v>
          </cell>
          <cell r="AC239" t="str">
            <v>OC-1005749</v>
          </cell>
          <cell r="AD239" t="str">
            <v>chapala /centro</v>
          </cell>
          <cell r="AE239" t="str">
            <v>JAL</v>
          </cell>
          <cell r="AF239" t="str">
            <v>MX</v>
          </cell>
          <cell r="AG239" t="str">
            <v>10406224</v>
          </cell>
          <cell r="AH239" t="str">
            <v>NOE IBARRA BIZARRO</v>
          </cell>
          <cell r="AI239" t="str">
            <v>juarez 545</v>
          </cell>
          <cell r="AJ239" t="str">
            <v>3767653103</v>
          </cell>
          <cell r="AK239">
            <v>0</v>
          </cell>
          <cell r="AL239" t="str">
            <v>45900</v>
          </cell>
          <cell r="AM239" t="str">
            <v>21/01/2017 03 : 51 MARCO.DIAZ : TCF2***MODELO 55H5C***SERIE55G161999H00349***ENVIADO A CTE FINAL***F. DE EMBARQUE 17 ENE 2017***CARSSADULCE.M12/01/2017 07 : 04 MARCO.DIAZ : TCF174 7400978411/01/2017 06 : 17 ERNESTO.HERN : NP510/01/2017 07 : 30 201076 : P1 T180391 30/12/201628/12/2016 08 : 52 201076 : PENDIENTE POR PANEL LCD24/12/2016 06 : 24 201076 : DAÑO EN PANEL, SE VERIFICA SI SE PUEDECONCLUIR CON STOCK23/12/2016 08 : 05 201076 : SE ATENDIO CON ORDEN 12328323-DIC-201623/12/2016 02 : 26 FABIOLA.BON : V1P22/12/2016 07 : 46 ANA.ROSA : ODSWTPRDMORELOS Y LOPEZ COTILLA</v>
          </cell>
          <cell r="AN239" t="str">
            <v>3TE48A150516</v>
          </cell>
          <cell r="AO239" t="str">
            <v>Smart</v>
          </cell>
          <cell r="AP239" t="str">
            <v>Hisense</v>
          </cell>
          <cell r="AQ239" t="str">
            <v>Opera</v>
          </cell>
          <cell r="AR239" t="str">
            <v>FHD 1920 x 1080</v>
          </cell>
          <cell r="AS239" t="e">
            <v>#N/A</v>
          </cell>
          <cell r="AT239" t="e">
            <v>#N/A</v>
          </cell>
          <cell r="AV239" t="str">
            <v>3TE48A150516</v>
          </cell>
          <cell r="AW239" t="e">
            <v>#N/A</v>
          </cell>
          <cell r="AY239">
            <v>74011921</v>
          </cell>
          <cell r="AZ239">
            <v>51012850</v>
          </cell>
          <cell r="BA239">
            <v>80141526</v>
          </cell>
        </row>
        <row r="240">
          <cell r="D240">
            <v>60307646</v>
          </cell>
          <cell r="E240" t="str">
            <v>A</v>
          </cell>
          <cell r="F240" t="str">
            <v>TV</v>
          </cell>
          <cell r="G240" t="str">
            <v>MIGUEL ANGEL CAMACHO</v>
          </cell>
          <cell r="H240" t="str">
            <v>NUESTRA SRA DEL ROCIO # 11D,LA GUADALUPANA,HUEHUETOCA</v>
          </cell>
          <cell r="I240">
            <v>63144479</v>
          </cell>
          <cell r="J240" t="str">
            <v>HISENSE</v>
          </cell>
          <cell r="K240" t="str">
            <v>32D33</v>
          </cell>
          <cell r="L240" t="str">
            <v>50G150311H03462</v>
          </cell>
          <cell r="M240" t="str">
            <v xml:space="preserve">TICKET </v>
          </cell>
          <cell r="N240">
            <v>2990</v>
          </cell>
          <cell r="O240">
            <v>41837</v>
          </cell>
          <cell r="P240">
            <v>42740</v>
          </cell>
          <cell r="Q240">
            <v>201679</v>
          </cell>
          <cell r="R240" t="str">
            <v>POR PANEL</v>
          </cell>
          <cell r="S240" t="str">
            <v>EQUIPO EN CS CON ACCESORIOS</v>
          </cell>
          <cell r="T240" t="str">
            <v xml:space="preserve"> GUADALUPE GIRON      </v>
          </cell>
          <cell r="U240">
            <v>42836</v>
          </cell>
          <cell r="V240" t="str">
            <v>Centro</v>
          </cell>
          <cell r="W240" t="str">
            <v>COMPLETADO</v>
          </cell>
          <cell r="Y240">
            <v>42734</v>
          </cell>
          <cell r="Z240">
            <v>903</v>
          </cell>
          <cell r="AA240" t="str">
            <v>M012</v>
          </cell>
          <cell r="AB240" t="str">
            <v>T171862/Panel - PANEL</v>
          </cell>
          <cell r="AC240" t="str">
            <v>OC-1005682</v>
          </cell>
          <cell r="AD240" t="str">
            <v>huehuetoca/la guadalupana</v>
          </cell>
          <cell r="AE240" t="str">
            <v>MEX</v>
          </cell>
          <cell r="AF240" t="str">
            <v>MX</v>
          </cell>
          <cell r="AG240" t="str">
            <v>10408612</v>
          </cell>
          <cell r="AH240" t="str">
            <v>MIGUAL ANGEL CAMACHO</v>
          </cell>
          <cell r="AI240" t="str">
            <v>11d 4 de nuestra sra del rocio</v>
          </cell>
          <cell r="AJ240" t="str">
            <v>63144479</v>
          </cell>
          <cell r="AK240" t="str">
            <v>5529803401</v>
          </cell>
          <cell r="AL240" t="str">
            <v>54680</v>
          </cell>
          <cell r="AM240" t="str">
            <v>17/01/2017 03 : 33 MARCO.DIAZ : TCF174 7400991813/01/2017 01 : 12 ERNESTO.HERN : NP509/01/2017 11 : 30 MA.ISABEL : SEG: SE ENVIA CORREO A REFACCIONES PARASABER CUANDO SE SURTE06/01/2017 05 : 11 201679 : P1A:PANEL T171862 OC 100568206/01/2017 05 : 07 201679 : EQUIPO INGRESA AL CENTRO DE SERVICIO EL4/1/201703/01/2017 08 : 15 201679 : CASA PUERTA BCA FACHADA COLOR ROJO,AFUERAHABIA UN BOCHO BCO03/01/2017 08 : 09 201679 : SE VISITO EL 2/01/2017 NO SE ENCONTROATENDIO EL NIÑO MARCOS LUNA MARTINEZ A LAS 12:14PM31/12/2016 02 : 34 201679 : V1:02/1/201730/12/2016 06 : 54 RAUL.CALDER : ODSWTPRD% 3 DE NUESTRA SRA DEL ROCIO Y AV DE NUESTRA SRA DEL ROCIO</v>
          </cell>
          <cell r="AN240" t="str">
            <v>3TE32M134512</v>
          </cell>
          <cell r="AO240" t="str">
            <v>Básica</v>
          </cell>
          <cell r="AP240" t="str">
            <v>Hisense</v>
          </cell>
          <cell r="AQ240" t="str">
            <v>Opera</v>
          </cell>
          <cell r="AR240" t="str">
            <v>HD 1366 X 768</v>
          </cell>
          <cell r="AS240" t="e">
            <v>#N/A</v>
          </cell>
          <cell r="AT240" t="e">
            <v>#N/A</v>
          </cell>
          <cell r="AV240" t="str">
            <v>3TE32M134512</v>
          </cell>
          <cell r="AW240" t="e">
            <v>#N/A</v>
          </cell>
          <cell r="AY240">
            <v>74011730</v>
          </cell>
          <cell r="AZ240">
            <v>51011571</v>
          </cell>
          <cell r="BA240">
            <v>80140019</v>
          </cell>
        </row>
        <row r="241">
          <cell r="D241">
            <v>60307867</v>
          </cell>
          <cell r="E241" t="str">
            <v>A</v>
          </cell>
          <cell r="F241" t="str">
            <v>TV</v>
          </cell>
          <cell r="G241" t="str">
            <v>ROBERTO GONZALEZ GARCIA</v>
          </cell>
          <cell r="H241" t="str">
            <v>Albert Einstein num 2870/Guadalupe/Contry la silla/NL/ C.P:67173</v>
          </cell>
          <cell r="I241">
            <v>8117847562</v>
          </cell>
          <cell r="J241" t="str">
            <v>HISENSE</v>
          </cell>
          <cell r="K241" t="str">
            <v>50H7GB</v>
          </cell>
          <cell r="L241" t="str">
            <v>50G162155MH7284</v>
          </cell>
          <cell r="M241" t="str">
            <v>BRTZL HQQHI RLXMG WRCDS</v>
          </cell>
          <cell r="N241">
            <v>25494.75</v>
          </cell>
          <cell r="O241">
            <v>42710</v>
          </cell>
          <cell r="P241">
            <v>42738</v>
          </cell>
          <cell r="Q241">
            <v>201024</v>
          </cell>
          <cell r="R241" t="str">
            <v>12/01/2017 06 : 37 ERNESTO.HERN : NP5 P1: OC 1005613, PANEL 192764</v>
          </cell>
          <cell r="S241" t="str">
            <v/>
          </cell>
          <cell r="T241" t="str">
            <v xml:space="preserve">Adolfo Fernandez                 </v>
          </cell>
          <cell r="U241">
            <v>42835</v>
          </cell>
          <cell r="V241" t="str">
            <v>Norte</v>
          </cell>
          <cell r="W241" t="str">
            <v>COMPLETADO</v>
          </cell>
          <cell r="X241" t="str">
            <v>TALLER</v>
          </cell>
          <cell r="Y241">
            <v>42737</v>
          </cell>
          <cell r="Z241">
            <v>27</v>
          </cell>
          <cell r="AA241" t="str">
            <v>M010</v>
          </cell>
          <cell r="AB241" t="str">
            <v>T192764/Panel - PANEL</v>
          </cell>
          <cell r="AC241" t="str">
            <v>OC-1005613</v>
          </cell>
          <cell r="AD241" t="str">
            <v>Guadalupe/Contry la silla</v>
          </cell>
          <cell r="AE241" t="str">
            <v>NL</v>
          </cell>
          <cell r="AF241" t="str">
            <v>MX</v>
          </cell>
          <cell r="AG241" t="str">
            <v>10408770</v>
          </cell>
          <cell r="AH241" t="str">
            <v>ROBERTO GONZALEZ GARCIA</v>
          </cell>
          <cell r="AI241" t="str">
            <v>Albert Einstein num 2870</v>
          </cell>
          <cell r="AJ241" t="str">
            <v>8117847562</v>
          </cell>
          <cell r="AK241">
            <v>0</v>
          </cell>
          <cell r="AL241" t="str">
            <v>67173</v>
          </cell>
          <cell r="AM241" t="str">
            <v>11/04/2017 23 : 58 ADOLFO.FER : CFA11/04/2017 05 : 34 ADOLFO.FER : SEG: SE GENERA FORMATO APPLICATION FORMFOR SWAP_ESP28/01/2017 06 : 55 MARCO.DIAZ : DULCE M. TCF2***MODELO 50CU6000***SERIE50G162681H00743***F. EMBARQUE 26 ENE 2017***ENVIADO A 201024***CARSSA20/01/2017 06 : 23 MARCO.DIAZ : TCF1PU. CSA17/01/2017 03 : 53 Ricardo Espinosa : TCF174 7400992412/01/2017 06 : 37 ERNESTO.HERN : NP505/01/2017 03 : 47 201024 : P1: OC 1005613, PANEL 192764, 4 DIC 201704/01/2017 23 : 52 201024 : SE ANEXA NOTA DE OMPRA Y SE PASA A REVISION04/01/2017 05 : 40 201024 : ESTA EN RUTA MARTES 303/01/2017 09 : 04 201024 : V1.- SE VISITARA ELMARTES 303/01/2017 06 : 02 ANA.ROSA : ODSWTPRDSAMUEL MORTE</v>
          </cell>
          <cell r="AN241" t="str">
            <v>3TE50G1523B0</v>
          </cell>
          <cell r="AO241" t="str">
            <v>Smart</v>
          </cell>
          <cell r="AP241" t="str">
            <v>Hisense</v>
          </cell>
          <cell r="AQ241" t="str">
            <v>Android</v>
          </cell>
          <cell r="AR241" t="str">
            <v>UHD 3840 X 2160</v>
          </cell>
          <cell r="AS241" t="str">
            <v>3TE50G165140G165140M010</v>
          </cell>
          <cell r="AT241">
            <v>164</v>
          </cell>
          <cell r="AU241" t="str">
            <v>50H7GB</v>
          </cell>
          <cell r="AV241" t="str">
            <v>3TE50G165140</v>
          </cell>
          <cell r="AW241" t="str">
            <v>G165140</v>
          </cell>
          <cell r="AX241" t="str">
            <v>M010</v>
          </cell>
          <cell r="AY241">
            <v>74012486</v>
          </cell>
          <cell r="AZ241">
            <v>51013412</v>
          </cell>
          <cell r="BA241">
            <v>80148476</v>
          </cell>
        </row>
        <row r="242">
          <cell r="D242">
            <v>60308530</v>
          </cell>
          <cell r="E242" t="str">
            <v>A</v>
          </cell>
          <cell r="F242" t="str">
            <v>TV</v>
          </cell>
          <cell r="G242" t="str">
            <v xml:space="preserve">Juana Vazquez Garcia
</v>
          </cell>
          <cell r="H242" t="str">
            <v xml:space="preserve"> 710 Ignacio Sierra
 Reynosa/Nvo amanecer</v>
          </cell>
          <cell r="I242" t="str">
            <v xml:space="preserve">8991294103-8994214785
</v>
          </cell>
          <cell r="J242" t="str">
            <v>HISENSE</v>
          </cell>
          <cell r="K242" t="str">
            <v>50H3</v>
          </cell>
          <cell r="L242" t="str">
            <v>50J141308H02865</v>
          </cell>
          <cell r="M242" t="str">
            <v>POLIZA GARANTIA</v>
          </cell>
          <cell r="N242">
            <v>7999</v>
          </cell>
          <cell r="O242">
            <v>42027</v>
          </cell>
          <cell r="P242">
            <v>42749</v>
          </cell>
          <cell r="Q242">
            <v>201041</v>
          </cell>
          <cell r="R242" t="str">
            <v>201041 : OPEN BRAVO:OC-1006260-PANEL.9/01/2017 06 : 56  ERNESTO.HERN : NP5</v>
          </cell>
          <cell r="S242" t="str">
            <v xml:space="preserve">EQUIPO EN DOMICILIO DEL CTE.
</v>
          </cell>
          <cell r="T242" t="str">
            <v xml:space="preserve">     Eudenis Aguilar Ahuacatitla  </v>
          </cell>
          <cell r="U242" t="str">
            <v>2017-04-11</v>
          </cell>
          <cell r="V242" t="str">
            <v>Norte</v>
          </cell>
          <cell r="W242" t="str">
            <v>COMPLETADO</v>
          </cell>
          <cell r="X242" t="str">
            <v>CLIENTE</v>
          </cell>
          <cell r="Y242">
            <v>42744</v>
          </cell>
          <cell r="Z242">
            <v>722</v>
          </cell>
          <cell r="AA242" t="str">
            <v>M012</v>
          </cell>
          <cell r="AB242" t="str">
            <v>T168978/Panel - PANEL</v>
          </cell>
          <cell r="AC242" t="str">
            <v>OC-1006304</v>
          </cell>
          <cell r="AD242" t="str">
            <v>Reynosa/Nvo amanecer</v>
          </cell>
          <cell r="AE242" t="str">
            <v>TMS</v>
          </cell>
          <cell r="AF242" t="str">
            <v>MX</v>
          </cell>
          <cell r="AG242" t="str">
            <v>10409159</v>
          </cell>
          <cell r="AH242" t="str">
            <v>JUANA VAZQUEZ GARCIA</v>
          </cell>
          <cell r="AI242" t="str">
            <v>710 Ignacio Sierra</v>
          </cell>
          <cell r="AJ242" t="str">
            <v>8994214785</v>
          </cell>
          <cell r="AK242" t="str">
            <v>8994214785</v>
          </cell>
          <cell r="AL242" t="str">
            <v>88786</v>
          </cell>
          <cell r="AM242" t="str">
            <v>22/04/2017 08 : 15 PETERSON.NO : TCF174 7401191106/04/2017 06 : 01 BRENDA.MORA : CSCCliente se vuelve a contactar molesto y pide hablar con supervisor.06/04/2017 05 : 45 BRENDA.MORA : CSCSe le menciona al cliente que tardara en enviarse su equipo aprox. 10días mas, cliente molesto por la falta de la entrega ya que menciona quetiene 5 meses.03/04/2017 22 : 30 JUANANTONIO : CSCse le indican tiempos al CTE23/03/2017 23 : 47 ANA.LAURA : CSCCFNPse le pide a cte nuevamente oportunidad en embarcar eq la semanaentrante, debido a que se prolongo el onventario / cte molesto con lamarca por la falta de compromiso, pide hablar con supervisor22/03/2017 02 : 04 ANA.LAURA : CSCCFNEse le pide a cte nos de oportunidad que esta semana reanuden embarque yse pueda enviar14/03/2017 03 : 12 SEMIRAMIS.M : CSCCte se comunica par saber cuando se le entregara su equipo se generaqueja 5407627502/03/2017 05 : 28 ADOLFO.FER : SEG: SE MANADA CORREO A BRENDA DE CFSOLICITANDO INFORMACION DE EQUIPO06/02/2017 06 : 45 MARCO.DIAZ : DULCE M TCF2***MODELO 55H5C***SERIE55G1628D9H00681***ENVIADO A Pantalla 50"***F. EMBARQUE 25.01.2017**CARSSA31/01/2017 09 : 59 Ricardo Espinosa : TCF174 7401028727/01/2017 23 : 20 MARCO.DIAZ : TCF1PU CLIENTE19/01/2017 06 : 56 ERNESTO.HERN : TCF119/01/2017 06 : 56 ERNESTO.HERN : NP519/01/2017 00 : 56 201041 : SE REALIZA NUEVO PEDIPO EN OPEN BRAVOOC-1006304 ANTERIOR NO SURTIR 100626018/01/2017 05 : 48 MARIA.EUGENI : SEG: REFACCIONES18/01/2017 03 : 22 201041 : EQUIPO EN DOMICILIO DEL CLIENTE18/01/2017 03 : 20 201041 : OPEN BRAVO:OC-1006260-PANEL18/01/2017 00 : 52 SERGIO.FER : ST2 - panel: 186903.17/01/2017 06 : 20 201041 : SE SOLICITO # DE PARTE DEL PANEL A SERGIOFERRER.15/01/2017 04 : 41 201041 : EN RUTA EL DIA DE HOY, SE CONFIRMO CON CTE14/01/2017 07 : 46 201041 : RECOLECCION EL 14-01-1607/01/2017 02 : 43 SEMIRAMIS.M : ODSWTPRD/TELMEXENTRE JOSE MARIA MORELOS Y PAVON HAY UNA TIENDA MINISUPER MORALES</v>
          </cell>
          <cell r="AN242" t="str">
            <v>3TE50J141202</v>
          </cell>
          <cell r="AO242">
            <v>0</v>
          </cell>
          <cell r="AP242" t="e">
            <v>#N/A</v>
          </cell>
          <cell r="AQ242" t="e">
            <v>#N/A</v>
          </cell>
          <cell r="AR242" t="e">
            <v>#N/A</v>
          </cell>
          <cell r="AS242" t="e">
            <v>#N/A</v>
          </cell>
          <cell r="AT242" t="e">
            <v>#N/A</v>
          </cell>
          <cell r="AV242" t="str">
            <v>3TE50G151262</v>
          </cell>
          <cell r="AW242" t="e">
            <v>#N/A</v>
          </cell>
          <cell r="AY242">
            <v>74011911</v>
          </cell>
          <cell r="AZ242">
            <v>51012840</v>
          </cell>
          <cell r="BA242">
            <v>80141601</v>
          </cell>
        </row>
        <row r="243">
          <cell r="D243">
            <v>60308540</v>
          </cell>
          <cell r="E243" t="str">
            <v>A</v>
          </cell>
          <cell r="F243" t="str">
            <v>TV</v>
          </cell>
          <cell r="G243" t="str">
            <v>ANGELICA ZAPATA</v>
          </cell>
          <cell r="H243" t="str">
            <v>SAUCE COND N3 DEPTO 201, PRADOS ECATEPEC, TULTITLAN</v>
          </cell>
          <cell r="I243" t="str">
            <v>5869-1470</v>
          </cell>
          <cell r="J243" t="str">
            <v>HISENSE</v>
          </cell>
          <cell r="K243" t="str">
            <v>50K20DW</v>
          </cell>
          <cell r="L243" t="str">
            <v>50G143291H16571</v>
          </cell>
          <cell r="M243" t="str">
            <v>CARTA DE ACEPTACIÓN</v>
          </cell>
          <cell r="N243">
            <v>8800</v>
          </cell>
          <cell r="O243">
            <v>42095</v>
          </cell>
          <cell r="P243">
            <v>42753</v>
          </cell>
          <cell r="Q243">
            <v>201010</v>
          </cell>
          <cell r="R243" t="str">
            <v>PENDIENTE POR PANEL</v>
          </cell>
          <cell r="S243" t="str">
            <v>SE RECOGE EQUIPO SÓLO CON BASE</v>
          </cell>
          <cell r="T243" t="str">
            <v xml:space="preserve">  VIRGINIA ANGUIANO               </v>
          </cell>
          <cell r="U243" t="str">
            <v>2017-01-20</v>
          </cell>
          <cell r="V243" t="str">
            <v>Centro</v>
          </cell>
          <cell r="W243" t="str">
            <v>COMPLETADO</v>
          </cell>
          <cell r="Y243">
            <v>42745</v>
          </cell>
          <cell r="Z243">
            <v>658</v>
          </cell>
          <cell r="AA243" t="str">
            <v>M012</v>
          </cell>
          <cell r="AB243" t="str">
            <v>T173331/Panel - PANEL</v>
          </cell>
          <cell r="AC243" t="str">
            <v>OC-1006321</v>
          </cell>
          <cell r="AD243" t="str">
            <v>TULTITLAN/PRADOS ECATEPEC</v>
          </cell>
          <cell r="AE243" t="str">
            <v>MEX</v>
          </cell>
          <cell r="AF243" t="str">
            <v>MX</v>
          </cell>
          <cell r="AG243" t="str">
            <v>10408841</v>
          </cell>
          <cell r="AH243" t="str">
            <v>ANGELICA ZAPATA</v>
          </cell>
          <cell r="AI243" t="str">
            <v>DEPTO 201 CALLE SAUCE COND N3</v>
          </cell>
          <cell r="AJ243" t="str">
            <v>58691470</v>
          </cell>
          <cell r="AK243" t="str">
            <v>5569808087</v>
          </cell>
          <cell r="AL243" t="str">
            <v>54935</v>
          </cell>
          <cell r="AM243" t="str">
            <v>18/04/2017 01 : 10 ANA.LAURA : CSCse le pide a cte nos de oportunidad a que se restablezcan los embarques,debido a inventario / cte molesto por el tiempo que se lleva, pide seenvía a la brevedad, se envía correo a CF12/04/2017 22 : 20 GEARARDO.PA : CFA07/03/2017 04 : 22 SEMIRAMIS.M : CSCCte se comunica para saber cuando se le entregara su equipo de compra5407622722/02/2017 03 : 35 SEMIRAMIS.M : CSCCte se comunica para saber cuando se le enviara su equipo el csa Lesliemenciona que no han recibido pero se dara prioridad todsa vez que tenganel equipo para su entrega16/02/2017 05 : 32 BRENDA.MORA : CSCSe le hace mención al cliente que este en espera de que paqueteríaentregue su equipo.04/02/2017 02 : 28 MARCO.DIAZ : DULCE M. TCF2***MODELO 50k20dw***SERIE50G143291H08547***ENVIADO A Pantalla 50"***F. EMBARQUE 25.01.2017**CARSSA31/01/2017 10 : 05 Ricardo Espinosa : TCF174 7401029020/01/2017 05 : 14 ERNESTO.HERN : TCF120/01/2017 05 : 14 ERNESTO.HERN : NP519/01/2017 03 : 46 201010 :P1 : T173331 / PANEL LCD / OC-1006321 18-01-201718/01/2017 07 : 26 201010 :SE ASIGNA A TÉCNICO PARA REVISIÓN / VALIDACIÓN DE GARANTÍA.10/01/2017 23 : 30 201010 :ORD. RECIBIDA EL 10/01/2017V1:13/01/201704/01/2017 02 : 12 ALAN.FABIAN : ODSWTPRD%COLORINES Y ROBLES</v>
          </cell>
          <cell r="AN243" t="str">
            <v>1TE50B8NUSCB</v>
          </cell>
          <cell r="AO243" t="str">
            <v>Smart</v>
          </cell>
          <cell r="AP243" t="str">
            <v>Hisense</v>
          </cell>
          <cell r="AQ243" t="str">
            <v>Opera</v>
          </cell>
          <cell r="AR243" t="str">
            <v>FHD 1920 x 1080</v>
          </cell>
          <cell r="AS243" t="str">
            <v>3TE50G1653A3G1653M010</v>
          </cell>
          <cell r="AT243" t="e">
            <v>#N/A</v>
          </cell>
          <cell r="AU243" t="str">
            <v>50H5C</v>
          </cell>
          <cell r="AV243" t="str">
            <v>3TE50G1653A3</v>
          </cell>
          <cell r="AW243" t="str">
            <v>G1653</v>
          </cell>
          <cell r="AX243" t="str">
            <v>M010</v>
          </cell>
          <cell r="AY243">
            <v>74010290</v>
          </cell>
          <cell r="AZ243">
            <v>51011044</v>
          </cell>
          <cell r="BA243">
            <v>80138020</v>
          </cell>
        </row>
        <row r="244">
          <cell r="D244">
            <v>60302722</v>
          </cell>
          <cell r="E244" t="str">
            <v>A</v>
          </cell>
          <cell r="F244" t="str">
            <v>TV</v>
          </cell>
          <cell r="G244" t="str">
            <v>JOSE JUAN SANCHEZ GONZALEZ</v>
          </cell>
          <cell r="H244" t="str">
            <v>CEREZOS LOTE 4 MZA. 2 COL. BUENA VISTA TULTITLAN,EDO.DE MEXICO</v>
          </cell>
          <cell r="I244">
            <v>53800510</v>
          </cell>
          <cell r="J244" t="str">
            <v>HISENSE</v>
          </cell>
          <cell r="K244" t="str">
            <v>32H5B</v>
          </cell>
          <cell r="L244" t="str">
            <v>32G155369H06973</v>
          </cell>
          <cell r="M244">
            <v>304893</v>
          </cell>
          <cell r="N244">
            <v>5997.17</v>
          </cell>
          <cell r="O244">
            <v>42562</v>
          </cell>
          <cell r="P244">
            <v>42683</v>
          </cell>
          <cell r="Q244">
            <v>200997</v>
          </cell>
          <cell r="R244" t="str">
            <v>FALTA DE MAIN BOARD</v>
          </cell>
          <cell r="S244" t="str">
            <v/>
          </cell>
          <cell r="T244" t="str">
            <v xml:space="preserve">GLORIA LEON LARIOS          </v>
          </cell>
          <cell r="U244">
            <v>42836</v>
          </cell>
          <cell r="V244" t="str">
            <v>Centro</v>
          </cell>
          <cell r="W244" t="str">
            <v>COMPLETADO</v>
          </cell>
          <cell r="Y244">
            <v>42681</v>
          </cell>
          <cell r="Z244">
            <v>121</v>
          </cell>
          <cell r="AA244" t="str">
            <v>M010</v>
          </cell>
          <cell r="AB244" t="str">
            <v>T191148/Tarjeta Principal Madre - MAIN BOARD\Power</v>
          </cell>
          <cell r="AC244" t="str">
            <v>OC-1003521</v>
          </cell>
          <cell r="AD244" t="str">
            <v>Tutitlan / buena vista</v>
          </cell>
          <cell r="AE244" t="str">
            <v>MEX</v>
          </cell>
          <cell r="AF244" t="str">
            <v>MX</v>
          </cell>
          <cell r="AG244" t="str">
            <v>10403157</v>
          </cell>
          <cell r="AH244" t="str">
            <v>JOSE JUAN SANCHEZ GONDALEZ</v>
          </cell>
          <cell r="AI244" t="str">
            <v>sn Ceresos lt 4 mz 2</v>
          </cell>
          <cell r="AJ244" t="str">
            <v>0445536528656</v>
          </cell>
          <cell r="AK244">
            <v>0</v>
          </cell>
          <cell r="AL244" t="str">
            <v>54955</v>
          </cell>
          <cell r="AM244" t="str">
            <v>20/12/2016 01 : 27 MARCO.DIAZ : TCF2***MODELO 32H5B***SERIE32G150867H04380***ENVIADO A 200997***F. EMBARQUE 5 DIC 2016***SHIPPING S-0003344526/11/2016 07 : 47 MARCO.DIAZ : TCF1, TCF1PU CTE ANGELICA MTZ18/11/2016 05 : 26 ERNESTO.HERN : NP518/11/2016 04 : 07 ADOLFO.FER : DGR15/11/2016 00 : 28 200997 : P1: 191148 MAIN BOARD CENTRO DE SERVICIOENVIA SOLICITUD DE REFACCION OC-100352113/11/2016 03 : 12 MA.ISABEL : SEG: SE CONTYACTA AL CSA PARA VERF SOLDE REFACC10/11/2016 06 : 23 200997 : EQUIPO INGRESA AL AREA TECNICA PARASOLICITUD DE REFACCION09/11/2016 05 : 48 200997 : V1: 09/11/2016 CENTRO DE SERVICIO PROGRAMARECOLECCION.09/11/2016 05 : 07 MA.ISABEL : V1P: SE CONTACTA AL CSA04/11/2016 01 : 12 MARIELA.CHA : ODSWTPAV DE LAS TORRES Y RIO VALTAA UNA CUADRA DEL DIFFACHADA OBRA NEGRA</v>
          </cell>
          <cell r="AN244" t="str">
            <v>3TE32A150815</v>
          </cell>
          <cell r="AO244" t="str">
            <v>Smart</v>
          </cell>
          <cell r="AP244" t="str">
            <v>Hisense</v>
          </cell>
          <cell r="AQ244" t="str">
            <v>Opera</v>
          </cell>
          <cell r="AR244" t="str">
            <v>HD 1366 X 768</v>
          </cell>
          <cell r="AS244" t="str">
            <v>3TE32G164485G164485M010</v>
          </cell>
          <cell r="AT244">
            <v>28</v>
          </cell>
          <cell r="AU244" t="str">
            <v>32H5B2</v>
          </cell>
          <cell r="AV244" t="str">
            <v>3TE32G164485</v>
          </cell>
          <cell r="AW244" t="str">
            <v>G164485</v>
          </cell>
          <cell r="AX244" t="str">
            <v>M010</v>
          </cell>
          <cell r="AY244">
            <v>74010314</v>
          </cell>
          <cell r="AZ244">
            <v>51011178</v>
          </cell>
          <cell r="BA244">
            <v>80146083</v>
          </cell>
        </row>
        <row r="245">
          <cell r="D245">
            <v>60303422</v>
          </cell>
          <cell r="E245" t="str">
            <v>A</v>
          </cell>
          <cell r="F245" t="str">
            <v>TV</v>
          </cell>
          <cell r="G245" t="str">
            <v>JOSE DE JESUS AYALA LEYVA</v>
          </cell>
          <cell r="H245" t="str">
            <v>SALVADOR DIAZ MIRON NUM. 8-A COL. BENITO JUAREZ TULTITLAN,EDO.DE MEXICO</v>
          </cell>
          <cell r="I245">
            <v>58841386</v>
          </cell>
          <cell r="J245" t="str">
            <v>HISENSE</v>
          </cell>
          <cell r="K245" t="str">
            <v>32H5B</v>
          </cell>
          <cell r="L245" t="str">
            <v>32G155371H00325</v>
          </cell>
          <cell r="M245" t="str">
            <v>POLIZA</v>
          </cell>
          <cell r="N245">
            <v>0</v>
          </cell>
          <cell r="O245">
            <v>42125</v>
          </cell>
          <cell r="P245">
            <v>42691</v>
          </cell>
          <cell r="Q245">
            <v>200997</v>
          </cell>
          <cell r="R245" t="str">
            <v>DISPLAY</v>
          </cell>
          <cell r="S245" t="str">
            <v/>
          </cell>
          <cell r="T245" t="str">
            <v xml:space="preserve">GLORIA LEON LARIOS          </v>
          </cell>
          <cell r="U245">
            <v>42836</v>
          </cell>
          <cell r="V245" t="str">
            <v>Centro</v>
          </cell>
          <cell r="W245" t="str">
            <v>COMPLETADO</v>
          </cell>
          <cell r="Y245">
            <v>42690</v>
          </cell>
          <cell r="Z245">
            <v>566</v>
          </cell>
          <cell r="AA245" t="str">
            <v>M012</v>
          </cell>
          <cell r="AB245" t="str">
            <v>T185960/Panel - PANEL</v>
          </cell>
          <cell r="AC245" t="str">
            <v>OC-1003735</v>
          </cell>
          <cell r="AD245" t="str">
            <v>Tultitlan/Benito Juarez</v>
          </cell>
          <cell r="AE245" t="str">
            <v>MEX</v>
          </cell>
          <cell r="AF245" t="str">
            <v>MX</v>
          </cell>
          <cell r="AG245" t="str">
            <v>10404509</v>
          </cell>
          <cell r="AH245" t="str">
            <v>JOSE DE JESUS AYALA LEYVA</v>
          </cell>
          <cell r="AI245" t="str">
            <v>Salvador Diaz Miron num 8-A</v>
          </cell>
          <cell r="AJ245" t="str">
            <v>58841386</v>
          </cell>
          <cell r="AK245">
            <v>0</v>
          </cell>
          <cell r="AL245" t="str">
            <v>55942</v>
          </cell>
          <cell r="AM245" t="str">
            <v>27/12/2016 07 : 37 MARCO.DIAZ : TCF2***MODELO 32H5B2***SERIE32G155369H09252***ENVIADO A 200997***F. EMBARQUE 5 DIC 2016***SHIPPING S-0003344529/11/2016 00 : 08 MARCO.DIAZ : TCF1, TCF1PU CSA ANGELICA MTZ22/11/2016 02 : 07 ERNESTO.HERN : NP519/11/2016 01 : 29 MA.ISABEL : SEG: SE ENVIA CORREO A REFACC PARA SABERCUANDO SE SURTE17/11/2016 23 : 43 200997 : P1: 185960 DISPLAY OC-100373517/11/2016 06 : 33 200997 : P1: DISPLAY CENTRO DE SERVICIO ENVIASOLICITUD DE REFACCION.17/11/2016 01 : 29 200997 : V1: EQUIPO INGRESO AL CENTRO DE SERVICIO SEENCUENTRA EN AREA TECNICA PARA SOLICITUD DE REFACCION.17/11/2016 00 : 15 ANA.ROSA : ODSWTPRDENFRENTE DE LA ESCUELA BENITO JUAREZ</v>
          </cell>
          <cell r="AN245" t="str">
            <v>3TE32A150815</v>
          </cell>
          <cell r="AO245" t="str">
            <v>Smart</v>
          </cell>
          <cell r="AP245" t="str">
            <v>Hisense</v>
          </cell>
          <cell r="AQ245" t="str">
            <v>Opera</v>
          </cell>
          <cell r="AR245" t="str">
            <v>HD 1366 X 768</v>
          </cell>
          <cell r="AS245" t="str">
            <v>GTE32G154325CRMM012</v>
          </cell>
          <cell r="AT245">
            <v>1</v>
          </cell>
          <cell r="AU245" t="str">
            <v>32H5B</v>
          </cell>
          <cell r="AV245" t="str">
            <v>GTE32G154325</v>
          </cell>
          <cell r="AW245" t="str">
            <v>CRM</v>
          </cell>
          <cell r="AX245" t="str">
            <v>M012</v>
          </cell>
          <cell r="AY245">
            <v>74010339</v>
          </cell>
          <cell r="AZ245">
            <v>51010804</v>
          </cell>
          <cell r="BA245">
            <v>80146634</v>
          </cell>
        </row>
        <row r="246">
          <cell r="D246">
            <v>60309321</v>
          </cell>
          <cell r="E246" t="str">
            <v xml:space="preserve">A  </v>
          </cell>
          <cell r="F246" t="str">
            <v>TV</v>
          </cell>
          <cell r="G246" t="str">
            <v>CLAUIDIA CHIGORA</v>
          </cell>
          <cell r="H246" t="str">
            <v>ALMOLOYA SAN FRANCIASCO TLACITLACAPAN</v>
          </cell>
          <cell r="I246">
            <v>72222986341</v>
          </cell>
          <cell r="J246" t="str">
            <v>HISENSE</v>
          </cell>
          <cell r="K246" t="str">
            <v>50H7GB</v>
          </cell>
          <cell r="L246" t="str">
            <v>50G162155MHB608</v>
          </cell>
          <cell r="M246">
            <v>0</v>
          </cell>
          <cell r="N246">
            <v>13731.04</v>
          </cell>
          <cell r="O246">
            <v>42727</v>
          </cell>
          <cell r="P246">
            <v>42759</v>
          </cell>
          <cell r="Q246">
            <v>201612</v>
          </cell>
          <cell r="R246" t="str">
            <v>P1 T175876 PCB MAIN OC-1006453</v>
          </cell>
          <cell r="S246" t="str">
            <v>FALTA SERIE  EQUIPO EN BODEGA</v>
          </cell>
          <cell r="T246" t="str">
            <v xml:space="preserve">ADRIANA B. REYES                  </v>
          </cell>
          <cell r="U246">
            <v>42836</v>
          </cell>
          <cell r="V246" t="str">
            <v>Centro</v>
          </cell>
          <cell r="W246" t="str">
            <v>COMPLETADO</v>
          </cell>
          <cell r="Y246">
            <v>42752</v>
          </cell>
          <cell r="Z246">
            <v>32</v>
          </cell>
          <cell r="AA246" t="str">
            <v>M010</v>
          </cell>
          <cell r="AB246" t="str">
            <v>T175876/Tarjeta Principal Madre - MAIN BOARD</v>
          </cell>
          <cell r="AC246" t="str">
            <v>OC-1006453</v>
          </cell>
          <cell r="AD246" t="str">
            <v>Almoloya de/San francisco Tlancilacalpan</v>
          </cell>
          <cell r="AE246" t="str">
            <v>MEX</v>
          </cell>
          <cell r="AF246" t="str">
            <v>MX</v>
          </cell>
          <cell r="AG246" t="str">
            <v>10409504</v>
          </cell>
          <cell r="AH246" t="str">
            <v>CALUDIA CHIGORA CORRALES</v>
          </cell>
          <cell r="AI246" t="str">
            <v>Libertad num 73</v>
          </cell>
          <cell r="AJ246" t="str">
            <v>7222986341</v>
          </cell>
          <cell r="AK246">
            <v>0</v>
          </cell>
          <cell r="AL246" t="str">
            <v>50940</v>
          </cell>
          <cell r="AM246" t="str">
            <v>19/04/2017 01 : 30 GEARARDO.PA : CFA13/04/2017 02 : 10 ANA.LAURA : CSCSE CORRIGE MODELO A 50H7GB, se corrobora con cliente, se envía correo aCF para realizar envio06/04/2017 03 : 43 ADRIANA.SAN : CSCSe comunica cliente solicitando información de entrega de CF, se pasaorden al Área de Cf para seguimiento,24/02/2017 00 : 17 SEMIRAMIS.M : CSCCte se comunica para mencionar que el dia 22/02/2017 la paqueteria leentrego un equipo que no es de su modelo que adquirio por que no loacepta se le pide enviar correo servicio 02 ya que su equipo contaba conmodelo 4 k y el que se le envio no lo era13/02/2017 23 : 51 MARCO.DIAZ : TCF2***MODELO 50h7sg***SERIE50G150768H00131***ENVIADO A CTE FINAL***F. EMBARQUE 08.02.2017***CARSSA10/02/2017 01 : 17 MARCO.DIAZ : TCF1PU CTE FINAL10/02/2017 01 : 16 MARCO.DIAZ : TCF1DR04/02/2017 04 : 22 MARIELA.CHA : CSCSe le menciona que se le autoriza un cambio y son 20 días hábiles parala entregacliente cuenta con aparato dañado01/02/2017 05 : 06 MARCO.DIAZ : TCF174 7401038225/01/2017 00 : 50 ERNESTO.HERN : TCF125/01/2017 00 : 50 ERNESTO.HERN : NP524/01/2017 08 : 58 201612 : 2301/2017 P1 T175876 PCB MAIN OC-1006453 EQUIPO RECOLECTADO _ABR24/01/2017 08 : 23 201612 : V1_25/01/20117 EN HOARAIO ABIERTO CSA 20161212/01/2017 00 : 43 ANA.ROSA : ODSWTPRDNEVADO Y MONTERREY</v>
          </cell>
          <cell r="AN246" t="str">
            <v>3TE50G1523B0</v>
          </cell>
          <cell r="AO246" t="str">
            <v>Smart</v>
          </cell>
          <cell r="AP246" t="str">
            <v>Hisense</v>
          </cell>
          <cell r="AQ246" t="str">
            <v>Android</v>
          </cell>
          <cell r="AR246" t="str">
            <v>UHD 3840 X 2160</v>
          </cell>
          <cell r="AS246" t="str">
            <v>3TE50G1644B3G1644M010</v>
          </cell>
          <cell r="AT246" t="e">
            <v>#N/A</v>
          </cell>
          <cell r="AU246" t="str">
            <v>50H7GB</v>
          </cell>
          <cell r="AV246" t="str">
            <v>3TE50G1644B3</v>
          </cell>
          <cell r="AW246" t="str">
            <v>G1644</v>
          </cell>
          <cell r="AX246" t="str">
            <v>M010</v>
          </cell>
          <cell r="AY246">
            <v>74010382</v>
          </cell>
          <cell r="AZ246">
            <v>51011408</v>
          </cell>
          <cell r="BA246">
            <v>80139823</v>
          </cell>
        </row>
        <row r="247">
          <cell r="D247">
            <v>60308100</v>
          </cell>
          <cell r="E247" t="str">
            <v>A</v>
          </cell>
          <cell r="F247" t="str">
            <v>TV</v>
          </cell>
          <cell r="G247" t="str">
            <v>JUAN ANTELMO MONDRAGON DOMINGUEZ</v>
          </cell>
          <cell r="H247" t="str">
            <v>NARANJO # 14,LOMA LARGA NICOLAS ROMERO</v>
          </cell>
          <cell r="I247">
            <v>5558282174</v>
          </cell>
          <cell r="J247" t="str">
            <v>HISENSE</v>
          </cell>
          <cell r="K247" t="str">
            <v>50K20DW</v>
          </cell>
          <cell r="L247" t="str">
            <v>50G143291H13125</v>
          </cell>
          <cell r="M247" t="str">
            <v xml:space="preserve">TICKET </v>
          </cell>
          <cell r="N247">
            <v>13310.88</v>
          </cell>
          <cell r="O247">
            <v>42045</v>
          </cell>
          <cell r="P247">
            <v>42747</v>
          </cell>
          <cell r="Q247">
            <v>201679</v>
          </cell>
          <cell r="R247" t="str">
            <v>PANEL(LEDS EN CORTO)</v>
          </cell>
          <cell r="S247" t="str">
            <v>EQUIPO EN CS CON ACCESORIOS</v>
          </cell>
          <cell r="T247" t="str">
            <v xml:space="preserve"> GUADALUPE GIRON      </v>
          </cell>
          <cell r="U247">
            <v>42836</v>
          </cell>
          <cell r="V247" t="str">
            <v>Centro</v>
          </cell>
          <cell r="W247" t="str">
            <v>COMPLETADO</v>
          </cell>
          <cell r="Y247">
            <v>42740</v>
          </cell>
          <cell r="Z247">
            <v>702</v>
          </cell>
          <cell r="AA247" t="str">
            <v>M012</v>
          </cell>
          <cell r="AB247" t="str">
            <v>T173331/Panel - PANEL</v>
          </cell>
          <cell r="AC247" t="str">
            <v>OC-1006035</v>
          </cell>
          <cell r="AD247" t="str">
            <v>Loma larga/Nicolas Romero</v>
          </cell>
          <cell r="AE247" t="str">
            <v>MEX</v>
          </cell>
          <cell r="AF247" t="str">
            <v>MX</v>
          </cell>
          <cell r="AG247" t="str">
            <v>10408719</v>
          </cell>
          <cell r="AH247" t="str">
            <v>JUAN ANTELMO MONDRAGON DOMINGUEZ</v>
          </cell>
          <cell r="AI247" t="str">
            <v>14 Naranjo</v>
          </cell>
          <cell r="AJ247" t="str">
            <v>5543776681</v>
          </cell>
          <cell r="AK247" t="str">
            <v>5543776681</v>
          </cell>
          <cell r="AL247" t="str">
            <v>54460</v>
          </cell>
          <cell r="AM247" t="str">
            <v>13/04/2017 00 : 25 GEARARDO.PA : CFA11/03/2017 00 : 12 SEMIRAMIS.M : CSCCte se comunica para verificar cuando se le entregara su equipo de cf sele explica que es lo que sucede pues se le ha manejado inf y fechas queno cumplimos se le menciona que nos de tiempo para solución del caso08/03/2017 00 : 57 ANA.LAURA : CSCCFNEde acuerdo a comentario anterior se le informa a cte fecha de nuevoembarque y se le pide nos de oportunidad de que llegue eq esta semana anuestro csa / se va audio y se corta llamada25/02/2017 01 : 11 BRENDA.MORA : CSCSe le pide apoyo a Dulce del área de cf para checar donde se encuentrael equipo, mencionando que no les responde paquetería y determinan quese volverá a enviar el día jueves 02-03-17, se le hace mención alcliente.06/02/2017 08 : 08 MARCO.DIAZ : DULCE M TCF2***MODELO 50k20dw***SERIE50G144844H06785***ENVIADO A Pantalla 50"***F. EMBARQUE 25.01.2017**CARSSA02/02/2017 01 : 29 MARCO.DIAZ : TCF174 7401049318/01/2017 06 : 17 ERNESTO.HERN : TCF118/01/2017 06 : 17 ERNESTO.HERN : NP513/01/2017 02 : 30 201679 : EQUIPO INGRESA AL CENTRO DE SERVICIO EL12/1/201713/01/2017 02 : 30 201679 : P1A:PANEL T173331 OC 100603508/01/2017 02 : 36 201679 : SE REAGENDA PARA EL 9/1/201706/01/2017 02 : 03 201679 : V1.7/01/201703/01/2017 00 : 20 ADRIANA.SAN : ODSWTPRD% DE MARZO Y RIO GRIJALBA</v>
          </cell>
          <cell r="AN247" t="str">
            <v>1TE50B8NUSCB</v>
          </cell>
          <cell r="AO247" t="str">
            <v>Smart</v>
          </cell>
          <cell r="AP247" t="str">
            <v>Hisense</v>
          </cell>
          <cell r="AQ247" t="str">
            <v>Opera</v>
          </cell>
          <cell r="AR247" t="str">
            <v>FHD 1920 x 1080</v>
          </cell>
          <cell r="AS247" t="str">
            <v>3TE50G154819CRMM012</v>
          </cell>
          <cell r="AT247">
            <v>6</v>
          </cell>
          <cell r="AU247" t="str">
            <v>50H5B</v>
          </cell>
          <cell r="AV247" t="str">
            <v>3TE50G154819</v>
          </cell>
          <cell r="AW247" t="str">
            <v>CRM</v>
          </cell>
          <cell r="AX247" t="str">
            <v>M012</v>
          </cell>
          <cell r="AY247">
            <v>74010493</v>
          </cell>
          <cell r="AZ247">
            <v>51011554</v>
          </cell>
          <cell r="BA247">
            <v>80148014</v>
          </cell>
        </row>
        <row r="248">
          <cell r="D248">
            <v>60308622</v>
          </cell>
          <cell r="E248" t="str">
            <v xml:space="preserve">A  </v>
          </cell>
          <cell r="F248" t="str">
            <v>TV</v>
          </cell>
          <cell r="G248" t="str">
            <v>SOFIA FIERROS</v>
          </cell>
          <cell r="H248" t="str">
            <v>CUERNAVACA 20, 2DO SECTOR LAZARO CARDENAS MICH. C.P. 60950</v>
          </cell>
          <cell r="I248">
            <v>7535320113</v>
          </cell>
          <cell r="J248" t="str">
            <v>HISENSE</v>
          </cell>
          <cell r="K248" t="str">
            <v>50K20DW</v>
          </cell>
          <cell r="L248" t="str">
            <v>50G143291H10864</v>
          </cell>
          <cell r="M248">
            <v>69219</v>
          </cell>
          <cell r="N248">
            <v>13494.9</v>
          </cell>
          <cell r="O248">
            <v>42852</v>
          </cell>
          <cell r="P248">
            <v>42745</v>
          </cell>
          <cell r="Q248">
            <v>202300</v>
          </cell>
          <cell r="R248" t="str">
            <v>FALTA DE PANEL:T173331 OC:1006285</v>
          </cell>
          <cell r="S248" t="str">
            <v>SE SURTIO UN EQUIPO PERO A LA FECHA NO L</v>
          </cell>
          <cell r="T248" t="str">
            <v xml:space="preserve">  MULTISERVICIOS ALVARADO         </v>
          </cell>
          <cell r="U248" t="str">
            <v>2017-04-20</v>
          </cell>
          <cell r="V248" t="str">
            <v>SUR</v>
          </cell>
          <cell r="W248" t="str">
            <v>COMPLETADO</v>
          </cell>
          <cell r="X248" t="str">
            <v>TALLER</v>
          </cell>
          <cell r="Y248">
            <v>42745</v>
          </cell>
          <cell r="Z248">
            <v>107</v>
          </cell>
          <cell r="AA248" t="str">
            <v>M010</v>
          </cell>
          <cell r="AD248" t="str">
            <v>lazaro cardenas /2do sector</v>
          </cell>
          <cell r="AE248" t="str">
            <v>MCH</v>
          </cell>
          <cell r="AF248" t="str">
            <v>MX</v>
          </cell>
          <cell r="AG248" t="str">
            <v>10359228</v>
          </cell>
          <cell r="AH248" t="str">
            <v>MA. SOFIA FIERROS</v>
          </cell>
          <cell r="AI248" t="str">
            <v>andador cuernavaca num 20</v>
          </cell>
          <cell r="AJ248" t="str">
            <v>7535320113</v>
          </cell>
          <cell r="AK248">
            <v>0</v>
          </cell>
          <cell r="AL248" t="str">
            <v>60950</v>
          </cell>
          <cell r="AM248" t="str">
            <v>23/03/2017 23 : 50 BRENDA.MORA : CSCSe le comenta al cliente que el equipo se enviara la próxima semana,esto lo comenta dulce.14/03/2017 04 : 11 GERARDO.GRA : CSC se indica fecha aprox. de entregafinales de mes de marzo. EMC*08/03/2017 00 : 23 JUANANTONIO : se reenvía correo a quejas y CF paraque se de solución a CTE28/02/2017 00 : 23 JUANANTONIO : se envía correo a Quejas, CF y C.España con capturas de pantalla del reclamos vía WTP de parte del CTE aHisense por el retraso de la entrega28/02/2017 00 : 05 JUANANTONIO : se genera 5407620306/02/2017 06 : 47 MARCO.DIAZ : DULCE M TCF2***MODELO 55H5C***SERIE55G1628D9H00604***ENVIADO A Pantalla 50"***F. EMBARQUE 25.01.2017**CARSSA03/02/2017 05 : 29 MARCO.DIAZ : TCF174 7401055027/01/2017 23 : 24 MARCO.DIAZ : TCF1PU CSA19/01/2017 07 : 16 ERNESTO.HERN : TCF119/01/2017 07 : 16 ERNESTO.HERN : NP518/01/2017 07 : 21 202300 : P1A:T173331 PANEL(BARRAS LED) OC:100628517/01/2017 03 : 48 FABIOLA.BON : SEG: PENDIENTE DE DIAGNOSTICO13/01/2017 03 : 33 202300 : EQ LLEGO A CSA SE REVISARA PARA DIAGNOSTICO11/01/2017 05 : 40 JUANANTONIO : CE1: 730550570111/01/2017 05 : 39 JUANANTONIO : CE2: 730550570111/01/2017 04 : 27 202300 : EN ESPERA QUE EQUIPO LLEGUE A TALLERSCE1: SOLICITUD DE GENERACION DE GUIA11/01/2017 03 : 53 SEMIRAMIS.M : CSCCte se comunci apra confirma recepcion con compañera Dulce menciona quese brindara el serv por la tarde del dia de hoy06/01/2017 03 : 08 JUANANTONIO : ODSWTPTORREÓN Y PACHUCASE ENVIARA POR DHL</v>
          </cell>
          <cell r="AN248" t="str">
            <v>1TE50B8NUSCB</v>
          </cell>
          <cell r="AO248" t="str">
            <v>Smart</v>
          </cell>
          <cell r="AP248" t="str">
            <v>Hisense</v>
          </cell>
          <cell r="AQ248" t="str">
            <v>Opera</v>
          </cell>
          <cell r="AR248" t="str">
            <v>FHD 1920 x 1080</v>
          </cell>
          <cell r="AS248" t="str">
            <v>3TE50G1653A3G1653A3M010</v>
          </cell>
          <cell r="AT248">
            <v>2</v>
          </cell>
          <cell r="AU248" t="str">
            <v>50H5C</v>
          </cell>
          <cell r="AV248" t="str">
            <v>3TE50G1653A3</v>
          </cell>
          <cell r="AW248" t="str">
            <v>G1653A3</v>
          </cell>
          <cell r="AX248" t="str">
            <v>M010</v>
          </cell>
          <cell r="AY248">
            <v>74010550</v>
          </cell>
          <cell r="AZ248">
            <v>51011349</v>
          </cell>
          <cell r="BA248">
            <v>80147263</v>
          </cell>
        </row>
        <row r="249">
          <cell r="D249">
            <v>60306305</v>
          </cell>
          <cell r="E249" t="str">
            <v xml:space="preserve">A  </v>
          </cell>
          <cell r="F249" t="str">
            <v>TV</v>
          </cell>
          <cell r="G249" t="str">
            <v>EDUARDO RIVERA REYES</v>
          </cell>
          <cell r="H249" t="str">
            <v>FRANCISCO VILLA 20A EL SALTO/SAN JOSE DEL 15</v>
          </cell>
          <cell r="I249" t="str">
            <v>3336650721 - 3312228091</v>
          </cell>
          <cell r="J249" t="str">
            <v>HISENSE</v>
          </cell>
          <cell r="K249" t="str">
            <v>50K20DW</v>
          </cell>
          <cell r="L249" t="str">
            <v>50G142391H03246</v>
          </cell>
          <cell r="M249" t="str">
            <v>CARTA DE ACEPTACION</v>
          </cell>
          <cell r="N249">
            <v>8999</v>
          </cell>
          <cell r="O249">
            <v>42188</v>
          </cell>
          <cell r="P249">
            <v>42725</v>
          </cell>
          <cell r="Q249">
            <v>201109</v>
          </cell>
          <cell r="R249" t="str">
            <v>FALTA DE REFACCIONES 173331 oc-1004973</v>
          </cell>
          <cell r="S249" t="str">
            <v>CLIENTE ENTREGA UNICAMENTE TV SIN ACCESO</v>
          </cell>
          <cell r="T249" t="str">
            <v xml:space="preserve">  YURIANA HERNANDEZ HERRERA       </v>
          </cell>
          <cell r="U249" t="str">
            <v>2017-ABRIL</v>
          </cell>
          <cell r="V249" t="str">
            <v>SUR</v>
          </cell>
          <cell r="W249" t="str">
            <v>COMPLETADO</v>
          </cell>
          <cell r="X249" t="str">
            <v>TALLER</v>
          </cell>
          <cell r="Y249">
            <v>42720</v>
          </cell>
          <cell r="Z249">
            <v>537</v>
          </cell>
          <cell r="AA249" t="str">
            <v>M012</v>
          </cell>
          <cell r="AD249" t="str">
            <v>salto/sn jose del 15</v>
          </cell>
          <cell r="AE249" t="str">
            <v>JAL</v>
          </cell>
          <cell r="AF249" t="str">
            <v>MX</v>
          </cell>
          <cell r="AG249" t="str">
            <v>10407411</v>
          </cell>
          <cell r="AH249" t="str">
            <v>EDUARDO RIVERA REYES</v>
          </cell>
          <cell r="AI249" t="str">
            <v>20a francisco villa</v>
          </cell>
          <cell r="AJ249" t="str">
            <v>3336950721</v>
          </cell>
          <cell r="AK249" t="str">
            <v>3312228091</v>
          </cell>
          <cell r="AL249" t="str">
            <v>45696</v>
          </cell>
          <cell r="AM249" t="str">
            <v>11/01/2017 06 : 54 MARCO.DIAZ : TCF2***MODELO 50CU6000***SERIE50G162680H03012***ENVIADO A 201109***F. EMBARQUE 10 ENE 2017***CARRSA06/01/2017 03 : 10 MARCO.DIAZ : TCF1PU CSA24/12/2016 02 : 18 ADOLFO.FER : TCF123/12/2016 06 : 32 ERNESTO.HERN : NP521/12/2016 02 : 02 201109 : 173331 OC100497321/12/2016 01 : 19 FABIOLA.BON : V1P16/12/2016 23 : 33 RAUL.CALDER : ODSWTPRD% PALN DE SAN LUIS Y PRIVADA LAS CONCHAS</v>
          </cell>
          <cell r="AN249" t="str">
            <v>1TE50B8NUSCB</v>
          </cell>
          <cell r="AO249" t="str">
            <v>Smart</v>
          </cell>
          <cell r="AP249" t="str">
            <v>Hisense</v>
          </cell>
          <cell r="AQ249" t="str">
            <v>Opera</v>
          </cell>
          <cell r="AR249" t="str">
            <v>FHD 1920 x 1080</v>
          </cell>
          <cell r="AS249" t="e">
            <v>#N/A</v>
          </cell>
          <cell r="AT249" t="e">
            <v>#N/A</v>
          </cell>
          <cell r="AV249" t="str">
            <v>3TE50G143064</v>
          </cell>
          <cell r="AW249" t="e">
            <v>#N/A</v>
          </cell>
          <cell r="AY249">
            <v>74011989</v>
          </cell>
          <cell r="AZ249">
            <v>51012918</v>
          </cell>
          <cell r="BA249">
            <v>80141476</v>
          </cell>
        </row>
        <row r="250">
          <cell r="D250">
            <v>60310256</v>
          </cell>
          <cell r="E250" t="str">
            <v xml:space="preserve">A </v>
          </cell>
          <cell r="F250" t="str">
            <v>TV</v>
          </cell>
          <cell r="G250" t="str">
            <v>ABRAHAM FERNANDEZ</v>
          </cell>
          <cell r="H250" t="str">
            <v>JAZMIN #87-8B, COL. SATELITE, CUERNAVACA MORELOS</v>
          </cell>
          <cell r="I250">
            <v>7772090922</v>
          </cell>
          <cell r="J250" t="str">
            <v>HISENSE</v>
          </cell>
          <cell r="K250" t="str">
            <v>50H3B2</v>
          </cell>
          <cell r="L250" t="str">
            <v>50G151262H00842</v>
          </cell>
          <cell r="M250" t="str">
            <v>CDP/000156977</v>
          </cell>
          <cell r="N250">
            <v>11165.02</v>
          </cell>
          <cell r="O250">
            <v>42398</v>
          </cell>
          <cell r="P250">
            <v>42762</v>
          </cell>
          <cell r="Q250">
            <v>201069</v>
          </cell>
          <cell r="R250" t="str">
            <v xml:space="preserve">NO EXISTENCIA DE PZA T187102 TARJETA MAIN, OC-1006909 </v>
          </cell>
          <cell r="S250" t="str">
            <v/>
          </cell>
          <cell r="T250" t="str">
            <v xml:space="preserve"> ESTEPHANIA TOREES                </v>
          </cell>
          <cell r="U250" t="str">
            <v>2017/04/12</v>
          </cell>
          <cell r="V250" t="str">
            <v>Centro</v>
          </cell>
          <cell r="W250" t="str">
            <v>COMPLETADO</v>
          </cell>
          <cell r="Y250">
            <v>42762</v>
          </cell>
          <cell r="Z250">
            <v>364</v>
          </cell>
          <cell r="AA250" t="str">
            <v>M010</v>
          </cell>
          <cell r="AB250" t="str">
            <v>T187102/Tarjeta Principal Madre - MAIN BOARD</v>
          </cell>
          <cell r="AC250" t="str">
            <v>OC-1006906</v>
          </cell>
          <cell r="AD250" t="str">
            <v>CUERNAVACA, / SATELITE</v>
          </cell>
          <cell r="AE250" t="str">
            <v>MOR</v>
          </cell>
          <cell r="AF250" t="str">
            <v>MX</v>
          </cell>
          <cell r="AG250" t="str">
            <v>10410973</v>
          </cell>
          <cell r="AH250" t="str">
            <v>ABRAHAM FERNANDEZ MARTINEZ</v>
          </cell>
          <cell r="AI250" t="str">
            <v>8 JAZMIN #87-B</v>
          </cell>
          <cell r="AJ250" t="str">
            <v>7772090922</v>
          </cell>
          <cell r="AK250">
            <v>0</v>
          </cell>
          <cell r="AL250" t="str">
            <v>62460</v>
          </cell>
          <cell r="AM250" t="str">
            <v>19/04/2017 23 : 45 GEARARDO.PA : CFA16/03/2017 03 : 18 GABRIELA.B : ************* Se Da Seguimiento con laOrden 60313887 ******************16/03/2017 03 : 12 GABRIELA.B : Se genera orden 60314246 paraseguimiento por rechazo a CF11/03/2017 04 : 36 GABRIELA.B : Se genera Orden 60313887 paraseguimiento14/02/2017 01 : 20 MARCO.DIAZ : TCF2***MODELO 50k20dw***SERIE50G144844H03316***ENVIADO A 201069***F. EMBARQUE 08.02.2017***CARSSA09/02/2017 01 : 54 MARCO.DIAZ : TCF174 7401068609/02/2017 01 : 52 MARCO.DIAZ : TCF1PU CSA09/02/2017 01 : 51 MARCO.DIAZ : TCF1DR04/02/2017 05 : 15 ERNESTO.HERN : TCF104/02/2017 05 : 15 ERNESTO.HERN : NP504/02/2017 02 : 03 201069 : 03/02 P1A: T187102 TARJETA MAIN, OC-100690901/02/2016 *ETP03/02 EQ. EN CSA *ETP28/01/2017 03 : 09 MARIELA.CHA : ODSWTP</v>
          </cell>
          <cell r="AN250" t="str">
            <v>3TE50G151262</v>
          </cell>
          <cell r="AO250" t="str">
            <v>Básica</v>
          </cell>
          <cell r="AP250" t="str">
            <v>Hisense</v>
          </cell>
          <cell r="AQ250" t="str">
            <v>Opera</v>
          </cell>
          <cell r="AR250" t="str">
            <v>FHD 1920 x 1080</v>
          </cell>
          <cell r="AS250" t="str">
            <v>3TE50G165140G1651M010</v>
          </cell>
          <cell r="AT250" t="e">
            <v>#N/A</v>
          </cell>
          <cell r="AU250" t="str">
            <v>50H7GB</v>
          </cell>
          <cell r="AV250" t="str">
            <v>3TE50G165140</v>
          </cell>
          <cell r="AW250" t="str">
            <v>G1651</v>
          </cell>
          <cell r="AX250" t="str">
            <v>M010</v>
          </cell>
          <cell r="AY250">
            <v>74010686</v>
          </cell>
          <cell r="AZ250">
            <v>51011485</v>
          </cell>
          <cell r="BA250">
            <v>80141536</v>
          </cell>
        </row>
        <row r="251">
          <cell r="D251">
            <v>60310267</v>
          </cell>
          <cell r="E251" t="str">
            <v>E</v>
          </cell>
          <cell r="F251" t="str">
            <v>TV</v>
          </cell>
          <cell r="G251" t="str">
            <v>MARCO ANTONIO MATA MONTIEL</v>
          </cell>
          <cell r="H251" t="str">
            <v>RINCONADA 19 #21 ZAMORA, MICHOACÁN</v>
          </cell>
          <cell r="I251">
            <v>3515205503</v>
          </cell>
          <cell r="J251" t="str">
            <v>HISENSE</v>
          </cell>
          <cell r="K251" t="str">
            <v>50K20D</v>
          </cell>
          <cell r="L251" t="str">
            <v>50J141129H07122</v>
          </cell>
          <cell r="M251" t="str">
            <v>TICKET 145499</v>
          </cell>
          <cell r="N251">
            <v>11988.37</v>
          </cell>
          <cell r="O251">
            <v>42208</v>
          </cell>
          <cell r="P251">
            <v>42836</v>
          </cell>
          <cell r="Q251">
            <v>201080</v>
          </cell>
          <cell r="R251" t="str">
            <v>EQUIPO REMANUFACTURADO, CLIENTE NO LO ACEPTA</v>
          </cell>
          <cell r="T251" t="str">
            <v>LUIS RAMIREZ</v>
          </cell>
          <cell r="U251">
            <v>42835</v>
          </cell>
          <cell r="V251" t="str">
            <v>SUR</v>
          </cell>
          <cell r="W251" t="str">
            <v>COMPLETADO</v>
          </cell>
          <cell r="Y251">
            <v>42762</v>
          </cell>
          <cell r="Z251">
            <v>628</v>
          </cell>
          <cell r="AA251" t="str">
            <v>M012</v>
          </cell>
          <cell r="AB251" t="str">
            <v>T173331/Panel - PANEL</v>
          </cell>
          <cell r="AC251" t="str">
            <v>OC-1006837</v>
          </cell>
          <cell r="AD251" t="str">
            <v>infonavit progreso nacional/zamora</v>
          </cell>
          <cell r="AE251" t="str">
            <v>MCH</v>
          </cell>
          <cell r="AF251" t="str">
            <v>MX</v>
          </cell>
          <cell r="AG251" t="str">
            <v>10410646</v>
          </cell>
          <cell r="AH251" t="str">
            <v>MARCO ANTONIO MATA MONTIEL</v>
          </cell>
          <cell r="AI251" t="str">
            <v>rinconada 19 num 21</v>
          </cell>
          <cell r="AJ251" t="str">
            <v>5205503</v>
          </cell>
          <cell r="AK251">
            <v>0</v>
          </cell>
          <cell r="AL251" t="str">
            <v>59615</v>
          </cell>
          <cell r="AM251" t="str">
            <v>19/04/2017 22 : 38 BRENDA.MORA : CSCSe le menciona al cliente que su equipo se enviara aprox. en 10 días.12/04/2017 23 : 46 RODRIGUEZ ERICK : CFA14/02/2017 01 : 20 MARCO.DIAZ : TCF2***MODELO 50k20dw***SERIE50J141129H07122***ENVIADO A 201080***F. EMBARQUE 08.02.2017***CARSSA09/02/2017 05 : 20 MARCO.DIAZ : TCF174 7401069609/02/2017 05 : 19 MARCO.DIAZ : TCF1PU CSA09/02/2017 05 : 18 MARCO.DIAZ : TCF1DR02/02/2017 07 : 04 ERNESTO.HERN : TCF102/02/2017 07 : 04 ERNESTO.HERN : NP501/02/2017 01 : 36 201080 : SE ACUDIÓ A DOMICILIO DE CLIENTE PARAINSTALAR FUENTE DE PODER, PERO LA FALLA ES DE PANEL EN LA SECCIÓN DE BACK LIGTH, POR LO QUE EL EQUIPO TUVO QUE SER RECOLECTADO.P1:173331 TV PANEL OC:1006837 31/01/201731/01/2017 03 : 37 LAURA.HERNA : KMA: 108km=$21631/01/2017 02 : 34 FABIOLA.BON : SEG: se solicita aut de km a callcenter Laura Hernan31/01/2017 02 : 23 201080 : EN BASE A PREDIAGNÓSTICO, SE ACUDIRÁ ADOMICILIO DE CLIENTE PARA INSTALAR FUENTE DE PODERSKMA:108*2=$216.00V1:30/01/2017 17:00 HRS.25/01/2017 00 : 06 LAURA.HERNA : ODSWTPRD%SOBRE SEVILLA</v>
          </cell>
          <cell r="AN251" t="str">
            <v>3TE50G132311</v>
          </cell>
          <cell r="AO251" t="str">
            <v>Básica</v>
          </cell>
          <cell r="AP251" t="str">
            <v>Hisense</v>
          </cell>
          <cell r="AQ251" t="str">
            <v>Opera</v>
          </cell>
          <cell r="AR251" t="str">
            <v>FHD 1920 x 1080</v>
          </cell>
          <cell r="AS251" t="str">
            <v>3TE50G1653A3G1653M010</v>
          </cell>
          <cell r="AT251" t="e">
            <v>#N/A</v>
          </cell>
          <cell r="AU251" t="str">
            <v>50H5C</v>
          </cell>
          <cell r="AV251" t="str">
            <v>3TE50G1653A3</v>
          </cell>
          <cell r="AW251" t="str">
            <v>G1653</v>
          </cell>
          <cell r="AX251" t="str">
            <v>M010</v>
          </cell>
          <cell r="AY251">
            <v>74010696</v>
          </cell>
          <cell r="AZ251">
            <v>51011958</v>
          </cell>
          <cell r="BA251">
            <v>80138044</v>
          </cell>
        </row>
        <row r="252">
          <cell r="D252">
            <v>60307651</v>
          </cell>
          <cell r="E252" t="str">
            <v xml:space="preserve">A  </v>
          </cell>
          <cell r="F252" t="str">
            <v>TV</v>
          </cell>
          <cell r="G252" t="str">
            <v>FERNANDO  SERGIO FUENTES</v>
          </cell>
          <cell r="H252" t="str">
            <v>ALMOLOYA SAN FRANCIASCO TLACITLACAPAN</v>
          </cell>
          <cell r="I252">
            <v>7282812586</v>
          </cell>
          <cell r="J252" t="str">
            <v>HISENSE</v>
          </cell>
          <cell r="K252" t="str">
            <v>50K20D</v>
          </cell>
          <cell r="L252" t="str">
            <v>50J140472H02759</v>
          </cell>
          <cell r="M252" t="str">
            <v>SOLO PRESENTO POLIZA</v>
          </cell>
          <cell r="N252">
            <v>0</v>
          </cell>
          <cell r="O252">
            <v>41804</v>
          </cell>
          <cell r="P252">
            <v>43014</v>
          </cell>
          <cell r="Q252">
            <v>201612</v>
          </cell>
          <cell r="R252" t="str">
            <v>17/01/2017  P1 PCB MAIN T183771 OC-1006287</v>
          </cell>
          <cell r="S252" t="str">
            <v xml:space="preserve"> NO SE HA PODIDO CONTACTAR PARA SABER SI</v>
          </cell>
          <cell r="T252" t="str">
            <v xml:space="preserve"> ADRIANA BONIFACIO                </v>
          </cell>
          <cell r="U252">
            <v>42836</v>
          </cell>
          <cell r="V252" t="str">
            <v>Centro</v>
          </cell>
          <cell r="W252" t="str">
            <v>COMPLETADO</v>
          </cell>
          <cell r="Y252" t="e">
            <v>#N/A</v>
          </cell>
          <cell r="Z252">
            <v>1210</v>
          </cell>
          <cell r="AA252" t="str">
            <v>M012</v>
          </cell>
          <cell r="AB252" t="str">
            <v>T183771/Tarjeta Principal Madre - MAIN BOARD</v>
          </cell>
          <cell r="AC252" t="str">
            <v>OC-1006858</v>
          </cell>
          <cell r="AD252" t="e">
            <v>#N/A</v>
          </cell>
          <cell r="AE252" t="e">
            <v>#N/A</v>
          </cell>
          <cell r="AF252" t="e">
            <v>#N/A</v>
          </cell>
          <cell r="AG252" t="e">
            <v>#N/A</v>
          </cell>
          <cell r="AH252" t="e">
            <v>#N/A</v>
          </cell>
          <cell r="AI252" t="e">
            <v>#N/A</v>
          </cell>
          <cell r="AJ252" t="e">
            <v>#N/A</v>
          </cell>
          <cell r="AK252" t="e">
            <v>#N/A</v>
          </cell>
          <cell r="AL252" t="e">
            <v>#N/A</v>
          </cell>
          <cell r="AM252" t="e">
            <v>#N/A</v>
          </cell>
          <cell r="AN252" t="str">
            <v>3TE50G132311</v>
          </cell>
          <cell r="AO252" t="str">
            <v>Básica</v>
          </cell>
          <cell r="AP252" t="str">
            <v>Hisense</v>
          </cell>
          <cell r="AQ252" t="str">
            <v>Opera</v>
          </cell>
          <cell r="AR252" t="str">
            <v>FHD 1920 x 1080</v>
          </cell>
          <cell r="AS252" t="str">
            <v>3TE50G154819CRMM012</v>
          </cell>
          <cell r="AT252">
            <v>6</v>
          </cell>
          <cell r="AU252" t="str">
            <v>50H5B</v>
          </cell>
          <cell r="AV252" t="str">
            <v>3TE50G154819</v>
          </cell>
          <cell r="AW252" t="str">
            <v>CRM</v>
          </cell>
          <cell r="AX252" t="str">
            <v>M012</v>
          </cell>
          <cell r="AY252">
            <v>74010718</v>
          </cell>
          <cell r="AZ252">
            <v>51011491</v>
          </cell>
          <cell r="BA252">
            <v>80146639</v>
          </cell>
        </row>
        <row r="253">
          <cell r="D253">
            <v>60306582</v>
          </cell>
          <cell r="E253" t="str">
            <v xml:space="preserve">A  </v>
          </cell>
          <cell r="F253" t="str">
            <v>TV</v>
          </cell>
          <cell r="G253" t="str">
            <v>GUILLERMINA SIORDIA</v>
          </cell>
          <cell r="H253" t="str">
            <v>OBREGON #8 PONCIATLAN/SAN JUAN TECOMATLAN</v>
          </cell>
          <cell r="I253">
            <v>3767635490</v>
          </cell>
          <cell r="J253" t="str">
            <v>HISENSE</v>
          </cell>
          <cell r="K253" t="str">
            <v>50H5GB</v>
          </cell>
          <cell r="L253" t="str">
            <v>50G150581H00722</v>
          </cell>
          <cell r="M253" t="str">
            <v xml:space="preserve">CARTA DE ACEPTACION </v>
          </cell>
          <cell r="N253">
            <v>11999</v>
          </cell>
          <cell r="O253">
            <v>42360</v>
          </cell>
          <cell r="P253" t="str">
            <v>21- DIC-1016</v>
          </cell>
          <cell r="Q253">
            <v>201109</v>
          </cell>
          <cell r="R253" t="str">
            <v>FALTA DE REFACCIONES 182406 oc-1004976</v>
          </cell>
          <cell r="S253" t="str">
            <v>EQUIPO AUN NO SE HA RECIBIDO</v>
          </cell>
          <cell r="T253" t="str">
            <v xml:space="preserve"> YURIANA HERNANDEZ HERRERA        </v>
          </cell>
          <cell r="U253" t="str">
            <v>2017- ABRI</v>
          </cell>
          <cell r="V253" t="str">
            <v>SUR</v>
          </cell>
          <cell r="W253" t="str">
            <v>COMPLETADO</v>
          </cell>
          <cell r="X253" t="str">
            <v>TALLER</v>
          </cell>
          <cell r="Y253">
            <v>42723</v>
          </cell>
          <cell r="AA253" t="str">
            <v>M010</v>
          </cell>
          <cell r="AD253" t="str">
            <v>Ponciatlan/Sn Juan Tecomatlan</v>
          </cell>
          <cell r="AE253" t="str">
            <v>JAL</v>
          </cell>
          <cell r="AF253" t="str">
            <v>MX</v>
          </cell>
          <cell r="AG253" t="str">
            <v>10407088</v>
          </cell>
          <cell r="AH253" t="str">
            <v>GUILLERMINA SIORDIA</v>
          </cell>
          <cell r="AI253" t="str">
            <v>8 Obregon</v>
          </cell>
          <cell r="AJ253" t="str">
            <v>0000000000</v>
          </cell>
          <cell r="AK253" t="str">
            <v>0000000000</v>
          </cell>
          <cell r="AL253" t="str">
            <v>45975</v>
          </cell>
          <cell r="AM253" t="str">
            <v>11/01/2017 08 : 44 MARCO.DIAZ : TCF2***MODELO 50H7GB***SERIE50G162154MH2113***ENVIADO A 201109***F. EMBARQUE 10 ENE 2017***CARRSA06/01/2017 03 : 13 MARCO.DIAZ : TCF1PU CSA24/12/2016 02 : 13 MARIA.EUGENI : SEG: TCF123/12/2016 07 : 03 ERNESTO.HERN : NP521/12/2016 01 : 58 201109 : 182406 OC100497621/12/2016 01 : 20 FABIOLA.BON : V1P13/12/2016 04 : 36 SEMIRAMIS.M : ODSWTPRD / TELMEXES LA ULTIMA CALLE OBREGON</v>
          </cell>
          <cell r="AN253" t="str">
            <v>3TE50A144537</v>
          </cell>
          <cell r="AO253" t="str">
            <v>Smart</v>
          </cell>
          <cell r="AP253" t="str">
            <v>Hisense</v>
          </cell>
          <cell r="AQ253" t="str">
            <v>Opera</v>
          </cell>
          <cell r="AR253" t="str">
            <v>FHD 1920 x 1080</v>
          </cell>
          <cell r="AS253" t="str">
            <v>3TE50G165140G165140M010</v>
          </cell>
          <cell r="AT253">
            <v>164</v>
          </cell>
          <cell r="AU253" t="str">
            <v>50H7GB</v>
          </cell>
          <cell r="AV253" t="str">
            <v>3TE50G165140</v>
          </cell>
          <cell r="AW253" t="str">
            <v>G165140</v>
          </cell>
          <cell r="AX253" t="str">
            <v>M010</v>
          </cell>
          <cell r="AY253">
            <v>74010761</v>
          </cell>
          <cell r="AZ253">
            <v>51011614</v>
          </cell>
          <cell r="BA253">
            <v>80147786</v>
          </cell>
        </row>
        <row r="254">
          <cell r="D254">
            <v>60305922</v>
          </cell>
          <cell r="E254" t="str">
            <v xml:space="preserve">D </v>
          </cell>
          <cell r="F254" t="str">
            <v>TV</v>
          </cell>
          <cell r="G254" t="str">
            <v>CARLOS ARELLANO MARTINEZ</v>
          </cell>
          <cell r="H254" t="str">
            <v>SAN JORGE 216,LATRINIDAD,ZUMPANGO</v>
          </cell>
          <cell r="I254">
            <v>5514905916</v>
          </cell>
          <cell r="J254" t="str">
            <v>HISENSE</v>
          </cell>
          <cell r="K254" t="str">
            <v>50H7GB</v>
          </cell>
          <cell r="L254" t="str">
            <v>50G1627B2H00170</v>
          </cell>
          <cell r="M254" t="str">
            <v>TICKET</v>
          </cell>
          <cell r="N254">
            <v>9998.82</v>
          </cell>
          <cell r="O254">
            <v>42694</v>
          </cell>
          <cell r="P254">
            <v>42721</v>
          </cell>
          <cell r="Q254">
            <v>201679</v>
          </cell>
          <cell r="R254" t="str">
            <v>PCB MAIN T192673 OC 1004860</v>
          </cell>
          <cell r="S254" t="str">
            <v>EQUIPO EN CASA DE CLIENTE,REFIERE QUE LE</v>
          </cell>
          <cell r="T254" t="str">
            <v xml:space="preserve">GUADALUPE GIRON                   </v>
          </cell>
          <cell r="U254" t="str">
            <v>2017-04-19</v>
          </cell>
          <cell r="V254" t="str">
            <v>CENTRO</v>
          </cell>
          <cell r="W254" t="str">
            <v>COMPLETADO</v>
          </cell>
          <cell r="X254" t="str">
            <v>CLIENTE</v>
          </cell>
          <cell r="Y254">
            <v>42716</v>
          </cell>
          <cell r="Z254">
            <v>27</v>
          </cell>
          <cell r="AA254" t="str">
            <v>M010</v>
          </cell>
          <cell r="AD254" t="str">
            <v>zumpango/villas de trinidad</v>
          </cell>
          <cell r="AE254" t="str">
            <v>MEX</v>
          </cell>
          <cell r="AF254" t="str">
            <v>MX</v>
          </cell>
          <cell r="AG254" t="str">
            <v>10406321</v>
          </cell>
          <cell r="AH254" t="str">
            <v>CARLOS ARELLANO MARTINEZ</v>
          </cell>
          <cell r="AI254" t="str">
            <v>216 av san jorge</v>
          </cell>
          <cell r="AJ254" t="str">
            <v>015911008133</v>
          </cell>
          <cell r="AK254" t="str">
            <v>5514905916</v>
          </cell>
          <cell r="AL254" t="str">
            <v>55600</v>
          </cell>
          <cell r="AM254" t="str">
            <v>25/01/2017 05 : 55 SEMIRAMIS.M : CSCCte se comunica muy molesto por que no se le ha entregado su equipo sele pide darnos oportunidad de entregarle su equipo19/01/2017 02 : 45 RAUL.CALDER : CSCCte solicita estatus, se le indica se embarco el 10/01/2017 y son de 10a 12 días hábiles para que llegue producto, CTE muy molesto indica quesolo esperara al próximo miércoles 25/01/2017 el producto antes deacudir a PROFECO.14/01/2017 01 : 29 SEMIRAMIS.M : CSCCte se comunica molesto por que menciona no contar con el equipo hastaahora se le pide nos de oportinidad de entregarcelo sin emargo mencionaque acudira a telmex por el tiempo que ha tenido que esperar11/01/2017 08 : 39 MARCO.DIAZ : TCF2***MODELO 50H7GB***SERIE50G162154MH2122***ENVIADO A 201679***F. EMBARQUE 10 ENE 2017***CARRSA06/01/2017 03 : 05 MARCO.DIAZ : TCF1PU CSA24/12/2016 01 : 58 ADOLFO.FER : TCF121/12/2016 06 : 18 ALAN.FABIAN : CSCSE LE INDICA PROCESO DE CF21/12/2016 04 : 50 ERNESTO.HERN : NP517/12/2016 04 : 58 201679 : P1A:PREDIAGNOSTICO PCB MAIN T192673 OC100486016/12/2016 01 : 00 MA.ISABEL : SEG: SE CONTACTA AL CSA PARA VERFESTATUS DE VISITA13/12/2016 06 : 49 201679 : V1:14/12/1603/12/2016 01 : 31 JUANANTONIO : ODSWTPENTRE SANTA XIMENA Y PASEO DE LA TRINIDADCARLOSAM47@YAHOO.COM.MX</v>
          </cell>
          <cell r="AN254" t="str">
            <v>3TE50G1523B0</v>
          </cell>
          <cell r="AO254" t="str">
            <v>Smart</v>
          </cell>
          <cell r="AP254" t="str">
            <v>Hisense</v>
          </cell>
          <cell r="AQ254" t="str">
            <v>Android</v>
          </cell>
          <cell r="AR254" t="str">
            <v>UHD 3840 X 2160</v>
          </cell>
          <cell r="AS254" t="str">
            <v>3TE50G165140G165140M010</v>
          </cell>
          <cell r="AT254">
            <v>164</v>
          </cell>
          <cell r="AU254" t="str">
            <v>50H7GB</v>
          </cell>
          <cell r="AV254" t="str">
            <v>3TE50G165140</v>
          </cell>
          <cell r="AW254" t="str">
            <v>G165140</v>
          </cell>
          <cell r="AX254" t="str">
            <v>M010</v>
          </cell>
          <cell r="AY254">
            <v>74010814</v>
          </cell>
          <cell r="AZ254">
            <v>51011651</v>
          </cell>
          <cell r="BA254">
            <v>80147787</v>
          </cell>
        </row>
        <row r="255">
          <cell r="D255">
            <v>60309963</v>
          </cell>
          <cell r="E255" t="str">
            <v>A</v>
          </cell>
          <cell r="F255" t="str">
            <v>TV</v>
          </cell>
          <cell r="G255" t="str">
            <v>JOSE  TOMAS  FLORES</v>
          </cell>
          <cell r="H255" t="str">
            <v>CALLE 7  #  236 FRACC.  MARTE  GUADALUPE</v>
          </cell>
          <cell r="I255">
            <v>8180027671</v>
          </cell>
          <cell r="J255" t="str">
            <v>HISENSE</v>
          </cell>
          <cell r="K255" t="str">
            <v>50K20DW</v>
          </cell>
          <cell r="L255" t="str">
            <v>50J140464H00089</v>
          </cell>
          <cell r="M255" t="str">
            <v>TICKET</v>
          </cell>
          <cell r="N255" t="str">
            <v>$  8,499.00</v>
          </cell>
          <cell r="O255">
            <v>41841</v>
          </cell>
          <cell r="P255">
            <v>42760</v>
          </cell>
          <cell r="Q255">
            <v>201024</v>
          </cell>
          <cell r="R255" t="str">
            <v>1-2-17 4. 17  NP5-P1: O.C. 1006738,  PANEL : 173331</v>
          </cell>
          <cell r="S255" t="str">
            <v/>
          </cell>
          <cell r="T255" t="str">
            <v xml:space="preserve">  Sofia Vazquez                   </v>
          </cell>
          <cell r="U255" t="str">
            <v>2017-04-13</v>
          </cell>
          <cell r="V255" t="str">
            <v>Norte</v>
          </cell>
          <cell r="W255" t="str">
            <v>COMPLETADO</v>
          </cell>
          <cell r="X255" t="str">
            <v>TALLER</v>
          </cell>
          <cell r="Y255">
            <v>42759</v>
          </cell>
          <cell r="Z255">
            <v>919</v>
          </cell>
          <cell r="AA255" t="str">
            <v>M012</v>
          </cell>
          <cell r="AB255" t="str">
            <v>T173331/Panel - PANEL</v>
          </cell>
          <cell r="AC255" t="str">
            <v>OC-1006738</v>
          </cell>
          <cell r="AD255" t="str">
            <v>guadalupe/fracc. marte</v>
          </cell>
          <cell r="AE255" t="str">
            <v>NL</v>
          </cell>
          <cell r="AF255" t="str">
            <v>MX</v>
          </cell>
          <cell r="AG255" t="str">
            <v>10410689</v>
          </cell>
          <cell r="AH255" t="str">
            <v>JOSE TOMAS FLORES</v>
          </cell>
          <cell r="AI255" t="str">
            <v>Calle 7 no. 236</v>
          </cell>
          <cell r="AJ255" t="str">
            <v>8117633701</v>
          </cell>
          <cell r="AK255" t="str">
            <v>8117633701</v>
          </cell>
          <cell r="AL255" t="str">
            <v>67140</v>
          </cell>
          <cell r="AM255" t="str">
            <v>22/04/2017 04 : 50 SEMIRAMIS.M : CSCCte se comunica para saber cuando se le enviara su equipo se le explicaque se esta pendiente por la cuestión del inventario informo a Miguelpara apoyo de envio20/04/2017 04 : 54 MARIA.EUGENI : CFA18/04/2017 06 : 11 ANA.LAURA : se envía correo a CF solicitando enviode equipo, cabe mencionar que les llego notificación a taller por partede Profeco, a nosotros aun no nos a llegado nada28/03/2017 06 : 02 GABRIELA.B : CSCSe informa en proceso de Envio se pide Esperar28/03/2017 01 : 41 MARIA.EUGENI : SEG: NO SE HA ENVIADO EQUIPO DE CFEQUIPO DAÑADO EN TALLER22/03/2017 23 : 21 SEMIRAMIS.M : CSCCte se comunica molesto por que no ha recibido el equipo se le explicasobre la auditoria se genero un reporte de queja 5407635217/03/2017 02 : 12 ANA.ROSA : CSCCte. informa no esta dispuesto a seguir esperando, quiere se le entregueel equipo en el menor tiempo ya que han transcurrido mas de 2 meses y nole han dado solución11/03/2017 00 : 46 ANA.LAURA : CSCCFNE54076267, se envía correo a CF y quejas, cliente molesto por el tiempoque se lleva, refiere q acudirá a profeco01/03/2017 23 : 29 GABRIELA.B : CSCSolicita verificar información de Entrega de Equipo se consulta Con CSANos informan que Equipo Llego dañado y se reenvío, se manda mail al áreade CF16/02/2017 02 : 19 MARCO.DIAZ : TCF174 7401104214/02/2017 00 : 46 MARCO.DIAZ : TCF2***MODELO 50h5gb***SERIE50G150658H01163***ENVIADO A 201024***F. EMBARQUE 08.02.2017***CARSSA08/02/2017 07 : 57 MARCO.DIAZ : TCF1PU CSA01/02/2017 04 : 17 ERNESTO.HERN : TCF101/02/2017 04 : 17 ERNESTO.HERN : NP528/01/2017 02 : 20 201024 : P1: OC 1006738,PANEL 173331, 27 ENE 201727/01/2017 00 : 32 201024 : SE ANEXA NOTA DE COMPRA Y SE PAS A REVIISON26/01/2017 00 : 42 201024 : ESTA EN RUTA HOY MIERCOLES 2525/01/2017 09 : 11 201024 : V1.- SE VISITARA EL VIERNES 2725/01/2017 02 : 47 ANA.LAURA : WALMART RD.-%CALLE 8 Y 6ODSWTP</v>
          </cell>
          <cell r="AN255" t="str">
            <v>1TE50B8NUSCB</v>
          </cell>
          <cell r="AO255" t="str">
            <v>Smart</v>
          </cell>
          <cell r="AP255" t="str">
            <v>Hisense</v>
          </cell>
          <cell r="AQ255" t="str">
            <v>Opera</v>
          </cell>
          <cell r="AR255" t="str">
            <v>FHD 1920 x 1080</v>
          </cell>
          <cell r="AS255" t="str">
            <v>3TE50G1653A3G1653M010</v>
          </cell>
          <cell r="AT255" t="e">
            <v>#N/A</v>
          </cell>
          <cell r="AU255" t="str">
            <v>50H5C</v>
          </cell>
          <cell r="AV255" t="str">
            <v>3TE50G1653A3</v>
          </cell>
          <cell r="AW255" t="str">
            <v>G1653</v>
          </cell>
          <cell r="AX255" t="str">
            <v>M010</v>
          </cell>
          <cell r="AY255">
            <v>74011042</v>
          </cell>
          <cell r="AZ255">
            <v>51011661</v>
          </cell>
          <cell r="BA255">
            <v>80138035</v>
          </cell>
        </row>
        <row r="256">
          <cell r="D256">
            <v>60311722</v>
          </cell>
          <cell r="E256" t="str">
            <v>A</v>
          </cell>
          <cell r="F256" t="str">
            <v>TV</v>
          </cell>
          <cell r="G256" t="str">
            <v>AARON LOPEZ DURAN</v>
          </cell>
          <cell r="H256" t="str">
            <v>AGUAS NO.6 COL. VERACRUZ</v>
          </cell>
          <cell r="I256">
            <v>2281861347</v>
          </cell>
          <cell r="J256" t="str">
            <v>HISENSE</v>
          </cell>
          <cell r="K256" t="str">
            <v>40D36</v>
          </cell>
          <cell r="L256" t="str">
            <v>40M141812H02784</v>
          </cell>
          <cell r="M256" t="str">
            <v>TICKET 594607</v>
          </cell>
          <cell r="N256">
            <v>5919.2</v>
          </cell>
          <cell r="O256">
            <v>41957</v>
          </cell>
          <cell r="P256">
            <v>42837</v>
          </cell>
          <cell r="Q256">
            <v>201068</v>
          </cell>
          <cell r="R256" t="str">
            <v>SOLICITUD DE PANEL, FALTA DE REFACCION</v>
          </cell>
          <cell r="T256" t="str">
            <v>KAREN BAUTISTA</v>
          </cell>
          <cell r="U256">
            <v>42877</v>
          </cell>
          <cell r="V256" t="str">
            <v>SUR</v>
          </cell>
          <cell r="W256" t="str">
            <v>COMPLETADO</v>
          </cell>
          <cell r="Y256">
            <v>42782</v>
          </cell>
          <cell r="Z256">
            <v>880</v>
          </cell>
          <cell r="AA256" t="str">
            <v>M012</v>
          </cell>
          <cell r="AB256" t="str">
            <v>T177918/Panel - PANEL</v>
          </cell>
          <cell r="AC256" t="str">
            <v>OC-1007602</v>
          </cell>
          <cell r="AD256" t="str">
            <v>Veracruz/Xalapa</v>
          </cell>
          <cell r="AE256" t="str">
            <v>VER</v>
          </cell>
          <cell r="AF256" t="str">
            <v>MX</v>
          </cell>
          <cell r="AG256" t="str">
            <v>10411934</v>
          </cell>
          <cell r="AH256" t="str">
            <v>AARON ALAN LOPEZ DURAN</v>
          </cell>
          <cell r="AI256" t="str">
            <v>6 Aguas Xalapa</v>
          </cell>
          <cell r="AJ256" t="str">
            <v>2287765273</v>
          </cell>
          <cell r="AK256" t="str">
            <v>2287765273</v>
          </cell>
          <cell r="AL256" t="str">
            <v>91018</v>
          </cell>
          <cell r="AM256" t="str">
            <v>13/04/2017 02 : 18 SEMIRAMIS.M : CSCCte se comunica para verificar cuando se le enviara el equipo mencionaMiguel apoyo de cf que mas tarde se dara una solución01/03/2017 01 : 55 MARCO.DIAZ : TCF1PU CLIENTE25/02/2017 00 : 12 MARIELA.CHA : CSCSe le menciona que se le autorizo un cambio y son 20 días hábiles parala entrega del aparatoaparato dañado lo tiene cliente22/02/2017 07 : 36 ERNESTO.HERN : TCF122/02/2017 07 : 36 ERNESTO.HERN : NP518/02/2017 05 : 05 201068 : SE REALIZO SOLICITUD DE REFACCION PANEL(177918) OC-100760217/02/2017 02 : 02 201068 : LA VISITA SE REALIZARA EL DIA 17/02/2017 ENUN HORARIO ABIERTO14/02/2017 02 : 01 ADRIANA.SAN : ODSWTPRD% MADERAS Y JUAN LOPEZ</v>
          </cell>
          <cell r="AN256" t="str">
            <v>3TE40M141809</v>
          </cell>
          <cell r="AO256" t="str">
            <v>Básica</v>
          </cell>
          <cell r="AP256" t="str">
            <v>Hisense</v>
          </cell>
          <cell r="AQ256" t="str">
            <v>Opera</v>
          </cell>
          <cell r="AR256" t="str">
            <v>FHD 1920 x 1080</v>
          </cell>
          <cell r="AS256" t="str">
            <v>GTE40G151184CRMM012</v>
          </cell>
          <cell r="AT256">
            <v>68</v>
          </cell>
          <cell r="AU256" t="str">
            <v>40K20DW</v>
          </cell>
          <cell r="AV256" t="str">
            <v>GTE40G151184</v>
          </cell>
          <cell r="AW256" t="str">
            <v>CRM</v>
          </cell>
          <cell r="AX256" t="str">
            <v>M012</v>
          </cell>
          <cell r="AY256">
            <v>74011204</v>
          </cell>
          <cell r="AZ256">
            <v>51012248</v>
          </cell>
          <cell r="BA256">
            <v>80146640</v>
          </cell>
        </row>
        <row r="257">
          <cell r="D257">
            <v>60311288</v>
          </cell>
          <cell r="E257" t="str">
            <v>A</v>
          </cell>
          <cell r="F257" t="str">
            <v>TV</v>
          </cell>
          <cell r="G257" t="str">
            <v>ANDRES CAZARES</v>
          </cell>
          <cell r="H257" t="str">
            <v>ALFREDO SALCE 601, BOSQUES DEL ROBLE, SAN NICOLAS</v>
          </cell>
          <cell r="I257">
            <v>8183505049</v>
          </cell>
          <cell r="J257" t="str">
            <v>HISENSE</v>
          </cell>
          <cell r="K257" t="str">
            <v>50K20D</v>
          </cell>
          <cell r="L257" t="str">
            <v>50G143291H03550</v>
          </cell>
          <cell r="M257" t="str">
            <v>TIKET</v>
          </cell>
          <cell r="N257">
            <v>10120.879999999999</v>
          </cell>
          <cell r="O257">
            <v>42080</v>
          </cell>
          <cell r="P257">
            <v>42786</v>
          </cell>
          <cell r="Q257">
            <v>201024</v>
          </cell>
          <cell r="R257" t="str">
            <v>22-2-17,8:31 ERNESTO HDZ.NP5 18-2-17 P1A: O.C1007632, PANEL,173331</v>
          </cell>
          <cell r="S257" t="str">
            <v/>
          </cell>
          <cell r="T257" t="str">
            <v xml:space="preserve">  Sofia Vazquez                   </v>
          </cell>
          <cell r="U257" t="str">
            <v>2017-04-13</v>
          </cell>
          <cell r="V257" t="str">
            <v>Norte</v>
          </cell>
          <cell r="W257" t="str">
            <v>COMPLETADO</v>
          </cell>
          <cell r="X257" t="str">
            <v>TALLER</v>
          </cell>
          <cell r="Y257">
            <v>42776</v>
          </cell>
          <cell r="Z257">
            <v>706</v>
          </cell>
          <cell r="AA257" t="str">
            <v>M012</v>
          </cell>
          <cell r="AB257" t="str">
            <v>T173331/Panel - PANEL</v>
          </cell>
          <cell r="AC257" t="str">
            <v>OC-1007632</v>
          </cell>
          <cell r="AD257" t="str">
            <v>Sn Nicolas de Los Garza/B del Roble</v>
          </cell>
          <cell r="AE257" t="str">
            <v>NL</v>
          </cell>
          <cell r="AF257" t="str">
            <v>MX</v>
          </cell>
          <cell r="AG257" t="str">
            <v>10411772</v>
          </cell>
          <cell r="AH257" t="str">
            <v>ANDRES CAZARES</v>
          </cell>
          <cell r="AI257" t="str">
            <v>601 Alfredo Salce</v>
          </cell>
          <cell r="AJ257" t="str">
            <v>8183505049</v>
          </cell>
          <cell r="AK257">
            <v>0</v>
          </cell>
          <cell r="AL257" t="str">
            <v>66413</v>
          </cell>
          <cell r="AM257" t="str">
            <v>20/04/2017 01 : 59 MARIA.EUGENI : CFA19/04/2017 22 : 14 BRENDA.MORA : CSCSe le menciona al cliente que su equipo se estará enviando aprox. en 10días.28/03/2017 00 : 30 ADOLFO.FER : SEG: NO SE HA ENVIADO EQUIPO DE CFEQUIPO DAÑADO EN TALLER01/03/2017 22 : 05 MARCO.DIAZ : TCF1PU CSA22/02/2017 08 : 31 ERNESTO.HERN : TCF122/02/2017 08 : 31 ERNESTO.HERN : NP521/02/2017 06 : 09 201024 : :(21/02/2017 05 : 27 201024 : SE ANEXA NOTA DE CO MPRA Y SE PASA A REVISION19/02/2017 09 : 20 201024 : NO COTESTA18/02/2017 09 : 25 201024 : P1A: O.C. 1007632, PANEL, # DE PARTE173331, PREDIAGNOSTICO FEB-17-1718/02/2017 07 : 38 201024 : SE VSITARA ELMARTES 21 ES REASIGNADO10/02/2017 05 : 56 GABRIELA.B : RD % ESQUINA RUFINO TAMAYO, JOSEGUADALUPE POSADAS</v>
          </cell>
          <cell r="AN257" t="str">
            <v>3TE50G132311</v>
          </cell>
          <cell r="AO257" t="str">
            <v>Básica</v>
          </cell>
          <cell r="AP257" t="str">
            <v>Hisense</v>
          </cell>
          <cell r="AQ257" t="str">
            <v>Opera</v>
          </cell>
          <cell r="AR257" t="str">
            <v>FHD 1920 x 1080</v>
          </cell>
          <cell r="AS257" t="str">
            <v>3TE50G1653A3G1653M010</v>
          </cell>
          <cell r="AT257" t="e">
            <v>#N/A</v>
          </cell>
          <cell r="AU257" t="str">
            <v>50H5C</v>
          </cell>
          <cell r="AV257" t="str">
            <v>3TE50G1653A3</v>
          </cell>
          <cell r="AW257" t="str">
            <v>G1653</v>
          </cell>
          <cell r="AX257" t="str">
            <v>M010</v>
          </cell>
          <cell r="AY257">
            <v>74011210</v>
          </cell>
          <cell r="AZ257">
            <v>51008172</v>
          </cell>
          <cell r="BA257">
            <v>80137947</v>
          </cell>
        </row>
        <row r="258">
          <cell r="D258">
            <v>60311154</v>
          </cell>
          <cell r="E258" t="str">
            <v>A</v>
          </cell>
          <cell r="F258" t="str">
            <v>TV</v>
          </cell>
          <cell r="G258" t="str">
            <v xml:space="preserve">ALEJANDRA BERENICE GONZALEZ </v>
          </cell>
          <cell r="H258" t="str">
            <v>PROLONGACION PROGRESO # 54 COL.: SAN PABLO CHIMALPA C.P. 05050</v>
          </cell>
          <cell r="I258">
            <v>5534518409</v>
          </cell>
          <cell r="J258" t="str">
            <v>HISENSE</v>
          </cell>
          <cell r="K258" t="str">
            <v>43H7C</v>
          </cell>
          <cell r="L258" t="str">
            <v>43G160913H01538</v>
          </cell>
          <cell r="M258" t="str">
            <v>TICKET DE COMPRA</v>
          </cell>
          <cell r="N258">
            <v>6998</v>
          </cell>
          <cell r="O258">
            <v>42951</v>
          </cell>
          <cell r="P258">
            <v>42776</v>
          </cell>
          <cell r="Q258">
            <v>201677</v>
          </cell>
          <cell r="R258" t="str">
            <v>SOLICTUD DE TARJETA POWER BOARD # 198397</v>
          </cell>
          <cell r="S258" t="str">
            <v xml:space="preserve">ACCESORIOS COMPLETOS </v>
          </cell>
          <cell r="T258" t="str">
            <v xml:space="preserve"> SANDRA RUIZ                      </v>
          </cell>
          <cell r="U258" t="str">
            <v>2017-04-10</v>
          </cell>
          <cell r="V258" t="str">
            <v>Centro</v>
          </cell>
          <cell r="W258" t="str">
            <v>COMPLETADO</v>
          </cell>
          <cell r="Y258">
            <v>42775</v>
          </cell>
          <cell r="Z258">
            <v>175</v>
          </cell>
          <cell r="AA258" t="str">
            <v>M010</v>
          </cell>
          <cell r="AB258" t="str">
            <v>T198397/Tarjeta Principal Madre - MAIN BOARD</v>
          </cell>
          <cell r="AC258" t="str">
            <v>OC-1007345</v>
          </cell>
          <cell r="AD258" t="str">
            <v>Cuajimalapa/San Pablo Chimalpa</v>
          </cell>
          <cell r="AE258" t="str">
            <v>DF</v>
          </cell>
          <cell r="AF258" t="str">
            <v>MX</v>
          </cell>
          <cell r="AG258" t="str">
            <v>10411708</v>
          </cell>
          <cell r="AH258" t="str">
            <v>ALEJANDRA BERENICE GONZALEZ GRANADO</v>
          </cell>
          <cell r="AI258" t="str">
            <v>Prolongacion Progreso No. 54</v>
          </cell>
          <cell r="AJ258" t="str">
            <v>5534518409</v>
          </cell>
          <cell r="AK258">
            <v>0</v>
          </cell>
          <cell r="AL258" t="str">
            <v>05050</v>
          </cell>
          <cell r="AM258" t="str">
            <v>12/04/2017 22 : 17 GEARARDO.PA : CFA17/03/2017 00 : 25 ANA.ROSA : CSCse le pide apoyo al área de CF, con la fecha prox de embarque23/02/2017 05 : 18 MARCO.DIAZ : TCF174 7401121123/02/2017 05 : 14 MARCO.DIAZ : 6031115423/02/2017 03 : 02 Ricardo Espinosa : TCF1PU CTE FINAL23/02/2017 03 : 02 Ricardo Espinosa : TCF1DR15/02/2017 23 : 16 ERNESTO.HERN : TCF115/02/2017 23 : 16 ERNESTO.HERN : NP514/02/2017 01 : 38 201677 : SE REALIZA PI13/02/2017 23 : 27 201677 : EL DIA DE HOY PASA A REVISION13/02/2017 08 : 09 MA.ISABEL : DGR13/02/2017 08 : 09 MA.ISABEL : SEG: SE CONTACTA AL CSA PARA VERFESTATUS DE REPARACION11/02/2017 07 : 58 201677 : INGRESA A TALLER11/02/2017 01 : 37 201677 : SE REALIZA EL VI HOY10/02/2017 07 : 27 201677 : SE PROGRAMA V1 PARA MAÑANA10/02/2017 00 : 47 BRENDA.MORA : ODSWTPENTRE PROGRESO Y JUÁREZEN LA BASE DE COMBIS DE CHIMALPACASA COLOR ROJA</v>
          </cell>
          <cell r="AN258" t="str">
            <v>3TE43G154905</v>
          </cell>
          <cell r="AO258" t="str">
            <v>Smart</v>
          </cell>
          <cell r="AP258" t="str">
            <v>Hisense</v>
          </cell>
          <cell r="AQ258" t="str">
            <v>Opera</v>
          </cell>
          <cell r="AR258" t="str">
            <v>UHD 3840 X 2160</v>
          </cell>
          <cell r="AS258" t="str">
            <v>3TE43G163447G1634M010</v>
          </cell>
          <cell r="AT258" t="e">
            <v>#N/A</v>
          </cell>
          <cell r="AU258" t="str">
            <v>43H7C</v>
          </cell>
          <cell r="AV258" t="str">
            <v>3TE43G163447</v>
          </cell>
          <cell r="AW258" t="str">
            <v>G1634</v>
          </cell>
          <cell r="AX258" t="str">
            <v>M010</v>
          </cell>
          <cell r="AY258">
            <v>74011211</v>
          </cell>
          <cell r="AZ258">
            <v>51008174</v>
          </cell>
          <cell r="BA258">
            <v>80137958</v>
          </cell>
        </row>
        <row r="259">
          <cell r="D259">
            <v>60310630</v>
          </cell>
          <cell r="E259" t="str">
            <v>A</v>
          </cell>
          <cell r="F259" t="str">
            <v>TV</v>
          </cell>
          <cell r="G259" t="str">
            <v>ARACELI TORRES SUAREZ</v>
          </cell>
          <cell r="H259" t="str">
            <v>CALLE MIGUEL HIDALGO MZA 5 LOTE 16 COL. 20 DE NOVIEMBRE, CAMPECHE, CAMPECHE</v>
          </cell>
          <cell r="I259">
            <v>9811081946</v>
          </cell>
          <cell r="J259" t="str">
            <v>HISENSE</v>
          </cell>
          <cell r="K259" t="str">
            <v>48H5</v>
          </cell>
          <cell r="L259" t="str">
            <v>48J135166H03985</v>
          </cell>
          <cell r="M259" t="str">
            <v>POLIZA CON SELLO DE COMPRA</v>
          </cell>
          <cell r="N259">
            <v>0</v>
          </cell>
          <cell r="O259">
            <v>42322</v>
          </cell>
          <cell r="P259">
            <v>42836</v>
          </cell>
          <cell r="Q259">
            <v>201079</v>
          </cell>
          <cell r="R259" t="str">
            <v>FALTA DE REFACCIONES</v>
          </cell>
          <cell r="T259" t="str">
            <v>CANDELARIO GARCIA</v>
          </cell>
          <cell r="U259">
            <v>42835</v>
          </cell>
          <cell r="V259" t="str">
            <v>SUR</v>
          </cell>
          <cell r="W259" t="str">
            <v>COMPLETADO</v>
          </cell>
          <cell r="Y259">
            <v>42767</v>
          </cell>
          <cell r="Z259">
            <v>514</v>
          </cell>
          <cell r="AA259" t="str">
            <v>M012</v>
          </cell>
          <cell r="AB259" t="str">
            <v>T172081/Tarjeta Principal Madre - MAIN BOARD</v>
          </cell>
          <cell r="AC259" t="str">
            <v>OC-1006993</v>
          </cell>
          <cell r="AD259" t="str">
            <v>Campeche/20 de Noviembre</v>
          </cell>
          <cell r="AE259" t="str">
            <v>CMP</v>
          </cell>
          <cell r="AF259" t="str">
            <v>MX</v>
          </cell>
          <cell r="AG259" t="str">
            <v>10411225</v>
          </cell>
          <cell r="AH259" t="str">
            <v>ARACELI TORRES SUAREZ</v>
          </cell>
          <cell r="AI259" t="str">
            <v>Miguel Hidalgo mz 5 lt 16</v>
          </cell>
          <cell r="AJ259" t="str">
            <v>9811081946</v>
          </cell>
          <cell r="AK259">
            <v>0</v>
          </cell>
          <cell r="AL259" t="str">
            <v>24085</v>
          </cell>
          <cell r="AM259" t="str">
            <v>12/04/2017 23 : 48 RODRIGUEZ ERICK : CFA23/02/2017 06 : 27 MARCO.DIAZ : TCF174 7401121523/02/2017 02 : 14 MARCO.DIAZ : TCF1PU CSA23/02/2017 02 : 13 MARCO.DIAZ : TCF1DR09/02/2017 03 : 00 ERNESTO.HERN : TCF109/02/2017 03 : 00 ERNESTO.HERN : NP507/02/2017 23 : 23 201079 : HACER CASO OMISO A LA AUTORIZACION DELKILOMETRAJE07/02/2017 23 : 20 201079 : SE SOLICITA AUTORIZACION DE KILOMETRAJEKM 192 X 2.00 = 384.00SE LE SOLICITO REFACCIONOC-100699301/02/2017 23 : 10 SEMIRAMIS.M : ODSWTPRD/BODEGA AURRERAENTRE LAS CALLES DE PINO SUAREZ Y ALVARO OBREGON JUNTO A UNA HERRERIA CASA ANARANJADA</v>
          </cell>
          <cell r="AN259" t="str">
            <v>3TE48J135166</v>
          </cell>
          <cell r="AO259">
            <v>0</v>
          </cell>
          <cell r="AP259" t="e">
            <v>#N/A</v>
          </cell>
          <cell r="AQ259" t="e">
            <v>#N/A</v>
          </cell>
          <cell r="AR259" t="e">
            <v>#N/A</v>
          </cell>
          <cell r="AS259" t="str">
            <v>3TE50G1618N2G1618M010</v>
          </cell>
          <cell r="AT259" t="e">
            <v>#N/A</v>
          </cell>
          <cell r="AU259" t="str">
            <v>50H5C</v>
          </cell>
          <cell r="AV259" t="str">
            <v>3TE50G1618N2</v>
          </cell>
          <cell r="AW259" t="str">
            <v>G1618</v>
          </cell>
          <cell r="AX259" t="str">
            <v>M010</v>
          </cell>
          <cell r="AY259">
            <v>74011215</v>
          </cell>
          <cell r="AZ259">
            <v>51012253</v>
          </cell>
          <cell r="BA259">
            <v>80137226</v>
          </cell>
        </row>
        <row r="260">
          <cell r="D260">
            <v>60308332</v>
          </cell>
          <cell r="E260" t="str">
            <v xml:space="preserve">A </v>
          </cell>
          <cell r="F260" t="str">
            <v>TV</v>
          </cell>
          <cell r="G260" t="str">
            <v>JUAN MANUEL QUAAS</v>
          </cell>
          <cell r="H260" t="str">
            <v>LOS ISOTES SN, BARRIO DE LOS ISOTES, TAXCO GUERRERO</v>
          </cell>
          <cell r="I260">
            <v>7621152387</v>
          </cell>
          <cell r="J260" t="str">
            <v>HISENSE</v>
          </cell>
          <cell r="K260" t="str">
            <v>50H7GB</v>
          </cell>
          <cell r="L260" t="str">
            <v>50G162153MH1567</v>
          </cell>
          <cell r="M260" t="str">
            <v>TAX/000094610</v>
          </cell>
          <cell r="N260">
            <v>13731.84</v>
          </cell>
          <cell r="O260">
            <v>42727</v>
          </cell>
          <cell r="P260">
            <v>42746</v>
          </cell>
          <cell r="Q260">
            <v>201069</v>
          </cell>
          <cell r="R260" t="str">
            <v>P1A: T194644 TARJETA PRINCIPAL, OC-1006110 13/01/2016</v>
          </cell>
          <cell r="S260" t="str">
            <v/>
          </cell>
          <cell r="T260" t="str">
            <v xml:space="preserve"> ESTEPHANIA TOREES                </v>
          </cell>
          <cell r="U260" t="str">
            <v>2017/04/12</v>
          </cell>
          <cell r="V260" t="str">
            <v>Centro</v>
          </cell>
          <cell r="W260" t="str">
            <v>COMPLETADO</v>
          </cell>
          <cell r="Y260">
            <v>42741</v>
          </cell>
          <cell r="Z260">
            <v>19</v>
          </cell>
          <cell r="AA260" t="str">
            <v>M010</v>
          </cell>
          <cell r="AB260" t="str">
            <v>T194644/Tarjeta Principal Madre - MAIN BOARD</v>
          </cell>
          <cell r="AC260" t="str">
            <v>OC-1006110</v>
          </cell>
          <cell r="AD260" t="str">
            <v>taxco / barrio de los izotes</v>
          </cell>
          <cell r="AE260" t="str">
            <v>GRO</v>
          </cell>
          <cell r="AF260" t="str">
            <v>MX</v>
          </cell>
          <cell r="AG260" t="str">
            <v>10409206</v>
          </cell>
          <cell r="AH260" t="str">
            <v>JUAN MANUEL QUAAS CORDERO</v>
          </cell>
          <cell r="AI260" t="str">
            <v>callle de los izotes s/n</v>
          </cell>
          <cell r="AJ260" t="str">
            <v>044 7621008361</v>
          </cell>
          <cell r="AK260" t="str">
            <v>044 7621008361</v>
          </cell>
          <cell r="AL260" t="str">
            <v>40252</v>
          </cell>
          <cell r="AM260" t="str">
            <v>19/04/2017 23 : 44 GEARARDO.PA : CFA25/02/2017 04 : 42 MARCO.DIAZ : TCF174 7401127324/02/2017 01 : 30 MARCO.DIAZ : TCF2***MODELO 50H7GB***SERIE50G1627B2H00375***F. DE EMBARQUE 24 FEBRERO 2017***EVIADO A 201069***CARSSA16/02/2017 04 : 17 Ricardo Espinosa : TCF110/02/2017 01 : 46 DULCE.M : TC1PU CSA.CSC.CTE SE COMUNICA SE LE INDICA TIEMPOS DE ENTREGA PARA CAMBIO FISICO ES DE15 A 20 DIAS HABILES CTE DE ACUERDO.27/01/2017 01 : 05 SERGIO.FER : TCFT - Software25/01/2017 06 : 21 GERARDO.GRA : ODSWTP24/01/2017 06 : 32 MA.ISABEL : SEG: SE CONTACTA DE NUEVO AL CSA PARAVERF ESTATUS DE REPARACION21/01/2017 03 : 20 MA.ISABEL : SEG: SE CONTACTA AL CSA PARA VERFESTATUS DE REPARACION21/01/2017 01 : 04 201069 : 20/01 SE ESTA TRATANDO DE REALIZARACTUALIZACION DE ACUERDO A BOLETIN, SE TIENE CONTACTO CON SOPORTE TECNICO *ETP18/01/2017 01 : 16 ERNESTO.HERN : EM-P2A GUIA: 685306542414/01/2017 05 : 49 201069 : 13/01 P1A: T194644 TARJETA PRINCIPAL,OC-1006110 13/01/2016 *ETPEQ. EN CSA *ETP07/01/2017 07 : 18 GERARDO.GRA : KMA: 170$340.00RD...ENTRE PLAN DE LOS IZOTES Y CALLE DE LA PANORÁMICA</v>
          </cell>
          <cell r="AN260" t="str">
            <v>3TE50G1523B0</v>
          </cell>
          <cell r="AO260" t="str">
            <v>Smart</v>
          </cell>
          <cell r="AP260" t="str">
            <v>Hisense</v>
          </cell>
          <cell r="AQ260" t="str">
            <v>Android</v>
          </cell>
          <cell r="AR260" t="str">
            <v>UHD 3840 X 2160</v>
          </cell>
          <cell r="AS260" t="str">
            <v>3TE50G1644B1G1644B1M010</v>
          </cell>
          <cell r="AT260">
            <v>6</v>
          </cell>
          <cell r="AU260" t="str">
            <v>50H7GB</v>
          </cell>
          <cell r="AV260" t="str">
            <v>3TE50G1644B1</v>
          </cell>
          <cell r="AW260" t="str">
            <v>G1644B1</v>
          </cell>
          <cell r="AX260" t="str">
            <v>M010</v>
          </cell>
          <cell r="AY260">
            <v>77051868</v>
          </cell>
          <cell r="AZ260">
            <v>51008219</v>
          </cell>
          <cell r="BA260">
            <v>80146086</v>
          </cell>
        </row>
        <row r="261">
          <cell r="D261">
            <v>60310097</v>
          </cell>
          <cell r="E261" t="str">
            <v xml:space="preserve">A  </v>
          </cell>
          <cell r="F261" t="str">
            <v>TV</v>
          </cell>
          <cell r="G261" t="str">
            <v xml:space="preserve"> Manuel Ibarra</v>
          </cell>
          <cell r="H261" t="str">
            <v>Gustavo A Madero/Jertrudis Sanchez  Norte 88A, 5215 C.P. 07839</v>
          </cell>
          <cell r="I261">
            <v>55511099</v>
          </cell>
          <cell r="J261" t="str">
            <v>SHARP HISENSE</v>
          </cell>
          <cell r="K261" t="str">
            <v>LC-40N5000U</v>
          </cell>
          <cell r="L261" t="str">
            <v>40G155275H02223</v>
          </cell>
          <cell r="M261" t="str">
            <v>1423 0016 1649 7252 8123  TIENDA WALMART</v>
          </cell>
          <cell r="N261">
            <v>7009</v>
          </cell>
          <cell r="O261">
            <v>42598</v>
          </cell>
          <cell r="P261">
            <v>42774</v>
          </cell>
          <cell r="Q261">
            <v>201767</v>
          </cell>
          <cell r="R261" t="str">
            <v>02/03/2017 00 : 10  SERGIO.FER : TCFT - Channel 1.1 / P1A: 197203 MAIN   08-02-2017   OC-1007193</v>
          </cell>
          <cell r="S261" t="str">
            <v>EQUIPO DAÑADO EN DOMICILIO DE CLIENTE</v>
          </cell>
          <cell r="T261" t="str">
            <v xml:space="preserve">   RENE ARIAS                     </v>
          </cell>
          <cell r="U261" t="str">
            <v>2017-04-10</v>
          </cell>
          <cell r="V261" t="str">
            <v>Centro</v>
          </cell>
          <cell r="W261" t="str">
            <v>COMPLETADO</v>
          </cell>
          <cell r="X261" t="str">
            <v>CLIENTE</v>
          </cell>
          <cell r="Y261">
            <v>42761</v>
          </cell>
          <cell r="Z261">
            <v>176</v>
          </cell>
          <cell r="AA261" t="str">
            <v>M010</v>
          </cell>
          <cell r="AB261" t="str">
            <v>T197203/Tarjeta Principal Madre - MAIN BOARD</v>
          </cell>
          <cell r="AC261" t="str">
            <v>OC-1007193</v>
          </cell>
          <cell r="AD261" t="str">
            <v>Gustavo A Madero/Jertrudis Sanchez</v>
          </cell>
          <cell r="AE261" t="str">
            <v>DF</v>
          </cell>
          <cell r="AF261" t="str">
            <v>MX</v>
          </cell>
          <cell r="AG261" t="str">
            <v>10410780</v>
          </cell>
          <cell r="AH261" t="str">
            <v>MANUEL IBARRA</v>
          </cell>
          <cell r="AI261" t="str">
            <v>5215 Norte 88A</v>
          </cell>
          <cell r="AJ261" t="str">
            <v>55511099</v>
          </cell>
          <cell r="AK261">
            <v>0</v>
          </cell>
          <cell r="AL261" t="str">
            <v>07839</v>
          </cell>
          <cell r="AM261" t="str">
            <v>21/04/2017 00 : 53 GEARARDO.PA : CFA20/04/2017 01 : 14 RODRIGUEZ ERICK : TCF174 7401159701/04/2017 07 : 34 MARCO.DIAZ : TCF1TCF1PU CLIENTE. COMENTA JOSUE.DMC18/03/2017 00 : 08 MARCO.DIAZ : TCF174 7401133315/03/2017 00 : 30 ANA.ROSA : CSCse le indica a cte. de la autorización de CF y del tiempo de respuesta(25 días habiles02/03/2017 00 : 12 SERGIO.FER : TCF102/03/2017 00 : 10 SERGIO.FER : TCFT - Channel 1.101/03/2017 08 : 44 201767 : ST1B SE ADJUNTA REPORTE TECNICO, FALLACONTINUA01/03/2017 04 : 33 201767 : FALLA CONTINUA, SE ADJUNTARA REPORTE TECNICONUEVAMENTE28/02/2017 11 : 15 MA.ISABEL : SEG: SE CONTACTA AL CSA PARA VERFESTATUS DE REPARACION22/02/2017 23 : 38 201767 : TECNICO ACUDE HOY 22/02/201721/02/2017 01 : 13 MA.ISABEL : SEG: SE CONTACTA AL CLIENTE Y SE LEINFORMA QUE EL CSA LE LLAMARA PARA PROGRAMAR VISITA, SE AVISA AL CSA18/02/2017 06 : 58 201767 : SE LLAMA A CLIENTE Y NO CONTESTA18/02/2017 06 : 20 MA.ISABEL : P4: 10/02/2017 ANGEL SANCHEZ15/02/2017 00 : 40 201767 : P3A: 197203 14-2-2017 REMISION 100356312/02/2017 11 : 33 GEARARDO.PA : PENDIENTE POR REFACCION Y SESOLICITARA ESTATUS DE REPARACION11/02/2017 06 : 27 ERNESTO.HERN : EM-P2A GUIA: 180055937509/02/2017 09 : 11 201767 : P1A: 197203 MAIN 08-02-2017 OC-100719308/02/2017 23 : 59 SERGIO.FER : ST2 - Diagnóstico correcto, solicitartarjeta principal (Main board), en espera de pruebas.05/02/2017 04 : 55 201767 : ST1: SE BORRA CANAL 1.127/01/2017 01 : 26 201767 : V1:31/01/2017:HORARIO ABIERTO DE 10 AM A 18HRS_H22872**T5126/01/2017 22 : 29 GABRIELA.B : ODSWTP26/01/2017 02 : 38 GABRIELA.B : RD% ENTRE ORIENTE 101 Y ORIENTE 103,HAY REFEACCIONARIA DE FORD EN LA ESQUINA</v>
          </cell>
          <cell r="AN261" t="str">
            <v>3TE40G155275</v>
          </cell>
          <cell r="AO261" t="str">
            <v>Smart</v>
          </cell>
          <cell r="AP261" t="str">
            <v>Sharp</v>
          </cell>
          <cell r="AQ261" t="str">
            <v>Opera</v>
          </cell>
          <cell r="AR261" t="str">
            <v>FHD 1920 x 1080</v>
          </cell>
          <cell r="AS261" t="e">
            <v>#N/A</v>
          </cell>
          <cell r="AT261" t="e">
            <v>#N/A</v>
          </cell>
          <cell r="AV261" t="str">
            <v>3TE40G154917</v>
          </cell>
          <cell r="AW261" t="e">
            <v>#N/A</v>
          </cell>
          <cell r="AY261">
            <v>74011597</v>
          </cell>
          <cell r="AZ261">
            <v>51012533</v>
          </cell>
          <cell r="BA261">
            <v>80138580</v>
          </cell>
        </row>
        <row r="262">
          <cell r="D262">
            <v>60310304</v>
          </cell>
          <cell r="E262" t="str">
            <v xml:space="preserve">A  </v>
          </cell>
          <cell r="F262" t="str">
            <v>TV</v>
          </cell>
          <cell r="G262" t="str">
            <v>Gabriela Rocha Hernandez</v>
          </cell>
          <cell r="H262" t="str">
            <v>Iztacalco/ Agricola calle 5 int 003 UH Laureles  378 C.P. 08100</v>
          </cell>
          <cell r="I262">
            <v>5541275807</v>
          </cell>
          <cell r="J262" t="str">
            <v>HISENSE</v>
          </cell>
          <cell r="K262" t="str">
            <v>50H7GB</v>
          </cell>
          <cell r="L262" t="str">
            <v>50G162155MH7115</v>
          </cell>
          <cell r="M262" t="str">
            <v>TERM 618 DOCTO'0088  TDA '0087 COMPROBANTE DE PAGO TIENDA LIVERPOOL</v>
          </cell>
          <cell r="N262">
            <v>10386.75</v>
          </cell>
          <cell r="O262">
            <v>42692</v>
          </cell>
          <cell r="P262">
            <v>42781</v>
          </cell>
          <cell r="Q262">
            <v>201767</v>
          </cell>
          <cell r="R262" t="str">
            <v>21/02/2017 05 : 00  SERGIO.FER : TCFT - Software / 15/02/2017 07 : 05 201767 : NO SE PUEDE ACTUALIZAR SOFTWARE EN ELEQUIPO, SE ADJUNTA REPORTE TECNICO</v>
          </cell>
          <cell r="S262" t="str">
            <v>EQUIPO DAÑADO EN DOMICILIO DE CLIENTE</v>
          </cell>
          <cell r="T262" t="str">
            <v xml:space="preserve">   RENE ARIAS                     </v>
          </cell>
          <cell r="U262" t="str">
            <v>2017-04-10</v>
          </cell>
          <cell r="V262" t="str">
            <v>Centro</v>
          </cell>
          <cell r="W262" t="str">
            <v>COMPLETADO</v>
          </cell>
          <cell r="X262" t="str">
            <v>CLIENTE</v>
          </cell>
          <cell r="Y262">
            <v>42762</v>
          </cell>
          <cell r="Z262">
            <v>89</v>
          </cell>
          <cell r="AA262" t="str">
            <v>M010</v>
          </cell>
          <cell r="AD262" t="str">
            <v>iztacalco/agricola</v>
          </cell>
          <cell r="AE262" t="str">
            <v>DF</v>
          </cell>
          <cell r="AF262" t="str">
            <v>MX</v>
          </cell>
          <cell r="AG262" t="str">
            <v>10410647</v>
          </cell>
          <cell r="AH262" t="str">
            <v>GABRIELA ROCHA HERNANDEZ</v>
          </cell>
          <cell r="AI262" t="str">
            <v>378 calle 5 int 003 UH Laureles</v>
          </cell>
          <cell r="AJ262" t="str">
            <v>5541275807</v>
          </cell>
          <cell r="AK262">
            <v>0</v>
          </cell>
          <cell r="AL262" t="str">
            <v>08100</v>
          </cell>
          <cell r="AM262" t="str">
            <v>21/04/2017 00 : 53 GEARARDO.PA : CFA13/04/2017 01 : 52 GERARDO.GRA : Cliente pide se comuniquen con ellaantes de la entrega ya que trabaja y es difícil que haya alguien encasa. EMC*13/04/2017 01 : 42 GERARDO.GRA : CSC se indica entrega en proceso aún,se pasa ODS a CF para seguimiento. EMC*01/04/2017 07 : 35 MARCO.DIAZ : TCF1 TCF1PU CLIENTEINF. JOSUE. DMC18/03/2017 00 : 11 MARCO.DIAZ : TCF174 7401133421/02/2017 05 : 01 SERGIO.FER : TCF121/02/2017 05 : 00 SERGIO.FER : TCFT - Software15/02/2017 07 : 05 201767 : NO SE PUEDE ACTUALIZAR SOFTWARE EN ELEQUIPO, SE ADJUNTA REPORTE TECNICO12/02/2017 10 : 54 GEARARDO.PA : SE VALIDARA CON C.A.S. VISIT Y ESTATUSACTUAL31/01/2017 01 : 26 ANA.ROSA : CSCKaren de CSA confirma en un promedio de 48hras visitan a cte., se tratode transferir la llamada de cte. por el comentario anterior de taller,pero informa que no es necesario aun sin contacto telefónico ellos sepresentan con cte. este de encuentra notificado28/01/2017 08 : 04 201767 : V1P: SE LLAMA A CLIENTE 27/01/2017 A LAS06:05 PM PARA PROGRAMAR VISITA, CLIENTE NO RESPONDE_H22913_T5125/01/2017 00 : 03 JUANANTONIO : ODSWTPENTRE UNIÓN Y PROSPERIDADGAIA_1019@HORMAIL.COM</v>
          </cell>
          <cell r="AN262" t="str">
            <v>3TE50G1523B0</v>
          </cell>
          <cell r="AO262" t="str">
            <v>Smart</v>
          </cell>
          <cell r="AP262" t="str">
            <v>Hisense</v>
          </cell>
          <cell r="AQ262" t="str">
            <v>Android</v>
          </cell>
          <cell r="AR262" t="str">
            <v>UHD 3840 X 2160</v>
          </cell>
          <cell r="AS262" t="str">
            <v>3TE50G162681G1626M010</v>
          </cell>
          <cell r="AT262" t="e">
            <v>#N/A</v>
          </cell>
          <cell r="AU262" t="str">
            <v>50CU6000</v>
          </cell>
          <cell r="AV262" t="str">
            <v>3TE50G162681</v>
          </cell>
          <cell r="AW262" t="str">
            <v>G1626</v>
          </cell>
          <cell r="AX262" t="str">
            <v>M010</v>
          </cell>
          <cell r="AY262">
            <v>74011334</v>
          </cell>
          <cell r="AZ262">
            <v>51008621</v>
          </cell>
          <cell r="BA262">
            <v>80137221</v>
          </cell>
        </row>
        <row r="263">
          <cell r="D263">
            <v>60310326</v>
          </cell>
          <cell r="E263" t="str">
            <v xml:space="preserve">A  </v>
          </cell>
          <cell r="F263" t="str">
            <v>TV</v>
          </cell>
          <cell r="G263" t="str">
            <v>Enrique Garcia</v>
          </cell>
          <cell r="H263" t="str">
            <v>Sn Vicente/San Miguel Cda Rancho Anzures mz 6 lt 7 casa D C.P. 56386</v>
          </cell>
          <cell r="I263">
            <v>59265814</v>
          </cell>
          <cell r="J263" t="str">
            <v>HISENSE</v>
          </cell>
          <cell r="K263" t="str">
            <v>40H5B2</v>
          </cell>
          <cell r="L263" t="str">
            <v>40G161181H02235</v>
          </cell>
          <cell r="M263" t="str">
            <v>TERM '037 DOCTO 2399 TDA '0188 COMPROBANDE DE COMPA TIENDA FABRICAS DE FRANCIA</v>
          </cell>
          <cell r="N263">
            <v>14618.3</v>
          </cell>
          <cell r="O263">
            <v>42616</v>
          </cell>
          <cell r="P263">
            <v>42767</v>
          </cell>
          <cell r="Q263">
            <v>201767</v>
          </cell>
          <cell r="R263" t="str">
            <v>22/02/2017 02 : 05  SERGIO.FER : TCFT - Reincidencia / P1A: 191066 Y 192199 01-02-17 OC-1006955</v>
          </cell>
          <cell r="S263" t="str">
            <v>EQUIPO DAÑADO EN DOMICILIO DE CLIENTE (Z</v>
          </cell>
          <cell r="T263" t="str">
            <v xml:space="preserve">   RENE ARIAS                     </v>
          </cell>
          <cell r="U263" t="str">
            <v>2017-04-10</v>
          </cell>
          <cell r="V263" t="str">
            <v>Centro</v>
          </cell>
          <cell r="W263" t="str">
            <v>COMPLETADO</v>
          </cell>
          <cell r="X263" t="str">
            <v>CLIENTE</v>
          </cell>
          <cell r="Y263">
            <v>42762</v>
          </cell>
          <cell r="Z263">
            <v>151</v>
          </cell>
          <cell r="AA263" t="str">
            <v>M010</v>
          </cell>
          <cell r="AB263" t="str">
            <v>T191066/Panel - PANEL</v>
          </cell>
          <cell r="AC263" t="str">
            <v>OC-1006955</v>
          </cell>
          <cell r="AD263" t="str">
            <v>Sn Vicente/San Miguel</v>
          </cell>
          <cell r="AE263" t="str">
            <v>MEX</v>
          </cell>
          <cell r="AF263" t="str">
            <v>MX</v>
          </cell>
          <cell r="AG263" t="str">
            <v>10410831</v>
          </cell>
          <cell r="AH263" t="str">
            <v>ENRIQUE GARCIA</v>
          </cell>
          <cell r="AI263" t="str">
            <v>Cda Rancho Anzures mz 6 lt 7 casa D</v>
          </cell>
          <cell r="AJ263" t="str">
            <v>59265814</v>
          </cell>
          <cell r="AK263">
            <v>0</v>
          </cell>
          <cell r="AL263" t="str">
            <v>56386</v>
          </cell>
          <cell r="AM263" t="str">
            <v>21/04/2017 00 : 54 GEARARDO.PA : CFA01/04/2017 07 : 36 MARCO.DIAZ : TCF1TCF174 CLIENTEINF. JOSUE .DMC18/03/2017 00 : 14 MARCO.DIAZ : TCF174 7401133522/02/2017 02 : 05 SERGIO.FER : TCF122/02/2017 02 : 05 SERGIO.FER : TCFT - Reincidencia16/02/2017 07 : 25 201767 : ST: TECNICO REEMPLAZA MAIN Y PANEL PEROFALLA PERSISTE, SE MANDA VIDEO POR CORREO ELECTRONICO A INGENIERIA.15/02/2017 04 : 00 MA.ISABEL : P4: 07/02/2017 KAREN RIVERA09/02/2017 07 : 06 201767 : P3A: 191066 Y 192199 08-02-2017 REMISION:100345408/02/2017 03 : 04 ERNESTO.HERN : EM-P2A GUIA: 992772423603/02/2017 06 : 38 MA.ISABEL : SEG: SE ENVIA CORREO A REFACCIONES PARASABER CUANDO SE SURTE02/02/2017 09 : 35 201767 : P1A: 191066 Y 192199 01-02-17 OC-100695531/01/2017 06 : 58 ANA.LAURA : KMA:76$15229/01/2017 05 : 58 201767 : SKMA:76KM/$15229/01/2017 02 : 59 201767 : **ORDEN ASIGNADA FUERA DE HORARIOESTABLECIDO**V1:01/02/2017:HORARIO ABIERTO DE 10 AM A 18 HRS_H22922_T5226/01/2017 08 : 11 SEMIRAMIS.M : ODSWTPENTRE RANCHO SAN ANTONIOCOLOR DE FACHADA BLANCA</v>
          </cell>
          <cell r="AN263" t="str">
            <v>3TE40G155372</v>
          </cell>
          <cell r="AO263" t="str">
            <v>Smart</v>
          </cell>
          <cell r="AP263" t="str">
            <v>Hisense</v>
          </cell>
          <cell r="AQ263" t="str">
            <v>Opera</v>
          </cell>
          <cell r="AR263" t="str">
            <v>FHD 1920 x 1080</v>
          </cell>
          <cell r="AS263" t="str">
            <v>3TE40G163934G1639M010</v>
          </cell>
          <cell r="AT263" t="e">
            <v>#N/A</v>
          </cell>
          <cell r="AU263" t="str">
            <v>40H5B2</v>
          </cell>
          <cell r="AV263" t="str">
            <v>3TE40G163934</v>
          </cell>
          <cell r="AW263" t="str">
            <v>G1639</v>
          </cell>
          <cell r="AX263" t="str">
            <v>M010</v>
          </cell>
          <cell r="AY263">
            <v>74011335</v>
          </cell>
          <cell r="AZ263">
            <v>51008622</v>
          </cell>
          <cell r="BA263">
            <v>80137961</v>
          </cell>
        </row>
        <row r="264">
          <cell r="D264">
            <v>60310467</v>
          </cell>
          <cell r="E264" t="str">
            <v xml:space="preserve">A  </v>
          </cell>
          <cell r="F264" t="str">
            <v>TV</v>
          </cell>
          <cell r="G264" t="str">
            <v>Daniel Leos Bocanegra</v>
          </cell>
          <cell r="H264" t="str">
            <v>Azcapotzalco/Prohogar Calle19 #30 C.P. 02600</v>
          </cell>
          <cell r="I264" t="str">
            <v>53550706 - 5524105792</v>
          </cell>
          <cell r="J264" t="str">
            <v>HISENSE</v>
          </cell>
          <cell r="K264" t="str">
            <v>50K20D</v>
          </cell>
          <cell r="L264" t="str">
            <v>50J140472H05274</v>
          </cell>
          <cell r="M264" t="str">
            <v xml:space="preserve">TC# 3750 3767 3264 3108 0854 72 COMPROBANTE DE PAGO TIENDA WALMART </v>
          </cell>
          <cell r="N264">
            <v>6999</v>
          </cell>
          <cell r="O264">
            <v>41805</v>
          </cell>
          <cell r="P264">
            <v>42779</v>
          </cell>
          <cell r="Q264">
            <v>201767</v>
          </cell>
          <cell r="R264" t="str">
            <v xml:space="preserve">22/02/2017 07 : 12  ERNESTO.HERN : NP5 / P1A:   173064 PANEL     13-02-2017   OC-1007385
</v>
          </cell>
          <cell r="S264" t="str">
            <v>EQUIPO DAÑADO EN DOMICILIO DE CLIENTE</v>
          </cell>
          <cell r="T264" t="str">
            <v xml:space="preserve">   RENE ARIAS                     </v>
          </cell>
          <cell r="U264" t="str">
            <v>2017-04-10</v>
          </cell>
          <cell r="V264" t="str">
            <v>Centro</v>
          </cell>
          <cell r="W264" t="str">
            <v>COMPLETADO</v>
          </cell>
          <cell r="X264" t="str">
            <v>CLIENTE</v>
          </cell>
          <cell r="Y264">
            <v>42765</v>
          </cell>
          <cell r="Z264">
            <v>974</v>
          </cell>
          <cell r="AA264" t="str">
            <v>M012</v>
          </cell>
          <cell r="AB264" t="str">
            <v>T173064/Panel - PANEL</v>
          </cell>
          <cell r="AC264" t="str">
            <v>OC-1007385</v>
          </cell>
          <cell r="AD264" t="str">
            <v>Azcapotzalco/Prohogar</v>
          </cell>
          <cell r="AE264" t="str">
            <v>DF</v>
          </cell>
          <cell r="AF264" t="str">
            <v>MX</v>
          </cell>
          <cell r="AG264" t="str">
            <v>10410098</v>
          </cell>
          <cell r="AH264" t="str">
            <v>DANIEL LEOS BOCANEGRA</v>
          </cell>
          <cell r="AI264" t="str">
            <v>30 Calle19</v>
          </cell>
          <cell r="AJ264" t="str">
            <v>5524105792</v>
          </cell>
          <cell r="AK264" t="str">
            <v>5524105792</v>
          </cell>
          <cell r="AL264" t="str">
            <v>02600</v>
          </cell>
          <cell r="AM264" t="str">
            <v>21/04/2017 01 : 55 GEARARDO.PA : CFA19/04/2017 05 : 01 MARCO.DIAZ : TCF174 7401133611/04/2017 06 : 41 SEMIRAMIS.M : CSCCte se comunica para verificar cuando se le enviara su equipo se le pidea finales del mes de Abril para el envio de su equipo ya que de noenviarlo acudirá a PROFECO01/04/2017 07 : 36 MARCO.DIAZ : TCF1. TCF1PU CLIENTEINF. JOSUE .DMC23/03/2017 07 : 59 GERARDO.GRA : CSC se da tiempo de respuestaaproximado finales de mes de marzo. EMC*18/03/2017 00 : 17 MARCO.DIAZ : TCF174 7401133607/03/2017 01 : 38 ANA.ROSA : CSCse le indica a cte de la autorización de CF y del tiempo de respuesta(20dias hábiles)22/02/2017 07 : 12 ERNESTO.HERN : NP521/02/2017 03 : 51 MA.ISABEL : SEG: DGR18/02/2017 06 : 09 MA.ISABEL : SEG: SE CONTACTA AL CSA PARA VERFESTATUS DE REPARACION14/02/2017 09 : 07 201767 : P1A: 173064 PANEL 13-02-2017 OC-100738510/02/2017 02 : 39 GABRIELA.B : CSCSolicita verificar cuando acuden a Domicilio se contacta a CSA nosinforman que se trataron de comunicar con Cliente pero no se tuvocontacto indican que acudirán el día 10/0201/02/2017 00 : 31 201767 : V1:02/02/2017:HORARIO ABIERTO DE 10 AM A 18HRS_H22956_T5131/01/2017 08 : 04 ANA.LAURA : ODSWTP%CALLE 24 Y CALLE 28</v>
          </cell>
          <cell r="AN264" t="str">
            <v>3TE50G132311</v>
          </cell>
          <cell r="AO264" t="str">
            <v>Básica</v>
          </cell>
          <cell r="AP264" t="str">
            <v>Hisense</v>
          </cell>
          <cell r="AQ264" t="str">
            <v>Opera</v>
          </cell>
          <cell r="AR264" t="str">
            <v>FHD 1920 x 1080</v>
          </cell>
          <cell r="AS264" t="str">
            <v>3TE50G1653A3G1653M010</v>
          </cell>
          <cell r="AT264" t="e">
            <v>#N/A</v>
          </cell>
          <cell r="AU264" t="str">
            <v>50H5C</v>
          </cell>
          <cell r="AV264" t="str">
            <v>3TE50G1653A3</v>
          </cell>
          <cell r="AW264" t="str">
            <v>G1653</v>
          </cell>
          <cell r="AX264" t="str">
            <v>M010</v>
          </cell>
          <cell r="AY264">
            <v>74011336</v>
          </cell>
          <cell r="AZ264">
            <v>51012485</v>
          </cell>
          <cell r="BA264">
            <v>80137957</v>
          </cell>
        </row>
        <row r="265">
          <cell r="D265">
            <v>60310802</v>
          </cell>
          <cell r="E265" t="str">
            <v xml:space="preserve">A  </v>
          </cell>
          <cell r="F265" t="str">
            <v>TV</v>
          </cell>
          <cell r="G265" t="str">
            <v>Marco Antonio Ortega</v>
          </cell>
          <cell r="H265" t="str">
            <v>tlalpan/parques del pedregal
Periferico sur piso 7 en Area de corres #4829  C.P. 14010</v>
          </cell>
          <cell r="I265">
            <v>5524292018</v>
          </cell>
          <cell r="J265" t="str">
            <v>SHARP HISENSE</v>
          </cell>
          <cell r="K265" t="str">
            <v>LC-43N4000M</v>
          </cell>
          <cell r="L265" t="str">
            <v>43G1622H2H00732</v>
          </cell>
          <cell r="M265" t="str">
            <v>AJ344067 FACTURA BEST BUY STORIES S. DE R.L. DE C.V. Folio fiscal 8c5df56c-7133-46e5-b2ad-f41733c5b340</v>
          </cell>
          <cell r="N265">
            <v>5430.17</v>
          </cell>
          <cell r="O265">
            <v>42702</v>
          </cell>
          <cell r="P265">
            <v>42777</v>
          </cell>
          <cell r="Q265">
            <v>201767</v>
          </cell>
          <cell r="R265" t="str">
            <v>15/02/2017 05 : 19  ERNESTO.HERN : NP5 / P1A: 204346 MAIN   11-2-2017    OC-1007323</v>
          </cell>
          <cell r="S265" t="str">
            <v>EQUIPO DAÑADO EN DOMICILIO DE CLIENTE</v>
          </cell>
          <cell r="T265" t="str">
            <v xml:space="preserve">   RENE ARIAS                     </v>
          </cell>
          <cell r="U265" t="str">
            <v>2017-04-10</v>
          </cell>
          <cell r="V265" t="str">
            <v>Centro</v>
          </cell>
          <cell r="W265" t="str">
            <v>COMPLETADO</v>
          </cell>
          <cell r="X265" t="str">
            <v>CLIENTE</v>
          </cell>
          <cell r="Y265">
            <v>42769</v>
          </cell>
          <cell r="Z265">
            <v>75</v>
          </cell>
          <cell r="AA265" t="str">
            <v>M010</v>
          </cell>
          <cell r="AB265" t="str">
            <v>T204346/Tarjeta Principal Madre - MAIN BOARD</v>
          </cell>
          <cell r="AC265" t="str">
            <v>OC-1007323</v>
          </cell>
          <cell r="AD265" t="str">
            <v>tlalpan/parques del pedregal</v>
          </cell>
          <cell r="AE265" t="str">
            <v>DF</v>
          </cell>
          <cell r="AF265" t="str">
            <v>MX</v>
          </cell>
          <cell r="AG265" t="str">
            <v>10410236</v>
          </cell>
          <cell r="AH265" t="str">
            <v>MARCO ANTONIO ORTEGA</v>
          </cell>
          <cell r="AI265" t="str">
            <v>4829 Periferico sur piso 7 en Area de correspondencia</v>
          </cell>
          <cell r="AJ265" t="str">
            <v>044-5524292018</v>
          </cell>
          <cell r="AK265">
            <v>0</v>
          </cell>
          <cell r="AL265" t="str">
            <v>14010</v>
          </cell>
          <cell r="AM265" t="str">
            <v>11/04/2017 22 : 21 SEMIRAMIS.M : CSCCte se comunica para verificar cuando se le entregara el equipo se lemenciona que se esta aplicando una auditoria sin embargo se le mencionaque al termino se este de le enviaría sin embargo se le menciona quenadie se hace responsable pide que se le de una solución o se de unadevolución económica08/04/2017 02 : 32 GERARDO.GRA : Cliente solicita se le envié status acorreo: mortega@aserta.com.mx EMC*08/04/2017 02 : 30 GERARDO.GRA : CSC Se proporciona ID QUEJA, y se datiempo aproximado de entrega finales de mes de abril. EMC*07/04/2017 05 : 27 ANA.LAURA : CSCCFNP54076351cte molesto por el tiempo que se lleva, pide se le solucione a labrevedad, ya que de caso contrario acudirá a la Profeco / se le envíacorreo a CF y quejas18/03/2017 00 : 23 MARCO.DIAZ : TCF174 7401133813/03/2017 23 : 08 GABRIELA.B : CSCSe informa dentro De tiempo Estimado por CF, se Pide Esperar22/02/2017 06 : 34 MARCO.DIAZ : TCF1PU CLIENTE17/02/2017 04 : 00 LAURA.HERNA : csc: se le indica a cte proceso de cf15/02/2017 05 : 19 ERNESTO.HERN : TCF115/02/2017 05 : 19 ERNESTO.HERN : NP512/02/2017 02 : 19 201767 : P1A: 204346 MAIN 11-2-2017 OC-100732310/02/2017 01 : 42 MA.ISABEL : SEG: SE CONTACTA AL CSA PARA VERFESTATUS DE VISITA04/02/2017 04 : 30 201767 : V1:08/02/2017:HORARIO ABIERTO DE 10 AM A 18HRS_H23037_T3420/01/2017 06 : 15 ANA.LAURA : BEST BUY RD.- ENFRENTE DE PERISUR,DENTRO DE LA TORRE JADE / ODSWTP VEIRIFICAR MODELO</v>
          </cell>
          <cell r="AN265" t="str">
            <v>3TE43G1622H2</v>
          </cell>
          <cell r="AO265">
            <v>0</v>
          </cell>
          <cell r="AP265" t="e">
            <v>#N/A</v>
          </cell>
          <cell r="AQ265" t="e">
            <v>#N/A</v>
          </cell>
          <cell r="AR265" t="e">
            <v>#N/A</v>
          </cell>
          <cell r="AS265" t="str">
            <v>3TE43G1701A4G1701M010</v>
          </cell>
          <cell r="AT265" t="e">
            <v>#N/A</v>
          </cell>
          <cell r="AU265" t="str">
            <v>LC-43N4000M</v>
          </cell>
          <cell r="AV265" t="str">
            <v>3TE43G1701A4</v>
          </cell>
          <cell r="AW265" t="str">
            <v>G1701</v>
          </cell>
          <cell r="AX265" t="str">
            <v>M010</v>
          </cell>
          <cell r="AY265">
            <v>74011338</v>
          </cell>
          <cell r="AZ265">
            <v>51008624</v>
          </cell>
          <cell r="BA265">
            <v>80141783</v>
          </cell>
        </row>
        <row r="266">
          <cell r="D266">
            <v>60310837</v>
          </cell>
          <cell r="E266" t="str">
            <v xml:space="preserve">A  </v>
          </cell>
          <cell r="F266" t="str">
            <v>TV</v>
          </cell>
          <cell r="G266" t="str">
            <v>Jorge Gutierrez</v>
          </cell>
          <cell r="H266" t="str">
            <v>Cuahutemoc/Roma Chiapas Monterrey y Medellin # 150  C.P. 06700</v>
          </cell>
          <cell r="I266" t="str">
            <v xml:space="preserve">55745164 - 5532244653 </v>
          </cell>
          <cell r="J266" t="str">
            <v>HISENSE</v>
          </cell>
          <cell r="K266" t="str">
            <v>40H5B2</v>
          </cell>
          <cell r="L266" t="str">
            <v>40G1619B0H04075</v>
          </cell>
          <cell r="M266" t="str">
            <v>TICKET: 6714 / CODIGO 702004091214161430</v>
          </cell>
          <cell r="N266">
            <v>5290.51</v>
          </cell>
          <cell r="O266">
            <v>42718</v>
          </cell>
          <cell r="P266">
            <v>42779</v>
          </cell>
          <cell r="Q266">
            <v>201767</v>
          </cell>
          <cell r="R266" t="str">
            <v>22/02/2017 07 : 05  ERNESTO.HERN : NP5 / P1A: 202916 MAIN     13-02-2017    OC-1007384</v>
          </cell>
          <cell r="S266" t="str">
            <v>EQUIPO DAÑADO EN DOMICILIO DE CLIENTE</v>
          </cell>
          <cell r="T266" t="str">
            <v xml:space="preserve">   RENE ARIAS                     </v>
          </cell>
          <cell r="U266" t="str">
            <v>2017-04-10</v>
          </cell>
          <cell r="V266" t="str">
            <v>Centro</v>
          </cell>
          <cell r="W266" t="str">
            <v>COMPLETADO</v>
          </cell>
          <cell r="X266" t="str">
            <v>CLIENTE</v>
          </cell>
          <cell r="Y266">
            <v>42769</v>
          </cell>
          <cell r="Z266">
            <v>61</v>
          </cell>
          <cell r="AA266" t="str">
            <v>M010</v>
          </cell>
          <cell r="AB266" t="str">
            <v>T202916/Tarjeta Principal Madre - MAIN BOARD\Power</v>
          </cell>
          <cell r="AC266" t="str">
            <v>OC-1007384</v>
          </cell>
          <cell r="AD266" t="str">
            <v>cuahutemoc/roma</v>
          </cell>
          <cell r="AE266" t="str">
            <v>DF</v>
          </cell>
          <cell r="AF266" t="str">
            <v>MX</v>
          </cell>
          <cell r="AG266" t="str">
            <v>10411003</v>
          </cell>
          <cell r="AH266" t="str">
            <v>JORGE GUTIERREZ</v>
          </cell>
          <cell r="AI266" t="str">
            <v>150 chiapas %monterrey y medellin</v>
          </cell>
          <cell r="AJ266" t="str">
            <v>55745164</v>
          </cell>
          <cell r="AK266" t="str">
            <v>5532244653</v>
          </cell>
          <cell r="AL266" t="str">
            <v>06700</v>
          </cell>
          <cell r="AM266" t="str">
            <v>01/04/2017 07 : 37 MARCO.DIAZ : TCF1 TCF1PU CLIENTEINF. JOSUE.DMC18/03/2017 00 : 25 MARCO.DIAZ : TCF174 7401133901/03/2017 23 : 35 LAURA.HERNA : se indica proceso de cf.22/02/2017 07 : 05 ERNESTO.HERN : TCF122/02/2017 07 : 05 ERNESTO.HERN : NP514/02/2017 09 : 06 201767 : P1A: 202916 MAIN 13-02-2017 OC-100738411/02/2017 01 : 07 MA.ISABEL : SEG: SE CONTACTA AL CSA PARA VERFESTATUS DE VISITA05/02/2017 01 : 23 201767 : V1:09/02/2017:HORARIO ABIERTO DE 10 AM A 18HRS_H23043_T5128/01/2017 05 : 50 ANA.LAURA : ODSWTPCOSTCO.-</v>
          </cell>
          <cell r="AN266" t="str">
            <v>3TE40G155372</v>
          </cell>
          <cell r="AO266" t="str">
            <v>Smart</v>
          </cell>
          <cell r="AP266" t="str">
            <v>Hisense</v>
          </cell>
          <cell r="AQ266" t="str">
            <v>Opera</v>
          </cell>
          <cell r="AR266" t="str">
            <v>FHD 1920 x 1080</v>
          </cell>
          <cell r="AS266" t="str">
            <v>3TE40G163934G1639M010</v>
          </cell>
          <cell r="AT266" t="e">
            <v>#N/A</v>
          </cell>
          <cell r="AU266" t="str">
            <v>40H5B2</v>
          </cell>
          <cell r="AV266" t="str">
            <v>3TE40G163934</v>
          </cell>
          <cell r="AW266" t="str">
            <v>G1639</v>
          </cell>
          <cell r="AX266" t="str">
            <v>M010</v>
          </cell>
          <cell r="AY266">
            <v>74011339</v>
          </cell>
          <cell r="AZ266">
            <v>51008625</v>
          </cell>
          <cell r="BA266">
            <v>80137964</v>
          </cell>
        </row>
        <row r="267">
          <cell r="D267">
            <v>60310925</v>
          </cell>
          <cell r="E267" t="str">
            <v xml:space="preserve">A  </v>
          </cell>
          <cell r="F267" t="str">
            <v>TV</v>
          </cell>
          <cell r="G267" t="str">
            <v>Jose Ignacio Hernandez Villegas</v>
          </cell>
          <cell r="H267" t="str">
            <v>Iztapalapa/Pueblo Magdalena
 Cuauhtemoc #23 C.P. 09410</v>
          </cell>
          <cell r="I267">
            <v>26211498</v>
          </cell>
          <cell r="J267" t="str">
            <v>HISENSE</v>
          </cell>
          <cell r="K267" t="str">
            <v>32H5B2</v>
          </cell>
          <cell r="L267" t="str">
            <v>32G1619A9H03140</v>
          </cell>
          <cell r="M267" t="str">
            <v xml:space="preserve">liverpool TERM '033 DOCTO 1893 TDA 0087 </v>
          </cell>
          <cell r="N267">
            <v>3999</v>
          </cell>
          <cell r="O267">
            <v>42692</v>
          </cell>
          <cell r="P267">
            <v>42783</v>
          </cell>
          <cell r="Q267">
            <v>201767</v>
          </cell>
          <cell r="R267" t="str">
            <v>28/02/2017 04 : 30  ERNESTO.HERN : NP5 / P1B: 191148 MAIN    23-02-2017   OC-1007860 / 17/02/2017 02 : 52 201767 : ST: TECNICO REPORTA ZUMBIDO DE EQUIPO_SEENVIAN VIDEOS A INGENIERIA</v>
          </cell>
          <cell r="S267" t="str">
            <v>EQUIPO DAÑADO EN DOMICILIO DE CLIENTE</v>
          </cell>
          <cell r="T267" t="str">
            <v xml:space="preserve">   RENE ARIAS                     </v>
          </cell>
          <cell r="U267" t="str">
            <v>2017-04-10</v>
          </cell>
          <cell r="V267" t="str">
            <v>Centro</v>
          </cell>
          <cell r="W267" t="str">
            <v>COMPLETADO</v>
          </cell>
          <cell r="X267" t="str">
            <v>CLIENTE</v>
          </cell>
          <cell r="Y267">
            <v>42773</v>
          </cell>
          <cell r="Z267">
            <v>91</v>
          </cell>
          <cell r="AA267" t="str">
            <v>M010</v>
          </cell>
          <cell r="AB267" t="str">
            <v>T191148/Tarjeta Principal Madre - MAIN BOARD\Power</v>
          </cell>
          <cell r="AC267" t="str">
            <v>OC-1007860</v>
          </cell>
          <cell r="AD267" t="str">
            <v>Iztapalapa/Pueblo Magdalena</v>
          </cell>
          <cell r="AE267" t="str">
            <v>DF</v>
          </cell>
          <cell r="AF267" t="str">
            <v>MX</v>
          </cell>
          <cell r="AG267" t="str">
            <v>10411281</v>
          </cell>
          <cell r="AH267" t="str">
            <v>JOSE IGNACIO HERNANDEZ VILLEGAS</v>
          </cell>
          <cell r="AI267" t="str">
            <v>23 Cuauhtemoc</v>
          </cell>
          <cell r="AJ267" t="str">
            <v>26211498</v>
          </cell>
          <cell r="AK267">
            <v>0</v>
          </cell>
          <cell r="AL267" t="str">
            <v>09410</v>
          </cell>
          <cell r="AM267" t="str">
            <v>01/04/2017 07 : 39 MARCO.DIAZ : TCF1 TCF1PU CLIENTEINF. JOSUE. DMC22/03/2017 04 : 17 SEMIRAMIS.M : CSCCte se comunica para verificar el proceso de cf se le menciona que es untiempo estimado de 20 días hábiles por lo que le pedimos tiempo para darseguimiento de envio18/03/2017 04 : 48 MARCO.DIAZ : TCF174 7401134103/03/2017 05 : 21 ANA.LAURA : CSCse le informa a cte proceso de CF 20DIAS/HAB28/02/2017 04 : 30 ERNESTO.HERN : TCF128/02/2017 04 : 30 ERNESTO.HERN : NP524/02/2017 04 : 38 201767 : P1B: 191148 MAIN 23-02-2017 OC-100786022/02/2017 01 : 59 SERGIO.FER : ST2 - Diagnóstico correcto, solicitar main, en espera de pruebas.17/02/2017 02 : 52 201767 : ST: TECNICO REPORTA ZUMBIDO DE EQUIPO_SEENVIAN VIDEOS A INGENIERIA17/02/2017 00 : 55 ANA.GABRIELA : CSCSE LE INFORMA AL CLIETE SOLICITARON PIEZA EN ALMACEN ESPERAR A QUE CSASE COMUNIQUE CON ELLOS08/02/2017 05 : 53 201767 : V1:10/02/2017:HORARIO ABIERTO DE 10 AM A 18HRS_H23079_T5202/02/2017 03 : 14 MARTINEZ.G : ODSWTP%SAN JUAN Y TIZOC</v>
          </cell>
          <cell r="AN267" t="str">
            <v>3TE32G155369</v>
          </cell>
          <cell r="AO267" t="str">
            <v>Smart</v>
          </cell>
          <cell r="AP267" t="str">
            <v>Hisense</v>
          </cell>
          <cell r="AQ267" t="str">
            <v>Opera</v>
          </cell>
          <cell r="AR267" t="str">
            <v>HD 1366 X 768</v>
          </cell>
          <cell r="AS267" t="str">
            <v>3TE32G163643G1636M010</v>
          </cell>
          <cell r="AT267" t="e">
            <v>#N/A</v>
          </cell>
          <cell r="AU267" t="str">
            <v>32H5B2</v>
          </cell>
          <cell r="AV267" t="str">
            <v>3TE32G163643</v>
          </cell>
          <cell r="AW267" t="str">
            <v>G1636</v>
          </cell>
          <cell r="AX267" t="str">
            <v>M010</v>
          </cell>
          <cell r="AY267">
            <v>74011341</v>
          </cell>
          <cell r="AZ267">
            <v>51008634</v>
          </cell>
          <cell r="BA267">
            <v>80137975</v>
          </cell>
        </row>
        <row r="268">
          <cell r="D268">
            <v>60311091</v>
          </cell>
          <cell r="E268" t="str">
            <v xml:space="preserve">A  </v>
          </cell>
          <cell r="F268" t="str">
            <v>TV</v>
          </cell>
          <cell r="G268" t="str">
            <v>Patricia Martinez</v>
          </cell>
          <cell r="H268" t="str">
            <v>Av Sauce Retorno 11 Mz26 Casa 9A col. UH Alamos Municipio Chalco C.P. 56640</v>
          </cell>
          <cell r="I268" t="str">
            <v>17364821 - 5538773052</v>
          </cell>
          <cell r="J268" t="str">
            <v>HISENSE</v>
          </cell>
          <cell r="K268" t="str">
            <v>48K20DW</v>
          </cell>
          <cell r="L268" t="str">
            <v>48G151188H02248</v>
          </cell>
          <cell r="M268" t="str">
            <v>IWAQR1087156 FACTURA WALMART / FOLIO FISCAL 0019E4C9-85F2-43AA-9769-A79759A1420D</v>
          </cell>
          <cell r="N268">
            <v>8999</v>
          </cell>
          <cell r="O268">
            <v>43078</v>
          </cell>
          <cell r="P268">
            <v>42780</v>
          </cell>
          <cell r="Q268">
            <v>201767</v>
          </cell>
          <cell r="R268" t="str">
            <v>18/02/2017 02 : 52  ERNESTO.HERN : NP5 / P1A: 180391 PANEL     14-02-2017   OC-1007433</v>
          </cell>
          <cell r="S268" t="str">
            <v>EQUIPO DAÑADO EN DOMICILIO DE CLIENTE (Z</v>
          </cell>
          <cell r="T268" t="str">
            <v xml:space="preserve">   RENE ARIAS                     </v>
          </cell>
          <cell r="U268" t="str">
            <v>2017-04-10</v>
          </cell>
          <cell r="V268" t="str">
            <v>CENTRO</v>
          </cell>
          <cell r="W268" t="str">
            <v>COMPLETADO</v>
          </cell>
          <cell r="X268" t="str">
            <v>CLIENTE</v>
          </cell>
          <cell r="Y268">
            <v>42774</v>
          </cell>
          <cell r="Z268">
            <v>298</v>
          </cell>
          <cell r="AA268" t="str">
            <v>M010</v>
          </cell>
          <cell r="AD268" t="str">
            <v>Chalco/U Hab Alamos</v>
          </cell>
          <cell r="AE268" t="str">
            <v>MEX</v>
          </cell>
          <cell r="AF268" t="str">
            <v>MX</v>
          </cell>
          <cell r="AG268" t="str">
            <v>10411425</v>
          </cell>
          <cell r="AH268" t="str">
            <v>PATRICIA MARTINEZ</v>
          </cell>
          <cell r="AI268" t="str">
            <v>Casa 9A Av Sauce Retorno 11 Mz26</v>
          </cell>
          <cell r="AJ268" t="str">
            <v>0445538773052</v>
          </cell>
          <cell r="AK268" t="str">
            <v>0445538773052</v>
          </cell>
          <cell r="AL268" t="str">
            <v>56640</v>
          </cell>
          <cell r="AM268" t="str">
            <v>13/04/2017 00 : 43 GABRIELA.B : CSCSe verifica información de CF, se informa se genera en próximo envio22/03/2017 02 : 15 GABRIELA.B : CSCSolicita verificar Seguimiento, se informa se genera Queja se pideEsperar Solicita confirmar entrega por disposición22/03/2017 02 : 08 ANA.LAURA : CSCCFNE54076344, cte corta llamada sin darle info / se envía correo a CF yquejas solicitando envio del eq18/03/2017 04 : 54 MARCO.DIAZ : TCF174 7401134416/03/2017 02 : 20 ANA.GABRIELA : CSC SE LE INFORMA AL CLIENTE AUN ESTAMOS EN TIEMPO DE LA ENTREGA EL EQUIPOESTA EN DOMICILIO DEL CLIENTE22/02/2017 06 : 37 MARCO.DIAZ : TCF1PU CLIENTE18/02/2017 02 : 52 ERNESTO.HERN : TCF118/02/2017 02 : 52 ERNESTO.HERN : NP515/02/2017 08 : 12 201767 : P1A: 180391 PANEL 14-02-2017 OC-100743309/02/2017 07 : 35 201767 : V1:13/02/2017:HORARIO ABIERTO DE 10 AM A 18HRS_H23120_T3404/02/2017 06 : 34 GABRIELA.B : RD % ENTRE RETORNO 13 DESAUCE</v>
          </cell>
          <cell r="AN268" t="str">
            <v>3TE48A150516</v>
          </cell>
          <cell r="AO268" t="str">
            <v>Smart</v>
          </cell>
          <cell r="AP268" t="str">
            <v>Hisense</v>
          </cell>
          <cell r="AQ268" t="str">
            <v>Opera</v>
          </cell>
          <cell r="AR268" t="str">
            <v>FHD 1920 x 1080</v>
          </cell>
          <cell r="AS268" t="str">
            <v>3TE50G1653A3G1653A3M010</v>
          </cell>
          <cell r="AT268">
            <v>2</v>
          </cell>
          <cell r="AU268" t="str">
            <v>50H5C</v>
          </cell>
          <cell r="AV268" t="str">
            <v>3TE50G1653A3</v>
          </cell>
          <cell r="AW268" t="str">
            <v>G1653A3</v>
          </cell>
          <cell r="AX268" t="str">
            <v>M010</v>
          </cell>
          <cell r="AY268">
            <v>74011344</v>
          </cell>
          <cell r="AZ268">
            <v>51012252</v>
          </cell>
          <cell r="BA268">
            <v>80147271</v>
          </cell>
        </row>
        <row r="269">
          <cell r="D269">
            <v>60311116</v>
          </cell>
          <cell r="E269" t="str">
            <v xml:space="preserve">A  </v>
          </cell>
          <cell r="F269" t="str">
            <v>TV</v>
          </cell>
          <cell r="G269" t="str">
            <v>David Rios</v>
          </cell>
          <cell r="H269" t="str">
            <v>Av. Sor juana ines de la cruz 227 metropolitana 3ra secc Municipio Nezahualcoyotl C.P. 57750</v>
          </cell>
          <cell r="I269" t="str">
            <v>0445517681751</v>
          </cell>
          <cell r="J269" t="str">
            <v>HISENSE</v>
          </cell>
          <cell r="K269" t="str">
            <v>48K20DW</v>
          </cell>
          <cell r="L269" t="str">
            <v>48G1505A9H00966</v>
          </cell>
          <cell r="M269" t="str">
            <v>TC# 5218 4678 6785 0529 1918 49 TICKET DE COMPRA TIENDA WALMART</v>
          </cell>
          <cell r="N269">
            <v>8999</v>
          </cell>
          <cell r="O269">
            <v>42238</v>
          </cell>
          <cell r="P269">
            <v>42779</v>
          </cell>
          <cell r="Q269">
            <v>201767</v>
          </cell>
          <cell r="R269" t="str">
            <v>22/02/2017 07 : 03  ERNESTO.HERN : NP5 / P1A: 180391 PANEL     13-02-2017  OC-1007381</v>
          </cell>
          <cell r="S269" t="str">
            <v>EQUIPO DAÑADO EN DOMICILIO DE CLIENTE</v>
          </cell>
          <cell r="T269" t="str">
            <v xml:space="preserve">   RENE ARIAS                     </v>
          </cell>
          <cell r="U269" t="str">
            <v>2017-04-10</v>
          </cell>
          <cell r="V269" t="str">
            <v>CENTRO</v>
          </cell>
          <cell r="W269" t="str">
            <v>COMPLETADO</v>
          </cell>
          <cell r="X269" t="str">
            <v>CLIENTE</v>
          </cell>
          <cell r="Y269">
            <v>42774</v>
          </cell>
          <cell r="Z269">
            <v>541</v>
          </cell>
          <cell r="AA269" t="str">
            <v>M012</v>
          </cell>
          <cell r="AD269" t="str">
            <v>neza/metropolitana 3era secc.</v>
          </cell>
          <cell r="AE269" t="str">
            <v>MEX</v>
          </cell>
          <cell r="AF269" t="str">
            <v>MX</v>
          </cell>
          <cell r="AG269" t="str">
            <v>10411674</v>
          </cell>
          <cell r="AH269" t="str">
            <v>DAVID RIOS</v>
          </cell>
          <cell r="AI269" t="str">
            <v>Av. Sor juana ines de la cruz 227</v>
          </cell>
          <cell r="AJ269" t="str">
            <v>0445517681751</v>
          </cell>
          <cell r="AK269">
            <v>0</v>
          </cell>
          <cell r="AL269" t="str">
            <v>57750</v>
          </cell>
          <cell r="AM269" t="str">
            <v>22/04/2017 08 : 42 PETERSON.NO : TCF174 7401193501/04/2017 07 : 40 MARCO.DIAZ : TCF1 TCF1PU CLIENTEINF. JOSUE. DMC30/03/2017 07 : 13 GERARDO.GRA : CSC se indica fecha aproximada deentrega mediados de mes de abril. EMC*18/03/2017 05 : 04 MARCO.DIAZ : TCF174 7401134523/02/2017 06 : 08 ANA.GABRIELA : CSCSE LE INFORMA AL CLIENTE DE SU CF Y TIEMPO DE ENTREGA DE 15 A 20 DIASHABILES22/02/2017 07 : 03 ERNESTO.HERN : TCF122/02/2017 07 : 03 ERNESTO.HERN : NP514/02/2017 09 : 05 201767 : P1A: 180391 PANEL 13-02-2017 OC-100738110/02/2017 02 : 21 201767 : **ORDEN ASIGNADA FUERA DE HORARIOESTABLECIDO**V1:14/02/2017:HORARIO ABIERTO DE 10 AM A 18 HRS_H23130_T8709/02/2017 08 : 57 ANA.LAURA : ODSWTPWALMART RD.-%FLAMINGOS Y GLORIETA DE BUCARELI</v>
          </cell>
          <cell r="AN269" t="str">
            <v>3TE48A150516</v>
          </cell>
          <cell r="AO269" t="str">
            <v>Smart</v>
          </cell>
          <cell r="AP269" t="str">
            <v>Hisense</v>
          </cell>
          <cell r="AQ269" t="str">
            <v>Opera</v>
          </cell>
          <cell r="AR269" t="str">
            <v>FHD 1920 x 1080</v>
          </cell>
          <cell r="AS269" t="e">
            <v>#N/A</v>
          </cell>
          <cell r="AT269" t="e">
            <v>#N/A</v>
          </cell>
          <cell r="AV269" t="str">
            <v>3TE48A150516</v>
          </cell>
          <cell r="AW269" t="e">
            <v>#N/A</v>
          </cell>
          <cell r="AY269">
            <v>74011935</v>
          </cell>
          <cell r="AZ269">
            <v>51012864</v>
          </cell>
          <cell r="BA269">
            <v>80141854</v>
          </cell>
        </row>
        <row r="270">
          <cell r="D270">
            <v>60311151</v>
          </cell>
          <cell r="E270" t="str">
            <v xml:space="preserve">A  </v>
          </cell>
          <cell r="F270" t="str">
            <v>TV</v>
          </cell>
          <cell r="G270" t="str">
            <v>Jimena Morales</v>
          </cell>
          <cell r="H270" t="str">
            <v>12 de octubre mz 21 lt 29 Col. La Bomba Municipio Chalco C.P. 56600</v>
          </cell>
          <cell r="I270">
            <v>59753201</v>
          </cell>
          <cell r="J270" t="str">
            <v>HISENSE</v>
          </cell>
          <cell r="K270" t="str">
            <v>40H3B1</v>
          </cell>
          <cell r="L270" t="str">
            <v>40G151266H02458</v>
          </cell>
          <cell r="M270" t="str">
            <v>POLIZA</v>
          </cell>
          <cell r="N270">
            <v>0</v>
          </cell>
          <cell r="O270">
            <v>42558</v>
          </cell>
          <cell r="P270">
            <v>42779</v>
          </cell>
          <cell r="Q270">
            <v>201767</v>
          </cell>
          <cell r="R270" t="str">
            <v>22/02/2017 06 : 40  ERNESTO.HERN : NP5 / P1A: 187178 PANEL     13-02-2017    OC-1007379</v>
          </cell>
          <cell r="S270" t="str">
            <v>EQUIPO DAÑADO EN DOMICILIO DE CLIENTE (Z</v>
          </cell>
          <cell r="T270" t="str">
            <v xml:space="preserve">   RENE ARIAS                     </v>
          </cell>
          <cell r="U270" t="str">
            <v>2017-04-10</v>
          </cell>
          <cell r="V270" t="str">
            <v>CENTRO</v>
          </cell>
          <cell r="W270" t="str">
            <v>COMPLETADO</v>
          </cell>
          <cell r="X270" t="str">
            <v>CLIENTE</v>
          </cell>
          <cell r="Y270">
            <v>42775</v>
          </cell>
          <cell r="Z270">
            <v>221</v>
          </cell>
          <cell r="AA270" t="str">
            <v>M010</v>
          </cell>
          <cell r="AD270" t="str">
            <v>Chalco/La bomba</v>
          </cell>
          <cell r="AE270" t="str">
            <v>MEX</v>
          </cell>
          <cell r="AF270" t="str">
            <v>MX</v>
          </cell>
          <cell r="AG270" t="str">
            <v>10411271</v>
          </cell>
          <cell r="AH270" t="str">
            <v>JIMENA MORALES</v>
          </cell>
          <cell r="AI270" t="str">
            <v>12 de octubre mz 21 lt 29</v>
          </cell>
          <cell r="AJ270" t="str">
            <v>59753201</v>
          </cell>
          <cell r="AK270">
            <v>0</v>
          </cell>
          <cell r="AL270" t="str">
            <v>56600</v>
          </cell>
          <cell r="AM270" t="str">
            <v>01/04/2017 07 : 41 MARCO.DIAZ : TCF1 TCF1PU CLIENTEINF. JOSUE.DMC18/03/2017 06 : 28 MARCO.DIAZ : TCF174 7401134722/02/2017 06 : 40 ERNESTO.HERN : TCF122/02/2017 06 : 40 ERNESTO.HERN : NP514/02/2017 09 : 03 201767 : P1A: 187178 PANEL 13-02-2017 OC-100737910/02/2017 03 : 05 201767 : V1:14/02/2017:HORARIO ABIERTO DE 10 AM A 18HRS_H23138_T3402/02/2017 02 : 30 ANA.ROSA : ODSWTPRDUNION Y 6 DE NOVIEMBRE</v>
          </cell>
          <cell r="AN270" t="str">
            <v>3TE40G151266</v>
          </cell>
          <cell r="AO270" t="str">
            <v>Básica</v>
          </cell>
          <cell r="AP270" t="str">
            <v>Hisense</v>
          </cell>
          <cell r="AQ270" t="str">
            <v>Opera</v>
          </cell>
          <cell r="AR270" t="str">
            <v>FHD 1920 x 1080</v>
          </cell>
          <cell r="AS270" t="str">
            <v>3TE40G154775G1547M010</v>
          </cell>
          <cell r="AT270" t="e">
            <v>#N/A</v>
          </cell>
          <cell r="AU270" t="str">
            <v>40H5B</v>
          </cell>
          <cell r="AV270" t="str">
            <v>3TE40G154775</v>
          </cell>
          <cell r="AW270" t="str">
            <v>G1547</v>
          </cell>
          <cell r="AX270" t="str">
            <v>M010</v>
          </cell>
          <cell r="AY270">
            <v>74011347</v>
          </cell>
          <cell r="AZ270">
            <v>51008639</v>
          </cell>
          <cell r="BA270">
            <v>80139814</v>
          </cell>
        </row>
        <row r="271">
          <cell r="D271">
            <v>60311206</v>
          </cell>
          <cell r="E271" t="str">
            <v xml:space="preserve">A  </v>
          </cell>
          <cell r="F271" t="str">
            <v>TV</v>
          </cell>
          <cell r="G271" t="str">
            <v>Denys Palmero</v>
          </cell>
          <cell r="H271" t="str">
            <v>Flor de Camelia Mz23 LT 28 Col. Lomas de San Lorenzo Delg. Iztapalapa C.P. 09780</v>
          </cell>
          <cell r="I271">
            <v>70232312</v>
          </cell>
          <cell r="J271" t="str">
            <v>HISENSE</v>
          </cell>
          <cell r="K271" t="str">
            <v>50K20D</v>
          </cell>
          <cell r="L271" t="str">
            <v>50G144843H05972</v>
          </cell>
          <cell r="M271" t="str">
            <v>POLIZA</v>
          </cell>
          <cell r="N271">
            <v>0</v>
          </cell>
          <cell r="O271">
            <v>42413</v>
          </cell>
          <cell r="P271">
            <v>42782</v>
          </cell>
          <cell r="Q271">
            <v>201767</v>
          </cell>
          <cell r="R271" t="str">
            <v>21/02/2017 06 : 16  ERNESTO.HERN : NP5 / P1A: 173331 PANEL    16-02-2017   OC-1007567</v>
          </cell>
          <cell r="S271" t="str">
            <v>EQUIPO DAÑADO EN DOMICILIO DE CLIENTE</v>
          </cell>
          <cell r="T271" t="str">
            <v xml:space="preserve">   RENE ARIAS                     </v>
          </cell>
          <cell r="U271" t="str">
            <v>2017-04-10</v>
          </cell>
          <cell r="V271" t="str">
            <v>CENTRO</v>
          </cell>
          <cell r="W271" t="str">
            <v>COMPLETADO</v>
          </cell>
          <cell r="X271" t="str">
            <v>CLIENTE</v>
          </cell>
          <cell r="Y271">
            <v>42775</v>
          </cell>
          <cell r="Z271">
            <v>369</v>
          </cell>
          <cell r="AA271" t="str">
            <v>M012</v>
          </cell>
          <cell r="AD271" t="str">
            <v>Iztapalapa/Lomas de Sn Lorenzo</v>
          </cell>
          <cell r="AE271" t="str">
            <v>DF</v>
          </cell>
          <cell r="AF271" t="str">
            <v>MX</v>
          </cell>
          <cell r="AG271" t="str">
            <v>10411530</v>
          </cell>
          <cell r="AH271" t="str">
            <v>DENYS PALMERO</v>
          </cell>
          <cell r="AI271" t="str">
            <v>Lt 28 Flor de Camelia Mz23</v>
          </cell>
          <cell r="AJ271" t="str">
            <v>70232312</v>
          </cell>
          <cell r="AK271">
            <v>0</v>
          </cell>
          <cell r="AL271" t="str">
            <v>09780</v>
          </cell>
          <cell r="AM271" t="str">
            <v>11/04/2017 04 : 14 BRENDA.MORA : Se envía correo al área de almacen11/04/2017 04 : 02 BRENDA.MORA : MODOR:50K20D01/04/2017 12 : 33 MARCO.DIAZ : TCFINV, TCFCNSE CANCELA POR MODELO MAL CAPTURADO, NO CONINCIDE CON LOS DCTOSANEXOS.DMC18/03/2017 06 : 33 MARCO.DIAZ : TCF174 7401134928/02/2017 03 : 07 JUANANTONIO : CSCse le indican tiempos al CTE21/02/2017 06 : 16 ERNESTO.HERN : TCF121/02/2017 06 : 16 ERNESTO.HERN : NP521/02/2017 01 : 42 SEMIRAMIS.M : CSCCte se comunica para saber el estatus de equipo se le pide que nos deoportunidad para el envio de refacciones al csa17/02/2017 08 : 55 201767 : P1A: 173331 PANEL 16-02-2017 OC-100756714/02/2017 07 : 27 SEMIRAMIS.M : CSCCte se comunica para verificar la fecha de la visita se le menciona quela visita esta programada para el dia 14/02/2017 en horario abierto11/02/2017 03 : 41 201767 : V1:14/02/2017:HORARIO ABIERTO DE 10 AM A 18HRS_H23142_T5211/02/2017 01 : 30 MA.ISABEL : V1P: SE CONTACTA AL CSA10/02/2017 05 : 34 GABRIELA.B : ODSWTP08/02/2017 08 : 46 GABRIELA.B : RD % AV2 Y AV 3</v>
          </cell>
          <cell r="AN271" t="str">
            <v>3TE50G132311</v>
          </cell>
          <cell r="AO271" t="str">
            <v>Básica</v>
          </cell>
          <cell r="AP271" t="str">
            <v>Hisense</v>
          </cell>
          <cell r="AQ271" t="str">
            <v>Opera</v>
          </cell>
          <cell r="AR271" t="str">
            <v>FHD 1920 x 1080</v>
          </cell>
          <cell r="AS271" t="str">
            <v>3TE50G165140G1651M010</v>
          </cell>
          <cell r="AT271" t="e">
            <v>#N/A</v>
          </cell>
          <cell r="AU271" t="str">
            <v>50H7GB</v>
          </cell>
          <cell r="AV271" t="str">
            <v>3TE50G165140</v>
          </cell>
          <cell r="AW271" t="str">
            <v>G1651</v>
          </cell>
          <cell r="AX271" t="str">
            <v>M010</v>
          </cell>
          <cell r="AY271">
            <v>74011349</v>
          </cell>
          <cell r="AZ271">
            <v>51008641</v>
          </cell>
          <cell r="BA271">
            <v>80141856</v>
          </cell>
        </row>
        <row r="272">
          <cell r="D272">
            <v>60311226</v>
          </cell>
          <cell r="E272" t="str">
            <v xml:space="preserve">A  </v>
          </cell>
          <cell r="F272" t="str">
            <v>TV</v>
          </cell>
          <cell r="G272" t="str">
            <v>Orlando Hernandez Sanchez</v>
          </cell>
          <cell r="H272" t="str">
            <v>1era cda de Jose Lopez Portillo mz 2 lt 17 S/N Col. Consejo Agrarista Mexicano Delg. Iztapalapa CP 09760</v>
          </cell>
          <cell r="I272">
            <v>5548536197</v>
          </cell>
          <cell r="J272" t="str">
            <v>HISENSE</v>
          </cell>
          <cell r="K272" t="str">
            <v>50K20DW</v>
          </cell>
          <cell r="L272" t="str">
            <v>50J140464H02077</v>
          </cell>
          <cell r="M272" t="str">
            <v>TC# 0846 5155 6473 9283 8339 17  TICKET DE COMPRA TIENDA WALMART</v>
          </cell>
          <cell r="N272">
            <v>8499</v>
          </cell>
          <cell r="O272">
            <v>41990</v>
          </cell>
          <cell r="P272">
            <v>42782</v>
          </cell>
          <cell r="Q272">
            <v>201767</v>
          </cell>
          <cell r="R272" t="str">
            <v>21/02/2017 06 : 18  ERNESTO.HERN : NP5 / P1A: 173331 PANEL   16-02-2017   OC-1007568</v>
          </cell>
          <cell r="S272" t="str">
            <v>EQUIPO DAÑADO EN DOMICILIO DE CLIENTE</v>
          </cell>
          <cell r="T272" t="str">
            <v xml:space="preserve">   RENE ARIAS                     </v>
          </cell>
          <cell r="U272" t="str">
            <v>2017-04-10</v>
          </cell>
          <cell r="V272" t="str">
            <v>CENTRO</v>
          </cell>
          <cell r="W272" t="str">
            <v>COMPLETADO</v>
          </cell>
          <cell r="X272" t="str">
            <v>CLIENTE</v>
          </cell>
          <cell r="Y272">
            <v>42775</v>
          </cell>
          <cell r="Z272">
            <v>792</v>
          </cell>
          <cell r="AA272" t="str">
            <v>M012</v>
          </cell>
          <cell r="AD272" t="str">
            <v>Iztapalapa/Consejo agrarista mexicano</v>
          </cell>
          <cell r="AE272" t="str">
            <v>DF</v>
          </cell>
          <cell r="AF272" t="str">
            <v>MX</v>
          </cell>
          <cell r="AG272" t="str">
            <v>10411011</v>
          </cell>
          <cell r="AH272" t="str">
            <v>ORLANDO HERNANDEZ SANCHEZ</v>
          </cell>
          <cell r="AI272" t="str">
            <v>s/n 1era cda de Jose Lopez Portillo mz 2 lt 17</v>
          </cell>
          <cell r="AJ272" t="str">
            <v>5548536197</v>
          </cell>
          <cell r="AK272">
            <v>0</v>
          </cell>
          <cell r="AL272" t="str">
            <v>09760</v>
          </cell>
          <cell r="AM272" t="str">
            <v>22/03/2017 05 : 40 GERARDO.GRA : CSC se indica fecha aproximada deentrega 20 días hábiles a partir de 18 marzo. EMC*18/03/2017 06 : 34 MARCO.DIAZ : TCF174 7401135014/03/2017 04 : 51 BRENDA.MORA : CSCSe le menciona al cliente que aun estamos en espera de fecha de envió.22/02/2017 05 : 47 ANA.LAURA : CSCse le informa a cte proceso de CF 20dias/hab22/02/2017 05 : 46 ANA.LAURA : TCF1PU:Cliente21/02/2017 06 : 18 ERNESTO.HERN : TCF121/02/2017 06 : 18 ERNESTO.HERN : NP517/02/2017 08 : 56 201767 : P1A: 173331 PANEL 16-02-2017 OC-100756815/02/2017 05 : 22 SEMIRAMIS.M : CSCCte se comunica para solicitar el telefono de csa ya que no nos atiendepara agendar la visita del equipo11/02/2017 01 : 50 MA.ISABEL : SEG: SE CONTACTÓ A LA SEÑORA DAFNEESTHER RAMIREZ ESPOSA DEL CLIENTE, SE LE INFORMA QUE LE ESTARÁN LLAMANDOEL DIA DE HOY POR PRTE DEL CSA PARA PROGRAMAR LA VISITA, SE LE INFORMAAL CSAM, CTE DE ACUERDO10/02/2017 08 : 07 201767 : V1P: SE LLAMA A CLIENTE 09/02/2017 A LAS06:08 PM PARA PROGRAMAR VISITA, CLIENTE NO RESPONDE_H23148_T5228/01/2017 07 : 04 SEMIRAMIS.M : ODSWTPENTRE LAS CALLES DE 2DA CDA DE LOPEZ PORTILLO Y ARROLLO FRIO</v>
          </cell>
          <cell r="AN272" t="str">
            <v>1TE50B8NUSCB</v>
          </cell>
          <cell r="AO272" t="str">
            <v>Smart</v>
          </cell>
          <cell r="AP272" t="str">
            <v>Hisense</v>
          </cell>
          <cell r="AQ272" t="str">
            <v>Opera</v>
          </cell>
          <cell r="AR272" t="str">
            <v>FHD 1920 x 1080</v>
          </cell>
          <cell r="AS272" t="str">
            <v>3TE50G165140G1651M010</v>
          </cell>
          <cell r="AT272" t="e">
            <v>#N/A</v>
          </cell>
          <cell r="AU272" t="str">
            <v>50H7GB</v>
          </cell>
          <cell r="AV272" t="str">
            <v>3TE50G165140</v>
          </cell>
          <cell r="AW272" t="str">
            <v>G1651</v>
          </cell>
          <cell r="AX272" t="str">
            <v>M010</v>
          </cell>
          <cell r="AY272">
            <v>74011350</v>
          </cell>
          <cell r="AZ272">
            <v>51008642</v>
          </cell>
          <cell r="BA272">
            <v>80141802</v>
          </cell>
        </row>
        <row r="273">
          <cell r="D273">
            <v>60311235</v>
          </cell>
          <cell r="E273" t="str">
            <v xml:space="preserve">A  </v>
          </cell>
          <cell r="F273" t="str">
            <v>TV</v>
          </cell>
          <cell r="G273" t="str">
            <v>Rene Martinez Ramirez</v>
          </cell>
          <cell r="H273" t="str">
            <v>Girasol mz 28 lt 2 Barrio Transportistas Municipio Chimalhuacan C.P. 56363</v>
          </cell>
          <cell r="I273">
            <v>5535066206</v>
          </cell>
          <cell r="J273" t="str">
            <v>HISENSE</v>
          </cell>
          <cell r="K273" t="str">
            <v>48K20DW</v>
          </cell>
          <cell r="L273" t="str">
            <v>48G1505A8H01408</v>
          </cell>
          <cell r="M273" t="str">
            <v>NOTA DE VENTA 055773 TIENDA MEGA AUDIO S.A. DE C.V.</v>
          </cell>
          <cell r="N273">
            <v>6079</v>
          </cell>
          <cell r="O273">
            <v>42981</v>
          </cell>
          <cell r="P273">
            <v>42779</v>
          </cell>
          <cell r="Q273">
            <v>201767</v>
          </cell>
          <cell r="R273" t="str">
            <v>22/02/2017 07 : 02  ERNESTO.HERN : NP5 / P1A: 176467 POWER    180391 PANEL   13-02-2017      OC-1007380</v>
          </cell>
          <cell r="S273" t="str">
            <v>EQUIPO DAÑADO EN DOMICILIO DE CLIENTE</v>
          </cell>
          <cell r="T273" t="str">
            <v xml:space="preserve">   RENE ARIAS                     </v>
          </cell>
          <cell r="U273" t="str">
            <v>2017-04-10</v>
          </cell>
          <cell r="V273" t="str">
            <v>CENTRO</v>
          </cell>
          <cell r="W273" t="str">
            <v>COMPLETADO</v>
          </cell>
          <cell r="X273" t="str">
            <v>CLIENTE</v>
          </cell>
          <cell r="Y273">
            <v>42775</v>
          </cell>
          <cell r="Z273">
            <v>202</v>
          </cell>
          <cell r="AA273" t="str">
            <v>M010</v>
          </cell>
          <cell r="AD273" t="str">
            <v>Chimalhuacan/Transportistas</v>
          </cell>
          <cell r="AE273" t="str">
            <v>MEX</v>
          </cell>
          <cell r="AF273" t="str">
            <v>MX</v>
          </cell>
          <cell r="AG273" t="str">
            <v>10411248</v>
          </cell>
          <cell r="AH273" t="str">
            <v>RENE MARTINEZ RAMIREZ</v>
          </cell>
          <cell r="AI273" t="str">
            <v>Girasol mz 28 lt 2</v>
          </cell>
          <cell r="AJ273" t="str">
            <v>5535066206</v>
          </cell>
          <cell r="AK273">
            <v>0</v>
          </cell>
          <cell r="AL273" t="str">
            <v>56363</v>
          </cell>
          <cell r="AM273" t="str">
            <v>01/04/2017 08 : 02 MARCO.DIAZ : TCF1 TCF1PU CLIENTEINF. JOSUE DMC18/03/2017 06 : 36 MARCO.DIAZ : TCF174 7401135110/03/2017 02 : 30 JUANANTONIO : CSCse le indican tiempos al CTE01/03/2017 04 : 38 LAURA.HERNA : se le indica a cte proceso de cf.22/02/2017 07 : 02 ERNESTO.HERN : TCF122/02/2017 07 : 02 ERNESTO.HERN : NP514/02/2017 09 : 04 201767 : P1A: 176467 POWER 180391 PANEL 13-02-2017 OC-100738010/02/2017 08 : 40 201767 : V1:14/02/2017:HORARIO ABIERTO DE 10 AM A 18HRS_H23151_T8702/02/2017 00 : 43 ANA.ROSA : ODSWTPRDCALLE JERANIO Y RIVA PALACIO</v>
          </cell>
          <cell r="AN273" t="str">
            <v>3TE48A150516</v>
          </cell>
          <cell r="AO273" t="str">
            <v>Smart</v>
          </cell>
          <cell r="AP273" t="str">
            <v>Hisense</v>
          </cell>
          <cell r="AQ273" t="str">
            <v>Opera</v>
          </cell>
          <cell r="AR273" t="str">
            <v>FHD 1920 x 1080</v>
          </cell>
          <cell r="AS273" t="str">
            <v>3TE50G1653A3G1653A3M010</v>
          </cell>
          <cell r="AT273">
            <v>2</v>
          </cell>
          <cell r="AU273" t="str">
            <v>50H5C</v>
          </cell>
          <cell r="AV273" t="str">
            <v>3TE50G1653A3</v>
          </cell>
          <cell r="AW273" t="str">
            <v>G1653A3</v>
          </cell>
          <cell r="AX273" t="str">
            <v>M010</v>
          </cell>
          <cell r="AY273">
            <v>74011351</v>
          </cell>
          <cell r="AZ273">
            <v>51008643</v>
          </cell>
          <cell r="BA273">
            <v>80147275</v>
          </cell>
        </row>
        <row r="274">
          <cell r="D274">
            <v>60311396</v>
          </cell>
          <cell r="E274" t="str">
            <v>A</v>
          </cell>
          <cell r="F274" t="str">
            <v>TV</v>
          </cell>
          <cell r="G274" t="str">
            <v>ADRIANA GARCIA MUÑOZ</v>
          </cell>
          <cell r="H274" t="str">
            <v>HACIENDA TECAJETE NUM 10 COL. EXHACIENDA EL ROSARIO AZCAPOTZALCO CP 02420</v>
          </cell>
          <cell r="I274" t="str">
            <v>5532050020</v>
          </cell>
          <cell r="J274" t="str">
            <v>HISENSE</v>
          </cell>
          <cell r="K274" t="str">
            <v>50H7GB</v>
          </cell>
          <cell r="L274" t="str">
            <v>50G161167MH4056</v>
          </cell>
          <cell r="M274" t="str">
            <v>CARTA ACEPTACION</v>
          </cell>
          <cell r="N274">
            <v>9998.82</v>
          </cell>
          <cell r="O274">
            <v>42693</v>
          </cell>
          <cell r="P274">
            <v>42786</v>
          </cell>
          <cell r="Q274">
            <v>201767</v>
          </cell>
          <cell r="R274" t="str">
            <v xml:space="preserve">23/02/2017 00 : 33  ERNESTO.HERN : NP5 / P1A: 194644 MAIN    20-02-2017   OC-1007691
</v>
          </cell>
          <cell r="S274" t="str">
            <v>EQUIPO DAÑADO EN DOMICILIO DE CLIENTE</v>
          </cell>
          <cell r="T274" t="str">
            <v xml:space="preserve">ABRAHAM LAZCANO                </v>
          </cell>
          <cell r="U274" t="str">
            <v>2017-04-10</v>
          </cell>
          <cell r="V274" t="str">
            <v>Centro</v>
          </cell>
          <cell r="W274" t="str">
            <v>COMPLETADO</v>
          </cell>
          <cell r="Y274">
            <v>42779</v>
          </cell>
          <cell r="Z274">
            <v>93</v>
          </cell>
          <cell r="AA274" t="str">
            <v>M010</v>
          </cell>
          <cell r="AB274" t="str">
            <v>T194644/Tarjeta Principal Madre - MAIN BOARD</v>
          </cell>
          <cell r="AC274" t="str">
            <v>OC-1007691</v>
          </cell>
          <cell r="AD274" t="str">
            <v>Azcapotzalco/Exhacienda El Rosario</v>
          </cell>
          <cell r="AE274" t="str">
            <v>DF</v>
          </cell>
          <cell r="AF274" t="str">
            <v>MX</v>
          </cell>
          <cell r="AG274" t="str">
            <v>10411891</v>
          </cell>
          <cell r="AH274" t="str">
            <v>ADRIANA GARCIA MUÑOZ</v>
          </cell>
          <cell r="AI274" t="str">
            <v>Hacienda Tecajete No. 10</v>
          </cell>
          <cell r="AJ274" t="str">
            <v>55-32-05-00-20</v>
          </cell>
          <cell r="AK274">
            <v>0</v>
          </cell>
          <cell r="AL274" t="str">
            <v>02420</v>
          </cell>
          <cell r="AM274" t="str">
            <v>19/04/2017 02 : 25 SEMIRAMIS.M : CSCCte se comunica para verificar cuando se le enviará el equipo se lemenciona que esta siguiente semana para poder enviar sin embargo estamuy molesta la cte pide se le pueda enviar los antes posible pues sololo tuvo 5 días hábiles y se descompuso19/04/2017 01 : 49 MARCO.DIAZ : TCF174 7401147301/04/2017 08 : 08 MARCO.DIAZ : TCF1 TCF1PU CLIENTEINF. JOSUE.DMC29/03/2017 06 : 33 SEMIRAMIS.M : CSCCte se comunica para verificar cuando se recibirá el equipo de cambio sele pide tiempo para poder realizar el envío de su equipo se trata derealizar reporte de queja sin embargo por inconveniente en el sistema nopermite generarlo18/03/2017 06 : 45 MARCO.DIAZ : TCF174 7401135528/02/2017 07 : 50 GABRIELA.B : CSCSe brinda información de Tiempo de respuesta por CF, se pide Esperar24/02/2017 07 : 04 MARIELA.CHA : CSCSe le mención que se le autorizo un cambio físico y son 20 días hábilespara la entrega del apartocliente tiene aparato dañado23/02/2017 00 : 33 ERNESTO.HERN : TCF123/02/2017 00 : 33 ERNESTO.HERN : NP521/02/2017 08 : 18 201767 : P1A: 194644 MAIN 20-02-2017 OC-100769115/02/2017 05 : 48 MA.ISABEL : SEG: DGR14/02/2017 03 : 26 201767 : V1:16/02/2017:HORARIO ABIERTO DE 10 AM A 18HRS_H23195_T5113/02/2017 23 : 29 BRENDA.MORA : ODSWTPENTRE LA ESQUINA HACIENDA LAS CARRETASA DOS CUADRAS DEL PARQUE TEZOZOMOCCASA COLOR VERDE CON REJAS BLANCAS</v>
          </cell>
          <cell r="AN274" t="str">
            <v>3TE50G1523B0</v>
          </cell>
          <cell r="AO274" t="str">
            <v>Smart</v>
          </cell>
          <cell r="AP274" t="str">
            <v>Hisense</v>
          </cell>
          <cell r="AQ274" t="str">
            <v>Android</v>
          </cell>
          <cell r="AR274" t="str">
            <v>UHD 3840 X 2160</v>
          </cell>
          <cell r="AS274" t="e">
            <v>#N/A</v>
          </cell>
          <cell r="AT274" t="e">
            <v>#N/A</v>
          </cell>
          <cell r="AV274" t="str">
            <v>3TE50A150203</v>
          </cell>
          <cell r="AW274" t="e">
            <v>#N/A</v>
          </cell>
          <cell r="AY274">
            <v>74011410</v>
          </cell>
          <cell r="AZ274">
            <v>51012343</v>
          </cell>
          <cell r="BA274">
            <v>80136581</v>
          </cell>
        </row>
        <row r="275">
          <cell r="D275">
            <v>60311532</v>
          </cell>
          <cell r="E275" t="str">
            <v>A</v>
          </cell>
          <cell r="F275" t="str">
            <v>TV</v>
          </cell>
          <cell r="G275" t="str">
            <v>MIGUEL HERNANDEZ</v>
          </cell>
          <cell r="H275" t="str">
            <v>AV. EMILIANO ZAPATA 1 COL. SAN JOSÉ CHICOLOAPAN CP 56373</v>
          </cell>
          <cell r="I275" t="str">
            <v>5540355009 - 5521710736</v>
          </cell>
          <cell r="J275" t="str">
            <v>HISENSE</v>
          </cell>
          <cell r="K275" t="str">
            <v>50K20D</v>
          </cell>
          <cell r="L275" t="str">
            <v>50J140472H070280</v>
          </cell>
          <cell r="M275" t="str">
            <v>POLIZA</v>
          </cell>
          <cell r="N275">
            <v>0</v>
          </cell>
          <cell r="O275">
            <v>41802</v>
          </cell>
          <cell r="P275">
            <v>42790</v>
          </cell>
          <cell r="Q275">
            <v>201767</v>
          </cell>
          <cell r="R275" t="str">
            <v>28/02/2017 04 : 26  ERNESTO.HERN : NP5 / P1A: 173064 PANEL     23-02-2017  OC-1007854</v>
          </cell>
          <cell r="S275" t="str">
            <v>EQUIPO DAÑADO EN DOMICILIO DE CLIENTE (Z</v>
          </cell>
          <cell r="T275" t="str">
            <v xml:space="preserve">ABRAHAM LAZCANO                </v>
          </cell>
          <cell r="U275" t="str">
            <v>2017-04-10</v>
          </cell>
          <cell r="V275" t="str">
            <v>Centro</v>
          </cell>
          <cell r="W275" t="str">
            <v>COMPLETADO</v>
          </cell>
          <cell r="Y275">
            <v>42780</v>
          </cell>
          <cell r="Z275">
            <v>988</v>
          </cell>
          <cell r="AA275" t="str">
            <v>M012</v>
          </cell>
          <cell r="AB275" t="str">
            <v>T173064/Panel - PANEL</v>
          </cell>
          <cell r="AC275" t="str">
            <v>OC-1007854</v>
          </cell>
          <cell r="AD275" t="str">
            <v>chicolopan/sn jose</v>
          </cell>
          <cell r="AE275" t="str">
            <v>MEX</v>
          </cell>
          <cell r="AF275" t="str">
            <v>MX</v>
          </cell>
          <cell r="AG275" t="str">
            <v>10412009</v>
          </cell>
          <cell r="AH275" t="str">
            <v>MIGUEL HERNANDEZ</v>
          </cell>
          <cell r="AI275" t="str">
            <v>1 Av. emiliano zapata</v>
          </cell>
          <cell r="AJ275" t="str">
            <v>5540355009</v>
          </cell>
          <cell r="AK275" t="str">
            <v>5521710736</v>
          </cell>
          <cell r="AL275" t="str">
            <v>56373</v>
          </cell>
          <cell r="AM275" t="str">
            <v>18/03/2017 06 : 55 MARCO.DIAZ : TCF174 7401136007/03/2017 01 : 24 BRENDA.MORA : CSCSe le hace mención de la autorización del cf y el tiempo de entrega de20 días hábiles. TCF1PU-Cliente28/02/2017 04 : 26 ERNESTO.HERN : TCF128/02/2017 04 : 26 ERNESTO.HERN : NP524/02/2017 04 : 34 201767 : P1A: 173064 PANEL 23-02-2017 OC-100785424/02/2017 00 : 42 ANA.LAURA : KMA:80$16023/02/2017 07 : 16 MA.ISABEL : V1P: SE CONTACTA AL CSA23/02/2017 07 : 16 MA.ISABEL : SEG: DGR18/02/2017 02 : 28 SEMIRAMIS.M : CSCCte se comunica para solicitar la fecha en que se visitara indica el csaque se comunicara para agendar la visita17/02/2017 01 : 02 201767 : SKMA: 80 $160.0016/02/2017 07 : 39 ADRIANA.SAN : CSCSe comunica cte. solicitando información de visita, se contacta al CSAcon el sr Ramírez indica visita entre día 15 y 16 se comunicaran concte. para confirmar día15/02/2017 04 : 17 201767 : V1P: SE LLAMA A CLIENTE 14/02/2017 A LAS02:17 PM PARA PROGRAMAR VISITA, CLIENTE NO RESPONDE_H23228_T5214/02/2017 07 : 58 ANA.LAURA : WALMART RD,.%CARRETERA MEX-TEXCOCO YCALLE CIPRESODSWTP</v>
          </cell>
          <cell r="AN275" t="str">
            <v>3TE50G132311</v>
          </cell>
          <cell r="AO275" t="str">
            <v>Básica</v>
          </cell>
          <cell r="AP275" t="str">
            <v>Hisense</v>
          </cell>
          <cell r="AQ275" t="str">
            <v>Opera</v>
          </cell>
          <cell r="AR275" t="str">
            <v>FHD 1920 x 1080</v>
          </cell>
          <cell r="AS275" t="str">
            <v>3TE50G1653A3G1653M010</v>
          </cell>
          <cell r="AT275" t="e">
            <v>#N/A</v>
          </cell>
          <cell r="AU275" t="str">
            <v>50H5C</v>
          </cell>
          <cell r="AV275" t="str">
            <v>3TE50G1653A3</v>
          </cell>
          <cell r="AW275" t="str">
            <v>G1653</v>
          </cell>
          <cell r="AX275" t="str">
            <v>M010</v>
          </cell>
          <cell r="AY275">
            <v>74011360</v>
          </cell>
          <cell r="AZ275">
            <v>51008652</v>
          </cell>
          <cell r="BA275">
            <v>80137995</v>
          </cell>
        </row>
        <row r="276">
          <cell r="D276">
            <v>60311566</v>
          </cell>
          <cell r="E276" t="str">
            <v>A</v>
          </cell>
          <cell r="F276" t="str">
            <v>TV</v>
          </cell>
          <cell r="G276" t="str">
            <v>HECTOR ROSAS GAMEZ</v>
          </cell>
          <cell r="H276" t="str">
            <v>JOSE MARIA MATA NUM 6 COL. CONSTITUCION DE LA REPUBLICA; GUSTAVO A. MADERO CP 07469</v>
          </cell>
          <cell r="I276" t="str">
            <v>57534265</v>
          </cell>
          <cell r="J276" t="str">
            <v>HISENSE</v>
          </cell>
          <cell r="K276" t="str">
            <v>50K20DW</v>
          </cell>
          <cell r="L276" t="str">
            <v>50J140464H00997</v>
          </cell>
          <cell r="M276" t="str">
            <v>000166263 COMPROBANTE DE PAGO DE ENGANCHE DE VENTA A FINANCIAMIENTO TELMEX</v>
          </cell>
          <cell r="N276">
            <v>299</v>
          </cell>
          <cell r="O276">
            <v>41859</v>
          </cell>
          <cell r="P276">
            <v>42782</v>
          </cell>
          <cell r="Q276">
            <v>201767</v>
          </cell>
          <cell r="R276" t="str">
            <v>21/02/2017 06 : 23  ERNESTO.HERN : NP5
/ P1A: 173331 PANEL    16-02-2017   OC-1007573</v>
          </cell>
          <cell r="S276" t="str">
            <v>EQUIPO DAÑADO EN DOMICILIO DE CLIENTE</v>
          </cell>
          <cell r="T276" t="str">
            <v xml:space="preserve">ABRAHAM LAZCANO                </v>
          </cell>
          <cell r="U276" t="str">
            <v>2017-04-10</v>
          </cell>
          <cell r="V276" t="str">
            <v>Centro</v>
          </cell>
          <cell r="W276" t="str">
            <v>COMPLETADO</v>
          </cell>
          <cell r="Y276">
            <v>42780</v>
          </cell>
          <cell r="Z276">
            <v>923</v>
          </cell>
          <cell r="AA276" t="str">
            <v>M012</v>
          </cell>
          <cell r="AB276" t="str">
            <v>T173331/Panel - PANEL</v>
          </cell>
          <cell r="AC276" t="str">
            <v>OC-1007573</v>
          </cell>
          <cell r="AD276" t="str">
            <v>Gustavo A Ma/Costitucion de la republeca</v>
          </cell>
          <cell r="AE276" t="str">
            <v>DF</v>
          </cell>
          <cell r="AF276" t="str">
            <v>MX</v>
          </cell>
          <cell r="AG276" t="str">
            <v>10411916</v>
          </cell>
          <cell r="AH276" t="str">
            <v>HECTOR ROSAS GAMEZ</v>
          </cell>
          <cell r="AI276" t="str">
            <v>Jose maria mata num 6</v>
          </cell>
          <cell r="AJ276" t="str">
            <v>57534265</v>
          </cell>
          <cell r="AK276">
            <v>0</v>
          </cell>
          <cell r="AL276" t="str">
            <v>07469</v>
          </cell>
          <cell r="AM276" t="str">
            <v>19/04/2017 01 : 44 PETERSON.NO : TCF 174 7401147112/04/2017 23 : 26 GEARARDO.PA : CFA01/04/2017 08 : 18 MARCO.DIAZ : TCF1 TCF1PU CLIENTEINF. JOSUE.DMM18/03/2017 07 : 00 MARCO.DIAZ : TCF174 7401136221/02/2017 06 : 23 ERNESTO.HERN : TCF121/02/2017 06 : 23 ERNESTO.HERN : NP518/02/2017 01 : 15 MA.ISABEL : SEG: DGR17/02/2017 08 : 58 201767 : P1A: 173331 PANEL 16-02-2017 OC-100757315/02/2017 07 : 38 201767 : V1P: SE LLAMA A CLIENTE 14/02/2017 A LAS05:38 PM PARA PROGRAMAR VISITA, CLIENTE NO RESPONDE_H23236_T5114/02/2017 01 : 11 ANA.ROSA : ODSWTPRDATZACUALCOS Y MATEO ECHAIZ</v>
          </cell>
          <cell r="AN276" t="str">
            <v>1TE50B8NUSCB</v>
          </cell>
          <cell r="AO276" t="str">
            <v>Smart</v>
          </cell>
          <cell r="AP276" t="str">
            <v>Hisense</v>
          </cell>
          <cell r="AQ276" t="str">
            <v>Opera</v>
          </cell>
          <cell r="AR276" t="str">
            <v>FHD 1920 x 1080</v>
          </cell>
          <cell r="AS276" t="str">
            <v>3TE50G165140G165140M010</v>
          </cell>
          <cell r="AT276">
            <v>164</v>
          </cell>
          <cell r="AU276" t="str">
            <v>50H7GB</v>
          </cell>
          <cell r="AV276" t="str">
            <v>3TE50G165140</v>
          </cell>
          <cell r="AW276" t="str">
            <v>G165140</v>
          </cell>
          <cell r="AX276" t="str">
            <v>M010</v>
          </cell>
          <cell r="AY276">
            <v>74011471</v>
          </cell>
          <cell r="AZ276">
            <v>51012404</v>
          </cell>
          <cell r="BA276">
            <v>80136601</v>
          </cell>
        </row>
        <row r="277">
          <cell r="D277">
            <v>60311605</v>
          </cell>
          <cell r="E277" t="str">
            <v>A</v>
          </cell>
          <cell r="F277" t="str">
            <v>TV</v>
          </cell>
          <cell r="G277" t="str">
            <v>JAVIER VALVERDE TORALES</v>
          </cell>
          <cell r="H277" t="str">
            <v>CALLE 3 MZ 31 LT 9 COL JOSE LOPEZ PORTILLO, IZTAPALAPA CP 09920</v>
          </cell>
          <cell r="I277" t="str">
            <v>45988122 - 58505192</v>
          </cell>
          <cell r="J277" t="str">
            <v>HISENSE</v>
          </cell>
          <cell r="K277" t="str">
            <v>50H3</v>
          </cell>
          <cell r="L277" t="str">
            <v>50J141308H02781</v>
          </cell>
          <cell r="M277" t="str">
            <v>0524654</v>
          </cell>
          <cell r="N277">
            <v>0.01</v>
          </cell>
          <cell r="O277">
            <v>42779</v>
          </cell>
          <cell r="P277">
            <v>42789</v>
          </cell>
          <cell r="Q277">
            <v>201767</v>
          </cell>
          <cell r="R277" t="str">
            <v>28/02/2017 04 : 27  ERNESTO.HERN : NP5
/ P1A: 173331 PANEL     23-02-2017  OC-1007857</v>
          </cell>
          <cell r="S277" t="str">
            <v>EQUIPO DAÑADO EN DOMICILIO DE CLIENTE</v>
          </cell>
          <cell r="T277" t="str">
            <v xml:space="preserve">ABRAHAM LAZCANO                </v>
          </cell>
          <cell r="U277" t="str">
            <v>2017-04-10</v>
          </cell>
          <cell r="V277" t="str">
            <v>Centro</v>
          </cell>
          <cell r="W277" t="str">
            <v>COMPLETADO</v>
          </cell>
          <cell r="Y277">
            <v>42781</v>
          </cell>
          <cell r="Z277">
            <v>10</v>
          </cell>
          <cell r="AA277" t="str">
            <v>M010</v>
          </cell>
          <cell r="AB277" t="str">
            <v>T173331/Panel - PANEL</v>
          </cell>
          <cell r="AC277" t="str">
            <v>OC-1007857</v>
          </cell>
          <cell r="AD277" t="str">
            <v>jose lopez portillo/iztapalapa</v>
          </cell>
          <cell r="AE277" t="str">
            <v>DF</v>
          </cell>
          <cell r="AF277" t="str">
            <v>MX</v>
          </cell>
          <cell r="AG277" t="str">
            <v>10412069</v>
          </cell>
          <cell r="AH277" t="str">
            <v>JAVIER VALVERDE TORALES</v>
          </cell>
          <cell r="AI277" t="str">
            <v>calle 3 mz 31 lt 9</v>
          </cell>
          <cell r="AJ277" t="str">
            <v>58505192</v>
          </cell>
          <cell r="AK277" t="str">
            <v>58505192</v>
          </cell>
          <cell r="AL277" t="str">
            <v>09920</v>
          </cell>
          <cell r="AM277" t="str">
            <v>19/04/2017 02 : 17 MARCO.DIAZ : TCF174 7401136312/04/2017 23 : 29 GEARARDO.PA : CFA01/04/2017 08 : 21 MARCO.DIAZ : TCF1 TCF1PU CLIENTEINF. JOSUE.DMC18/03/2017 07 : 02 MARCO.DIAZ : TCF174 7401136318/03/2017 04 : 39 SEMIRAMIS.M : CSCCte se comunica para verificar el proceso de su equipo se le mencionasobre el cf en un tiempo de 20 días hábiles28/02/2017 04 : 28 ERNESTO.HERN : TCF128/02/2017 04 : 27 ERNESTO.HERN : NP524/02/2017 04 : 36 201767 : P1A: 173331 PANEL 23-02-2017 OC-100785716/02/2017 02 : 37 201767 : V1:20/02/2017:HORARIO ABIERTO DE 10 AM A 18HRS_H23245_T5215/02/2017 04 : 08 LAURA.HERNA : RD%18 Y CALLE 20EN LA ESQUINA DE LA CALLE 18 UN TALLER MECANICO</v>
          </cell>
          <cell r="AN277" t="str">
            <v>3TE50J141202</v>
          </cell>
          <cell r="AO277">
            <v>0</v>
          </cell>
          <cell r="AP277" t="e">
            <v>#N/A</v>
          </cell>
          <cell r="AQ277" t="e">
            <v>#N/A</v>
          </cell>
          <cell r="AR277" t="e">
            <v>#N/A</v>
          </cell>
          <cell r="AS277" t="str">
            <v>3TE50G165140G165140M010</v>
          </cell>
          <cell r="AT277">
            <v>164</v>
          </cell>
          <cell r="AU277" t="str">
            <v>50H7GB</v>
          </cell>
          <cell r="AV277" t="str">
            <v>3TE50G165140</v>
          </cell>
          <cell r="AW277" t="str">
            <v>G165140</v>
          </cell>
          <cell r="AX277" t="str">
            <v>M010</v>
          </cell>
          <cell r="AY277">
            <v>74011363</v>
          </cell>
          <cell r="AZ277">
            <v>51012418</v>
          </cell>
          <cell r="BA277">
            <v>80147277</v>
          </cell>
        </row>
        <row r="278">
          <cell r="D278">
            <v>60311667</v>
          </cell>
          <cell r="E278" t="str">
            <v>A</v>
          </cell>
          <cell r="F278" t="str">
            <v>TV</v>
          </cell>
          <cell r="G278" t="str">
            <v>HERMENIO MANZUR LOPEZ</v>
          </cell>
          <cell r="H278" t="str">
            <v>TEPEYAC 431 AMP. VICENTE VILLADA NEZAHUALCOYOTL CP 57710</v>
          </cell>
          <cell r="I278" t="str">
            <v>54411830 - 5537070303</v>
          </cell>
          <cell r="J278" t="str">
            <v>HISENSE</v>
          </cell>
          <cell r="K278" t="str">
            <v>50H5GB</v>
          </cell>
          <cell r="L278" t="str">
            <v>50G145315H04365</v>
          </cell>
          <cell r="M278" t="str">
            <v>CARTA ACEPTACION</v>
          </cell>
          <cell r="N278">
            <v>11999</v>
          </cell>
          <cell r="O278">
            <v>42360</v>
          </cell>
          <cell r="P278">
            <v>42786</v>
          </cell>
          <cell r="Q278">
            <v>201767</v>
          </cell>
          <cell r="R278" t="str">
            <v>23/02/2017 00 : 24  ERNESTO.HERN : NP5/ P1A:182406 PANEL    173562 POWER   20-02-2017   OC-1007687</v>
          </cell>
          <cell r="S278" t="str">
            <v>EQUIPO DAÑADO EN DOMICILIO DE CLIENTE</v>
          </cell>
          <cell r="T278" t="str">
            <v xml:space="preserve">ABRAHAM LAZCANO                </v>
          </cell>
          <cell r="U278" t="str">
            <v>2017-04-10</v>
          </cell>
          <cell r="V278" t="str">
            <v>Centro</v>
          </cell>
          <cell r="W278" t="str">
            <v>COMPLETADO</v>
          </cell>
          <cell r="Y278">
            <v>42781</v>
          </cell>
          <cell r="Z278">
            <v>426</v>
          </cell>
          <cell r="AA278" t="str">
            <v>M012</v>
          </cell>
          <cell r="AB278" t="str">
            <v xml:space="preserve">T173562/Tarjeta de suministro eléctrico-Power </v>
          </cell>
          <cell r="AC278" t="str">
            <v>OC-1007687</v>
          </cell>
          <cell r="AD278" t="str">
            <v>neza/amp. vicente videda</v>
          </cell>
          <cell r="AE278" t="str">
            <v>MEX</v>
          </cell>
          <cell r="AF278" t="str">
            <v>MX</v>
          </cell>
          <cell r="AG278" t="str">
            <v>10411889</v>
          </cell>
          <cell r="AH278" t="str">
            <v>HERMENIO MANZUR LOPEZ</v>
          </cell>
          <cell r="AI278" t="str">
            <v>tepeyac 431</v>
          </cell>
          <cell r="AJ278" t="str">
            <v>54411830</v>
          </cell>
          <cell r="AK278" t="str">
            <v>5537070303</v>
          </cell>
          <cell r="AL278" t="str">
            <v>57710</v>
          </cell>
          <cell r="AM278" t="str">
            <v>12/04/2017 23 : 30 GEARARDO.PA : CFA01/04/2017 08 : 24 MARCO.DIAZ : TCF1 TCF1PU CLIENTEINF. JOSUE.DMC18/03/2017 07 : 06 MARCO.DIAZ : TCF174 7401136509/03/2017 05 : 18 ANA.LAURA : CSCse le informa a cte proceso de CF 20dias/hab A PARTIR DEL 27/02/201723/02/2017 00 : 24 ERNESTO.HERN : TCF123/02/2017 00 : 24 ERNESTO.HERN : NP521/02/2017 08 : 03 201767 : P1A:182406 PANEL 173562 POWER 20-02-2017 OC-100768716/02/2017 07 : 09 201767 : V1:20/02/2017:HORARIO ABIERTO DE 10 AM A 18HRS_H23256_T8713/02/2017 23 : 22 ANA.LAURA : ODSWTPTELMEX RD.-ESCONDIDA Y GLORIETA DE COLON</v>
          </cell>
          <cell r="AN278" t="str">
            <v>3TE50A144537</v>
          </cell>
          <cell r="AO278" t="str">
            <v>Smart</v>
          </cell>
          <cell r="AP278" t="str">
            <v>Hisense</v>
          </cell>
          <cell r="AQ278" t="str">
            <v>Opera</v>
          </cell>
          <cell r="AR278" t="str">
            <v>FHD 1920 x 1080</v>
          </cell>
          <cell r="AS278" t="str">
            <v>3TE50G1653A3G1653M010</v>
          </cell>
          <cell r="AT278" t="e">
            <v>#N/A</v>
          </cell>
          <cell r="AU278" t="str">
            <v>50H5C</v>
          </cell>
          <cell r="AV278" t="str">
            <v>3TE50G1653A3</v>
          </cell>
          <cell r="AW278" t="str">
            <v>G1653</v>
          </cell>
          <cell r="AX278" t="str">
            <v>M010</v>
          </cell>
          <cell r="AY278">
            <v>74011365</v>
          </cell>
          <cell r="AZ278">
            <v>51008656</v>
          </cell>
          <cell r="BA278">
            <v>80137222</v>
          </cell>
        </row>
        <row r="279">
          <cell r="D279">
            <v>60311524</v>
          </cell>
          <cell r="E279" t="str">
            <v xml:space="preserve">A </v>
          </cell>
          <cell r="F279" t="str">
            <v>TV</v>
          </cell>
          <cell r="G279" t="str">
            <v>MARIBEL DELGADO BAIZABAL</v>
          </cell>
          <cell r="H279" t="str">
            <v>JOSEFA ORTIZ DE DOMINGUEZ, COL CERRO ALTO, MINATITLAN, VER</v>
          </cell>
          <cell r="I279">
            <v>9222245284</v>
          </cell>
          <cell r="J279" t="str">
            <v>HISENSE</v>
          </cell>
          <cell r="K279" t="str">
            <v>40K20D</v>
          </cell>
          <cell r="L279" t="str">
            <v>40G143290H09836</v>
          </cell>
          <cell r="M279" t="str">
            <v>poliza de garantia</v>
          </cell>
          <cell r="N279">
            <v>0</v>
          </cell>
          <cell r="O279">
            <v>0</v>
          </cell>
          <cell r="P279">
            <v>42787</v>
          </cell>
          <cell r="Q279">
            <v>201054</v>
          </cell>
          <cell r="R279" t="str">
            <v>OC-1007701</v>
          </cell>
          <cell r="S279" t="str">
            <v/>
          </cell>
          <cell r="T279" t="str">
            <v xml:space="preserve"> JESUS LEON PUIG          Fecha de</v>
          </cell>
          <cell r="U279" t="str">
            <v>2017/04/24</v>
          </cell>
          <cell r="V279" t="str">
            <v>SUR</v>
          </cell>
          <cell r="W279" t="str">
            <v>COMPLETADO</v>
          </cell>
          <cell r="X279" t="str">
            <v>TALLER</v>
          </cell>
          <cell r="Y279">
            <v>42780</v>
          </cell>
          <cell r="Z279">
            <v>42780</v>
          </cell>
          <cell r="AA279" t="str">
            <v>M010</v>
          </cell>
          <cell r="AD279" t="str">
            <v>CERRO ALTO / COSOLEACAKE</v>
          </cell>
          <cell r="AE279" t="str">
            <v>VER</v>
          </cell>
          <cell r="AF279" t="str">
            <v>MX</v>
          </cell>
          <cell r="AG279" t="str">
            <v>10411549</v>
          </cell>
          <cell r="AH279" t="str">
            <v>MARIBEL DELGADO BAIZABAL</v>
          </cell>
          <cell r="AI279" t="str">
            <v>11 JOSEFA ORTIZ DE DOMINGUEZ</v>
          </cell>
          <cell r="AJ279" t="str">
            <v>0449222245284</v>
          </cell>
          <cell r="AK279">
            <v>0</v>
          </cell>
          <cell r="AL279" t="str">
            <v>96728</v>
          </cell>
          <cell r="AM279" t="str">
            <v>26/04/2017 05 : 01 FABIOLA.BON : CFA31/03/2017 09 : 06 MARCO.DIAZ : TCF174 7401137815/03/2017 23 : 52 MARIELA.CHA : CSCSe le menciona que se le autorizo un cambio y son 20 días hábiles parala entregacliente cuenta con aparato dañado en domicilio pide que se comuniquenal numero 922113035328/02/2017 23 : 57 MARCO.DIAZ : TCF1PU CLIENTE23/02/2017 00 : 39 ERNESTO.HERN : TCF123/02/2017 00 : 38 ERNESTO.HERN : NP521/02/2017 23 : 05 201054 : SE REVISA EQUIPO ENCONTRANDO DAÑO EN ELPANEL SE SOLICITA PEDIDO ES OC-100770121/02/2017 05 : 48 FABIOLA.BON : SEG: PENDIENTE DE DIAGNOSTICO17/02/2017 06 : 58 201054 : SE VISITA EL DIA 18/02/201714/02/2017 00 : 07 SEMIRAMIS.M : CSCCte se comunica para solictar el numero de servicio menciona que el diade hoy enviar el comprobante y hacer correccion en la serie40G143290H0983608/02/2017 23 : 51 RAUL.CALDER : ODSWTP RD% ENTRE MIGUEL HIDALGO Y JUAN ESCUTIA</v>
          </cell>
          <cell r="AN279" t="str">
            <v>3TE40G134207</v>
          </cell>
          <cell r="AO279" t="str">
            <v>Básica</v>
          </cell>
          <cell r="AP279" t="str">
            <v>Hisense</v>
          </cell>
          <cell r="AQ279" t="str">
            <v>Opera</v>
          </cell>
          <cell r="AR279" t="str">
            <v>FHD 1920 x 1080</v>
          </cell>
          <cell r="AS279" t="str">
            <v>3TE40G163934G163934M010</v>
          </cell>
          <cell r="AT279">
            <v>16</v>
          </cell>
          <cell r="AU279" t="str">
            <v>40H5B2</v>
          </cell>
          <cell r="AV279" t="str">
            <v>3TE40G163934</v>
          </cell>
          <cell r="AW279" t="str">
            <v>G163934</v>
          </cell>
          <cell r="AX279" t="str">
            <v>M010</v>
          </cell>
          <cell r="AY279">
            <v>74011378</v>
          </cell>
          <cell r="AZ279">
            <v>51012233</v>
          </cell>
          <cell r="BA279">
            <v>80146087</v>
          </cell>
        </row>
        <row r="280">
          <cell r="D280">
            <v>60310861</v>
          </cell>
          <cell r="E280" t="str">
            <v>A</v>
          </cell>
          <cell r="F280" t="str">
            <v>TV</v>
          </cell>
          <cell r="G280" t="str">
            <v>MA. CONSUELO ABOITES ALGANDAR</v>
          </cell>
          <cell r="H280" t="str">
            <v>CALLE PRIMERA, NARANJO SEGUNDO, SINALOA DE LEYVA C.P. 81980</v>
          </cell>
          <cell r="I280" t="str">
            <v>6878740845 6871338615</v>
          </cell>
          <cell r="J280" t="str">
            <v>HISENSE</v>
          </cell>
          <cell r="K280" t="str">
            <v>50K20DW</v>
          </cell>
          <cell r="L280" t="str">
            <v>50G144287H00433</v>
          </cell>
          <cell r="M280" t="str">
            <v>CARTA ACEPTACIÓN</v>
          </cell>
          <cell r="N280">
            <v>9000</v>
          </cell>
          <cell r="O280">
            <v>42244</v>
          </cell>
          <cell r="P280">
            <v>42775</v>
          </cell>
          <cell r="Q280">
            <v>201056</v>
          </cell>
          <cell r="R280" t="str">
            <v xml:space="preserve">18/02/2017 02 : 44  ERNESTO.HERN : NP5
 P1 T173331 PANEL OC-1007420 </v>
          </cell>
          <cell r="S280" t="str">
            <v>CON ACCESORIOS EXCEPTO MANUAL Y PÓLIZA O</v>
          </cell>
          <cell r="T280" t="str">
            <v xml:space="preserve">LEOCADIO SÁNCHEZ CINCO         </v>
          </cell>
          <cell r="U280" t="str">
            <v>2017-04-10</v>
          </cell>
          <cell r="V280" t="str">
            <v>Norte</v>
          </cell>
          <cell r="W280" t="str">
            <v>COMPLETADO</v>
          </cell>
          <cell r="X280" t="str">
            <v>TALLER</v>
          </cell>
          <cell r="Y280">
            <v>42773</v>
          </cell>
          <cell r="Z280">
            <v>529</v>
          </cell>
          <cell r="AA280" t="str">
            <v>M012</v>
          </cell>
          <cell r="AB280" t="str">
            <v>T173331/Panel - PANEL</v>
          </cell>
          <cell r="AC280" t="str">
            <v>OC-1007420</v>
          </cell>
          <cell r="AD280" t="str">
            <v>Sinaloa de leyva/naranjo segundo</v>
          </cell>
          <cell r="AE280" t="str">
            <v>SIN</v>
          </cell>
          <cell r="AF280" t="str">
            <v>MX</v>
          </cell>
          <cell r="AG280" t="str">
            <v>10409139</v>
          </cell>
          <cell r="AH280" t="str">
            <v>MARIA CONSUELO ABOITES ALGANDAR</v>
          </cell>
          <cell r="AI280" t="str">
            <v>de agua dom. conocido calle primera casa verde cerca a tanque</v>
          </cell>
          <cell r="AJ280" t="str">
            <v>6871338615</v>
          </cell>
          <cell r="AK280" t="str">
            <v>6871338615</v>
          </cell>
          <cell r="AL280" t="str">
            <v>81980</v>
          </cell>
          <cell r="AM280" t="str">
            <v>13/04/2017 05 : 23 Ricardo Espinosa : TCF1BRENDA MED13/04/2017 00 : 42 MARIA.EUGENI : CFA13/04/2017 00 : 42 MARIA.EUGENI : SEG: SE RECIBE FORMATO APPLICATIONFORM FOR SWAP_ESP23/02/2017 02 : 41 MARCO.DIAZ : TCF1PU CSA23/02/2017 02 : 41 MARCO.DIAZ : TCF1DR18/02/2017 02 : 44 ERNESTO.HERN : TCF118/02/2017 02 : 44 ERNESTO.HERN : NP515/02/2017 04 : 59 201056 : SE COLOCÓ POWER BOARD A TV Y AL MOMENTO DEEMPEZAR A MEDIR VOLTAJES ÉSTA TRONÓ, SE AVISÓ TELEFÓNICAMENTE A ERNESTO DE ÁREA DE REFACCIONES DE ÉSTA SITUACIÓN 14/FEB/201715/02/2017 03 : 28 201056 : P1 T173331 PANEL OC-1007420 14/FEB/201713/02/2017 23 : 59 ERNESTO.HERN : EM-P2A GUIA: 237636824510/02/2017 07 : 22 201056 : P1 T171496 OC-1007241 09/FEB/201710/02/2017 02 : 10 201056 : CONFIRMA CLIENTE QUE YA LE ENTREGARON CARTAFACTURA DE TELMEX// HOY 09/FEB/2017 ENTREGA TV A CSA PARASU REPARACIÓN08/02/2017 02 : 58 201056 : CLIENTE IRÁ A TELMEX EL DIA DE MAÑANA08/FEB/2017 A SOLICITAR CARTA FACTURA01/02/2017 02 : 49 ANA.ROSA : CSCse pide a cte. reenviar doc. estos no son legibles26/01/2017 01 : 05 GABRIELA.B : CSCSe Pide Envió de carta de Aceptación14/01/2017 08 : 39 MARTINEZ.G : cte envía poliza sin sello fechador//sesolicita carta de aceptación o sello con fecha07/01/2017 01 : 26 MARTINEZ.G : ODSWTPCERCA DEL TANQUE DE AGUA</v>
          </cell>
          <cell r="AN280" t="str">
            <v>1TE50B8NUSCB</v>
          </cell>
          <cell r="AO280" t="str">
            <v>Smart</v>
          </cell>
          <cell r="AP280" t="str">
            <v>Hisense</v>
          </cell>
          <cell r="AQ280" t="str">
            <v>Opera</v>
          </cell>
          <cell r="AR280" t="str">
            <v>FHD 1920 x 1080</v>
          </cell>
          <cell r="AS280" t="str">
            <v>3TE50G154819CRMM012</v>
          </cell>
          <cell r="AT280">
            <v>6</v>
          </cell>
          <cell r="AU280" t="str">
            <v>50H5B</v>
          </cell>
          <cell r="AV280" t="str">
            <v>3TE50G154819</v>
          </cell>
          <cell r="AW280" t="str">
            <v>CRM</v>
          </cell>
          <cell r="AX280" t="str">
            <v>M012</v>
          </cell>
          <cell r="AY280">
            <v>74011395</v>
          </cell>
          <cell r="AZ280">
            <v>51012325</v>
          </cell>
          <cell r="BA280">
            <v>80146647</v>
          </cell>
        </row>
        <row r="281">
          <cell r="D281">
            <v>60313109</v>
          </cell>
          <cell r="E281" t="str">
            <v>A</v>
          </cell>
          <cell r="F281" t="str">
            <v>TV</v>
          </cell>
          <cell r="G281" t="str">
            <v>GRISELDA GARCIA ALCANTAR</v>
          </cell>
          <cell r="H281" t="str">
            <v>CALLE DESIERTO NO. 79 COLONIA GUAYCURA MUNICIPIO DE LA PAZ BAJA CALIFORNIA SUR CP 23096</v>
          </cell>
          <cell r="I281">
            <v>6121599020</v>
          </cell>
          <cell r="J281" t="str">
            <v>HISENSE</v>
          </cell>
          <cell r="K281" t="str">
            <v>43H7C</v>
          </cell>
          <cell r="L281" t="str">
            <v>43G1609A1MH1430</v>
          </cell>
          <cell r="M281" t="str">
            <v>LPZ/000210165</v>
          </cell>
          <cell r="N281">
            <v>15998.58</v>
          </cell>
          <cell r="O281">
            <v>42770</v>
          </cell>
          <cell r="P281">
            <v>42796</v>
          </cell>
          <cell r="Q281">
            <v>202494</v>
          </cell>
          <cell r="R281" t="str">
            <v xml:space="preserve">SE AUTORIZO NP5 POR FALTA DE PANEL </v>
          </cell>
          <cell r="S281" t="str">
            <v/>
          </cell>
          <cell r="T281" t="str">
            <v xml:space="preserve">JONATHAN ALMARO            </v>
          </cell>
          <cell r="U281" t="str">
            <v>2017-03-17</v>
          </cell>
          <cell r="V281" t="str">
            <v>Norte</v>
          </cell>
          <cell r="W281" t="str">
            <v>COMPLETADO</v>
          </cell>
          <cell r="X281" t="str">
            <v>TALLER</v>
          </cell>
          <cell r="Y281">
            <v>42795</v>
          </cell>
          <cell r="Z281">
            <v>25</v>
          </cell>
          <cell r="AA281" t="str">
            <v>M010</v>
          </cell>
          <cell r="AB281" t="str">
            <v>T197917/Panel - PANEL</v>
          </cell>
          <cell r="AC281" t="str">
            <v>OC-1008151</v>
          </cell>
          <cell r="AD281" t="str">
            <v>La Paz/Guaycura</v>
          </cell>
          <cell r="AE281" t="str">
            <v>BC</v>
          </cell>
          <cell r="AF281" t="str">
            <v>MX</v>
          </cell>
          <cell r="AG281" t="str">
            <v>10413436</v>
          </cell>
          <cell r="AH281" t="str">
            <v>GRISELDA GARCIA ALCANTAR</v>
          </cell>
          <cell r="AI281" t="str">
            <v>79 Desierto</v>
          </cell>
          <cell r="AJ281" t="str">
            <v>6121599020</v>
          </cell>
          <cell r="AK281">
            <v>0</v>
          </cell>
          <cell r="AL281" t="str">
            <v>23096</v>
          </cell>
          <cell r="AM281" t="str">
            <v>19/04/2017 06 : 01 Ricardo Espinosa : TCF174 74011398 BRENDA MED13/04/2017 00 : 31 MARIA.EUGENI : CFA13/04/2017 00 : 30 MARIA.EUGENI : SEG: SE RECIBE FORMATO APPLICATIONFORM FOR SWAP_ESP23/03/2017 22 : 53 MARCO.DIAZ : TCF1PU CLIENTEINF. JOSUE RAMIREZ. DMC17/03/2017 00 : 29 ERNESTO.HERN : NP517/03/2017 00 : 28 ERNESTO.HERN : TCF103/03/2017 08 : 51 202494 : P1A:197917 2/03/17 OC-100815103/03/2017 06 : 29 ANA.LAURA : KMA:316$63202/03/2017 07 : 06 202494 : SKMA: 316 KM / $63202/03/2017 02 : 06 GABRIELA.B : ODSWTP01/03/2017 06 : 53 GABRIELA.B : RD % PUESTA DE SOL Y GUASINAPI</v>
          </cell>
          <cell r="AN281" t="str">
            <v>3TE43G154905</v>
          </cell>
          <cell r="AO281" t="str">
            <v>Smart</v>
          </cell>
          <cell r="AP281" t="str">
            <v>Hisense</v>
          </cell>
          <cell r="AQ281" t="str">
            <v>Opera</v>
          </cell>
          <cell r="AR281" t="str">
            <v>UHD 3840 X 2160</v>
          </cell>
          <cell r="AS281" t="str">
            <v>3TE43G163447G1634M010</v>
          </cell>
          <cell r="AT281" t="e">
            <v>#N/A</v>
          </cell>
          <cell r="AU281" t="str">
            <v>43H7C</v>
          </cell>
          <cell r="AV281" t="str">
            <v>3TE43G163447</v>
          </cell>
          <cell r="AW281" t="str">
            <v>G1634</v>
          </cell>
          <cell r="AX281" t="str">
            <v>M010</v>
          </cell>
          <cell r="AY281">
            <v>74011398</v>
          </cell>
          <cell r="AZ281">
            <v>51012331</v>
          </cell>
          <cell r="BA281">
            <v>80138053</v>
          </cell>
        </row>
        <row r="282">
          <cell r="D282">
            <v>60313352</v>
          </cell>
          <cell r="E282" t="str">
            <v>A</v>
          </cell>
          <cell r="F282" t="str">
            <v>TV</v>
          </cell>
          <cell r="G282" t="str">
            <v>JOSÉ RICARDO PÉREZ</v>
          </cell>
          <cell r="H282" t="str">
            <v>PRADO OTE. 6  COL. SAN FRANCISCO CUAUTLALPAN</v>
          </cell>
          <cell r="I282" t="str">
            <v>55-12-92-02-42</v>
          </cell>
          <cell r="J282" t="str">
            <v>HISENSE</v>
          </cell>
          <cell r="K282" t="str">
            <v>32H5B2</v>
          </cell>
          <cell r="L282" t="str">
            <v>32G160242H00087</v>
          </cell>
          <cell r="M282" t="str">
            <v xml:space="preserve">TICKET </v>
          </cell>
          <cell r="N282">
            <v>5119.2</v>
          </cell>
          <cell r="O282">
            <v>42596</v>
          </cell>
          <cell r="P282">
            <v>42801</v>
          </cell>
          <cell r="Q282">
            <v>201010</v>
          </cell>
          <cell r="R282" t="str">
            <v>PENDIENTE POR PANEL LCD</v>
          </cell>
          <cell r="S282" t="str">
            <v>CLIENTE DIO SÓLO BASE (IZQQUIERDA , DERE</v>
          </cell>
          <cell r="T282" t="str">
            <v xml:space="preserve">LESLY CARRO               </v>
          </cell>
          <cell r="U282" t="str">
            <v>2017-03-15</v>
          </cell>
          <cell r="V282" t="str">
            <v>Centro</v>
          </cell>
          <cell r="W282" t="str">
            <v>COMPLETADO</v>
          </cell>
          <cell r="Y282">
            <v>42800</v>
          </cell>
          <cell r="Z282">
            <v>205</v>
          </cell>
          <cell r="AA282" t="str">
            <v>M010</v>
          </cell>
          <cell r="AB282" t="str">
            <v>T185960/Panel - PANEL</v>
          </cell>
          <cell r="AC282" t="str">
            <v>OC-1008284</v>
          </cell>
          <cell r="AD282" t="str">
            <v>NAUCALPAN/SN FRANCIS CUAUTLALPAN</v>
          </cell>
          <cell r="AE282">
            <v>0</v>
          </cell>
          <cell r="AF282" t="str">
            <v>MX</v>
          </cell>
          <cell r="AG282" t="str">
            <v>10413723</v>
          </cell>
          <cell r="AH282" t="str">
            <v>JOSÉ RICARDO PÉREZ</v>
          </cell>
          <cell r="AI282" t="str">
            <v>6 PRADO OTE</v>
          </cell>
          <cell r="AJ282" t="str">
            <v>5512920242</v>
          </cell>
          <cell r="AK282">
            <v>0</v>
          </cell>
          <cell r="AL282" t="str">
            <v>53564</v>
          </cell>
          <cell r="AM282" t="str">
            <v>14/04/2017 02 : 14 MARCO.DIAZ : TCF174 7401140412/04/2017 23 : 11 GEARARDO.PA : CFA24/03/2017 00 : 33 MARCO.DIAZ : TCF1PU CSAINF. LESLY.DMC15/03/2017 07 : 52 JORGE.VAZ : TCF115/03/2017 07 : 52 JORGE.VAZ : NP508/03/2017 03 : 12 201010 : P1: T185960 /PANEL LCD/ OC-100828407/03/201708/03/2017 01 : 48 201010 :SE ASIGNA A TÉCNICO PARA REVISIÓN / VALIDACIÓN DE GARANTÍA.07/03/2017 08 : 21 GABRIELA.B : SANBORNS</v>
          </cell>
          <cell r="AN282" t="str">
            <v>3TE32G155369</v>
          </cell>
          <cell r="AO282" t="str">
            <v>Smart</v>
          </cell>
          <cell r="AP282" t="str">
            <v>Hisense</v>
          </cell>
          <cell r="AQ282" t="str">
            <v>Opera</v>
          </cell>
          <cell r="AR282" t="str">
            <v>HD 1366 X 768</v>
          </cell>
          <cell r="AS282" t="str">
            <v>3TE32G163827G163827M010</v>
          </cell>
          <cell r="AT282">
            <v>7</v>
          </cell>
          <cell r="AU282" t="str">
            <v>32H5B2</v>
          </cell>
          <cell r="AV282" t="str">
            <v>3TE32G163827</v>
          </cell>
          <cell r="AW282" t="str">
            <v>G163827</v>
          </cell>
          <cell r="AX282" t="str">
            <v>M010</v>
          </cell>
          <cell r="AY282">
            <v>74011404</v>
          </cell>
          <cell r="AZ282">
            <v>51012337</v>
          </cell>
          <cell r="BA282">
            <v>80138069</v>
          </cell>
        </row>
        <row r="283">
          <cell r="D283">
            <v>60312978</v>
          </cell>
          <cell r="E283" t="str">
            <v>A</v>
          </cell>
          <cell r="F283" t="str">
            <v>TV</v>
          </cell>
          <cell r="G283" t="str">
            <v xml:space="preserve">JUANA VERGARA PEÑARANDA </v>
          </cell>
          <cell r="H283" t="str">
            <v xml:space="preserve">CALLE RIO PAPAGALLO #31 OJO DE AGUA 2DA SECCION TULTITLAN </v>
          </cell>
          <cell r="I283" t="str">
            <v>CASA:22393896 CEL:5513761935</v>
          </cell>
          <cell r="J283" t="str">
            <v>HISENSE</v>
          </cell>
          <cell r="K283" t="str">
            <v>50H7GB</v>
          </cell>
          <cell r="L283" t="str">
            <v>50G1613D5H00446</v>
          </cell>
          <cell r="M283" t="str">
            <v xml:space="preserve">TICKET </v>
          </cell>
          <cell r="N283">
            <v>10229.25</v>
          </cell>
          <cell r="O283">
            <v>42550</v>
          </cell>
          <cell r="P283">
            <v>42795</v>
          </cell>
          <cell r="Q283">
            <v>201010</v>
          </cell>
          <cell r="R283" t="str">
            <v xml:space="preserve">PENDIENTE POR PANEL </v>
          </cell>
          <cell r="S283" t="str">
            <v xml:space="preserve">EQUIPO EN DOMICILIO DE CLIENTE </v>
          </cell>
          <cell r="T283" t="str">
            <v xml:space="preserve"> LUIS VALENTIN                    </v>
          </cell>
          <cell r="U283" t="str">
            <v>2017-03-16</v>
          </cell>
          <cell r="V283" t="str">
            <v>Centro</v>
          </cell>
          <cell r="W283" t="str">
            <v>COMPLETADO</v>
          </cell>
          <cell r="Y283">
            <v>42793</v>
          </cell>
          <cell r="Z283">
            <v>245</v>
          </cell>
          <cell r="AA283" t="str">
            <v>M010</v>
          </cell>
          <cell r="AB283" t="str">
            <v>T194562/Panel - PANEL</v>
          </cell>
          <cell r="AC283" t="str">
            <v>OC-1008079</v>
          </cell>
          <cell r="AD283" t="str">
            <v>Tultitlan /Ojo de Agua 2da secc</v>
          </cell>
          <cell r="AE283" t="str">
            <v>MEX</v>
          </cell>
          <cell r="AF283" t="str">
            <v>MX</v>
          </cell>
          <cell r="AG283" t="str">
            <v>10412522</v>
          </cell>
          <cell r="AH283" t="str">
            <v>JUANA VERGARA PEÑARANDA</v>
          </cell>
          <cell r="AI283" t="str">
            <v>31 Rio papagallo</v>
          </cell>
          <cell r="AJ283" t="str">
            <v>5513761935</v>
          </cell>
          <cell r="AK283" t="str">
            <v>5513761935</v>
          </cell>
          <cell r="AL283" t="str">
            <v>54943</v>
          </cell>
          <cell r="AM283" t="str">
            <v>19/04/2017 04 : 31 GERARDO.GRA : CSC se indica entrega en proceso, sepasa ODS a CF para seguimiento. EMC*19/04/2017 01 : 29 MARCO.DIAZ : TCF174 7401146312/04/2017 22 : 34 GEARARDO.PA : CFA16/03/2017 23 : 39 ERNESTO.HERN : TCF116/03/2017 23 : 38 ERNESTO.HERN : NP512/03/2017 02 : 39 201010 : P1: T194562 / PANEL / OC-1008079 01-03-201702/03/2017 06 : 14 201010 : TCF1PU: DOMICILIO DE CTE02/03/2017 06 : 13 201010 : P1: T194562 / PANEL / OC-1008079 01/03/2017/01/03/2017 00 : 20 201010 : V1: 03/03/201728/02/2017 07 : 15 SEMIRAMIS.M : ODSWTPRD/LIVERPOOLENTRE LAS CALLES DE RIO USUMACINTA Y CARRIZAL</v>
          </cell>
          <cell r="AN283" t="str">
            <v>3TE50G1523B0</v>
          </cell>
          <cell r="AO283" t="str">
            <v>Smart</v>
          </cell>
          <cell r="AP283" t="str">
            <v>Hisense</v>
          </cell>
          <cell r="AQ283" t="str">
            <v>Android</v>
          </cell>
          <cell r="AR283" t="str">
            <v>UHD 3840 X 2160</v>
          </cell>
          <cell r="AS283" t="str">
            <v>3TE50G162681G1626M010</v>
          </cell>
          <cell r="AT283" t="e">
            <v>#N/A</v>
          </cell>
          <cell r="AU283" t="str">
            <v>50CU6000</v>
          </cell>
          <cell r="AV283" t="str">
            <v>3TE50G162681</v>
          </cell>
          <cell r="AW283" t="str">
            <v>G1626</v>
          </cell>
          <cell r="AX283" t="str">
            <v>M010</v>
          </cell>
          <cell r="AY283">
            <v>74011463</v>
          </cell>
          <cell r="AZ283">
            <v>51012338</v>
          </cell>
          <cell r="BA283">
            <v>80136573</v>
          </cell>
        </row>
        <row r="284">
          <cell r="D284">
            <v>60313044</v>
          </cell>
          <cell r="E284" t="str">
            <v>A</v>
          </cell>
          <cell r="F284" t="str">
            <v>TV</v>
          </cell>
          <cell r="G284" t="str">
            <v>ALBERTO OLVERA ORTIZ</v>
          </cell>
          <cell r="H284" t="str">
            <v>HOMBRES ILUSTRES S/N ,EMIQUIA MELCHOR OCAMPO</v>
          </cell>
          <cell r="I284">
            <v>58785005</v>
          </cell>
          <cell r="J284" t="str">
            <v>HISENSE</v>
          </cell>
          <cell r="K284" t="str">
            <v>50H7GB</v>
          </cell>
          <cell r="L284" t="str">
            <v>50G1614F6MH9517</v>
          </cell>
          <cell r="M284" t="str">
            <v xml:space="preserve">TICKET </v>
          </cell>
          <cell r="N284">
            <v>11998.8</v>
          </cell>
          <cell r="O284">
            <v>42786</v>
          </cell>
          <cell r="P284">
            <v>42796</v>
          </cell>
          <cell r="Q284">
            <v>201679</v>
          </cell>
          <cell r="R284" t="str">
            <v>PCB MAIN EN CORTO</v>
          </cell>
          <cell r="S284" t="str">
            <v>EQUIPO EN CS CON ACCESORIOS</v>
          </cell>
          <cell r="T284" t="str">
            <v xml:space="preserve"> GUADALUPE GIRON      </v>
          </cell>
          <cell r="U284">
            <v>42836</v>
          </cell>
          <cell r="V284" t="str">
            <v>Centro</v>
          </cell>
          <cell r="W284" t="str">
            <v>COMPLETADO</v>
          </cell>
          <cell r="Y284">
            <v>42794</v>
          </cell>
          <cell r="Z284">
            <v>10</v>
          </cell>
          <cell r="AA284" t="str">
            <v>M010</v>
          </cell>
          <cell r="AD284" t="str">
            <v>Melchor Ocampo/Emiquia</v>
          </cell>
          <cell r="AE284" t="str">
            <v>MEX</v>
          </cell>
          <cell r="AF284" t="str">
            <v>MX</v>
          </cell>
          <cell r="AG284" t="str">
            <v>10411643</v>
          </cell>
          <cell r="AH284" t="str">
            <v>ALBERTO OLVERA ORTIZ</v>
          </cell>
          <cell r="AI284" t="str">
            <v>s/n Hombres ilustres</v>
          </cell>
          <cell r="AJ284" t="str">
            <v>5523892432</v>
          </cell>
          <cell r="AK284" t="str">
            <v>5523892432</v>
          </cell>
          <cell r="AL284" t="str">
            <v>54880</v>
          </cell>
          <cell r="AM284" t="str">
            <v>13/04/2017 00 : 24 GEARARDO.PA : CFA31/03/2017 01 : 36 MARCO.DIAZ : TCF1PU CSA CONFIRMA GUADALUPE GIRON.JESSICA O31/03/2017 01 : 34 MARCO.DIAZ : TCF1. JESSICA O16/03/2017 07 : 57 ERNESTO.HERN : TCF116/03/2017 07 : 57 ERNESTO.HERN : NP510/03/2017 04 : 15 201679 : EL DIA 06/03/2017 A LAS 9:48AM ,VIA CORREO,REFACCIONES INDICO QUE LA ORDEN DE PROCESARA A NP504/03/2017 11 : 03 MA.ISABEL : SEG: DGR02/03/2017 05 : 39 201679 : P1A:PCB MAIN SE SOLICITA POR CORREO AREFACCIONES ,YA QUE EN VERIFICADOR DE SERIE INDICA SERIE INCORRECTA Y NO SE TIENE EL NUMERO DE PARTE DE LA TARJETA.01/03/2017 06 : 16 201679 : EQUIPO INGRESA AL CENTRO DE SERVICIO EL28/02/201701/03/2017 03 : 16 DULCE.M : rumbo a zumpango pasar panificadora lamontañesa semaro y comex en el siguiente semaforo dar vuelta a laderecha terminando el asfalto panaderia maxi pan una cuadra deterraseria la casa tiene ventanas y puerta de cuadros chicos y zahuandespintado24/02/2017 01 : 40 SEMIRAMIS.M : Se cierra orden por falta de envio dedocumentos09/02/2017 05 : 46 SEMIRAMIS.M : ODSWTPRD/TELMEXENTRE CALLES FLORES MAGON Y CARRANZA</v>
          </cell>
          <cell r="AN284" t="str">
            <v>3TE50G1523B0</v>
          </cell>
          <cell r="AO284" t="str">
            <v>Smart</v>
          </cell>
          <cell r="AP284" t="str">
            <v>Hisense</v>
          </cell>
          <cell r="AQ284" t="str">
            <v>Android</v>
          </cell>
          <cell r="AR284" t="str">
            <v>UHD 3840 X 2160</v>
          </cell>
          <cell r="AS284" t="str">
            <v>3TE50G162681G1626M010</v>
          </cell>
          <cell r="AT284" t="e">
            <v>#N/A</v>
          </cell>
          <cell r="AU284" t="str">
            <v>50CU6000</v>
          </cell>
          <cell r="AV284" t="str">
            <v>3TE50G162681</v>
          </cell>
          <cell r="AW284" t="str">
            <v>G1626</v>
          </cell>
          <cell r="AX284" t="str">
            <v>M010</v>
          </cell>
          <cell r="AY284">
            <v>74011406</v>
          </cell>
          <cell r="AZ284">
            <v>51012339</v>
          </cell>
          <cell r="BA284">
            <v>80136576</v>
          </cell>
        </row>
        <row r="285">
          <cell r="D285">
            <v>60312075</v>
          </cell>
          <cell r="E285" t="str">
            <v>A</v>
          </cell>
          <cell r="F285" t="str">
            <v>TV</v>
          </cell>
          <cell r="G285" t="str">
            <v xml:space="preserve">ALDO GONZALES </v>
          </cell>
          <cell r="H285" t="str">
            <v xml:space="preserve">CALLE FRESNOS MZ.18 LT.88 COLONIA CAMPESTRE LIBERACION, NICOLAS ROMERO </v>
          </cell>
          <cell r="I285" t="str">
            <v>55 3551-9319</v>
          </cell>
          <cell r="J285" t="str">
            <v>HISENSE</v>
          </cell>
          <cell r="K285" t="str">
            <v>32H5B2</v>
          </cell>
          <cell r="L285" t="str">
            <v>32G150869H03022</v>
          </cell>
          <cell r="M285" t="str">
            <v xml:space="preserve">POLIZA </v>
          </cell>
          <cell r="N285">
            <v>0</v>
          </cell>
          <cell r="O285">
            <v>42211</v>
          </cell>
          <cell r="P285">
            <v>42787</v>
          </cell>
          <cell r="Q285">
            <v>201010</v>
          </cell>
          <cell r="R285" t="str">
            <v xml:space="preserve">PENDIENTE POR PANEL </v>
          </cell>
          <cell r="S285" t="str">
            <v xml:space="preserve">PANTALLA SIN NINGUN ACCESORIO </v>
          </cell>
          <cell r="T285" t="str">
            <v xml:space="preserve"> LUIS VALENTIN                    </v>
          </cell>
          <cell r="U285" t="str">
            <v>2017-02-24</v>
          </cell>
          <cell r="V285" t="str">
            <v>Centro</v>
          </cell>
          <cell r="W285" t="str">
            <v>COMPLETADO</v>
          </cell>
          <cell r="Y285">
            <v>42787</v>
          </cell>
          <cell r="Z285">
            <v>576</v>
          </cell>
          <cell r="AA285" t="str">
            <v>M012</v>
          </cell>
          <cell r="AB285" t="str">
            <v>T184631/Panel - PANEL</v>
          </cell>
          <cell r="AC285" t="str">
            <v>OC-1007720</v>
          </cell>
          <cell r="AD285" t="str">
            <v>NICOLAS ROMERO/CAMPESTRE LIBERACIÓN</v>
          </cell>
          <cell r="AE285" t="str">
            <v>MEX</v>
          </cell>
          <cell r="AF285" t="str">
            <v>MX</v>
          </cell>
          <cell r="AG285" t="str">
            <v>10412568</v>
          </cell>
          <cell r="AH285" t="str">
            <v>ALDO GONZALEZ</v>
          </cell>
          <cell r="AI285" t="str">
            <v>LT.88 FRESNOS MZ.18</v>
          </cell>
          <cell r="AJ285" t="str">
            <v>5555555555</v>
          </cell>
          <cell r="AK285">
            <v>0</v>
          </cell>
          <cell r="AL285" t="str">
            <v>54473</v>
          </cell>
          <cell r="AM285" t="str">
            <v>14/04/2017 02 : 18 MARCO.DIAZ : TCF174 7401140712/04/2017 22 : 44 GEARARDO.PA : CFA14/03/2017 05 : 30 MARCO.DIAZ : TCF1PU CLIENTE24/02/2017 01 : 03 ERNESTO.HERN : TCF124/02/2017 01 : 03 ERNESTO.HERN : NP522/02/2017 02 : 39 201010 : P1: T184631 PANEL LCD / OC-100772021/02/201721/02/2017 22 : 54 GABRIELA.B : ODSWTPTELMEX</v>
          </cell>
          <cell r="AN285" t="str">
            <v>3TE32G155369</v>
          </cell>
          <cell r="AO285" t="str">
            <v>Smart</v>
          </cell>
          <cell r="AP285" t="str">
            <v>Hisense</v>
          </cell>
          <cell r="AQ285" t="str">
            <v>Opera</v>
          </cell>
          <cell r="AR285" t="str">
            <v>HD 1366 X 768</v>
          </cell>
          <cell r="AS285" t="str">
            <v>3TE32G163827G1638M010</v>
          </cell>
          <cell r="AT285" t="e">
            <v>#N/A</v>
          </cell>
          <cell r="AU285" t="str">
            <v>32H5B2</v>
          </cell>
          <cell r="AV285" t="str">
            <v>3TE32G163827</v>
          </cell>
          <cell r="AW285" t="str">
            <v>G1638</v>
          </cell>
          <cell r="AX285" t="str">
            <v>M010</v>
          </cell>
          <cell r="AY285">
            <v>74011407</v>
          </cell>
          <cell r="AZ285">
            <v>51012340</v>
          </cell>
          <cell r="BA285">
            <v>80136526</v>
          </cell>
        </row>
        <row r="286">
          <cell r="D286">
            <v>60310903</v>
          </cell>
          <cell r="E286" t="str">
            <v>A</v>
          </cell>
          <cell r="F286" t="str">
            <v>TV</v>
          </cell>
          <cell r="G286" t="str">
            <v>JOSÉ LUIS PIÑA</v>
          </cell>
          <cell r="H286" t="str">
            <v>AV. JACARANDAS #220 TEPATITLÁN, JALISCO</v>
          </cell>
          <cell r="I286">
            <v>5566313552</v>
          </cell>
          <cell r="J286" t="str">
            <v>HISENSE</v>
          </cell>
          <cell r="K286" t="str">
            <v>50H7GB</v>
          </cell>
          <cell r="L286" t="str">
            <v>50G155380H00474</v>
          </cell>
          <cell r="M286" t="str">
            <v>PEDIDO NO.27254563</v>
          </cell>
          <cell r="N286">
            <v>11029.68</v>
          </cell>
          <cell r="O286">
            <v>42562</v>
          </cell>
          <cell r="P286">
            <v>42836</v>
          </cell>
          <cell r="Q286">
            <v>201080</v>
          </cell>
          <cell r="R286" t="str">
            <v>NO SE SURTIÓ MAIN BOARD</v>
          </cell>
          <cell r="S286" t="str">
            <v>EQUIPO EN DOMICILIO DE CLIENTE, SE SOLICITA AUT. KMA PARA RECOGER EQUIPO KMA:278*2=$556.00</v>
          </cell>
          <cell r="T286" t="str">
            <v>LUIS RAMIREZ</v>
          </cell>
          <cell r="U286">
            <v>42835</v>
          </cell>
          <cell r="V286" t="str">
            <v>SUR</v>
          </cell>
          <cell r="W286" t="str">
            <v>COMPLETADO</v>
          </cell>
          <cell r="Y286">
            <v>42773</v>
          </cell>
          <cell r="Z286">
            <v>274</v>
          </cell>
          <cell r="AA286" t="str">
            <v>M010</v>
          </cell>
          <cell r="AB286" t="str">
            <v>T194644/Tarjeta Principal Madre - MAIN BOARD</v>
          </cell>
          <cell r="AC286" t="str">
            <v>OC-1007100</v>
          </cell>
          <cell r="AD286" t="str">
            <v>Tepatitlan/jardines de Tepatitlan</v>
          </cell>
          <cell r="AE286" t="str">
            <v>JAL</v>
          </cell>
          <cell r="AF286" t="str">
            <v>MX</v>
          </cell>
          <cell r="AG286" t="str">
            <v>10411336</v>
          </cell>
          <cell r="AH286" t="str">
            <v>JOSE LUIS PIÑA</v>
          </cell>
          <cell r="AI286" t="str">
            <v>220 Av jacarandas</v>
          </cell>
          <cell r="AJ286" t="str">
            <v>5566313552</v>
          </cell>
          <cell r="AK286">
            <v>0</v>
          </cell>
          <cell r="AL286" t="str">
            <v>47680</v>
          </cell>
          <cell r="AM286" t="str">
            <v>20/04/2017 00 : 50 MARCO.DIAZ : TCF174 7401141119/04/2017 00 : 38 GABRIELA.B : CSCCliente se comunica e informa que el CSA, cuenta con el equipo Dañado12/04/2017 23 : 46 RODRIGUEZ ERICK : CFA07/04/2017 01 : 42 ANA.LAURA : CSCCFNPcte molesto por el tiempo q se lleva, pide fecha de entrega, se le pidenos de oportunidad es que se embarque el equipo debido al inventario yauditoria en la q esta / se va audio y se corta llamada10/03/2017 06 : 19 SEMIRAMIS.M : CSCCte para saber cuando se le enviara su equipo se le expone la situaciónde que no han salido equipo por cuestiones de inventario se le pideoportunidad e que se envié al regularizarse estos23/02/2017 03 : 10 MARCO.DIAZ : TCF1PU CTE FINAL23/02/2017 03 : 08 MARCO.DIAZ : TCF1DR23/02/2017 03 : 07 MARCO.DIAZ : MODOR 50H7GB23/02/2017 00 : 11 SEMIRAMIS.M : CSCCte se comunica para saber el estatus de equipo se le menciona sobre elcf que se aplic en un timepo estimado de 20 dias habiles10/02/2017 06 : 44 ERNESTO.HERN : TCF110/02/2017 06 : 44 ERNESTO.HERN : NP508/02/2017 07 : 15 201080 : EN BASE A PREDIAGNÓSTICO, SE SOLICITA MAINBOARD.P1:T194644 MAIN BOARD OC:1007100 07/02/201708/02/2017 03 : 47 GABRIELA.B : DCEG08/02/2017 03 : 33 GABRIELA.B : ODSWTP03/02/2017 22 : 47 GABRIELA.B : RD % NARDOS Y ORQUIDEAS, PORTON VERDE</v>
          </cell>
          <cell r="AN286" t="str">
            <v>3TE50G1523B0</v>
          </cell>
          <cell r="AO286" t="str">
            <v>Smart</v>
          </cell>
          <cell r="AP286" t="str">
            <v>Hisense</v>
          </cell>
          <cell r="AQ286" t="str">
            <v>Android</v>
          </cell>
          <cell r="AR286" t="str">
            <v>UHD 3840 X 2160</v>
          </cell>
          <cell r="AS286" t="str">
            <v>3TE50G165140G165140M010</v>
          </cell>
          <cell r="AT286">
            <v>164</v>
          </cell>
          <cell r="AU286" t="str">
            <v>50H7GB</v>
          </cell>
          <cell r="AV286" t="str">
            <v>3TE50G165140</v>
          </cell>
          <cell r="AW286" t="str">
            <v>G165140</v>
          </cell>
          <cell r="AX286" t="str">
            <v>M010</v>
          </cell>
          <cell r="AY286">
            <v>74011411</v>
          </cell>
          <cell r="AZ286">
            <v>51012344</v>
          </cell>
          <cell r="BA286">
            <v>80137326</v>
          </cell>
        </row>
        <row r="287">
          <cell r="D287">
            <v>60311434</v>
          </cell>
          <cell r="E287" t="str">
            <v>A</v>
          </cell>
          <cell r="F287" t="str">
            <v>TV</v>
          </cell>
          <cell r="G287" t="str">
            <v>JESUS ALEJANDRO IBARRA MEJIA</v>
          </cell>
          <cell r="H287" t="str">
            <v>ALBERTO MORA LOPEZ 513 INT 1 Col. MIRADOR ESCONDIDO Mpo. ZAPOPAN</v>
          </cell>
          <cell r="I287">
            <v>3313936007</v>
          </cell>
          <cell r="J287" t="str">
            <v>HISENSE</v>
          </cell>
          <cell r="K287" t="str">
            <v>32K20D</v>
          </cell>
          <cell r="L287" t="str">
            <v>32J141011H06772</v>
          </cell>
          <cell r="M287" t="str">
            <v>SJL/ 000038824</v>
          </cell>
          <cell r="N287">
            <v>99</v>
          </cell>
          <cell r="O287">
            <v>41782</v>
          </cell>
          <cell r="P287">
            <v>42780</v>
          </cell>
          <cell r="Q287">
            <v>201076</v>
          </cell>
          <cell r="R287" t="str">
            <v>No hay refacciones para surtir y poder reparar</v>
          </cell>
          <cell r="S287" t="str">
            <v>El precio que aparece en el ticket es el correspondiente al primer abono; sin embargo, no contamos con el precio total</v>
          </cell>
          <cell r="T287" t="str">
            <v>Carlos Muñiz</v>
          </cell>
          <cell r="U287">
            <v>42837</v>
          </cell>
          <cell r="V287" t="str">
            <v>SUR</v>
          </cell>
          <cell r="W287" t="str">
            <v>COMPLETADO</v>
          </cell>
          <cell r="X287" t="str">
            <v>CLIENTE</v>
          </cell>
          <cell r="Y287">
            <v>42779</v>
          </cell>
          <cell r="Z287">
            <v>998</v>
          </cell>
          <cell r="AA287" t="str">
            <v>M012</v>
          </cell>
          <cell r="AB287" t="str">
            <v>T171979/Panel - PANEL</v>
          </cell>
          <cell r="AC287" t="str">
            <v>OC-1007491</v>
          </cell>
          <cell r="AD287" t="str">
            <v>Zapopan/Mirador escondido</v>
          </cell>
          <cell r="AE287" t="str">
            <v>JAL</v>
          </cell>
          <cell r="AF287" t="str">
            <v>MX</v>
          </cell>
          <cell r="AG287" t="str">
            <v>10411959</v>
          </cell>
          <cell r="AH287" t="str">
            <v>JESUS ALEJANDRO IBARRA MEJIA</v>
          </cell>
          <cell r="AI287" t="str">
            <v>513 Alberto Mora Lopez int 1</v>
          </cell>
          <cell r="AJ287" t="str">
            <v>3319854564</v>
          </cell>
          <cell r="AK287" t="str">
            <v>3319854564</v>
          </cell>
          <cell r="AL287" t="str">
            <v>44189</v>
          </cell>
          <cell r="AM287" t="str">
            <v>14/04/2017 02 : 26 MARCO.DIAZ : TCF174 7401141223/02/2017 02 : 04 MARCO.DIAZ : TCF1PU CTE FINAL23/02/2017 02 : 02 MARCO.DIAZ : TCF1DR18/02/2017 03 : 41 ERNESTO.HERN : TCF118/02/2017 03 : 41 ERNESTO.HERN : NP516/02/2017 05 : 25 201076 : PANEL LCD DAÑADO15/02/2017 00 : 12 201076 : SE ATIENDE CON ORDEN 126013VISITA PROGRAMADA 14 DE FEBRERO DEL 201714/02/2017 03 : 46 ANA.GABRIELA : RD%CRUZA CON CEREZA Y TAMARINDO</v>
          </cell>
          <cell r="AN287" t="str">
            <v>3TE32J134805</v>
          </cell>
          <cell r="AO287" t="str">
            <v>Básica</v>
          </cell>
          <cell r="AP287" t="str">
            <v>Hisense</v>
          </cell>
          <cell r="AQ287" t="str">
            <v>?</v>
          </cell>
          <cell r="AR287" t="str">
            <v>HD 1366 X 768</v>
          </cell>
          <cell r="AS287" t="str">
            <v>3TE32G163827G1638M010</v>
          </cell>
          <cell r="AT287" t="e">
            <v>#N/A</v>
          </cell>
          <cell r="AU287" t="str">
            <v>32H5B2</v>
          </cell>
          <cell r="AV287" t="str">
            <v>3TE32G163827</v>
          </cell>
          <cell r="AW287" t="str">
            <v>G1638</v>
          </cell>
          <cell r="AX287" t="str">
            <v>M010</v>
          </cell>
          <cell r="AY287">
            <v>74011412</v>
          </cell>
          <cell r="AZ287">
            <v>51012345</v>
          </cell>
          <cell r="BA287">
            <v>80136540</v>
          </cell>
        </row>
        <row r="288">
          <cell r="D288">
            <v>60312746</v>
          </cell>
          <cell r="E288" t="str">
            <v>A</v>
          </cell>
          <cell r="F288" t="str">
            <v>TV</v>
          </cell>
          <cell r="G288" t="str">
            <v>JOSE ARNOLDO DAMIAN BURGUEÑO</v>
          </cell>
          <cell r="H288" t="str">
            <v>CALLE CAMINO DEL SUR NO. 242 FRACCIONAMIENTO CAMINO REAL MUNICIPIO DE LA PAZ BAJA CALIFORNIA SUR CP 23080</v>
          </cell>
          <cell r="I288">
            <v>6121212605</v>
          </cell>
          <cell r="J288" t="str">
            <v>HISENSE</v>
          </cell>
          <cell r="K288" t="str">
            <v>50H7SG</v>
          </cell>
          <cell r="L288" t="str">
            <v>50G1450A4H00164</v>
          </cell>
          <cell r="M288" t="str">
            <v>TIENDA:0225 REGISTRO:5716 TRANSACCION:3114</v>
          </cell>
          <cell r="N288">
            <v>10399.200000000001</v>
          </cell>
          <cell r="O288">
            <v>42275</v>
          </cell>
          <cell r="P288">
            <v>42794</v>
          </cell>
          <cell r="Q288">
            <v>202494</v>
          </cell>
          <cell r="R288" t="str">
            <v>SE AUTORIZO NP5 POR FALTA DE PCB MAIN</v>
          </cell>
          <cell r="S288" t="str">
            <v/>
          </cell>
          <cell r="T288" t="str">
            <v xml:space="preserve">JONATHAN ALMARO            </v>
          </cell>
          <cell r="U288">
            <v>42809</v>
          </cell>
          <cell r="V288" t="str">
            <v>Norte</v>
          </cell>
          <cell r="W288" t="str">
            <v>COMPLETADO</v>
          </cell>
          <cell r="X288" t="str">
            <v>TALLER</v>
          </cell>
          <cell r="Y288">
            <v>42789</v>
          </cell>
          <cell r="Z288">
            <v>514</v>
          </cell>
          <cell r="AA288" t="str">
            <v>M012</v>
          </cell>
          <cell r="AB288" t="str">
            <v>T175876/Tarjeta Principal Madre - MAIN BOARD</v>
          </cell>
          <cell r="AC288" t="str">
            <v>OC-1007997</v>
          </cell>
          <cell r="AD288" t="str">
            <v>fracc camino real/La Paz</v>
          </cell>
          <cell r="AE288" t="str">
            <v>BCS</v>
          </cell>
          <cell r="AF288" t="str">
            <v>MX</v>
          </cell>
          <cell r="AG288" t="str">
            <v>10413133</v>
          </cell>
          <cell r="AH288" t="str">
            <v>JOSE ARNOLDO DAMIAN BURGUEÑO</v>
          </cell>
          <cell r="AI288" t="str">
            <v>242 camino del sur</v>
          </cell>
          <cell r="AJ288" t="str">
            <v>6121212605</v>
          </cell>
          <cell r="AK288" t="str">
            <v>6121586411</v>
          </cell>
          <cell r="AL288" t="str">
            <v>23080</v>
          </cell>
          <cell r="AM288" t="str">
            <v>19/04/2017 05 : 59 RODRIGUEZ ERICK : TCF174 7401157813/04/2017 00 : 30 MARIA.EUGENI : CFA13/04/2017 00 : 30 MARIA.EUGENI : SEG: SE RECIBE FORMATO APPLICATIONFORM FOR SWAP_ESP06/04/2017 23 : 38 GERARDO.GRA : CSC se indica tiempo aproximado deentrega mediados mes de abril. EMC*23/03/2017 22 : 55 MARCO.DIAZ : TCF1PU CLIENTEINF. HOSUE RAMIREZ. DMC23/03/2017 04 : 11 JUANANTONIO : CSCse le comenta al CTE tiempos de entrega17/03/2017 05 : 31 GERARDO.GRA : CSC se indica CF, fecha de entregaaproximada 20 días hábiles a partir del 15/03/2017. EMC*15/03/2017 05 : 35 ARANTXA.MON : TCF115/03/2017 05 : 34 ARANTXA.MON : NP501/03/2017 01 : 00 202494 : P1A: 175876 28/02/17 OC-1007997***EQUIPO EN DOMICILIO DEL CLIENTE***28/02/2017 02 : 14 MARIELA.CHA : CSCMenciona cliente que necesita que se comuniquen al teléfono 6121586411ya que no hay nadie en domicilio para atender las llamadas25/02/2017 08 : 01 ANA.LAURA : KMA:304$60824/02/2017 04 : 31 202494 : SKMA: 304KM/$60824/02/2017 04 : 14 ANA.GABRIELA : RD% DEL TRUIUNFO Y ANTONIO WILSON</v>
          </cell>
          <cell r="AN288" t="str">
            <v>3TE50A145036</v>
          </cell>
          <cell r="AO288" t="str">
            <v>Smart</v>
          </cell>
          <cell r="AP288" t="str">
            <v>Hisense</v>
          </cell>
          <cell r="AQ288" t="str">
            <v>Android</v>
          </cell>
          <cell r="AR288" t="str">
            <v>FHD 1920 x 1080</v>
          </cell>
          <cell r="AS288" t="str">
            <v>3TE50G162681G1626M010</v>
          </cell>
          <cell r="AT288" t="e">
            <v>#N/A</v>
          </cell>
          <cell r="AU288" t="str">
            <v>50CU6000</v>
          </cell>
          <cell r="AV288" t="str">
            <v>3TE50G162681</v>
          </cell>
          <cell r="AW288" t="str">
            <v>G1626</v>
          </cell>
          <cell r="AX288" t="str">
            <v>M010</v>
          </cell>
          <cell r="AY288">
            <v>74011578</v>
          </cell>
          <cell r="AZ288">
            <v>51012346</v>
          </cell>
          <cell r="BA288">
            <v>80136586</v>
          </cell>
        </row>
        <row r="289">
          <cell r="D289">
            <v>60311270</v>
          </cell>
          <cell r="E289" t="str">
            <v>A</v>
          </cell>
          <cell r="F289" t="str">
            <v>TV</v>
          </cell>
          <cell r="G289" t="str">
            <v>AURELIO BERMUDEZ CORREO</v>
          </cell>
          <cell r="H289" t="str">
            <v>VICENTE GUERRERO LT. 1 MZA. 537 LOMAS DE LA ERA CP. 01860</v>
          </cell>
          <cell r="I289">
            <v>26500655</v>
          </cell>
          <cell r="J289" t="str">
            <v>HISENSE</v>
          </cell>
          <cell r="K289" t="str">
            <v>55H7B</v>
          </cell>
          <cell r="L289" t="str">
            <v>55G1623K7H00105</v>
          </cell>
          <cell r="M289" t="str">
            <v>TICKET DE COMPRA</v>
          </cell>
          <cell r="N289">
            <v>18665.009999999998</v>
          </cell>
          <cell r="O289">
            <v>42692</v>
          </cell>
          <cell r="P289">
            <v>42776</v>
          </cell>
          <cell r="Q289">
            <v>201677</v>
          </cell>
          <cell r="R289" t="str">
            <v>SOLICITUD DE TARJETA MAIN BOARD SE REALIZA CAMBIO, EQUIPO CON FALLA DAYMOTION SE ENVIA REPORTE TECNICO A  AREA DE INGENIERIA, AUTORIZANDO CF.</v>
          </cell>
          <cell r="S289" t="str">
            <v>CON SOPORTE Y CONTROL SIN ACC AC.</v>
          </cell>
          <cell r="T289" t="str">
            <v xml:space="preserve"> SANDRA RUIZ                      </v>
          </cell>
          <cell r="U289" t="str">
            <v>2017-04-10</v>
          </cell>
          <cell r="V289" t="str">
            <v>Centro</v>
          </cell>
          <cell r="W289" t="str">
            <v>COMPLETADO</v>
          </cell>
          <cell r="Y289">
            <v>42776</v>
          </cell>
          <cell r="Z289">
            <v>84</v>
          </cell>
          <cell r="AA289" t="str">
            <v>M010</v>
          </cell>
          <cell r="AB289" t="str">
            <v>T203798/Tarjeta Principal Madre - MAIN BOARD</v>
          </cell>
          <cell r="AC289" t="str">
            <v>OC-1007990</v>
          </cell>
          <cell r="AD289" t="str">
            <v>Alvaro Obrego/ Lomas de la Era</v>
          </cell>
          <cell r="AE289" t="str">
            <v>DF</v>
          </cell>
          <cell r="AF289" t="str">
            <v>MX</v>
          </cell>
          <cell r="AG289" t="str">
            <v>10411701</v>
          </cell>
          <cell r="AH289" t="str">
            <v>AURELIO BERMUDEZ CORREA</v>
          </cell>
          <cell r="AI289" t="str">
            <v>Lt1 Vicente Guerrero MZ 537</v>
          </cell>
          <cell r="AJ289" t="str">
            <v>26500655</v>
          </cell>
          <cell r="AK289">
            <v>0</v>
          </cell>
          <cell r="AL289" t="str">
            <v>01860</v>
          </cell>
          <cell r="AM289" t="str">
            <v>19/04/2017 06 : 33 RODRIGUEZ ERICK : TCF174 7401141412/04/2017 22 : 02 GEARARDO.PA : CFA04/04/2017 22 : 21 GERARDO.GRA : CSC Se indica CF y fecha aproximada deentrega 20 días hábiles a partir de TCF1. EMC*31/03/2017 01 : 25 MARCO.DIAZ : TCF1PU CSA CONFIRMAR SANDRA RUIZ. JESSICA O31/03/2017 01 : 22 MARCO.DIAZ : TCF1. JESSICA O10/03/2017 02 : 59 SERGIO.FER : TCF110/03/2017 02 : 58 SERGIO.FER : TCFT - Irreparabilidad09/03/2017 01 : 29 ROGER.R : ST2 - Se habla con CSA, en espera depruebas.07/03/2017 04 : 43 201677 : SIN RESPUESTA DE INGENIERIA YA SE MANDOCORREO ELE DIA 03/03/1707/03/2017 02 : 32 MA.ISABEL : P4: 01/03/2017 SANDRA RUIZ04/03/2017 07 : 37 ERNESTO.HERN : EM-P2A GUIA: 782439957504/03/2017 00 : 40 201677 : EQUIPO PRESENTA FALLA DE APLICACIONDAYMOTION SE ENVIA CORREO A INGENIERIA PARA REPORTE TECNICO03/03/2017 01 : 43 MA.ISABEL : SEG: SE CONTACTA AL CSA PARA VERFESTATUS DE REPARACION02/03/2017 23 : 18 201677 : SE MANTIENE EN OBSERVACION EL DIA DE HOY02/03/2017 01 : 34 201677 : SE RECIBE REFACCION EL DIA DE HOY SE PASA ATERMINAR LA REPARACION28/02/2017 07 : 08 201677 : SE REALIZA P128/02/2017 03 : 17 201677 : EQUIPO PRESENTA FALLA DE APLICACIONDAYMOTION EN DOMICILIO, SE RETORNA NUEVAMENTE A CENTRO DE SERVICIO28/02/2017 00 : 28 201677 : EL DIA DE HOY SE ENTREGA EL EQUIPO24/02/2017 01 : 13 201677 : EN PROCESO DE ENTRAGA A CLIENTE, SE LEINFORMA AL MISMO23/02/2017 06 : 23 201677 : EQUIPO NO PRESENTO FALLA REPORTADA SEMANTUVO EN OBSERVACION SIN PRESENTAR FALLA23/02/2017 06 : 22 201677 : EQUIPO NO PRESENTO FALLA REPORTADA SEMANTUVO EN OBSERVACION SIN PRESENTAR FALLA23/02/2017 04 : 07 MA.ISABEL : SEG: DGR23/02/2017 04 : 06 MA.ISABEL : SEG: SE CONTACTA AL CSA PARA VERFESTATUS DE REPARACION21/02/2017 00 : 06 201677 : SE A MANTENIDO EN OBSERVACION Y NO PRESENTOFALAL ALGUNA SE COMENTA A CLIENTE Y DA MAS DETALLES SE MANTENDRA TODO EL DIA DE HOY EN OBSERVACION PARA CONCLUIR20/02/2017 09 : 06 GEARARDO.PA : CIONAR ESTAUS Y ACTUALIZAR EN SISTEMA14/02/2017 01 : 20 201677 : EQUIPO SE MANTIENE EN OBSERVACION NOPRESENTA FALLA REPORTADA13/02/2017 23 : 28 201677 : EL DIA DE HOY SE PASA A REVISION11/02/2017 07 : 53 201677 : INGRESA A TALLER11/02/2017 01 : 31 201677 : SE REALIZA VI EL DIA DE HOY10/02/2017 00 : 25 GABRIELA.B : RD % CALLE JARDÍN Y NOCHE BUENA</v>
          </cell>
          <cell r="AN289" t="str">
            <v>3TE55G1523B1</v>
          </cell>
          <cell r="AO289" t="str">
            <v>Smart</v>
          </cell>
          <cell r="AP289" t="str">
            <v>Hisense</v>
          </cell>
          <cell r="AQ289" t="str">
            <v>Opera</v>
          </cell>
          <cell r="AR289" t="str">
            <v>UHD 3840 X 2160</v>
          </cell>
          <cell r="AS289" t="str">
            <v>3TE55G164499G164499M010</v>
          </cell>
          <cell r="AT289">
            <v>8</v>
          </cell>
          <cell r="AU289" t="str">
            <v>55H7B</v>
          </cell>
          <cell r="AV289" t="str">
            <v>3TE55G164499</v>
          </cell>
          <cell r="AW289" t="str">
            <v>G164499</v>
          </cell>
          <cell r="AX289" t="str">
            <v>M010</v>
          </cell>
          <cell r="AY289">
            <v>74011414</v>
          </cell>
          <cell r="AZ289">
            <v>51012347</v>
          </cell>
          <cell r="BA289">
            <v>80146089</v>
          </cell>
        </row>
        <row r="290">
          <cell r="D290">
            <v>60311413</v>
          </cell>
          <cell r="E290" t="str">
            <v>A</v>
          </cell>
          <cell r="F290" t="str">
            <v>TV</v>
          </cell>
          <cell r="G290" t="str">
            <v>ERNESTO BERNAL CABANILLAS</v>
          </cell>
          <cell r="H290" t="str">
            <v>GUILLERMO NELSON No. 47, Centro, Guasave, Sinaloa C.P.81000</v>
          </cell>
          <cell r="I290">
            <v>6871297871</v>
          </cell>
          <cell r="J290" t="str">
            <v>HISENSE</v>
          </cell>
          <cell r="K290" t="str">
            <v>32K20DW</v>
          </cell>
          <cell r="L290" t="str">
            <v>32J134806H00039</v>
          </cell>
          <cell r="M290" t="str">
            <v>TICKET COMPRA ZCMC345</v>
          </cell>
          <cell r="N290">
            <v>7583</v>
          </cell>
          <cell r="O290">
            <v>41820</v>
          </cell>
          <cell r="P290">
            <v>42779</v>
          </cell>
          <cell r="Q290">
            <v>201056</v>
          </cell>
          <cell r="R290" t="str">
            <v>16/02/2017 00 : 39  ERNESTO.HERN : NP5
 P1 T171937 OC-1007391</v>
          </cell>
          <cell r="S290" t="str">
            <v/>
          </cell>
          <cell r="T290" t="str">
            <v xml:space="preserve">LEOCADIO SÁNCHEZ CINCO         </v>
          </cell>
          <cell r="U290" t="str">
            <v>2017-04-10</v>
          </cell>
          <cell r="V290" t="str">
            <v>Norte</v>
          </cell>
          <cell r="W290" t="str">
            <v>COMPLETADO</v>
          </cell>
          <cell r="X290" t="str">
            <v>TALLER</v>
          </cell>
          <cell r="Y290">
            <v>42779</v>
          </cell>
          <cell r="Z290">
            <v>959</v>
          </cell>
          <cell r="AA290" t="str">
            <v>M012</v>
          </cell>
          <cell r="AB290" t="str">
            <v>T171937/Panel - PANEL</v>
          </cell>
          <cell r="AC290" t="str">
            <v>OC-1007391</v>
          </cell>
          <cell r="AD290" t="str">
            <v>Guasave/Centro</v>
          </cell>
          <cell r="AE290" t="str">
            <v>SIN</v>
          </cell>
          <cell r="AF290" t="str">
            <v>MX</v>
          </cell>
          <cell r="AG290" t="str">
            <v>10404501</v>
          </cell>
          <cell r="AH290" t="str">
            <v>ERNESTO BERNAL CABANILLAS</v>
          </cell>
          <cell r="AI290" t="str">
            <v>Guillermo nelson num 47</v>
          </cell>
          <cell r="AJ290" t="str">
            <v>6878722032</v>
          </cell>
          <cell r="AK290" t="str">
            <v>6871297871</v>
          </cell>
          <cell r="AL290" t="str">
            <v>81000</v>
          </cell>
          <cell r="AM290" t="str">
            <v>14/04/2017 02 : 29 MARCO.DIAZ : TCF174 7401141513/04/2017 00 : 43 MARIA.EUGENI : CFA13/04/2017 00 : 43 MARIA.EUGENI : SEG: SE RECIBE FORMATO APPLICATIONFORM FOR SWAP_ESP23/02/2017 02 : 43 MARCO.DIAZ : TCF1PU CSA23/02/2017 02 : 43 MARCO.DIAZ : TCF1DR16/02/2017 00 : 39 ERNESTO.HERN : TCF116/02/2017 00 : 39 ERNESTO.HERN : NP515/02/2017 03 : 58 MARIA.EUGENI : SEG: DGR14/02/2017 12 : 04 201056 : P1 T171937 OC-1007391 13/FEB/201714/02/2017 08 : 54 201056 : YA ATENDIÓ LLAMADA CLIENTE Y DICE QUEENTREGARÁ TV A CSA PARA SU REPARACIÓN EN EL TRANSCURSO DE TARDE /NOCHE DE HOY 13/FEB/201714/02/2017 08 : 29 201056 : NO RESPONDE CELULAR Y TEL. DE CASA NO ES DECLIENTE, VARIOS INTENTOS DE LLAMADA A CELULAR EN TRANSCURSO DEL DÍA14/02/2017 01 : 53 ANA.LAURA : ODSWTPRDVALENZUELA Y HERNANDO DE VILLASAÑE / REINCIDENCIA DE LA ODS 60303851</v>
          </cell>
          <cell r="AN290" t="str">
            <v>3TE32G143053</v>
          </cell>
          <cell r="AO290" t="str">
            <v>Smart</v>
          </cell>
          <cell r="AP290" t="str">
            <v>Hisense</v>
          </cell>
          <cell r="AQ290" t="str">
            <v>Opera</v>
          </cell>
          <cell r="AR290" t="str">
            <v>HD 1366 X 768</v>
          </cell>
          <cell r="AS290" t="str">
            <v>3TE32G163827G1638M010</v>
          </cell>
          <cell r="AT290" t="e">
            <v>#N/A</v>
          </cell>
          <cell r="AU290" t="str">
            <v>32H5B2</v>
          </cell>
          <cell r="AV290" t="str">
            <v>3TE32G163827</v>
          </cell>
          <cell r="AW290" t="str">
            <v>G1638</v>
          </cell>
          <cell r="AX290" t="str">
            <v>M010</v>
          </cell>
          <cell r="AY290">
            <v>74011415</v>
          </cell>
          <cell r="AZ290">
            <v>51012348</v>
          </cell>
          <cell r="BA290">
            <v>80136562</v>
          </cell>
        </row>
        <row r="291">
          <cell r="D291">
            <v>60313071</v>
          </cell>
          <cell r="E291" t="str">
            <v>A</v>
          </cell>
          <cell r="F291" t="str">
            <v>TV</v>
          </cell>
          <cell r="G291" t="str">
            <v>JORGE ALEJANDRO CHAVARIN</v>
          </cell>
          <cell r="H291" t="str">
            <v>MELQUIADES CAMPOS 1752 Col. GUADALAJARA ORIENTE Mpo. GUADALAJARA</v>
          </cell>
          <cell r="I291">
            <v>3344440706</v>
          </cell>
          <cell r="J291" t="str">
            <v>HISENSE</v>
          </cell>
          <cell r="K291" t="str">
            <v>55K680GWN</v>
          </cell>
          <cell r="L291" t="str">
            <v>55G143462H01890</v>
          </cell>
          <cell r="M291" t="str">
            <v>ZBE8120</v>
          </cell>
          <cell r="N291">
            <v>12999</v>
          </cell>
          <cell r="O291">
            <v>42353</v>
          </cell>
          <cell r="P291">
            <v>42800</v>
          </cell>
          <cell r="Q291">
            <v>201076</v>
          </cell>
          <cell r="R291" t="str">
            <v>No hay refacciones para surtir y poder reparar</v>
          </cell>
          <cell r="T291" t="str">
            <v>Carlos Muñiz</v>
          </cell>
          <cell r="U291">
            <v>42837</v>
          </cell>
          <cell r="V291" t="str">
            <v>SUR</v>
          </cell>
          <cell r="W291" t="str">
            <v>COMPLETADO</v>
          </cell>
          <cell r="X291" t="str">
            <v>CLIENTE</v>
          </cell>
          <cell r="Y291">
            <v>42795</v>
          </cell>
          <cell r="Z291">
            <v>447</v>
          </cell>
          <cell r="AA291" t="str">
            <v>M012</v>
          </cell>
          <cell r="AB291" t="str">
            <v>T1131073/Tarjeta T Con - T CON BOARD</v>
          </cell>
          <cell r="AC291" t="str">
            <v>OC-1008393</v>
          </cell>
          <cell r="AD291" t="str">
            <v>guadalajara/col guadalajara ote</v>
          </cell>
          <cell r="AE291" t="str">
            <v>JAL</v>
          </cell>
          <cell r="AF291" t="str">
            <v>MX</v>
          </cell>
          <cell r="AG291" t="str">
            <v>10413407</v>
          </cell>
          <cell r="AH291" t="str">
            <v>JORGE ALEJANDRO CHAVARIN</v>
          </cell>
          <cell r="AI291" t="str">
            <v>1752 melquiades campos</v>
          </cell>
          <cell r="AJ291" t="str">
            <v>3344440706</v>
          </cell>
          <cell r="AK291" t="str">
            <v>3334769280</v>
          </cell>
          <cell r="AL291" t="str">
            <v>44700</v>
          </cell>
          <cell r="AM291" t="str">
            <v>31/03/2017 00 : 25 MARCO.DIAZ : TCF1PU CSA CONFIRMA CARLOS MUÑIZ.JESSICA O31/03/2017 00 : 24 MARCO.DIAZ : TCF1. JESSICA O15/03/2017 06 : 43 JORGE.VAZ : TCF115/03/2017 06 : 42 JORGE.VAZ : NP515/03/2017 04 : 34 201076 : ESPERANDO REFACCION14/03/2017 02 : 17 201076 : ESPERANDO REFACCION10/03/2017 03 : 46 201076 : T1131073/TARJETA T-CON/OC-100839308/03/2017 07 : 50 FABIOLA.BON : SEG: REFACCIONES08/03/2017 02 : 58 201076 : SEGUIMOS EN ESPERA DE REFACCION SOLICITADA07/03/2017 08 : 12 201076 : SEGUIMOS EN ESPERA DE REFACCION SOLICITADA05/03/2017 02 : 36 201076 : P1: T175955/PANEL/03/03/2017 06 : 36 201076 : SE ATIENDE CON NUM DE ORDEN 126565, REVISIONPROGRAMADA PARA 03/03/201701/03/2017 04 : 16 GERARDO.GRA : ODSWTP ELABORADA POR EMC*% ARMONIA Y MELODIA</v>
          </cell>
          <cell r="AN291" t="str">
            <v>3TE55G142919</v>
          </cell>
          <cell r="AO291" t="str">
            <v>Smart</v>
          </cell>
          <cell r="AP291" t="str">
            <v>Hisense</v>
          </cell>
          <cell r="AQ291" t="str">
            <v>Opera</v>
          </cell>
          <cell r="AR291" t="str">
            <v>UHD 3840 X 2160</v>
          </cell>
          <cell r="AS291" t="str">
            <v>3TE55G164499G164499M010</v>
          </cell>
          <cell r="AT291">
            <v>8</v>
          </cell>
          <cell r="AU291" t="str">
            <v>55H7B</v>
          </cell>
          <cell r="AV291" t="str">
            <v>3TE55G164499</v>
          </cell>
          <cell r="AW291" t="str">
            <v>G164499</v>
          </cell>
          <cell r="AX291" t="str">
            <v>M010</v>
          </cell>
          <cell r="AY291">
            <v>74011416</v>
          </cell>
          <cell r="AZ291">
            <v>51012349</v>
          </cell>
          <cell r="BA291">
            <v>80138578</v>
          </cell>
        </row>
        <row r="292">
          <cell r="D292">
            <v>60315788</v>
          </cell>
          <cell r="E292" t="str">
            <v xml:space="preserve">E  </v>
          </cell>
          <cell r="F292" t="str">
            <v>TV</v>
          </cell>
          <cell r="G292" t="str">
            <v>EDGAR BERNAL VAZQUEZ</v>
          </cell>
          <cell r="H292" t="str">
            <v>CALZ DEL HUESO NUM 160 EDIF C Depto 603 COL. EXHACIENDA COAPA; COYOACAN CP 04980</v>
          </cell>
          <cell r="I292" t="str">
            <v>5511931314</v>
          </cell>
          <cell r="J292" t="str">
            <v>HISENSE</v>
          </cell>
          <cell r="K292" t="str">
            <v>65CU6200</v>
          </cell>
          <cell r="L292" t="str">
            <v>65G162918H00453</v>
          </cell>
          <cell r="M292" t="str">
            <v>El Palacio de Hierro / Serie WFTCDI Folio 295372 Folio Fiscal 1389fa02-5d93-4e3e-b86e-7c75c5e57de4</v>
          </cell>
          <cell r="N292">
            <v>25799.409199999998</v>
          </cell>
          <cell r="O292">
            <v>42827</v>
          </cell>
          <cell r="P292">
            <v>42837</v>
          </cell>
          <cell r="Q292">
            <v>201767</v>
          </cell>
          <cell r="R292" t="str">
            <v>A SOLICITUD DE COORDINADOR GERARDO PAREDES, POR SATISFACCION DE CLIENTE</v>
          </cell>
          <cell r="S292" t="str">
            <v>EQUIPO DAÑADO EN DOMICILIO DE CLIENTE</v>
          </cell>
          <cell r="T292" t="str">
            <v xml:space="preserve">ABRAHAM LAZCANO                </v>
          </cell>
          <cell r="U292" t="str">
            <v>2017-04-11</v>
          </cell>
          <cell r="V292" t="str">
            <v>Centro</v>
          </cell>
          <cell r="W292" t="str">
            <v>COMPLETADO</v>
          </cell>
          <cell r="Y292">
            <v>42837</v>
          </cell>
          <cell r="Z292">
            <v>10</v>
          </cell>
          <cell r="AA292" t="str">
            <v>M010</v>
          </cell>
          <cell r="AD292" t="str">
            <v>Coyoacan/Exhacienda Coapa</v>
          </cell>
          <cell r="AE292" t="str">
            <v>DF</v>
          </cell>
          <cell r="AF292" t="str">
            <v>MX</v>
          </cell>
          <cell r="AG292" t="str">
            <v>10415837</v>
          </cell>
          <cell r="AH292" t="str">
            <v>EDGAR BERNAL VAZQUEZ</v>
          </cell>
          <cell r="AI292" t="str">
            <v>Calzada del Hueso No.160, Edif. C Depto 603</v>
          </cell>
          <cell r="AJ292" t="str">
            <v>5511931314</v>
          </cell>
          <cell r="AK292">
            <v>0</v>
          </cell>
          <cell r="AL292" t="str">
            <v>04980</v>
          </cell>
          <cell r="AM292" t="str">
            <v>13/04/2017 01 : 57 GEARARDO.PA : CFA13/04/2017 01 : 49 MA.ISABEL : SEG: DGR12/04/2017 01 : 58 201767 : V1. 18/04/2017: 10 A.M. - 6 P.M.H-24139 SE ASIGNA T38RLO11/04/2017 23 : 44 BRENDA.MORA : ODSWTPFRACCIONAMIENTO FUENTES DE COYOACAN</v>
          </cell>
          <cell r="AN292" t="str">
            <v>3TE65G162918</v>
          </cell>
          <cell r="AO292">
            <v>0</v>
          </cell>
          <cell r="AP292" t="e">
            <v>#N/A</v>
          </cell>
          <cell r="AQ292" t="e">
            <v>#N/A</v>
          </cell>
          <cell r="AR292" t="e">
            <v>#N/A</v>
          </cell>
          <cell r="AS292" t="str">
            <v>3TE65G1630A6G1630M010</v>
          </cell>
          <cell r="AT292" t="e">
            <v>#N/A</v>
          </cell>
          <cell r="AU292" t="str">
            <v>65CU6200</v>
          </cell>
          <cell r="AV292" t="str">
            <v>3TE65G1630A6</v>
          </cell>
          <cell r="AW292" t="str">
            <v>G1630</v>
          </cell>
          <cell r="AX292" t="str">
            <v>M010</v>
          </cell>
          <cell r="AY292">
            <v>74011417</v>
          </cell>
          <cell r="AZ292">
            <v>51012350</v>
          </cell>
          <cell r="BA292">
            <v>80139096</v>
          </cell>
        </row>
        <row r="293">
          <cell r="D293">
            <v>60312725</v>
          </cell>
          <cell r="E293" t="str">
            <v>A</v>
          </cell>
          <cell r="F293" t="str">
            <v>TV</v>
          </cell>
          <cell r="G293" t="str">
            <v>FRANCISCO CHAVEZ GONZALEZ</v>
          </cell>
          <cell r="H293" t="str">
            <v>DOMINGO DE ALZOLA 379 Col. GENERAL REAL Mpo. GUADALAJARA</v>
          </cell>
          <cell r="I293">
            <v>3336176208</v>
          </cell>
          <cell r="J293" t="str">
            <v>HISENSE</v>
          </cell>
          <cell r="K293" t="str">
            <v>32K20DW</v>
          </cell>
          <cell r="L293" t="str">
            <v>32J134902H00024</v>
          </cell>
          <cell r="M293" t="str">
            <v>Carta aceptacion</v>
          </cell>
          <cell r="N293">
            <v>0</v>
          </cell>
          <cell r="O293">
            <v>41753</v>
          </cell>
          <cell r="P293">
            <v>42793</v>
          </cell>
          <cell r="Q293">
            <v>201076</v>
          </cell>
          <cell r="R293" t="str">
            <v>No hay refacciones para surtir y poder reparar</v>
          </cell>
          <cell r="S293" t="str">
            <v>En el documento que se nos envio como comprobante no aparece el precio</v>
          </cell>
          <cell r="T293" t="str">
            <v>Carlos Muñiz</v>
          </cell>
          <cell r="U293">
            <v>42837</v>
          </cell>
          <cell r="V293" t="str">
            <v>SUR</v>
          </cell>
          <cell r="W293" t="str">
            <v>COMPLETADO</v>
          </cell>
          <cell r="X293" t="str">
            <v>CLIENTE</v>
          </cell>
          <cell r="Y293">
            <v>42789</v>
          </cell>
          <cell r="Z293">
            <v>1040</v>
          </cell>
          <cell r="AA293" t="str">
            <v>M012</v>
          </cell>
          <cell r="AB293" t="str">
            <v>T171937/Panel - PANEL</v>
          </cell>
          <cell r="AC293" t="str">
            <v>OC-1007991</v>
          </cell>
          <cell r="AD293" t="str">
            <v>Guadalajara/general ral</v>
          </cell>
          <cell r="AE293" t="str">
            <v>JAL</v>
          </cell>
          <cell r="AF293" t="str">
            <v>MX</v>
          </cell>
          <cell r="AG293" t="str">
            <v>10413113</v>
          </cell>
          <cell r="AH293" t="str">
            <v>FRANCISCO CHAVEZ</v>
          </cell>
          <cell r="AI293" t="str">
            <v>379 Domingo de alzola</v>
          </cell>
          <cell r="AJ293" t="str">
            <v>3336176208</v>
          </cell>
          <cell r="AK293">
            <v>0</v>
          </cell>
          <cell r="AL293" t="str">
            <v>44400</v>
          </cell>
          <cell r="AM293" t="str">
            <v>14/04/2017 02 : 33 MARCO.DIAZ : TCF174 7401141811/04/2017 04 : 54 ANA.ROSA : CSCSE LE INDICA A CTE DE LA AUTORIZACION DE CF Y DEL TIEMPO DE RESPUESTA 25DIAS HABILES31/03/2017 01 : 03 MARCO.DIAZ : TCF1PU CSA CONFIRMA CARLOS MUÑIZ.JESSICA O31/03/2017 01 : 02 MARCO.DIAZ : TCF1. JESSICA O15/03/2017 05 : 30 JORGE.VAZ : TCF115/03/2017 05 : 30 JORGE.VAZ : NP515/03/2017 03 : 47 201076 : EN ESPERA DE REFACCION14/03/2017 01 : 54 201076 : EN ESPERA DE REFACCION10/03/2017 02 : 29 FABIOLA.BON : SEG: REFACCIONES10/03/2017 01 : 37 201076 : EN ESPERA DE REFACCIONES09/03/2017 01 : 18 FABIOLA.BON : SEG: REFACCIONES08/03/2017 02 : 36 201076 : SEGUIMOS EN ESPERA DE REFACCION SOLICITADA07/03/2017 07 : 11 201076 : SEGUIMOS EN ESPERA DE REFACCION SOLICITADA01/03/2017 08 : 14 201076 : EN ESPERA DE REFACCION SOLICITADA28/02/2017 07 : 27 201076 : P1: SE SOLICITO PANEL T171937/ PANEL/OC-100799128/02/2017 07 : 27 201076 : MATRICULA DE PANEL EN STOCK NO CORRESPONDIACON LA QUE SE NECESITABA PARA CAMBIAR LA PIEZA25/02/2017 10 : 12 201076 : P1: T171937/ PANEL LCD/ SE SOLICITA DE STOCK24/02/2017 02 : 17 201076 : SE ATIENDE CON ORDEN 126335SE PROGRAMO VISITA PARA EL DIA 24.02.1724/02/2017 01 : 49 LUIS.D : ODSWTPRD% REVOLUCIÓN Y LUIS PAEZ, ODS elaborada por EMC*</v>
          </cell>
          <cell r="AN293" t="str">
            <v>3TE32G143053</v>
          </cell>
          <cell r="AO293" t="str">
            <v>Smart</v>
          </cell>
          <cell r="AP293" t="str">
            <v>Hisense</v>
          </cell>
          <cell r="AQ293" t="str">
            <v>Opera</v>
          </cell>
          <cell r="AR293" t="str">
            <v>HD 1366 X 768</v>
          </cell>
          <cell r="AS293" t="str">
            <v>3TE32G163827G1638M010</v>
          </cell>
          <cell r="AT293" t="e">
            <v>#N/A</v>
          </cell>
          <cell r="AU293" t="str">
            <v>32H5B2</v>
          </cell>
          <cell r="AV293" t="str">
            <v>3TE32G163827</v>
          </cell>
          <cell r="AW293" t="str">
            <v>G1638</v>
          </cell>
          <cell r="AX293" t="str">
            <v>M010</v>
          </cell>
          <cell r="AY293">
            <v>74011418</v>
          </cell>
          <cell r="AZ293">
            <v>51012351</v>
          </cell>
          <cell r="BA293">
            <v>80136566</v>
          </cell>
        </row>
        <row r="294">
          <cell r="D294">
            <v>60313527</v>
          </cell>
          <cell r="E294" t="str">
            <v>B</v>
          </cell>
          <cell r="F294" t="str">
            <v>TV</v>
          </cell>
          <cell r="G294" t="str">
            <v>ANDREA CITLALI QUINTERO AVILA</v>
          </cell>
          <cell r="H294" t="str">
            <v>HIDALGO 2028 Col. LADRON DE GUEVARA Mpo. GUADALAJARA</v>
          </cell>
          <cell r="I294">
            <v>3338266255</v>
          </cell>
          <cell r="J294" t="str">
            <v>HISENSE-SHARP</v>
          </cell>
          <cell r="K294" t="str">
            <v>LC-40N5000U</v>
          </cell>
          <cell r="L294" t="str">
            <v>40G1622K9H00123</v>
          </cell>
          <cell r="M294" t="str">
            <v>FGU 782981</v>
          </cell>
          <cell r="N294">
            <v>4982</v>
          </cell>
          <cell r="O294">
            <v>42338</v>
          </cell>
          <cell r="P294">
            <v>42802</v>
          </cell>
          <cell r="Q294">
            <v>201076</v>
          </cell>
          <cell r="R294" t="str">
            <v>No fue posible reparar el equipo a apesar de las indicaciones de ingenieria de Hisense</v>
          </cell>
          <cell r="S294" t="str">
            <v>A este equipo le fue realizado el cambio de dos tarjetas principales sin embargo la falla persisitio.</v>
          </cell>
          <cell r="T294" t="str">
            <v>Carlos Muñiz</v>
          </cell>
          <cell r="U294">
            <v>42837</v>
          </cell>
          <cell r="V294" t="str">
            <v>SUR</v>
          </cell>
          <cell r="W294" t="str">
            <v>COMPLETADO</v>
          </cell>
          <cell r="X294" t="str">
            <v>CLIENTE</v>
          </cell>
          <cell r="Y294">
            <v>42802</v>
          </cell>
          <cell r="Z294">
            <v>464</v>
          </cell>
          <cell r="AA294" t="str">
            <v>M012</v>
          </cell>
          <cell r="AB294" t="str">
            <v>T197203/Tarjeta Principal Madre - MAIN BOARD</v>
          </cell>
          <cell r="AC294" t="str">
            <v>OC-1008551</v>
          </cell>
          <cell r="AD294" t="str">
            <v>Guadalajara/Ladron de guevara</v>
          </cell>
          <cell r="AE294" t="str">
            <v>JAL</v>
          </cell>
          <cell r="AF294" t="str">
            <v>MX</v>
          </cell>
          <cell r="AG294" t="str">
            <v>10413431</v>
          </cell>
          <cell r="AH294" t="str">
            <v>ANDREA QUINTERO</v>
          </cell>
          <cell r="AI294" t="str">
            <v>Hidalgo nu 2028</v>
          </cell>
          <cell r="AJ294" t="str">
            <v>38266255</v>
          </cell>
          <cell r="AK294">
            <v>0</v>
          </cell>
          <cell r="AL294" t="str">
            <v>44600</v>
          </cell>
          <cell r="AM294" t="str">
            <v>29/03/2017 00 : 17 SERGIO.FER : TCF129/03/2017 00 : 16 SERGIO.FER : TCFT - Channel 1.126/03/2017 04 : 13 201076 : SE INSTALO LA ANTENA UHF EN TALLER PARAREALIZAR LAS PRUEBAS SOLICITADAS POR INGENIERIA, SIN EMBARGO LA FALLA PERSISTE; ADJUNTO REPORTE TECNICO Y SE ENVIA VIDEO DE EVIDENCIAPOR CORREO ELECTRONICO25/03/2017 09 : 45 201076 : SE REALIZARAN PRUEBAS CON ANTENA UHF ENTALLER EL DIA DE MAÑANA25/03/2017 01 : 44 FABIOLA.BON : P4: 16/03/2017 RECIBIO CESAR MTZ23/03/2017 05 : 51 ARANTXA.MON : P2A GUIA: 7527974952 14/03/201722/03/2017 01 : 44 201076 : NO RECIBIERON EQUIPO YA QUE NO HABIA MANERADE VERIFICAR EL FUNCIONAMIENTO CORRECTAMENTE PUESTO QUE NO CONTABAN CON ANTENA UHF; SE ENVIO CORREO A INGENIERIA INFORMANDO LOOCURRIDO15/03/2017 04 : 10 201076 : P1:T197203 /TARJETA PRINCIPAL/ OC-100855114/03/2017 03 : 24 FABIOLA.BON : seg: se le pide a csa solicitarrefaccion14/03/2017 01 : 54 SERGIO.FER : ST2 - Solicitar tarjeta principal, enespera de pruebas.12/03/2017 01 : 27 201076 : SE ENVIA REPORTE TECNICO PARA VALORAR ELFUNCIONAMIENTO DEL EQUIPO11/03/2017 02 : 08 FABIOLA.BON : SEG: PENDIENTE DE DIAGNOSTICO09/03/2017 01 : 13 201076 : SE ATIENDE CON LA ORDEN 126721, SE PROGRAMAVISITA PARA EL DIA 09/03/201709/03/2017 00 : 39 DULCE.M : comenta cte que el equipo continua con lamisma falla reincidencia de la ods 6031308801/03/2017 06 : 33 DULCE.M : ENTRE CALLES TAMAS GOMEZ Y VICTOIANOZALGADOCORREO ANDREA.QUINTERO@CPSMEXICO.COM.MXODSWTP</v>
          </cell>
          <cell r="AN294" t="str">
            <v>3TE40G155275</v>
          </cell>
          <cell r="AO294" t="str">
            <v>Smart</v>
          </cell>
          <cell r="AP294" t="str">
            <v>Sharp</v>
          </cell>
          <cell r="AQ294" t="str">
            <v>Opera</v>
          </cell>
          <cell r="AR294" t="str">
            <v>FHD 1920 x 1080</v>
          </cell>
          <cell r="AS294" t="str">
            <v>3TE40G1622K9G1622M010</v>
          </cell>
          <cell r="AT294" t="e">
            <v>#N/A</v>
          </cell>
          <cell r="AU294" t="str">
            <v>LC-40N5000U</v>
          </cell>
          <cell r="AV294" t="str">
            <v>3TE40G1622K9</v>
          </cell>
          <cell r="AW294" t="str">
            <v>G1622</v>
          </cell>
          <cell r="AX294" t="str">
            <v>M010</v>
          </cell>
          <cell r="AY294">
            <v>74011419</v>
          </cell>
          <cell r="AZ294">
            <v>51012352</v>
          </cell>
          <cell r="BA294">
            <v>80138582</v>
          </cell>
        </row>
        <row r="295">
          <cell r="D295">
            <v>60311806</v>
          </cell>
          <cell r="E295" t="str">
            <v>A</v>
          </cell>
          <cell r="F295" t="str">
            <v>TV</v>
          </cell>
          <cell r="G295" t="str">
            <v>David Israel Leon Hernandez</v>
          </cell>
          <cell r="H295" t="str">
            <v>Bolivia 311/ Leon/Obrera o chapalita/Guanajuato/C.P.:37340</v>
          </cell>
          <cell r="I295" t="str">
            <v>4773471465/4777551141</v>
          </cell>
          <cell r="J295" t="str">
            <v>HISENSE-SHARP</v>
          </cell>
          <cell r="K295" t="str">
            <v>LC-50N6000U</v>
          </cell>
          <cell r="L295" t="str">
            <v>50G1609J3H01127</v>
          </cell>
          <cell r="M295" t="str">
            <v xml:space="preserve">
02066001103920161120
</v>
          </cell>
          <cell r="N295">
            <v>9779</v>
          </cell>
          <cell r="O295">
            <v>42694</v>
          </cell>
          <cell r="P295">
            <v>42786</v>
          </cell>
          <cell r="Q295">
            <v>201107</v>
          </cell>
          <cell r="R295" t="str">
            <v xml:space="preserve">24/02/2017 01 : 05  ERNESTO.HERN : NP5, P1: 197341/OC-1007724
</v>
          </cell>
          <cell r="S295" t="str">
            <v/>
          </cell>
          <cell r="T295" t="str">
            <v xml:space="preserve">Adolfo Fernandez                 </v>
          </cell>
          <cell r="U295">
            <v>42836</v>
          </cell>
          <cell r="V295" t="str">
            <v>Norte</v>
          </cell>
          <cell r="W295" t="str">
            <v>COMPLETADO</v>
          </cell>
          <cell r="X295" t="str">
            <v>TALLER</v>
          </cell>
          <cell r="Y295">
            <v>42782</v>
          </cell>
          <cell r="Z295">
            <v>88</v>
          </cell>
          <cell r="AA295" t="str">
            <v>M010</v>
          </cell>
          <cell r="AB295" t="str">
            <v>T197341/Tarjeta Principal Madre - MAIN BOARD</v>
          </cell>
          <cell r="AC295" t="str">
            <v>OC-1007724</v>
          </cell>
          <cell r="AD295" t="str">
            <v>Leon/Obrera o chapalita</v>
          </cell>
          <cell r="AE295" t="str">
            <v>GTO</v>
          </cell>
          <cell r="AF295" t="str">
            <v>MX</v>
          </cell>
          <cell r="AG295" t="str">
            <v>10412295</v>
          </cell>
          <cell r="AH295" t="str">
            <v>DAVID ISRAEL LEON HERNANDEZ</v>
          </cell>
          <cell r="AI295" t="str">
            <v>311 Bolivia</v>
          </cell>
          <cell r="AJ295" t="str">
            <v>4777551141</v>
          </cell>
          <cell r="AK295" t="str">
            <v>4777551141</v>
          </cell>
          <cell r="AL295" t="str">
            <v>37340</v>
          </cell>
          <cell r="AM295" t="str">
            <v>12/04/2017 00 : 27 MARCO.DIAZ : TCF2***MODELO LC-50N6000U***SERIE50G1618N8H00534***ENVIADO A CTE FINAL***F. DE ENVIO 11.04.2017***DHL***NUMERO DE GUIA 77 2341 7030dmc.11/04/2017 23 : 56 ADOLFO.FER : CFA11/04/2017 06 : 05 ADOLFO.FER : SEG: SE GENERA FORMATO APPLICATION FORMFOR SWAP_ESP04/04/2017 02 : 53 GERARDO.GRA : CSC via correo electrónico, se leinforma retraso en CF se da tiempo aproximado de entrega mediados de mesde abril. EMC*24/03/2017 00 : 27 MARCO.DIAZ : TCF1PU CSAINF. MONICA. DMC23/03/2017 05 : 28 GERARDO.GRA : CSC se indica fecha de entregaaproximada finales de mes de marzo. EMC*17/03/2017 02 : 37 JUANANTONIO : CSCse le indican tiempos al CTE24/02/2017 01 : 06 ERNESTO.HERN : TCF124/02/2017 01 : 05 ERNESTO.HERN : NP522/02/2017 03 : 09 201107 : P1: 197341/OC-100772418/02/2017 08 : 43 201107 : V1:20/02/201718/02/2017 04 : 33 MARIA.EUGENI : SEG: V1P17/02/2017 05 : 37 SEMIRAMIS.M : ODSWTPRD/BEST BUYENTRE JALISCO Y ZACATECAS</v>
          </cell>
          <cell r="AN295" t="str">
            <v>3TE50G154927</v>
          </cell>
          <cell r="AO295" t="str">
            <v>Smart</v>
          </cell>
          <cell r="AP295" t="str">
            <v>Sharp</v>
          </cell>
          <cell r="AQ295" t="str">
            <v>Opera</v>
          </cell>
          <cell r="AR295" t="str">
            <v>UHD 3840 X 2160</v>
          </cell>
          <cell r="AS295" t="str">
            <v>3TE50G1644A0G1644M010</v>
          </cell>
          <cell r="AT295" t="e">
            <v>#N/A</v>
          </cell>
          <cell r="AU295" t="str">
            <v>LC-50N6000U</v>
          </cell>
          <cell r="AV295" t="str">
            <v>3TE50G1644A0</v>
          </cell>
          <cell r="AW295" t="str">
            <v>G1644</v>
          </cell>
          <cell r="AX295" t="str">
            <v>M010</v>
          </cell>
          <cell r="AY295">
            <v>74011421</v>
          </cell>
          <cell r="AZ295">
            <v>51012354</v>
          </cell>
          <cell r="BA295">
            <v>80136623</v>
          </cell>
        </row>
        <row r="296">
          <cell r="D296">
            <v>60313746</v>
          </cell>
          <cell r="E296" t="str">
            <v>A</v>
          </cell>
          <cell r="F296" t="str">
            <v>TV</v>
          </cell>
          <cell r="G296" t="str">
            <v>MARIA GUADALUPE TORRES AGUILAR</v>
          </cell>
          <cell r="H296" t="str">
            <v>VALLE DE JANITZIO 219 Col. VALLE DORADO Mpo. TLAJOMULCO DE ZUÑIGA</v>
          </cell>
          <cell r="I296">
            <v>3335804421</v>
          </cell>
          <cell r="J296" t="str">
            <v>HISENSE</v>
          </cell>
          <cell r="K296" t="str">
            <v>32K20DW</v>
          </cell>
          <cell r="L296" t="str">
            <v>32J134806H00529</v>
          </cell>
          <cell r="M296" t="str">
            <v>ABBC10360</v>
          </cell>
          <cell r="N296">
            <v>4399</v>
          </cell>
          <cell r="O296">
            <v>42129</v>
          </cell>
          <cell r="P296">
            <v>42074</v>
          </cell>
          <cell r="Q296">
            <v>201076</v>
          </cell>
          <cell r="R296" t="str">
            <v>No hay refacciones para surtir y reparar el equipo</v>
          </cell>
          <cell r="T296" t="str">
            <v>Carlos Muñiz</v>
          </cell>
          <cell r="U296">
            <v>42837</v>
          </cell>
          <cell r="V296" t="str">
            <v>SUR</v>
          </cell>
          <cell r="W296" t="str">
            <v>COMPLETADO</v>
          </cell>
          <cell r="X296" t="str">
            <v>CLIENTE</v>
          </cell>
          <cell r="Y296">
            <v>42803</v>
          </cell>
          <cell r="Z296">
            <v>55</v>
          </cell>
          <cell r="AA296" t="str">
            <v>M010</v>
          </cell>
          <cell r="AB296" t="str">
            <v>T171937/Panel - PANEL</v>
          </cell>
          <cell r="AC296" t="str">
            <v>OC-1008498</v>
          </cell>
          <cell r="AD296" t="str">
            <v>Tlacomulco de Zuñiga/Valle Dorado</v>
          </cell>
          <cell r="AE296" t="str">
            <v>JAL</v>
          </cell>
          <cell r="AF296" t="str">
            <v>MX</v>
          </cell>
          <cell r="AG296" t="str">
            <v>10413302</v>
          </cell>
          <cell r="AH296" t="str">
            <v>MARIA GUADALUPE TORRES AGUILAR</v>
          </cell>
          <cell r="AI296" t="str">
            <v>219 Valle de Janitcio</v>
          </cell>
          <cell r="AJ296" t="str">
            <v>3335804421</v>
          </cell>
          <cell r="AK296">
            <v>0</v>
          </cell>
          <cell r="AL296" t="str">
            <v>45655</v>
          </cell>
          <cell r="AM296" t="str">
            <v>14/04/2017 02 : 41 MARCO.DIAZ : TCF174 7401142231/03/2017 00 : 52 MARCO.DIAZ : TCF1PU CSA CONFIRMA CARLOS MUÑIZ.JESSICA O31/03/2017 00 : 51 MARCO.DIAZ : TCF1. JESSICA O16/03/2017 06 : 17 JORGE.VAZ : TCF116/03/2017 06 : 17 JORGE.VAZ : NP514/03/2017 02 : 45 201076 : P1:T171937/PANEL/OC-100849810/03/2017 02 : 52 201076 : SE ATIENDE CON N 126778, SE PROGRAMA VISITAPARA EL DIA 10/03/201710/03/2017 02 : 15 GABRIELA.B : ODSWTP02/03/2017 23 : 48 GABRIELA.B : CSCSe confirma Recepción de Documentos Póliza sin Sello ticket no lo sepuede abrir documento se pide reenvío con los documentos correctos28/02/2017 02 : 38 GABRIELA.B : RD % AV VALLE DE MEXICO Y CERRADA</v>
          </cell>
          <cell r="AN296" t="str">
            <v>3TE32G143053</v>
          </cell>
          <cell r="AO296" t="str">
            <v>Smart</v>
          </cell>
          <cell r="AP296" t="str">
            <v>Hisense</v>
          </cell>
          <cell r="AQ296" t="str">
            <v>Opera</v>
          </cell>
          <cell r="AR296" t="str">
            <v>HD 1366 X 768</v>
          </cell>
          <cell r="AS296" t="str">
            <v>3TE32G163827G1638M010</v>
          </cell>
          <cell r="AT296" t="e">
            <v>#N/A</v>
          </cell>
          <cell r="AU296" t="str">
            <v>32H5B2</v>
          </cell>
          <cell r="AV296" t="str">
            <v>3TE32G163827</v>
          </cell>
          <cell r="AW296" t="str">
            <v>G1638</v>
          </cell>
          <cell r="AX296" t="str">
            <v>M010</v>
          </cell>
          <cell r="AY296">
            <v>74011422</v>
          </cell>
          <cell r="AZ296">
            <v>51012355</v>
          </cell>
          <cell r="BA296">
            <v>80136571</v>
          </cell>
        </row>
        <row r="297">
          <cell r="D297">
            <v>60313315</v>
          </cell>
          <cell r="E297" t="str">
            <v>A</v>
          </cell>
          <cell r="F297" t="str">
            <v>TV</v>
          </cell>
          <cell r="G297" t="str">
            <v>OSWALDO RIVERA ROJAS</v>
          </cell>
          <cell r="H297" t="str">
            <v>CARLOS FUENTES MZ.36  LT.1-2 , COL. CIUDAD CUAUHTÉMOC</v>
          </cell>
          <cell r="I297" t="str">
            <v>13-86-66-02</v>
          </cell>
          <cell r="J297" t="str">
            <v>HISENSE</v>
          </cell>
          <cell r="K297" t="str">
            <v>40H5B</v>
          </cell>
          <cell r="L297" t="str">
            <v>40G153356H02294</v>
          </cell>
          <cell r="M297" t="str">
            <v xml:space="preserve">TICKET </v>
          </cell>
          <cell r="N297">
            <v>12945.01</v>
          </cell>
          <cell r="O297">
            <v>42409</v>
          </cell>
          <cell r="P297">
            <v>42810</v>
          </cell>
          <cell r="Q297">
            <v>201010</v>
          </cell>
          <cell r="R297" t="str">
            <v>PENDIENTE POR PANEL LCD Y PCB MAIN</v>
          </cell>
          <cell r="S297" t="str">
            <v>CLIENTE DIÓ PANTALLA Y 2 BASES.</v>
          </cell>
          <cell r="T297" t="str">
            <v xml:space="preserve">LESLY CARRO               </v>
          </cell>
          <cell r="U297" t="str">
            <v>2017-03-30</v>
          </cell>
          <cell r="V297" t="str">
            <v>Centro</v>
          </cell>
          <cell r="W297" t="str">
            <v>COMPLETADO</v>
          </cell>
          <cell r="Y297">
            <v>42800</v>
          </cell>
          <cell r="Z297">
            <v>401</v>
          </cell>
          <cell r="AA297" t="str">
            <v>M012</v>
          </cell>
          <cell r="AB297" t="str">
            <v>T191066/Panel - PANEL</v>
          </cell>
          <cell r="AC297" t="str">
            <v>OC-1008770</v>
          </cell>
          <cell r="AD297" t="str">
            <v>Ecatepec/cd cuahutemoc</v>
          </cell>
          <cell r="AE297" t="str">
            <v>MEX</v>
          </cell>
          <cell r="AF297" t="str">
            <v>MX</v>
          </cell>
          <cell r="AG297" t="str">
            <v>10413667</v>
          </cell>
          <cell r="AH297" t="str">
            <v>OSWALDO RIVERA ROJAS</v>
          </cell>
          <cell r="AI297" t="str">
            <v>carlos fuentes mz 36 lt 1-2</v>
          </cell>
          <cell r="AJ297" t="str">
            <v>13866602</v>
          </cell>
          <cell r="AK297">
            <v>0</v>
          </cell>
          <cell r="AL297" t="str">
            <v>55067</v>
          </cell>
          <cell r="AM297" t="str">
            <v>14/04/2017 02 : 48 MARCO.DIAZ : TCF174 7401142412/04/2017 22 : 57 GEARARDO.PA : CFA07/04/2017 22 : 27 GERARDO.GRA : CSC se indica tiempo aproximado deentrega finales del mes de abril. EMC*01/04/2017 11 : 40 MARCO.DIAZ : TCF1 TCF1PU CSAINF. ROXANA.DMC01/04/2017 07 : 07 SEMIRAMIS.M : CSCCte se comunica para verificar el estatus de su equipo se le comunicaque se autorizo un cambio de equipo proceso que se aplicara en un tiempoaproximado de 20 días hábiles30/03/2017 00 : 25 ARANTXA.MON : TCF130/03/2017 00 : 25 ARANTXA.MON : NP528/03/2017 00 : 26 201010 : EN ESPERA DEL SURTIMIENTO DE PANEL CONOC-1008770 16-03-201725/03/2017 01 : 32 201010 : EN ESPERA DEL SURTIMIENTO DE PANEL CONOC-1008770 16-03-201723/03/2017 23 : 33 GEARARDO.PA : PANEL PENDIENTE POR SURTIR, POR PARTEDE REFACCIONES23/03/2017 05 : 21 ARANTXA.MON : P2A GUIA: 7527915485 14/03/201722/03/2017 06 : 42 MA.ISABEL : SEG: SE ENVIA CORREO A REFACCIONES PARASABER CUANDO SE SURTE17/03/2017 07 : 07 201010 : P1: T191066 /PANEL/ OC-1008770 16/03/201717/03/2017 07 : 05 201010 : SE COLOCA TARJETA SOLICITADA, PERO SEDETECTA LINEA EN PANEL, SE SOLICITA REFACCION15/03/2017 02 : 06 201010 : P1: T192199 /MAIN PCB/ OC-1008610 14/03/201714/03/2017 03 : 07 201010 :SE ASIGNA A TÉCNICO PARA REVISIÓN / VALIDACIÓN DE GARANTÍA.14/03/2017 01 : 14 201010 : V1: 13/03/201712/03/2017 00 : 31 201010 : NOS COMUNICAMOS CON CTE Y NOS INFORMA QUE NOES POSIBLE ANTENDERNOS EL DIA 9, POR LO QUE PIDE SE AGENDE VISITA PARA EL 13/03/201708/03/2017 03 : 05 MA.ISABEL : SEG: DGR07/03/2017 06 : 51 201010 : V1: 09/03/201706/03/2017 23 : 27 LAURA.HERNA : RD% AV JUAN RULFO Y ALEJANDRO AURAEN LA ESQ UNA PANADERÍA</v>
          </cell>
          <cell r="AN297" t="str">
            <v>3TE40A144535</v>
          </cell>
          <cell r="AO297" t="str">
            <v>Smart</v>
          </cell>
          <cell r="AP297" t="str">
            <v>Hisense</v>
          </cell>
          <cell r="AQ297" t="str">
            <v>Opera</v>
          </cell>
          <cell r="AR297" t="str">
            <v>FHD 1920 x 1080</v>
          </cell>
          <cell r="AS297" t="str">
            <v>3TE40G1635C9G1635M010</v>
          </cell>
          <cell r="AT297" t="e">
            <v>#N/A</v>
          </cell>
          <cell r="AU297" t="str">
            <v>40H5B2</v>
          </cell>
          <cell r="AV297" t="str">
            <v>3TE40G1635C9</v>
          </cell>
          <cell r="AW297" t="str">
            <v>G1635</v>
          </cell>
          <cell r="AX297" t="str">
            <v>M010</v>
          </cell>
          <cell r="AY297">
            <v>74011424</v>
          </cell>
          <cell r="AZ297">
            <v>51012357</v>
          </cell>
          <cell r="BA297">
            <v>80136575</v>
          </cell>
        </row>
        <row r="298">
          <cell r="D298">
            <v>60314571</v>
          </cell>
          <cell r="E298" t="str">
            <v>A</v>
          </cell>
          <cell r="F298" t="str">
            <v>TV</v>
          </cell>
          <cell r="G298" t="str">
            <v>JESÚS NOPALERA PASTOR</v>
          </cell>
          <cell r="H298" t="str">
            <v>MARGARITAS 1 S/N , COL. LOMAS DE KA CRUZ</v>
          </cell>
          <cell r="I298" t="str">
            <v>22-00-07-05</v>
          </cell>
          <cell r="J298" t="str">
            <v>HISENSE</v>
          </cell>
          <cell r="K298" t="str">
            <v>40H5B2</v>
          </cell>
          <cell r="L298" t="str">
            <v>40G163167H00518</v>
          </cell>
          <cell r="M298">
            <v>381</v>
          </cell>
          <cell r="N298">
            <v>5597.41</v>
          </cell>
          <cell r="O298">
            <v>42790</v>
          </cell>
          <cell r="P298">
            <v>42816</v>
          </cell>
          <cell r="Q298">
            <v>201010</v>
          </cell>
          <cell r="R298" t="str">
            <v>PENDIENTE POR PANEL LCD</v>
          </cell>
          <cell r="S298" t="str">
            <v>CLIENTE DIO 2 BASES (IZQUIERDA, DERECHA)</v>
          </cell>
          <cell r="T298" t="str">
            <v xml:space="preserve">LESLY CARRO               </v>
          </cell>
          <cell r="U298" t="str">
            <v>2017-04-06</v>
          </cell>
          <cell r="V298" t="str">
            <v>Centro</v>
          </cell>
          <cell r="W298" t="str">
            <v>COMPLETADO</v>
          </cell>
          <cell r="Y298">
            <v>42815</v>
          </cell>
          <cell r="Z298">
            <v>26</v>
          </cell>
          <cell r="AA298" t="str">
            <v>M010</v>
          </cell>
          <cell r="AB298" t="str">
            <v>T202232/Panel - PANEL</v>
          </cell>
          <cell r="AC298" t="str">
            <v>OC-1008931</v>
          </cell>
          <cell r="AD298" t="str">
            <v>NICOLAS ROMERO / LOMAS DE LA CRUZ</v>
          </cell>
          <cell r="AE298" t="str">
            <v>MEX</v>
          </cell>
          <cell r="AF298" t="str">
            <v>MX</v>
          </cell>
          <cell r="AG298" t="str">
            <v>10414775</v>
          </cell>
          <cell r="AH298" t="str">
            <v>JESÚS NOPALERA PASTOR</v>
          </cell>
          <cell r="AI298" t="str">
            <v>MARGARITAS 1 S/N</v>
          </cell>
          <cell r="AJ298" t="str">
            <v>22000705</v>
          </cell>
          <cell r="AK298">
            <v>0</v>
          </cell>
          <cell r="AL298" t="str">
            <v>54475</v>
          </cell>
          <cell r="AM298" t="str">
            <v>14/04/2017 02 : 52 MARCO.DIAZ : TCF174 7401142512/04/2017 23 : 16 GEARARDO.PA : CFA06/04/2017 01 : 29 ARANTXA.MON : TCF106/04/2017 01 : 28 ARANTXA.MON : NP506/04/2017 00 : 01 201010 : EN ESPERA DEL SURTIMIENTO DEL PANEL LCD.01/04/2017 01 : 47 201010 : EN ESPERA DEL SURTIMIENTO DEL PANEL LCD.28/03/2017 00 : 25 201010 : EN ESPERA DEL PANEL LCD.23/03/2017 05 : 35 201010 :P1: T202232 / PANEL LCD / OC-1008931 22-03-201723/03/2017 03 : 06 201010 :SE ASIGNA A TÉCNICO PARA REVISIÓN / VALIDACIÓN DE GARANTÍA.22/03/2017 06 : 31 GABRIELA.B : ODSWTP22/03/2017 06 : 28 GABRIELA.B : DISTRICADI MAYORISTAS</v>
          </cell>
          <cell r="AN298" t="str">
            <v>3TE40G155372</v>
          </cell>
          <cell r="AO298" t="str">
            <v>Smart</v>
          </cell>
          <cell r="AP298" t="str">
            <v>Hisense</v>
          </cell>
          <cell r="AQ298" t="str">
            <v>Opera</v>
          </cell>
          <cell r="AR298" t="str">
            <v>FHD 1920 x 1080</v>
          </cell>
          <cell r="AS298" t="str">
            <v>3TE40G1635C9G1635M010</v>
          </cell>
          <cell r="AT298" t="e">
            <v>#N/A</v>
          </cell>
          <cell r="AU298" t="str">
            <v>40H5B2</v>
          </cell>
          <cell r="AV298" t="str">
            <v>3TE40G1635C9</v>
          </cell>
          <cell r="AW298" t="str">
            <v>G1635</v>
          </cell>
          <cell r="AX298" t="str">
            <v>M010</v>
          </cell>
          <cell r="AY298">
            <v>74011425</v>
          </cell>
          <cell r="AZ298">
            <v>51012358</v>
          </cell>
          <cell r="BA298">
            <v>80136578</v>
          </cell>
        </row>
        <row r="299">
          <cell r="D299">
            <v>60311402</v>
          </cell>
          <cell r="E299" t="str">
            <v>A</v>
          </cell>
          <cell r="F299" t="str">
            <v>TV</v>
          </cell>
          <cell r="G299" t="str">
            <v>JESÚS FRANCISCO CERVANTES</v>
          </cell>
          <cell r="H299" t="str">
            <v>AV. JACARANDAS #20 TEPATITLÁN, JALISCO</v>
          </cell>
          <cell r="I299">
            <v>4361220611</v>
          </cell>
          <cell r="J299" t="str">
            <v>HISENSE</v>
          </cell>
          <cell r="K299" t="str">
            <v>40H5B2</v>
          </cell>
          <cell r="L299" t="str">
            <v>40G1632F4H02423</v>
          </cell>
          <cell r="M299" t="str">
            <v>TICKET 75920</v>
          </cell>
          <cell r="N299">
            <v>10665.18</v>
          </cell>
          <cell r="O299">
            <v>42678</v>
          </cell>
          <cell r="P299">
            <v>42836</v>
          </cell>
          <cell r="Q299">
            <v>201080</v>
          </cell>
          <cell r="R299" t="str">
            <v>NO SE SURTIÓ MAIN BOARD</v>
          </cell>
          <cell r="S299" t="str">
            <v>EQUIPO EN DOMICILIO DE CLIENTE, SE SOLICITA AUT. DE KM PARA RECOLECTARLO KMA:204KM*2=$408.00</v>
          </cell>
          <cell r="T299" t="str">
            <v>LUIS RAMIREZ</v>
          </cell>
          <cell r="U299">
            <v>42835</v>
          </cell>
          <cell r="V299" t="str">
            <v>SUR</v>
          </cell>
          <cell r="W299" t="str">
            <v>COMPLETADO</v>
          </cell>
          <cell r="Y299">
            <v>42779</v>
          </cell>
          <cell r="Z299">
            <v>158</v>
          </cell>
          <cell r="AA299" t="str">
            <v>M010</v>
          </cell>
          <cell r="AB299" t="str">
            <v>T192199/Tarjeta Principal Madre - MAIN BOARD\Power</v>
          </cell>
          <cell r="AC299" t="str">
            <v>OC-1007452</v>
          </cell>
          <cell r="AD299" t="str">
            <v>Zacapu/centro</v>
          </cell>
          <cell r="AE299" t="str">
            <v>MCH</v>
          </cell>
          <cell r="AF299" t="str">
            <v>MX</v>
          </cell>
          <cell r="AG299" t="str">
            <v>10411128</v>
          </cell>
          <cell r="AH299" t="str">
            <v>JESUS FRANCISCO SERVANTES</v>
          </cell>
          <cell r="AI299" t="str">
            <v>Luis muya 586 c</v>
          </cell>
          <cell r="AJ299" t="str">
            <v>52 14361220611</v>
          </cell>
          <cell r="AK299">
            <v>0</v>
          </cell>
          <cell r="AL299" t="str">
            <v>58600</v>
          </cell>
          <cell r="AM299" t="str">
            <v>14/04/2017 03 : 00 MARCO.DIAZ : TCF174 7401142712/04/2017 23 : 47 RODRIGUEZ ERICK : CFA11/03/2017 01 : 42 GABRIELA.B : CSCSe informa en proceso de CF se indica tiempo Estimado de 20 a 25 díasHábiles a partir del día 1623/02/2017 03 : 18 MARCO.DIAZ : TCF1PU CTE FINAL23/02/2017 03 : 16 MARCO.DIAZ : TCF1DR18/02/2017 03 : 11 ERNESTO.HERN : TCF118/02/2017 03 : 11 ERNESTO.HERN : NP516/02/2017 00 : 51 201080 : EN BASE A PREDIAGNÓSTICO, SE SOLICITA MAINBOARDP1:T192199 MAIN BOARD OC:1007452 15/02/201715/02/2017 06 : 35 FABIOLA.BON : SEG. DGR14/02/2017 23 : 42 201080 : CLIENTE QUEDÓ DE ENVIAR FOTOGRAFIAS DEPANTALLA PARA DESCARTAR PANEL ROTO. QUEDAMOS EN ESPERA14/02/2017 01 : 31 201080 : INTENTAMOS COMUNICARNOS CON CLIENTE PARAHACER PREDIAGNÓSTICO, PERO NO CONTESTA. INTENTAREMOS MÁS TARDE.14/02/2017 01 : 07 JUANANTONIO : ODSWTPENTRE CALLE SOJO DE AGUA Y VENUSTIANO CARRANZA</v>
          </cell>
          <cell r="AN299" t="str">
            <v>3TE40G155372</v>
          </cell>
          <cell r="AO299" t="str">
            <v>Smart</v>
          </cell>
          <cell r="AP299" t="str">
            <v>Hisense</v>
          </cell>
          <cell r="AQ299" t="str">
            <v>Opera</v>
          </cell>
          <cell r="AR299" t="str">
            <v>FHD 1920 x 1080</v>
          </cell>
          <cell r="AS299" t="str">
            <v>3TE40G1635C9G1635M010</v>
          </cell>
          <cell r="AT299" t="e">
            <v>#N/A</v>
          </cell>
          <cell r="AU299" t="str">
            <v>40H5B2</v>
          </cell>
          <cell r="AV299" t="str">
            <v>3TE40G1635C9</v>
          </cell>
          <cell r="AW299" t="str">
            <v>G1635</v>
          </cell>
          <cell r="AX299" t="str">
            <v>M010</v>
          </cell>
          <cell r="AY299">
            <v>74011427</v>
          </cell>
          <cell r="AZ299">
            <v>51012360</v>
          </cell>
          <cell r="BA299">
            <v>80136580</v>
          </cell>
        </row>
        <row r="300">
          <cell r="D300">
            <v>60311966</v>
          </cell>
          <cell r="E300" t="str">
            <v>A</v>
          </cell>
          <cell r="F300" t="str">
            <v>TV</v>
          </cell>
          <cell r="G300" t="str">
            <v>JESUS ANTONIO GALVAN MATUS</v>
          </cell>
          <cell r="H300" t="str">
            <v>CALLE 10 NUM 56 COL. EL SOL; NEZAHUALCOYOTL CP 57200</v>
          </cell>
          <cell r="I300" t="str">
            <v>49897535</v>
          </cell>
          <cell r="J300" t="str">
            <v>HISENSE</v>
          </cell>
          <cell r="K300" t="str">
            <v>40H5B2</v>
          </cell>
          <cell r="L300" t="str">
            <v>40G1619B1H04014</v>
          </cell>
          <cell r="M300" t="str">
            <v>000317042</v>
          </cell>
          <cell r="N300">
            <v>9331.92</v>
          </cell>
          <cell r="O300">
            <v>42704</v>
          </cell>
          <cell r="P300">
            <v>42789</v>
          </cell>
          <cell r="Q300">
            <v>201767</v>
          </cell>
          <cell r="R300" t="str">
            <v>28/02/2017 04 : 19  ERNESTO.HERN : NP5 / P1A: 202916 MAIN    23-02-2017   OC-1007852</v>
          </cell>
          <cell r="S300" t="str">
            <v>EQUIPO DAÑADO EN DOMICILIO DE CLIENTE</v>
          </cell>
          <cell r="T300" t="str">
            <v xml:space="preserve">ABRAHAM LAZCANO                </v>
          </cell>
          <cell r="U300" t="str">
            <v>2017-04-10</v>
          </cell>
          <cell r="V300" t="str">
            <v>Centro</v>
          </cell>
          <cell r="W300" t="str">
            <v>COMPLETADO</v>
          </cell>
          <cell r="Y300">
            <v>42786</v>
          </cell>
          <cell r="Z300">
            <v>85</v>
          </cell>
          <cell r="AA300" t="str">
            <v>M010</v>
          </cell>
          <cell r="AB300" t="str">
            <v>T202916/Tarjeta Principal Madre - MAIN BOARD\Power</v>
          </cell>
          <cell r="AC300" t="str">
            <v>OC-1007852</v>
          </cell>
          <cell r="AD300" t="str">
            <v>el sol/Nezahualcoyotl</v>
          </cell>
          <cell r="AE300" t="str">
            <v>MEX</v>
          </cell>
          <cell r="AF300" t="str">
            <v>MX</v>
          </cell>
          <cell r="AG300" t="str">
            <v>10412465</v>
          </cell>
          <cell r="AH300" t="str">
            <v>JESUS ANTONIO GALVAN MATUS</v>
          </cell>
          <cell r="AI300" t="str">
            <v>56 10</v>
          </cell>
          <cell r="AJ300" t="str">
            <v>49897535</v>
          </cell>
          <cell r="AK300" t="str">
            <v>49897535</v>
          </cell>
          <cell r="AL300" t="str">
            <v>57200</v>
          </cell>
          <cell r="AM300" t="str">
            <v>14/04/2017 03 : 04 MARCO.DIAZ : TCF174 7401142812/04/2017 23 : 32 GEARARDO.PA : CFA23/03/2017 23 : 26 MARCO.DIAZ : TCF1PU CLIENTEINF. JOSUE RAMIREZ. DMC02/03/2017 05 : 58 GABRIELA.B : CSCSe brinda información de tiempo de respuesta por CF28/02/2017 04 : 20 ERNESTO.HERN : TCF128/02/2017 04 : 19 ERNESTO.HERN : NP524/02/2017 04 : 33 201767 : P1A: 202916 MAIN 23-02-2017 OC-100785221/02/2017 03 : 27 201767 : V1:23/02/2017:HORARIO ABIERTO DE 10 AM A 18HRS_H23315_T8721/02/2017 03 : 10 ANA.GABRIELA : RD% SEXTA AV Y SEPTIMA AVENIDA</v>
          </cell>
          <cell r="AN300" t="str">
            <v>3TE40G155372</v>
          </cell>
          <cell r="AO300" t="str">
            <v>Smart</v>
          </cell>
          <cell r="AP300" t="str">
            <v>Hisense</v>
          </cell>
          <cell r="AQ300" t="str">
            <v>Opera</v>
          </cell>
          <cell r="AR300" t="str">
            <v>FHD 1920 x 1080</v>
          </cell>
          <cell r="AS300" t="str">
            <v>3TE40G1635C9G1635M010</v>
          </cell>
          <cell r="AT300" t="e">
            <v>#N/A</v>
          </cell>
          <cell r="AU300" t="str">
            <v>40H5B2</v>
          </cell>
          <cell r="AV300" t="str">
            <v>3TE40G1635C9</v>
          </cell>
          <cell r="AW300" t="str">
            <v>G1635</v>
          </cell>
          <cell r="AX300" t="str">
            <v>M010</v>
          </cell>
          <cell r="AY300">
            <v>74011428</v>
          </cell>
          <cell r="AZ300">
            <v>51012361</v>
          </cell>
          <cell r="BA300">
            <v>80136583</v>
          </cell>
        </row>
        <row r="301">
          <cell r="D301">
            <v>60311827</v>
          </cell>
          <cell r="E301" t="str">
            <v>A</v>
          </cell>
          <cell r="F301" t="str">
            <v>TV</v>
          </cell>
          <cell r="G301" t="str">
            <v>ELIZABETH RODRIGUEZ GARCIA</v>
          </cell>
          <cell r="H301" t="str">
            <v>ARROYO 791 Col. LOMAS DEL 4 Mpo. TLAQUEPAQUE</v>
          </cell>
          <cell r="I301">
            <v>3336012681</v>
          </cell>
          <cell r="J301" t="str">
            <v>HISENSE</v>
          </cell>
          <cell r="K301" t="str">
            <v>50K20DW</v>
          </cell>
          <cell r="L301" t="str">
            <v>50G143291H06001</v>
          </cell>
          <cell r="M301" t="str">
            <v>LAT/ 000197209</v>
          </cell>
          <cell r="N301">
            <v>11988</v>
          </cell>
          <cell r="O301">
            <v>42179</v>
          </cell>
          <cell r="P301">
            <v>42786</v>
          </cell>
          <cell r="Q301">
            <v>201076</v>
          </cell>
          <cell r="R301" t="str">
            <v>No hay refacciones para surtir y poder reparar</v>
          </cell>
          <cell r="T301" t="str">
            <v>Carlos Muñiz</v>
          </cell>
          <cell r="U301">
            <v>42837</v>
          </cell>
          <cell r="V301" t="str">
            <v>SUR</v>
          </cell>
          <cell r="W301" t="str">
            <v>COMPLETADO</v>
          </cell>
          <cell r="X301" t="str">
            <v>CLIENTE</v>
          </cell>
          <cell r="Y301">
            <v>42783</v>
          </cell>
          <cell r="Z301">
            <v>607</v>
          </cell>
          <cell r="AA301" t="str">
            <v>M012</v>
          </cell>
          <cell r="AB301" t="str">
            <v>T173331/Panel - PANEL</v>
          </cell>
          <cell r="AC301" t="str">
            <v>OC-1007747</v>
          </cell>
          <cell r="AD301" t="str">
            <v>Tlaquepaque/Lomas del 4</v>
          </cell>
          <cell r="AE301" t="str">
            <v>JAL</v>
          </cell>
          <cell r="AF301" t="str">
            <v>MX</v>
          </cell>
          <cell r="AG301" t="str">
            <v>10411825</v>
          </cell>
          <cell r="AH301" t="str">
            <v>ELIZABETH RODRIGUEZ</v>
          </cell>
          <cell r="AI301" t="str">
            <v>Arrollo 794</v>
          </cell>
          <cell r="AJ301" t="str">
            <v>36012681</v>
          </cell>
          <cell r="AK301">
            <v>0</v>
          </cell>
          <cell r="AL301" t="str">
            <v>45996</v>
          </cell>
          <cell r="AM301" t="str">
            <v>14/04/2017 04 : 24 MARCO.DIAZ : TCF174 7401143114/03/2017 06 : 21 MARCO.DIAZ : TCF1PU CSA25/02/2017 02 : 43 ERNESTO.HERN : TCF125/02/2017 02 : 43 ERNESTO.HERN : NP524/02/2017 07 : 19 201076 : P1: DAÑO EN PANEL T173331 21/02/2017 - DAÑOEN FUENTE T171496 21/02/201723/02/2017 04 : 54 FABIOLA.BON : SEG: pendiente de diagnostico22/02/2017 06 : 39 FABIOLA.BON : SEG: PENDIENTE DE DIAGNOSTICO18/02/2017 01 : 02 201076 : SE ATIENDE CON ORDEN 126154VISITA PROGRAMADA 20 DE FEBRERO DEL 201711/02/2017 01 : 01 DULCE.M : ENTRE CALLES LOMAS MIRAVALLE Y LAZAROCARDENASODSWTPCORREO GUTIERREZ200290@GMAIL.COM</v>
          </cell>
          <cell r="AN301" t="str">
            <v>1TE50B8NUSCB</v>
          </cell>
          <cell r="AO301" t="str">
            <v>Smart</v>
          </cell>
          <cell r="AP301" t="str">
            <v>Hisense</v>
          </cell>
          <cell r="AQ301" t="str">
            <v>Opera</v>
          </cell>
          <cell r="AR301" t="str">
            <v>FHD 1920 x 1080</v>
          </cell>
          <cell r="AS301" t="str">
            <v>3TE50G162681G1626M010</v>
          </cell>
          <cell r="AT301" t="e">
            <v>#N/A</v>
          </cell>
          <cell r="AU301" t="str">
            <v>50CU6000</v>
          </cell>
          <cell r="AV301" t="str">
            <v>3TE50G162681</v>
          </cell>
          <cell r="AW301" t="str">
            <v>G1626</v>
          </cell>
          <cell r="AX301" t="str">
            <v>M010</v>
          </cell>
          <cell r="AY301">
            <v>74011431</v>
          </cell>
          <cell r="AZ301">
            <v>51012364</v>
          </cell>
          <cell r="BA301">
            <v>80138611</v>
          </cell>
        </row>
        <row r="302">
          <cell r="D302">
            <v>60311166</v>
          </cell>
          <cell r="E302" t="str">
            <v>A</v>
          </cell>
          <cell r="F302" t="str">
            <v>TV</v>
          </cell>
          <cell r="G302" t="str">
            <v>LUIS SALVADOR DORADO GARCIA</v>
          </cell>
          <cell r="H302" t="str">
            <v>PRISCILIANO SANCHEZ 722 Col. AMERICANA Mpo. GUADALAJARA</v>
          </cell>
          <cell r="I302">
            <v>3338256613</v>
          </cell>
          <cell r="J302" t="str">
            <v>HISENSE</v>
          </cell>
          <cell r="K302" t="str">
            <v>50K20DW</v>
          </cell>
          <cell r="L302" t="str">
            <v>50J140464H01776</v>
          </cell>
          <cell r="M302" t="str">
            <v>PDA/ 000220817</v>
          </cell>
          <cell r="N302">
            <v>7801</v>
          </cell>
          <cell r="O302">
            <v>41803</v>
          </cell>
          <cell r="P302">
            <v>42780</v>
          </cell>
          <cell r="Q302">
            <v>201076</v>
          </cell>
          <cell r="R302" t="str">
            <v>No hay refacciones para surtir y poder reparar</v>
          </cell>
          <cell r="T302" t="str">
            <v>Carlos Muñiz</v>
          </cell>
          <cell r="U302">
            <v>42837</v>
          </cell>
          <cell r="V302" t="str">
            <v>SUR</v>
          </cell>
          <cell r="W302" t="str">
            <v>COMPLETADO</v>
          </cell>
          <cell r="X302" t="str">
            <v>CLIENTE</v>
          </cell>
          <cell r="Y302">
            <v>42775</v>
          </cell>
          <cell r="Z302">
            <v>977</v>
          </cell>
          <cell r="AA302" t="str">
            <v>M012</v>
          </cell>
          <cell r="AB302" t="str">
            <v>T173331/Panel - PANEL</v>
          </cell>
          <cell r="AC302" t="str">
            <v>OC-1007446</v>
          </cell>
          <cell r="AD302" t="str">
            <v>Guadalajara/Americana</v>
          </cell>
          <cell r="AE302" t="str">
            <v>JAL</v>
          </cell>
          <cell r="AF302" t="str">
            <v>MX</v>
          </cell>
          <cell r="AG302" t="str">
            <v>10411514</v>
          </cell>
          <cell r="AH302" t="str">
            <v>LUIS SALVADOR DORADO GARCIA</v>
          </cell>
          <cell r="AI302" t="str">
            <v>Priciliano Sanchez numn 722</v>
          </cell>
          <cell r="AJ302" t="str">
            <v>3311092821</v>
          </cell>
          <cell r="AK302" t="str">
            <v>3311092821</v>
          </cell>
          <cell r="AL302" t="str">
            <v>44100</v>
          </cell>
          <cell r="AM302" t="str">
            <v>14/04/2017 04 : 28 MARCO.DIAZ : TCF174 7401143211/03/2017 01 : 56 RAUL.CALDER : CSCCte se le indica que se autorizo su CF el 18/02/2017 Y 25 días hábilespara la llegada, cte de acuerdo23/02/2017 05 : 09 MARCO.DIAZ : TCF1PU CSA23/02/2017 05 : 09 MARCO.DIAZ : TCF1DR18/02/2017 03 : 07 ERNESTO.HERN : TCF118/02/2017 03 : 07 ERNESTO.HERN : NP516/02/2017 02 : 53 201076 : P1 T173331 14/02/201715/02/2017 01 : 00 201076 : PANEL LCD DAÑADO10/02/2017 03 : 23 201076 : SE ATIENDE CON N DE ORDEN 125882, REVISONPROGRAMADA PARA 10/02/17.08/02/2017 05 : 49 ANA.ROSA : ODSWTPRDPENITENCIARIA Y RAYON</v>
          </cell>
          <cell r="AN302" t="str">
            <v>1TE50B8NUSCB</v>
          </cell>
          <cell r="AO302" t="str">
            <v>Smart</v>
          </cell>
          <cell r="AP302" t="str">
            <v>Hisense</v>
          </cell>
          <cell r="AQ302" t="str">
            <v>Opera</v>
          </cell>
          <cell r="AR302" t="str">
            <v>FHD 1920 x 1080</v>
          </cell>
          <cell r="AS302" t="str">
            <v>3TE50G162681G1626M010</v>
          </cell>
          <cell r="AT302" t="e">
            <v>#N/A</v>
          </cell>
          <cell r="AU302" t="str">
            <v>50CU6000</v>
          </cell>
          <cell r="AV302" t="str">
            <v>3TE50G162681</v>
          </cell>
          <cell r="AW302" t="str">
            <v>G1626</v>
          </cell>
          <cell r="AX302" t="str">
            <v>M010</v>
          </cell>
          <cell r="AY302">
            <v>74011432</v>
          </cell>
          <cell r="AZ302">
            <v>51012365</v>
          </cell>
          <cell r="BA302">
            <v>80138612</v>
          </cell>
        </row>
        <row r="303">
          <cell r="D303">
            <v>60315141</v>
          </cell>
          <cell r="E303" t="str">
            <v>A</v>
          </cell>
          <cell r="F303" t="str">
            <v>TV</v>
          </cell>
          <cell r="G303" t="str">
            <v>HERNANDEZ QUINTERO MICHEVELIA</v>
          </cell>
          <cell r="H303" t="str">
            <v>MOCHICAHUI EL FUERTE, SIN</v>
          </cell>
          <cell r="I303">
            <v>6681492563</v>
          </cell>
          <cell r="J303" t="str">
            <v>HISENSE</v>
          </cell>
          <cell r="K303" t="str">
            <v>50K20DW</v>
          </cell>
          <cell r="L303" t="str">
            <v>50G143291H13206</v>
          </cell>
          <cell r="M303" t="str">
            <v>Carta de Aceptacion</v>
          </cell>
          <cell r="N303">
            <v>5999</v>
          </cell>
          <cell r="O303">
            <v>42090</v>
          </cell>
          <cell r="P303">
            <v>42829</v>
          </cell>
          <cell r="Q303">
            <v>201018</v>
          </cell>
          <cell r="R303" t="str">
            <v xml:space="preserve">07/04/2017 04 : 10  ERNESTO.HERN : NP5 PANEL LCD OC-1009385
</v>
          </cell>
          <cell r="S303" t="str">
            <v/>
          </cell>
          <cell r="T303" t="str">
            <v xml:space="preserve">Vicente Munguía                 </v>
          </cell>
          <cell r="U303">
            <v>42836</v>
          </cell>
          <cell r="V303" t="str">
            <v>Norte</v>
          </cell>
          <cell r="W303" t="str">
            <v>COMPLETADO</v>
          </cell>
          <cell r="X303" t="str">
            <v>TALLER</v>
          </cell>
          <cell r="Y303">
            <v>42823</v>
          </cell>
          <cell r="Z303">
            <v>733</v>
          </cell>
          <cell r="AA303" t="str">
            <v>M012</v>
          </cell>
          <cell r="AB303" t="str">
            <v>T173331/Panel - PANEL</v>
          </cell>
          <cell r="AC303" t="str">
            <v>OC-1009385</v>
          </cell>
          <cell r="AD303" t="str">
            <v>Los Mochis/Mochicahui El Fuerte</v>
          </cell>
          <cell r="AE303" t="str">
            <v>SIN</v>
          </cell>
          <cell r="AF303" t="str">
            <v>MX</v>
          </cell>
          <cell r="AG303" t="str">
            <v>10415279</v>
          </cell>
          <cell r="AH303" t="str">
            <v>MICHEVELIA HERNANDEZ QUINTERO</v>
          </cell>
          <cell r="AI303" t="str">
            <v>Poste 14 Av Las Flores</v>
          </cell>
          <cell r="AJ303" t="str">
            <v>6988920147</v>
          </cell>
          <cell r="AK303">
            <v>0</v>
          </cell>
          <cell r="AL303" t="str">
            <v>81890</v>
          </cell>
          <cell r="AM303" t="str">
            <v>13/04/2017 00 : 34 MARIA.EUGENI : CFA13/04/2017 00 : 33 MARIA.EUGENI : SEG: SE RECIBE FORMATO APPLICATIONFORM FOR SWAP_ESP07/04/2017 04 : 10 ERNESTO.HERN : TCF107/04/2017 04 : 10 ERNESTO.HERN : NP505/04/2017 23 : 21 201018 : PANEL LCD OC-100938504/04/2017 06 : 22 ANA.LAURA : CSCCLIENTE COMENTA QUE LLEVARA EQUIPO A TALLER, EL DIA DE MAÑANA04/04/2017 01 : 50 MARIA.EUGENI : SEG: Se genera guia de recoleccion,por DHL.01/04/2017 05 : 48 GABRIELA.B : CE1 582409120601/04/2017 05 : 28 GABRIELA.B : jorgearmandojuarez72@gmail.com31/03/2017 03 : 31 MARIA.EUGENI : SEG: Se le pide a Ricardo de Callreasignar servicio, comenta CSA que no entra en cobertura.30/03/2017 06 : 22 201018 : TALLER NO HACE SERVICIOS A LA CIUDAD DE ELFUERTE SINALOA POR MOTIVOS DE INSEGURIDAD DE LA ZONA FAVORDE ENVIAR EL EQUIPO POR PAQUETERIA30/03/2017 03 : 13 GABRIELA.B : ODSWTP30/03/2017 01 : 31 GABRIELA.B : RD % CERCA DE LA DEPORTIVA</v>
          </cell>
          <cell r="AN303" t="str">
            <v>1TE50B8NUSCB</v>
          </cell>
          <cell r="AO303" t="str">
            <v>Smart</v>
          </cell>
          <cell r="AP303" t="str">
            <v>Hisense</v>
          </cell>
          <cell r="AQ303" t="str">
            <v>Opera</v>
          </cell>
          <cell r="AR303" t="str">
            <v>FHD 1920 x 1080</v>
          </cell>
          <cell r="AS303" t="str">
            <v>3TE50G162681G1626M010</v>
          </cell>
          <cell r="AT303" t="e">
            <v>#N/A</v>
          </cell>
          <cell r="AU303" t="str">
            <v>50CU6000</v>
          </cell>
          <cell r="AV303" t="str">
            <v>3TE50G162681</v>
          </cell>
          <cell r="AW303" t="str">
            <v>G1626</v>
          </cell>
          <cell r="AX303" t="str">
            <v>M010</v>
          </cell>
          <cell r="AY303">
            <v>74011433</v>
          </cell>
          <cell r="AZ303">
            <v>51012366</v>
          </cell>
          <cell r="BA303">
            <v>80139070</v>
          </cell>
        </row>
        <row r="304">
          <cell r="D304">
            <v>60313531</v>
          </cell>
          <cell r="E304" t="str">
            <v>A</v>
          </cell>
          <cell r="F304" t="str">
            <v>TV</v>
          </cell>
          <cell r="G304" t="str">
            <v>IGNACIO ARTURO ORTIZ LORANCA</v>
          </cell>
          <cell r="H304" t="str">
            <v>LA CHOYA INFONAVIT MZ 5 LT 1 COLONIA LA PLAYA SAN JOSE DEL CABO BAJA CALIFORNIA SUR CP 23403</v>
          </cell>
          <cell r="I304">
            <v>6241421496</v>
          </cell>
          <cell r="J304" t="str">
            <v>HISENSE</v>
          </cell>
          <cell r="K304" t="str">
            <v>50K20DW</v>
          </cell>
          <cell r="L304" t="str">
            <v>50G143291H02556</v>
          </cell>
          <cell r="M304" t="str">
            <v>CARTA DE ACEPTACION</v>
          </cell>
          <cell r="N304">
            <v>10120.709999999999</v>
          </cell>
          <cell r="O304">
            <v>42103</v>
          </cell>
          <cell r="P304">
            <v>42807</v>
          </cell>
          <cell r="Q304">
            <v>202494</v>
          </cell>
          <cell r="R304" t="str">
            <v xml:space="preserve">SE AUTORIZO NP5 POR FALTA DE PANEL </v>
          </cell>
          <cell r="S304" t="str">
            <v/>
          </cell>
          <cell r="T304" t="str">
            <v xml:space="preserve">JONATHAN ALMARO            </v>
          </cell>
          <cell r="U304">
            <v>42811</v>
          </cell>
          <cell r="V304" t="str">
            <v>Norte</v>
          </cell>
          <cell r="W304" t="str">
            <v>COMPLETADO</v>
          </cell>
          <cell r="X304" t="str">
            <v>TALLER</v>
          </cell>
          <cell r="Y304">
            <v>42802</v>
          </cell>
          <cell r="Z304">
            <v>699</v>
          </cell>
          <cell r="AA304" t="str">
            <v>M012</v>
          </cell>
          <cell r="AB304" t="str">
            <v>T173331/Panel - PANEL</v>
          </cell>
          <cell r="AC304" t="str">
            <v>OC-1008509</v>
          </cell>
          <cell r="AD304" t="str">
            <v>La playa/Los Cabos</v>
          </cell>
          <cell r="AE304" t="str">
            <v>BCS</v>
          </cell>
          <cell r="AF304" t="str">
            <v>MX</v>
          </cell>
          <cell r="AG304" t="str">
            <v>10413621</v>
          </cell>
          <cell r="AH304" t="str">
            <v>IGNACIO ARTURO ORTIZ LORANCA</v>
          </cell>
          <cell r="AI304" t="str">
            <v>mz 5 lt 1 Sin nombreLa choya infonavit</v>
          </cell>
          <cell r="AJ304" t="str">
            <v>6241761443</v>
          </cell>
          <cell r="AK304" t="str">
            <v>6241761443</v>
          </cell>
          <cell r="AL304" t="str">
            <v>23403</v>
          </cell>
          <cell r="AM304" t="str">
            <v>19/04/2017 05 : 14 MARCO.DIAZ : TCF174 7401143413/04/2017 00 : 32 MARIA.EUGENI : CFA13/04/2017 00 : 32 MARIA.EUGENI : SEG: SE RECIBE FORMATO APPLICATIONFORM FOR SWAP_ESP23/03/2017 22 : 54 MARCO.DIAZ : TCF1PU CLIENTEINF. JOSUE RAMIREZ DMC17/03/2017 07 : 39 JORGE.VAZ : TCF117/03/2017 07 : 39 JORGE.VAZ : NP514/03/2017 00 : 17 202494 : P1A: 173331 13/02/17 OC-100850910/03/2017 04 : 52 ANA.LAURA : KMA:77.8$155.609/03/2017 05 : 52 202494 : SKMA: 77.8KM - $155.604/03/2017 01 : 46 ADRIANA.SAN : ODSTPRD% SUPER LA CHOYA A 2 CUADRAS</v>
          </cell>
          <cell r="AN304" t="str">
            <v>1TE50B8NUSCB</v>
          </cell>
          <cell r="AO304" t="str">
            <v>Smart</v>
          </cell>
          <cell r="AP304" t="str">
            <v>Hisense</v>
          </cell>
          <cell r="AQ304" t="str">
            <v>Opera</v>
          </cell>
          <cell r="AR304" t="str">
            <v>FHD 1920 x 1080</v>
          </cell>
          <cell r="AS304" t="str">
            <v>3TE50G162681G1626M010</v>
          </cell>
          <cell r="AT304" t="e">
            <v>#N/A</v>
          </cell>
          <cell r="AU304" t="str">
            <v>50CU6000</v>
          </cell>
          <cell r="AV304" t="str">
            <v>3TE50G162681</v>
          </cell>
          <cell r="AW304" t="str">
            <v>G1626</v>
          </cell>
          <cell r="AX304" t="str">
            <v>M010</v>
          </cell>
          <cell r="AY304">
            <v>74011434</v>
          </cell>
          <cell r="AZ304">
            <v>51012367</v>
          </cell>
          <cell r="BA304">
            <v>80136619</v>
          </cell>
        </row>
        <row r="305">
          <cell r="D305">
            <v>60312849</v>
          </cell>
          <cell r="E305" t="str">
            <v>A</v>
          </cell>
          <cell r="F305" t="str">
            <v>TV</v>
          </cell>
          <cell r="G305" t="str">
            <v>SALVADOR PALENCIA</v>
          </cell>
          <cell r="H305" t="str">
            <v>CHICHEN ITZA #54 MORELOS</v>
          </cell>
          <cell r="I305">
            <v>9982580814</v>
          </cell>
          <cell r="J305" t="str">
            <v>HISENSE</v>
          </cell>
          <cell r="K305" t="str">
            <v>50K20DW</v>
          </cell>
          <cell r="L305" t="str">
            <v>50G143291H12463</v>
          </cell>
          <cell r="M305" t="str">
            <v>CARTA DE ACEPTACION</v>
          </cell>
          <cell r="N305">
            <v>10121</v>
          </cell>
          <cell r="O305">
            <v>42128</v>
          </cell>
          <cell r="P305">
            <v>42836</v>
          </cell>
          <cell r="Q305">
            <v>201033</v>
          </cell>
          <cell r="R305" t="str">
            <v>SE SOLICITA PANEL ,NO SE CUENTA CON REFACCIONES</v>
          </cell>
          <cell r="S305" t="str">
            <v>EQUIPO EN RESGUARDO DEL CENTRO DE SERVICIO CON TODOS SUS ACCESORIOS.</v>
          </cell>
          <cell r="T305" t="str">
            <v>JUAN OSWALDO URIBE PERAZA</v>
          </cell>
          <cell r="U305">
            <v>42811</v>
          </cell>
          <cell r="V305" t="str">
            <v>SUR</v>
          </cell>
          <cell r="W305" t="str">
            <v>COMPLETADO</v>
          </cell>
          <cell r="Y305">
            <v>42790</v>
          </cell>
          <cell r="Z305">
            <v>708</v>
          </cell>
          <cell r="AA305" t="str">
            <v>M012</v>
          </cell>
          <cell r="AB305" t="str">
            <v>T173331/Panel - PANEL</v>
          </cell>
          <cell r="AC305" t="str">
            <v>OC-1008160</v>
          </cell>
          <cell r="AD305" t="str">
            <v>Cancun /Morelos</v>
          </cell>
          <cell r="AE305" t="str">
            <v>QR</v>
          </cell>
          <cell r="AF305" t="str">
            <v>MX</v>
          </cell>
          <cell r="AG305" t="str">
            <v>10412476</v>
          </cell>
          <cell r="AH305" t="str">
            <v>SALVADOR PLACENCIA</v>
          </cell>
          <cell r="AI305" t="str">
            <v>54 chechenitza</v>
          </cell>
          <cell r="AJ305" t="str">
            <v>9982580814</v>
          </cell>
          <cell r="AK305" t="str">
            <v>9988436300</v>
          </cell>
          <cell r="AL305" t="str">
            <v>67515</v>
          </cell>
          <cell r="AM305" t="str">
            <v>22/04/2017 01 : 37 MARCO.DIAZ : no de guia 772341703012/04/2017 06 : 17 RODRIGUEZ ERICK : CFA12/04/2017 00 : 27 MARCO.DIAZ : TCF2***MODELO ***SERIE ***ENVIADO A CTEFINAL***F. DE ENVIO *** DHL***NUMERO DE GUIAdmc.25/03/2017 00 : 19 MARCO.DIAZ : TCF1PU CSA CONFIRMA JUAN O URIBE.JESSICA O18/03/2017 04 : 16 GERARDO.GRA : CSC se indica CF y fecha de entregaaproximada 20 días hábiles a partir de la autorización de CF. EMC*17/03/2017 00 : 35 ERNESTO.HERN : TCF117/03/2017 00 : 35 ERNESTO.HERN : NP511/03/2017 02 : 11 RAUL.CALDER : EN ESPERA DE ESTATUS POR PARTE DE CF,CTE CUELGA LLAMADA ANTES DE DARLE ESTATUS08/03/2017 02 : 22 FABIOLA.BON : SEG: REFACCIONES07/03/2017 02 : 46 SEMIRAMIS.M : CSCCte se comunic apra dar seguimeinto se le comento que esta pte porrefaccion04/03/2017 01 : 36 201033 : EQUIPO CHEADO PARA ESTE SERVICIO SE SOLICITAEL PANEL,SE ENCUENTRA DAÑADO SI LE LLEGAN LOS VOLTJAES HASTA EL PANEL TFT PERO ESTE NO ENCIENDE AUNQUE ESTEN ENCENDIDOS LOS LED’SESTE PANEL SE SOLICITA EL DIA DE HOY 03/03/2017 EN SISTEMA OPEN BRAVO CON NUMERO DE OC-100816003/03/2017 03 : 28 FABIOLA.BON : SEG: PENDIENTE DE DIAGNOSTICO25/02/2017 06 : 58 201033 : V1| 27/*02/2017 10:00AM Y 06:00PM21/02/2017 03 : 41 MARIELA.CHA : ODSWTPFACHADA ES UN CAFÉ INTERNET</v>
          </cell>
          <cell r="AN305" t="str">
            <v>1TE50B8NUSCB</v>
          </cell>
          <cell r="AO305" t="str">
            <v>Smart</v>
          </cell>
          <cell r="AP305" t="str">
            <v>Hisense</v>
          </cell>
          <cell r="AQ305" t="str">
            <v>Opera</v>
          </cell>
          <cell r="AR305" t="str">
            <v>FHD 1920 x 1080</v>
          </cell>
          <cell r="AS305" t="str">
            <v>3TE50G162681G1626M010</v>
          </cell>
          <cell r="AT305" t="e">
            <v>#N/A</v>
          </cell>
          <cell r="AU305" t="str">
            <v>50CU6000</v>
          </cell>
          <cell r="AV305" t="str">
            <v>3TE50G162681</v>
          </cell>
          <cell r="AW305" t="str">
            <v>G1626</v>
          </cell>
          <cell r="AX305" t="str">
            <v>M010</v>
          </cell>
          <cell r="AY305">
            <v>74011435</v>
          </cell>
          <cell r="AZ305">
            <v>51012368</v>
          </cell>
          <cell r="BA305">
            <v>80137085</v>
          </cell>
        </row>
        <row r="306">
          <cell r="D306">
            <v>60311569</v>
          </cell>
          <cell r="E306" t="str">
            <v>A</v>
          </cell>
          <cell r="F306" t="str">
            <v>TV</v>
          </cell>
          <cell r="G306" t="str">
            <v>GABRIELA MOLINA</v>
          </cell>
          <cell r="H306" t="str">
            <v>SAN ISIDRO NUM 47 MZ 453 LT 9 DEP 3 COL. PEDREGAL DE SANTA URSULA COAPA DELG COYOACAN CP 04600</v>
          </cell>
          <cell r="I306" t="str">
            <v>5516344324</v>
          </cell>
          <cell r="J306" t="str">
            <v>HISENSE</v>
          </cell>
          <cell r="K306" t="str">
            <v>50K20DW</v>
          </cell>
          <cell r="L306" t="str">
            <v>50J140472H01961</v>
          </cell>
          <cell r="M306" t="str">
            <v>TC# 1847 4591 2197 2065 4538 41</v>
          </cell>
          <cell r="N306">
            <v>6999</v>
          </cell>
          <cell r="O306">
            <v>41804</v>
          </cell>
          <cell r="P306">
            <v>42794</v>
          </cell>
          <cell r="Q306">
            <v>201767</v>
          </cell>
          <cell r="R306" t="str">
            <v>16/03/2017 04 : 53  ARANTXA.MON : NP5 / P1A: 173064 PANEL     28-02-2017  OC-1008033</v>
          </cell>
          <cell r="S306" t="str">
            <v>EQUIPO DAÑADO EN DOMICILIO DE CLIENTE</v>
          </cell>
          <cell r="T306" t="str">
            <v xml:space="preserve">ABRAHAM LAZCANO                </v>
          </cell>
          <cell r="U306" t="str">
            <v>2017-04-10</v>
          </cell>
          <cell r="V306" t="str">
            <v>Centro</v>
          </cell>
          <cell r="W306" t="str">
            <v>COMPLETADO</v>
          </cell>
          <cell r="Y306">
            <v>42780</v>
          </cell>
          <cell r="Z306">
            <v>990</v>
          </cell>
          <cell r="AA306" t="str">
            <v>M012</v>
          </cell>
          <cell r="AB306" t="str">
            <v>T173064/Panel - PANEL</v>
          </cell>
          <cell r="AC306" t="str">
            <v>OC-1008033</v>
          </cell>
          <cell r="AD306" t="str">
            <v>Coyoacan/Pedregal de sta ursula coapa</v>
          </cell>
          <cell r="AE306" t="str">
            <v>DF</v>
          </cell>
          <cell r="AF306" t="str">
            <v>MX</v>
          </cell>
          <cell r="AG306" t="str">
            <v>10411980</v>
          </cell>
          <cell r="AH306" t="str">
            <v>GABRIELA MOLINA</v>
          </cell>
          <cell r="AI306" t="str">
            <v>San isidro num 47 mz 453 lt 9 dep 3</v>
          </cell>
          <cell r="AJ306" t="str">
            <v>5516344324</v>
          </cell>
          <cell r="AK306">
            <v>0</v>
          </cell>
          <cell r="AL306" t="str">
            <v>04600</v>
          </cell>
          <cell r="AM306" t="str">
            <v>19/04/2017 06 : 07 ADOLFO.FER : SAF: 8013732419/04/2017 02 : 25 PETERSON.NO : TCF174 7401149113/04/2017 00 : 03 GEARARDO.PA : CFA23/03/2017 23 : 09 MARCO.DIAZ : TCF1PU CLIENTEINF. JOSUE RAMIREZ. DMC16/03/2017 04 : 53 ARANTXA.MON : TCF116/03/2017 04 : 53 ARANTXA.MON : NP515/03/2017 12 : 47 201767 : SEG POR 3ER OCASIÓN SE SOLICITA APOYO PARAQUE NOS INDIQUE FECHA DE SURTIMIENTO DE LA OC, YA QUE AL DÍA DE HOY NO HEMOS TENIDO RESPUESTA VÍA CORREO O CRM. A0315/03/2017 03 : 29 MA.ISABEL : SEG: SE ENVIA CORREO A REFACCIONES PARASABER CUANDO SE SURTE10/03/2017 03 : 28 MA.ISABEL : SEG: DGR01/03/2017 07 : 19 201767 : P1A: 173064 PANEL 28-02-2017 OC-100803326/02/2017 01 : 15 201767 : PANEL (LEDS DAÑADOS)15/02/2017 07 : 42 201767 : V1P: SE LLAMA A CLIENTE 14/02/2017 A LAS05:42 PM PARA PROGRAMAR VISITA, CLIENTE NO RESPONDE_H23237_R7114/02/2017 05 : 17 ANA.ROSA : RDSAN FELIPE Y SAN ALBERTO, FACHADA VINO</v>
          </cell>
          <cell r="AN306" t="str">
            <v>1TE50B8NUSCB</v>
          </cell>
          <cell r="AO306" t="str">
            <v>Smart</v>
          </cell>
          <cell r="AP306" t="str">
            <v>Hisense</v>
          </cell>
          <cell r="AQ306" t="str">
            <v>Opera</v>
          </cell>
          <cell r="AR306" t="str">
            <v>FHD 1920 x 1080</v>
          </cell>
          <cell r="AS306" t="str">
            <v>3TE50G162681G1626M010</v>
          </cell>
          <cell r="AT306" t="e">
            <v>#N/A</v>
          </cell>
          <cell r="AU306" t="str">
            <v>50CU6000</v>
          </cell>
          <cell r="AV306" t="str">
            <v>3TE50G162681</v>
          </cell>
          <cell r="AW306" t="str">
            <v>G1626</v>
          </cell>
          <cell r="AX306" t="str">
            <v>M010</v>
          </cell>
          <cell r="AY306">
            <v>74011491</v>
          </cell>
          <cell r="AZ306">
            <v>51012369</v>
          </cell>
          <cell r="BA306">
            <v>80137087</v>
          </cell>
        </row>
        <row r="307">
          <cell r="D307">
            <v>60311863</v>
          </cell>
          <cell r="E307" t="str">
            <v>A</v>
          </cell>
          <cell r="F307" t="str">
            <v>TV</v>
          </cell>
          <cell r="G307" t="str">
            <v>SERGIO IVAN PEÑA BAUTISTA</v>
          </cell>
          <cell r="H307" t="str">
            <v>ISLA ONZU MZA. 907 LOTE 26 MZA. 15</v>
          </cell>
          <cell r="I307" t="str">
            <v>JARDINES DE MORELOS</v>
          </cell>
          <cell r="J307" t="str">
            <v>HISENSE</v>
          </cell>
          <cell r="K307" t="str">
            <v>55H5C</v>
          </cell>
          <cell r="L307" t="str">
            <v>55G1628D9H00602</v>
          </cell>
          <cell r="M307">
            <v>141992</v>
          </cell>
          <cell r="N307">
            <v>13310.88</v>
          </cell>
          <cell r="O307">
            <v>42009</v>
          </cell>
          <cell r="P307">
            <v>42784</v>
          </cell>
          <cell r="Q307">
            <v>200997</v>
          </cell>
          <cell r="R307" t="str">
            <v>MAIN BOARD PATRON DE COLORES</v>
          </cell>
          <cell r="S307" t="str">
            <v>A SE LE HABIA REALIZA UN CAMBIO FISICO A</v>
          </cell>
          <cell r="T307" t="str">
            <v xml:space="preserve">GLORIA LEON LARIOS          </v>
          </cell>
          <cell r="U307">
            <v>42836</v>
          </cell>
          <cell r="V307" t="str">
            <v>Centro</v>
          </cell>
          <cell r="W307" t="str">
            <v>COMPLETADO</v>
          </cell>
          <cell r="Y307">
            <v>42783</v>
          </cell>
          <cell r="Z307">
            <v>775</v>
          </cell>
          <cell r="AA307" t="str">
            <v>M012</v>
          </cell>
          <cell r="AB307" t="str">
            <v>T205965/Tarjeta Principal Madre - MAIN BOARD</v>
          </cell>
          <cell r="AC307" t="str">
            <v>OC-1008630</v>
          </cell>
          <cell r="AD307" t="str">
            <v>col jardines de morelos/ecatepec</v>
          </cell>
          <cell r="AE307" t="str">
            <v>MEX</v>
          </cell>
          <cell r="AF307" t="str">
            <v>MX</v>
          </cell>
          <cell r="AG307" t="str">
            <v>10409840</v>
          </cell>
          <cell r="AH307" t="str">
            <v>SERGIO IVAN PEÑA BAUTISTA</v>
          </cell>
          <cell r="AI307" t="str">
            <v>isla onzu mz 907 lt 26 num 15</v>
          </cell>
          <cell r="AJ307" t="str">
            <v>0445533660868</v>
          </cell>
          <cell r="AK307" t="str">
            <v>0445533660868</v>
          </cell>
          <cell r="AL307" t="str">
            <v>55070</v>
          </cell>
          <cell r="AM307" t="str">
            <v>18/04/2017 04 : 04 GEARARDO.PA : CFA24/03/2017 00 : 15 MARCO.DIAZ : TCF1PU CSAINF. SRA GLORIA .DMC17/03/2017 07 : 30 SERGIO.FER : TCF117/03/2017 07 : 29 SERGIO.FER : TCFT - Patrón de colores17/03/2017 02 : 34 200997 : SE ENVIA MENSAJE VIA SKYPE A ING. SERGIOFERRER EL DIA DE HOY 16/03/2017 LLEGA REFACCION SE REALIZA INSTALACION Y SE DETECTA QUE LA FALLA SIGUE IGUAL ING. SERGIO SOLICITA SEENVIE ORDEN DE SERVICIO SE ENVIA POR SKYPE Y QUEDAMOS EN ESPERA DE INSTRUCCIONES.16/03/2017 13 : 04 ARANTXA.MON : P2 GUÌA: 808631162315/03/2017 04 : 44 200997 : P1:14/03/2017 205965 MAIN BOARD SE ENVIANUEVAMENTE SOLICITUD DE MAIN BOARD POR INSTRUCCIONES DE ING.SERGIO FERRER CENTRO DE SERVICIO QUEDA EN ESPERA DE REFACCION.14/03/2017 01 : 36 SERGIO.FER : ST2 - Se hablan con CSA, en espera desoftware.10/03/2017 06 : 44 200997 : CENTRO DE SERVICIO SE ESTA APOYANDO CON ING.SERGIO FERRER RESPECTO AL SOFTWARE PARA ESTA PANTALLA Y DE ESTA MANERA PODER HACER LAS PRUEBAS INDICADAS POR EL DEPTO. DEINGENIERIA.09/03/2017 02 : 03 ROGER.R : ST2 - Se envía correo CSA, en espera depruebas08/03/2017 03 : 28 200997 : 07/03/2017 SE ADJUNTA DICTAMEN TECNICO08/03/2017 00 : 29 200997 : HISENSE SURTE REFACCION EL DIA 6 DE MARZO SE REALIZA LA INSTALACION Y SE PONE EN PRUEBA PARA PROGRAMAR LA ENTREGA EL DIA 7 DE MARZO LA PANTALLA NUEVAMENTE PRESENTA LA FALLAPOR LA QUE INGRESO PANTALLA ROJA AZUL Y GRIS SE INFORMA AING. ERNESTO E INFORMA QUE SE ENVIE DICTAMEN TECNICO CENTRO DE SERVICIOENVIARA DICTAMEN Y QUEDAMOS EN ESPERA DE INSTRUCCIONES.07/03/2017 23 : 50 ERNESTO.HERN : EM-P2B GUIA: 500625425607/03/2017 03 : 31 MA.ISABEL : SEG: SE CONTACTA AL CSA PARA VERF CUANDOE ESTARÁ ENTREGANDO EQR07/03/2017 00 : 03 200997 : P4:06/03/2017 HISENSE SURTE REFACCION MAINBOARD EQUIPO INGRESA AL AREA TECNICA PARA INSTALACION DE REFACCION.03/03/2017 06 : 30 MA.ISABEL : SEG: SE ENVIA CORREO A REFACC PARA SABERCUANDO SE SURTE02/03/2017 01 : 22 200997 : P1: 01/03/2017 T205965 MAIN BOARD CENTRO DESERVICIO ENVIA SOLICITUD DE REFACCION SE ADJUNTA MENSAJEENVIADO POR ING. ERNESTO DE REFACCIONESAYÚDAME A SOLICITARLO CON EL NUMERO DE PARTET205965EL MODELO DE FABRICA QUE LE CORRESPONDE ES LTDN55K2203WUS(0001)02/03/2017 01 : 05 200997 : CENTRO DE SERVICIO SE ENCUENTRA EN ESPERA DEREFACCION DEPTO. DE REFACCIONES TIENE INFORMACION DE REFACCION SOLICITADA.28/02/2017 01 : 17 200997 : PROBLEM: REFACCION ENVIADA POR HISENSE ESDIFERENTE EL CONECTOR DE T CON Y MAIN SE SOLICITA APOYO DE ING. ERNESTO CON RESPECTO A REFACCION SE ENVIA MENSAJE VIA SKYPE Y SEADJUNTAN EVIDENCIAS.25/02/2017 02 : 20 200997 : 24/02/2017 P4: HISENSE SURTE REFACCIONEQUIPO INGRESA AL AREA TECNICA PARA INSTALACION DE REFACCION.24/02/2017 23 : 49 ERNESTO.HERN : EM-P2A GUIA: 894190276024/02/2017 07 : 31 200997 : 23/02/2017 CENTRO DE SERVICIO SE ENCUENTRAEN ESPERA DE REFACCION.24/02/2017 02 : 07 MA.ISABEL : SEG: DGR22/02/2017 04 : 28 200997 : P1: 20/02/2017 198099 MAIN BOARD OC-1007678CENTRO DE SERVICIO ENVIA SOLICITUD DE REFACCION18/02/2017 08 : 01 200997 : P1: EQUIPO INGRESA AL CENTRO DE SERVICIOPARA SOLICITUD DE REFACCIONV1: 17/02/2017 SE REALIZA RECOLECCION DE PANTALLA A CLIENTE LE REALIZARON CAMBIO FISICO CON NUM. DE FOLIO6030924118/02/2017 04 : 05 ANA.LAURA : REINCIDENCIA DEL 60309241</v>
          </cell>
          <cell r="AN307" t="str">
            <v>3TE55G160339</v>
          </cell>
          <cell r="AO307" t="str">
            <v>Smart</v>
          </cell>
          <cell r="AP307" t="str">
            <v>Hisense</v>
          </cell>
          <cell r="AQ307" t="str">
            <v>Opera</v>
          </cell>
          <cell r="AR307" t="str">
            <v>FHD 1920 x 1080</v>
          </cell>
          <cell r="AS307" t="str">
            <v>3TE50G165140G1651M010</v>
          </cell>
          <cell r="AT307" t="e">
            <v>#N/A</v>
          </cell>
          <cell r="AU307" t="str">
            <v>50H7GB</v>
          </cell>
          <cell r="AV307" t="str">
            <v>3TE50G165140</v>
          </cell>
          <cell r="AW307" t="str">
            <v>G1651</v>
          </cell>
          <cell r="AX307" t="str">
            <v>M010</v>
          </cell>
          <cell r="AY307">
            <v>74011438</v>
          </cell>
          <cell r="AZ307">
            <v>51012371</v>
          </cell>
          <cell r="BA307">
            <v>80141797</v>
          </cell>
        </row>
        <row r="308">
          <cell r="D308">
            <v>60313608</v>
          </cell>
          <cell r="E308" t="str">
            <v xml:space="preserve">A  </v>
          </cell>
          <cell r="F308" t="str">
            <v>TV</v>
          </cell>
          <cell r="G308" t="str">
            <v>ROGELIO RANGEL</v>
          </cell>
          <cell r="H308" t="str">
            <v>FLOR SILVESTRE NUM 309 COL. BENITO JUAREZ; MUNICIPIO NEZAHUALCOYOTL CP 57000</v>
          </cell>
          <cell r="I308" t="str">
            <v>57308746 - 5560499784</v>
          </cell>
          <cell r="J308" t="str">
            <v>HISENSE</v>
          </cell>
          <cell r="K308" t="str">
            <v>55H6SG</v>
          </cell>
          <cell r="L308" t="str">
            <v>55J135006HD4453</v>
          </cell>
          <cell r="M308" t="str">
            <v>CARTA ACEPTACION TELMEX</v>
          </cell>
          <cell r="N308">
            <v>9999</v>
          </cell>
          <cell r="O308">
            <v>42010</v>
          </cell>
          <cell r="P308">
            <v>42807</v>
          </cell>
          <cell r="Q308">
            <v>201767</v>
          </cell>
          <cell r="R308" t="str">
            <v>25/03/2017 04 : 21  ERNESTO.HERN : NP5 / P1A: 173567 MAIN   13.03.2017   OC-1008576</v>
          </cell>
          <cell r="S308" t="str">
            <v>EQUIPO DAÑADO EN DOMICILIO DE CLIENTE</v>
          </cell>
          <cell r="T308" t="str">
            <v xml:space="preserve">ABRAHAM LAZCANO                </v>
          </cell>
          <cell r="U308" t="str">
            <v>2017-04-10</v>
          </cell>
          <cell r="V308" t="str">
            <v>Centro</v>
          </cell>
          <cell r="W308" t="str">
            <v>COMPLETADO</v>
          </cell>
          <cell r="Y308">
            <v>42802</v>
          </cell>
          <cell r="Z308">
            <v>797</v>
          </cell>
          <cell r="AA308" t="str">
            <v>M012</v>
          </cell>
          <cell r="AB308" t="str">
            <v>T173567/Tarjeta Principal Madre - MAIN BOARD</v>
          </cell>
          <cell r="AC308" t="str">
            <v>OC-1008575</v>
          </cell>
          <cell r="AD308" t="str">
            <v>Nezahualcoyotl/Benito Juarez</v>
          </cell>
          <cell r="AE308" t="str">
            <v>MEX</v>
          </cell>
          <cell r="AF308" t="str">
            <v>MX</v>
          </cell>
          <cell r="AG308" t="str">
            <v>10413856</v>
          </cell>
          <cell r="AH308" t="str">
            <v>ROGELIO RANGEL</v>
          </cell>
          <cell r="AI308" t="str">
            <v>Flor silvestre num 309</v>
          </cell>
          <cell r="AJ308" t="str">
            <v>5560499784</v>
          </cell>
          <cell r="AK308" t="str">
            <v>5560499784</v>
          </cell>
          <cell r="AL308" t="str">
            <v>57000</v>
          </cell>
          <cell r="AM308" t="str">
            <v>21/04/2017 00 : 49 GEARARDO.PA : CFA05/04/2017 00 : 36 BRENDA.MORA : CSCSe le hace mención de la autorización del cf y el tiempo de entrega de20 días hábiles. TCF1PU-Cliente01/04/2017 10 : 02 MARCO.DIAZ : TCF1 TCF1PU CLIENTEINF. JOSUE.DMC25/03/2017 04 : 28 ERNESTO.HERN : TCF125/03/2017 04 : 21 ERNESTO.HERN : NP520/03/2017 10 : 00 201767 : SEG POR 2DA OCASIÓN SE SOLICITA APOYO PARAQUE NOS INDIQUE FECHA DE SURTIMIENTO DE LA OC, YA QUE AL DÍA DE HOY NO HEMOS TENIDO RESPUESTA VÍA CORREO O CRM. A03; P1A: 173567MAIN 13.03.2017 OC-100857617/03/2017 03 : 33 BRENDA.MORA : CSCSe le pide al cliente que estamos en espera de que surtan la refacciónque solicito el CSA, comenta que tampoco funciona su control se le pidecorreo para generar la solicitud rogelio_airh@hotmail.com.15/03/2017 13 : 26 201767 : SEG SE SOLICITA APOYO A REFACCIONES PARA QUENOS INDIQUE FECHA DE SURTIMIENTO DE LA OC, YA QUE AL DÍADE HOY NO HEMOS TENIDO RESPUESTA VÍA CORREO O CRM. A0314/03/2017 08 : 43 201767 : P1A: 173567 MAIN 13.03.2017 OC-100857614/03/2017 02 : 16 201767 : MAIN DAÑADA13/03/2017 23 : 14 MA.ISABEL : SEG: DGR09/03/2017 08 : 26 201767 : V1. 13/03/2017: 10 A.M. - 6 P.M.H-23655 SE ASIGNA T87TAR09/03/2017 01 : 17 ANA.ROSA : ODSWTPRDMAÑANITAS Y MADRUGADA</v>
          </cell>
          <cell r="AN308" t="str">
            <v>3TE55J135173</v>
          </cell>
          <cell r="AO308">
            <v>0</v>
          </cell>
          <cell r="AP308" t="e">
            <v>#N/A</v>
          </cell>
          <cell r="AQ308" t="e">
            <v>#N/A</v>
          </cell>
          <cell r="AR308" t="e">
            <v>#N/A</v>
          </cell>
          <cell r="AS308" t="str">
            <v>3TE55G1623K3G1623M010</v>
          </cell>
          <cell r="AT308" t="e">
            <v>#N/A</v>
          </cell>
          <cell r="AU308" t="str">
            <v>55H7B</v>
          </cell>
          <cell r="AV308" t="str">
            <v>3TE55G1623K3</v>
          </cell>
          <cell r="AW308" t="str">
            <v>G1623</v>
          </cell>
          <cell r="AX308" t="str">
            <v>M010</v>
          </cell>
          <cell r="AY308">
            <v>74011440</v>
          </cell>
          <cell r="AZ308">
            <v>51012373</v>
          </cell>
          <cell r="BA308">
            <v>80136582</v>
          </cell>
        </row>
        <row r="309">
          <cell r="D309">
            <v>60313498</v>
          </cell>
          <cell r="E309" t="str">
            <v>A</v>
          </cell>
          <cell r="F309" t="str">
            <v>TV</v>
          </cell>
          <cell r="G309" t="str">
            <v>JESUS MARIA CAMPOS</v>
          </cell>
          <cell r="H309" t="str">
            <v>PASEOS DE CAÑADA ONDA #324 FRACC. PASEOS DE AGUASCALIENTES.  AGUASCALIENTES, AGS.</v>
          </cell>
          <cell r="I309" t="str">
            <v>449 251 6666</v>
          </cell>
          <cell r="J309" t="str">
            <v>HISENSE</v>
          </cell>
          <cell r="K309" t="str">
            <v>55K680GWN</v>
          </cell>
          <cell r="L309" t="str">
            <v>55G142919H00273</v>
          </cell>
          <cell r="M309" t="str">
            <v>AHH 1198462</v>
          </cell>
          <cell r="N309">
            <v>10481.35</v>
          </cell>
          <cell r="O309">
            <v>42365</v>
          </cell>
          <cell r="P309">
            <v>42803</v>
          </cell>
          <cell r="Q309">
            <v>202465</v>
          </cell>
          <cell r="R309" t="str">
            <v xml:space="preserve">06/04/2017 23 : 20  ROGER.R : TCF1
06/04/2017 23 : 20  ROGER.R : TCFT - Reincidencia.
04/04/2017 02 : 31 202465 : P3: OC-1009321
</v>
          </cell>
          <cell r="S309" t="str">
            <v/>
          </cell>
          <cell r="T309" t="str">
            <v xml:space="preserve">ALEJANDRO CHAVEZ                </v>
          </cell>
          <cell r="U309" t="str">
            <v>2017-04-11</v>
          </cell>
          <cell r="V309" t="str">
            <v>Norte</v>
          </cell>
          <cell r="W309" t="str">
            <v>COMPLETADO</v>
          </cell>
          <cell r="X309" t="str">
            <v>TALLER</v>
          </cell>
          <cell r="Y309">
            <v>42802</v>
          </cell>
          <cell r="Z309">
            <v>437</v>
          </cell>
          <cell r="AA309" t="str">
            <v>M012</v>
          </cell>
          <cell r="AB309" t="str">
            <v>T1131073/Tarjeta T Con - T CON BOARD</v>
          </cell>
          <cell r="AC309" t="str">
            <v>OC-1009321</v>
          </cell>
          <cell r="AD309" t="str">
            <v>Jesus Maria /Fracc de aguas calientes</v>
          </cell>
          <cell r="AE309" t="str">
            <v>AGS</v>
          </cell>
          <cell r="AF309" t="str">
            <v>MX</v>
          </cell>
          <cell r="AG309" t="str">
            <v>10413501</v>
          </cell>
          <cell r="AH309" t="str">
            <v>JESUS MARIA CAMPOS</v>
          </cell>
          <cell r="AI309" t="str">
            <v>324 Paseos de cañada honda</v>
          </cell>
          <cell r="AJ309" t="str">
            <v>4492424159</v>
          </cell>
          <cell r="AK309" t="str">
            <v>4492424159</v>
          </cell>
          <cell r="AL309" t="str">
            <v>20924</v>
          </cell>
          <cell r="AM309" t="str">
            <v>06/04/2017 23 : 20 ROGER.R : TCF106/04/2017 23 : 20 ROGER.R : TCFT - Reincidencia.06/04/2017 05 : 21 202465 : LLEGARON LAS REFACCION SE INSTALO Y ELEQUIPO SIGUE CON LA MISMA FALLA, ANEXO REPORTE TECCNICO Y YA SE LE MANDO POR CORREO AL ING. FERRER.06/04/2017 04 : 45 MARIA.EUGENI : SEG: CSA Favor de actualziar folio,llego refaccion el 05/04/2017. Orden con 27 dias.05/04/2017 23 : 28 MARIA.EUGENI : SEG: Esta en ruta la refaccion,quedamos en espera de que llegue y se concluya el servicio.05/04/2017 10 : 35 ARANTXA.MON : P2C GUIA: 241958887204/04/2017 02 : 31 202465 : P3: OC-100932104/04/2017 00 : 54 MARIA.EUGENI : SEG: Se manda correo a Ernesto deRefacciones para apoyo con el rastreo de la refaccion, no ha llegado aCSA y la guia se genero desde el 24/03/2017.31/03/2017 07 : 33 MARIA.EUGENI : SEG: Se manda correo a Refacciones yaque no ha llegado la refaccion, en espera de respuesta, orden con 22dias.28/03/2017 04 : 44 ARANTXA.MON : P2B GUIA: 6661619521 27/03/201723/03/2017 07 : 01 202465 : P2: OC-100890923/03/2017 02 : 52 SERGIO.FER : ST2 - Se habla con CSA, solicitarpanel, es espera de pruebas.23/03/2017 02 : 18 202465 : P2: SE HABLO CON EL ING. SERGIO FERRER Y NOSCOMENTA QUE NOS MANDARA OTRO PANEL. QUE EL YA HIZO EL PEDIDO Y NOS LLEGARIA DENTRO DE 5 DIAS.14/03/2017 01 : 38 ARANTXA.MON : P2 GUÌA: 788018861010/03/2017 01 : 11 202465 : P1: OC-100838309/03/2017 02 : 03 202465 : V1: 08/03/2017 13:00 HRS02/03/2017 23 : 30 SEMIRAMIS.M : ODSWTP RD/ PASEOS DE AGUASCALIENTE Y SN JOSE DE GRACIA EN LA ESQ ESTA EL SUPER LAMICHOACANA</v>
          </cell>
          <cell r="AN309" t="str">
            <v>3TE55G142919</v>
          </cell>
          <cell r="AO309" t="str">
            <v>Smart</v>
          </cell>
          <cell r="AP309" t="str">
            <v>Hisense</v>
          </cell>
          <cell r="AQ309" t="str">
            <v>Opera</v>
          </cell>
          <cell r="AR309" t="str">
            <v>UHD 3840 X 2160</v>
          </cell>
          <cell r="AS309" t="str">
            <v>3TE55G1623K3G1623M010</v>
          </cell>
          <cell r="AT309" t="e">
            <v>#N/A</v>
          </cell>
          <cell r="AU309" t="str">
            <v>55H7B</v>
          </cell>
          <cell r="AV309" t="str">
            <v>3TE55G1623K3</v>
          </cell>
          <cell r="AW309" t="str">
            <v>G1623</v>
          </cell>
          <cell r="AX309" t="str">
            <v>M010</v>
          </cell>
          <cell r="AY309">
            <v>74011443</v>
          </cell>
          <cell r="AZ309">
            <v>51012376</v>
          </cell>
          <cell r="BA309">
            <v>80139076</v>
          </cell>
        </row>
        <row r="310">
          <cell r="D310">
            <v>60312335</v>
          </cell>
          <cell r="E310" t="str">
            <v>A</v>
          </cell>
          <cell r="F310" t="str">
            <v>TV</v>
          </cell>
          <cell r="G310" t="str">
            <v>HECTOR VILLA RAMIREZ</v>
          </cell>
          <cell r="H310" t="str">
            <v>OLIVO DOMINICANO 144 Col. VALLE DE LOS OLIVOS 2 Mpo. GUADALAJARA</v>
          </cell>
          <cell r="I310">
            <v>3311724646</v>
          </cell>
          <cell r="J310" t="str">
            <v>HISENSE</v>
          </cell>
          <cell r="K310" t="str">
            <v>50K20DW</v>
          </cell>
          <cell r="L310" t="str">
            <v>50G143292H02514</v>
          </cell>
          <cell r="M310" t="str">
            <v>CARTA BIMBO</v>
          </cell>
          <cell r="N310">
            <v>0</v>
          </cell>
          <cell r="O310">
            <v>42447</v>
          </cell>
          <cell r="P310">
            <v>42790</v>
          </cell>
          <cell r="Q310">
            <v>201076</v>
          </cell>
          <cell r="R310" t="str">
            <v>No hay refacciones para surtir y poder reparar</v>
          </cell>
          <cell r="S310" t="str">
            <v>En el documento que se nos envio como comprobante no aparece el precio</v>
          </cell>
          <cell r="T310" t="str">
            <v>Carlos Muñiz</v>
          </cell>
          <cell r="U310">
            <v>42837</v>
          </cell>
          <cell r="V310" t="str">
            <v>SUR</v>
          </cell>
          <cell r="W310" t="str">
            <v>COMPLETADO</v>
          </cell>
          <cell r="X310" t="str">
            <v>CLIENTE</v>
          </cell>
          <cell r="Y310">
            <v>42788</v>
          </cell>
          <cell r="Z310">
            <v>343</v>
          </cell>
          <cell r="AA310" t="str">
            <v>M010</v>
          </cell>
          <cell r="AB310" t="str">
            <v>T173331/Panel - PANEL</v>
          </cell>
          <cell r="AC310" t="str">
            <v>OC-1007902</v>
          </cell>
          <cell r="AD310" t="str">
            <v>guadaljara/col valle de los olivos 2</v>
          </cell>
          <cell r="AE310" t="str">
            <v>JAL</v>
          </cell>
          <cell r="AF310" t="str">
            <v>MX</v>
          </cell>
          <cell r="AG310" t="str">
            <v>10409573</v>
          </cell>
          <cell r="AH310" t="str">
            <v>HERTOR RAMIREZ</v>
          </cell>
          <cell r="AI310" t="str">
            <v>144 olivo dominicano</v>
          </cell>
          <cell r="AJ310" t="str">
            <v>3315363300</v>
          </cell>
          <cell r="AK310">
            <v>0</v>
          </cell>
          <cell r="AL310" t="str">
            <v>45870</v>
          </cell>
          <cell r="AM310" t="str">
            <v>14/04/2017 04 : 59 MARCO.DIAZ : TCF174 7401144414/03/2017 06 : 27 MARCO.DIAZ : TCF1PU CSA01/03/2017 02 : 44 ERNESTO.HERN : TCF101/03/2017 02 : 44 ERNESTO.HERN : NP525/02/2017 02 : 29 201076 : P1: T173331/ PANEL/ OC-100790225/02/2017 01 : 50 FABIOLA.BON : seg: pendiente de diagnostico23/02/2017 01 : 34 201076 : SE ATIENDE CON ORDEN 126293SE PROGRAMO VISITA PARA EL DIA 23/02/1722/02/2017 07 : 58 ANA.ROSA : ODSWTPODSWTPRD// % OLIVO PORTUGUÉS Y OLIVO ITALIANO , CASA</v>
          </cell>
          <cell r="AN310" t="str">
            <v>1TE50B8NUSCB</v>
          </cell>
          <cell r="AO310" t="str">
            <v>Smart</v>
          </cell>
          <cell r="AP310" t="str">
            <v>Hisense</v>
          </cell>
          <cell r="AQ310" t="str">
            <v>Opera</v>
          </cell>
          <cell r="AR310" t="str">
            <v>FHD 1920 x 1080</v>
          </cell>
          <cell r="AS310" t="str">
            <v>3TE50G162681G1626M010</v>
          </cell>
          <cell r="AT310" t="e">
            <v>#N/A</v>
          </cell>
          <cell r="AU310" t="str">
            <v>50CU6000</v>
          </cell>
          <cell r="AV310" t="str">
            <v>3TE50G162681</v>
          </cell>
          <cell r="AW310" t="str">
            <v>G1626</v>
          </cell>
          <cell r="AX310" t="str">
            <v>M010</v>
          </cell>
          <cell r="AY310">
            <v>74011444</v>
          </cell>
          <cell r="AZ310">
            <v>51012377</v>
          </cell>
          <cell r="BA310">
            <v>80139072</v>
          </cell>
        </row>
        <row r="311">
          <cell r="D311">
            <v>60315053</v>
          </cell>
          <cell r="E311" t="str">
            <v xml:space="preserve">A  </v>
          </cell>
          <cell r="F311" t="str">
            <v>TV</v>
          </cell>
          <cell r="G311" t="str">
            <v>Omar Olvera Guzman</v>
          </cell>
          <cell r="H311" t="str">
            <v>Magnolia Mz. 41 Lte. 23, Col. Jardines de Tepeyac, Municipio Ecatepec, C.P. 55220</v>
          </cell>
          <cell r="I311" t="str">
            <v>5542821060 / 62780336</v>
          </cell>
          <cell r="J311" t="str">
            <v>HISENSE</v>
          </cell>
          <cell r="K311" t="str">
            <v>65H7B</v>
          </cell>
          <cell r="L311" t="str">
            <v>65G1622J9H00338</v>
          </cell>
          <cell r="M311" t="str">
            <v>011357 FACTURA TIENDA MEGA AUDIO S.A. DE C.V. FOLIO FISCAL cfe1602c-08af-4c89-9b13-000f5d37ea06</v>
          </cell>
          <cell r="N311">
            <v>19739</v>
          </cell>
          <cell r="O311">
            <v>42679</v>
          </cell>
          <cell r="P311">
            <v>42823</v>
          </cell>
          <cell r="Q311">
            <v>201767</v>
          </cell>
          <cell r="R311" t="str">
            <v>06/04/2017 06 : 14  ERNESTO.HERN : NP5 / P1A: 189992 PANEL   29-03-2017   OC-1009181</v>
          </cell>
          <cell r="S311" t="str">
            <v>EQUIPO DAÑADO EN DOMICILIO DE CLIENTE (Z</v>
          </cell>
          <cell r="T311" t="str">
            <v xml:space="preserve">RENE ARIAS                     </v>
          </cell>
          <cell r="U311" t="str">
            <v>2017-04-11</v>
          </cell>
          <cell r="V311" t="str">
            <v>Centro</v>
          </cell>
          <cell r="W311" t="str">
            <v>COMPLETADO</v>
          </cell>
          <cell r="Y311">
            <v>42821</v>
          </cell>
          <cell r="Z311">
            <v>144</v>
          </cell>
          <cell r="AA311" t="str">
            <v>M010</v>
          </cell>
          <cell r="AB311" t="str">
            <v>T189992/Panel - PANEL</v>
          </cell>
          <cell r="AC311" t="str">
            <v>OC-1009181</v>
          </cell>
          <cell r="AD311" t="str">
            <v>Ecatepec/J de Tepeyac</v>
          </cell>
          <cell r="AE311" t="str">
            <v>MEX</v>
          </cell>
          <cell r="AF311" t="str">
            <v>MX</v>
          </cell>
          <cell r="AG311" t="str">
            <v>10405647</v>
          </cell>
          <cell r="AH311" t="str">
            <v>OMAR OLVERA GUZMAN</v>
          </cell>
          <cell r="AI311" t="str">
            <v>lte 23 Magnolia mz 41</v>
          </cell>
          <cell r="AJ311" t="str">
            <v>5542821060</v>
          </cell>
          <cell r="AK311" t="str">
            <v>62780336</v>
          </cell>
          <cell r="AL311" t="str">
            <v>55220</v>
          </cell>
          <cell r="AM311" t="str">
            <v>21/04/2017 00 : 50 GEARARDO.PA : CFA06/04/2017 06 : 15 ERNESTO.HERN : TCF106/04/2017 06 : 14 ERNESTO.HERN : NP504/04/2017 06 : 23 BRENDA.MORA : CSCSe le pidió apoyo al área de refacciones y comenta Ernesto que seprocesara un cf y en breve están actualizando el sistema, esta información no se le proporciona al cliente hasta que se refleje el status.04/04/2017 06 : 09 BRENDA.MORA : CSCComenta el cliente que es la cuarta ves que reporta el equipo, y que yale habían cambiado el panel y aun sigue la misma falla, pide el cambiode equipo, se envía correo arefacciones, soporte técnico para que nospuedan ayudar con este tema, se le pide al cliente que llame en eltranscurso de 24 a 48 hrs para tener repuesta por parte de ellos.30/03/2017 05 : 38 201767 : SE ANEXA REPORTE RMA30/03/2017 05 : 08 201767 : P1A: 189992 PANEL 29-03-2017 OC-100918130/03/2017 02 : 16 ANA.LAURA : KMA:60$12029/03/2017 23 : 23 ROGER.R : ST2 - Diagnóstico correcto, solicitarrefacción, en espera de pruebas.29/03/2017 01 : 59 201767 : MANCHAS EN PANEL, HOY SE ADJUNTARA RT28/03/2017 10 : 11 201767 : V1. 30/03/2017: 10 A.M. - 6 P.M.H-23942 SE ASIGNA T51OMJ28/03/2017 09 : 24 201767 : SKMA 60KM $12028/03/2017 08 : 08 MA.ISABEL : SEG: EN SEGUIMIENTO A LA O.S. 6031297423/03/2017 07 : 05 201767 : CLIENTE ENFERMO, LLAMARA PARA INDICAR FECHAEN QUE PUEDE RECIBIR17/03/2017 02 : 19 201767 : CLIENTE SE ENCUENTRA ENFERMO SOLICITA V1PARA EL SABADO 18 DE MARZO10/03/2017 04 : 44 ANA.LAURA : KMA:60$12008/03/2017 08 : 16 201767 : SKMA 60 KM $120.0028/02/2017 10 : 49 201767 : V1. 03/03/2017: 10 A.M. - 6 P.M.H-23484 SE ASIGNA T51OMJ28/02/2017 06 : 48 GERARDO.GRA : ODS elaborada con reicidencia de ODS6031200128/02/2017 06 : 46 GERARDO.GRA : ODSWTP ELABORADA POR EMC*RD% CERCANO AL TELETON Y EL METRO MUZQUIZ</v>
          </cell>
          <cell r="AN311" t="str">
            <v>3TE65G152018</v>
          </cell>
          <cell r="AO311" t="str">
            <v>Smart</v>
          </cell>
          <cell r="AP311" t="str">
            <v>Hisense</v>
          </cell>
          <cell r="AQ311" t="str">
            <v>Opera</v>
          </cell>
          <cell r="AR311" t="str">
            <v>UHD 3840 X 2160</v>
          </cell>
          <cell r="AS311" t="str">
            <v>3TE65G1630A6G1630M010</v>
          </cell>
          <cell r="AT311" t="e">
            <v>#N/A</v>
          </cell>
          <cell r="AU311" t="str">
            <v>65CU6200</v>
          </cell>
          <cell r="AV311" t="str">
            <v>3TE65G1630A6</v>
          </cell>
          <cell r="AW311" t="str">
            <v>G1630</v>
          </cell>
          <cell r="AX311" t="str">
            <v>M010</v>
          </cell>
          <cell r="AY311">
            <v>74011445</v>
          </cell>
          <cell r="AZ311">
            <v>51012378</v>
          </cell>
          <cell r="BA311">
            <v>80143278</v>
          </cell>
        </row>
        <row r="312">
          <cell r="D312">
            <v>60314500</v>
          </cell>
          <cell r="E312" t="str">
            <v>A</v>
          </cell>
          <cell r="F312" t="str">
            <v>TV</v>
          </cell>
          <cell r="G312" t="str">
            <v>MARIA DE LA LUZ MARTINEZ CRUZ</v>
          </cell>
          <cell r="H312" t="str">
            <v>BAJA CALIFORNIA 1106, COL. TALLERES, CIUDAD MADERO</v>
          </cell>
          <cell r="I312">
            <v>8333245255</v>
          </cell>
          <cell r="J312" t="str">
            <v>HISENSE</v>
          </cell>
          <cell r="K312" t="str">
            <v>40H5B2</v>
          </cell>
          <cell r="L312" t="str">
            <v>40G1619B0H04608</v>
          </cell>
          <cell r="M312">
            <v>6752</v>
          </cell>
          <cell r="N312">
            <v>6299</v>
          </cell>
          <cell r="O312">
            <v>42717</v>
          </cell>
          <cell r="P312">
            <v>42819</v>
          </cell>
          <cell r="Q312">
            <v>202245</v>
          </cell>
          <cell r="R312" t="str">
            <v>05/04/2017 06 : 43  ERNESTO.HERN : NP5
25/03/2017 09 : 21 202245 : P1A:  PREDIAGNOSTICO
PEDIDO DE COMPRA OC-1009062</v>
          </cell>
          <cell r="S312" t="str">
            <v/>
          </cell>
          <cell r="T312" t="str">
            <v xml:space="preserve">Alfredo Pineda                </v>
          </cell>
          <cell r="U312" t="str">
            <v>2017-04-05</v>
          </cell>
          <cell r="V312" t="str">
            <v>Norte</v>
          </cell>
          <cell r="W312" t="str">
            <v>COMPLETADO</v>
          </cell>
          <cell r="X312" t="str">
            <v>TALLER</v>
          </cell>
          <cell r="Y312">
            <v>42815</v>
          </cell>
          <cell r="Z312">
            <v>102</v>
          </cell>
          <cell r="AA312" t="str">
            <v>M010</v>
          </cell>
          <cell r="AB312" t="str">
            <v>T202232/Panel - PANEL</v>
          </cell>
          <cell r="AC312" t="str">
            <v>OC-1009062</v>
          </cell>
          <cell r="AD312" t="str">
            <v>madero/talleres</v>
          </cell>
          <cell r="AE312" t="str">
            <v>TMS</v>
          </cell>
          <cell r="AF312" t="str">
            <v>MX</v>
          </cell>
          <cell r="AG312" t="str">
            <v>10414446</v>
          </cell>
          <cell r="AH312" t="str">
            <v>MA. DE LA LUZ MARTINEZ CRUZ</v>
          </cell>
          <cell r="AI312" t="str">
            <v>calle baja california 1106 norte</v>
          </cell>
          <cell r="AJ312" t="str">
            <v>044-8333245255</v>
          </cell>
          <cell r="AK312">
            <v>0</v>
          </cell>
          <cell r="AL312" t="str">
            <v>89590</v>
          </cell>
          <cell r="AM312" t="str">
            <v>12/04/2017 23 : 44 ANA.ROSA : CSCse le indica a cte. de la autorización de CF y del tiempo de respuestade esta área (20 a 25 días hábiles)05/04/2017 06 : 43 ERNESTO.HERN : TCF105/04/2017 06 : 43 ERNESTO.HERN : NP504/04/2017 05 : 27 MARIA.EUGENI : SEG: Se le pide a CSA suba documentocon datos completos.31/03/2017 10 : 30 202245 : EN ESPERA DE REFACCIONES - - -31/03/2017 03 : 28 MARIA.EUGENI : DGRSEG: REFACCIONES30/03/2017 02 : 31 ERNESTO.HERN : Póliza No cuenta con los datos delequipo en garantía.25/03/2017 09 : 21 202245 : P1A: PREDIAGNOSTICOPEDIDO DE COMPRA OC-1009062: PROCESO COMPLETADO SATISFACTORIAMENTET202232/PANEL - PANEL25/03/2017 09 : 15 202245 : EQUIPO EN TALLER - SE DIAGNOSTICA- PANEL-DISPLAY DAÑADO25/03/2017 02 : 19 SEMIRAMIS.M : CSCCte se comunica para verificar cuando se le brindara el servicio indicael csa que se recolecta el día de hoy recolecta el equipo el técnicoAlfredo Pineda picop azul se le pide a cliente que cuente con una copiade comprobante15/03/2017 23 : 10 ANA.LAURA : ODSWTP%FRANCIA Y GUATEMALA</v>
          </cell>
          <cell r="AN312" t="str">
            <v>3TE40G155372</v>
          </cell>
          <cell r="AO312" t="str">
            <v>Smart</v>
          </cell>
          <cell r="AP312" t="str">
            <v>Hisense</v>
          </cell>
          <cell r="AQ312" t="str">
            <v>Opera</v>
          </cell>
          <cell r="AR312" t="str">
            <v>FHD 1920 x 1080</v>
          </cell>
          <cell r="AS312" t="str">
            <v>3TE40G1635C9G1635M010</v>
          </cell>
          <cell r="AT312" t="e">
            <v>#N/A</v>
          </cell>
          <cell r="AU312" t="str">
            <v>40H5B2</v>
          </cell>
          <cell r="AV312" t="str">
            <v>3TE40G1635C9</v>
          </cell>
          <cell r="AW312" t="str">
            <v>G1635</v>
          </cell>
          <cell r="AX312" t="str">
            <v>M010</v>
          </cell>
          <cell r="AY312">
            <v>74011446</v>
          </cell>
          <cell r="AZ312">
            <v>51012379</v>
          </cell>
          <cell r="BA312">
            <v>80139067</v>
          </cell>
        </row>
        <row r="313">
          <cell r="D313">
            <v>60313060</v>
          </cell>
          <cell r="E313" t="str">
            <v>A</v>
          </cell>
          <cell r="F313" t="str">
            <v>TV</v>
          </cell>
          <cell r="G313" t="str">
            <v>ALDO EMMANUEL BOCANEGRA MARTINEZ</v>
          </cell>
          <cell r="H313" t="str">
            <v>LA LOMA 100 CASA Ñ-41 Col. BOSQUE REAL Mpo. TLAJOMULCO DE ZUÑIGA</v>
          </cell>
          <cell r="I313">
            <v>4777527812</v>
          </cell>
          <cell r="J313" t="str">
            <v>HISENSE</v>
          </cell>
          <cell r="K313" t="str">
            <v>50K20DW</v>
          </cell>
          <cell r="L313" t="str">
            <v>50G143065H00471</v>
          </cell>
          <cell r="M313">
            <v>3467</v>
          </cell>
          <cell r="N313">
            <v>14999</v>
          </cell>
          <cell r="O313">
            <v>42529</v>
          </cell>
          <cell r="P313">
            <v>42795</v>
          </cell>
          <cell r="Q313">
            <v>201076</v>
          </cell>
          <cell r="R313" t="str">
            <v>No hay refacciones para surtir y poder reparar</v>
          </cell>
          <cell r="T313" t="str">
            <v>Carlos Muñiz</v>
          </cell>
          <cell r="U313">
            <v>42837</v>
          </cell>
          <cell r="V313" t="str">
            <v>SUR</v>
          </cell>
          <cell r="W313" t="str">
            <v>COMPLETADO</v>
          </cell>
          <cell r="X313" t="str">
            <v>CLIENTE</v>
          </cell>
          <cell r="Y313">
            <v>42794</v>
          </cell>
          <cell r="Z313">
            <v>266</v>
          </cell>
          <cell r="AA313" t="str">
            <v>M010</v>
          </cell>
          <cell r="AB313" t="str">
            <v>T173331/Panel - PANEL</v>
          </cell>
          <cell r="AC313" t="str">
            <v>OC-1008115</v>
          </cell>
          <cell r="AD313" t="str">
            <v>Tlajomulco/Fracc bosque real</v>
          </cell>
          <cell r="AE313" t="str">
            <v>JAL</v>
          </cell>
          <cell r="AF313" t="str">
            <v>MX</v>
          </cell>
          <cell r="AG313" t="str">
            <v>10413202</v>
          </cell>
          <cell r="AH313" t="str">
            <v>ALDO BOCANEGRA</v>
          </cell>
          <cell r="AI313" t="str">
            <v>Bulevard la loma num 100 casa Ñ-41</v>
          </cell>
          <cell r="AJ313" t="str">
            <v>4777527812</v>
          </cell>
          <cell r="AK313" t="str">
            <v>4777527812</v>
          </cell>
          <cell r="AL313" t="str">
            <v>45645</v>
          </cell>
          <cell r="AM313" t="str">
            <v>14/04/2017 05 : 03 MARCO.DIAZ : TCF174 7401144704/04/2017 02 : 31 GERARDO.GRA : Se corta llamada antes de proporcionarinformación. EMC*04/04/2017 02 : 30 GERARDO.GRA : CSC se indica fecha aproximada deentrega de CF 20 días hábiles a partir de TCF1. EMC*31/03/2017 01 : 07 MARCO.DIAZ : TCF1PU CSA CONFIRMA CARLOS MUÑIZ.JESSICA O31/03/2017 01 : 05 MARCO.DIAZ : TCF1. JESSICA O16/03/2017 23 : 51 ERNESTO.HERN : TCF116/03/2017 23 : 51 ERNESTO.HERN : NP514/03/2017 02 : 13 201076 : ESPERANDO REFACCION10/03/2017 01 : 45 201076 : EN ESPERA DE REFACCION08/03/2017 07 : 42 FABIOLA.BON : SEG: REFACCIONES08/03/2017 02 : 51 201076 : SEGUIMOS EN ESPERA DE REFACCION SOLICITADA07/03/2017 07 : 48 201076 : SEGUIMOS EN ESPERA DE REFACCION SOLICITADA03/03/2017 04 : 13 201076 : P1: T173331/PANEL01/03/2017 08 : 04 201076 : SE ATIENDE CON NUM DE ORDEN 126502, VISITAPROGRAMADA PARA 01/03/201725/02/2017 04 : 38 ANA.ROSA : ODSWTPRDSUBIR EL BULEVARD STA ANITA PASANDO EL CAMPO DE GOLF</v>
          </cell>
          <cell r="AN313" t="str">
            <v>1TE50B8NUSCB</v>
          </cell>
          <cell r="AO313" t="str">
            <v>Smart</v>
          </cell>
          <cell r="AP313" t="str">
            <v>Hisense</v>
          </cell>
          <cell r="AQ313" t="str">
            <v>Opera</v>
          </cell>
          <cell r="AR313" t="str">
            <v>FHD 1920 x 1080</v>
          </cell>
          <cell r="AS313" t="str">
            <v>3TE50G1653A3G1653A3M010</v>
          </cell>
          <cell r="AT313">
            <v>2</v>
          </cell>
          <cell r="AU313" t="str">
            <v>50H5C</v>
          </cell>
          <cell r="AV313" t="str">
            <v>3TE50G1653A3</v>
          </cell>
          <cell r="AW313" t="str">
            <v>G1653A3</v>
          </cell>
          <cell r="AX313" t="str">
            <v>M010</v>
          </cell>
          <cell r="AY313">
            <v>74011447</v>
          </cell>
          <cell r="AZ313">
            <v>51012380</v>
          </cell>
          <cell r="BA313">
            <v>80146090</v>
          </cell>
        </row>
        <row r="314">
          <cell r="D314">
            <v>60311147</v>
          </cell>
          <cell r="E314" t="str">
            <v>A</v>
          </cell>
          <cell r="F314" t="str">
            <v>TV</v>
          </cell>
          <cell r="G314" t="str">
            <v>BERENICE JUAREZ PARRA</v>
          </cell>
          <cell r="H314" t="str">
            <v>PLAYA PUERTO DE TAPACHULA #9958, FRACC. PRADERAS DEL PACIFICO.</v>
          </cell>
          <cell r="I314" t="str">
            <v>6562103097/6566032010</v>
          </cell>
          <cell r="J314" t="str">
            <v>HISENSE</v>
          </cell>
          <cell r="K314" t="str">
            <v>40H5B2</v>
          </cell>
          <cell r="L314" t="str">
            <v>40G1632F4H00835</v>
          </cell>
          <cell r="M314" t="str">
            <v>CARTA DE ACEPTACION</v>
          </cell>
          <cell r="N314">
            <v>9331.9500000000007</v>
          </cell>
          <cell r="O314">
            <v>42773</v>
          </cell>
          <cell r="P314">
            <v>42781</v>
          </cell>
          <cell r="Q314">
            <v>202246</v>
          </cell>
          <cell r="R314" t="str">
            <v>21/02/2017 06 : 28  ERNESTO.HERN : NP5
18/02/2017 02 : 01 202246 : P1, T202916,  CON NO. PEDIDO: OC-1007576</v>
          </cell>
          <cell r="S314" t="str">
            <v/>
          </cell>
          <cell r="T314" t="str">
            <v xml:space="preserve">IDALIA LOZA                     </v>
          </cell>
          <cell r="U314" t="str">
            <v>2017/04/12</v>
          </cell>
          <cell r="V314" t="str">
            <v>Norte</v>
          </cell>
          <cell r="W314" t="str">
            <v>COMPLETADO</v>
          </cell>
          <cell r="X314" t="str">
            <v>TALLER</v>
          </cell>
          <cell r="Y314">
            <v>42775</v>
          </cell>
          <cell r="Z314">
            <v>8</v>
          </cell>
          <cell r="AA314" t="str">
            <v>M010</v>
          </cell>
          <cell r="AB314" t="str">
            <v>T202916/Tarjeta Principal Madre - MAIN BOARD\Power</v>
          </cell>
          <cell r="AC314" t="str">
            <v>OC-1007576</v>
          </cell>
          <cell r="AD314" t="str">
            <v>fracc praderos del pacifico/cd juarez</v>
          </cell>
          <cell r="AE314" t="str">
            <v>CHI</v>
          </cell>
          <cell r="AF314" t="str">
            <v>MX</v>
          </cell>
          <cell r="AG314" t="str">
            <v>10411591</v>
          </cell>
          <cell r="AH314" t="str">
            <v>BERENICE JUAREZ PARRA</v>
          </cell>
          <cell r="AI314" t="str">
            <v>playa puerto de tapachula num 9958</v>
          </cell>
          <cell r="AJ314" t="str">
            <v>6941517</v>
          </cell>
          <cell r="AK314">
            <v>0</v>
          </cell>
          <cell r="AL314" t="str">
            <v>32674</v>
          </cell>
          <cell r="AM314" t="str">
            <v>14/03/2017 04 : 45 MARCO.DIAZ : TCF1PU CSA21/02/2017 06 : 28 ERNESTO.HERN : TCF121/02/2017 06 : 28 ERNESTO.HERN : NP518/02/2017 02 : 01 202246 : P1, T202916, CON NO. PEDIDO: OC-100757610/02/2017 04 : 28 202246 : V1 13 DE FEBRERO09/02/2017 01 : 45 LAURA.HERNA : ODSWTPRD%PUERTO DE SN JOSE Y PLAYAS DE ACAPULCO</v>
          </cell>
          <cell r="AN314" t="str">
            <v>3TE40G155372</v>
          </cell>
          <cell r="AO314" t="str">
            <v>Smart</v>
          </cell>
          <cell r="AP314" t="str">
            <v>Hisense</v>
          </cell>
          <cell r="AQ314" t="str">
            <v>Opera</v>
          </cell>
          <cell r="AR314" t="str">
            <v>FHD 1920 x 1080</v>
          </cell>
          <cell r="AS314" t="str">
            <v>3TE40G1635C9G1635M010</v>
          </cell>
          <cell r="AT314" t="e">
            <v>#N/A</v>
          </cell>
          <cell r="AU314" t="str">
            <v>40H5B2</v>
          </cell>
          <cell r="AV314" t="str">
            <v>3TE40G1635C9</v>
          </cell>
          <cell r="AW314" t="str">
            <v>G1635</v>
          </cell>
          <cell r="AX314" t="str">
            <v>M010</v>
          </cell>
          <cell r="AY314">
            <v>74011448</v>
          </cell>
          <cell r="AZ314">
            <v>51012381</v>
          </cell>
          <cell r="BA314">
            <v>80136536</v>
          </cell>
        </row>
        <row r="315">
          <cell r="D315">
            <v>60315018</v>
          </cell>
          <cell r="E315" t="str">
            <v>A</v>
          </cell>
          <cell r="F315" t="str">
            <v>TV</v>
          </cell>
          <cell r="G315" t="str">
            <v>MONICA MENDOZA</v>
          </cell>
          <cell r="H315" t="str">
            <v>Joaquin Gamboa bascoe # 344 Villas del Pedregal</v>
          </cell>
          <cell r="I315">
            <v>6182729232</v>
          </cell>
          <cell r="J315" t="str">
            <v>HISENSE</v>
          </cell>
          <cell r="K315" t="str">
            <v>50K20DW</v>
          </cell>
          <cell r="L315" t="str">
            <v>50G143291H17825</v>
          </cell>
          <cell r="M315" t="str">
            <v>CARTA BIMBO</v>
          </cell>
          <cell r="N315">
            <v>0</v>
          </cell>
          <cell r="O315">
            <v>42447</v>
          </cell>
          <cell r="P315">
            <v>42822</v>
          </cell>
          <cell r="Q315">
            <v>201034</v>
          </cell>
          <cell r="R315" t="str">
            <v xml:space="preserve">
30/03/2017 04 : 24  ERNESTO.HERN : NP5
28/03/2017 07 : 38 201034 : PENDIENTE POR PANEL OC-1009116</v>
          </cell>
          <cell r="S315" t="str">
            <v/>
          </cell>
          <cell r="T315" t="str">
            <v xml:space="preserve">Arturo Olguin              </v>
          </cell>
          <cell r="U315">
            <v>42836</v>
          </cell>
          <cell r="V315" t="str">
            <v>Norte</v>
          </cell>
          <cell r="W315" t="str">
            <v>COMPLETADO</v>
          </cell>
          <cell r="X315" t="str">
            <v>TALLER</v>
          </cell>
          <cell r="Y315">
            <v>42821</v>
          </cell>
          <cell r="Z315">
            <v>374</v>
          </cell>
          <cell r="AA315" t="str">
            <v>M012</v>
          </cell>
          <cell r="AB315" t="str">
            <v>T173331/Panel - PANEL</v>
          </cell>
          <cell r="AC315" t="str">
            <v>OC-1009116</v>
          </cell>
          <cell r="AD315" t="str">
            <v>Durango/Villas del ´pedregal</v>
          </cell>
          <cell r="AE315" t="str">
            <v>DGO</v>
          </cell>
          <cell r="AF315" t="str">
            <v>MX</v>
          </cell>
          <cell r="AG315" t="str">
            <v>10414840</v>
          </cell>
          <cell r="AH315" t="str">
            <v>MONICA MENDOZA</v>
          </cell>
          <cell r="AI315" t="str">
            <v>Joaquin Gamboa bascoe num 344</v>
          </cell>
          <cell r="AJ315" t="str">
            <v>6182729232</v>
          </cell>
          <cell r="AK315">
            <v>0</v>
          </cell>
          <cell r="AL315" t="str">
            <v>34227</v>
          </cell>
          <cell r="AM315" t="str">
            <v>18/04/2017 01 : 04 RAUL.CALDER : CSCCte solicita estatus, se le indica 25 días hábiles a partir de su fechade autorización de CF el 30/03/2017, cte de acuerdo.14/04/2017 05 : 10 MARCO.DIAZ : TCF174 7401145013/04/2017 06 : 49 MARIA.EUGENI : CFA13/04/2017 06 : 48 MARIA.EUGENI : SEG: SE RECIBE FORMATO APPLICATIONFORM FOR SWAP_ESP11/04/2017 00 : 45 MARCO.DIAZ : TCF1PU CSA ARTURO HOLGUIN VIA MAIL.JESSICA O11/04/2017 00 : 43 MARCO.DIAZ : TCF1. JESSICA O30/03/2017 04 : 24 ERNESTO.HERN : TCF130/03/2017 04 : 24 ERNESTO.HERN : NP528/03/2017 07 : 38 201034 : PENDIENTE POR PANEL OC-100911628/03/2017 05 : 17 201034 : EQUIPO RECOLECTADO28/03/2017 00 : 20 201034 : ORDEN RECIBIDA23/03/2017 03 : 33 ANA.ROSA : ODSWTPRDESQUINA AV FIDEL VELAZQUEZ Y COMEX</v>
          </cell>
          <cell r="AN315" t="str">
            <v>1TE50B8NUSCB</v>
          </cell>
          <cell r="AO315" t="str">
            <v>Smart</v>
          </cell>
          <cell r="AP315" t="str">
            <v>Hisense</v>
          </cell>
          <cell r="AQ315" t="str">
            <v>Opera</v>
          </cell>
          <cell r="AR315" t="str">
            <v>FHD 1920 x 1080</v>
          </cell>
          <cell r="AS315" t="str">
            <v>3TE50G1653A3G1653M010</v>
          </cell>
          <cell r="AT315" t="e">
            <v>#N/A</v>
          </cell>
          <cell r="AU315" t="str">
            <v>50H5C</v>
          </cell>
          <cell r="AV315" t="str">
            <v>3TE50G1653A3</v>
          </cell>
          <cell r="AW315" t="str">
            <v>G1653</v>
          </cell>
          <cell r="AX315" t="str">
            <v>M010</v>
          </cell>
          <cell r="AY315">
            <v>74011450</v>
          </cell>
          <cell r="AZ315">
            <v>51012383</v>
          </cell>
          <cell r="BA315">
            <v>80138072</v>
          </cell>
        </row>
        <row r="316">
          <cell r="D316">
            <v>60313564</v>
          </cell>
          <cell r="E316" t="str">
            <v>A</v>
          </cell>
          <cell r="F316" t="str">
            <v>TV</v>
          </cell>
          <cell r="G316" t="str">
            <v>OSCAR PALACIOS</v>
          </cell>
          <cell r="H316" t="str">
            <v>PASO DE PATRIA #720, COL. PARAJES DEL SUR</v>
          </cell>
          <cell r="I316">
            <v>6567017972</v>
          </cell>
          <cell r="J316" t="str">
            <v>HISENSE</v>
          </cell>
          <cell r="K316" t="str">
            <v>40K20DW</v>
          </cell>
          <cell r="L316" t="str">
            <v>40G145155H03765</v>
          </cell>
          <cell r="M316">
            <v>88913</v>
          </cell>
          <cell r="N316">
            <v>8575.7800000000007</v>
          </cell>
          <cell r="O316">
            <v>42155</v>
          </cell>
          <cell r="P316">
            <v>42791</v>
          </cell>
          <cell r="Q316">
            <v>202246</v>
          </cell>
          <cell r="R316" t="str">
            <v>08/04/2017 00 : 10  ARANTXA.MON : TCF1
08/04/2017 00 : 10  ARANTXA.MON : NP5</v>
          </cell>
          <cell r="S316" t="str">
            <v/>
          </cell>
          <cell r="T316" t="str">
            <v xml:space="preserve">IDALIA LOZA                     </v>
          </cell>
          <cell r="U316" t="str">
            <v>2017/04/12</v>
          </cell>
          <cell r="V316" t="str">
            <v>Norte</v>
          </cell>
          <cell r="W316" t="str">
            <v>COMPLETADO</v>
          </cell>
          <cell r="X316" t="str">
            <v>TALLER</v>
          </cell>
          <cell r="Y316">
            <v>42802</v>
          </cell>
          <cell r="Z316">
            <v>636</v>
          </cell>
          <cell r="AA316" t="str">
            <v>M012</v>
          </cell>
          <cell r="AB316" t="str">
            <v>T179489/Tarjeta Principal Madre - MAIN BOARD</v>
          </cell>
          <cell r="AC316" t="str">
            <v>OC-1008399</v>
          </cell>
          <cell r="AD316" t="str">
            <v>Juarez/Parajes del Sur</v>
          </cell>
          <cell r="AE316" t="str">
            <v>CHI</v>
          </cell>
          <cell r="AF316" t="str">
            <v>MX</v>
          </cell>
          <cell r="AG316" t="str">
            <v>10411498</v>
          </cell>
          <cell r="AH316" t="str">
            <v>OSCAR PALACIOS</v>
          </cell>
          <cell r="AI316" t="str">
            <v>720 Paso de Patria</v>
          </cell>
          <cell r="AJ316" t="str">
            <v>6567017972</v>
          </cell>
          <cell r="AK316">
            <v>0</v>
          </cell>
          <cell r="AL316" t="str">
            <v>32575</v>
          </cell>
          <cell r="AM316" t="str">
            <v>22/04/2017 04 : 09 ANA.LAURA : CSCCFNE54076704se le pide a acte nos de oportunidad a que se reanuden los embarques/cte pide prioridad29/03/2017 02 : 22 MARCO.DIAZ : TCF1PU CSA CONFIRMA MARTIN RENTERIA.JESSICA O29/03/2017 02 : 21 MARCO.DIAZ : TCF1. JESSICA O16/03/2017 03 : 35 GERARDO.GRA : CSC se indica tiempo de entrega aproximado 20 días hábiles a partir de NP5. EMC*16/03/2017 02 : 06 JORGE.VAZ : TCF116/03/2017 02 : 05 JORGE.VAZ : NP510/03/2017 08 : 15 202246 : P1, T179489, : OC-10083908/02/2017 04 : 27 GABRIELA.B : RD % BAHÍA BLANCA Y REFUGIO DE LALIBERTAD</v>
          </cell>
          <cell r="AN316" t="str">
            <v>3TE40A144716</v>
          </cell>
          <cell r="AO316" t="str">
            <v>Smart</v>
          </cell>
          <cell r="AP316" t="str">
            <v>Hisense</v>
          </cell>
          <cell r="AQ316" t="str">
            <v>Opera</v>
          </cell>
          <cell r="AR316" t="str">
            <v>FHD 1920 x 1080</v>
          </cell>
          <cell r="AS316" t="str">
            <v>3TE40G1635C9G1635M010</v>
          </cell>
          <cell r="AT316" t="e">
            <v>#N/A</v>
          </cell>
          <cell r="AU316" t="str">
            <v>40H5B2</v>
          </cell>
          <cell r="AV316" t="str">
            <v>3TE40G1635C9</v>
          </cell>
          <cell r="AW316" t="str">
            <v>G1635</v>
          </cell>
          <cell r="AX316" t="str">
            <v>M010</v>
          </cell>
          <cell r="AY316">
            <v>74011451</v>
          </cell>
          <cell r="AZ316">
            <v>51012384</v>
          </cell>
          <cell r="BA316">
            <v>80136563</v>
          </cell>
        </row>
        <row r="317">
          <cell r="D317">
            <v>60313062</v>
          </cell>
          <cell r="E317" t="str">
            <v>A</v>
          </cell>
          <cell r="F317" t="str">
            <v>TV</v>
          </cell>
          <cell r="G317" t="str">
            <v>YADIRA TOBA  / TIENDA</v>
          </cell>
          <cell r="H317" t="str">
            <v>AV RUIZ NO. 328 ZONA CENTRO ENSENADA B.C.</v>
          </cell>
          <cell r="I317">
            <v>6461783483</v>
          </cell>
          <cell r="J317" t="str">
            <v>HISENSE</v>
          </cell>
          <cell r="K317" t="str">
            <v>50H7GB</v>
          </cell>
          <cell r="L317" t="str">
            <v>50G154820H00061</v>
          </cell>
          <cell r="M317" t="str">
            <v>EQUIPO DE PISO DE SEARS</v>
          </cell>
          <cell r="N317">
            <v>0</v>
          </cell>
          <cell r="O317">
            <v>42794</v>
          </cell>
          <cell r="P317">
            <v>42798</v>
          </cell>
          <cell r="Q317">
            <v>201015</v>
          </cell>
          <cell r="R317" t="str">
            <v xml:space="preserve">05/03/2017 04 : 06 201015 : P1/ PANEL , T192764 / OC - 1008225 </v>
          </cell>
          <cell r="S317" t="str">
            <v>EQUIPO DE PISO</v>
          </cell>
          <cell r="T317" t="str">
            <v xml:space="preserve">       Ricardo Sanchez            </v>
          </cell>
          <cell r="U317" t="str">
            <v>2017-04-13</v>
          </cell>
          <cell r="V317" t="str">
            <v>Norte</v>
          </cell>
          <cell r="W317" t="str">
            <v>COMPLETADO</v>
          </cell>
          <cell r="X317" t="str">
            <v>TALLER</v>
          </cell>
          <cell r="Y317">
            <v>42794</v>
          </cell>
          <cell r="AA317" t="str">
            <v>M010</v>
          </cell>
          <cell r="AB317" t="str">
            <v>T192764/Panel - PANEL</v>
          </cell>
          <cell r="AC317" t="str">
            <v>OC-1008225</v>
          </cell>
          <cell r="AD317" t="str">
            <v>ensenada/centro</v>
          </cell>
          <cell r="AE317" t="str">
            <v>BC</v>
          </cell>
          <cell r="AF317" t="str">
            <v>MX</v>
          </cell>
          <cell r="AG317" t="str">
            <v>10413438</v>
          </cell>
          <cell r="AH317" t="str">
            <v>YADIRA TOBA</v>
          </cell>
          <cell r="AI317" t="str">
            <v>av. ruiz 328</v>
          </cell>
          <cell r="AJ317" t="str">
            <v>6461783717</v>
          </cell>
          <cell r="AK317" t="str">
            <v>6461783717</v>
          </cell>
          <cell r="AL317" t="str">
            <v>22800</v>
          </cell>
          <cell r="AM317" t="str">
            <v>15/03/2017 06 : 44 JORGE.VAZ : TCF115/03/2017 06 : 44 JORGE.VAZ : NP505/03/2017 04 : 06 201015 : P1/ PANEL , T192764 / OC - 1008225 TCF1PUEQUIPO EN CSA01/03/2017 07 : 18 ANA.LAURA : ODSWTPSEARS RD.- EQUIPO DE PISO / %CALLE 3RA Y 4TA / FAVOR DE LLEVAR HOJA DEEQ DE PIESTA / ODSCOMPARTE LA AUTORIZACION DE KM CON LA 60313061</v>
          </cell>
          <cell r="AN317" t="str">
            <v>3TE50G1523B0</v>
          </cell>
          <cell r="AO317" t="str">
            <v>Smart</v>
          </cell>
          <cell r="AP317" t="str">
            <v>Hisense</v>
          </cell>
          <cell r="AQ317" t="str">
            <v>Android</v>
          </cell>
          <cell r="AR317" t="str">
            <v>UHD 3840 X 2160</v>
          </cell>
          <cell r="AS317" t="str">
            <v>GTE50G1450A4S4031M010</v>
          </cell>
          <cell r="AT317" t="e">
            <v>#N/A</v>
          </cell>
          <cell r="AU317" t="str">
            <v>50H7SG</v>
          </cell>
          <cell r="AV317" t="str">
            <v>GTE50G1450A4</v>
          </cell>
          <cell r="AW317" t="str">
            <v>S4031</v>
          </cell>
          <cell r="AX317" t="str">
            <v>M010</v>
          </cell>
          <cell r="AY317">
            <v>74011453</v>
          </cell>
          <cell r="AZ317">
            <v>51012386</v>
          </cell>
          <cell r="BA317">
            <v>80139083</v>
          </cell>
        </row>
        <row r="318">
          <cell r="D318">
            <v>60311950</v>
          </cell>
          <cell r="E318" t="str">
            <v>A</v>
          </cell>
          <cell r="F318" t="str">
            <v>TV</v>
          </cell>
          <cell r="G318" t="str">
            <v>GUSTAVO HERNANDEZ</v>
          </cell>
          <cell r="H318" t="str">
            <v xml:space="preserve">CALLE ZACAPOAXTLA #538 COLONIA SAN FELIPE DE JESUS </v>
          </cell>
          <cell r="I318">
            <v>5543319350</v>
          </cell>
          <cell r="J318" t="str">
            <v>HISENSE</v>
          </cell>
          <cell r="K318" t="str">
            <v>50K20DW</v>
          </cell>
          <cell r="L318" t="str">
            <v>50J140464H01681</v>
          </cell>
          <cell r="M318" t="str">
            <v xml:space="preserve">POLIZA </v>
          </cell>
          <cell r="N318">
            <v>0</v>
          </cell>
          <cell r="O318">
            <v>42389</v>
          </cell>
          <cell r="P318">
            <v>42790</v>
          </cell>
          <cell r="Q318">
            <v>201010</v>
          </cell>
          <cell r="R318" t="str">
            <v xml:space="preserve">PENDIENTE POR PANEL </v>
          </cell>
          <cell r="S318" t="str">
            <v xml:space="preserve">SE RECOGE PANTALLA Y BASE </v>
          </cell>
          <cell r="T318" t="str">
            <v xml:space="preserve"> LUIS VALENTIN                    </v>
          </cell>
          <cell r="U318" t="str">
            <v>2017-01-03</v>
          </cell>
          <cell r="V318" t="str">
            <v>Centro</v>
          </cell>
          <cell r="W318" t="str">
            <v>COMPLETADO</v>
          </cell>
          <cell r="Y318">
            <v>42786</v>
          </cell>
          <cell r="Z318">
            <v>401</v>
          </cell>
          <cell r="AA318" t="str">
            <v>M012</v>
          </cell>
          <cell r="AB318" t="str">
            <v>T173331/Panel - PANEL</v>
          </cell>
          <cell r="AC318" t="str">
            <v>OC-1007895</v>
          </cell>
          <cell r="AD318" t="str">
            <v>GAM/San Felipe de Jesus</v>
          </cell>
          <cell r="AE318" t="str">
            <v>DF</v>
          </cell>
          <cell r="AF318" t="str">
            <v>MX</v>
          </cell>
          <cell r="AG318" t="str">
            <v>10412186</v>
          </cell>
          <cell r="AH318" t="str">
            <v>GUSTAVO HERNANDEZ</v>
          </cell>
          <cell r="AI318" t="str">
            <v>538 Zacapoaxtla</v>
          </cell>
          <cell r="AJ318" t="str">
            <v>5543319350</v>
          </cell>
          <cell r="AK318">
            <v>0</v>
          </cell>
          <cell r="AL318" t="str">
            <v>07510</v>
          </cell>
          <cell r="AM318" t="str">
            <v>14/04/2017 05 : 21 MARCO.DIAZ : TCF174 7401145412/04/2017 22 : 45 GEARARDO.PA : CFA24/03/2017 00 : 30 MARCO.DIAZ : TCF1PU CSAINF. LESLY.DMC01/03/2017 02 : 33 ERNESTO.HERN : TCF101/03/2017 02 : 33 ERNESTO.HERN : NP525/02/2017 02 : 06 201009 : P1:T173331 PANEL / OC-1007895 24/02/201724/02/2017 03 : 06 201009 :SE ASIGNA A TÉCNICO PARA REVISIÓN / VALIDACIÓN DE GARANTÍA.21/02/2017 06 : 57 201009 : V1: 23/02/201721/02/2017 01 : 34 GABRIELA.B : ODSWTP16/02/2017 04 : 55 GABRIELA.B : RD % TEPATITLÁN Y CUMBRES DE ACOTZINGO</v>
          </cell>
          <cell r="AN318" t="str">
            <v>1TE50B8NUSCB</v>
          </cell>
          <cell r="AO318" t="str">
            <v>Smart</v>
          </cell>
          <cell r="AP318" t="str">
            <v>Hisense</v>
          </cell>
          <cell r="AQ318" t="str">
            <v>Opera</v>
          </cell>
          <cell r="AR318" t="str">
            <v>FHD 1920 x 1080</v>
          </cell>
          <cell r="AS318" t="str">
            <v>3TE50G162681G1626M010</v>
          </cell>
          <cell r="AT318" t="e">
            <v>#N/A</v>
          </cell>
          <cell r="AU318" t="str">
            <v>50CU6000</v>
          </cell>
          <cell r="AV318" t="str">
            <v>3TE50G162681</v>
          </cell>
          <cell r="AW318" t="str">
            <v>G1626</v>
          </cell>
          <cell r="AX318" t="str">
            <v>M010</v>
          </cell>
          <cell r="AY318">
            <v>74011454</v>
          </cell>
          <cell r="AZ318">
            <v>51012387</v>
          </cell>
          <cell r="BA318">
            <v>80137084</v>
          </cell>
        </row>
        <row r="319">
          <cell r="D319">
            <v>60311706</v>
          </cell>
          <cell r="E319" t="str">
            <v>A</v>
          </cell>
          <cell r="F319" t="str">
            <v>TV</v>
          </cell>
          <cell r="G319" t="str">
            <v xml:space="preserve">CLAUDIA NITZIA PEREZ RAMOS </v>
          </cell>
          <cell r="H319" t="str">
            <v xml:space="preserve">CALLE INDUSTRI #119 INTERIOR A-402 COLONOA ESTANZUELA DELEGACION GUSTAVO A. MADERO </v>
          </cell>
          <cell r="I319">
            <v>63627244</v>
          </cell>
          <cell r="J319" t="str">
            <v>HISENSE</v>
          </cell>
          <cell r="K319" t="str">
            <v>50K20DW</v>
          </cell>
          <cell r="L319" t="str">
            <v>50G143064H00847</v>
          </cell>
          <cell r="M319" t="str">
            <v xml:space="preserve">POLIZA </v>
          </cell>
          <cell r="N319">
            <v>0</v>
          </cell>
          <cell r="O319">
            <v>41992</v>
          </cell>
          <cell r="P319">
            <v>42784</v>
          </cell>
          <cell r="Q319">
            <v>201010</v>
          </cell>
          <cell r="R319" t="str">
            <v xml:space="preserve">PENDIENTE POR PANEL </v>
          </cell>
          <cell r="S319" t="str">
            <v xml:space="preserve">SE RECOGE SOLO PANTALLA Y BASE </v>
          </cell>
          <cell r="T319" t="str">
            <v xml:space="preserve"> LUIS VALENTIN                    </v>
          </cell>
          <cell r="U319" t="str">
            <v>2017-02-23</v>
          </cell>
          <cell r="V319" t="str">
            <v>Centro</v>
          </cell>
          <cell r="W319" t="str">
            <v>COMPLETADO</v>
          </cell>
          <cell r="Y319">
            <v>42781</v>
          </cell>
          <cell r="Z319">
            <v>792</v>
          </cell>
          <cell r="AA319" t="str">
            <v>M012</v>
          </cell>
          <cell r="AB319" t="str">
            <v>T173331/Panel - PANEL</v>
          </cell>
          <cell r="AC319" t="str">
            <v>OC-1007658</v>
          </cell>
          <cell r="AD319" t="str">
            <v>GAM/estanzuela</v>
          </cell>
          <cell r="AE319" t="str">
            <v>DF</v>
          </cell>
          <cell r="AF319" t="str">
            <v>MX</v>
          </cell>
          <cell r="AG319" t="str">
            <v>10411484</v>
          </cell>
          <cell r="AH319" t="str">
            <v>CLAUDIA NITZIA PEREZ RAMOS</v>
          </cell>
          <cell r="AI319" t="str">
            <v>119 industrias</v>
          </cell>
          <cell r="AJ319" t="str">
            <v>63627244</v>
          </cell>
          <cell r="AK319" t="str">
            <v>5541297745</v>
          </cell>
          <cell r="AL319" t="str">
            <v>07060</v>
          </cell>
          <cell r="AM319" t="str">
            <v>20/04/2017 06 : 59 GERARDO.GRA : CSC informando que por ningún motivova a aceptar un equipo usado. EMC*20/04/2017 06 : 47 GERARDO.GRA : CSC se indica que el áreacorrespondiente esta diagnosticando su equipo y que nosotros le contactaremos. EMC*14/04/2017 05 : 24 MARCO.DIAZ : TCF174 7401145512/04/2017 22 : 47 GEARARDO.PA : CFA14/03/2017 05 : 29 MARCO.DIAZ : TCF1PU CSA23/02/2017 00 : 04 ERNESTO.HERN : TCF123/02/2017 00 : 04 ERNESTO.HERN : NP519/02/2017 13 : 21 MA.ISABEL : SEG: SE ENVIA CORREO A REFACCIONES PARASABER CUANDO SE SURTE19/02/2017 13 : 21 MA.ISABEL : SEG: DGR19/02/2017 05 : 44 201010 : P1: 173331 / PANEL LCD / OC1007658 18-0219/02/2017 03 : 18 201010 :SE ASIGNA A TÉCNICO PARA REVISIÓN / VALIDACIÓN DE GARANTÍA.17/02/2017 05 : 43 201010 : V1: 20/02/201710/02/2017 06 : 29 MARTINEZ.G : CSCVALIDA DOCS Y SE LE PIDE LA GARANTIA SELLADA, INDICA LA ENVIARAPROXIMAMENTE DE MANERA CORRECTA Y LLENA.08/02/2017 02 : 54 JUANANTONIO : ODSWTPENTRE GUADALUPE VICTORIA Y VICENTE GUERRERIONITZIA.PEREZ@YAHOO.COM.MX</v>
          </cell>
          <cell r="AN319" t="str">
            <v>1TE50B8NUSCB</v>
          </cell>
          <cell r="AO319" t="str">
            <v>Smart</v>
          </cell>
          <cell r="AP319" t="str">
            <v>Hisense</v>
          </cell>
          <cell r="AQ319" t="str">
            <v>Opera</v>
          </cell>
          <cell r="AR319" t="str">
            <v>FHD 1920 x 1080</v>
          </cell>
          <cell r="AS319" t="str">
            <v>3TE50G162681G1626M010</v>
          </cell>
          <cell r="AT319" t="e">
            <v>#N/A</v>
          </cell>
          <cell r="AU319" t="str">
            <v>50CU6000</v>
          </cell>
          <cell r="AV319" t="str">
            <v>3TE50G162681</v>
          </cell>
          <cell r="AW319" t="str">
            <v>G1626</v>
          </cell>
          <cell r="AX319" t="str">
            <v>M010</v>
          </cell>
          <cell r="AY319">
            <v>74011455</v>
          </cell>
          <cell r="AZ319">
            <v>51012388</v>
          </cell>
          <cell r="BA319">
            <v>80137126</v>
          </cell>
        </row>
        <row r="320">
          <cell r="D320">
            <v>60314919</v>
          </cell>
          <cell r="E320" t="str">
            <v>A</v>
          </cell>
          <cell r="F320" t="str">
            <v>TV</v>
          </cell>
          <cell r="G320" t="str">
            <v>VICENTE MARTINEZ SERRANO</v>
          </cell>
          <cell r="H320" t="str">
            <v>COND.31 NUM. 21 COL. FERNANDO DE ALBA, ECATEPEC,EDO.DE MEXICO</v>
          </cell>
          <cell r="I320">
            <v>57116724</v>
          </cell>
          <cell r="J320" t="str">
            <v>HISENSE</v>
          </cell>
          <cell r="K320" t="str">
            <v>50H7SG</v>
          </cell>
          <cell r="L320" t="str">
            <v>50G1450A4H00408</v>
          </cell>
          <cell r="M320">
            <v>6085</v>
          </cell>
          <cell r="N320">
            <v>12849</v>
          </cell>
          <cell r="O320">
            <v>42293</v>
          </cell>
          <cell r="P320">
            <v>42823</v>
          </cell>
          <cell r="Q320">
            <v>200997</v>
          </cell>
          <cell r="R320" t="str">
            <v>MAIN BOARD</v>
          </cell>
          <cell r="S320" t="str">
            <v/>
          </cell>
          <cell r="T320" t="str">
            <v xml:space="preserve">GLORIA LEON LARIOS          </v>
          </cell>
          <cell r="U320">
            <v>42836</v>
          </cell>
          <cell r="V320" t="str">
            <v>Centro</v>
          </cell>
          <cell r="W320" t="str">
            <v>COMPLETADO</v>
          </cell>
          <cell r="Y320">
            <v>42818</v>
          </cell>
          <cell r="Z320">
            <v>530</v>
          </cell>
          <cell r="AA320" t="str">
            <v>M012</v>
          </cell>
          <cell r="AB320" t="str">
            <v>T175876/Tarjeta Principal Madre - MAIN BOARD</v>
          </cell>
          <cell r="AC320" t="str">
            <v>OC-1009241</v>
          </cell>
          <cell r="AD320" t="str">
            <v>Ecatepec/Fernando de Alva</v>
          </cell>
          <cell r="AE320" t="str">
            <v>MEX</v>
          </cell>
          <cell r="AF320" t="str">
            <v>MX</v>
          </cell>
          <cell r="AG320" t="str">
            <v>10415077</v>
          </cell>
          <cell r="AH320" t="str">
            <v>VICENTE MARTINEZ SERRANO</v>
          </cell>
          <cell r="AI320" t="str">
            <v>Condominio 31 No. 21</v>
          </cell>
          <cell r="AJ320" t="str">
            <v>57-11-67-24</v>
          </cell>
          <cell r="AK320">
            <v>0</v>
          </cell>
          <cell r="AL320" t="str">
            <v>55287</v>
          </cell>
          <cell r="AM320" t="str">
            <v>17/04/2017 23 : 38 GEARARDO.PA : CFA06/04/2017 23 : 21 ERNESTO.HERN : TCF106/04/2017 23 : 21 ERNESTO.HERN : NP506/04/2017 07 : 48 200997 : CENTRO DE SERVICIO SE ENCUENTRA EN ESPERA DESURTIMIENTO DE REFACCION.05/04/2017 01 : 46 200997 : CENTRO DE SERVICIO SE ENCUENTRA EN ESPERA DEREFACCION.31/03/2017 07 : 04 200997 : P1: 30/03/2017 175876 MAIN BOARD CENTRO DESERVICIO ENVIA SOLICITUD DE REFACCION OC-100924130/03/2017 06 : 28 200997 : P1: PANTALLA INGRESO AL CENTRO DE SERVICIOSE ENCUENTRA EN AREA TECNICA PARA SOLICITUD DE REFACCION.28/03/2017 04 : 30 200997 : V1: 29/03/2017 CENTRO DE SERVICIO PROGRAMAPARA RECOLECCION.28/03/2017 03 : 23 MA.ISABEL : V1P: SE CONTACTA AL CSA28/03/2017 03 : 23 MA.ISABEL : SEG: DGR24/03/2017 23 : 40 BRENDA.MORA : ODSWTPSOBRE LA AV. LAZARO CARDENASHAY UNA ESCUELA PRIVADAFACHADA COLOR AZUL</v>
          </cell>
          <cell r="AN320" t="str">
            <v>3TE50A145036</v>
          </cell>
          <cell r="AO320" t="str">
            <v>Smart</v>
          </cell>
          <cell r="AP320" t="str">
            <v>Hisense</v>
          </cell>
          <cell r="AQ320" t="str">
            <v>Android</v>
          </cell>
          <cell r="AR320" t="str">
            <v>FHD 1920 x 1080</v>
          </cell>
          <cell r="AS320" t="str">
            <v>GTE50G1450A4S4031M010</v>
          </cell>
          <cell r="AT320" t="e">
            <v>#N/A</v>
          </cell>
          <cell r="AU320" t="str">
            <v>50H7SG</v>
          </cell>
          <cell r="AV320" t="str">
            <v>GTE50G1450A4</v>
          </cell>
          <cell r="AW320" t="str">
            <v>S4031</v>
          </cell>
          <cell r="AX320" t="str">
            <v>M010</v>
          </cell>
          <cell r="AY320">
            <v>74011457</v>
          </cell>
          <cell r="AZ320">
            <v>51012390</v>
          </cell>
          <cell r="BA320">
            <v>80139085</v>
          </cell>
        </row>
        <row r="321">
          <cell r="D321">
            <v>60311649</v>
          </cell>
          <cell r="E321" t="str">
            <v>A</v>
          </cell>
          <cell r="F321" t="str">
            <v>TV</v>
          </cell>
          <cell r="G321" t="str">
            <v xml:space="preserve">HUMBERTO DE LOS SANTOS URIBE </v>
          </cell>
          <cell r="H321" t="str">
            <v xml:space="preserve">SANTA MONICA 632, RDCIAL CALIFORNIA, ESCOBEDO </v>
          </cell>
          <cell r="I321">
            <v>8114805249</v>
          </cell>
          <cell r="J321" t="str">
            <v>HISENSE</v>
          </cell>
          <cell r="K321" t="str">
            <v>55K680GWN</v>
          </cell>
          <cell r="L321" t="str">
            <v>55G143462H01485</v>
          </cell>
          <cell r="M321" t="str">
            <v>72535-15</v>
          </cell>
          <cell r="N321">
            <v>11245</v>
          </cell>
          <cell r="O321">
            <v>42252</v>
          </cell>
          <cell r="P321">
            <v>42786</v>
          </cell>
          <cell r="Q321">
            <v>201024</v>
          </cell>
          <cell r="R321" t="str">
            <v>21/:02/17- 05:42 ERNESTO HDZ NP5-P1A: OC.1007534 PANEL, 175955</v>
          </cell>
          <cell r="S321" t="str">
            <v/>
          </cell>
          <cell r="T321" t="str">
            <v xml:space="preserve">  Sofia Vazquez                   </v>
          </cell>
          <cell r="U321" t="str">
            <v>2017-04-13</v>
          </cell>
          <cell r="V321" t="str">
            <v>Norte</v>
          </cell>
          <cell r="W321" t="str">
            <v>COMPLETADO</v>
          </cell>
          <cell r="X321" t="str">
            <v>TALLER</v>
          </cell>
          <cell r="Y321">
            <v>42781</v>
          </cell>
          <cell r="Z321">
            <v>534</v>
          </cell>
          <cell r="AA321" t="str">
            <v>M012</v>
          </cell>
          <cell r="AB321" t="str">
            <v>T175955/Panel - PANEL</v>
          </cell>
          <cell r="AC321" t="str">
            <v>OC-1007534</v>
          </cell>
          <cell r="AD321" t="str">
            <v>Escobedo /Rdcial Cailfornia</v>
          </cell>
          <cell r="AE321" t="str">
            <v>NL</v>
          </cell>
          <cell r="AF321" t="str">
            <v>MX</v>
          </cell>
          <cell r="AG321" t="str">
            <v>10412169</v>
          </cell>
          <cell r="AH321" t="str">
            <v>HUMBERTO DE LOS SNATOS URIBE</v>
          </cell>
          <cell r="AI321" t="str">
            <v>santa monica num 632</v>
          </cell>
          <cell r="AJ321" t="str">
            <v>8114805249</v>
          </cell>
          <cell r="AK321">
            <v>0</v>
          </cell>
          <cell r="AL321" t="str">
            <v>66055</v>
          </cell>
          <cell r="AM321" t="str">
            <v>28/03/2017 00 : 27 ADOLFO.FER : SEG: NO SE HA ENVIADO EQUIPO DE CFEQUIPO DAÑADO EN TALLER25/03/2017 00 : 00 GABRIELA.B : CSCSe genera Queja por Retraso en entrega 5407637001/03/2017 22 : 12 MARCO.DIAZ : TCF1PU CSA21/02/2017 05 : 42 ERNESTO.HERN : TCF121/02/2017 05 : 42 ERNESTO.HERN : NP521/02/2017 01 : 05 201024 : ESTA EN RUTA LUNES 2017/02/2017 08 : 40 201024 : P1A: O.C. 1007534, PANEL, # DE PARTE175955 PREDIAGNOSTICO FEB-16-1716/02/2017 09 : 03 201024 : SE VSITARA ELLUNES 2016/02/2017 03 : 14 GERARDO.GRA : RD....ENTRE SANTA CRUZ Y SANTA BARBARA</v>
          </cell>
          <cell r="AN321" t="str">
            <v>3TE55G142919</v>
          </cell>
          <cell r="AO321" t="str">
            <v>Smart</v>
          </cell>
          <cell r="AP321" t="str">
            <v>Hisense</v>
          </cell>
          <cell r="AQ321" t="str">
            <v>Opera</v>
          </cell>
          <cell r="AR321" t="str">
            <v>UHD 3840 X 2160</v>
          </cell>
          <cell r="AS321" t="str">
            <v>3TE55G1623K3G1623M010</v>
          </cell>
          <cell r="AT321" t="e">
            <v>#N/A</v>
          </cell>
          <cell r="AU321" t="str">
            <v>55H7B</v>
          </cell>
          <cell r="AV321" t="str">
            <v>3TE55G1623K3</v>
          </cell>
          <cell r="AW321" t="str">
            <v>G1623</v>
          </cell>
          <cell r="AX321" t="str">
            <v>M010</v>
          </cell>
          <cell r="AY321">
            <v>74011458</v>
          </cell>
          <cell r="AZ321">
            <v>51012391</v>
          </cell>
          <cell r="BA321">
            <v>80136589</v>
          </cell>
        </row>
        <row r="322">
          <cell r="D322">
            <v>60314108</v>
          </cell>
          <cell r="E322" t="str">
            <v>B</v>
          </cell>
          <cell r="F322" t="str">
            <v>TV</v>
          </cell>
          <cell r="G322" t="str">
            <v>JAIME OLVERA</v>
          </cell>
          <cell r="H322" t="str">
            <v>PERIFERICO SUR 1661 EDIF A DEPTO 1004 TORRES DE MIXCOAC ALVARO OBREGON CP. 01490</v>
          </cell>
          <cell r="I322" t="str">
            <v>55-50-54-53-88</v>
          </cell>
          <cell r="J322" t="str">
            <v>SHARP HISENSE</v>
          </cell>
          <cell r="K322" t="str">
            <v>LC-40N5000U</v>
          </cell>
          <cell r="L322" t="str">
            <v>40G1609J9H00893</v>
          </cell>
          <cell r="M322" t="str">
            <v>TICKET WAL MART TC# 7254 7217 3759 2380 7035 24</v>
          </cell>
          <cell r="N322">
            <v>5999</v>
          </cell>
          <cell r="O322">
            <v>42694</v>
          </cell>
          <cell r="P322">
            <v>42823</v>
          </cell>
          <cell r="Q322">
            <v>201767</v>
          </cell>
          <cell r="R322" t="str">
            <v>30/03/2017 23 : 20  ROGER.R : TCFT - Canal 1.1/ST1 BORRA EL CANAL 1.1 CLEINTE INFORMA QUEYA ES EL 2DO EQUIPO QUE TIENE QUE LE PRESENTA ESE PROBLEMA</v>
          </cell>
          <cell r="S322" t="str">
            <v>EQUIPO DAÑADO EN DOMICILIO DE CLIENTE</v>
          </cell>
          <cell r="T322" t="str">
            <v xml:space="preserve">ANDREA LEGORRETA               </v>
          </cell>
          <cell r="U322" t="str">
            <v>2017-04-11</v>
          </cell>
          <cell r="V322" t="str">
            <v>Centro</v>
          </cell>
          <cell r="W322" t="str">
            <v>COMPLETADO</v>
          </cell>
          <cell r="Y322">
            <v>42808</v>
          </cell>
          <cell r="Z322">
            <v>129</v>
          </cell>
          <cell r="AA322" t="str">
            <v>M010</v>
          </cell>
          <cell r="AD322" t="str">
            <v>Alvaro Obregon/Torres de Mixcoac</v>
          </cell>
          <cell r="AE322" t="str">
            <v>DF</v>
          </cell>
          <cell r="AF322" t="str">
            <v>MX</v>
          </cell>
          <cell r="AG322" t="str">
            <v>10406347</v>
          </cell>
          <cell r="AH322" t="str">
            <v>JAIME OLVERA</v>
          </cell>
          <cell r="AI322" t="str">
            <v>Periferico sur No 1661 Edif A1Depto 1004</v>
          </cell>
          <cell r="AJ322" t="str">
            <v>044-55-50-54-53-88</v>
          </cell>
          <cell r="AK322" t="str">
            <v>044-55-50-54-53-88</v>
          </cell>
          <cell r="AL322" t="str">
            <v>01490</v>
          </cell>
          <cell r="AM322" t="str">
            <v>20/04/2017 22 : 23 GEARARDO.PA : CFA20/04/2017 01 : 04 RODRIGUEZ ERICK : TCF174 7401159608/04/2017 00 : 27 SEMIRAMIS.M : CSCCte se comunica para verificar el estatus de su equipo se le mencionaque se realizara el cambio de equipo sin embargo al mencionarlo se cortala llamada08/04/2017 00 : 08 MARCO.DIAZ : TCF1 TCF1PU CLIENTE. INF. JOSUE. DMC30/03/2017 23 : 21 ROGER.R : TCF130/03/2017 23 : 20 ROGER.R : TCFT - Canal 1.130/03/2017 08 : 51 201767 : ST1 BORRA EL CANAL 1.1 CLEINTE INFORMA QUEYA ES EL 2DO EQUIPO QUE TIENE QUE LE PRESENTA ESE PROBLEMACONLA MARCA30/03/2017 08 : 26 201767 : BORRA EL CANAL 1.1 CLEINTE INFORMA QUE YA ESEL 2DO EQUIPO QUE TIENE QUE LE PRESENTA ESE PROBLEMA CONLA MARCA25/03/2017 01 : 42 201767 : V1. 27/03/201715/03/2017 02 : 25 201767 : V1. 17/03/2017: 10 A.M. - 6 P.M.H-23745 SE ASIGNA R71EJI15/03/2017 00 : 00 JUANANTONIO : ODSWTPROSA TREPADORA Y DOCTOR GONZALES HERREJONA UN LADO DEL WAL-MART PLATEROS</v>
          </cell>
          <cell r="AN322" t="str">
            <v>3TE40G155275</v>
          </cell>
          <cell r="AO322" t="str">
            <v>Smart</v>
          </cell>
          <cell r="AP322" t="str">
            <v>Sharp</v>
          </cell>
          <cell r="AQ322" t="str">
            <v>Opera</v>
          </cell>
          <cell r="AR322" t="str">
            <v>FHD 1920 x 1080</v>
          </cell>
          <cell r="AS322" t="str">
            <v>3TE40G1622K9G1622M010</v>
          </cell>
          <cell r="AT322" t="e">
            <v>#N/A</v>
          </cell>
          <cell r="AU322" t="str">
            <v>LC-40N5000U</v>
          </cell>
          <cell r="AV322" t="str">
            <v>3TE40G1622K9</v>
          </cell>
          <cell r="AW322" t="str">
            <v>G1622</v>
          </cell>
          <cell r="AX322" t="str">
            <v>M010</v>
          </cell>
          <cell r="AY322">
            <v>74011596</v>
          </cell>
          <cell r="AZ322">
            <v>51012392</v>
          </cell>
          <cell r="BA322">
            <v>80136610</v>
          </cell>
        </row>
        <row r="323">
          <cell r="D323">
            <v>60314392</v>
          </cell>
          <cell r="E323" t="str">
            <v xml:space="preserve">A  </v>
          </cell>
          <cell r="F323" t="str">
            <v>TV</v>
          </cell>
          <cell r="G323" t="str">
            <v>HECTOR ALMARAZ CABRERA</v>
          </cell>
          <cell r="H323" t="str">
            <v>ANDADOR MONTE ALBAN 85 CTM SECC CULHUACAN COYOACAN CP.04440</v>
          </cell>
          <cell r="I323">
            <v>5527128529</v>
          </cell>
          <cell r="J323" t="str">
            <v>HISENSE</v>
          </cell>
          <cell r="K323" t="str">
            <v>32D33</v>
          </cell>
          <cell r="L323" t="str">
            <v>32M41140H02105</v>
          </cell>
          <cell r="M323" t="str">
            <v>WAL MART TC# 8861 4052 4881 1656 5261</v>
          </cell>
          <cell r="N323">
            <v>2999</v>
          </cell>
          <cell r="O323">
            <v>41868</v>
          </cell>
          <cell r="P323">
            <v>42816</v>
          </cell>
          <cell r="Q323">
            <v>201767</v>
          </cell>
          <cell r="R323" t="str">
            <v>06/04/2017 01 : 02  ARANTXA.MON : NP5/23/03/2017 05 : 14 201767 : P1A: 168828 MAIN    171862 PANEL   22-03-2017    OC-1008919</v>
          </cell>
          <cell r="S323" t="str">
            <v>EQUIPO EN DOMICILIO DE CLIENTE</v>
          </cell>
          <cell r="T323" t="str">
            <v xml:space="preserve">ANDREA LEGORRETA               </v>
          </cell>
          <cell r="U323" t="str">
            <v>2017-04-11</v>
          </cell>
          <cell r="V323" t="str">
            <v>Centro</v>
          </cell>
          <cell r="W323" t="str">
            <v>COMPLETADO</v>
          </cell>
          <cell r="X323" t="str">
            <v>CLIENTE</v>
          </cell>
          <cell r="Y323">
            <v>42811</v>
          </cell>
          <cell r="Z323">
            <v>948</v>
          </cell>
          <cell r="AA323" t="str">
            <v>M012</v>
          </cell>
          <cell r="AB323" t="str">
            <v>T168828/Tarjeta Principal Madre - MAIN BOARD</v>
          </cell>
          <cell r="AC323" t="str">
            <v>OC-1008919</v>
          </cell>
          <cell r="AD323" t="str">
            <v>Coyoacan/CTM SECC Culhuacan</v>
          </cell>
          <cell r="AE323" t="str">
            <v>DF</v>
          </cell>
          <cell r="AF323" t="str">
            <v>MX</v>
          </cell>
          <cell r="AG323" t="str">
            <v>10411040</v>
          </cell>
          <cell r="AH323" t="str">
            <v>HECTOR ALMARAZ CABRERA</v>
          </cell>
          <cell r="AI323" t="str">
            <v>85 And Monte Alban</v>
          </cell>
          <cell r="AJ323" t="str">
            <v>56958435</v>
          </cell>
          <cell r="AK323" t="str">
            <v>5527128529</v>
          </cell>
          <cell r="AL323" t="str">
            <v>04440</v>
          </cell>
          <cell r="AM323" t="str">
            <v>20/04/2017 22 : 44 GEARARDO.PA : CFA19/04/2017 05 : 54 ANA.LAURA : CSCCFNPse le informa a cte proceso de CF 20dias/hab19/04/2017 00 : 52 Ricardo Espinosa : TCF174 7401146006/04/2017 01 : 03 ARANTXA.MON : TCF106/04/2017 01 : 02 ARANTXA.MON : NP504/04/2017 04 : 06 201767 : SEG 01-04-2017 SE ENVIA CORREO POR 5TAOCASION PARA VERIFICAR FECHA DE SURTIMIENTO DE REFACCION; SIN INFORMACION EN CRM; P1A: 168828 MAIN 171862 PANEL 22-03-2017 OC-1008919; A0325/03/2017 05 : 28 201767 : SE ANEXA REPORTE RMA23/03/2017 05 : 14 201767 : P1A: 168828 MAIN 171862 PANEL 22-03-2017 OC-100891923/03/2017 00 : 38 201767 : PANEL Y MAIN DAÑADOS18/03/2017 08 : 45 201767 : V1. 22/03/2017: 10 A.M. - 6 P.M.H-23811 SE ASIGNA T01RAH18/03/2017 00 : 45 GERARDO.GRA : 5527128529 de preferencia por whatsapp5510174430willis_mar2402@hotmail.com18/03/2017 00 : 44 GERARDO.GRA : ODSWTP ELABORADA POR EMC*RD % AV SANTA ANA Y CAHITAS CERCA DEL PARQUEODS ANTERIOR CANCELADAPOR CLIENTE NO LOCALIZADO 60310978</v>
          </cell>
          <cell r="AN323" t="str">
            <v>3TE32M134512</v>
          </cell>
          <cell r="AO323" t="str">
            <v>Básica</v>
          </cell>
          <cell r="AP323" t="str">
            <v>Hisense</v>
          </cell>
          <cell r="AQ323" t="str">
            <v>Opera</v>
          </cell>
          <cell r="AR323" t="str">
            <v>HD 1366 X 768</v>
          </cell>
          <cell r="AS323" t="str">
            <v>3TE32G154780G1547M010</v>
          </cell>
          <cell r="AT323" t="e">
            <v>#N/A</v>
          </cell>
          <cell r="AU323" t="str">
            <v>32H3B1</v>
          </cell>
          <cell r="AV323" t="str">
            <v>3TE32G154780</v>
          </cell>
          <cell r="AW323" t="str">
            <v>G1547</v>
          </cell>
          <cell r="AX323" t="str">
            <v>M010</v>
          </cell>
          <cell r="AY323">
            <v>74011460</v>
          </cell>
          <cell r="AZ323">
            <v>51012393</v>
          </cell>
          <cell r="BA323">
            <v>80137192</v>
          </cell>
        </row>
        <row r="324">
          <cell r="D324">
            <v>60313580</v>
          </cell>
          <cell r="E324" t="str">
            <v>A</v>
          </cell>
          <cell r="F324" t="str">
            <v>TV</v>
          </cell>
          <cell r="G324" t="str">
            <v>ALEJANDRA SANTIAGO</v>
          </cell>
          <cell r="H324" t="str">
            <v>FRANCISCO PETARCXA #202 , COL. CHAPULTEPEC MORALES</v>
          </cell>
          <cell r="I324" t="str">
            <v>55-70-24-95-47</v>
          </cell>
          <cell r="J324" t="str">
            <v>HISENSE</v>
          </cell>
          <cell r="K324" t="str">
            <v>32H3B1</v>
          </cell>
          <cell r="L324" t="str">
            <v>32G153442H19588</v>
          </cell>
          <cell r="M324" t="str">
            <v>TICKET</v>
          </cell>
          <cell r="N324">
            <v>3999</v>
          </cell>
          <cell r="O324">
            <v>42353</v>
          </cell>
          <cell r="P324">
            <v>42803</v>
          </cell>
          <cell r="Q324">
            <v>201010</v>
          </cell>
          <cell r="R324" t="str">
            <v>PENDIENTE POR PANEL LCD</v>
          </cell>
          <cell r="S324" t="str">
            <v>CLIENTE DIO PANTALLA  Y 2 BASES.</v>
          </cell>
          <cell r="T324" t="str">
            <v xml:space="preserve">LESLY CARRO               </v>
          </cell>
          <cell r="U324" t="str">
            <v>2017-03-16</v>
          </cell>
          <cell r="V324" t="str">
            <v>Centro</v>
          </cell>
          <cell r="W324" t="str">
            <v>COMPLETADO</v>
          </cell>
          <cell r="Y324">
            <v>42802</v>
          </cell>
          <cell r="Z324">
            <v>450</v>
          </cell>
          <cell r="AA324" t="str">
            <v>M012</v>
          </cell>
          <cell r="AB324" t="str">
            <v>T190930/Panel - PANEL</v>
          </cell>
          <cell r="AC324" t="str">
            <v>OC-1008396</v>
          </cell>
          <cell r="AD324" t="str">
            <v>MIGUEL HDGO/CHAPULTEPEC MRLS</v>
          </cell>
          <cell r="AE324" t="str">
            <v>DF</v>
          </cell>
          <cell r="AF324" t="str">
            <v>MX</v>
          </cell>
          <cell r="AG324" t="str">
            <v>10413901</v>
          </cell>
          <cell r="AH324" t="str">
            <v>ALEJANDRA SANTIAGO</v>
          </cell>
          <cell r="AI324" t="str">
            <v>#202 FRANCISCO PETARCA</v>
          </cell>
          <cell r="AJ324" t="str">
            <v>55-70-24-95-47</v>
          </cell>
          <cell r="AK324">
            <v>0</v>
          </cell>
          <cell r="AL324" t="str">
            <v>11570</v>
          </cell>
          <cell r="AM324" t="str">
            <v>19/04/2017 01 : 02 Ricardo Espinosa : TCF174 7401146112/04/2017 23 : 14 GEARARDO.PA : CFA24/03/2017 00 : 35 MARCO.DIAZ : TCF1PU CSAINF. LESLY.DMC16/03/2017 02 : 01 JORGE.VAZ : TCF116/03/2017 02 : 01 JORGE.VAZ : NP510/03/2017 05 : 45 201010 : P1: T190930 /PANEL LCD/ OC-100839609/03/201709/03/2017 05 : 42 201010 :SE ASIGNA A TÉCNICO PARA REVISIÓN / VALIDACIÓN DE GARANTÍA.09/03/2017 05 : 38 201010 :MODELO DE EQUIPO : 32H3B109/03/2017 04 : 07 JUANANTONIO : ORDEN INTERNA CSA: 37708</v>
          </cell>
          <cell r="AN324" t="str">
            <v>3TE32G153442</v>
          </cell>
          <cell r="AO324" t="str">
            <v>Básica</v>
          </cell>
          <cell r="AP324" t="str">
            <v>Hisense</v>
          </cell>
          <cell r="AQ324" t="str">
            <v>Opera</v>
          </cell>
          <cell r="AR324" t="str">
            <v>HD 1366 X 768</v>
          </cell>
          <cell r="AS324" t="str">
            <v>3TE32G155365CRMM012</v>
          </cell>
          <cell r="AT324">
            <v>11</v>
          </cell>
          <cell r="AU324" t="str">
            <v>32H3B2</v>
          </cell>
          <cell r="AV324" t="str">
            <v>3TE32G155365</v>
          </cell>
          <cell r="AW324" t="str">
            <v>CRM</v>
          </cell>
          <cell r="AX324" t="str">
            <v>M012</v>
          </cell>
          <cell r="AY324">
            <v>74011461</v>
          </cell>
          <cell r="AZ324">
            <v>51012394</v>
          </cell>
          <cell r="BA324">
            <v>80146661</v>
          </cell>
        </row>
        <row r="325">
          <cell r="D325">
            <v>60311600</v>
          </cell>
          <cell r="E325" t="str">
            <v>A</v>
          </cell>
          <cell r="F325" t="str">
            <v>TV</v>
          </cell>
          <cell r="G325" t="str">
            <v>ADRIANA RIVERO CORTES</v>
          </cell>
          <cell r="H325" t="str">
            <v>MARIANO MATAMOROS 52, COL. IXHUATEPEC</v>
          </cell>
          <cell r="I325" t="str">
            <v>5717-3462</v>
          </cell>
          <cell r="J325" t="str">
            <v>HISENSE</v>
          </cell>
          <cell r="K325" t="str">
            <v>50K20DW</v>
          </cell>
          <cell r="L325" t="str">
            <v>50G143291H01505</v>
          </cell>
          <cell r="M325" t="str">
            <v>TICKET</v>
          </cell>
          <cell r="N325">
            <v>10369.15</v>
          </cell>
          <cell r="O325">
            <v>42017</v>
          </cell>
          <cell r="P325">
            <v>42781</v>
          </cell>
          <cell r="Q325">
            <v>201010</v>
          </cell>
          <cell r="R325" t="str">
            <v>PENDIENTE POR PANEL</v>
          </cell>
          <cell r="S325" t="str">
            <v xml:space="preserve">SE RECOGE EQUIPO CON CONTROL REMOTO SIN </v>
          </cell>
          <cell r="T325" t="str">
            <v xml:space="preserve">  VIRGINIA ANGUIANO               </v>
          </cell>
          <cell r="U325" t="str">
            <v>2017-02-18</v>
          </cell>
          <cell r="V325" t="str">
            <v>Centro</v>
          </cell>
          <cell r="W325" t="str">
            <v>COMPLETADO</v>
          </cell>
          <cell r="Y325">
            <v>42781</v>
          </cell>
          <cell r="Z325">
            <v>764</v>
          </cell>
          <cell r="AA325" t="str">
            <v>M012</v>
          </cell>
          <cell r="AB325" t="str">
            <v>T173331/Panel - PANEL</v>
          </cell>
          <cell r="AC325" t="str">
            <v>OC-1007454</v>
          </cell>
          <cell r="AD325" t="str">
            <v>TLANEPANTLA/IXHUATEPEC</v>
          </cell>
          <cell r="AE325" t="str">
            <v>MEX</v>
          </cell>
          <cell r="AF325" t="str">
            <v>MX</v>
          </cell>
          <cell r="AG325" t="str">
            <v>10412114</v>
          </cell>
          <cell r="AH325" t="str">
            <v>ADRIANA RIVERO CORTES</v>
          </cell>
          <cell r="AI325" t="str">
            <v># 52 MARIANO MATAMOROS # 52</v>
          </cell>
          <cell r="AJ325" t="str">
            <v>57143462</v>
          </cell>
          <cell r="AK325">
            <v>0</v>
          </cell>
          <cell r="AL325" t="str">
            <v>55555</v>
          </cell>
          <cell r="AM325" t="str">
            <v>19/04/2017 01 : 22 PETERSON.NO : TCF174 7401146212/04/2017 22 : 48 GEARARDO.PA : CFA22/02/2017 07 : 07 MARCO.DIAZ : TCF1PU CSA18/02/2017 03 : 12 ERNESTO.HERN : TCF118/02/2017 03 : 12 ERNESTO.HERN : NP518/02/2017 02 : 02 MA.ISABEL : SEG: DGR16/02/2017 02 : 12 201010 : P1: T173331 PANEL / OC-1007454 15/02/201716/02/2017 01 : 26 201010 :SE ASIGNA A TÉCNICO PARA REVISIÓN / VALIDACIÓN DE GARANTÍA.15/02/2017 23 : 23 GABRIELA.B : ODSWTPSEARS</v>
          </cell>
          <cell r="AN325" t="str">
            <v>1TE50B8NUSCB</v>
          </cell>
          <cell r="AO325" t="str">
            <v>Smart</v>
          </cell>
          <cell r="AP325" t="str">
            <v>Hisense</v>
          </cell>
          <cell r="AQ325" t="str">
            <v>Opera</v>
          </cell>
          <cell r="AR325" t="str">
            <v>FHD 1920 x 1080</v>
          </cell>
          <cell r="AS325" t="str">
            <v>3TE50G1653A3G1653M010</v>
          </cell>
          <cell r="AT325" t="e">
            <v>#N/A</v>
          </cell>
          <cell r="AU325" t="str">
            <v>50H5C</v>
          </cell>
          <cell r="AV325" t="str">
            <v>3TE50G1653A3</v>
          </cell>
          <cell r="AW325" t="str">
            <v>G1653</v>
          </cell>
          <cell r="AX325" t="str">
            <v>M010</v>
          </cell>
          <cell r="AY325">
            <v>74011462</v>
          </cell>
          <cell r="AZ325">
            <v>51012395</v>
          </cell>
          <cell r="BA325">
            <v>80137238</v>
          </cell>
        </row>
        <row r="326">
          <cell r="D326">
            <v>60314836</v>
          </cell>
          <cell r="E326" t="str">
            <v xml:space="preserve">A  </v>
          </cell>
          <cell r="F326" t="str">
            <v>TV</v>
          </cell>
          <cell r="G326" t="str">
            <v>MARGARITA MUÑIZ PEREZ</v>
          </cell>
          <cell r="H326" t="str">
            <v>CERRADA DE VALLADOLID 46 JOSE LOPEZ PORTILLO TLAHUAC CP. 13410</v>
          </cell>
          <cell r="I326">
            <v>58660305</v>
          </cell>
          <cell r="J326" t="str">
            <v>HISENSE</v>
          </cell>
          <cell r="K326" t="str">
            <v>50K20DW</v>
          </cell>
          <cell r="L326" t="str">
            <v>50G143291H16232</v>
          </cell>
          <cell r="M326" t="str">
            <v>TELMEX TICKET API / 000083292</v>
          </cell>
          <cell r="N326">
            <v>11998.37</v>
          </cell>
          <cell r="O326">
            <v>42179</v>
          </cell>
          <cell r="P326">
            <v>42822</v>
          </cell>
          <cell r="Q326">
            <v>201767</v>
          </cell>
          <cell r="R326" t="str">
            <v xml:space="preserve">06/04/2017 03 : 21  ARANTXA.MON : NP5201767 : P1A: 173331 PANEL   28-03-2017  OC-1009147
</v>
          </cell>
          <cell r="S326" t="str">
            <v>EQUIPO EN DOMICILIO DE CLIENTE</v>
          </cell>
          <cell r="T326" t="str">
            <v xml:space="preserve">ANDREA LEGORRETA               </v>
          </cell>
          <cell r="U326" t="str">
            <v>2017-04-11</v>
          </cell>
          <cell r="V326" t="str">
            <v>Centro</v>
          </cell>
          <cell r="W326" t="str">
            <v>COMPLETADO</v>
          </cell>
          <cell r="X326" t="str">
            <v>CLIENTE</v>
          </cell>
          <cell r="Y326">
            <v>42817</v>
          </cell>
          <cell r="Z326">
            <v>643</v>
          </cell>
          <cell r="AA326" t="str">
            <v>M012</v>
          </cell>
          <cell r="AB326" t="str">
            <v>T173331/Panel - PANEL</v>
          </cell>
          <cell r="AC326" t="str">
            <v>OC-1009147</v>
          </cell>
          <cell r="AD326" t="str">
            <v>jose lopez portillo/tlahuac</v>
          </cell>
          <cell r="AE326" t="str">
            <v>DF</v>
          </cell>
          <cell r="AF326" t="str">
            <v>MX</v>
          </cell>
          <cell r="AG326" t="str">
            <v>10414854</v>
          </cell>
          <cell r="AH326" t="str">
            <v>MARGARITA MUÑIZ PEREZ</v>
          </cell>
          <cell r="AI326" t="str">
            <v>cda de valladolid num 46</v>
          </cell>
          <cell r="AJ326" t="str">
            <v>58660305</v>
          </cell>
          <cell r="AK326">
            <v>0</v>
          </cell>
          <cell r="AL326" t="str">
            <v>13410</v>
          </cell>
          <cell r="AM326" t="str">
            <v>20/04/2017 22 : 46 GEARARDO.PA : CFA19/04/2017 01 : 32 RODRIGUEZ ERICK : 7401146418/04/2017 02 : 16 ANA.LAURA : CSCCFNPse le comenta a cliente proceso de CF 20dias/hab06/04/2017 03 : 21 ARANTXA.MON : TCF106/04/2017 03 : 21 ARANTXA.MON : NP504/04/2017 05 : 12 201767 : SE ANEXA REPORTE RMA DE PANEL SOCILITADO29/03/2017 03 : 58 201767 : P1A: 173331 PANEL 28-03-2017 OC-100914729/03/2017 00 : 00 201767 : PANEL DAÑADO24/03/2017 07 : 51 201767 : V1. 28/03/2017: 10 A.M. - 6 P.M.H-23880 SE ASIGNA T34RMA23/03/2017 04 : 35 LAURA.HERNA : ODSWTPRD%ACATITA DE BAJAN Y FRAMBUESA SUBIR POR CALLE DE LAS MINAS CERCA DEPANTEON DE TLALTENCOP</v>
          </cell>
          <cell r="AN326" t="str">
            <v>1TE50B8NUSCB</v>
          </cell>
          <cell r="AO326" t="str">
            <v>Smart</v>
          </cell>
          <cell r="AP326" t="str">
            <v>Hisense</v>
          </cell>
          <cell r="AQ326" t="str">
            <v>Opera</v>
          </cell>
          <cell r="AR326" t="str">
            <v>FHD 1920 x 1080</v>
          </cell>
          <cell r="AS326" t="str">
            <v>3TE50G1653A3G1653M010</v>
          </cell>
          <cell r="AT326" t="e">
            <v>#N/A</v>
          </cell>
          <cell r="AU326" t="str">
            <v>50H5C</v>
          </cell>
          <cell r="AV326" t="str">
            <v>3TE50G1653A3</v>
          </cell>
          <cell r="AW326" t="str">
            <v>G1653</v>
          </cell>
          <cell r="AX326" t="str">
            <v>M010</v>
          </cell>
          <cell r="AY326">
            <v>74011464</v>
          </cell>
          <cell r="AZ326">
            <v>51012397</v>
          </cell>
          <cell r="BA326">
            <v>80137249</v>
          </cell>
        </row>
        <row r="327">
          <cell r="D327">
            <v>60312781</v>
          </cell>
          <cell r="E327" t="str">
            <v>A</v>
          </cell>
          <cell r="F327" t="str">
            <v>TV</v>
          </cell>
          <cell r="G327" t="str">
            <v>HILDA LECUANA-SEARS</v>
          </cell>
          <cell r="H327" t="str">
            <v xml:space="preserve">#656 PONIENTE 140 INDUSTRIAL VALLEJO DELGACION AZCAPOTZALCO </v>
          </cell>
          <cell r="I327">
            <v>52278000</v>
          </cell>
          <cell r="J327" t="str">
            <v>HISENSE</v>
          </cell>
          <cell r="K327" t="str">
            <v>50H7GB</v>
          </cell>
          <cell r="L327" t="str">
            <v>50G162156MH0051</v>
          </cell>
          <cell r="M327" t="str">
            <v xml:space="preserve">TICKET </v>
          </cell>
          <cell r="N327">
            <v>7558.96</v>
          </cell>
          <cell r="O327">
            <v>42693</v>
          </cell>
          <cell r="P327">
            <v>42791</v>
          </cell>
          <cell r="Q327">
            <v>201010</v>
          </cell>
          <cell r="R327" t="str">
            <v xml:space="preserve">PENDIENTE POR MAIN PCB Y PANEL </v>
          </cell>
          <cell r="S327" t="str">
            <v xml:space="preserve">NINGUN ACCESORIO SOLO EQUIPO </v>
          </cell>
          <cell r="T327" t="str">
            <v xml:space="preserve"> LUIS VALENTIN                    </v>
          </cell>
          <cell r="U327" t="str">
            <v>2017-03-08</v>
          </cell>
          <cell r="V327" t="str">
            <v>Centro</v>
          </cell>
          <cell r="W327" t="str">
            <v>COMPLETADO</v>
          </cell>
          <cell r="Y327">
            <v>42790</v>
          </cell>
          <cell r="Z327">
            <v>98</v>
          </cell>
          <cell r="AA327" t="str">
            <v>M010</v>
          </cell>
          <cell r="AB327" t="str">
            <v>T192764/Panel - PANEL</v>
          </cell>
          <cell r="AC327" t="str">
            <v>OC-1007938</v>
          </cell>
          <cell r="AD327" t="str">
            <v>AZCAPOTZALCO/INDUSTRIAL VALLEJO</v>
          </cell>
          <cell r="AE327" t="str">
            <v>DF</v>
          </cell>
          <cell r="AF327" t="str">
            <v>MX</v>
          </cell>
          <cell r="AG327" t="str">
            <v>10209073</v>
          </cell>
          <cell r="AH327" t="str">
            <v>HILDA LECUANA</v>
          </cell>
          <cell r="AI327" t="str">
            <v>656 PONIENTE 140</v>
          </cell>
          <cell r="AJ327" t="str">
            <v>52278000</v>
          </cell>
          <cell r="AK327">
            <v>0</v>
          </cell>
          <cell r="AL327" t="str">
            <v>02300</v>
          </cell>
          <cell r="AM327" t="str">
            <v>19/04/2017 01 : 37 MARCO.DIAZ : TCF174 7401146712/04/2017 22 : 38 GEARARDO.PA : CFA14/03/2017 05 : 30 MARCO.DIAZ : TCF1PU CSA08/03/2017 01 : 25 ERNESTO.HERN : TCF108/03/2017 01 : 25 ERNESTO.HERN : NP506/03/2017 11 : 53 MA.ISABEL : SEG: SE ENVIA CORREO A REFACCIONES PARASABER CUANDO SE SURTE06/03/2017 11 : 53 MA.ISABEL : SEG: DGR26/02/2017 03 : 04 201010 : P1: 192673 / MAIN PCB / OC1007937 25-02 192764 / PANEL LCD / OC1007938 25-0225/02/2017 03 : 19 201010 :SE ASIGNA A TÉCNICO PARA REVISIÓN / VALIDACIÓN DE GARANTÍA.24/02/2017 23 : 24 JUANANTONIO : ODSWTPORDEN INTERNA CSA: 37685</v>
          </cell>
          <cell r="AN327" t="str">
            <v>3TE50G1523B0</v>
          </cell>
          <cell r="AO327" t="str">
            <v>Smart</v>
          </cell>
          <cell r="AP327" t="str">
            <v>Hisense</v>
          </cell>
          <cell r="AQ327" t="str">
            <v>Android</v>
          </cell>
          <cell r="AR327" t="str">
            <v>UHD 3840 X 2160</v>
          </cell>
          <cell r="AS327" t="str">
            <v>3TE50G162681G1626M010</v>
          </cell>
          <cell r="AT327" t="e">
            <v>#N/A</v>
          </cell>
          <cell r="AU327" t="str">
            <v>50CU6000</v>
          </cell>
          <cell r="AV327" t="str">
            <v>3TE50G162681</v>
          </cell>
          <cell r="AW327" t="str">
            <v>G1626</v>
          </cell>
          <cell r="AX327" t="str">
            <v>M010</v>
          </cell>
          <cell r="AY327">
            <v>74011467</v>
          </cell>
          <cell r="AZ327">
            <v>51012400</v>
          </cell>
          <cell r="BA327">
            <v>80137255</v>
          </cell>
        </row>
        <row r="328">
          <cell r="D328">
            <v>60314971</v>
          </cell>
          <cell r="E328" t="str">
            <v xml:space="preserve">A  </v>
          </cell>
          <cell r="F328" t="str">
            <v>TV</v>
          </cell>
          <cell r="G328" t="str">
            <v xml:space="preserve"> Sergio Segoviano Lopez</v>
          </cell>
          <cell r="H328" t="str">
            <v>Av Sn Pedro Xalpa edif 20 b -302 #434, Unidad Habitacional San Pablo Xalpa, Del. Azcapotzalco, C.P. 02110</v>
          </cell>
          <cell r="I328" t="str">
            <v>5545456021 / 53188131</v>
          </cell>
          <cell r="J328" t="str">
            <v>HISENSE</v>
          </cell>
          <cell r="K328" t="str">
            <v>50K20DW</v>
          </cell>
          <cell r="L328" t="str">
            <v>50J140464H01018</v>
          </cell>
          <cell r="M328" t="str">
            <v>TICKET: PV / 000618320 COMPROBANTE DE PAGO DE ENGANCHE DE VENTA DE FINANCIAMIENTO</v>
          </cell>
          <cell r="N328">
            <v>299.06</v>
          </cell>
          <cell r="O328">
            <v>41860</v>
          </cell>
          <cell r="P328">
            <v>42826</v>
          </cell>
          <cell r="Q328">
            <v>201767</v>
          </cell>
          <cell r="R328" t="str">
            <v>07/04/2017 00 : 59  ERNESTO.HERN : NP5 / P1A: 173331 PANEL    01-04-2017   OC-1009310</v>
          </cell>
          <cell r="S328" t="str">
            <v>EQUIPO DAÑADO EN DOMICILIO DE CLIENTE</v>
          </cell>
          <cell r="T328" t="str">
            <v xml:space="preserve">   RENE ARIAS                     </v>
          </cell>
          <cell r="U328" t="str">
            <v>2017-04-11</v>
          </cell>
          <cell r="V328" t="str">
            <v>Centro</v>
          </cell>
          <cell r="W328" t="str">
            <v>COMPLETADO</v>
          </cell>
          <cell r="X328" t="str">
            <v>CLIENTE</v>
          </cell>
          <cell r="Y328">
            <v>42818</v>
          </cell>
          <cell r="Z328">
            <v>966</v>
          </cell>
          <cell r="AA328" t="str">
            <v>M012</v>
          </cell>
          <cell r="AB328" t="str">
            <v>T173331/Panel - PANEL</v>
          </cell>
          <cell r="AC328" t="str">
            <v>OC-1009310</v>
          </cell>
          <cell r="AD328" t="str">
            <v>Azcapotzalco/U Hab Sn Pablo Xalpa</v>
          </cell>
          <cell r="AE328" t="str">
            <v>DF</v>
          </cell>
          <cell r="AF328" t="str">
            <v>MX</v>
          </cell>
          <cell r="AG328" t="str">
            <v>10414819</v>
          </cell>
          <cell r="AH328" t="str">
            <v>SERGIO SEGOVIANO LOPEZ</v>
          </cell>
          <cell r="AI328" t="str">
            <v>434 Av Sn Pedro Xalpa edif 20 b -302</v>
          </cell>
          <cell r="AJ328" t="str">
            <v>5545456021</v>
          </cell>
          <cell r="AK328" t="str">
            <v>5545456021</v>
          </cell>
          <cell r="AL328" t="str">
            <v>02110</v>
          </cell>
          <cell r="AM328" t="str">
            <v>19/04/2017 01 : 38 RODRIGUEZ ERICK : TCF174 7401146807/04/2017 00 : 59 ERNESTO.HERN : TCF107/04/2017 00 : 59 ERNESTO.HERN : NP502/04/2017 01 : 45 201767 : SE ADJUNTA REPORTE RMA POR PANEL SOLICITADO02/04/2017 01 : 33 201767 : P1A: 173331 PANEL 01-04-2017 OC-100931028/03/2017 00 : 04 201767 : H-23901 SE ASIGNA T51OMJ27/03/2017 08 : 36 201767 : V1. 29/03/201723/03/2017 01 : 31 SEMIRAMIS.M : ODSWTPRD/TELMEXENTR EJE 5 NORTE Y CALLE BENITO JUAREZ</v>
          </cell>
          <cell r="AN328" t="str">
            <v>1TE50B8NUSCB</v>
          </cell>
          <cell r="AO328" t="str">
            <v>Smart</v>
          </cell>
          <cell r="AP328" t="str">
            <v>Hisense</v>
          </cell>
          <cell r="AQ328" t="str">
            <v>Opera</v>
          </cell>
          <cell r="AR328" t="str">
            <v>FHD 1920 x 1080</v>
          </cell>
          <cell r="AS328" t="str">
            <v>3TE50G1653A3G1653M010</v>
          </cell>
          <cell r="AT328" t="e">
            <v>#N/A</v>
          </cell>
          <cell r="AU328" t="str">
            <v>50H5C</v>
          </cell>
          <cell r="AV328" t="str">
            <v>3TE50G1653A3</v>
          </cell>
          <cell r="AW328" t="str">
            <v>G1653</v>
          </cell>
          <cell r="AX328" t="str">
            <v>M010</v>
          </cell>
          <cell r="AY328">
            <v>74011468</v>
          </cell>
          <cell r="AZ328">
            <v>51012401</v>
          </cell>
          <cell r="BA328">
            <v>80137260</v>
          </cell>
        </row>
        <row r="329">
          <cell r="D329">
            <v>60315012</v>
          </cell>
          <cell r="E329" t="str">
            <v xml:space="preserve">A  </v>
          </cell>
          <cell r="F329" t="str">
            <v>TV</v>
          </cell>
          <cell r="G329" t="str">
            <v>Cristian Flores Morales</v>
          </cell>
          <cell r="H329" t="str">
            <v>PANADEROS #71, COL. MORELOS, DEL. VENISTIANO CARRANZA, C.P. 15270</v>
          </cell>
          <cell r="I329">
            <v>5573291548</v>
          </cell>
          <cell r="J329" t="str">
            <v>HISENSE</v>
          </cell>
          <cell r="K329" t="str">
            <v>50K20DW</v>
          </cell>
          <cell r="L329" t="str">
            <v>50G143292H07777</v>
          </cell>
          <cell r="M329" t="str">
            <v>TICKET: ML / 000140390 TIENDA TELMEX S.A. DE C.V.</v>
          </cell>
          <cell r="N329">
            <v>11998.37</v>
          </cell>
          <cell r="O329">
            <v>42185</v>
          </cell>
          <cell r="P329">
            <v>42824</v>
          </cell>
          <cell r="Q329">
            <v>201767</v>
          </cell>
          <cell r="R329" t="str">
            <v>06/04/2017 23 : 12  ERNESTO.HERN : NP5 / P1A: 173331 PANEL  30-03-2017  OC-1009227</v>
          </cell>
          <cell r="S329" t="str">
            <v>EQUIPO DAÑADO EN DOMICILIO DE CLIENTE</v>
          </cell>
          <cell r="T329" t="str">
            <v xml:space="preserve">   RENE ARIAS                     </v>
          </cell>
          <cell r="U329" t="str">
            <v>2017-04-11</v>
          </cell>
          <cell r="V329" t="str">
            <v>Centro</v>
          </cell>
          <cell r="W329" t="str">
            <v>COMPLETADO</v>
          </cell>
          <cell r="X329" t="str">
            <v>CLIENTE</v>
          </cell>
          <cell r="Y329">
            <v>42821</v>
          </cell>
          <cell r="Z329">
            <v>639</v>
          </cell>
          <cell r="AA329" t="str">
            <v>M012</v>
          </cell>
          <cell r="AB329" t="str">
            <v>T173331/Panel - PANEL</v>
          </cell>
          <cell r="AC329" t="str">
            <v>OC-1009227</v>
          </cell>
          <cell r="AD329" t="str">
            <v>Morelos/Venustiano Carranza</v>
          </cell>
          <cell r="AE329" t="str">
            <v>DF</v>
          </cell>
          <cell r="AF329" t="str">
            <v>MX</v>
          </cell>
          <cell r="AG329" t="str">
            <v>10415083</v>
          </cell>
          <cell r="AH329" t="str">
            <v>CRISTIAN FLORES MORALES</v>
          </cell>
          <cell r="AI329" t="str">
            <v>71 Panaderos</v>
          </cell>
          <cell r="AJ329" t="str">
            <v>5573291548</v>
          </cell>
          <cell r="AK329">
            <v>0</v>
          </cell>
          <cell r="AL329" t="str">
            <v>15270</v>
          </cell>
          <cell r="AM329" t="str">
            <v>19/04/2017 01 : 43 RODRIGUEZ ERICK : TCF174 7401146906/04/2017 23 : 12 ERNESTO.HERN : TCF106/04/2017 23 : 12 ERNESTO.HERN : NP504/04/2017 04 : 08 201767 : SEG 01-04-2017 SE ENVIA CORREO A REFACCIONESPARA SOLICITAR FECHA DE LLEGADA DE LA PIEZA O SOLUCION PARA INDICARLE A CLIENTE FINAL; P1A: 173331 PANEL 30-03-2017 OC-1009227;A0331/03/2017 05 : 18 201767 : SE ADJUNTA REPORTE RMA DE PANEL SOLICITADO31/03/2017 04 : 54 201767 : P1A: 173331 PANEL 30-03-2017 OC-100922731/03/2017 04 : 09 201767 : PANEL DAÑADO28/03/2017 07 : 23 201767 : V1. 28/03/2017: 10 A.M. - 6 P.M.H-23935 SE ASIGNA T01RAH24/03/2017 23 : 52 ADRIANA.SAN : ODSWTPRD% FERROCARRIL DE CINTURA Y CARPINTERÍA</v>
          </cell>
          <cell r="AN329" t="str">
            <v>1TE50B8NUSCB</v>
          </cell>
          <cell r="AO329" t="str">
            <v>Smart</v>
          </cell>
          <cell r="AP329" t="str">
            <v>Hisense</v>
          </cell>
          <cell r="AQ329" t="str">
            <v>Opera</v>
          </cell>
          <cell r="AR329" t="str">
            <v>FHD 1920 x 1080</v>
          </cell>
          <cell r="AS329" t="str">
            <v>3TE50G1653A3G1653M010</v>
          </cell>
          <cell r="AT329" t="e">
            <v>#N/A</v>
          </cell>
          <cell r="AU329" t="str">
            <v>50H5C</v>
          </cell>
          <cell r="AV329" t="str">
            <v>3TE50G1653A3</v>
          </cell>
          <cell r="AW329" t="str">
            <v>G1653</v>
          </cell>
          <cell r="AX329" t="str">
            <v>M010</v>
          </cell>
          <cell r="AY329">
            <v>74011469</v>
          </cell>
          <cell r="AZ329">
            <v>51012402</v>
          </cell>
          <cell r="BA329">
            <v>80137263</v>
          </cell>
        </row>
        <row r="330">
          <cell r="D330">
            <v>60314181</v>
          </cell>
          <cell r="E330" t="str">
            <v xml:space="preserve">A  </v>
          </cell>
          <cell r="F330" t="str">
            <v>TV</v>
          </cell>
          <cell r="G330" t="str">
            <v>Evelyn Sanchez Encarnacion</v>
          </cell>
          <cell r="H330" t="str">
            <v>CALLE 13 NUM 15, COL. ESTADO DE MEXICO, NEZAHUALCOYOTL, C.P. 57210</v>
          </cell>
          <cell r="I330" t="str">
            <v>5534621848 / 57352630</v>
          </cell>
          <cell r="J330" t="str">
            <v>HISENSE</v>
          </cell>
          <cell r="K330" t="str">
            <v>32H3B2</v>
          </cell>
          <cell r="L330" t="str">
            <v>32G155366H03429</v>
          </cell>
          <cell r="M330" t="str">
            <v>NOTA DE VENTA: 024254 TIENDA MEGA AUDIO S.A. DE C.V.</v>
          </cell>
          <cell r="N330">
            <v>3089</v>
          </cell>
          <cell r="O330">
            <v>42728</v>
          </cell>
          <cell r="P330">
            <v>42815</v>
          </cell>
          <cell r="Q330">
            <v>201767</v>
          </cell>
          <cell r="R330" t="str">
            <v>08/04/2017 01 : 14  ARANTXA.MON : NP5 / P1A: 187160 MAIN   21-03-2017   OC-1008883</v>
          </cell>
          <cell r="S330" t="str">
            <v>EQUIPO DAÑADO EN DOMICILIO DE CLIENTE</v>
          </cell>
          <cell r="T330" t="str">
            <v xml:space="preserve">   RENE ARIAS                     </v>
          </cell>
          <cell r="U330" t="str">
            <v>2017-04-11</v>
          </cell>
          <cell r="V330" t="str">
            <v>Centro</v>
          </cell>
          <cell r="W330" t="str">
            <v>COMPLETADO</v>
          </cell>
          <cell r="X330" t="str">
            <v>CLIENTE</v>
          </cell>
          <cell r="Y330">
            <v>42808</v>
          </cell>
          <cell r="Z330">
            <v>87</v>
          </cell>
          <cell r="AA330" t="str">
            <v>M010</v>
          </cell>
          <cell r="AB330" t="str">
            <v>T187160/Tarjeta Principal Madre - MAIN BOARD</v>
          </cell>
          <cell r="AC330" t="str">
            <v>OC-1008883</v>
          </cell>
          <cell r="AD330" t="str">
            <v>Nezahualcoyotl/Edo de Mexico</v>
          </cell>
          <cell r="AE330" t="str">
            <v>MEX</v>
          </cell>
          <cell r="AF330" t="str">
            <v>MX</v>
          </cell>
          <cell r="AG330" t="str">
            <v>10414430</v>
          </cell>
          <cell r="AH330" t="str">
            <v>EVELYN SANCHEZ ENCARNACION</v>
          </cell>
          <cell r="AI330" t="str">
            <v>15 C 13</v>
          </cell>
          <cell r="AJ330" t="str">
            <v>5534621848</v>
          </cell>
          <cell r="AK330" t="str">
            <v>5534621848</v>
          </cell>
          <cell r="AL330" t="str">
            <v>57210</v>
          </cell>
          <cell r="AM330" t="str">
            <v>19/04/2017 01 : 43 Ricardo Espinosa : TCF174 7401147008/04/2017 01 : 15 ARANTXA.MON : TCF108/04/2017 01 : 14 ARANTXA.MON : NP506/04/2017 07 : 00 MA.ISABEL : SEG: DGR05/04/2017 22 : 59 ARANTXA.MON : LOS DOCUMENTOS NO SON VALIDOS PARAGARANTIA04/04/2017 05 : 32 201767 : SEG 01-04-2017 SE ENVIA CORREO POR 5TAOCASION A REFACCIONES DEBIDO A QUE NO HAY INFORMACION DE FECHADE SURTIMIENTO O SOLUCION A CLIENTE FINAL EN CRM; P1A: 187160 MAIN 21-03-2017 OC-1008883; A0322/03/2017 08 : 12 201767 : P1A: 187160 MAIN 21-03-2017 OC-100888316/03/2017 01 : 26 201767 : *ORDEN ASIGNADA FUERA DE HORARIOESTABLECIDO*16/03/2017 01 : 24 201767 : V1. 20/03/2017: 10 A.M. - 6 P.M.H-23770 SE ASIGNA T87TAR15/03/2017 05 : 57 SEMIRAMIS.M : ODSWTPRD/MEGA AUDIOENTRE CHIMALHUACAN Y CUAUHTEMOC</v>
          </cell>
          <cell r="AN330" t="str">
            <v>3TE32G155364</v>
          </cell>
          <cell r="AO330" t="str">
            <v>Básica</v>
          </cell>
          <cell r="AP330" t="str">
            <v>Hisense</v>
          </cell>
          <cell r="AQ330" t="str">
            <v>Opera</v>
          </cell>
          <cell r="AR330" t="str">
            <v>HD 1366 X 768</v>
          </cell>
          <cell r="AS330" t="str">
            <v>3TE32G155363G1553M010</v>
          </cell>
          <cell r="AT330" t="e">
            <v>#N/A</v>
          </cell>
          <cell r="AU330" t="str">
            <v>32H3B1</v>
          </cell>
          <cell r="AV330" t="str">
            <v>3TE32G155363</v>
          </cell>
          <cell r="AW330" t="str">
            <v>G1553</v>
          </cell>
          <cell r="AX330" t="str">
            <v>M010</v>
          </cell>
          <cell r="AY330">
            <v>74011470</v>
          </cell>
          <cell r="AZ330">
            <v>51012403</v>
          </cell>
          <cell r="BA330">
            <v>80137265</v>
          </cell>
        </row>
        <row r="331">
          <cell r="D331">
            <v>60313329</v>
          </cell>
          <cell r="E331" t="str">
            <v>A</v>
          </cell>
          <cell r="F331" t="str">
            <v>TV</v>
          </cell>
          <cell r="G331" t="str">
            <v>ADRIÁN SORIA / BEST BUY</v>
          </cell>
          <cell r="H331" t="str">
            <v>CARRETERA LA AURORA TEPOTZOTLÁN KM. 1 S/N, COL. RANCHO4 MILPAS</v>
          </cell>
          <cell r="I331" t="str">
            <v>55-43-16-25-32</v>
          </cell>
          <cell r="J331" t="str">
            <v>HISENSE</v>
          </cell>
          <cell r="K331" t="str">
            <v>50H7GB</v>
          </cell>
          <cell r="L331" t="str">
            <v>50G1622I9H01007</v>
          </cell>
          <cell r="M331" t="str">
            <v>TICKET</v>
          </cell>
          <cell r="N331">
            <v>10999</v>
          </cell>
          <cell r="O331">
            <v>42777</v>
          </cell>
          <cell r="P331">
            <v>42801</v>
          </cell>
          <cell r="Q331">
            <v>201010</v>
          </cell>
          <cell r="R331" t="str">
            <v xml:space="preserve">PENDIENTE POR PANEL LCD </v>
          </cell>
          <cell r="S331" t="str">
            <v xml:space="preserve">CLIENTE DIÓ PANTALLA, 2 BASES , CONTROL </v>
          </cell>
          <cell r="T331" t="str">
            <v xml:space="preserve">LESLY CARRO               </v>
          </cell>
          <cell r="U331" t="str">
            <v>2017-03-15</v>
          </cell>
          <cell r="V331" t="str">
            <v>Centro</v>
          </cell>
          <cell r="W331" t="str">
            <v>COMPLETADO</v>
          </cell>
          <cell r="Y331">
            <v>42800</v>
          </cell>
          <cell r="Z331">
            <v>24</v>
          </cell>
          <cell r="AA331" t="str">
            <v>M010</v>
          </cell>
          <cell r="AB331" t="str">
            <v>T192764/Panel - PANEL</v>
          </cell>
          <cell r="AC331" t="str">
            <v>OC-1008288</v>
          </cell>
          <cell r="AD331" t="str">
            <v>cuautitlan / col rancho 4 milpas</v>
          </cell>
          <cell r="AE331" t="str">
            <v>MEX</v>
          </cell>
          <cell r="AF331" t="str">
            <v>MX</v>
          </cell>
          <cell r="AG331" t="str">
            <v>10371835</v>
          </cell>
          <cell r="AH331" t="str">
            <v>ADRIAN SORIA</v>
          </cell>
          <cell r="AI331" t="str">
            <v>carretera la aurora tepotzotlan km 1 sn</v>
          </cell>
          <cell r="AJ331" t="str">
            <v>5543162532</v>
          </cell>
          <cell r="AK331">
            <v>0</v>
          </cell>
          <cell r="AL331" t="str">
            <v>54710</v>
          </cell>
          <cell r="AM331" t="str">
            <v>19/04/2017 01 : 45 MARCO.DIAZ : TCF174 7401147212/04/2017 23 : 07 GEARARDO.PA : CFA24/03/2017 00 : 33 MARCO.DIAZ : TCF1PU CSAINF. LESLY.DMC15/03/2017 07 : 54 JORGE.VAZ : TCF115/03/2017 07 : 53 JORGE.VAZ : NP508/03/2017 03 : 21 201010 : P1: T192764 /PANEL LCD/ OC-100828807/03/201708/03/2017 02 : 44 MA.ISABEL : V1P: SE CONTACTA LA CSA08/03/2017 02 : 43 MA.ISABEL : SEG: DGR08/03/2017 01 : 11 201010 :SE ASIGNA A TÉCNICO PARA REVISIÓN / VALIDACIÓN DE GARANTÍA.07/03/2017 06 : 20 GABRIELA.B : ODSWTP07/03/2017 06 : 18 GABRIELA.B : BEST BUY</v>
          </cell>
          <cell r="AN331" t="str">
            <v>3TE50G1523B0</v>
          </cell>
          <cell r="AO331" t="str">
            <v>Smart</v>
          </cell>
          <cell r="AP331" t="str">
            <v>Hisense</v>
          </cell>
          <cell r="AQ331" t="str">
            <v>Android</v>
          </cell>
          <cell r="AR331" t="str">
            <v>UHD 3840 X 2160</v>
          </cell>
          <cell r="AS331" t="str">
            <v>3TE50G162681G1626M010</v>
          </cell>
          <cell r="AT331" t="e">
            <v>#N/A</v>
          </cell>
          <cell r="AU331" t="str">
            <v>50CU6000</v>
          </cell>
          <cell r="AV331" t="str">
            <v>3TE50G162681</v>
          </cell>
          <cell r="AW331" t="str">
            <v>G1626</v>
          </cell>
          <cell r="AX331" t="str">
            <v>M010</v>
          </cell>
          <cell r="AY331">
            <v>74011472</v>
          </cell>
          <cell r="AZ331">
            <v>51012405</v>
          </cell>
          <cell r="BA331">
            <v>80137270</v>
          </cell>
        </row>
        <row r="332">
          <cell r="D332">
            <v>60315031</v>
          </cell>
          <cell r="E332" t="str">
            <v xml:space="preserve">A  </v>
          </cell>
          <cell r="F332" t="str">
            <v>TV</v>
          </cell>
          <cell r="G332" t="str">
            <v>Emanuel Adrian Cristobal</v>
          </cell>
          <cell r="H332" t="str">
            <v>ASUCENAS MZ. 8 LT. 15, COL. SAN LORENZO, DEL. IZTAPALAPA, C.P. 09410</v>
          </cell>
          <cell r="I332">
            <v>5539097849</v>
          </cell>
          <cell r="J332" t="str">
            <v>HISENSE</v>
          </cell>
          <cell r="K332" t="str">
            <v>50K20DW</v>
          </cell>
          <cell r="L332" t="str">
            <v>50G143291H03477</v>
          </cell>
          <cell r="M332" t="str">
            <v>TICKET: CL / 000206104 TIENDA TELMEX S.A. DE C.V.</v>
          </cell>
          <cell r="N332">
            <v>10120.89</v>
          </cell>
          <cell r="O332">
            <v>42094</v>
          </cell>
          <cell r="P332">
            <v>42823</v>
          </cell>
          <cell r="Q332">
            <v>201767</v>
          </cell>
          <cell r="R332" t="str">
            <v>06/04/2017 22 : 45  ERNESTO.HERN : NP5 / P1A: 173331 PANEL   29-03-2017   OC-1009194</v>
          </cell>
          <cell r="S332" t="str">
            <v>EQUIPO DAÑADO EN DOMICILIO DE CLIENTE</v>
          </cell>
          <cell r="T332" t="str">
            <v xml:space="preserve">   RENE ARIAS                     </v>
          </cell>
          <cell r="U332" t="str">
            <v>2017-04-11</v>
          </cell>
          <cell r="V332" t="str">
            <v>Centro</v>
          </cell>
          <cell r="W332" t="str">
            <v>COMPLETADO</v>
          </cell>
          <cell r="X332" t="str">
            <v>CLIENTE</v>
          </cell>
          <cell r="Y332">
            <v>42821</v>
          </cell>
          <cell r="Z332">
            <v>729</v>
          </cell>
          <cell r="AA332" t="str">
            <v>M012</v>
          </cell>
          <cell r="AB332" t="str">
            <v>T173331/Panel - PANEL</v>
          </cell>
          <cell r="AC332" t="str">
            <v>OC-1009194</v>
          </cell>
          <cell r="AD332" t="str">
            <v>Iztapalapa / san lorenso</v>
          </cell>
          <cell r="AE332" t="str">
            <v>MEX</v>
          </cell>
          <cell r="AF332" t="str">
            <v>MX</v>
          </cell>
          <cell r="AG332" t="str">
            <v>10414503</v>
          </cell>
          <cell r="AH332" t="str">
            <v>EMANUEL ADRIAN CRISTOBAL</v>
          </cell>
          <cell r="AI332" t="str">
            <v>asucenas mz 8 lt 15</v>
          </cell>
          <cell r="AJ332" t="str">
            <v>5539097849</v>
          </cell>
          <cell r="AK332">
            <v>0</v>
          </cell>
          <cell r="AL332" t="str">
            <v>09410</v>
          </cell>
          <cell r="AM332" t="str">
            <v>19/04/2017 01 : 53 RODRIGUEZ ERICK : TCF174 7401147506/04/2017 22 : 45 ERNESTO.HERN : TCF106/04/2017 22 : 45 ERNESTO.HERN : NP504/04/2017 05 : 11 201767 : SE ANEXA REPORTE RMA04/04/2017 04 : 42 201767 : SEG 01-04-2017 SE ENVIA CORREO A REFACCIONESPARA SOLICITAR FECHA DE SURTIMIENTO YA QUE AUN NO HAY COMENTARIOS EN CRM; P1A: 173331 PANEL 29-03-2017 OC-1009194; A0330/03/2017 08 : 28 201767 : P1A: 173331 PANEL 29-03-2017 OC-100919430/03/2017 07 : 04 201767 : PANEL DAÑADO28/03/2017 09 : 17 201767 : V1. 29/03/2017: 10 A.M. - 6 P.M.H-23939 SE ASIGNA T52CAE16/03/2017 03 : 33 MARIELA.CHA : ODSWTP0SOBRE ALDAMA Y CUAUHTÉMOCFACHADA BLANCA PORTÓN CREMA</v>
          </cell>
          <cell r="AN332" t="str">
            <v>1TE50B8NUSCB</v>
          </cell>
          <cell r="AO332" t="str">
            <v>Smart</v>
          </cell>
          <cell r="AP332" t="str">
            <v>Hisense</v>
          </cell>
          <cell r="AQ332" t="str">
            <v>Opera</v>
          </cell>
          <cell r="AR332" t="str">
            <v>FHD 1920 x 1080</v>
          </cell>
          <cell r="AS332" t="str">
            <v>3TE50G1653A3G1653M010</v>
          </cell>
          <cell r="AT332" t="e">
            <v>#N/A</v>
          </cell>
          <cell r="AU332" t="str">
            <v>50H5C</v>
          </cell>
          <cell r="AV332" t="str">
            <v>3TE50G1653A3</v>
          </cell>
          <cell r="AW332" t="str">
            <v>G1653</v>
          </cell>
          <cell r="AX332" t="str">
            <v>M010</v>
          </cell>
          <cell r="AY332">
            <v>74011475</v>
          </cell>
          <cell r="AZ332">
            <v>51012408</v>
          </cell>
          <cell r="BA332">
            <v>80137291</v>
          </cell>
        </row>
        <row r="333">
          <cell r="D333">
            <v>60312684</v>
          </cell>
          <cell r="E333" t="str">
            <v>A</v>
          </cell>
          <cell r="F333" t="str">
            <v>TV</v>
          </cell>
          <cell r="G333" t="str">
            <v xml:space="preserve">MIRIAN ANDREA LOPEZ DOMINGUEZ </v>
          </cell>
          <cell r="H333" t="str">
            <v xml:space="preserve">CALLE COLOSO DE RODAS NO.22 MZ.2 COLONIA 7 MARAVILLAS DELEGANCION GUSTAVO A. MADERO </v>
          </cell>
          <cell r="I333" t="str">
            <v xml:space="preserve">CASA:51193336 </v>
          </cell>
          <cell r="J333" t="str">
            <v>HISENSE</v>
          </cell>
          <cell r="K333" t="str">
            <v>32K20D</v>
          </cell>
          <cell r="L333" t="str">
            <v>32J134805H00880</v>
          </cell>
          <cell r="M333" t="str">
            <v xml:space="preserve">POLIZA </v>
          </cell>
          <cell r="N333">
            <v>0</v>
          </cell>
          <cell r="O333">
            <v>41698</v>
          </cell>
          <cell r="P333">
            <v>42793</v>
          </cell>
          <cell r="Q333">
            <v>201010</v>
          </cell>
          <cell r="R333" t="str">
            <v xml:space="preserve">PENDIENTE POR PANEL </v>
          </cell>
          <cell r="S333" t="str">
            <v xml:space="preserve">SE RECOGE PANTALLA Y SABE </v>
          </cell>
          <cell r="T333" t="str">
            <v xml:space="preserve"> LUIS VALENTIN                    </v>
          </cell>
          <cell r="U333" t="str">
            <v>2017-03-08</v>
          </cell>
          <cell r="V333" t="str">
            <v>Centro</v>
          </cell>
          <cell r="W333" t="str">
            <v>COMPLETADO</v>
          </cell>
          <cell r="Y333">
            <v>42789</v>
          </cell>
          <cell r="Z333">
            <v>1095</v>
          </cell>
          <cell r="AA333" t="str">
            <v>M012</v>
          </cell>
          <cell r="AB333" t="str">
            <v>T171979/Panel - PANEL</v>
          </cell>
          <cell r="AC333" t="str">
            <v>OC-1007977</v>
          </cell>
          <cell r="AD333" t="str">
            <v>Guatavo A. Madero/7 Maravillas</v>
          </cell>
          <cell r="AE333" t="str">
            <v>DF</v>
          </cell>
          <cell r="AF333" t="str">
            <v>MX</v>
          </cell>
          <cell r="AG333" t="str">
            <v>10413042</v>
          </cell>
          <cell r="AH333" t="str">
            <v>MIRIAM ANDREA LOPEZ DOMINGUEZ</v>
          </cell>
          <cell r="AI333" t="str">
            <v>Coloso de Rodas No. 22 Mz. 2</v>
          </cell>
          <cell r="AJ333" t="str">
            <v>55-51-19-33-36</v>
          </cell>
          <cell r="AK333">
            <v>0</v>
          </cell>
          <cell r="AL333" t="str">
            <v>07707</v>
          </cell>
          <cell r="AM333" t="str">
            <v>21/04/2017 01 : 04 GERARDO.GRA : CSCse le comenta a cliente que estamos en espera de que se embarque equipopara la entrega19/04/2017 04 : 45 ADOLFO.FER : SAF: 8013722319/04/2017 01 : 55 Ricardo Espinosa : TCF174 7401147624/03/2017 00 : 31 MARCO.DIAZ : TCF1PU CSAINF. LESLY.DMC08/03/2017 02 : 01 ERNESTO.HERN : TCF108/03/2017 02 : 01 ERNESTO.HERN : NP504/03/2017 13 : 31 MA.ISABEL : SEG: SE ENVIA CORREO A REFACC PARASABAER CUANDO SE SURTE04/03/2017 13 : 30 MA.ISABEL : SEG: DGR28/02/2017 02 : 37 201009 : P1: T171979 PANEL / OC-1007977 27/02/201728/02/2017 01 : 43 201009 :SE ASIGNA A TÉCNICO PARA REVISIÓN / VALIDACIÓN DE GARANTÍA.23/02/2017 23 : 46 201009 : V1: 27/02/201723/02/2017 06 : 17 BRENDA.MORA : ODSWTPENTRE FARO DE ALEJANDRIA Y JARDINES DE GAVILONESENFRENTE DE UNA ESCUELACASA COLOR VERDE HAY UNA VETERINARIA A BAJO</v>
          </cell>
          <cell r="AN333" t="str">
            <v>3TE32J134805</v>
          </cell>
          <cell r="AO333" t="str">
            <v>Básica</v>
          </cell>
          <cell r="AP333" t="str">
            <v>Hisense</v>
          </cell>
          <cell r="AQ333" t="str">
            <v>?</v>
          </cell>
          <cell r="AR333" t="str">
            <v>HD 1366 X 768</v>
          </cell>
          <cell r="AS333" t="str">
            <v>3TE32G155363G1553M010</v>
          </cell>
          <cell r="AT333" t="e">
            <v>#N/A</v>
          </cell>
          <cell r="AU333" t="str">
            <v>32H3B1</v>
          </cell>
          <cell r="AV333" t="str">
            <v>3TE32G155363</v>
          </cell>
          <cell r="AW333" t="str">
            <v>G1553</v>
          </cell>
          <cell r="AX333" t="str">
            <v>M010</v>
          </cell>
          <cell r="AY333">
            <v>74011476</v>
          </cell>
          <cell r="AZ333">
            <v>51012409</v>
          </cell>
          <cell r="BA333">
            <v>80137223</v>
          </cell>
        </row>
        <row r="334">
          <cell r="D334">
            <v>60314570</v>
          </cell>
          <cell r="E334" t="str">
            <v xml:space="preserve">A  </v>
          </cell>
          <cell r="F334" t="str">
            <v>TV</v>
          </cell>
          <cell r="G334" t="str">
            <v>Clemente Lucia Victoriana</v>
          </cell>
          <cell r="H334" t="str">
            <v>SAN PEDRO DE GANTE MZ. 2 LT. 3 CASA 34, UNIDAD HABITACIONAL LAS VEGAS, TEXCOCO, C.P. 56150</v>
          </cell>
          <cell r="I334">
            <v>5959540578</v>
          </cell>
          <cell r="J334" t="str">
            <v>HISENSE</v>
          </cell>
          <cell r="K334" t="str">
            <v>50K20DW</v>
          </cell>
          <cell r="L334" t="str">
            <v>50G143067H00184</v>
          </cell>
          <cell r="M334" t="str">
            <v>TICKET: CA / 000277406 TIENDA TELMEX S.A. DE C.V.</v>
          </cell>
          <cell r="N334">
            <v>11938.37</v>
          </cell>
          <cell r="O334">
            <v>42128</v>
          </cell>
          <cell r="P334">
            <v>42824</v>
          </cell>
          <cell r="Q334">
            <v>201767</v>
          </cell>
          <cell r="R334" t="str">
            <v>07/04/2017 05 : 21  ERNESTO.HERN : NP5 / P1A: 173331 PANEL   30-03-2017 OC-1009224</v>
          </cell>
          <cell r="S334" t="str">
            <v>EQUIPO DAÑADO EN DOMICILIO DE CLIENTE (Z</v>
          </cell>
          <cell r="T334" t="str">
            <v xml:space="preserve">   RENE ARIAS                     </v>
          </cell>
          <cell r="U334" t="str">
            <v>2017-04-11</v>
          </cell>
          <cell r="V334" t="str">
            <v>Centro</v>
          </cell>
          <cell r="W334" t="str">
            <v>COMPLETADO</v>
          </cell>
          <cell r="X334" t="str">
            <v>CLIENTE</v>
          </cell>
          <cell r="Y334">
            <v>42815</v>
          </cell>
          <cell r="Z334">
            <v>696</v>
          </cell>
          <cell r="AA334" t="str">
            <v>M012</v>
          </cell>
          <cell r="AB334" t="str">
            <v>T173331/Panel - PANEL</v>
          </cell>
          <cell r="AC334" t="str">
            <v>OC-1009224</v>
          </cell>
          <cell r="AD334" t="str">
            <v>Texcoco/UH LAS VEGAS</v>
          </cell>
          <cell r="AE334" t="str">
            <v>MEX</v>
          </cell>
          <cell r="AF334" t="str">
            <v>MX</v>
          </cell>
          <cell r="AG334" t="str">
            <v>10414395</v>
          </cell>
          <cell r="AH334" t="str">
            <v>CLEMENTE LUCIA VICTORIANA</v>
          </cell>
          <cell r="AI334" t="str">
            <v>San pedro de gante mz 2 lt 3 casa 34</v>
          </cell>
          <cell r="AJ334" t="str">
            <v>5959540578</v>
          </cell>
          <cell r="AK334">
            <v>0</v>
          </cell>
          <cell r="AL334" t="str">
            <v>56150</v>
          </cell>
          <cell r="AM334" t="str">
            <v>19/04/2017 04 : 47 ADOLFO.FER : SAF: 8013722919/04/2017 01 : 58 RODRIGUEZ ERICK : TCF174 7401147807/04/2017 05 : 21 ERNESTO.HERN : TCF107/04/2017 05 : 21 ERNESTO.HERN : NP507/04/2017 01 : 52 201767 : SE ADJUNTAN DOCUIMENTOS CORRECTOS06/04/2017 12 : 02 ARANTXA.MON : FDD LA SERIE EN DOCUMENTO NOCOINCIDE EN ODS04/04/2017 04 : 39 201767 : SEG 01-04-2017 SE ENVIA CORREO A REFACCIONESPARA SOLICITAR FECHA DE SURTIMIENTO DE REFACCION, YA QUEAUN NO HAY COMENTARIOS EN CRM; P1A: 173331 PANEL 30-03-2017 OC-1009224; A0331/03/2017 05 : 02 201767 : SE ADJUNTA REPORTE RMA DE PANEL SOLICITADO31/03/2017 04 : 51 201767 : P1A: 173331 PANEL 30-03-2017 OC-100922427/03/2017 07 : 27 201767 : PANEL DAÑADO25/03/2017 06 : 23 ANA.ROSA : KMA:90$180.0025/03/2017 03 : 40 MA.ISABEL : SEG: SE SOLICITA A CALL CENTER LA AUT DEKM EN EPSERA DE RESPUESTA23/03/2017 09 : 21 201767 : SKMA 90 $18022/03/2017 09 : 04 201767 : V1. 24/03/2017: 10 A.M. - 6 P.M.H-23852 SE ASIGNA T52CAE15/03/2017 01 : 51 ANA.ROSA : ODSWTPRDARRAYAN Y NOCHE BUENA</v>
          </cell>
          <cell r="AN334" t="str">
            <v>1TE50B8NUSCB</v>
          </cell>
          <cell r="AO334" t="str">
            <v>Smart</v>
          </cell>
          <cell r="AP334" t="str">
            <v>Hisense</v>
          </cell>
          <cell r="AQ334" t="str">
            <v>Opera</v>
          </cell>
          <cell r="AR334" t="str">
            <v>FHD 1920 x 1080</v>
          </cell>
          <cell r="AS334" t="str">
            <v>3TE50G1653A3G1653M010</v>
          </cell>
          <cell r="AT334" t="e">
            <v>#N/A</v>
          </cell>
          <cell r="AU334" t="str">
            <v>50H5C</v>
          </cell>
          <cell r="AV334" t="str">
            <v>3TE50G1653A3</v>
          </cell>
          <cell r="AW334" t="str">
            <v>G1653</v>
          </cell>
          <cell r="AX334" t="str">
            <v>M010</v>
          </cell>
          <cell r="AY334">
            <v>74011478</v>
          </cell>
          <cell r="AZ334">
            <v>51012411</v>
          </cell>
          <cell r="BA334">
            <v>80137229</v>
          </cell>
        </row>
        <row r="335">
          <cell r="D335">
            <v>60311379</v>
          </cell>
          <cell r="E335" t="str">
            <v>A</v>
          </cell>
          <cell r="F335" t="str">
            <v>TV</v>
          </cell>
          <cell r="G335" t="str">
            <v>SEARS VALLEJO / HILDA LECUONA</v>
          </cell>
          <cell r="H335" t="str">
            <v>PONIENTE 140 NO. 656, COL. INDUSTRIAL VALLEJO</v>
          </cell>
          <cell r="I335" t="str">
            <v>5227-8000</v>
          </cell>
          <cell r="J335" t="str">
            <v>HISENSE</v>
          </cell>
          <cell r="K335" t="str">
            <v>50H7GB</v>
          </cell>
          <cell r="L335" t="str">
            <v>50G155383H00101</v>
          </cell>
          <cell r="M335" t="str">
            <v>AAH 1493018</v>
          </cell>
          <cell r="N335">
            <v>8616.64</v>
          </cell>
          <cell r="O335">
            <v>42542</v>
          </cell>
          <cell r="P335">
            <v>42779</v>
          </cell>
          <cell r="Q335">
            <v>201010</v>
          </cell>
          <cell r="R335" t="str">
            <v>PENDIENTE POR PANEL</v>
          </cell>
          <cell r="S335" t="str">
            <v>SE RECOGE EQUIPO CON BASE</v>
          </cell>
          <cell r="T335" t="str">
            <v xml:space="preserve">  VIRGINIA ANGUIANO               </v>
          </cell>
          <cell r="U335" t="str">
            <v>2017-02-16</v>
          </cell>
          <cell r="V335" t="str">
            <v>Centro</v>
          </cell>
          <cell r="W335" t="str">
            <v>COMPLETADO</v>
          </cell>
          <cell r="Y335">
            <v>42779</v>
          </cell>
          <cell r="Z335">
            <v>237</v>
          </cell>
          <cell r="AA335" t="str">
            <v>M010</v>
          </cell>
          <cell r="AB335" t="str">
            <v>T194562/Panel - PANEL</v>
          </cell>
          <cell r="AC335" t="str">
            <v>OC-1007364</v>
          </cell>
          <cell r="AD335" t="str">
            <v>AZCAPOTZALCO/INDUSTRIAL VALLEJO</v>
          </cell>
          <cell r="AE335" t="str">
            <v>DF</v>
          </cell>
          <cell r="AF335" t="str">
            <v>MX</v>
          </cell>
          <cell r="AG335" t="str">
            <v>10209073</v>
          </cell>
          <cell r="AH335" t="str">
            <v>HILDA LECUANA</v>
          </cell>
          <cell r="AI335" t="str">
            <v>656 PONIENTE 140</v>
          </cell>
          <cell r="AJ335" t="str">
            <v>52278000</v>
          </cell>
          <cell r="AK335">
            <v>0</v>
          </cell>
          <cell r="AL335" t="str">
            <v>02300</v>
          </cell>
          <cell r="AM335" t="str">
            <v>19/04/2017 04 : 53 ADOLFO.FER : SAF: 8013723019/04/2017 02 : 00 MARCO.DIAZ : TCF174 7401147912/04/2017 22 : 30 GEARARDO.PA : CFA22/02/2017 07 : 06 MARCO.DIAZ : TCF1PU CSA16/02/2017 00 : 27 ERNESTO.HERN : TCF116/02/2017 00 : 27 ERNESTO.HERN : NP515/02/2017 04 : 17 MA.ISABEL : SEG: DGR14/02/2017 05 : 12 201010 : P1: T194562 PANEL / OC-1007364 13/02/201714/02/2017 00 : 31 201010 :SE ASIGNA A TÉCNICO PARA REVISIÓN / VALIDACIÓN DE GARANTÍA.13/02/2017 22 : 54 GABRIELA.B : ODSWTPSEARS</v>
          </cell>
          <cell r="AN335" t="str">
            <v>3TE50G1523B0</v>
          </cell>
          <cell r="AO335" t="str">
            <v>Smart</v>
          </cell>
          <cell r="AP335" t="str">
            <v>Hisense</v>
          </cell>
          <cell r="AQ335" t="str">
            <v>Android</v>
          </cell>
          <cell r="AR335" t="str">
            <v>UHD 3840 X 2160</v>
          </cell>
          <cell r="AS335" t="str">
            <v>3TE50G162681G1626M010</v>
          </cell>
          <cell r="AT335" t="e">
            <v>#N/A</v>
          </cell>
          <cell r="AU335" t="str">
            <v>50CU6000</v>
          </cell>
          <cell r="AV335" t="str">
            <v>3TE50G162681</v>
          </cell>
          <cell r="AW335" t="str">
            <v>G1626</v>
          </cell>
          <cell r="AX335" t="str">
            <v>M010</v>
          </cell>
          <cell r="AY335">
            <v>74011479</v>
          </cell>
          <cell r="AZ335">
            <v>51012412</v>
          </cell>
          <cell r="BA335">
            <v>80137230</v>
          </cell>
        </row>
        <row r="336">
          <cell r="D336">
            <v>60312776</v>
          </cell>
          <cell r="E336" t="str">
            <v xml:space="preserve">A  </v>
          </cell>
          <cell r="F336" t="str">
            <v>TV</v>
          </cell>
          <cell r="G336" t="str">
            <v>MAGDALENO ROSAS</v>
          </cell>
          <cell r="H336" t="str">
            <v>CANAUTLI 269 PEDREGAL DE SANTO DOMINGO COYOACAN CP. 04369</v>
          </cell>
          <cell r="I336">
            <v>56197635</v>
          </cell>
          <cell r="J336" t="str">
            <v>HISENSE</v>
          </cell>
          <cell r="K336" t="str">
            <v>50K20DW</v>
          </cell>
          <cell r="L336" t="str">
            <v>50G143292H07614</v>
          </cell>
          <cell r="M336" t="str">
            <v>ticket Telmex VA / 000342581</v>
          </cell>
          <cell r="N336">
            <v>11998.37</v>
          </cell>
          <cell r="O336">
            <v>42153</v>
          </cell>
          <cell r="P336">
            <v>42796</v>
          </cell>
          <cell r="Q336">
            <v>201767</v>
          </cell>
          <cell r="R336" t="str">
            <v>30/03/2017 06 : 18  ARANTXA.MON : NP5/P1A: 173192 MAIN    02-03-2017   OC-1008139</v>
          </cell>
          <cell r="S336" t="str">
            <v>EQUIPO DAÑADO EN DOMICILIO DE CLIENTE</v>
          </cell>
          <cell r="T336" t="str">
            <v xml:space="preserve">ANDREA LEGORRETA               </v>
          </cell>
          <cell r="U336" t="str">
            <v>2017-04-11</v>
          </cell>
          <cell r="V336" t="str">
            <v>Centro</v>
          </cell>
          <cell r="W336" t="str">
            <v>COMPLETADO</v>
          </cell>
          <cell r="X336" t="str">
            <v>CLIENTE</v>
          </cell>
          <cell r="Y336">
            <v>42790</v>
          </cell>
          <cell r="Z336">
            <v>643</v>
          </cell>
          <cell r="AA336" t="str">
            <v>M012</v>
          </cell>
          <cell r="AB336" t="str">
            <v>T173331/Panel - PANEL</v>
          </cell>
          <cell r="AC336" t="str">
            <v>OC-1008800</v>
          </cell>
          <cell r="AD336" t="str">
            <v>Coyoacan/Pedregal de santo domingo</v>
          </cell>
          <cell r="AE336" t="str">
            <v>DF</v>
          </cell>
          <cell r="AF336" t="str">
            <v>MX</v>
          </cell>
          <cell r="AG336" t="str">
            <v>10412770</v>
          </cell>
          <cell r="AH336" t="str">
            <v>MAGDALENO ROSAS</v>
          </cell>
          <cell r="AI336" t="str">
            <v>Canautli nu 269</v>
          </cell>
          <cell r="AJ336" t="str">
            <v>56197635</v>
          </cell>
          <cell r="AK336">
            <v>0</v>
          </cell>
          <cell r="AL336" t="str">
            <v>04369</v>
          </cell>
          <cell r="AM336" t="str">
            <v>20/04/2017 22 : 48 GEARARDO.PA : CFA19/04/2017 04 : 54 ADOLFO.FER : SAF:8013723519/04/2017 02 : 03 RODRIGUEZ ERICK : TCF174 7401148001/04/2017 08 : 35 MARCO.DIAZ : TCF1 TCF1PU CLIENTEINF. JOSUE.DMC30/03/2017 06 : 19 ARANTXA.MON : TCF130/03/2017 06 : 18 ARANTXA.MON : NP530/03/2017 02 : 08 GEARARDO.PA : SE MANDO CORREO A REFACCIONES PARA ELSUSRTIMIENTO DE ESTA PERO NO A DADO RESPUESTA PENDIENTE POR REFACCION27/03/2017 07 : 56 201767 : SEG POR 2DA OCASIÓN SE SOLICITA APOYO PARAQUE NOS INDIQUE FECHA DE SURTIMIENTO DE LA OC, YA QUE AL DÍA DE HOY NO HEMOS TENIDO RESPUESTA VÍA CORREO O CRM. A03; P1B: 173331PANEL 17-03-2017 OC-100880020/03/2017 09 : 35 201767 : SEGB SE MANDA CORREO A REFACCIONES PARASOLICITAR FECHA DE SURTIMIENTO O SOLUCION PARA CLIENTE FINAL,YA QUE AL DIA DE HOY NO HAY RESPUESTA VIA CORREO O CRM. A03; P1B: 173331PANEL 17-03-2017 OC-100880019/03/2017 01 : 58 201767 : SE ANEXA REPORTE RMA18/03/2017 05 : 44 201767 : P1B: 173331 PANEL 17-03-2017 OC-100880016/03/2017 01 : 19 ROGER.R : ST2 - Se habla con CSA, solicitarrefacciones, en espera de pruebas.14/03/2017 01 : 41 201767 : SE REEMPLAZO PCB MAIN, EQUIPO CONTINUA CONFALLA; HOY SE ADJUNTARA REPORTE PARA VALIDAR CON INGENIERIA10/03/2017 14 : 12 201767 : P3A: 173192 MAIN 09-03-2017 REMISON100418108/03/2017 00 : 49 ERNESTO.HERN : EM-P2A GUIA: 224577928103/03/2017 08 : 42 201767 : P1A: 173192 MAIN 02-03-2017 OC-100813925/02/2017 03 : 26 201767 : V1. 01/03/2017: 10 A.M. - 6 P.M.H-23430 SE ASIGNA T38RLO23/02/2017 00 : 04 DULCE.M : ENTRE CALLES OCOAPAN Y AHUACAN.CORREO ROSASMAGDALENO@GMAIL.COM</v>
          </cell>
          <cell r="AN336" t="str">
            <v>1TE50B8NUSCB</v>
          </cell>
          <cell r="AO336" t="str">
            <v>Smart</v>
          </cell>
          <cell r="AP336" t="str">
            <v>Hisense</v>
          </cell>
          <cell r="AQ336" t="str">
            <v>Opera</v>
          </cell>
          <cell r="AR336" t="str">
            <v>FHD 1920 x 1080</v>
          </cell>
          <cell r="AS336" t="str">
            <v>3TE50G1653A3G1653M010</v>
          </cell>
          <cell r="AT336" t="e">
            <v>#N/A</v>
          </cell>
          <cell r="AU336" t="str">
            <v>50H5C</v>
          </cell>
          <cell r="AV336" t="str">
            <v>3TE50G1653A3</v>
          </cell>
          <cell r="AW336" t="str">
            <v>G1653</v>
          </cell>
          <cell r="AX336" t="str">
            <v>M010</v>
          </cell>
          <cell r="AY336">
            <v>74011480</v>
          </cell>
          <cell r="AZ336">
            <v>51012413</v>
          </cell>
          <cell r="BA336">
            <v>80137235</v>
          </cell>
        </row>
        <row r="337">
          <cell r="D337">
            <v>60311937</v>
          </cell>
          <cell r="E337" t="str">
            <v xml:space="preserve">A  </v>
          </cell>
          <cell r="F337" t="str">
            <v>TV</v>
          </cell>
          <cell r="G337" t="str">
            <v>ARTURO ROMERO GUTIERREZ</v>
          </cell>
          <cell r="H337" t="str">
            <v>OYAMEL MZ 10 LT 151 JARDINES DE CHALCO CHALCO CP.56607</v>
          </cell>
          <cell r="I337">
            <v>5517371727</v>
          </cell>
          <cell r="J337" t="str">
            <v>HISENSE</v>
          </cell>
          <cell r="K337" t="str">
            <v>50H7GB</v>
          </cell>
          <cell r="L337" t="str">
            <v>50G1614F6MH6280</v>
          </cell>
          <cell r="M337" t="str">
            <v>4G04-871F-004024C6A353</v>
          </cell>
          <cell r="N337">
            <v>11398.1</v>
          </cell>
          <cell r="O337">
            <v>42703</v>
          </cell>
          <cell r="P337">
            <v>42793</v>
          </cell>
          <cell r="Q337">
            <v>201767</v>
          </cell>
          <cell r="R337" t="str">
            <v>08/03/2017 01 : 54  ERNESTO.HERN : NP5/  P1A: 194562 PANEL    27-02-2017    OC-1007972</v>
          </cell>
          <cell r="S337" t="str">
            <v>EQUIPO EN DOMICILIO DE CLIENTE (ZONA FOR</v>
          </cell>
          <cell r="T337" t="str">
            <v xml:space="preserve">ANDREA LEGORRETA               </v>
          </cell>
          <cell r="U337" t="str">
            <v>2017-04-10</v>
          </cell>
          <cell r="V337" t="str">
            <v>Centro</v>
          </cell>
          <cell r="W337" t="str">
            <v>COMPLETADO</v>
          </cell>
          <cell r="X337" t="str">
            <v>CLIENTE</v>
          </cell>
          <cell r="Y337">
            <v>42786</v>
          </cell>
          <cell r="Z337">
            <v>90</v>
          </cell>
          <cell r="AA337" t="str">
            <v>M010</v>
          </cell>
          <cell r="AB337" t="str">
            <v>T194562/Panel - PANEL</v>
          </cell>
          <cell r="AC337" t="str">
            <v>OC-1007972</v>
          </cell>
          <cell r="AD337" t="str">
            <v>Chalco/Jardines de chalco</v>
          </cell>
          <cell r="AE337" t="str">
            <v>MEX</v>
          </cell>
          <cell r="AF337" t="str">
            <v>MX</v>
          </cell>
          <cell r="AG337" t="str">
            <v>10412268</v>
          </cell>
          <cell r="AH337" t="str">
            <v>ARTURO ROMERO GUTIERREZ</v>
          </cell>
          <cell r="AI337" t="str">
            <v>Oyamel mz 10 lt 151</v>
          </cell>
          <cell r="AJ337" t="str">
            <v>5517371727</v>
          </cell>
          <cell r="AK337">
            <v>0</v>
          </cell>
          <cell r="AL337" t="str">
            <v>56607</v>
          </cell>
          <cell r="AM337" t="str">
            <v>20/04/2017 22 : 30 GEARARDO.PA : CFA19/04/2017 04 : 56 ADOLFO.FER : SAF: 8013724219/04/2017 02 : 06 MARCO.DIAZ : TCF174 7401148123/03/2017 23 : 25 MARCO.DIAZ : TCF1PU CLIENTEINF. JOSUE RAMIREZ. DMC08/03/2017 01 : 54 ERNESTO.HERN : TCF108/03/2017 01 : 54 ERNESTO.HERN : NP528/02/2017 03 : 55 ANA.LAURA : KMA:80$16028/02/2017 02 : 36 201767 : P1A: 194562 PANEL 27-02-2017 OC-100797226/02/2017 01 : 39 201767 : PENDIENTE PANEL21/02/2017 01 : 14 201767 : V1P: SE LLAMA A CLIENTE 20/02/2017 A LAS11:13 AM PARA PROGRAMAR VISITA, CLIENTE NO RESPONDE_H23310_T3417/02/2017 03 : 08 DULCE.M : ENTRE CALLES MAGNOLIAS Y MARGARITAS.CORREO SEVELOPEZX@GMAIL.COMODSWTP</v>
          </cell>
          <cell r="AN337" t="str">
            <v>3TE50G1523B0</v>
          </cell>
          <cell r="AO337" t="str">
            <v>Smart</v>
          </cell>
          <cell r="AP337" t="str">
            <v>Hisense</v>
          </cell>
          <cell r="AQ337" t="str">
            <v>Android</v>
          </cell>
          <cell r="AR337" t="str">
            <v>UHD 3840 X 2160</v>
          </cell>
          <cell r="AS337" t="str">
            <v>3TE50G162681G1626M010</v>
          </cell>
          <cell r="AT337" t="e">
            <v>#N/A</v>
          </cell>
          <cell r="AU337" t="str">
            <v>50CU6000</v>
          </cell>
          <cell r="AV337" t="str">
            <v>3TE50G162681</v>
          </cell>
          <cell r="AW337" t="str">
            <v>G1626</v>
          </cell>
          <cell r="AX337" t="str">
            <v>M010</v>
          </cell>
          <cell r="AY337">
            <v>74011481</v>
          </cell>
          <cell r="AZ337">
            <v>51012414</v>
          </cell>
          <cell r="BA337">
            <v>80137242</v>
          </cell>
        </row>
        <row r="338">
          <cell r="D338">
            <v>60313828</v>
          </cell>
          <cell r="E338" t="str">
            <v xml:space="preserve">A  </v>
          </cell>
          <cell r="F338" t="str">
            <v>TV</v>
          </cell>
          <cell r="G338" t="str">
            <v>LUIS ERNESTO URIBE RUIZ</v>
          </cell>
          <cell r="H338" t="str">
            <v>CALLE CAMIMILOLCO BARRIO SAN PABLITO CHINCONCUAC CP.56270</v>
          </cell>
          <cell r="I338">
            <v>5562242950</v>
          </cell>
          <cell r="J338" t="str">
            <v>HISENSE</v>
          </cell>
          <cell r="K338" t="str">
            <v>50K20DW</v>
          </cell>
          <cell r="L338" t="str">
            <v>50G143291H09996</v>
          </cell>
          <cell r="M338" t="str">
            <v>POLIZA DE GARANTIA</v>
          </cell>
          <cell r="N338">
            <v>0</v>
          </cell>
          <cell r="O338">
            <v>42302</v>
          </cell>
          <cell r="P338">
            <v>42816</v>
          </cell>
          <cell r="Q338">
            <v>201767</v>
          </cell>
          <cell r="R338" t="str">
            <v>30/03/2017 01 : 11  ERNESTO.HERN : NP5/P1A: 173331 PANEL    22-03-2017   OC-1008947</v>
          </cell>
          <cell r="S338" t="str">
            <v>EQUIPO DAÑADO EN DOMICILIO DE CLIENTE (Z</v>
          </cell>
          <cell r="T338" t="str">
            <v xml:space="preserve">ANDREA LEGORRETA               </v>
          </cell>
          <cell r="U338" t="str">
            <v>2017-04-11</v>
          </cell>
          <cell r="V338" t="str">
            <v>Centro</v>
          </cell>
          <cell r="W338" t="str">
            <v>COMPLETADO</v>
          </cell>
          <cell r="X338" t="str">
            <v>CLIENTE</v>
          </cell>
          <cell r="Y338">
            <v>42804</v>
          </cell>
          <cell r="Z338">
            <v>514</v>
          </cell>
          <cell r="AA338" t="str">
            <v>M012</v>
          </cell>
          <cell r="AB338" t="str">
            <v>T173331/Panel - PANEL</v>
          </cell>
          <cell r="AC338" t="str">
            <v>OC-1008947</v>
          </cell>
          <cell r="AD338" t="str">
            <v>chiconcuac/barrio san pablito</v>
          </cell>
          <cell r="AE338" t="str">
            <v>MEX</v>
          </cell>
          <cell r="AF338" t="str">
            <v>MX</v>
          </cell>
          <cell r="AG338" t="str">
            <v>10413911</v>
          </cell>
          <cell r="AH338" t="str">
            <v>LUIS ERNESTO URIBE RUIZ</v>
          </cell>
          <cell r="AI338" t="str">
            <v>Calle Calmimilolco</v>
          </cell>
          <cell r="AJ338" t="str">
            <v>5562242950</v>
          </cell>
          <cell r="AK338" t="str">
            <v>5562242950</v>
          </cell>
          <cell r="AL338" t="str">
            <v>56270</v>
          </cell>
          <cell r="AM338" t="str">
            <v>20/04/2017 22 : 50 GEARARDO.PA : CFA19/04/2017 04 : 57 ADOLFO.FER : SAF: 8013724419/04/2017 02 : 11 RODRIGUEZ ERICK : TCF174 7401148201/04/2017 10 : 18 MARCO.DIAZ : TCF1 TCF1PU CLIENTEINF. JOSUE. DMC30/03/2017 01 : 11 ERNESTO.HERN : TCF130/03/2017 01 : 11 ERNESTO.HERN : NP525/03/2017 05 : 09 201767 : SE ANEXA REPORTE RMA23/03/2017 08 : 25 201767 : P1A: 173331 PANEL 22-03-2017 OC-100894723/03/2017 00 : 29 201767 : PANEL DAÑADO16/03/2017 00 : 25 ANA.LAURA : KMA:52$10415/03/2017 23 : 38 201767 : SKMA. 52 KM / $104.00 /11/03/2017 07 : 38 201767 : SE REASIGNA T52CAE11/03/2017 06 : 46 201767 : V1. 15/03/2017: 10 A.M. - 6 P.M.H-23698 SE ASIGNA T34RMA09/03/2017 05 : 23 GERARDO.GRA : Cliente pide si la visita puede serdespués de la 1:00 pm. EMC*09/03/2017 05 : 18 GERARDO.GRA : ODSWTP ELABORADA POR EMC*RD% ALADO DE CALLE FCO. VILLA Y CALLE IRRIGACION</v>
          </cell>
          <cell r="AN338" t="str">
            <v>1TE50B8NUSCB</v>
          </cell>
          <cell r="AO338" t="str">
            <v>Smart</v>
          </cell>
          <cell r="AP338" t="str">
            <v>Hisense</v>
          </cell>
          <cell r="AQ338" t="str">
            <v>Opera</v>
          </cell>
          <cell r="AR338" t="str">
            <v>FHD 1920 x 1080</v>
          </cell>
          <cell r="AS338" t="str">
            <v>3TE50G1653A3G1653M010</v>
          </cell>
          <cell r="AT338" t="e">
            <v>#N/A</v>
          </cell>
          <cell r="AU338" t="str">
            <v>50H5C</v>
          </cell>
          <cell r="AV338" t="str">
            <v>3TE50G1653A3</v>
          </cell>
          <cell r="AW338" t="str">
            <v>G1653</v>
          </cell>
          <cell r="AX338" t="str">
            <v>M010</v>
          </cell>
          <cell r="AY338">
            <v>74011482</v>
          </cell>
          <cell r="AZ338">
            <v>51012415</v>
          </cell>
          <cell r="BA338">
            <v>80137244</v>
          </cell>
        </row>
        <row r="339">
          <cell r="D339">
            <v>60290005</v>
          </cell>
          <cell r="E339" t="str">
            <v>A</v>
          </cell>
          <cell r="F339" t="str">
            <v>TV</v>
          </cell>
          <cell r="G339" t="str">
            <v>FERNANDO RIVERA</v>
          </cell>
          <cell r="H339" t="str">
            <v>FRANCISCO CARDENAS 118</v>
          </cell>
          <cell r="I339">
            <v>8183508133</v>
          </cell>
          <cell r="J339" t="str">
            <v>HISENSE</v>
          </cell>
          <cell r="K339" t="str">
            <v>32K20D</v>
          </cell>
          <cell r="L339" t="str">
            <v>32J134805H00628</v>
          </cell>
          <cell r="M339" t="str">
            <v>TICKET</v>
          </cell>
          <cell r="N339">
            <v>98.9</v>
          </cell>
          <cell r="O339">
            <v>41696</v>
          </cell>
          <cell r="P339">
            <v>42628</v>
          </cell>
          <cell r="Q339">
            <v>201024</v>
          </cell>
          <cell r="R339" t="str">
            <v>21-9-16, - 00.45 ERNESTO HDZ, NP5, O.C 1001320, PANEL, 171979</v>
          </cell>
          <cell r="S339" t="str">
            <v/>
          </cell>
          <cell r="T339" t="str">
            <v xml:space="preserve">  Sofia Vazquez                   </v>
          </cell>
          <cell r="U339" t="str">
            <v>2017-04-13</v>
          </cell>
          <cell r="V339" t="str">
            <v>Norte</v>
          </cell>
          <cell r="W339" t="str">
            <v>COMPLETADO</v>
          </cell>
          <cell r="X339" t="str">
            <v>TALLER</v>
          </cell>
          <cell r="Y339" t="e">
            <v>#N/A</v>
          </cell>
          <cell r="Z339">
            <v>932</v>
          </cell>
          <cell r="AA339" t="str">
            <v>M012</v>
          </cell>
          <cell r="AB339" t="str">
            <v>T171979/Panel - PANEL</v>
          </cell>
          <cell r="AC339" t="str">
            <v>OC-1001320</v>
          </cell>
          <cell r="AD339" t="e">
            <v>#N/A</v>
          </cell>
          <cell r="AE339" t="e">
            <v>#N/A</v>
          </cell>
          <cell r="AF339" t="e">
            <v>#N/A</v>
          </cell>
          <cell r="AG339" t="e">
            <v>#N/A</v>
          </cell>
          <cell r="AH339" t="e">
            <v>#N/A</v>
          </cell>
          <cell r="AI339" t="e">
            <v>#N/A</v>
          </cell>
          <cell r="AJ339" t="e">
            <v>#N/A</v>
          </cell>
          <cell r="AK339" t="e">
            <v>#N/A</v>
          </cell>
          <cell r="AL339" t="e">
            <v>#N/A</v>
          </cell>
          <cell r="AM339" t="e">
            <v>#N/A</v>
          </cell>
          <cell r="AN339" t="str">
            <v>3TE32J134805</v>
          </cell>
          <cell r="AO339" t="str">
            <v>Básica</v>
          </cell>
          <cell r="AP339" t="str">
            <v>Hisense</v>
          </cell>
          <cell r="AQ339" t="str">
            <v>?</v>
          </cell>
          <cell r="AR339" t="str">
            <v>HD 1366 X 768</v>
          </cell>
          <cell r="AS339" t="str">
            <v>3TE32G155363G1553M010</v>
          </cell>
          <cell r="AT339" t="e">
            <v>#N/A</v>
          </cell>
          <cell r="AU339" t="str">
            <v>32H3B1</v>
          </cell>
          <cell r="AV339" t="str">
            <v>3TE32G155363</v>
          </cell>
          <cell r="AW339" t="str">
            <v>G1553</v>
          </cell>
          <cell r="AX339" t="str">
            <v>M010</v>
          </cell>
          <cell r="AY339">
            <v>74011483</v>
          </cell>
          <cell r="AZ339">
            <v>51012416</v>
          </cell>
          <cell r="BA339">
            <v>80137253</v>
          </cell>
        </row>
        <row r="340">
          <cell r="D340">
            <v>60313163</v>
          </cell>
          <cell r="E340" t="str">
            <v xml:space="preserve">A  </v>
          </cell>
          <cell r="F340" t="str">
            <v>TV</v>
          </cell>
          <cell r="G340" t="str">
            <v>ANGELICA MARIA ALEGRIA GUTIERREZ</v>
          </cell>
          <cell r="H340" t="str">
            <v>ZAZALI MZ 2 LT 14 XALPA IZTAPALAPA CP. 09640</v>
          </cell>
          <cell r="I340">
            <v>5520168114</v>
          </cell>
          <cell r="J340" t="str">
            <v>HISENSE</v>
          </cell>
          <cell r="K340" t="str">
            <v>50K20DW</v>
          </cell>
          <cell r="L340" t="str">
            <v>50G143291H16800</v>
          </cell>
          <cell r="M340" t="str">
            <v>POLIZA DE GARATIA</v>
          </cell>
          <cell r="N340">
            <v>0</v>
          </cell>
          <cell r="O340">
            <v>42195</v>
          </cell>
          <cell r="P340">
            <v>42802</v>
          </cell>
          <cell r="Q340">
            <v>201767</v>
          </cell>
          <cell r="R340" t="str">
            <v>16/03/2017 01 : 35  JORGE.VAZ : NP5/P1A: 173331 PANEL08-03-2017   OC-1008369</v>
          </cell>
          <cell r="S340" t="str">
            <v>EQUIPO DAÑADO EN DOMICILIO DE CLIENTE</v>
          </cell>
          <cell r="T340" t="str">
            <v xml:space="preserve">ANDREA LEGORRETA               </v>
          </cell>
          <cell r="U340" t="str">
            <v>2017-04-11</v>
          </cell>
          <cell r="V340" t="str">
            <v>Centro</v>
          </cell>
          <cell r="W340" t="str">
            <v>COMPLETADO</v>
          </cell>
          <cell r="X340" t="str">
            <v>CLIENTE</v>
          </cell>
          <cell r="Y340">
            <v>42796</v>
          </cell>
          <cell r="Z340">
            <v>607</v>
          </cell>
          <cell r="AA340" t="str">
            <v>M012</v>
          </cell>
          <cell r="AB340" t="str">
            <v>T173331/Panel - PANEL</v>
          </cell>
          <cell r="AC340" t="str">
            <v>OC-1008369</v>
          </cell>
          <cell r="AD340" t="str">
            <v>Iztapalapa/Xalpa</v>
          </cell>
          <cell r="AE340" t="str">
            <v>DF</v>
          </cell>
          <cell r="AF340" t="str">
            <v>MX</v>
          </cell>
          <cell r="AG340" t="str">
            <v>10412133</v>
          </cell>
          <cell r="AH340" t="str">
            <v>ANGELICA MARIA ALEGRIA GUTIERREZ</v>
          </cell>
          <cell r="AI340" t="str">
            <v>Mz 2 Lt 14 Zazali</v>
          </cell>
          <cell r="AJ340" t="str">
            <v>5520168114</v>
          </cell>
          <cell r="AK340" t="str">
            <v>5520168114</v>
          </cell>
          <cell r="AL340" t="str">
            <v>09640</v>
          </cell>
          <cell r="AM340" t="str">
            <v>20/04/2017 22 : 51 GEARARDO.PA : CFA19/04/2017 05 : 28 ADOLFO.FER : SAF:8013726919/04/2017 02 : 17 RODRIGUEZ ERICK : TCF174 7401148623/03/2017 22 : 56 MARCO.DIAZ : TCF1PU CLIENTEINF. JOSUE RAMIREZ. DMC17/03/2017 04 : 41 SEMIRAMIS.M : CSCCte se comunica para saber el estatus del equipo se le menciona que sele aplicara un cambio físico en un tiempo aproximado de 20 dis hábiles16/03/2017 01 : 35 JORGE.VAZ : TCF116/03/2017 01 : 35 JORGE.VAZ : NP515/03/2017 13 : 20 201767 : SEG SE SOLICITA APOYO A REFACCIONES PARA QUENOS INDIQUE FECHA DE SURTIMIENTO DE LA OC, YA QUE AL DÍADE HOY NO HEMOS TENIDO RESPUESTA VÍA CORREO O CRM. A0309/03/2017 08 : 48 201767 : P1A: 173331 PANEL08-03-2017 OC-100836909/03/2017 04 : 05 201767 : [LUNES, 6 DE MARZO DE 2017 03:24 P. M.]MARÍA ISABEL JAIMES SÁNCHEZ: DE LA O.S. 60313163 V1 7 MZO/POLNO CORRESPONDE A EQUIPO REPORTADOVERIFIQUÉ LA POLIZA Y LA SERIE NO CORRESPONDE A LA DEL EQUIPO07/03/2017 23 : 46 ANA.ROSA : CSCse le indica a cte. que aun esta en proceso de diagnostico del técnico07/03/2017 05 : 37 ANA.LAURA : de acuerdo a la poliza q envía clientees correcta la serie, solo hizo falta un digito, se le informa a IsabelJ.07/03/2017 05 : 20 MA.ISABEL : SEG: LA POLIZA PRESENTADA NO CORRESPONDEAL EQUIPO REPORTADO, SE INFORMA AL CSA03/03/2017 00 : 23 201767 : V1. 07/03/2017: 10 A.M. - 6 P.M.H-23531 SE ASIGNA T52CAE02/03/2017 22 : 56 ANA.LAURA : ODSWTPRD% ESPINOSILLA Y PALMITAS</v>
          </cell>
          <cell r="AN340" t="str">
            <v>1TE50B8NUSCB</v>
          </cell>
          <cell r="AO340" t="str">
            <v>Smart</v>
          </cell>
          <cell r="AP340" t="str">
            <v>Hisense</v>
          </cell>
          <cell r="AQ340" t="str">
            <v>Opera</v>
          </cell>
          <cell r="AR340" t="str">
            <v>FHD 1920 x 1080</v>
          </cell>
          <cell r="AS340" t="str">
            <v>3TE50G1653A3G1653M010</v>
          </cell>
          <cell r="AT340" t="e">
            <v>#N/A</v>
          </cell>
          <cell r="AU340" t="str">
            <v>50H5C</v>
          </cell>
          <cell r="AV340" t="str">
            <v>3TE50G1653A3</v>
          </cell>
          <cell r="AW340" t="str">
            <v>G1653</v>
          </cell>
          <cell r="AX340" t="str">
            <v>M010</v>
          </cell>
          <cell r="AY340">
            <v>74011486</v>
          </cell>
          <cell r="AZ340">
            <v>51012419</v>
          </cell>
          <cell r="BA340">
            <v>80137269</v>
          </cell>
        </row>
        <row r="341">
          <cell r="D341">
            <v>60311336</v>
          </cell>
          <cell r="E341" t="str">
            <v>A</v>
          </cell>
          <cell r="F341" t="str">
            <v>TV</v>
          </cell>
          <cell r="G341" t="str">
            <v>KATIA BERENICE ORIOL CRUZ</v>
          </cell>
          <cell r="H341" t="str">
            <v>GARCIA MARQUEZ 918, SANTA CECILIA, APODACA</v>
          </cell>
          <cell r="I341">
            <v>8120022549</v>
          </cell>
          <cell r="J341" t="str">
            <v>HISENSE</v>
          </cell>
          <cell r="K341" t="str">
            <v>50H3</v>
          </cell>
          <cell r="L341" t="str">
            <v>50J141202H01241</v>
          </cell>
          <cell r="M341" t="str">
            <v>CARTA DE ACEPTACION</v>
          </cell>
          <cell r="N341">
            <v>8091</v>
          </cell>
          <cell r="O341">
            <v>41942</v>
          </cell>
          <cell r="P341">
            <v>42780</v>
          </cell>
          <cell r="Q341">
            <v>201024</v>
          </cell>
          <cell r="R341" t="str">
            <v>18-2-17- ERNESTO  HDZ,NP5-P1O.C. 1007428, PANEL, 173331</v>
          </cell>
          <cell r="S341" t="str">
            <v/>
          </cell>
          <cell r="T341" t="str">
            <v xml:space="preserve">  Sofia Vazquez                   </v>
          </cell>
          <cell r="U341" t="str">
            <v>2017-04-13</v>
          </cell>
          <cell r="V341" t="str">
            <v>Norte</v>
          </cell>
          <cell r="W341" t="str">
            <v>COMPLETADO</v>
          </cell>
          <cell r="X341" t="str">
            <v>TALLER</v>
          </cell>
          <cell r="Y341">
            <v>42776</v>
          </cell>
          <cell r="Z341">
            <v>838</v>
          </cell>
          <cell r="AA341" t="str">
            <v>M010</v>
          </cell>
          <cell r="AB341" t="str">
            <v>T173331/Panel - PANEL</v>
          </cell>
          <cell r="AC341" t="str">
            <v>OC-1007428</v>
          </cell>
          <cell r="AD341" t="str">
            <v>apodaca /santa cecilia</v>
          </cell>
          <cell r="AE341" t="str">
            <v>NL</v>
          </cell>
          <cell r="AF341" t="str">
            <v>MX</v>
          </cell>
          <cell r="AG341" t="str">
            <v>10411863</v>
          </cell>
          <cell r="AH341" t="str">
            <v>KATIA BERENICE ORIOL CRUZ</v>
          </cell>
          <cell r="AI341" t="str">
            <v>garcia marquez num 918</v>
          </cell>
          <cell r="AJ341" t="str">
            <v>0448120022549</v>
          </cell>
          <cell r="AK341">
            <v>0</v>
          </cell>
          <cell r="AL341" t="str">
            <v>66636</v>
          </cell>
          <cell r="AM341" t="str">
            <v>20/04/2017 01 : 58 MARIA.EUGENI : CFA19/04/2017 05 : 42 ADOLFO.FER : SAF: 8013729219/04/2017 02 : 20 MARCO.DIAZ : TCF174 7401148701/03/2017 22 : 05 MARCO.DIAZ : TCF1PU CSA18/02/2017 02 : 47 ERNESTO.HERN : TCF118/02/2017 02 : 47 ERNESTO.HERN : NP515/02/2017 06 : 53 201024 : P1: OC 1007428, PANEL 173331 , 14 FEB 201715/02/2017 06 : 10 201024 : SE PASA A REVIISON Y SE ANEXA NOTA DECOMPRA14/02/2017 01 : 19 201024 : ESTA EN RUTA HOY LUNES 1312/02/2017 07 : 37 201024 : SERIE INCORRECTA11/02/2017 07 : 17 201024 : V1 SE VISITARA EL MIERCOLES 1511/02/2017 05 : 11 GERARDO.GRA : RD...</v>
          </cell>
          <cell r="AN341" t="str">
            <v>3TE50J141202</v>
          </cell>
          <cell r="AO341">
            <v>0</v>
          </cell>
          <cell r="AP341" t="e">
            <v>#N/A</v>
          </cell>
          <cell r="AQ341" t="e">
            <v>#N/A</v>
          </cell>
          <cell r="AR341" t="e">
            <v>#N/A</v>
          </cell>
          <cell r="AS341" t="str">
            <v>3TE50G165140G165140M010</v>
          </cell>
          <cell r="AT341">
            <v>164</v>
          </cell>
          <cell r="AU341" t="str">
            <v>50H7GB</v>
          </cell>
          <cell r="AV341" t="str">
            <v>3TE50G165140</v>
          </cell>
          <cell r="AW341" t="str">
            <v>G165140</v>
          </cell>
          <cell r="AX341" t="str">
            <v>M010</v>
          </cell>
          <cell r="AY341">
            <v>74011487</v>
          </cell>
          <cell r="AZ341">
            <v>51012421</v>
          </cell>
          <cell r="BA341">
            <v>80147278</v>
          </cell>
        </row>
        <row r="342">
          <cell r="D342">
            <v>60314380</v>
          </cell>
          <cell r="E342" t="str">
            <v xml:space="preserve">A  </v>
          </cell>
          <cell r="F342" t="str">
            <v>TV</v>
          </cell>
          <cell r="G342" t="str">
            <v>ELSA AURORA GONZALEZ VELAZQUEZ</v>
          </cell>
          <cell r="H342" t="str">
            <v>ORIENTE 170 53 MOCTEZUMA SEGUNDA SECCION VENUSTIANO CARRANZA</v>
          </cell>
          <cell r="I342">
            <v>5534162645</v>
          </cell>
          <cell r="J342" t="str">
            <v>HISENSE</v>
          </cell>
          <cell r="K342" t="str">
            <v>50K20DW</v>
          </cell>
          <cell r="L342" t="str">
            <v>50G143292H03936</v>
          </cell>
          <cell r="M342" t="str">
            <v>TICKET TELMEX ZA /  000230830</v>
          </cell>
          <cell r="N342">
            <v>10120.879999999999</v>
          </cell>
          <cell r="O342">
            <v>42090</v>
          </cell>
          <cell r="P342">
            <v>42816</v>
          </cell>
          <cell r="Q342">
            <v>201767</v>
          </cell>
          <cell r="R342" t="str">
            <v>06/04/2017 01 : 00  ARANTXA.MON : NP5/23/03/2017 05 : 13 201767 : P1A: 173331 PANEL   171496 POWER  22-03-2017    OC-1008918</v>
          </cell>
          <cell r="S342" t="str">
            <v>EQUIPO EN DOMICILIO DE CLIENTE</v>
          </cell>
          <cell r="T342" t="str">
            <v xml:space="preserve">ANDREA LEGORRETA               </v>
          </cell>
          <cell r="U342" t="str">
            <v>2017-04-11</v>
          </cell>
          <cell r="V342" t="str">
            <v>Centro</v>
          </cell>
          <cell r="W342" t="str">
            <v>COMPLETADO</v>
          </cell>
          <cell r="X342" t="str">
            <v>CLIENTE</v>
          </cell>
          <cell r="Y342">
            <v>42811</v>
          </cell>
          <cell r="Z342">
            <v>726</v>
          </cell>
          <cell r="AA342" t="str">
            <v>M012</v>
          </cell>
          <cell r="AB342" t="str">
            <v>T173331/Panel - PANEL</v>
          </cell>
          <cell r="AC342" t="str">
            <v>OC-1008918</v>
          </cell>
          <cell r="AD342" t="str">
            <v>moctezuma segunda seccion/Venustiano car</v>
          </cell>
          <cell r="AE342" t="str">
            <v>DF</v>
          </cell>
          <cell r="AF342" t="str">
            <v>MX</v>
          </cell>
          <cell r="AG342" t="str">
            <v>10414636</v>
          </cell>
          <cell r="AH342" t="str">
            <v>ELSA AURORA GONZALEZ VELAZQUEZ</v>
          </cell>
          <cell r="AI342" t="str">
            <v>53 oriente 170</v>
          </cell>
          <cell r="AJ342" t="str">
            <v>57859728</v>
          </cell>
          <cell r="AK342" t="str">
            <v>5534162645</v>
          </cell>
          <cell r="AL342" t="str">
            <v>15530</v>
          </cell>
          <cell r="AM342" t="str">
            <v>20/04/2017 22 : 42 GEARARDO.PA : CFA19/04/2017 05 : 58 ADOLFO.FER : SAF: 8013731619/04/2017 02 : 25 ADOLFO.FER : 7TCF174: 7401149013/04/2017 01 : 09 GABRIELA.B : CSCSe brinda información de CF, se informa tiempo de respuesta06/04/2017 01 : 01 ARANTXA.MON : TCF106/04/2017 01 : 00 ARANTXA.MON : NP504/04/2017 04 : 03 201767 : SEG 01-04-2017 SE ENVIA CORREO POR 5TAOCASION PARA VERIFICAR FECHA DE SURTIMIENTO DE REFACCION; SIN INFORMACION EN CRM; P1A: 173331 PANEL 171496 POWER 22-03-2017 OC-1008918; A0325/03/2017 05 : 23 201767 : SE ADJUNTA REPORTE RMA23/03/2017 05 : 13 201767 : P1A: 173331 PANEL 171496 POWER 22-03-2017 OC-100891823/03/2017 00 : 36 201767 : PANEL Y POWER DAÑADOS18/03/2017 08 : 22 201767 : V1. 22/03/2017: 10 A.M. - 6 P.M.H-23807 SE ASIGNA T01RAH17/03/2017 23 : 57 ANA.GABRIELA : RD%NORTE 3 Y NORTE 5</v>
          </cell>
          <cell r="AN342" t="str">
            <v>1TE50B8NUSCB</v>
          </cell>
          <cell r="AO342" t="str">
            <v>Smart</v>
          </cell>
          <cell r="AP342" t="str">
            <v>Hisense</v>
          </cell>
          <cell r="AQ342" t="str">
            <v>Opera</v>
          </cell>
          <cell r="AR342" t="str">
            <v>FHD 1920 x 1080</v>
          </cell>
          <cell r="AS342" t="str">
            <v>3TE50G1653A3G1653M010</v>
          </cell>
          <cell r="AT342" t="e">
            <v>#N/A</v>
          </cell>
          <cell r="AU342" t="str">
            <v>50H5C</v>
          </cell>
          <cell r="AV342" t="str">
            <v>3TE50G1653A3</v>
          </cell>
          <cell r="AW342" t="str">
            <v>G1653</v>
          </cell>
          <cell r="AX342" t="str">
            <v>M010</v>
          </cell>
          <cell r="AY342">
            <v>74011490</v>
          </cell>
          <cell r="AZ342">
            <v>51012423</v>
          </cell>
          <cell r="BA342">
            <v>80137316</v>
          </cell>
        </row>
        <row r="343">
          <cell r="D343">
            <v>60314159</v>
          </cell>
          <cell r="E343" t="str">
            <v xml:space="preserve">A  </v>
          </cell>
          <cell r="F343" t="str">
            <v>TV</v>
          </cell>
          <cell r="G343" t="str">
            <v>LIZTBETH PEREZ</v>
          </cell>
          <cell r="H343" t="str">
            <v>MANUEL CAÑA MZ 11 LT 19 LOMAS DE SANTA CRUZ MEYEHUALCO IZTAPALAPA CP. 09779</v>
          </cell>
          <cell r="I343">
            <v>26082405</v>
          </cell>
          <cell r="J343" t="str">
            <v>HISENSE</v>
          </cell>
          <cell r="K343" t="str">
            <v>50K20DW</v>
          </cell>
          <cell r="L343" t="str">
            <v>50G143291H18130</v>
          </cell>
          <cell r="M343" t="str">
            <v>POLIZA DE GARANTIA</v>
          </cell>
          <cell r="N343">
            <v>0</v>
          </cell>
          <cell r="O343">
            <v>42047</v>
          </cell>
          <cell r="P343">
            <v>42811</v>
          </cell>
          <cell r="Q343">
            <v>201767</v>
          </cell>
          <cell r="R343" t="str">
            <v>30/03/2017 06 : 29  ARANTXA.MON : NP5/P1A: 173331 PANEL   17-03-2017   OC-1008803</v>
          </cell>
          <cell r="S343" t="str">
            <v>EQUIPO DAÑADO EN DOMICILIO DE CLIENTE</v>
          </cell>
          <cell r="T343" t="str">
            <v xml:space="preserve">ANDREA LEGORRETA               </v>
          </cell>
          <cell r="U343" t="str">
            <v>2017-04-11</v>
          </cell>
          <cell r="V343" t="str">
            <v>Centro</v>
          </cell>
          <cell r="W343" t="str">
            <v>COMPLETADO</v>
          </cell>
          <cell r="X343" t="str">
            <v>CLIENTE</v>
          </cell>
          <cell r="Y343">
            <v>42808</v>
          </cell>
          <cell r="Z343">
            <v>764</v>
          </cell>
          <cell r="AA343" t="str">
            <v>M012</v>
          </cell>
          <cell r="AB343" t="str">
            <v>T173331/Panel - PANEL</v>
          </cell>
          <cell r="AC343" t="str">
            <v>OC-1008803</v>
          </cell>
          <cell r="AD343" t="str">
            <v>Iztapalapa/Lomas de sta cruz meyehualco</v>
          </cell>
          <cell r="AE343" t="str">
            <v>DF</v>
          </cell>
          <cell r="AF343" t="str">
            <v>MX</v>
          </cell>
          <cell r="AG343" t="str">
            <v>10414307</v>
          </cell>
          <cell r="AH343" t="str">
            <v>LIZBETH PEREZ</v>
          </cell>
          <cell r="AI343" t="str">
            <v>Manuel caña mz 11 lt 19</v>
          </cell>
          <cell r="AJ343" t="str">
            <v>26082405</v>
          </cell>
          <cell r="AK343">
            <v>0</v>
          </cell>
          <cell r="AL343" t="str">
            <v>09779</v>
          </cell>
          <cell r="AM343" t="str">
            <v>20/04/2017 22 : 51 GEARARDO.PA : CFA19/04/2017 06 : 21 ADOLFO.FER : SAF: 8013733319/04/2017 02 : 31 RODRIGUEZ ERICK : TCF174 7401149305/04/2017 02 : 17 SEMIRAMIS.M : CSCCte se comunica para verificar cuando se le enviara su equipo se lemenciona sobre el proceso se realiza en un tiempo promedio de 22 diashábiles01/04/2017 10 : 43 MARCO.DIAZ : TCF1 TCF1PU CLIENTEINF. JOSUE. DMC30/03/2017 06 : 29 ARANTXA.MON : TCF130/03/2017 06 : 29 ARANTXA.MON : NP520/03/2017 10 : 24 201767 : SEG SE MANDA CORREO A REFACCIONES PARASOLICITAR FECHA DE SURTIMIENTO O SOLUCION PARA CLIENTE FINAL, YA QUE AL DIA DE HOY NO HAY RESPUESTA VIA CORREO O CRM. A03; P1A: 173331PANEL 17-03-2017 OC-100880319/03/2017 02 : 12 201767 : SE ANEXA REPORTE RMA18/03/2017 05 : 47 201767 : P1A: 173331 PANEL 17-03-2017 OC-100880316/03/2017 06 : 07 201767 : PANEL DAÑADO15/03/2017 07 : 52 201767 : V1. 17/03/2017: 10 A.M. - 6 P.M.H-23759 SE ASIGNA T52CAE14/03/2017 03 : 27 ANA.ROSA : ODSWTPRDVIOLETA Y MELCHOR OCAMPO</v>
          </cell>
          <cell r="AN343" t="str">
            <v>1TE50B8NUSCB</v>
          </cell>
          <cell r="AO343" t="str">
            <v>Smart</v>
          </cell>
          <cell r="AP343" t="str">
            <v>Hisense</v>
          </cell>
          <cell r="AQ343" t="str">
            <v>Opera</v>
          </cell>
          <cell r="AR343" t="str">
            <v>FHD 1920 x 1080</v>
          </cell>
          <cell r="AS343" t="str">
            <v>3TE50G1653A3G1653M010</v>
          </cell>
          <cell r="AT343" t="e">
            <v>#N/A</v>
          </cell>
          <cell r="AU343" t="str">
            <v>50H5C</v>
          </cell>
          <cell r="AV343" t="str">
            <v>3TE50G1653A3</v>
          </cell>
          <cell r="AW343" t="str">
            <v>G1653</v>
          </cell>
          <cell r="AX343" t="str">
            <v>M010</v>
          </cell>
          <cell r="AY343">
            <v>74011493</v>
          </cell>
          <cell r="AZ343">
            <v>51012426</v>
          </cell>
          <cell r="BA343">
            <v>80137333</v>
          </cell>
        </row>
        <row r="344">
          <cell r="D344">
            <v>60314372</v>
          </cell>
          <cell r="E344" t="str">
            <v xml:space="preserve">A  </v>
          </cell>
          <cell r="F344" t="str">
            <v>TV</v>
          </cell>
          <cell r="G344" t="str">
            <v>JUAN MANUEL ARRAZOLA</v>
          </cell>
          <cell r="H344" t="str">
            <v>CASCADA 4 TLAPACOYA IXTAPALUCA CP.56577</v>
          </cell>
          <cell r="I344">
            <v>5581233272</v>
          </cell>
          <cell r="J344" t="str">
            <v>HISENSE</v>
          </cell>
          <cell r="K344" t="str">
            <v>50K20DW</v>
          </cell>
          <cell r="L344" t="str">
            <v>50G144844H03433</v>
          </cell>
          <cell r="M344" t="str">
            <v>POLIZA DE GARANTIA</v>
          </cell>
          <cell r="N344">
            <v>0</v>
          </cell>
          <cell r="O344">
            <v>42102</v>
          </cell>
          <cell r="P344">
            <v>42816</v>
          </cell>
          <cell r="Q344">
            <v>201767</v>
          </cell>
          <cell r="R344" t="str">
            <v>06/04/2017 01 : 26  ARANTXA.MON : NP5/23/03/2017 05 : 24 201767 : P1A: 173331 PANEL   22-03-2017   OC-1008929</v>
          </cell>
          <cell r="S344" t="str">
            <v>EQUIPO EN DOMICILIO DE CLIENTE (ZONA FOR</v>
          </cell>
          <cell r="T344" t="str">
            <v xml:space="preserve">ANDREA LEGORRETA               </v>
          </cell>
          <cell r="U344" t="str">
            <v>2017-04-11</v>
          </cell>
          <cell r="V344" t="str">
            <v>Centro</v>
          </cell>
          <cell r="W344" t="str">
            <v>COMPLETADO</v>
          </cell>
          <cell r="X344" t="str">
            <v>CLIENTE</v>
          </cell>
          <cell r="Y344">
            <v>42811</v>
          </cell>
          <cell r="Z344">
            <v>714</v>
          </cell>
          <cell r="AA344" t="str">
            <v>M012</v>
          </cell>
          <cell r="AB344" t="str">
            <v>T173331/Panel - PANEL</v>
          </cell>
          <cell r="AC344" t="str">
            <v>OC-1008929</v>
          </cell>
          <cell r="AD344" t="str">
            <v>ixtapaluca/tlapacoya</v>
          </cell>
          <cell r="AE344" t="str">
            <v>MEX</v>
          </cell>
          <cell r="AF344" t="str">
            <v>MX</v>
          </cell>
          <cell r="AG344" t="str">
            <v>10413612</v>
          </cell>
          <cell r="AH344" t="str">
            <v>JUAN MANUEL ARRAZOLA</v>
          </cell>
          <cell r="AI344" t="str">
            <v>Cascada nu 4</v>
          </cell>
          <cell r="AJ344" t="str">
            <v>55440808</v>
          </cell>
          <cell r="AK344" t="str">
            <v>5581233272</v>
          </cell>
          <cell r="AL344" t="str">
            <v>56577</v>
          </cell>
          <cell r="AM344" t="str">
            <v>20/04/2017 22 : 41 GEARARDO.PA : CFA19/04/2017 06 : 25 ADOLFO.FER : SAF: 8013734119/04/2017 02 : 32 ADOLFO.FER : TCF174: 7401149418/04/2017 23 : 03 GABRIELA.B : CSCSe brinda información de CF se indica tiempo de respuesta . EquipoCuenta con equipo Dañado044552335481106/04/2017 01 : 26 ARANTXA.MON : TCF106/04/2017 01 : 26 ARANTXA.MON : NP504/04/2017 04 : 36 201767 : SEG 01-04-2017 SE ENVIA CORREO A REFACCIONESPOR 5TA OCASIÓN PARA SABER FECHA DE SURTIMIENTO DE LA PIEZA, YA QUE AUN NO HAY INFORMACIÓN EN CRM; P1A: 173331 PANEL 22-03-2017 OC-1008929; A0331/03/2017 05 : 13 GERARDO.GRA : CSC se indica aun en espera derefacción. EMC*31/03/2017 05 : 00 BRENDA.MORA : CSCSE pide apoyo al área de refacciones pero no se tuvo éxito, se cortollamada con cliente.25/03/2017 05 : 54 201767 : SE ANEXA REPORTE RMA25/03/2017 01 : 47 GERARDO.GRA : Se corrige información se indicarefacción ya solicitada, tiempo de entrega de refaccipon de 5 a 7 díashábiles a partir de la solicitud. EMC*25/03/2017 01 : 40 GERARDO.GRA : CSC se indica equipo en proceso dereparación. EMC*23/03/2017 05 : 24 201767 : P1A: 173331 PANEL 22-03-2017 OC-100892922/03/2017 23 : 47 201767 : PANEL DAÑADO21/03/2017 22 : 54 ANA.LAURA : KMA:76$15219/03/2017 04 : 55 201767 : SKMA 76 $ 15218/03/2017 08 : 13 201767 : V1. 22/03/2017: 10 A.M. - 6 P.M.H-23806 SE ASIGNA T52CAE17/03/2017 23 : 21 ANA.LAURA : RD.- %OLMECAS Y EL MIRADOR /METROCORP@LIVE.COM.MXODSWTP</v>
          </cell>
          <cell r="AN344" t="str">
            <v>1TE50B8NUSCB</v>
          </cell>
          <cell r="AO344" t="str">
            <v>Smart</v>
          </cell>
          <cell r="AP344" t="str">
            <v>Hisense</v>
          </cell>
          <cell r="AQ344" t="str">
            <v>Opera</v>
          </cell>
          <cell r="AR344" t="str">
            <v>FHD 1920 x 1080</v>
          </cell>
          <cell r="AS344" t="str">
            <v>3TE50G1653A3G1653M010</v>
          </cell>
          <cell r="AT344" t="e">
            <v>#N/A</v>
          </cell>
          <cell r="AU344" t="str">
            <v>50H5C</v>
          </cell>
          <cell r="AV344" t="str">
            <v>3TE50G1653A3</v>
          </cell>
          <cell r="AW344" t="str">
            <v>G1653</v>
          </cell>
          <cell r="AX344" t="str">
            <v>M010</v>
          </cell>
          <cell r="AY344">
            <v>74011494</v>
          </cell>
          <cell r="AZ344">
            <v>51012427</v>
          </cell>
          <cell r="BA344">
            <v>80137341</v>
          </cell>
        </row>
        <row r="345">
          <cell r="D345">
            <v>60311628</v>
          </cell>
          <cell r="E345" t="str">
            <v>A</v>
          </cell>
          <cell r="F345" t="str">
            <v>TV</v>
          </cell>
          <cell r="G345" t="str">
            <v>EDUARDO TOMAS MONDRAGON ARZATE</v>
          </cell>
          <cell r="H345" t="str">
            <v>SEBEDO AMADOR NUM 42 ALTOS COL. OBRERA DELG CUAUHTEMOC CP 06800</v>
          </cell>
          <cell r="I345" t="str">
            <v>46223128 - 0445538184499</v>
          </cell>
          <cell r="J345" t="str">
            <v>HISENSE</v>
          </cell>
          <cell r="K345" t="str">
            <v>50K20DW</v>
          </cell>
          <cell r="L345" t="str">
            <v>50G143064H00506</v>
          </cell>
          <cell r="M345" t="str">
            <v>D7B5C6F2-AC55-4E43-9244-A1241015B6F6</v>
          </cell>
          <cell r="N345">
            <v>8499</v>
          </cell>
          <cell r="O345">
            <v>41992</v>
          </cell>
          <cell r="P345">
            <v>42794</v>
          </cell>
          <cell r="Q345">
            <v>201767</v>
          </cell>
          <cell r="R345" t="str">
            <v>16/03/2017 07 : 52  ERNESTO.HERN : NP5 / P1A: 173331 PANEL    28-02-2017   OC-1008060</v>
          </cell>
          <cell r="S345" t="str">
            <v>EQUIPO DAÑADO EN DOMICILIO DE CLIENTE</v>
          </cell>
          <cell r="T345" t="str">
            <v xml:space="preserve">ABRAHAM LAZCANO                </v>
          </cell>
          <cell r="U345" t="str">
            <v>2017-04-10</v>
          </cell>
          <cell r="V345" t="str">
            <v>Centro</v>
          </cell>
          <cell r="W345" t="str">
            <v>COMPLETADO</v>
          </cell>
          <cell r="Y345">
            <v>42781</v>
          </cell>
          <cell r="Z345">
            <v>802</v>
          </cell>
          <cell r="AA345" t="str">
            <v>M012</v>
          </cell>
          <cell r="AB345" t="str">
            <v>T173331/Panel - PANEL</v>
          </cell>
          <cell r="AC345" t="str">
            <v>OC-1008060</v>
          </cell>
          <cell r="AD345" t="str">
            <v>col obrera/cuahutemoc</v>
          </cell>
          <cell r="AE345" t="str">
            <v>DF</v>
          </cell>
          <cell r="AF345" t="str">
            <v>MX</v>
          </cell>
          <cell r="AG345" t="str">
            <v>10411694</v>
          </cell>
          <cell r="AH345" t="str">
            <v>EDUARDO TOMAS MONDRAGON ARZATE</v>
          </cell>
          <cell r="AI345" t="str">
            <v>sebedo amador num 42 altos</v>
          </cell>
          <cell r="AJ345" t="str">
            <v>0445538184499</v>
          </cell>
          <cell r="AK345" t="str">
            <v>0445538184499</v>
          </cell>
          <cell r="AL345" t="str">
            <v>06800</v>
          </cell>
          <cell r="AM345" t="str">
            <v>19/04/2017 02 : 36 PETERSON.NO : TCF174 7401149613/04/2017 00 : 08 GEARARDO.PA : CFA06/04/2017 02 : 38 BRENDA.MORA : CSCSe le menciona al cliente que todavía tardara en enviarse su equipoaprox. 10 días.23/03/2017 23 : 11 MARCO.DIAZ : TCF1PU CLIENTEINF. JOSUE RAMIREZ. DMC17/03/2017 06 : 10 ANA.GABRIELA : CSC SE LE INFORMA AL CLIENTE DE SU CF Y EL TIEMPO DE ENTREGA DE 15 A 20DIAS HABILES EL EQUIPO ESTA EN CASA DE CLIENTE16/03/2017 07 : 52 ERNESTO.HERN : TCF116/03/2017 07 : 52 ERNESTO.HERN : NP516/03/2017 06 : 08 BRENDA.MORA : CSCSe le menciona al cliente que aun estamos en espera de que se surta larefacción, se checo con el área de refacción y mencionan que seprocesara un cf (NO SE LE COMENTA AL CLIENTE), se le pide que llame elviernes para verificar el surtimiento de la pieza.15/03/2017 12 : 49 201767 : SEG POR 3ER OCASIÓN SE SOLICITA APOYO PARAQUE NOS INDIQUE FECHA DE SURTIMIENTO DE LA OC, YA QUE AL DÍA DE HOY NO HEMOS TENIDO RESPUESTA VÍA CORREO O CRM. A0314/03/2017 01 : 29 MA.ISABEL : SEG: SE ENVIA CORREO A REFACC PARA SABERCUANDO SE SURTE01/03/2017 09 : 25 201767 : P1A: 173331 PANEL 28-02-2017 OC-100806028/02/2017 02 : 29 201767 : PENDIENTE POR REFACCION PANEL (LEDS) DAÑADO23/02/2017 23 : 20 GABRIELA.B : CSCSolicita verificar cuando Acuden a Domicilio se contacta a CSA einforman que Acuden el Día 24/02 o el día 25/0222/02/2017 23 : 25 BRENDA.MORA : CSCSe le menciona al cliente que el CSA no acudió el día de ayer, se lepide al cliente que nos de oportunidad que nos contactemos con ellospara que nos indique cuando acudirán.19/02/2017 10 : 05 MA.ISABEL : SEG: DGR16/02/2017 02 : 47 201767 : V1:20/02/2017:HORARIO ABIERTO DE 10 AM A 18HRS_H23246_T5110/02/2017 00 : 07 LAURA.HERNA : ODSWTPRD%5 DE FEBRERO Y CALZADA DE SAN ANTONIO ABAD</v>
          </cell>
          <cell r="AN345" t="str">
            <v>1TE50B8NUSCB</v>
          </cell>
          <cell r="AO345" t="str">
            <v>Smart</v>
          </cell>
          <cell r="AP345" t="str">
            <v>Hisense</v>
          </cell>
          <cell r="AQ345" t="str">
            <v>Opera</v>
          </cell>
          <cell r="AR345" t="str">
            <v>FHD 1920 x 1080</v>
          </cell>
          <cell r="AS345" t="str">
            <v>3TE50G1653A3G1653M010</v>
          </cell>
          <cell r="AT345" t="e">
            <v>#N/A</v>
          </cell>
          <cell r="AU345" t="str">
            <v>50H5C</v>
          </cell>
          <cell r="AV345" t="str">
            <v>3TE50G1653A3</v>
          </cell>
          <cell r="AW345" t="str">
            <v>G1653</v>
          </cell>
          <cell r="AX345" t="str">
            <v>M010</v>
          </cell>
          <cell r="AY345">
            <v>74011496</v>
          </cell>
          <cell r="AZ345">
            <v>51012430</v>
          </cell>
          <cell r="BA345">
            <v>80137228</v>
          </cell>
        </row>
        <row r="346">
          <cell r="D346">
            <v>60314255</v>
          </cell>
          <cell r="E346" t="str">
            <v xml:space="preserve">A  </v>
          </cell>
          <cell r="F346" t="str">
            <v>TV</v>
          </cell>
          <cell r="G346" t="str">
            <v>REYNALDO AGUIRRE</v>
          </cell>
          <cell r="H346" t="str">
            <v>LAGO WETTER 99 AGUA AZUL NEZAHUALCOYOTL CP. 57500</v>
          </cell>
          <cell r="I346">
            <v>5537094041</v>
          </cell>
          <cell r="J346" t="str">
            <v>HISENSE</v>
          </cell>
          <cell r="K346" t="str">
            <v>50K20DW</v>
          </cell>
          <cell r="L346" t="str">
            <v>50G143292H09301</v>
          </cell>
          <cell r="M346" t="str">
            <v>CARTA DE ACEPTACION</v>
          </cell>
          <cell r="N346">
            <v>8998.7800000000007</v>
          </cell>
          <cell r="O346">
            <v>42174</v>
          </cell>
          <cell r="P346">
            <v>42815</v>
          </cell>
          <cell r="Q346">
            <v>201767</v>
          </cell>
          <cell r="R346" t="str">
            <v>05/04/2017 22 : 54  ARANTXA.MON : NP5/22/03/2017 08 : 09 201767 : P1A: 173331 PANEL    21-03-2017   OC-1008882</v>
          </cell>
          <cell r="S346" t="str">
            <v>EQUIPO EN DOMICILIO DE CLIENTE</v>
          </cell>
          <cell r="T346" t="str">
            <v xml:space="preserve">ANDREA LEGORRETA               </v>
          </cell>
          <cell r="U346" t="str">
            <v>2017-04-11</v>
          </cell>
          <cell r="V346" t="str">
            <v>Centro</v>
          </cell>
          <cell r="W346" t="str">
            <v>COMPLETADO</v>
          </cell>
          <cell r="X346" t="str">
            <v>CLIENTE</v>
          </cell>
          <cell r="Y346">
            <v>42809</v>
          </cell>
          <cell r="Z346">
            <v>641</v>
          </cell>
          <cell r="AA346" t="str">
            <v>M012</v>
          </cell>
          <cell r="AB346" t="str">
            <v>T173331/Panel - PANEL</v>
          </cell>
          <cell r="AC346" t="str">
            <v>OC-1008882</v>
          </cell>
          <cell r="AD346" t="str">
            <v>Nezahualcoyotl/Agua Azul</v>
          </cell>
          <cell r="AE346" t="str">
            <v>MEX</v>
          </cell>
          <cell r="AF346" t="str">
            <v>MX</v>
          </cell>
          <cell r="AG346" t="str">
            <v>10414172</v>
          </cell>
          <cell r="AH346" t="str">
            <v>REYNALDO AGUIRRE</v>
          </cell>
          <cell r="AI346" t="str">
            <v>99 Lago Wetter</v>
          </cell>
          <cell r="AJ346" t="str">
            <v>0445537094041</v>
          </cell>
          <cell r="AK346">
            <v>0</v>
          </cell>
          <cell r="AL346" t="str">
            <v>57500</v>
          </cell>
          <cell r="AM346" t="str">
            <v>20/04/2017 22 : 40 GEARARDO.PA : CFA19/04/2017 02 : 38 ADOLFO.FER : TCF174:7401149705/04/2017 22 : 54 ARANTXA.MON : TCF105/04/2017 22 : 54 ARANTXA.MON : NP504/04/2017 05 : 33 201767 : SEG 01-04-2017 SE ENVIA CORREO POR 5TAOCASION A REFACCIONES DEBIDO A QUE NO HAY INFORMACION DE FECHADE SURTIMIENTO O SOLUCION A CLIENTE FINAL EN CRM; P1A: 173331 PANEL 21-03-2017 OC-1008882; A0325/03/2017 05 : 59 201767 : SE ANEXA REPORTE RMA22/03/2017 08 : 09 201767 : P1A: 173331 PANEL 21-03-2017 OC-100888219/03/2017 03 : 27 201767 : PANEL (LEDS) DAÑADO16/03/2017 07 : 07 201767 : V1. 20/03/2017: 10 A.M. - 6 P.M.H-23778 SE ASIGNA T87TAR11/03/2017 07 : 14 GABRIELA.B : RD % CASI ESQUINA CON LAGUNA DE SNCRISTOBAL</v>
          </cell>
          <cell r="AN346" t="str">
            <v>1TE50B8NUSCB</v>
          </cell>
          <cell r="AO346" t="str">
            <v>Smart</v>
          </cell>
          <cell r="AP346" t="str">
            <v>Hisense</v>
          </cell>
          <cell r="AQ346" t="str">
            <v>Opera</v>
          </cell>
          <cell r="AR346" t="str">
            <v>FHD 1920 x 1080</v>
          </cell>
          <cell r="AS346" t="str">
            <v>3TE50G1653A3G1653M010</v>
          </cell>
          <cell r="AT346" t="e">
            <v>#N/A</v>
          </cell>
          <cell r="AU346" t="str">
            <v>50H5C</v>
          </cell>
          <cell r="AV346" t="str">
            <v>3TE50G1653A3</v>
          </cell>
          <cell r="AW346" t="str">
            <v>G1653</v>
          </cell>
          <cell r="AX346" t="str">
            <v>M010</v>
          </cell>
          <cell r="AY346">
            <v>74011497</v>
          </cell>
          <cell r="AZ346">
            <v>51012432</v>
          </cell>
          <cell r="BA346">
            <v>80137243</v>
          </cell>
        </row>
        <row r="347">
          <cell r="D347">
            <v>60313935</v>
          </cell>
          <cell r="E347" t="str">
            <v xml:space="preserve">A  </v>
          </cell>
          <cell r="F347" t="str">
            <v>TV</v>
          </cell>
          <cell r="G347" t="str">
            <v>JORGE ALFONSO PARRA CASTILLO</v>
          </cell>
          <cell r="H347" t="str">
            <v>AMICAR VIDAL NUM 189 CASA 1 COL. LOMAS DE MEMETLA; DELG CUAUJIMALPA CP 05330</v>
          </cell>
          <cell r="I347" t="str">
            <v>58130819 - 5513331677</v>
          </cell>
          <cell r="J347" t="str">
            <v>HISENSE</v>
          </cell>
          <cell r="K347" t="str">
            <v>50H5B2</v>
          </cell>
          <cell r="L347" t="str">
            <v>50G160594H00094</v>
          </cell>
          <cell r="M347" t="str">
            <v>#SALESCHECK 0123573947761121 SEARS</v>
          </cell>
          <cell r="N347">
            <v>6073.95</v>
          </cell>
          <cell r="O347">
            <v>42695</v>
          </cell>
          <cell r="P347">
            <v>42809</v>
          </cell>
          <cell r="Q347">
            <v>201767</v>
          </cell>
          <cell r="R347" t="str">
            <v>28/03/2017 04 : 27  ERNESTO.HERN : NP5 / P1A: 196102PANEL    15-03-2017   OC-1008708</v>
          </cell>
          <cell r="S347" t="str">
            <v>EQUIPO DAÑADO EN DOMICILIO DE CLIENTE</v>
          </cell>
          <cell r="T347" t="str">
            <v xml:space="preserve">   ABRAHAM LAZCANO                </v>
          </cell>
          <cell r="U347" t="str">
            <v>2017-04-10</v>
          </cell>
          <cell r="V347" t="str">
            <v>Centro</v>
          </cell>
          <cell r="W347" t="str">
            <v>COMPLETADO</v>
          </cell>
          <cell r="X347" t="str">
            <v>CLIENTE</v>
          </cell>
          <cell r="Y347">
            <v>42804</v>
          </cell>
          <cell r="Z347">
            <v>114</v>
          </cell>
          <cell r="AA347" t="str">
            <v>M010</v>
          </cell>
          <cell r="AB347" t="str">
            <v>T196102/Panel - PANEL</v>
          </cell>
          <cell r="AC347" t="str">
            <v>OC-1008708</v>
          </cell>
          <cell r="AD347" t="str">
            <v>cuajimalpa/lomas de memetla</v>
          </cell>
          <cell r="AE347" t="str">
            <v>DF</v>
          </cell>
          <cell r="AF347" t="str">
            <v>MX</v>
          </cell>
          <cell r="AG347" t="str">
            <v>10414177</v>
          </cell>
          <cell r="AH347" t="str">
            <v>JORGE ALFONSO PARRA CASTILLO</v>
          </cell>
          <cell r="AI347" t="str">
            <v>189 Amilcar vidal casa 1</v>
          </cell>
          <cell r="AJ347" t="str">
            <v>5513331677</v>
          </cell>
          <cell r="AK347" t="str">
            <v>5513331677</v>
          </cell>
          <cell r="AL347" t="str">
            <v>05330</v>
          </cell>
          <cell r="AM347" t="str">
            <v>19/04/2017 02 : 41 MARCO.DIAZ : TCF174 7401149801/04/2017 10 : 29 MARCO.DIAZ : TCF1 TCF1PU CLIENTEINF. JOSUE.DMC28/03/2017 04 : 28 ERNESTO.HERN : TCF128/03/2017 04 : 27 ERNESTO.HERN : NP520/03/2017 10 : 15 201767 : SEG SE MANDA CORREO A REFACCIONES PARASOLICITAR FECHA DE SURTIMIENTO O SOLUCION PARA CLIENTE FINAL, YA QUE AL DIA DE HOY NO HAY RESPUESTA VIA CORREO O CRM. A03; P1A: 196102PANEL 15-03-2017 OC-100870816/03/2017 23 : 43 201767 : SE ANEXA REPORTE RMA16/03/2017 03 : 07 201767 : P1A: 196102 PANEL 15-03-2017 OC-100870816/03/2017 00 : 57 201767 : PANEL DAÑADO14/03/2017 23 : 44 201767 : V1. 16/03/2017: 10 A.M. - 6 P.M.H-23711 SE ASIGNA R71EJI11/03/2017 07 : 36 ANA.LAURA : ODSWTPPOR CALLE CELESTINO PEREZ</v>
          </cell>
          <cell r="AN347" t="str">
            <v>3TE50G155377</v>
          </cell>
          <cell r="AO347" t="str">
            <v>Smart</v>
          </cell>
          <cell r="AP347" t="str">
            <v>Hisense</v>
          </cell>
          <cell r="AQ347" t="str">
            <v>Opera</v>
          </cell>
          <cell r="AR347" t="str">
            <v>FHD 1920 x 1080</v>
          </cell>
          <cell r="AS347" t="str">
            <v>3TE50G1653A3G1653A3M010</v>
          </cell>
          <cell r="AT347">
            <v>2</v>
          </cell>
          <cell r="AU347" t="str">
            <v>50H5C</v>
          </cell>
          <cell r="AV347" t="str">
            <v>3TE50G1653A3</v>
          </cell>
          <cell r="AW347" t="str">
            <v>G1653A3</v>
          </cell>
          <cell r="AX347" t="str">
            <v>M010</v>
          </cell>
          <cell r="AY347">
            <v>74011498</v>
          </cell>
          <cell r="AZ347">
            <v>51012433</v>
          </cell>
          <cell r="BA347">
            <v>80146093</v>
          </cell>
        </row>
        <row r="348">
          <cell r="D348">
            <v>60311054</v>
          </cell>
          <cell r="E348" t="str">
            <v>A</v>
          </cell>
          <cell r="F348" t="str">
            <v>TV</v>
          </cell>
          <cell r="G348" t="str">
            <v>EDGAR MARTINEZ VILLARREAL</v>
          </cell>
          <cell r="H348" t="str">
            <v>BOLIVAR 107, VALLE DE SANTA ELENA, ZUAZUA</v>
          </cell>
          <cell r="I348">
            <v>8182588762</v>
          </cell>
          <cell r="J348" t="str">
            <v>HISENSE</v>
          </cell>
          <cell r="K348" t="str">
            <v>50H5GB</v>
          </cell>
          <cell r="L348" t="str">
            <v>50G145315H02692</v>
          </cell>
          <cell r="M348" t="str">
            <v>17615-21</v>
          </cell>
          <cell r="N348">
            <v>7299</v>
          </cell>
          <cell r="O348">
            <v>42324</v>
          </cell>
          <cell r="P348">
            <v>42781</v>
          </cell>
          <cell r="Q348">
            <v>201024</v>
          </cell>
          <cell r="R348" t="str">
            <v>22-2-17  8.29  ERNESTO HDZ NP5-P1 O.C. 1007627-PANEL 182406</v>
          </cell>
          <cell r="S348" t="str">
            <v/>
          </cell>
          <cell r="T348" t="str">
            <v xml:space="preserve">  Sofia Vazquez                   </v>
          </cell>
          <cell r="U348" t="str">
            <v>2017-04-13</v>
          </cell>
          <cell r="V348" t="str">
            <v>Norte</v>
          </cell>
          <cell r="W348" t="str">
            <v>COMPLETADO</v>
          </cell>
          <cell r="X348" t="str">
            <v>TALLER</v>
          </cell>
          <cell r="Y348">
            <v>42774</v>
          </cell>
          <cell r="Z348">
            <v>457</v>
          </cell>
          <cell r="AA348" t="str">
            <v>M012</v>
          </cell>
          <cell r="AB348" t="str">
            <v>T182406/Panel - PANEL</v>
          </cell>
          <cell r="AC348" t="str">
            <v>OC-1007627</v>
          </cell>
          <cell r="AD348" t="str">
            <v>Zuazua/Valle de sta elena sec san jorge</v>
          </cell>
          <cell r="AE348" t="str">
            <v>NL</v>
          </cell>
          <cell r="AF348" t="str">
            <v>MX</v>
          </cell>
          <cell r="AG348" t="str">
            <v>10411007</v>
          </cell>
          <cell r="AH348" t="str">
            <v>EDGAR MARTINEZ VILLARREAL</v>
          </cell>
          <cell r="AI348" t="str">
            <v>Bolivar num 107</v>
          </cell>
          <cell r="AJ348" t="str">
            <v>8182588762</v>
          </cell>
          <cell r="AK348">
            <v>0</v>
          </cell>
          <cell r="AL348" t="str">
            <v>65776</v>
          </cell>
          <cell r="AM348" t="str">
            <v>20/04/2017 01 : 26 MARIA.EUGENI : CFA19/04/2017 02 : 47 MARCO.DIAZ : TCF174 7401150228/03/2017 00 : 28 ADOLFO.FER : SEG: NO SE HA ENVIADO EQUIPO DE CFEQUIPO DAÑADO EN TALLER01/03/2017 21 : 59 MARCO.DIAZ : TCF1PU CSA22/02/2017 08 : 29 ERNESTO.HERN : TCF122/02/2017 08 : 29 ERNESTO.HERN : NP522/02/2017 01 : 15 ADOLFO.FER : KMA: 62KM, $12422/02/2017 01 : 14 MARIA.EUGENI : SEG: Se le pide a Adolfo autorizacionde Km.SEG: Refacciones19/02/2017 09 : 38 201024 : SKMA 62 KILOMETROS $ 124.0018/02/2017 08 : 16 201024 : P1: OC 1007627, PANEL 182406 , 17 FEB 2017 :(18/02/2017 04 : 50 MARIA.EUGENI : SEG: CSA Favor de solicitar refacciona la brevedad.17/02/2017 00 : 33 201024 : SE ANEXA NOTA DE COMPRA Y SEPASA A REVIISON09/02/2017 08 : 35 201024 : SKMA............... AUTORIZAR KILOMETRAJE09/02/2017 06 : 10 201024 : SKMA: 62 KILOMTROS $ 124.0028/01/2017 06 : 39 ANA.ROSA : ODSWTPRDMAGDALENA Y CALDAS</v>
          </cell>
          <cell r="AN348" t="str">
            <v>3TE50A144537</v>
          </cell>
          <cell r="AO348" t="str">
            <v>Smart</v>
          </cell>
          <cell r="AP348" t="str">
            <v>Hisense</v>
          </cell>
          <cell r="AQ348" t="str">
            <v>Opera</v>
          </cell>
          <cell r="AR348" t="str">
            <v>FHD 1920 x 1080</v>
          </cell>
          <cell r="AS348" t="str">
            <v>3TE50G1653A3G1653M010</v>
          </cell>
          <cell r="AT348" t="e">
            <v>#N/A</v>
          </cell>
          <cell r="AU348" t="str">
            <v>50H5C</v>
          </cell>
          <cell r="AV348" t="str">
            <v>3TE50G1653A3</v>
          </cell>
          <cell r="AW348" t="str">
            <v>G1653</v>
          </cell>
          <cell r="AX348" t="str">
            <v>M010</v>
          </cell>
          <cell r="AY348">
            <v>74011502</v>
          </cell>
          <cell r="AZ348">
            <v>51012437</v>
          </cell>
          <cell r="BA348">
            <v>80137254</v>
          </cell>
        </row>
        <row r="349">
          <cell r="D349">
            <v>60311184</v>
          </cell>
          <cell r="E349" t="str">
            <v>A</v>
          </cell>
          <cell r="F349" t="str">
            <v>TV</v>
          </cell>
          <cell r="G349" t="str">
            <v>ISAIAS GARCIA</v>
          </cell>
          <cell r="H349" t="str">
            <v>PRIVADA DE LA CALLE 1 No. 41 COL. BELLAVISTA, CAMPECHE, CAMPECHE</v>
          </cell>
          <cell r="I349">
            <v>9811135196</v>
          </cell>
          <cell r="J349" t="str">
            <v>HISENSE</v>
          </cell>
          <cell r="K349" t="str">
            <v>50H5GB</v>
          </cell>
          <cell r="L349" t="str">
            <v>50G150311H02151</v>
          </cell>
          <cell r="M349" t="str">
            <v>ES12445</v>
          </cell>
          <cell r="N349">
            <v>8799.35</v>
          </cell>
          <cell r="O349">
            <v>42056</v>
          </cell>
          <cell r="P349">
            <v>42789</v>
          </cell>
          <cell r="Q349">
            <v>201079</v>
          </cell>
          <cell r="R349" t="str">
            <v>FALTA DE REFACCIONES</v>
          </cell>
          <cell r="T349" t="str">
            <v>CANDELARIO GARCIA</v>
          </cell>
          <cell r="U349">
            <v>42835</v>
          </cell>
          <cell r="V349" t="str">
            <v>SUR</v>
          </cell>
          <cell r="W349" t="str">
            <v>COMPLETADO</v>
          </cell>
          <cell r="Y349">
            <v>42775</v>
          </cell>
          <cell r="Z349">
            <v>733</v>
          </cell>
          <cell r="AA349" t="str">
            <v>M012</v>
          </cell>
          <cell r="AB349" t="str">
            <v>T182406/Panel - PANEL</v>
          </cell>
          <cell r="AC349" t="str">
            <v>OC-1007395</v>
          </cell>
          <cell r="AD349" t="str">
            <v>Cmp /Bella vista</v>
          </cell>
          <cell r="AE349" t="str">
            <v>CMP</v>
          </cell>
          <cell r="AF349" t="str">
            <v>MX</v>
          </cell>
          <cell r="AG349" t="str">
            <v>10411467</v>
          </cell>
          <cell r="AH349" t="str">
            <v>ISAIAS GARCIA</v>
          </cell>
          <cell r="AI349" t="str">
            <v>41 Privada de la calle 1</v>
          </cell>
          <cell r="AJ349" t="str">
            <v>9811135196</v>
          </cell>
          <cell r="AK349">
            <v>0</v>
          </cell>
          <cell r="AL349" t="str">
            <v>24000</v>
          </cell>
          <cell r="AM349" t="str">
            <v>19/04/2017 02 : 51 MARCO.DIAZ : TCF174 7401150412/04/2017 23 : 49 RODRIGUEZ ERICK : CFA23/02/2017 02 : 59 MARCO.DIAZ : TCF1PU_CSA23/02/2017 02 : 56 MARCO.DIAZ : TCF1DR18/02/2017 01 : 42 ERNESTO.HERN : TCF118/02/2017 01 : 42 ERNESTO.HERN : NP515/02/2017 00 : 40 201079 : PENDIENTE POR REFACCIONSE LE SOLICITO EL PANEL LCDOC-100739508/02/2017 00 : 34 MARIELA.CHA : ODSWTP4 Y 10FACHADA ROSA CON BLANCOES UNA PRIVADA DE LA ACALLE 1</v>
          </cell>
          <cell r="AN349" t="str">
            <v>3TE50A144537</v>
          </cell>
          <cell r="AO349" t="str">
            <v>Smart</v>
          </cell>
          <cell r="AP349" t="str">
            <v>Hisense</v>
          </cell>
          <cell r="AQ349" t="str">
            <v>Opera</v>
          </cell>
          <cell r="AR349" t="str">
            <v>FHD 1920 x 1080</v>
          </cell>
          <cell r="AS349" t="str">
            <v>3TE50G1653A3G1653M010</v>
          </cell>
          <cell r="AT349" t="e">
            <v>#N/A</v>
          </cell>
          <cell r="AU349" t="str">
            <v>50H5C</v>
          </cell>
          <cell r="AV349" t="str">
            <v>3TE50G1653A3</v>
          </cell>
          <cell r="AW349" t="str">
            <v>G1653</v>
          </cell>
          <cell r="AX349" t="str">
            <v>M010</v>
          </cell>
          <cell r="AY349">
            <v>74011504</v>
          </cell>
          <cell r="AZ349">
            <v>51012439</v>
          </cell>
          <cell r="BA349">
            <v>80137259</v>
          </cell>
        </row>
        <row r="350">
          <cell r="D350">
            <v>60314250</v>
          </cell>
          <cell r="E350" t="str">
            <v xml:space="preserve">A  </v>
          </cell>
          <cell r="F350" t="str">
            <v>TV</v>
          </cell>
          <cell r="G350" t="str">
            <v>LUZ MARIA CHAVEZ LOPEZ</v>
          </cell>
          <cell r="H350" t="str">
            <v>CASTAÑA 179 NUEVA SANTA MARIA AZCAPOTZALCO CP. 02800</v>
          </cell>
          <cell r="I350">
            <v>5575555343</v>
          </cell>
          <cell r="J350" t="str">
            <v>HISENSE</v>
          </cell>
          <cell r="K350" t="str">
            <v>50H5GB</v>
          </cell>
          <cell r="L350" t="str">
            <v>50G150311H04224</v>
          </cell>
          <cell r="M350" t="str">
            <v>TELMEX TICKET CA / 000285976</v>
          </cell>
          <cell r="N350">
            <v>15998.27</v>
          </cell>
          <cell r="O350">
            <v>42366</v>
          </cell>
          <cell r="P350">
            <v>42822</v>
          </cell>
          <cell r="Q350">
            <v>201767</v>
          </cell>
          <cell r="R350" t="str">
            <v>06/04/2017 03 : 23  ARANTXA.MON : NP5/201767 : P1B: 182406 PANEL   28-03-2017  OC-1009150</v>
          </cell>
          <cell r="S350" t="str">
            <v>EQUIPO EN DOMICILIO DE CLIENTE</v>
          </cell>
          <cell r="T350" t="str">
            <v xml:space="preserve">ANDREA LEGORRETA               </v>
          </cell>
          <cell r="U350" t="str">
            <v>2017-04-11</v>
          </cell>
          <cell r="V350" t="str">
            <v>Centro</v>
          </cell>
          <cell r="W350" t="str">
            <v>COMPLETADO</v>
          </cell>
          <cell r="X350" t="str">
            <v>CLIENTE</v>
          </cell>
          <cell r="Y350">
            <v>42809</v>
          </cell>
          <cell r="Z350">
            <v>456</v>
          </cell>
          <cell r="AA350" t="str">
            <v>M010</v>
          </cell>
          <cell r="AB350" t="str">
            <v>T182406/Panel - PANEL</v>
          </cell>
          <cell r="AC350" t="str">
            <v>OC-1009150</v>
          </cell>
          <cell r="AD350" t="str">
            <v>Azcapotzalco/Nva Santa Maria</v>
          </cell>
          <cell r="AE350" t="str">
            <v>DF</v>
          </cell>
          <cell r="AF350" t="str">
            <v>MX</v>
          </cell>
          <cell r="AG350" t="str">
            <v>10412984</v>
          </cell>
          <cell r="AH350" t="str">
            <v>LUZ MARIA CHAVEZ LOPEZ</v>
          </cell>
          <cell r="AI350" t="str">
            <v>179 Castaña</v>
          </cell>
          <cell r="AJ350" t="str">
            <v>55566014</v>
          </cell>
          <cell r="AK350" t="str">
            <v>5575555343</v>
          </cell>
          <cell r="AL350" t="str">
            <v>02800</v>
          </cell>
          <cell r="AM350" t="str">
            <v>20/04/2017 22 : 45 GEARARDO.PA : CFA19/04/2017 02 : 55 MARCO.DIAZ : TCF174 7401150619/04/2017 02 : 52 MARCO.DIAZ :07/04/2017 23 : 53 GERARDO.GRA : CSC se indica tiempo aproximado deentrega 20 días hábiles a partir de NP5. EMC*06/04/2017 03 : 23 ARANTXA.MON : TCF106/04/2017 03 : 23 ARANTXA.MON : NP505/04/2017 00 : 26 201767 : SEG 01-04-2017 SE ENVIA CORREO NUEVAMENTEPARA SOLICITAR FECHA DE LLEGADA DE REFACCION O SOLUCION A OFRECERLE A CLIENTE; P1B: 182406 PANEL 28-03-2017 OC-1009150; A0330/03/2017 02 : 58 201767 : SEG 29-03-2017 SE MANDO CORREO PARASOLICITAR INFORMACION DEL SURTIMIENTO DE P1A: 182406 PANEL 15-03-2017 OC-1008728, Y 13 DIAS DESPUES CONTESTAN QUE NO TIENEN LA OC ENOB; SE SOLICITANUEVAMENTE POR INDICACIONES DE LIC. ERNESTOHERNANDEZ P1B: 182406 PANEL 28-03-2017 OC-1009150 Y SE MANDA CORREOPARA SABER FECHA DE SURTIMIENTO29/03/2017 04 : 01 201767 : P1B: 182406 PANEL 28-03-2017 OC-100915016/03/2017 23 : 53 201767 : SE ANEXA REPORTE RMA16/03/2017 07 : 23 201767 : P1A: 182406 PANEL 15-03-2017 OC-100872816/03/2017 04 : 25 201767 : H-23776 SE ASIGNA T51OMJ16/03/2017 03 : 45 201767 : PANEL DAÑADO16/03/2017 03 : 40 MA.ISABEL : EN SEGUIMIENTO A LA O.S. 60312839 PARAPROCESO DE REPARACION09/03/2017 02 : 53 MA.ISABEL : SEG: SE INTENTA CONTACTAR AL CLIENTE ALAS 12:45 PM DEL 8 MZO Y NO ENTRA LA LLAMADA, SE CANCELA HASTA QUE ELCLIENTE LLAME Y FAVOR DE SOLICITAR OTRO NUMERO ALTERNO PARA PODERCONTACTARLO09/03/2017 02 : 37 201767 : 08-07-2017 EL DIA DE HOY A LAS 12:25 HRSSE LE LLAMO A CLIENTE AL NUMERO QUE PROPORCIONO CIC 55566014 SIN EMBARGO NO CONTESTAN Y SE ADJUNTAN EVIDENCIAS PREVIAS, SE LE PIDEAPOYO A MARIA ISABEL PARA SABER QUE PROCEDE EN ESTA SITUACION.08/03/2017 23 : 16 201767 : NO CONTESTA CTE 4 INTENTOS25/02/2017 08 : 25 201767 : V1. 01/03/2017: 10 A.M. - 6 P.M.H-23445 SE ASIGNA T51OMJ23/02/2017 04 : 41 SEMIRAMIS.M : ODSWTPRD/TELMEXENTRE BEGOÑAS Y CLAVELINAS</v>
          </cell>
          <cell r="AN350" t="str">
            <v>3TE50A144537</v>
          </cell>
          <cell r="AO350" t="str">
            <v>Smart</v>
          </cell>
          <cell r="AP350" t="str">
            <v>Hisense</v>
          </cell>
          <cell r="AQ350" t="str">
            <v>Opera</v>
          </cell>
          <cell r="AR350" t="str">
            <v>FHD 1920 x 1080</v>
          </cell>
          <cell r="AS350" t="str">
            <v>3TE50G1653A3G1653A3M010</v>
          </cell>
          <cell r="AT350">
            <v>2</v>
          </cell>
          <cell r="AU350" t="str">
            <v>50H5C</v>
          </cell>
          <cell r="AV350" t="str">
            <v>3TE50G1653A3</v>
          </cell>
          <cell r="AW350" t="str">
            <v>G1653A3</v>
          </cell>
          <cell r="AX350" t="str">
            <v>M010</v>
          </cell>
          <cell r="AY350">
            <v>74011506</v>
          </cell>
          <cell r="AZ350">
            <v>51012441</v>
          </cell>
          <cell r="BA350">
            <v>80146094</v>
          </cell>
        </row>
        <row r="351">
          <cell r="D351">
            <v>60313959</v>
          </cell>
          <cell r="E351" t="str">
            <v xml:space="preserve">A  </v>
          </cell>
          <cell r="F351" t="str">
            <v>TV</v>
          </cell>
          <cell r="G351" t="str">
            <v>LUCIA CHAVEZ REYES</v>
          </cell>
          <cell r="H351" t="str">
            <v>AV HIDALGO 43 COL. JACARANDA DELG IZTAPALAPA CP 09280</v>
          </cell>
          <cell r="I351" t="str">
            <v>26088157 - 5523933695</v>
          </cell>
          <cell r="J351" t="str">
            <v>HISENSE</v>
          </cell>
          <cell r="K351" t="str">
            <v>50K20DW</v>
          </cell>
          <cell r="L351" t="str">
            <v>50G143292H01308</v>
          </cell>
          <cell r="M351" t="str">
            <v>TICKET MY / 000108612</v>
          </cell>
          <cell r="N351">
            <v>10121</v>
          </cell>
          <cell r="O351">
            <v>42111</v>
          </cell>
          <cell r="P351">
            <v>42809</v>
          </cell>
          <cell r="Q351">
            <v>201767</v>
          </cell>
          <cell r="R351" t="str">
            <v>28/03/2017 04 : 40  ERNESTO.HERN : NP5 / P1A: 173331 PANEL   15-03-2017   OC-1008724</v>
          </cell>
          <cell r="S351" t="str">
            <v>EQUIPO DAÑADO EN DOMICILIO DE CLIENTE</v>
          </cell>
          <cell r="T351" t="str">
            <v xml:space="preserve">   ABRAHAM LAZCANO                </v>
          </cell>
          <cell r="U351" t="str">
            <v>2017-04-10</v>
          </cell>
          <cell r="V351" t="str">
            <v>Centro</v>
          </cell>
          <cell r="W351" t="str">
            <v>COMPLETADO</v>
          </cell>
          <cell r="X351" t="str">
            <v>CLIENTE</v>
          </cell>
          <cell r="Y351">
            <v>42804</v>
          </cell>
          <cell r="Z351">
            <v>698</v>
          </cell>
          <cell r="AA351" t="str">
            <v>M012</v>
          </cell>
          <cell r="AB351" t="str">
            <v>T173331/Panel - PANEL</v>
          </cell>
          <cell r="AC351" t="str">
            <v>OC-1008724</v>
          </cell>
          <cell r="AD351" t="str">
            <v>Iztapalapa/Jacaranda</v>
          </cell>
          <cell r="AE351" t="str">
            <v>DF</v>
          </cell>
          <cell r="AF351" t="str">
            <v>MX</v>
          </cell>
          <cell r="AG351" t="str">
            <v>10414046</v>
          </cell>
          <cell r="AH351" t="str">
            <v>LUCIA CHAVEZ REYES</v>
          </cell>
          <cell r="AI351" t="str">
            <v>43 Av Hidalgo</v>
          </cell>
          <cell r="AJ351" t="str">
            <v>5523933695</v>
          </cell>
          <cell r="AK351" t="str">
            <v>5523933695</v>
          </cell>
          <cell r="AL351" t="str">
            <v>09280</v>
          </cell>
          <cell r="AM351" t="str">
            <v>19/04/2017 04 : 23 BRENDA.MORA : CSCSe le hace mención de la autorización del cf y el tiempo de entrega de20 días hábiles. TCF1PU-Cliente19/04/2017 02 : 57 ADOLFO.FER : TCF174:7401150701/04/2017 10 : 30 MARCO.DIAZ : TCF1 TCF1PU CLIENTEINF. JOSUE.DMC28/03/2017 04 : 40 ERNESTO.HERN : TCF128/03/2017 04 : 40 ERNESTO.HERN : NP520/03/2017 10 : 16 201767 : SEG SE MANDA CORREO A REFACCIONES PARASOLICITAR FECHA DE SURTIMIENTO O SOLUCION PARA CLIENTE FINAL, YA QUE AL DIA DE HOY NO HAY RESPUESTA VIA CORREO O CRM. A0316/03/2017 23 : 46 201767 : SE ANEXA REPORTE RMA16/03/2017 07 : 19 201767 : P1A: 173331 PANEL 15-03-2017 OC-100872416/03/2017 02 : 45 201767 : PANEL DAÑADO14/03/2017 01 : 42 201767 : *ORDEN ASIGNADA FUERA DE HORARIOESTABLECIDO*V1. 16/03/2017: 10 A.M. - 6 P.M.H-23720 SE ASIGNA T52CAE10/03/2017 06 : 23 SEMIRAMIS.M : ODSWTPRD/TELMEXENTRE CABRERA Y ROBLES</v>
          </cell>
          <cell r="AN351" t="str">
            <v>1TE50B8NUSCB</v>
          </cell>
          <cell r="AO351" t="str">
            <v>Smart</v>
          </cell>
          <cell r="AP351" t="str">
            <v>Hisense</v>
          </cell>
          <cell r="AQ351" t="str">
            <v>Opera</v>
          </cell>
          <cell r="AR351" t="str">
            <v>FHD 1920 x 1080</v>
          </cell>
          <cell r="AS351" t="str">
            <v>3TE50G1653A3G1653M010</v>
          </cell>
          <cell r="AT351" t="e">
            <v>#N/A</v>
          </cell>
          <cell r="AU351" t="str">
            <v>50H5C</v>
          </cell>
          <cell r="AV351" t="str">
            <v>3TE50G1653A3</v>
          </cell>
          <cell r="AW351" t="str">
            <v>G1653</v>
          </cell>
          <cell r="AX351" t="str">
            <v>M010</v>
          </cell>
          <cell r="AY351">
            <v>74011507</v>
          </cell>
          <cell r="AZ351">
            <v>51012442</v>
          </cell>
          <cell r="BA351">
            <v>80137304</v>
          </cell>
        </row>
        <row r="352">
          <cell r="D352">
            <v>60314537</v>
          </cell>
          <cell r="E352" t="str">
            <v xml:space="preserve">A  </v>
          </cell>
          <cell r="F352" t="str">
            <v>TV</v>
          </cell>
          <cell r="G352" t="str">
            <v>JOSE ESQUIVEL RODRIGUEZ</v>
          </cell>
          <cell r="H352" t="str">
            <v>CERRADA COLEGIO MILITAR 14F POPOTLA MIGUEL HIDALGO CP. 11400</v>
          </cell>
          <cell r="I352">
            <v>5517501294</v>
          </cell>
          <cell r="J352" t="str">
            <v>HISENSE</v>
          </cell>
          <cell r="K352" t="str">
            <v>50K20DW</v>
          </cell>
          <cell r="L352" t="str">
            <v>50J140472H00964</v>
          </cell>
          <cell r="M352" t="str">
            <v>TICKET WAL MART TC# 6880 0427 6870 6833 0838 9490 Y POLIZA 4 AÑOS DE GARANTIA</v>
          </cell>
          <cell r="N352">
            <v>7499</v>
          </cell>
          <cell r="O352">
            <v>41832</v>
          </cell>
          <cell r="P352">
            <v>42829</v>
          </cell>
          <cell r="Q352">
            <v>201767</v>
          </cell>
          <cell r="R352" t="str">
            <v>11/04/2017 00 : 20  ARANTXA.MON : NP5/P1A: 173064 PANEL  04-04-2017  OC-1009360</v>
          </cell>
          <cell r="S352" t="str">
            <v>EQUIPO DAÑADO EN DOMICILIO DE CLIENTE</v>
          </cell>
          <cell r="T352" t="str">
            <v xml:space="preserve">ANDREA LEGORRETA               </v>
          </cell>
          <cell r="U352" t="str">
            <v>2017-04-11</v>
          </cell>
          <cell r="V352" t="str">
            <v>Centro</v>
          </cell>
          <cell r="W352" t="str">
            <v>COMPLETADO</v>
          </cell>
          <cell r="X352" t="str">
            <v>CLIENTE</v>
          </cell>
          <cell r="Y352">
            <v>42815</v>
          </cell>
          <cell r="Z352">
            <v>997</v>
          </cell>
          <cell r="AA352" t="str">
            <v>M012</v>
          </cell>
          <cell r="AB352" t="str">
            <v>T173064/Panel - PANEL</v>
          </cell>
          <cell r="AC352" t="str">
            <v>OC-1009360</v>
          </cell>
          <cell r="AD352" t="str">
            <v>Miguel Hidalgo/Col Popotla</v>
          </cell>
          <cell r="AE352" t="str">
            <v>DF</v>
          </cell>
          <cell r="AF352" t="str">
            <v>MX</v>
          </cell>
          <cell r="AG352" t="str">
            <v>10414703</v>
          </cell>
          <cell r="AH352" t="str">
            <v>JOSÉ ESQUIVEL RODRIGUEZ</v>
          </cell>
          <cell r="AI352" t="str">
            <v>14F Cerrada Colegio Militar</v>
          </cell>
          <cell r="AJ352" t="str">
            <v>5517501294</v>
          </cell>
          <cell r="AK352" t="str">
            <v>5517501294</v>
          </cell>
          <cell r="AL352" t="str">
            <v>11400</v>
          </cell>
          <cell r="AM352" t="str">
            <v>20/04/2017 22 : 54 GEARARDO.PA : CFA19/04/2017 02 : 57 RODRIGUEZ ERICK : TCF174 7401150818/04/2017 22 : 33 RAUL.CALDER : CSCCte solicita estatus, se indica ya s autorizo su CF a partir del día11//2017 y 25 días hábiles para su entrega, cte de acuerdo.11/04/2017 00 : 20 ARANTXA.MON : TCF111/04/2017 00 : 20 ARANTXA.MON : NP507/04/2017 06 : 24 MA.ISABEL : SEG: DGR07/04/2017 05 : 25 201767 : DOCUMENTO INDICA SERIAL 50J140472H00964; ELCUAL SI IGUAL A LA FOTOGRAFIA QUE SE ANEXO DEL NÚMERO DESERIE 50J140472H00964 TOMADO DIRECTAMENTE DE LA ETIQUETA DEL EQUIPO07/04/2017 03 : 50 ERNESTO.HERN : numero de serie en CRM , No coincidecon el de documento anexado06/04/2017 22 : 44 201767 : SE ADJUNTA REPORTE RMA DE PANEL SOLICITADO05/04/2017 01 : 08 201767 : P1A: 173064 PANEL 04-04-2017 OC-100936004/04/2017 22 : 34 201767 : PANEL (LEDS) DAÑADOS25/03/2017 01 : 59 201767 : V1. 27/03/201722/03/2017 08 : 12 201767 : V1. 24/03/2017: 10 A.M. - 6 P.M.H-23850 SE ASIGNA R71EJI21/03/2017 23 : 28 GERARDO.GRA : ODSWTP ELABORADA POR EMC*RD% ESQ. CON MEXICO TACUBA, EN ESQUINA ESTA METRO POPOTLACLIENTEINFORMA QUE ES REICIDENCIA NO SE ENCUENTRA NADA EN SISTEMA CON MISMONÚMERO DE SERIE. EMC*</v>
          </cell>
          <cell r="AN352" t="str">
            <v>1TE50B8NUSCB</v>
          </cell>
          <cell r="AO352" t="str">
            <v>Smart</v>
          </cell>
          <cell r="AP352" t="str">
            <v>Hisense</v>
          </cell>
          <cell r="AQ352" t="str">
            <v>Opera</v>
          </cell>
          <cell r="AR352" t="str">
            <v>FHD 1920 x 1080</v>
          </cell>
          <cell r="AS352" t="str">
            <v>3TE50G1653A3G1653M010</v>
          </cell>
          <cell r="AT352" t="e">
            <v>#N/A</v>
          </cell>
          <cell r="AU352" t="str">
            <v>50H5C</v>
          </cell>
          <cell r="AV352" t="str">
            <v>3TE50G1653A3</v>
          </cell>
          <cell r="AW352" t="str">
            <v>G1653</v>
          </cell>
          <cell r="AX352" t="str">
            <v>M010</v>
          </cell>
          <cell r="AY352">
            <v>74011508</v>
          </cell>
          <cell r="AZ352">
            <v>51012443</v>
          </cell>
          <cell r="BA352">
            <v>80137309</v>
          </cell>
        </row>
        <row r="353">
          <cell r="D353">
            <v>60314888</v>
          </cell>
          <cell r="E353" t="str">
            <v xml:space="preserve">A  </v>
          </cell>
          <cell r="F353" t="str">
            <v>TV</v>
          </cell>
          <cell r="G353" t="str">
            <v>Silvia Galvan</v>
          </cell>
          <cell r="H353" t="str">
            <v>Callejon Tepetapla num 7, Col. Barrio San Andres, Del. Azcapotzalco, C.P. 02250</v>
          </cell>
          <cell r="I353">
            <v>5540233142</v>
          </cell>
          <cell r="J353" t="str">
            <v>HISENSE</v>
          </cell>
          <cell r="K353" t="str">
            <v>50K20DW</v>
          </cell>
          <cell r="L353" t="str">
            <v>50J140464H01762</v>
          </cell>
          <cell r="M353" t="str">
            <v>POLIZA</v>
          </cell>
          <cell r="N353">
            <v>0</v>
          </cell>
          <cell r="O353">
            <v>41860</v>
          </cell>
          <cell r="P353">
            <v>42831</v>
          </cell>
          <cell r="Q353">
            <v>201767</v>
          </cell>
          <cell r="R353" t="str">
            <v>12/04/2017 00 : 53  ARANTXA.MON : NP5 / P1A: 173331 PANEL       171496 POWER   06-04-2017   OC-1009437</v>
          </cell>
          <cell r="S353" t="str">
            <v>EQUIPO DAÑADO EN DOMICILIO DE CLIENTE</v>
          </cell>
          <cell r="T353" t="str">
            <v xml:space="preserve">   RENE ARIAS                     </v>
          </cell>
          <cell r="U353" t="str">
            <v>2017-04-12</v>
          </cell>
          <cell r="V353" t="str">
            <v>Centro</v>
          </cell>
          <cell r="W353" t="str">
            <v>COMPLETADO</v>
          </cell>
          <cell r="X353" t="str">
            <v>CLIENTE</v>
          </cell>
          <cell r="Y353">
            <v>42818</v>
          </cell>
          <cell r="Z353">
            <v>971</v>
          </cell>
          <cell r="AA353" t="str">
            <v>M012</v>
          </cell>
          <cell r="AB353" t="str">
            <v xml:space="preserve">T171496/Tarjeta de suministro eléctrico - Power </v>
          </cell>
          <cell r="AC353" t="str">
            <v>OC-1009437</v>
          </cell>
          <cell r="AD353" t="str">
            <v>Azcapotzalco/Barrio san andres</v>
          </cell>
          <cell r="AE353" t="str">
            <v>DF</v>
          </cell>
          <cell r="AF353" t="str">
            <v>MX</v>
          </cell>
          <cell r="AG353" t="str">
            <v>10414552</v>
          </cell>
          <cell r="AH353" t="str">
            <v>SILVIA GALVAN</v>
          </cell>
          <cell r="AI353" t="str">
            <v>Callejon Tepetapla num 7</v>
          </cell>
          <cell r="AJ353" t="str">
            <v>5540233142</v>
          </cell>
          <cell r="AK353">
            <v>0</v>
          </cell>
          <cell r="AL353" t="str">
            <v>02250</v>
          </cell>
          <cell r="AM353" t="str">
            <v>19/04/2017 03 : 05 RODRIGUEZ ERICK : TCF174 7401151018/04/2017 04 : 46 GABRIELA.B : CSCSe brinda información de CF se indica tiempo de respuesta12/04/2017 00 : 53 ARANTXA.MON : TCF112/04/2017 00 : 53 ARANTXA.MON : NP507/04/2017 05 : 51 201767 : SE ADJUNTA REPORTE RMA POR PANEL SOLICITADO07/04/2017 04 : 59 201767 : P1A: 173331 PANEL 171496 POWER 06-04-2017 OC-100943704/04/2017 23 : 35 ROGER.R : ST2 - Diagnóstico correcto, solicitartarjeta de suministro eléctrico y panel.04/04/2017 04 : 39 201767 : DE ACUERDO A LA LLAMADA CON INGENIERIA, SEADJUNTA POLIZA DE GARANRTIA Y SE LE PIDE APOYO A SEGUIMIENTO03 PARA QUE DIERA DGR, EN ESPERA DE INDICACIONES POR PARTE DEINGENIERIA04/04/2017 02 : 51 MA.ISABEL : SEG: DGR01/04/2017 02 : 27 201767 : ST1 SE ADJUNTA RT POR PCB POWER QUEMADA01/04/2017 00 : 53 201767 : PCB POWER QUEMADA25/03/2017 03 : 01 201767 : ORDEN CORRECTA H-23890 SE ASIGNA T51OMJ25/03/2017 02 : 53 201767 : V1. 29/03/2017: 10 A.M. - 6 P.M.H-23888 SE ASIGNA T51OMJ16/03/2017 23 : 32 ANA.ROSA : ODSWTPRDAV HIDALGO Y CEDRO</v>
          </cell>
          <cell r="AN353" t="str">
            <v>1TE50B8NUSCB</v>
          </cell>
          <cell r="AO353" t="str">
            <v>Smart</v>
          </cell>
          <cell r="AP353" t="str">
            <v>Hisense</v>
          </cell>
          <cell r="AQ353" t="str">
            <v>Opera</v>
          </cell>
          <cell r="AR353" t="str">
            <v>FHD 1920 x 1080</v>
          </cell>
          <cell r="AS353" t="str">
            <v>3TE50G1653A3G1653M010</v>
          </cell>
          <cell r="AT353" t="e">
            <v>#N/A</v>
          </cell>
          <cell r="AU353" t="str">
            <v>50H5C</v>
          </cell>
          <cell r="AV353" t="str">
            <v>3TE50G1653A3</v>
          </cell>
          <cell r="AW353" t="str">
            <v>G1653</v>
          </cell>
          <cell r="AX353" t="str">
            <v>M010</v>
          </cell>
          <cell r="AY353">
            <v>74011510</v>
          </cell>
          <cell r="AZ353">
            <v>51012445</v>
          </cell>
          <cell r="BA353">
            <v>80137820</v>
          </cell>
        </row>
        <row r="354">
          <cell r="D354">
            <v>60313442</v>
          </cell>
          <cell r="E354" t="str">
            <v>A</v>
          </cell>
          <cell r="F354" t="str">
            <v>TV</v>
          </cell>
          <cell r="G354" t="str">
            <v>Mauricio Alberto Ayala</v>
          </cell>
          <cell r="H354" t="str">
            <v>La Rua 6, Col Algranza. Hermosillo</v>
          </cell>
          <cell r="I354">
            <v>6621215689</v>
          </cell>
          <cell r="J354" t="str">
            <v>HISENSE</v>
          </cell>
          <cell r="K354" t="str">
            <v>50K20D</v>
          </cell>
          <cell r="L354" t="str">
            <v>50J140472H07947</v>
          </cell>
          <cell r="M354" t="str">
            <v>IWABH34659</v>
          </cell>
          <cell r="N354">
            <v>4568.12</v>
          </cell>
          <cell r="O354">
            <v>41929</v>
          </cell>
          <cell r="P354">
            <v>42805</v>
          </cell>
          <cell r="Q354">
            <v>201554</v>
          </cell>
          <cell r="R354" t="str">
            <v>Sin iluminación, LEDS dañados.</v>
          </cell>
          <cell r="S354" t="str">
            <v/>
          </cell>
          <cell r="T354" t="str">
            <v xml:space="preserve">Luis Daniel Medina              </v>
          </cell>
          <cell r="U354" t="str">
            <v>2017-04-10</v>
          </cell>
          <cell r="V354" t="str">
            <v>Norte</v>
          </cell>
          <cell r="W354" t="str">
            <v>COMPLETADO</v>
          </cell>
          <cell r="X354" t="str">
            <v>TALLER</v>
          </cell>
          <cell r="Y354">
            <v>42801</v>
          </cell>
          <cell r="Z354">
            <v>872</v>
          </cell>
          <cell r="AA354" t="str">
            <v>M012</v>
          </cell>
          <cell r="AB354" t="str">
            <v>T173064/Panel - PANEL</v>
          </cell>
          <cell r="AC354" t="str">
            <v>OC-1008476</v>
          </cell>
          <cell r="AD354" t="str">
            <v>hermosillo/col alegranza</v>
          </cell>
          <cell r="AE354" t="str">
            <v>SON</v>
          </cell>
          <cell r="AF354" t="str">
            <v>MX</v>
          </cell>
          <cell r="AG354" t="str">
            <v>10413738</v>
          </cell>
          <cell r="AH354" t="str">
            <v>MAURICIO ALBERTO AYALA</v>
          </cell>
          <cell r="AI354" t="str">
            <v>6 La Rua</v>
          </cell>
          <cell r="AJ354" t="str">
            <v>6621215689</v>
          </cell>
          <cell r="AK354">
            <v>0</v>
          </cell>
          <cell r="AL354" t="str">
            <v>83284</v>
          </cell>
          <cell r="AM354" t="str">
            <v>21/04/2017 04 : 53 BRENDA.MORA : CSCSe le menciona al cliente que su equipo estará enviándose aprox. en 10días.19/04/2017 03 : 06 MARCO.DIAZ : TCF174 7401151113/04/2017 00 : 13 MARIA.EUGENI : CFA13/04/2017 00 : 12 MARIA.EUGENI : SEG: SE RECIBE FORMATO APPLICATIONFORM FOR SWAP_ESP11/04/2017 04 : 09 MARIA.EUGENI : SEG: SE RECIBE FORMATO APPLICATIONFORM FOR SWAP_ESP31/03/2017 00 : 23 MARCO.DIAZ : TCF1PU CSA CONFIRMA LUIS DANIEL MEDINA.JESSICA O31/03/2017 00 : 21 MARCO.DIAZ : TCF1. JESSICA O16/03/2017 05 : 56 JORGE.VAZ : TCF116/03/2017 05 : 56 JORGE.VAZ : NP515/03/2017 00 : 08 BRENDA.MORA : CSCSe le menciona que se esta en espera de que envíen la refacciónsolicitada por parte de CSA.11/03/2017 08 : 38 201554 : P1: T173064, OC-1008476, SE SOLICITO PANELLCD, NO SE ILUMINAN LOS LEDS08/03/2017 07 : 11 MARIELA.CHA : CSCayalalca@gmail.com08/03/2017 00 : 03 GERARDO.GRA : ODSWTP ELABORADA POR EMC*RD% ESQUINA CON KARPATOS. ENFRENTE DEL COBACH.</v>
          </cell>
          <cell r="AN354" t="str">
            <v>3TE50G132311</v>
          </cell>
          <cell r="AO354" t="str">
            <v>Básica</v>
          </cell>
          <cell r="AP354" t="str">
            <v>Hisense</v>
          </cell>
          <cell r="AQ354" t="str">
            <v>Opera</v>
          </cell>
          <cell r="AR354" t="str">
            <v>FHD 1920 x 1080</v>
          </cell>
          <cell r="AS354" t="str">
            <v>3TE50G1618N2G1618M010</v>
          </cell>
          <cell r="AT354" t="e">
            <v>#N/A</v>
          </cell>
          <cell r="AU354" t="str">
            <v>50H5C</v>
          </cell>
          <cell r="AV354" t="str">
            <v>3TE50G1618N2</v>
          </cell>
          <cell r="AW354" t="str">
            <v>G1618</v>
          </cell>
          <cell r="AX354" t="str">
            <v>M010</v>
          </cell>
          <cell r="AY354">
            <v>74011511</v>
          </cell>
          <cell r="AZ354">
            <v>51012446</v>
          </cell>
          <cell r="BA354">
            <v>80137914</v>
          </cell>
        </row>
        <row r="355">
          <cell r="D355">
            <v>60312814</v>
          </cell>
          <cell r="E355" t="str">
            <v>A</v>
          </cell>
          <cell r="F355" t="str">
            <v>TV</v>
          </cell>
          <cell r="G355" t="str">
            <v xml:space="preserve">RAUL HERNANDEZ-MEGA AUDIO </v>
          </cell>
          <cell r="H355" t="str">
            <v xml:space="preserve">CALLE REPUBLICA DEL SALVADOR #33-C COLONIA CENTRO DELGACION CUAUHTEMOC </v>
          </cell>
          <cell r="I355" t="str">
            <v>TIENDA:57098081 57098133</v>
          </cell>
          <cell r="J355" t="str">
            <v>HISENSE</v>
          </cell>
          <cell r="K355" t="str">
            <v>50K20D</v>
          </cell>
          <cell r="L355" t="str">
            <v>50G144843H01982</v>
          </cell>
          <cell r="M355" t="str">
            <v xml:space="preserve">CARTA </v>
          </cell>
          <cell r="N355">
            <v>0</v>
          </cell>
          <cell r="O355">
            <v>42384</v>
          </cell>
          <cell r="P355">
            <v>42791</v>
          </cell>
          <cell r="Q355">
            <v>201010</v>
          </cell>
          <cell r="R355" t="str">
            <v xml:space="preserve">PENDIENTE POR PANEL </v>
          </cell>
          <cell r="S355" t="str">
            <v xml:space="preserve"> SE REOCGE EQUIPO CON BASE, CONTROL REMO</v>
          </cell>
          <cell r="T355" t="str">
            <v xml:space="preserve"> LUIS VALENTIN                    </v>
          </cell>
          <cell r="U355" t="str">
            <v>2017-03-08</v>
          </cell>
          <cell r="V355" t="str">
            <v>Centro</v>
          </cell>
          <cell r="W355" t="str">
            <v>COMPLETADO</v>
          </cell>
          <cell r="Y355">
            <v>42790</v>
          </cell>
          <cell r="Z355">
            <v>407</v>
          </cell>
          <cell r="AA355" t="str">
            <v>M012</v>
          </cell>
          <cell r="AB355" t="str">
            <v>T173331/Panel - PANEL</v>
          </cell>
          <cell r="AC355" t="str">
            <v>OC-1007940</v>
          </cell>
          <cell r="AD355" t="str">
            <v>cuauhtemo/ ecntro</v>
          </cell>
          <cell r="AE355" t="str">
            <v>DF</v>
          </cell>
          <cell r="AF355" t="str">
            <v>MX</v>
          </cell>
          <cell r="AG355" t="str">
            <v>10296221</v>
          </cell>
          <cell r="AH355" t="str">
            <v>RAUL HERNANDEZ</v>
          </cell>
          <cell r="AI355" t="str">
            <v>#33-C REPUBLICA DE SALVADOR</v>
          </cell>
          <cell r="AJ355" t="str">
            <v>57098133</v>
          </cell>
          <cell r="AK355" t="str">
            <v>57098133</v>
          </cell>
          <cell r="AL355" t="str">
            <v>06080</v>
          </cell>
          <cell r="AM355" t="str">
            <v>19/04/2017 03 : 09 MARCO.DIAZ : TCF174 7401151312/04/2017 22 : 35 GEARARDO.PA : CFA14/03/2017 05 : 32 MARCO.DIAZ : TCF1PU CSA08/03/2017 01 : 27 ERNESTO.HERN : TCF108/03/2017 01 : 26 ERNESTO.HERN : NP506/03/2017 11 : 28 MA.ISABEL : SEG: SE ENVIA CORREO A REFACCIONES PARASABER CUANDO SE SURTE06/03/2017 11 : 28 MA.ISABEL : SEG: DGR26/02/2017 03 : 02 201010 : P1: 173331 / PANEL LCD / OC1007940 25-0225/02/2017 05 : 45 201010 :SE ASIGNA A TÉCNICO PARA REVISIÓN / VALIDACIÓN DE GARANTÍA.25/02/2017 01 : 28 GABRIELA.B : MEGA AUDIO</v>
          </cell>
          <cell r="AN355" t="str">
            <v>3TE50G132311</v>
          </cell>
          <cell r="AO355" t="str">
            <v>Básica</v>
          </cell>
          <cell r="AP355" t="str">
            <v>Hisense</v>
          </cell>
          <cell r="AQ355" t="str">
            <v>Opera</v>
          </cell>
          <cell r="AR355" t="str">
            <v>FHD 1920 x 1080</v>
          </cell>
          <cell r="AS355" t="str">
            <v>3TE50G1622I7G1622M010</v>
          </cell>
          <cell r="AT355" t="e">
            <v>#N/A</v>
          </cell>
          <cell r="AU355" t="str">
            <v>50H5C</v>
          </cell>
          <cell r="AV355" t="str">
            <v>3TE50G1622I7</v>
          </cell>
          <cell r="AW355" t="str">
            <v>G1622</v>
          </cell>
          <cell r="AX355" t="str">
            <v>M010</v>
          </cell>
          <cell r="AY355">
            <v>74011513</v>
          </cell>
          <cell r="AZ355">
            <v>51012448</v>
          </cell>
          <cell r="BA355">
            <v>80137915</v>
          </cell>
        </row>
        <row r="356">
          <cell r="D356">
            <v>60313010</v>
          </cell>
          <cell r="E356" t="str">
            <v>A</v>
          </cell>
          <cell r="F356" t="str">
            <v>TV</v>
          </cell>
          <cell r="G356" t="str">
            <v>IVAN ROSAS VELAZQUEZ</v>
          </cell>
          <cell r="H356" t="str">
            <v>BOSQUE DE NOPALES MZ 22 LT 2, CONJUNTO URBANO REAL DEL BOSQUE</v>
          </cell>
          <cell r="I356" t="str">
            <v>55 5100-0343</v>
          </cell>
          <cell r="J356" t="str">
            <v>HISENSE</v>
          </cell>
          <cell r="K356" t="str">
            <v>50K20D</v>
          </cell>
          <cell r="L356" t="str">
            <v>50J140472H02006</v>
          </cell>
          <cell r="M356" t="str">
            <v>PÓLIZA SELLADA</v>
          </cell>
          <cell r="N356">
            <v>0</v>
          </cell>
          <cell r="O356">
            <v>41840</v>
          </cell>
          <cell r="P356">
            <v>42802</v>
          </cell>
          <cell r="Q356">
            <v>201010</v>
          </cell>
          <cell r="R356" t="str">
            <v>PENDIENTE POR PANEL</v>
          </cell>
          <cell r="S356" t="str">
            <v>SE RECOGE EQUIPO CON BASE</v>
          </cell>
          <cell r="T356" t="str">
            <v xml:space="preserve"> VIRGINIA ANGUIANO                </v>
          </cell>
          <cell r="U356" t="str">
            <v>2017-03-16</v>
          </cell>
          <cell r="V356" t="str">
            <v>Centro</v>
          </cell>
          <cell r="W356" t="str">
            <v>COMPLETADO</v>
          </cell>
          <cell r="Y356">
            <v>42794</v>
          </cell>
          <cell r="Z356">
            <v>962</v>
          </cell>
          <cell r="AA356" t="str">
            <v>M012</v>
          </cell>
          <cell r="AB356" t="str">
            <v>T173064/Panel - PANEL</v>
          </cell>
          <cell r="AC356" t="str">
            <v>OC-1008335</v>
          </cell>
          <cell r="AD356" t="str">
            <v>Tultitlan/Fracc real del bosque</v>
          </cell>
          <cell r="AE356" t="str">
            <v>MEX</v>
          </cell>
          <cell r="AF356" t="str">
            <v>MX</v>
          </cell>
          <cell r="AG356" t="str">
            <v>10413331</v>
          </cell>
          <cell r="AH356" t="str">
            <v>IVAN ROSAS VELAZQUEZ</v>
          </cell>
          <cell r="AI356" t="str">
            <v>Mz 22 Lt 2 a bosques de nopales</v>
          </cell>
          <cell r="AJ356" t="str">
            <v>5551000343</v>
          </cell>
          <cell r="AK356">
            <v>0</v>
          </cell>
          <cell r="AL356" t="str">
            <v>54948</v>
          </cell>
          <cell r="AM356" t="str">
            <v>19/04/2017 03 : 12 MARCO.DIAZ : TCF174 7401151612/04/2017 22 : 49 GEARARDO.PA : CFA07/04/2017 04 : 17 SEMIRAMIS.M : CSCCte se comunica para verificar el proceso de cf se le menciona que es untiempo estimado de 20 días hábiles en este tiempo24/03/2017 00 : 36 MARCO.DIAZ : TCF1PU CSAINF. LESLY.DMC17/03/2017 03 : 07 MARIELA.CHA : CSCSe le menciona que se le autorizo un cambio y son 20 días hábiles16/03/2017 00 : 42 JORGE.VAZ : TCF116/03/2017 00 : 42 JORGE.VAZ : NP511/03/2017 06 : 59 ANA.LAURA : CSCse le comenta a cte que taller esta en espera de la pza, se le pide nosde oportunidad la semana entrante09/03/2017 03 : 11 201010 : P1: T173064 /PANEL/ OC-1008335 08/03/2017EQUIPO FALLO AL MOMENTO DE HACER LA ENTREGA EN DOMICILIO DECTE07/03/2017 02 : 25 201010 :EQR : REPARACIÓN DE 4 TIRAS DE LEDS.06/03/2017 10 : 38 MA.ISABEL : SEG: SE CONTACTA AL CSA PARA VERFESTATUS DE VISITA06/03/2017 10 : 37 MA.ISABEL : SEG: DGR28/02/2017 23 : 33 201010 : V1: 03/03/201728/02/2017 05 : 06 SEMIRAMIS.M : ODSWTPRD/WALMARTENTRE LAS CALLES DE CIRCUITO REAL Y LINMEY</v>
          </cell>
          <cell r="AN356" t="str">
            <v>3TE50G132311</v>
          </cell>
          <cell r="AO356" t="str">
            <v>Básica</v>
          </cell>
          <cell r="AP356" t="str">
            <v>Hisense</v>
          </cell>
          <cell r="AQ356" t="str">
            <v>Opera</v>
          </cell>
          <cell r="AR356" t="str">
            <v>FHD 1920 x 1080</v>
          </cell>
          <cell r="AS356" t="str">
            <v>3TE50G1622I8G1622M010</v>
          </cell>
          <cell r="AT356" t="e">
            <v>#N/A</v>
          </cell>
          <cell r="AU356" t="str">
            <v>50H5C</v>
          </cell>
          <cell r="AV356" t="str">
            <v>3TE50G1622I8</v>
          </cell>
          <cell r="AW356" t="str">
            <v>G1622</v>
          </cell>
          <cell r="AX356" t="str">
            <v>M010</v>
          </cell>
          <cell r="AY356">
            <v>74011516</v>
          </cell>
          <cell r="AZ356">
            <v>51012451</v>
          </cell>
          <cell r="BA356">
            <v>80137917</v>
          </cell>
        </row>
        <row r="357">
          <cell r="D357">
            <v>60315452</v>
          </cell>
          <cell r="E357" t="str">
            <v>A</v>
          </cell>
          <cell r="F357" t="str">
            <v>TV</v>
          </cell>
          <cell r="G357" t="str">
            <v>JOSEFINA MATEOS</v>
          </cell>
          <cell r="H357" t="str">
            <v>AV. SANTA FE 440, SANTA FÉ</v>
          </cell>
          <cell r="I357" t="str">
            <v>7701-1040</v>
          </cell>
          <cell r="J357" t="str">
            <v>HISENSE</v>
          </cell>
          <cell r="K357" t="str">
            <v>50K20D</v>
          </cell>
          <cell r="L357" t="str">
            <v>50J141127H05117</v>
          </cell>
          <cell r="M357" t="str">
            <v>IWAQR28610</v>
          </cell>
          <cell r="N357">
            <v>7940</v>
          </cell>
          <cell r="O357">
            <v>41696</v>
          </cell>
          <cell r="P357">
            <v>42830</v>
          </cell>
          <cell r="Q357">
            <v>201010</v>
          </cell>
          <cell r="R357" t="str">
            <v>PENDIENTE POR PANEL</v>
          </cell>
          <cell r="S357" t="str">
            <v>SE RECOGE EQUIPO CON BASE</v>
          </cell>
          <cell r="T357" t="str">
            <v xml:space="preserve"> VIRGINIA ANGUIANO                </v>
          </cell>
          <cell r="U357" t="str">
            <v>2017-03-28</v>
          </cell>
          <cell r="V357" t="str">
            <v>Centro</v>
          </cell>
          <cell r="W357" t="str">
            <v>COMPLETADO</v>
          </cell>
          <cell r="Y357">
            <v>42829</v>
          </cell>
          <cell r="Z357">
            <v>1134</v>
          </cell>
          <cell r="AA357" t="str">
            <v>M012</v>
          </cell>
          <cell r="AB357" t="str">
            <v>T174313/Panel - PANEL</v>
          </cell>
          <cell r="AC357" t="str">
            <v>OC-1009406</v>
          </cell>
          <cell r="AD357" t="str">
            <v>CUAJIMALPA/ANTA FÉ</v>
          </cell>
          <cell r="AE357" t="str">
            <v>DF</v>
          </cell>
          <cell r="AF357" t="str">
            <v>MX</v>
          </cell>
          <cell r="AG357" t="str">
            <v>10415524</v>
          </cell>
          <cell r="AH357" t="str">
            <v>JOSEFINA MATEOS</v>
          </cell>
          <cell r="AI357" t="str">
            <v>440 AV. SANTA FÉ</v>
          </cell>
          <cell r="AJ357" t="str">
            <v>77-01-10-40</v>
          </cell>
          <cell r="AK357" t="str">
            <v>55-21-84-0015</v>
          </cell>
          <cell r="AL357" t="str">
            <v>05348</v>
          </cell>
          <cell r="AM357" t="str">
            <v>19/04/2017 03 : 17 MARCO.DIAZ : TCF174 7401151912/04/2017 23 : 20 GEARARDO.PA : CFA07/04/2017 23 : 54 ARANTXA.MON : TCF107/04/2017 23 : 54 ARANTXA.MON : NP506/04/2017 05 : 03 201010 : P1: T174313 /PANEL LCD/ OC-100940605/04/201705/04/2017 07 : 50 201010 : V1: 07/04/201705/04/2017 04 : 33 JUANANTONIO : ODSWTPORDEN INTERNA CSA: 36341</v>
          </cell>
          <cell r="AN357" t="str">
            <v>3TE50G132311</v>
          </cell>
          <cell r="AO357" t="str">
            <v>Básica</v>
          </cell>
          <cell r="AP357" t="str">
            <v>Hisense</v>
          </cell>
          <cell r="AQ357" t="str">
            <v>Opera</v>
          </cell>
          <cell r="AR357" t="str">
            <v>FHD 1920 x 1080</v>
          </cell>
          <cell r="AS357" t="str">
            <v>3TE50G1622I8G1622M010</v>
          </cell>
          <cell r="AT357" t="e">
            <v>#N/A</v>
          </cell>
          <cell r="AU357" t="str">
            <v>50H5C</v>
          </cell>
          <cell r="AV357" t="str">
            <v>3TE50G1622I8</v>
          </cell>
          <cell r="AW357" t="str">
            <v>G1622</v>
          </cell>
          <cell r="AX357" t="str">
            <v>M010</v>
          </cell>
          <cell r="AY357">
            <v>74011519</v>
          </cell>
          <cell r="AZ357">
            <v>51012454</v>
          </cell>
          <cell r="BA357">
            <v>80137918</v>
          </cell>
        </row>
        <row r="358">
          <cell r="D358">
            <v>60313777</v>
          </cell>
          <cell r="E358" t="str">
            <v xml:space="preserve">A  </v>
          </cell>
          <cell r="F358" t="str">
            <v>TV</v>
          </cell>
          <cell r="G358" t="str">
            <v>JOSE VICENTE SANCHEZ VALVERDE</v>
          </cell>
          <cell r="H358" t="str">
            <v>1RA CERRADA DE MONSON NUM 1 COL. CERRO DE LA ESTRELLA DELG. IZTAPALAPA CP 09880</v>
          </cell>
          <cell r="I358" t="str">
            <v>54263990 - 5565179921</v>
          </cell>
          <cell r="J358" t="str">
            <v>HISENSE</v>
          </cell>
          <cell r="K358" t="str">
            <v>50K20DW</v>
          </cell>
          <cell r="L358" t="str">
            <v>50J140464H01339</v>
          </cell>
          <cell r="M358" t="str">
            <v>POLIZA DE GARANTIA</v>
          </cell>
          <cell r="N358">
            <v>0</v>
          </cell>
          <cell r="O358">
            <v>41895</v>
          </cell>
          <cell r="P358">
            <v>42809</v>
          </cell>
          <cell r="Q358">
            <v>201767</v>
          </cell>
          <cell r="R358" t="str">
            <v>28/03/2017 04 : 41  ERNESTO.HERN : NP5 / P1A: 173331 PANEL   15-03-2017   OC-1008726</v>
          </cell>
          <cell r="S358" t="str">
            <v>EQUIPO DAÑADO EN DOMICILIO DE CLIENTE</v>
          </cell>
          <cell r="T358" t="str">
            <v xml:space="preserve">   ABRAHAM LAZCANO                </v>
          </cell>
          <cell r="U358" t="str">
            <v>2017-04-10</v>
          </cell>
          <cell r="V358" t="str">
            <v>Centro</v>
          </cell>
          <cell r="W358" t="str">
            <v>COMPLETADO</v>
          </cell>
          <cell r="X358" t="str">
            <v>CLIENTE</v>
          </cell>
          <cell r="Y358">
            <v>42803</v>
          </cell>
          <cell r="Z358">
            <v>914</v>
          </cell>
          <cell r="AA358" t="str">
            <v>M012</v>
          </cell>
          <cell r="AB358" t="str">
            <v>T173331/Panel - PANEL</v>
          </cell>
          <cell r="AC358" t="str">
            <v>OC-1008726</v>
          </cell>
          <cell r="AD358" t="str">
            <v>Iztapalapa/Cerro de la Estrella</v>
          </cell>
          <cell r="AE358" t="str">
            <v>DF</v>
          </cell>
          <cell r="AF358" t="str">
            <v>MX</v>
          </cell>
          <cell r="AG358" t="str">
            <v>10413978</v>
          </cell>
          <cell r="AH358" t="str">
            <v>JOSE VICENTE SANCHEZ VALVERDE</v>
          </cell>
          <cell r="AI358" t="str">
            <v>Primera Cerrada De Monson No. 1</v>
          </cell>
          <cell r="AJ358" t="str">
            <v>55-65-17-99-21</v>
          </cell>
          <cell r="AK358" t="str">
            <v>55-65-17-99-21</v>
          </cell>
          <cell r="AL358" t="str">
            <v>09880</v>
          </cell>
          <cell r="AM358" t="str">
            <v>19/04/2017 03 : 22 ADOLFO.FER : TCF174: 7401152212/04/2017 22 : 18 BRENDA.MORA : CSCSe le hace mención de la autorización del cf y el tiempo de entrega de20 días hábiles. TCF1PU-Cliente01/04/2017 10 : 12 MARCO.DIAZ : TCF1 TCF1PU CLIENTEINF. JOSUE.DMC28/03/2017 04 : 42 ERNESTO.HERN : TCF128/03/2017 04 : 41 ERNESTO.HERN : NP520/03/2017 10 : 05 201767 : SEG SE MANDA CORREO A REFACCIONES PARASOLICITAR FECHA DE SURTIMIENTO O SOLUCION PARA CLIENTE FINAL, YA QUE AL DIA DE HOY NO HAY RESPUESTA VIA CORREO O CRM. A03; P1A: 173331PANEL 15-03-2017 OC-100872616/03/2017 23 : 49 201767 : SE ADJUTA REPORTE RMA16/03/2017 07 : 22 201767 : P1A: 173331 PANEL 15-03-2017 OC-100872616/03/2017 03 : 09 ANA.GABRIELA : CSCSE LE INFORMA AL CLIENTE YA SE SOLICITO EL PANEL16/03/2017 00 : 54 201767 : PANEL DAÑADO13/03/2017 09 : 43 MA.ISABEL : SEG: DGR10/03/2017 08 : 21 201767 : V1. 14/03/2017: 10 A.M - 6 P.M.H-23681 SE ASIGNA T52CAE10/03/2017 00 : 42 BRENDA.MORA : ODSWTPENTRE SEGUNDA CERRADA YA UN LADO DEL HOTEL PICASSO Y EN LA ESQUINA HAY UNOS LABORATORIOSCASA COLOR CAFÉ CON DOS ARBOLES AFUERA</v>
          </cell>
          <cell r="AN358" t="str">
            <v>1TE50B8NUSCB</v>
          </cell>
          <cell r="AO358" t="str">
            <v>Smart</v>
          </cell>
          <cell r="AP358" t="str">
            <v>Hisense</v>
          </cell>
          <cell r="AQ358" t="str">
            <v>Opera</v>
          </cell>
          <cell r="AR358" t="str">
            <v>FHD 1920 x 1080</v>
          </cell>
          <cell r="AS358" t="str">
            <v>3TE50G1653A3G1653M010</v>
          </cell>
          <cell r="AT358" t="e">
            <v>#N/A</v>
          </cell>
          <cell r="AU358" t="str">
            <v>50H5C</v>
          </cell>
          <cell r="AV358" t="str">
            <v>3TE50G1653A3</v>
          </cell>
          <cell r="AW358" t="str">
            <v>G1653</v>
          </cell>
          <cell r="AX358" t="str">
            <v>M010</v>
          </cell>
          <cell r="AY358">
            <v>74011522</v>
          </cell>
          <cell r="AZ358">
            <v>51012457</v>
          </cell>
          <cell r="BA358">
            <v>80137921</v>
          </cell>
        </row>
        <row r="359">
          <cell r="D359">
            <v>60313695</v>
          </cell>
          <cell r="E359" t="str">
            <v xml:space="preserve">A  </v>
          </cell>
          <cell r="F359" t="str">
            <v>TV</v>
          </cell>
          <cell r="G359" t="str">
            <v>DEMETRIO FLORES</v>
          </cell>
          <cell r="H359" t="str">
            <v>AV. PLAZA CENTRAL MZ 18 LT 24 A1 COL. PLAZAS DE ARAGON NEZAHUALCOYOTL; CP 57139</v>
          </cell>
          <cell r="I359" t="str">
            <v>5528673429 - 5528955725</v>
          </cell>
          <cell r="J359" t="str">
            <v>HISENSE</v>
          </cell>
          <cell r="K359" t="str">
            <v>50K20DW</v>
          </cell>
          <cell r="L359" t="str">
            <v>50G144844H01142</v>
          </cell>
          <cell r="M359" t="str">
            <v>000148341</v>
          </cell>
          <cell r="N359">
            <v>11998.37</v>
          </cell>
          <cell r="O359">
            <v>42139</v>
          </cell>
          <cell r="P359">
            <v>42807</v>
          </cell>
          <cell r="Q359">
            <v>201767</v>
          </cell>
          <cell r="R359" t="str">
            <v>25/03/2017 04 : 35  ERNESTO.HERN : NP5 / P1A: 173331 PANEL   13-03-2017   OC-1008578</v>
          </cell>
          <cell r="S359" t="str">
            <v>EQUIPO DAÑADO EN DOMICILIO DE CLIENTE</v>
          </cell>
          <cell r="T359" t="str">
            <v xml:space="preserve">   ABRAHAM LAZCANO                </v>
          </cell>
          <cell r="U359" t="str">
            <v>2017-04-10</v>
          </cell>
          <cell r="V359" t="str">
            <v>Centro</v>
          </cell>
          <cell r="W359" t="str">
            <v>COMPLETADO</v>
          </cell>
          <cell r="X359" t="str">
            <v>CLIENTE</v>
          </cell>
          <cell r="Y359">
            <v>42803</v>
          </cell>
          <cell r="Z359">
            <v>668</v>
          </cell>
          <cell r="AA359" t="str">
            <v>M012</v>
          </cell>
          <cell r="AB359" t="str">
            <v>T173331/Panel - PANEL</v>
          </cell>
          <cell r="AC359" t="str">
            <v>OC-1008578</v>
          </cell>
          <cell r="AD359" t="str">
            <v>Nezahualcoyotl/plazas de aragon</v>
          </cell>
          <cell r="AE359" t="str">
            <v>MEX</v>
          </cell>
          <cell r="AF359" t="str">
            <v>MX</v>
          </cell>
          <cell r="AG359" t="str">
            <v>10288497</v>
          </cell>
          <cell r="AH359" t="str">
            <v>DEMETRIO FLORES</v>
          </cell>
          <cell r="AI359" t="str">
            <v>Av. plaza central mza 18 lte 24 A1</v>
          </cell>
          <cell r="AJ359" t="str">
            <v>5528673429</v>
          </cell>
          <cell r="AK359" t="str">
            <v>5528955725</v>
          </cell>
          <cell r="AL359" t="str">
            <v>57139</v>
          </cell>
          <cell r="AM359" t="str">
            <v>21/04/2017 01 : 25 ANA.LAURA : CSCCFNPse le pide a cte nos de oportunidad a q se restablezcan los embarques19/04/2017 03 : 30 ADOLFO.FER : TCF174: 7401152401/04/2017 10 : 09 MARCO.DIAZ : TCF1 TCF1PU CLIENTEINF. JOSUE.DMC25/03/2017 04 : 35 ERNESTO.HERN : TCF125/03/2017 04 : 35 ERNESTO.HERN : NP520/03/2017 10 : 04 201767 : SEG POR 2DA OCASIÓN SE SOLICITA APOYO PARAQUE NOS INDIQUE FECHA DE SURTIMIENTO DE LA OC, YA QUE AL DÍA DE HOY NO HEMOS TENIDO RESPUESTA VÍA CORREO O CRM. A03; P1A: 173331PANEL 13-03-2017 OC-100857815/03/2017 13 : 27 201767 : SEG SE SOLICITA APOYO A REFACCIONES PARA QUENOS INDIQUE FECHA DE SURTIMIENTO DE LA OC, YA QUE AL DÍADE HOY NO HEMOS TENIDO RESPUESTA VÍA CORREO O CRM. A0314/03/2017 08 : 44 201767 : P1A: 173331 PANEL 13-03-2017 OC-100857814/03/2017 02 : 17 201767 : PANEL (LEDS) DAÑADO13/03/2017 10 : 02 MA.ISABEL : SEG: DGR10/03/2017 04 : 00 201767 : V1. 14/03/2017: 10 A.M. - 6 P.M.H-23671 SE ASIGNA T87TAR09/03/2017 01 : 47 SEMIRAMIS.M : ODSWTPRD/TELMEXENTRE PLAZAS DE ARAGON Y PLAZUELAS 7 HAY UN CHEDRUAI A ESPALDAS</v>
          </cell>
          <cell r="AN359" t="str">
            <v>1TE50B8NUSCB</v>
          </cell>
          <cell r="AO359" t="str">
            <v>Smart</v>
          </cell>
          <cell r="AP359" t="str">
            <v>Hisense</v>
          </cell>
          <cell r="AQ359" t="str">
            <v>Opera</v>
          </cell>
          <cell r="AR359" t="str">
            <v>FHD 1920 x 1080</v>
          </cell>
          <cell r="AS359" t="str">
            <v>3TE50G1653A3G1653M010</v>
          </cell>
          <cell r="AT359" t="e">
            <v>#N/A</v>
          </cell>
          <cell r="AU359" t="str">
            <v>50H5C</v>
          </cell>
          <cell r="AV359" t="str">
            <v>3TE50G1653A3</v>
          </cell>
          <cell r="AW359" t="str">
            <v>G1653</v>
          </cell>
          <cell r="AX359" t="str">
            <v>M010</v>
          </cell>
          <cell r="AY359">
            <v>74011524</v>
          </cell>
          <cell r="AZ359">
            <v>51012459</v>
          </cell>
          <cell r="BA359">
            <v>80137923</v>
          </cell>
        </row>
        <row r="360">
          <cell r="D360">
            <v>60311543</v>
          </cell>
          <cell r="E360" t="str">
            <v>A</v>
          </cell>
          <cell r="F360" t="str">
            <v>TV</v>
          </cell>
          <cell r="G360" t="str">
            <v>OCTAVIO CAZARES</v>
          </cell>
          <cell r="H360" t="str">
            <v xml:space="preserve">MOSTOLES 174, PRADERAS DE SAN JUAN, JUAREZ </v>
          </cell>
          <cell r="I360">
            <v>8121634894</v>
          </cell>
          <cell r="J360" t="str">
            <v>HISENSE</v>
          </cell>
          <cell r="K360" t="str">
            <v>50K20DW</v>
          </cell>
          <cell r="L360" t="str">
            <v>50G143064H01795</v>
          </cell>
          <cell r="M360" t="str">
            <v>70830-1</v>
          </cell>
          <cell r="N360">
            <v>14247</v>
          </cell>
          <cell r="O360">
            <v>42225</v>
          </cell>
          <cell r="P360">
            <v>42790</v>
          </cell>
          <cell r="Q360">
            <v>201024</v>
          </cell>
          <cell r="R360" t="str">
            <v>18/02/17-  03:04 ERNESTO HDZ NP5 P1A: OC.1007443, PANEL:173331</v>
          </cell>
          <cell r="S360" t="str">
            <v/>
          </cell>
          <cell r="T360" t="str">
            <v xml:space="preserve">  Sofia Vazquez                   </v>
          </cell>
          <cell r="U360" t="str">
            <v>2017-04-13</v>
          </cell>
          <cell r="V360" t="str">
            <v>Norte</v>
          </cell>
          <cell r="W360" t="str">
            <v>COMPLETADO</v>
          </cell>
          <cell r="X360" t="str">
            <v>TALLER</v>
          </cell>
          <cell r="Y360">
            <v>42780</v>
          </cell>
          <cell r="Z360">
            <v>565</v>
          </cell>
          <cell r="AA360" t="str">
            <v>M012</v>
          </cell>
          <cell r="AB360" t="str">
            <v>T173331/Panel - PANEL</v>
          </cell>
          <cell r="AC360" t="str">
            <v>OC-1007443</v>
          </cell>
          <cell r="AD360" t="str">
            <v>Jùarez/Praderas de san juan</v>
          </cell>
          <cell r="AE360" t="str">
            <v>NL</v>
          </cell>
          <cell r="AF360" t="str">
            <v>MX</v>
          </cell>
          <cell r="AG360" t="str">
            <v>10412064</v>
          </cell>
          <cell r="AH360" t="str">
            <v>OCTAVIO CÀZARES</v>
          </cell>
          <cell r="AI360" t="str">
            <v>174 Mostoles</v>
          </cell>
          <cell r="AJ360" t="str">
            <v>8121634894</v>
          </cell>
          <cell r="AK360">
            <v>0</v>
          </cell>
          <cell r="AL360" t="str">
            <v>67267</v>
          </cell>
          <cell r="AM360" t="str">
            <v>20/04/2017 04 : 56 MARIA.EUGENI : CFA19/04/2017 03 : 31 PETERSON.NO : TCF174 7401152528/03/2017 00 : 05 ADOLFO.FER : SEG: NO SE HA ENVIADO EQUIPO DE CFEQUIPO DAÑADO EN TALLER17/03/2017 06 : 51 SEMIRAMIS.M : CSCCte se comunica para verificar si se le enviara el equipo se le pidetiempo para la entregara su pantalla se le trata de explicarle que aunno se ha enviado por cuestiones de inventarios sin embargo nos mencionael cliente que a el no le importa y que le urge se le entregue supantalla sin mas cuelga01/03/2017 22 : 09 MARCO.DIAZ : TCF1PU CSA25/02/2017 04 : 33 SEMIRAMIS.M : CSCCte se comunica para verifica si se realizara el cambio de su equipo sele pide que nos permita recolectarlo y entregarlo al tecnico el dia dehoy menciona nos esperara el dia hoy para recoger el equipo dañado23/02/2017 07 : 40 RAUL.CALDER : CSCCte solicita estatus, se le indica que ya se autorizo el CF a partir del18/02/2017 y 25 días hábiles para la entrega, cte de acuerdo.18/02/2017 04 : 53 GERARDO.GRA : TCF1PU: Cliente18/02/2017 03 : 04 ERNESTO.HERN : TCF118/02/2017 03 : 04 ERNESTO.HERN : NP517/02/2017 05 : 43 MARIA.EUGENI : SEG: DGR15/02/2017 08 : 37 201024 : P1A: O.C. 1007443, PANEL # 1007443PREDIAGNOSTICO FEB-14-1715/02/2017 06 : 19 ANA.GABRIELA : KMA:70$140.0015/02/2017 04 : 13 201024 : SKMA: 70 KILOMETROS, $ 140.0015/02/2017 03 : 44 ANA.GABRIELA : ODSWTPRD% ZARAGOZA Y BARCELONA</v>
          </cell>
          <cell r="AN360" t="str">
            <v>1TE50B8NUSCB</v>
          </cell>
          <cell r="AO360" t="str">
            <v>Smart</v>
          </cell>
          <cell r="AP360" t="str">
            <v>Hisense</v>
          </cell>
          <cell r="AQ360" t="str">
            <v>Opera</v>
          </cell>
          <cell r="AR360" t="str">
            <v>FHD 1920 x 1080</v>
          </cell>
          <cell r="AS360" t="str">
            <v>3TE50G1653A3G1653M010</v>
          </cell>
          <cell r="AT360" t="e">
            <v>#N/A</v>
          </cell>
          <cell r="AU360" t="str">
            <v>50H5C</v>
          </cell>
          <cell r="AV360" t="str">
            <v>3TE50G1653A3</v>
          </cell>
          <cell r="AW360" t="str">
            <v>G1653</v>
          </cell>
          <cell r="AX360" t="str">
            <v>M010</v>
          </cell>
          <cell r="AY360">
            <v>74011525</v>
          </cell>
          <cell r="AZ360">
            <v>51012460</v>
          </cell>
          <cell r="BA360">
            <v>80138081</v>
          </cell>
        </row>
        <row r="361">
          <cell r="D361">
            <v>60311584</v>
          </cell>
          <cell r="E361" t="str">
            <v>A</v>
          </cell>
          <cell r="F361" t="str">
            <v>TV</v>
          </cell>
          <cell r="G361" t="str">
            <v>ROSA PATRICIA RABELO</v>
          </cell>
          <cell r="H361" t="str">
            <v>ROSAL 234, FOMERREY 11, SAN NICOLAS</v>
          </cell>
          <cell r="I361" t="str">
            <v>83832695, 8180189330</v>
          </cell>
          <cell r="J361" t="str">
            <v>HISENSE</v>
          </cell>
          <cell r="K361" t="str">
            <v>50K20DW</v>
          </cell>
          <cell r="L361" t="str">
            <v>50G143292H05999</v>
          </cell>
          <cell r="M361" t="str">
            <v>CARTA ACEPTACION</v>
          </cell>
          <cell r="N361">
            <v>0</v>
          </cell>
          <cell r="O361">
            <v>42143</v>
          </cell>
          <cell r="P361">
            <v>42788</v>
          </cell>
          <cell r="Q361">
            <v>201024</v>
          </cell>
          <cell r="R361" t="str">
            <v>21/02/2017 05:44 ERNESTO HDZ NP5-P1A OC: 1007538, PANEL,173331</v>
          </cell>
          <cell r="S361" t="str">
            <v/>
          </cell>
          <cell r="T361" t="str">
            <v xml:space="preserve">  Sofia Vazquez                   </v>
          </cell>
          <cell r="U361" t="str">
            <v>2017-04-13</v>
          </cell>
          <cell r="V361" t="str">
            <v>Norte</v>
          </cell>
          <cell r="W361" t="str">
            <v>COMPLETADO</v>
          </cell>
          <cell r="X361" t="str">
            <v>TALLER</v>
          </cell>
          <cell r="Y361">
            <v>42780</v>
          </cell>
          <cell r="Z361">
            <v>645</v>
          </cell>
          <cell r="AA361" t="str">
            <v>M012</v>
          </cell>
          <cell r="AB361" t="str">
            <v>T173331/Panel - PANEL</v>
          </cell>
          <cell r="AC361" t="str">
            <v>OC-1007538</v>
          </cell>
          <cell r="AD361" t="str">
            <v>Sn Nicolas/P de Nogalar Fomerrey 1</v>
          </cell>
          <cell r="AE361" t="str">
            <v>NL</v>
          </cell>
          <cell r="AF361" t="str">
            <v>MX</v>
          </cell>
          <cell r="AG361" t="str">
            <v>10411893</v>
          </cell>
          <cell r="AH361" t="str">
            <v>ROSA PATRICIA RABELO</v>
          </cell>
          <cell r="AI361" t="str">
            <v>234 Rosal</v>
          </cell>
          <cell r="AJ361" t="str">
            <v>8180189330</v>
          </cell>
          <cell r="AK361" t="str">
            <v>8180189330</v>
          </cell>
          <cell r="AL361" t="str">
            <v>66480</v>
          </cell>
          <cell r="AM361" t="str">
            <v>20/04/2017 04 : 37 MARIA.EUGENI : CFA19/04/2017 03 : 34 PETERSON.NO : TCF174 7401152628/03/2017 00 : 04 ADOLFO.FER : SEG: NO SE HA ENVIADO EQUIPO DE CFEQUIPO DAÑADO EN TALLER10/03/2017 05 : 47 ANA.ROSA : CSCse le indica a cte. de la autorización de CF y del tiempo de respuesta(25 días hábiles)01/03/2017 22 : 10 MARCO.DIAZ : TCF1PU CSA21/02/2017 05 : 44 ERNESTO.HERN : TCF121/02/2017 05 : 44 ERNESTO.HERN : NP521/02/2017 01 : 23 201024 : SE LEESTA LLAMANDO HOY LUNES 20 PARAVISITARLE Y SUENAN LOS TELEFONOS PERO NO CONTESTAN 11.22 A.M.17/02/2017 08 : 35 201024 : P1A: O.C. 1007538, PANEL, # DE PARTE173331 PREDIAGNOSTICO FEB-16-1717/02/2017 07 : 16 MARIA.EUGENI : SEG :V1P17/02/2017 05 : 50 MARIA.EUGENI : SEG: DGR16/02/2017 23 : 21 201024 : SE VISITARA EL VIERNES 1713/02/2017 23 : 41 SEMIRAMIS.M : ODSWTPENTRE LAS CALLES DESINALOA Y MARIA CAVALA VELEZ</v>
          </cell>
          <cell r="AN361" t="str">
            <v>1TE50B8NUSCB</v>
          </cell>
          <cell r="AO361" t="str">
            <v>Smart</v>
          </cell>
          <cell r="AP361" t="str">
            <v>Hisense</v>
          </cell>
          <cell r="AQ361" t="str">
            <v>Opera</v>
          </cell>
          <cell r="AR361" t="str">
            <v>FHD 1920 x 1080</v>
          </cell>
          <cell r="AS361" t="str">
            <v>3TE50G1653A3G1653A3M010</v>
          </cell>
          <cell r="AT361">
            <v>2</v>
          </cell>
          <cell r="AU361" t="str">
            <v>50H5C</v>
          </cell>
          <cell r="AV361" t="str">
            <v>3TE50G1653A3</v>
          </cell>
          <cell r="AW361" t="str">
            <v>G1653A3</v>
          </cell>
          <cell r="AX361" t="str">
            <v>M010</v>
          </cell>
          <cell r="AY361">
            <v>74011526</v>
          </cell>
          <cell r="AZ361">
            <v>51012461</v>
          </cell>
          <cell r="BA361">
            <v>80144492</v>
          </cell>
        </row>
        <row r="362">
          <cell r="D362">
            <v>60311278</v>
          </cell>
          <cell r="E362" t="str">
            <v>A</v>
          </cell>
          <cell r="F362" t="str">
            <v>TV</v>
          </cell>
          <cell r="G362" t="str">
            <v>GUADALUPE SANCHEZ</v>
          </cell>
          <cell r="H362" t="str">
            <v>RAYON 116-A, CENTRO, GUADALUPE</v>
          </cell>
          <cell r="I362">
            <v>8124592672</v>
          </cell>
          <cell r="J362" t="str">
            <v>HISENSE</v>
          </cell>
          <cell r="K362" t="str">
            <v>50K20DW</v>
          </cell>
          <cell r="L362" t="str">
            <v>50J140464H04562</v>
          </cell>
          <cell r="M362" t="str">
            <v>TIKET</v>
          </cell>
          <cell r="N362">
            <v>8499</v>
          </cell>
          <cell r="O362">
            <v>41931</v>
          </cell>
          <cell r="P362">
            <v>42783</v>
          </cell>
          <cell r="Q362">
            <v>201024</v>
          </cell>
          <cell r="R362" t="str">
            <v>15-2-17, 5.:08 ERNESTO HDZ NP5- P1-O.C. 1008311, PANEL, 173331</v>
          </cell>
          <cell r="S362" t="str">
            <v/>
          </cell>
          <cell r="T362" t="str">
            <v xml:space="preserve">  Sofia Vazquez                   </v>
          </cell>
          <cell r="U362" t="str">
            <v>2017-04-13</v>
          </cell>
          <cell r="V362" t="str">
            <v>Norte</v>
          </cell>
          <cell r="W362" t="str">
            <v>COMPLETADO</v>
          </cell>
          <cell r="X362" t="str">
            <v>TALLER</v>
          </cell>
          <cell r="Y362">
            <v>42776</v>
          </cell>
          <cell r="Z362">
            <v>852</v>
          </cell>
          <cell r="AA362" t="str">
            <v>M012</v>
          </cell>
          <cell r="AB362" t="str">
            <v>T173331/Panel - PANEL</v>
          </cell>
          <cell r="AC362" t="str">
            <v>OC-1007311</v>
          </cell>
          <cell r="AD362" t="str">
            <v>centro/Guadalupe</v>
          </cell>
          <cell r="AE362" t="str">
            <v>NL</v>
          </cell>
          <cell r="AF362" t="str">
            <v>MX</v>
          </cell>
          <cell r="AG362" t="str">
            <v>10411810</v>
          </cell>
          <cell r="AH362" t="str">
            <v>GUADALUPE SANCHEZ</v>
          </cell>
          <cell r="AI362" t="str">
            <v>116 A SUR rayon</v>
          </cell>
          <cell r="AJ362" t="str">
            <v>8124592672</v>
          </cell>
          <cell r="AK362" t="str">
            <v>8117532433</v>
          </cell>
          <cell r="AL362" t="str">
            <v>67100</v>
          </cell>
          <cell r="AM362" t="str">
            <v>20/04/2017 04 : 39 MARIA.EUGENI : CFA19/04/2017 03 : 38 PETERSON.NO : TCF174 7401152727/03/2017 23 : 58 ADOLFO.FER : SEG: NO SE HA ENVIADO EQUIPO DE CFEQUIPO DAÑADO EN TALLER17/03/2017 01 : 19 GABRIELA.B : CSCSe informa en proceso de CF, se inf retraso por inventario se pideEsperar01/03/2017 22 : 04 MARCO.DIAZ : TCF1PU CSA23/02/2017 03 : 38 RAUL.CALDER : CSCCte solicita estatus, se le indica se autorizo su CF el 16/02/2017 y 30días hábiles para la entrega, cte de acuerdo.16/02/2017 01 : 07 ANA.LAURA : CSCNO SE LE MENCIONA A CTE AUTORIZACION DEBIDO A QUE APENAS LE VISITARATALLER EL VIERNES, SE PONE EN CONFERENCIA A ESTHER CON CTE15/02/2017 05 : 09 ERNESTO.HERN : TCF115/02/2017 05 : 08 ERNESTO.HERN : NP512/02/2017 07 : 45 201024 : P1A: O.C. 1008311, PANEL, # DE PARTE 173331 PRRDIAGNOSTICO 2-11-1711/02/2017 08 : 15 201024 : SE VISITARA EL MIERCOLES 1510/02/2017 23 : 51 ANA.GABRIELA : RD%GUADALUPE Y JIMENEZ</v>
          </cell>
          <cell r="AN362" t="str">
            <v>1TE50B8NUSCB</v>
          </cell>
          <cell r="AO362" t="str">
            <v>Smart</v>
          </cell>
          <cell r="AP362" t="str">
            <v>Hisense</v>
          </cell>
          <cell r="AQ362" t="str">
            <v>Opera</v>
          </cell>
          <cell r="AR362" t="str">
            <v>FHD 1920 x 1080</v>
          </cell>
          <cell r="AS362" t="str">
            <v>3TE50G1653A3G1653M010</v>
          </cell>
          <cell r="AT362" t="e">
            <v>#N/A</v>
          </cell>
          <cell r="AU362" t="str">
            <v>50H5C</v>
          </cell>
          <cell r="AV362" t="str">
            <v>3TE50G1653A3</v>
          </cell>
          <cell r="AW362" t="str">
            <v>G1653</v>
          </cell>
          <cell r="AX362" t="str">
            <v>M010</v>
          </cell>
          <cell r="AY362">
            <v>74011527</v>
          </cell>
          <cell r="AZ362">
            <v>51012462</v>
          </cell>
          <cell r="BA362">
            <v>80138077</v>
          </cell>
        </row>
        <row r="363">
          <cell r="D363">
            <v>60311651</v>
          </cell>
          <cell r="E363" t="str">
            <v>A</v>
          </cell>
          <cell r="F363" t="str">
            <v>TV</v>
          </cell>
          <cell r="G363" t="str">
            <v xml:space="preserve">MARIANA MORENO DE LEON </v>
          </cell>
          <cell r="H363" t="str">
            <v xml:space="preserve">CODORNIS 319,BONITA, MONTERREY </v>
          </cell>
          <cell r="I363">
            <v>8111681331</v>
          </cell>
          <cell r="J363" t="str">
            <v>HISENSE</v>
          </cell>
          <cell r="K363" t="str">
            <v>50K20DW</v>
          </cell>
          <cell r="L363" t="str">
            <v>50G143064H02688</v>
          </cell>
          <cell r="M363" t="str">
            <v xml:space="preserve">POLIZA </v>
          </cell>
          <cell r="N363">
            <v>0</v>
          </cell>
          <cell r="O363">
            <v>42116</v>
          </cell>
          <cell r="P363">
            <v>42786</v>
          </cell>
          <cell r="Q363">
            <v>201024</v>
          </cell>
          <cell r="R363" t="str">
            <v xml:space="preserve"> 24/02/17- 01:47 ERNESTO HDZ NP5-P1: OC. 1007770, PANEL, 173331</v>
          </cell>
          <cell r="S363" t="str">
            <v/>
          </cell>
          <cell r="T363" t="str">
            <v xml:space="preserve">  Sofia Vazquez                   </v>
          </cell>
          <cell r="U363" t="str">
            <v>2017-04-13</v>
          </cell>
          <cell r="V363" t="str">
            <v>Norte</v>
          </cell>
          <cell r="W363" t="str">
            <v>COMPLETADO</v>
          </cell>
          <cell r="X363" t="str">
            <v>TALLER</v>
          </cell>
          <cell r="Y363">
            <v>42781</v>
          </cell>
          <cell r="Z363">
            <v>670</v>
          </cell>
          <cell r="AA363" t="str">
            <v>M012</v>
          </cell>
          <cell r="AB363" t="str">
            <v>T173331/Panel - PANEL</v>
          </cell>
          <cell r="AC363" t="str">
            <v>OC-1007770</v>
          </cell>
          <cell r="AD363" t="str">
            <v>Monterrey /Bonita</v>
          </cell>
          <cell r="AE363" t="str">
            <v>NL</v>
          </cell>
          <cell r="AF363" t="str">
            <v>MX</v>
          </cell>
          <cell r="AG363" t="str">
            <v>10411818</v>
          </cell>
          <cell r="AH363" t="str">
            <v>MARIANA MORENO DE LEON</v>
          </cell>
          <cell r="AI363" t="str">
            <v>319 Gododrnis</v>
          </cell>
          <cell r="AJ363" t="str">
            <v>8111681331</v>
          </cell>
          <cell r="AK363">
            <v>0</v>
          </cell>
          <cell r="AL363" t="str">
            <v>64105</v>
          </cell>
          <cell r="AM363" t="str">
            <v>20/04/2017 04 : 41 MARIA.EUGENI : CFA19/04/2017 03 : 41 PETERSON.NO : TCF174 7401152818/04/2017 06 : 17 GERARDO.GRA : CSC se indica entrega en proceso, sepasa ODS a CF para seguimiento. EMC*28/03/2017 00 : 32 ADOLFO.FER : SEG: NO SE HA ENVIADO EQUIPO DE CFEQUIPO DAÑADO EN TALLER01/03/2017 22 : 12 MARCO.DIAZ : TCF1PU CSA24/02/2017 01 : 47 ERNESTO.HERN : TCF124/02/2017 01 : 47 ERNESTO.HERN : NP522/02/2017 09 : 30 201024 : P1: OC 1007770 , PANEL 173331 , 21 FEB 2017 :(22/02/2017 05 : 27 201024 : SE ANEXA NOTA DE COMPRA Y SE PAS A REVISION21/02/2017 00 : 03 201024 : ESTA EN RUTA LUNES 2017/02/2017 08 : 59 201024 : ESTA EN RUTA HOY JUEVES 1616/02/2017 09 : 00 201024 : SE VISITARA ELL UNES 2011/02/2017 00 : 12 MARIELA.CHA : ODFSWTPGODORNIS Y LAS AVESFACHADA CREMA CON ROJO PORTON NEGRO</v>
          </cell>
          <cell r="AN363" t="str">
            <v>1TE50B8NUSCB</v>
          </cell>
          <cell r="AO363" t="str">
            <v>Smart</v>
          </cell>
          <cell r="AP363" t="str">
            <v>Hisense</v>
          </cell>
          <cell r="AQ363" t="str">
            <v>Opera</v>
          </cell>
          <cell r="AR363" t="str">
            <v>FHD 1920 x 1080</v>
          </cell>
          <cell r="AS363" t="str">
            <v>3TE50G1653A3G1653M010</v>
          </cell>
          <cell r="AT363" t="e">
            <v>#N/A</v>
          </cell>
          <cell r="AU363" t="str">
            <v>50H5C</v>
          </cell>
          <cell r="AV363" t="str">
            <v>3TE50G1653A3</v>
          </cell>
          <cell r="AW363" t="str">
            <v>G1653</v>
          </cell>
          <cell r="AX363" t="str">
            <v>M010</v>
          </cell>
          <cell r="AY363">
            <v>74011528</v>
          </cell>
          <cell r="AZ363">
            <v>51012463</v>
          </cell>
          <cell r="BA363">
            <v>80138097</v>
          </cell>
        </row>
        <row r="364">
          <cell r="D364">
            <v>60311359</v>
          </cell>
          <cell r="E364" t="str">
            <v>A</v>
          </cell>
          <cell r="F364" t="str">
            <v>TV</v>
          </cell>
          <cell r="G364" t="str">
            <v>MARIA ELENA CUEVAS VAZQUEZ</v>
          </cell>
          <cell r="H364" t="str">
            <v xml:space="preserve">HIPOLITO TRIGOYEN 8609, SAN MARTIN, MONTERREY </v>
          </cell>
          <cell r="I364">
            <v>83224682</v>
          </cell>
          <cell r="J364" t="str">
            <v>HISENSE</v>
          </cell>
          <cell r="K364" t="str">
            <v>50K20DW</v>
          </cell>
          <cell r="L364" t="str">
            <v>50G144844H04534</v>
          </cell>
          <cell r="M364" t="str">
            <v>850569-1</v>
          </cell>
          <cell r="N364">
            <v>8890</v>
          </cell>
          <cell r="O364">
            <v>42159</v>
          </cell>
          <cell r="P364">
            <v>42782</v>
          </cell>
          <cell r="Q364">
            <v>201024</v>
          </cell>
          <cell r="R364" t="str">
            <v>22/02/17-08:05 ERNESTO HDZ NP5PI:OC.1007622, PANEL:173331</v>
          </cell>
          <cell r="S364" t="str">
            <v/>
          </cell>
          <cell r="T364" t="str">
            <v xml:space="preserve">  Sofia Vazquez                   </v>
          </cell>
          <cell r="U364" t="str">
            <v>2017-04-13</v>
          </cell>
          <cell r="V364" t="str">
            <v>Norte</v>
          </cell>
          <cell r="W364" t="str">
            <v>COMPLETADO</v>
          </cell>
          <cell r="X364" t="str">
            <v>TALLER</v>
          </cell>
          <cell r="Y364">
            <v>42776</v>
          </cell>
          <cell r="Z364">
            <v>623</v>
          </cell>
          <cell r="AA364" t="str">
            <v>M012</v>
          </cell>
          <cell r="AB364" t="str">
            <v>T173331/Panel - PANEL</v>
          </cell>
          <cell r="AC364" t="str">
            <v>OC-1007622</v>
          </cell>
          <cell r="AD364" t="str">
            <v>Monterrey/San Martin</v>
          </cell>
          <cell r="AE364" t="str">
            <v>NL</v>
          </cell>
          <cell r="AF364" t="str">
            <v>MX</v>
          </cell>
          <cell r="AG364" t="str">
            <v>10411807</v>
          </cell>
          <cell r="AH364" t="str">
            <v>MARIA ELENA CUEVAS VAZQUEZ</v>
          </cell>
          <cell r="AI364" t="str">
            <v>Hipólito Irigoyen No. 8609</v>
          </cell>
          <cell r="AJ364" t="str">
            <v>83224682</v>
          </cell>
          <cell r="AK364">
            <v>0</v>
          </cell>
          <cell r="AL364" t="str">
            <v>64210</v>
          </cell>
          <cell r="AM364" t="str">
            <v>20/04/2017 04 : 32 MARIA.EUGENI : CFA19/04/2017 03 : 46 PETERSON.NO : TCF174 7401152904/04/2017 06 : 05 SEMIRAMIS.M : CSCCte se comunica para verificar cuando se le enviara su equipo se le pideque nos de oportunidad de que se le pueda entregar su equipo pues lonecesita se corta la llamada28/03/2017 00 : 30 ADOLFO.FER : SEG: NO SE HA ENVIADO EQUIPO DE CFEQUIPO DAÑADO EN TALLER16/03/2017 00 : 27 GERARDO.GRA : CSC se indica fecha aproximada deentrega 20 días hábiles a partir del 22/02/17. EMC*01/03/2017 22 : 07 MARCO.DIAZ : TCF1PU CSA01/03/2017 04 : 36 LAURA.HERNA : se le indica a cte proceso de cf22/02/2017 08 : 05 ERNESTO.HERN : TCF122/02/2017 08 : 05 ERNESTO.HERN : NP518/02/2017 07 : 06 201024 : P1: OC 1007622 , PANEL 173331 , 17 FEB 2017:(18/02/2017 05 : 03 201024 : SE ANEXA NOTA DE COMPRA Y SE PASA A REVISION17/02/2017 08 : 55 201024 : ESTA EN RUTA HOY JUEVES 1615/02/2017 00 : 02 201024 : SERIE INCORRECTA14/02/2017 07 : 45 201024 : SE VISITARA JUEVES 1610/02/2017 23 : 36 BRENDA.MORA : ODSWTPENTRE SANTIAGO DE ARQUE Y JOSÉ SAN MARTINHAY UNA TORTILLERÍA EN LA ESQUINACASA COLOR MORADO</v>
          </cell>
          <cell r="AN364" t="str">
            <v>1TE50B8NUSCB</v>
          </cell>
          <cell r="AO364" t="str">
            <v>Smart</v>
          </cell>
          <cell r="AP364" t="str">
            <v>Hisense</v>
          </cell>
          <cell r="AQ364" t="str">
            <v>Opera</v>
          </cell>
          <cell r="AR364" t="str">
            <v>FHD 1920 x 1080</v>
          </cell>
          <cell r="AS364" t="str">
            <v>3TE50G1653A3G1653M010</v>
          </cell>
          <cell r="AT364" t="e">
            <v>#N/A</v>
          </cell>
          <cell r="AU364" t="str">
            <v>50H5C</v>
          </cell>
          <cell r="AV364" t="str">
            <v>3TE50G1653A3</v>
          </cell>
          <cell r="AW364" t="str">
            <v>G1653</v>
          </cell>
          <cell r="AX364" t="str">
            <v>M010</v>
          </cell>
          <cell r="AY364">
            <v>74011529</v>
          </cell>
          <cell r="AZ364">
            <v>51012464</v>
          </cell>
          <cell r="BA364">
            <v>80138104</v>
          </cell>
        </row>
        <row r="365">
          <cell r="D365">
            <v>60311342</v>
          </cell>
          <cell r="E365" t="str">
            <v>A</v>
          </cell>
          <cell r="F365" t="str">
            <v>TV</v>
          </cell>
          <cell r="G365" t="str">
            <v>JORGE ALBERTO CRUZ RODRIGUEZ</v>
          </cell>
          <cell r="H365" t="str">
            <v>RINCON DEL AIRE 7647, RINCON DE GUADALUPE, GUADALUPE</v>
          </cell>
          <cell r="I365" t="str">
            <v>8115542557, 8120403395</v>
          </cell>
          <cell r="J365" t="str">
            <v>HISENSE</v>
          </cell>
          <cell r="K365" t="str">
            <v>50K20DW</v>
          </cell>
          <cell r="L365" t="str">
            <v>50G144844H05011</v>
          </cell>
          <cell r="M365" t="str">
            <v>88271-16</v>
          </cell>
          <cell r="N365">
            <v>14434</v>
          </cell>
          <cell r="O365">
            <v>42244</v>
          </cell>
          <cell r="P365">
            <v>42780</v>
          </cell>
          <cell r="Q365">
            <v>201024</v>
          </cell>
          <cell r="R365" t="str">
            <v>15-2-17 5.14 ERNESTO HDZ, NP5, P1A:  O.C. 1007315,  PANEL,  173331</v>
          </cell>
          <cell r="S365" t="str">
            <v/>
          </cell>
          <cell r="T365" t="str">
            <v xml:space="preserve">  Sofia Vazquez                   </v>
          </cell>
          <cell r="U365" t="str">
            <v>2017-04-13</v>
          </cell>
          <cell r="V365" t="str">
            <v>Norte</v>
          </cell>
          <cell r="W365" t="str">
            <v>COMPLETADO</v>
          </cell>
          <cell r="X365" t="str">
            <v>TALLER</v>
          </cell>
          <cell r="Y365">
            <v>42776</v>
          </cell>
          <cell r="Z365">
            <v>536</v>
          </cell>
          <cell r="AA365" t="str">
            <v>M012</v>
          </cell>
          <cell r="AB365" t="str">
            <v>T173331/Panel - PANEL</v>
          </cell>
          <cell r="AC365" t="str">
            <v>OC-1007315</v>
          </cell>
          <cell r="AD365" t="str">
            <v>guadalupe /rincon de guadalupe</v>
          </cell>
          <cell r="AE365" t="str">
            <v>NL</v>
          </cell>
          <cell r="AF365" t="str">
            <v>MX</v>
          </cell>
          <cell r="AG365" t="str">
            <v>10411866</v>
          </cell>
          <cell r="AH365" t="str">
            <v>JORGE ALBERTO CRUZ RODRIGUEZ</v>
          </cell>
          <cell r="AI365" t="str">
            <v>rincin del aire 7647</v>
          </cell>
          <cell r="AJ365" t="str">
            <v>8115542557</v>
          </cell>
          <cell r="AK365" t="str">
            <v>8120403395</v>
          </cell>
          <cell r="AL365" t="str">
            <v>67193</v>
          </cell>
          <cell r="AM365" t="str">
            <v>20/04/2017 04 : 35 MARIA.EUGENI : CFA19/04/2017 03 : 51 PETERSON.NO : TCF174 7401153028/03/2017 00 : 00 ADOLFO.FER : SEG: NO SE HA ENVIADO EQUIPO DE CFEQUIPO DAÑADO EN TALLER01/03/2017 22 : 06 MARCO.DIAZ : TCF1PU CSA15/02/2017 05 : 14 ERNESTO.HERN : TCF115/02/2017 05 : 14 ERNESTO.HERN : NP512/02/2017 07 : 42 201024 : P1A: O..C. 1007315, PNEL, # DE PARTE 173331 PREDIAGNOSTICO FEBRERO 11-1711/02/2017 07 : 14 201024 : SEVISITARA EL MIERCOLES 1511/02/2017 05 : 43 GERARDO.GRA : RD....RINCÓN DE GPE Y RINCÓN DE LABASILICA</v>
          </cell>
          <cell r="AN365" t="str">
            <v>1TE50B8NUSCB</v>
          </cell>
          <cell r="AO365" t="str">
            <v>Smart</v>
          </cell>
          <cell r="AP365" t="str">
            <v>Hisense</v>
          </cell>
          <cell r="AQ365" t="str">
            <v>Opera</v>
          </cell>
          <cell r="AR365" t="str">
            <v>FHD 1920 x 1080</v>
          </cell>
          <cell r="AS365" t="str">
            <v>3TE50G1653A3G1653M010</v>
          </cell>
          <cell r="AT365" t="e">
            <v>#N/A</v>
          </cell>
          <cell r="AU365" t="str">
            <v>50H5C</v>
          </cell>
          <cell r="AV365" t="str">
            <v>3TE50G1653A3</v>
          </cell>
          <cell r="AW365" t="str">
            <v>G1653</v>
          </cell>
          <cell r="AX365" t="str">
            <v>M010</v>
          </cell>
          <cell r="AY365">
            <v>74011530</v>
          </cell>
          <cell r="AZ365">
            <v>51012465</v>
          </cell>
          <cell r="BA365">
            <v>80138107</v>
          </cell>
        </row>
        <row r="366">
          <cell r="D366">
            <v>60311234</v>
          </cell>
          <cell r="E366" t="str">
            <v>A</v>
          </cell>
          <cell r="F366" t="str">
            <v>TV</v>
          </cell>
          <cell r="G366" t="str">
            <v>JUAN MANUEL VELEZ</v>
          </cell>
          <cell r="H366" t="str">
            <v>SAN JOSE 110, VALLE DE SAN ANDRES, APODACA</v>
          </cell>
          <cell r="I366">
            <v>84031207</v>
          </cell>
          <cell r="J366" t="str">
            <v>HISENSE</v>
          </cell>
          <cell r="K366" t="str">
            <v>50K20DW</v>
          </cell>
          <cell r="L366" t="str">
            <v>50G143292H03211</v>
          </cell>
          <cell r="M366" t="str">
            <v>NOTA DE COMPRA</v>
          </cell>
          <cell r="N366">
            <v>8999</v>
          </cell>
          <cell r="O366">
            <v>42117</v>
          </cell>
          <cell r="P366">
            <v>42780</v>
          </cell>
          <cell r="Q366">
            <v>201024</v>
          </cell>
          <cell r="R366" t="str">
            <v>18-2-17, 3.03, ERNESTO HDZ P5, P1 O.C. 1007441, PANL, 173331</v>
          </cell>
          <cell r="S366" t="str">
            <v/>
          </cell>
          <cell r="T366" t="str">
            <v xml:space="preserve">  Sofia Vazquez                   </v>
          </cell>
          <cell r="U366" t="str">
            <v>2017-04-13</v>
          </cell>
          <cell r="V366" t="str">
            <v>Norte</v>
          </cell>
          <cell r="W366" t="str">
            <v>COMPLETADO</v>
          </cell>
          <cell r="X366" t="str">
            <v>TALLER</v>
          </cell>
          <cell r="Y366">
            <v>42775</v>
          </cell>
          <cell r="Z366">
            <v>663</v>
          </cell>
          <cell r="AA366" t="str">
            <v>M012</v>
          </cell>
          <cell r="AB366" t="str">
            <v>T173331/Panel - PANEL</v>
          </cell>
          <cell r="AC366" t="str">
            <v>OC-1007441</v>
          </cell>
          <cell r="AD366" t="str">
            <v>apodaca /valle de san andres</v>
          </cell>
          <cell r="AE366" t="str">
            <v>NL</v>
          </cell>
          <cell r="AF366" t="str">
            <v>MX</v>
          </cell>
          <cell r="AG366" t="str">
            <v>10411798</v>
          </cell>
          <cell r="AH366" t="str">
            <v>JUAN MANUEL VELEZ</v>
          </cell>
          <cell r="AI366" t="str">
            <v>san jose num 110</v>
          </cell>
          <cell r="AJ366" t="str">
            <v>8114031207</v>
          </cell>
          <cell r="AK366">
            <v>0</v>
          </cell>
          <cell r="AL366" t="str">
            <v>66612</v>
          </cell>
          <cell r="AM366" t="str">
            <v>20/04/2017 02 : 28 MARIA.EUGENI : CFA19/04/2017 03 : 55 PETERSON.NO : TCF174 7401153127/03/2017 23 : 56 ADOLFO.FER : SEG: NO SE HA ENVIADO EQUIPO DE CFEQUIPO DAÑADO EN TALLER01/03/2017 22 : 01 MARCO.DIAZ : TCF1PU CSA18/02/2017 03 : 03 ERNESTO.HERN : TCF118/02/2017 03 : 03 ERNESTO.HERN : NP515/02/2017 08 : 26 201024 : P1: OC 1007441,PANEL 173331, 14 FEB 201715/02/2017 06 : 11 201024 : SE ANEXA NOTA DE COMPRAY SE PASA A REVISION14/02/2017 01 : 16 201024 : ESTA EN RUTA HOY LUNES 1311/02/2017 00 : 15 MARIA.EUGENI : SEG: V1P10/02/2017 07 : 52 GERARDO.GRA : RD....SAN JORGE Y SANTA MARTHA</v>
          </cell>
          <cell r="AN366" t="str">
            <v>1TE50B8NUSCB</v>
          </cell>
          <cell r="AO366" t="str">
            <v>Smart</v>
          </cell>
          <cell r="AP366" t="str">
            <v>Hisense</v>
          </cell>
          <cell r="AQ366" t="str">
            <v>Opera</v>
          </cell>
          <cell r="AR366" t="str">
            <v>FHD 1920 x 1080</v>
          </cell>
          <cell r="AS366" t="str">
            <v>3TE50G1653A3G1653M010</v>
          </cell>
          <cell r="AT366" t="e">
            <v>#N/A</v>
          </cell>
          <cell r="AU366" t="str">
            <v>50H5C</v>
          </cell>
          <cell r="AV366" t="str">
            <v>3TE50G1653A3</v>
          </cell>
          <cell r="AW366" t="str">
            <v>G1653</v>
          </cell>
          <cell r="AX366" t="str">
            <v>M010</v>
          </cell>
          <cell r="AY366">
            <v>74011531</v>
          </cell>
          <cell r="AZ366">
            <v>51012466</v>
          </cell>
          <cell r="BA366">
            <v>80138109</v>
          </cell>
        </row>
        <row r="367">
          <cell r="D367">
            <v>60311114</v>
          </cell>
          <cell r="E367" t="str">
            <v>A</v>
          </cell>
          <cell r="F367" t="str">
            <v>TV</v>
          </cell>
          <cell r="G367" t="str">
            <v>OSCAR CERVANTES RAMIREZ</v>
          </cell>
          <cell r="H367" t="str">
            <v>PASEO DEL SABINO 308, PASEO DE LOS NOGALES, APODACA</v>
          </cell>
          <cell r="I367" t="str">
            <v>8119965191, 80431582</v>
          </cell>
          <cell r="J367" t="str">
            <v>HISENSE</v>
          </cell>
          <cell r="K367" t="str">
            <v>50K20DW</v>
          </cell>
          <cell r="L367" t="str">
            <v>50G143291H12876</v>
          </cell>
          <cell r="M367" t="str">
            <v>CARTA ACEPTACION</v>
          </cell>
          <cell r="N367">
            <v>8999</v>
          </cell>
          <cell r="O367">
            <v>42122</v>
          </cell>
          <cell r="P367">
            <v>42780</v>
          </cell>
          <cell r="Q367">
            <v>201024</v>
          </cell>
          <cell r="R367" t="str">
            <v>15-2-17 7.05 ERNESTO HDZ, NP5, P1, O.C.. 1007314, PANEL, 173331</v>
          </cell>
          <cell r="S367" t="str">
            <v/>
          </cell>
          <cell r="T367" t="str">
            <v xml:space="preserve">  Sofia Vazquez                   </v>
          </cell>
          <cell r="U367" t="str">
            <v>2017-04-13</v>
          </cell>
          <cell r="V367" t="str">
            <v>Norte</v>
          </cell>
          <cell r="W367" t="str">
            <v>COMPLETADO</v>
          </cell>
          <cell r="X367" t="str">
            <v>TALLER</v>
          </cell>
          <cell r="Y367">
            <v>42774</v>
          </cell>
          <cell r="Z367">
            <v>658</v>
          </cell>
          <cell r="AA367" t="str">
            <v>M012</v>
          </cell>
          <cell r="AB367" t="str">
            <v>T173331/Panel - PANEL</v>
          </cell>
          <cell r="AC367" t="str">
            <v>OC-1007314</v>
          </cell>
          <cell r="AD367" t="str">
            <v>apodaca/paseo los nogales</v>
          </cell>
          <cell r="AE367" t="str">
            <v>NL</v>
          </cell>
          <cell r="AF367" t="str">
            <v>MX</v>
          </cell>
          <cell r="AG367" t="str">
            <v>10411420</v>
          </cell>
          <cell r="AH367" t="str">
            <v>OSCAR CERVANTES RAMIREZ</v>
          </cell>
          <cell r="AI367" t="str">
            <v>Paseo del sabino 308</v>
          </cell>
          <cell r="AJ367" t="str">
            <v>044-8119965191</v>
          </cell>
          <cell r="AK367" t="str">
            <v>8180431582 CASA</v>
          </cell>
          <cell r="AL367" t="str">
            <v>36666</v>
          </cell>
          <cell r="AM367" t="str">
            <v>20/04/2017 02 : 20 MARIA.EUGENI : CFA19/04/2017 04 : 00 PETERSON.NO : TCF174 7401153227/03/2017 23 : 37 ADOLFO.FER : SEG: NO SE HA ENVIADO EQUIPO DE CFEQUIPO DAÑADO EN TALLER10/03/2017 05 : 37 ANA.ROSA : CSCse le indica a cte. de la autorización de CF y del tiempo de respuesta25dias habiles01/03/2017 21 : 59 MARCO.DIAZ : TCF1PU CSA15/02/2017 05 : 13 ERNESTO.HERN : TCF115/02/2017 05 : 13 ERNESTO.HERN : NP514/02/2017 06 : 34 201024 : SE E LLAMO A CLIENTE PARA VISITARLE XLATARDE PERO L EL JOVEN QUE CONTESTO NO TIENE DOCUMENTOS Y LASEÑORA NO ESTA SE LE VOLVERA A LLAMAR MAÑANA14/02/2017 01 : 14 201024 : ESTA EN RUTA HOY LUNES 1312/02/2017 07 : 44 201024 : PIA. O.C. 1007314, PANEL, # DE PARTE 173331 PREDIAGNOSTICO 2-11-1711/02/2017 06 : 47 MARIA.EUGENI : SEG: CSA Favor de acudir antes alservicio ya que la fecha que le puso casi son 15 dias del folio.10/02/2017 06 : 28 201024 : SE VISITARA EL MIERCOLES 1504/02/2017 05 : 49 ANA.LAURA : ODSWTPTELMEX RD.-% HACIENDA EL AJUSCO Y PASEO DEL NOGAL</v>
          </cell>
          <cell r="AN367" t="str">
            <v>1TE50B8NUSCB</v>
          </cell>
          <cell r="AO367" t="str">
            <v>Smart</v>
          </cell>
          <cell r="AP367" t="str">
            <v>Hisense</v>
          </cell>
          <cell r="AQ367" t="str">
            <v>Opera</v>
          </cell>
          <cell r="AR367" t="str">
            <v>FHD 1920 x 1080</v>
          </cell>
          <cell r="AS367" t="str">
            <v>3TE50G1653A3G1653M010</v>
          </cell>
          <cell r="AT367" t="e">
            <v>#N/A</v>
          </cell>
          <cell r="AU367" t="str">
            <v>50H5C</v>
          </cell>
          <cell r="AV367" t="str">
            <v>3TE50G1653A3</v>
          </cell>
          <cell r="AW367" t="str">
            <v>G1653</v>
          </cell>
          <cell r="AX367" t="str">
            <v>M010</v>
          </cell>
          <cell r="AY367">
            <v>74011532</v>
          </cell>
          <cell r="AZ367">
            <v>51012467</v>
          </cell>
          <cell r="BA367">
            <v>80138116</v>
          </cell>
        </row>
        <row r="368">
          <cell r="D368">
            <v>60311161</v>
          </cell>
          <cell r="E368" t="str">
            <v>A</v>
          </cell>
          <cell r="F368" t="str">
            <v>TV</v>
          </cell>
          <cell r="G368" t="str">
            <v>FRANCISCO RODRIGUEZ</v>
          </cell>
          <cell r="H368" t="str">
            <v>5 DE MAYO 910, CANTERAS, GUADALUPE</v>
          </cell>
          <cell r="I368">
            <v>15510074</v>
          </cell>
          <cell r="J368" t="str">
            <v>HISENSE</v>
          </cell>
          <cell r="K368" t="str">
            <v>50K20DW</v>
          </cell>
          <cell r="L368" t="str">
            <v>50G144844H04565</v>
          </cell>
          <cell r="M368" t="str">
            <v>266771-6</v>
          </cell>
          <cell r="N368">
            <v>8072</v>
          </cell>
          <cell r="O368">
            <v>42583</v>
          </cell>
          <cell r="P368">
            <v>42776</v>
          </cell>
          <cell r="Q368">
            <v>201024</v>
          </cell>
          <cell r="R368" t="str">
            <v>22-2-17 3.07 ERNESTO HDZ NP5 P1-0.C. 1007377, PANEL, 173331</v>
          </cell>
          <cell r="S368" t="str">
            <v/>
          </cell>
          <cell r="T368" t="str">
            <v xml:space="preserve">  Sofia Vazquez                   </v>
          </cell>
          <cell r="U368" t="str">
            <v>2017-04-13</v>
          </cell>
          <cell r="V368" t="str">
            <v>Norte</v>
          </cell>
          <cell r="W368" t="str">
            <v>COMPLETADO</v>
          </cell>
          <cell r="X368" t="str">
            <v>TALLER</v>
          </cell>
          <cell r="Y368">
            <v>42775</v>
          </cell>
          <cell r="Z368">
            <v>193</v>
          </cell>
          <cell r="AA368" t="str">
            <v>M010</v>
          </cell>
          <cell r="AB368" t="str">
            <v>T173331/Panel - PANEL</v>
          </cell>
          <cell r="AC368" t="str">
            <v>OC-1007377</v>
          </cell>
          <cell r="AD368" t="str">
            <v>Guadalupe/canteras</v>
          </cell>
          <cell r="AE368" t="str">
            <v>NL</v>
          </cell>
          <cell r="AF368" t="str">
            <v>MX</v>
          </cell>
          <cell r="AG368" t="str">
            <v>10411717</v>
          </cell>
          <cell r="AH368" t="str">
            <v>FRANCISCO RODRIGUEZ</v>
          </cell>
          <cell r="AI368" t="str">
            <v>5 de mayo 910</v>
          </cell>
          <cell r="AJ368" t="str">
            <v>8115510074</v>
          </cell>
          <cell r="AK368">
            <v>0</v>
          </cell>
          <cell r="AL368" t="str">
            <v>67150</v>
          </cell>
          <cell r="AM368" t="str">
            <v>20/04/2017 02 : 23 MARIA.EUGENI : CFA19/04/2017 04 : 07 PETERSON.NO : TCF174 7401153328/03/2017 00 : 29 ADOLFO.FER : SEG: NO SE HA ENVIADO EQUIPO DE CFEQUIPO DAÑADO EN TALLER01/03/2017 22 : 01 MARCO.DIAZ : TCF1PU CSA22/02/2017 03 : 07 ERNESTO.HERN : TCF122/02/2017 03 : 07 ERNESTO.HERN : NP522/02/2017 01 : 26 MARIA.EUGENI : SEG: REFACCIONESSEG: DGR14/02/2017 08 : 40 201024 : P1: OC 1007377,PANEL 173331,13 FEB 201712/02/2017 07 : 32 201024 : SE ANEXA NOTA DE COMPRA Y SE PASAA ARVIISON10/02/2017 06 : 11 201024 : SE VISITARA Y SE CHECARA SI ESTA EN CEDIS10/02/2017 01 : 09 DULCE.M : ENTRE CALLES CORA Y MORONES PRIETOCORREO BMORENO@ELIZONDOMX.COMODSWTP</v>
          </cell>
          <cell r="AN368" t="str">
            <v>1TE50B8NUSCB</v>
          </cell>
          <cell r="AO368" t="str">
            <v>Smart</v>
          </cell>
          <cell r="AP368" t="str">
            <v>Hisense</v>
          </cell>
          <cell r="AQ368" t="str">
            <v>Opera</v>
          </cell>
          <cell r="AR368" t="str">
            <v>FHD 1920 x 1080</v>
          </cell>
          <cell r="AS368" t="str">
            <v>3TE50G1653A3G1653M010</v>
          </cell>
          <cell r="AT368" t="e">
            <v>#N/A</v>
          </cell>
          <cell r="AU368" t="str">
            <v>50H5C</v>
          </cell>
          <cell r="AV368" t="str">
            <v>3TE50G1653A3</v>
          </cell>
          <cell r="AW368" t="str">
            <v>G1653</v>
          </cell>
          <cell r="AX368" t="str">
            <v>M010</v>
          </cell>
          <cell r="AY368">
            <v>74011533</v>
          </cell>
          <cell r="AZ368">
            <v>51012468</v>
          </cell>
          <cell r="BA368">
            <v>80138136</v>
          </cell>
        </row>
        <row r="369">
          <cell r="D369">
            <v>60311648</v>
          </cell>
          <cell r="E369" t="str">
            <v>A</v>
          </cell>
          <cell r="F369" t="str">
            <v>TV</v>
          </cell>
          <cell r="G369" t="str">
            <v>IRIS DANIELA HERNANDEZ</v>
          </cell>
          <cell r="H369" t="str">
            <v>RIO SAN LORENZO 241, BALCONES DE SANTA ROSA, APODACA</v>
          </cell>
          <cell r="I369">
            <v>8186024886</v>
          </cell>
          <cell r="J369" t="str">
            <v>HISENSE</v>
          </cell>
          <cell r="K369" t="str">
            <v>50K20DW</v>
          </cell>
          <cell r="L369" t="str">
            <v>50G144844H02896</v>
          </cell>
          <cell r="M369" t="str">
            <v>74248-17</v>
          </cell>
          <cell r="N369">
            <v>10272</v>
          </cell>
          <cell r="O369">
            <v>42137</v>
          </cell>
          <cell r="P369">
            <v>42787</v>
          </cell>
          <cell r="Q369">
            <v>201024</v>
          </cell>
          <cell r="R369" t="str">
            <v>21/02/2017 05:43 ERNESTO HDZ NP5-P1A: OC.1007537, PANEL, 173331</v>
          </cell>
          <cell r="S369" t="str">
            <v/>
          </cell>
          <cell r="T369" t="str">
            <v xml:space="preserve">  Sofia Vazquez                   </v>
          </cell>
          <cell r="U369" t="str">
            <v>2017-04-13</v>
          </cell>
          <cell r="V369" t="str">
            <v>Norte</v>
          </cell>
          <cell r="W369" t="str">
            <v>COMPLETADO</v>
          </cell>
          <cell r="X369" t="str">
            <v>TALLER</v>
          </cell>
          <cell r="Y369">
            <v>42781</v>
          </cell>
          <cell r="Z369">
            <v>650</v>
          </cell>
          <cell r="AA369" t="str">
            <v>M012</v>
          </cell>
          <cell r="AB369" t="str">
            <v>T173331/Panel - PANEL</v>
          </cell>
          <cell r="AC369" t="str">
            <v>OC-1007537</v>
          </cell>
          <cell r="AD369" t="str">
            <v>Apodaca/Balcones de Santa Rosa</v>
          </cell>
          <cell r="AE369" t="str">
            <v>NL</v>
          </cell>
          <cell r="AF369" t="str">
            <v>MX</v>
          </cell>
          <cell r="AG369" t="str">
            <v>10411956</v>
          </cell>
          <cell r="AH369" t="str">
            <v>IRIS DANIELA HERNANDEZ</v>
          </cell>
          <cell r="AI369" t="str">
            <v>241 Rio San Lorenzo</v>
          </cell>
          <cell r="AJ369" t="str">
            <v>8186024886</v>
          </cell>
          <cell r="AK369">
            <v>0</v>
          </cell>
          <cell r="AL369" t="str">
            <v>66610</v>
          </cell>
          <cell r="AM369" t="str">
            <v>20/04/2017 05 : 00 MARIA.EUGENI : CFA19/04/2017 04 : 15 PETERSON.NO : TCF174 7401153428/03/2017 00 : 27 ADOLFO.FER : SEG: NO SE HA ENVIADO EQUIPO DE CFEQUIPO DAÑADO EN TALLER01/03/2017 22 : 11 MARCO.DIAZ : TCF1PU CSA21/02/2017 05 : 43 ERNESTO.HERN : TCF121/02/2017 05 : 43 ERNESTO.HERN : NP521/02/2017 01 : 22 201024 : SE LE ESTA MARCANDOHOY LUNES 20 PARADARLEEL SERVICIO PERO NO CONESTA MANDA A BUZON17/02/2017 08 : 37 201024 : P1A: O.C. 1007537, PANEL, # DE PARTE 173331 PREDIAGNOSTICO FEB-16-1716/02/2017 09 : 05 201024 : SE VISITARA ELMARTES 2114/02/2017 03 : 18 GABRIELA.B : RD RIO MANZANARES Y RIO NAZAS</v>
          </cell>
          <cell r="AN369" t="str">
            <v>1TE50B8NUSCB</v>
          </cell>
          <cell r="AO369" t="str">
            <v>Smart</v>
          </cell>
          <cell r="AP369" t="str">
            <v>Hisense</v>
          </cell>
          <cell r="AQ369" t="str">
            <v>Opera</v>
          </cell>
          <cell r="AR369" t="str">
            <v>FHD 1920 x 1080</v>
          </cell>
          <cell r="AS369" t="str">
            <v>3TE50G1653A3G1653M010</v>
          </cell>
          <cell r="AT369" t="e">
            <v>#N/A</v>
          </cell>
          <cell r="AU369" t="str">
            <v>50H5C</v>
          </cell>
          <cell r="AV369" t="str">
            <v>3TE50G1653A3</v>
          </cell>
          <cell r="AW369" t="str">
            <v>G1653</v>
          </cell>
          <cell r="AX369" t="str">
            <v>M010</v>
          </cell>
          <cell r="AY369">
            <v>74011534</v>
          </cell>
          <cell r="AZ369">
            <v>51012469</v>
          </cell>
          <cell r="BA369">
            <v>80138129</v>
          </cell>
        </row>
        <row r="370">
          <cell r="D370">
            <v>60311623</v>
          </cell>
          <cell r="E370" t="str">
            <v>A</v>
          </cell>
          <cell r="F370" t="str">
            <v>TV</v>
          </cell>
          <cell r="G370" t="str">
            <v>ENRIQUE QUIÑONES CARMONA</v>
          </cell>
          <cell r="H370" t="str">
            <v xml:space="preserve">ALBERTO TORRES 709, UNIDAD LABORAL, SAN NICOLAS DE LOS GARZA </v>
          </cell>
          <cell r="I370">
            <v>8181050311</v>
          </cell>
          <cell r="J370" t="str">
            <v>HISENSE</v>
          </cell>
          <cell r="K370" t="str">
            <v>32H5B</v>
          </cell>
          <cell r="L370" t="str">
            <v>32G155368H02845</v>
          </cell>
          <cell r="M370" t="str">
            <v xml:space="preserve">TIKET </v>
          </cell>
          <cell r="N370">
            <v>4852</v>
          </cell>
          <cell r="O370">
            <v>42680</v>
          </cell>
          <cell r="P370">
            <v>42786</v>
          </cell>
          <cell r="Q370">
            <v>201024</v>
          </cell>
          <cell r="R370" t="str">
            <v>21/02/17-05:45 ERNESTO HDZ NP5-P1A: OC.1007539-MAIN BOARD, 191148</v>
          </cell>
          <cell r="S370" t="str">
            <v/>
          </cell>
          <cell r="T370" t="str">
            <v xml:space="preserve">  Sofia Vazquez                   </v>
          </cell>
          <cell r="U370" t="str">
            <v>2017-04-13</v>
          </cell>
          <cell r="V370" t="str">
            <v>Norte</v>
          </cell>
          <cell r="W370" t="str">
            <v>COMPLETADO</v>
          </cell>
          <cell r="X370" t="str">
            <v>TALLER</v>
          </cell>
          <cell r="Y370">
            <v>42781</v>
          </cell>
          <cell r="Z370">
            <v>106</v>
          </cell>
          <cell r="AA370" t="str">
            <v>M010</v>
          </cell>
          <cell r="AB370" t="str">
            <v>T191148/Tarjeta Principal Madre - MAIN BOARD\Power</v>
          </cell>
          <cell r="AC370" t="str">
            <v>OC-1007539</v>
          </cell>
          <cell r="AD370" t="str">
            <v>An Nicolas de los Garza/Unidad Laboral</v>
          </cell>
          <cell r="AE370" t="str">
            <v>NL</v>
          </cell>
          <cell r="AF370" t="str">
            <v>MX</v>
          </cell>
          <cell r="AG370" t="str">
            <v>10407632</v>
          </cell>
          <cell r="AH370" t="str">
            <v>ENRIQUE QUIÑONES CARMONA</v>
          </cell>
          <cell r="AI370" t="str">
            <v>709 Alberto Torres</v>
          </cell>
          <cell r="AJ370" t="str">
            <v>8181050311</v>
          </cell>
          <cell r="AK370">
            <v>0</v>
          </cell>
          <cell r="AL370" t="str">
            <v>66440</v>
          </cell>
          <cell r="AM370" t="str">
            <v>20/04/2017 01 : 01 MARIA.EUGENI : CFA19/04/2017 04 : 21 Ricardo Espinosa : TC174 74011535 BRENDA MED01/03/2017 22 : 10 MARCO.DIAZ : TCF1PU CSA21/02/2017 05 : 45 ERNESTO.HERN : TCF121/02/2017 05 : 45 ERNESTO.HERN : NP517/02/2017 08 : 33 201024 : P1A: O.C. 1007539 , MAIN BOARD, #DEPARTE 191148 PREDIAGNOSTICO FEB-16-1716/02/2017 23 : 19 201024 : SE VISITARA ELVIERNES 1716/02/2017 01 : 01 JUANANTONIO : ODSWTPENRIQUE RECIO Y HECTOR VICTORIA ATRÁS DE LAS ESC ARNULFO PEREZ Y PEREZ8111015107 TELÉFONO LABORAL</v>
          </cell>
          <cell r="AN370" t="str">
            <v>3TE32A150815</v>
          </cell>
          <cell r="AO370" t="str">
            <v>Smart</v>
          </cell>
          <cell r="AP370" t="str">
            <v>Hisense</v>
          </cell>
          <cell r="AQ370" t="str">
            <v>Opera</v>
          </cell>
          <cell r="AR370" t="str">
            <v>HD 1366 X 768</v>
          </cell>
          <cell r="AS370" t="str">
            <v>3TE32G1614E4G1614M010</v>
          </cell>
          <cell r="AT370" t="e">
            <v>#N/A</v>
          </cell>
          <cell r="AU370" t="str">
            <v>32H5B2</v>
          </cell>
          <cell r="AV370" t="str">
            <v>3TE32G1614E4</v>
          </cell>
          <cell r="AW370" t="str">
            <v>G1614</v>
          </cell>
          <cell r="AX370" t="str">
            <v>M010</v>
          </cell>
          <cell r="AY370">
            <v>74011535</v>
          </cell>
          <cell r="AZ370">
            <v>51012470</v>
          </cell>
          <cell r="BA370">
            <v>80137929</v>
          </cell>
        </row>
        <row r="371">
          <cell r="D371">
            <v>60311146</v>
          </cell>
          <cell r="E371" t="str">
            <v>A</v>
          </cell>
          <cell r="F371" t="str">
            <v>TV</v>
          </cell>
          <cell r="G371" t="str">
            <v>ERNESTO HORACIO MORALES BARAJAS</v>
          </cell>
          <cell r="H371" t="str">
            <v>HACIENDA SAN CARLOS 213, HACIENDA EL PALMAR, SANTA CATARINA</v>
          </cell>
          <cell r="I371" t="str">
            <v>8124484372, 8116681167</v>
          </cell>
          <cell r="J371" t="str">
            <v>HISENSE</v>
          </cell>
          <cell r="K371" t="str">
            <v>50K20DW</v>
          </cell>
          <cell r="L371" t="str">
            <v>50G143291H17165</v>
          </cell>
          <cell r="M371" t="str">
            <v>145250-12</v>
          </cell>
          <cell r="N371">
            <v>13160</v>
          </cell>
          <cell r="O371">
            <v>42084</v>
          </cell>
          <cell r="P371">
            <v>42779</v>
          </cell>
          <cell r="Q371">
            <v>201024</v>
          </cell>
          <cell r="R371" t="str">
            <v>18-2-17-2.37 ERNESTO HDZ NP5 P1-OC 1007416, PANEL, 173331</v>
          </cell>
          <cell r="S371" t="str">
            <v/>
          </cell>
          <cell r="T371" t="str">
            <v xml:space="preserve">  Sofia Vazquez                   </v>
          </cell>
          <cell r="U371" t="str">
            <v>2017-04-13</v>
          </cell>
          <cell r="V371" t="str">
            <v>Norte</v>
          </cell>
          <cell r="W371" t="str">
            <v>COMPLETADO</v>
          </cell>
          <cell r="X371" t="str">
            <v>TALLER</v>
          </cell>
          <cell r="Y371">
            <v>42775</v>
          </cell>
          <cell r="Z371">
            <v>695</v>
          </cell>
          <cell r="AA371" t="str">
            <v>M012</v>
          </cell>
          <cell r="AB371" t="str">
            <v>T173331/Panel - PANEL</v>
          </cell>
          <cell r="AC371" t="str">
            <v>OC-1007416</v>
          </cell>
          <cell r="AD371" t="str">
            <v>STA CATARINA HDA EL PALMARSANTA</v>
          </cell>
          <cell r="AE371" t="str">
            <v>NL</v>
          </cell>
          <cell r="AF371" t="str">
            <v>MX</v>
          </cell>
          <cell r="AG371" t="str">
            <v>10411698</v>
          </cell>
          <cell r="AH371" t="str">
            <v>ERNESTO HORACIO MORALES BARAJAS</v>
          </cell>
          <cell r="AI371" t="str">
            <v>213 HACIENDA SAN CARLOS</v>
          </cell>
          <cell r="AJ371" t="str">
            <v>8116681167</v>
          </cell>
          <cell r="AK371" t="str">
            <v>8116681167</v>
          </cell>
          <cell r="AL371" t="str">
            <v>66367</v>
          </cell>
          <cell r="AM371" t="str">
            <v>20/04/2017 04 : 58 MARIA.EUGENI : CFA19/04/2017 04 : 24 PETERSON.NO : TCF174 7401153619/04/2017 04 : 20 PETERSON.NO : 1TE50B8NUSCB29/03/2017 09 : 29 GABRIELA.CA : Tienda no apoyara con cf indica queReferente a este cliente, ya se presentó en tienda y también es unacompra de marzo del 2015 y le autorizaron cambio, es el mismo caso comoel que platicamos ayer, si se pueden poner en contacto con el cliente yle puedan ustedes mandar el cambio físicoCliente esperara su llamada27/03/2017 23 : 57 ADOLFO.FER : SEG: NO SE HA ENVIADO EQUIPO DE CFEQUIPO DAÑADO EN TALLER16/03/2017 02 : 57 BRENDA.MORA : CSCSe le comenta al cliente que tardara en llegar su equipo aprox. 10 díasmas.01/03/2017 22 : 00 MARCO.DIAZ : TCF1PU CSA18/02/2017 02 : 38 ERNESTO.HERN : TCF118/02/2017 02 : 37 ERNESTO.HERN : NP515/02/2017 03 : 04 201024 : P1: OC 1007416 , PANEL 173331 , 14 FEB 201711/02/2017 01 : 50 LUIS.D : KMA:74$148.0010/02/2017 06 : 18 201024 : SKMA: 74 KILOMETROS $ 148.0010/02/2017 00 : 20 SEMIRAMIS.M : ODSWTPRD/ELIZONDOENTRE AV HDA DEL PALMAR Y STA TERESA</v>
          </cell>
          <cell r="AN371" t="str">
            <v>1TE50B8NUSCB</v>
          </cell>
          <cell r="AO371" t="str">
            <v>Smart</v>
          </cell>
          <cell r="AP371" t="str">
            <v>Hisense</v>
          </cell>
          <cell r="AQ371" t="str">
            <v>Opera</v>
          </cell>
          <cell r="AR371" t="str">
            <v>FHD 1920 x 1080</v>
          </cell>
          <cell r="AS371" t="str">
            <v>3TE50G1653A3G1653M010</v>
          </cell>
          <cell r="AT371" t="e">
            <v>#N/A</v>
          </cell>
          <cell r="AU371" t="str">
            <v>50H5C</v>
          </cell>
          <cell r="AV371" t="str">
            <v>3TE50G1653A3</v>
          </cell>
          <cell r="AW371" t="str">
            <v>G1653</v>
          </cell>
          <cell r="AX371" t="str">
            <v>M010</v>
          </cell>
          <cell r="AY371">
            <v>74011536</v>
          </cell>
          <cell r="AZ371">
            <v>51012471</v>
          </cell>
          <cell r="BA371">
            <v>80137934</v>
          </cell>
        </row>
        <row r="372">
          <cell r="D372">
            <v>60313300</v>
          </cell>
          <cell r="E372" t="str">
            <v xml:space="preserve">A  </v>
          </cell>
          <cell r="F372" t="str">
            <v>TV</v>
          </cell>
          <cell r="G372" t="str">
            <v>DEISY MARTINEZ</v>
          </cell>
          <cell r="H372" t="str">
            <v>PRIVADA DE ACALOTENCO 237 COL. SAN SEBASTIAN AZCAPOTZALCO CP 02040</v>
          </cell>
          <cell r="I372" t="str">
            <v>53539067 - 53539089</v>
          </cell>
          <cell r="J372" t="str">
            <v>HISENSE</v>
          </cell>
          <cell r="K372" t="str">
            <v>32H3B1</v>
          </cell>
          <cell r="L372" t="str">
            <v>32G1155363H05439</v>
          </cell>
          <cell r="M372" t="str">
            <v>BB27713F-F11D-4254-876E-8D7CCFED-4AC9 FECHA DE FACTURA 01/06/2017 EN LA MISMA INDICA FECHA DE ENTREGA 29-04-2016</v>
          </cell>
          <cell r="N372">
            <v>3129.68</v>
          </cell>
          <cell r="O372">
            <v>42489</v>
          </cell>
          <cell r="P372">
            <v>42800</v>
          </cell>
          <cell r="Q372">
            <v>201767</v>
          </cell>
          <cell r="R372" t="str">
            <v>15/03/2017 07 : 24  JORGE.VAZ : NP5 / P1A: 187160 MAIN    06-03-2017   OC-1008269</v>
          </cell>
          <cell r="S372" t="str">
            <v>EQUIPO DAÑADO EN DOMICILIO DE CLIENTE</v>
          </cell>
          <cell r="T372" t="str">
            <v xml:space="preserve">   ABRAHAM LAZCANO                </v>
          </cell>
          <cell r="U372" t="str">
            <v>2017-04-10</v>
          </cell>
          <cell r="V372" t="str">
            <v>Centro</v>
          </cell>
          <cell r="W372" t="str">
            <v>COMPLETADO</v>
          </cell>
          <cell r="X372" t="str">
            <v>CLIENTE</v>
          </cell>
          <cell r="Y372">
            <v>42800</v>
          </cell>
          <cell r="Z372">
            <v>311</v>
          </cell>
          <cell r="AA372" t="str">
            <v>M010</v>
          </cell>
          <cell r="AB372" t="str">
            <v>T187160/Tarjeta Principal Madre - MAIN BOARD</v>
          </cell>
          <cell r="AC372" t="str">
            <v>OC-1008269</v>
          </cell>
          <cell r="AD372" t="str">
            <v>san sebastian/Azcapotzalco</v>
          </cell>
          <cell r="AE372" t="str">
            <v>DF</v>
          </cell>
          <cell r="AF372" t="str">
            <v>MX</v>
          </cell>
          <cell r="AG372" t="str">
            <v>10412499</v>
          </cell>
          <cell r="AH372" t="str">
            <v>DEISY MARTINEZ</v>
          </cell>
          <cell r="AI372" t="str">
            <v>237 privada de acalotenco</v>
          </cell>
          <cell r="AJ372" t="str">
            <v>53539067</v>
          </cell>
          <cell r="AK372" t="str">
            <v>53539089</v>
          </cell>
          <cell r="AL372" t="str">
            <v>02040</v>
          </cell>
          <cell r="AM372" t="str">
            <v>19/04/2017 04 : 27 Ricardo Espinosa : TC174 74011537 BRENDA MED23/03/2017 22 : 58 MARCO.DIAZ : TCF1PU CLIENTEINF. JOSUE RAMIREZ. DMC15/03/2017 07 : 24 JORGE.VAZ : TCF115/03/2017 07 : 24 JORGE.VAZ : NP507/03/2017 09 : 09 201767 : P1A: 187160 MAIN 06-03-2017 OC-100826907/03/2017 07 : 19 201767 : V1. 09/03/2017: 10 A.M. - 6 P.M.H-23604 SE ASIGNA T51OMJ07/03/2017 02 : 12 MA.ISABEL : SEG: EN SEGUIMIENTO A LA O.S. 60312007CSA CONFIRA QUE EL CLIENTE YA ENVIÓ SUS DOCTOS.04/03/2017 04 : 08 201767 : CLIENTE NO PROPORCIONA DOCUMENTO; ACUDIRA ATIENDA21/02/2017 07 : 55 201767 : V1:23/02/2017:HORARIO ABIERTO DE 10 AM A 18HRS_H23332_T5121/02/2017 06 : 08 ANA.GABRIELA : ODSWTAPRD%GRANJAS ALTURA DE WOLKSWAGENBODEGA 69</v>
          </cell>
          <cell r="AN372" t="str">
            <v>3TE32G153442</v>
          </cell>
          <cell r="AO372" t="str">
            <v>Básica</v>
          </cell>
          <cell r="AP372" t="str">
            <v>Hisense</v>
          </cell>
          <cell r="AQ372" t="str">
            <v>Opera</v>
          </cell>
          <cell r="AR372" t="str">
            <v>HD 1366 X 768</v>
          </cell>
          <cell r="AS372" t="str">
            <v>3TE32G154780G1547M010</v>
          </cell>
          <cell r="AT372" t="e">
            <v>#N/A</v>
          </cell>
          <cell r="AU372" t="str">
            <v>32H3B1</v>
          </cell>
          <cell r="AV372" t="str">
            <v>3TE32G154780</v>
          </cell>
          <cell r="AW372" t="str">
            <v>G1547</v>
          </cell>
          <cell r="AX372" t="str">
            <v>M010</v>
          </cell>
          <cell r="AY372">
            <v>74011537</v>
          </cell>
          <cell r="AZ372">
            <v>51012472</v>
          </cell>
          <cell r="BA372">
            <v>80137245</v>
          </cell>
        </row>
        <row r="373">
          <cell r="D373">
            <v>60315465</v>
          </cell>
          <cell r="E373" t="str">
            <v>A</v>
          </cell>
          <cell r="F373" t="str">
            <v>TV</v>
          </cell>
          <cell r="G373" t="str">
            <v>XOCHITL AGUSTINA LUNA</v>
          </cell>
          <cell r="H373" t="str">
            <v>AV CHALMA S/N, COL. JARDINES LA HACIENDA</v>
          </cell>
          <cell r="I373" t="str">
            <v>5740-3318</v>
          </cell>
          <cell r="J373" t="str">
            <v>HISENSE</v>
          </cell>
          <cell r="K373" t="str">
            <v>50K20D</v>
          </cell>
          <cell r="L373" t="str">
            <v>50J141129H02392</v>
          </cell>
          <cell r="M373" t="str">
            <v>TICKET</v>
          </cell>
          <cell r="N373">
            <v>7801.2</v>
          </cell>
          <cell r="O373">
            <v>41823</v>
          </cell>
          <cell r="P373">
            <v>42830</v>
          </cell>
          <cell r="Q373">
            <v>201010</v>
          </cell>
          <cell r="R373" t="str">
            <v>PENDIENTE POR PANEL</v>
          </cell>
          <cell r="S373" t="str">
            <v>SE RECOGE EQUIPO Y CONTROL</v>
          </cell>
          <cell r="T373" t="str">
            <v xml:space="preserve"> VIRGINIA ANGUIANO                </v>
          </cell>
          <cell r="U373" t="str">
            <v>2017-04-07</v>
          </cell>
          <cell r="V373" t="str">
            <v>Centro</v>
          </cell>
          <cell r="W373" t="str">
            <v>COMPLETADO</v>
          </cell>
          <cell r="Y373">
            <v>42829</v>
          </cell>
          <cell r="Z373">
            <v>1007</v>
          </cell>
          <cell r="AA373" t="str">
            <v>M012</v>
          </cell>
          <cell r="AB373" t="str">
            <v>T174313/Panel - PANEL</v>
          </cell>
          <cell r="AC373" t="str">
            <v>OC-1009407</v>
          </cell>
          <cell r="AD373" t="str">
            <v>CUAUTITLÁN/JARDIN LA HACI</v>
          </cell>
          <cell r="AE373" t="str">
            <v>DF</v>
          </cell>
          <cell r="AF373" t="str">
            <v>MX</v>
          </cell>
          <cell r="AG373" t="str">
            <v>10415532</v>
          </cell>
          <cell r="AH373" t="str">
            <v>XOCHILT AGUSTÍN LUNA</v>
          </cell>
          <cell r="AI373" t="str">
            <v>AV. CHALMA</v>
          </cell>
          <cell r="AJ373" t="str">
            <v>57-40-33-18</v>
          </cell>
          <cell r="AK373">
            <v>0</v>
          </cell>
          <cell r="AL373" t="str">
            <v>54720</v>
          </cell>
          <cell r="AM373" t="str">
            <v>19/04/2017 04 : 28 MARCO.DIAZ : TCF174 7401153812/04/2017 23 : 21 GEARARDO.PA : CFA07/04/2017 23 : 56 ARANTXA.MON : TCF107/04/2017 23 : 56 ARANTXA.MON : NP506/04/2017 05 : 13 201010 : P1: T174313 /PANEL LCD/ OC-100940705/04/201705/04/2017 07 : 35 201010 : V1: 07/04/201705/04/2017 06 : 05 JUANANTONIO : ODSWTPORDEN INTERNA CSA: 36476</v>
          </cell>
          <cell r="AN373" t="str">
            <v>3TE50G132311</v>
          </cell>
          <cell r="AO373" t="str">
            <v>Básica</v>
          </cell>
          <cell r="AP373" t="str">
            <v>Hisense</v>
          </cell>
          <cell r="AQ373" t="str">
            <v>Opera</v>
          </cell>
          <cell r="AR373" t="str">
            <v>FHD 1920 x 1080</v>
          </cell>
          <cell r="AS373" t="str">
            <v>3TE50G1653A3G1653M010</v>
          </cell>
          <cell r="AT373" t="e">
            <v>#N/A</v>
          </cell>
          <cell r="AU373" t="str">
            <v>50H5C</v>
          </cell>
          <cell r="AV373" t="str">
            <v>3TE50G1653A3</v>
          </cell>
          <cell r="AW373" t="str">
            <v>G1653</v>
          </cell>
          <cell r="AX373" t="str">
            <v>M010</v>
          </cell>
          <cell r="AY373">
            <v>74011538</v>
          </cell>
          <cell r="AZ373">
            <v>51012473</v>
          </cell>
          <cell r="BA373">
            <v>80137937</v>
          </cell>
        </row>
        <row r="374">
          <cell r="D374">
            <v>60315466</v>
          </cell>
          <cell r="E374" t="str">
            <v>A</v>
          </cell>
          <cell r="F374" t="str">
            <v>TV</v>
          </cell>
          <cell r="G374" t="str">
            <v>DIEGO CEDILLO</v>
          </cell>
          <cell r="H374" t="str">
            <v>CEYLAN ESQ PONIENTE 152, EDIF 1, DEPTO 102, MARAVILLAS CEYLAN</v>
          </cell>
          <cell r="I374" t="str">
            <v>55 1905-3373</v>
          </cell>
          <cell r="J374" t="str">
            <v>HISENSE</v>
          </cell>
          <cell r="K374" t="str">
            <v>50K20D</v>
          </cell>
          <cell r="L374" t="str">
            <v>50G141127H07086</v>
          </cell>
          <cell r="M374">
            <v>301389</v>
          </cell>
          <cell r="N374">
            <v>0</v>
          </cell>
          <cell r="O374">
            <v>42071</v>
          </cell>
          <cell r="P374">
            <v>42829</v>
          </cell>
          <cell r="Q374">
            <v>201010</v>
          </cell>
          <cell r="R374" t="str">
            <v>PENDIENTE POR PANEL</v>
          </cell>
          <cell r="S374" t="str">
            <v>SE RECOGE EQUIPO CON CABLE AC</v>
          </cell>
          <cell r="T374" t="str">
            <v xml:space="preserve"> VIRGINIA ANGUIANO                </v>
          </cell>
          <cell r="U374" t="str">
            <v>2017-04-07</v>
          </cell>
          <cell r="V374" t="str">
            <v>Centro</v>
          </cell>
          <cell r="W374" t="str">
            <v>COMPLETADO</v>
          </cell>
          <cell r="Y374">
            <v>42829</v>
          </cell>
          <cell r="Z374">
            <v>758</v>
          </cell>
          <cell r="AA374" t="str">
            <v>M012</v>
          </cell>
          <cell r="AB374" t="str">
            <v>T174313/Panel - PANEL</v>
          </cell>
          <cell r="AC374" t="str">
            <v>OC-1009383</v>
          </cell>
          <cell r="AD374" t="str">
            <v>MARAVILLAS CEYLAN / TLALNE DE BAZ</v>
          </cell>
          <cell r="AE374" t="str">
            <v>MEX</v>
          </cell>
          <cell r="AF374" t="str">
            <v>MX</v>
          </cell>
          <cell r="AG374" t="str">
            <v>10341420</v>
          </cell>
          <cell r="AH374" t="str">
            <v>DIEGO CEDILLO</v>
          </cell>
          <cell r="AI374" t="str">
            <v>DEPT. 102 CALLE CEYLÁN Y CALLE PONIENTE 152 EDIF. 1</v>
          </cell>
          <cell r="AJ374" t="str">
            <v>5519053373</v>
          </cell>
          <cell r="AK374">
            <v>0</v>
          </cell>
          <cell r="AL374" t="str">
            <v>54173</v>
          </cell>
          <cell r="AM374" t="str">
            <v>19/04/2017 04 : 33 MARCO.DIAZ : TCF174 7401153907/04/2017 04 : 09 ERNESTO.HERN : TCF107/04/2017 04 : 09 ERNESTO.HERN : NP505/04/2017 08 : 10 201010 : P1: T174313 / PANEL LCD / OC100938304-04-201705/04/2017 07 : 59 201010 : V1: 05/04/201705/04/2017 06 : 08 JUANANTONIO : ODSWTPORDEN INTERNA CSA: 36460</v>
          </cell>
          <cell r="AN374" t="str">
            <v>3TE50G132311</v>
          </cell>
          <cell r="AO374" t="str">
            <v>Básica</v>
          </cell>
          <cell r="AP374" t="str">
            <v>Hisense</v>
          </cell>
          <cell r="AQ374" t="str">
            <v>Opera</v>
          </cell>
          <cell r="AR374" t="str">
            <v>FHD 1920 x 1080</v>
          </cell>
          <cell r="AS374" t="str">
            <v>3TE50G1653A3G1653M010</v>
          </cell>
          <cell r="AT374" t="e">
            <v>#N/A</v>
          </cell>
          <cell r="AU374" t="str">
            <v>50H5C</v>
          </cell>
          <cell r="AV374" t="str">
            <v>3TE50G1653A3</v>
          </cell>
          <cell r="AW374" t="str">
            <v>G1653</v>
          </cell>
          <cell r="AX374" t="str">
            <v>M010</v>
          </cell>
          <cell r="AY374">
            <v>74011539</v>
          </cell>
          <cell r="AZ374">
            <v>51012474</v>
          </cell>
          <cell r="BA374">
            <v>80137938</v>
          </cell>
        </row>
        <row r="375">
          <cell r="D375">
            <v>60311690</v>
          </cell>
          <cell r="E375" t="str">
            <v xml:space="preserve">A  </v>
          </cell>
          <cell r="F375" t="str">
            <v>TV</v>
          </cell>
          <cell r="G375" t="str">
            <v>PAMELA RODRIGUEZ</v>
          </cell>
          <cell r="H375" t="str">
            <v>TECNICOS Y MANUALES 16 CAMPAMENTO 2 DE OCTUBRE IZTACALCO CP. 08930</v>
          </cell>
          <cell r="I375">
            <v>5574158975</v>
          </cell>
          <cell r="J375" t="str">
            <v>HISENSE</v>
          </cell>
          <cell r="K375" t="str">
            <v>32H5B</v>
          </cell>
          <cell r="L375" t="str">
            <v>32G150868H04610</v>
          </cell>
          <cell r="M375" t="str">
            <v>POLIZA DE GARANTIA</v>
          </cell>
          <cell r="N375">
            <v>0</v>
          </cell>
          <cell r="O375">
            <v>42351</v>
          </cell>
          <cell r="P375">
            <v>42797</v>
          </cell>
          <cell r="Q375">
            <v>201767</v>
          </cell>
          <cell r="R375" t="str">
            <v>15/03/2017 06 : 28  JORGE.VAZ : NP5/  P1A: 184631 PANEL    03-03-2017   OC-1008210</v>
          </cell>
          <cell r="S375" t="str">
            <v>EQUIPO EN DOMICILIO DE CLIENTE</v>
          </cell>
          <cell r="T375" t="str">
            <v xml:space="preserve">ANDREA LEGORRETA               </v>
          </cell>
          <cell r="U375" t="str">
            <v>2017-04-10</v>
          </cell>
          <cell r="V375" t="str">
            <v>Centro</v>
          </cell>
          <cell r="W375" t="str">
            <v>COMPLETADO</v>
          </cell>
          <cell r="X375" t="str">
            <v>CLIENTE</v>
          </cell>
          <cell r="Y375">
            <v>42781</v>
          </cell>
          <cell r="Z375">
            <v>446</v>
          </cell>
          <cell r="AA375" t="str">
            <v>M012</v>
          </cell>
          <cell r="AB375" t="str">
            <v>T184631/Panel - PANEL</v>
          </cell>
          <cell r="AC375" t="str">
            <v>OC-1008210</v>
          </cell>
          <cell r="AD375" t="str">
            <v>Iztacalco/Campamento 2 de octubre</v>
          </cell>
          <cell r="AE375" t="str">
            <v>DF</v>
          </cell>
          <cell r="AF375" t="str">
            <v>MX</v>
          </cell>
          <cell r="AG375" t="str">
            <v>10409314</v>
          </cell>
          <cell r="AH375" t="str">
            <v>PAMELA RODRIGUEZ</v>
          </cell>
          <cell r="AI375" t="str">
            <v>Tecnicos y manueles num 16</v>
          </cell>
          <cell r="AJ375" t="str">
            <v>5574158975</v>
          </cell>
          <cell r="AK375">
            <v>0</v>
          </cell>
          <cell r="AL375" t="str">
            <v>08930</v>
          </cell>
          <cell r="AM375" t="str">
            <v>20/04/2017 22 : 25 GEARARDO.PA : CFA19/04/2017 04 : 33 Ricardo Espinosa : TCF174 74011540 BRENDA MED23/03/2017 23 : 14 MARCO.DIAZ : TCF1PU CLIENTEINF. JOSUE RAMIREZ. DMC15/03/2017 06 : 28 JORGE.VAZ : TCF115/03/2017 06 : 28 JORGE.VAZ : NP514/03/2017 01 : 17 MA.ISABEL : SEG: SE ENVIA CORREO A REFACC PARA SABERCUANDO SE SURTE04/03/2017 09 : 17 201767 : P1A: 184631 PANEL 03-03-2017 OC-100821002/03/2017 08 : 11 MA.ISABEL : SEG: SE CONTACTA A CSA PARA VERF SI YASOL LA REFACCION, SE CONTACTO AL CLIENTE A LAS 18:08 PM DEL 1 MZO EINDICA QUE EL TECNICO ACUDIO HACE 5 DIAS Y SE QUEDA PEND POR LEDS, SEINFORMA AL CSA QUE ACTUALICE ESTATUS02/03/2017 08 : 03 MA.ISABEL : SEG: DGR16/02/2017 23 : 42 201767 : V1P: SE LLAMA A CLIENTE 15/02/2017 A LAS05:50 PM PARA PROGRAMAR VISITA, CLIENTE NO RESPONDE_H23261_T5116/02/2017 06 : 27 ANA.ROSA : ODSWTPRDAGRICULTURES Y CALZADA DE LA VIGA</v>
          </cell>
          <cell r="AN375" t="str">
            <v>3TE32A150815</v>
          </cell>
          <cell r="AO375" t="str">
            <v>Smart</v>
          </cell>
          <cell r="AP375" t="str">
            <v>Hisense</v>
          </cell>
          <cell r="AQ375" t="str">
            <v>Opera</v>
          </cell>
          <cell r="AR375" t="str">
            <v>HD 1366 X 768</v>
          </cell>
          <cell r="AS375" t="str">
            <v>3TE32G1614E4G1614M010</v>
          </cell>
          <cell r="AT375" t="e">
            <v>#N/A</v>
          </cell>
          <cell r="AU375" t="str">
            <v>32H5B2</v>
          </cell>
          <cell r="AV375" t="str">
            <v>3TE32G1614E4</v>
          </cell>
          <cell r="AW375" t="str">
            <v>G1614</v>
          </cell>
          <cell r="AX375" t="str">
            <v>M010</v>
          </cell>
          <cell r="AY375">
            <v>74011540</v>
          </cell>
          <cell r="AZ375">
            <v>51012475</v>
          </cell>
          <cell r="BA375">
            <v>80137946</v>
          </cell>
        </row>
        <row r="376">
          <cell r="D376">
            <v>60314361</v>
          </cell>
          <cell r="E376" t="str">
            <v>A</v>
          </cell>
          <cell r="F376" t="str">
            <v>TV</v>
          </cell>
          <cell r="G376" t="str">
            <v>A. G. PANIAGUA / PALACIO DE HIERRO SATÉLITE</v>
          </cell>
          <cell r="H376" t="str">
            <v>CIRCUITO CENTRO COMERCIAL 2251 , COL. CIUDAD SATÉLITE</v>
          </cell>
          <cell r="I376" t="str">
            <v>53-66-23-00</v>
          </cell>
          <cell r="J376" t="str">
            <v>HISENSE</v>
          </cell>
          <cell r="K376" t="str">
            <v>32H5B2</v>
          </cell>
          <cell r="L376" t="str">
            <v>32G1632E8H06305</v>
          </cell>
          <cell r="M376" t="str">
            <v>CARTA DE PISO CON SELLO</v>
          </cell>
          <cell r="N376">
            <v>0</v>
          </cell>
          <cell r="O376">
            <v>42810</v>
          </cell>
          <cell r="P376">
            <v>42815</v>
          </cell>
          <cell r="Q376">
            <v>201010</v>
          </cell>
          <cell r="R376" t="str">
            <v>PENDIENTE POR PANEL LCD</v>
          </cell>
          <cell r="S376" t="str">
            <v>EQUIPO DE PISO</v>
          </cell>
          <cell r="T376" t="str">
            <v xml:space="preserve">LESLY CARRO               </v>
          </cell>
          <cell r="U376" t="str">
            <v>2017-04-06</v>
          </cell>
          <cell r="V376" t="str">
            <v>Centro</v>
          </cell>
          <cell r="W376" t="str">
            <v>COMPLETADO</v>
          </cell>
          <cell r="Y376">
            <v>42810</v>
          </cell>
          <cell r="AA376" t="str">
            <v>M012</v>
          </cell>
          <cell r="AB376" t="str">
            <v>T185960/Panel - PANEL</v>
          </cell>
          <cell r="AC376" t="str">
            <v>OC-1008864</v>
          </cell>
          <cell r="AD376" t="str">
            <v>Naucalpan /Cd SATELITE</v>
          </cell>
          <cell r="AE376" t="str">
            <v>MEX</v>
          </cell>
          <cell r="AF376" t="str">
            <v>MX</v>
          </cell>
          <cell r="AG376" t="str">
            <v>10405114</v>
          </cell>
          <cell r="AH376" t="str">
            <v>ANTONIO GUTIERREZ PANIAGUA</v>
          </cell>
          <cell r="AI376" t="str">
            <v>2251 CIRCUITO CENTRO COMERCIAL</v>
          </cell>
          <cell r="AJ376" t="str">
            <v>5551996903</v>
          </cell>
          <cell r="AK376" t="str">
            <v>5551996903</v>
          </cell>
          <cell r="AL376" t="str">
            <v>53100</v>
          </cell>
          <cell r="AM376" t="str">
            <v>19/04/2017 04 : 45 Ricardo Espinosa : TCF174 74011541 BRENDA MED12/04/2017 23 : 15 GEARARDO.PA : CFA06/04/2017 05 : 36 ERNESTO.HERN : TCF106/04/2017 05 : 36 ERNESTO.HERN : NP506/04/2017 00 : 00 201010 : EN ESPERA DEL SURTIMIENTO DE PANEL01/04/2017 01 : 46 201010 : EN ESPERA DEL SURTIMIENTO DE PANEL.28/03/2017 00 : 27 201010 : EN ESPERA DEL SURTIMIENTO DE PANEL22/03/2017 05 : 52 MA.ISABEL : SEG: SE ENVIA CORREO A REFACCIONES PARASABER CUANDO SE SURTE22/03/2017 05 : 52 MA.ISABEL : SEG: DGR22/03/2017 05 : 12 201010 : P1: T185960 /PANEL LCD/ OC-100886421/03/201722/03/2017 01 : 09 201010 :SE ASIGNA A TÉCNICO PARA REVISIÓN / VALIDACIÓN DE GARANTÍA.18/03/2017 00 : 47 201010 : V1: 21/03/201717/03/2017 07 : 27 LUIS.D : ODSWTPDENTRO DE LA PLAZA SATÉLITE</v>
          </cell>
          <cell r="AN376" t="str">
            <v>3TE32G155369</v>
          </cell>
          <cell r="AO376" t="str">
            <v>Smart</v>
          </cell>
          <cell r="AP376" t="str">
            <v>Hisense</v>
          </cell>
          <cell r="AQ376" t="str">
            <v>Opera</v>
          </cell>
          <cell r="AR376" t="str">
            <v>HD 1366 X 768</v>
          </cell>
          <cell r="AS376" t="str">
            <v>3TE32G163643G1636M010</v>
          </cell>
          <cell r="AT376" t="e">
            <v>#N/A</v>
          </cell>
          <cell r="AU376" t="str">
            <v>32H5B2</v>
          </cell>
          <cell r="AV376" t="str">
            <v>3TE32G163643</v>
          </cell>
          <cell r="AW376" t="str">
            <v>G1636</v>
          </cell>
          <cell r="AX376" t="str">
            <v>M010</v>
          </cell>
          <cell r="AY376">
            <v>74011541</v>
          </cell>
          <cell r="AZ376">
            <v>51012476</v>
          </cell>
          <cell r="BA376">
            <v>80137948</v>
          </cell>
        </row>
        <row r="377">
          <cell r="D377">
            <v>60313687</v>
          </cell>
          <cell r="E377" t="str">
            <v xml:space="preserve">A  </v>
          </cell>
          <cell r="F377" t="str">
            <v>TV</v>
          </cell>
          <cell r="G377" t="str">
            <v>JOSE FELIPE ANGELES RAMIREZ</v>
          </cell>
          <cell r="H377" t="str">
            <v>MIGUEL HIDALGO MZ 46 LT 13 COL. IGNACIO ALLENDE MUNICIPIO ECATEPEC DE MORELOS CP 55149</v>
          </cell>
          <cell r="I377" t="str">
            <v>22330535 - 5542802402</v>
          </cell>
          <cell r="J377" t="str">
            <v>HISENSE</v>
          </cell>
          <cell r="K377" t="str">
            <v>50K20DW</v>
          </cell>
          <cell r="L377" t="str">
            <v>50G144844H05538</v>
          </cell>
          <cell r="M377" t="str">
            <v>POLIZA</v>
          </cell>
          <cell r="N377">
            <v>0</v>
          </cell>
          <cell r="O377">
            <v>42110</v>
          </cell>
          <cell r="P377">
            <v>42816</v>
          </cell>
          <cell r="Q377">
            <v>201767</v>
          </cell>
          <cell r="R377" t="str">
            <v>30/03/2017 01 : 12  ERNESTO.HERN : NP5 / P1A: 173331 PANEL   22-03-2017  OC-1008951</v>
          </cell>
          <cell r="S377" t="str">
            <v>EQUIPO DAÑADO EN DOMICILIO DE CLIENTE (Z</v>
          </cell>
          <cell r="T377" t="str">
            <v xml:space="preserve">   ABRAHAM LAZCANO                </v>
          </cell>
          <cell r="U377" t="str">
            <v>2017-04-10</v>
          </cell>
          <cell r="V377" t="str">
            <v>Centro</v>
          </cell>
          <cell r="W377" t="str">
            <v>COMPLETADO</v>
          </cell>
          <cell r="X377" t="str">
            <v>CLIENTE</v>
          </cell>
          <cell r="Y377">
            <v>42803</v>
          </cell>
          <cell r="Z377">
            <v>706</v>
          </cell>
          <cell r="AA377" t="str">
            <v>M012</v>
          </cell>
          <cell r="AB377" t="str">
            <v>T173331/Panel - PANEL</v>
          </cell>
          <cell r="AC377" t="str">
            <v>OC-1008951</v>
          </cell>
          <cell r="AD377" t="str">
            <v>Ignacio Allende/Ecatepec</v>
          </cell>
          <cell r="AE377" t="str">
            <v>MEX</v>
          </cell>
          <cell r="AF377" t="str">
            <v>MX</v>
          </cell>
          <cell r="AG377" t="str">
            <v>10413958</v>
          </cell>
          <cell r="AH377" t="str">
            <v>JOSE FELIPE ANGELES RAMIREZ</v>
          </cell>
          <cell r="AI377" t="str">
            <v>Miguel Hidalgo manzana 46 lote 13</v>
          </cell>
          <cell r="AJ377" t="str">
            <v>22330535</v>
          </cell>
          <cell r="AK377" t="str">
            <v>5542802402</v>
          </cell>
          <cell r="AL377" t="str">
            <v>55149</v>
          </cell>
          <cell r="AM377" t="str">
            <v>19/04/2017 04 : 47 PETERSON.NO : TCF174 7401154201/04/2017 10 : 08 MARCO.DIAZ : TCF1 TCF1PU CLIENTEINF. JOSUE.DMC30/03/2017 01 : 12 ERNESTO.HERN : TCF130/03/2017 01 : 12 ERNESTO.HERN : NP525/03/2017 05 : 11 201767 : SE ANEXA REPORTE RMA23/03/2017 08 : 32 201767 : P1A: 173331 PANEL 22-03-2017 OC-100895116/03/2017 02 : 16 201767 : PANEL DAÑADO14/03/2017 22 : 58 ANA.LAURA : KMA:60$12014/03/2017 08 : 22 201767 : SKMA. 60 KM / $120.00 /13/03/2017 10 : 05 MA.ISABEL : SEG: DGR10/03/2017 03 : 51 201767 : V1. 14/03/2017: 10 A.M. - 6 P.M.H-23670 SE ASIGNA T51OMJ09/03/2017 23 : 43 ANA.GABRIELA : ÓDSWTP RD%AV CENTRAL A UNA CALLE METRO PLAZA ARAGON</v>
          </cell>
          <cell r="AN377" t="str">
            <v>1TE50B8NUSCB</v>
          </cell>
          <cell r="AO377" t="str">
            <v>Smart</v>
          </cell>
          <cell r="AP377" t="str">
            <v>Hisense</v>
          </cell>
          <cell r="AQ377" t="str">
            <v>Opera</v>
          </cell>
          <cell r="AR377" t="str">
            <v>FHD 1920 x 1080</v>
          </cell>
          <cell r="AS377" t="str">
            <v>3TE50G1653A3G1653M010</v>
          </cell>
          <cell r="AT377" t="e">
            <v>#N/A</v>
          </cell>
          <cell r="AU377" t="str">
            <v>50H5C</v>
          </cell>
          <cell r="AV377" t="str">
            <v>3TE50G1653A3</v>
          </cell>
          <cell r="AW377" t="str">
            <v>G1653</v>
          </cell>
          <cell r="AX377" t="str">
            <v>M010</v>
          </cell>
          <cell r="AY377">
            <v>74011542</v>
          </cell>
          <cell r="AZ377">
            <v>51012477</v>
          </cell>
          <cell r="BA377">
            <v>80137949</v>
          </cell>
        </row>
        <row r="378">
          <cell r="D378">
            <v>60312987</v>
          </cell>
          <cell r="E378" t="str">
            <v>A</v>
          </cell>
          <cell r="F378" t="str">
            <v>TV</v>
          </cell>
          <cell r="G378" t="str">
            <v>CRISTINA CORONADO</v>
          </cell>
          <cell r="H378" t="str">
            <v>ALVARO OBREGÓN #77 ARANDAS, JALISCO</v>
          </cell>
          <cell r="I378">
            <v>3487847364</v>
          </cell>
          <cell r="J378" t="str">
            <v>HISENSE</v>
          </cell>
          <cell r="K378" t="str">
            <v>32H5B2</v>
          </cell>
          <cell r="L378" t="str">
            <v>32G160585H01640</v>
          </cell>
          <cell r="M378" t="str">
            <v>253-3517</v>
          </cell>
          <cell r="N378">
            <v>5985</v>
          </cell>
          <cell r="O378">
            <v>42618</v>
          </cell>
          <cell r="P378">
            <v>42836</v>
          </cell>
          <cell r="Q378">
            <v>201080</v>
          </cell>
          <cell r="R378" t="str">
            <v>NO SE SURTIÓ PANEL LCD</v>
          </cell>
          <cell r="S378" t="str">
            <v>EQUIPO EN TIENDA, SE SOLICITA AUT. KMA PARA RECOLECTARLO. KMA: 164*2=$328.00</v>
          </cell>
          <cell r="T378" t="str">
            <v>LUIS RAMIREZ</v>
          </cell>
          <cell r="U378">
            <v>42835</v>
          </cell>
          <cell r="V378" t="str">
            <v>SUR</v>
          </cell>
          <cell r="W378" t="str">
            <v>COMPLETADO</v>
          </cell>
          <cell r="Y378">
            <v>42793</v>
          </cell>
          <cell r="Z378">
            <v>218</v>
          </cell>
          <cell r="AA378" t="str">
            <v>M010</v>
          </cell>
          <cell r="AD378" t="str">
            <v>Arandas/Centro</v>
          </cell>
          <cell r="AE378" t="str">
            <v>JAL</v>
          </cell>
          <cell r="AF378" t="str">
            <v>MX</v>
          </cell>
          <cell r="AG378" t="str">
            <v>10412527</v>
          </cell>
          <cell r="AH378" t="str">
            <v>CRISTINA CORONADO</v>
          </cell>
          <cell r="AI378" t="str">
            <v>77 Alvaro Obregon</v>
          </cell>
          <cell r="AJ378" t="str">
            <v>3334995163</v>
          </cell>
          <cell r="AK378" t="str">
            <v>3334995163</v>
          </cell>
          <cell r="AL378" t="str">
            <v>47180</v>
          </cell>
          <cell r="AM378" t="str">
            <v>19/04/2017 04 : 49 Ricardo Espinosa : TCF174 74011543,BRENDA MED31/03/2017 02 : 16 MARCO.DIAZ : TCF1PU CLIENTE CONFIRMA LUIS ALBERTO.JESSICA O31/03/2017 02 : 14 MARCO.DIAZ : TCF1. JESSICA O15/03/2017 05 : 40 ARANTXA.MON : TCF115/03/2017 05 : 40 ARANTXA.MON : NP514/03/2017 02 : 47 FABIOLA.BON : SEG: REFACCIONE01/03/2017 01 : 11 201080 : EN BASE A PREDIAGNÓSTICO, SE SOLICITA PANELLCDP1:T185960 PANEL TV OC:1007998 28/02/201721/02/2017 07 : 07 SEMIRAMIS.M : ODSWTPENTRE HERNANDEZ Y FRANCISCO MORA</v>
          </cell>
          <cell r="AN378" t="str">
            <v>3TE32G155369</v>
          </cell>
          <cell r="AO378" t="str">
            <v>Smart</v>
          </cell>
          <cell r="AP378" t="str">
            <v>Hisense</v>
          </cell>
          <cell r="AQ378" t="str">
            <v>Opera</v>
          </cell>
          <cell r="AR378" t="str">
            <v>HD 1366 X 768</v>
          </cell>
          <cell r="AS378" t="str">
            <v>3TE32G163643G1636M010</v>
          </cell>
          <cell r="AT378" t="e">
            <v>#N/A</v>
          </cell>
          <cell r="AU378" t="str">
            <v>32H5B2</v>
          </cell>
          <cell r="AV378" t="str">
            <v>3TE32G163643</v>
          </cell>
          <cell r="AW378" t="str">
            <v>G1636</v>
          </cell>
          <cell r="AX378" t="str">
            <v>M010</v>
          </cell>
          <cell r="AY378">
            <v>74011543</v>
          </cell>
          <cell r="AZ378">
            <v>51012478</v>
          </cell>
          <cell r="BA378">
            <v>80137950</v>
          </cell>
        </row>
        <row r="379">
          <cell r="D379">
            <v>60314707</v>
          </cell>
          <cell r="E379" t="str">
            <v>A</v>
          </cell>
          <cell r="F379" t="str">
            <v>TV</v>
          </cell>
          <cell r="G379" t="str">
            <v>FELIX GARCÍA SERVÍN</v>
          </cell>
          <cell r="H379" t="str">
            <v>GUILLERMO PRIETO #12 ZACAPU, MICHOACÁN</v>
          </cell>
          <cell r="I379">
            <v>4363632781</v>
          </cell>
          <cell r="J379" t="str">
            <v>HISENSE</v>
          </cell>
          <cell r="K379" t="str">
            <v>50K20D</v>
          </cell>
          <cell r="L379" t="str">
            <v>50G144844H01387</v>
          </cell>
          <cell r="M379" t="str">
            <v>TICKET 71539</v>
          </cell>
          <cell r="N379">
            <v>11998.37</v>
          </cell>
          <cell r="O379">
            <v>42160</v>
          </cell>
          <cell r="P379">
            <v>42836</v>
          </cell>
          <cell r="Q379">
            <v>201080</v>
          </cell>
          <cell r="R379" t="str">
            <v>NO SE SURTIÓ PANEL LCD</v>
          </cell>
          <cell r="T379" t="str">
            <v>LUIS RAMIREZ</v>
          </cell>
          <cell r="U379">
            <v>42835</v>
          </cell>
          <cell r="V379" t="str">
            <v>SUR</v>
          </cell>
          <cell r="W379" t="str">
            <v>COMPLETADO</v>
          </cell>
          <cell r="Y379">
            <v>42816</v>
          </cell>
          <cell r="Z379">
            <v>676</v>
          </cell>
          <cell r="AA379" t="str">
            <v>M012</v>
          </cell>
          <cell r="AB379" t="str">
            <v>T173331/Panel - PANEL</v>
          </cell>
          <cell r="AC379" t="str">
            <v>OC-1009015</v>
          </cell>
          <cell r="AD379" t="str">
            <v>Zacapu /Centro</v>
          </cell>
          <cell r="AE379" t="str">
            <v>MCH</v>
          </cell>
          <cell r="AF379" t="str">
            <v>MX</v>
          </cell>
          <cell r="AG379" t="str">
            <v>10377708</v>
          </cell>
          <cell r="AH379" t="str">
            <v>FELIX GARCIA SERVIN</v>
          </cell>
          <cell r="AI379" t="str">
            <v>Guillermo Prieto No. 12</v>
          </cell>
          <cell r="AJ379" t="str">
            <v>436-363-27-81</v>
          </cell>
          <cell r="AK379">
            <v>0</v>
          </cell>
          <cell r="AL379" t="str">
            <v>58600</v>
          </cell>
          <cell r="AM379" t="str">
            <v>19/04/2017 04 : 52 MARCO.DIAZ : TCF174 7401154412/04/2017 23 : 48 RODRIGUEZ ERICK : CFA30/03/2017 01 : 47 ERNESTO.HERN : TCF130/03/2017 01 : 47 ERNESTO.HERN : NP525/03/2017 00 : 56 FABIOLA.BON : SEG: REFACCIONES25/03/2017 00 : 01 201080 : SE ACUDIÓ A DOMICILIO DE CLIENTE, LA FALLAES DE PANEL EN LA SECCIÓN DE BACK LIGTH, COMO YA ES LA TERCERA VEZ QUE FALLA DE LO MISMO, SE SOLICITA PANEL COMPLETO.P1:T173331 TV PANEL OC:1009015 24/03/201724/03/2017 23 : 45 ANA.GABRIELA : KMA:208$416.0024/03/2017 05 : 20 201080 : SE SOLICITA AUTORIZACIÓN DE KILOMETRAJE PARAACUDIR A REVISAR EQUIPO.KMS:208*2=$416.0023/03/2017 07 : 06 GERARDO.GRA : REICIDENCIA DE ODS 60283282, 6028693123/03/2017 07 : 03 GERARDO.GRA : ODSWTP ELABORADA POR EMC*RD% 5 DE MAYO Y JUSTO MENDOZAA LADO DE UN NEGOCIO DE COMIDA.CASACOLOR CAFÉ Y VENTANAS BLANCAS</v>
          </cell>
          <cell r="AN379" t="str">
            <v>3TE50G132311</v>
          </cell>
          <cell r="AO379" t="str">
            <v>Básica</v>
          </cell>
          <cell r="AP379" t="str">
            <v>Hisense</v>
          </cell>
          <cell r="AQ379" t="str">
            <v>Opera</v>
          </cell>
          <cell r="AR379" t="str">
            <v>FHD 1920 x 1080</v>
          </cell>
          <cell r="AS379" t="str">
            <v>3TE50G1653A3G1653M010</v>
          </cell>
          <cell r="AT379" t="e">
            <v>#N/A</v>
          </cell>
          <cell r="AU379" t="str">
            <v>50H5C</v>
          </cell>
          <cell r="AV379" t="str">
            <v>3TE50G1653A3</v>
          </cell>
          <cell r="AW379" t="str">
            <v>G1653</v>
          </cell>
          <cell r="AX379" t="str">
            <v>M010</v>
          </cell>
          <cell r="AY379">
            <v>74011544</v>
          </cell>
          <cell r="AZ379">
            <v>51012479</v>
          </cell>
          <cell r="BA379">
            <v>80137952</v>
          </cell>
        </row>
        <row r="380">
          <cell r="D380">
            <v>60312206</v>
          </cell>
          <cell r="E380" t="str">
            <v>A</v>
          </cell>
          <cell r="F380" t="str">
            <v>TV</v>
          </cell>
          <cell r="G380" t="str">
            <v>CARLOS ANDRES CAMPOS</v>
          </cell>
          <cell r="H380" t="str">
            <v>CALLE DECIMO PRIMERA MZA. 32 LOTE 41 SIGLO XXI, CAMPECHE, CAMPECHE</v>
          </cell>
          <cell r="I380">
            <v>9811675073</v>
          </cell>
          <cell r="J380" t="str">
            <v>HISENSE</v>
          </cell>
          <cell r="K380" t="str">
            <v>50K20D</v>
          </cell>
          <cell r="L380" t="str">
            <v>50J140472H07351</v>
          </cell>
          <cell r="M380" t="str">
            <v>CARTA FACTURA</v>
          </cell>
          <cell r="N380">
            <v>5999</v>
          </cell>
          <cell r="O380">
            <v>42056</v>
          </cell>
          <cell r="P380">
            <v>42789</v>
          </cell>
          <cell r="Q380">
            <v>201079</v>
          </cell>
          <cell r="R380" t="str">
            <v>FALTA DE REFACCIONES</v>
          </cell>
          <cell r="T380" t="str">
            <v>CANDELARIO GARCIA</v>
          </cell>
          <cell r="U380">
            <v>42835</v>
          </cell>
          <cell r="V380" t="str">
            <v>SUR</v>
          </cell>
          <cell r="W380" t="str">
            <v>COMPLETADO</v>
          </cell>
          <cell r="Y380">
            <v>42787</v>
          </cell>
          <cell r="Z380">
            <v>733</v>
          </cell>
          <cell r="AA380" t="str">
            <v>M012</v>
          </cell>
          <cell r="AB380" t="str">
            <v>T173064/Panel - PANEL</v>
          </cell>
          <cell r="AC380" t="str">
            <v>OC-1007804</v>
          </cell>
          <cell r="AD380" t="str">
            <v>CMP / Siglo xx1</v>
          </cell>
          <cell r="AE380" t="str">
            <v>CMP</v>
          </cell>
          <cell r="AF380" t="str">
            <v>MX</v>
          </cell>
          <cell r="AG380" t="str">
            <v>10412297</v>
          </cell>
          <cell r="AH380" t="str">
            <v>CARLOS ANDRES CAMPOS</v>
          </cell>
          <cell r="AI380" t="str">
            <v>SN MZ 32 LT 41 DECIMO PRIMERA</v>
          </cell>
          <cell r="AJ380" t="str">
            <v>04498116758073</v>
          </cell>
          <cell r="AK380">
            <v>0</v>
          </cell>
          <cell r="AL380" t="str">
            <v>24073</v>
          </cell>
          <cell r="AM380" t="str">
            <v>19/04/2017 04 : 57 MARCO.DIAZ : TCF174 7401154512/04/2017 23 : 50 RODRIGUEZ ERICK : CFA14/03/2017 06 : 28 MARCO.DIAZ : TCF1PU CSA25/02/2017 02 : 29 ERNESTO.HERN : TCF125/02/2017 02 : 29 ERNESTO.HERN : NP523/02/2017 06 : 27 201079 : EQUIPO PENDIENTE POR REFACCIONSE LE SOLICITO PANEL LCDOC-100780422/02/2017 06 : 25 201079 : CARTA FACTURA ADJUNTADA22/02/2017 06 : 20 ADRIANA.SAN : ODSWTPRD%SEXTA Y OPTABAFACHADA CAFÉCSA SR CANDELARIO ADJUNTARA DOCUMENTACIÓN</v>
          </cell>
          <cell r="AN380" t="str">
            <v>3TE50G132311</v>
          </cell>
          <cell r="AO380" t="str">
            <v>Básica</v>
          </cell>
          <cell r="AP380" t="str">
            <v>Hisense</v>
          </cell>
          <cell r="AQ380" t="str">
            <v>Opera</v>
          </cell>
          <cell r="AR380" t="str">
            <v>FHD 1920 x 1080</v>
          </cell>
          <cell r="AS380" t="str">
            <v>3TE50G1653A3G1653M010</v>
          </cell>
          <cell r="AT380" t="e">
            <v>#N/A</v>
          </cell>
          <cell r="AU380" t="str">
            <v>50H5C</v>
          </cell>
          <cell r="AV380" t="str">
            <v>3TE50G1653A3</v>
          </cell>
          <cell r="AW380" t="str">
            <v>G1653</v>
          </cell>
          <cell r="AX380" t="str">
            <v>M010</v>
          </cell>
          <cell r="AY380">
            <v>74011545</v>
          </cell>
          <cell r="AZ380">
            <v>51012480</v>
          </cell>
          <cell r="BA380">
            <v>80137953</v>
          </cell>
        </row>
        <row r="381">
          <cell r="D381">
            <v>60313672</v>
          </cell>
          <cell r="E381" t="str">
            <v xml:space="preserve">A  </v>
          </cell>
          <cell r="F381" t="str">
            <v>TV</v>
          </cell>
          <cell r="G381" t="str">
            <v>MACARIA FRIAS PERALTA</v>
          </cell>
          <cell r="H381" t="str">
            <v>ESTEBAN CORONADO 30 COL. AMPLIACION SAN MIGUEL DELG IZTAPALAPA CP 09360</v>
          </cell>
          <cell r="I381" t="str">
            <v>56120960</v>
          </cell>
          <cell r="J381" t="str">
            <v>HISENSE</v>
          </cell>
          <cell r="K381" t="str">
            <v>50K20DW</v>
          </cell>
          <cell r="L381" t="str">
            <v>50J140464H00536</v>
          </cell>
          <cell r="M381" t="str">
            <v>000279623 COMPROBANTE DE PAGO DE ENGANCHE DE VENTA A FINANCIAMIENTO TELMEX</v>
          </cell>
          <cell r="N381">
            <v>299.06</v>
          </cell>
          <cell r="O381">
            <v>41864</v>
          </cell>
          <cell r="P381">
            <v>42807</v>
          </cell>
          <cell r="Q381">
            <v>201767</v>
          </cell>
          <cell r="R381" t="str">
            <v>25/03/2017 04 : 33  ERNESTO.HERN : NP5 / P1A: 173331 PANEL    13-03-2017   OC-1008577</v>
          </cell>
          <cell r="S381" t="str">
            <v>EQUIPO DAÑADO EN DOMICILIO DE CLIENTE</v>
          </cell>
          <cell r="T381" t="str">
            <v xml:space="preserve">   ABRAHAM LAZCANO                </v>
          </cell>
          <cell r="U381" t="str">
            <v>2017-04-10</v>
          </cell>
          <cell r="V381" t="str">
            <v>Centro</v>
          </cell>
          <cell r="W381" t="str">
            <v>COMPLETADO</v>
          </cell>
          <cell r="X381" t="str">
            <v>CLIENTE</v>
          </cell>
          <cell r="Y381">
            <v>42803</v>
          </cell>
          <cell r="Z381">
            <v>943</v>
          </cell>
          <cell r="AA381" t="str">
            <v>M012</v>
          </cell>
          <cell r="AB381" t="str">
            <v>T173331/Panel - PANEL</v>
          </cell>
          <cell r="AC381" t="str">
            <v>OC-1008577</v>
          </cell>
          <cell r="AD381" t="str">
            <v>Ampliacion Sn Miguel Iztapalapa</v>
          </cell>
          <cell r="AE381" t="str">
            <v>DF</v>
          </cell>
          <cell r="AF381" t="str">
            <v>MX</v>
          </cell>
          <cell r="AG381" t="str">
            <v>10360752</v>
          </cell>
          <cell r="AH381" t="str">
            <v>MACARIA FRIAS PERALTA TELMEX</v>
          </cell>
          <cell r="AI381" t="str">
            <v>30 Esteban Coronado</v>
          </cell>
          <cell r="AJ381" t="str">
            <v>56120960</v>
          </cell>
          <cell r="AK381">
            <v>0</v>
          </cell>
          <cell r="AL381" t="str">
            <v>09360</v>
          </cell>
          <cell r="AM381" t="str">
            <v>19/04/2017 04 : 56 PETERSON.NO : TCF174 7401154601/04/2017 10 : 07 MARCO.DIAZ : TCF1 TCF1PU CLIENTEINF. JOSUE. DMC28/03/2017 01 : 10 MARIELA.CHA : CSCSe le menciona que se le autorizo un cambio y son 20 días hábiles parala entregaCliente cuenta con el aparato dañado comunicarse antes de acudir ya queson personas de la tercera e25/03/2017 04 : 33 ERNESTO.HERN : TCF125/03/2017 04 : 33 ERNESTO.HERN : NP520/03/2017 10 : 02 201767 : SEG POR 2DA OCASIÓN SE SOLICITA APOYO PARAQUE NOS INDIQUE FECHA DE SURTIMIENTO DE LA OC, YA QUE AL DÍA DE HOY NO HEMOS TENIDO RESPUESTA VÍA CORREO O CRM. A03; P1A: 173331PANEL 13-03-2017 OC-100857716/03/2017 00 : 58 ANA.GABRIELA : CSC SE LE INFORMA AL CLIENTE YA SOLICITARON LA PIEZA A ALMACEN15/03/2017 13 : 27 201767 : SEG SE SOLICITA APOYO A REFACCIONES PARA QUENOS INDIQUE FECHA DE SURTIMIENTO DE LA OC, YA QUE AL DÍADE HOY NO HEMOS TENIDO RESPUESTA VÍA CORREO O CRM. A0314/03/2017 08 : 44 201767 : P1A: 173331 PANEL 13-03-2017 OC-100857714/03/2017 07 : 52 MA.ISABEL : SEG: DGR14/03/2017 07 : 13 201767 : MAIN DAÑADA10/03/2017 02 : 44 201767 : V1. 14/03/2017: 10 A.M. - 6 P.M.H-23667 SE ASIGNA T52CAE09/03/2017 23 : 15 GERARDO.GRA : ODSWTP ELABORADA POR EMC*RD% LA SUR 23 Y FERROCARRIL DE ATLIXCOREICIDENCIA DE ODS 60270770</v>
          </cell>
          <cell r="AN381" t="str">
            <v>1TE50B8NUSCB</v>
          </cell>
          <cell r="AO381" t="str">
            <v>Smart</v>
          </cell>
          <cell r="AP381" t="str">
            <v>Hisense</v>
          </cell>
          <cell r="AQ381" t="str">
            <v>Opera</v>
          </cell>
          <cell r="AR381" t="str">
            <v>FHD 1920 x 1080</v>
          </cell>
          <cell r="AS381" t="str">
            <v>3TE50G1653A3G1653M010</v>
          </cell>
          <cell r="AT381" t="e">
            <v>#N/A</v>
          </cell>
          <cell r="AU381" t="str">
            <v>50H5C</v>
          </cell>
          <cell r="AV381" t="str">
            <v>3TE50G1653A3</v>
          </cell>
          <cell r="AW381" t="str">
            <v>G1653</v>
          </cell>
          <cell r="AX381" t="str">
            <v>M010</v>
          </cell>
          <cell r="AY381">
            <v>74011546</v>
          </cell>
          <cell r="AZ381">
            <v>51012481</v>
          </cell>
          <cell r="BA381">
            <v>80137954</v>
          </cell>
        </row>
        <row r="382">
          <cell r="D382">
            <v>60311673</v>
          </cell>
          <cell r="E382" t="str">
            <v>A</v>
          </cell>
          <cell r="F382" t="str">
            <v>TV</v>
          </cell>
          <cell r="G382" t="str">
            <v>MARCO ANTONIO CAMPOS VITELA</v>
          </cell>
          <cell r="H382" t="str">
            <v>VIA BURGOS 707, TORREMOLINOS LA FE, GUADALUPE</v>
          </cell>
          <cell r="I382">
            <v>8110533090</v>
          </cell>
          <cell r="J382" t="str">
            <v>HISENSE</v>
          </cell>
          <cell r="K382" t="str">
            <v>32K20DW</v>
          </cell>
          <cell r="L382" t="str">
            <v>32G1442B3H01684</v>
          </cell>
          <cell r="M382" t="str">
            <v>CARTA ACEPTACION</v>
          </cell>
          <cell r="N382">
            <v>4474.99</v>
          </cell>
          <cell r="O382">
            <v>42284</v>
          </cell>
          <cell r="P382">
            <v>42787</v>
          </cell>
          <cell r="Q382">
            <v>201024</v>
          </cell>
          <cell r="R382" t="str">
            <v>21/02/2017 05:38 ERNESTO HDZ NP5-P1A: OC. 1007531, PANEL, 179250</v>
          </cell>
          <cell r="S382" t="str">
            <v/>
          </cell>
          <cell r="T382" t="str">
            <v xml:space="preserve">  Sofia Vazquez                   </v>
          </cell>
          <cell r="U382" t="str">
            <v>2017-04-13</v>
          </cell>
          <cell r="V382" t="str">
            <v>Norte</v>
          </cell>
          <cell r="W382" t="str">
            <v>COMPLETADO</v>
          </cell>
          <cell r="X382" t="str">
            <v>TALLER</v>
          </cell>
          <cell r="Y382">
            <v>42781</v>
          </cell>
          <cell r="Z382">
            <v>503</v>
          </cell>
          <cell r="AA382" t="str">
            <v>M012</v>
          </cell>
          <cell r="AB382" t="str">
            <v>T179250/Panel - PANEL</v>
          </cell>
          <cell r="AC382" t="str">
            <v>OC-1007531</v>
          </cell>
          <cell r="AD382" t="str">
            <v>Guadalupe/Torremolinos la Fe</v>
          </cell>
          <cell r="AE382" t="str">
            <v>NL</v>
          </cell>
          <cell r="AF382" t="str">
            <v>MX</v>
          </cell>
          <cell r="AG382" t="str">
            <v>10411971</v>
          </cell>
          <cell r="AH382" t="str">
            <v>MARCO ANTONIO CAMPOS VITELA</v>
          </cell>
          <cell r="AI382" t="str">
            <v>707 Via Burgos</v>
          </cell>
          <cell r="AJ382" t="str">
            <v>8110533090</v>
          </cell>
          <cell r="AK382">
            <v>0</v>
          </cell>
          <cell r="AL382" t="str">
            <v>67170</v>
          </cell>
          <cell r="AM382" t="str">
            <v>20/04/2017 01 : 02 MARIA.EUGENI : CFA19/04/2017 04 : 58 Ricardo Espinosa : TCF174 74011547 BRENDA MED12/04/2017 04 : 14 SEMIRAMIS.M : CSCCte se comunica para verificar comunica para verificar cuando se enviarael equipo se le pide que nos de oportunidad de entregarlo toda vez quetermine el proceso de inventario28/03/2017 00 : 28 ADOLFO.FER : SEG: NO SE HA ENVIADO EQUIPO DE CFEQUIPO DAÑADO EN TALLER01/03/2017 22 : 13 MARCO.DIAZ : TCF1PU CSA21/02/2017 05 : 39 ERNESTO.HERN : TCF121/02/2017 05 : 38 ERNESTO.HERN : NP521/02/2017 01 : 11 MARTINEZ.G : CSCSE LE BRINDA ESTAUS A CTE DE SU SERVICIO, CTE OK!17/02/2017 08 : 42 201024 : P1A: O.C. 1007531, PANEL # DE PARTE 179250, PREDIAGNOSTICO FEB-16-1716/02/2017 08 : 56 201024 : SE VISITARA EL MARTES 2116/02/2017 04 : 48 GABRIELA.B : ODSWTP14/02/2017 04 : 19 GABRIELA.B : RD MELCHOR OCAMPO Y ESTADO DE JALISCO</v>
          </cell>
          <cell r="AN382" t="str">
            <v>3TE32G143053</v>
          </cell>
          <cell r="AO382" t="str">
            <v>Smart</v>
          </cell>
          <cell r="AP382" t="str">
            <v>Hisense</v>
          </cell>
          <cell r="AQ382" t="str">
            <v>Opera</v>
          </cell>
          <cell r="AR382" t="str">
            <v>HD 1366 X 768</v>
          </cell>
          <cell r="AS382" t="str">
            <v>3TE32G163643G1636M010</v>
          </cell>
          <cell r="AT382" t="e">
            <v>#N/A</v>
          </cell>
          <cell r="AU382" t="str">
            <v>32H5B2</v>
          </cell>
          <cell r="AV382" t="str">
            <v>3TE32G163643</v>
          </cell>
          <cell r="AW382" t="str">
            <v>G1636</v>
          </cell>
          <cell r="AX382" t="str">
            <v>M010</v>
          </cell>
          <cell r="AY382">
            <v>74011547</v>
          </cell>
          <cell r="AZ382">
            <v>51012483</v>
          </cell>
          <cell r="BA382">
            <v>80137955</v>
          </cell>
        </row>
        <row r="383">
          <cell r="D383">
            <v>60315173</v>
          </cell>
          <cell r="E383" t="str">
            <v xml:space="preserve">A  </v>
          </cell>
          <cell r="F383" t="str">
            <v>TV</v>
          </cell>
          <cell r="G383" t="str">
            <v>Eduardo Guzman Martinez</v>
          </cell>
          <cell r="H383" t="str">
            <v>Floripondio num 94, Col. El Palmar, Nezahualcoyotl, C.P. 57310</v>
          </cell>
          <cell r="I383" t="str">
            <v>5520838546 / 76760970</v>
          </cell>
          <cell r="J383" t="str">
            <v>HISENSE</v>
          </cell>
          <cell r="K383" t="str">
            <v>50K20DW</v>
          </cell>
          <cell r="L383" t="str">
            <v>50G143064H02156</v>
          </cell>
          <cell r="M383" t="str">
            <v>A 130319 TIENDA SEARS</v>
          </cell>
          <cell r="N383">
            <v>10185.200000000001</v>
          </cell>
          <cell r="O383">
            <v>41959</v>
          </cell>
          <cell r="P383">
            <v>42831</v>
          </cell>
          <cell r="Q383">
            <v>201767</v>
          </cell>
          <cell r="R383" t="str">
            <v>12/04/2017 00 : 56  ARANTXA.MON : NP5 /  P1A: 173331 PANEL     06-04-2017  OC-1009439</v>
          </cell>
          <cell r="S383" t="str">
            <v>EQUIPO DAÑADO EN DOMICILIO DE CLIENTE</v>
          </cell>
          <cell r="T383" t="str">
            <v xml:space="preserve">   RENE ARIAS                     </v>
          </cell>
          <cell r="U383" t="str">
            <v>2017-04-12</v>
          </cell>
          <cell r="V383" t="str">
            <v>Centro</v>
          </cell>
          <cell r="W383" t="str">
            <v>COMPLETADO</v>
          </cell>
          <cell r="X383" t="str">
            <v>CLIENTE</v>
          </cell>
          <cell r="Y383">
            <v>42824</v>
          </cell>
          <cell r="Z383">
            <v>872</v>
          </cell>
          <cell r="AA383" t="str">
            <v>M012</v>
          </cell>
          <cell r="AB383" t="str">
            <v>T173331/Panel - PANEL</v>
          </cell>
          <cell r="AC383" t="str">
            <v>OC-1009439</v>
          </cell>
          <cell r="AD383" t="str">
            <v>col el palmar/nezahualcoyotl</v>
          </cell>
          <cell r="AE383" t="str">
            <v>MEX</v>
          </cell>
          <cell r="AF383" t="str">
            <v>MX</v>
          </cell>
          <cell r="AG383" t="str">
            <v>10415204</v>
          </cell>
          <cell r="AH383" t="str">
            <v>EDUARDO GUZMAN MARTINEZ</v>
          </cell>
          <cell r="AI383" t="str">
            <v>floripondio num 94</v>
          </cell>
          <cell r="AJ383" t="str">
            <v>0445520838546</v>
          </cell>
          <cell r="AK383" t="str">
            <v>0445520838546</v>
          </cell>
          <cell r="AL383" t="str">
            <v>57310</v>
          </cell>
          <cell r="AM383" t="str">
            <v>19/04/2017 04 : 59 RODRIGUEZ ERICK : TCF174 7401154818/04/2017 23 : 33 BRENDA.MORA : CSCSe le hace mención de la autorización del cf y el tiempo de entrega de20 días hábiles. TCF1PU-Cliente12/04/2017 00 : 56 ARANTXA.MON : TCF112/04/2017 00 : 56 ARANTXA.MON : NP507/04/2017 05 : 57 201767 : SE ADJUNTA REPORTE RMA DE PANEL SOLICITADO07/04/2017 05 : 01 201767 : P1A: 173331 PANEL 06-04-2017 OC-100943906/04/2017 07 : 59 201767 : PANEL (LEDS) DAÑADO04/04/2017 05 : 01 201767 : SEG SE ANEXA CORREO DE VALIDACIÓN DE SKU47882373 QUE PARECE EN EL TICKET PODEMOS HACER VALIDO EL DOCUMENTO YA QUE CORRESPONDE A NUESTRO MODELO DE PANTALLA: 50K20DW; PORMAURICIO HERNÁNDEZ DE VENTAS; A0304/04/2017 04 : 52 MA.ISABEL : SEG: DGR03/04/2017 22 : 27 JUANANTONIO : CSCse le indican tiempos de visita al CTE31/03/2017 03 : 44 201767 : V1. 04/04/03/2017: 10 A.M. - 6 P.M.H-23976 SE ASIGNA T87TAR28/03/2017 04 : 47 LAURA.HERNA : ODSWTP .RD%CUARTA AV Y ALELI</v>
          </cell>
          <cell r="AN383" t="str">
            <v>1TE50B8NUSCB</v>
          </cell>
          <cell r="AO383" t="str">
            <v>Smart</v>
          </cell>
          <cell r="AP383" t="str">
            <v>Hisense</v>
          </cell>
          <cell r="AQ383" t="str">
            <v>Opera</v>
          </cell>
          <cell r="AR383" t="str">
            <v>FHD 1920 x 1080</v>
          </cell>
          <cell r="AS383" t="str">
            <v>3TE50G1653A3G1653M010</v>
          </cell>
          <cell r="AT383" t="e">
            <v>#N/A</v>
          </cell>
          <cell r="AU383" t="str">
            <v>50H5C</v>
          </cell>
          <cell r="AV383" t="str">
            <v>3TE50G1653A3</v>
          </cell>
          <cell r="AW383" t="str">
            <v>G1653</v>
          </cell>
          <cell r="AX383" t="str">
            <v>M010</v>
          </cell>
          <cell r="AY383">
            <v>74011548</v>
          </cell>
          <cell r="AZ383">
            <v>51012482</v>
          </cell>
          <cell r="BA383">
            <v>80138087</v>
          </cell>
        </row>
        <row r="384">
          <cell r="D384">
            <v>60313619</v>
          </cell>
          <cell r="E384" t="str">
            <v xml:space="preserve">A  </v>
          </cell>
          <cell r="F384" t="str">
            <v>TV</v>
          </cell>
          <cell r="G384" t="str">
            <v>FRANCISCO ROMAN TREJO ARZATE</v>
          </cell>
          <cell r="H384" t="str">
            <v>LEO MZ 1 LT 11 CASA 747 GEO VILLAS DE SAN ISIDRO; MUNICIPIO LOS REYES CP 56515</v>
          </cell>
          <cell r="I384" t="str">
            <v>59770210</v>
          </cell>
          <cell r="J384" t="str">
            <v>HISENSE</v>
          </cell>
          <cell r="K384" t="str">
            <v>50K20DW</v>
          </cell>
          <cell r="L384" t="str">
            <v>50G143291H02545</v>
          </cell>
          <cell r="M384" t="str">
            <v>TC# 0735 6031 6514 9481 1153 23</v>
          </cell>
          <cell r="N384">
            <v>8499</v>
          </cell>
          <cell r="O384">
            <v>42188</v>
          </cell>
          <cell r="P384">
            <v>42819</v>
          </cell>
          <cell r="Q384">
            <v>201767</v>
          </cell>
          <cell r="R384" t="str">
            <v>30/03/2017 02 : 41  ERNESTO.HERN : NP5 / P1A: 173331 PANEL   25-03-2017   OC-1009081</v>
          </cell>
          <cell r="S384" t="str">
            <v>EQUIPO DAÑADO EN DOMICILIO DE CLIENTE (Z</v>
          </cell>
          <cell r="T384" t="str">
            <v xml:space="preserve">   ABRAHAM LAZCANO                </v>
          </cell>
          <cell r="U384" t="str">
            <v>2017-04-10</v>
          </cell>
          <cell r="V384" t="str">
            <v>Centro</v>
          </cell>
          <cell r="W384" t="str">
            <v>COMPLETADO</v>
          </cell>
          <cell r="X384" t="str">
            <v>CLIENTE</v>
          </cell>
          <cell r="Y384">
            <v>42802</v>
          </cell>
          <cell r="Z384">
            <v>631</v>
          </cell>
          <cell r="AA384" t="str">
            <v>M012</v>
          </cell>
          <cell r="AB384" t="str">
            <v>T173331/Panel - PANEL</v>
          </cell>
          <cell r="AC384" t="str">
            <v>OC-1009081</v>
          </cell>
          <cell r="AD384" t="str">
            <v>Los Reyes /Geo de villas de San Isidro</v>
          </cell>
          <cell r="AE384" t="str">
            <v>MEX</v>
          </cell>
          <cell r="AF384" t="str">
            <v>MX</v>
          </cell>
          <cell r="AG384" t="str">
            <v>10413365</v>
          </cell>
          <cell r="AH384" t="str">
            <v>FRANCISCO ROMAN TREJO ARZATE</v>
          </cell>
          <cell r="AI384" t="str">
            <v>leo mz1 lt 11 casa 747</v>
          </cell>
          <cell r="AJ384" t="str">
            <v>59770210</v>
          </cell>
          <cell r="AK384">
            <v>0</v>
          </cell>
          <cell r="AL384" t="str">
            <v>56515</v>
          </cell>
          <cell r="AM384" t="str">
            <v>19/04/2017 05 : 00 PETERSON.NO : TCF174 7401154912/04/2017 04 : 04 ANA.LAURA : CSCse le comenta a cte proceso de CF 20dias/hab01/04/2017 10 : 03 MARCO.DIAZ : TCF1 TCF1PU CLIENTEINF. JOSUE.DMC30/03/2017 02 : 42 ERNESTO.HERN : TCF130/03/2017 02 : 41 ERNESTO.HERN : NP528/03/2017 01 : 25 201767 : SE ANEXA REPORTE RMA28/03/2017 01 : 17 GERARDO.GRA : CSC se indica solicitud de refacciónen proceso. EMC*26/03/2017 03 : 25 201767 : P1A: 173331 PANEL 25-03-2017 OC-100908125/03/2017 06 : 17 201767 : PANEL DAÑADO25/03/2017 04 : 10 201767 : PANEL25/03/2017 01 : 26 201767 : SE ANEXAN EVIDENCIAS DE NO CONTACTO CONCLIENTE25/03/2017 01 : 04 BRENDA.MORA : CSCSe le pide apoyo a coordinador para que verifique por que no a acudidoel CSA, cliente deja números alternos 59-77-02-10 casa, 55-13-79-49-81Cel14/03/2017 22 : 54 ANA.LAURA : KMA:80$16014/03/2017 08 : 18 201767 : SKMA. 80 KM / $160.00 /13/03/2017 23 : 10 MA.ISABEL : SEG: SE CONTACTA AL CSA PARA INDICARLEQUE EL DOCTO PRESENTADO POR EL CLIENTE NO ES VALIDO PARA GARANTIA.10/03/2017 01 : 15 201767 : *ORDEN ASIGNADA FUERA DE HORARIOESTABLECIDO*V1. 14/03/2017: 10 A.M. - 6 P.M.H-23659 SE ASIGNA T52CAE09/03/2017 09 : 55 SEMIRAMIS.M : ODSWTPRD/SIN REFERENCIAS</v>
          </cell>
          <cell r="AN384" t="str">
            <v>1TE50B8NUSCB</v>
          </cell>
          <cell r="AO384" t="str">
            <v>Smart</v>
          </cell>
          <cell r="AP384" t="str">
            <v>Hisense</v>
          </cell>
          <cell r="AQ384" t="str">
            <v>Opera</v>
          </cell>
          <cell r="AR384" t="str">
            <v>FHD 1920 x 1080</v>
          </cell>
          <cell r="AS384" t="str">
            <v>3TE50G1653A3G1653M010</v>
          </cell>
          <cell r="AT384" t="e">
            <v>#N/A</v>
          </cell>
          <cell r="AU384" t="str">
            <v>50H5C</v>
          </cell>
          <cell r="AV384" t="str">
            <v>3TE50G1653A3</v>
          </cell>
          <cell r="AW384" t="str">
            <v>G1653</v>
          </cell>
          <cell r="AX384" t="str">
            <v>M010</v>
          </cell>
          <cell r="AY384">
            <v>74011549</v>
          </cell>
          <cell r="AZ384">
            <v>51012484</v>
          </cell>
          <cell r="BA384">
            <v>80137956</v>
          </cell>
        </row>
        <row r="385">
          <cell r="D385">
            <v>60313669</v>
          </cell>
          <cell r="E385" t="str">
            <v xml:space="preserve">A  </v>
          </cell>
          <cell r="F385" t="str">
            <v>TV</v>
          </cell>
          <cell r="G385" t="str">
            <v>JULIO NORBERTO ESPINOSA</v>
          </cell>
          <cell r="H385" t="str">
            <v>PESOS NUM 18 COL. EX ESCUELA DE TIRO DELG GUSTAVO A. MADERO CP 07960</v>
          </cell>
          <cell r="I385" t="str">
            <v>5527674352</v>
          </cell>
          <cell r="J385" t="str">
            <v>HISENSE</v>
          </cell>
          <cell r="K385" t="str">
            <v>50K20D</v>
          </cell>
          <cell r="L385" t="str">
            <v>50J140472H04656</v>
          </cell>
          <cell r="M385" t="str">
            <v>TC# 4323 0079 0549 5252 8123</v>
          </cell>
          <cell r="N385">
            <v>6999</v>
          </cell>
          <cell r="O385">
            <v>41802</v>
          </cell>
          <cell r="P385">
            <v>42816</v>
          </cell>
          <cell r="Q385">
            <v>201767</v>
          </cell>
          <cell r="R385" t="str">
            <v>30/03/2017 01 : 08  ERNESTO.HERN : NP5 / P1A: 173064 PANEL    22-03-2017   OC-1008945</v>
          </cell>
          <cell r="S385" t="str">
            <v>EQUIPO DAÑADO EN DOMICILIO DE CLIENTE</v>
          </cell>
          <cell r="T385" t="str">
            <v xml:space="preserve">   ABRAHAM LAZCANO                </v>
          </cell>
          <cell r="U385" t="str">
            <v>2017-04-10</v>
          </cell>
          <cell r="V385" t="str">
            <v>Centro</v>
          </cell>
          <cell r="W385" t="str">
            <v>COMPLETADO</v>
          </cell>
          <cell r="X385" t="str">
            <v>CLIENTE</v>
          </cell>
          <cell r="Y385">
            <v>42803</v>
          </cell>
          <cell r="Z385">
            <v>1014</v>
          </cell>
          <cell r="AA385" t="str">
            <v>M012</v>
          </cell>
          <cell r="AB385" t="str">
            <v>T173064/Panel - PANEL</v>
          </cell>
          <cell r="AC385" t="str">
            <v>OC-1008945</v>
          </cell>
          <cell r="AD385" t="str">
            <v>Gustavo A. Madero/Ex escuela de tiro</v>
          </cell>
          <cell r="AE385" t="str">
            <v>DF</v>
          </cell>
          <cell r="AF385" t="str">
            <v>MX</v>
          </cell>
          <cell r="AG385" t="str">
            <v>10413535</v>
          </cell>
          <cell r="AH385" t="str">
            <v>JULIO NORBERTO ESPINOSA</v>
          </cell>
          <cell r="AI385" t="str">
            <v>Pesos No. 18</v>
          </cell>
          <cell r="AJ385" t="str">
            <v>5527674352</v>
          </cell>
          <cell r="AK385">
            <v>0</v>
          </cell>
          <cell r="AL385" t="str">
            <v>07960</v>
          </cell>
          <cell r="AM385" t="str">
            <v>21/04/2017 05 : 52 BRENDA.MORA : CSCSe le hace mención de la autorización del cf y el tiempo de entrega de20 días hábiles. TCF1PU-Cliente.19/04/2017 05 : 04 MARCO.DIAZ : TCF174 7401155001/04/2017 10 : 06 MARCO.DIAZ : TCF1 TCF1PU CLIENTEINF. JOSUE.DMC30/03/2017 01 : 08 ERNESTO.HERN : TCF130/03/2017 01 : 08 ERNESTO.HERN : NP525/03/2017 05 : 06 201767 : SE ANEXA REPORTE RMA23/03/2017 08 : 23 201767 : P1A: 173064 PANEL 22-03-2017 OC-100894522/03/2017 22 : 58 201767 : PANEL (LEDS) DAÑADO13/03/2017 10 : 27 MA.ISABEL : SEG: DGR10/03/2017 02 : 10 201767 : V1. 14/03/2017: 10 A.M. - 6 P.M.H-23664 SE ASIGNA T51OMJ09/03/2017 23 : 21 ANA.LAURA : CSC07/03/2017 23 : 38 GABRIELA.B : CSCSe confirma documentos ilegibles se pide reenvío03/03/2017 02 : 46 BRENDA.MORA : ODSWTPVENADOS Y EMILIANO ZAPATAEN LA ESQUINA HAY UN TIENDA DE ABARROTESCASA COLOR VERDE CON PORTÓN ROJO</v>
          </cell>
          <cell r="AN385" t="str">
            <v>3TE50G132311</v>
          </cell>
          <cell r="AO385" t="str">
            <v>Básica</v>
          </cell>
          <cell r="AP385" t="str">
            <v>Hisense</v>
          </cell>
          <cell r="AQ385" t="str">
            <v>Opera</v>
          </cell>
          <cell r="AR385" t="str">
            <v>FHD 1920 x 1080</v>
          </cell>
          <cell r="AS385" t="str">
            <v>3TE50G1653A3G1653M010</v>
          </cell>
          <cell r="AT385" t="e">
            <v>#N/A</v>
          </cell>
          <cell r="AU385" t="str">
            <v>50H5C</v>
          </cell>
          <cell r="AV385" t="str">
            <v>3TE50G1653A3</v>
          </cell>
          <cell r="AW385" t="str">
            <v>G1653</v>
          </cell>
          <cell r="AX385" t="str">
            <v>M010</v>
          </cell>
          <cell r="AY385">
            <v>74011550</v>
          </cell>
          <cell r="AZ385">
            <v>51012486</v>
          </cell>
          <cell r="BA385">
            <v>80137959</v>
          </cell>
        </row>
        <row r="386">
          <cell r="D386">
            <v>60315556</v>
          </cell>
          <cell r="E386" t="str">
            <v xml:space="preserve">A  </v>
          </cell>
          <cell r="F386" t="str">
            <v>TV</v>
          </cell>
          <cell r="G386" t="str">
            <v>Gerardo Diaz Ruiz</v>
          </cell>
          <cell r="H386" t="str">
            <v>Adolfo Lopez Mateos #120, Col. Manantiales, Nezahualcoyotl, C.P. 57930</v>
          </cell>
          <cell r="I386">
            <v>57322572</v>
          </cell>
          <cell r="J386" t="str">
            <v>HISENSE</v>
          </cell>
          <cell r="K386" t="str">
            <v>32K20DW</v>
          </cell>
          <cell r="L386" t="str">
            <v>32G144281H03450</v>
          </cell>
          <cell r="M386" t="str">
            <v>TC# 1191 8842 6445 4636 0623 69 TICKET DE COMPRA TIENDA BODEGA AURRERA</v>
          </cell>
          <cell r="N386">
            <v>4490</v>
          </cell>
          <cell r="O386">
            <v>42113</v>
          </cell>
          <cell r="P386">
            <v>42833</v>
          </cell>
          <cell r="Q386">
            <v>201767</v>
          </cell>
          <cell r="R386" t="str">
            <v>12/04/2017 01 : 55  ARANTXA.MON : NP5 /   P1A: 179250 PANEL   08-04-2017   OC-1009486</v>
          </cell>
          <cell r="S386" t="str">
            <v>EQUIPO DAÑADO EN DOMICILIO DE CLIENTE</v>
          </cell>
          <cell r="T386" t="str">
            <v xml:space="preserve">   RENE ARIAS                     </v>
          </cell>
          <cell r="U386" t="str">
            <v>2017-04-12</v>
          </cell>
          <cell r="V386" t="str">
            <v>Centro</v>
          </cell>
          <cell r="W386" t="str">
            <v>COMPLETADO</v>
          </cell>
          <cell r="X386" t="str">
            <v>CLIENTE</v>
          </cell>
          <cell r="Y386">
            <v>42831</v>
          </cell>
          <cell r="Z386">
            <v>720</v>
          </cell>
          <cell r="AA386" t="str">
            <v>M012</v>
          </cell>
          <cell r="AB386" t="str">
            <v>T179250/Panel - PANEL</v>
          </cell>
          <cell r="AC386" t="str">
            <v>OC-1009486</v>
          </cell>
          <cell r="AD386" t="str">
            <v>Manantiales/Nezahualcoyotl</v>
          </cell>
          <cell r="AE386" t="str">
            <v>MEX</v>
          </cell>
          <cell r="AF386" t="str">
            <v>MX</v>
          </cell>
          <cell r="AG386" t="str">
            <v>10415579</v>
          </cell>
          <cell r="AH386" t="str">
            <v>GERARDO DIAZ RUIZ</v>
          </cell>
          <cell r="AI386" t="str">
            <v>120 Adolfo Lopez Mateos</v>
          </cell>
          <cell r="AJ386" t="str">
            <v>57322572</v>
          </cell>
          <cell r="AK386">
            <v>0</v>
          </cell>
          <cell r="AL386" t="str">
            <v>57930</v>
          </cell>
          <cell r="AM386" t="str">
            <v>19/04/2017 05 : 08 Ricardo Espinosa : TCF174 74011551 BRENDA MED12/04/2017 01 : 56 ARANTXA.MON : TCF112/04/2017 01 : 55 ARANTXA.MON : NP509/04/2017 03 : 26 201767 : SE ADJUNTA REPORTE RMA DE PANEL SOLICITADO09/04/2017 00 : 26 201767 : P1A: 179250 PANEL 08-04-2017 OC-100948607/04/2017 00 : 48 201767 : V1. 11/04/2017: 10 A.M. - 6 P.M.H-24050 SE ASIGNA T87TAR06/04/2017 03 : 04 ADRIANA.SAN : ODSWTPRD% 5 DE MAYO Y 20 DE NOVIEMBRE</v>
          </cell>
          <cell r="AN386" t="str">
            <v>3TE32G143053</v>
          </cell>
          <cell r="AO386" t="str">
            <v>Smart</v>
          </cell>
          <cell r="AP386" t="str">
            <v>Hisense</v>
          </cell>
          <cell r="AQ386" t="str">
            <v>Opera</v>
          </cell>
          <cell r="AR386" t="str">
            <v>HD 1366 X 768</v>
          </cell>
          <cell r="AS386" t="str">
            <v>3TE32G163643G1636M010</v>
          </cell>
          <cell r="AT386" t="e">
            <v>#N/A</v>
          </cell>
          <cell r="AU386" t="str">
            <v>32H5B2</v>
          </cell>
          <cell r="AV386" t="str">
            <v>3TE32G163643</v>
          </cell>
          <cell r="AW386" t="str">
            <v>G1636</v>
          </cell>
          <cell r="AX386" t="str">
            <v>M010</v>
          </cell>
          <cell r="AY386">
            <v>74011551</v>
          </cell>
          <cell r="AZ386">
            <v>51012487</v>
          </cell>
          <cell r="BA386">
            <v>80137960</v>
          </cell>
        </row>
        <row r="387">
          <cell r="D387">
            <v>60312103</v>
          </cell>
          <cell r="E387" t="str">
            <v xml:space="preserve">A  </v>
          </cell>
          <cell r="F387" t="str">
            <v>TV</v>
          </cell>
          <cell r="G387" t="str">
            <v>JORGE ANTONIO NAVARRO</v>
          </cell>
          <cell r="H387" t="str">
            <v>ENRIQUE FARMA 50 AVIASION CIVIL VENUSTIANO CARRANZA CP.15740</v>
          </cell>
          <cell r="I387">
            <v>5571785953</v>
          </cell>
          <cell r="J387" t="str">
            <v>HISENSE</v>
          </cell>
          <cell r="K387" t="str">
            <v>50K20DW</v>
          </cell>
          <cell r="L387" t="str">
            <v>50G144844H02699</v>
          </cell>
          <cell r="M387" t="str">
            <v>CARTA BIMBO</v>
          </cell>
          <cell r="N387">
            <v>0</v>
          </cell>
          <cell r="O387">
            <v>42095</v>
          </cell>
          <cell r="P387">
            <v>42800</v>
          </cell>
          <cell r="Q387">
            <v>201767</v>
          </cell>
          <cell r="R387" t="str">
            <v>15/03/2017 07 : 19  JORGE.VAZ : NP5/  P1A: 173331 PANEL    06-03-2017   OC-1008266</v>
          </cell>
          <cell r="S387" t="str">
            <v>EQUIPO EN DOMICILIO DE CLIENTE</v>
          </cell>
          <cell r="T387" t="str">
            <v xml:space="preserve">ANDREA LEGORRETA               </v>
          </cell>
          <cell r="U387" t="str">
            <v>2017-04-10</v>
          </cell>
          <cell r="V387" t="str">
            <v>Centro</v>
          </cell>
          <cell r="W387" t="str">
            <v>COMPLETADO</v>
          </cell>
          <cell r="X387" t="str">
            <v>CLIENTE</v>
          </cell>
          <cell r="Y387">
            <v>42787</v>
          </cell>
          <cell r="Z387">
            <v>705</v>
          </cell>
          <cell r="AA387" t="str">
            <v>M012</v>
          </cell>
          <cell r="AB387" t="str">
            <v>T173331/Panel - PANEL</v>
          </cell>
          <cell r="AC387" t="str">
            <v>OC-1008266</v>
          </cell>
          <cell r="AD387" t="str">
            <v>Venustiano c /A viasion civionl</v>
          </cell>
          <cell r="AE387" t="str">
            <v>DF</v>
          </cell>
          <cell r="AF387" t="str">
            <v>MX</v>
          </cell>
          <cell r="AG387" t="str">
            <v>10412456</v>
          </cell>
          <cell r="AH387" t="str">
            <v>JORGE ANTONIO NAVARRO</v>
          </cell>
          <cell r="AI387" t="str">
            <v>50 Enrique farma</v>
          </cell>
          <cell r="AJ387" t="str">
            <v>5571785953</v>
          </cell>
          <cell r="AK387" t="str">
            <v>5575990078</v>
          </cell>
          <cell r="AL387" t="str">
            <v>15740</v>
          </cell>
          <cell r="AM387" t="str">
            <v>20/04/2017 22 : 33 GEARARDO.PA : CFA19/04/2017 05 : 07 PETERSON.NO : TCF174 7401155231/03/2017 23 : 30 GERARDO.GRA : CSC se indica fecha aproximada deentrega mediados del mes de abril. EMC*23/03/2017 23 : 30 MARCO.DIAZ : TCF1PU CLIENTEINF. JOSUE RAMIREZ.DMC16/03/2017 04 : 05 ANA.GABRIELA : CSCSE LE INFORMA AL DE SU CF Y EL TIEMPO DE ENTREGA DE 15 A 20 DIASHABILES EL EQUIPO ESTA EN DOMICILIO DE CLIENTE15/03/2017 07 : 19 JORGE.VAZ : TCF115/03/2017 07 : 19 JORGE.VAZ : NP513/03/2017 11 : 56 MA.ISABEL : SEG: SE ENVIA CORREO A REFACCIONES PARASABER CUANDO SE SURTE13/03/2017 11 : 56 MA.ISABEL : SEG: DGR07/03/2017 09 : 08 201767 : P1A: 173331 PANEL 06-03-2017 OC-100826607/03/2017 08 : 37 201767 : PANEL DAÑADO22/02/2017 00 : 59 201767 : V1:24/02/2017:HORARIO ABIERTO DE 10 AM A 18HRS_H23349_T5121/02/2017 02 : 23 MARIELA.CHA : ODSWTPROBERTO FIERRO Y SALINASFACHADA NARANJA PORTÓN VERDE PUERTA BLANCAA DOS CUADRAS AUN BANCOMER ENFRENTE DE UNA MENSAJERÍA</v>
          </cell>
          <cell r="AN387" t="str">
            <v>1TE50B8NUSCB</v>
          </cell>
          <cell r="AO387" t="str">
            <v>Smart</v>
          </cell>
          <cell r="AP387" t="str">
            <v>Hisense</v>
          </cell>
          <cell r="AQ387" t="str">
            <v>Opera</v>
          </cell>
          <cell r="AR387" t="str">
            <v>FHD 1920 x 1080</v>
          </cell>
          <cell r="AS387" t="str">
            <v>3TE50G1653A3G1653M010</v>
          </cell>
          <cell r="AT387" t="e">
            <v>#N/A</v>
          </cell>
          <cell r="AU387" t="str">
            <v>50H5C</v>
          </cell>
          <cell r="AV387" t="str">
            <v>3TE50G1653A3</v>
          </cell>
          <cell r="AW387" t="str">
            <v>G1653</v>
          </cell>
          <cell r="AX387" t="str">
            <v>M010</v>
          </cell>
          <cell r="AY387">
            <v>74011552</v>
          </cell>
          <cell r="AZ387">
            <v>51012488</v>
          </cell>
          <cell r="BA387">
            <v>80137962</v>
          </cell>
        </row>
        <row r="388">
          <cell r="D388">
            <v>60311840</v>
          </cell>
          <cell r="E388" t="str">
            <v>A</v>
          </cell>
          <cell r="F388" t="str">
            <v>TV</v>
          </cell>
          <cell r="G388" t="str">
            <v>SERGIO CUAUTLE HERRERA</v>
          </cell>
          <cell r="H388" t="str">
            <v>CALLE RODRIGO ARAGON MZ4 LT 4 COLONIA ZACATAL SAN JOSE DEL CABO BAJA CALIFORNIA SUR CP 23400</v>
          </cell>
          <cell r="I388" t="str">
            <v>624-158-9775</v>
          </cell>
          <cell r="J388" t="str">
            <v>HISENSE</v>
          </cell>
          <cell r="K388" t="str">
            <v>50K20DW</v>
          </cell>
          <cell r="L388" t="str">
            <v>50G143291H18808</v>
          </cell>
          <cell r="M388" t="str">
            <v>SJC/000066841</v>
          </cell>
          <cell r="N388">
            <v>10120.879999999999</v>
          </cell>
          <cell r="O388">
            <v>42088</v>
          </cell>
          <cell r="P388">
            <v>43042</v>
          </cell>
          <cell r="Q388">
            <v>202494</v>
          </cell>
          <cell r="R388" t="str">
            <v>SE AUTORIZO NP5 POR FALTA DE PANEL Y PCB POWER</v>
          </cell>
          <cell r="S388" t="str">
            <v/>
          </cell>
          <cell r="T388" t="str">
            <v xml:space="preserve">JONATHAN ALMARO            </v>
          </cell>
          <cell r="U388">
            <v>42790</v>
          </cell>
          <cell r="V388" t="str">
            <v>Norte</v>
          </cell>
          <cell r="W388" t="str">
            <v>COMPLETADO</v>
          </cell>
          <cell r="X388" t="str">
            <v>TALLER</v>
          </cell>
          <cell r="Y388">
            <v>42783</v>
          </cell>
          <cell r="Z388">
            <v>695</v>
          </cell>
          <cell r="AA388" t="str">
            <v>M012</v>
          </cell>
          <cell r="AD388" t="str">
            <v>San Jose del Cabo/Zacatal</v>
          </cell>
          <cell r="AE388" t="str">
            <v>BCS</v>
          </cell>
          <cell r="AF388" t="str">
            <v>MX</v>
          </cell>
          <cell r="AG388" t="str">
            <v>10412263</v>
          </cell>
          <cell r="AH388" t="str">
            <v>SERGIO CUAUTLE HERRERA</v>
          </cell>
          <cell r="AI388" t="str">
            <v>Rodrigo Aragon Mz 4 Lote 4</v>
          </cell>
          <cell r="AJ388" t="str">
            <v>624-158-9775</v>
          </cell>
          <cell r="AK388">
            <v>0</v>
          </cell>
          <cell r="AL388" t="str">
            <v>23400</v>
          </cell>
          <cell r="AM388" t="str">
            <v>19/04/2017 05 : 08 MARCO.DIAZ : TCF174 7401155313/04/2017 06 : 17 BRENDA.MORA : CSCSe le menciona al cliente que su equipo tardara en enviarse aprox. en 10días.13/04/2017 00 : 29 MARIA.EUGENI : CFA13/04/2017 00 : 28 MARIA.EUGENI : SEG: SE RECIBE FORMATO APPLICATIONFORM FOR SWAP_ESP12/04/2017 00 : 10 MARIA.EUGENI : SEG: SE RECIBE FORMATO APPLICATIONFORM FOR SWAP_ESP11/04/2017 00 : 41 ANA.LAURA : CSCCFNP54076416, cliente molesto por el tiempo que se lleva, pide se lesolucione a la brevedad, se envía correo a CF y quejas23/03/2017 22 : 54 MARCO.DIAZ : TCF1PU CLIENTEINF. JOSUE RAMIREZ DMC24/02/2017 06 : 47 ERNESTO.HERN : TCF124/02/2017 06 : 46 ERNESTO.HERN : NP523/02/2017 22 : 57 202494 : P1A: 173331 Y 171496 23/02/17 SE SOLICITAVIA CORREO ELECTRONICO A REFACCIONES@HISENSE.COM.MXA FALTA DE ID DE OPEN BRAVO17/02/2017 02 : 51 BRENDA.MORA : ODSWTPENTRE RODRIGO ARAGÓN Y CONCEPCIÓNATRÁS DE LA VETERINARIA LA HERRADURAAFUERA DE LA CASA HAY DOS PALMERAS DE COCOS</v>
          </cell>
          <cell r="AN388" t="str">
            <v>1TE50B8NUSCB</v>
          </cell>
          <cell r="AO388" t="str">
            <v>Smart</v>
          </cell>
          <cell r="AP388" t="str">
            <v>Hisense</v>
          </cell>
          <cell r="AQ388" t="str">
            <v>Opera</v>
          </cell>
          <cell r="AR388" t="str">
            <v>FHD 1920 x 1080</v>
          </cell>
          <cell r="AS388" t="str">
            <v>3TE50G1653A3G1653M010</v>
          </cell>
          <cell r="AT388" t="e">
            <v>#N/A</v>
          </cell>
          <cell r="AU388" t="str">
            <v>50H5C</v>
          </cell>
          <cell r="AV388" t="str">
            <v>3TE50G1653A3</v>
          </cell>
          <cell r="AW388" t="str">
            <v>G1653</v>
          </cell>
          <cell r="AX388" t="str">
            <v>M010</v>
          </cell>
          <cell r="AY388">
            <v>74011553</v>
          </cell>
          <cell r="AZ388">
            <v>51012489</v>
          </cell>
          <cell r="BA388">
            <v>80137963</v>
          </cell>
        </row>
        <row r="389">
          <cell r="D389">
            <v>60313246</v>
          </cell>
          <cell r="E389" t="str">
            <v>A</v>
          </cell>
          <cell r="F389" t="str">
            <v>TV</v>
          </cell>
          <cell r="G389" t="str">
            <v>COPPEL / DIEGO CEDILLO</v>
          </cell>
          <cell r="H389" t="str">
            <v>BOSQUES DEL ESTADO DE MÉXICO, LOS HEROES TECAMAC</v>
          </cell>
          <cell r="I389" t="str">
            <v>55 5934-4213</v>
          </cell>
          <cell r="J389" t="str">
            <v>HISENSE</v>
          </cell>
          <cell r="K389" t="str">
            <v>39H3C</v>
          </cell>
          <cell r="L389" t="str">
            <v>39G160334H03490</v>
          </cell>
          <cell r="M389">
            <v>12092</v>
          </cell>
          <cell r="N389">
            <v>0</v>
          </cell>
          <cell r="O389">
            <v>42650</v>
          </cell>
          <cell r="P389">
            <v>42798</v>
          </cell>
          <cell r="Q389">
            <v>201010</v>
          </cell>
          <cell r="R389" t="str">
            <v>PENDIENTE POR PANEL</v>
          </cell>
          <cell r="S389" t="str">
            <v>SE RECOGE EQUIPO CON BASE Y CABLE AC</v>
          </cell>
          <cell r="T389" t="str">
            <v xml:space="preserve"> VIRGINIA ANGUIANO                </v>
          </cell>
          <cell r="U389" t="str">
            <v>2017-03-15</v>
          </cell>
          <cell r="V389" t="str">
            <v>Centro</v>
          </cell>
          <cell r="W389" t="str">
            <v>COMPLETADO</v>
          </cell>
          <cell r="Y389">
            <v>42797</v>
          </cell>
          <cell r="Z389">
            <v>148</v>
          </cell>
          <cell r="AA389" t="str">
            <v>M010</v>
          </cell>
          <cell r="AB389" t="str">
            <v>T198274/Panel - PANEL</v>
          </cell>
          <cell r="AC389" t="str">
            <v>OC-1008215</v>
          </cell>
          <cell r="AD389" t="str">
            <v>Tecamac/Los Heroes de Tecamac</v>
          </cell>
          <cell r="AE389" t="str">
            <v>MEX</v>
          </cell>
          <cell r="AF389" t="str">
            <v>MX</v>
          </cell>
          <cell r="AG389" t="str">
            <v>10277950</v>
          </cell>
          <cell r="AH389" t="str">
            <v>DIEGO CEDILLO</v>
          </cell>
          <cell r="AI389" t="str">
            <v>sn Bosques del Estado de Mexico</v>
          </cell>
          <cell r="AJ389" t="str">
            <v>5559344213</v>
          </cell>
          <cell r="AK389">
            <v>0</v>
          </cell>
          <cell r="AL389" t="str">
            <v>55764</v>
          </cell>
          <cell r="AM389" t="str">
            <v>19/04/2017 05 : 12 Ricardo Espinosa : TCF174 74011554,BRENDA MED12/04/2017 22 : 56 GEARARDO.PA : CFA24/03/2017 00 : 32 MARCO.DIAZ : TCF1PU CSAINF. LESLY.DMC15/03/2017 06 : 32 JORGE.VAZ : TCF115/03/2017 06 : 31 JORGE.VAZ : NP505/03/2017 00 : 26 201010 : P1: T198274 / PANEL / OC-1008215 04/03/201704/03/2017 01 : 27 201010 :SE ASIGNA A TÉCNICO PARA REVISIÓN / VALIDACIÓN DE GARANTÍA.03/03/2017 23 : 56 GABRIELA.B : ODSWTP03/03/2017 23 : 54 GABRIELA.B : COPPEL</v>
          </cell>
          <cell r="AN389" t="str">
            <v>3TE39G160333</v>
          </cell>
          <cell r="AO389" t="str">
            <v>Básica</v>
          </cell>
          <cell r="AP389" t="str">
            <v>Hisense</v>
          </cell>
          <cell r="AQ389" t="str">
            <v>Opera</v>
          </cell>
          <cell r="AR389" t="str">
            <v>HD 1366 X 768</v>
          </cell>
          <cell r="AS389" t="str">
            <v>3TE40M154811M1548M010</v>
          </cell>
          <cell r="AT389" t="e">
            <v>#N/A</v>
          </cell>
          <cell r="AU389" t="str">
            <v>40D37</v>
          </cell>
          <cell r="AV389" t="str">
            <v>3TE40M154811</v>
          </cell>
          <cell r="AW389" t="str">
            <v>M1548</v>
          </cell>
          <cell r="AX389" t="str">
            <v>M010</v>
          </cell>
          <cell r="AY389">
            <v>74011554</v>
          </cell>
          <cell r="AZ389">
            <v>51012490</v>
          </cell>
          <cell r="BA389">
            <v>80137965</v>
          </cell>
        </row>
        <row r="390">
          <cell r="D390">
            <v>60314162</v>
          </cell>
          <cell r="E390" t="str">
            <v xml:space="preserve">A  </v>
          </cell>
          <cell r="F390" t="str">
            <v>TV</v>
          </cell>
          <cell r="G390" t="str">
            <v>MARCO ANTONIO ESTEVEZ</v>
          </cell>
          <cell r="H390" t="str">
            <v>PLUTARCO ELIAS CALLES 660 INT L-302 ZAPOTLA IZTACALCO CP. 08610</v>
          </cell>
          <cell r="I390">
            <v>5591668399</v>
          </cell>
          <cell r="J390" t="str">
            <v>HISENSE</v>
          </cell>
          <cell r="K390" t="str">
            <v>50K20DW</v>
          </cell>
          <cell r="L390" t="str">
            <v>50G144288H00428</v>
          </cell>
          <cell r="M390" t="str">
            <v>TICKET WALMART TR# 06928</v>
          </cell>
          <cell r="N390">
            <v>8499</v>
          </cell>
          <cell r="O390">
            <v>42220</v>
          </cell>
          <cell r="P390">
            <v>42811</v>
          </cell>
          <cell r="Q390">
            <v>201767</v>
          </cell>
          <cell r="R390" t="str">
            <v>30/03/2017 23 : 27  ARANTXA.MON : NP5/P1A: 171496 POWER       173331 PANEL   17-03-2017   OC-100880</v>
          </cell>
          <cell r="S390" t="str">
            <v>EQUIPO DAÑADO EN DOMICILIO DE CLIENTE</v>
          </cell>
          <cell r="T390" t="str">
            <v xml:space="preserve">ANDREA LEGORRETA               </v>
          </cell>
          <cell r="U390" t="str">
            <v>2017-04-11</v>
          </cell>
          <cell r="V390" t="str">
            <v>Centro</v>
          </cell>
          <cell r="W390" t="str">
            <v>COMPLETADO</v>
          </cell>
          <cell r="X390" t="str">
            <v>CLIENTE</v>
          </cell>
          <cell r="Y390">
            <v>42808</v>
          </cell>
          <cell r="Z390">
            <v>591</v>
          </cell>
          <cell r="AA390" t="str">
            <v>M012</v>
          </cell>
          <cell r="AB390" t="str">
            <v xml:space="preserve">T171496/Tarjeta de suministro eléctrico - Power </v>
          </cell>
          <cell r="AC390" t="str">
            <v>OC-1008808</v>
          </cell>
          <cell r="AD390" t="str">
            <v>Iztacalco/Zapotla</v>
          </cell>
          <cell r="AE390" t="str">
            <v>DF</v>
          </cell>
          <cell r="AF390" t="str">
            <v>MX</v>
          </cell>
          <cell r="AG390" t="str">
            <v>10414287</v>
          </cell>
          <cell r="AH390" t="str">
            <v>MARCO ANTONIO ESTEVEZ</v>
          </cell>
          <cell r="AI390" t="str">
            <v>Plutarco elias calles num 660 int L-302</v>
          </cell>
          <cell r="AJ390" t="str">
            <v>5591668399</v>
          </cell>
          <cell r="AK390">
            <v>0</v>
          </cell>
          <cell r="AL390" t="str">
            <v>08610</v>
          </cell>
          <cell r="AM390" t="str">
            <v>20/04/2017 22 : 53 GEARARDO.PA : CFA19/04/2017 05 : 12 RODRIGUEZ ERICK : TCF174 7401155519/04/2017 05 : 05 RODRIGUEZ ERICK : DGR: DOCUMENTO SI ES VALIDO, SEPROCESA EL CF01/04/2017 10 : 45 MARCO.DIAZ : TCFINV, TCFCNSE CANCELA CF TICKET DE COMPRA ILEGIBLE DMC30/03/2017 23 : 28 ARANTXA.MON : TCF1 SE CORRIGE STATUS YA QUE CSA MEHACE LLEGAR EL TICKET Y SE LOGRA APRECIAR30/03/2017 23 : 27 ARANTXA.MON : NP530/03/2017 08 : 41 201767 : SEG SE SOLICITA APOYO A ARANTXA, YA QUE ELTK ADJUNTO EL DIA 15 DE MARZO SI REFIERE QUE ES UN PRODUCTO HISENSE Y LA FECHA DE COMPRA30/03/2017 06 : 38 ARANTXA.MON : TCF1 EN LOS DOCUMENTOS NO SE ALCANZAAPRECIAR QUE SEA UN PRODUCTO HISENSE20/03/2017 10 : 24 201767 : SEG SE MANDA CORREO A REFACCIONES PARASOLICITAR FECHA DE SURTIMIENTO O SOLUCION PARA CLIENTE FINAL, YA QUE AL DIA DE HOY NO HAY RESPUESTA VIA CORREO O CRM. A03; P1A: 171496POWER 173331 PANEL 17-03-2017 OC-100880819/03/2017 02 : 23 201767 : SE ANEXA REPORTE RMA18/03/2017 05 : 51 201767 : P1A: 171496 POWER 173331 PANEL 17-03-2017 OC-100880815/03/2017 08 : 02 201767 : V1. 17/03/2017: 10 A.M. - 6 P.M.H-23760 SE ASIGNA T01RAH14/03/2017 01 : 49 ANA.ROSA : ODSWTPRDCONGRESO DE LA UNION Y CHIMALPOPOCA</v>
          </cell>
          <cell r="AN390" t="str">
            <v>1TE50B8NUSCB</v>
          </cell>
          <cell r="AO390" t="str">
            <v>Smart</v>
          </cell>
          <cell r="AP390" t="str">
            <v>Hisense</v>
          </cell>
          <cell r="AQ390" t="str">
            <v>Opera</v>
          </cell>
          <cell r="AR390" t="str">
            <v>FHD 1920 x 1080</v>
          </cell>
          <cell r="AS390" t="str">
            <v>3TE50G1653A3G1653M010</v>
          </cell>
          <cell r="AT390" t="e">
            <v>#N/A</v>
          </cell>
          <cell r="AU390" t="str">
            <v>50H5C</v>
          </cell>
          <cell r="AV390" t="str">
            <v>3TE50G1653A3</v>
          </cell>
          <cell r="AW390" t="str">
            <v>G1653</v>
          </cell>
          <cell r="AX390" t="str">
            <v>M010</v>
          </cell>
          <cell r="AY390">
            <v>74011555</v>
          </cell>
          <cell r="AZ390">
            <v>51012491</v>
          </cell>
          <cell r="BA390">
            <v>80138193</v>
          </cell>
        </row>
        <row r="391">
          <cell r="D391">
            <v>60313239</v>
          </cell>
          <cell r="E391" t="str">
            <v>A</v>
          </cell>
          <cell r="F391" t="str">
            <v>TV</v>
          </cell>
          <cell r="G391" t="str">
            <v>COPPEL / DIEGO CEDILLO</v>
          </cell>
          <cell r="H391" t="str">
            <v>BOSQUES DEL ESTADO DE MÉXICO, LOS HEROES TECAMAC</v>
          </cell>
          <cell r="I391" t="str">
            <v>55 5934-4213</v>
          </cell>
          <cell r="J391" t="str">
            <v>HISENSE</v>
          </cell>
          <cell r="K391" t="str">
            <v>40D36</v>
          </cell>
          <cell r="L391" t="str">
            <v>40M144521H00913</v>
          </cell>
          <cell r="M391" t="str">
            <v>CARTA Y PAPELETA</v>
          </cell>
          <cell r="N391">
            <v>0</v>
          </cell>
          <cell r="O391">
            <v>42183</v>
          </cell>
          <cell r="P391">
            <v>42798</v>
          </cell>
          <cell r="Q391">
            <v>201010</v>
          </cell>
          <cell r="R391" t="str">
            <v>PENDIENTE POR PANEL</v>
          </cell>
          <cell r="S391" t="str">
            <v>SE RECOGE EQUIPO CON BASE y CONTROL</v>
          </cell>
          <cell r="T391" t="str">
            <v xml:space="preserve"> VIRGINIA ANGUIANO                </v>
          </cell>
          <cell r="U391" t="str">
            <v>2017-03-15</v>
          </cell>
          <cell r="V391" t="str">
            <v>Centro</v>
          </cell>
          <cell r="W391" t="str">
            <v>COMPLETADO</v>
          </cell>
          <cell r="Y391">
            <v>42797</v>
          </cell>
          <cell r="Z391">
            <v>615</v>
          </cell>
          <cell r="AA391" t="str">
            <v>M012</v>
          </cell>
          <cell r="AB391" t="str">
            <v>T177918/Panel - PANEL</v>
          </cell>
          <cell r="AC391" t="str">
            <v>OC-1008214</v>
          </cell>
          <cell r="AD391" t="str">
            <v>Tecamac/Los Heroes de Tecamac</v>
          </cell>
          <cell r="AE391" t="str">
            <v>MEX</v>
          </cell>
          <cell r="AF391" t="str">
            <v>MX</v>
          </cell>
          <cell r="AG391" t="str">
            <v>10277950</v>
          </cell>
          <cell r="AH391" t="str">
            <v>DIEGO CEDILLO</v>
          </cell>
          <cell r="AI391" t="str">
            <v>sn Bosques del Estado de Mexico</v>
          </cell>
          <cell r="AJ391" t="str">
            <v>5559344213</v>
          </cell>
          <cell r="AK391">
            <v>0</v>
          </cell>
          <cell r="AL391" t="str">
            <v>55764</v>
          </cell>
          <cell r="AM391" t="str">
            <v>19/04/2017 05 : 15 Ricardo Espinosa : TCF174 74011556, BRENDA MED12/04/2017 22 : 54 GEARARDO.PA : CFA24/03/2017 00 : 31 MARCO.DIAZ : TCF1PU CSAINF. LESLY.DMC15/03/2017 06 : 30 JORGE.VAZ : TCF115/03/2017 06 : 30 JORGE.VAZ : NP505/03/2017 00 : 14 201010 : P1: T177918 / PANEL LCD / OC-100821404/03/201704/03/2017 01 : 49 201010 :SE ASIGNA A TÉCNICO PARA REVISIÓN / VALIDACIÓN DE GARANTÍA.03/03/2017 23 : 35 GABRIELA.B : ODSWTP03/03/2017 23 : 24 GABRIELA.B : COPPEL</v>
          </cell>
          <cell r="AN391" t="str">
            <v>3TE40M141809</v>
          </cell>
          <cell r="AO391" t="str">
            <v>Básica</v>
          </cell>
          <cell r="AP391" t="str">
            <v>Hisense</v>
          </cell>
          <cell r="AQ391" t="str">
            <v>Opera</v>
          </cell>
          <cell r="AR391" t="str">
            <v>FHD 1920 x 1080</v>
          </cell>
          <cell r="AS391" t="str">
            <v>3TE40M154812M1548M010</v>
          </cell>
          <cell r="AT391" t="e">
            <v>#N/A</v>
          </cell>
          <cell r="AU391" t="str">
            <v>40D37</v>
          </cell>
          <cell r="AV391" t="str">
            <v>3TE40M154812</v>
          </cell>
          <cell r="AW391" t="str">
            <v>M1548</v>
          </cell>
          <cell r="AX391" t="str">
            <v>M010</v>
          </cell>
          <cell r="AY391">
            <v>74011556</v>
          </cell>
          <cell r="AZ391">
            <v>51012492</v>
          </cell>
          <cell r="BA391">
            <v>80137966</v>
          </cell>
        </row>
        <row r="392">
          <cell r="D392">
            <v>60315279</v>
          </cell>
          <cell r="E392" t="str">
            <v xml:space="preserve">A  </v>
          </cell>
          <cell r="F392" t="str">
            <v>TV</v>
          </cell>
          <cell r="G392" t="str">
            <v>Antonio Campusano</v>
          </cell>
          <cell r="H392" t="str">
            <v>TERCER ANILLO #76, COL. BARRIO DE SANTA BARBARA, DEL. IZTAPALAPA, C.P. 0900</v>
          </cell>
          <cell r="I392">
            <v>5566764866</v>
          </cell>
          <cell r="J392" t="str">
            <v>HISENSE</v>
          </cell>
          <cell r="K392" t="str">
            <v>50K20DW</v>
          </cell>
          <cell r="L392" t="str">
            <v>50G150589H00499</v>
          </cell>
          <cell r="M392" t="str">
            <v>FA 20484 SUPER BODEGA DE MUEBLES, S.A. DE C.V.</v>
          </cell>
          <cell r="N392">
            <v>6114.66</v>
          </cell>
          <cell r="O392">
            <v>42340</v>
          </cell>
          <cell r="P392">
            <v>42833</v>
          </cell>
          <cell r="Q392">
            <v>201767</v>
          </cell>
          <cell r="R392" t="str">
            <v>12/04/2017 01 : 52  ARANTXA.MON : NP5 / P1A: 173331 PANEL   08-04-2017   OC-1009483</v>
          </cell>
          <cell r="S392" t="str">
            <v>EQUIPO DAÑADO EN DOMICILIO DE CLIENTE</v>
          </cell>
          <cell r="T392" t="str">
            <v xml:space="preserve">   RENE ARIAS                     </v>
          </cell>
          <cell r="U392" t="str">
            <v>2017-04-12</v>
          </cell>
          <cell r="V392" t="str">
            <v>Centro</v>
          </cell>
          <cell r="W392" t="str">
            <v>COMPLETADO</v>
          </cell>
          <cell r="X392" t="str">
            <v>CLIENTE</v>
          </cell>
          <cell r="Y392">
            <v>42825</v>
          </cell>
          <cell r="Z392">
            <v>493</v>
          </cell>
          <cell r="AA392" t="str">
            <v>M012</v>
          </cell>
          <cell r="AB392" t="str">
            <v>T173331/Panel - PANEL</v>
          </cell>
          <cell r="AC392" t="str">
            <v>OC-1009483</v>
          </cell>
          <cell r="AD392" t="str">
            <v>Iztapalapaa / Barrio de san5ta barbara</v>
          </cell>
          <cell r="AE392" t="str">
            <v>DF</v>
          </cell>
          <cell r="AF392" t="str">
            <v>MX</v>
          </cell>
          <cell r="AG392" t="str">
            <v>10414847</v>
          </cell>
          <cell r="AH392" t="str">
            <v>ANTONIO CAMPUSANO</v>
          </cell>
          <cell r="AI392" t="str">
            <v>76 tercer anillo</v>
          </cell>
          <cell r="AJ392" t="str">
            <v>5526362698</v>
          </cell>
          <cell r="AK392" t="str">
            <v>5566764866</v>
          </cell>
          <cell r="AL392" t="str">
            <v>09000</v>
          </cell>
          <cell r="AM392" t="str">
            <v>19/04/2017 05 : 16 RODRIGUEZ ERICK : TCF174 7401155712/04/2017 01 : 52 ARANTXA.MON : TCF112/04/2017 01 : 52 ARANTXA.MON : NP509/04/2017 03 : 14 201767 : SE ADJUNTA REPORTE RMA DE PANEL SOLICITADO09/04/2017 00 : 12 201767 : P1A: 173331 PANEL 08-04-2017 OC-100948307/04/2017 00 : 15 MA.ISABEL : SEG: DGR06/04/2017 22 : 43 201767 : PANEL DAÑADO05/04/2017 07 : 42 201767 : V1. 0704/2017: 10 A.M. - 6 P.M.H-24033 SE ASIGNA T52CAE23/03/2017 04 : 07 MARIELA.CHA : ODSWTPJUÁREZ Y 5 DE MAYOFACHADA VERDE PORTÓN BLANCO</v>
          </cell>
          <cell r="AN392" t="str">
            <v>1TE50B8NUSCB</v>
          </cell>
          <cell r="AO392" t="str">
            <v>Smart</v>
          </cell>
          <cell r="AP392" t="str">
            <v>Hisense</v>
          </cell>
          <cell r="AQ392" t="str">
            <v>Opera</v>
          </cell>
          <cell r="AR392" t="str">
            <v>FHD 1920 x 1080</v>
          </cell>
          <cell r="AS392" t="str">
            <v>3TE50G1653A3G1653M010</v>
          </cell>
          <cell r="AT392" t="e">
            <v>#N/A</v>
          </cell>
          <cell r="AU392" t="str">
            <v>50H5C</v>
          </cell>
          <cell r="AV392" t="str">
            <v>3TE50G1653A3</v>
          </cell>
          <cell r="AW392" t="str">
            <v>G1653</v>
          </cell>
          <cell r="AX392" t="str">
            <v>M010</v>
          </cell>
          <cell r="AY392">
            <v>74011557</v>
          </cell>
          <cell r="AZ392">
            <v>51012493</v>
          </cell>
          <cell r="BA392">
            <v>80138089</v>
          </cell>
        </row>
        <row r="393">
          <cell r="D393">
            <v>60312009</v>
          </cell>
          <cell r="E393" t="str">
            <v xml:space="preserve">A  </v>
          </cell>
          <cell r="F393" t="str">
            <v>TV</v>
          </cell>
          <cell r="G393" t="str">
            <v>DULCE ABIGAIL GONZALEZ BARRERA</v>
          </cell>
          <cell r="H393" t="str">
            <v>PIPILA 105 LOMA BONITA NEZAHUALCOYOTL CP. 57940</v>
          </cell>
          <cell r="I393">
            <v>51126258</v>
          </cell>
          <cell r="J393" t="str">
            <v>HISENSE</v>
          </cell>
          <cell r="K393" t="str">
            <v>50K20DW</v>
          </cell>
          <cell r="L393" t="str">
            <v>50J140464H04389</v>
          </cell>
          <cell r="M393" t="str">
            <v>POLIZA DE GARANTIA</v>
          </cell>
          <cell r="N393">
            <v>0</v>
          </cell>
          <cell r="O393">
            <v>41851</v>
          </cell>
          <cell r="P393">
            <v>42793</v>
          </cell>
          <cell r="Q393">
            <v>201767</v>
          </cell>
          <cell r="R393" t="str">
            <v>08/03/2017 01 : 50  ERNESTO.HERN : NP5/201767 : P1A: 173331 PANEL    27-02-2017   OC-1007965</v>
          </cell>
          <cell r="S393" t="str">
            <v>EQUIPO EN DOMICILIO DE CLIENTE</v>
          </cell>
          <cell r="T393" t="str">
            <v xml:space="preserve">ANDREA LEGORRETA               </v>
          </cell>
          <cell r="U393" t="str">
            <v>2017-04-10</v>
          </cell>
          <cell r="V393" t="str">
            <v>Centro</v>
          </cell>
          <cell r="W393" t="str">
            <v>COMPLETADO</v>
          </cell>
          <cell r="X393" t="str">
            <v>CLIENTE</v>
          </cell>
          <cell r="Y393">
            <v>42786</v>
          </cell>
          <cell r="Z393">
            <v>942</v>
          </cell>
          <cell r="AA393" t="str">
            <v>M012</v>
          </cell>
          <cell r="AB393" t="str">
            <v>T173331/Panel - PANEL</v>
          </cell>
          <cell r="AC393" t="str">
            <v>OC-1007965</v>
          </cell>
          <cell r="AD393" t="str">
            <v>neza/loma bonita</v>
          </cell>
          <cell r="AE393" t="str">
            <v>MEX</v>
          </cell>
          <cell r="AF393" t="str">
            <v>MX</v>
          </cell>
          <cell r="AG393" t="str">
            <v>10411712</v>
          </cell>
          <cell r="AH393" t="str">
            <v>DULCE ABIGAIL GONZALES BARRERA</v>
          </cell>
          <cell r="AI393" t="str">
            <v>105 Pipila</v>
          </cell>
          <cell r="AJ393" t="str">
            <v>51126258</v>
          </cell>
          <cell r="AK393" t="str">
            <v>10532331</v>
          </cell>
          <cell r="AL393" t="str">
            <v>57940</v>
          </cell>
          <cell r="AM393" t="str">
            <v>20/04/2017 22 : 31 GEARARDO.PA : CFA19/04/2017 05 : 20 PETERSON.NO : TCF174 7401155823/03/2017 23 : 27 MARCO.DIAZ : TCF1PU CLIENTEINF. JOSUE RAMIREZ.DMC08/03/2017 01 : 50 ERNESTO.HERN : TCF108/03/2017 01 : 50 ERNESTO.HERN : NP528/02/2017 02 : 32 201767 : P1A: 173331 PANEL 27-02-2017 OC-100796526/02/2017 03 : 04 201767 : PANEL DAÑADO (LEDS)21/02/2017 08 : 00 201767 : V1:23/02/2017:HORARIO ABIERTO DE 10 AM A 18HRS_H23333_T8718/02/2017 02 : 38 JUANANTONIO : CTE no envía documentos10/02/2017 00 : 51 JUANANTONIO : ODSWTPENTRE 5 DE MAYO Y 20 DE NOV</v>
          </cell>
          <cell r="AN393" t="str">
            <v>1TE50B8NUSCB</v>
          </cell>
          <cell r="AO393" t="str">
            <v>Smart</v>
          </cell>
          <cell r="AP393" t="str">
            <v>Hisense</v>
          </cell>
          <cell r="AQ393" t="str">
            <v>Opera</v>
          </cell>
          <cell r="AR393" t="str">
            <v>FHD 1920 x 1080</v>
          </cell>
          <cell r="AS393" t="str">
            <v>3TE50G1653A3G1653M010</v>
          </cell>
          <cell r="AT393" t="e">
            <v>#N/A</v>
          </cell>
          <cell r="AU393" t="str">
            <v>50H5C</v>
          </cell>
          <cell r="AV393" t="str">
            <v>3TE50G1653A3</v>
          </cell>
          <cell r="AW393" t="str">
            <v>G1653</v>
          </cell>
          <cell r="AX393" t="str">
            <v>M010</v>
          </cell>
          <cell r="AY393">
            <v>74011558</v>
          </cell>
          <cell r="AZ393">
            <v>51012494</v>
          </cell>
          <cell r="BA393">
            <v>80137971</v>
          </cell>
        </row>
        <row r="394">
          <cell r="D394">
            <v>60312028</v>
          </cell>
          <cell r="E394" t="str">
            <v xml:space="preserve">A  </v>
          </cell>
          <cell r="F394" t="str">
            <v>TV</v>
          </cell>
          <cell r="G394" t="str">
            <v>TELEBODEGA SA DE CV</v>
          </cell>
          <cell r="H394" t="str">
            <v>POTRERILLOS 12 ZONA INDUSTRIAL NEZAHUALCOYOTL CP. 57500</v>
          </cell>
          <cell r="I394">
            <v>51325888</v>
          </cell>
          <cell r="J394" t="str">
            <v>HISENSE</v>
          </cell>
          <cell r="K394" t="str">
            <v>40K20DW</v>
          </cell>
          <cell r="L394" t="str">
            <v>40G145155H00020</v>
          </cell>
          <cell r="M394" t="str">
            <v>Ticket TELEBODEGA R-9185</v>
          </cell>
          <cell r="N394">
            <v>5774</v>
          </cell>
          <cell r="O394">
            <v>42187</v>
          </cell>
          <cell r="P394">
            <v>42794</v>
          </cell>
          <cell r="Q394">
            <v>201767</v>
          </cell>
          <cell r="R394" t="str">
            <v>16/03/2017 06 : 38  JORGE.VAZ : NP5/201767 : P1A: 179489 MAIN    28-02-2017    OC-1008030</v>
          </cell>
          <cell r="S394" t="str">
            <v>EQUIPO EN DOMICILIO DE CLIENTE</v>
          </cell>
          <cell r="T394" t="str">
            <v xml:space="preserve">ANDREA LEGORRETA               </v>
          </cell>
          <cell r="U394" t="str">
            <v>2017-04-10</v>
          </cell>
          <cell r="V394" t="str">
            <v>Centro</v>
          </cell>
          <cell r="W394" t="str">
            <v>COMPLETADO</v>
          </cell>
          <cell r="X394" t="str">
            <v>CLIENTE</v>
          </cell>
          <cell r="Y394">
            <v>42786</v>
          </cell>
          <cell r="Z394">
            <v>607</v>
          </cell>
          <cell r="AA394" t="str">
            <v>M012</v>
          </cell>
          <cell r="AB394" t="str">
            <v>T179489/Tarjeta Principal Madre - MAIN BOARD</v>
          </cell>
          <cell r="AC394" t="str">
            <v>OC-1008030</v>
          </cell>
          <cell r="AD394" t="str">
            <v>Nezahualcoyol/Zona Industrial</v>
          </cell>
          <cell r="AE394" t="str">
            <v>MEX</v>
          </cell>
          <cell r="AF394" t="str">
            <v>MX</v>
          </cell>
          <cell r="AG394" t="str">
            <v>10412346</v>
          </cell>
          <cell r="AH394" t="str">
            <v>TELEBODEGA SA DE CV</v>
          </cell>
          <cell r="AI394" t="str">
            <v>12 Potrerillos</v>
          </cell>
          <cell r="AJ394" t="str">
            <v>5132588</v>
          </cell>
          <cell r="AK394">
            <v>0</v>
          </cell>
          <cell r="AL394" t="str">
            <v>57500</v>
          </cell>
          <cell r="AM394" t="str">
            <v>20/04/2017 22 : 32 GEARARDO.PA : CFA19/04/2017 05 : 20 Ricardo Espinosa : TCF174 74011559 BRENDA MED23/03/2017 23 : 28 MARCO.DIAZ : TCF1PU CLIENTEINF. JOSUE RAMIREZ.DMC16/03/2017 06 : 39 JORGE.VAZ : TCF116/03/2017 06 : 38 JORGE.VAZ : NP515/03/2017 13 : 04 201767 : SEG POR 2DA OCASIÓN SE SOLICITA APOYO PARAQUE NOS INDIQUE FECHA DE SURTIMIENTO DE LA OC, YA QUE AL DÍA DE HOY NO HEMOS TENIDO RESPUESTA VÍA CORREO O CRM. A0315/03/2017 05 : 29 MA.ISABEL : SEG: SE ENVIA CORREO A REFACCIONES PARASABER CUANDO SE SURTE14/03/2017 00 : 29 201767 : [10:26 A. M.] MARÍA ISABEL JAIMES SÁNCHEZ:DE LA OS. 60312028 ANOCHE CALIDE EL DOCTO YA TIENE EL DGR,ES APTO PARA GARANTIA ES DE TELEBODEGA, EL SELLO CUENTA CON EL RFC09/03/2017 00 : 48 MA.ISABEL : SEG: DGR08/03/2017 04 : 00 MA.ISABEL : SEG: SE LE INDICA AL CSA QUE VALIDE YANOTE EL NUMERO DE SERIE YA QUE REFACC LA RECHAZO01/03/2017 06 : 58 201767 : P1A: 179489 MAIN 28-02-2017 OC-1008030NOTA: REFACCION SOLICITADA ANTERIORMENTE ESTA MAL, HACER CASO A LA REFACCION DEL DIA 28-02-201728/02/2017 02 : 34 201767 : P1A: 202916 MAIN 27-02-2017 OC-100796826/02/2017 03 : 02 201767 : MAIN DAÑADA21/02/2017 08 : 16 201767 : V1:23/02/2017:HORARIO ABIERTO DE 10 AM A 18HRS_H23336_T8721/02/2017 07 : 13 GABRIELA.B : ODSWTP18/02/2017 01 : 13 GABRIELA.B : RD VALLE DE BRAVO Y CIELITO LINDO</v>
          </cell>
          <cell r="AN394" t="str">
            <v>3TE40A144716</v>
          </cell>
          <cell r="AO394" t="str">
            <v>Smart</v>
          </cell>
          <cell r="AP394" t="str">
            <v>Hisense</v>
          </cell>
          <cell r="AQ394" t="str">
            <v>Opera</v>
          </cell>
          <cell r="AR394" t="str">
            <v>FHD 1920 x 1080</v>
          </cell>
          <cell r="AS394" t="str">
            <v>3TE40G154782G1547M010</v>
          </cell>
          <cell r="AT394" t="e">
            <v>#N/A</v>
          </cell>
          <cell r="AU394" t="str">
            <v>40H5B</v>
          </cell>
          <cell r="AV394" t="str">
            <v>3TE40G154782</v>
          </cell>
          <cell r="AW394" t="str">
            <v>G1547</v>
          </cell>
          <cell r="AX394" t="str">
            <v>M010</v>
          </cell>
          <cell r="AY394">
            <v>74011559</v>
          </cell>
          <cell r="AZ394">
            <v>51012495</v>
          </cell>
          <cell r="BA394">
            <v>80137976</v>
          </cell>
        </row>
        <row r="395">
          <cell r="D395">
            <v>60315331</v>
          </cell>
          <cell r="E395" t="str">
            <v xml:space="preserve">A  </v>
          </cell>
          <cell r="F395" t="str">
            <v>TV</v>
          </cell>
          <cell r="G395" t="str">
            <v>José Salinas</v>
          </cell>
          <cell r="H395" t="str">
            <v>CALLE 15 #262, COL. LAS AGUILAS, NEZAHUALCOYOTL, C.P. 57900</v>
          </cell>
          <cell r="I395" t="str">
            <v>5520307117 / 5547264531</v>
          </cell>
          <cell r="J395" t="str">
            <v>HISENSE</v>
          </cell>
          <cell r="K395" t="str">
            <v>50K20DW</v>
          </cell>
          <cell r="L395" t="str">
            <v>50J140464H03082</v>
          </cell>
          <cell r="M395" t="str">
            <v>MR / 000178045 COMPROBANTE DE PAGO DE ENGANCHE DE VENTA DE FINANCIAMIENTO</v>
          </cell>
          <cell r="N395">
            <v>299.95999999999998</v>
          </cell>
          <cell r="O395">
            <v>41856</v>
          </cell>
          <cell r="P395">
            <v>42831</v>
          </cell>
          <cell r="Q395">
            <v>201767</v>
          </cell>
          <cell r="R395" t="str">
            <v>12/04/2017 00 : 48  ARANTXA.MON : NP5 / P1A: 173331 PANEL   06-04-2017   OC-1009436</v>
          </cell>
          <cell r="S395" t="str">
            <v>EQUIPO DAÑADO EN DOMICILIO DE CLIENTE</v>
          </cell>
          <cell r="T395" t="str">
            <v xml:space="preserve">   RENE ARIAS                     </v>
          </cell>
          <cell r="U395" t="str">
            <v>2017-04-12</v>
          </cell>
          <cell r="V395" t="str">
            <v>Centro</v>
          </cell>
          <cell r="W395" t="str">
            <v>COMPLETADO</v>
          </cell>
          <cell r="X395" t="str">
            <v>CLIENTE</v>
          </cell>
          <cell r="Y395">
            <v>42828</v>
          </cell>
          <cell r="Z395">
            <v>975</v>
          </cell>
          <cell r="AA395" t="str">
            <v>M012</v>
          </cell>
          <cell r="AB395" t="str">
            <v>T173331/Panel - PANEL</v>
          </cell>
          <cell r="AC395" t="str">
            <v>OC-1009436</v>
          </cell>
          <cell r="AD395" t="str">
            <v>Nezahualcoyotl/Las Águilas</v>
          </cell>
          <cell r="AE395" t="str">
            <v>MEX</v>
          </cell>
          <cell r="AF395" t="str">
            <v>MX</v>
          </cell>
          <cell r="AG395" t="str">
            <v>10415314</v>
          </cell>
          <cell r="AH395" t="str">
            <v>JOSÉ SALINAS</v>
          </cell>
          <cell r="AI395" t="str">
            <v>262 Calle 15</v>
          </cell>
          <cell r="AJ395" t="str">
            <v>552030 7117</v>
          </cell>
          <cell r="AK395" t="str">
            <v>552030 7117</v>
          </cell>
          <cell r="AL395" t="str">
            <v>57900</v>
          </cell>
          <cell r="AM395" t="str">
            <v>19/04/2017 05 : 29 RODRIGUEZ ERICK : TCF174 7401156012/04/2017 00 : 48 ARANTXA.MON : TCF112/04/2017 00 : 48 ARANTXA.MON : NP507/04/2017 06 : 37 MA.ISABEL : SEG: DGR07/04/2017 06 : 34 201767 : SE ADJUNTO REPORTE RMA07/04/2017 05 : 42 201767 : SEG 06-04-2017 SE ANEXA COMPROBANTE DE VENTAA FINANCIAMIENTO; TIENDA TELMEX DONDE INDICA FECHA DE COMPRA 05-AGO-2014 Y 1 SKU 5991920 TV HISENSE 50; TAMBIEN SE ENCUENTRAADJUNTA FOTOGRAFIA DE LA ETIQUETA DLE MODELO Y SERIE DEL EQUIPO: 50K20DW / 50J1404641H03082; SE SOLICITA APOYO A MA. ISABEL PARAVALIDACION DE DOCUMENTOS E INFORMACION CAPTURADA EN CRM07/04/2017 04 : 59 201767 : P1A: 173331 PANEL 06-04-2017 OC-100943607/04/2017 03 : 40 201767 : SE ADJUNTA EVIDENCIA DE NUMERO DE SERIECORRECTO05/04/2017 22 : 44 201767 : PANEL (LEDS) DAÑADO04/04/2017 01 : 11 201767 : V1. 06/04/2017: 10 A.M. - 6 P.M.H-24001 SE ASIGNA T87TAR03/04/2017 22 : 07 GABRIELA.B : ODSWTP30/03/2017 23 : 00 GABRIELA.B : LA CALLE 15 QUEDA ENTRE AV. 10 Y AV. 12CASA PINTADA DE COLOR AZUL CIELO CON PUERTAS COLOR BLANCAS QUEDA A 2 CASAS DEL KÍNDER ESTRELLITA.</v>
          </cell>
          <cell r="AN395" t="str">
            <v>1TE50B8NUSCB</v>
          </cell>
          <cell r="AO395" t="str">
            <v>Smart</v>
          </cell>
          <cell r="AP395" t="str">
            <v>Hisense</v>
          </cell>
          <cell r="AQ395" t="str">
            <v>Opera</v>
          </cell>
          <cell r="AR395" t="str">
            <v>FHD 1920 x 1080</v>
          </cell>
          <cell r="AS395" t="str">
            <v>3TE50G1653A3G1653M010</v>
          </cell>
          <cell r="AT395" t="e">
            <v>#N/A</v>
          </cell>
          <cell r="AU395" t="str">
            <v>50H5C</v>
          </cell>
          <cell r="AV395" t="str">
            <v>3TE50G1653A3</v>
          </cell>
          <cell r="AW395" t="str">
            <v>G1653</v>
          </cell>
          <cell r="AX395" t="str">
            <v>M010</v>
          </cell>
          <cell r="AY395">
            <v>74011560</v>
          </cell>
          <cell r="AZ395">
            <v>51012496</v>
          </cell>
          <cell r="BA395">
            <v>80138090</v>
          </cell>
        </row>
        <row r="396">
          <cell r="D396">
            <v>60311927</v>
          </cell>
          <cell r="E396" t="str">
            <v xml:space="preserve">A  </v>
          </cell>
          <cell r="F396" t="str">
            <v>TV</v>
          </cell>
          <cell r="G396" t="str">
            <v>HERIBERTO ROMAN DAVILA</v>
          </cell>
          <cell r="H396" t="str">
            <v>HIDALGO 506 SAN ANDRES XALPA IZTAPALAPA CP. 09880</v>
          </cell>
          <cell r="I396">
            <v>5542017886</v>
          </cell>
          <cell r="J396" t="str">
            <v>HISENSE</v>
          </cell>
          <cell r="K396" t="str">
            <v>50K20DW</v>
          </cell>
          <cell r="L396" t="str">
            <v>50J140464H04416</v>
          </cell>
          <cell r="M396" t="str">
            <v>POLIZA DE GARANTIA</v>
          </cell>
          <cell r="N396">
            <v>0</v>
          </cell>
          <cell r="O396">
            <v>42416</v>
          </cell>
          <cell r="P396">
            <v>42794</v>
          </cell>
          <cell r="Q396">
            <v>201767</v>
          </cell>
          <cell r="R396" t="str">
            <v>16/03/2017 04 : 13  ARANTXA.MON : NP5/201767 : P1A: 173331 PANEL    28-02-2017   OC-1008028</v>
          </cell>
          <cell r="S396" t="str">
            <v>EQUIPO EN DOMICILIO DE CLIENTE</v>
          </cell>
          <cell r="T396" t="str">
            <v xml:space="preserve">ANDREA LEGORRETA               </v>
          </cell>
          <cell r="U396" t="str">
            <v>2017-04-10</v>
          </cell>
          <cell r="V396" t="str">
            <v>Centro</v>
          </cell>
          <cell r="W396" t="str">
            <v>COMPLETADO</v>
          </cell>
          <cell r="X396" t="str">
            <v>CLIENTE</v>
          </cell>
          <cell r="Y396">
            <v>42786</v>
          </cell>
          <cell r="Z396">
            <v>378</v>
          </cell>
          <cell r="AA396" t="str">
            <v>M012</v>
          </cell>
          <cell r="AB396" t="str">
            <v>T173331/Panel - PANEL</v>
          </cell>
          <cell r="AC396" t="str">
            <v>OC-1008028</v>
          </cell>
          <cell r="AD396" t="str">
            <v>Iztapalapa /San andres Xalpa</v>
          </cell>
          <cell r="AE396" t="str">
            <v>DF</v>
          </cell>
          <cell r="AF396" t="str">
            <v>MX</v>
          </cell>
          <cell r="AG396" t="str">
            <v>10412374</v>
          </cell>
          <cell r="AH396" t="str">
            <v>HERIBERTO ROMAN DAVILA</v>
          </cell>
          <cell r="AI396" t="str">
            <v>506 Hidalgo</v>
          </cell>
          <cell r="AJ396" t="str">
            <v>5542017886</v>
          </cell>
          <cell r="AK396">
            <v>0</v>
          </cell>
          <cell r="AL396" t="str">
            <v>09880</v>
          </cell>
          <cell r="AM396" t="str">
            <v>20/04/2017 22 : 28 GEARARDO.PA : CFA19/04/2017 05 : 25 PETERSON.NO : TCF174 7401156118/04/2017 22 : 45 GERARDO.GRA : CSC se indica entrega en proceso, sepasa ODS a CF para seguimiento. EMC*23/03/2017 23 : 18 MARCO.DIAZ : TCF1PU CLIENTEINF. JOSUE RAMIREZ DMC16/03/2017 04 : 13 ARANTXA.MON : TCF116/03/2017 04 : 13 ARANTXA.MON : NP515/03/2017 13 : 00 201767 : SEG POR 2DA OCASIÓN SE SOLICITA APOYO PARAQUE NOS INDIQUE FECHA DE SURTIMIENTO DE LA OC, YA QUE AL DÍA DE HOY NO HEMOS TENIDO RESPUESTA VÍA CORREO O CRM. A0314/03/2017 03 : 34 MA.ISABEL : SEG: SE ENVIA CORREO A REFACCIONES PARASABER CUANDO SE SURTE06/03/2017 23 : 28 ANA.GABRIELA : CSCSE LE INFORMA AL CLIENTE YA SE SICITO PANEL EN ALMACEN01/03/2017 06 : 49 201767 : P1A: 173331 PANEL 28-02-2017 OC-100802826/02/2017 00 : 23 201767 : PENDIENTE POR PANEL21/02/2017 00 : 01 201767 : V1P: SE LLAMA A CLIENTE 20/02/2017 A LAS10:01 AM PARA PROGRAMAR VISITA, CLIENTE NO RESPONDE_H23304_T5218/02/2017 04 : 35 MARIELA.CHA : ODSWTPEDIFICIO A DEPTO. 811 Y DIRVAOFACHADA EDIFICIO REJAS NAFRAS Y COLOR MOSTAZAENFRENTE DE UNA PAPELERA Y UNA OFICINA SEDE SOL</v>
          </cell>
          <cell r="AN396" t="str">
            <v>1TE50B8NUSCB</v>
          </cell>
          <cell r="AO396" t="str">
            <v>Smart</v>
          </cell>
          <cell r="AP396" t="str">
            <v>Hisense</v>
          </cell>
          <cell r="AQ396" t="str">
            <v>Opera</v>
          </cell>
          <cell r="AR396" t="str">
            <v>FHD 1920 x 1080</v>
          </cell>
          <cell r="AS396" t="str">
            <v>3TE50G1653A3G1653M010</v>
          </cell>
          <cell r="AT396" t="e">
            <v>#N/A</v>
          </cell>
          <cell r="AU396" t="str">
            <v>50H5C</v>
          </cell>
          <cell r="AV396" t="str">
            <v>3TE50G1653A3</v>
          </cell>
          <cell r="AW396" t="str">
            <v>G1653</v>
          </cell>
          <cell r="AX396" t="str">
            <v>M010</v>
          </cell>
          <cell r="AY396">
            <v>74011561</v>
          </cell>
          <cell r="AZ396">
            <v>51012497</v>
          </cell>
          <cell r="BA396">
            <v>80137977</v>
          </cell>
        </row>
        <row r="397">
          <cell r="D397">
            <v>60311687</v>
          </cell>
          <cell r="E397" t="str">
            <v xml:space="preserve">A  </v>
          </cell>
          <cell r="F397" t="str">
            <v>TV</v>
          </cell>
          <cell r="G397" t="str">
            <v>OSCAR TERAN</v>
          </cell>
          <cell r="H397" t="str">
            <v>CARRISAL NUM 320 BIS COPILCO EL BAJO COYOACAN CP.04340</v>
          </cell>
          <cell r="I397">
            <v>55501186</v>
          </cell>
          <cell r="J397" t="str">
            <v>HISENSE</v>
          </cell>
          <cell r="K397" t="str">
            <v>50K20DW</v>
          </cell>
          <cell r="L397" t="str">
            <v>50J140464H01146</v>
          </cell>
          <cell r="M397" t="str">
            <v>000076992 comprobante de pago de enganche de venta a financiamiento TELMEX</v>
          </cell>
          <cell r="N397">
            <v>299.06</v>
          </cell>
          <cell r="O397">
            <v>41850</v>
          </cell>
          <cell r="P397">
            <v>42797</v>
          </cell>
          <cell r="Q397">
            <v>201767</v>
          </cell>
          <cell r="R397" t="str">
            <v>15/03/2017 06 : 25  JORGE.VAZ : NP5 / P1A: 173331 PANEL   03-03-2017   OC-1008204</v>
          </cell>
          <cell r="S397" t="str">
            <v>EQUIPO EN DOMICILIO DE CLIENTE</v>
          </cell>
          <cell r="T397" t="str">
            <v xml:space="preserve">ANDREA LEGORRETA               </v>
          </cell>
          <cell r="U397" t="str">
            <v>2017-04-10</v>
          </cell>
          <cell r="V397" t="str">
            <v>Centro</v>
          </cell>
          <cell r="W397" t="str">
            <v>COMPLETADO</v>
          </cell>
          <cell r="X397" t="str">
            <v>CLIENTE</v>
          </cell>
          <cell r="Y397">
            <v>42781</v>
          </cell>
          <cell r="Z397">
            <v>947</v>
          </cell>
          <cell r="AA397" t="str">
            <v>M012</v>
          </cell>
          <cell r="AB397" t="str">
            <v>T173331/Panel - PANEL</v>
          </cell>
          <cell r="AC397" t="str">
            <v>OC-1008204</v>
          </cell>
          <cell r="AD397" t="str">
            <v>Coyoacan/Copilco el bajo</v>
          </cell>
          <cell r="AE397" t="str">
            <v>DF</v>
          </cell>
          <cell r="AF397" t="str">
            <v>MX</v>
          </cell>
          <cell r="AG397" t="str">
            <v>10412095</v>
          </cell>
          <cell r="AH397" t="str">
            <v>OSCAR TERAN</v>
          </cell>
          <cell r="AI397" t="str">
            <v>Carrisal num 320bis</v>
          </cell>
          <cell r="AJ397" t="str">
            <v>55501186</v>
          </cell>
          <cell r="AK397">
            <v>0</v>
          </cell>
          <cell r="AL397" t="str">
            <v>04340</v>
          </cell>
          <cell r="AM397" t="str">
            <v>20/04/2017 22 : 24 GEARARDO.PA : CFA19/04/2017 05 : 28 PETERSON.NO : TCF174 7401156223/03/2017 23 : 12 MARCO.DIAZ : TCF1PU CLIENTEINF. JOSUE RAMIREZ. DMC15/03/2017 06 : 26 JORGE.VAZ : TCF115/03/2017 06 : 25 JORGE.VAZ : NP514/03/2017 01 : 27 MA.ISABEL : SEG: SE ENVIA CORREO A REFACCIONES PARASABER CUANDO SE SURTE04/03/2017 09 : 14 201767 : P1A: 173331 PANEL 03-03-2017 OC-100820402/03/2017 07 : 36 MA.ISABEL : SEG: SE CONTACTA AL CSA PARA CONF VISITA1 MZO02/03/2017 07 : 35 MA.ISABEL : SEG: DGR01/03/2017 01 : 31 BRENDA.MORA : CSCComenta CSA Ángel que el técnico acude el día de hoy en un horarioabierto de 10 a 18 hrs, cliente enterado.16/02/2017 07 : 16 201767 : V1:20/02/2017:HORARIO ABIERTO DE 10 AM A 18HRS_H23258_R7115/02/2017 06 : 59 ANA.ROSA : ODSWTPRDVICTORIA Y CLAVEL</v>
          </cell>
          <cell r="AN397" t="str">
            <v>1TE50B8NUSCB</v>
          </cell>
          <cell r="AO397" t="str">
            <v>Smart</v>
          </cell>
          <cell r="AP397" t="str">
            <v>Hisense</v>
          </cell>
          <cell r="AQ397" t="str">
            <v>Opera</v>
          </cell>
          <cell r="AR397" t="str">
            <v>FHD 1920 x 1080</v>
          </cell>
          <cell r="AS397" t="str">
            <v>3TE50G1653A3G1653M010</v>
          </cell>
          <cell r="AT397" t="e">
            <v>#N/A</v>
          </cell>
          <cell r="AU397" t="str">
            <v>50H5C</v>
          </cell>
          <cell r="AV397" t="str">
            <v>3TE50G1653A3</v>
          </cell>
          <cell r="AW397" t="str">
            <v>G1653</v>
          </cell>
          <cell r="AX397" t="str">
            <v>M010</v>
          </cell>
          <cell r="AY397">
            <v>74011562</v>
          </cell>
          <cell r="AZ397">
            <v>51012498</v>
          </cell>
          <cell r="BA397">
            <v>80137981</v>
          </cell>
        </row>
        <row r="398">
          <cell r="D398">
            <v>60313566</v>
          </cell>
          <cell r="E398" t="str">
            <v>A</v>
          </cell>
          <cell r="F398" t="str">
            <v>TV</v>
          </cell>
          <cell r="G398" t="str">
            <v>HILDA LECUONA / SEARS VALLEJO</v>
          </cell>
          <cell r="H398" t="str">
            <v xml:space="preserve"> PONIEMTE 656 140 , COL. INDUSTRIAL VALLEJO</v>
          </cell>
          <cell r="I398" t="str">
            <v>52-27-80-00</v>
          </cell>
          <cell r="J398" t="str">
            <v>HISENSE</v>
          </cell>
          <cell r="K398" t="str">
            <v>40H5B2</v>
          </cell>
          <cell r="L398" t="str">
            <v>40G1618N6H00750</v>
          </cell>
          <cell r="M398" t="str">
            <v>CARTA DE PISO CON SELLO</v>
          </cell>
          <cell r="N398">
            <v>0</v>
          </cell>
          <cell r="O398">
            <v>42802</v>
          </cell>
          <cell r="P398">
            <v>42803</v>
          </cell>
          <cell r="Q398">
            <v>201010</v>
          </cell>
          <cell r="R398" t="str">
            <v>PENDIENTE POR MAIN PCB</v>
          </cell>
          <cell r="S398" t="str">
            <v>EQUIPO DE PISO</v>
          </cell>
          <cell r="T398" t="str">
            <v xml:space="preserve">LESLY CARRO               </v>
          </cell>
          <cell r="U398" t="str">
            <v>2017-03-17</v>
          </cell>
          <cell r="V398" t="str">
            <v>Centro</v>
          </cell>
          <cell r="W398" t="str">
            <v>COMPLETADO</v>
          </cell>
          <cell r="Y398">
            <v>42802</v>
          </cell>
          <cell r="AA398" t="str">
            <v>M012</v>
          </cell>
          <cell r="AB398" t="str">
            <v>T202916/Tarjeta Principal Madre - MAIN BOARD\Power</v>
          </cell>
          <cell r="AC398" t="str">
            <v>OC-1008392</v>
          </cell>
          <cell r="AD398" t="str">
            <v>AZCAPOTZALCO/INDUSTRIAL VALLEJO</v>
          </cell>
          <cell r="AE398" t="str">
            <v>DF</v>
          </cell>
          <cell r="AF398" t="str">
            <v>MX</v>
          </cell>
          <cell r="AG398" t="str">
            <v>10209073</v>
          </cell>
          <cell r="AH398" t="str">
            <v>HILDA LECUANA</v>
          </cell>
          <cell r="AI398" t="str">
            <v>656 PONIENTE 140</v>
          </cell>
          <cell r="AJ398" t="str">
            <v>52278000</v>
          </cell>
          <cell r="AK398">
            <v>0</v>
          </cell>
          <cell r="AL398" t="str">
            <v>02300</v>
          </cell>
          <cell r="AM398" t="str">
            <v>19/04/2017 05 : 29 Ricardo Espinosa : TCF174 74011563 BRENDA MED12/04/2017 23 : 14 GEARARDO.PA : CFA24/03/2017 00 : 34 MARCO.DIAZ : TCF1PU CSAINF. LESLY.DMC17/03/2017 01 : 59 SERGIO.FER : TCFT - Channel 1.116/03/2017 05 : 37 201010 : SE ADJUNTA REPORTE.16/03/2017 02 : 02 ROGER.R : FDD - Reporte técnico.15/03/2017 03 : 31 201010 : ST1: PROBLEMA NO SE CORRIGE SON LASUSTITUCIÓN DE PCB MAIN. LA FALLA PERSISTE. UNA VEZ GRABADO EL CANAL 1.1, ESTE SE BORRA DE LA MEMORIA DEL EQUIPO. FAVOR DE INDICARNOS QUEACCION DEBEMOS TOMAR.14/03/2017 01 : 26 ARANTXA.MON : P2 GUÌA: 788002568310/03/2017 03 : 34 201010 : P1: T202916 /MAIN PCB/ OC-1008392 09/03/201709/03/2017 07 : 43 201010 : INDICA SOPORTE TECNICO REEMPLAZARSINTONIZADOR. PROBLEMA NO SE CORRIGUE , MENCIONA S.T. QUE SOLICITEMOS MAIN09/03/2017 03 : 52 201010 :SE ASIGNA A TÉCNICO PARA REVISIÓN / VALIDACIÓN DE GARANTÍA.09/03/2017 03 : 07 GABRIELA.B : ODSWTP09/03/2017 03 : 05 GABRIELA.B : SEARSSERVICIO A PISO</v>
          </cell>
          <cell r="AN398" t="str">
            <v>3TE40G155372</v>
          </cell>
          <cell r="AO398" t="str">
            <v>Smart</v>
          </cell>
          <cell r="AP398" t="str">
            <v>Hisense</v>
          </cell>
          <cell r="AQ398" t="str">
            <v>Opera</v>
          </cell>
          <cell r="AR398" t="str">
            <v>FHD 1920 x 1080</v>
          </cell>
          <cell r="AS398" t="str">
            <v>3TE40G163934G1639M010</v>
          </cell>
          <cell r="AT398" t="e">
            <v>#N/A</v>
          </cell>
          <cell r="AU398" t="str">
            <v>40H5B2</v>
          </cell>
          <cell r="AV398" t="str">
            <v>3TE40G163934</v>
          </cell>
          <cell r="AW398" t="str">
            <v>G1639</v>
          </cell>
          <cell r="AX398" t="str">
            <v>M010</v>
          </cell>
          <cell r="AY398">
            <v>74011563</v>
          </cell>
          <cell r="AZ398">
            <v>51012499</v>
          </cell>
          <cell r="BA398">
            <v>80137984</v>
          </cell>
        </row>
        <row r="399">
          <cell r="D399">
            <v>60312797</v>
          </cell>
          <cell r="E399" t="str">
            <v>A</v>
          </cell>
          <cell r="F399" t="str">
            <v>TV</v>
          </cell>
          <cell r="G399" t="str">
            <v xml:space="preserve">DIEGO CEDILLO-COPPEL </v>
          </cell>
          <cell r="H399" t="str">
            <v xml:space="preserve">S/N BOSQUES DEL ESTADO DE MEXICO LOS HEROES TECAMAC TECAMAC </v>
          </cell>
          <cell r="I399">
            <v>5559344213</v>
          </cell>
          <cell r="J399" t="str">
            <v>HISENSE</v>
          </cell>
          <cell r="K399" t="str">
            <v>50K20DW</v>
          </cell>
          <cell r="L399" t="str">
            <v>50G144844H05164</v>
          </cell>
          <cell r="M399" t="str">
            <v xml:space="preserve">COMPROBANTE </v>
          </cell>
          <cell r="N399">
            <v>0</v>
          </cell>
          <cell r="O399">
            <v>42357</v>
          </cell>
          <cell r="P399">
            <v>42791</v>
          </cell>
          <cell r="Q399">
            <v>201010</v>
          </cell>
          <cell r="R399" t="str">
            <v xml:space="preserve">PENDIENTE POR PANEL </v>
          </cell>
          <cell r="S399" t="str">
            <v>SE RECOGE PANTALLA Y BASE P</v>
          </cell>
          <cell r="T399" t="str">
            <v xml:space="preserve"> LUIS VALENTIN                    </v>
          </cell>
          <cell r="U399" t="str">
            <v>2017-03-08</v>
          </cell>
          <cell r="V399" t="str">
            <v>Centro</v>
          </cell>
          <cell r="W399" t="str">
            <v>COMPLETADO</v>
          </cell>
          <cell r="Y399">
            <v>42790</v>
          </cell>
          <cell r="Z399">
            <v>434</v>
          </cell>
          <cell r="AA399" t="str">
            <v>M012</v>
          </cell>
          <cell r="AB399" t="str">
            <v>T173331/Panel - PANEL</v>
          </cell>
          <cell r="AC399" t="str">
            <v>OC-1007942</v>
          </cell>
          <cell r="AD399" t="str">
            <v>Tecamac/Los Heroes de Tecamac</v>
          </cell>
          <cell r="AE399" t="str">
            <v>MEX</v>
          </cell>
          <cell r="AF399" t="str">
            <v>MX</v>
          </cell>
          <cell r="AG399" t="str">
            <v>10277950</v>
          </cell>
          <cell r="AH399" t="str">
            <v>DIEGO CEDILLO</v>
          </cell>
          <cell r="AI399" t="str">
            <v>sn Bosques del Estado de Mexico</v>
          </cell>
          <cell r="AJ399" t="str">
            <v>5559344213</v>
          </cell>
          <cell r="AK399">
            <v>0</v>
          </cell>
          <cell r="AL399" t="str">
            <v>55764</v>
          </cell>
          <cell r="AM399" t="str">
            <v>19/04/2017 05 : 29 MARCO.DIAZ : TCF174 7401156412/04/2017 22 : 36 GEARARDO.PA : CFA14/03/2017 05 : 31 MARCO.DIAZ : TCF1PU CSA08/03/2017 01 : 28 ERNESTO.HERN : TCF108/03/2017 01 : 28 ERNESTO.HERN : NP506/03/2017 11 : 48 MA.ISABEL : SEG: SE ENVIA CORREO A REFACCIONES PARASABER CUANDO SE SURTE06/03/2017 11 : 47 MA.ISABEL : SEG: DGR26/02/2017 02 : 53 201010 : P1: 173331 / PANEL LCD / OC1007942 25/0225/02/2017 03 : 46 201010 :SE ASIGNA A TÉCNICO PARA REVSIÓN / VALIDACIÓN DE GARANTÍA.25/02/2017 00 : 35 GABRIELA.B : ODSWTPCOPPEL</v>
          </cell>
          <cell r="AN399" t="str">
            <v>1TE50B8NUSCB</v>
          </cell>
          <cell r="AO399" t="str">
            <v>Smart</v>
          </cell>
          <cell r="AP399" t="str">
            <v>Hisense</v>
          </cell>
          <cell r="AQ399" t="str">
            <v>Opera</v>
          </cell>
          <cell r="AR399" t="str">
            <v>FHD 1920 x 1080</v>
          </cell>
          <cell r="AS399" t="str">
            <v>3TE50G1653A3G1653M010</v>
          </cell>
          <cell r="AT399" t="e">
            <v>#N/A</v>
          </cell>
          <cell r="AU399" t="str">
            <v>50H5C</v>
          </cell>
          <cell r="AV399" t="str">
            <v>3TE50G1653A3</v>
          </cell>
          <cell r="AW399" t="str">
            <v>G1653</v>
          </cell>
          <cell r="AX399" t="str">
            <v>M010</v>
          </cell>
          <cell r="AY399">
            <v>74011564</v>
          </cell>
          <cell r="AZ399">
            <v>51012500</v>
          </cell>
          <cell r="BA399">
            <v>80137985</v>
          </cell>
        </row>
        <row r="400">
          <cell r="D400">
            <v>60312795</v>
          </cell>
          <cell r="E400" t="str">
            <v>A</v>
          </cell>
          <cell r="F400" t="str">
            <v>TV</v>
          </cell>
          <cell r="G400" t="str">
            <v xml:space="preserve">DIEGO CEDILLO-COPPEL </v>
          </cell>
          <cell r="H400" t="str">
            <v xml:space="preserve">S/N BOSQUES DEL ESTADO DE MEXICO LOS HEROES TECAMAC TECAMAC </v>
          </cell>
          <cell r="I400">
            <v>5559344213</v>
          </cell>
          <cell r="J400" t="str">
            <v>HISENSE</v>
          </cell>
          <cell r="K400" t="str">
            <v>50K20DW</v>
          </cell>
          <cell r="L400" t="str">
            <v>50G144844H00560</v>
          </cell>
          <cell r="M400" t="str">
            <v xml:space="preserve">COMPROBANTE </v>
          </cell>
          <cell r="N400">
            <v>0</v>
          </cell>
          <cell r="O400">
            <v>42354</v>
          </cell>
          <cell r="P400">
            <v>42791</v>
          </cell>
          <cell r="Q400">
            <v>201010</v>
          </cell>
          <cell r="R400" t="str">
            <v xml:space="preserve">PENDIENTE POR PANEL </v>
          </cell>
          <cell r="S400" t="str">
            <v xml:space="preserve">SE RECOGE PANTALLA Y CABLE DE CORRIENTE </v>
          </cell>
          <cell r="T400" t="str">
            <v xml:space="preserve"> LUIS VALENTIN                    </v>
          </cell>
          <cell r="U400" t="str">
            <v>2017-03-08</v>
          </cell>
          <cell r="V400" t="str">
            <v>Centro</v>
          </cell>
          <cell r="W400" t="str">
            <v>COMPLETADO</v>
          </cell>
          <cell r="Y400">
            <v>42790</v>
          </cell>
          <cell r="Z400">
            <v>437</v>
          </cell>
          <cell r="AA400" t="str">
            <v>M012</v>
          </cell>
          <cell r="AB400" t="str">
            <v>T173331/Panel - PANEL</v>
          </cell>
          <cell r="AC400" t="str">
            <v>OC-1007944</v>
          </cell>
          <cell r="AD400" t="str">
            <v>Tecamac/Los Heroes de Tecamac</v>
          </cell>
          <cell r="AE400" t="str">
            <v>MEX</v>
          </cell>
          <cell r="AF400" t="str">
            <v>MX</v>
          </cell>
          <cell r="AG400" t="str">
            <v>10277950</v>
          </cell>
          <cell r="AH400" t="str">
            <v>DIEGO CEDILLO</v>
          </cell>
          <cell r="AI400" t="str">
            <v>sn Bosques del Estado de Mexico</v>
          </cell>
          <cell r="AJ400" t="str">
            <v>5559344213</v>
          </cell>
          <cell r="AK400">
            <v>0</v>
          </cell>
          <cell r="AL400" t="str">
            <v>55764</v>
          </cell>
          <cell r="AM400" t="str">
            <v>19/04/2017 05 : 32 MARCO.DIAZ : TCF174 7401156614/03/2017 05 : 31 MARCO.DIAZ : TCF1PU CSA08/03/2017 01 : 33 ERNESTO.HERN : TCF108/03/2017 01 : 33 ERNESTO.HERN : NP506/03/2017 11 : 51 MA.ISABEL : SEG: SE ENVIA CORREO A REFACCIONES PARASABER CUANDO SE SURTE06/03/2017 11 : 51 MA.ISABEL : SEG: DGR26/02/2017 02 : 48 201010 : P1: 173331 / PANEL LCD / OC1007944 25/0225/02/2017 03 : 32 201010 :SE ASIGNA A TÉCNICO PARA REVISIÓN / VALIDACIÓN DE GARANTÍA.25/02/2017 00 : 31 GABRIELA.B : COPPEL</v>
          </cell>
          <cell r="AN400" t="str">
            <v>1TE50B8NUSCB</v>
          </cell>
          <cell r="AO400" t="str">
            <v>Smart</v>
          </cell>
          <cell r="AP400" t="str">
            <v>Hisense</v>
          </cell>
          <cell r="AQ400" t="str">
            <v>Opera</v>
          </cell>
          <cell r="AR400" t="str">
            <v>FHD 1920 x 1080</v>
          </cell>
          <cell r="AS400" t="str">
            <v>3TE50G1653A3G1653M010</v>
          </cell>
          <cell r="AT400" t="e">
            <v>#N/A</v>
          </cell>
          <cell r="AU400" t="str">
            <v>50H5C</v>
          </cell>
          <cell r="AV400" t="str">
            <v>3TE50G1653A3</v>
          </cell>
          <cell r="AW400" t="str">
            <v>G1653</v>
          </cell>
          <cell r="AX400" t="str">
            <v>M010</v>
          </cell>
          <cell r="AY400">
            <v>74011566</v>
          </cell>
          <cell r="AZ400">
            <v>51012502</v>
          </cell>
          <cell r="BA400">
            <v>80137996</v>
          </cell>
        </row>
        <row r="401">
          <cell r="D401">
            <v>60315398</v>
          </cell>
          <cell r="E401" t="str">
            <v xml:space="preserve">A  </v>
          </cell>
          <cell r="F401" t="str">
            <v>TV</v>
          </cell>
          <cell r="G401" t="str">
            <v>MANUELA LOPEZ MARTINEZ</v>
          </cell>
          <cell r="H401" t="str">
            <v>PRIMERA DE EMILIO ROSAS SPMA6 #24, COL. VICENTE GUERRERO, DEL. IZTAPALAPA, C.P. 09200</v>
          </cell>
          <cell r="I401">
            <v>5525624099</v>
          </cell>
          <cell r="J401" t="str">
            <v>HISENSE</v>
          </cell>
          <cell r="K401" t="str">
            <v>50K20DW</v>
          </cell>
          <cell r="L401" t="str">
            <v>50G144844H02200</v>
          </cell>
          <cell r="M401" t="str">
            <v>POLIZA</v>
          </cell>
          <cell r="N401">
            <v>0</v>
          </cell>
          <cell r="O401">
            <v>42097</v>
          </cell>
          <cell r="P401">
            <v>42833</v>
          </cell>
          <cell r="Q401">
            <v>201767</v>
          </cell>
          <cell r="R401" t="str">
            <v>12/04/2017 01 : 59  ARANTXA.MON : NP5 / P1A: 173331 PANEL   08-04-2017   OC-1009488</v>
          </cell>
          <cell r="S401" t="str">
            <v>EQUIPO DAÑADO EN DOMICILIO DE CLIENTE</v>
          </cell>
          <cell r="T401" t="str">
            <v xml:space="preserve">   ABRAHAM LAZCANO                </v>
          </cell>
          <cell r="U401" t="str">
            <v>2017-04-10</v>
          </cell>
          <cell r="V401" t="str">
            <v>Centro</v>
          </cell>
          <cell r="W401" t="str">
            <v>COMPLETADO</v>
          </cell>
          <cell r="X401" t="str">
            <v>CLIENTE</v>
          </cell>
          <cell r="Y401">
            <v>42829</v>
          </cell>
          <cell r="Z401">
            <v>736</v>
          </cell>
          <cell r="AA401" t="str">
            <v>M012</v>
          </cell>
          <cell r="AB401" t="str">
            <v>T173331/Panel - PANEL</v>
          </cell>
          <cell r="AC401" t="str">
            <v>OC-1009488</v>
          </cell>
          <cell r="AD401" t="str">
            <v>VICENTE GUERRERO/IZTAPALAPA</v>
          </cell>
          <cell r="AE401" t="str">
            <v>DF</v>
          </cell>
          <cell r="AF401" t="str">
            <v>MX</v>
          </cell>
          <cell r="AG401" t="str">
            <v>10411120</v>
          </cell>
          <cell r="AH401" t="str">
            <v>MANUELA LOPEZ MARTINEZ</v>
          </cell>
          <cell r="AI401" t="str">
            <v>24 PRIMERA DE EMILIO ROSAS SPMA6</v>
          </cell>
          <cell r="AJ401" t="str">
            <v>5525624099</v>
          </cell>
          <cell r="AK401">
            <v>0</v>
          </cell>
          <cell r="AL401" t="str">
            <v>09200</v>
          </cell>
          <cell r="AM401" t="str">
            <v>19/04/2017 05 : 33 RODRIGUEZ ERICK : TCF174 7401156712/04/2017 01 : 59 ARANTXA.MON : TCF112/04/2017 01 : 59 ARANTXA.MON : NP509/04/2017 03 : 38 201767 : SE ADJUNTA REPORTE RMA DE PANEL SOLICITADO09/04/2017 00 : 28 201767 : P1A: 173331 PANEL 08-04-2017 OC-100948807/04/2017 21 : 57 201767 : PANEL DAÑADO05/04/2017 01 : 52 201767 : *ORDEN ASIGNADA FUERA DE HORARIO DESERVICIO*V1. 07/04/2017: 10 A.M. - 6 P.M.H-24023 SE ASIGNA T52CAE31/01/2017 05 : 41 ALAN.FABIAN : ODSWTPRD%ESQ CON REVOLUCION SOCIAL Y 2 DE TORIBIO RODRIGUEZ</v>
          </cell>
          <cell r="AN401" t="str">
            <v>1TE50B8NUSCB</v>
          </cell>
          <cell r="AO401" t="str">
            <v>Smart</v>
          </cell>
          <cell r="AP401" t="str">
            <v>Hisense</v>
          </cell>
          <cell r="AQ401" t="str">
            <v>Opera</v>
          </cell>
          <cell r="AR401" t="str">
            <v>FHD 1920 x 1080</v>
          </cell>
          <cell r="AS401" t="str">
            <v>3TE50G1653A3G1653M010</v>
          </cell>
          <cell r="AT401" t="e">
            <v>#N/A</v>
          </cell>
          <cell r="AU401" t="str">
            <v>50H5C</v>
          </cell>
          <cell r="AV401" t="str">
            <v>3TE50G1653A3</v>
          </cell>
          <cell r="AW401" t="str">
            <v>G1653</v>
          </cell>
          <cell r="AX401" t="str">
            <v>M010</v>
          </cell>
          <cell r="AY401">
            <v>74011567</v>
          </cell>
          <cell r="AZ401">
            <v>51012503</v>
          </cell>
          <cell r="BA401">
            <v>80138091</v>
          </cell>
        </row>
        <row r="402">
          <cell r="D402">
            <v>60315427</v>
          </cell>
          <cell r="E402" t="str">
            <v xml:space="preserve">A  </v>
          </cell>
          <cell r="F402" t="str">
            <v>TV</v>
          </cell>
          <cell r="G402" t="str">
            <v>Francisco Gonzalez Tapia</v>
          </cell>
          <cell r="H402" t="str">
            <v>Chabacano #1, Col. San Lorenzo Atemoaya, Del. Xochimilco, C.P. 16400</v>
          </cell>
          <cell r="I402" t="str">
            <v xml:space="preserve">5546178230 / 68343432 </v>
          </cell>
          <cell r="J402" t="str">
            <v>HISENSE</v>
          </cell>
          <cell r="K402" t="str">
            <v>50K20DW</v>
          </cell>
          <cell r="L402" t="str">
            <v>50G143291H07353</v>
          </cell>
          <cell r="M402" t="str">
            <v>CP / 000380181 TICKET DE COMPRA TIENDA TELMEX S.A DE C.V</v>
          </cell>
          <cell r="N402">
            <v>13310.88</v>
          </cell>
          <cell r="O402">
            <v>42019</v>
          </cell>
          <cell r="P402">
            <v>0</v>
          </cell>
          <cell r="Q402">
            <v>201767</v>
          </cell>
          <cell r="R402">
            <v>0</v>
          </cell>
          <cell r="S402" t="str">
            <v>EQUIPO DAÑADO EN DOMICILIO DE CLIENTE</v>
          </cell>
          <cell r="T402" t="str">
            <v xml:space="preserve">   RENE ARIAS                     </v>
          </cell>
          <cell r="U402" t="str">
            <v>2017-04-12</v>
          </cell>
          <cell r="V402" t="str">
            <v>Centro</v>
          </cell>
          <cell r="W402" t="str">
            <v>COMPLETADO</v>
          </cell>
          <cell r="X402" t="str">
            <v>CLIENTE</v>
          </cell>
          <cell r="Y402">
            <v>42829</v>
          </cell>
          <cell r="Z402">
            <v>42019</v>
          </cell>
          <cell r="AA402" t="str">
            <v>M012</v>
          </cell>
          <cell r="AB402" t="str">
            <v>T173331/Panel - PANEL</v>
          </cell>
          <cell r="AC402" t="str">
            <v>OC-1009482</v>
          </cell>
          <cell r="AD402" t="str">
            <v>col sn lorenzo atemoaya/xochimilco</v>
          </cell>
          <cell r="AE402" t="str">
            <v>DF</v>
          </cell>
          <cell r="AF402" t="str">
            <v>MX</v>
          </cell>
          <cell r="AG402" t="str">
            <v>10415429</v>
          </cell>
          <cell r="AH402" t="str">
            <v>FRANCISCO GONZALEZ TAPIA</v>
          </cell>
          <cell r="AI402" t="str">
            <v>Chabacano num 1</v>
          </cell>
          <cell r="AJ402" t="str">
            <v>68343432</v>
          </cell>
          <cell r="AK402" t="str">
            <v>5546178230</v>
          </cell>
          <cell r="AL402" t="str">
            <v>16400</v>
          </cell>
          <cell r="AM402" t="str">
            <v>19/04/2017 05 : 40 RODRIGUEZ ERICK : TCF174 7401156918/04/2017 02 : 36 SEMIRAMIS.M : CSCCte se comunica para verificar cual es el estatus de su equipo se lepide el tiempo que demora el proceso de 20 días hábiles12/04/2017 07 : 14 SEMIRAMIS.M : CSCMe trate de comunicar con el cte sin tener suerte ya que acorde que mecomunicaría con para mencionar el estatus que se aplicara con su equiposi se comunica pido le mencionen lo que sucede12/04/2017 01 : 50 ARANTXA.MON : TCF112/04/2017 01 : 50 ARANTXA.MON : NP512/04/2017 01 : 37 SEMIRAMIS.M : CSCCte se comunica para verificar cuando se le entregara su equipo se lemenciona sobre el que se tienen pendiente por refacción se le pregunta arefacciones a Ernesto pero no da respuesta11/04/2017 05 : 31 BRENDA.MORA : CSCSe le pidió apoyo al área de refacciones comentado que se procesara uncf (no se le menciona al cliente hasta que este plasmado en sistema). Sele menciona al cliente que estamos en espera de que surtan la piezasolicitada.09/04/2017 03 : 01 201767 : SE ADJUNTA REPORTE RMA DE PANEL SOLICITADO09/04/2017 00 : 05 201767 : P1A: 173331 PANEL 08-04-2017 OC-100948207/04/2017 22 : 55 201767 : PANEL (LEDS) DAÑADO05/04/2017 05 : 27 201767 : V1. 07/04/2017: 10 A.M. - 6 P.M.H-24030 SE ASIGNA T34RMA03/04/2017 22 : 27 LAURA.HERNA : RD%PEDREGAL Y CAMINO A STA CECILIAFRENTE A LA ENTRADA PRINCIPAL DEL PANTEONEDIFICIO BLANCO PORTON NEGROTOCAR TIMBRE NUM 3</v>
          </cell>
          <cell r="AN402" t="str">
            <v>1TE50B8NUSCB</v>
          </cell>
          <cell r="AO402" t="str">
            <v>Smart</v>
          </cell>
          <cell r="AP402" t="str">
            <v>Hisense</v>
          </cell>
          <cell r="AQ402" t="str">
            <v>Opera</v>
          </cell>
          <cell r="AR402" t="str">
            <v>FHD 1920 x 1080</v>
          </cell>
          <cell r="AS402" t="str">
            <v>3TE50G1653A3G1653M010</v>
          </cell>
          <cell r="AT402" t="e">
            <v>#N/A</v>
          </cell>
          <cell r="AU402" t="str">
            <v>50H5C</v>
          </cell>
          <cell r="AV402" t="str">
            <v>3TE50G1653A3</v>
          </cell>
          <cell r="AW402" t="str">
            <v>G1653</v>
          </cell>
          <cell r="AX402" t="str">
            <v>M010</v>
          </cell>
          <cell r="AY402">
            <v>74011569</v>
          </cell>
          <cell r="AZ402">
            <v>51012505</v>
          </cell>
          <cell r="BA402">
            <v>80138093</v>
          </cell>
        </row>
        <row r="403">
          <cell r="D403">
            <v>60315457</v>
          </cell>
          <cell r="E403" t="str">
            <v>A</v>
          </cell>
          <cell r="F403" t="str">
            <v>TV</v>
          </cell>
          <cell r="G403" t="str">
            <v>ARIADNA GUTIERREZ GONZALEZ</v>
          </cell>
          <cell r="H403" t="str">
            <v>CIRCUITO MEDICOS NO 35, CD SATELITE</v>
          </cell>
          <cell r="I403" t="str">
            <v>55 8516-3212</v>
          </cell>
          <cell r="J403" t="str">
            <v>HISENSE</v>
          </cell>
          <cell r="K403" t="str">
            <v>50K20D</v>
          </cell>
          <cell r="L403" t="str">
            <v>50J141129H02892</v>
          </cell>
          <cell r="M403" t="str">
            <v>TICKET</v>
          </cell>
          <cell r="N403">
            <v>14435.52</v>
          </cell>
          <cell r="O403">
            <v>41986</v>
          </cell>
          <cell r="P403">
            <v>42830</v>
          </cell>
          <cell r="Q403">
            <v>201010</v>
          </cell>
          <cell r="R403" t="str">
            <v>PENDIENTE POR PANEL</v>
          </cell>
          <cell r="S403" t="str">
            <v>SE RECOGE SÓLO EQUIPO</v>
          </cell>
          <cell r="T403" t="str">
            <v xml:space="preserve"> VIRGINIA ANGUIANO                </v>
          </cell>
          <cell r="U403" t="str">
            <v>2017-04-07</v>
          </cell>
          <cell r="V403" t="str">
            <v>Centro</v>
          </cell>
          <cell r="W403" t="str">
            <v>COMPLETADO</v>
          </cell>
          <cell r="Y403">
            <v>42829</v>
          </cell>
          <cell r="Z403">
            <v>844</v>
          </cell>
          <cell r="AA403" t="str">
            <v>M012</v>
          </cell>
          <cell r="AB403" t="str">
            <v>T174313/Panel - PANEL</v>
          </cell>
          <cell r="AC403" t="str">
            <v>OC-1009405</v>
          </cell>
          <cell r="AD403" t="str">
            <v>NAUCALPAN/CD SATÉLITE</v>
          </cell>
          <cell r="AE403" t="str">
            <v>MEX</v>
          </cell>
          <cell r="AF403" t="str">
            <v>MX</v>
          </cell>
          <cell r="AG403" t="str">
            <v>10415529</v>
          </cell>
          <cell r="AH403" t="str">
            <v>ARIADNA GUTIERREZ GONZALEZ</v>
          </cell>
          <cell r="AI403" t="str">
            <v>35 CIRCUITOS MÉDICOS</v>
          </cell>
          <cell r="AJ403" t="str">
            <v>55-85-16-32-12</v>
          </cell>
          <cell r="AK403">
            <v>0</v>
          </cell>
          <cell r="AL403" t="str">
            <v>53100</v>
          </cell>
          <cell r="AM403" t="str">
            <v>12/04/2017 23 : 21 GEARARDO.PA : CFA07/04/2017 23 : 50 ARANTXA.MON : TCF107/04/2017 23 : 50 ARANTXA.MON : NP506/04/2017 04 : 44 201010 : P1: T174313 /PANEL LCD/ OC-100940505/04/201705/04/2017 07 : 37 201010 : V1: 07/04/201705/04/2017 05 : 44 JUANANTONIO : ODSWTPORDEN INTERNA CSA: 36465</v>
          </cell>
          <cell r="AN403" t="str">
            <v>3TE50G132311</v>
          </cell>
          <cell r="AO403" t="str">
            <v>Básica</v>
          </cell>
          <cell r="AP403" t="str">
            <v>Hisense</v>
          </cell>
          <cell r="AQ403" t="str">
            <v>Opera</v>
          </cell>
          <cell r="AR403" t="str">
            <v>FHD 1920 x 1080</v>
          </cell>
          <cell r="AS403" t="str">
            <v>3TE50G1623J2G1623M010</v>
          </cell>
          <cell r="AT403" t="e">
            <v>#N/A</v>
          </cell>
          <cell r="AU403" t="str">
            <v>50H5C</v>
          </cell>
          <cell r="AV403" t="str">
            <v>3TE50G1623J2</v>
          </cell>
          <cell r="AW403" t="str">
            <v>G1623</v>
          </cell>
          <cell r="AX403" t="str">
            <v>M010</v>
          </cell>
          <cell r="AY403">
            <v>74011570</v>
          </cell>
          <cell r="AZ403">
            <v>51012506</v>
          </cell>
          <cell r="BA403">
            <v>80138005</v>
          </cell>
        </row>
        <row r="404">
          <cell r="D404">
            <v>60311932</v>
          </cell>
          <cell r="E404" t="str">
            <v xml:space="preserve">A  </v>
          </cell>
          <cell r="F404" t="str">
            <v>TV</v>
          </cell>
          <cell r="G404" t="str">
            <v>AURORA CAMPOS CASTILLO</v>
          </cell>
          <cell r="H404" t="str">
            <v>PAVOREAL 68 JOSE MARIA PINO SUAREZ ALVARO OBREGON CP. 01140</v>
          </cell>
          <cell r="I404">
            <v>52714694</v>
          </cell>
          <cell r="J404" t="str">
            <v>HISENSE</v>
          </cell>
          <cell r="K404" t="str">
            <v>40K20DW</v>
          </cell>
          <cell r="L404" t="str">
            <v>40G145155H02139</v>
          </cell>
          <cell r="M404" t="str">
            <v>00259896</v>
          </cell>
          <cell r="N404">
            <v>9998.42</v>
          </cell>
          <cell r="O404">
            <v>41804</v>
          </cell>
          <cell r="P404">
            <v>42800</v>
          </cell>
          <cell r="Q404">
            <v>201767</v>
          </cell>
          <cell r="R404" t="str">
            <v>15/03/2017 07 : 17  JORGE.VAZ : NP5/201767 : P1A: 179489 MAIN   06-03-2017   OC-1008262</v>
          </cell>
          <cell r="S404" t="str">
            <v>EQUIPO EN DOMICILIO DE CLIENTE</v>
          </cell>
          <cell r="T404" t="str">
            <v xml:space="preserve">ANDREA LEGORRETA               </v>
          </cell>
          <cell r="U404" t="str">
            <v>2017-04-10</v>
          </cell>
          <cell r="V404" t="str">
            <v>Centro</v>
          </cell>
          <cell r="W404" t="str">
            <v>COMPLETADO</v>
          </cell>
          <cell r="X404" t="str">
            <v>CLIENTE</v>
          </cell>
          <cell r="Y404">
            <v>42786</v>
          </cell>
          <cell r="Z404">
            <v>996</v>
          </cell>
          <cell r="AA404" t="str">
            <v>M012</v>
          </cell>
          <cell r="AB404" t="str">
            <v>T179489/Tarjeta Principal Madre - MAIN BOARD</v>
          </cell>
          <cell r="AC404" t="str">
            <v>OC-1008262</v>
          </cell>
          <cell r="AD404" t="str">
            <v>alvaro obregon/col jose maria pino zuare</v>
          </cell>
          <cell r="AE404" t="str">
            <v>DF</v>
          </cell>
          <cell r="AF404" t="str">
            <v>MX</v>
          </cell>
          <cell r="AG404" t="str">
            <v>10412271</v>
          </cell>
          <cell r="AH404" t="str">
            <v>AURORA CAMPOS CASTILLO</v>
          </cell>
          <cell r="AI404" t="str">
            <v>68 pavoreal</v>
          </cell>
          <cell r="AJ404" t="str">
            <v>52714694</v>
          </cell>
          <cell r="AK404">
            <v>0</v>
          </cell>
          <cell r="AL404" t="str">
            <v>01140</v>
          </cell>
          <cell r="AM404" t="str">
            <v>20/04/2017 22 : 29 GEARARDO.PA : CFA19/04/2017 05 : 43 Ricardo Espinosa : TCF174 74011571 BRENDA MED18/04/2017 04 : 29 ANA.LAURA : CSCCFNP54076501se le pide a cte nos de oportunidad de reanudar embarques la sig.semana, cte molesto por el tiempo que se lleva pide se envie a labrevedad23/03/2017 23 : 19 MARCO.DIAZ : TCF1PU CLIENTEINF. JOSUE RAMIREZ. DMC23/03/2017 06 : 20 MARIELA.CHA : CSCSe le menciona que se le autorizo y son 20 días hales para hacer laentregaCliente cuenta con el aparato dañado en domicilio15/03/2017 07 : 17 JORGE.VAZ : TCF115/03/2017 07 : 17 JORGE.VAZ : NP514/03/2017 01 : 55 RAUL.CALDER : CSCCte solicita estatus, se le indica en espera de refacciones. cte deacuerdo13/03/2017 11 : 30 MA.ISABEL : SEG: SE ENVIA CORREO A REFACCIONES PARASABER CUANDO SE SURTE07/03/2017 09 : 06 201767 : P1A: 179489 MAIN 06-03-2017 OC-100826204/03/2017 09 : 26 201767 : MAIN DAÑADA03/03/2017 06 : 51 MA.ISABEL : SEG: SE CONTACTA AL CSA PARA VERFESTATUS DE VISITA03/03/2017 06 : 50 MA.ISABEL : SEG: DGR28/02/2017 06 : 29 BRENDA.MORA : CSCComenta CSA José Ramírez que realizaran visita el día de mañana27-02-17, cliente enterado.21/02/2017 01 : 00 201767 : V1:23/02/2017:HORARIO ABIERTO DE 10 AM A 18HRS_H23308_R7117/02/2017 03 : 20 LUIS.D : ODSWTPRD//%RUIZ SEÑOR , CASA CRE PORTON CAFE</v>
          </cell>
          <cell r="AN404" t="str">
            <v>3TE40A144716</v>
          </cell>
          <cell r="AO404" t="str">
            <v>Smart</v>
          </cell>
          <cell r="AP404" t="str">
            <v>Hisense</v>
          </cell>
          <cell r="AQ404" t="str">
            <v>Opera</v>
          </cell>
          <cell r="AR404" t="str">
            <v>FHD 1920 x 1080</v>
          </cell>
          <cell r="AS404" t="str">
            <v>3TE40G163934G1639M010</v>
          </cell>
          <cell r="AT404" t="e">
            <v>#N/A</v>
          </cell>
          <cell r="AU404" t="str">
            <v>40H5B2</v>
          </cell>
          <cell r="AV404" t="str">
            <v>3TE40G163934</v>
          </cell>
          <cell r="AW404" t="str">
            <v>G1639</v>
          </cell>
          <cell r="AX404" t="str">
            <v>M010</v>
          </cell>
          <cell r="AY404">
            <v>74011571</v>
          </cell>
          <cell r="AZ404">
            <v>51012507</v>
          </cell>
          <cell r="BA404">
            <v>80138006</v>
          </cell>
        </row>
        <row r="405">
          <cell r="D405">
            <v>60315453</v>
          </cell>
          <cell r="E405" t="str">
            <v xml:space="preserve">A  </v>
          </cell>
          <cell r="F405" t="str">
            <v>TV</v>
          </cell>
          <cell r="G405" t="str">
            <v>Anabel Vargas Peñaloza</v>
          </cell>
          <cell r="H405" t="str">
            <v>2da cda de Normas mz 12 lt 27, Col. 2da Ampliacion Santiago, Del. Iztapalapa, C.P. 09600</v>
          </cell>
          <cell r="I405" t="str">
            <v>5571765912 / 54297052</v>
          </cell>
          <cell r="J405" t="str">
            <v>HISENSE</v>
          </cell>
          <cell r="K405" t="str">
            <v>50K20DW</v>
          </cell>
          <cell r="L405" t="str">
            <v>50G144844H05240</v>
          </cell>
          <cell r="M405" t="str">
            <v>POLIZA</v>
          </cell>
          <cell r="N405">
            <v>0</v>
          </cell>
          <cell r="O405">
            <v>41932</v>
          </cell>
          <cell r="P405">
            <v>42833</v>
          </cell>
          <cell r="Q405">
            <v>201767</v>
          </cell>
          <cell r="R405" t="str">
            <v>12/04/2017 02 : 55  ARANTXA.MON : NP5 / P1A: 173331 PANEL   08-04-2017    OC-1009489</v>
          </cell>
          <cell r="S405" t="str">
            <v>EQUIPO DAÑADO EN DOMICILIO DE CLIENTE</v>
          </cell>
          <cell r="T405" t="str">
            <v xml:space="preserve">  RENE ARIAS                      </v>
          </cell>
          <cell r="U405" t="str">
            <v>2017-04-12</v>
          </cell>
          <cell r="V405" t="str">
            <v>Centro</v>
          </cell>
          <cell r="W405" t="str">
            <v>COMPLETADO</v>
          </cell>
          <cell r="X405" t="str">
            <v>CLIENTE</v>
          </cell>
          <cell r="Y405">
            <v>42829</v>
          </cell>
          <cell r="Z405">
            <v>901</v>
          </cell>
          <cell r="AA405" t="str">
            <v>M012</v>
          </cell>
          <cell r="AB405" t="str">
            <v>T173331/Panel - PANEL</v>
          </cell>
          <cell r="AC405" t="str">
            <v>OC-1009489</v>
          </cell>
          <cell r="AD405" t="str">
            <v>iztapalapa/ 2da amp santiago</v>
          </cell>
          <cell r="AE405" t="str">
            <v>DF</v>
          </cell>
          <cell r="AF405" t="str">
            <v>MX</v>
          </cell>
          <cell r="AG405" t="str">
            <v>10415525</v>
          </cell>
          <cell r="AH405" t="str">
            <v>ANABEL VARGAS PEÑALOZA</v>
          </cell>
          <cell r="AI405" t="str">
            <v>2da cda de Normas mz 12 lt 27</v>
          </cell>
          <cell r="AJ405" t="str">
            <v>5571765912</v>
          </cell>
          <cell r="AK405" t="str">
            <v>5571765912</v>
          </cell>
          <cell r="AL405" t="str">
            <v>09600</v>
          </cell>
          <cell r="AM405" t="str">
            <v>19/04/2017 05 : 47 RODRIGUEZ ERICK : TCF174 7401157212/04/2017 23 : 22 BRENDA.MORA : CSCSe le hace mención de la autorización del cf y el tiempo de entrega de20 días hábiles. TCF1PU-Cliente.12/04/2017 02 : 55 ARANTXA.MON : TCF112/04/2017 02 : 55 ARANTXA.MON : NP510/04/2017 22 : 46 201767 : SE ADJUNTA REPORTE RMA DE PANEL SOLICITADO09/04/2017 00 : 30 201767 : P1A: 173331 PANEL 08-04-2017 OC-100948907/04/2017 21 : 55 201767 : PANEL DAÑADO06/04/2017 06 : 05 201767 : V1. 10/04/2017: 10 A.M. - 6 P.M.H-24041 SE ASIGNA T52CAE05/04/2017 04 : 49 SEMIRAMIS.M : ODSWTPENTRE LAS CALLES AIDA Y ELISSA</v>
          </cell>
          <cell r="AN405" t="str">
            <v>1TE50B8NUSCB</v>
          </cell>
          <cell r="AO405" t="str">
            <v>Smart</v>
          </cell>
          <cell r="AP405" t="str">
            <v>Hisense</v>
          </cell>
          <cell r="AQ405" t="str">
            <v>Opera</v>
          </cell>
          <cell r="AR405" t="str">
            <v>FHD 1920 x 1080</v>
          </cell>
          <cell r="AS405" t="str">
            <v>3TE50G1653A3G1653M010</v>
          </cell>
          <cell r="AT405" t="e">
            <v>#N/A</v>
          </cell>
          <cell r="AU405" t="str">
            <v>50H5C</v>
          </cell>
          <cell r="AV405" t="str">
            <v>3TE50G1653A3</v>
          </cell>
          <cell r="AW405" t="str">
            <v>G1653</v>
          </cell>
          <cell r="AX405" t="str">
            <v>M010</v>
          </cell>
          <cell r="AY405">
            <v>74011572</v>
          </cell>
          <cell r="AZ405">
            <v>51012508</v>
          </cell>
          <cell r="BA405">
            <v>80138106</v>
          </cell>
        </row>
        <row r="406">
          <cell r="D406">
            <v>60313333</v>
          </cell>
          <cell r="E406" t="str">
            <v xml:space="preserve">A  </v>
          </cell>
          <cell r="F406" t="str">
            <v>TV</v>
          </cell>
          <cell r="G406" t="str">
            <v>HIPOLITO ARELLANO</v>
          </cell>
          <cell r="H406" t="str">
            <v>MARIA ISABEL MZ 4 LT 22 COL. EL EDEN IZTAPALAPA CP 09520</v>
          </cell>
          <cell r="I406" t="str">
            <v>5554954281</v>
          </cell>
          <cell r="J406" t="str">
            <v>HISENSE</v>
          </cell>
          <cell r="K406" t="str">
            <v>40K20DW</v>
          </cell>
          <cell r="L406" t="str">
            <v>40G145155H02592</v>
          </cell>
          <cell r="M406" t="str">
            <v>POLIZA CON SELLO FECHADOR</v>
          </cell>
          <cell r="N406">
            <v>0</v>
          </cell>
          <cell r="O406">
            <v>42161</v>
          </cell>
          <cell r="P406">
            <v>42802</v>
          </cell>
          <cell r="Q406">
            <v>201767</v>
          </cell>
          <cell r="R406" t="str">
            <v>16/03/2017 01 : 30  JORGE.VAZ : NP5 / 
 P1A: 179489 MAIN 08-03-2017   OC-1008361</v>
          </cell>
          <cell r="S406" t="str">
            <v>EQUIPO DAÑADO EN DOMICILIO DE CLIENTE</v>
          </cell>
          <cell r="T406" t="str">
            <v xml:space="preserve">   ABRAHAM LAZCANO                </v>
          </cell>
          <cell r="U406" t="str">
            <v>2017-04-10</v>
          </cell>
          <cell r="V406" t="str">
            <v>Centro</v>
          </cell>
          <cell r="W406" t="str">
            <v>COMPLETADO</v>
          </cell>
          <cell r="X406" t="str">
            <v>CLIENTE</v>
          </cell>
          <cell r="Y406">
            <v>42800</v>
          </cell>
          <cell r="Z406">
            <v>641</v>
          </cell>
          <cell r="AA406" t="str">
            <v>M012</v>
          </cell>
          <cell r="AB406" t="str">
            <v>T179489/Tarjeta Principal Madre - MAIN BOARD</v>
          </cell>
          <cell r="AC406" t="str">
            <v>OC-1008361</v>
          </cell>
          <cell r="AD406" t="str">
            <v>col el eden/iztapalapa</v>
          </cell>
          <cell r="AE406" t="str">
            <v>DF</v>
          </cell>
          <cell r="AF406" t="str">
            <v>MX</v>
          </cell>
          <cell r="AG406" t="str">
            <v>10412142</v>
          </cell>
          <cell r="AH406" t="str">
            <v>HIPOLITO ARELLANO</v>
          </cell>
          <cell r="AI406" t="str">
            <v>maria isabel mz 4 lt 22</v>
          </cell>
          <cell r="AJ406" t="str">
            <v>5554954281</v>
          </cell>
          <cell r="AK406">
            <v>0</v>
          </cell>
          <cell r="AL406" t="str">
            <v>09520</v>
          </cell>
          <cell r="AM406" t="str">
            <v>19/04/2017 05 : 48 Ricardo Espinosa : TCF174 74011573 BRENDA MED23/03/2017 22 : 59 MARCO.DIAZ : TCF1PU CLIENTEINF. JOSUE RAMIREZ. DMC16/03/2017 01 : 30 JORGE.VAZ : TCF116/03/2017 01 : 30 JORGE.VAZ : NP515/03/2017 13 : 24 201767 : SEG SE SOLICITA APOYO A REFACCIONES PARA QUENOS INDIQUE FECHA DE SURTIMIENTO DE LA OC, YA QUE AL DÍADE HOY NO HEMOS TENIDO RESPUESTA VÍA CORREO O CRM. A0309/03/2017 08 : 36 201767 : P1A: 179489 MAIN 08-03-2017 OC-100836109/03/2017 05 : 59 MA.ISABEL : SEG: DGR09/03/2017 04 : 08 201767 : MAIN DAÑADA08/03/2017 02 : 36 MA.ISABEL : SEG: SE CONTACTA AL CSA PARA INDICARLEQUE NO HA SUBIDO LOS DOCTOS07/03/2017 07 : 57 201767 : V1. 09/03/2017: 10 A.M. - 6 P.M.H-23606 SE ASIGNA T52CAE07/03/2017 06 : 22 MA.ISABEL : SEG: EN SEGUIMIENTO A LA O.S. 60311838CSA CONFIRMA QUE YA TIENE LOS DOCUMENTOS25/02/2017 23 : 49 201767 : NO SE RECIBIO DOCUMENTO VALIDO24/02/2017 02 : 46 201767 : VGA: CTE INDICA QUE EL DIA DE HOY 23-02-2017DESPUES DE LAS 8:00 PM ENVIARA DOCUMENTO DE LO CONTRARIOSE CANCELARÁ ODS22/02/2017 04 : 01 MA.ISABEL : SEG: SE LE INDICA AL CSA QUE LA POLIZAQU PRESENTA EL CLIENTE NO TIENE LOS DATOS DEL EQUIPO, FAVOR DE SOLICITAROTRO DOCUMENTO QUE HAGA VALIDA LA GARANTÍA18/02/2017 01 : 54 201767 : V1:22/02/2017:HORARIO ABIERTO DE 10 AM A 18HRS_H23285_T5217/02/2017 01 : 51 GABRIELA.B : CSCSe confirma Mail y numero de Envío de What16/02/2017 01 : 24 LAURA.HERNA : ODSWTPRD%MARTA Y VICTORIA</v>
          </cell>
          <cell r="AN406" t="str">
            <v>3TE40A144716</v>
          </cell>
          <cell r="AO406" t="str">
            <v>Smart</v>
          </cell>
          <cell r="AP406" t="str">
            <v>Hisense</v>
          </cell>
          <cell r="AQ406" t="str">
            <v>Opera</v>
          </cell>
          <cell r="AR406" t="str">
            <v>FHD 1920 x 1080</v>
          </cell>
          <cell r="AS406" t="str">
            <v>3TE40G1635C9G1635M010</v>
          </cell>
          <cell r="AT406" t="e">
            <v>#N/A</v>
          </cell>
          <cell r="AU406" t="str">
            <v>40H5B2</v>
          </cell>
          <cell r="AV406" t="str">
            <v>3TE40G1635C9</v>
          </cell>
          <cell r="AW406" t="str">
            <v>G1635</v>
          </cell>
          <cell r="AX406" t="str">
            <v>M010</v>
          </cell>
          <cell r="AY406">
            <v>74011573</v>
          </cell>
          <cell r="AZ406">
            <v>51012509</v>
          </cell>
          <cell r="BA406">
            <v>80138007</v>
          </cell>
        </row>
        <row r="407">
          <cell r="D407">
            <v>60315589</v>
          </cell>
          <cell r="E407" t="str">
            <v xml:space="preserve">A  </v>
          </cell>
          <cell r="F407" t="str">
            <v>TV</v>
          </cell>
          <cell r="G407" t="str">
            <v>AURA ROMINA MUÑOZ VALDIVIEZO</v>
          </cell>
          <cell r="H407" t="str">
            <v>MANUELA CANIZARES LOT 80 DEPTO 301, COL. CULHUACAN, DEL. COYOACAN, C.P. 04480</v>
          </cell>
          <cell r="I407" t="str">
            <v>5554936341 / 56074486</v>
          </cell>
          <cell r="J407" t="str">
            <v>HISENSE</v>
          </cell>
          <cell r="K407" t="str">
            <v>50K20DW</v>
          </cell>
          <cell r="L407" t="str">
            <v>50G143291H07305</v>
          </cell>
          <cell r="M407" t="str">
            <v>CP / 000387209 TICKET DE COMPRA TIENDA TELMEX S.A DE C.V</v>
          </cell>
          <cell r="N407">
            <v>11998.37</v>
          </cell>
          <cell r="O407">
            <v>42142</v>
          </cell>
          <cell r="P407">
            <v>42833</v>
          </cell>
          <cell r="Q407">
            <v>201767</v>
          </cell>
          <cell r="R407" t="str">
            <v>12/04/2017 01 : 57  ARANTXA.MON : NP5 / P1A: 173331 PANEL    08-04-2017   OC-1009487</v>
          </cell>
          <cell r="S407" t="str">
            <v>EQUIPO DAÑADO EN DOMICILIO DE CLIENTE</v>
          </cell>
          <cell r="T407" t="str">
            <v xml:space="preserve">   RENE ARIAS                     </v>
          </cell>
          <cell r="U407" t="str">
            <v>2017-04-12</v>
          </cell>
          <cell r="V407" t="str">
            <v>Centro</v>
          </cell>
          <cell r="W407" t="str">
            <v>COMPLETADO</v>
          </cell>
          <cell r="X407" t="str">
            <v>CLIENTE</v>
          </cell>
          <cell r="Y407">
            <v>42831</v>
          </cell>
          <cell r="Z407">
            <v>691</v>
          </cell>
          <cell r="AA407" t="str">
            <v>M012</v>
          </cell>
          <cell r="AB407" t="str">
            <v>T173331/Panel - PANEL</v>
          </cell>
          <cell r="AC407" t="str">
            <v>OC-1009487</v>
          </cell>
          <cell r="AD407" t="str">
            <v>CULHUACAN / COYOACAN</v>
          </cell>
          <cell r="AE407" t="str">
            <v>DF</v>
          </cell>
          <cell r="AF407" t="str">
            <v>MX</v>
          </cell>
          <cell r="AG407" t="str">
            <v>10415649</v>
          </cell>
          <cell r="AH407" t="str">
            <v>AURA ROMINA MUÑOZ VALDIVIEZO</v>
          </cell>
          <cell r="AI407" t="str">
            <v>DEPTO 301 MANUELA CANIZARES LOT 80</v>
          </cell>
          <cell r="AJ407" t="str">
            <v>0445554936341</v>
          </cell>
          <cell r="AK407" t="str">
            <v>0445554936341</v>
          </cell>
          <cell r="AL407" t="str">
            <v>04480</v>
          </cell>
          <cell r="AM407" t="str">
            <v>19/04/2017 05 : 53 RODRIGUEZ ERICK : TCF174 7401157412/04/2017 03 : 02 GABRIELA.B : CSCSe informa Sobre Cf se indica tiempo de Respuesta12/04/2017 01 : 57 ARANTXA.MON : TCF112/04/2017 01 : 57 ARANTXA.MON : NP509/04/2017 03 : 32 201767 : SE ADJUNTA REPORTE RMA DE PANEL SOLICITADO09/04/2017 00 : 27 201767 : P1A: 173331 PANEL 08-04-2017 OC-100948708/04/2017 03 : 12 201767 : V1. 11/04/2017: 10 A.M. - 6 P.M.H-24056 SE ASIGNA T38RLO07/04/2017 02 : 48 RAUL.CALDER : ODSWTPRD% ENTRE ROSA ZARAGOZA Y ROSAMARIA SSEQUEIRA</v>
          </cell>
          <cell r="AN407" t="str">
            <v>1TE50B8NUSCB</v>
          </cell>
          <cell r="AO407" t="str">
            <v>Smart</v>
          </cell>
          <cell r="AP407" t="str">
            <v>Hisense</v>
          </cell>
          <cell r="AQ407" t="str">
            <v>Opera</v>
          </cell>
          <cell r="AR407" t="str">
            <v>FHD 1920 x 1080</v>
          </cell>
          <cell r="AS407" t="str">
            <v>3TE50G1653A3G1653M010</v>
          </cell>
          <cell r="AT407" t="e">
            <v>#N/A</v>
          </cell>
          <cell r="AU407" t="str">
            <v>50H5C</v>
          </cell>
          <cell r="AV407" t="str">
            <v>3TE50G1653A3</v>
          </cell>
          <cell r="AW407" t="str">
            <v>G1653</v>
          </cell>
          <cell r="AX407" t="str">
            <v>M010</v>
          </cell>
          <cell r="AY407">
            <v>74011574</v>
          </cell>
          <cell r="AZ407">
            <v>51012510</v>
          </cell>
          <cell r="BA407">
            <v>80138114</v>
          </cell>
        </row>
        <row r="408">
          <cell r="D408">
            <v>60313992</v>
          </cell>
          <cell r="E408" t="str">
            <v xml:space="preserve">A  </v>
          </cell>
          <cell r="F408" t="str">
            <v>TV</v>
          </cell>
          <cell r="G408" t="str">
            <v>CRISTIAN BAYARDO JIMENEZ</v>
          </cell>
          <cell r="H408" t="str">
            <v>REAL DE ATIZAPAN MZ 1 LOTE 29 CASA D COL. REAL DE SAN VICENTE II MUNICIPIO SAN VICENTE CHICOLOAPAN CP 56383</v>
          </cell>
          <cell r="I408" t="str">
            <v>5534684075</v>
          </cell>
          <cell r="J408" t="str">
            <v>HISENSE</v>
          </cell>
          <cell r="K408" t="str">
            <v>40K20DW</v>
          </cell>
          <cell r="L408" t="str">
            <v>40G145155H03609</v>
          </cell>
          <cell r="M408" t="str">
            <v>TC# 8314 3615 6116 1270 0259 61 WAL MART</v>
          </cell>
          <cell r="N408">
            <v>5999</v>
          </cell>
          <cell r="O408">
            <v>42176</v>
          </cell>
          <cell r="P408">
            <v>42816</v>
          </cell>
          <cell r="Q408">
            <v>201767</v>
          </cell>
          <cell r="R408" t="str">
            <v>30/03/2017 01 : 14  ERNESTO.HERN : NP5 / P1A: 179489 MAIN   22-03-2017  OC-1008952</v>
          </cell>
          <cell r="S408" t="str">
            <v>EQUIPO DAÑADO EN DOMICILIO DE CLIENTE (Z</v>
          </cell>
          <cell r="T408" t="str">
            <v xml:space="preserve">   ABRAHAM LAZCANO                </v>
          </cell>
          <cell r="U408" t="str">
            <v>2017-04-10</v>
          </cell>
          <cell r="V408" t="str">
            <v>Centro</v>
          </cell>
          <cell r="W408" t="str">
            <v>COMPLETADO</v>
          </cell>
          <cell r="X408" t="str">
            <v>CLIENTE</v>
          </cell>
          <cell r="Y408">
            <v>42807</v>
          </cell>
          <cell r="Z408">
            <v>640</v>
          </cell>
          <cell r="AA408" t="str">
            <v>M012</v>
          </cell>
          <cell r="AB408" t="str">
            <v>T179489/Tarjeta Principal Madre - MAIN BOARD</v>
          </cell>
          <cell r="AC408" t="str">
            <v>OC-1008952</v>
          </cell>
          <cell r="AD408" t="str">
            <v>San Vicente Chico/Real de San Vicente II</v>
          </cell>
          <cell r="AE408" t="str">
            <v>MEX</v>
          </cell>
          <cell r="AF408" t="str">
            <v>MX</v>
          </cell>
          <cell r="AG408" t="str">
            <v>10413387</v>
          </cell>
          <cell r="AH408" t="str">
            <v>CRISTIAN BAYARDO JIMENEZ</v>
          </cell>
          <cell r="AI408" t="str">
            <v>Real de Atizapan Mz. 1 Lote 29 Casa D</v>
          </cell>
          <cell r="AJ408" t="str">
            <v>5534684075</v>
          </cell>
          <cell r="AK408">
            <v>0</v>
          </cell>
          <cell r="AL408" t="str">
            <v>56383</v>
          </cell>
          <cell r="AM408" t="str">
            <v>19/04/2017 05 : 53 Ricardo Espinosa : TCF174 74011575 BRENDA MED18/04/2017 03 : 03 RAUL.CALDER : CSCCte solicita estatus, se le indica se autorizo su CF el 30/03/2017 y 25días hábiles, cte de acuerdo.01/04/2017 10 : 32 MARCO.DIAZ : TCF1 TCF1PU CLIENTEINF. JOSUE. DMC30/03/2017 01 : 14 ERNESTO.HERN : TCF130/03/2017 01 : 14 ERNESTO.HERN : NP523/03/2017 08 : 34 201767 : P1A: 179489 MAIN 22-03-2017 OC-100895223/03/2017 02 : 00 MA.ISABEL : SEG: DGR22/03/2017 00 : 32 ANA.LAURA : KMA:106$21219/03/2017 05 : 24 201767 : SKMA 106 $ 21218/03/2017 06 : 01 201767 : MAIN DAÑADA14/03/2017 03 : 09 201767 : V1. 16/03/2017: 10 A.M. - 6 P.M.H-23729 SE ASIGNA T52CAE14/03/2017 00 : 51 GERARDO.GRA : CSC se proporciona número de ODS y seindica visita aprox 5 días hábiles. EMC*01/03/2017 01 : 49 BRENDA.MORA : ODSWTPENTRE REAL DE CALACOAYA Y REAL DE CATORCEA DOS CUADRAS DE UNA TIENDA 3BCASA COLOR ROJO CON CREMA</v>
          </cell>
          <cell r="AN408" t="str">
            <v>3TE40A144716</v>
          </cell>
          <cell r="AO408" t="str">
            <v>Smart</v>
          </cell>
          <cell r="AP408" t="str">
            <v>Hisense</v>
          </cell>
          <cell r="AQ408" t="str">
            <v>Opera</v>
          </cell>
          <cell r="AR408" t="str">
            <v>FHD 1920 x 1080</v>
          </cell>
          <cell r="AS408" t="str">
            <v>3TE40G1635C9G1635M010</v>
          </cell>
          <cell r="AT408" t="e">
            <v>#N/A</v>
          </cell>
          <cell r="AU408" t="str">
            <v>40H5B2</v>
          </cell>
          <cell r="AV408" t="str">
            <v>3TE40G1635C9</v>
          </cell>
          <cell r="AW408" t="str">
            <v>G1635</v>
          </cell>
          <cell r="AX408" t="str">
            <v>M010</v>
          </cell>
          <cell r="AY408">
            <v>74011575</v>
          </cell>
          <cell r="AZ408">
            <v>51012511</v>
          </cell>
          <cell r="BA408">
            <v>80138022</v>
          </cell>
        </row>
        <row r="409">
          <cell r="D409">
            <v>60314138</v>
          </cell>
          <cell r="E409" t="str">
            <v xml:space="preserve">A  </v>
          </cell>
          <cell r="F409" t="str">
            <v>TV</v>
          </cell>
          <cell r="G409" t="str">
            <v>PEDRO SALGADO RAMIREZ</v>
          </cell>
          <cell r="H409" t="str">
            <v>CDA. LAGO ONTARIO NO.8, COL. LEGARIA, DEL. MIGUEL HIDALGO, C.P. 11410</v>
          </cell>
          <cell r="I409" t="str">
            <v xml:space="preserve"> 5082 7048</v>
          </cell>
          <cell r="J409" t="str">
            <v>HISENSE</v>
          </cell>
          <cell r="K409" t="str">
            <v>40K20DW</v>
          </cell>
          <cell r="L409" t="str">
            <v>40G145154H02301</v>
          </cell>
          <cell r="M409" t="str">
            <v>TICKET: PV / 000647642 DE TIENDA TELMEX S.A DE C.V</v>
          </cell>
          <cell r="N409">
            <v>14116.12</v>
          </cell>
          <cell r="O409">
            <v>42166</v>
          </cell>
          <cell r="P409">
            <v>42815</v>
          </cell>
          <cell r="Q409">
            <v>201767</v>
          </cell>
          <cell r="R409" t="str">
            <v>06/04/2017 05 : 48  ERNESTO.HERN : NP5 / P1A: 179489 MAIN   21-03-2017    OC-1008887</v>
          </cell>
          <cell r="S409" t="str">
            <v>EQUIPO DAÑADO EN DOMICILIO DE CLIENTE</v>
          </cell>
          <cell r="T409" t="str">
            <v xml:space="preserve">   RENE ARIAS                     </v>
          </cell>
          <cell r="U409" t="str">
            <v>2017-04-11</v>
          </cell>
          <cell r="V409" t="str">
            <v>Centro</v>
          </cell>
          <cell r="W409" t="str">
            <v>COMPLETADO</v>
          </cell>
          <cell r="X409" t="str">
            <v>CLIENTE</v>
          </cell>
          <cell r="Y409">
            <v>42808</v>
          </cell>
          <cell r="Z409">
            <v>649</v>
          </cell>
          <cell r="AA409" t="str">
            <v>M012</v>
          </cell>
          <cell r="AB409" t="str">
            <v>T179489/Tarjeta Principal Madre - MAIN BOARD</v>
          </cell>
          <cell r="AC409" t="str">
            <v>OC-1008887</v>
          </cell>
          <cell r="AD409" t="str">
            <v>MIGUEL HIDALGO COL. LEGARIA</v>
          </cell>
          <cell r="AE409" t="str">
            <v>DF</v>
          </cell>
          <cell r="AF409" t="str">
            <v>MX</v>
          </cell>
          <cell r="AG409" t="str">
            <v>10272683</v>
          </cell>
          <cell r="AH409" t="str">
            <v>PEDRO SALGADO RAMIREZ</v>
          </cell>
          <cell r="AI409" t="str">
            <v>CDA. LAGO ONTARIO NO.8</v>
          </cell>
          <cell r="AJ409" t="str">
            <v>5082 7048</v>
          </cell>
          <cell r="AK409">
            <v>0</v>
          </cell>
          <cell r="AL409" t="str">
            <v>11410</v>
          </cell>
          <cell r="AM409" t="str">
            <v>19/04/2017 05 : 57 Ricardo Espinosa : TCF174 7401157606/04/2017 05 : 48 ERNESTO.HERN : TCF106/04/2017 05 : 48 ERNESTO.HERN : NP505/04/2017 23 : 18 ARANTXA.MON : DOUCMENTACION NO COINCIDE CON LOSOLICITADO04/04/2017 04 : 48 201767 : SEG 01-04-2017 SE ENVIA CORREO POR 4TAOCASION A REFACCIONES PARA VERIFICAR FECHA DE SURTIMIENTO O SOLUCION A CLIENTE, DEBIDO A QUE NO HAY INFORMACION EN CRM; P1A: 179489MAIN 21-03-2017 OC-1008887; A0322/03/2017 08 : 13 201767 : P1A: 179489 MAIN 21-03-2017 OC-100888718/03/2017 09 : 10 201767 : MAIN DAÑADA15/03/2017 04 : 32 201767 : V1. 17/03/2017: 10 A.M. - 6 P.M.H-23752 SE ASIGNA R71EJI15/03/2017 02 : 35 MARIELA.CHA : ODSWTPRDONTARIO Y AMUATLA</v>
          </cell>
          <cell r="AN409" t="str">
            <v>3TE40A144716</v>
          </cell>
          <cell r="AO409" t="str">
            <v>Smart</v>
          </cell>
          <cell r="AP409" t="str">
            <v>Hisense</v>
          </cell>
          <cell r="AQ409" t="str">
            <v>Opera</v>
          </cell>
          <cell r="AR409" t="str">
            <v>FHD 1920 x 1080</v>
          </cell>
          <cell r="AS409" t="str">
            <v>3TE40G1635C9G1635M010</v>
          </cell>
          <cell r="AT409" t="e">
            <v>#N/A</v>
          </cell>
          <cell r="AU409" t="str">
            <v>40H5B2</v>
          </cell>
          <cell r="AV409" t="str">
            <v>3TE40G1635C9</v>
          </cell>
          <cell r="AW409" t="str">
            <v>G1635</v>
          </cell>
          <cell r="AX409" t="str">
            <v>M010</v>
          </cell>
          <cell r="AY409">
            <v>74011576</v>
          </cell>
          <cell r="AZ409">
            <v>51012512</v>
          </cell>
          <cell r="BA409">
            <v>80138025</v>
          </cell>
        </row>
        <row r="410">
          <cell r="D410">
            <v>60313603</v>
          </cell>
          <cell r="E410" t="str">
            <v xml:space="preserve">A  </v>
          </cell>
          <cell r="F410" t="str">
            <v>TV</v>
          </cell>
          <cell r="G410" t="str">
            <v>ISRAEL RICO</v>
          </cell>
          <cell r="H410" t="str">
            <v>CALLE CLARCK 9 SAN SIMON TONAHUAC CUAHUTEMOC CP. 06920</v>
          </cell>
          <cell r="I410">
            <v>5541333057</v>
          </cell>
          <cell r="J410" t="str">
            <v>HISENSE</v>
          </cell>
          <cell r="K410" t="str">
            <v>50CU6000</v>
          </cell>
          <cell r="L410" t="str">
            <v>50G162680H02061</v>
          </cell>
          <cell r="M410" t="str">
            <v>COSTCO 72001402931116162110</v>
          </cell>
          <cell r="N410">
            <v>7999</v>
          </cell>
          <cell r="O410">
            <v>42690</v>
          </cell>
          <cell r="P410">
            <v>42816</v>
          </cell>
          <cell r="Q410">
            <v>201767</v>
          </cell>
          <cell r="R410" t="str">
            <v>06/04/2017 01 : 09  ARANTXA.MON : NP5/23/03/2017 05 : 18 201767 : P1A: 205451 PANEL   205546 MAIN   22-03-2017  OC-1008923</v>
          </cell>
          <cell r="S410" t="str">
            <v>EQUIPO EN DOMICILIO DE CLIENTE</v>
          </cell>
          <cell r="T410" t="str">
            <v xml:space="preserve">ANDREA LEGORRETA               </v>
          </cell>
          <cell r="U410" t="str">
            <v>2017-04-11</v>
          </cell>
          <cell r="V410" t="str">
            <v>Centro</v>
          </cell>
          <cell r="W410" t="str">
            <v>COMPLETADO</v>
          </cell>
          <cell r="X410" t="str">
            <v>CLIENTE</v>
          </cell>
          <cell r="Y410">
            <v>42802</v>
          </cell>
          <cell r="Z410">
            <v>126</v>
          </cell>
          <cell r="AA410" t="str">
            <v>M010</v>
          </cell>
          <cell r="AB410" t="str">
            <v>T205546/Tarjeta Principal Madre - MAIN BOARD</v>
          </cell>
          <cell r="AC410" t="str">
            <v>OC-1008923</v>
          </cell>
          <cell r="AD410" t="str">
            <v>cuautemos/san simon tonahuac</v>
          </cell>
          <cell r="AE410" t="str">
            <v>DF</v>
          </cell>
          <cell r="AF410" t="str">
            <v>MX</v>
          </cell>
          <cell r="AG410" t="str">
            <v>10409199</v>
          </cell>
          <cell r="AH410" t="str">
            <v>ISRAEL RICO</v>
          </cell>
          <cell r="AI410" t="str">
            <v>9 calle clarck</v>
          </cell>
          <cell r="AJ410" t="str">
            <v>5541333057</v>
          </cell>
          <cell r="AK410">
            <v>0</v>
          </cell>
          <cell r="AL410" t="str">
            <v>06920</v>
          </cell>
          <cell r="AM410" t="str">
            <v>21/04/2017 01 : 11 GABRIELA.B : CSCSe brinda información de CF se pide Esperar20/04/2017 22 : 37 GEARARDO.PA : CFA19/04/2017 05 : 58 MARCO.DIAZ : TCF174 7401157706/04/2017 01 : 09 ARANTXA.MON : TCF106/04/2017 01 : 09 ARANTXA.MON : NP504/04/2017 04 : 56 201767 : SEG 01-04-2017 SE SOLICITA INFORMACION VIACORREO ELECTRONICOPOR 5TA OCASION A REFACCIONES RESPECTO ALA FECHA DE SURTIMIENTO DE LA PIEZA, YA QUE NO HAY ACTUALIZACION EN CRM;P1A: 205451 PANEL 205546 MAIN 22-03-2017 OC-1008923; A0325/03/2017 05 : 42 201767 : SE ANEXA REPORTE RMA23/03/2017 05 : 18 201767 : P1A: 205451 PANEL 205546 MAIN 22-03-2017 OC-100892318/03/2017 04 : 50 201767 : PANEL (LEDS) Y MAIN DAÑADOS13/03/2017 23 : 17 MA.ISABEL : SEG: DGR09/03/2017 08 : 14 201767 : V1. 13/03/2017: 10 A.M. - 6 P.M.H-23654 SE ASIGNA T51OMJ09/03/2017 06 : 57 BRENDA.MORA : ODSWTPENTRE PROLONGACIÓN VALLEJO Y SOLTAN CODALIISRAELRICOZAMBRANO@HOTMAIL.COMEN SEGUIMIENTO A LA ODS 60310778</v>
          </cell>
          <cell r="AN410" t="str">
            <v>3TE50G162680</v>
          </cell>
          <cell r="AO410">
            <v>0</v>
          </cell>
          <cell r="AP410" t="e">
            <v>#N/A</v>
          </cell>
          <cell r="AQ410" t="e">
            <v>#N/A</v>
          </cell>
          <cell r="AR410" t="e">
            <v>#N/A</v>
          </cell>
          <cell r="AS410" t="str">
            <v>3TE50G162681G1626M010</v>
          </cell>
          <cell r="AT410" t="e">
            <v>#N/A</v>
          </cell>
          <cell r="AU410" t="str">
            <v>50CU6000</v>
          </cell>
          <cell r="AV410" t="str">
            <v>3TE50G162681</v>
          </cell>
          <cell r="AW410" t="str">
            <v>G1626</v>
          </cell>
          <cell r="AX410" t="str">
            <v>M010</v>
          </cell>
          <cell r="AY410">
            <v>74011577</v>
          </cell>
          <cell r="AZ410">
            <v>51012513</v>
          </cell>
          <cell r="BA410">
            <v>80138028</v>
          </cell>
        </row>
        <row r="411">
          <cell r="D411">
            <v>60311251</v>
          </cell>
          <cell r="E411" t="str">
            <v>A</v>
          </cell>
          <cell r="F411" t="str">
            <v>TV</v>
          </cell>
          <cell r="G411" t="str">
            <v>JULIO ROCHA</v>
          </cell>
          <cell r="H411" t="str">
            <v>AV QUNTANA ROO LT 49, SAN PABLO DE LAS SALINAS</v>
          </cell>
          <cell r="I411" t="str">
            <v>5834-5986</v>
          </cell>
          <cell r="J411" t="str">
            <v>HISENSE</v>
          </cell>
          <cell r="K411" t="str">
            <v>43H7C</v>
          </cell>
          <cell r="L411" t="str">
            <v>43G160913H01127</v>
          </cell>
          <cell r="M411" t="str">
            <v>TICKET</v>
          </cell>
          <cell r="N411">
            <v>9331.77</v>
          </cell>
          <cell r="O411">
            <v>42584</v>
          </cell>
          <cell r="P411">
            <v>42782</v>
          </cell>
          <cell r="Q411">
            <v>201010</v>
          </cell>
          <cell r="R411" t="str">
            <v>PENDIENTE POR PANEL Y MAIN</v>
          </cell>
          <cell r="S411" t="str">
            <v>SE RECOGE EQUIPO CON BASE</v>
          </cell>
          <cell r="T411" t="str">
            <v xml:space="preserve">  VIRGINIA ANGUIANO               </v>
          </cell>
          <cell r="U411" t="str">
            <v>2017-02-21</v>
          </cell>
          <cell r="V411" t="str">
            <v>Centro</v>
          </cell>
          <cell r="W411" t="str">
            <v>COMPLETADO</v>
          </cell>
          <cell r="Y411">
            <v>42776</v>
          </cell>
          <cell r="Z411">
            <v>198</v>
          </cell>
          <cell r="AA411" t="str">
            <v>M010</v>
          </cell>
          <cell r="AB411" t="str">
            <v>T197917/Panel - PANEL</v>
          </cell>
          <cell r="AC411" t="str">
            <v>OC-1007556</v>
          </cell>
          <cell r="AD411" t="str">
            <v>Tultitlan/San pablo de Las Salinas</v>
          </cell>
          <cell r="AE411" t="str">
            <v>MEX</v>
          </cell>
          <cell r="AF411" t="str">
            <v>MX</v>
          </cell>
          <cell r="AG411" t="str">
            <v>10410326</v>
          </cell>
          <cell r="AH411" t="str">
            <v>JULIA ROCHA</v>
          </cell>
          <cell r="AI411" t="str">
            <v>Lt49 Av Quintana Roo</v>
          </cell>
          <cell r="AJ411" t="str">
            <v>58345986</v>
          </cell>
          <cell r="AK411">
            <v>0</v>
          </cell>
          <cell r="AL411" t="str">
            <v>54930</v>
          </cell>
          <cell r="AM411" t="str">
            <v>19/04/2017 06 : 06 Ricardo Espinosa : TCF174 74011579 BRENDA MED12/04/2017 22 : 22 GEARARDO.PA : CFA22/03/2017 08 : 00 GERARDO.GRA : CSC se indica fecha aproximada deentrega finales de mes de marzo. EMC*14/03/2017 05 : 26 MARCO.DIAZ : TCF1PU CSA21/02/2017 06 : 12 ERNESTO.HERN : TCF121/02/2017 06 : 11 ERNESTO.HERN : NP521/02/2017 05 : 40 201010 : CLIENTE ENVIA TICKET VALIDO,SE CARGA EN ELSISTEMA19/02/2017 12 : 55 MA.ISABEL : SEG: SE SOLICITA AL CSA CONTACTAR ALCLIENTE PARA SOLICITARLE OTRO DOCUMENTO QUE VALIDE LA GARANTÍA DELEQUIPO YA QUE LOS PAGARÉS Y RECIBOS DE LA LINEA TELMEX NO SON VALIDOSPARA GARANTÍA17/02/2017 07 : 53 201010 : P1: 197917 / PANEL LCD / OC1007556 16-02198397 / PCB MAIN / OC1007555 16-0211/02/2017 00 : 57 201010 : V1: 14/02/2017SEGUIMIENTO 03 INDICA QUE EL DOCUMENTO SI ES VALIDO PARA PROCESO DEGARANTIA, SE PROGRAMA VISITA23/01/2017 22 : 58 GABRIELA.B : % EL HOSPITAL DE TULTITLAN, CERCA DE LAUNIDAD VILLAS DEL SOLODSWTP</v>
          </cell>
          <cell r="AN411" t="str">
            <v>3TE43G154905</v>
          </cell>
          <cell r="AO411" t="str">
            <v>Smart</v>
          </cell>
          <cell r="AP411" t="str">
            <v>Hisense</v>
          </cell>
          <cell r="AQ411" t="str">
            <v>Opera</v>
          </cell>
          <cell r="AR411" t="str">
            <v>UHD 3840 X 2160</v>
          </cell>
          <cell r="AS411" t="str">
            <v>3TE43G163447G1634M010</v>
          </cell>
          <cell r="AT411" t="e">
            <v>#N/A</v>
          </cell>
          <cell r="AU411" t="str">
            <v>43H7C</v>
          </cell>
          <cell r="AV411" t="str">
            <v>3TE43G163447</v>
          </cell>
          <cell r="AW411" t="str">
            <v>G1634</v>
          </cell>
          <cell r="AX411" t="str">
            <v>M010</v>
          </cell>
          <cell r="AY411">
            <v>74011579</v>
          </cell>
          <cell r="AZ411">
            <v>51012515</v>
          </cell>
          <cell r="BA411">
            <v>80138038</v>
          </cell>
        </row>
        <row r="412">
          <cell r="D412">
            <v>60312857</v>
          </cell>
          <cell r="E412" t="str">
            <v xml:space="preserve">A  </v>
          </cell>
          <cell r="F412" t="str">
            <v>TV</v>
          </cell>
          <cell r="G412" t="str">
            <v>VICTOR CADIA</v>
          </cell>
          <cell r="H412" t="str">
            <v>PERIFERICO 4990 AMPLIACION JARDINES DEL PEDREGAL COYOACAN CP.04600</v>
          </cell>
          <cell r="I412">
            <v>56061606</v>
          </cell>
          <cell r="J412" t="str">
            <v>HISENSE</v>
          </cell>
          <cell r="K412" t="str">
            <v>43H7C</v>
          </cell>
          <cell r="L412" t="str">
            <v>43G1627B1H00721</v>
          </cell>
          <cell r="M412" t="str">
            <v>CARTA DE EQUIPO DE PISO</v>
          </cell>
          <cell r="N412">
            <v>0</v>
          </cell>
          <cell r="O412">
            <v>42790</v>
          </cell>
          <cell r="P412">
            <v>42807</v>
          </cell>
          <cell r="Q412">
            <v>201767</v>
          </cell>
          <cell r="R412" t="str">
            <v>25/03/2017 00 : 54  ARANTXA.MON : NP5/P1A: 197917 PANEL  13-03-2017   OC-1008560</v>
          </cell>
          <cell r="S412" t="str">
            <v>EQUIPO DE PISO</v>
          </cell>
          <cell r="T412" t="str">
            <v xml:space="preserve">ANDREA LEGORRETA               </v>
          </cell>
          <cell r="U412" t="str">
            <v>2017-04-11</v>
          </cell>
          <cell r="V412" t="str">
            <v>Centro</v>
          </cell>
          <cell r="W412" t="str">
            <v>COMPLETADO</v>
          </cell>
          <cell r="X412" t="str">
            <v>CLIENTE</v>
          </cell>
          <cell r="Y412">
            <v>42790</v>
          </cell>
          <cell r="AA412" t="str">
            <v>M010</v>
          </cell>
          <cell r="AB412" t="str">
            <v>T197917/Panel - PANEL</v>
          </cell>
          <cell r="AC412" t="str">
            <v>OC-1008560</v>
          </cell>
          <cell r="AD412" t="str">
            <v>Coyoacan/Ampliacion jardines del pedr.</v>
          </cell>
          <cell r="AE412" t="str">
            <v>DF</v>
          </cell>
          <cell r="AF412" t="str">
            <v>MX</v>
          </cell>
          <cell r="AG412" t="str">
            <v>10413212</v>
          </cell>
          <cell r="AH412" t="str">
            <v>VICTOR CANDIA</v>
          </cell>
          <cell r="AI412" t="str">
            <v>Periferico nu 4990</v>
          </cell>
          <cell r="AJ412" t="str">
            <v>56061606</v>
          </cell>
          <cell r="AK412">
            <v>0</v>
          </cell>
          <cell r="AL412" t="str">
            <v>04600</v>
          </cell>
          <cell r="AM412" t="str">
            <v>20/04/2017 22 : 48 GEARARDO.PA : CFA19/04/2017 06 : 06 MARCO.DIAZ : TCF174 7401158008/04/2017 00 : 03 MARCO.DIAZ : TCF1 TCF1PU TIENDA. INF. JOSUE. DMC25/03/2017 00 : 54 ARANTXA.MON : TCF1 24-03-201725/03/2017 00 : 54 ARANTXA.MON : NP520/03/2017 09 : 37 201767 : SEG POR 2DA OCASIÓN SE SOLICITA APOYO PARAQUE NOS INDIQUE FECHA DE SURTIMIENTO DE LA OC, YA QUE AL DÍA DE HOY NO HEMOS TENIDO RESPUESTA VÍA CORREO O CRM. A0315/03/2017 13 : 18 201767 : SEG SE SOLICITA APOYO A REFACCIONES PARA QUENOS INDIQUE FECHA DE SURTIMIENTO DE LA OC, YA QUE AL DÍADE HOY NO HEMOS TENIDO RESPUESTA VÍA CORREO O CRM. A0314/03/2017 08 : 32 201767 : P1A: 197917 PANEL 13-03-2017 OC-100856025/02/2017 08 : 50 201767 : V1. 01/03/2017: 10 A.M. - 6 P.M.H-23447 SE ASIGNA T38RLO25/02/2017 05 : 33 DULCE.M : ENTRE CALLES ZACAPTEPIC E INSURGENTES SURCORREO SAMBORSPERISUR021@GMAIL.COMODSWTP</v>
          </cell>
          <cell r="AN412" t="str">
            <v>3TE43G154905</v>
          </cell>
          <cell r="AO412" t="str">
            <v>Smart</v>
          </cell>
          <cell r="AP412" t="str">
            <v>Hisense</v>
          </cell>
          <cell r="AQ412" t="str">
            <v>Opera</v>
          </cell>
          <cell r="AR412" t="str">
            <v>UHD 3840 X 2160</v>
          </cell>
          <cell r="AS412" t="str">
            <v>3TE43G160588G1605M010</v>
          </cell>
          <cell r="AT412" t="e">
            <v>#N/A</v>
          </cell>
          <cell r="AU412" t="str">
            <v>43H7C</v>
          </cell>
          <cell r="AV412" t="str">
            <v>3TE43G160588</v>
          </cell>
          <cell r="AW412" t="str">
            <v>G1605</v>
          </cell>
          <cell r="AX412" t="str">
            <v>M010</v>
          </cell>
          <cell r="AY412">
            <v>74011580</v>
          </cell>
          <cell r="AZ412">
            <v>51012516</v>
          </cell>
          <cell r="BA412">
            <v>80138040</v>
          </cell>
        </row>
        <row r="413">
          <cell r="D413">
            <v>60311272</v>
          </cell>
          <cell r="E413" t="str">
            <v>A</v>
          </cell>
          <cell r="F413" t="str">
            <v>TV</v>
          </cell>
          <cell r="G413" t="str">
            <v>CLAUDIA CAMPOS RODRIGUEZ</v>
          </cell>
          <cell r="H413" t="str">
            <v>SANTA TERESA LT 6 MZ 14, COL. BELLA VISTA</v>
          </cell>
          <cell r="I413" t="str">
            <v>5365-7137</v>
          </cell>
          <cell r="J413" t="str">
            <v>HISENSE</v>
          </cell>
          <cell r="K413" t="str">
            <v>43H7C</v>
          </cell>
          <cell r="L413" t="str">
            <v>43G160588H00064</v>
          </cell>
          <cell r="M413" t="str">
            <v>TICKET</v>
          </cell>
          <cell r="N413">
            <v>7999</v>
          </cell>
          <cell r="O413">
            <v>42535</v>
          </cell>
          <cell r="P413">
            <v>42782</v>
          </cell>
          <cell r="Q413">
            <v>201010</v>
          </cell>
          <cell r="R413" t="str">
            <v>PENDIENTE POR MAIN</v>
          </cell>
          <cell r="S413" t="str">
            <v>SE RECOGE SÓLO EQUIPO</v>
          </cell>
          <cell r="T413" t="str">
            <v xml:space="preserve">  VIRGINIA ANGUIANO               </v>
          </cell>
          <cell r="U413" t="str">
            <v>2017-02-21</v>
          </cell>
          <cell r="V413" t="str">
            <v>Centro</v>
          </cell>
          <cell r="W413" t="str">
            <v>COMPLETADO</v>
          </cell>
          <cell r="Y413">
            <v>42776</v>
          </cell>
          <cell r="Z413">
            <v>247</v>
          </cell>
          <cell r="AA413" t="str">
            <v>M010</v>
          </cell>
          <cell r="AB413" t="str">
            <v>T198397/Tarjeta Principal Madre - MAIN BOARD</v>
          </cell>
          <cell r="AC413" t="str">
            <v>OC-1007558</v>
          </cell>
          <cell r="AD413" t="str">
            <v>Cuautitlan Izcalli/Bella Vista</v>
          </cell>
          <cell r="AE413" t="str">
            <v>MEX</v>
          </cell>
          <cell r="AF413" t="str">
            <v>MX</v>
          </cell>
          <cell r="AG413" t="str">
            <v>10411661</v>
          </cell>
          <cell r="AH413" t="str">
            <v>CLAUDIA CAMPOS RODRIGUEZ</v>
          </cell>
          <cell r="AI413" t="str">
            <v>14-L6 Sta Teresa</v>
          </cell>
          <cell r="AJ413" t="str">
            <v>53657137</v>
          </cell>
          <cell r="AK413">
            <v>0</v>
          </cell>
          <cell r="AL413" t="str">
            <v>54710</v>
          </cell>
          <cell r="AM413" t="str">
            <v>19/04/2017 06 : 10 Ricardo Espinosa : TCF174 74011581 BRENDA MED13/04/2017 01 : 59 GERARDO.GRA : CSC se indica entrega en proceso aún,se pasa ODS a CF para seguimiento. EMC*12/04/2017 22 : 26 GEARARDO.PA : CFA04/04/2017 06 : 35 SEMIRAMIS.M : CSCCte se comunica para verificar cuando se le entregara su equipo se lemenciona que por cuestiones de auditoria no ha sido enviado sin embargolo realizaremos una vez que culmine este proceso14/03/2017 05 : 27 MARCO.DIAZ : TCF1PU CSA21/02/2017 06 : 13 ERNESTO.HERN : TCF121/02/2017 06 : 13 ERNESTO.HERN : NP519/02/2017 12 : 50 MA.ISABEL : SEG: SE ENVIA CORREO A REFACC PARA SABERCUANDO SE SURTE19/02/2017 12 : 49 MA.ISABEL : SEG: DGR17/02/2017 07 : 57 201010 : P1: T198397 / MAIN PCB / OC1007558 16-0211/02/2017 01 : 08 201010 : V1: 14/02/201709/02/2017 07 : 09 MARTINEZ.G : ODSWTP% LA SANTISIMA Y ATLAMICA</v>
          </cell>
          <cell r="AN413" t="str">
            <v>3TE43G154905</v>
          </cell>
          <cell r="AO413" t="str">
            <v>Smart</v>
          </cell>
          <cell r="AP413" t="str">
            <v>Hisense</v>
          </cell>
          <cell r="AQ413" t="str">
            <v>Opera</v>
          </cell>
          <cell r="AR413" t="str">
            <v>UHD 3840 X 2160</v>
          </cell>
          <cell r="AS413" t="str">
            <v>3TE43G163447G1634M010</v>
          </cell>
          <cell r="AT413" t="e">
            <v>#N/A</v>
          </cell>
          <cell r="AU413" t="str">
            <v>43H7C</v>
          </cell>
          <cell r="AV413" t="str">
            <v>3TE43G163447</v>
          </cell>
          <cell r="AW413" t="str">
            <v>G1634</v>
          </cell>
          <cell r="AX413" t="str">
            <v>M010</v>
          </cell>
          <cell r="AY413">
            <v>74011581</v>
          </cell>
          <cell r="AZ413">
            <v>51012517</v>
          </cell>
          <cell r="BA413">
            <v>80138048</v>
          </cell>
        </row>
        <row r="414">
          <cell r="D414">
            <v>60311141</v>
          </cell>
          <cell r="E414" t="str">
            <v>A</v>
          </cell>
          <cell r="F414" t="str">
            <v>TV</v>
          </cell>
          <cell r="G414" t="str">
            <v>SAN JUANA GARZA DE LEON</v>
          </cell>
          <cell r="H414" t="str">
            <v>SAN ANDRES 646, VALLE DE SAN ANDRES, APODACA</v>
          </cell>
          <cell r="I414">
            <v>8114031328</v>
          </cell>
          <cell r="J414" t="str">
            <v>HISENSE</v>
          </cell>
          <cell r="K414" t="str">
            <v>50K610GWN</v>
          </cell>
          <cell r="L414" t="str">
            <v>50G134211H03023</v>
          </cell>
          <cell r="M414" t="str">
            <v>TICKET</v>
          </cell>
          <cell r="N414">
            <v>398.63</v>
          </cell>
          <cell r="O414">
            <v>41759</v>
          </cell>
          <cell r="P414">
            <v>42779</v>
          </cell>
          <cell r="Q414">
            <v>201024</v>
          </cell>
          <cell r="R414" t="str">
            <v>16-2-17-00.32 NP5 P1: O.C. 1007369, PANEL, 167745, 13 FEBRERO-17</v>
          </cell>
          <cell r="S414" t="str">
            <v/>
          </cell>
          <cell r="T414" t="str">
            <v xml:space="preserve">  Sofia Vazquez                   </v>
          </cell>
          <cell r="U414" t="str">
            <v>2017-04-13</v>
          </cell>
          <cell r="V414" t="str">
            <v>Norte</v>
          </cell>
          <cell r="W414" t="str">
            <v>COMPLETADO</v>
          </cell>
          <cell r="X414" t="str">
            <v>TALLER</v>
          </cell>
          <cell r="Y414">
            <v>42775</v>
          </cell>
          <cell r="Z414">
            <v>1020</v>
          </cell>
          <cell r="AA414" t="str">
            <v>M012</v>
          </cell>
          <cell r="AB414" t="str">
            <v>T167745/Panel - PANEL</v>
          </cell>
          <cell r="AC414" t="str">
            <v>OC-1007369</v>
          </cell>
          <cell r="AD414" t="str">
            <v>Apodaca/Valle de sn andres 2do sect.</v>
          </cell>
          <cell r="AE414" t="str">
            <v>NL</v>
          </cell>
          <cell r="AF414" t="str">
            <v>MX</v>
          </cell>
          <cell r="AG414" t="str">
            <v>10406270</v>
          </cell>
          <cell r="AH414" t="str">
            <v>SAN JUANA GARZA DE LEON</v>
          </cell>
          <cell r="AI414" t="str">
            <v>Ave. sn andres no 646</v>
          </cell>
          <cell r="AJ414" t="str">
            <v>8114031328</v>
          </cell>
          <cell r="AK414">
            <v>0</v>
          </cell>
          <cell r="AL414" t="str">
            <v>06500</v>
          </cell>
          <cell r="AM414" t="str">
            <v>20/04/2017 01 : 56 MARIA.EUGENI : CFA19/04/2017 06 : 15 RODRIGUEZ ERICK : TCF174 7401158227/03/2017 23 : 43 ADOLFO.FER : SEG: NO SE HA ENVIADO EQUIPO DE CFEQUIPO DAÑADO EN TALLER14/03/2017 01 : 34 ANA.LAURA : CSCCFNEse le comenta a cte retraso por inventario, se le comenta que la sig, sereanudan los embarques, llamara entre 22 o 23 marzo, para saber la fechade salida01/03/2017 22 : 00 MARCO.DIAZ : TCF1PU CSA16/02/2017 00 : 33 ERNESTO.HERN : TCF116/02/2017 00 : 32 ERNESTO.HERN : NP514/02/2017 07 : 00 201024 : P1: OC 1007369, PANEL 167745, 13 FEB 201714/02/2017 04 : 03 201024 : SE ANEXA NOTA DE COMPRA Y SE PASA A REVIISON14/02/2017 01 : 15 201024 : ESTA EN RUTA HOY LUNES 1312/02/2017 07 : 37 201024 : SERIE INCORRECTA10/02/2017 06 : 20 201024 : V1.- SE VISITARA EL MIERCOES 1510/02/2017 00 : 06 ANA.ROSA : ODSWTPRDSN CARLOS Y SN DIEGO</v>
          </cell>
          <cell r="AN414" t="str">
            <v>3TE50G124909</v>
          </cell>
          <cell r="AO414">
            <v>0</v>
          </cell>
          <cell r="AP414" t="e">
            <v>#N/A</v>
          </cell>
          <cell r="AQ414" t="e">
            <v>#N/A</v>
          </cell>
          <cell r="AR414" t="e">
            <v>#N/A</v>
          </cell>
          <cell r="AS414" t="str">
            <v>3TE50G1653A3G1653M010</v>
          </cell>
          <cell r="AT414" t="e">
            <v>#N/A</v>
          </cell>
          <cell r="AU414" t="str">
            <v>50H5C</v>
          </cell>
          <cell r="AV414" t="str">
            <v>3TE50G1653A3</v>
          </cell>
          <cell r="AW414" t="str">
            <v>G1653</v>
          </cell>
          <cell r="AX414" t="str">
            <v>M010</v>
          </cell>
          <cell r="AY414">
            <v>74011582</v>
          </cell>
          <cell r="AZ414">
            <v>51012518</v>
          </cell>
          <cell r="BA414">
            <v>80138546</v>
          </cell>
        </row>
        <row r="415">
          <cell r="D415">
            <v>60313563</v>
          </cell>
          <cell r="E415" t="str">
            <v>A</v>
          </cell>
          <cell r="F415" t="str">
            <v>TV</v>
          </cell>
          <cell r="G415" t="str">
            <v>HILDA LECUONA / SEARS VALLEJO</v>
          </cell>
          <cell r="H415" t="str">
            <v>PONIEMTE 656  140 , COL. INDUSTRIAL VALLEJO</v>
          </cell>
          <cell r="I415" t="str">
            <v>52-27-80-00</v>
          </cell>
          <cell r="J415" t="str">
            <v>HISENSE</v>
          </cell>
          <cell r="K415" t="str">
            <v>55H6B</v>
          </cell>
          <cell r="L415" t="str">
            <v>55G154014H00756</v>
          </cell>
          <cell r="M415" t="str">
            <v>TICKET</v>
          </cell>
          <cell r="N415">
            <v>11999.2</v>
          </cell>
          <cell r="O415">
            <v>42537</v>
          </cell>
          <cell r="P415">
            <v>42803</v>
          </cell>
          <cell r="Q415">
            <v>201010</v>
          </cell>
          <cell r="R415" t="str">
            <v>PENDIENTE POR MAIN PCB</v>
          </cell>
          <cell r="S415" t="str">
            <v>CLIENTE DIO 2 PATITAS.</v>
          </cell>
          <cell r="T415" t="str">
            <v xml:space="preserve">LESLY CARRO               </v>
          </cell>
          <cell r="U415" t="str">
            <v>2017-03-18</v>
          </cell>
          <cell r="V415" t="str">
            <v>Centro</v>
          </cell>
          <cell r="W415" t="str">
            <v>COMPLETADO</v>
          </cell>
          <cell r="Y415">
            <v>42802</v>
          </cell>
          <cell r="Z415">
            <v>266</v>
          </cell>
          <cell r="AA415" t="str">
            <v>M010</v>
          </cell>
          <cell r="AB415" t="str">
            <v>T184303/Tarjeta Principal Madre - MAIN BOARD</v>
          </cell>
          <cell r="AC415" t="str">
            <v>OC-1008395</v>
          </cell>
          <cell r="AD415" t="str">
            <v>AZCAPOTZALCO/INDUSTRIAL VALLEJO</v>
          </cell>
          <cell r="AE415" t="str">
            <v>DF</v>
          </cell>
          <cell r="AF415" t="str">
            <v>MX</v>
          </cell>
          <cell r="AG415" t="str">
            <v>10209073</v>
          </cell>
          <cell r="AH415" t="str">
            <v>HILDA LECUANA</v>
          </cell>
          <cell r="AI415" t="str">
            <v>656 PONIENTE 140</v>
          </cell>
          <cell r="AJ415" t="str">
            <v>52278000</v>
          </cell>
          <cell r="AK415">
            <v>0</v>
          </cell>
          <cell r="AL415" t="str">
            <v>02300</v>
          </cell>
          <cell r="AM415" t="str">
            <v>19/04/2017 06 : 22 RODRIGUEZ ERICK : TCF174 7401158312/04/2017 23 : 13 GEARARDO.PA : CFA24/03/2017 00 : 34 MARCO.DIAZ : TCF1PU CSAINF. LESLY.DMC23/03/2017 05 : 14 ARANTXA.MON : P2A GUIA: 7527915485 14/03/201718/03/2017 04 : 52 ROGER.R : TCF118/03/2017 04 : 52 ROGER.R : TCFT - Canal 1.117/03/2017 08 : 05 201010 : ST1: PROBLEMA NO SE CORRIGE SONLASUSTITUCIÓN DE PCB MAIN. LA FALLA PERSISTE. UNA VEZ GRABADO EL CANAL 1.1, ESTE SE BORRA DE LA MEMORIA DEL EQUIPO. FAVOR DE INDICARNOSQUEACCION DEBEMOS TOMAR.10/03/2017 05 : 33 201010 : P1: T184303 /MAIN PCB/ OC-1008395 09/03/201709/03/2017 07 : 44 201010 : INDICA SOPORTE TECNICO REEMPLAZARSINTONIZADOR. PROBLEMA NO SE CORRIGUE , MENCIONA S.T. QUE SOLICITEMOS MAIN09/03/2017 03 : 44 201010 :SE ASIGNA A TÉCNICO PARA REVISIÓN / VALIDACIÓN DE GARANTÍA.09/03/2017 02 : 50 GABRIELA.B : ODSWTP09/03/2017 02 : 49 GABRIELA.B : SEARS</v>
          </cell>
          <cell r="AN415" t="str">
            <v>3TE55A151010</v>
          </cell>
          <cell r="AO415" t="str">
            <v>Smart</v>
          </cell>
          <cell r="AP415" t="str">
            <v>Hisense</v>
          </cell>
          <cell r="AQ415" t="str">
            <v>Opera</v>
          </cell>
          <cell r="AR415" t="str">
            <v>FHD 1920 x 1080</v>
          </cell>
          <cell r="AS415" t="str">
            <v>3TE55G1623K3G1623M010</v>
          </cell>
          <cell r="AT415" t="e">
            <v>#N/A</v>
          </cell>
          <cell r="AU415" t="str">
            <v>55H7B</v>
          </cell>
          <cell r="AV415" t="str">
            <v>3TE55G1623K3</v>
          </cell>
          <cell r="AW415" t="str">
            <v>G1623</v>
          </cell>
          <cell r="AX415" t="str">
            <v>M010</v>
          </cell>
          <cell r="AY415">
            <v>74011583</v>
          </cell>
          <cell r="AZ415">
            <v>51012519</v>
          </cell>
          <cell r="BA415">
            <v>80138155</v>
          </cell>
        </row>
        <row r="416">
          <cell r="D416">
            <v>60315426</v>
          </cell>
          <cell r="E416" t="str">
            <v xml:space="preserve">A  </v>
          </cell>
          <cell r="F416" t="str">
            <v>TV</v>
          </cell>
          <cell r="G416" t="str">
            <v>Guadalupe Jaimes</v>
          </cell>
          <cell r="H416" t="str">
            <v>Bordo de Xochiaca #3, Col. Bicentenario, Nezahualcoyotl, C.P. 57205</v>
          </cell>
          <cell r="I416">
            <v>24813741</v>
          </cell>
          <cell r="J416" t="str">
            <v>HISENSE</v>
          </cell>
          <cell r="K416" t="str">
            <v>55H7B</v>
          </cell>
          <cell r="L416" t="str">
            <v>55G1628F6H00378</v>
          </cell>
          <cell r="M416" t="str">
            <v>CARTA EQUIPO DE PISO</v>
          </cell>
          <cell r="N416">
            <v>0</v>
          </cell>
          <cell r="O416">
            <v>42829</v>
          </cell>
          <cell r="P416">
            <v>42833</v>
          </cell>
          <cell r="Q416">
            <v>201767</v>
          </cell>
          <cell r="R416" t="str">
            <v>12/04/2017 01 : 54  ARANTXA.MON : NP5 / P1A: 203798 MAIN       203716 PANEL  08-04-2017   OC-1009485</v>
          </cell>
          <cell r="S416" t="str">
            <v>EQUIPO DE PISO</v>
          </cell>
          <cell r="T416" t="str">
            <v xml:space="preserve">   RENE ARIAS                     </v>
          </cell>
          <cell r="U416" t="str">
            <v>2017-04-12</v>
          </cell>
          <cell r="V416" t="str">
            <v>Centro</v>
          </cell>
          <cell r="W416" t="str">
            <v>COMPLETADO</v>
          </cell>
          <cell r="X416" t="str">
            <v>CLIENTE</v>
          </cell>
          <cell r="Y416">
            <v>42829</v>
          </cell>
          <cell r="AA416" t="str">
            <v>M010</v>
          </cell>
          <cell r="AB416" t="str">
            <v>T203716/Panel - PANEL</v>
          </cell>
          <cell r="AC416" t="str">
            <v>OC-1009485</v>
          </cell>
          <cell r="AD416" t="str">
            <v>Nezahuatlcoyolt/Bicentenario</v>
          </cell>
          <cell r="AE416" t="str">
            <v>MEX</v>
          </cell>
          <cell r="AF416" t="str">
            <v>MX</v>
          </cell>
          <cell r="AG416" t="str">
            <v>10415366</v>
          </cell>
          <cell r="AH416" t="str">
            <v>GUADALUPE JAIMES</v>
          </cell>
          <cell r="AI416" t="str">
            <v>3 Bordo de Xochiaca</v>
          </cell>
          <cell r="AJ416" t="str">
            <v>24813741</v>
          </cell>
          <cell r="AK416">
            <v>0</v>
          </cell>
          <cell r="AL416" t="str">
            <v>57205</v>
          </cell>
          <cell r="AM416" t="str">
            <v>19/04/2017 06 : 38 RODRIGUEZ ERICK : TCF174 7401158612/04/2017 01 : 54 ARANTXA.MON : TCF112/04/2017 01 : 54 ARANTXA.MON : NP510/04/2017 23 : 24 201767 : SE ADJUNTA RMA DE PANEL SOLICITADO09/04/2017 00 : 20 201767 : P1A: 203798 MAIN 203716 PANEL 08-04-2017 OC-100948505/04/2017 02 : 26 201767 : V1. 06/04/2017: 10 A.M. - 6 P.M.H-24025 SE ASIGNA T87TAR05/04/2017 01 : 06 GABRIELA.B : ODSWTP31/03/2017 06 : 57 GABRIELA.B : RD DENTRO PLAZA TELMEX CDNEZAHUATLCOYOTLEQUIPO DE PISO</v>
          </cell>
          <cell r="AN416" t="str">
            <v>3TE55G1523B1</v>
          </cell>
          <cell r="AO416" t="str">
            <v>Smart</v>
          </cell>
          <cell r="AP416" t="str">
            <v>Hisense</v>
          </cell>
          <cell r="AQ416" t="str">
            <v>Opera</v>
          </cell>
          <cell r="AR416" t="str">
            <v>UHD 3840 X 2160</v>
          </cell>
          <cell r="AS416" t="str">
            <v>3TE55G1623K3G1623M010</v>
          </cell>
          <cell r="AT416" t="e">
            <v>#N/A</v>
          </cell>
          <cell r="AU416" t="str">
            <v>55H7B</v>
          </cell>
          <cell r="AV416" t="str">
            <v>3TE55G1623K3</v>
          </cell>
          <cell r="AW416" t="str">
            <v>G1623</v>
          </cell>
          <cell r="AX416" t="str">
            <v>M010</v>
          </cell>
          <cell r="AY416">
            <v>74011586</v>
          </cell>
          <cell r="AZ416">
            <v>51012522</v>
          </cell>
          <cell r="BA416">
            <v>80138605</v>
          </cell>
        </row>
        <row r="417">
          <cell r="D417">
            <v>60313312</v>
          </cell>
          <cell r="E417" t="str">
            <v>A</v>
          </cell>
          <cell r="F417" t="str">
            <v>TV</v>
          </cell>
          <cell r="G417" t="str">
            <v>LIVERPOOL / ARLOS JONATHAN OLVERA</v>
          </cell>
          <cell r="H417" t="str">
            <v>COLECTOR 13 NO. 280, COL. MAGDALENA DE LAS SALINAS</v>
          </cell>
          <cell r="I417" t="str">
            <v>55 5747-1000</v>
          </cell>
          <cell r="J417" t="str">
            <v>HISENSE</v>
          </cell>
          <cell r="K417" t="str">
            <v>55H9B</v>
          </cell>
          <cell r="L417" t="str">
            <v>55G154827H00029</v>
          </cell>
          <cell r="M417" t="str">
            <v>PÓLIZA SELLADA</v>
          </cell>
          <cell r="N417">
            <v>0</v>
          </cell>
          <cell r="O417">
            <v>42795</v>
          </cell>
          <cell r="P417">
            <v>42808</v>
          </cell>
          <cell r="Q417">
            <v>201009</v>
          </cell>
          <cell r="R417" t="str">
            <v>PENDIENTE POR PANEL</v>
          </cell>
          <cell r="S417" t="str">
            <v>SE RECOGE EQUIPO CON BASE</v>
          </cell>
          <cell r="T417" t="str">
            <v xml:space="preserve"> VIRGINIA ANGUIANO                </v>
          </cell>
          <cell r="U417" t="str">
            <v>2017-04-10</v>
          </cell>
          <cell r="V417" t="str">
            <v>Centro</v>
          </cell>
          <cell r="W417" t="str">
            <v>COMPLETADO</v>
          </cell>
          <cell r="Y417">
            <v>42800</v>
          </cell>
          <cell r="Z417">
            <v>13</v>
          </cell>
          <cell r="AA417" t="str">
            <v>M010</v>
          </cell>
          <cell r="AB417" t="str">
            <v>T189723/Panel - PANEL</v>
          </cell>
          <cell r="AC417" t="str">
            <v>OC-1008665</v>
          </cell>
          <cell r="AD417" t="str">
            <v>Gustavo A / Magdalena</v>
          </cell>
          <cell r="AE417" t="str">
            <v>DF</v>
          </cell>
          <cell r="AF417" t="str">
            <v>MX</v>
          </cell>
          <cell r="AG417" t="str">
            <v>10413322</v>
          </cell>
          <cell r="AH417" t="str">
            <v>CARLOS JONATHAN OLVERA</v>
          </cell>
          <cell r="AI417" t="str">
            <v>280 Conector 13</v>
          </cell>
          <cell r="AJ417" t="str">
            <v>5557471000</v>
          </cell>
          <cell r="AK417">
            <v>0</v>
          </cell>
          <cell r="AL417" t="str">
            <v>67070</v>
          </cell>
          <cell r="AM417" t="str">
            <v>19/04/2017 07 : 01 RODRIGUEZ ERICK : TCF174 7401158713/04/2017 01 : 10 Ricardo Espinosa : TCF1 BRENDA MED12/04/2017 22 : 56 GEARARDO.PA : CFA01/04/2017 11 : 37 MARCO.DIAZ : TCF1 TCF1PU CSAINF. ROXANA.DMC28/03/2017 02 : 24 ERNESTO.HERN : TCF128/03/2017 02 : 24 ERNESTO.HERN : NP528/03/2017 00 : 23 201009 : EN ESPERA DEL SURTIMIENTO DEL PANEL.25/03/2017 01 : 30 201009 : EN ESPERA DEL SURTIMIENTO DE REFACCIONES(PANEL LCD).23/03/2017 23 : 35 GEARARDO.PA : PENDIENTE POR SURTIR PANEL, POR PARTEDEL AREA DE REFACCIONES22/03/2017 06 : 50 MA.ISABEL : SEG: SE ENVIA CORREO A REFACCIONES PARASABER CUANDO SE SURTE22/03/2017 06 : 49 MA.ISABEL : SEG: DGR15/03/2017 06 : 59 201009 : P1: T189723 /PANEL/ OC-1008665 14/03/201412/03/2017 02 : 28 201009 :SE ASIGNA A TÉCNICO PARA REVISIÓN / VALIDACIÓN DE GARANTÍA.08/03/2017 02 : 24 201009 : V1: 09/03/2017*** SERVICIO ASIGNADO EL DIA 06/03/2017***08/03/2017 01 : 51 MA.ISABEL : V1P: SE CONTACTA AL CSA08/03/2017 01 : 51 MA.ISABEL : SEG: SE LE INDICA AL CSA LLEVAR FORMATODE TIENDA, REVISAR BIEN EL EQ28/02/2017 04 : 11 MARIELA.CHA : ODSWTPEQUIPO DE TIENDAFORTUNA Y RICARTE</v>
          </cell>
          <cell r="AN417" t="str">
            <v>3TE55G153334</v>
          </cell>
          <cell r="AO417" t="str">
            <v>Smart</v>
          </cell>
          <cell r="AP417" t="str">
            <v>Hisense</v>
          </cell>
          <cell r="AQ417" t="str">
            <v>Opera</v>
          </cell>
          <cell r="AR417" t="str">
            <v>UHD 3840 X 2160</v>
          </cell>
          <cell r="AS417" t="str">
            <v>3TE55G164499G164499M010</v>
          </cell>
          <cell r="AT417">
            <v>8</v>
          </cell>
          <cell r="AU417" t="str">
            <v>55H7B</v>
          </cell>
          <cell r="AV417" t="str">
            <v>3TE55G164499</v>
          </cell>
          <cell r="AW417" t="str">
            <v>G164499</v>
          </cell>
          <cell r="AX417" t="str">
            <v>M010</v>
          </cell>
          <cell r="AY417">
            <v>74011587</v>
          </cell>
          <cell r="AZ417">
            <v>51012523</v>
          </cell>
          <cell r="BA417">
            <v>80146107</v>
          </cell>
        </row>
        <row r="418">
          <cell r="D418">
            <v>60315074</v>
          </cell>
          <cell r="E418" t="str">
            <v>A</v>
          </cell>
          <cell r="F418" t="str">
            <v>TV</v>
          </cell>
          <cell r="G418" t="str">
            <v>GUILLERMO JOSE DONIS OLACO</v>
          </cell>
          <cell r="H418" t="str">
            <v>GUALAGAMBAS 353 COL. VILLA DE LAS FLORES COACALCO,EDO.DE MEXICO</v>
          </cell>
          <cell r="I418">
            <v>58791490</v>
          </cell>
          <cell r="J418" t="str">
            <v>HISENSE</v>
          </cell>
          <cell r="K418" t="str">
            <v>43CU6100</v>
          </cell>
          <cell r="L418" t="str">
            <v>43G162860H02212</v>
          </cell>
          <cell r="M418">
            <v>1045789</v>
          </cell>
          <cell r="N418">
            <v>8999</v>
          </cell>
          <cell r="O418">
            <v>42745</v>
          </cell>
          <cell r="P418">
            <v>42824</v>
          </cell>
          <cell r="Q418">
            <v>200997</v>
          </cell>
          <cell r="R418" t="str">
            <v>DISPLAY</v>
          </cell>
          <cell r="S418" t="str">
            <v/>
          </cell>
          <cell r="T418" t="str">
            <v xml:space="preserve">GLORIA LEON LARIOS          </v>
          </cell>
          <cell r="U418">
            <v>42836</v>
          </cell>
          <cell r="V418" t="str">
            <v>Centro</v>
          </cell>
          <cell r="W418" t="str">
            <v>COMPLETADO</v>
          </cell>
          <cell r="Y418">
            <v>42822</v>
          </cell>
          <cell r="Z418">
            <v>79</v>
          </cell>
          <cell r="AA418" t="str">
            <v>M010</v>
          </cell>
          <cell r="AB418" t="str">
            <v>T205677/Panel - PANEL</v>
          </cell>
          <cell r="AC418" t="str">
            <v>OC-1009223</v>
          </cell>
          <cell r="AD418" t="str">
            <v>Coacalco/VILLA DE LAS FLORES 2DA. SEC</v>
          </cell>
          <cell r="AE418" t="str">
            <v>MEX</v>
          </cell>
          <cell r="AF418" t="str">
            <v>MX</v>
          </cell>
          <cell r="AG418" t="str">
            <v>10415227</v>
          </cell>
          <cell r="AH418" t="str">
            <v>GUILLERMO JOSE DONIS OLACO</v>
          </cell>
          <cell r="AI418" t="str">
            <v>353 GUALAGAMBAS</v>
          </cell>
          <cell r="AJ418" t="str">
            <v>58791490</v>
          </cell>
          <cell r="AK418" t="str">
            <v>5540287519</v>
          </cell>
          <cell r="AL418" t="str">
            <v>55710</v>
          </cell>
          <cell r="AM418" t="str">
            <v>20/04/2017 00 : 13 MARCO.DIAZ : TCF174 7401159118/04/2017 23 : 28 BRENDA.MORA : CSCSe le vuelve hacer mención al cliente del tiempo que hay que esperarpara la entrega de su equipo de cambio, cliente molesto por que mencionaque esta pagando algo que no tiene y esta bastante molesto.17/04/2017 23 : 34 GEARARDO.PA : CFA11/04/2017 23 : 55 SEMIRAMIS.M : CSCCte se comunica para verificar el proceso del estatus de equipo se lemenciona que se realizara en un tiempo estimado de 20 días hábiles06/04/2017 11 : 53 ARANTXA.MON : TCF106/04/2017 11 : 53 ARANTXA.MON : NP506/04/2017 07 : 49 200997 : CENTRO DE SERVICIO SE ENCUENTRA EN ESPERA DESURTIMIENTO DE REFACCION.05/04/2017 01 : 28 200997 : CENTRO DE SERVICIO SE ENCUENTRA EN ESPERA DEREFACCION.31/03/2017 04 : 28 200997 : CENTRO DE SERVICIO INTENTA ADJUNTAR RMA PERONO ES POSIBLE YA QUE ENVIA UN MENSAJE DE ERROR ERROR FILE SIZE BE LIMITED TO 2 SE ENVIO CORREO A ELECTRONICO A ING. ROGERING. GERARDO Y MA.ISABEL.P1:30/03/2017 205677 DISPLAY CENTRO DE SERVICIO ENVIA SOLICITUD DE REFACCION. OC-100922331/03/2017 04 : 22 200997 : CENTRO DE SERVICIO INTENTA ADJUNTAR RMA PERONO ES POSIBLE YA QUE ENVIA UN MENSAJE DE ERROR ERROR FILE SIZE BE LIMITED TO 2 SE ENVIO CORREO A ELECTRONICO A ING. ROGERING. GERARDO Y MA.ISABEL.31/03/2017 00 : 09 ANA.LAURA : CSCQCSse le explica proceso y lo que avala garantía (reparación), cte no estadeacuerdo asi mismo se queja de trato por parte del taller y lascondiciones en las que tienen los equipo, también refiere que el gerentede Telmex le indico que llevara directamente el eq a el taller / comentaq acudirá a Profeco30/03/2017 09 : 03 200997 : P1: CENTRO DE SERVICIO ENVIA SOLICITUD DEREFACCION PANEL SE ADJUNTA DICTAMEN TECNICO.29/03/2017 01 : 11 GABRIELA.B : ODSWTP29/03/2017 01 : 09 GABRIELA.B : RD % SIN REFERENCIAS</v>
          </cell>
          <cell r="AN418" t="str">
            <v>3TE43G162860</v>
          </cell>
          <cell r="AO418">
            <v>0</v>
          </cell>
          <cell r="AP418" t="e">
            <v>#N/A</v>
          </cell>
          <cell r="AQ418" t="e">
            <v>#N/A</v>
          </cell>
          <cell r="AR418" t="e">
            <v>#N/A</v>
          </cell>
          <cell r="AS418" t="str">
            <v>3TE50G165140G165140M010</v>
          </cell>
          <cell r="AT418">
            <v>164</v>
          </cell>
          <cell r="AU418" t="str">
            <v>50H7GB</v>
          </cell>
          <cell r="AV418" t="str">
            <v>3TE50G165140</v>
          </cell>
          <cell r="AW418" t="str">
            <v>G165140</v>
          </cell>
          <cell r="AX418" t="str">
            <v>M010</v>
          </cell>
          <cell r="AY418">
            <v>74011591</v>
          </cell>
          <cell r="AZ418">
            <v>51012527</v>
          </cell>
          <cell r="BA418">
            <v>80149503</v>
          </cell>
        </row>
        <row r="419">
          <cell r="D419">
            <v>60313081</v>
          </cell>
          <cell r="E419" t="str">
            <v>A</v>
          </cell>
          <cell r="F419" t="str">
            <v>TV</v>
          </cell>
          <cell r="G419" t="str">
            <v>DANIEL HERRERA ROMERO</v>
          </cell>
          <cell r="H419" t="str">
            <v>AURELIA GUEVARA 3318 Col. SAN RAFAEL Mpo. GUADALAJARA</v>
          </cell>
          <cell r="I419">
            <v>3336437997</v>
          </cell>
          <cell r="J419" t="str">
            <v>HISENSE</v>
          </cell>
          <cell r="K419" t="str">
            <v>43CU6100</v>
          </cell>
          <cell r="L419" t="str">
            <v>43G162860H03013</v>
          </cell>
          <cell r="M419" t="str">
            <v>IWAQR1174616</v>
          </cell>
          <cell r="N419">
            <v>6999</v>
          </cell>
          <cell r="O419">
            <v>42748</v>
          </cell>
          <cell r="P419">
            <v>42795</v>
          </cell>
          <cell r="Q419">
            <v>201076</v>
          </cell>
          <cell r="R419" t="str">
            <v>No hay refacciones para surtir y poder reparar</v>
          </cell>
          <cell r="T419" t="str">
            <v>Carlos Muñiz</v>
          </cell>
          <cell r="U419">
            <v>42837</v>
          </cell>
          <cell r="V419" t="str">
            <v>SUR</v>
          </cell>
          <cell r="W419" t="str">
            <v>COMPLETADO</v>
          </cell>
          <cell r="X419" t="str">
            <v>CLIENTE</v>
          </cell>
          <cell r="Y419">
            <v>42795</v>
          </cell>
          <cell r="Z419">
            <v>47</v>
          </cell>
          <cell r="AA419" t="str">
            <v>M010</v>
          </cell>
          <cell r="AB419" t="str">
            <v>T205677/Panel - PANEL</v>
          </cell>
          <cell r="AC419" t="str">
            <v>OC-1008180</v>
          </cell>
          <cell r="AD419" t="str">
            <v>gudalajara/col san rafael</v>
          </cell>
          <cell r="AE419" t="str">
            <v>JAL</v>
          </cell>
          <cell r="AF419" t="str">
            <v>MX</v>
          </cell>
          <cell r="AG419" t="str">
            <v>10413429</v>
          </cell>
          <cell r="AH419" t="str">
            <v>DANIEL HERRERA ROMERO</v>
          </cell>
          <cell r="AI419" t="str">
            <v>3318 Aurelia Guevara</v>
          </cell>
          <cell r="AJ419" t="str">
            <v>3310970075</v>
          </cell>
          <cell r="AK419" t="str">
            <v>3310970075</v>
          </cell>
          <cell r="AL419" t="str">
            <v>44810</v>
          </cell>
          <cell r="AM419" t="str">
            <v>20/04/2017 00 : 22 MARCO.DIAZ : TCF174 7401159231/03/2017 00 : 33 MARCO.DIAZ : TCF1PU CSA CONFIRMA CARLOS MUÑIZ.JESSICA O31/03/2017 00 : 32 MARCO.DIAZ : TCF1. JESSICA O15/03/2017 05 : 46 JORGE.VAZ : TCF115/03/2017 05 : 46 JORGE.VAZ : NP514/03/2017 02 : 14 201076 : ESPERANDO REFACCION10/03/2017 01 : 48 201076 : EN ESPERA DE REFACCION08/03/2017 07 : 48 FABIOLA.BON : SEG: REFACCIONES08/03/2017 02 : 57 201076 : SEGUIMOS EN ESPERA DE REFACCION SOLICITADA07/03/2017 08 : 01 201076 : SEGUIMOS EN ESPERA DE REFACCION SOLICITADA04/03/2017 06 : 51 201076 : P1: T205677/PANEL/OC-100818004/03/2017 04 : 32 201076 : PANEL LCD DAÑADO01/03/2017 23 : 26 201076 : SE ATIENDE CON LA ORDEN 126508VISITA PROGRAMADA PARA EL 02/03/201701/03/2017 06 : 18 GERARDO.GRA : ODSWTP ELABORADA POR EMC*RD% RICARDO PALMERIN Y FCO. CARDENAS LARIOS</v>
          </cell>
          <cell r="AN419" t="str">
            <v>3TE43G162860</v>
          </cell>
          <cell r="AO419">
            <v>0</v>
          </cell>
          <cell r="AP419" t="e">
            <v>#N/A</v>
          </cell>
          <cell r="AQ419" t="e">
            <v>#N/A</v>
          </cell>
          <cell r="AR419" t="e">
            <v>#N/A</v>
          </cell>
          <cell r="AS419" t="str">
            <v>SOLICITAR MATERIALSOLICITAR MATERIALSOLICITAR MATERIAL</v>
          </cell>
          <cell r="AT419" t="e">
            <v>#N/A</v>
          </cell>
          <cell r="AU419" t="str">
            <v>SOLICITAR MATERIAL</v>
          </cell>
          <cell r="AV419" t="str">
            <v>SOLICITAR MATERIAL</v>
          </cell>
          <cell r="AW419" t="str">
            <v>SOLICITAR MATERIAL</v>
          </cell>
          <cell r="AX419" t="str">
            <v>SOLICITAR MATERIAL</v>
          </cell>
          <cell r="AY419">
            <v>74011592</v>
          </cell>
          <cell r="AZ419">
            <v>51012528</v>
          </cell>
          <cell r="BA419">
            <v>80147279</v>
          </cell>
        </row>
        <row r="420">
          <cell r="D420">
            <v>60311853</v>
          </cell>
          <cell r="E420" t="str">
            <v>B</v>
          </cell>
          <cell r="F420" t="str">
            <v>TV</v>
          </cell>
          <cell r="G420" t="str">
            <v>MELISA RAMOS SAUCEDO</v>
          </cell>
          <cell r="H420" t="str">
            <v>AV. PASEO NATURA 40 INT.82 Col. FRACC NATURA Mpo. ZAPOPAN</v>
          </cell>
          <cell r="I420">
            <v>3331252527</v>
          </cell>
          <cell r="J420" t="str">
            <v>HISENSE</v>
          </cell>
          <cell r="K420" t="str">
            <v>50H5C</v>
          </cell>
          <cell r="L420" t="str">
            <v>50G1622I6H00391</v>
          </cell>
          <cell r="M420">
            <v>1168961</v>
          </cell>
          <cell r="N420">
            <v>12930</v>
          </cell>
          <cell r="O420">
            <v>42706</v>
          </cell>
          <cell r="P420">
            <v>42786</v>
          </cell>
          <cell r="Q420">
            <v>201076</v>
          </cell>
          <cell r="R420" t="str">
            <v>Se solicito apoyo a ingenieria ya que el mismo no realizaba el modo miracast; sin embargo, determinaron que procedia cambio fisico</v>
          </cell>
          <cell r="S420" t="str">
            <v>A este equipo se le habia realizado un cambio de panel con anterioridad</v>
          </cell>
          <cell r="T420" t="str">
            <v>Carlos Muñiz</v>
          </cell>
          <cell r="U420">
            <v>42837</v>
          </cell>
          <cell r="V420" t="str">
            <v>SUR</v>
          </cell>
          <cell r="W420" t="str">
            <v>COMPLETADO</v>
          </cell>
          <cell r="X420" t="str">
            <v>CLIENTE</v>
          </cell>
          <cell r="Y420">
            <v>42783</v>
          </cell>
          <cell r="Z420">
            <v>80</v>
          </cell>
          <cell r="AA420" t="str">
            <v>M010</v>
          </cell>
          <cell r="AD420" t="str">
            <v>zapopan/fracc. natura</v>
          </cell>
          <cell r="AE420" t="str">
            <v>JAL</v>
          </cell>
          <cell r="AF420" t="str">
            <v>MX</v>
          </cell>
          <cell r="AG420" t="str">
            <v>10411101</v>
          </cell>
          <cell r="AH420" t="str">
            <v>MELISA RAMOS SAUCEDO</v>
          </cell>
          <cell r="AI420" t="str">
            <v>40 av. paseo natura int.82</v>
          </cell>
          <cell r="AJ420" t="str">
            <v>3331252527</v>
          </cell>
          <cell r="AK420" t="str">
            <v>3310716788</v>
          </cell>
          <cell r="AL420" t="str">
            <v>45066</v>
          </cell>
          <cell r="AM420" t="str">
            <v>20/04/2017 00 : 30 MARCO.DIAZ : TF174 7401159320/04/2017 00 : 29 MARCO.DIAZ : 7401159314/03/2017 06 : 21 MARCO.DIAZ : TCF1PU CTE FINAL01/03/2017 02 : 56 SERGIO.FER : TCF101/03/2017 02 : 55 SERGIO.FER : TCFT - Reincidencia.25/02/2017 01 : 39 201076 : SE REENVIA CORREO A INGENIERIA PARA SUVALORACION24/02/2017 02 : 29 201076 : SE ACUDIRA A DOMICILIO 24/02/2017 CONFIRMADOCON CLIENTE, PARA REALIZAR LO QUE NOS INDICA INGENIERIA23/02/2017 05 : 12 SERGIO.FER : ST2 - Se envía correo a CSA, en esperade pruebas.23/02/2017 04 : 57 FABIOLA.BON : SEG: se solicita apoyo al area deingenieria22/02/2017 01 : 27 201076 : SE GENERA REPORTE TECNICO EN ESPERA DERESPUESTA18/02/2017 03 : 56 201076 : SE ATIENDE CON ORDEN 126164VISITA PROGRAMADA 20 DE FEBRERO DEL 201718/02/2017 03 : 11 GERARDO.GRA : ODSWTPRD...EN CONDOMIDIO FIRENZE</v>
          </cell>
          <cell r="AN420" t="str">
            <v>3TE50G1618N2</v>
          </cell>
          <cell r="AO420">
            <v>0</v>
          </cell>
          <cell r="AP420" t="e">
            <v>#N/A</v>
          </cell>
          <cell r="AQ420" t="e">
            <v>#N/A</v>
          </cell>
          <cell r="AR420" t="e">
            <v>#N/A</v>
          </cell>
          <cell r="AS420" t="str">
            <v>3TE50G165140G1651M010</v>
          </cell>
          <cell r="AT420" t="e">
            <v>#N/A</v>
          </cell>
          <cell r="AU420" t="str">
            <v>50H7GB</v>
          </cell>
          <cell r="AV420" t="str">
            <v>3TE50G165140</v>
          </cell>
          <cell r="AW420" t="str">
            <v>G1651</v>
          </cell>
          <cell r="AX420" t="str">
            <v>M010</v>
          </cell>
          <cell r="AY420">
            <v>74011593</v>
          </cell>
          <cell r="AZ420">
            <v>51012529</v>
          </cell>
          <cell r="BA420">
            <v>80141518</v>
          </cell>
        </row>
        <row r="421">
          <cell r="D421">
            <v>60312184</v>
          </cell>
          <cell r="E421" t="str">
            <v xml:space="preserve">A  </v>
          </cell>
          <cell r="F421" t="str">
            <v>TV</v>
          </cell>
          <cell r="G421" t="str">
            <v>VICTOR AVENDAÑO</v>
          </cell>
          <cell r="H421" t="str">
            <v>IRAPUATO 57 CLAVERIA AZCAPOTZALCO CP. 02080</v>
          </cell>
          <cell r="I421">
            <v>5563190402</v>
          </cell>
          <cell r="J421" t="str">
            <v>HISENSE</v>
          </cell>
          <cell r="K421" t="str">
            <v>40H5B2</v>
          </cell>
          <cell r="L421" t="str">
            <v>40G163164H00971</v>
          </cell>
          <cell r="M421" t="str">
            <v>terminal 102 docto 3360 TDA 0081 1023360008111340000</v>
          </cell>
          <cell r="N421">
            <v>6749.25</v>
          </cell>
          <cell r="O421">
            <v>42730</v>
          </cell>
          <cell r="P421">
            <v>42800</v>
          </cell>
          <cell r="Q421">
            <v>201767</v>
          </cell>
          <cell r="R421" t="str">
            <v>15/03/2017 07 : 20  JORGE.VAZ : NP5/  P1A: 191066 PANEL   06-03-2017   OC-1008268</v>
          </cell>
          <cell r="S421" t="str">
            <v>EQUIPO EN DOMICILIO DE CLIENTE</v>
          </cell>
          <cell r="T421" t="str">
            <v xml:space="preserve">ANDREA LEGORRETA               </v>
          </cell>
          <cell r="U421" t="str">
            <v>2017-04-10</v>
          </cell>
          <cell r="V421" t="str">
            <v>Centro</v>
          </cell>
          <cell r="W421" t="str">
            <v>COMPLETADO</v>
          </cell>
          <cell r="X421" t="str">
            <v>CLIENTE</v>
          </cell>
          <cell r="Y421">
            <v>42787</v>
          </cell>
          <cell r="Z421">
            <v>70</v>
          </cell>
          <cell r="AA421" t="str">
            <v>M010</v>
          </cell>
          <cell r="AB421" t="str">
            <v>T191066/Panel - PANEL</v>
          </cell>
          <cell r="AC421" t="str">
            <v>OC-1008268</v>
          </cell>
          <cell r="AD421" t="str">
            <v>azcapotzalco/claveria</v>
          </cell>
          <cell r="AE421" t="str">
            <v>DF</v>
          </cell>
          <cell r="AF421" t="str">
            <v>MX</v>
          </cell>
          <cell r="AG421" t="str">
            <v>10412490</v>
          </cell>
          <cell r="AH421" t="str">
            <v>VICTOR AVENDAÑO</v>
          </cell>
          <cell r="AI421" t="str">
            <v>57 Irapuato</v>
          </cell>
          <cell r="AJ421" t="str">
            <v>044-5563190402</v>
          </cell>
          <cell r="AK421">
            <v>0</v>
          </cell>
          <cell r="AL421" t="str">
            <v>02080</v>
          </cell>
          <cell r="AM421" t="str">
            <v>20/04/2017 01 : 01 RODRIGUEZ ERICK : TCF174 7401159418/04/2017 23 : 01 GEARARDO.PA : CFA01/04/2017 08 : 28 MARCO.DIAZ : TCF1 TCF1PU CLIENTEINF. JOSUE . DMC15/03/2017 07 : 20 JORGE.VAZ : TCF115/03/2017 07 : 20 JORGE.VAZ : NP513/03/2017 11 : 48 MA.ISABEL : SEG: SE ENVIA CORREO A REFACCIONES PARASABER CUANDO SE SURTE13/03/2017 11 : 48 MA.ISABEL : SEG: DGR07/03/2017 09 : 09 201767 : P1A: 191066 PANEL 06-03-2017 OC-100826807/03/2017 08 : 42 201767 : PANEL DAÑADO04/03/2017 13 : 30 GEARARDO.PA : CSA: NO HA VISITADO A CLIENTE22/02/2017 05 : 57 201767 : V1:24/02/2017:HORARIO ABIERTO DE 10 AM A 18HRS_H23358_T5121/02/2017 05 : 20 ANA.LAURA : LIVERPOOL RD.- DENTRO DE GIMNASIO FTBOX, FRENTE A MERCADO DE CLAVERIA</v>
          </cell>
          <cell r="AN421" t="str">
            <v>3TE40G155372</v>
          </cell>
          <cell r="AO421" t="str">
            <v>Smart</v>
          </cell>
          <cell r="AP421" t="str">
            <v>Hisense</v>
          </cell>
          <cell r="AQ421" t="str">
            <v>Opera</v>
          </cell>
          <cell r="AR421" t="str">
            <v>FHD 1920 x 1080</v>
          </cell>
          <cell r="AS421" t="str">
            <v>3TE40G161734G1617M010</v>
          </cell>
          <cell r="AT421" t="e">
            <v>#N/A</v>
          </cell>
          <cell r="AU421" t="str">
            <v>LC-40N5000U</v>
          </cell>
          <cell r="AV421" t="str">
            <v>3TE40G161734</v>
          </cell>
          <cell r="AW421" t="str">
            <v>G1617</v>
          </cell>
          <cell r="AX421" t="str">
            <v>M010</v>
          </cell>
          <cell r="AY421">
            <v>74011594</v>
          </cell>
          <cell r="AZ421">
            <v>51012530</v>
          </cell>
          <cell r="BA421">
            <v>80138607</v>
          </cell>
        </row>
        <row r="422">
          <cell r="D422">
            <v>60313204</v>
          </cell>
          <cell r="E422" t="str">
            <v xml:space="preserve">A  </v>
          </cell>
          <cell r="F422" t="str">
            <v>TV</v>
          </cell>
          <cell r="G422" t="str">
            <v>FERNANDO AVECILLA</v>
          </cell>
          <cell r="H422" t="str">
            <v xml:space="preserve">VILLA DEL PEDREGAL # 122 VILLAS DEL ROMERAL CELAYA </v>
          </cell>
          <cell r="I422">
            <v>4611713377</v>
          </cell>
          <cell r="J422" t="str">
            <v xml:space="preserve">HISENSE </v>
          </cell>
          <cell r="K422" t="str">
            <v>50H7GB</v>
          </cell>
          <cell r="L422" t="str">
            <v>50G155383H00167</v>
          </cell>
          <cell r="M422" t="str">
            <v>FQU192662</v>
          </cell>
          <cell r="N422">
            <v>6397.95</v>
          </cell>
          <cell r="O422">
            <v>42677</v>
          </cell>
          <cell r="P422">
            <v>42797</v>
          </cell>
          <cell r="Q422">
            <v>201608</v>
          </cell>
          <cell r="R422" t="str">
            <v>03/03/17-P1A: TARJETA PRINCIPAL #194644 O.C. 1008138</v>
          </cell>
          <cell r="S422" t="str">
            <v xml:space="preserve">EQUIPO EN DOMICILIO DE CLIENTE </v>
          </cell>
          <cell r="T422" t="str">
            <v xml:space="preserve">CAROLINA PEREA                    </v>
          </cell>
          <cell r="U422" t="str">
            <v>2017-04-12</v>
          </cell>
          <cell r="V422" t="str">
            <v>Centro</v>
          </cell>
          <cell r="W422" t="str">
            <v>COMPLETADO</v>
          </cell>
          <cell r="Y422">
            <v>42796</v>
          </cell>
          <cell r="Z422">
            <v>120</v>
          </cell>
          <cell r="AA422" t="str">
            <v>M010</v>
          </cell>
          <cell r="AB422" t="str">
            <v>T194644/Tarjeta Principal Madre - MAIN BOARD</v>
          </cell>
          <cell r="AC422" t="str">
            <v>OC-1008138</v>
          </cell>
          <cell r="AD422" t="str">
            <v>celaya/col</v>
          </cell>
          <cell r="AE422" t="str">
            <v>GTO</v>
          </cell>
          <cell r="AF422" t="str">
            <v>MX</v>
          </cell>
          <cell r="AG422" t="str">
            <v>10413556</v>
          </cell>
          <cell r="AH422" t="str">
            <v>DANIEL AVILA RESENDIZ</v>
          </cell>
          <cell r="AI422" t="str">
            <v>308 Puerta de Cielo</v>
          </cell>
          <cell r="AJ422" t="str">
            <v>46168822700</v>
          </cell>
          <cell r="AK422" t="str">
            <v>4611108761</v>
          </cell>
          <cell r="AL422" t="str">
            <v>38010</v>
          </cell>
          <cell r="AM422" t="str">
            <v>20/04/2017 01 : 02 MARCO.DIAZ : tcf174 7401159519/04/2017 23 : 20 GEARARDO.PA : CFA25/03/2017 00 : 06 MARCO.DIAZ : TCF1PU CSA CONFIRMA CAROLINA PERERA.JESSICA O17/03/2017 00 : 06 ERNESTO.HERN : TCF117/03/2017 00 : 06 ERNESTO.HERN : NP515/03/2017 06 : 08 201608 : EN ESPERA DE REFACCION SOLICITADA DESDE EL03/03/17-P1A: TARJETA PRINCIPAL #194644 O.C. 1008138SE SOLICITA SKMA 101 KM $202 SE ENVIA CORREO PARA AUTORIZA10/03/2017 07 : 56 201608 : P1A: TARJETA PRINCIPAL #194644 O.C.1008138SE SOLICITA SKMA 101 KM $202 SE ENVIA CORREO PARA AUTORIZA07/03/2017 22 : 05 GERARDO.GRA : CSC para cambio de datosRD% Por Ciudad Industrial, a un lado de camargo, entrando por el puenteque esta por la empresa Jhonson Controls. EMC*03/03/2017 08 : 28 201608 : P1A: TARJETA PRINCIPAL #194644 O.C. 1008138SE SOLICITA SKMA 101 KM $202 SE ENVIA CORREO PARA AUTORIZACION DE KM03/03/2017 05 : 25 GERARDO.GRA : ODSWTP ELABORADA POR EMC*RD% POR AVE. LAZARO CARDENAS ENTRANDO POR LA GASOLINERIA</v>
          </cell>
          <cell r="AN422" t="str">
            <v>3TE50G1523B0</v>
          </cell>
          <cell r="AO422" t="str">
            <v>Smart</v>
          </cell>
          <cell r="AP422" t="str">
            <v>Hisense</v>
          </cell>
          <cell r="AQ422" t="str">
            <v>Android</v>
          </cell>
          <cell r="AR422" t="str">
            <v>UHD 3840 X 2160</v>
          </cell>
          <cell r="AS422" t="str">
            <v>3TE50G1644B1G1644B1M010</v>
          </cell>
          <cell r="AT422">
            <v>6</v>
          </cell>
          <cell r="AU422" t="str">
            <v>50H7GB</v>
          </cell>
          <cell r="AV422" t="str">
            <v>3TE50G1644B1</v>
          </cell>
          <cell r="AW422" t="str">
            <v>G1644B1</v>
          </cell>
          <cell r="AX422" t="str">
            <v>M010</v>
          </cell>
          <cell r="AY422">
            <v>74011595</v>
          </cell>
          <cell r="AZ422">
            <v>51012531</v>
          </cell>
          <cell r="BA422">
            <v>80146109</v>
          </cell>
        </row>
        <row r="423">
          <cell r="D423">
            <v>60311376</v>
          </cell>
          <cell r="E423" t="str">
            <v>A</v>
          </cell>
          <cell r="F423" t="str">
            <v>TV</v>
          </cell>
          <cell r="G423" t="str">
            <v>SEARS VALLEJO / HILDA LECUONA</v>
          </cell>
          <cell r="H423" t="str">
            <v>PONIENTE 140 NO. 656, COL. INDUSTRIAL VALLEJO</v>
          </cell>
          <cell r="I423" t="str">
            <v>5227-8000</v>
          </cell>
          <cell r="J423" t="str">
            <v>HISENSE-SHARP</v>
          </cell>
          <cell r="K423" t="str">
            <v>LC-55N6000U</v>
          </cell>
          <cell r="L423" t="str">
            <v>55G1613E1H00388</v>
          </cell>
          <cell r="M423" t="str">
            <v>CARTA DE PISO</v>
          </cell>
          <cell r="N423">
            <v>0</v>
          </cell>
          <cell r="O423">
            <v>42779</v>
          </cell>
          <cell r="P423">
            <v>42780</v>
          </cell>
          <cell r="Q423">
            <v>201010</v>
          </cell>
          <cell r="R423" t="str">
            <v>PENDIENTE POR T-CON</v>
          </cell>
          <cell r="S423" t="str">
            <v>EQUIPO DE PISO</v>
          </cell>
          <cell r="T423" t="str">
            <v xml:space="preserve">  VIRGINIA ANGUIANO               </v>
          </cell>
          <cell r="U423" t="str">
            <v>2017-02-18</v>
          </cell>
          <cell r="V423" t="str">
            <v>Centro</v>
          </cell>
          <cell r="W423" t="str">
            <v>COMPLETADO</v>
          </cell>
          <cell r="Y423">
            <v>42779</v>
          </cell>
          <cell r="AA423" t="str">
            <v>M012</v>
          </cell>
          <cell r="AB423" t="str">
            <v>T179087/ T-CON board</v>
          </cell>
          <cell r="AC423" t="str">
            <v>OC-1007406</v>
          </cell>
          <cell r="AD423" t="str">
            <v>AZCAPOTZALCO/INDUSTRIAL VALLEJO</v>
          </cell>
          <cell r="AE423" t="str">
            <v>DF</v>
          </cell>
          <cell r="AF423" t="str">
            <v>MX</v>
          </cell>
          <cell r="AG423" t="str">
            <v>10209073</v>
          </cell>
          <cell r="AH423" t="str">
            <v>HILDA LECUANA</v>
          </cell>
          <cell r="AI423" t="str">
            <v>656 PONIENTE 140</v>
          </cell>
          <cell r="AJ423" t="str">
            <v>52278000</v>
          </cell>
          <cell r="AK423">
            <v>0</v>
          </cell>
          <cell r="AL423" t="str">
            <v>02300</v>
          </cell>
          <cell r="AM423" t="str">
            <v>20/04/2017 01 : 21 RODRIGUEZ ERICK : TCF174 7401159922/02/2017 07 : 06 MARCO.DIAZ : TCF1PU CSA18/02/2017 02 : 16 ERNESTO.HERN : TCF118/02/2017 02 : 16 ERNESTO.HERN : NP515/02/2017 04 : 14 MA.ISABEL : SEG: DGR15/02/2017 01 : 48 201010 : P1: T179087 T-CON / OC-1007406 14/02/201714/02/2017 00 : 46 201010 :SE ASIGNA A TÉCNICO PARA REVISIÓN / VALIDACIÓN DE GARANTÍA.13/02/2017 22 : 50 GABRIELA.B : ODSWTPSEARSSERVICIO A PISO</v>
          </cell>
          <cell r="AN423" t="str">
            <v>3TE55G154930M</v>
          </cell>
          <cell r="AO423" t="str">
            <v>Smart</v>
          </cell>
          <cell r="AP423" t="str">
            <v>Sharp</v>
          </cell>
          <cell r="AQ423" t="str">
            <v>Opera</v>
          </cell>
          <cell r="AR423" t="str">
            <v>UHD 3840 X 2160</v>
          </cell>
          <cell r="AS423" t="str">
            <v>3TE55G1701A8G1701M010</v>
          </cell>
          <cell r="AT423" t="e">
            <v>#N/A</v>
          </cell>
          <cell r="AU423" t="str">
            <v>LC-55N6000U</v>
          </cell>
          <cell r="AV423" t="str">
            <v>3TE55G1701A8</v>
          </cell>
          <cell r="AW423" t="str">
            <v>G1701</v>
          </cell>
          <cell r="AX423" t="str">
            <v>M010</v>
          </cell>
          <cell r="AY423">
            <v>74011599</v>
          </cell>
          <cell r="AZ423">
            <v>51012535</v>
          </cell>
          <cell r="BA423">
            <v>80138600</v>
          </cell>
        </row>
        <row r="424">
          <cell r="D424">
            <v>60313360</v>
          </cell>
          <cell r="E424" t="str">
            <v xml:space="preserve">A  </v>
          </cell>
          <cell r="F424" t="str">
            <v>LAVADORA</v>
          </cell>
          <cell r="G424" t="str">
            <v>ALEXIS GAMA</v>
          </cell>
          <cell r="H424" t="str">
            <v>AV. RIO BRAVO 60 EL SALADO LOS REYES CP.56410</v>
          </cell>
          <cell r="I424">
            <v>26327876</v>
          </cell>
          <cell r="J424" t="str">
            <v>HISENSE</v>
          </cell>
          <cell r="K424" t="str">
            <v>WSA1102PB</v>
          </cell>
          <cell r="L424" t="str">
            <v>1WG9001AFJOWBA8BB145422</v>
          </cell>
          <cell r="M424" t="str">
            <v>TICKET WAL MART TC# 6744 1912 2106 1387 0021 43</v>
          </cell>
          <cell r="N424">
            <v>2449.0300000000002</v>
          </cell>
          <cell r="O424">
            <v>42460</v>
          </cell>
          <cell r="P424">
            <v>42822</v>
          </cell>
          <cell r="Q424">
            <v>201767</v>
          </cell>
          <cell r="R424" t="str">
            <v xml:space="preserve">06/04/2017 03 : 25  ARANTXA.MON : NP5/201767 : P1B: WS2201L19PSF00  SESPOL    28-03-2017  OC-1009151
</v>
          </cell>
          <cell r="S424" t="str">
            <v>EQUIPO EN DOMICILIO DE CLIENTE (ZONA FON</v>
          </cell>
          <cell r="T424" t="str">
            <v xml:space="preserve">ANDREA LEGORRETA               </v>
          </cell>
          <cell r="U424" t="str">
            <v>2017-04-11</v>
          </cell>
          <cell r="V424" t="str">
            <v>Centro</v>
          </cell>
          <cell r="W424" t="str">
            <v>COMPLETADO</v>
          </cell>
          <cell r="X424" t="str">
            <v>CLIENTE</v>
          </cell>
          <cell r="Y424">
            <v>42800</v>
          </cell>
          <cell r="Z424">
            <v>362</v>
          </cell>
          <cell r="AA424" t="str">
            <v>M010</v>
          </cell>
          <cell r="AB424" t="str">
            <v xml:space="preserve">WS2201L19PSF00/Ensamble de la válvula de drenado - </v>
          </cell>
          <cell r="AC424" t="str">
            <v>OC-1009151</v>
          </cell>
          <cell r="AD424" t="str">
            <v>Los Reyes/El salado</v>
          </cell>
          <cell r="AE424" t="str">
            <v>MEX</v>
          </cell>
          <cell r="AF424" t="str">
            <v>MX</v>
          </cell>
          <cell r="AG424" t="str">
            <v>10413183</v>
          </cell>
          <cell r="AH424" t="str">
            <v>ALEXIS GAMA</v>
          </cell>
          <cell r="AI424" t="str">
            <v>60 Av Rio Bravo</v>
          </cell>
          <cell r="AJ424" t="str">
            <v>26327876</v>
          </cell>
          <cell r="AK424">
            <v>0</v>
          </cell>
          <cell r="AL424" t="str">
            <v>56410</v>
          </cell>
          <cell r="AM424" t="str">
            <v>20/04/2017 22 : 47 GEARARDO.PA : CFA20/04/2017 01 : 46 RODRIGUEZ ERICK : TCF174 7401160206/04/2017 03 : 25 ARANTXA.MON : TCF106/04/2017 03 : 25 ARANTXA.MON : NP504/04/2017 04 : 44 201767 : SEG 01-04-2017 SE SOLICITA FECHA DESURTIMIENTO O SOLUCION A REFACCIONES DEBIDO A QUE NO HAY COMENTARIOS EN CRM; P1B: WS2201L19PSF00 SESPOL 28-03-2017 OC-1009151; A0330/03/2017 02 : 51 201767 : SEG 29-03-2017 SE MANDARON 3 CORREOS PARASOLICITAR INFORMACION DEL SURTIMIENTO DE P1A: WS2201L19PSF00 SESPOL 13-03-2017 OC-1008585, Y 15 DIAS DESPUES CONTESTAN QUE NOTIENEN LA OC EN OB; SE SOLICITANUEVAMENTE POR INDICACIONES DE LIC. ERNESTO HERNANDEZ P1B: WS2201L19PSF00 SESPOL 28-03-2017 OC-1009151 Y SE MANDA CORREO PARA SABER FECHA DE SURTIMIENTO29/03/2017 04 : 01 201767 : P1B: WS2201L19PSF00 SESPOL 28-03-2017 OC-100915120/03/2017 09 : 51 201767 : SEG POR 2DA OCASIÓN SE SOLICITA APOYO PARAQUE NOS INDIQUE FECHA DE SURTIMIENTO DE LA OC, YA QUE AL DÍA DE HOY NO HEMOS TENIDO RESPUESTA VÍA CORREO O CRM. A03; P1A:WS2201L19PSF00 SESPOL 13-03-2017 OC-100858515/03/2017 13 : 24 201767 : SEG SE SOLICITA APOYO A REFACCIONES PARA QUENOS INDIQUE FECHA DE SURTIMIENTO DE LA OC, YA QUE AL DÍADE HOY NO HEMOS TENIDO RESPUESTA VÍA CORREO O CRM. A0314/03/2017 08 : 51 201767 : P1A: WS2201L19PSF00 SESPOL 13-03-2017 OC-100858514/03/2017 02 : 14 201767 : SESPOL DAÑADO08/03/2017 01 : 34 201767 : V1. 10/03/2017: 10 A.M. - 6 P.M.H-23613 SE ASIGNA T67HAJ25/02/2017 01 : 57 SEMIRAMIS.M : ODSWTPRD/EQUIPO DE PISO DE VENTA BODEGA AURRRERAPASANDO EL PUENTE DEL CANAL</v>
          </cell>
          <cell r="AN424" t="str">
            <v>GWE011WJB005</v>
          </cell>
          <cell r="AO424">
            <v>0</v>
          </cell>
          <cell r="AP424" t="e">
            <v>#N/A</v>
          </cell>
          <cell r="AQ424" t="e">
            <v>#N/A</v>
          </cell>
          <cell r="AR424" t="e">
            <v>#N/A</v>
          </cell>
          <cell r="AS424" t="e">
            <v>#N/A</v>
          </cell>
          <cell r="AT424" t="e">
            <v>#N/A</v>
          </cell>
          <cell r="AV424" t="str">
            <v>GWE011WJB005</v>
          </cell>
          <cell r="AW424" t="e">
            <v>#N/A</v>
          </cell>
          <cell r="AY424">
            <v>74011606</v>
          </cell>
          <cell r="AZ424">
            <v>51012542</v>
          </cell>
          <cell r="BA424">
            <v>80138601</v>
          </cell>
        </row>
        <row r="425">
          <cell r="D425">
            <v>60315387</v>
          </cell>
          <cell r="E425" t="str">
            <v>B</v>
          </cell>
          <cell r="F425" t="str">
            <v>FRIGOBAR</v>
          </cell>
          <cell r="G425" t="str">
            <v>Verónica Vargas Cabrera</v>
          </cell>
          <cell r="H425" t="str">
            <v>Av. Morteros no. 30-B, Fracc. Marroquín; Acapulco, Gro.</v>
          </cell>
          <cell r="I425">
            <v>7444851903</v>
          </cell>
          <cell r="J425" t="str">
            <v>HISENSE</v>
          </cell>
          <cell r="K425" t="str">
            <v>RT33D6AAE</v>
          </cell>
          <cell r="L425" t="str">
            <v>1B0088Z0009JBH7B9S21291</v>
          </cell>
          <cell r="M425">
            <v>201</v>
          </cell>
          <cell r="N425">
            <v>4477.6000000000004</v>
          </cell>
          <cell r="O425">
            <v>42797</v>
          </cell>
          <cell r="P425">
            <v>42798</v>
          </cell>
          <cell r="Q425">
            <v>201610</v>
          </cell>
          <cell r="R425" t="str">
            <v>Fuga interna de gas.</v>
          </cell>
          <cell r="T425" t="str">
            <v>Guadalupe Mondragón Noriega</v>
          </cell>
          <cell r="U425">
            <v>42835</v>
          </cell>
          <cell r="V425" t="str">
            <v>SUR</v>
          </cell>
          <cell r="W425" t="str">
            <v>COMPLETADO</v>
          </cell>
          <cell r="X425" t="str">
            <v>CLIENTE</v>
          </cell>
          <cell r="Y425">
            <v>42828</v>
          </cell>
          <cell r="Z425">
            <v>1</v>
          </cell>
          <cell r="AA425" t="str">
            <v>M010</v>
          </cell>
          <cell r="AD425" t="str">
            <v>FRAC. Marroquin</v>
          </cell>
          <cell r="AE425" t="str">
            <v>GRO</v>
          </cell>
          <cell r="AF425" t="str">
            <v>MX</v>
          </cell>
          <cell r="AG425" t="str">
            <v>10415316</v>
          </cell>
          <cell r="AH425" t="str">
            <v>VERONICA VARGAS CABRERA</v>
          </cell>
          <cell r="AI425" t="str">
            <v>30-B AV. CUAUHTEMOC MORTEROS</v>
          </cell>
          <cell r="AJ425" t="str">
            <v>7444851903</v>
          </cell>
          <cell r="AK425">
            <v>0</v>
          </cell>
          <cell r="AL425" t="str">
            <v>39640</v>
          </cell>
          <cell r="AM425" t="str">
            <v>21/04/2017 02 : 23 MARCO.DIAZ : TCF174 7401160721/04/2017 02 : 23 MARCO.DIAZ : TCF174 6031538707/04/2017 23 : 39 ROGER.R : TCF107/04/2017 23 : 39 ROGER.R : TCFT - Intervención línea de refrigeranteR600.07/04/2017 03 : 07 201610 : ST1: SE ADJUNTAN FOTOS SOLICITADAS PORINGENIAERIA.06/04/2017 23 : 08 ROGER.R : ST2 - Se habla con CSA, en espera depruebas.06/04/2017 01 : 56 201610 : ST1: PERDIDA DE REFRIGERANTE EN ELCONSERVADOR, NO HAY MANERA DE DETECTAR FUGA YA QUE EL CONSERVADOR VA INTERNO, AMPERAJE BAJO.04/04/2017 06 : 43 201610 : V1: 04 ABRIL HORARIO ABIERTO04/04/2017 06 : 11 GABRIELA.B : ODSWTP30/03/2017 23 : 31 GABRIELA.B : RD % EN AV CUAUHTEMOC ENFRENTE DE LAESTRELLA DE ORO CALLE MORTEROS AL LADO DE LA CACHA DEL COLEGIO LICEO</v>
          </cell>
          <cell r="AN425" t="str">
            <v>1B0088Z0009JBH4QP</v>
          </cell>
          <cell r="AO425">
            <v>0</v>
          </cell>
          <cell r="AP425" t="e">
            <v>#N/A</v>
          </cell>
          <cell r="AQ425" t="e">
            <v>#N/A</v>
          </cell>
          <cell r="AR425" t="e">
            <v>#N/A</v>
          </cell>
          <cell r="AS425" t="str">
            <v>1B0119Z0000TORIGIM010</v>
          </cell>
          <cell r="AT425" t="e">
            <v>#N/A</v>
          </cell>
          <cell r="AU425" t="str">
            <v>RR42D6GBX</v>
          </cell>
          <cell r="AV425" t="str">
            <v>1B0119Z0000T</v>
          </cell>
          <cell r="AW425" t="str">
            <v>ORIGI</v>
          </cell>
          <cell r="AX425" t="str">
            <v>M010</v>
          </cell>
          <cell r="AY425">
            <v>74011607</v>
          </cell>
          <cell r="AZ425">
            <v>51012543</v>
          </cell>
          <cell r="BA425">
            <v>80139064</v>
          </cell>
        </row>
        <row r="426">
          <cell r="D426">
            <v>60315139</v>
          </cell>
          <cell r="E426" t="str">
            <v xml:space="preserve">A  </v>
          </cell>
          <cell r="F426" t="str">
            <v>TV</v>
          </cell>
          <cell r="G426" t="str">
            <v>FERNANDO YAÑES SANTIAGO</v>
          </cell>
          <cell r="H426" t="str">
            <v>5 DE SEPTIEMBRE NO. 20 COLONIA JUAREZ, ZAPOTLAN DE JUAREZ HIDALGO</v>
          </cell>
          <cell r="I426">
            <v>7437910595</v>
          </cell>
          <cell r="J426" t="str">
            <v>HISENSE</v>
          </cell>
          <cell r="K426" t="str">
            <v>32H3B2</v>
          </cell>
          <cell r="L426" t="str">
            <v>32G161730H02199</v>
          </cell>
          <cell r="M426">
            <v>2725</v>
          </cell>
          <cell r="N426">
            <v>9990</v>
          </cell>
          <cell r="O426">
            <v>42785</v>
          </cell>
          <cell r="P426">
            <v>42825</v>
          </cell>
          <cell r="Q426">
            <v>201025</v>
          </cell>
          <cell r="R426" t="str">
            <v>31/03/2017 07 : 19 201025 : P1- DIAGITAL MAIN 173417, O.C. 1009244</v>
          </cell>
          <cell r="S426" t="str">
            <v>FALTA DE REFACCION</v>
          </cell>
          <cell r="T426" t="str">
            <v>EUGENIO ZARATE               Fecha</v>
          </cell>
          <cell r="U426" t="str">
            <v>2017/04/11</v>
          </cell>
          <cell r="V426" t="str">
            <v>Centro</v>
          </cell>
          <cell r="W426" t="str">
            <v>COMPLETADO</v>
          </cell>
          <cell r="Y426">
            <v>42823</v>
          </cell>
          <cell r="Z426">
            <v>40</v>
          </cell>
          <cell r="AA426" t="str">
            <v>M010</v>
          </cell>
          <cell r="AB426" t="str">
            <v>T173417/Tarjeta Principal Madre - MAIN BOARD</v>
          </cell>
          <cell r="AC426" t="str">
            <v>OC-1009244</v>
          </cell>
          <cell r="AD426" t="str">
            <v>Zapotlan de Juarez/Juarez</v>
          </cell>
          <cell r="AE426" t="str">
            <v>HGO</v>
          </cell>
          <cell r="AF426" t="str">
            <v>MX</v>
          </cell>
          <cell r="AG426" t="str">
            <v>10415286</v>
          </cell>
          <cell r="AH426" t="str">
            <v>FERNANDO YAÑEZ SANTIAGO</v>
          </cell>
          <cell r="AI426" t="str">
            <v>20 5 Septiembre</v>
          </cell>
          <cell r="AJ426" t="str">
            <v>7437910595</v>
          </cell>
          <cell r="AK426">
            <v>0</v>
          </cell>
          <cell r="AL426" t="str">
            <v>42190</v>
          </cell>
          <cell r="AM426" t="str">
            <v>21/04/2017 02 : 31 MARCO.DIAZ : TCF174 7401160819/04/2017 00 : 05 GEARARDO.PA : CFA06/04/2017 23 : 40 ERNESTO.HERN : TCF106/04/2017 23 : 40 ERNESTO.HERN : NP531/03/2017 07 : 19 201025 : P1- DIAGITAL MAIN 173417, O.C. 100924430/03/2017 02 : 45 GABRIELA.B : RD % GUILLERMO PRIETO Y ARTICULO 22</v>
          </cell>
          <cell r="AN426" t="str">
            <v>3TE32G155364</v>
          </cell>
          <cell r="AO426" t="str">
            <v>Básica</v>
          </cell>
          <cell r="AP426" t="str">
            <v>Hisense</v>
          </cell>
          <cell r="AQ426" t="str">
            <v>Opera</v>
          </cell>
          <cell r="AR426" t="str">
            <v>HD 1366 X 768</v>
          </cell>
          <cell r="AS426" t="str">
            <v>3TE32G164478G1644M010</v>
          </cell>
          <cell r="AT426" t="e">
            <v>#N/A</v>
          </cell>
          <cell r="AU426" t="str">
            <v>32H3B2</v>
          </cell>
          <cell r="AV426" t="str">
            <v>3TE32G164478</v>
          </cell>
          <cell r="AW426" t="str">
            <v>G1644</v>
          </cell>
          <cell r="AX426" t="str">
            <v>M010</v>
          </cell>
          <cell r="AY426">
            <v>74011608</v>
          </cell>
          <cell r="AZ426">
            <v>51012544</v>
          </cell>
          <cell r="BA426">
            <v>80138623</v>
          </cell>
        </row>
        <row r="427">
          <cell r="D427">
            <v>60314258</v>
          </cell>
          <cell r="E427" t="str">
            <v xml:space="preserve">A </v>
          </cell>
          <cell r="F427" t="str">
            <v>TV</v>
          </cell>
          <cell r="G427" t="str">
            <v>FREDI PALACIOS</v>
          </cell>
          <cell r="H427" t="str">
            <v>MARIANO ABASOLO #28, CENTRO, CUERNAVACA MORELOS</v>
          </cell>
          <cell r="I427">
            <v>7772184344</v>
          </cell>
          <cell r="J427" t="str">
            <v>HISENSE</v>
          </cell>
          <cell r="K427" t="str">
            <v>32H5B2</v>
          </cell>
          <cell r="L427" t="str">
            <v>32G163667H01945</v>
          </cell>
          <cell r="M427">
            <v>4398</v>
          </cell>
          <cell r="N427">
            <v>4498.7</v>
          </cell>
          <cell r="O427">
            <v>42793</v>
          </cell>
          <cell r="P427">
            <v>42808</v>
          </cell>
          <cell r="Q427">
            <v>201069</v>
          </cell>
          <cell r="R427" t="str">
            <v>T185597 BOTONERA- T191148 TARJETA PRINCIPAL, OC-1008746 16/03/2017</v>
          </cell>
          <cell r="S427" t="str">
            <v/>
          </cell>
          <cell r="T427" t="str">
            <v xml:space="preserve"> ESTEPHANIA TOREES                </v>
          </cell>
          <cell r="U427" t="str">
            <v>2017/04/12</v>
          </cell>
          <cell r="V427" t="str">
            <v>Centro</v>
          </cell>
          <cell r="W427" t="str">
            <v>COMPLETADO</v>
          </cell>
          <cell r="Y427">
            <v>42809</v>
          </cell>
          <cell r="Z427">
            <v>15</v>
          </cell>
          <cell r="AA427" t="str">
            <v>M010</v>
          </cell>
          <cell r="AB427" t="str">
            <v>T191148/Tarjeta Principal Madre - MAIN BOARD\Power</v>
          </cell>
          <cell r="AC427" t="str">
            <v>OC-1008746</v>
          </cell>
          <cell r="AD427" t="str">
            <v>CUERNAVACA/MORELOS</v>
          </cell>
          <cell r="AE427" t="str">
            <v>MOR</v>
          </cell>
          <cell r="AF427" t="str">
            <v>MX</v>
          </cell>
          <cell r="AG427" t="str">
            <v>10414522</v>
          </cell>
          <cell r="AH427" t="str">
            <v>FREDI PALACIOS</v>
          </cell>
          <cell r="AI427" t="str">
            <v>28 MARIANO ABASOLO</v>
          </cell>
          <cell r="AJ427" t="str">
            <v>7773184621</v>
          </cell>
          <cell r="AK427" t="str">
            <v>7773184621</v>
          </cell>
          <cell r="AL427" t="str">
            <v>62219</v>
          </cell>
          <cell r="AM427" t="str">
            <v>21/04/2017 02 : 45 MARCO.DIAZ : TCF174 7401161019/04/2017 23 : 37 GEARARDO.PA : CFA12/04/2017 00 : 15 MARCO.DIAZ : TCF1. JESSICA O29/03/2017 07 : 27 ERNESTO.HERN : TCF129/03/2017 07 : 27 ERNESTO.HERN : NP522/03/2017 00 : 56 MA.ISABEL : SEG: SE SOLICITA AL CSA EL DOCTO QUEAVALA QUE SEA UN EQUIPO DE PISO, EN ESPERA DE RESPUESTA17/03/2017 01 : 32 201069 : 16/03 P1A: T185597 BOTONERA- T191148 TARJETAPRINCIPAL, OC-1008746 16/03/2017 *ETPEQUIPO EN CSA *ETP16/03/2017 05 : 45 GABRIELA.B : SAMBORNS</v>
          </cell>
          <cell r="AN427" t="str">
            <v>3TE32G155369</v>
          </cell>
          <cell r="AO427" t="str">
            <v>Smart</v>
          </cell>
          <cell r="AP427" t="str">
            <v>Hisense</v>
          </cell>
          <cell r="AQ427" t="str">
            <v>Opera</v>
          </cell>
          <cell r="AR427" t="str">
            <v>HD 1366 X 768</v>
          </cell>
          <cell r="AS427" t="str">
            <v>3TE32G164485G1644M010</v>
          </cell>
          <cell r="AT427" t="e">
            <v>#N/A</v>
          </cell>
          <cell r="AU427" t="str">
            <v>32H5B2</v>
          </cell>
          <cell r="AV427" t="str">
            <v>3TE32G164485</v>
          </cell>
          <cell r="AW427" t="str">
            <v>G1644</v>
          </cell>
          <cell r="AX427" t="str">
            <v>M010</v>
          </cell>
          <cell r="AY427">
            <v>74011610</v>
          </cell>
          <cell r="AZ427">
            <v>51012546</v>
          </cell>
          <cell r="BA427">
            <v>80138624</v>
          </cell>
        </row>
        <row r="428">
          <cell r="D428">
            <v>60312198</v>
          </cell>
          <cell r="E428" t="str">
            <v xml:space="preserve">A  </v>
          </cell>
          <cell r="F428" t="str">
            <v>TV</v>
          </cell>
          <cell r="G428" t="str">
            <v>JUAN ISSAC HERNANDEZ SANCHEZ</v>
          </cell>
          <cell r="H428" t="str">
            <v xml:space="preserve">KM 35 CARRETERA MEXICO TAMPICO VIA CORTA, LA ESTANCIA, ATOTONILCO HIDALGO </v>
          </cell>
          <cell r="I428">
            <v>7711596313</v>
          </cell>
          <cell r="J428" t="str">
            <v>HISENSE</v>
          </cell>
          <cell r="K428" t="str">
            <v>32K20D</v>
          </cell>
          <cell r="L428" t="str">
            <v>32J140915H00770</v>
          </cell>
          <cell r="M428">
            <v>37000135</v>
          </cell>
          <cell r="N428">
            <v>2870.97</v>
          </cell>
          <cell r="O428">
            <v>41806</v>
          </cell>
          <cell r="P428">
            <v>42808</v>
          </cell>
          <cell r="Q428">
            <v>201025</v>
          </cell>
          <cell r="R428" t="str">
            <v>10/03/2017 08 : 06 201025 : P1 - DIGITAL MAIN 173417, O.C. 1008406</v>
          </cell>
          <cell r="S428" t="str">
            <v>FALTA DE REFACCION</v>
          </cell>
          <cell r="T428" t="str">
            <v>EUGENIO ZARATE               Fecha</v>
          </cell>
          <cell r="U428" t="str">
            <v>2017/04/11</v>
          </cell>
          <cell r="V428" t="str">
            <v>Centro</v>
          </cell>
          <cell r="W428" t="str">
            <v>COMPLETADO</v>
          </cell>
          <cell r="Y428">
            <v>42787</v>
          </cell>
          <cell r="Z428">
            <v>1002</v>
          </cell>
          <cell r="AA428" t="str">
            <v>M012</v>
          </cell>
          <cell r="AB428" t="str">
            <v>TLED003/LEDS</v>
          </cell>
          <cell r="AC428" t="str">
            <v>OC-1008533</v>
          </cell>
          <cell r="AD428" t="str">
            <v>Atotonilco/La Estancia</v>
          </cell>
          <cell r="AE428" t="str">
            <v>HGO</v>
          </cell>
          <cell r="AF428" t="str">
            <v>MX</v>
          </cell>
          <cell r="AG428" t="str">
            <v>10412488</v>
          </cell>
          <cell r="AH428" t="str">
            <v>JUAN ISSAC HERNANDEZ SANCHEZ</v>
          </cell>
          <cell r="AI428" t="str">
            <v>KM35 C Mexico Tampico Via Corta</v>
          </cell>
          <cell r="AJ428" t="str">
            <v>7711596313</v>
          </cell>
          <cell r="AK428">
            <v>0</v>
          </cell>
          <cell r="AL428" t="str">
            <v>43300</v>
          </cell>
          <cell r="AM428" t="str">
            <v>21/04/2017 03 : 03 MARCO.DIAZ : TCF174 7401161119/04/2017 04 : 59 SEMIRAMIS.M : CSCCte se comunica para verificar el proceso en que se le enviara su equipose le menciona que el proceso es de 20 días hábiles aprox y que seretome los envios pendientes19/04/2017 00 : 03 GEARARDO.PA : CFA29/03/2017 02 : 41 MARCO.DIAZ : TCF1PU.CSA CONFIRMA LUIS A. HERNANDEZ.JESSICA O29/03/2017 02 : 37 MARCO.DIAZ : TCF1. JESSICA O29/03/2017 02 : 35 MARCO.DIAZ : TCF1. JESSICA O17/03/2017 07 : 54 JORGE.VAZ : TCF117/03/2017 07 : 54 JORGE.VAZ : NP515/03/2017 05 : 32 MA.ISABEL : SEG: SE ENVIA CORREO A REFACCIONES PARASABER CUANDO SE SURTE14/03/2017 04 : 19 201025 : P2 - LEDS TLEDS003, O.C. 100853314/03/2017 04 : 04 201025 : SE INSTALO PCB MAIN, YA ENCENDIO PEROTAMBIEN ESTA DAÑADO EL DISPLAY14/03/2017 01 : 28 ARANTXA.MON : P2 GUÌA: 788005456013/03/2017 11 : 34 MA.ISABEL : SEG: SE ENVIA CORREO A REFACCIONES PARASABER CUANDO SE SURTE10/03/2017 08 : 06 201025 : P1 - DIGITAL MAIN 173417, O.C. 100840605/03/2017 03 : 14 MA.ISABEL : SEG: SE CONTACTA AL CSA PARA VERFESTATUS DE VISITA03/03/2017 04 : 23 201025 : V1 - 3/03/2017 CON HORARIO DE 10:00 AM A18:00 PM03/03/2017 04 : 11 GERARDO.GRA : CSC Se contacta al CSA se cortallamada EMC*03/03/2017 04 : 06 201025 : SE INTENTO CONTACTAR A CLIENTE PERO INDICAQUE ESTA FUERA DEL AREA DE SERVICIO03/03/2017 03 : 47 SEMIRAMIS.M : CSCCte se comunica para dar seguimiento a su orden sin embargo se corta24/02/2017 03 : 04 MA.ISABEL : V1P: SE CONTACTA AL CSA24/02/2017 03 : 04 MA.ISABEL : SEG: DGR22/02/2017 06 : 03 GABRIELA.B : ODSWTP21/02/2017 05 : 16 GABRIELA.B : RD CONSTRUCCIÓN DE PUENTE A DESNIVEL</v>
          </cell>
          <cell r="AN428" t="str">
            <v>3TE32J134805</v>
          </cell>
          <cell r="AO428" t="str">
            <v>Básica</v>
          </cell>
          <cell r="AP428" t="str">
            <v>Hisense</v>
          </cell>
          <cell r="AQ428" t="str">
            <v>?</v>
          </cell>
          <cell r="AR428" t="str">
            <v>HD 1366 X 768</v>
          </cell>
          <cell r="AS428" t="str">
            <v>3TE32G154779G1547M010</v>
          </cell>
          <cell r="AT428" t="e">
            <v>#N/A</v>
          </cell>
          <cell r="AU428" t="str">
            <v>32H3B1</v>
          </cell>
          <cell r="AV428" t="str">
            <v>3TE32G154779</v>
          </cell>
          <cell r="AW428" t="str">
            <v>G1547</v>
          </cell>
          <cell r="AX428" t="str">
            <v>M010</v>
          </cell>
          <cell r="AY428">
            <v>74011611</v>
          </cell>
          <cell r="AZ428">
            <v>51012547</v>
          </cell>
          <cell r="BA428">
            <v>80138626</v>
          </cell>
        </row>
        <row r="429">
          <cell r="D429">
            <v>60313736</v>
          </cell>
          <cell r="E429" t="str">
            <v>A</v>
          </cell>
          <cell r="F429" t="str">
            <v>TV</v>
          </cell>
          <cell r="G429" t="str">
            <v>LUIS ARTURO AGUILAR URIBE</v>
          </cell>
          <cell r="H429" t="str">
            <v>CARR SALTILLO 2510 INT MZ5 MOD 3 DEPT3A Col. FRAC RIT Mpo. ZAPOPAN</v>
          </cell>
          <cell r="I429">
            <v>3310926725</v>
          </cell>
          <cell r="J429" t="str">
            <v>HISENSE</v>
          </cell>
          <cell r="K429" t="str">
            <v>32K20D</v>
          </cell>
          <cell r="L429" t="str">
            <v>32J140915H06604</v>
          </cell>
          <cell r="M429" t="str">
            <v>JAR/ 000203817</v>
          </cell>
          <cell r="N429">
            <v>0</v>
          </cell>
          <cell r="O429">
            <v>41799</v>
          </cell>
          <cell r="P429">
            <v>42805</v>
          </cell>
          <cell r="Q429">
            <v>201076</v>
          </cell>
          <cell r="R429" t="str">
            <v>No hay refacciones para surtir y reparar el equipo</v>
          </cell>
          <cell r="S429" t="str">
            <v>El comprobante que nos proporciono el cliente solo cuenta con el pago inicial del equipo; no muestra el costo total del equipo. Para este equipo se surtio un panel lcd el cual llego dañado</v>
          </cell>
          <cell r="T429" t="str">
            <v>Carlos Muñiz</v>
          </cell>
          <cell r="U429">
            <v>42838</v>
          </cell>
          <cell r="V429" t="str">
            <v>SUR</v>
          </cell>
          <cell r="W429" t="str">
            <v>COMPLETADO</v>
          </cell>
          <cell r="X429" t="str">
            <v>CLIENTE</v>
          </cell>
          <cell r="Y429">
            <v>42803</v>
          </cell>
          <cell r="Z429">
            <v>1006</v>
          </cell>
          <cell r="AA429" t="str">
            <v>M012</v>
          </cell>
          <cell r="AB429" t="str">
            <v>T171979/Panel - PANEL</v>
          </cell>
          <cell r="AC429" t="str">
            <v>OC-1008749</v>
          </cell>
          <cell r="AD429" t="str">
            <v>Zapoapan/Frac Ritz</v>
          </cell>
          <cell r="AE429" t="str">
            <v>JAL</v>
          </cell>
          <cell r="AF429" t="str">
            <v>MX</v>
          </cell>
          <cell r="AG429" t="str">
            <v>10413132</v>
          </cell>
          <cell r="AH429" t="str">
            <v>LUIS ARTURO AGUILAR URIBE</v>
          </cell>
          <cell r="AI429" t="str">
            <v>2510 Carretera Saltillo Int MZ5 Mod 3 Dept3A</v>
          </cell>
          <cell r="AJ429" t="str">
            <v>3338534182</v>
          </cell>
          <cell r="AK429">
            <v>0</v>
          </cell>
          <cell r="AL429" t="str">
            <v>45190</v>
          </cell>
          <cell r="AM429" t="str">
            <v>21/04/2017 03 : 58 MARCO.DIAZ : TCF174 7401161211/04/2017 01 : 49 MARCO.DIAZ : TCF1PU CLIENTE CONFIRMA CARLOS MUÑIZVIA MAIL. JESSICA O11/04/2017 01 : 47 MARCO.DIAZ : TCF1. JESSICA O08/04/2017 01 : 51 GERARDO.GRA : CSC se indica CF autorizado el 29 demarzo y fecha aproximada de entrega finales de mes de abril. EMC*29/03/2017 07 : 29 ERNESTO.HERN : TCF129/03/2017 07 : 29 ERNESTO.HERN : NP529/03/2017 04 : 13 201076 : CONTINUAMOS EN ESPERA DE REFACCIONES25/03/2017 02 : 08 GABRIELA.B : CSCSe informa en proceso de reparación se pide Esperar23/03/2017 03 : 12 FABIOLA.BON : SEG: REFACCIONES17/03/2017 02 : 10 201076 :T171979/PANEL/OC-1008749PANEL LED QUE SE SURTIO CUENTA CON LED DAÑADOS, SIN RETROILUMINACION; SESOLICITA NUEVAMENTE15/03/2017 23 : 53 ARANTXA.MON : P2 GUÌA: 600784805515/03/2017 04 : 01 201076 : ESPERANDO REFACCION14/03/2017 02 : 50 201076 : P1:T171979/PANEL/OC-100850510/03/2017 03 : 09 201076 : SE ATIENDE CON NUMERO DE ORDEN 126780, SEPROGRAMA VISITA DE 10/03/201710/03/2017 01 : 41 GABRIELA.B : ODSWTP24/02/2017 04 : 13 GABRIELA.B : RD % RAMÓN CORONA Y AV PATRIA</v>
          </cell>
          <cell r="AN429" t="str">
            <v>3TE32J134805</v>
          </cell>
          <cell r="AO429" t="str">
            <v>Básica</v>
          </cell>
          <cell r="AP429" t="str">
            <v>Hisense</v>
          </cell>
          <cell r="AQ429" t="str">
            <v>?</v>
          </cell>
          <cell r="AR429" t="str">
            <v>HD 1366 X 768</v>
          </cell>
          <cell r="AS429" t="str">
            <v>3TE32G155365CRMM012</v>
          </cell>
          <cell r="AT429">
            <v>11</v>
          </cell>
          <cell r="AU429" t="str">
            <v>32H3B2</v>
          </cell>
          <cell r="AV429" t="str">
            <v>3TE32G155365</v>
          </cell>
          <cell r="AW429" t="str">
            <v>CRM</v>
          </cell>
          <cell r="AX429" t="str">
            <v>M012</v>
          </cell>
          <cell r="AY429">
            <v>74011612</v>
          </cell>
          <cell r="AZ429">
            <v>51012548</v>
          </cell>
          <cell r="BA429">
            <v>80146667</v>
          </cell>
        </row>
        <row r="430">
          <cell r="D430">
            <v>60310535</v>
          </cell>
          <cell r="E430" t="str">
            <v>A</v>
          </cell>
          <cell r="F430" t="str">
            <v>TV</v>
          </cell>
          <cell r="G430" t="str">
            <v>JUAN COLUNGA</v>
          </cell>
          <cell r="H430" t="str">
            <v>ARMANDO FLORES 405, COL. MANUEL R. DIAZ, CD. MADERO</v>
          </cell>
          <cell r="I430">
            <v>8331129111</v>
          </cell>
          <cell r="J430" t="str">
            <v>HISENSE</v>
          </cell>
          <cell r="K430" t="str">
            <v>32D33</v>
          </cell>
          <cell r="L430" t="str">
            <v>32M141204H02156</v>
          </cell>
          <cell r="M430" t="str">
            <v>TR# 03800</v>
          </cell>
          <cell r="N430">
            <v>8499</v>
          </cell>
          <cell r="O430">
            <v>41959</v>
          </cell>
          <cell r="P430">
            <v>42768</v>
          </cell>
          <cell r="Q430">
            <v>202245</v>
          </cell>
          <cell r="R430" t="str">
            <v>18/02/2017 02 : 03  ERNESTO.HERN : NP5
15/02/2017 01 : 13 202245 : PEDIDO DE COMPRA OC-1007399</v>
          </cell>
          <cell r="S430" t="str">
            <v/>
          </cell>
          <cell r="T430" t="str">
            <v xml:space="preserve">Alfredo Pineda                </v>
          </cell>
          <cell r="U430" t="str">
            <v>2017-02-18</v>
          </cell>
          <cell r="V430" t="str">
            <v>Norte</v>
          </cell>
          <cell r="W430" t="str">
            <v>COMPLETADO</v>
          </cell>
          <cell r="X430" t="str">
            <v>TALLER</v>
          </cell>
          <cell r="Y430">
            <v>42766</v>
          </cell>
          <cell r="Z430">
            <v>809</v>
          </cell>
          <cell r="AA430" t="str">
            <v>M012</v>
          </cell>
          <cell r="AB430" t="str">
            <v>T171862/Panel - PANEL</v>
          </cell>
          <cell r="AC430" t="str">
            <v>OC-1007399</v>
          </cell>
          <cell r="AD430" t="str">
            <v>Cd Madero/Manuel R Dias</v>
          </cell>
          <cell r="AE430" t="str">
            <v>TMS</v>
          </cell>
          <cell r="AF430" t="str">
            <v>MX</v>
          </cell>
          <cell r="AG430" t="str">
            <v>10411185</v>
          </cell>
          <cell r="AH430" t="str">
            <v>JUAN COLUNGA</v>
          </cell>
          <cell r="AI430" t="str">
            <v>405 NTE Armando Flores</v>
          </cell>
          <cell r="AJ430" t="str">
            <v>8331129111</v>
          </cell>
          <cell r="AK430">
            <v>0</v>
          </cell>
          <cell r="AL430" t="str">
            <v>89515</v>
          </cell>
          <cell r="AM430" t="str">
            <v>21/04/2017 04 : 04 MARCO.DIAZ : TCF174 7401161318/04/2017 06 : 34 ADOLFO.FER : CFA22/03/2017 07 : 30 MARIA.EUGENI : SEG:Se le manda correo a Area de CF,para saber status de este CF, cliente ha estado llamando.22/02/2017 07 : 36 MARCO.DIAZ : TCF1PU CSA18/02/2017 02 : 04 ERNESTO.HERN : TCF118/02/2017 02 : 03 ERNESTO.HERN : NP518/02/2017 01 : 06 MARIA.EUGENI : SEG: REFACCIONES17/02/2017 07 : 57 202245 : SEGUIMOS EN ESPERA DE REFACCION - - - URGENTE15/02/2017 01 : 13 202245 : PEDIDO DE COMPRA OC-1007399: PROCESOCOMPLETADO SATISFACTORIAMENTE11/02/2017 03 : 12 SERGIO.FER : ST2 - Diagnóstico correcto, solicitarparte, en espera de pruebas.09/02/2017 07 : 59 202245 : ST1: SE ADJUNTA REPORTE TECNICO, EQUIPOPRESENTA 2DA FALLA DESPUES DEL CAMBIO DE MAINBOARD.09/02/2017 06 : 34 MARIA.EUGENI : SEG: CSA Favor de actualizar folio,llego refaccion el 08/02/201709/02/2017 01 : 31 ERNESTO.HERN : EM-P2A GUIA: 363216908508/02/2017 08 : 49 202245 : EN ESPERA DE REFACCIONES04/02/2017 09 : 06 202245 : PEDIDO DE COMPRA OC-1007037: PROCESOCOMPLETADO SATISFACTORIAMENTE04/02/2017 07 : 59 202245 : EQUIPO EN TALLER PARA DIAGNOSTICO04/02/2017 07 : 06 MARIA.EUGENI : SEG :V1P01/02/2017 06 : 17 GABRIELA.B : ODSWTP01/02/2017 02 : 24 GABRIELA.B : RD %ALBERTO FLORES Y SERAPIO VENEGAS</v>
          </cell>
          <cell r="AN430" t="str">
            <v>3TE32M134512</v>
          </cell>
          <cell r="AO430" t="str">
            <v>Básica</v>
          </cell>
          <cell r="AP430" t="str">
            <v>Hisense</v>
          </cell>
          <cell r="AQ430" t="str">
            <v>Opera</v>
          </cell>
          <cell r="AR430" t="str">
            <v>HD 1366 X 768</v>
          </cell>
          <cell r="AS430" t="str">
            <v>3TE32G155365CRMM012</v>
          </cell>
          <cell r="AT430">
            <v>11</v>
          </cell>
          <cell r="AU430" t="str">
            <v>32H3B2</v>
          </cell>
          <cell r="AV430" t="str">
            <v>3TE32G155365</v>
          </cell>
          <cell r="AW430" t="str">
            <v>CRM</v>
          </cell>
          <cell r="AX430" t="str">
            <v>M012</v>
          </cell>
          <cell r="AY430">
            <v>74011613</v>
          </cell>
          <cell r="AZ430">
            <v>51012549</v>
          </cell>
          <cell r="BA430">
            <v>80146668</v>
          </cell>
        </row>
        <row r="431">
          <cell r="D431">
            <v>60310979</v>
          </cell>
          <cell r="E431" t="str">
            <v xml:space="preserve">A </v>
          </cell>
          <cell r="F431" t="str">
            <v>TV</v>
          </cell>
          <cell r="G431" t="str">
            <v>OSIEL BENITEZ</v>
          </cell>
          <cell r="H431" t="str">
            <v>AV. PLAN DE AYALA #700, COL. JACARANDAS, CUERNAVACA MORELOS</v>
          </cell>
          <cell r="I431">
            <v>7772127348</v>
          </cell>
          <cell r="J431" t="str">
            <v>HISENSE</v>
          </cell>
          <cell r="K431" t="str">
            <v>32D33</v>
          </cell>
          <cell r="L431" t="str">
            <v>32M150519H01265</v>
          </cell>
          <cell r="M431">
            <v>704</v>
          </cell>
          <cell r="N431">
            <v>3499</v>
          </cell>
          <cell r="O431">
            <v>42400</v>
          </cell>
          <cell r="P431">
            <v>42788</v>
          </cell>
          <cell r="Q431">
            <v>201069</v>
          </cell>
          <cell r="R431" t="str">
            <v xml:space="preserve">NO EXISTENCIA DE PZA T171862 OC-1007839 </v>
          </cell>
          <cell r="S431" t="str">
            <v/>
          </cell>
          <cell r="T431" t="str">
            <v xml:space="preserve"> ESTEPHANIA TOREES                </v>
          </cell>
          <cell r="U431" t="str">
            <v>2017/04/12</v>
          </cell>
          <cell r="V431" t="str">
            <v>Centro</v>
          </cell>
          <cell r="W431" t="str">
            <v>COMPLETADO</v>
          </cell>
          <cell r="Y431">
            <v>42774</v>
          </cell>
          <cell r="Z431">
            <v>388</v>
          </cell>
          <cell r="AA431" t="str">
            <v>M012</v>
          </cell>
          <cell r="AB431" t="str">
            <v>T171862/Panel - PANEL</v>
          </cell>
          <cell r="AC431" t="str">
            <v>OC-1007839</v>
          </cell>
          <cell r="AD431" t="str">
            <v>Cuernavaca/Jacarandas</v>
          </cell>
          <cell r="AE431" t="str">
            <v>MOR</v>
          </cell>
          <cell r="AF431" t="str">
            <v>MX</v>
          </cell>
          <cell r="AG431" t="str">
            <v>10411431</v>
          </cell>
          <cell r="AH431" t="str">
            <v>OSIEL BENITEZ</v>
          </cell>
          <cell r="AI431" t="str">
            <v>Av. Plan de Ayala No. 700</v>
          </cell>
          <cell r="AJ431" t="str">
            <v>777-212-73-48</v>
          </cell>
          <cell r="AK431" t="str">
            <v>777-212-73-48</v>
          </cell>
          <cell r="AL431" t="str">
            <v>62420</v>
          </cell>
          <cell r="AM431" t="str">
            <v>21/04/2017 04 : 07 MARCO.DIAZ : TCF174 7401161419/04/2017 23 : 39 GEARARDO.PA : CFA14/03/2017 06 : 13 MARCO.DIAZ : TCF1PU CSA28/02/2017 02 : 53 ERNESTO.HERN : TCF128/02/2017 02 : 52 ERNESTO.HERN : NP524/02/2017 04 : 34 201069 : 23/02 P1A: T171862 PANEL, OC-100783923/02/2017 *ETPEQ. EN CSA *ETP12/02/2017 11 : 29 MA.ISABEL : DGR12/02/2017 11 : 29 MA.ISABEL : V1P: SE CONTACTA AL CSA04/02/2017 06 : 58 BRENDA.MORA : ODSWTPENTRE ESQUINA TEOPANSOLCOEL EQUIPO ESTA EN TIENDA</v>
          </cell>
          <cell r="AN431" t="str">
            <v>3TE32M134512</v>
          </cell>
          <cell r="AO431" t="str">
            <v>Básica</v>
          </cell>
          <cell r="AP431" t="str">
            <v>Hisense</v>
          </cell>
          <cell r="AQ431" t="str">
            <v>Opera</v>
          </cell>
          <cell r="AR431" t="str">
            <v>HD 1366 X 768</v>
          </cell>
          <cell r="AS431" t="str">
            <v>3TE32G155365CRMM012</v>
          </cell>
          <cell r="AT431">
            <v>11</v>
          </cell>
          <cell r="AU431" t="str">
            <v>32H3B2</v>
          </cell>
          <cell r="AV431" t="str">
            <v>3TE32G155365</v>
          </cell>
          <cell r="AW431" t="str">
            <v>CRM</v>
          </cell>
          <cell r="AX431" t="str">
            <v>M012</v>
          </cell>
          <cell r="AY431">
            <v>74011614</v>
          </cell>
          <cell r="AZ431">
            <v>51012550</v>
          </cell>
          <cell r="BA431">
            <v>80146669</v>
          </cell>
        </row>
        <row r="432">
          <cell r="D432">
            <v>60314287</v>
          </cell>
          <cell r="E432" t="str">
            <v>A</v>
          </cell>
          <cell r="F432" t="str">
            <v>TV</v>
          </cell>
          <cell r="G432" t="str">
            <v>RAC CENTER GUADALAJARA</v>
          </cell>
          <cell r="H432" t="str">
            <v>CARRET. GDL-CHAPALA KM 24.5 Col. CENTRO TLAJOMULCO Mpo. TLAJOMULCO DE ZUÑIGA</v>
          </cell>
          <cell r="I432">
            <v>3331617503</v>
          </cell>
          <cell r="J432" t="str">
            <v>HISENSE</v>
          </cell>
          <cell r="K432" t="str">
            <v>39H3C</v>
          </cell>
          <cell r="L432" t="str">
            <v>39G160333H06168</v>
          </cell>
          <cell r="M432" t="str">
            <v>PO 8379927</v>
          </cell>
          <cell r="N432">
            <v>0</v>
          </cell>
          <cell r="O432">
            <v>42496</v>
          </cell>
          <cell r="P432">
            <v>42815</v>
          </cell>
          <cell r="Q432">
            <v>201076</v>
          </cell>
          <cell r="R432" t="str">
            <v>No hay refacciones para surtir y realizar la reparacion del equipo</v>
          </cell>
          <cell r="S432" t="str">
            <v>El comprobante (factura) no muestra el importe del equipo</v>
          </cell>
          <cell r="T432" t="str">
            <v>Carlos Muñiz</v>
          </cell>
          <cell r="U432">
            <v>42837</v>
          </cell>
          <cell r="V432" t="str">
            <v>SUR</v>
          </cell>
          <cell r="W432" t="str">
            <v>COMPLETADO</v>
          </cell>
          <cell r="X432" t="str">
            <v>TIENDA</v>
          </cell>
          <cell r="Y432">
            <v>42809</v>
          </cell>
          <cell r="Z432">
            <v>319</v>
          </cell>
          <cell r="AA432" t="str">
            <v>M010</v>
          </cell>
          <cell r="AB432" t="str">
            <v>T198274/Panel - PANEL</v>
          </cell>
          <cell r="AC432" t="str">
            <v>OC-1008849</v>
          </cell>
          <cell r="AD432" t="str">
            <v>TLAJOMULCO/CENTRO</v>
          </cell>
          <cell r="AE432" t="str">
            <v>JAL</v>
          </cell>
          <cell r="AF432" t="str">
            <v>MX</v>
          </cell>
          <cell r="AG432" t="str">
            <v>10405558</v>
          </cell>
          <cell r="AH432" t="str">
            <v>ORNALDO TUZ</v>
          </cell>
          <cell r="AI432" t="str">
            <v>S/N CARRET GDL CHAPALA KM 24.5</v>
          </cell>
          <cell r="AJ432" t="str">
            <v>0000000000</v>
          </cell>
          <cell r="AK432" t="str">
            <v>0000000000</v>
          </cell>
          <cell r="AL432" t="str">
            <v>45670</v>
          </cell>
          <cell r="AM432" t="str">
            <v>21/04/2017 04 : 11 MARCO.DIAZ : TCF174 7401161508/04/2017 01 : 29 ARANTXA.MON : TCF108/04/2017 01 : 28 ARANTXA.MON : NP507/04/2017 05 : 56 RODRIGUEZ ERICK : DGR: SE CORRIGE MODELO EN CRM07/04/2017 03 : 36 201076 : EL MODELO CAPTURADO EN PORTAL NO ES ELCORRECTO, EL MODELO CORRECTO ES 39H3C, SIN EMBARGO NO ME PERMITE GUARDAR LA ACTUALIZACION DE ESTA INFORMACION07/04/2017 03 : 25 201076 : TAMBIEN SE ADJUNTA MODELO Y SERIE DEL EQUIPO07/04/2017 03 : 00 201076 : SE ANEXA DOCUMENTO Y SE DEJA ACTUALIZADA ELMODELO QUE REALMENTE CORRESPONDE AL EQUIPO06/04/2017 05 : 42 ERNESTO.HERN : MODELO DE LA FACTURA NO CORRESPONDECON EL DE CRM06/04/2017 00 : 00 201076 : EN ESPERA DE REFACCION30/03/2017 01 : 00 201076 : EN ESPERA DE REFACCIONES29/03/2017 04 : 12 201076 : EN ESPERA DE REFACCIONES28/03/2017 02 : 58 201076 : EN ESPERA DE REFACCION25/03/2017 02 : 04 FABIOLA.BON : SEG: REFACCIONES22/03/2017 01 : 30 201076 : P1:T198274/PANEL/OC-100884922/03/2017 01 : 29 201076 : T198274/PANEL/OC-100884917/03/2017 00 : 20 201076 : SE ATIENDE CON NUM DE ORDEN 126993, VISITAPROGRAMADA PARA 17/03/2017.16/03/2017 08 : 35 SEMIRAMIS.M : ODSWTPRD/RACEQUIPO DE PISO DE VENTA</v>
          </cell>
          <cell r="AN432" t="str">
            <v>3TE39G160333</v>
          </cell>
          <cell r="AO432" t="str">
            <v>Básica</v>
          </cell>
          <cell r="AP432" t="str">
            <v>Hisense</v>
          </cell>
          <cell r="AQ432" t="str">
            <v>Opera</v>
          </cell>
          <cell r="AR432" t="str">
            <v>HD 1366 X 768</v>
          </cell>
          <cell r="AS432" t="str">
            <v>3TE40M154812M1548M010</v>
          </cell>
          <cell r="AT432" t="e">
            <v>#N/A</v>
          </cell>
          <cell r="AU432" t="str">
            <v>40D37</v>
          </cell>
          <cell r="AV432" t="str">
            <v>3TE40M154812</v>
          </cell>
          <cell r="AW432" t="str">
            <v>M1548</v>
          </cell>
          <cell r="AX432" t="str">
            <v>M010</v>
          </cell>
          <cell r="AY432">
            <v>74011615</v>
          </cell>
          <cell r="AZ432">
            <v>51012551</v>
          </cell>
          <cell r="BA432">
            <v>80138629</v>
          </cell>
        </row>
        <row r="433">
          <cell r="D433">
            <v>60312013</v>
          </cell>
          <cell r="E433" t="str">
            <v>A</v>
          </cell>
          <cell r="F433" t="str">
            <v>TV</v>
          </cell>
          <cell r="G433" t="str">
            <v>SUSANA YAMEL MARQUEZ</v>
          </cell>
          <cell r="H433" t="str">
            <v>BENITO JUAREZ MZA. 7 LOTE 20 COL. EJERCITO DEL TRABAJO 1 ECATEPEC,EDO.DE MEXICO</v>
          </cell>
          <cell r="I433">
            <v>5569146402</v>
          </cell>
          <cell r="J433" t="str">
            <v>HISENSE</v>
          </cell>
          <cell r="K433" t="str">
            <v>40K20D</v>
          </cell>
          <cell r="L433" t="str">
            <v>40G143289H03821</v>
          </cell>
          <cell r="M433">
            <v>7756</v>
          </cell>
          <cell r="N433">
            <v>4999</v>
          </cell>
          <cell r="O433">
            <v>42029</v>
          </cell>
          <cell r="P433">
            <v>42788</v>
          </cell>
          <cell r="Q433">
            <v>200997</v>
          </cell>
          <cell r="R433" t="str">
            <v>DISPLAY</v>
          </cell>
          <cell r="S433" t="str">
            <v/>
          </cell>
          <cell r="T433" t="str">
            <v xml:space="preserve">GLORIA LEON LARIOS          </v>
          </cell>
          <cell r="U433">
            <v>42836</v>
          </cell>
          <cell r="V433" t="str">
            <v>Centro</v>
          </cell>
          <cell r="W433" t="str">
            <v>COMPLETADO</v>
          </cell>
          <cell r="Y433">
            <v>42786</v>
          </cell>
          <cell r="Z433">
            <v>759</v>
          </cell>
          <cell r="AA433" t="str">
            <v>M012</v>
          </cell>
          <cell r="AB433" t="str">
            <v>T172750/Panel - PANEL</v>
          </cell>
          <cell r="AC433" t="str">
            <v>OC-1007981</v>
          </cell>
          <cell r="AD433" t="str">
            <v>Ecatepec/ejercito del trabajo 1</v>
          </cell>
          <cell r="AE433" t="str">
            <v>MEX</v>
          </cell>
          <cell r="AF433" t="str">
            <v>MX</v>
          </cell>
          <cell r="AG433" t="str">
            <v>10411977</v>
          </cell>
          <cell r="AH433" t="str">
            <v>SUSANA YAMEL MARQUEZ</v>
          </cell>
          <cell r="AI433" t="str">
            <v>Benito Juarez mz 7 lt 20</v>
          </cell>
          <cell r="AJ433" t="str">
            <v>5569146402</v>
          </cell>
          <cell r="AK433">
            <v>0</v>
          </cell>
          <cell r="AL433" t="str">
            <v>55299</v>
          </cell>
          <cell r="AM433" t="str">
            <v>21/04/2017 04 : 14 MARCO.DIAZ : TCF174 7401161617/04/2017 23 : 43 GEARARDO.PA : CFA24/03/2017 00 : 17 MARCO.DIAZ : TCF1PU CSAINF. SRA. GLORIA. DMC08/03/2017 02 : 06 ERNESTO.HERN : TCF108/03/2017 02 : 06 ERNESTO.HERN : NP504/03/2017 13 : 25 MA.ISABEL : SEG: SE ENVIA CORREO A REFACC PARA SABERCUANDO LA SURTEN28/02/2017 04 : 15 200997 : P1: 27/02/2017 172750 DISPLAY CENTRO DESERVICIO ENVIA SOLICITUD DE REFACCION OC-100798124/02/2017 01 : 12 MA.ISABEL : SEG: SE CONTACTA AL CSA PARA VERFESTATUS DE VISITA24/02/2017 01 : 12 MA.ISABEL : SEG: DGR23/02/2017 03 : 00 200997 : V1: 22/02/2017 CENTRO DE SERVICIO PROGRAMAPARA RECOLECCION.14/02/2017 05 : 01 DULCE.M : ENTRE CALLES VALLE DE JUNCO Y SAGITARIO.CORREO SYMASUSAN@YAHOO.COMODSWTP</v>
          </cell>
          <cell r="AN433" t="str">
            <v>3TE40G134207</v>
          </cell>
          <cell r="AO433" t="str">
            <v>Básica</v>
          </cell>
          <cell r="AP433" t="str">
            <v>Hisense</v>
          </cell>
          <cell r="AQ433" t="str">
            <v>Opera</v>
          </cell>
          <cell r="AR433" t="str">
            <v>FHD 1920 x 1080</v>
          </cell>
          <cell r="AS433" t="str">
            <v>3TE40G154782G1547M010</v>
          </cell>
          <cell r="AT433" t="e">
            <v>#N/A</v>
          </cell>
          <cell r="AU433" t="str">
            <v>40H5B</v>
          </cell>
          <cell r="AV433" t="str">
            <v>3TE40G154782</v>
          </cell>
          <cell r="AW433" t="str">
            <v>G1547</v>
          </cell>
          <cell r="AX433" t="str">
            <v>M010</v>
          </cell>
          <cell r="AY433">
            <v>74011616</v>
          </cell>
          <cell r="AZ433">
            <v>51012552</v>
          </cell>
          <cell r="BA433">
            <v>80138630</v>
          </cell>
        </row>
        <row r="434">
          <cell r="D434">
            <v>60311808</v>
          </cell>
          <cell r="E434" t="str">
            <v xml:space="preserve">A  </v>
          </cell>
          <cell r="F434" t="str">
            <v>TV</v>
          </cell>
          <cell r="G434" t="str">
            <v>FRANCISCO JAVIER PÉREZ VILLALVA</v>
          </cell>
          <cell r="H434" t="str">
            <v>4 ORIENTE N. 2015 COLONIA LOS REMEDIOS C.P 72377, PUEBLA, PUE</v>
          </cell>
          <cell r="I434" t="str">
            <v>222 2344500-2224700395</v>
          </cell>
          <cell r="J434" t="str">
            <v>HISENSE</v>
          </cell>
          <cell r="K434" t="str">
            <v>40K20D</v>
          </cell>
          <cell r="L434" t="str">
            <v>40G143460H04426</v>
          </cell>
          <cell r="M434" t="str">
            <v>TICKET: 000178172</v>
          </cell>
          <cell r="N434">
            <v>0</v>
          </cell>
          <cell r="O434">
            <v>41948</v>
          </cell>
          <cell r="P434">
            <v>42789</v>
          </cell>
          <cell r="Q434">
            <v>201032</v>
          </cell>
          <cell r="R434" t="str">
            <v>01/03/2017 02 : 41  ERNESTO.HERN : NP5
25/02/2017 02 : 20 201032 : P1A: T173417 PCB MAIN OC-1007901</v>
          </cell>
          <cell r="S434" t="str">
            <v>CLIENTE ENTREGA TICKET DE PAGO DE  ENGAN</v>
          </cell>
          <cell r="T434" t="str">
            <v xml:space="preserve">  ERIK ORTEGA MÉNDEZ              </v>
          </cell>
          <cell r="U434">
            <v>42837</v>
          </cell>
          <cell r="V434" t="str">
            <v>Centro</v>
          </cell>
          <cell r="W434" t="str">
            <v>COMPLETADO</v>
          </cell>
          <cell r="X434" t="str">
            <v>CLIENTE</v>
          </cell>
          <cell r="Y434">
            <v>42782</v>
          </cell>
          <cell r="Z434">
            <v>841</v>
          </cell>
          <cell r="AA434" t="str">
            <v>M012</v>
          </cell>
          <cell r="AB434" t="str">
            <v>T173417/Tarjeta Principal Madre - MAIN BOARD</v>
          </cell>
          <cell r="AC434" t="str">
            <v>OC-1007901</v>
          </cell>
          <cell r="AD434" t="str">
            <v>Puebla/Los remedios</v>
          </cell>
          <cell r="AE434" t="str">
            <v>PUE</v>
          </cell>
          <cell r="AF434" t="str">
            <v>MX</v>
          </cell>
          <cell r="AG434" t="str">
            <v>10412049</v>
          </cell>
          <cell r="AH434" t="str">
            <v>FRANCISCO JAVIER PEREZ VILLALVA</v>
          </cell>
          <cell r="AI434" t="str">
            <v>2015 4 ote</v>
          </cell>
          <cell r="AJ434" t="str">
            <v>2224700395</v>
          </cell>
          <cell r="AK434" t="str">
            <v>2224700395</v>
          </cell>
          <cell r="AL434" t="str">
            <v>72377</v>
          </cell>
          <cell r="AM434" t="str">
            <v>21/04/2017 04 : 17 MARCO.DIAZ : TCF174 7401161720/04/2017 22 : 59 GEARARDO.PA : CFA14/03/2017 05 : 01 MARCO.DIAZ : TCF1PU CLIENTE01/03/2017 02 : 41 ERNESTO.HERN : TCF101/03/2017 02 : 41 ERNESTO.HERN : NP525/02/2017 02 : 20 201032 : P1A: T173417 PCB MAIN OC-1007901 EQUIPO ENDOMICILIO DE CLIENTE23/02/2017 04 : 32 201032 : V1: 23/02/2017 11:00-18:00 VISITA CONFIRMADAA MAMÁ DE CLIENTE19/02/2017 12 : 05 MA.ISABEL : SEG: DGR15/02/2017 02 : 26 SEMIRAMIS.M : ODSWTPRD/TELMEXENTRE CALLES 20 Y 22 NORTE</v>
          </cell>
          <cell r="AN434" t="str">
            <v>3TE40G134207</v>
          </cell>
          <cell r="AO434" t="str">
            <v>Básica</v>
          </cell>
          <cell r="AP434" t="str">
            <v>Hisense</v>
          </cell>
          <cell r="AQ434" t="str">
            <v>Opera</v>
          </cell>
          <cell r="AR434" t="str">
            <v>FHD 1920 x 1080</v>
          </cell>
          <cell r="AS434" t="str">
            <v>3TE40G154782G1547M010</v>
          </cell>
          <cell r="AT434" t="e">
            <v>#N/A</v>
          </cell>
          <cell r="AU434" t="str">
            <v>40H5B</v>
          </cell>
          <cell r="AV434" t="str">
            <v>3TE40G154782</v>
          </cell>
          <cell r="AW434" t="str">
            <v>G1547</v>
          </cell>
          <cell r="AX434" t="str">
            <v>M010</v>
          </cell>
          <cell r="AY434">
            <v>74011617</v>
          </cell>
          <cell r="AZ434">
            <v>51012553</v>
          </cell>
          <cell r="BA434">
            <v>80138631</v>
          </cell>
        </row>
        <row r="435">
          <cell r="D435">
            <v>60312994</v>
          </cell>
          <cell r="E435" t="str">
            <v>A</v>
          </cell>
          <cell r="F435" t="str">
            <v>TV</v>
          </cell>
          <cell r="G435" t="str">
            <v>Magdalena Cabrera Rivera</v>
          </cell>
          <cell r="H435" t="str">
            <v>Julian Blanco Mza-123, Lt-12, Col. Re nacimiento Sctor 2; Acapulco, Gro.</v>
          </cell>
          <cell r="I435">
            <v>7444478933</v>
          </cell>
          <cell r="J435" t="str">
            <v>HISENSE</v>
          </cell>
          <cell r="K435" t="str">
            <v>40K20D</v>
          </cell>
          <cell r="L435" t="str">
            <v>40G143461H05153</v>
          </cell>
          <cell r="M435" t="str">
            <v>REN/ 000099848</v>
          </cell>
          <cell r="N435">
            <v>5760.85</v>
          </cell>
          <cell r="O435">
            <v>42002</v>
          </cell>
          <cell r="P435">
            <v>42793</v>
          </cell>
          <cell r="Q435">
            <v>201610</v>
          </cell>
          <cell r="R435" t="str">
            <v>Hisense no cuenta con refacción</v>
          </cell>
          <cell r="T435" t="str">
            <v>Guadalupe Mondragón Noriega</v>
          </cell>
          <cell r="U435">
            <v>42835</v>
          </cell>
          <cell r="V435" t="str">
            <v>SUR</v>
          </cell>
          <cell r="W435" t="str">
            <v>COMPLETADO</v>
          </cell>
          <cell r="X435" t="str">
            <v>CLIENTE</v>
          </cell>
          <cell r="Y435">
            <v>42793</v>
          </cell>
          <cell r="Z435">
            <v>791</v>
          </cell>
          <cell r="AA435" t="str">
            <v>M012</v>
          </cell>
          <cell r="AD435" t="str">
            <v>Acapulco/RenacimeintoSector 2</v>
          </cell>
          <cell r="AE435" t="str">
            <v>GRO</v>
          </cell>
          <cell r="AF435" t="str">
            <v>MX</v>
          </cell>
          <cell r="AG435" t="str">
            <v>10412839</v>
          </cell>
          <cell r="AH435" t="str">
            <v>MAGDALENA CABRERA RIVERA</v>
          </cell>
          <cell r="AI435" t="str">
            <v>Jullian Blanco mz 123 lt 12</v>
          </cell>
          <cell r="AJ435" t="str">
            <v>7444478933</v>
          </cell>
          <cell r="AK435" t="str">
            <v>7444478933</v>
          </cell>
          <cell r="AL435" t="str">
            <v>39715</v>
          </cell>
          <cell r="AM435" t="str">
            <v>21/04/2017 04 : 20 MARCO.DIAZ : TCF174 7401161831/03/2017 01 : 19 MARCO.DIAZ : TCF1PU CSA CONFIRMA MAYRA HERNANDEZ.JESSICA O15/03/2017 05 : 32 JORGE.VAZ : TCF115/03/2017 05 : 32 JORGE.VAZ : NP501/03/2017 07 : 09 201610 : PST: SE SOLICITA PANEL(172750) POR CORREO YAQUE SISTEMA MARCA ERROR Y NO PERMITE CONCLUIR EL PEDIDO.01/03/2017 06 : 01 201610 : SE RECOLECTA EQUIPO AL ASC.28/02/2017 23 : 17 201610 : V1: 01 MARZO, HORARIO ABIERTO23/02/2017 01 : 35 SEMIRAMIS.M : ODSWTPRD/TELMEXENTRE CIRCUITO INTERIOR Y JUAN R ESCUDERO</v>
          </cell>
          <cell r="AN435" t="str">
            <v>3TE40G134207</v>
          </cell>
          <cell r="AO435" t="str">
            <v>Básica</v>
          </cell>
          <cell r="AP435" t="str">
            <v>Hisense</v>
          </cell>
          <cell r="AQ435" t="str">
            <v>Opera</v>
          </cell>
          <cell r="AR435" t="str">
            <v>FHD 1920 x 1080</v>
          </cell>
          <cell r="AS435" t="str">
            <v>3TE40G154782G1547M010</v>
          </cell>
          <cell r="AT435" t="e">
            <v>#N/A</v>
          </cell>
          <cell r="AU435" t="str">
            <v>40H5B</v>
          </cell>
          <cell r="AV435" t="str">
            <v>3TE40G154782</v>
          </cell>
          <cell r="AW435" t="str">
            <v>G1547</v>
          </cell>
          <cell r="AX435" t="str">
            <v>M010</v>
          </cell>
          <cell r="AY435">
            <v>74011618</v>
          </cell>
          <cell r="AZ435">
            <v>51012554</v>
          </cell>
          <cell r="BA435">
            <v>80138632</v>
          </cell>
        </row>
        <row r="436">
          <cell r="D436">
            <v>60314295</v>
          </cell>
          <cell r="E436" t="str">
            <v>A</v>
          </cell>
          <cell r="F436" t="str">
            <v>TV</v>
          </cell>
          <cell r="G436" t="str">
            <v xml:space="preserve">RICARDO ARAN </v>
          </cell>
          <cell r="H436" t="str">
            <v>NAYARIT 101, SECTOR 3, ALTAMIRA TAMAULIPAS</v>
          </cell>
          <cell r="I436">
            <v>8332644175</v>
          </cell>
          <cell r="J436" t="str">
            <v>HISENSE</v>
          </cell>
          <cell r="K436" t="str">
            <v>40K20DW</v>
          </cell>
          <cell r="L436" t="str">
            <v>40G144840H00958</v>
          </cell>
          <cell r="M436">
            <v>171589</v>
          </cell>
          <cell r="N436">
            <v>9998.42</v>
          </cell>
          <cell r="O436">
            <v>42200</v>
          </cell>
          <cell r="P436">
            <v>42809</v>
          </cell>
          <cell r="Q436">
            <v>202245</v>
          </cell>
          <cell r="R436" t="str">
            <v>30/03/2017 08 : 01  ARANTXA.MON : NP5
18/03/2017 09 : 45 202245 :OC-1008830</v>
          </cell>
          <cell r="S436" t="str">
            <v/>
          </cell>
          <cell r="T436" t="str">
            <v xml:space="preserve">Alfredo Pineda                </v>
          </cell>
          <cell r="U436" t="str">
            <v>2017-03-30</v>
          </cell>
          <cell r="V436" t="str">
            <v>Norte</v>
          </cell>
          <cell r="W436" t="str">
            <v>COMPLETADO</v>
          </cell>
          <cell r="X436" t="str">
            <v>TALLER</v>
          </cell>
          <cell r="Y436">
            <v>42810</v>
          </cell>
          <cell r="Z436">
            <v>609</v>
          </cell>
          <cell r="AA436" t="str">
            <v>M012</v>
          </cell>
          <cell r="AB436" t="str">
            <v xml:space="preserve">T170608/Tarjeta de suministro eléctrico - Power </v>
          </cell>
          <cell r="AC436" t="str">
            <v>OC-1008830</v>
          </cell>
          <cell r="AD436" t="str">
            <v>altamira/col. altamira sector 3</v>
          </cell>
          <cell r="AE436" t="str">
            <v>TMS</v>
          </cell>
          <cell r="AF436" t="str">
            <v>MX</v>
          </cell>
          <cell r="AG436" t="str">
            <v>10414465</v>
          </cell>
          <cell r="AH436" t="str">
            <v>RICARDO ARAN</v>
          </cell>
          <cell r="AI436" t="str">
            <v>101 Nayarit</v>
          </cell>
          <cell r="AJ436" t="str">
            <v>8331569153</v>
          </cell>
          <cell r="AK436" t="str">
            <v>8331569153</v>
          </cell>
          <cell r="AL436" t="str">
            <v>89602</v>
          </cell>
          <cell r="AM436" t="str">
            <v>21/04/2017 04 : 24 MARCO.DIAZ : TCF174 7401161918/04/2017 06 : 40 ADOLFO.FER : CFA11/04/2017 22 : 50 MARCO.DIAZ : TCF1PU CSA CONFIRMA LUIS F MUÑIZ VIAMAIL. JESSICA O11/04/2017 22 : 48 MARCO.DIAZ : TCF1. JESSICA O30/03/2017 08 : 01 ARANTXA.MON : TCF130/03/2017 08 : 01 ARANTXA.MON : NP523/03/2017 07 : 41 MARIA.EUGENI : DGRSEG: Solicitud de refaccion correcta.18/03/2017 09 : 45 202245 : PEDIDO DE COMPRA OC-1008830: PROCESOCOMPLETADO SATISFACTORIAMENTET170608 POWERBOARDT179489 MAINBOARD17/03/2017 07 : 28 202245 : V1: 17-03-2017 9:00 A 13:00HRS16/03/2017 00 : 57 GERARDO.GRA : ODSWTP ELABORADA POR EMC*RD% ESQ. BLDV. ALLENDE CASI ENFRENTE DEL CAMPO TAMAULIPAS</v>
          </cell>
          <cell r="AN436" t="str">
            <v>3TE40A144716</v>
          </cell>
          <cell r="AO436" t="str">
            <v>Smart</v>
          </cell>
          <cell r="AP436" t="str">
            <v>Hisense</v>
          </cell>
          <cell r="AQ436" t="str">
            <v>Opera</v>
          </cell>
          <cell r="AR436" t="str">
            <v>FHD 1920 x 1080</v>
          </cell>
          <cell r="AS436" t="str">
            <v>3TE40G163934G1639M010</v>
          </cell>
          <cell r="AT436" t="e">
            <v>#N/A</v>
          </cell>
          <cell r="AU436" t="str">
            <v>40H5B2</v>
          </cell>
          <cell r="AV436" t="str">
            <v>3TE40G163934</v>
          </cell>
          <cell r="AW436" t="str">
            <v>G1639</v>
          </cell>
          <cell r="AX436" t="str">
            <v>M010</v>
          </cell>
          <cell r="AY436">
            <v>74011619</v>
          </cell>
          <cell r="AZ436">
            <v>51012555</v>
          </cell>
          <cell r="BA436">
            <v>80138633</v>
          </cell>
        </row>
        <row r="437">
          <cell r="D437">
            <v>60313343</v>
          </cell>
          <cell r="E437" t="str">
            <v xml:space="preserve">A  </v>
          </cell>
          <cell r="F437" t="str">
            <v>TV</v>
          </cell>
          <cell r="G437" t="str">
            <v>MARÍA EUGENIA VAZQUEZ AGUILAR</v>
          </cell>
          <cell r="H437" t="str">
            <v>CDA. EMILIANO ZAPATA EDIF-20 DEPTO-7 U.H 4 CAMINOS, CUAUTLANCINGO, PUE.</v>
          </cell>
          <cell r="I437" t="str">
            <v>222 2211773</v>
          </cell>
          <cell r="J437" t="str">
            <v>HISENSE</v>
          </cell>
          <cell r="K437" t="str">
            <v>40K20DW</v>
          </cell>
          <cell r="L437" t="str">
            <v>40G144840H01691</v>
          </cell>
          <cell r="M437" t="str">
            <v>CARTA ACEPTACIÓN</v>
          </cell>
          <cell r="N437">
            <v>7499</v>
          </cell>
          <cell r="O437">
            <v>42198</v>
          </cell>
          <cell r="P437">
            <v>42810</v>
          </cell>
          <cell r="Q437">
            <v>201032</v>
          </cell>
          <cell r="R437" t="str">
            <v>05/04/2017 06 : 17  ERNESTO.HERN : NP5 17/03/2017 03 : 35 201032 : P1A: T179489 PCB MAIN OC-1008756</v>
          </cell>
          <cell r="S437" t="str">
            <v/>
          </cell>
          <cell r="T437" t="str">
            <v xml:space="preserve">  ERIK ORTEGA MÉNDEZ              </v>
          </cell>
          <cell r="U437">
            <v>42837</v>
          </cell>
          <cell r="V437" t="str">
            <v>Centro</v>
          </cell>
          <cell r="W437" t="str">
            <v>COMPLETADO</v>
          </cell>
          <cell r="X437" t="str">
            <v>CLIENTE</v>
          </cell>
          <cell r="Y437">
            <v>42800</v>
          </cell>
          <cell r="Z437">
            <v>612</v>
          </cell>
          <cell r="AA437" t="str">
            <v>M012</v>
          </cell>
          <cell r="AB437" t="str">
            <v>T179489/Tarjeta Principal Madre - MAIN BOARD</v>
          </cell>
          <cell r="AC437" t="str">
            <v>OC-1008756</v>
          </cell>
          <cell r="AD437" t="str">
            <v>UH 4Caminos/Cuautlanzingo</v>
          </cell>
          <cell r="AE437" t="str">
            <v>PUE</v>
          </cell>
          <cell r="AF437" t="str">
            <v>MX</v>
          </cell>
          <cell r="AG437" t="str">
            <v>10409389</v>
          </cell>
          <cell r="AH437" t="str">
            <v>MARIA EUGENIA VAZQUEZ AGUILAR</v>
          </cell>
          <cell r="AI437" t="str">
            <v>Dep 7 Cda Emilia Zapata Edif 20</v>
          </cell>
          <cell r="AJ437" t="str">
            <v>2222211773</v>
          </cell>
          <cell r="AK437">
            <v>0</v>
          </cell>
          <cell r="AL437" t="str">
            <v>72700</v>
          </cell>
          <cell r="AM437" t="str">
            <v>21/04/2017 04 : 28 MARCO.DIAZ : TCF174 7401162005/04/2017 06 : 17 ERNESTO.HERN : TCF105/04/2017 06 : 17 ERNESTO.HERN : NP501/04/2017 06 : 53 201032 : SE ENVÍA CORREO A SEGUIMIENTO PARA VERIFICARLA SITUACIÓN DE LA SERIE Y EL DOCUMENTO DE CLIENTE QUE PROPORCIONO TELMEX31/03/2017 07 : 34 GEARARDO.PA : SEG: DGR MA. ISABEL29/03/2017 07 : 39 ERNESTO.HERN : Numero de serie en documento anexado, no coincide con CRM25/03/2017 02 : 35 201032 : CSA SIGUE EN ESPERA DE REFACCIÓN SOLICITADA22/03/2017 03 : 53 MA.ISABEL : SEG: SE ENVIA CORREOA REFACCIONES PARASABER CUANDO SE SURTE17/03/2017 03 : 35 201032 : P1A: T179489 PCB MAIN OC-1008756 EQUIPOO ENDOMICILIO DE CLIENTEV1: 16/03/2017 10:00-16:0011/03/2017 02 : 30 201032 : SE VUELVE A MARCAR A CLIENTE EN ELTRANSCURSO DE 12 A 12:30 Y CONTINUA SIN RESPONDER08/03/2017 04 : 29 201032 : SE LLAMA A CLIENTE EN EL NÚMERO 2211773 Y NORESPONDEN SE INTENTO DESDE 1:20 HASTA 2:29 SIN RESPUESTA08/03/2017 01 : 56 MA.ISABEL : V1P: SE CONTACTA AL CSA07/03/2017 07 : 44 MA.ISABEL : SEG: DGR07/03/2017 07 : 41 MA.ISABEL : SEG: AXEL TELMEX ENVIA DOCTO CARTA DEACEPTACIONM EN SEGUIMIENTO A LA O.S. 6031064419/02/2017 11 : 59 MA.ISABEL : SEG: SE VALIDA DOCUMENTO Y SE DETECTAQUE NO TIENE LA FECHA DE COMPRA, SUGERIR AL CLIENTE QUE CON ESTEDOCUMENTO SE PRESENTE EN LA TIENDA TELMEX MAS CERCANA PARA QUE SOLICITESU CARTA DE ACEPTACION Y PODER BRINDARLE EL SERVICIO, SE CANCELA HASTAQUE EL CLIENTE CUENTE CON LOS DOCUMENTOS CORRESPONDIENTES.09/02/2017 06 : 04 DULCE.M : csccte se comunica indica que no cuenta con el tiket de compra ni con lapoliza se le indica que para proceder con el servicio se necesita contarcon estos documentos se molesta y corta la llamada.05/02/2017 01 : 15 201032 : FAVOR DE VERIFICAR DOCUMENTACIÓN YA QUE ELDOCUMENTO ADJUNTO NO TIENE FECHA DE COMPRA31/01/2017 02 : 25 DULCE.M : CROM NY PLAZA DEL OBREROODSWTP</v>
          </cell>
          <cell r="AN437" t="str">
            <v>3TE40A144716</v>
          </cell>
          <cell r="AO437" t="str">
            <v>Smart</v>
          </cell>
          <cell r="AP437" t="str">
            <v>Hisense</v>
          </cell>
          <cell r="AQ437" t="str">
            <v>Opera</v>
          </cell>
          <cell r="AR437" t="str">
            <v>FHD 1920 x 1080</v>
          </cell>
          <cell r="AS437" t="str">
            <v>3TE40G163934G1639M010</v>
          </cell>
          <cell r="AT437" t="e">
            <v>#N/A</v>
          </cell>
          <cell r="AU437" t="str">
            <v>40H5B2</v>
          </cell>
          <cell r="AV437" t="str">
            <v>3TE40G163934</v>
          </cell>
          <cell r="AW437" t="str">
            <v>G1639</v>
          </cell>
          <cell r="AX437" t="str">
            <v>M010</v>
          </cell>
          <cell r="AY437">
            <v>74011620</v>
          </cell>
          <cell r="AZ437">
            <v>51012556</v>
          </cell>
          <cell r="BA437">
            <v>80138634</v>
          </cell>
        </row>
        <row r="438">
          <cell r="D438">
            <v>60313812</v>
          </cell>
          <cell r="E438" t="str">
            <v xml:space="preserve">A  </v>
          </cell>
          <cell r="F438" t="str">
            <v>TV</v>
          </cell>
          <cell r="G438" t="str">
            <v>FELIX ROMERO LUNA</v>
          </cell>
          <cell r="H438" t="str">
            <v>CALLE DOMINGO ARENAS N. 423-1 COLONIA SAN FRANCISCO OCOTLAN, CORONANGO, PUE.</v>
          </cell>
          <cell r="I438" t="str">
            <v>222 2106635-2221779610</v>
          </cell>
          <cell r="J438" t="str">
            <v>HISENSE</v>
          </cell>
          <cell r="K438" t="str">
            <v>40K20DW</v>
          </cell>
          <cell r="L438" t="str">
            <v>40G145155H02513</v>
          </cell>
          <cell r="M438" t="str">
            <v>TICKET: 000074176</v>
          </cell>
          <cell r="N438">
            <v>9998.42</v>
          </cell>
          <cell r="O438">
            <v>42221</v>
          </cell>
          <cell r="P438">
            <v>42809</v>
          </cell>
          <cell r="Q438">
            <v>201032</v>
          </cell>
          <cell r="R438" t="str">
            <v>29/03/2017 07 : 41  ERNESTO.HERN : NP5 17/03/2017 03 : 52 201032 : P1A: T179489 PCB MAIN OC-1008757</v>
          </cell>
          <cell r="S438" t="str">
            <v/>
          </cell>
          <cell r="T438" t="str">
            <v xml:space="preserve">  ERIK ORTEGA MÉNDEZ              </v>
          </cell>
          <cell r="U438">
            <v>42837</v>
          </cell>
          <cell r="V438" t="str">
            <v>Centro</v>
          </cell>
          <cell r="W438" t="str">
            <v>COMPLETADO</v>
          </cell>
          <cell r="X438" t="str">
            <v>CLIENTE</v>
          </cell>
          <cell r="Y438">
            <v>42803</v>
          </cell>
          <cell r="Z438">
            <v>588</v>
          </cell>
          <cell r="AA438" t="str">
            <v>M012</v>
          </cell>
          <cell r="AB438" t="str">
            <v>T179489/Tarjeta Principal Madre - MAIN BOARD</v>
          </cell>
          <cell r="AC438" t="str">
            <v>OC-1008757</v>
          </cell>
          <cell r="AD438" t="str">
            <v>coronango/ sn. fco de ocotlan</v>
          </cell>
          <cell r="AE438" t="str">
            <v>PUE</v>
          </cell>
          <cell r="AF438" t="str">
            <v>MX</v>
          </cell>
          <cell r="AG438" t="str">
            <v>10414039</v>
          </cell>
          <cell r="AH438" t="str">
            <v>FELIX ROMERO LUNA</v>
          </cell>
          <cell r="AI438" t="str">
            <v>423 Calle domingo arena</v>
          </cell>
          <cell r="AJ438" t="str">
            <v>2106635</v>
          </cell>
          <cell r="AK438" t="str">
            <v>2221779610</v>
          </cell>
          <cell r="AL438" t="str">
            <v>72680</v>
          </cell>
          <cell r="AM438" t="str">
            <v>21/04/2017 04 : 32 MARCO.DIAZ : TCF174 7401162120/04/2017 23 : 05 GEARARDO.PA : CFA12/04/2017 04 : 19 LAURA.HERNA : csc: se le indica a cte proceso de cf.29/03/2017 07 : 41 ERNESTO.HERN : TCF129/03/2017 07 : 41 ERNESTO.HERN : NP522/03/2017 03 : 45 MA.ISABEL : SEG: SE ENVIA CORREO A REFACCIONES PARASABER CUANDO SE SURTE22/03/2017 03 : 44 MA.ISABEL : SEG: DGR17/03/2017 03 : 52 201032 : P1A: T179489 PCB MAIN OC-1008757 EQUIPO ENDOMICILIO DE CLIENTE15/03/2017 05 : 33 201032 : V1: 15/03/2017 11:00-18:00 VISITA CONFIRMADAA CLIENTE10/03/2017 05 : 43 ANA.LAURA : ODSWTPTELMEX RD.-%CAMINO REAL Y AV. DE LAS FLORES</v>
          </cell>
          <cell r="AN438" t="str">
            <v>3TE40A144716</v>
          </cell>
          <cell r="AO438" t="str">
            <v>Smart</v>
          </cell>
          <cell r="AP438" t="str">
            <v>Hisense</v>
          </cell>
          <cell r="AQ438" t="str">
            <v>Opera</v>
          </cell>
          <cell r="AR438" t="str">
            <v>FHD 1920 x 1080</v>
          </cell>
          <cell r="AS438" t="str">
            <v>3TE40G163934G1639M010</v>
          </cell>
          <cell r="AT438" t="e">
            <v>#N/A</v>
          </cell>
          <cell r="AU438" t="str">
            <v>40H5B2</v>
          </cell>
          <cell r="AV438" t="str">
            <v>3TE40G163934</v>
          </cell>
          <cell r="AW438" t="str">
            <v>G1639</v>
          </cell>
          <cell r="AX438" t="str">
            <v>M010</v>
          </cell>
          <cell r="AY438">
            <v>74011621</v>
          </cell>
          <cell r="AZ438">
            <v>51012557</v>
          </cell>
          <cell r="BA438">
            <v>80138635</v>
          </cell>
        </row>
        <row r="439">
          <cell r="D439">
            <v>60313689</v>
          </cell>
          <cell r="E439" t="str">
            <v xml:space="preserve">A  </v>
          </cell>
          <cell r="F439" t="str">
            <v>TV</v>
          </cell>
          <cell r="G439" t="str">
            <v>ANTONIO LORENZO SALAZAR</v>
          </cell>
          <cell r="H439" t="str">
            <v>CALLE NICOLAS BRAVO N. 950 COLONIA GUADALUPE HIDALGO C.P 72490, PUEBLA, PUE.</v>
          </cell>
          <cell r="I439">
            <v>2224467462</v>
          </cell>
          <cell r="J439" t="str">
            <v>HISENSE</v>
          </cell>
          <cell r="K439" t="str">
            <v>40K20DW</v>
          </cell>
          <cell r="L439" t="str">
            <v>40G145155H03875</v>
          </cell>
          <cell r="M439" t="str">
            <v>TICKET:0998 4977 3173 7729 9987 13</v>
          </cell>
          <cell r="N439">
            <v>5999</v>
          </cell>
          <cell r="O439">
            <v>42188</v>
          </cell>
          <cell r="P439">
            <v>42803</v>
          </cell>
          <cell r="Q439">
            <v>201032</v>
          </cell>
          <cell r="R439" t="str">
            <v>16/03/2017 02 : 59  JORGE.VAZ : NP5
11/03/2017 02 : 57 201032 : P1A: T179489 PCB MAIN OC-1008439</v>
          </cell>
          <cell r="S439" t="str">
            <v/>
          </cell>
          <cell r="T439" t="str">
            <v xml:space="preserve">  ERIK ORTEGA MÉNDEZ              </v>
          </cell>
          <cell r="U439">
            <v>42837</v>
          </cell>
          <cell r="V439" t="str">
            <v>Centro</v>
          </cell>
          <cell r="W439" t="str">
            <v>COMPLETADO</v>
          </cell>
          <cell r="X439" t="str">
            <v>CLIENTE</v>
          </cell>
          <cell r="Y439">
            <v>42803</v>
          </cell>
          <cell r="Z439">
            <v>615</v>
          </cell>
          <cell r="AA439" t="str">
            <v>M012</v>
          </cell>
          <cell r="AB439" t="str">
            <v>T179489/Tarjeta Principal Madre - MAIN BOARD</v>
          </cell>
          <cell r="AC439" t="str">
            <v>OC-1008439</v>
          </cell>
          <cell r="AD439" t="str">
            <v>Gudalupe hidalgo/puebla</v>
          </cell>
          <cell r="AE439" t="str">
            <v>PUE</v>
          </cell>
          <cell r="AF439" t="str">
            <v>MX</v>
          </cell>
          <cell r="AG439" t="str">
            <v>10413889</v>
          </cell>
          <cell r="AH439" t="str">
            <v>ANTONIO LORENZO SALAZAR</v>
          </cell>
          <cell r="AI439" t="str">
            <v>950 Nicolas Bravo</v>
          </cell>
          <cell r="AJ439" t="str">
            <v>2224467462</v>
          </cell>
          <cell r="AK439">
            <v>0</v>
          </cell>
          <cell r="AL439" t="str">
            <v>72490</v>
          </cell>
          <cell r="AM439" t="str">
            <v>21/04/2017 04 : 35 MARCO.DIAZ : TCF174 7401162220/04/2017 23 : 04 GEARARDO.PA : CFA24/03/2017 23 : 58 MARCO.DIAZ : TCF1PU CSA CONFIRMA MARISELA ORTEGA.JESSICA O16/03/2017 03 : 00 JORGE.VAZ : TCF116/03/2017 02 : 59 JORGE.VAZ : NP511/03/2017 02 : 57 201032 : P1A: T179489 PCB MAIN OC-1008439--EQUIPO ENDOMICILIO DE CLIENTE11/03/2017 02 : 24 201032 : V1: 10/03/2017 10:00-15:0009/03/2017 03 : 32 ADRIANA.SAN : ODSWTPRD% 1RA Y 2DA DE BENITO JUAREZ</v>
          </cell>
          <cell r="AN439" t="str">
            <v>3TE40A144716</v>
          </cell>
          <cell r="AO439" t="str">
            <v>Smart</v>
          </cell>
          <cell r="AP439" t="str">
            <v>Hisense</v>
          </cell>
          <cell r="AQ439" t="str">
            <v>Opera</v>
          </cell>
          <cell r="AR439" t="str">
            <v>FHD 1920 x 1080</v>
          </cell>
          <cell r="AS439" t="str">
            <v>3TE40G163934G1639M010</v>
          </cell>
          <cell r="AT439" t="e">
            <v>#N/A</v>
          </cell>
          <cell r="AU439" t="str">
            <v>40H5B2</v>
          </cell>
          <cell r="AV439" t="str">
            <v>3TE40G163934</v>
          </cell>
          <cell r="AW439" t="str">
            <v>G1639</v>
          </cell>
          <cell r="AX439" t="str">
            <v>M010</v>
          </cell>
          <cell r="AY439">
            <v>74011622</v>
          </cell>
          <cell r="AZ439">
            <v>51012558</v>
          </cell>
          <cell r="BA439">
            <v>80138636</v>
          </cell>
        </row>
        <row r="440">
          <cell r="D440">
            <v>60311373</v>
          </cell>
          <cell r="E440" t="str">
            <v>A</v>
          </cell>
          <cell r="F440" t="str">
            <v>TV</v>
          </cell>
          <cell r="G440" t="str">
            <v>RAC CENTER GUADALAJARA</v>
          </cell>
          <cell r="H440" t="str">
            <v>CARRET. GDL-CHAPALA KM 24.5 Col. CENTRO TLAJOMULCO Mpo. TLAJOMULCO DE ZUÑIGA</v>
          </cell>
          <cell r="I440">
            <v>3331617503</v>
          </cell>
          <cell r="J440" t="str">
            <v>HISENSE</v>
          </cell>
          <cell r="K440" t="str">
            <v>40D37</v>
          </cell>
          <cell r="L440" t="str">
            <v>40G150594H02684</v>
          </cell>
          <cell r="M440" t="str">
            <v>Carta de equipo de tienda</v>
          </cell>
          <cell r="N440">
            <v>0</v>
          </cell>
          <cell r="O440">
            <v>42779</v>
          </cell>
          <cell r="P440">
            <v>42778</v>
          </cell>
          <cell r="Q440">
            <v>201076</v>
          </cell>
          <cell r="R440" t="str">
            <v>No hay refacciones para surtir y poder reparar</v>
          </cell>
          <cell r="S440" t="str">
            <v>Se trata de un equipo de tienda por lo que no contamos con precio y fecha de factura</v>
          </cell>
          <cell r="T440" t="str">
            <v>Carlos Muñiz</v>
          </cell>
          <cell r="U440">
            <v>42837</v>
          </cell>
          <cell r="V440" t="str">
            <v>SUR</v>
          </cell>
          <cell r="W440" t="str">
            <v>COMPLETADO</v>
          </cell>
          <cell r="X440" t="str">
            <v>TIENDA</v>
          </cell>
          <cell r="Y440">
            <v>42779</v>
          </cell>
          <cell r="Z440">
            <v>42778</v>
          </cell>
          <cell r="AA440" t="str">
            <v>M012</v>
          </cell>
          <cell r="AB440" t="str">
            <v>T182882/Panel - PANEL</v>
          </cell>
          <cell r="AC440" t="str">
            <v>OC-1007651</v>
          </cell>
          <cell r="AD440" t="str">
            <v>TLAJOMULCO/CENTRO</v>
          </cell>
          <cell r="AE440" t="str">
            <v>JAL</v>
          </cell>
          <cell r="AF440" t="str">
            <v>MX</v>
          </cell>
          <cell r="AG440" t="str">
            <v>10405558</v>
          </cell>
          <cell r="AH440" t="str">
            <v>ORNALDO TUZ</v>
          </cell>
          <cell r="AI440" t="str">
            <v>S/N CARRET GDL CHAPALA KM 24.5</v>
          </cell>
          <cell r="AJ440" t="str">
            <v>0000000000</v>
          </cell>
          <cell r="AK440" t="str">
            <v>0000000000</v>
          </cell>
          <cell r="AL440" t="str">
            <v>45670</v>
          </cell>
          <cell r="AM440" t="str">
            <v>21/04/2017 04 : 39 MARCO.DIAZ : TCF174 7401162314/03/2017 06 : 20 MARCO.DIAZ : TCF1PU CSA23/02/2017 00 : 02 ERNESTO.HERN : TCF123/02/2017 00 : 02 ERNESTO.HERN : NP518/02/2017 06 : 29 201076 : PANEL LCD DAÑADO18/02/2017 06 : 05 FABIOLA.BON : SEG: Pendiente de diagnostico15/02/2017 06 : 32 FABIOLA.BON : SEG: DGR14/02/2017 01 : 29 201076 : SE ATIENDE CON ORDEN 125978, VISITA PROGPARA 14 DE FEBRERO DEL 201713/02/2017 22 : 46 SEMIRAMIS.M : Equipo de piso de venta13/02/2017 22 : 39 SEMIRAMIS.M : ODSWTPEN EL MISMO PARQUE DONDE SE ENCUENTRA LA BIG COLA</v>
          </cell>
          <cell r="AN440" t="str">
            <v>3TE40G144668</v>
          </cell>
          <cell r="AO440" t="str">
            <v>Básica</v>
          </cell>
          <cell r="AP440" t="str">
            <v>Hisense</v>
          </cell>
          <cell r="AQ440" t="str">
            <v>Opera</v>
          </cell>
          <cell r="AR440" t="str">
            <v>FHD 1920 x 1080</v>
          </cell>
          <cell r="AS440" t="str">
            <v>3TE40M154812M1548M010</v>
          </cell>
          <cell r="AT440" t="e">
            <v>#N/A</v>
          </cell>
          <cell r="AU440" t="str">
            <v>40D37</v>
          </cell>
          <cell r="AV440" t="str">
            <v>3TE40M154812</v>
          </cell>
          <cell r="AW440" t="str">
            <v>M1548</v>
          </cell>
          <cell r="AX440" t="str">
            <v>M010</v>
          </cell>
          <cell r="AY440">
            <v>74011623</v>
          </cell>
          <cell r="AZ440">
            <v>51012559</v>
          </cell>
          <cell r="BA440">
            <v>80138637</v>
          </cell>
        </row>
        <row r="441">
          <cell r="D441">
            <v>60313257</v>
          </cell>
          <cell r="E441" t="str">
            <v>A</v>
          </cell>
          <cell r="F441" t="str">
            <v>TV</v>
          </cell>
          <cell r="G441" t="str">
            <v>RUBEN GONZALES REYES</v>
          </cell>
          <cell r="H441" t="str">
            <v>PANAMA NO. 29 COL. REFORMA</v>
          </cell>
          <cell r="I441">
            <v>2288581295</v>
          </cell>
          <cell r="J441" t="str">
            <v>HISENSE</v>
          </cell>
          <cell r="K441" t="str">
            <v>40K20DW</v>
          </cell>
          <cell r="L441" t="str">
            <v>40G151184H00579</v>
          </cell>
          <cell r="M441" t="str">
            <v>CARTA FACTURA</v>
          </cell>
          <cell r="N441">
            <v>0</v>
          </cell>
          <cell r="O441">
            <v>42506</v>
          </cell>
          <cell r="P441">
            <v>42837</v>
          </cell>
          <cell r="Q441">
            <v>201068</v>
          </cell>
          <cell r="R441" t="str">
            <v>SOLICITUD DE MAIN, FALTA DE REFACCION</v>
          </cell>
          <cell r="T441" t="str">
            <v>KAREN BAUTISTA</v>
          </cell>
          <cell r="U441">
            <v>42822</v>
          </cell>
          <cell r="V441" t="str">
            <v>SUR</v>
          </cell>
          <cell r="W441" t="str">
            <v>COMPLETADO</v>
          </cell>
          <cell r="X441" t="str">
            <v>CLIENTE</v>
          </cell>
          <cell r="Y441">
            <v>42797</v>
          </cell>
          <cell r="Z441">
            <v>331</v>
          </cell>
          <cell r="AA441" t="str">
            <v>M010</v>
          </cell>
          <cell r="AB441" t="str">
            <v>T179489/Tarjeta Principal Madre - MAIN BOARD</v>
          </cell>
          <cell r="AC441" t="str">
            <v>OC-1008321</v>
          </cell>
          <cell r="AD441" t="str">
            <v>Xalapa / Reforma</v>
          </cell>
          <cell r="AE441" t="str">
            <v>VER</v>
          </cell>
          <cell r="AF441" t="str">
            <v>MX</v>
          </cell>
          <cell r="AG441" t="str">
            <v>10413232</v>
          </cell>
          <cell r="AH441" t="str">
            <v>RUBEN GONZALES REYES</v>
          </cell>
          <cell r="AI441" t="str">
            <v>29 Panama</v>
          </cell>
          <cell r="AJ441" t="str">
            <v>2288581295</v>
          </cell>
          <cell r="AK441" t="str">
            <v>2282345402</v>
          </cell>
          <cell r="AL441" t="str">
            <v>91080</v>
          </cell>
          <cell r="AM441" t="str">
            <v>21/04/2017 04 : 42 MARCO.DIAZ : TCF174 7401162413/04/2017 04 : 51 GERARDO.GRA : CSC se indica fecha aprox. de entrega20 días hábiles a partir de NP5. EMC*28/03/2017 05 : 35 ERNESTO.HERN : TCF128/03/2017 05 : 35 ERNESTO.HERN : NP525/03/2017 05 : 58 FABIOLA.BON : SEG: REFACCIONES22/03/2017 00 : 01 RODRIGUEZ ERICK : DGR: DOCUMENTO VALIDO09/03/2017 00 : 08 201068 : SE REALIZO SOLICITUD DE REFACCION MAIN(179489) OC-100832107/03/2017 05 : 27 FABIOLA.BON : SEG: PENDIENTE DE DIGNOSTICO04/03/2017 02 : 00 201068 : LA VISITA SE REALIZARA EL DIA 4/03/027 EN UNHORARIO ABIERTO25/02/2017 07 : 41 MARIELA.CHA : ODSWTPBRASIL Y BUENOS AIRESFACHADA BALCA CON ROJOTIENE PALMERAS A FUERA</v>
          </cell>
          <cell r="AN441" t="str">
            <v>3TE40A144716</v>
          </cell>
          <cell r="AO441" t="str">
            <v>Smart</v>
          </cell>
          <cell r="AP441" t="str">
            <v>Hisense</v>
          </cell>
          <cell r="AQ441" t="str">
            <v>Opera</v>
          </cell>
          <cell r="AR441" t="str">
            <v>FHD 1920 x 1080</v>
          </cell>
          <cell r="AS441" t="str">
            <v>3TE40G163934G1639M010</v>
          </cell>
          <cell r="AT441" t="e">
            <v>#N/A</v>
          </cell>
          <cell r="AU441" t="str">
            <v>40H5B2</v>
          </cell>
          <cell r="AV441" t="str">
            <v>3TE40G163934</v>
          </cell>
          <cell r="AW441" t="str">
            <v>G1639</v>
          </cell>
          <cell r="AX441" t="str">
            <v>M010</v>
          </cell>
          <cell r="AY441">
            <v>74011624</v>
          </cell>
          <cell r="AZ441">
            <v>51012560</v>
          </cell>
          <cell r="BA441">
            <v>80138638</v>
          </cell>
        </row>
        <row r="442">
          <cell r="D442">
            <v>60313425</v>
          </cell>
          <cell r="E442" t="str">
            <v>A</v>
          </cell>
          <cell r="F442" t="str">
            <v>TV</v>
          </cell>
          <cell r="G442" t="str">
            <v>GUADALUPE ROCHA TREJO</v>
          </cell>
          <cell r="H442" t="str">
            <v>ANIS 704, COL. ALEJANDRO BRIONES, ALTAMIRA TAMAUIPAS</v>
          </cell>
          <cell r="I442">
            <v>8331223498</v>
          </cell>
          <cell r="J442" t="str">
            <v>HISENSE</v>
          </cell>
          <cell r="K442" t="str">
            <v>40H3B1</v>
          </cell>
          <cell r="L442" t="str">
            <v>40G151266H01713</v>
          </cell>
          <cell r="M442">
            <v>175044</v>
          </cell>
          <cell r="N442">
            <v>9051.77</v>
          </cell>
          <cell r="O442">
            <v>42322</v>
          </cell>
          <cell r="P442">
            <v>42802</v>
          </cell>
          <cell r="Q442">
            <v>202245</v>
          </cell>
          <cell r="R442" t="str">
            <v>16/03/2017 05 : 31  JORGE.VAZ : NP5
11/03/2017 07 : 41 202245 : PEDIDO DE COMPRA OC-1008464</v>
          </cell>
          <cell r="S442" t="str">
            <v/>
          </cell>
          <cell r="T442" t="str">
            <v xml:space="preserve">Alfredo Pineda                </v>
          </cell>
          <cell r="U442" t="str">
            <v>2017-03-16</v>
          </cell>
          <cell r="V442" t="str">
            <v>Norte</v>
          </cell>
          <cell r="W442" t="str">
            <v>COMPLETADO</v>
          </cell>
          <cell r="X442" t="str">
            <v>TALLER</v>
          </cell>
          <cell r="Y442">
            <v>42801</v>
          </cell>
          <cell r="Z442">
            <v>480</v>
          </cell>
          <cell r="AA442" t="str">
            <v>M012</v>
          </cell>
          <cell r="AB442" t="str">
            <v>T187178/Panel - PANEL</v>
          </cell>
          <cell r="AC442" t="str">
            <v>OC-1008464</v>
          </cell>
          <cell r="AD442" t="str">
            <v>Altamira/Alejandro Briones</v>
          </cell>
          <cell r="AE442" t="str">
            <v>TMS</v>
          </cell>
          <cell r="AF442" t="str">
            <v>MX</v>
          </cell>
          <cell r="AG442" t="str">
            <v>10413661</v>
          </cell>
          <cell r="AH442" t="str">
            <v>GUADALUPE ROCHA TREJO</v>
          </cell>
          <cell r="AI442" t="str">
            <v>704 Anis</v>
          </cell>
          <cell r="AJ442" t="str">
            <v>8333779690</v>
          </cell>
          <cell r="AK442" t="str">
            <v>8333779690</v>
          </cell>
          <cell r="AL442" t="str">
            <v>89602</v>
          </cell>
          <cell r="AM442" t="str">
            <v>21/04/2017 04 : 46 MARCO.DIAZ : TCF174 7401162529/03/2017 07 : 09 MARCO.DIAZ : TCF1PU CSA CONFIRMA LUIS FELIPE MUÑIZ.JESSICA O29/03/2017 06 : 58 MARCO.DIAZ : TCF1. JESSICA O16/03/2017 05 : 31 JORGE.VAZ : TCF116/03/2017 05 : 31 JORGE.VAZ : NP511/03/2017 07 : 41 202245 : PEDIDO DE COMPRA OC-1008464: PROCESOCOMPLETADO SATISFACTORIAMENTET187178 PANEL09/03/2017 09 : 22 202245 : EQUIPO EN TALLER - EN ESPERA DE DIAGNOSTICO08/03/2017 01 : 24 202245 : V1: 08/03/2017 13:00 A 18:00 HRS06/03/2017 23 : 16 SEMIRAMIS.M : ODSWTPRD/TELMEXENTRE NOCHEBUENA Y PALO DE ROSA</v>
          </cell>
          <cell r="AN442" t="str">
            <v>3TE40G151266</v>
          </cell>
          <cell r="AO442" t="str">
            <v>Básica</v>
          </cell>
          <cell r="AP442" t="str">
            <v>Hisense</v>
          </cell>
          <cell r="AQ442" t="str">
            <v>Opera</v>
          </cell>
          <cell r="AR442" t="str">
            <v>FHD 1920 x 1080</v>
          </cell>
          <cell r="AS442" t="str">
            <v>3TE40G154775G154775M010</v>
          </cell>
          <cell r="AT442">
            <v>5</v>
          </cell>
          <cell r="AU442" t="str">
            <v>40H5B</v>
          </cell>
          <cell r="AV442" t="str">
            <v>3TE40G154775</v>
          </cell>
          <cell r="AW442" t="str">
            <v>G154775</v>
          </cell>
          <cell r="AX442" t="str">
            <v>M010</v>
          </cell>
          <cell r="AY442">
            <v>74011625</v>
          </cell>
          <cell r="AZ442">
            <v>51012561</v>
          </cell>
          <cell r="BA442">
            <v>80138639</v>
          </cell>
        </row>
        <row r="443">
          <cell r="D443">
            <v>60314865</v>
          </cell>
          <cell r="E443" t="str">
            <v>A</v>
          </cell>
          <cell r="F443" t="str">
            <v>TV</v>
          </cell>
          <cell r="G443" t="str">
            <v>FABRICAS DE FRANCIA PATRIA</v>
          </cell>
          <cell r="H443" t="str">
            <v>AV. PATRIA, SN, COL SEATTLE 45101</v>
          </cell>
          <cell r="I443">
            <v>3312552588</v>
          </cell>
          <cell r="J443" t="str">
            <v>HISENSE</v>
          </cell>
          <cell r="K443" t="str">
            <v>40H5B2</v>
          </cell>
          <cell r="L443" t="str">
            <v>40G161180H04482</v>
          </cell>
          <cell r="M443" t="str">
            <v>CARTA EQUIPO PROPIEDAD DE TIENDA</v>
          </cell>
          <cell r="N443">
            <v>0</v>
          </cell>
          <cell r="O443">
            <v>42817</v>
          </cell>
          <cell r="P443">
            <v>42804</v>
          </cell>
          <cell r="Q443">
            <v>201076</v>
          </cell>
          <cell r="R443" t="str">
            <v>No hay refacciones para surtir y poder reparar</v>
          </cell>
          <cell r="S443" t="str">
            <v>Se trata de un equipo de tienda</v>
          </cell>
          <cell r="T443" t="str">
            <v>Carlos Muñiz</v>
          </cell>
          <cell r="U443">
            <v>42837</v>
          </cell>
          <cell r="V443" t="str">
            <v>SUR</v>
          </cell>
          <cell r="W443" t="str">
            <v>COMPLETADO</v>
          </cell>
          <cell r="X443" t="str">
            <v>TIENDA</v>
          </cell>
          <cell r="Y443">
            <v>42817</v>
          </cell>
          <cell r="Z443">
            <v>42804</v>
          </cell>
          <cell r="AA443" t="str">
            <v>M012</v>
          </cell>
          <cell r="AB443" t="str">
            <v>T191066/Panel - PANEL</v>
          </cell>
          <cell r="AC443" t="str">
            <v>OC-1009028</v>
          </cell>
          <cell r="AD443" t="str">
            <v>Zapopan</v>
          </cell>
          <cell r="AE443" t="str">
            <v>JAL</v>
          </cell>
          <cell r="AF443" t="str">
            <v>MX</v>
          </cell>
          <cell r="AG443" t="str">
            <v>10413964</v>
          </cell>
          <cell r="AH443" t="str">
            <v>FABRICAS DE FRANCIA PATRIA LUIS PAL</v>
          </cell>
          <cell r="AI443" t="str">
            <v>Avenida Patria</v>
          </cell>
          <cell r="AJ443" t="str">
            <v>0443312552588</v>
          </cell>
          <cell r="AK443" t="str">
            <v>0443312552588</v>
          </cell>
          <cell r="AL443" t="str">
            <v>45160</v>
          </cell>
          <cell r="AM443" t="str">
            <v>21/04/2017 04 : 52 MARCO.DIAZ : TCF174 7401162721/04/2017 04 : 50 MARCO.DIAZ :11/04/2017 01 : 59 MARCO.DIAZ : TCF1PU CSA CONFIRMA CARLOS MUÑIZ VIAMAIL. JESSICA O11/04/2017 01 : 55 MARCO.DIAZ : TCF1. JESSICA O30/03/2017 02 : 02 ERNESTO.HERN : TCF130/03/2017 02 : 01 ERNESTO.HERN : NP528/03/2017 03 : 53 FABIOLA.BON : SEG: REFACCIONES25/03/2017 02 : 05 201076 : P1:T191066/PANEL/OC-1009028SE ATIENDE CON ORDEN 12677224/03/2017 23 : 10 201076 : SE ATIENDE CON ORDEN DE SERVICO 127272SE PROGRAMO VISITA PARA EL DIA 24.03.1724/03/2017 07 : 24 FABIOLA.BON : ODS DA SEGUIMIENTO A LA 6031369410/03/2017 01 : 57 201076 : SE ATIENDE CON ORDEN 126772SE PROGRAMO VISITA PARA EL DIA 10.03.1709/03/2017 23 : 54 GABRIELA.B : RD % ESQUINA AVENIDA MANUEL ÁVILACAMACHO"TIENDA ENTREGARA PÓLIZAS AL MOMENTO DE LA VISITA"EQUIPO DE PISO</v>
          </cell>
          <cell r="AN443" t="str">
            <v>3TE40G155372</v>
          </cell>
          <cell r="AO443" t="str">
            <v>Smart</v>
          </cell>
          <cell r="AP443" t="str">
            <v>Hisense</v>
          </cell>
          <cell r="AQ443" t="str">
            <v>Opera</v>
          </cell>
          <cell r="AR443" t="str">
            <v>FHD 1920 x 1080</v>
          </cell>
          <cell r="AS443" t="str">
            <v>3TE40G163934G1639M010</v>
          </cell>
          <cell r="AT443" t="e">
            <v>#N/A</v>
          </cell>
          <cell r="AU443" t="str">
            <v>40H5B2</v>
          </cell>
          <cell r="AV443" t="str">
            <v>3TE40G163934</v>
          </cell>
          <cell r="AW443" t="str">
            <v>G1639</v>
          </cell>
          <cell r="AX443" t="str">
            <v>M010</v>
          </cell>
          <cell r="AY443">
            <v>74011627</v>
          </cell>
          <cell r="AZ443">
            <v>51012563</v>
          </cell>
          <cell r="BA443">
            <v>80139065</v>
          </cell>
        </row>
        <row r="444">
          <cell r="D444">
            <v>60314296</v>
          </cell>
          <cell r="E444" t="str">
            <v xml:space="preserve">A  </v>
          </cell>
          <cell r="F444" t="str">
            <v>TV</v>
          </cell>
          <cell r="G444" t="str">
            <v xml:space="preserve">JORGE PEREZ </v>
          </cell>
          <cell r="H444" t="str">
            <v xml:space="preserve">AV. TECNOLOGICO #651 CD. INDUSTRIAL CELAYA </v>
          </cell>
          <cell r="I444">
            <v>4611921300</v>
          </cell>
          <cell r="J444" t="str">
            <v xml:space="preserve">HISENSE </v>
          </cell>
          <cell r="K444" t="str">
            <v>40H5B2</v>
          </cell>
          <cell r="L444" t="str">
            <v>40G1618N3H01280</v>
          </cell>
          <cell r="M444" t="str">
            <v>EQUIPO PISO COSTO</v>
          </cell>
          <cell r="N444">
            <v>0</v>
          </cell>
          <cell r="O444">
            <v>42810</v>
          </cell>
          <cell r="P444">
            <v>42811</v>
          </cell>
          <cell r="Q444">
            <v>201608</v>
          </cell>
          <cell r="R444" t="str">
            <v>22/03/2017 04 : 35 201608 : P1A: PANEL #202232 O.C. 1008865</v>
          </cell>
          <cell r="S444" t="str">
            <v>EQUIPO DE PISO</v>
          </cell>
          <cell r="T444" t="str">
            <v xml:space="preserve">CAROLINA PEREA                    </v>
          </cell>
          <cell r="U444" t="str">
            <v>2017-04-12</v>
          </cell>
          <cell r="V444" t="str">
            <v>Centro</v>
          </cell>
          <cell r="W444" t="str">
            <v>COMPLETADO</v>
          </cell>
          <cell r="Y444">
            <v>42810</v>
          </cell>
          <cell r="AA444" t="str">
            <v>M010</v>
          </cell>
          <cell r="AB444" t="str">
            <v>T202232/Panel - PANEL</v>
          </cell>
          <cell r="AC444" t="str">
            <v>OC-1008865</v>
          </cell>
          <cell r="AD444" t="str">
            <v>Celaya/Col Cd Industrial</v>
          </cell>
          <cell r="AE444" t="str">
            <v>GTO</v>
          </cell>
          <cell r="AF444" t="str">
            <v>MX</v>
          </cell>
          <cell r="AG444" t="str">
            <v>10414515</v>
          </cell>
          <cell r="AH444" t="str">
            <v>JORGE PEREZ</v>
          </cell>
          <cell r="AI444" t="str">
            <v>651 Ave. Tecnologico</v>
          </cell>
          <cell r="AJ444" t="str">
            <v>5539320575</v>
          </cell>
          <cell r="AK444" t="str">
            <v>5539320575</v>
          </cell>
          <cell r="AL444" t="str">
            <v>38010</v>
          </cell>
          <cell r="AM444" t="str">
            <v>21/04/2017 04 : 55 MARCO.DIAZ : TCF174 7401162819/04/2017 23 : 29 GEARARDO.PA : CFA05/04/2017 12 : 43 ARANTXA.MON : NP522/03/2017 05 : 20 MA.ISABEL : SEG: SE ENVIA CORREO A REFACCIONES PARASABER CUANDO SE SURTE22/03/2017 05 : 20 MA.ISABEL : SEG: DGR22/03/2017 04 : 35 201608 : P1A: PANEL #202232 O.C. 100886517/03/2017 05 : 46 GEARARDO.PA : KMA:101KM $202 VIAJE REDONDO17/03/2017 05 : 44 201608 : V1: 17/03/17 10 A 12 SE SOLICITA SKMA 101KM$20216/03/2017 05 : 10 GERARDO.GRA : ODSWTP ELABORADA POR EMC*RD% JUNTO AL CORPORATIVO DE BACHOCCO, FRENTE TIENDA DE CALZADO PIRMABRASIL**EQUIPO DE TIENDA**</v>
          </cell>
          <cell r="AN444" t="str">
            <v>3TE40G155372</v>
          </cell>
          <cell r="AO444" t="str">
            <v>Smart</v>
          </cell>
          <cell r="AP444" t="str">
            <v>Hisense</v>
          </cell>
          <cell r="AQ444" t="str">
            <v>Opera</v>
          </cell>
          <cell r="AR444" t="str">
            <v>FHD 1920 x 1080</v>
          </cell>
          <cell r="AS444" t="str">
            <v>3TE40G163934G1639M010</v>
          </cell>
          <cell r="AT444" t="e">
            <v>#N/A</v>
          </cell>
          <cell r="AU444" t="str">
            <v>40H5B2</v>
          </cell>
          <cell r="AV444" t="str">
            <v>3TE40G163934</v>
          </cell>
          <cell r="AW444" t="str">
            <v>G1639</v>
          </cell>
          <cell r="AX444" t="str">
            <v>M010</v>
          </cell>
          <cell r="AY444">
            <v>74011628</v>
          </cell>
          <cell r="AZ444">
            <v>51012564</v>
          </cell>
          <cell r="BA444">
            <v>80139069</v>
          </cell>
        </row>
        <row r="445">
          <cell r="D445">
            <v>60313412</v>
          </cell>
          <cell r="E445" t="str">
            <v>A</v>
          </cell>
          <cell r="F445" t="str">
            <v>TV</v>
          </cell>
          <cell r="G445" t="str">
            <v xml:space="preserve">EMANUEL GARCIA </v>
          </cell>
          <cell r="H445" t="str">
            <v>MIGUEL HIDALGO MZA. 2 LOTE 34 COL. VILLAS DE GUADALUPE, ECATEPEC,EDO.DE MEXICO</v>
          </cell>
          <cell r="I445">
            <v>5528959095</v>
          </cell>
          <cell r="J445" t="str">
            <v>HISENSE</v>
          </cell>
          <cell r="K445" t="str">
            <v>40H4CM</v>
          </cell>
          <cell r="L445" t="str">
            <v>40G1623H8H00197</v>
          </cell>
          <cell r="M445">
            <v>9252</v>
          </cell>
          <cell r="N445">
            <v>6229</v>
          </cell>
          <cell r="O445">
            <v>42764</v>
          </cell>
          <cell r="P445">
            <v>42801</v>
          </cell>
          <cell r="Q445">
            <v>200997</v>
          </cell>
          <cell r="R445" t="str">
            <v>MAIN Y KEY BOARD</v>
          </cell>
          <cell r="S445" t="str">
            <v/>
          </cell>
          <cell r="T445" t="str">
            <v xml:space="preserve">GLORIA LEON LARIOS          </v>
          </cell>
          <cell r="U445">
            <v>42836</v>
          </cell>
          <cell r="V445" t="str">
            <v>Centro</v>
          </cell>
          <cell r="W445" t="str">
            <v>COMPLETADO</v>
          </cell>
          <cell r="Y445">
            <v>42801</v>
          </cell>
          <cell r="Z445">
            <v>37</v>
          </cell>
          <cell r="AA445" t="str">
            <v>M010</v>
          </cell>
          <cell r="AB445" t="str">
            <v>T199409/Tarjeta de botones - KeyButton Board</v>
          </cell>
          <cell r="AC445" t="str">
            <v>OC-1008342</v>
          </cell>
          <cell r="AD445" t="str">
            <v>Ecatepec/Villa de Guadalupe Xalostoc</v>
          </cell>
          <cell r="AE445" t="str">
            <v>MEX</v>
          </cell>
          <cell r="AF445" t="str">
            <v>MX</v>
          </cell>
          <cell r="AG445" t="str">
            <v>10413562</v>
          </cell>
          <cell r="AH445" t="str">
            <v>EMANUEL GARCIA</v>
          </cell>
          <cell r="AI445" t="str">
            <v>Miguel Hidalgo Mz. 2 Lote 34</v>
          </cell>
          <cell r="AJ445" t="str">
            <v>5528959095</v>
          </cell>
          <cell r="AK445" t="str">
            <v>5528959095</v>
          </cell>
          <cell r="AL445" t="str">
            <v>55339</v>
          </cell>
          <cell r="AM445" t="str">
            <v>21/04/2017 04 : 58 MARCO.DIAZ : TCF174 7401162917/04/2017 23 : 36 GEARARDO.PA : CFA24/03/2017 00 : 10 MARCO.DIAZ : TCF1PU CSAINF. SRA GLORIA. DMC16/03/2017 00 : 47 JORGE.VAZ : TCF116/03/2017 00 : 47 JORGE.VAZ : NP510/03/2017 02 : 48 200997 : P1: 08/03/2017 204356 MAIN BOARD OC-1008341199409 KEY BOARD OC-1008342 CENTRO DE SERVICIO ENVIA SOLICITUD DE REFACCIONES.08/03/2017 04 : 43 200997 : V1: 07/03/2017 CENTRO DE SERVICIO PROGRAMARECOLECCION DE PANTALLA.03/03/2017 06 : 11 BRENDA.MORA : ODSWTPENTRE JORGE JIMÉNEZ CANTÚ Y AV. R1A LADO HAY UNA FARMACIACASA DE TRES PISOS CON ZAGUÁN NEGRO</v>
          </cell>
          <cell r="AN445" t="str">
            <v>3TE40G1622G2</v>
          </cell>
          <cell r="AO445">
            <v>0</v>
          </cell>
          <cell r="AP445" t="e">
            <v>#N/A</v>
          </cell>
          <cell r="AQ445" t="e">
            <v>#N/A</v>
          </cell>
          <cell r="AR445" t="e">
            <v>#N/A</v>
          </cell>
          <cell r="AS445" t="str">
            <v>3TE40G164119G1641M010</v>
          </cell>
          <cell r="AT445" t="e">
            <v>#N/A</v>
          </cell>
          <cell r="AU445" t="str">
            <v>40H4CM</v>
          </cell>
          <cell r="AV445" t="str">
            <v>3TE40G164119</v>
          </cell>
          <cell r="AW445" t="str">
            <v>G1641</v>
          </cell>
          <cell r="AX445" t="str">
            <v>M010</v>
          </cell>
          <cell r="AY445">
            <v>74011629</v>
          </cell>
          <cell r="AZ445">
            <v>51012565</v>
          </cell>
          <cell r="BA445">
            <v>80139074</v>
          </cell>
        </row>
        <row r="446">
          <cell r="D446">
            <v>60313102</v>
          </cell>
          <cell r="E446" t="str">
            <v xml:space="preserve">A  </v>
          </cell>
          <cell r="F446" t="str">
            <v>TV</v>
          </cell>
          <cell r="G446" t="str">
            <v>OMAR MORALES</v>
          </cell>
          <cell r="H446" t="str">
            <v>2 DE ABRIL N°4 SANTIAGO TLACOTEPEC TOLUCA</v>
          </cell>
          <cell r="I446">
            <v>5585565723</v>
          </cell>
          <cell r="J446" t="str">
            <v>HISENSE</v>
          </cell>
          <cell r="K446" t="str">
            <v>40H5B2</v>
          </cell>
          <cell r="L446" t="str">
            <v>40G1623H9H00341</v>
          </cell>
          <cell r="M446" t="str">
            <v>SOLO PRESENTO POLIZA</v>
          </cell>
          <cell r="N446">
            <v>0</v>
          </cell>
          <cell r="O446">
            <v>42697</v>
          </cell>
          <cell r="P446">
            <v>42801</v>
          </cell>
          <cell r="Q446">
            <v>201612</v>
          </cell>
          <cell r="R446" t="str">
            <v xml:space="preserve">P1:T192199 MAIN OC-1008410  </v>
          </cell>
          <cell r="S446" t="str">
            <v xml:space="preserve">PENDIENTE POR REFACION </v>
          </cell>
          <cell r="T446" t="str">
            <v xml:space="preserve"> ADRIANA BONIFACIO                </v>
          </cell>
          <cell r="U446">
            <v>42836</v>
          </cell>
          <cell r="V446" t="str">
            <v>Centro</v>
          </cell>
          <cell r="W446" t="str">
            <v>COMPLETADO</v>
          </cell>
          <cell r="Y446">
            <v>42795</v>
          </cell>
          <cell r="Z446">
            <v>104</v>
          </cell>
          <cell r="AA446" t="str">
            <v>M010</v>
          </cell>
          <cell r="AB446" t="str">
            <v>T192199/Tarjeta Principal Madre - MAIN BOARD\Power</v>
          </cell>
          <cell r="AC446" t="str">
            <v>OC-1008410</v>
          </cell>
          <cell r="AD446" t="str">
            <v>Toluca/Santiago Tlacotepec</v>
          </cell>
          <cell r="AE446" t="str">
            <v>MEX</v>
          </cell>
          <cell r="AF446" t="str">
            <v>MX</v>
          </cell>
          <cell r="AG446" t="str">
            <v>10413373</v>
          </cell>
          <cell r="AH446" t="str">
            <v>OMAR MORALES</v>
          </cell>
          <cell r="AI446" t="str">
            <v>4 2 de Abril</v>
          </cell>
          <cell r="AJ446" t="str">
            <v>5585565723</v>
          </cell>
          <cell r="AK446">
            <v>0</v>
          </cell>
          <cell r="AL446" t="str">
            <v>50255</v>
          </cell>
          <cell r="AM446" t="str">
            <v>21/04/2017 05 : 02 MARCO.DIAZ : TCF174 7401163019/04/2017 01 : 28 GEARARDO.PA : CFA13/04/2017 02 : 23 GEARARDO.PA : SE PROCEDE C.F. CON CARGO AREFACCIONES.FE DE ERRATAS DEL COMENTRIO DEL DIA 08-04-17 A LAS 04:4608/04/2017 04 : 46 GEARARDO.PA : TCFCT:CAMBIO FISICO CON CARGO ATALLER06/04/2017 06 : 14 201612 : 05/04/2017 SEGUIMOS PENDIENTE POR REFACION_ABR04/04/2017 00 : 20 201612 : SEGUIMOS SIN TENER RESPUESTA POO PARTE DEREFACCIONES _ABR31/03/2017 02 : 50 GEARARDO.PA : SE ENVIO CORREO A REFACIONES PAR SABERCUANDO SE ENVIA REFACCIONES AL CSA27/03/2017 23 : 10 201612 : 27/03/2017 PTE X RECIBIR REFACION SE ENVIOCORREO A REFACIONES PAR SOLICITAR APOYO A YA QUE REFACCION LLEGO EQUIVOCADA NAC27/03/201725/03/2017 01 : 02 201612 : PTE POR REFACION SE ENVIO CORREO AREFACIONES PARA SOLICITAR APOYO YA QUE LLEGO REFACION EQUIVOCADA24/03/2017 NAC24/03/2017 05 : 59 MA.ISABEL : SEG: SE CONTACTA AL CSA PARA VERIFICARSOLICITUD DE REFACCION ERRONEA23/03/2017 06 : 57 ROGER.R : FDD - Reporte técnico.22/03/2017 04 : 30 201612 : SE REENVIO CORREO ACON DIAFNOSTICO NAC21/03/201722/03/2017 02 : 17 MA.ISABEL : SEG: SE CONTACTA DE NUEVO AL CSA PARAVERIFICAR SI YA ENVIO CORREO A REFACCIONES16/03/2017 02 : 10 MA.ISABEL : SEG: SE CONTACTA AL CSA PARA VERFICIARSI LA REFACCION LLEGO MAL, SE LE INFORMA QUE DEBE ENVIAR CORREO AREFACCIONES Y NO A INGENIERIA15/03/2017 05 : 04 201612 : LA REFACION QEU LLEGO NO ES AL CORECTA SEENVIA CORREO ING15/03/2017 02 : 24 201612 : SE RECIBE REFACION 13/03/2017NAC14/03/2017 01 : 37 ARANTXA.MON : P2 GUÌA: 788017840110/03/2017 08 : 34 201612 : P1:T192199 OC-1008410 EN ESPERA DE REFACIONNAC 09/03/201709/03/2017 09 : 01 201612 : EQUIPO RECOLECTADO EN BANCO DE TRABAJO02/03/2017 03 : 25 201612 : V1:4/03/17 SE PROGRAMA VISITA CON TITULAR,02/03/2017 01 : 30 GABRIELA.B : ODSWTP28/02/2017 23 : 48 GABRIELA.B : RD % CUAUHTÉMOC Y CONCORDIA</v>
          </cell>
          <cell r="AN446" t="str">
            <v>3TE40G155372</v>
          </cell>
          <cell r="AO446" t="str">
            <v>Smart</v>
          </cell>
          <cell r="AP446" t="str">
            <v>Hisense</v>
          </cell>
          <cell r="AQ446" t="str">
            <v>Opera</v>
          </cell>
          <cell r="AR446" t="str">
            <v>FHD 1920 x 1080</v>
          </cell>
          <cell r="AS446" t="str">
            <v>3TE40G163934G1639M010</v>
          </cell>
          <cell r="AT446" t="e">
            <v>#N/A</v>
          </cell>
          <cell r="AU446" t="str">
            <v>40H5B2</v>
          </cell>
          <cell r="AV446" t="str">
            <v>3TE40G163934</v>
          </cell>
          <cell r="AW446" t="str">
            <v>G1639</v>
          </cell>
          <cell r="AX446" t="str">
            <v>M010</v>
          </cell>
          <cell r="AY446">
            <v>74011630</v>
          </cell>
          <cell r="AZ446">
            <v>51012566</v>
          </cell>
          <cell r="BA446">
            <v>80139077</v>
          </cell>
        </row>
        <row r="447">
          <cell r="D447">
            <v>60313990</v>
          </cell>
          <cell r="E447" t="str">
            <v xml:space="preserve">A  </v>
          </cell>
          <cell r="F447" t="str">
            <v>TV</v>
          </cell>
          <cell r="G447" t="str">
            <v>ALBERTO SARAINLIMA MERINO</v>
          </cell>
          <cell r="H447" t="str">
            <v>CALLE TALES DE MILETO N. 161 COLONIA VALLE DEL SOL C.P 72565, PUEBLA, PUE.</v>
          </cell>
          <cell r="I447" t="str">
            <v>222 2454310-2222457074</v>
          </cell>
          <cell r="J447" t="str">
            <v>HISENSE</v>
          </cell>
          <cell r="K447" t="str">
            <v>40D37</v>
          </cell>
          <cell r="L447" t="str">
            <v>40M154303H01639</v>
          </cell>
          <cell r="M447" t="str">
            <v>FACTURA:IWADN166415</v>
          </cell>
          <cell r="N447">
            <v>4309.4799999999996</v>
          </cell>
          <cell r="O447">
            <v>42400</v>
          </cell>
          <cell r="P447">
            <v>42816</v>
          </cell>
          <cell r="Q447">
            <v>201032</v>
          </cell>
          <cell r="R447" t="str">
            <v>30/03/2017 02 : 08  ERNESTO.HERN : NP5
25/03/2017 02 : 49 201032 : P1A: T188693 MAIN BOARD OC-1009033</v>
          </cell>
          <cell r="S447" t="str">
            <v/>
          </cell>
          <cell r="T447" t="str">
            <v xml:space="preserve">  ERIK ORTEGA MÉNDEZ              </v>
          </cell>
          <cell r="U447">
            <v>42837</v>
          </cell>
          <cell r="V447" t="str">
            <v>Centro</v>
          </cell>
          <cell r="W447" t="str">
            <v>COMPLETADO</v>
          </cell>
          <cell r="X447" t="str">
            <v>CLIENTE</v>
          </cell>
          <cell r="Y447">
            <v>42807</v>
          </cell>
          <cell r="Z447">
            <v>416</v>
          </cell>
          <cell r="AA447" t="str">
            <v>M012</v>
          </cell>
          <cell r="AB447" t="str">
            <v>T188693/Tarjeta Principal Madre - MAIN BOARD\Power</v>
          </cell>
          <cell r="AC447" t="str">
            <v>OC-1009033</v>
          </cell>
          <cell r="AD447" t="str">
            <v>PUE / Valle del sol</v>
          </cell>
          <cell r="AE447" t="str">
            <v>PUE</v>
          </cell>
          <cell r="AF447" t="str">
            <v>MX</v>
          </cell>
          <cell r="AG447" t="str">
            <v>10414255</v>
          </cell>
          <cell r="AH447" t="str">
            <v>ALABETRO SARAIN LIMA MEDINO</v>
          </cell>
          <cell r="AI447" t="str">
            <v>161 Tales de mileto</v>
          </cell>
          <cell r="AJ447" t="str">
            <v>2222454310</v>
          </cell>
          <cell r="AK447" t="str">
            <v>2222457074</v>
          </cell>
          <cell r="AL447" t="str">
            <v>72565</v>
          </cell>
          <cell r="AM447" t="str">
            <v>21/04/2017 05 : 07 MARCO.DIAZ : TCF174 7401163120/04/2017 23 : 07 GEARARDO.PA : CFA30/03/2017 02 : 08 ERNESTO.HERN : TCF130/03/2017 02 : 08 ERNESTO.HERN : NP525/03/2017 02 : 49 201032 : P1A: T188693 MAIN BOARD OC-1009033 MODELO40D37EQUIPO EN CSA23/03/2017 03 : 10 MA.ISABEL : SEG: SE CONTACTA AL CSA PARA VERFESTATUS DE REPARACION22/03/2017 04 : 31 201032 : EQUIPO SE ENCUENTRA A PRUEBA EN CSA22/03/2017 03 : 02 MA.ISABEL : SEG: SE CONTACTA AL CSA PARA VERFESTATUS DE VISITA17/03/2017 07 : 30 201032 : VISITA CONFIRMADA A PAOLA VEGA PARA EL DÍA17 DE MARZO16/03/2017 01 : 40 201032 : V1: 17/03/2017 11:00-18:0016/03/2017 01 : 24 MA.ISABEL : V1P: SE CONTACTA AL CSA16/03/2017 01 : 24 MA.ISABEL : SEG: DGR13/03/2017 23 : 24 MARIELA.CHA : ODSWTPVALLE Y SOL Y PITADORAFACHADA AZUL PORTÓN AZUL CON CRISTAL</v>
          </cell>
          <cell r="AN447" t="str">
            <v>3TE40G144668</v>
          </cell>
          <cell r="AO447" t="str">
            <v>Básica</v>
          </cell>
          <cell r="AP447" t="str">
            <v>Hisense</v>
          </cell>
          <cell r="AQ447" t="str">
            <v>Opera</v>
          </cell>
          <cell r="AR447" t="str">
            <v>FHD 1920 x 1080</v>
          </cell>
          <cell r="AS447" t="str">
            <v>3TE40M154812M1548M010</v>
          </cell>
          <cell r="AT447" t="e">
            <v>#N/A</v>
          </cell>
          <cell r="AU447" t="str">
            <v>40D37</v>
          </cell>
          <cell r="AV447" t="str">
            <v>3TE40M154812</v>
          </cell>
          <cell r="AW447" t="str">
            <v>M1548</v>
          </cell>
          <cell r="AX447" t="str">
            <v>M010</v>
          </cell>
          <cell r="AY447">
            <v>74011631</v>
          </cell>
          <cell r="AZ447">
            <v>51012567</v>
          </cell>
          <cell r="BA447">
            <v>80139082</v>
          </cell>
        </row>
        <row r="448">
          <cell r="D448">
            <v>60314543</v>
          </cell>
          <cell r="E448" t="str">
            <v xml:space="preserve">A  </v>
          </cell>
          <cell r="F448" t="str">
            <v>TV</v>
          </cell>
          <cell r="G448" t="str">
            <v>SANTIAGO PEDRO CORONA OLIVA-MUEBLERIA SANTA FE</v>
          </cell>
          <cell r="H448" t="str">
            <v>CALLE ZARAGOZA N. 10 COLONIA CENTRO C.P 74580, CHIETLA, PUE.</v>
          </cell>
          <cell r="I448" t="str">
            <v>243 4381142</v>
          </cell>
          <cell r="J448" t="str">
            <v>HISENSE</v>
          </cell>
          <cell r="K448" t="str">
            <v>40D37</v>
          </cell>
          <cell r="L448" t="str">
            <v>40M154304H01940</v>
          </cell>
          <cell r="M448" t="str">
            <v>PÓLIZA SELLADA</v>
          </cell>
          <cell r="N448">
            <v>0</v>
          </cell>
          <cell r="O448">
            <v>42815</v>
          </cell>
          <cell r="P448">
            <v>42818</v>
          </cell>
          <cell r="Q448">
            <v>201032</v>
          </cell>
          <cell r="R448" t="str">
            <v>30/03/2017 02 : 10  ERNESTO.HERN : NP5
25/03/2017 02 : 55 201032 : P1A: T188693 MAIN BOARD OC-1009035</v>
          </cell>
          <cell r="S448" t="str">
            <v>EQUIPO DE PISO</v>
          </cell>
          <cell r="T448" t="str">
            <v xml:space="preserve">  ERIK ORTEGA MÉNDEZ              </v>
          </cell>
          <cell r="U448">
            <v>42837</v>
          </cell>
          <cell r="V448" t="str">
            <v>Centro</v>
          </cell>
          <cell r="W448" t="str">
            <v>COMPLETADO</v>
          </cell>
          <cell r="X448" t="str">
            <v>CLIENTE</v>
          </cell>
          <cell r="Y448">
            <v>42815</v>
          </cell>
          <cell r="AA448" t="str">
            <v>M010</v>
          </cell>
          <cell r="AB448" t="str">
            <v>T188693/Tarjeta Principal Madre - MAIN BOARD\Power</v>
          </cell>
          <cell r="AC448" t="str">
            <v>OC-1009035</v>
          </cell>
          <cell r="AD448" t="str">
            <v>Chietla/Centro</v>
          </cell>
          <cell r="AE448" t="str">
            <v>PUE</v>
          </cell>
          <cell r="AF448" t="str">
            <v>MX</v>
          </cell>
          <cell r="AG448" t="str">
            <v>10414717</v>
          </cell>
          <cell r="AH448" t="str">
            <v>SANTIAGO PEDRO CORONA OLIVA</v>
          </cell>
          <cell r="AI448" t="str">
            <v>10 Zaragoza</v>
          </cell>
          <cell r="AJ448" t="str">
            <v>2434381142</v>
          </cell>
          <cell r="AK448">
            <v>0</v>
          </cell>
          <cell r="AL448" t="str">
            <v>74580</v>
          </cell>
          <cell r="AM448" t="str">
            <v>21/04/2017 05 : 11 MARCO.DIAZ : TCF174 7401163220/04/2017 23 : 28 GEARARDO.PA : CFA30/03/2017 02 : 10 ERNESTO.HERN : TCF130/03/2017 02 : 10 ERNESTO.HERN : NP525/03/2017 02 : 55 201032 : P1A: T188693 MAIN BOARD OC-1009035EQUIPO EN CSA25/03/2017 02 : 36 201032 : V1: CLIENTE ACUDE A CSA A ENTREGAR EQUIPO24/MARZO22/03/2017 02 : 59 GABRIELA.B : ODSWTP22/03/2017 00 : 15 GABRIELA.B : RD ALLENDE Y ALDAMAEQUIPO DE PISO</v>
          </cell>
          <cell r="AN448" t="str">
            <v>3TE40G144668</v>
          </cell>
          <cell r="AO448" t="str">
            <v>Básica</v>
          </cell>
          <cell r="AP448" t="str">
            <v>Hisense</v>
          </cell>
          <cell r="AQ448" t="str">
            <v>Opera</v>
          </cell>
          <cell r="AR448" t="str">
            <v>FHD 1920 x 1080</v>
          </cell>
          <cell r="AS448" t="str">
            <v>3TE40M154812M1548M010</v>
          </cell>
          <cell r="AT448" t="e">
            <v>#N/A</v>
          </cell>
          <cell r="AU448" t="str">
            <v>40D37</v>
          </cell>
          <cell r="AV448" t="str">
            <v>3TE40M154812</v>
          </cell>
          <cell r="AW448" t="str">
            <v>M1548</v>
          </cell>
          <cell r="AX448" t="str">
            <v>M010</v>
          </cell>
          <cell r="AY448">
            <v>74011632</v>
          </cell>
          <cell r="AZ448">
            <v>51012568</v>
          </cell>
          <cell r="BA448">
            <v>80139086</v>
          </cell>
        </row>
        <row r="449">
          <cell r="D449">
            <v>60314510</v>
          </cell>
          <cell r="E449" t="str">
            <v>A</v>
          </cell>
          <cell r="F449" t="str">
            <v>TV</v>
          </cell>
          <cell r="G449" t="str">
            <v>HUGO FLORES PEREZ</v>
          </cell>
          <cell r="H449" t="str">
            <v>MINA NO. 206 COL. CENTRO TEZIUTLAN</v>
          </cell>
          <cell r="I449">
            <v>2313135236</v>
          </cell>
          <cell r="J449" t="str">
            <v>HISENSE</v>
          </cell>
          <cell r="K449" t="str">
            <v>40D37</v>
          </cell>
          <cell r="L449" t="str">
            <v>40M154304H02260</v>
          </cell>
          <cell r="M449" t="str">
            <v>TICKET 3345</v>
          </cell>
          <cell r="N449">
            <v>3549.99</v>
          </cell>
          <cell r="O449">
            <v>42442</v>
          </cell>
          <cell r="P449">
            <v>42837</v>
          </cell>
          <cell r="Q449">
            <v>201068</v>
          </cell>
          <cell r="R449" t="str">
            <v>SOLICITUD DE PANEL, FALTA DE REFACCION</v>
          </cell>
          <cell r="T449" t="str">
            <v>KAREN BAUTISTA</v>
          </cell>
          <cell r="U449">
            <v>42824</v>
          </cell>
          <cell r="V449" t="str">
            <v>SUR</v>
          </cell>
          <cell r="W449" t="str">
            <v>COMPLETADO</v>
          </cell>
          <cell r="X449" t="str">
            <v>CLIENTE</v>
          </cell>
          <cell r="Y449">
            <v>42815</v>
          </cell>
          <cell r="Z449">
            <v>395</v>
          </cell>
          <cell r="AA449" t="str">
            <v>M012</v>
          </cell>
          <cell r="AB449" t="str">
            <v>T188708/Panel - PANEL</v>
          </cell>
          <cell r="AC449" t="str">
            <v>OC-1009071</v>
          </cell>
          <cell r="AD449" t="str">
            <v>Teziutlan/Centro</v>
          </cell>
          <cell r="AE449" t="str">
            <v>PUE</v>
          </cell>
          <cell r="AF449" t="str">
            <v>MX</v>
          </cell>
          <cell r="AG449" t="str">
            <v>10414650</v>
          </cell>
          <cell r="AH449" t="str">
            <v>HUGO FLORES PEREZ</v>
          </cell>
          <cell r="AI449" t="str">
            <v>206 Mina</v>
          </cell>
          <cell r="AJ449" t="str">
            <v>2313228317</v>
          </cell>
          <cell r="AK449" t="str">
            <v>2313228317</v>
          </cell>
          <cell r="AL449" t="str">
            <v>73800</v>
          </cell>
          <cell r="AM449" t="str">
            <v>21/04/2017 05 : 15 MARCO.DIAZ : TCF174 7401163330/03/2017 02 : 35 ERNESTO.HERN : TCF130/03/2017 02 : 34 ERNESTO.HERN : NP526/03/2017 02 : 17 201068 : SE REALIZO SOLICITUD DE REFACCION PANEL(188708) OC-100907125/03/2017 06 : 23 SEMIRAMIS.M : KMA:142$284.0025/03/2017 06 : 18 FABIOLA.BON : SEG: SE SOLICITA AUT DE KM A SEMIRAMIS23/03/2017 06 : 48 201068 : KMA FAVOR DE AUTORIZARME KILOMETRAJE 184 KMVIAJE REDONDO22/03/2017 09 : 14 201068 : LA VISITA SE REALIZARA EL DIA 24/03/2017 ENUN HORARIO ABIERTO18/03/2017 01 : 27 SEMIRAMIS.M : ODSWTPENTRE LAS CALLES HIDALGO Y CUAUHTEMOCEQUIPO DE VENTA</v>
          </cell>
          <cell r="AN449" t="str">
            <v>3TE40G144668</v>
          </cell>
          <cell r="AO449" t="str">
            <v>Básica</v>
          </cell>
          <cell r="AP449" t="str">
            <v>Hisense</v>
          </cell>
          <cell r="AQ449" t="str">
            <v>Opera</v>
          </cell>
          <cell r="AR449" t="str">
            <v>FHD 1920 x 1080</v>
          </cell>
          <cell r="AS449" t="str">
            <v>3TE40M154812M1548M010</v>
          </cell>
          <cell r="AT449" t="e">
            <v>#N/A</v>
          </cell>
          <cell r="AU449" t="str">
            <v>40D37</v>
          </cell>
          <cell r="AV449" t="str">
            <v>3TE40M154812</v>
          </cell>
          <cell r="AW449" t="str">
            <v>M1548</v>
          </cell>
          <cell r="AX449" t="str">
            <v>M010</v>
          </cell>
          <cell r="AY449">
            <v>74011633</v>
          </cell>
          <cell r="AZ449">
            <v>51012569</v>
          </cell>
          <cell r="BA449">
            <v>80139087</v>
          </cell>
        </row>
        <row r="450">
          <cell r="D450">
            <v>60315133</v>
          </cell>
          <cell r="E450" t="str">
            <v xml:space="preserve">A  </v>
          </cell>
          <cell r="F450" t="str">
            <v>TV</v>
          </cell>
          <cell r="G450" t="str">
            <v>CONSUELO CAMARILLO GONZALEZ</v>
          </cell>
          <cell r="H450" t="str">
            <v>CALLE 21 PONIENTE N. 3902 INT-204 COLONIA BELISARIO DOMINGUEZ C.P 72180, PUEBLA, PUE.</v>
          </cell>
          <cell r="I450">
            <v>2225191620</v>
          </cell>
          <cell r="J450" t="str">
            <v>HISENSE</v>
          </cell>
          <cell r="K450" t="str">
            <v>40D37</v>
          </cell>
          <cell r="L450" t="str">
            <v>40M154812H04825</v>
          </cell>
          <cell r="M450" t="str">
            <v>TICKET: 4901 7140 9665 5596 7390 57</v>
          </cell>
          <cell r="N450">
            <v>1746.5</v>
          </cell>
          <cell r="O450">
            <v>42813</v>
          </cell>
          <cell r="P450">
            <v>42828</v>
          </cell>
          <cell r="Q450">
            <v>201032</v>
          </cell>
          <cell r="R450" t="str">
            <v xml:space="preserve">12/04/2017 03 : 14  ARANTXA.MON : NP5
11/04/2017 02 : 10 201032 : P1B: T188693 MAIN BOARD OC-1009511 </v>
          </cell>
          <cell r="S450" t="str">
            <v/>
          </cell>
          <cell r="T450" t="str">
            <v xml:space="preserve">  ERIK ORTEGA MÉNDEZ              </v>
          </cell>
          <cell r="U450">
            <v>42837</v>
          </cell>
          <cell r="V450" t="str">
            <v>Centro</v>
          </cell>
          <cell r="W450" t="str">
            <v>COMPLETADO</v>
          </cell>
          <cell r="X450" t="str">
            <v>CLIENTE</v>
          </cell>
          <cell r="Y450">
            <v>42823</v>
          </cell>
          <cell r="Z450">
            <v>15</v>
          </cell>
          <cell r="AA450" t="str">
            <v>M010</v>
          </cell>
          <cell r="AB450" t="str">
            <v>T188693/Tarjeta Principal Madre - MAIN BOARD\Power</v>
          </cell>
          <cell r="AC450" t="str">
            <v>OC-1009511</v>
          </cell>
          <cell r="AD450" t="str">
            <v>puebla/belisario dominguez</v>
          </cell>
          <cell r="AE450" t="str">
            <v>PUE</v>
          </cell>
          <cell r="AF450" t="str">
            <v>MX</v>
          </cell>
          <cell r="AG450" t="str">
            <v>10415270</v>
          </cell>
          <cell r="AH450" t="str">
            <v>CONSUELO CAMARILLO GONZALEZ</v>
          </cell>
          <cell r="AI450" t="str">
            <v>Calle 21 poniente 3902 int.204</v>
          </cell>
          <cell r="AJ450" t="str">
            <v>225191620</v>
          </cell>
          <cell r="AK450">
            <v>0</v>
          </cell>
          <cell r="AL450" t="str">
            <v>72180</v>
          </cell>
          <cell r="AM450" t="str">
            <v>21/04/2017 05 : 19 MARCO.DIAZ : TCF174 7401163420/04/2017 23 : 29 GEARARDO.PA : CFA12/04/2017 03 : 14 ARANTXA.MON : TCF112/04/2017 03 : 14 ARANTXA.MON : NP511/04/2017 02 : 10 201032 : P1B: T188693 MAIN BOARD OC-1009511 EQUIPO ENCSASE SOLICITA SEGUNDA REFACCIÓN YA QUE LA ENVIADA NO FUNCIONO10/04/2017 23 : 49 ARANTXA.MON : P2A GUIA: 8614661042 05/04/201710/04/2017 09 : 10 MA.ISABEL : SEG: SE CONTACTA AL CSA PARA INDICARLEQUE VUELVA A GENERAR UNA NUEVA SOLICITUD08/04/2017 01 : 17 201032 : SE RECIBE REFACCIÓN PERO AL COLOCARLA EN ELEQUIPO NO ENCIENDE LED, SE REVISAN VOLTAJES EN FUENTE Y MAS QUE EN LA FUENTE PRIMARIA, SE ENVÍA INFORMACIÓN A REFACCIONES SOBREPIEZA DE REEMPLAZO DEFECTUOSA05/04/2017 02 : 52 201032 : P1A: T188693 MAIN BOARD OC-1009371EQUIPO EN CSA02/04/2017 00 : 46 201032 : V1: 03/04/2017 11:00-17:0030/03/2017 01 : 17 ANA.LAURA : ODSWTPWALMART RD.ESQ CON 39 SUR, CERCA DE EDIFICIO DE TELMEX</v>
          </cell>
          <cell r="AN450" t="str">
            <v>3TE40G144668</v>
          </cell>
          <cell r="AO450" t="str">
            <v>Básica</v>
          </cell>
          <cell r="AP450" t="str">
            <v>Hisense</v>
          </cell>
          <cell r="AQ450" t="str">
            <v>Opera</v>
          </cell>
          <cell r="AR450" t="str">
            <v>FHD 1920 x 1080</v>
          </cell>
          <cell r="AS450" t="str">
            <v>3TE40G163934G1639M010</v>
          </cell>
          <cell r="AT450" t="e">
            <v>#N/A</v>
          </cell>
          <cell r="AU450" t="str">
            <v>40H5B2</v>
          </cell>
          <cell r="AV450" t="str">
            <v>3TE40G163934</v>
          </cell>
          <cell r="AW450" t="str">
            <v>G1639</v>
          </cell>
          <cell r="AX450" t="str">
            <v>M010</v>
          </cell>
          <cell r="AY450">
            <v>74011634</v>
          </cell>
          <cell r="AZ450">
            <v>51012570</v>
          </cell>
          <cell r="BA450">
            <v>80139094</v>
          </cell>
        </row>
        <row r="451">
          <cell r="D451">
            <v>60313418</v>
          </cell>
          <cell r="E451" t="str">
            <v>A</v>
          </cell>
          <cell r="F451" t="str">
            <v>TV</v>
          </cell>
          <cell r="G451" t="str">
            <v>HECTOR OLVERA GARCIA</v>
          </cell>
          <cell r="H451" t="str">
            <v>ALAMO 316 B COL. ARBOLEDAS DE ARAGON,ECATEPEC,EDO.DE MEXICO</v>
          </cell>
          <cell r="I451">
            <v>5521775456</v>
          </cell>
          <cell r="J451" t="str">
            <v>HISENSE</v>
          </cell>
          <cell r="K451" t="str">
            <v>43H7C</v>
          </cell>
          <cell r="L451" t="str">
            <v>43G160588H01318</v>
          </cell>
          <cell r="M451">
            <v>2759</v>
          </cell>
          <cell r="N451">
            <v>14999</v>
          </cell>
          <cell r="O451">
            <v>42641</v>
          </cell>
          <cell r="P451">
            <v>42801</v>
          </cell>
          <cell r="Q451">
            <v>200997</v>
          </cell>
          <cell r="R451" t="str">
            <v>DISPLAY</v>
          </cell>
          <cell r="S451" t="str">
            <v/>
          </cell>
          <cell r="T451" t="str">
            <v xml:space="preserve">GLORIA LEON LARIOS          </v>
          </cell>
          <cell r="U451">
            <v>42836</v>
          </cell>
          <cell r="V451" t="str">
            <v>Centro</v>
          </cell>
          <cell r="W451" t="str">
            <v>COMPLETADO</v>
          </cell>
          <cell r="Y451">
            <v>42801</v>
          </cell>
          <cell r="Z451">
            <v>160</v>
          </cell>
          <cell r="AA451" t="str">
            <v>M010</v>
          </cell>
          <cell r="AB451" t="str">
            <v>T198397/Tarjeta Principal Madre - MAIN BOARD</v>
          </cell>
          <cell r="AC451" t="str">
            <v>OC-1008576</v>
          </cell>
          <cell r="AD451" t="str">
            <v>ecatepec/col arboledas de aragon</v>
          </cell>
          <cell r="AE451" t="str">
            <v>MEX</v>
          </cell>
          <cell r="AF451" t="str">
            <v>MX</v>
          </cell>
          <cell r="AG451" t="str">
            <v>10413603</v>
          </cell>
          <cell r="AH451" t="str">
            <v>HECTOR OLVERA GARCIA</v>
          </cell>
          <cell r="AI451" t="str">
            <v>alamo un 316b</v>
          </cell>
          <cell r="AJ451" t="str">
            <v>5521775456</v>
          </cell>
          <cell r="AK451">
            <v>0</v>
          </cell>
          <cell r="AL451" t="str">
            <v>55290</v>
          </cell>
          <cell r="AM451" t="str">
            <v>21/04/2017 05 : 22 MARCO.DIAZ : TCF174 7401163520/04/2017 04 : 39 SEMIRAMIS.M : CSCCte se comunica para verificar el estatus de su equipo se le mencionaque se autorizo el cf y es un tiempo de 25 días hábiles para su enviómenciona que le urge y pide se agilice su envío18/04/2017 04 : 06 GEARARDO.PA : CFA04/04/2017 04 : 49 ANA.ROSA : CSCse le indica a cte. de la autorización de CF y del tiempo de respuestade esta área 20 o bien 25 días hábiles)01/04/2017 11 : 02 MARCO.DIAZ : TCF1 TCF1PU CSAINF. GLORIA. DMC25/03/2017 04 : 31 ERNESTO.HERN : TCF125/03/2017 04 : 31 ERNESTO.HERN : NP515/03/2017 08 : 06 200997 : P1:13/03/2017 197917 DISPLAY Y 1983397 MAINBOARD CENTRO DE SERVICIO ENVIA SOLICITUD DE REFACCIONES OC-1008576 OC-100858910/03/2017 03 : 03 200997 : EQUIPO SE ENCUENTRA EN OBSERVACION PARASOLICITUD DE REFACCION.08/03/2017 04 : 46 200997 : V1: 07/03/2017 CENTRO DE SERVICIO PROGRAMAPARA RECOLECCION.04/03/2017 00 : 10 DULCE.M : ENTRE CALLES CALLE GUARIANA Y ROBLEHECTORXX46@HOTMAIL.COMODSWTP</v>
          </cell>
          <cell r="AN451" t="str">
            <v>3TE43G154905</v>
          </cell>
          <cell r="AO451" t="str">
            <v>Smart</v>
          </cell>
          <cell r="AP451" t="str">
            <v>Hisense</v>
          </cell>
          <cell r="AQ451" t="str">
            <v>Opera</v>
          </cell>
          <cell r="AR451" t="str">
            <v>UHD 3840 X 2160</v>
          </cell>
          <cell r="AS451" t="str">
            <v>3TE43G160588G1605M010</v>
          </cell>
          <cell r="AT451" t="e">
            <v>#N/A</v>
          </cell>
          <cell r="AU451" t="str">
            <v>43H7C</v>
          </cell>
          <cell r="AV451" t="str">
            <v>3TE43G160588</v>
          </cell>
          <cell r="AW451" t="str">
            <v>G1605</v>
          </cell>
          <cell r="AX451" t="str">
            <v>M010</v>
          </cell>
          <cell r="AY451">
            <v>74011635</v>
          </cell>
          <cell r="AZ451">
            <v>51012571</v>
          </cell>
          <cell r="BA451">
            <v>80139097</v>
          </cell>
        </row>
        <row r="452">
          <cell r="D452">
            <v>60313094</v>
          </cell>
          <cell r="E452" t="str">
            <v>A</v>
          </cell>
          <cell r="F452" t="str">
            <v>TV</v>
          </cell>
          <cell r="G452" t="str">
            <v>GUILLERMINA SANCHEZ VEGA</v>
          </cell>
          <cell r="H452" t="str">
            <v>CRISTOBAL COLON 1482 C.P.80090 COL. MIGUEL HIDALGO CULIACAN SINALOA</v>
          </cell>
          <cell r="I452">
            <v>6677521957</v>
          </cell>
          <cell r="J452" t="str">
            <v>HISENSE</v>
          </cell>
          <cell r="K452" t="str">
            <v>43H7C</v>
          </cell>
          <cell r="L452" t="str">
            <v>43G1609D7H00525</v>
          </cell>
          <cell r="M452">
            <v>176910</v>
          </cell>
          <cell r="N452">
            <v>11998.62</v>
          </cell>
          <cell r="O452">
            <v>42678</v>
          </cell>
          <cell r="P452">
            <v>42799</v>
          </cell>
          <cell r="Q452">
            <v>201050</v>
          </cell>
          <cell r="R452" t="str">
            <v xml:space="preserve">DEMORA DE SURTIMIENTO DE PIEZAS </v>
          </cell>
          <cell r="S452" t="str">
            <v xml:space="preserve">EQUIPO EN TALLER </v>
          </cell>
          <cell r="T452" t="str">
            <v xml:space="preserve">JAZMIN PADILLA                  </v>
          </cell>
          <cell r="U452" t="str">
            <v>2017-03-16</v>
          </cell>
          <cell r="V452" t="str">
            <v>Norte</v>
          </cell>
          <cell r="W452" t="str">
            <v>COMPLETADO</v>
          </cell>
          <cell r="X452" t="str">
            <v>TALLER</v>
          </cell>
          <cell r="Y452">
            <v>42795</v>
          </cell>
          <cell r="Z452">
            <v>121</v>
          </cell>
          <cell r="AA452" t="str">
            <v>M010</v>
          </cell>
          <cell r="AB452" t="str">
            <v>T197917/Panel - PANEL</v>
          </cell>
          <cell r="AC452" t="str">
            <v>OC-1008344</v>
          </cell>
          <cell r="AD452" t="str">
            <v>MIGUEL HIDALGO / CULIACAN</v>
          </cell>
          <cell r="AE452" t="str">
            <v>SIN</v>
          </cell>
          <cell r="AF452" t="str">
            <v>MX</v>
          </cell>
          <cell r="AG452" t="str">
            <v>10413454</v>
          </cell>
          <cell r="AH452" t="str">
            <v>GUILLERMNINA SANCHEZ VEGA</v>
          </cell>
          <cell r="AI452" t="str">
            <v>1482 CRISTOBAL COLON</v>
          </cell>
          <cell r="AJ452" t="str">
            <v>6677521957</v>
          </cell>
          <cell r="AK452">
            <v>0</v>
          </cell>
          <cell r="AL452" t="str">
            <v>80090</v>
          </cell>
          <cell r="AM452" t="str">
            <v>21/04/2017 05 : 25 MARCO.DIAZ : TCF174 7401163618/04/2017 06 : 13 GERARDO.GRA : CSC se indica entrega en proceso, sepasa ODS a CF para seguimiento. EMC*18/04/2017 02 : 23 ADOLFO.FER : CFA30/03/2017 04 : 28 MARCO.DIAZ : TCF1PU CSA CONFIRMA JAZMIN PADILLA.JESSICA O30/03/2017 04 : 26 MARCO.DIAZ : TCF1. JESSICA O16/03/2017 00 : 53 JORGE.VAZ : TCF116/03/2017 00 : 53 JORGE.VAZ : NP514/03/2017 06 : 31 201050 : EN ESPERA DE PANEL11/03/2017 08 : 38 201050 : NO EH RECIBO PANEL?09/03/2017 05 : 35 201050 : PENDIENTE POR PANEL N.D. 10008431 O.C.100834405/03/2017 04 : 04 201050 : SE INTENTO SOLICITAR PANEL PERO NO MEAPARECE EN VERIFICADOR, SE ANEXA REPORTE TECNICO CON SOLICITUD DE LCD04/03/2017 06 : 36 201050 : EQUIPO PRESENTÓ FALLA NUEVAMENTE, SE PASA AREVISION DE NUEVO04/03/2017 02 : 47 201050 : EQUIPO REPARADO, SE RESOLDO T-COM, EN ESPERADE ENTREGA03/03/2017 06 : 32 MARIA.EUGENI : SEG: CSA Favor de solicitar refacciony colocar OC- a la brevedad.02/03/2017 08 : 16 201050 : EQUIPO EN TALLER PARA REVISION02/03/2017 06 : 25 201050 : V1: EN RUTA EL DIA DE HOY PARA RECOLECTAR02/03/2017 00 : 49 RAUL.CALDER : ODSWTPRD% ENTRE FRANCISCO MEDINA Y ARCIENEGAS Y LEDESMA</v>
          </cell>
          <cell r="AN452" t="str">
            <v>3TE43G154905</v>
          </cell>
          <cell r="AO452" t="str">
            <v>Smart</v>
          </cell>
          <cell r="AP452" t="str">
            <v>Hisense</v>
          </cell>
          <cell r="AQ452" t="str">
            <v>Opera</v>
          </cell>
          <cell r="AR452" t="str">
            <v>UHD 3840 X 2160</v>
          </cell>
          <cell r="AS452" t="str">
            <v>3TE43G1640E6G1640M010</v>
          </cell>
          <cell r="AT452" t="e">
            <v>#N/A</v>
          </cell>
          <cell r="AU452" t="str">
            <v>43H7C</v>
          </cell>
          <cell r="AV452" t="str">
            <v>3TE43G1640E6</v>
          </cell>
          <cell r="AW452" t="str">
            <v>G1640</v>
          </cell>
          <cell r="AX452" t="str">
            <v>M010</v>
          </cell>
          <cell r="AY452">
            <v>74011636</v>
          </cell>
          <cell r="AZ452">
            <v>51012572</v>
          </cell>
          <cell r="BA452">
            <v>80139098</v>
          </cell>
        </row>
        <row r="453">
          <cell r="D453">
            <v>60315032</v>
          </cell>
          <cell r="E453" t="str">
            <v>E</v>
          </cell>
          <cell r="F453" t="str">
            <v>TV</v>
          </cell>
          <cell r="G453" t="str">
            <v>( SEARS) CLAUDIA DEL RIO VALENZUELA</v>
          </cell>
          <cell r="H453" t="str">
            <v>AV. VALLARTA 3959 ANCLA 2 Col. DON BOSCO VALLARTA Mpo. ZAPOPAN</v>
          </cell>
          <cell r="I453" t="str">
            <v>36690210 ext 1057 Jesus Martin</v>
          </cell>
          <cell r="J453" t="str">
            <v>HISENSE</v>
          </cell>
          <cell r="K453" t="str">
            <v>43H7C</v>
          </cell>
          <cell r="L453" t="str">
            <v>43G1618P0MH1079</v>
          </cell>
          <cell r="M453">
            <v>8903</v>
          </cell>
          <cell r="N453">
            <v>14999</v>
          </cell>
          <cell r="O453">
            <v>42694</v>
          </cell>
          <cell r="P453">
            <v>42823</v>
          </cell>
          <cell r="Q453">
            <v>201076</v>
          </cell>
          <cell r="R453" t="str">
            <v>Equipo es de menores caracteristcas que el anterior</v>
          </cell>
          <cell r="S453" t="str">
            <v>Este equipo fue una entregra de cambio fisico, la cual el cliente no acepta ya que no cuenta con la caracteristica 4K</v>
          </cell>
          <cell r="T453" t="str">
            <v>Carlos Muñiz</v>
          </cell>
          <cell r="U453">
            <v>42837</v>
          </cell>
          <cell r="V453" t="str">
            <v>SUR</v>
          </cell>
          <cell r="W453" t="str">
            <v>COMPLETADO</v>
          </cell>
          <cell r="X453" t="str">
            <v>CLIENTE</v>
          </cell>
          <cell r="Y453">
            <v>42821</v>
          </cell>
          <cell r="Z453">
            <v>129</v>
          </cell>
          <cell r="AA453" t="str">
            <v>M010</v>
          </cell>
          <cell r="AB453" t="str">
            <v>T197917/Panel - PANEL</v>
          </cell>
          <cell r="AC453" t="str">
            <v>OC-1009167</v>
          </cell>
          <cell r="AD453" t="str">
            <v>zapopan/CHAPALITA</v>
          </cell>
          <cell r="AE453" t="str">
            <v>JAL</v>
          </cell>
          <cell r="AF453" t="str">
            <v>MX</v>
          </cell>
          <cell r="AG453" t="str">
            <v>10414830</v>
          </cell>
          <cell r="AH453" t="str">
            <v>NOE SANTANA</v>
          </cell>
          <cell r="AI453" t="str">
            <v>3950 AV. LAZARO CARDENAS</v>
          </cell>
          <cell r="AJ453" t="str">
            <v>333669-0210</v>
          </cell>
          <cell r="AK453">
            <v>0</v>
          </cell>
          <cell r="AL453" t="str">
            <v>45150</v>
          </cell>
          <cell r="AM453" t="str">
            <v>21/04/2017 05 : 28 MARCO.DIAZ : TCF174 7401163706/04/2017 03 : 34 ARANTXA.MON : TCF106/04/2017 03 : 34 ARANTXA.MON : NP530/03/2017 00 : 22 201076 : P1: T197917/PANEL/OC-100916728/03/2017 05 : 47 ANA.LAURA : FAVOR DE NO ACUDIR MIERCOLES YA QUE ESSU DIA DE DESCANSO28/03/2017 05 : 43 201076 : SE ATIENDE CON NUMERO DE ORDEN 127359, SEPROGRAMA VISITA PARA EL DIA 28/03/201728/03/2017 05 : 34 ANA.LAURA : SE MODIFICA DOMICILIO A TIENDA, DONDECLIENTE DEJO SU EQUIPO / SEARS Suc. Gran Plaza, se envía correo a CSA23/03/2017 02 : 37 ANA.LAURA : ODSWTP</v>
          </cell>
          <cell r="AN453" t="str">
            <v>3TE43G154905</v>
          </cell>
          <cell r="AO453" t="str">
            <v>Smart</v>
          </cell>
          <cell r="AP453" t="str">
            <v>Hisense</v>
          </cell>
          <cell r="AQ453" t="str">
            <v>Opera</v>
          </cell>
          <cell r="AR453" t="str">
            <v>UHD 3840 X 2160</v>
          </cell>
          <cell r="AS453" t="str">
            <v>3TE43G1640E6G1640M010</v>
          </cell>
          <cell r="AT453" t="e">
            <v>#N/A</v>
          </cell>
          <cell r="AU453" t="str">
            <v>43H7C</v>
          </cell>
          <cell r="AV453" t="str">
            <v>3TE43G1640E6</v>
          </cell>
          <cell r="AW453" t="str">
            <v>G1640</v>
          </cell>
          <cell r="AX453" t="str">
            <v>M010</v>
          </cell>
          <cell r="AY453">
            <v>74011637</v>
          </cell>
          <cell r="AZ453">
            <v>51012573</v>
          </cell>
          <cell r="BA453">
            <v>80139099</v>
          </cell>
        </row>
        <row r="454">
          <cell r="D454">
            <v>60313029</v>
          </cell>
          <cell r="E454" t="str">
            <v>A</v>
          </cell>
          <cell r="F454" t="str">
            <v>TV</v>
          </cell>
          <cell r="G454" t="str">
            <v>Mariela Hernández</v>
          </cell>
          <cell r="H454" t="str">
            <v>Blvd. De las Naciones no. 1813, Lt-1, Mza-5, Playa Diamante; Acapulco, gro</v>
          </cell>
          <cell r="I454">
            <v>7444350990</v>
          </cell>
          <cell r="J454" t="str">
            <v>HISENSE</v>
          </cell>
          <cell r="K454" t="str">
            <v>43H7C</v>
          </cell>
          <cell r="L454" t="str">
            <v>43G1618P0MH1470</v>
          </cell>
          <cell r="M454" t="str">
            <v>Póliza</v>
          </cell>
          <cell r="N454">
            <v>0</v>
          </cell>
          <cell r="O454">
            <v>42794</v>
          </cell>
          <cell r="P454">
            <v>42794</v>
          </cell>
          <cell r="Q454">
            <v>201610</v>
          </cell>
          <cell r="R454" t="str">
            <v>Hisense no cuenta con refacción</v>
          </cell>
          <cell r="T454" t="str">
            <v>Guadalupe Mondragón Noriega</v>
          </cell>
          <cell r="U454">
            <v>42835</v>
          </cell>
          <cell r="V454" t="str">
            <v>SUR</v>
          </cell>
          <cell r="W454" t="str">
            <v>COMPLETADO</v>
          </cell>
          <cell r="X454" t="str">
            <v>TIENDA</v>
          </cell>
          <cell r="Y454">
            <v>42794</v>
          </cell>
          <cell r="Z454">
            <v>42794</v>
          </cell>
          <cell r="AA454" t="str">
            <v>M012</v>
          </cell>
          <cell r="AD454" t="str">
            <v>acapulco/playa diamante</v>
          </cell>
          <cell r="AE454" t="str">
            <v>GRO</v>
          </cell>
          <cell r="AF454" t="str">
            <v>MX</v>
          </cell>
          <cell r="AG454" t="str">
            <v>10413307</v>
          </cell>
          <cell r="AH454" t="str">
            <v>MARIELA HERNANDEZ</v>
          </cell>
          <cell r="AI454" t="str">
            <v>1813 boulevard de las naciones lt1 mz5</v>
          </cell>
          <cell r="AJ454" t="str">
            <v>044-7442558338</v>
          </cell>
          <cell r="AK454">
            <v>0</v>
          </cell>
          <cell r="AL454" t="str">
            <v>39760</v>
          </cell>
          <cell r="AM454" t="str">
            <v>21/04/2017 05 : 32 MARCO.DIAZ : TCF174 7401163831/03/2017 01 : 21 MARCO.DIAZ : TCF1PU CSA CONFIRMA MAYRA HERNANDEZ.JESSICA O31/03/2017 01 : 20 MARCO.DIAZ : TCF1. JESSICA O16/03/2017 07 : 56 ERNESTO.HERN : TCF116/03/2017 07 : 56 ERNESTO.HERN : NP502/03/2017 06 : 53 201610 : PST: SE SOLICITA PANEL (197917) POR CORREOYA QUE SISTEMA MARCA ERROR Y NO PERMITE CONCLUIR EL PEDIDO.02/03/2017 02 : 40 FABIOLA.BON : seg: pendiente de diagnostico01/03/2017 05 : 44 201610 : SE RECOLECTA EQUIPO AL ASC.01/03/2017 01 : 54 201610 : V1: 01 MARZO, HORARIO ABIERTO28/02/2017 02 : 53 ANA.LAURA : ODSWTPPALACIO DE HIERRO RD.- EQUIPO DE PISO / DENTRO DE CENTRO COMERCIAL LAISLA</v>
          </cell>
          <cell r="AN454" t="str">
            <v>3TE43G154905</v>
          </cell>
          <cell r="AO454" t="str">
            <v>Smart</v>
          </cell>
          <cell r="AP454" t="str">
            <v>Hisense</v>
          </cell>
          <cell r="AQ454" t="str">
            <v>Opera</v>
          </cell>
          <cell r="AR454" t="str">
            <v>UHD 3840 X 2160</v>
          </cell>
          <cell r="AS454" t="str">
            <v>3TE43G154905CRMM012</v>
          </cell>
          <cell r="AT454">
            <v>5</v>
          </cell>
          <cell r="AU454" t="str">
            <v>43H7C</v>
          </cell>
          <cell r="AV454" t="str">
            <v>3TE43G154905</v>
          </cell>
          <cell r="AW454" t="str">
            <v>CRM</v>
          </cell>
          <cell r="AX454" t="str">
            <v>M012</v>
          </cell>
          <cell r="AY454">
            <v>74011638</v>
          </cell>
          <cell r="AZ454">
            <v>51012574</v>
          </cell>
          <cell r="BA454">
            <v>80147152</v>
          </cell>
        </row>
        <row r="455">
          <cell r="D455">
            <v>60312721</v>
          </cell>
          <cell r="E455" t="str">
            <v>A</v>
          </cell>
          <cell r="F455" t="str">
            <v>TV</v>
          </cell>
          <cell r="G455" t="str">
            <v>SANDRO VAZQUEZ (LIVEPOOL)</v>
          </cell>
          <cell r="H455" t="str">
            <v>CARRETERA XAL-VER KM 205 NO. 6810</v>
          </cell>
          <cell r="I455">
            <v>2281411</v>
          </cell>
          <cell r="J455" t="str">
            <v>HISENSE</v>
          </cell>
          <cell r="K455" t="str">
            <v>43H7C</v>
          </cell>
          <cell r="L455" t="str">
            <v>43G163448H01003</v>
          </cell>
          <cell r="M455" t="str">
            <v>POLIZA</v>
          </cell>
          <cell r="N455">
            <v>0</v>
          </cell>
          <cell r="O455">
            <v>42789</v>
          </cell>
          <cell r="P455">
            <v>42837</v>
          </cell>
          <cell r="Q455">
            <v>201068</v>
          </cell>
          <cell r="R455" t="str">
            <v>SOLICITUD DE MAIN, FALTA DE REFACCION</v>
          </cell>
          <cell r="T455" t="str">
            <v>KAREN BAUTISTA</v>
          </cell>
          <cell r="U455">
            <v>42802</v>
          </cell>
          <cell r="V455" t="str">
            <v>SUR</v>
          </cell>
          <cell r="W455" t="str">
            <v>COMPLETADO</v>
          </cell>
          <cell r="X455" t="str">
            <v>TIENDA</v>
          </cell>
          <cell r="Y455">
            <v>42789</v>
          </cell>
          <cell r="Z455">
            <v>42837</v>
          </cell>
          <cell r="AA455" t="str">
            <v>M012</v>
          </cell>
          <cell r="AB455" t="str">
            <v>T198397/Tarjeta Principal Madre - MAIN BOARD</v>
          </cell>
          <cell r="AC455" t="str">
            <v>OC-1007926</v>
          </cell>
          <cell r="AD455" t="str">
            <v>Xalapa / Pastoresas</v>
          </cell>
          <cell r="AE455" t="str">
            <v>VER</v>
          </cell>
          <cell r="AF455" t="str">
            <v>MX</v>
          </cell>
          <cell r="AG455" t="str">
            <v>10413111</v>
          </cell>
          <cell r="AH455" t="str">
            <v>SANDRO VAZQUEZ</v>
          </cell>
          <cell r="AI455" t="str">
            <v>6810 klm 2.5 carreterAxalapa ver</v>
          </cell>
          <cell r="AJ455" t="str">
            <v>228141155</v>
          </cell>
          <cell r="AK455" t="str">
            <v>228141100</v>
          </cell>
          <cell r="AL455" t="str">
            <v>91198</v>
          </cell>
          <cell r="AM455" t="str">
            <v>21/04/2017 05 : 38 MARCO.DIAZ : TCF174 7401164014/03/2017 06 : 11 MARCO.DIAZ : TCF1PU CSA08/03/2017 23 : 49 ERNESTO.HERN : TCF108/03/2017 23 : 49 ERNESTO.HERN : NP508/03/2017 03 : 34 RODRIGUEZ ERICK : DGR: SE CORRIGE LA SERIE, SEADJUNTA FOTO, SERIE CORRECTA04/03/2017 00 : 09 FABIOLA.BON : SEG: DGR DOCUMENTO VALIDO25/02/2017 07 : 34 201068 : SE REALIZO SOLICITUD DE REFACCION MAIN(198397) OC-100792624/02/2017 06 : 44 201068 : LA VISITA SE REALIZARA EL DIA 24/02/2017 ENUN HORARIO ABIERTO24/02/2017 02 : 06 BRENDA.MORA : CSCSe anexa documento.24/02/2017 01 : 26 MARIELA.CHA : ODSWTPEQUIPO DE TIENDACENTRO COMERCIAL LAS AMÉRICA</v>
          </cell>
          <cell r="AN455" t="str">
            <v>3TE43G154905</v>
          </cell>
          <cell r="AO455" t="str">
            <v>Smart</v>
          </cell>
          <cell r="AP455" t="str">
            <v>Hisense</v>
          </cell>
          <cell r="AQ455" t="str">
            <v>Opera</v>
          </cell>
          <cell r="AR455" t="str">
            <v>UHD 3840 X 2160</v>
          </cell>
          <cell r="AS455" t="str">
            <v>3TE43G1618P0MG1618M010</v>
          </cell>
          <cell r="AT455" t="e">
            <v>#N/A</v>
          </cell>
          <cell r="AU455" t="str">
            <v>43H7C</v>
          </cell>
          <cell r="AV455" t="str">
            <v>3TE43G1618P0M</v>
          </cell>
          <cell r="AW455" t="str">
            <v>G1618</v>
          </cell>
          <cell r="AX455" t="str">
            <v>M010</v>
          </cell>
          <cell r="AY455">
            <v>74011640</v>
          </cell>
          <cell r="AZ455">
            <v>51012576</v>
          </cell>
          <cell r="BA455">
            <v>80139105</v>
          </cell>
        </row>
        <row r="456">
          <cell r="D456">
            <v>60315191</v>
          </cell>
          <cell r="E456" t="str">
            <v>E</v>
          </cell>
          <cell r="F456" t="str">
            <v>TV</v>
          </cell>
          <cell r="G456" t="str">
            <v>HECTOR DE JESUS RIVERA ARREGUIN</v>
          </cell>
          <cell r="H456" t="str">
            <v>VOLCAN TACANA 32 HUENTITAN EL BAJO 44250 GUADALAJARA</v>
          </cell>
          <cell r="I456">
            <v>3314861082</v>
          </cell>
          <cell r="J456" t="str">
            <v>HISENSE</v>
          </cell>
          <cell r="K456" t="str">
            <v>55H6B</v>
          </cell>
          <cell r="L456" t="str">
            <v>55G154824H00454</v>
          </cell>
          <cell r="M456" t="str">
            <v>Factura</v>
          </cell>
          <cell r="N456">
            <v>8498</v>
          </cell>
          <cell r="O456">
            <v>42692</v>
          </cell>
          <cell r="P456">
            <v>42825</v>
          </cell>
          <cell r="Q456">
            <v>201076</v>
          </cell>
          <cell r="R456" t="str">
            <v>Cliente no acpeto equipo por ser de condiciones inferiores</v>
          </cell>
          <cell r="T456" t="str">
            <v>Carlos Muñiz</v>
          </cell>
          <cell r="U456">
            <v>42837</v>
          </cell>
          <cell r="V456" t="str">
            <v>SUR</v>
          </cell>
          <cell r="W456" t="str">
            <v>COMPLETADO</v>
          </cell>
          <cell r="X456" t="str">
            <v>CLIENTE</v>
          </cell>
          <cell r="Y456">
            <v>42824</v>
          </cell>
          <cell r="Z456">
            <v>133</v>
          </cell>
          <cell r="AA456" t="str">
            <v>M010</v>
          </cell>
          <cell r="AD456" t="str">
            <v>guadalajara/huentitan el bajo</v>
          </cell>
          <cell r="AE456" t="str">
            <v>JAL</v>
          </cell>
          <cell r="AF456" t="str">
            <v>MX</v>
          </cell>
          <cell r="AG456" t="str">
            <v>10406774</v>
          </cell>
          <cell r="AH456" t="str">
            <v>HECTOR DE JESUS RIVERA</v>
          </cell>
          <cell r="AI456" t="str">
            <v>32 vocan tacana</v>
          </cell>
          <cell r="AJ456" t="str">
            <v>3336746575</v>
          </cell>
          <cell r="AK456" t="str">
            <v>3314861082</v>
          </cell>
          <cell r="AL456" t="str">
            <v>44250</v>
          </cell>
          <cell r="AM456" t="str">
            <v>21/04/2017 05 : 41 MARCO.DIAZ : TCF174 7401164105/04/2017 22 : 34 SEMIRAMIS.M : CSCCte se comunica para verificar cuando se le atenderá sobre el equipo quese le envió bajo un modelo que no es el que compro y se daño verificoque hay notas sobre el caso se le pide al cte esperar a que se determineel dia de hoy para que se determine que se realizara.04/04/2017 05 : 05 RODRIGUEZ ERICK : TCF104/04/2017 01 : 31 ROGER.R : ST2 - Revisar el asusto con el áreacorrespondiente (CF).01/04/2017 08 : 45 201076 : EL CLIENTE NO ACEPTO ESTE CAMBIO FISICO YAQUE EL MISMO ES DE MENORES CARACTERISTICAS AL QUE TENIA ANTERIORMENTE; EL NUEVO EQUIPO NO ES 4K31/03/2017 02 : 39 201076 : SE ATIENDE CON NUMERO DE ORDEN 127495, SEPROGRAMA VISITA PARA EL DÍA 31/03/201731/03/2017 02 : 28 201076 : SE ATIENDE CON ORDEN DE SERVICIO 127595, SEPROGRAMA VISITA PARA EL DÍA 31/03/201731/03/2017 01 : 45 ANA.LAURA : TCF1PU:Cliente31/03/2017 01 : 44 ANA.LAURA : CLIENTE NO ESTA CONFORME CON EL EQUIPOQUE RECIBIO YA QUE ES DE MENORES CARACTERISTICAS QUE EL QUE COMPRO50H7GB, COMPAÑERO LUIS S. ESCALO CASO A MARCO DIAZ EL PASADO 12/01/201712/01/2017 00 : 28 LUIS.D : CSCSE PASA INFO A MARCO CTE NO ACETA MODELO ENVIADO POR CF31/03/2017 01 : 26 ANA.LAURA : TCFERCLIENTE NO ACEPTA CF DE LA ORDEN 60305689</v>
          </cell>
          <cell r="AN456" t="str">
            <v>3TE55A151010</v>
          </cell>
          <cell r="AO456" t="str">
            <v>Smart</v>
          </cell>
          <cell r="AP456" t="str">
            <v>Hisense</v>
          </cell>
          <cell r="AQ456" t="str">
            <v>Opera</v>
          </cell>
          <cell r="AR456" t="str">
            <v>FHD 1920 x 1080</v>
          </cell>
          <cell r="AS456" t="str">
            <v>3TE55G154824G1548M010</v>
          </cell>
          <cell r="AT456" t="e">
            <v>#N/A</v>
          </cell>
          <cell r="AU456" t="str">
            <v>55H6B</v>
          </cell>
          <cell r="AV456" t="str">
            <v>3TE55G154824</v>
          </cell>
          <cell r="AW456" t="str">
            <v>G1548</v>
          </cell>
          <cell r="AX456" t="str">
            <v>M010</v>
          </cell>
          <cell r="AY456">
            <v>74011641</v>
          </cell>
          <cell r="AZ456">
            <v>51012577</v>
          </cell>
          <cell r="BA456">
            <v>80139107</v>
          </cell>
        </row>
        <row r="457">
          <cell r="D457">
            <v>60315346</v>
          </cell>
          <cell r="E457" t="str">
            <v xml:space="preserve">A  </v>
          </cell>
          <cell r="F457" t="str">
            <v>TV</v>
          </cell>
          <cell r="G457" t="str">
            <v>ESTELA PACHECO GONZALEZ</v>
          </cell>
          <cell r="H457" t="str">
            <v>CALLE VIÑALES N. 25 PARQUE HABANA ZONA AZUL COLONIA LOMAS DE ANGELOPOLIS lll, PUEBLA, PUE.</v>
          </cell>
          <cell r="I457" t="str">
            <v>222 2954484-5528602774</v>
          </cell>
          <cell r="J457" t="str">
            <v>HISENSE</v>
          </cell>
          <cell r="K457" t="str">
            <v>65CU6200</v>
          </cell>
          <cell r="L457" t="str">
            <v>65G163642H00491</v>
          </cell>
          <cell r="M457" t="str">
            <v>TICKET: 5306 1981 5235 3544 2101 2700</v>
          </cell>
          <cell r="N457">
            <v>18998.990000000002</v>
          </cell>
          <cell r="O457">
            <v>42739</v>
          </cell>
          <cell r="P457">
            <v>42833</v>
          </cell>
          <cell r="Q457">
            <v>201032</v>
          </cell>
          <cell r="R457" t="str">
            <v>12/04/2017 03 : 16  ARANTXA.MON : NP5
11/04/2017 02 : 27 201032 : P1A: T189992 PANEL LED OC-1009513</v>
          </cell>
          <cell r="S457" t="str">
            <v/>
          </cell>
          <cell r="T457" t="str">
            <v xml:space="preserve">  ERIK ORTEGA MÉNDEZ              </v>
          </cell>
          <cell r="U457">
            <v>42837</v>
          </cell>
          <cell r="V457" t="str">
            <v>Centro</v>
          </cell>
          <cell r="W457" t="str">
            <v>COMPLETADO</v>
          </cell>
          <cell r="X457" t="str">
            <v>CLIENTE</v>
          </cell>
          <cell r="Y457">
            <v>42828</v>
          </cell>
          <cell r="Z457">
            <v>94</v>
          </cell>
          <cell r="AA457" t="str">
            <v>M010</v>
          </cell>
          <cell r="AB457" t="str">
            <v>T189992/Panel - PANEL</v>
          </cell>
          <cell r="AC457" t="str">
            <v>OC-1009513</v>
          </cell>
          <cell r="AD457" t="str">
            <v>lomas de angelopolis/sta clara ocoyucan</v>
          </cell>
          <cell r="AE457" t="str">
            <v>PUE</v>
          </cell>
          <cell r="AF457" t="str">
            <v>MX</v>
          </cell>
          <cell r="AG457" t="str">
            <v>10415074</v>
          </cell>
          <cell r="AH457" t="str">
            <v>ESTELA PACHECO GONZALEZ</v>
          </cell>
          <cell r="AI457" t="str">
            <v>calle viñales num 25 parque habana</v>
          </cell>
          <cell r="AJ457" t="str">
            <v>2222954484</v>
          </cell>
          <cell r="AK457" t="str">
            <v>5528602774</v>
          </cell>
          <cell r="AL457" t="str">
            <v>72821</v>
          </cell>
          <cell r="AM457" t="str">
            <v>21/04/2017 06 : 02 MARCO.DIAZ : TCF174 7401164420/04/2017 22 : 56 GEARARDO.PA : CFA17/04/2017 23 : 55 MARIELA.CHA : CSCse le menciona que se le autorizo un cambio y son 20 d9ias hábiles parala entregaaparato dañado en domicilio del cliente12/04/2017 03 : 16 ARANTXA.MON : TCF112/04/2017 03 : 16 ARANTXA.MON : NP511/04/2017 02 : 27 201032 : P1A: T189992 PANEL LED OC-1009513EQUIPO EN DOMICILIO DE CLIENTE07/04/2017 03 : 21 201032 : V1: 08/04/2017 10:00-15:00 VISITA CONFIRMADAA CLIENTE05/04/2017 05 : 53 201032 : SE CONSULTA CON CLIENTE SI EL DÍA DE MAÑANA5 DE ABRIL PUEDE RECIBIR A TECNICO PERO COMENTA QUE TUVO UNA EMERGENCIA Y SALIÓ DE LA CIUDAD POR LO QUE ESTARÁ LLEGANDO MAÑANAPERO EN LA TARDE, SE LE COMENTO QUE SE HARÍA LO POSIBLE PARAPASAR A SU DOMICILIO DE LO CONTRARIO SE LE REPROGRAMARÍA VISITA24/03/2017 23 : 38 LAURA.HERNA : ODSWTPRD%ES UN FRACCIONAMIENTO LOMAS DE AGELOPOLIS 3 ZONA AZUL</v>
          </cell>
          <cell r="AN457" t="str">
            <v>3TE65G162918</v>
          </cell>
          <cell r="AO457">
            <v>0</v>
          </cell>
          <cell r="AP457" t="e">
            <v>#N/A</v>
          </cell>
          <cell r="AQ457" t="e">
            <v>#N/A</v>
          </cell>
          <cell r="AR457" t="e">
            <v>#N/A</v>
          </cell>
          <cell r="AS457" t="str">
            <v>3TE65G163942G1639M010</v>
          </cell>
          <cell r="AT457" t="e">
            <v>#N/A</v>
          </cell>
          <cell r="AU457" t="str">
            <v>65CU6200</v>
          </cell>
          <cell r="AV457" t="str">
            <v>3TE65G163942</v>
          </cell>
          <cell r="AW457" t="str">
            <v>G1639</v>
          </cell>
          <cell r="AX457" t="str">
            <v>M010</v>
          </cell>
          <cell r="AY457">
            <v>74011644</v>
          </cell>
          <cell r="AZ457">
            <v>51012580</v>
          </cell>
          <cell r="BA457">
            <v>80139101</v>
          </cell>
        </row>
        <row r="458">
          <cell r="D458">
            <v>60314359</v>
          </cell>
          <cell r="E458" t="str">
            <v>E</v>
          </cell>
          <cell r="F458" t="str">
            <v>TV</v>
          </cell>
          <cell r="G458" t="str">
            <v>MIGUEL MALDONADO</v>
          </cell>
          <cell r="H458" t="str">
            <v>CALLE XAXALPA N. 7 D FRACC. OYAMEL C.P 72810, PUEBLA, PUE.</v>
          </cell>
          <cell r="I458" t="str">
            <v>222 2103373</v>
          </cell>
          <cell r="J458" t="str">
            <v>HISENSE</v>
          </cell>
          <cell r="K458" t="str">
            <v>32H5B</v>
          </cell>
          <cell r="L458" t="str">
            <v>32G150867H02587</v>
          </cell>
          <cell r="M458" t="str">
            <v>TICKET: 2439 8786 9077 8107 5744 35</v>
          </cell>
          <cell r="N458">
            <v>3899</v>
          </cell>
          <cell r="O458">
            <v>42095</v>
          </cell>
          <cell r="P458">
            <v>42810</v>
          </cell>
          <cell r="Q458">
            <v>201032</v>
          </cell>
          <cell r="R458" t="str">
            <v>17/03/2017 07 : 17  GABRIELA.B : TCFER
17/03/2017 07 : 11  GABRIELA.B : CLIENTE NO ACEPTA EL CAMBIO FÍSICO DELA ORDEN 60310636</v>
          </cell>
          <cell r="S458" t="str">
            <v>CLIENTE SOLICITA REPOSICIÓN DE UN EQUIPO</v>
          </cell>
          <cell r="T458" t="str">
            <v xml:space="preserve">  ERIK ORTEGA MÉNDEZ              </v>
          </cell>
          <cell r="U458">
            <v>42837</v>
          </cell>
          <cell r="V458" t="str">
            <v>Centro</v>
          </cell>
          <cell r="W458" t="str">
            <v>COMPLETADO</v>
          </cell>
          <cell r="X458" t="str">
            <v>CLIENTE</v>
          </cell>
          <cell r="Y458">
            <v>42810</v>
          </cell>
          <cell r="Z458">
            <v>715</v>
          </cell>
          <cell r="AA458" t="str">
            <v>M012</v>
          </cell>
          <cell r="AD458" t="str">
            <v>San Andres/ Frac Oyamel</v>
          </cell>
          <cell r="AE458" t="str">
            <v>PUE</v>
          </cell>
          <cell r="AF458" t="str">
            <v>MX</v>
          </cell>
          <cell r="AG458" t="str">
            <v>10410372</v>
          </cell>
          <cell r="AH458" t="str">
            <v>MIGUEL MALDONADO</v>
          </cell>
          <cell r="AI458" t="str">
            <v>7D Xaxalpa</v>
          </cell>
          <cell r="AJ458" t="str">
            <v>2224478329</v>
          </cell>
          <cell r="AK458" t="str">
            <v>2224478329</v>
          </cell>
          <cell r="AL458" t="str">
            <v>72810</v>
          </cell>
          <cell r="AM458" t="str">
            <v>21/04/2017 22 : 43 GABRIELA.B : CSCSolicita verificar seguimiento a CF no aceptado se informa se generaenvío en próximo Embarque21/04/2017 21 : 53 MARCO.DIAZ : TCF174 7401164621/04/2017 21 : 51 MARCO.DIAZ :20/04/2017 23 : 09 GEARARDO.PA : CFA25/03/2017 00 : 02 MARCO.DIAZ : TCF1PU CSA CONFIRMA MARISELA ORTEGA.JESSICA O17/03/2017 07 : 17 GABRIELA.B : TCFER17/03/2017 07 : 11 GABRIELA.B : CLIENTE NO ACEPTA EL CAMBIO FÍSICO DELA ORDEN 60310636</v>
          </cell>
          <cell r="AN458" t="str">
            <v>3TE32A150815</v>
          </cell>
          <cell r="AO458" t="str">
            <v>Smart</v>
          </cell>
          <cell r="AP458" t="str">
            <v>Hisense</v>
          </cell>
          <cell r="AQ458" t="str">
            <v>Opera</v>
          </cell>
          <cell r="AR458" t="str">
            <v>HD 1366 X 768</v>
          </cell>
          <cell r="AS458" t="str">
            <v>3TE32G164485G1644M010</v>
          </cell>
          <cell r="AT458" t="e">
            <v>#N/A</v>
          </cell>
          <cell r="AU458" t="str">
            <v>32H5B2</v>
          </cell>
          <cell r="AV458" t="str">
            <v>3TE32G164485</v>
          </cell>
          <cell r="AW458" t="str">
            <v>G1644</v>
          </cell>
          <cell r="AX458" t="str">
            <v>M010</v>
          </cell>
          <cell r="AY458">
            <v>74011646</v>
          </cell>
          <cell r="AZ458">
            <v>51012582</v>
          </cell>
          <cell r="BA458">
            <v>80139066</v>
          </cell>
        </row>
        <row r="459">
          <cell r="D459">
            <v>60313018</v>
          </cell>
          <cell r="E459" t="str">
            <v xml:space="preserve">A  </v>
          </cell>
          <cell r="F459" t="str">
            <v>TV</v>
          </cell>
          <cell r="G459" t="str">
            <v xml:space="preserve">CARMEN ADRIANA VALENTE </v>
          </cell>
          <cell r="H459" t="str">
            <v>AND. DEL CISNE # 108 EL EJEMPLO CORTAZAR</v>
          </cell>
          <cell r="I459">
            <v>4111163931</v>
          </cell>
          <cell r="J459" t="str">
            <v xml:space="preserve">HISENSE </v>
          </cell>
          <cell r="K459" t="str">
            <v>32H5B</v>
          </cell>
          <cell r="L459" t="str">
            <v>32G153355H04283</v>
          </cell>
          <cell r="M459">
            <v>217</v>
          </cell>
          <cell r="N459">
            <v>5699</v>
          </cell>
          <cell r="O459">
            <v>42367</v>
          </cell>
          <cell r="P459">
            <v>42797</v>
          </cell>
          <cell r="Q459">
            <v>201608</v>
          </cell>
          <cell r="R459" t="str">
            <v>03/03/17 P1A: TARJETA PRINCIPAL # 185606 O.C. 1008133</v>
          </cell>
          <cell r="S459" t="str">
            <v xml:space="preserve">EQUIPO EN DOMICILIO DE CLIENTE </v>
          </cell>
          <cell r="T459" t="str">
            <v xml:space="preserve">CAROLINA PEREA                    </v>
          </cell>
          <cell r="U459" t="str">
            <v>2017-04-12</v>
          </cell>
          <cell r="V459" t="str">
            <v>Centro</v>
          </cell>
          <cell r="W459" t="str">
            <v>COMPLETADO</v>
          </cell>
          <cell r="Y459">
            <v>42794</v>
          </cell>
          <cell r="Z459">
            <v>430</v>
          </cell>
          <cell r="AA459" t="str">
            <v>M012</v>
          </cell>
          <cell r="AB459" t="str">
            <v>T185606/Tarjeta Principal Madre - MAIN BOARD</v>
          </cell>
          <cell r="AC459" t="str">
            <v>OC-1008133</v>
          </cell>
          <cell r="AD459" t="str">
            <v>Cortazar/El ejemplo es cortazar</v>
          </cell>
          <cell r="AE459" t="str">
            <v>GTO</v>
          </cell>
          <cell r="AF459" t="str">
            <v>MX</v>
          </cell>
          <cell r="AG459" t="str">
            <v>10413353</v>
          </cell>
          <cell r="AH459" t="str">
            <v>CARMEN ADRIANA VALENTE</v>
          </cell>
          <cell r="AI459" t="str">
            <v>And del cisne num 108</v>
          </cell>
          <cell r="AJ459" t="str">
            <v>4111163931</v>
          </cell>
          <cell r="AK459">
            <v>0</v>
          </cell>
          <cell r="AL459" t="str">
            <v>38310</v>
          </cell>
          <cell r="AM459" t="str">
            <v>21/04/2017 21 : 57 MARCO.DIAZ : TCF174 7401164719/04/2017 23 : 28 GEARARDO.PA : CFA25/03/2017 00 : 09 MARCO.DIAZ : TCF1PU CLIENTE CONFIRMA CAROLINAPERERA. JESSICA O17/03/2017 00 : 02 ERNESTO.HERN : TCF117/03/2017 00 : 02 ERNESTO.HERN : NP515/03/2017 06 : 03 201608 : EN ESPERA DE REFACCION SOLICITA DESDE EL DIA03/03/17 P1A: TARJETA PRINCIPAL # 185606 O.C. 100813304/03/2017 11 : 37 MA.ISABEL : SEG: SE ENVIA CORREO A REFACC PARA SABERCUANDO SE SURTE04/03/2017 11 : 37 MA.ISABEL : SEG: DGR03/03/2017 22 : 40 DULCE.M : km:137km$27403/03/2017 08 : 33 201608 : P1A: TARJETA PRINCIPAL # 185606 O.C. 100813302/03/2017 06 : 35 201608 : V1P: SE SOLICITO A CLIENTE FOTO DE ETIQUETAPARA GENERAR PREDIAGNOSTICO RUTA FORANEA SE SOLICITA SKMA137KM $274 EN ESPERA DE AUTORIZACION28/02/2017 07 : 12 ANA.ROSA : ODSWTPRDAND DEL PAVORREAL Y ALBATROS</v>
          </cell>
          <cell r="AN459" t="str">
            <v>3TE32A150815</v>
          </cell>
          <cell r="AO459" t="str">
            <v>Smart</v>
          </cell>
          <cell r="AP459" t="str">
            <v>Hisense</v>
          </cell>
          <cell r="AQ459" t="str">
            <v>Opera</v>
          </cell>
          <cell r="AR459" t="str">
            <v>HD 1366 X 768</v>
          </cell>
          <cell r="AS459" t="str">
            <v>3TE32G164485G1644M010</v>
          </cell>
          <cell r="AT459" t="e">
            <v>#N/A</v>
          </cell>
          <cell r="AU459" t="str">
            <v>32H5B2</v>
          </cell>
          <cell r="AV459" t="str">
            <v>3TE32G164485</v>
          </cell>
          <cell r="AW459" t="str">
            <v>G1644</v>
          </cell>
          <cell r="AX459" t="str">
            <v>M010</v>
          </cell>
          <cell r="AY459">
            <v>74011647</v>
          </cell>
          <cell r="AZ459">
            <v>51012583</v>
          </cell>
          <cell r="BA459">
            <v>80139068</v>
          </cell>
        </row>
        <row r="460">
          <cell r="D460">
            <v>60314820</v>
          </cell>
          <cell r="E460" t="str">
            <v>A</v>
          </cell>
          <cell r="F460" t="str">
            <v>TV</v>
          </cell>
          <cell r="G460" t="str">
            <v>SARA MARIA EUGENIA MORALES LOPEZ</v>
          </cell>
          <cell r="H460" t="str">
            <v>CAMINO REAL UN. 89 MZA. 10 COL. SAN FELIPE DE JESUS DELEG.GUSTAVO A. MADERO, MEXICO D.F.</v>
          </cell>
          <cell r="I460">
            <v>5532291534</v>
          </cell>
          <cell r="J460" t="str">
            <v>HISENSE</v>
          </cell>
          <cell r="K460" t="str">
            <v>32H3B1</v>
          </cell>
          <cell r="L460" t="str">
            <v>32G153442H04956</v>
          </cell>
          <cell r="M460">
            <v>0</v>
          </cell>
          <cell r="N460">
            <v>4999</v>
          </cell>
          <cell r="O460">
            <v>42562</v>
          </cell>
          <cell r="P460">
            <v>42822</v>
          </cell>
          <cell r="Q460">
            <v>200997</v>
          </cell>
          <cell r="R460" t="str">
            <v>DISPLAY</v>
          </cell>
          <cell r="S460" t="str">
            <v/>
          </cell>
          <cell r="T460" t="str">
            <v xml:space="preserve">GLORIA LEON LARIOS          </v>
          </cell>
          <cell r="U460">
            <v>42836</v>
          </cell>
          <cell r="V460" t="str">
            <v>Centro</v>
          </cell>
          <cell r="W460" t="str">
            <v>COMPLETADO</v>
          </cell>
          <cell r="Y460">
            <v>42817</v>
          </cell>
          <cell r="Z460">
            <v>260</v>
          </cell>
          <cell r="AA460" t="str">
            <v>M010</v>
          </cell>
          <cell r="AB460" t="str">
            <v>T190930/Panel - PANEL</v>
          </cell>
          <cell r="AC460" t="str">
            <v>OC-1009251</v>
          </cell>
          <cell r="AD460" t="str">
            <v>Gustavo A Madero/San felipe de jesus</v>
          </cell>
          <cell r="AE460" t="str">
            <v>MEX</v>
          </cell>
          <cell r="AF460" t="str">
            <v>MX</v>
          </cell>
          <cell r="AG460" t="str">
            <v>10414456</v>
          </cell>
          <cell r="AH460" t="str">
            <v>SARA MARIA EGUENIA MORALES LOPEZ</v>
          </cell>
          <cell r="AI460" t="str">
            <v>mz 10 Camino real num 89</v>
          </cell>
          <cell r="AJ460" t="str">
            <v>5532291534</v>
          </cell>
          <cell r="AK460">
            <v>0</v>
          </cell>
          <cell r="AL460" t="str">
            <v>07510</v>
          </cell>
          <cell r="AM460" t="str">
            <v>21/04/2017 22 : 03 MARCO.DIAZ : TCF174 7401164806/04/2017 23 : 57 ERNESTO.HERN : TCF106/04/2017 23 : 57 ERNESTO.HERN : NP505/04/2017 00 : 55 200997 : SE ENVIA CORREO CON PEDIDO RMA YA QUE NO ESPOSIBLE SUBIR EN LA PAGINA POR ESTAR MUY PESADO.05/04/2017 00 : 37 200997 : P1: 30/03/2017 190930 DISPLAY CENTRO DESERVICIO ENVIA SOLICITUD DE REFACCION. OC-100925128/03/2017 07 : 21 200997 : SE REALIZO LLAMADA TELEFONICA CON CLIENTEPARA AGENDAR VISITA Y SE LE PIDIO DE FAVOR NOS ENVIARA POR WATS UNA FOTO DEL MODELO Y SERIE DE SU PANTALLA28/03/2017 07 : 06 200997 : V1: 29/03/2017 CENTRO DE SERVICIO PROGRAMARECOLECCION DE PANTALLA.28/03/2017 04 : 03 MA.ISABEL : V1P: SE CONTACTA AL CSA23/03/2017 05 : 42 ANA.ROSA : CSCCTE. CAMBIA DOM ENTRE CALLES: TALPAN Y AV LEON DE LOS ALDAMAS15/03/2017 23 : 54 ADRIANA.SAN : ODSWTPRD% PALOMASMODOR:32H3D1</v>
          </cell>
          <cell r="AN460" t="str">
            <v>3TE32G153442</v>
          </cell>
          <cell r="AO460" t="str">
            <v>Básica</v>
          </cell>
          <cell r="AP460" t="str">
            <v>Hisense</v>
          </cell>
          <cell r="AQ460" t="str">
            <v>Opera</v>
          </cell>
          <cell r="AR460" t="str">
            <v>HD 1366 X 768</v>
          </cell>
          <cell r="AS460" t="str">
            <v>3TE32G154773G154773M010</v>
          </cell>
          <cell r="AT460">
            <v>2</v>
          </cell>
          <cell r="AU460" t="str">
            <v>32H3B1</v>
          </cell>
          <cell r="AV460" t="str">
            <v>3TE32G154773</v>
          </cell>
          <cell r="AW460" t="str">
            <v>G154773</v>
          </cell>
          <cell r="AX460" t="str">
            <v>M010</v>
          </cell>
          <cell r="AY460">
            <v>74011648</v>
          </cell>
          <cell r="AZ460">
            <v>51012584</v>
          </cell>
          <cell r="BA460">
            <v>80146111</v>
          </cell>
        </row>
        <row r="461">
          <cell r="D461">
            <v>60312118</v>
          </cell>
          <cell r="E461" t="str">
            <v>A</v>
          </cell>
          <cell r="F461" t="str">
            <v>TV</v>
          </cell>
          <cell r="G461" t="str">
            <v>MARLENE MEDEL</v>
          </cell>
          <cell r="H461" t="str">
            <v>AV.. CHEDRAUI CARAM NO. 2250 COL. ENCINAL</v>
          </cell>
          <cell r="I461">
            <v>2293392682</v>
          </cell>
          <cell r="J461" t="str">
            <v>HISENSE</v>
          </cell>
          <cell r="K461" t="str">
            <v>32H3B1</v>
          </cell>
          <cell r="L461" t="str">
            <v>32G153442H13402</v>
          </cell>
          <cell r="M461" t="str">
            <v>POLIZA</v>
          </cell>
          <cell r="N461">
            <v>0</v>
          </cell>
          <cell r="O461">
            <v>42787</v>
          </cell>
          <cell r="P461">
            <v>42837</v>
          </cell>
          <cell r="Q461">
            <v>201068</v>
          </cell>
          <cell r="R461" t="str">
            <v>SOLICITUD DE PANEL, FALTA DE REFACCION</v>
          </cell>
          <cell r="T461" t="str">
            <v>KAREN BAUTISTA</v>
          </cell>
          <cell r="U461">
            <v>42794</v>
          </cell>
          <cell r="V461" t="str">
            <v>SUR</v>
          </cell>
          <cell r="W461" t="str">
            <v>COMPLETADO</v>
          </cell>
          <cell r="X461" t="str">
            <v>TIENDA</v>
          </cell>
          <cell r="Y461">
            <v>42787</v>
          </cell>
          <cell r="Z461">
            <v>42837</v>
          </cell>
          <cell r="AA461" t="str">
            <v>M012</v>
          </cell>
          <cell r="AB461" t="str">
            <v>T190930/Panel - PANEL</v>
          </cell>
          <cell r="AC461" t="str">
            <v>OC-1007878</v>
          </cell>
          <cell r="AD461" t="str">
            <v>Xalapa /Encinal</v>
          </cell>
          <cell r="AE461" t="str">
            <v>VER</v>
          </cell>
          <cell r="AF461" t="str">
            <v>MX</v>
          </cell>
          <cell r="AG461" t="str">
            <v>10412345</v>
          </cell>
          <cell r="AH461" t="str">
            <v>MARLENE MEDEL</v>
          </cell>
          <cell r="AI461" t="str">
            <v>2250 AV Chedraui cara</v>
          </cell>
          <cell r="AJ461" t="str">
            <v>2293392682</v>
          </cell>
          <cell r="AK461" t="str">
            <v>2293392682</v>
          </cell>
          <cell r="AL461" t="str">
            <v>91180</v>
          </cell>
          <cell r="AM461" t="str">
            <v>21/04/2017 22 : 06 MARCO.DIAZ : TCF174 7401164914/03/2017 06 : 10 MARCO.DIAZ : TCF1PU CSA28/02/2017 05 : 33 ERNESTO.HERN : TCF128/02/2017 05 : 33 ERNESTO.HERN : NP524/02/2017 08 : 49 201068 : SE REALIZO SOLICITUD DE REFACCION PANEL(190930) OC-100787822/02/2017 01 : 54 201068 : LA VISITA SE REALIZARA EL DIA 22/02/2017 ENUN HORARIO ABIERTO18/02/2017 01 : 06 MARIELA.CHA : ODSW`PEQUIPO DE TIENDAEL EQUIPO SE ENCUENTRA EN LA TIENDA EN PLAZA CRISTAL</v>
          </cell>
          <cell r="AN461" t="str">
            <v>3TE32G153442</v>
          </cell>
          <cell r="AO461" t="str">
            <v>Básica</v>
          </cell>
          <cell r="AP461" t="str">
            <v>Hisense</v>
          </cell>
          <cell r="AQ461" t="str">
            <v>Opera</v>
          </cell>
          <cell r="AR461" t="str">
            <v>HD 1366 X 768</v>
          </cell>
          <cell r="AS461" t="str">
            <v>3TE32G154779G1547M010</v>
          </cell>
          <cell r="AT461" t="e">
            <v>#N/A</v>
          </cell>
          <cell r="AU461" t="str">
            <v>32H3B1</v>
          </cell>
          <cell r="AV461" t="str">
            <v>3TE32G154779</v>
          </cell>
          <cell r="AW461" t="str">
            <v>G1547</v>
          </cell>
          <cell r="AX461" t="str">
            <v>M010</v>
          </cell>
          <cell r="AY461">
            <v>74011649</v>
          </cell>
          <cell r="AZ461">
            <v>51012585</v>
          </cell>
          <cell r="BA461">
            <v>80139075</v>
          </cell>
        </row>
        <row r="462">
          <cell r="D462">
            <v>60312122</v>
          </cell>
          <cell r="E462" t="str">
            <v>A</v>
          </cell>
          <cell r="F462" t="str">
            <v>TV</v>
          </cell>
          <cell r="G462" t="str">
            <v>MARLENE MENDEL (TELMEX)</v>
          </cell>
          <cell r="H462" t="str">
            <v>AV. CHEDRAUI CARAM NO. 2250 CCOL. ENCINAL</v>
          </cell>
          <cell r="I462">
            <v>2293392682</v>
          </cell>
          <cell r="J462" t="str">
            <v>HISENSE</v>
          </cell>
          <cell r="K462" t="str">
            <v>32H5B</v>
          </cell>
          <cell r="L462" t="str">
            <v>32G154774H01753</v>
          </cell>
          <cell r="M462" t="str">
            <v>POLIZA</v>
          </cell>
          <cell r="N462">
            <v>0</v>
          </cell>
          <cell r="O462">
            <v>42787</v>
          </cell>
          <cell r="P462">
            <v>42837</v>
          </cell>
          <cell r="Q462">
            <v>201068</v>
          </cell>
          <cell r="R462" t="str">
            <v>SOLICITUD DE MAIN, FALTA DE REFACCION</v>
          </cell>
          <cell r="T462" t="str">
            <v>KAREN BAUTISTA</v>
          </cell>
          <cell r="U462">
            <v>42794</v>
          </cell>
          <cell r="V462" t="str">
            <v>SUR</v>
          </cell>
          <cell r="W462" t="str">
            <v>COMPLETADO</v>
          </cell>
          <cell r="X462" t="str">
            <v>TIENDA</v>
          </cell>
          <cell r="Y462">
            <v>42787</v>
          </cell>
          <cell r="Z462">
            <v>42837</v>
          </cell>
          <cell r="AA462" t="str">
            <v>M012</v>
          </cell>
          <cell r="AB462" t="str">
            <v>T191148/Tarjeta Principal Madre - MAIN BOARD\Power</v>
          </cell>
          <cell r="AC462" t="str">
            <v>OC-1007880</v>
          </cell>
          <cell r="AD462" t="str">
            <v>Xalapa /Encinal</v>
          </cell>
          <cell r="AE462" t="str">
            <v>VER</v>
          </cell>
          <cell r="AF462" t="str">
            <v>MX</v>
          </cell>
          <cell r="AG462" t="str">
            <v>10412345</v>
          </cell>
          <cell r="AH462" t="str">
            <v>MARLENE MEDEL</v>
          </cell>
          <cell r="AI462" t="str">
            <v>2250 AV Chedraui cara</v>
          </cell>
          <cell r="AJ462" t="str">
            <v>2293392682</v>
          </cell>
          <cell r="AK462" t="str">
            <v>2293392682</v>
          </cell>
          <cell r="AL462" t="str">
            <v>91180</v>
          </cell>
          <cell r="AM462" t="str">
            <v>21/04/2017 22 : 13 MARCO.DIAZ : TCF174 7401165014/03/2017 06 : 10 MARCO.DIAZ : TCF1PU CSA28/02/2017 05 : 38 ERNESTO.HERN : TCF128/02/2017 05 : 38 ERNESTO.HERN : NP524/02/2017 08 : 47 201068 : SE REALIZO SOLICITUD DE REFACCION MAIN(191148) OC-100788022/02/2017 01 : 55 201068 : LA VISITA SE REALIZARA EL DIA 22/02/2017 ENUN HORARIO ABIERTO18/02/2017 01 : 10 MARIELA.CHA : ODSWTPEQUIPO DE TIENDA</v>
          </cell>
          <cell r="AN462" t="str">
            <v>3TE32A150815</v>
          </cell>
          <cell r="AO462" t="str">
            <v>Smart</v>
          </cell>
          <cell r="AP462" t="str">
            <v>Hisense</v>
          </cell>
          <cell r="AQ462" t="str">
            <v>Opera</v>
          </cell>
          <cell r="AR462" t="str">
            <v>HD 1366 X 768</v>
          </cell>
          <cell r="AS462" t="str">
            <v>3TE32G164485G1644M010</v>
          </cell>
          <cell r="AT462" t="e">
            <v>#N/A</v>
          </cell>
          <cell r="AU462" t="str">
            <v>32H5B2</v>
          </cell>
          <cell r="AV462" t="str">
            <v>3TE32G164485</v>
          </cell>
          <cell r="AW462" t="str">
            <v>G1644</v>
          </cell>
          <cell r="AX462" t="str">
            <v>M010</v>
          </cell>
          <cell r="AY462">
            <v>74011650</v>
          </cell>
          <cell r="AZ462">
            <v>51012586</v>
          </cell>
          <cell r="BA462">
            <v>80139079</v>
          </cell>
        </row>
        <row r="463">
          <cell r="D463">
            <v>60312123</v>
          </cell>
          <cell r="E463" t="str">
            <v>A</v>
          </cell>
          <cell r="F463" t="str">
            <v>TV</v>
          </cell>
          <cell r="G463" t="str">
            <v>MARIA ANTONIETA VALLE</v>
          </cell>
          <cell r="H463" t="str">
            <v>APATZINGAN MZA. 8 LOTE 1 CASA 2 COL. LOS HEROES ECATEPEC,ECATEPEC,EDO.DE MEXICO</v>
          </cell>
          <cell r="I463">
            <v>5511216151</v>
          </cell>
          <cell r="J463" t="str">
            <v>HISENSE</v>
          </cell>
          <cell r="K463" t="str">
            <v>32H3B1</v>
          </cell>
          <cell r="L463" t="str">
            <v>32G154779H00135</v>
          </cell>
          <cell r="M463" t="str">
            <v>63C75E54-0724-456D-8494-0F9C1D330B21</v>
          </cell>
          <cell r="N463">
            <v>5039</v>
          </cell>
          <cell r="O463">
            <v>42783</v>
          </cell>
          <cell r="P463">
            <v>42788</v>
          </cell>
          <cell r="Q463">
            <v>200997</v>
          </cell>
          <cell r="R463" t="str">
            <v>MAIN BOARD</v>
          </cell>
          <cell r="S463" t="str">
            <v/>
          </cell>
          <cell r="T463" t="str">
            <v xml:space="preserve">GLORIA LEON LARIOS          </v>
          </cell>
          <cell r="U463">
            <v>42836</v>
          </cell>
          <cell r="V463" t="str">
            <v>Centro</v>
          </cell>
          <cell r="W463" t="str">
            <v>COMPLETADO</v>
          </cell>
          <cell r="Y463">
            <v>42787</v>
          </cell>
          <cell r="Z463">
            <v>5</v>
          </cell>
          <cell r="AA463" t="str">
            <v>M010</v>
          </cell>
          <cell r="AB463" t="str">
            <v>T190877/Tarjeta Principal Madre - MAIN BOARD\Power</v>
          </cell>
          <cell r="AC463" t="str">
            <v>OC-1007795</v>
          </cell>
          <cell r="AD463" t="str">
            <v>Ecatepec/Los Heroes</v>
          </cell>
          <cell r="AE463" t="str">
            <v>MEX</v>
          </cell>
          <cell r="AF463" t="str">
            <v>MX</v>
          </cell>
          <cell r="AG463" t="str">
            <v>10412611</v>
          </cell>
          <cell r="AH463" t="str">
            <v>MARIA ANTONIETA VALLE</v>
          </cell>
          <cell r="AI463" t="str">
            <v>Lt1 Apatcingan MZ8 Casa 2</v>
          </cell>
          <cell r="AJ463" t="str">
            <v>5511216151</v>
          </cell>
          <cell r="AK463">
            <v>0</v>
          </cell>
          <cell r="AL463" t="str">
            <v>55060</v>
          </cell>
          <cell r="AM463" t="str">
            <v>21/04/2017 22 : 17 MARCO.DIAZ : TCF174 7401165118/04/2017 04 : 05 GEARARDO.PA : CFA24/03/2017 00 : 17 MARCO.DIAZ : TCF1PU CSAINF. SRA. GLORIA. DMC24/02/2017 07 : 02 ERNESTO.HERN : TCF124/02/2017 07 : 02 ERNESTO.HERN : NP524/02/2017 03 : 10 200997 : CENTRO DE SERVICIO ADJUNTA FACTURA DE COMPRA24/02/2017 01 : 11 MA.ISABEL : SEG: SE CONTACTA AL CSA PARA INDICARLEQUE EL CLIENTE NO HA ENVIADO LOS DOCUMENTOS23/02/2017 04 : 54 200997 : P1: 22/02/2017 190877-0129 MAIN BOARD CENTRODE SERVICIO ENVIA SOLICITUD DE REFACCION.22/02/2017 02 : 45 200997 : V1: 21/02/2017 CENTRO DE SERVICIO PROGRAMARECOLECCION DE PANTALLA.22/02/2017 01 : 47 GABRIELA.B : RD % ENFRENTE DE LICONSA, 5 DE MAYO YBOULEVARD INDEPENDENCIA</v>
          </cell>
          <cell r="AN463" t="str">
            <v>3TE32G153442</v>
          </cell>
          <cell r="AO463" t="str">
            <v>Básica</v>
          </cell>
          <cell r="AP463" t="str">
            <v>Hisense</v>
          </cell>
          <cell r="AQ463" t="str">
            <v>Opera</v>
          </cell>
          <cell r="AR463" t="str">
            <v>HD 1366 X 768</v>
          </cell>
          <cell r="AS463" t="str">
            <v>3TE32G154773G154773M010</v>
          </cell>
          <cell r="AT463">
            <v>2</v>
          </cell>
          <cell r="AU463" t="str">
            <v>32H3B1</v>
          </cell>
          <cell r="AV463" t="str">
            <v>3TE32G154773</v>
          </cell>
          <cell r="AW463" t="str">
            <v>G154773</v>
          </cell>
          <cell r="AX463" t="str">
            <v>M010</v>
          </cell>
          <cell r="AY463">
            <v>74011651</v>
          </cell>
          <cell r="AZ463">
            <v>51012587</v>
          </cell>
          <cell r="BA463">
            <v>80146113</v>
          </cell>
        </row>
        <row r="464">
          <cell r="D464">
            <v>60312736</v>
          </cell>
          <cell r="E464" t="str">
            <v>A</v>
          </cell>
          <cell r="F464" t="str">
            <v>TV</v>
          </cell>
          <cell r="G464" t="str">
            <v>BRENDA NAYELI NAVA BRAVO</v>
          </cell>
          <cell r="H464" t="str">
            <v>GARDENIAS 22 COLINA PPG IGUALA GRO</v>
          </cell>
          <cell r="I464">
            <v>7333338474</v>
          </cell>
          <cell r="J464" t="str">
            <v>HISENSE</v>
          </cell>
          <cell r="K464" t="str">
            <v>40H5B2</v>
          </cell>
          <cell r="L464" t="str">
            <v>40G1619B1H01019</v>
          </cell>
          <cell r="M464" t="str">
            <v xml:space="preserve">4478 5970 6990 9719 7916 65 </v>
          </cell>
          <cell r="N464">
            <v>4403</v>
          </cell>
          <cell r="O464">
            <v>42949</v>
          </cell>
          <cell r="P464">
            <v>42790</v>
          </cell>
          <cell r="Q464">
            <v>201611</v>
          </cell>
          <cell r="R464" t="str">
            <v>FALTA DE REFACCION (MAINBOARD) OC -1007884</v>
          </cell>
          <cell r="S464" t="str">
            <v/>
          </cell>
          <cell r="T464" t="str">
            <v xml:space="preserve">    ELODIA MARTINEZ MOCTEZUMA     </v>
          </cell>
          <cell r="U464" t="str">
            <v>2017-04-20</v>
          </cell>
          <cell r="V464" t="str">
            <v>SUR</v>
          </cell>
          <cell r="W464" t="str">
            <v>COMPLETADO</v>
          </cell>
          <cell r="X464" t="str">
            <v>TALLER</v>
          </cell>
          <cell r="Y464">
            <v>42789</v>
          </cell>
          <cell r="Z464">
            <v>159</v>
          </cell>
          <cell r="AA464" t="str">
            <v>M010</v>
          </cell>
          <cell r="AD464" t="str">
            <v>Tpj/Iguala</v>
          </cell>
          <cell r="AE464" t="str">
            <v>GRO</v>
          </cell>
          <cell r="AF464" t="str">
            <v>MX</v>
          </cell>
          <cell r="AG464" t="str">
            <v>10412404</v>
          </cell>
          <cell r="AH464" t="str">
            <v>BRENDA _NAYELI NAVA BRAVO</v>
          </cell>
          <cell r="AI464" t="str">
            <v>22 Gardenias</v>
          </cell>
          <cell r="AJ464" t="str">
            <v>7333338464</v>
          </cell>
          <cell r="AK464">
            <v>0</v>
          </cell>
          <cell r="AL464" t="str">
            <v>40024</v>
          </cell>
          <cell r="AM464" t="str">
            <v>22/04/2017 03 : 59 MARCO.DIAZ : TCF174 7401165306/04/2017 04 : 40 GERARDO.GRA : CSC se indica fecha aproximada deentrega mediados de abril. Se pasa ODS a CF para seguimiento. EMC*04/04/2017 04 : 13 MARCO.DIAZ : TCF1PU CLIENTE CONFIRMA CSA MAR VIACORREO. JESSICA O04/04/2017 04 : 11 MARCO.DIAZ : TCF1. JESSICA O28/02/2017 05 : 42 ERNESTO.HERN : TCF128/02/2017 05 : 41 ERNESTO.HERN : NP524/02/2017 13 : 07 201611 : REFACCION SOLICITADA 23/02/2017 OC -1007884NOTA: EL NUMERO DE CONTACTO DEL CLIENTE NO ES CORRECTO18/02/2017 07 : 59 ADRIANA.SAN : ODSWTPRD% DALIAS Y MARGARITAS</v>
          </cell>
          <cell r="AN464" t="str">
            <v>3TE40G155372</v>
          </cell>
          <cell r="AO464" t="str">
            <v>Smart</v>
          </cell>
          <cell r="AP464" t="str">
            <v>Hisense</v>
          </cell>
          <cell r="AQ464" t="str">
            <v>Opera</v>
          </cell>
          <cell r="AR464" t="str">
            <v>FHD 1920 x 1080</v>
          </cell>
          <cell r="AS464" t="str">
            <v>3TE40G163934G163934M010</v>
          </cell>
          <cell r="AT464">
            <v>16</v>
          </cell>
          <cell r="AU464" t="str">
            <v>40H5B2</v>
          </cell>
          <cell r="AV464" t="str">
            <v>3TE40G163934</v>
          </cell>
          <cell r="AW464" t="str">
            <v>G163934</v>
          </cell>
          <cell r="AX464" t="str">
            <v>M010</v>
          </cell>
          <cell r="AY464">
            <v>74011653</v>
          </cell>
          <cell r="AZ464">
            <v>51012589</v>
          </cell>
          <cell r="BA464">
            <v>80147292</v>
          </cell>
        </row>
        <row r="465">
          <cell r="D465">
            <v>60311716</v>
          </cell>
          <cell r="E465" t="str">
            <v xml:space="preserve">A  </v>
          </cell>
          <cell r="F465" t="str">
            <v>TV</v>
          </cell>
          <cell r="G465" t="str">
            <v>CARLOS ARTURO HERNANDEZ GARCIA</v>
          </cell>
          <cell r="H465" t="str">
            <v>MONTES NO. 174, COL. PARQUE ECOLOGICO, TEPIC, NAY.</v>
          </cell>
          <cell r="I465">
            <v>3111078563</v>
          </cell>
          <cell r="J465" t="str">
            <v>HISENSE</v>
          </cell>
          <cell r="K465" t="str">
            <v>40H5B2</v>
          </cell>
          <cell r="L465" t="str">
            <v>40G163164H00990</v>
          </cell>
          <cell r="M465">
            <v>3065</v>
          </cell>
          <cell r="N465">
            <v>3024</v>
          </cell>
          <cell r="O465">
            <v>42711</v>
          </cell>
          <cell r="P465">
            <v>42782</v>
          </cell>
          <cell r="Q465">
            <v>201023</v>
          </cell>
          <cell r="R465" t="str">
            <v>OC1007529, Y PANEL LCD-191066</v>
          </cell>
          <cell r="S465" t="str">
            <v>FALLA: FUERTE ZUMBIDO, SE REALIZO PEDIDO</v>
          </cell>
          <cell r="T465" t="str">
            <v xml:space="preserve"> GABRIELA RIVAS DELGADO           </v>
          </cell>
          <cell r="U465" t="str">
            <v>2017-04-18</v>
          </cell>
          <cell r="V465" t="str">
            <v>Norte</v>
          </cell>
          <cell r="W465" t="str">
            <v>COMPLETADO</v>
          </cell>
          <cell r="X465" t="str">
            <v>TALLER</v>
          </cell>
          <cell r="Y465">
            <v>42781</v>
          </cell>
          <cell r="Z465">
            <v>71</v>
          </cell>
          <cell r="AA465" t="str">
            <v>M010</v>
          </cell>
          <cell r="AD465" t="str">
            <v>Tepic/Parque ecologico</v>
          </cell>
          <cell r="AE465" t="str">
            <v>NAY</v>
          </cell>
          <cell r="AF465" t="str">
            <v>MX</v>
          </cell>
          <cell r="AG465" t="str">
            <v>10412162</v>
          </cell>
          <cell r="AH465" t="str">
            <v>CARLOS ARTURO HERNANDEZ GARCIA</v>
          </cell>
          <cell r="AI465" t="str">
            <v>174 Montes</v>
          </cell>
          <cell r="AJ465" t="str">
            <v>3111142572</v>
          </cell>
          <cell r="AK465" t="str">
            <v>3111142572</v>
          </cell>
          <cell r="AL465" t="str">
            <v>63173</v>
          </cell>
          <cell r="AM465" t="str">
            <v>22/04/2017 04 : 02 MARCO.DIAZ : TCF174 7401165424/03/2017 00 : 44 MARCO.DIAZ : TCF1PU CSAINF. GABRIELA RIVAS.DMC14/03/2017 04 : 14 GABRIELA.B : CSCSe brinda Información de CF se indica tiempo de Espera se pide Esperar03/03/2017 03 : 01 SERGIO.FER : TCF103/03/2017 03 : 00 SERGIO.FER : TCFT - Irreparabilidad28/02/2017 00 : 58 ERNESTO.HERN : EM-P2B GUIA: 183714205324/02/2017 08 : 59 MARIA.EUGENI : SEG: REFACCIONES24/02/2017 08 : 58 201023 : P1-PANEL-191066:OC100788123/02/2017 02 : 32 201023 : P2-191066-PANEL LCD-OC1007932-AUTORIZOSERGIO FERREIRA21/02/2017 04 : 18 ERNESTO.HERN : EM-P2A GUIA: 275723313521/02/2017 03 : 52 201023 : EQR-LLEGO HOY REFACCION...EQUIPO REPARADO,FALTA LA ENTREGA17/02/2017 06 : 33 MARIA.EUGENI : SEG: DGR17/02/2017 03 : 39 201023 : P1-16-02-2017-MAIN BOARD-192199**OC100752916/02/2017 02 : 43 SEMIRAMIS.M : ODSWTPRD/LIVERPOOLENTRE CASCADA Y MADRE NATURALEZA</v>
          </cell>
          <cell r="AN465" t="str">
            <v>3TE40G155372</v>
          </cell>
          <cell r="AO465" t="str">
            <v>Smart</v>
          </cell>
          <cell r="AP465" t="str">
            <v>Hisense</v>
          </cell>
          <cell r="AQ465" t="str">
            <v>Opera</v>
          </cell>
          <cell r="AR465" t="str">
            <v>FHD 1920 x 1080</v>
          </cell>
          <cell r="AS465" t="str">
            <v>3TE40G163934G1639M010</v>
          </cell>
          <cell r="AT465" t="e">
            <v>#N/A</v>
          </cell>
          <cell r="AU465" t="str">
            <v>40H5B2</v>
          </cell>
          <cell r="AV465" t="str">
            <v>3TE40G163934</v>
          </cell>
          <cell r="AW465" t="str">
            <v>G1639</v>
          </cell>
          <cell r="AX465" t="str">
            <v>M010</v>
          </cell>
          <cell r="AY465">
            <v>74011654</v>
          </cell>
          <cell r="AZ465">
            <v>51012590</v>
          </cell>
          <cell r="BA465">
            <v>80139125</v>
          </cell>
        </row>
        <row r="466">
          <cell r="D466">
            <v>60313713</v>
          </cell>
          <cell r="E466" t="str">
            <v>A</v>
          </cell>
          <cell r="F466" t="str">
            <v>TV</v>
          </cell>
          <cell r="G466" t="str">
            <v xml:space="preserve">carlos nazario canul pot </v>
          </cell>
          <cell r="H466" t="str">
            <v>AV TULUM SUR #67</v>
          </cell>
          <cell r="I466">
            <v>9988877547</v>
          </cell>
          <cell r="J466" t="str">
            <v>HISENSE</v>
          </cell>
          <cell r="K466" t="str">
            <v>40H5B2</v>
          </cell>
          <cell r="L466" t="str">
            <v>40G1635C5H01815</v>
          </cell>
          <cell r="M466" t="str">
            <v xml:space="preserve">DOCUMENTO NO FOLIADO </v>
          </cell>
          <cell r="N466">
            <v>6513</v>
          </cell>
          <cell r="O466">
            <v>42790</v>
          </cell>
          <cell r="P466">
            <v>42803</v>
          </cell>
          <cell r="Q466">
            <v>201033</v>
          </cell>
          <cell r="R466" t="str">
            <v>OC-1008975</v>
          </cell>
          <cell r="S466" t="str">
            <v xml:space="preserve"> EQUIPO EN RESGUARDO DEL CENTRO DE SERVI</v>
          </cell>
          <cell r="T466" t="str">
            <v xml:space="preserve">  JUAN OSWALDO URIBE PERAZA  Fecha</v>
          </cell>
          <cell r="U466">
            <v>42845</v>
          </cell>
          <cell r="V466" t="str">
            <v>SUR</v>
          </cell>
          <cell r="W466" t="str">
            <v>COMPLETADO</v>
          </cell>
          <cell r="X466" t="str">
            <v>TALLER</v>
          </cell>
          <cell r="Y466">
            <v>42803</v>
          </cell>
          <cell r="Z466">
            <v>13</v>
          </cell>
          <cell r="AA466" t="str">
            <v>M010</v>
          </cell>
          <cell r="AD466" t="str">
            <v>Benito J / Centro</v>
          </cell>
          <cell r="AE466" t="str">
            <v>QR</v>
          </cell>
          <cell r="AF466" t="str">
            <v>MX</v>
          </cell>
          <cell r="AG466" t="str">
            <v>10413476</v>
          </cell>
          <cell r="AH466" t="str">
            <v>CARLOS NAZARIO CANUL POT</v>
          </cell>
          <cell r="AI466" t="str">
            <v>67 AV tulum sur</v>
          </cell>
          <cell r="AJ466" t="str">
            <v>9988877547</v>
          </cell>
          <cell r="AK466">
            <v>0</v>
          </cell>
          <cell r="AL466" t="str">
            <v>67500</v>
          </cell>
          <cell r="AM466" t="str">
            <v>11/04/2017 01 : 03 MARCO.DIAZ : TCF1PU CSA CONFIRMA JUAN J URIBE VIAMAIL. JESSICA O11/04/2017 01 : 01 MARCO.DIAZ : TCF1. JESSICA O30/03/2017 01 : 28 ERNESTO.HERN : TCF130/03/2017 01 : 28 ERNESTO.HERN : NP524/03/2017 01 : 11 201033 : EQUIPO CHECADO SE LE DETECTO QUE EL PANEL SILE LLEGAN LOS VOLTAJES CORRESPONDIENTES PERO AL QUERER ENCENDER SOLO EMITE UN DESTELLO Y SE APAGA,ESTA PIEZA SE SOLICITA EL DIADE HOY 23-03-2017 CON EL NUMERO DE OC-100897522/03/2017 02 : 24 FABIOLA.BON : SEG: PENDIENTE DE DIAGNOSTICO16/03/2017 07 : 10 FABIOLA.BON : SEG: PENDIENTE DE DIAGNOSTICO15/03/2017 02 : 51 FABIOLA.BON : SEG: PENDIENTE DE DIAGNOSTICO10/03/2017 03 : 34 201033 : V1 12/03/2017 10:00AM Y 06:00PM02/03/2017 04 : 09 MARIELA.CHA : ODSWTPTULUM Y BONAMPACKFACHADA AZULEJOS CAFÉS EL APARATO SE ENCUENTRA EN TIENDA</v>
          </cell>
          <cell r="AN466" t="str">
            <v>3TE40G155372</v>
          </cell>
          <cell r="AO466" t="str">
            <v>Smart</v>
          </cell>
          <cell r="AP466" t="str">
            <v>Hisense</v>
          </cell>
          <cell r="AQ466" t="str">
            <v>Opera</v>
          </cell>
          <cell r="AR466" t="str">
            <v>FHD 1920 x 1080</v>
          </cell>
          <cell r="AS466" t="str">
            <v>3TE40G163934G1639M010</v>
          </cell>
          <cell r="AT466" t="e">
            <v>#N/A</v>
          </cell>
          <cell r="AU466" t="str">
            <v>40H5B2</v>
          </cell>
          <cell r="AV466" t="str">
            <v>3TE40G163934</v>
          </cell>
          <cell r="AW466" t="str">
            <v>G1639</v>
          </cell>
          <cell r="AX466" t="str">
            <v>M010</v>
          </cell>
          <cell r="AY466">
            <v>74011655</v>
          </cell>
          <cell r="AZ466">
            <v>51012591</v>
          </cell>
          <cell r="BA466">
            <v>80139126</v>
          </cell>
        </row>
        <row r="467">
          <cell r="D467">
            <v>60310142</v>
          </cell>
          <cell r="E467" t="str">
            <v xml:space="preserve">A </v>
          </cell>
          <cell r="F467" t="str">
            <v>TV</v>
          </cell>
          <cell r="G467" t="str">
            <v>MA GUADALUPE SERRANO</v>
          </cell>
          <cell r="H467" t="str">
            <v>PRIV. MINIAHUAPAN # 47, COL. LOMAS DE AHUATLAN, CUERNAVACA MORELOS</v>
          </cell>
          <cell r="I467">
            <v>7773235003</v>
          </cell>
          <cell r="J467" t="str">
            <v>HISENSE/SHARP</v>
          </cell>
          <cell r="K467" t="str">
            <v>43CU6100</v>
          </cell>
          <cell r="L467" t="str">
            <v>43G162860H02319</v>
          </cell>
          <cell r="M467">
            <v>153537</v>
          </cell>
          <cell r="N467">
            <v>13332.06</v>
          </cell>
          <cell r="O467">
            <v>42678</v>
          </cell>
          <cell r="P467">
            <v>42765</v>
          </cell>
          <cell r="Q467">
            <v>201069</v>
          </cell>
          <cell r="R467" t="str">
            <v xml:space="preserve">NO EXISTENCIA DE PZA T205677 PANEL, OC-1006909 </v>
          </cell>
          <cell r="S467" t="str">
            <v/>
          </cell>
          <cell r="T467" t="str">
            <v xml:space="preserve"> ESTEPHANIA TOREES                </v>
          </cell>
          <cell r="U467" t="str">
            <v>2017/04/12</v>
          </cell>
          <cell r="V467" t="str">
            <v>Centro</v>
          </cell>
          <cell r="W467" t="str">
            <v>COMPLETADO</v>
          </cell>
          <cell r="Y467">
            <v>42761</v>
          </cell>
          <cell r="Z467">
            <v>87</v>
          </cell>
          <cell r="AA467" t="str">
            <v>M010</v>
          </cell>
          <cell r="AB467" t="str">
            <v>T205677/Panel - PANEL</v>
          </cell>
          <cell r="AC467" t="str">
            <v>OC-1006909</v>
          </cell>
          <cell r="AD467" t="str">
            <v>Cuernavaca/Lomas de Ahuatlan</v>
          </cell>
          <cell r="AE467" t="str">
            <v>MOR</v>
          </cell>
          <cell r="AF467" t="str">
            <v>MX</v>
          </cell>
          <cell r="AG467" t="str">
            <v>10409404</v>
          </cell>
          <cell r="AH467" t="str">
            <v>MA GUADALUPE SERRANO CHAVEZ</v>
          </cell>
          <cell r="AI467" t="str">
            <v>47 Priv Miniahuapan</v>
          </cell>
          <cell r="AJ467" t="str">
            <v>7441777379</v>
          </cell>
          <cell r="AK467" t="str">
            <v>7441777379</v>
          </cell>
          <cell r="AL467" t="str">
            <v>39559</v>
          </cell>
          <cell r="AM467" t="str">
            <v>22/04/2017 04 : 09 MARCO.DIAZ : TCF174 7401165619/04/2017 23 : 41 GEARARDO.PA : CFA19/04/2017 06 : 56 GERARDO.GRA : CSC se indica entrega en proceso, sepasa ODS a CF para seguimiento. EMC*17/03/2017 01 : 04 GABRIELA.B : CSCSe genera Complaint por Demora 5407628811/03/2017 02 : 07 GABRIELA.B : CSCSe informa en proceso se pide Esperar25/02/2017 05 : 54 GABRIELA.B : CSCSe informa sobre CF y se indica tiempo de respuesta23/02/2017 03 : 08 MARCO.DIAZ : TCF1PU CSA23/02/2017 03 : 07 MARCO.DIAZ : TCF1DR18/02/2017 01 : 44 ERNESTO.HERN : TCF118/02/2017 01 : 44 ERNESTO.HERN : NP516/02/2017 08 : 02 MA.ISABEL : SEG: DGR16/02/2017 06 : 50 MA.ISABEL : SEG: SE CONTACTÓ AL CLIENTE Y SESOLICITÓ ENVIAR DOCUMENTOS CORRECTOS, LOS ENVIÓ POR WHATSAPP Y SE LEINFORMO AL CSA, SE LE ENVIARON A ESTEPHANIA POR WHATS PARA QUE SIGAPROCESO DE REPARACION16/02/2017 00 : 27 ANA.ROSA : CSCse le indica a cte. que esta en espera de refacción para la reparacióndel equipo12/02/2017 10 : 22 GEARARDO.PA : PENDIENTE DE REFACCION04/02/2017 01 : 58 201069 : 03/02 P1A: T205677 PANEL, OC-100690901/02/2016 *ETP03/02 EQ. EN CSA *ETP27/01/2017 03 : 04 ADRIANA.SAN : CSCSe da seguimiento a orden 60309055 debido a que CSA notifica equiporeparado sin embargo no se la ha visitado a cliente, se genera nuevaorden y Estefanía del CSA indica fecha de visita entre día lunes ymartes27/01/2017 03 : 00 ADRIANA.SAN : ODSWTPENTRE LAS CALLES LOMAS DE AHUATLAN COLOR FACHADA COLOR LADRILLO</v>
          </cell>
          <cell r="AN467" t="str">
            <v>3TE43G162860</v>
          </cell>
          <cell r="AO467">
            <v>0</v>
          </cell>
          <cell r="AP467" t="e">
            <v>#N/A</v>
          </cell>
          <cell r="AQ467" t="e">
            <v>#N/A</v>
          </cell>
          <cell r="AR467" t="e">
            <v>#N/A</v>
          </cell>
          <cell r="AS467" t="str">
            <v>3TE43G1618P0MG1618M010</v>
          </cell>
          <cell r="AT467" t="e">
            <v>#N/A</v>
          </cell>
          <cell r="AU467" t="str">
            <v>43H7C</v>
          </cell>
          <cell r="AV467" t="str">
            <v>3TE43G1618P0M</v>
          </cell>
          <cell r="AW467" t="str">
            <v>G1618</v>
          </cell>
          <cell r="AX467" t="str">
            <v>M010</v>
          </cell>
          <cell r="AY467">
            <v>74011656</v>
          </cell>
          <cell r="AZ467">
            <v>51012592</v>
          </cell>
          <cell r="BA467">
            <v>80139129</v>
          </cell>
        </row>
        <row r="468">
          <cell r="D468">
            <v>60314094</v>
          </cell>
          <cell r="E468" t="str">
            <v xml:space="preserve">A  </v>
          </cell>
          <cell r="F468" t="str">
            <v>TV</v>
          </cell>
          <cell r="G468" t="str">
            <v>DEISI MARTINEZ</v>
          </cell>
          <cell r="H468" t="str">
            <v>PRIV DE ACALOTENCO 237 BODEGA 69 COL. SAN SEBASTIAN DELG AZCAPOTZALCO CP 02040</v>
          </cell>
          <cell r="I468" t="str">
            <v>53539067 - 53539089</v>
          </cell>
          <cell r="J468" t="str">
            <v>HISENSE</v>
          </cell>
          <cell r="K468" t="str">
            <v>43H7C</v>
          </cell>
          <cell r="L468" t="str">
            <v>43G1632G6H00747</v>
          </cell>
          <cell r="M468" t="str">
            <v>MACROSISTEMAS TECNOLOGICOS SERIE DF FACTURA 15503</v>
          </cell>
          <cell r="N468">
            <v>6601.5599999999995</v>
          </cell>
          <cell r="O468">
            <v>42726</v>
          </cell>
          <cell r="P468">
            <v>42817</v>
          </cell>
          <cell r="Q468">
            <v>201767</v>
          </cell>
          <cell r="R468" t="str">
            <v xml:space="preserve">30/03/2017 01 : 40  ERNESTO.HERN : NP5 / P1A: 198397 MAIN       197917 PANEL   23-03-2017   OC-1008995
</v>
          </cell>
          <cell r="S468" t="str">
            <v>EQUIPO DAÑADO EN DOMICILIO DE CLIENTE</v>
          </cell>
          <cell r="T468" t="str">
            <v xml:space="preserve">   ABRAHAM LAZCANO                </v>
          </cell>
          <cell r="U468" t="str">
            <v>2017-04-10</v>
          </cell>
          <cell r="V468" t="str">
            <v>CENTRO</v>
          </cell>
          <cell r="W468" t="str">
            <v>COMPLETADO</v>
          </cell>
          <cell r="X468" t="str">
            <v>TALLER</v>
          </cell>
          <cell r="Y468">
            <v>42808</v>
          </cell>
          <cell r="Z468">
            <v>91</v>
          </cell>
          <cell r="AA468" t="str">
            <v>M010</v>
          </cell>
          <cell r="AD468" t="str">
            <v>atzcapotzalco/col san sebastian</v>
          </cell>
          <cell r="AE468" t="str">
            <v>DF</v>
          </cell>
          <cell r="AF468" t="str">
            <v>MX</v>
          </cell>
          <cell r="AG468" t="str">
            <v>10414284</v>
          </cell>
          <cell r="AH468" t="str">
            <v>DEISI MARTINEZ</v>
          </cell>
          <cell r="AI468" t="str">
            <v>Priv. de Acalotenco 237 bodega 69</v>
          </cell>
          <cell r="AJ468" t="str">
            <v>53539067</v>
          </cell>
          <cell r="AK468" t="str">
            <v>53539089</v>
          </cell>
          <cell r="AL468" t="str">
            <v>02040</v>
          </cell>
          <cell r="AM468" t="str">
            <v>22/04/2017 04 : 23 MARCO.DIAZ : TCF174 7401165722/04/2017 04 : 22 MARCO.DIAZ : TCF17421/04/2017 06 : 14 BRENDA.MORA : CSCSe le hace mención de la autorización del cf y el tiempo de entrega de20 días hábiles. TCF1PU-Cliente01/04/2017 10 : 39 MARCO.DIAZ : TCF1 TCF1PU CLIENTEINF. JOSUE. DMC30/03/2017 01 : 40 ERNESTO.HERN : TCF130/03/2017 01 : 40 ERNESTO.HERN : NP525/03/2017 05 : 00 201767 : SE ADJUNTA REPORTE RMA25/03/2017 03 : 34 201767 : P1A: 198397 MAIN 197917 PANEL 23-03-2017 OC-100899523/03/2017 05 : 40 201767 : MAIN Y PANEL DAÑADO15/03/2017 00 : 18 201767 : V1. 17/03/2017: 10 A.M. - 6 P.M.H-23744 SE ASIGNA T51OMJ14/03/2017 01 : 36 GERARDO.GRA : ODSWTP ELABORADA POR EMC*RD% SOBRE AVE. GRANJAS.BODEGA "MACROSISTEMA TECNOLOGICO"</v>
          </cell>
          <cell r="AN468" t="str">
            <v>3TE43G154905</v>
          </cell>
          <cell r="AO468" t="str">
            <v>Smart</v>
          </cell>
          <cell r="AP468" t="str">
            <v>Hisense</v>
          </cell>
          <cell r="AQ468" t="str">
            <v>Opera</v>
          </cell>
          <cell r="AR468" t="str">
            <v>UHD 3840 X 2160</v>
          </cell>
          <cell r="AS468" t="str">
            <v>3TE43G1618P0MG1618M010</v>
          </cell>
          <cell r="AT468" t="e">
            <v>#N/A</v>
          </cell>
          <cell r="AU468" t="str">
            <v>43H7C</v>
          </cell>
          <cell r="AV468" t="str">
            <v>3TE43G1618P0M</v>
          </cell>
          <cell r="AW468" t="str">
            <v>G1618</v>
          </cell>
          <cell r="AX468" t="str">
            <v>M010</v>
          </cell>
          <cell r="AY468">
            <v>74011657</v>
          </cell>
          <cell r="AZ468">
            <v>51012593</v>
          </cell>
          <cell r="BA468">
            <v>80139135</v>
          </cell>
        </row>
        <row r="469">
          <cell r="D469">
            <v>60311943</v>
          </cell>
          <cell r="E469" t="str">
            <v xml:space="preserve">A  </v>
          </cell>
          <cell r="F469" t="str">
            <v>TV</v>
          </cell>
          <cell r="G469" t="str">
            <v xml:space="preserve">EDGAR ADAN FLORES RODRIGUEZ </v>
          </cell>
          <cell r="H469" t="str">
            <v xml:space="preserve">CIRCUITO MALAGA # 156 LOS OLIVOS CELAYA </v>
          </cell>
          <cell r="I469">
            <v>4611265406</v>
          </cell>
          <cell r="J469" t="str">
            <v>HISENSE</v>
          </cell>
          <cell r="K469" t="str">
            <v>50H3B2</v>
          </cell>
          <cell r="L469" t="str">
            <v>50G151263H01019</v>
          </cell>
          <cell r="M469">
            <v>961259</v>
          </cell>
          <cell r="N469">
            <v>6999.9</v>
          </cell>
          <cell r="O469">
            <v>42556</v>
          </cell>
          <cell r="P469">
            <v>42788</v>
          </cell>
          <cell r="Q469">
            <v>201608</v>
          </cell>
          <cell r="R469" t="str">
            <v>25/02/2017 06 : 31 201608 : P1A: TARJETA PRINCIPAL SE ENVIA CORREO A REFACCIONES DEBIDO A QUE NO NOS ARROJA EL NUMERO DE PARTE EN
LA VERIFICADOR DE SERIES POR LO TANTO NO SE PUEDE SOLICITAR ATRAVEZ DE OPEN BRAVO</v>
          </cell>
          <cell r="S469" t="str">
            <v xml:space="preserve">EQUIPO EN DOMICILIO DE CLIENTE </v>
          </cell>
          <cell r="T469" t="str">
            <v xml:space="preserve">CAROLINA PEREA                    </v>
          </cell>
          <cell r="U469" t="str">
            <v>2017-04-12</v>
          </cell>
          <cell r="V469" t="str">
            <v>Centro</v>
          </cell>
          <cell r="W469" t="str">
            <v>COMPLETADO</v>
          </cell>
          <cell r="Y469">
            <v>42786</v>
          </cell>
          <cell r="Z469">
            <v>232</v>
          </cell>
          <cell r="AA469" t="str">
            <v>M010</v>
          </cell>
          <cell r="AD469" t="str">
            <v>celaya/los olivos resedencial</v>
          </cell>
          <cell r="AE469" t="str">
            <v>GTO</v>
          </cell>
          <cell r="AF469" t="str">
            <v>MX</v>
          </cell>
          <cell r="AG469" t="str">
            <v>10403066</v>
          </cell>
          <cell r="AH469" t="str">
            <v>EDGAR ADAN FLORES RODRIGUEZ</v>
          </cell>
          <cell r="AI469" t="str">
            <v>156 circuito malaga</v>
          </cell>
          <cell r="AJ469" t="str">
            <v>4611265406</v>
          </cell>
          <cell r="AK469" t="str">
            <v>4611265959</v>
          </cell>
          <cell r="AL469" t="str">
            <v>38037</v>
          </cell>
          <cell r="AM469" t="str">
            <v>22/04/2017 04 : 25 ADOLFO.FER : TCF174: 7401165819/04/2017 23 : 22 GEARARDO.PA : CFA14/03/2017 05 : 11 MARCO.DIAZ : TCF1PU CLIETE01/03/2017 02 : 06 ERNESTO.HERN : TCF101/03/2017 02 : 06 ERNESTO.HERN : NP525/02/2017 06 : 31 201608 : P1A: TARJETA PRINCIPAL SE ENVIA CORREO AREFACCIONES DEBIDO A QUE NO NOS ARROJA EL NUMERO DE PARTE ENLA VERIFICADOR DE SERIES POR LO TANTO NO SE PUEDE SOLICITAR ATRAVEZ DEOPEN BRAVO24/02/2017 01 : 10 201608 : SE SOLICITO A CLIENTE FOTO DE ETIQUETA PARAGENERAR PREDIAGNOSTICO Y PEDIR REFACCION EN ESPERA DE QUELA ENVIA EL DIA DE HOY10/11/2016 04 : 59 RAUL.CALDER : Cte no manda documentos03/11/2016 08 : 08 RAUL.CALDER : KMA:101$202ODSWTPRD% AV BALEARES Y ARICA</v>
          </cell>
          <cell r="AN469" t="str">
            <v>3TE50G151262</v>
          </cell>
          <cell r="AO469" t="str">
            <v>Básica</v>
          </cell>
          <cell r="AP469" t="str">
            <v>Hisense</v>
          </cell>
          <cell r="AQ469" t="str">
            <v>Opera</v>
          </cell>
          <cell r="AR469" t="str">
            <v>FHD 1920 x 1080</v>
          </cell>
          <cell r="AS469" t="str">
            <v>3TE50G165140G1651M010</v>
          </cell>
          <cell r="AT469" t="e">
            <v>#N/A</v>
          </cell>
          <cell r="AU469" t="str">
            <v>50H7GB</v>
          </cell>
          <cell r="AV469" t="str">
            <v>3TE50G165140</v>
          </cell>
          <cell r="AW469" t="str">
            <v>G1651</v>
          </cell>
          <cell r="AX469" t="str">
            <v>M010</v>
          </cell>
          <cell r="AY469">
            <v>74011658</v>
          </cell>
          <cell r="AZ469">
            <v>51012594</v>
          </cell>
          <cell r="BA469">
            <v>80141622</v>
          </cell>
        </row>
        <row r="470">
          <cell r="D470">
            <v>60312800</v>
          </cell>
          <cell r="E470" t="str">
            <v xml:space="preserve">A  </v>
          </cell>
          <cell r="F470" t="str">
            <v>TV</v>
          </cell>
          <cell r="G470" t="str">
            <v>SEARS PISO</v>
          </cell>
          <cell r="H470" t="str">
            <v xml:space="preserve">INSURGENTES 2500, VISTA HERMOSA, MONTERREY </v>
          </cell>
          <cell r="I470">
            <v>8183180484</v>
          </cell>
          <cell r="J470" t="str">
            <v>HISENSE</v>
          </cell>
          <cell r="K470" t="str">
            <v>43H7C</v>
          </cell>
          <cell r="L470" t="str">
            <v>43G160588H02429</v>
          </cell>
          <cell r="M470" t="str">
            <v>POLIZA</v>
          </cell>
          <cell r="N470">
            <v>0</v>
          </cell>
          <cell r="O470">
            <v>42781</v>
          </cell>
          <cell r="P470">
            <v>42793</v>
          </cell>
          <cell r="Q470">
            <v>201024</v>
          </cell>
          <cell r="R470" t="str">
            <v>16/03/17 07:51 ERNESTO HDZ NP5 P1A: O.C.1008059, PANEL, 197917</v>
          </cell>
          <cell r="S470" t="str">
            <v/>
          </cell>
          <cell r="T470" t="str">
            <v xml:space="preserve">  SOFIA VAZQUEZ                   </v>
          </cell>
          <cell r="U470" t="str">
            <v>2017-04-19</v>
          </cell>
          <cell r="V470" t="str">
            <v>Norte</v>
          </cell>
          <cell r="W470" t="str">
            <v>COMPLETADO</v>
          </cell>
          <cell r="X470" t="str">
            <v>TALLER</v>
          </cell>
          <cell r="Y470">
            <v>42790</v>
          </cell>
          <cell r="Z470">
            <v>12</v>
          </cell>
          <cell r="AA470" t="str">
            <v>M010</v>
          </cell>
          <cell r="AD470" t="str">
            <v>Monterrey/Vista Hermosa</v>
          </cell>
          <cell r="AE470" t="str">
            <v>NL</v>
          </cell>
          <cell r="AF470" t="str">
            <v>MX</v>
          </cell>
          <cell r="AG470" t="str">
            <v>10413143</v>
          </cell>
          <cell r="AH470" t="str">
            <v>SELENE VELASQUEZ</v>
          </cell>
          <cell r="AI470" t="str">
            <v>Insurgentes No. 2500</v>
          </cell>
          <cell r="AJ470" t="str">
            <v>81-83-18-04-84</v>
          </cell>
          <cell r="AK470">
            <v>0</v>
          </cell>
          <cell r="AL470" t="str">
            <v>64630</v>
          </cell>
          <cell r="AM470" t="str">
            <v>22/04/2017 04 : 27 MARCO.DIAZ : TCF174 7401165928/03/2017 00 : 37 MARCO.DIAZ : TCF1PU CSA CONFIRMA SOFIA VAZQUEZ.JESSICA O28/03/2017 00 : 06 MARCO.DIAZ : TCF1. JESSICA O16/03/2017 07 : 51 ERNESTO.HERN : TCF116/03/2017 07 : 51 ERNESTO.HERN : NP510/03/2017 07 : 30 201024 : # 2187301/03/2017 09 : 17 201024 : P1: OC 1008059, PANEL 197917 , 28 FEB 2017 :(28/02/2017 05 : 05 201024 : SE ANEXA NOTA DE COMPRA Y SE PASA A REVISIION26/02/2017 01 : 07 201024 : SE VISITARA EL MARTES 2824/02/2017 07 : 11 BRENDA.MORA : ODSWTPES DENTRO DE LA PLAZA DE GALERÍASEQUIPOS DE TIENDA SEARS</v>
          </cell>
          <cell r="AN470" t="str">
            <v>3TE43G154905</v>
          </cell>
          <cell r="AO470" t="str">
            <v>Smart</v>
          </cell>
          <cell r="AP470" t="str">
            <v>Hisense</v>
          </cell>
          <cell r="AQ470" t="str">
            <v>Opera</v>
          </cell>
          <cell r="AR470" t="str">
            <v>UHD 3840 X 2160</v>
          </cell>
          <cell r="AS470" t="str">
            <v>3TE43G1632G6G1632G6M010</v>
          </cell>
          <cell r="AT470">
            <v>1</v>
          </cell>
          <cell r="AU470" t="str">
            <v>43H7C</v>
          </cell>
          <cell r="AV470" t="str">
            <v>3TE43G1632G6</v>
          </cell>
          <cell r="AW470" t="str">
            <v>G1632G6</v>
          </cell>
          <cell r="AX470" t="str">
            <v>M010</v>
          </cell>
          <cell r="AY470">
            <v>74011659</v>
          </cell>
          <cell r="AZ470">
            <v>51012595</v>
          </cell>
          <cell r="BA470">
            <v>80139137</v>
          </cell>
        </row>
        <row r="471">
          <cell r="D471">
            <v>60315711</v>
          </cell>
          <cell r="E471" t="str">
            <v xml:space="preserve">A  </v>
          </cell>
          <cell r="F471" t="str">
            <v>TV</v>
          </cell>
          <cell r="G471" t="str">
            <v>JAVIER CARRANZA RIVERA</v>
          </cell>
          <cell r="H471" t="str">
            <v>ISAAC CALDERON 382, LA SOLEDAD, MORELIA MICH. C.P. 58118</v>
          </cell>
          <cell r="I471">
            <v>4431031060</v>
          </cell>
          <cell r="J471" t="str">
            <v>HISENSE</v>
          </cell>
          <cell r="K471" t="str">
            <v>43H7C</v>
          </cell>
          <cell r="L471" t="str">
            <v>43G160913H00397</v>
          </cell>
          <cell r="M471">
            <v>222935</v>
          </cell>
          <cell r="N471">
            <v>11998.62</v>
          </cell>
          <cell r="O471">
            <v>42531</v>
          </cell>
          <cell r="P471">
            <v>42836</v>
          </cell>
          <cell r="Q471">
            <v>202300</v>
          </cell>
          <cell r="R471" t="str">
            <v>FALTA DE MAIN: T198397 Y PANEL: T197917 OC:1009499</v>
          </cell>
          <cell r="S471" t="str">
            <v/>
          </cell>
          <cell r="T471" t="str">
            <v xml:space="preserve">    MULTISERVICIOS ALVARADO       </v>
          </cell>
          <cell r="U471" t="str">
            <v>2017-04-20</v>
          </cell>
          <cell r="V471" t="str">
            <v>SUR</v>
          </cell>
          <cell r="W471" t="str">
            <v>COMPLETADO</v>
          </cell>
          <cell r="X471" t="str">
            <v>TALLER</v>
          </cell>
          <cell r="Y471">
            <v>42835</v>
          </cell>
          <cell r="Z471">
            <v>305</v>
          </cell>
          <cell r="AA471" t="str">
            <v>M010</v>
          </cell>
          <cell r="AD471" t="str">
            <v>La Soledad, Morelia</v>
          </cell>
          <cell r="AE471" t="str">
            <v>MCH</v>
          </cell>
          <cell r="AF471" t="str">
            <v>MX</v>
          </cell>
          <cell r="AG471" t="str">
            <v>10408714</v>
          </cell>
          <cell r="AH471" t="str">
            <v>JAVIER CARRANZA RIVERA</v>
          </cell>
          <cell r="AI471" t="str">
            <v>382 Isaac Calderon 382</v>
          </cell>
          <cell r="AJ471" t="str">
            <v>3821213</v>
          </cell>
          <cell r="AK471" t="str">
            <v>3821213</v>
          </cell>
          <cell r="AL471" t="str">
            <v>58118</v>
          </cell>
          <cell r="AM471" t="str">
            <v>22/04/2017 04 : 30 MARCO.DIAZ : TCF174 7401166013/04/2017 00 : 51 GERARDO.GRA : Se adjunta foto de serie. EMC*12/04/2017 22 : 24 GERARDO.GRA : CSC se indica CF y tiempo aproximadode entrega 20 días hábiles a partir de NP5, se pide enviar foto deserie, se pasa ODS a CF para seguimiento. EMC*12/04/2017 03 : 06 ARANTXA.MON : TCF112/04/2017 03 : 06 ARANTXA.MON : NP511/04/2017 00 : 21 202300 : P1A:T198397 MAIN. 197917 PANEL OC:100949910/04/2017 23 : 35 202300 : V1:11/04/201705/01/2017 00 : 37 JUANANTONIO : ODSWTPMANUEL DE IRIARTE Y JUAN JOSE FARFÁNALL_ENERGY_UP@HOTMAIL.COM</v>
          </cell>
          <cell r="AN471" t="str">
            <v>3TE43G154905</v>
          </cell>
          <cell r="AO471" t="str">
            <v>Smart</v>
          </cell>
          <cell r="AP471" t="str">
            <v>Hisense</v>
          </cell>
          <cell r="AQ471" t="str">
            <v>Opera</v>
          </cell>
          <cell r="AR471" t="str">
            <v>UHD 3840 X 2160</v>
          </cell>
          <cell r="AS471" t="str">
            <v>3TE43G163448G163448M010</v>
          </cell>
          <cell r="AT471">
            <v>2</v>
          </cell>
          <cell r="AU471" t="str">
            <v>43H7C</v>
          </cell>
          <cell r="AV471" t="str">
            <v>3TE43G163448</v>
          </cell>
          <cell r="AW471" t="str">
            <v>G163448</v>
          </cell>
          <cell r="AX471" t="str">
            <v>M010</v>
          </cell>
          <cell r="AY471">
            <v>74011660</v>
          </cell>
          <cell r="AZ471">
            <v>51012596</v>
          </cell>
          <cell r="BA471">
            <v>80147293</v>
          </cell>
        </row>
        <row r="472">
          <cell r="D472">
            <v>60310795</v>
          </cell>
          <cell r="E472" t="str">
            <v xml:space="preserve">A  </v>
          </cell>
          <cell r="F472" t="str">
            <v>TV</v>
          </cell>
          <cell r="G472" t="str">
            <v>MIGUEL ANGEL ESTRADA TORRES</v>
          </cell>
          <cell r="H472" t="str">
            <v>FACULTAD DE HISTORIA 33, REAL UNIVERSIDAD MORELIA MICH. C.P. 58066</v>
          </cell>
          <cell r="I472">
            <v>4431558106</v>
          </cell>
          <cell r="J472" t="str">
            <v>HISENSE</v>
          </cell>
          <cell r="K472" t="str">
            <v>40H5B2</v>
          </cell>
          <cell r="L472" t="str">
            <v>40G1619B0H04638</v>
          </cell>
          <cell r="M472" t="str">
            <v>0223 0136 0412 3674 7282 8020</v>
          </cell>
          <cell r="N472">
            <v>6290</v>
          </cell>
          <cell r="O472">
            <v>42692</v>
          </cell>
          <cell r="P472">
            <v>42769</v>
          </cell>
          <cell r="Q472">
            <v>202300</v>
          </cell>
          <cell r="R472" t="str">
            <v>FALTA DE REFACCION PANEL T202916 Y MAIN T202232 OC:1007346</v>
          </cell>
          <cell r="S472" t="str">
            <v/>
          </cell>
          <cell r="T472" t="str">
            <v xml:space="preserve">  MULTISERVICIOS ALVARADO         </v>
          </cell>
          <cell r="U472" t="str">
            <v>2017-04-20</v>
          </cell>
          <cell r="V472" t="str">
            <v>SUR</v>
          </cell>
          <cell r="W472" t="str">
            <v>COMPLETADO</v>
          </cell>
          <cell r="X472" t="str">
            <v>TALLER</v>
          </cell>
          <cell r="Y472">
            <v>42769</v>
          </cell>
          <cell r="Z472">
            <v>77</v>
          </cell>
          <cell r="AA472" t="str">
            <v>M010</v>
          </cell>
          <cell r="AD472" t="str">
            <v>Morelia /Real universidad</v>
          </cell>
          <cell r="AE472" t="str">
            <v>MCH</v>
          </cell>
          <cell r="AF472" t="str">
            <v>MX</v>
          </cell>
          <cell r="AG472" t="str">
            <v>10411217</v>
          </cell>
          <cell r="AH472" t="str">
            <v>MIGUEL ANGEL ESTRADA REYES</v>
          </cell>
          <cell r="AI472" t="str">
            <v>33 Faculta de historia</v>
          </cell>
          <cell r="AJ472" t="str">
            <v>04431558106</v>
          </cell>
          <cell r="AK472">
            <v>0</v>
          </cell>
          <cell r="AL472" t="str">
            <v>58066</v>
          </cell>
          <cell r="AM472" t="str">
            <v>14/03/2017 07 : 10 Ricardo Espinosa : TCF1PU CTE FINAL14/03/2017 07 : 07 Ricardo Espinosa : TCF1DR16/02/2017 00 : 08 ERNESTO.HERN : TCF116/02/2017 00 : 08 ERNESTO.HERN : NP514/02/2017 01 : 57 202300 : P1A:T202232 PANEL, T202916 MAIN OC:100734609/02/2017 21 : 39 202300 : V1:10/02/2017 DE 12:00 A 14:00 HRS08/02/2017 03 : 42 FABIOLA.BON : V1P02/02/2017 07 : 54 ADRIANA.SAN : ODSWTPRD% FACULTAD DE FILOSOFIA Y FACULTAD DE ARQUITECTURA</v>
          </cell>
          <cell r="AN472" t="str">
            <v>3TE40G155372</v>
          </cell>
          <cell r="AO472" t="str">
            <v>Smart</v>
          </cell>
          <cell r="AP472" t="str">
            <v>Hisense</v>
          </cell>
          <cell r="AQ472" t="str">
            <v>Opera</v>
          </cell>
          <cell r="AR472" t="str">
            <v>FHD 1920 x 1080</v>
          </cell>
          <cell r="AS472" t="str">
            <v>3TE40G163934G163934M010</v>
          </cell>
          <cell r="AT472">
            <v>16</v>
          </cell>
          <cell r="AU472" t="str">
            <v>40H5B2</v>
          </cell>
          <cell r="AV472" t="str">
            <v>3TE40G163934</v>
          </cell>
          <cell r="AW472" t="str">
            <v>G163934</v>
          </cell>
          <cell r="AX472" t="str">
            <v>M010</v>
          </cell>
          <cell r="AY472">
            <v>74011662</v>
          </cell>
          <cell r="AZ472">
            <v>51012598</v>
          </cell>
          <cell r="BA472">
            <v>80147295</v>
          </cell>
        </row>
        <row r="473">
          <cell r="D473">
            <v>60314346</v>
          </cell>
          <cell r="E473" t="str">
            <v xml:space="preserve">A  </v>
          </cell>
          <cell r="F473" t="str">
            <v>TV</v>
          </cell>
          <cell r="G473" t="str">
            <v>SOCORRO CAMPOS REZA</v>
          </cell>
          <cell r="H473" t="str">
            <v>BUGAMBILIAS #60, VILLA DE LAS FLORES, LERDO DURANGO</v>
          </cell>
          <cell r="I473">
            <v>7152879</v>
          </cell>
          <cell r="J473" t="str">
            <v>HISENSE</v>
          </cell>
          <cell r="K473" t="str">
            <v>50K20D</v>
          </cell>
          <cell r="L473" t="str">
            <v>50J141126H04474</v>
          </cell>
          <cell r="M473" t="str">
            <v>CARTA DE ACEPTACION CON FOLIO: 792201906892</v>
          </cell>
          <cell r="N473">
            <v>0</v>
          </cell>
          <cell r="O473">
            <v>41793</v>
          </cell>
          <cell r="P473">
            <v>42815</v>
          </cell>
          <cell r="Q473">
            <v>201036</v>
          </cell>
          <cell r="R473" t="str">
            <v xml:space="preserve">06/04/2017 06 : 05  ERNESTO.HERN : NP5
29/03/2017 03 : 23 201036 :P1A: SE SOLICITAN REFACCIONES CON OC-1009144
</v>
          </cell>
          <cell r="S473" t="str">
            <v>EQUIPO COMPLETO</v>
          </cell>
          <cell r="T473" t="str">
            <v xml:space="preserve">          JAVIER LOPEZ            </v>
          </cell>
          <cell r="U473" t="str">
            <v>2017-04-19</v>
          </cell>
          <cell r="V473" t="str">
            <v>Norte</v>
          </cell>
          <cell r="W473" t="str">
            <v>COMPLETADO</v>
          </cell>
          <cell r="X473" t="str">
            <v>TALLER</v>
          </cell>
          <cell r="Y473">
            <v>42810</v>
          </cell>
          <cell r="Z473">
            <v>1022</v>
          </cell>
          <cell r="AA473" t="str">
            <v>M012</v>
          </cell>
          <cell r="AD473" t="str">
            <v>Lerdo/Villa de las flores</v>
          </cell>
          <cell r="AE473" t="str">
            <v>DGO</v>
          </cell>
          <cell r="AF473" t="str">
            <v>MX</v>
          </cell>
          <cell r="AG473" t="str">
            <v>10412198</v>
          </cell>
          <cell r="AH473" t="str">
            <v>SOCORRO CAMPOS REZA</v>
          </cell>
          <cell r="AI473" t="str">
            <v>60 Bugambilias</v>
          </cell>
          <cell r="AJ473" t="str">
            <v>8717152879</v>
          </cell>
          <cell r="AK473" t="str">
            <v>8713507837</v>
          </cell>
          <cell r="AL473" t="str">
            <v>35160</v>
          </cell>
          <cell r="AM473" t="str">
            <v>22/04/2017 04 : 41 PETERSON.NO : TCF174 7401166306/04/2017 06 : 05 ERNESTO.HERN : TCF106/04/2017 06 : 05 ERNESTO.HERN : NP506/04/2017 03 : 19 ARANTXA.MON : EL DOCUMENTO MENCIONA UN MODELODISTINTO AL SOLICITADO.04/04/2017 23 : 45 201036 : SE ENVIO CORREO DE RMA A REFACCIONES CONCOPIA A SOPORTE Y AUN NO SE RECIBE RESPUESTA, AUN NO MANDANREFACCION31/03/2017 07 : 07 201036 : EN ESPERA DE REFACCION29/03/2017 04 : 21 MARIA.EUGENI : DGRSEG: REFACCIONES29/03/2017 03 : 23 201036 : SE MANDA FORMATO DE RMA A LOS CORREOS DEROGER, SERGIO, ADOLFO Y ERNESTO PARA SU REVISIÓN, P1A: SE SOLICITAN REFACCIONES CON OC-100914424/03/2017 01 : 38 201036 : EQUIPO RECOLECTADO Y EN REPARACION24/03/2017 01 : 31 MARIA.EUGENI : SEG: CSA Favor de actualizar folio.22/03/2017 07 : 49 201036 : V1P: 21/03/17 18:00 HRS17/03/2017 05 : 56 GABRIELA.B : ODSWTP14/03/2017 04 : 21 GABRIELA.B : RD% TULIPANES Y ROSALES</v>
          </cell>
          <cell r="AN473" t="str">
            <v>3TE50G132311</v>
          </cell>
          <cell r="AO473" t="str">
            <v>Básica</v>
          </cell>
          <cell r="AP473" t="str">
            <v>Hisense</v>
          </cell>
          <cell r="AQ473" t="str">
            <v>Opera</v>
          </cell>
          <cell r="AR473" t="str">
            <v>FHD 1920 x 1080</v>
          </cell>
          <cell r="AS473" t="str">
            <v>3TE50G165140G1651M010</v>
          </cell>
          <cell r="AT473" t="e">
            <v>#N/A</v>
          </cell>
          <cell r="AU473" t="str">
            <v>50H7GB</v>
          </cell>
          <cell r="AV473" t="str">
            <v>3TE50G165140</v>
          </cell>
          <cell r="AW473" t="str">
            <v>G1651</v>
          </cell>
          <cell r="AX473" t="str">
            <v>M010</v>
          </cell>
          <cell r="AY473">
            <v>74011663</v>
          </cell>
          <cell r="AZ473">
            <v>51012599</v>
          </cell>
          <cell r="BA473">
            <v>80141610</v>
          </cell>
        </row>
        <row r="474">
          <cell r="D474">
            <v>60311545</v>
          </cell>
          <cell r="E474" t="str">
            <v>D</v>
          </cell>
          <cell r="F474" t="str">
            <v>TV</v>
          </cell>
          <cell r="G474" t="str">
            <v>ROSARIO VILLEGAS SOLIS</v>
          </cell>
          <cell r="H474" t="str">
            <v>VÍA TIBHER # 116-A</v>
          </cell>
          <cell r="I474">
            <v>4777119090</v>
          </cell>
          <cell r="J474" t="str">
            <v>HISENSE</v>
          </cell>
          <cell r="K474" t="str">
            <v>40H5B2</v>
          </cell>
          <cell r="L474" t="str">
            <v>40G1619B0H04431</v>
          </cell>
          <cell r="M474" t="str">
            <v>FLE 518028</v>
          </cell>
          <cell r="N474">
            <v>4375.0600000000004</v>
          </cell>
          <cell r="O474">
            <v>42681</v>
          </cell>
          <cell r="P474">
            <v>42781</v>
          </cell>
          <cell r="Q474">
            <v>201107</v>
          </cell>
          <cell r="R474" t="str">
            <v>SE SOLICITA MAIN Y POR TIEMPO SE PROCEDE CON CAMBIO FÍSICO</v>
          </cell>
          <cell r="S474" t="str">
            <v>CLIENTE EN ESPERA DE SU EQUIPO, SE ENCUE</v>
          </cell>
          <cell r="T474" t="str">
            <v xml:space="preserve">  NORMA RAMÍREZ                   </v>
          </cell>
          <cell r="U474" t="str">
            <v>2017-04-20</v>
          </cell>
          <cell r="V474" t="str">
            <v>Norte</v>
          </cell>
          <cell r="W474" t="str">
            <v>COMPLETADO</v>
          </cell>
          <cell r="X474" t="str">
            <v>TALLER</v>
          </cell>
          <cell r="Y474">
            <v>42780</v>
          </cell>
          <cell r="Z474">
            <v>100</v>
          </cell>
          <cell r="AA474" t="str">
            <v>M010</v>
          </cell>
          <cell r="AD474" t="str">
            <v>Leon /Villa Magna</v>
          </cell>
          <cell r="AE474" t="str">
            <v>GTO</v>
          </cell>
          <cell r="AF474" t="str">
            <v>MX</v>
          </cell>
          <cell r="AG474" t="str">
            <v>10412071</v>
          </cell>
          <cell r="AH474" t="str">
            <v>ROSARIO VILLEGAS SOLIS</v>
          </cell>
          <cell r="AI474" t="str">
            <v>via tibher num 116 A</v>
          </cell>
          <cell r="AJ474" t="str">
            <v>EXT-103</v>
          </cell>
          <cell r="AK474" t="str">
            <v>EXT-103</v>
          </cell>
          <cell r="AL474" t="str">
            <v>37208</v>
          </cell>
          <cell r="AM474" t="str">
            <v>07/04/2017 00 : 21 SEMIRAMIS.M : CSCCte se comunica para verificar cuando se le enviara el equipo se lecomenta que nos de oportunidad de que se culmine el inventario para suenvío23/03/2017 00 : 40 GABRIELA.B : CSCSe genera Queja 54076355 por respuesta de CF22/02/2017 07 : 04 MARCO.DIAZ : TCF1PU CLIENTE18/02/2017 04 : 51 ERNESTO.HERN : TCF118/02/2017 04 : 51 ERNESTO.HERN : NP516/02/2017 03 : 09 MARIA.EUGENI : SEG: REFACCIONES.16/02/2017 03 : 07 201107 : OC-100744716/02/2017 02 : 50 MARIA.EUGENI : SEG: CSA Favor de volver a solicitarrefaccion ya que en Open Bravo no aparece esa OC-15/02/2017 22 : 53 201107 : P1: 202916/OC-10007447, (PREDIAGNÓSTICO)15/02/2017 04 : 13 GERARDO.GRA : RD....ENTRE VIA TOSCANA Y VIA SIXINA</v>
          </cell>
          <cell r="AN474" t="str">
            <v>3TE40G155372</v>
          </cell>
          <cell r="AO474" t="str">
            <v>Smart</v>
          </cell>
          <cell r="AP474" t="str">
            <v>Hisense</v>
          </cell>
          <cell r="AQ474" t="str">
            <v>Opera</v>
          </cell>
          <cell r="AR474" t="str">
            <v>FHD 1920 x 1080</v>
          </cell>
          <cell r="AS474" t="str">
            <v>3TE40G163934G163934M010</v>
          </cell>
          <cell r="AT474">
            <v>16</v>
          </cell>
          <cell r="AU474" t="str">
            <v>40H5B2</v>
          </cell>
          <cell r="AV474" t="str">
            <v>3TE40G163934</v>
          </cell>
          <cell r="AW474" t="str">
            <v>G163934</v>
          </cell>
          <cell r="AX474" t="str">
            <v>M010</v>
          </cell>
          <cell r="AY474">
            <v>74011664</v>
          </cell>
          <cell r="AZ474">
            <v>51012600</v>
          </cell>
          <cell r="BA474">
            <v>80147296</v>
          </cell>
        </row>
        <row r="475">
          <cell r="D475">
            <v>60314106</v>
          </cell>
          <cell r="E475" t="str">
            <v xml:space="preserve">A  </v>
          </cell>
          <cell r="F475" t="str">
            <v>TV</v>
          </cell>
          <cell r="G475" t="str">
            <v>LAURA SEGURA REVELES</v>
          </cell>
          <cell r="H475" t="str">
            <v>ALLENDE # 56</v>
          </cell>
          <cell r="I475">
            <v>4181109397</v>
          </cell>
          <cell r="J475" t="str">
            <v>HISENSE</v>
          </cell>
          <cell r="K475" t="str">
            <v>50K20DW</v>
          </cell>
          <cell r="L475" t="str">
            <v>50G144844H04253</v>
          </cell>
          <cell r="M475" t="str">
            <v>DHI/000058567</v>
          </cell>
          <cell r="N475">
            <v>11998.37</v>
          </cell>
          <cell r="O475">
            <v>42198</v>
          </cell>
          <cell r="P475">
            <v>42809</v>
          </cell>
          <cell r="Q475">
            <v>201107</v>
          </cell>
          <cell r="R475" t="str">
            <v>06/04/2017 ERNESTO HERN: NP5 P1: 173331/OC-1008600</v>
          </cell>
          <cell r="S475" t="str">
            <v/>
          </cell>
          <cell r="T475" t="str">
            <v xml:space="preserve">  NORMA RAMÍREZ                   </v>
          </cell>
          <cell r="U475" t="str">
            <v>2017-04-20</v>
          </cell>
          <cell r="V475" t="str">
            <v>Norte</v>
          </cell>
          <cell r="W475" t="str">
            <v>COMPLETADO</v>
          </cell>
          <cell r="X475" t="str">
            <v>TALLER</v>
          </cell>
          <cell r="Y475">
            <v>42808</v>
          </cell>
          <cell r="Z475">
            <v>611</v>
          </cell>
          <cell r="AA475" t="str">
            <v>M012</v>
          </cell>
          <cell r="AD475" t="str">
            <v>san diego de la union/allende 56</v>
          </cell>
          <cell r="AE475" t="str">
            <v>GTO</v>
          </cell>
          <cell r="AF475" t="str">
            <v>MX</v>
          </cell>
          <cell r="AG475" t="str">
            <v>10410705</v>
          </cell>
          <cell r="AH475" t="str">
            <v>LAURA SEGURA REVELES</v>
          </cell>
          <cell r="AI475" t="str">
            <v>allende num 56</v>
          </cell>
          <cell r="AJ475" t="str">
            <v>4186840798</v>
          </cell>
          <cell r="AK475" t="str">
            <v>4186840798</v>
          </cell>
          <cell r="AL475" t="str">
            <v>37850</v>
          </cell>
          <cell r="AM475" t="str">
            <v>22/04/2017 04 : 44 RODRIGUEZ ERICK : TCF174 7401166506/04/2017 23 : 42 GABRIELA.B : CSCSe brinda información de CF se informa tiempo de Repuesta06/04/2017 23 : 35 ERNESTO.HERN : TCF106/04/2017 23 : 35 ERNESTO.HERN : NP505/04/2017 02 : 37 201107 : ENVIARON SOLO LA FUENTE, ESTA PENDIENTE PORPANEL23/03/2017 05 : 55 ARANTXA.MON : P2A GUIA: 7527980865 14/03/201722/03/2017 02 : 41 ANA.ROSA : CSCse le indica a cte. que el servicio esta pte. de refacciones16/03/2017 03 : 06 SEMIRAMIS.M : CSCCte se comunica para verificar el estatus de equipo se le menciona queesta pendiente por la solicitud de refacciones en un tiempo de 5 minutos15/03/2017 01 : 17 201107 : P1:173331/OC-1008600 Y 171496/OC-100860114/03/2017 23 : 49 LAURA.HERNA : ODSWTPBADILLODULCE@HOTMAIL.COM</v>
          </cell>
          <cell r="AN475" t="str">
            <v>1TE50B8NUSCB</v>
          </cell>
          <cell r="AO475" t="str">
            <v>Smart</v>
          </cell>
          <cell r="AP475" t="str">
            <v>Hisense</v>
          </cell>
          <cell r="AQ475" t="str">
            <v>Opera</v>
          </cell>
          <cell r="AR475" t="str">
            <v>FHD 1920 x 1080</v>
          </cell>
          <cell r="AS475" t="str">
            <v>3TE50G165140G1651M010</v>
          </cell>
          <cell r="AT475" t="e">
            <v>#N/A</v>
          </cell>
          <cell r="AU475" t="str">
            <v>50H7GB</v>
          </cell>
          <cell r="AV475" t="str">
            <v>3TE50G165140</v>
          </cell>
          <cell r="AW475" t="str">
            <v>G1651</v>
          </cell>
          <cell r="AX475" t="str">
            <v>M010</v>
          </cell>
          <cell r="AY475">
            <v>74011665</v>
          </cell>
          <cell r="AZ475">
            <v>51012601</v>
          </cell>
          <cell r="BA475">
            <v>80141782</v>
          </cell>
        </row>
        <row r="476">
          <cell r="D476">
            <v>60311276</v>
          </cell>
          <cell r="E476" t="str">
            <v xml:space="preserve">A  </v>
          </cell>
          <cell r="F476" t="str">
            <v>TV</v>
          </cell>
          <cell r="G476" t="str">
            <v>ROSANGELA VALDEZ CEQUEDA</v>
          </cell>
          <cell r="H476" t="str">
            <v>Fausto vega santander calle angel saqui  no.12 tuxpan, ver.</v>
          </cell>
          <cell r="I476">
            <v>7831391573</v>
          </cell>
          <cell r="J476" t="str">
            <v>HISENSE</v>
          </cell>
          <cell r="K476" t="str">
            <v>40H5B2</v>
          </cell>
          <cell r="L476" t="str">
            <v>40G1619B0H00622</v>
          </cell>
          <cell r="M476">
            <v>125825</v>
          </cell>
          <cell r="N476">
            <v>0</v>
          </cell>
          <cell r="O476">
            <v>42754</v>
          </cell>
          <cell r="P476">
            <v>42778</v>
          </cell>
          <cell r="Q476">
            <v>201060</v>
          </cell>
          <cell r="R476" t="str">
            <v>MAIN BOARD T:202916</v>
          </cell>
          <cell r="S476" t="str">
            <v/>
          </cell>
          <cell r="T476" t="str">
            <v xml:space="preserve">    ZDEINEB VEGA LARA   Fecha de A</v>
          </cell>
          <cell r="U476" t="str">
            <v>2017</v>
          </cell>
          <cell r="V476" t="str">
            <v>SUR</v>
          </cell>
          <cell r="W476" t="str">
            <v>COMPLETADO</v>
          </cell>
          <cell r="X476" t="str">
            <v>TALLER</v>
          </cell>
          <cell r="Y476">
            <v>42776</v>
          </cell>
          <cell r="Z476">
            <v>24</v>
          </cell>
          <cell r="AA476" t="str">
            <v>M010</v>
          </cell>
          <cell r="AD476" t="str">
            <v>tuxpan / fausto vega santander</v>
          </cell>
          <cell r="AE476" t="str">
            <v>VER</v>
          </cell>
          <cell r="AF476" t="str">
            <v>MX</v>
          </cell>
          <cell r="AG476" t="str">
            <v>10411477</v>
          </cell>
          <cell r="AH476" t="str">
            <v>ROSANGELA VALDEZ CEQUEDA</v>
          </cell>
          <cell r="AI476" t="str">
            <v>angel saqui num 12</v>
          </cell>
          <cell r="AJ476" t="str">
            <v>7831391573</v>
          </cell>
          <cell r="AK476">
            <v>0</v>
          </cell>
          <cell r="AL476" t="str">
            <v>92840</v>
          </cell>
          <cell r="AM476" t="str">
            <v>22/03/2017 04 : 58 ANA.LAURA : CSCCFNP54076348, se le pide a cliente nos de oportunidad a que se reestablezcanlos embarques la siguiente semana / debido a inventario, se envía correoa CF y quejas08/03/2017 00 : 54 ANA.ROSA : CSCse le indica a cte. de la autorización de CF y del tiempo de respuesta(25 días hábiles)23/02/2017 02 : 49 MARCO.DIAZ : TCF1PU CTE FINAL23/02/2017 02 : 49 MARCO.DIAZ : TCF1DR16/02/2017 00 : 15 ERNESTO.HERN : TCF116/02/2017 00 : 15 ERNESTO.HERN : NP511/02/2017 09 : 35 201060 : VERIDFICANDO SERIE CON ERNESTO11/02/2017 09 : 32 201060 : PREDIAGNOSTICO: MAIN BOARD10/02/2017 23 : 52 GERARDO.GRA : ODSWTP08/02/2017 02 : 25 GERARDO.GRA : KMA: 104$208.00ODSWTPRD....ENTRE CALLE 2DA DE LIBERTAD</v>
          </cell>
          <cell r="AN476" t="str">
            <v>3TE40G155372</v>
          </cell>
          <cell r="AO476" t="str">
            <v>Smart</v>
          </cell>
          <cell r="AP476" t="str">
            <v>Hisense</v>
          </cell>
          <cell r="AQ476" t="str">
            <v>Opera</v>
          </cell>
          <cell r="AR476" t="str">
            <v>FHD 1920 x 1080</v>
          </cell>
          <cell r="AS476" t="str">
            <v>3TE40G163934G163934M010</v>
          </cell>
          <cell r="AT476">
            <v>16</v>
          </cell>
          <cell r="AU476" t="str">
            <v>40H5B2</v>
          </cell>
          <cell r="AV476" t="str">
            <v>3TE40G163934</v>
          </cell>
          <cell r="AW476" t="str">
            <v>G163934</v>
          </cell>
          <cell r="AX476" t="str">
            <v>M010</v>
          </cell>
          <cell r="AY476">
            <v>74011666</v>
          </cell>
          <cell r="AZ476">
            <v>51012602</v>
          </cell>
          <cell r="BA476">
            <v>80147298</v>
          </cell>
        </row>
        <row r="477">
          <cell r="D477">
            <v>60311681</v>
          </cell>
          <cell r="E477" t="str">
            <v xml:space="preserve">A  </v>
          </cell>
          <cell r="F477" t="str">
            <v>TV</v>
          </cell>
          <cell r="G477" t="str">
            <v>GLADIS LOPEZ</v>
          </cell>
          <cell r="H477" t="str">
            <v>AV.TLAHUAC 84A,COL.STA ISABEL INDUSTRIAL,IZTAPALAPA CP 09820</v>
          </cell>
          <cell r="I477" t="str">
            <v>5445 3008 / CEL 55 2250 5563</v>
          </cell>
          <cell r="J477" t="str">
            <v>HISENSE</v>
          </cell>
          <cell r="K477" t="str">
            <v>40H5B2</v>
          </cell>
          <cell r="L477" t="str">
            <v>40G1619B0H00174</v>
          </cell>
          <cell r="M477" t="str">
            <v>FDF-2460472</v>
          </cell>
          <cell r="N477">
            <v>4374.9399999999996</v>
          </cell>
          <cell r="O477">
            <v>42689</v>
          </cell>
          <cell r="P477">
            <v>42784</v>
          </cell>
          <cell r="Q477">
            <v>201057</v>
          </cell>
          <cell r="R477" t="str">
            <v>18/02/2017 04 : 02  ERNESTO.HERN : NP5</v>
          </cell>
          <cell r="S477" t="str">
            <v>EQUIPO EN CSA CLIENTE</v>
          </cell>
          <cell r="T477" t="str">
            <v xml:space="preserve">MARIBEL SASTRE HERNANDEZ          </v>
          </cell>
          <cell r="U477" t="str">
            <v>2017-04-19</v>
          </cell>
          <cell r="V477" t="str">
            <v>CENTRO</v>
          </cell>
          <cell r="W477" t="str">
            <v>COMPLETADO</v>
          </cell>
          <cell r="X477" t="str">
            <v>CLIENTE</v>
          </cell>
          <cell r="Y477">
            <v>42781</v>
          </cell>
          <cell r="Z477">
            <v>95</v>
          </cell>
          <cell r="AA477" t="str">
            <v>M010</v>
          </cell>
          <cell r="AD477" t="str">
            <v>SANTA ISABEL INDUSTRIAL/IZTAPALAPA</v>
          </cell>
          <cell r="AE477" t="str">
            <v>DF</v>
          </cell>
          <cell r="AF477" t="str">
            <v>MX</v>
          </cell>
          <cell r="AG477" t="str">
            <v>10410249</v>
          </cell>
          <cell r="AH477" t="str">
            <v>GLADYS LOPEZ</v>
          </cell>
          <cell r="AI477" t="str">
            <v>84A AV TLAHUAC</v>
          </cell>
          <cell r="AJ477" t="str">
            <v>54453008</v>
          </cell>
          <cell r="AK477" t="str">
            <v>5522505563</v>
          </cell>
          <cell r="AL477" t="str">
            <v>09820</v>
          </cell>
          <cell r="AM477" t="str">
            <v>21/04/2017 00 : 16 GEARARDO.PA : CFA10/03/2017 01 : 29 SEMIRAMIS.M : CSCCte se comunica saber el estatus de equipo se le menciona sobre elcambio físico de 20 días hábiles aporx01/03/2017 00 : 00 MARCO.DIAZ : TCF1PU CLIENTE22/02/2017 08 : 37 ERNESTO.HERN : TCF122/02/2017 08 : 37 ERNESTO.HERN : NP520/02/2017 09 : 51 GEARARDO.PA : COLOCAR ESTATUS DE REPARACIÓN Y FECHADE ENTREGA19/02/2017 01 : 17 201057 : P1A: SE SOLICITA #T202916,PCB MAIN,OC-1007641,18/02/201716/02/2017 08 : 01 201057 : V1: SE LLAMO A CTE 15/02/2017 SE CONFIRMAVISITA ,PARA JUEVES 16/02/2017 HORARIO ABIERTO DE 9:00 A 18:0016/02/2017 05 : 46 GERARDO.GRA : ODSWTPRD...ENTE CALLE CAMPESINOS Y PASTORES</v>
          </cell>
          <cell r="AN477" t="str">
            <v>3TE40G155372</v>
          </cell>
          <cell r="AO477" t="str">
            <v>Smart</v>
          </cell>
          <cell r="AP477" t="str">
            <v>Hisense</v>
          </cell>
          <cell r="AQ477" t="str">
            <v>Opera</v>
          </cell>
          <cell r="AR477" t="str">
            <v>FHD 1920 x 1080</v>
          </cell>
          <cell r="AS477" t="str">
            <v>3TE40G163934G163934M010</v>
          </cell>
          <cell r="AT477">
            <v>16</v>
          </cell>
          <cell r="AU477" t="str">
            <v>40H5B2</v>
          </cell>
          <cell r="AV477" t="str">
            <v>3TE40G163934</v>
          </cell>
          <cell r="AW477" t="str">
            <v>G163934</v>
          </cell>
          <cell r="AX477" t="str">
            <v>M010</v>
          </cell>
          <cell r="AY477">
            <v>74011667</v>
          </cell>
          <cell r="AZ477">
            <v>51012603</v>
          </cell>
          <cell r="BA477">
            <v>80147230</v>
          </cell>
        </row>
        <row r="478">
          <cell r="D478">
            <v>60311711</v>
          </cell>
          <cell r="E478" t="str">
            <v xml:space="preserve">A  </v>
          </cell>
          <cell r="F478" t="str">
            <v>TV</v>
          </cell>
          <cell r="G478" t="str">
            <v>J ISABEL AGUILAR HIGUERA</v>
          </cell>
          <cell r="H478" t="str">
            <v>GALAXIA INT2 #225 TLAJOMULCO/REAL DEL SOL</v>
          </cell>
          <cell r="I478">
            <v>3321141724</v>
          </cell>
          <cell r="J478" t="str">
            <v>HISENSE</v>
          </cell>
          <cell r="K478" t="str">
            <v>40H5B2</v>
          </cell>
          <cell r="L478" t="str">
            <v>40G1618N6H01172</v>
          </cell>
          <cell r="M478" t="str">
            <v>TICKET DE COMPRA</v>
          </cell>
          <cell r="N478">
            <v>7308</v>
          </cell>
          <cell r="O478">
            <v>42692</v>
          </cell>
          <cell r="P478">
            <v>42784</v>
          </cell>
          <cell r="Q478">
            <v>201109</v>
          </cell>
          <cell r="R478" t="str">
            <v>FALTA DE REFACCIONES 202916 oc-1007588</v>
          </cell>
          <cell r="S478" t="str">
            <v>CLIENTE ENTREGA EQUIPO UNICAMENTE SIN AC</v>
          </cell>
          <cell r="T478" t="str">
            <v xml:space="preserve">    YURIANA HERNANDEZ HERRERA     </v>
          </cell>
          <cell r="U478" t="str">
            <v>2017-ABRIL</v>
          </cell>
          <cell r="W478" t="str">
            <v>COMPLETADO</v>
          </cell>
          <cell r="X478" t="str">
            <v>TALLER</v>
          </cell>
          <cell r="Y478">
            <v>42781</v>
          </cell>
          <cell r="Z478">
            <v>92</v>
          </cell>
          <cell r="AA478" t="str">
            <v>M010</v>
          </cell>
          <cell r="AD478" t="str">
            <v>tlajomulco/real sol</v>
          </cell>
          <cell r="AE478" t="str">
            <v>JAL</v>
          </cell>
          <cell r="AF478" t="str">
            <v>MX</v>
          </cell>
          <cell r="AG478" t="str">
            <v>10412022</v>
          </cell>
          <cell r="AH478" t="str">
            <v>J ISABEL AGUILAR HIGUERA</v>
          </cell>
          <cell r="AI478" t="str">
            <v>226 galaxia int 2</v>
          </cell>
          <cell r="AJ478" t="str">
            <v>3321141724</v>
          </cell>
          <cell r="AK478">
            <v>0</v>
          </cell>
          <cell r="AL478" t="str">
            <v>46654</v>
          </cell>
          <cell r="AM478" t="str">
            <v>01/03/2017 00 : 29 MARCO.DIAZ : TCF1PU CSA28/02/2017 23 : 31 SEMIRAMIS.M : CSCCte se comunica para saber cuandos se visita el csa el taller22/02/2017 07 : 29 ERNESTO.HERN : TCF122/02/2017 07 : 29 ERNESTO.HERN : NP518/02/2017 02 : 05 201109 : EQUIPO EN CSA18/02/2017 01 : 56 201109 : 202916 OC-100758816/02/2017 23 : 05 201109 : V1 17-02-1715/02/2017 00 : 10 JUANANTONIO : ODSWTPENTRE ESTRELLA Y JUPITER3321141724</v>
          </cell>
          <cell r="AN478" t="str">
            <v>3TE40G155372</v>
          </cell>
          <cell r="AO478" t="str">
            <v>Smart</v>
          </cell>
          <cell r="AP478" t="str">
            <v>Hisense</v>
          </cell>
          <cell r="AQ478" t="str">
            <v>Opera</v>
          </cell>
          <cell r="AR478" t="str">
            <v>FHD 1920 x 1080</v>
          </cell>
          <cell r="AS478" t="str">
            <v>3TE40G164782G164782M010</v>
          </cell>
          <cell r="AT478">
            <v>1</v>
          </cell>
          <cell r="AU478" t="str">
            <v>40H5B2</v>
          </cell>
          <cell r="AV478" t="str">
            <v>3TE40G164782</v>
          </cell>
          <cell r="AW478" t="str">
            <v>G164782</v>
          </cell>
          <cell r="AX478" t="str">
            <v>M010</v>
          </cell>
          <cell r="AY478">
            <v>74011668</v>
          </cell>
          <cell r="AZ478">
            <v>51012604</v>
          </cell>
          <cell r="BA478">
            <v>80147300</v>
          </cell>
        </row>
        <row r="479">
          <cell r="D479">
            <v>60313904</v>
          </cell>
          <cell r="E479" t="str">
            <v>A</v>
          </cell>
          <cell r="F479" t="str">
            <v>TV</v>
          </cell>
          <cell r="G479" t="str">
            <v>MARIA AUSENCIA RETA CASTILLO</v>
          </cell>
          <cell r="H479" t="str">
            <v>SALVADOR DIAZ MIRON 210 OTE, CENTRO, TAMPICO, TAMAULIPAS</v>
          </cell>
          <cell r="I479">
            <v>8333570000</v>
          </cell>
          <cell r="J479" t="str">
            <v>HISENSE-SHARP</v>
          </cell>
          <cell r="K479" t="str">
            <v>LC-43N6100U</v>
          </cell>
          <cell r="L479" t="str">
            <v>43G1622K3H00614</v>
          </cell>
          <cell r="M479" t="str">
            <v>CARTA</v>
          </cell>
          <cell r="N479">
            <v>0</v>
          </cell>
          <cell r="O479">
            <v>42790</v>
          </cell>
          <cell r="P479">
            <v>42806</v>
          </cell>
          <cell r="Q479">
            <v>202245</v>
          </cell>
          <cell r="R479" t="str">
            <v>05/04/2017 06 : 26  ERNESTO.HERN : NP5
18/03/2017 09 : 33 202245 : OC-1008828</v>
          </cell>
          <cell r="S479" t="str">
            <v/>
          </cell>
          <cell r="T479" t="str">
            <v xml:space="preserve">Alfredo Pineda                </v>
          </cell>
          <cell r="U479" t="str">
            <v>2017-04-05</v>
          </cell>
          <cell r="V479" t="str">
            <v>Norte</v>
          </cell>
          <cell r="W479" t="str">
            <v>COMPLETADO</v>
          </cell>
          <cell r="X479" t="str">
            <v>TALLER</v>
          </cell>
          <cell r="Y479">
            <v>42804</v>
          </cell>
          <cell r="Z479">
            <v>16</v>
          </cell>
          <cell r="AA479" t="str">
            <v>M010</v>
          </cell>
          <cell r="AB479" t="str">
            <v>T197028/Panel - PANEL</v>
          </cell>
          <cell r="AC479" t="str">
            <v>OC-1008828</v>
          </cell>
          <cell r="AD479" t="str">
            <v>Tampico/Centro</v>
          </cell>
          <cell r="AE479" t="str">
            <v>TMS</v>
          </cell>
          <cell r="AF479" t="str">
            <v>MX</v>
          </cell>
          <cell r="AG479" t="str">
            <v>10414053</v>
          </cell>
          <cell r="AH479" t="str">
            <v>MARIA AUSENCIA RETA CASTILLO</v>
          </cell>
          <cell r="AI479" t="str">
            <v>210 Ote Salvador Diaz Miron</v>
          </cell>
          <cell r="AJ479" t="str">
            <v>8333570000</v>
          </cell>
          <cell r="AK479">
            <v>0</v>
          </cell>
          <cell r="AL479" t="str">
            <v>89000</v>
          </cell>
          <cell r="AM479" t="str">
            <v>22/04/2017 04 : 51 MARCO.DIAZ : TCF174 7401166918/04/2017 06 : 20 ADOLFO.FER : CFA05/04/2017 06 : 26 ERNESTO.HERN : TCF105/04/2017 06 : 26 ERNESTO.HERN : NP531/03/2017 03 : 07 MARIA.EUGENI : SEG: Se le pide a Maria AusenciaReta, poliza con datos para el surtimiento de Refaccion.31/03/2017 01 : 02 JORGE.VAZ : POLIZA SIN DATOS, SOLO SELLO.30/03/2017 07 : 50 ARANTXA.MON : TCF1 LA GARATIA NO ESTA LLENADADEBIDAMENTE23/03/2017 07 : 32 MARIA.EUGENI : SEG: REFACCION18/03/2017 09 : 33 202245 : PEDIDO DE COMPRA OC-1008828: PROCESOCOMPLETADO SATISFACTORIAMENTET197028 PANEL16/03/2017 04 : 39 202245 : EQUIPO SHARP - REPORTO TIENDA SEARS - YA SEENCUENTRA EN TALLER EN ESPERA DE DIAGNOSTICO -12/03/2017 08 : 22 202245 : V1: 13 DE MARZO DE 2017 9:00 AM A 13;00HRS11/03/2017 06 : 09 GABRIELA.B : ODSWTP10/03/2017 07 : 00 MARTINEZ.G : ODSWTP% BENTO JUAREZ Y HOLMOSEQUIPO DE TIENDA</v>
          </cell>
          <cell r="AN479" t="str">
            <v>3TE43G154924</v>
          </cell>
          <cell r="AO479" t="str">
            <v>Smart</v>
          </cell>
          <cell r="AP479" t="str">
            <v>Sharp</v>
          </cell>
          <cell r="AQ479" t="str">
            <v>Opera</v>
          </cell>
          <cell r="AR479" t="str">
            <v>UHD 3840 X 2160</v>
          </cell>
          <cell r="AS479" t="str">
            <v>3TE50G155270G1552M010</v>
          </cell>
          <cell r="AT479" t="e">
            <v>#N/A</v>
          </cell>
          <cell r="AU479" t="str">
            <v>LC-50N6000U</v>
          </cell>
          <cell r="AV479" t="str">
            <v>3TE50G155270</v>
          </cell>
          <cell r="AW479" t="str">
            <v>G1552</v>
          </cell>
          <cell r="AX479" t="str">
            <v>M010</v>
          </cell>
          <cell r="AY479">
            <v>74011669</v>
          </cell>
          <cell r="AZ479">
            <v>51012605</v>
          </cell>
          <cell r="BA479">
            <v>80139133</v>
          </cell>
        </row>
        <row r="480">
          <cell r="D480">
            <v>60315770</v>
          </cell>
          <cell r="E480" t="str">
            <v xml:space="preserve">A </v>
          </cell>
          <cell r="F480" t="str">
            <v>TV</v>
          </cell>
          <cell r="G480" t="str">
            <v>Gilberto Jose Gonzalez Garcia</v>
          </cell>
          <cell r="H480" t="str">
            <v>OCTAVA CERRADA DE CORREGIDORA MZ. 1 LT.6, COL. SANTA MARIA NATIVITAS, CHIMALHUACAN, C.P. 56335</v>
          </cell>
          <cell r="I480">
            <v>445563241089</v>
          </cell>
          <cell r="J480" t="str">
            <v>HISENSE</v>
          </cell>
          <cell r="K480" t="str">
            <v>50K20D</v>
          </cell>
          <cell r="L480" t="str">
            <v>50J140472H04033</v>
          </cell>
          <cell r="M480" t="str">
            <v>TC# 2337 8397 2897 2365 5516 39 TICKET DE COMPRA TIENDA WALMART</v>
          </cell>
          <cell r="N480">
            <v>6999</v>
          </cell>
          <cell r="O480">
            <v>41979</v>
          </cell>
          <cell r="P480">
            <v>42844</v>
          </cell>
          <cell r="Q480">
            <v>201767</v>
          </cell>
          <cell r="R480" t="str">
            <v>20/04/2017 03 : 27  ARANTXA.MON : NP5 / P1A: 173064 PANEL    19-04-2017   OC-1009712</v>
          </cell>
          <cell r="S480" t="str">
            <v>EQUIPO DAÑADO EN DOMICILIO DE CLIENTE</v>
          </cell>
          <cell r="T480" t="str">
            <v xml:space="preserve">   RENE ARIAS                     </v>
          </cell>
          <cell r="U480" t="str">
            <v>2017-04-20</v>
          </cell>
          <cell r="V480" t="str">
            <v>CENTRO</v>
          </cell>
          <cell r="W480" t="str">
            <v>COMPLETADO</v>
          </cell>
          <cell r="X480" t="str">
            <v>TALLER</v>
          </cell>
          <cell r="Y480">
            <v>42836</v>
          </cell>
          <cell r="Z480">
            <v>865</v>
          </cell>
          <cell r="AA480" t="str">
            <v>M012</v>
          </cell>
          <cell r="AD480" t="str">
            <v>Chimalhuacan/ Sta Ma Nativitas</v>
          </cell>
          <cell r="AE480" t="str">
            <v>MEX</v>
          </cell>
          <cell r="AF480" t="str">
            <v>MX</v>
          </cell>
          <cell r="AG480" t="str">
            <v>10415799</v>
          </cell>
          <cell r="AH480" t="str">
            <v>GILBERTO JOSE GONZALEZ GARCIA</v>
          </cell>
          <cell r="AI480" t="str">
            <v>Lt6 Octava Cda de Coreguidora M1</v>
          </cell>
          <cell r="AJ480" t="str">
            <v>0445563241089</v>
          </cell>
          <cell r="AK480">
            <v>0</v>
          </cell>
          <cell r="AL480" t="str">
            <v>56335</v>
          </cell>
          <cell r="AM480" t="str">
            <v>22/04/2017 04 : 54 Ricardo Espinosa : TCF174 7401167120/04/2017 03 : 28 ARANTXA.MON : TCF120/04/2017 03 : 27 ARANTXA.MON : NP520/04/2017 00 : 38 201767 : SE ADJUNTA REPORTE RMA DE PANEL SOLICITADO19/04/2017 22 : 54 201767 : P1A: 173064 PANEL 19-04-2017 OC-100971218/04/2017 23 : 06 201767 : PANEL (LEDS) DAÑADO12/04/2017 01 : 17 201767 : *ORDEN ASIGNADA FUERA DE HORARIOESTABLECIDO*12/04/2017 01 : 16 201767 : V1. 18/04/2017: 10 A.M. - 6 P.M.H-24135 SE ASIGNA T87TAR11/04/2017 21 : 24 GABRIELA.B : ODSWTP11/04/2017 04 : 20 GABRIELA.B : RD % CORREGUIDORA, CERCA DE SALONSATURNO</v>
          </cell>
          <cell r="AN480" t="str">
            <v>3TE50G132311</v>
          </cell>
          <cell r="AO480" t="str">
            <v>Básica</v>
          </cell>
          <cell r="AP480" t="str">
            <v>Hisense</v>
          </cell>
          <cell r="AQ480" t="str">
            <v>Opera</v>
          </cell>
          <cell r="AR480" t="str">
            <v>FHD 1920 x 1080</v>
          </cell>
          <cell r="AS480" t="str">
            <v>3TE50G165140G1651M010</v>
          </cell>
          <cell r="AT480" t="e">
            <v>#N/A</v>
          </cell>
          <cell r="AU480" t="str">
            <v>50H7GB</v>
          </cell>
          <cell r="AV480" t="str">
            <v>3TE50G165140</v>
          </cell>
          <cell r="AW480" t="str">
            <v>G1651</v>
          </cell>
          <cell r="AX480" t="str">
            <v>M010</v>
          </cell>
          <cell r="AY480">
            <v>74011671</v>
          </cell>
          <cell r="AZ480">
            <v>51012606</v>
          </cell>
          <cell r="BA480">
            <v>80141757</v>
          </cell>
        </row>
        <row r="481">
          <cell r="D481">
            <v>60313242</v>
          </cell>
          <cell r="E481" t="str">
            <v xml:space="preserve">A  </v>
          </cell>
          <cell r="F481" t="str">
            <v>TV</v>
          </cell>
          <cell r="G481" t="str">
            <v>NOE ADRIAN VAZQUEZ MELENDEZ</v>
          </cell>
          <cell r="H481" t="str">
            <v xml:space="preserve">VILLA ALMERIA 377, VILLA SAN CARLOS, APODACA </v>
          </cell>
          <cell r="I481" t="str">
            <v>8115175888, 8110491792</v>
          </cell>
          <cell r="J481" t="str">
            <v>HISENSE</v>
          </cell>
          <cell r="K481" t="str">
            <v>LC-50N5000U</v>
          </cell>
          <cell r="L481" t="str">
            <v>50G1613D8H00445</v>
          </cell>
          <cell r="M481" t="str">
            <v>211734-9</v>
          </cell>
          <cell r="N481">
            <v>14560</v>
          </cell>
          <cell r="O481">
            <v>42646</v>
          </cell>
          <cell r="P481">
            <v>42801</v>
          </cell>
          <cell r="Q481">
            <v>201024</v>
          </cell>
          <cell r="R481" t="str">
            <v>16/03/17 00:51 JORGE VAZ NP5 P1B: O.C.1008343, MAIN BOARD, 197217</v>
          </cell>
          <cell r="S481" t="str">
            <v/>
          </cell>
          <cell r="T481" t="str">
            <v xml:space="preserve">     SOFIA VAZQUEZ                </v>
          </cell>
          <cell r="U481" t="str">
            <v>2017-04-19</v>
          </cell>
          <cell r="V481" t="str">
            <v>Norte</v>
          </cell>
          <cell r="W481" t="str">
            <v>COMPLETADO</v>
          </cell>
          <cell r="X481" t="str">
            <v>TALLER</v>
          </cell>
          <cell r="Y481">
            <v>42797</v>
          </cell>
          <cell r="Z481">
            <v>155</v>
          </cell>
          <cell r="AA481" t="str">
            <v>M010</v>
          </cell>
          <cell r="AD481" t="str">
            <v>Villas de san Carlos/Apodaca</v>
          </cell>
          <cell r="AE481" t="str">
            <v>NL</v>
          </cell>
          <cell r="AF481" t="str">
            <v>MX</v>
          </cell>
          <cell r="AG481" t="str">
            <v>10413589</v>
          </cell>
          <cell r="AH481" t="str">
            <v>NOE ADRIAN VAZQUEZ MELENDEZ</v>
          </cell>
          <cell r="AI481" t="str">
            <v>377 Villa Almeria</v>
          </cell>
          <cell r="AJ481" t="str">
            <v>8110491792</v>
          </cell>
          <cell r="AK481" t="str">
            <v>8110491792</v>
          </cell>
          <cell r="AL481" t="str">
            <v>66644</v>
          </cell>
          <cell r="AM481" t="str">
            <v>22/04/2017 04 : 54 MARCO.DIAZ : TCF174 7401167324/03/2017 00 : 49 MARCO.DIAZ : TCF1PU CSAINF. SOFIA. DMC16/03/2017 00 : 51 JORGE.VAZ : TCF116/03/2017 00 : 51 JORGE.VAZ : NP510/03/2017 07 : 04 201024 : # 2187009/03/2017 05 : 29 201024 : P1B: OC 1008343 , MAIN BOARD , 8 MARZO 201709/03/2017 01 : 10 ERNESTO.HERN : EM-P2A GUIA: 431862638408/03/2017 08 : 16 201024 : SE ANEXA NOTA DE COMPRA Y SE PASA AREVISION04/03/2017 09 : 08 201024 : P1A: O.C. 1008186, CABLE LVDS#DE PARTE 1157138 PREDIAGNOSTICO MZO-304/03/2017 04 : 46 201024 : SE VISITARA EL MARTES 2103/03/2017 23 : 31 ADRIANA.SAN : ODSWTPRD%PROLONCION RODECIA DEL NORTE</v>
          </cell>
          <cell r="AN481" t="str">
            <v>3TE50G155274</v>
          </cell>
          <cell r="AO481" t="str">
            <v>Smart</v>
          </cell>
          <cell r="AP481" t="str">
            <v>Sharp</v>
          </cell>
          <cell r="AQ481" t="str">
            <v>Opera</v>
          </cell>
          <cell r="AR481" t="str">
            <v>FHD 1920 x 1080</v>
          </cell>
          <cell r="AS481" t="str">
            <v>3TE50G155270G1552M010</v>
          </cell>
          <cell r="AT481" t="e">
            <v>#N/A</v>
          </cell>
          <cell r="AU481" t="str">
            <v>LC-50N6000U</v>
          </cell>
          <cell r="AV481" t="str">
            <v>3TE50G155270</v>
          </cell>
          <cell r="AW481" t="str">
            <v>G1552</v>
          </cell>
          <cell r="AX481" t="str">
            <v>M010</v>
          </cell>
          <cell r="AY481">
            <v>74011673</v>
          </cell>
          <cell r="AZ481">
            <v>51012608</v>
          </cell>
          <cell r="BA481">
            <v>80139136</v>
          </cell>
        </row>
        <row r="482">
          <cell r="D482">
            <v>60313708</v>
          </cell>
          <cell r="E482" t="str">
            <v xml:space="preserve">A  </v>
          </cell>
          <cell r="F482" t="str">
            <v>TV</v>
          </cell>
          <cell r="G482" t="str">
            <v>RICARDO ALVARDO SAUCEDO</v>
          </cell>
          <cell r="H482" t="str">
            <v>EMILIANO ZAPATA 1720 COL BELLAVISTA, SALTILLO COAHUILA CP 25060</v>
          </cell>
          <cell r="I482">
            <v>8443579427</v>
          </cell>
          <cell r="J482" t="str">
            <v>HISENSE</v>
          </cell>
          <cell r="K482" t="str">
            <v>40K20DW</v>
          </cell>
          <cell r="L482" t="str">
            <v>40G144840H02281</v>
          </cell>
          <cell r="M482" t="str">
            <v>000155462</v>
          </cell>
          <cell r="N482">
            <v>9998.42</v>
          </cell>
          <cell r="O482">
            <v>42216</v>
          </cell>
          <cell r="P482" t="str">
            <v>31/02/17</v>
          </cell>
          <cell r="Q482">
            <v>201017</v>
          </cell>
          <cell r="R482" t="str">
            <v>30/03/17 00:54 ARANTXA.MON NP5 PIA:179489,OC-1008773 MAIN</v>
          </cell>
          <cell r="S482" t="str">
            <v/>
          </cell>
          <cell r="T482" t="str">
            <v xml:space="preserve"> ROSALINA ALVAREZ DEL CASTILLO    </v>
          </cell>
          <cell r="U482" t="str">
            <v>2017/04/12</v>
          </cell>
          <cell r="V482" t="str">
            <v>Norte</v>
          </cell>
          <cell r="W482" t="str">
            <v>COMPLETADO</v>
          </cell>
          <cell r="X482" t="str">
            <v>TALLER</v>
          </cell>
          <cell r="Y482">
            <v>42803</v>
          </cell>
          <cell r="AA482" t="str">
            <v>M010</v>
          </cell>
          <cell r="AD482" t="str">
            <v>Saltillo/Bella vista</v>
          </cell>
          <cell r="AE482" t="str">
            <v>COA</v>
          </cell>
          <cell r="AF482" t="str">
            <v>MX</v>
          </cell>
          <cell r="AG482" t="str">
            <v>10410947</v>
          </cell>
          <cell r="AH482" t="str">
            <v>RICARDO ALVARADO SAUCEDO</v>
          </cell>
          <cell r="AI482" t="str">
            <v>Emiliano zapata num 1720</v>
          </cell>
          <cell r="AJ482" t="str">
            <v>8443579427</v>
          </cell>
          <cell r="AK482" t="str">
            <v>8443579427</v>
          </cell>
          <cell r="AL482" t="str">
            <v>25060</v>
          </cell>
          <cell r="AM482" t="str">
            <v>01/04/2017 11 : 54 MARCO.DIAZ : TCF1 TCF1PU CSAINF. ROSI. DM.C30/03/2017 00 : 54 ARANTXA.MON : TCF130/03/2017 00 : 54 ARANTXA.MON : NP517/03/2017 08 : 21 201017 : P1A:179489,OC-100877314/03/2017 02 : 55 MARIA.EUGENI : SEG: CSA Favor de actualizar folio, ycolocar OC- a la brevedad.10/03/2017 01 : 58 201017 : V1:10-03-1710/03/2017 00 : 32 ADRIANA.SAN : ODSWTPRDMIGUEK CARDENAS Y SAN LORENZOCLIENTE MENCIONA QUE YA REALIZO LAS INDICACIONES DEL TECNICO Y AUN ASI PRESENTA FALLA</v>
          </cell>
          <cell r="AN482" t="str">
            <v>3TE40A144716</v>
          </cell>
          <cell r="AO482" t="str">
            <v>Smart</v>
          </cell>
          <cell r="AP482" t="str">
            <v>Hisense</v>
          </cell>
          <cell r="AQ482" t="str">
            <v>Opera</v>
          </cell>
          <cell r="AR482" t="str">
            <v>FHD 1920 x 1080</v>
          </cell>
          <cell r="AS482" t="str">
            <v>3TE40G154775G154775M010</v>
          </cell>
          <cell r="AT482">
            <v>5</v>
          </cell>
          <cell r="AU482" t="str">
            <v>40H5B</v>
          </cell>
          <cell r="AV482" t="str">
            <v>3TE40G154775</v>
          </cell>
          <cell r="AW482" t="str">
            <v>G154775</v>
          </cell>
          <cell r="AX482" t="str">
            <v>M010</v>
          </cell>
          <cell r="AY482">
            <v>74011674</v>
          </cell>
          <cell r="AZ482">
            <v>51012609</v>
          </cell>
          <cell r="BA482">
            <v>80147227</v>
          </cell>
        </row>
        <row r="483">
          <cell r="D483">
            <v>60311331</v>
          </cell>
          <cell r="E483" t="str">
            <v xml:space="preserve">A  </v>
          </cell>
          <cell r="F483" t="str">
            <v>TV</v>
          </cell>
          <cell r="G483" t="str">
            <v>BRUNO PEREZ</v>
          </cell>
          <cell r="H483" t="str">
            <v>CIRCUITO NEPTUNO 45 INT38 GUADALAJARA/JARDINES DE LA FUENTE</v>
          </cell>
          <cell r="I483" t="str">
            <v xml:space="preserve">3318923000 - </v>
          </cell>
          <cell r="J483" t="str">
            <v>HISENSE</v>
          </cell>
          <cell r="K483" t="str">
            <v>50K20DW</v>
          </cell>
          <cell r="L483" t="str">
            <v>50G143291H00279</v>
          </cell>
          <cell r="M483" t="str">
            <v>CARTA DE ACEPTACION</v>
          </cell>
          <cell r="N483">
            <v>10121.18</v>
          </cell>
          <cell r="O483">
            <v>42128</v>
          </cell>
          <cell r="P483">
            <v>42782</v>
          </cell>
          <cell r="Q483">
            <v>201109</v>
          </cell>
          <cell r="R483" t="str">
            <v>FALTA DE REFACCIONES 173331 oc-1007471</v>
          </cell>
          <cell r="S483" t="str">
            <v>CLIENTE ENTREGA EQUIPO SIN ACCESORIOS, U</v>
          </cell>
          <cell r="T483" t="str">
            <v xml:space="preserve">  YURIANA HERNADEZ HERRERA        </v>
          </cell>
          <cell r="U483" t="str">
            <v>2017-ABRIL</v>
          </cell>
          <cell r="W483" t="str">
            <v>COMPLETADO</v>
          </cell>
          <cell r="X483" t="str">
            <v>TALLER</v>
          </cell>
          <cell r="Y483">
            <v>42776</v>
          </cell>
          <cell r="Z483">
            <v>654</v>
          </cell>
          <cell r="AA483" t="str">
            <v>M012</v>
          </cell>
          <cell r="AD483" t="str">
            <v>guadalajara/col jardines de las fuente</v>
          </cell>
          <cell r="AE483" t="str">
            <v>JAL</v>
          </cell>
          <cell r="AF483" t="str">
            <v>MX</v>
          </cell>
          <cell r="AG483" t="str">
            <v>10411748</v>
          </cell>
          <cell r="AH483" t="str">
            <v>BRUNO PEREZ</v>
          </cell>
          <cell r="AI483" t="str">
            <v>45int38 circuito neptino</v>
          </cell>
          <cell r="AJ483" t="str">
            <v>3318923000</v>
          </cell>
          <cell r="AK483">
            <v>0</v>
          </cell>
          <cell r="AL483" t="str">
            <v>45200</v>
          </cell>
          <cell r="AM483" t="str">
            <v>22/04/2017 04 : 55 Ricardo Espinosa : TCF174 74011675,BRENDA MED18/03/2017 06 : 42 ANA.ROSA : CSCse le indica a cte de la autorización de CF y se le informa que aun nocontamos con fecha de embarque por parte del área de CF23/02/2017 05 : 20 MARCO.DIAZ : TCF1PU CSA23/02/2017 05 : 20 MARCO.DIAZ : TCF1DR18/02/2017 03 : 27 ERNESTO.HERN : TCF118/02/2017 03 : 26 ERNESTO.HERN : NP516/02/2017 04 : 41 201109 : 173331 OC-100747116/02/2017 04 : 14 201109 : EQUIPO EN CSA15/02/2017 01 : 59 201109 : CLIENTE SE COMUICA E INFORMA Q SE ENCARGARADE LLEVAR LA TV A CSA... EN ESPERA DE LLEGADA11/02/2017 06 : 08 201109 : V1 14-02-1710/02/2017 02 : 54 LUIS.D : ODSWTPRD// % CRONOS Y CARRETERA VIEJA , CASA CREMA ,</v>
          </cell>
          <cell r="AN483" t="str">
            <v>1TE50B8NUSCB</v>
          </cell>
          <cell r="AO483" t="str">
            <v>Smart</v>
          </cell>
          <cell r="AP483" t="str">
            <v>Hisense</v>
          </cell>
          <cell r="AQ483" t="str">
            <v>Opera</v>
          </cell>
          <cell r="AR483" t="str">
            <v>FHD 1920 x 1080</v>
          </cell>
          <cell r="AS483" t="str">
            <v>3TE50G165140G1651M010</v>
          </cell>
          <cell r="AT483" t="e">
            <v>#N/A</v>
          </cell>
          <cell r="AU483" t="str">
            <v>50H7GB</v>
          </cell>
          <cell r="AV483" t="str">
            <v>3TE50G165140</v>
          </cell>
          <cell r="AW483" t="str">
            <v>G1651</v>
          </cell>
          <cell r="AX483" t="str">
            <v>M010</v>
          </cell>
          <cell r="AY483">
            <v>74011675</v>
          </cell>
          <cell r="AZ483">
            <v>51012610</v>
          </cell>
          <cell r="BA483">
            <v>80141473</v>
          </cell>
        </row>
        <row r="484">
          <cell r="D484">
            <v>60315612</v>
          </cell>
          <cell r="E484" t="str">
            <v xml:space="preserve">A  </v>
          </cell>
          <cell r="F484" t="str">
            <v>TV</v>
          </cell>
          <cell r="G484" t="str">
            <v>Arturo Meneses Hernandez</v>
          </cell>
          <cell r="H484" t="str">
            <v>Ometecutli Mz3, Lt.2, Col. Ricardo Flores Magon, Del. Iztapalapa, C.P. 09820</v>
          </cell>
          <cell r="I484">
            <v>5554458536</v>
          </cell>
          <cell r="J484" t="str">
            <v>HISENSE</v>
          </cell>
          <cell r="K484" t="str">
            <v>50K20D</v>
          </cell>
          <cell r="L484" t="str">
            <v>50J141126H02505</v>
          </cell>
          <cell r="M484" t="str">
            <v>ER / 000280543 TICKET DE COMPRA TIENDA TELMEX</v>
          </cell>
          <cell r="N484">
            <v>7801.2</v>
          </cell>
          <cell r="O484">
            <v>41878</v>
          </cell>
          <cell r="P484">
            <v>42836</v>
          </cell>
          <cell r="Q484">
            <v>201767</v>
          </cell>
          <cell r="R484" t="str">
            <v>13/04/2017 06 : 05  ERNESTO.HERN : NP5 /  P1A: 174313 PANEL    11-04-2017   OC-1009582</v>
          </cell>
          <cell r="S484" t="str">
            <v>EQUIPO DAÑADO EN DOMICILIO DE CLIENTE</v>
          </cell>
          <cell r="T484" t="str">
            <v xml:space="preserve">   RENE ARIAS                     </v>
          </cell>
          <cell r="U484" t="str">
            <v>2017-04-18</v>
          </cell>
          <cell r="V484" t="str">
            <v>CENTRO</v>
          </cell>
          <cell r="W484" t="str">
            <v>COMPLETADO</v>
          </cell>
          <cell r="X484" t="str">
            <v>CLIENTE</v>
          </cell>
          <cell r="Y484">
            <v>42831</v>
          </cell>
          <cell r="Z484">
            <v>958</v>
          </cell>
          <cell r="AA484" t="str">
            <v>M012</v>
          </cell>
          <cell r="AD484" t="str">
            <v>Iztapalapa/Ricardo Flores Magon</v>
          </cell>
          <cell r="AE484" t="str">
            <v>DF</v>
          </cell>
          <cell r="AF484" t="str">
            <v>MX</v>
          </cell>
          <cell r="AG484" t="str">
            <v>10415637</v>
          </cell>
          <cell r="AH484" t="str">
            <v>ARTURO MENESES HERNANDEZ</v>
          </cell>
          <cell r="AI484" t="str">
            <v>Lt2 Ometecutli Mz3</v>
          </cell>
          <cell r="AJ484" t="str">
            <v>5554458536</v>
          </cell>
          <cell r="AK484">
            <v>0</v>
          </cell>
          <cell r="AL484" t="str">
            <v>09820</v>
          </cell>
          <cell r="AM484" t="str">
            <v>22/04/2017 04 : 57 GEARARDO.PA : TCF174:7401167613/04/2017 06 : 05 ERNESTO.HERN : TCF113/04/2017 06 : 05 ERNESTO.HERN : NP513/04/2017 00 : 01 201767 : P1A: 174313 PANEL 11-04-2017 OC-100958208/04/2017 03 : 06 201767 : *ORDEN ASIGNADA FUERA DE HORARIO DESERVICIO*V1. 12/04/2017: 10 A.M. - 6 P.M.H-24067 SE ASIGNA T52CAE07/04/2017 06 : 04 GABRIELA.B : ODSWTP07/04/2017 01 : 34 GABRIELA.B : RD % ENTRE PASTORES Y</v>
          </cell>
          <cell r="AN484" t="str">
            <v>3TE50G132311</v>
          </cell>
          <cell r="AO484" t="str">
            <v>Básica</v>
          </cell>
          <cell r="AP484" t="str">
            <v>Hisense</v>
          </cell>
          <cell r="AQ484" t="str">
            <v>Opera</v>
          </cell>
          <cell r="AR484" t="str">
            <v>FHD 1920 x 1080</v>
          </cell>
          <cell r="AS484" t="str">
            <v>3TE50G154819CRMM012</v>
          </cell>
          <cell r="AT484">
            <v>6</v>
          </cell>
          <cell r="AU484" t="str">
            <v>50H5B</v>
          </cell>
          <cell r="AV484" t="str">
            <v>3TE50G154819</v>
          </cell>
          <cell r="AW484" t="str">
            <v>CRM</v>
          </cell>
          <cell r="AX484" t="str">
            <v>M012</v>
          </cell>
          <cell r="AY484">
            <v>74011676</v>
          </cell>
          <cell r="AZ484">
            <v>51012611</v>
          </cell>
          <cell r="BA484">
            <v>80147153</v>
          </cell>
        </row>
        <row r="485">
          <cell r="D485">
            <v>60313927</v>
          </cell>
          <cell r="E485" t="str">
            <v xml:space="preserve">A </v>
          </cell>
          <cell r="F485" t="str">
            <v>TV</v>
          </cell>
          <cell r="G485" t="str">
            <v>Maurillio Villaseca Azamar</v>
          </cell>
          <cell r="H485" t="str">
            <v xml:space="preserve">Priv de la 17 norte  #  1706   Col.  Los Cipreses    C.P. 75740    Tehuacan Puebla </v>
          </cell>
          <cell r="I485">
            <v>2381492800</v>
          </cell>
          <cell r="J485" t="str">
            <v>HISENSE</v>
          </cell>
          <cell r="K485" t="str">
            <v>50H5B</v>
          </cell>
          <cell r="L485" t="str">
            <v>50G143292H00744</v>
          </cell>
          <cell r="M485" t="str">
            <v xml:space="preserve">CARTA BIMBO </v>
          </cell>
          <cell r="N485">
            <v>8550</v>
          </cell>
          <cell r="O485">
            <v>42447</v>
          </cell>
          <cell r="P485">
            <v>42805</v>
          </cell>
          <cell r="Q485">
            <v>201067</v>
          </cell>
          <cell r="R485" t="str">
            <v xml:space="preserve">07/04/2017 05:18  ERNESTO HERNANDEZ NP5: P1: T173331/ P2:  T171496  /OC-1009205
</v>
          </cell>
          <cell r="S485" t="str">
            <v xml:space="preserve">   Equipo  en taller.   Sin caja para em</v>
          </cell>
          <cell r="T485" t="str">
            <v xml:space="preserve">   Rafael Ramirez                 </v>
          </cell>
          <cell r="U485" t="str">
            <v>2017-04-23</v>
          </cell>
          <cell r="V485" t="str">
            <v>CENTRO</v>
          </cell>
          <cell r="W485" t="str">
            <v>COMPLETADO</v>
          </cell>
          <cell r="X485" t="str">
            <v>TALLER</v>
          </cell>
          <cell r="Y485">
            <v>42804</v>
          </cell>
          <cell r="Z485">
            <v>358</v>
          </cell>
          <cell r="AA485" t="str">
            <v>M010</v>
          </cell>
          <cell r="AD485" t="str">
            <v>LOS CIPRESES / TEHUACAN</v>
          </cell>
          <cell r="AE485" t="str">
            <v>PUE</v>
          </cell>
          <cell r="AF485" t="str">
            <v>MX</v>
          </cell>
          <cell r="AG485" t="str">
            <v>10414173</v>
          </cell>
          <cell r="AH485" t="str">
            <v>MAURILIO VILLASECA AZAMAR</v>
          </cell>
          <cell r="AI485" t="str">
            <v>1706 B PRIV DE LA17 NORTE</v>
          </cell>
          <cell r="AJ485" t="str">
            <v>0452381492800</v>
          </cell>
          <cell r="AK485">
            <v>0</v>
          </cell>
          <cell r="AL485" t="str">
            <v>75740</v>
          </cell>
          <cell r="AM485" t="str">
            <v>22/04/2017 05 : 01 ADOLFO.FER : TCF174:7401168107/04/2017 05 : 16 ERNESTO.HERN : TCF107/04/2017 05 : 16 ERNESTO.HERN : NP506/04/2017 10 : 46 ARANTXA.MON : FDD LA FACTURA NO COINCIDE CON LOSOLICITADO EN ODS31/03/2017 11 : 12 201067 : OC-100920530/03/2017 13 : 00 201067 : OC-100920529/03/2017 03 : 51 MA.ISABEL : SEG: SE LE INDICA AL CSA QUE EL DOCTO NOES LEGIBLE, FAVOR DE VERIFICAR MODELO29/03/2017 03 : 49 MA.ISABEL : SEG: SE CONTACTA AL CSA PARA SABERESTATUS DE REPARACION24/03/2017 10 : 27 201067 : PENDIENTE POR REFACIONESSE SOLICITA AUTORIZACION PARA TOMAR LEDS DE FOLIO 60312834 AUTORIZADO PARA CAMBIO FISICO .15/03/2017 06 : 08 201067 : V2 CLIENTE AUSENTE EN VISITA DEL TECNICO CASA NO TIENE NUMERO VISIBLE, VECINO INDICA QUE ES EN UNA PUERTA NEGRA CON FACHADA BLANCA Y NARANJA JUNTO A IMPRENTA DECALENDARIOS SE DEJO 2° AVISO DE VISITA PEGADO EN LA PUERTA SELLAMA NUEVAMENTE POR TELEFONO Y ESPOSA DE CLIENTE CONFIRMA QUE SUSHORARIOS SON MUY DIFICILES. SE ACUERDA NUEVA Y ULTIMA VISITA.12/03/2017 02 : 05 201067 : V1 SE VISITA EL SABADO 11 DE MARZOCLIENTE NO CONTESTA EL TELEFONOEN LA 17 NORTE EXISTEN 3 PRIVADAS, NUMERO INDICADO NO CORRESPONDESE LLAMA A CLIENTE Y SE DEJA MENSAJE EN BUZON SE VOLVERA A VISITAR ELDIA LUNES 13 DEMARZO.12/03/2017 02 : 01 201067 : PENDIENTE POR REFACCIONV1 REVISION DE EQUIPO COMPLETADA11/03/2017 07 : 18 RAUL.CALDER : ODSWTPRD% ENTRE DANIEL GONZALE Y LA 4 ORIENTE</v>
          </cell>
          <cell r="AN485" t="str">
            <v>3TE50G151618</v>
          </cell>
          <cell r="AO485" t="str">
            <v>Smart</v>
          </cell>
          <cell r="AP485" t="str">
            <v>Hisense</v>
          </cell>
          <cell r="AQ485" t="str">
            <v>Opera</v>
          </cell>
          <cell r="AR485" t="str">
            <v>HD 1366 X 768</v>
          </cell>
          <cell r="AS485" t="e">
            <v>#N/A</v>
          </cell>
          <cell r="AT485" t="e">
            <v>#N/A</v>
          </cell>
          <cell r="AV485" t="str">
            <v>3TE50G151618</v>
          </cell>
          <cell r="AW485" t="e">
            <v>#N/A</v>
          </cell>
          <cell r="AY485">
            <v>74011681</v>
          </cell>
          <cell r="AZ485">
            <v>51012616</v>
          </cell>
          <cell r="BA485">
            <v>80141548</v>
          </cell>
        </row>
        <row r="486">
          <cell r="D486">
            <v>60314389</v>
          </cell>
          <cell r="E486" t="str">
            <v xml:space="preserve">A  </v>
          </cell>
          <cell r="F486" t="str">
            <v>TV</v>
          </cell>
          <cell r="G486" t="str">
            <v>NORMA SEGURA</v>
          </cell>
          <cell r="H486" t="str">
            <v>HACIENDA SANTIAGO 2388 GUADALAJARA/OBLATOS</v>
          </cell>
          <cell r="I486">
            <v>3312994643</v>
          </cell>
          <cell r="J486" t="str">
            <v>HISENSE</v>
          </cell>
          <cell r="K486" t="str">
            <v>40H5B</v>
          </cell>
          <cell r="L486" t="str">
            <v>40G154777H00464</v>
          </cell>
          <cell r="M486" t="str">
            <v>0025</v>
          </cell>
          <cell r="N486">
            <v>7207</v>
          </cell>
          <cell r="O486">
            <v>42503</v>
          </cell>
          <cell r="P486">
            <v>42812</v>
          </cell>
          <cell r="Q486">
            <v>201109</v>
          </cell>
          <cell r="R486" t="str">
            <v>FALTA DE REFACCIONES 191066 oc-1008821</v>
          </cell>
          <cell r="S486" t="str">
            <v>CLIENTE ENTREGA EQUIPO SIN ACCESORIOS, U</v>
          </cell>
          <cell r="T486" t="str">
            <v xml:space="preserve">      YURIANA HERNANDEZ HERRERA   </v>
          </cell>
          <cell r="U486" t="str">
            <v>2017-ABRIL</v>
          </cell>
          <cell r="W486" t="str">
            <v>COMPLETADO</v>
          </cell>
          <cell r="X486" t="str">
            <v>TALLER</v>
          </cell>
          <cell r="Y486">
            <v>42811</v>
          </cell>
          <cell r="Z486">
            <v>309</v>
          </cell>
          <cell r="AA486" t="str">
            <v>M010</v>
          </cell>
          <cell r="AD486" t="str">
            <v>guadalajara/col oblatos</v>
          </cell>
          <cell r="AE486" t="str">
            <v>JAL</v>
          </cell>
          <cell r="AF486" t="str">
            <v>MX</v>
          </cell>
          <cell r="AG486" t="str">
            <v>10414617</v>
          </cell>
          <cell r="AH486" t="str">
            <v>NORMA SEGURA</v>
          </cell>
          <cell r="AI486" t="str">
            <v>2388 hacienda santiago</v>
          </cell>
          <cell r="AJ486" t="str">
            <v>3312994643</v>
          </cell>
          <cell r="AK486">
            <v>0</v>
          </cell>
          <cell r="AL486" t="str">
            <v>44700</v>
          </cell>
          <cell r="AM486" t="str">
            <v>11/04/2017 01 : 32 MARCO.DIAZ : TCF1PU CSA CONFIRMA OCTAVIO BECERRA VIAMAIL. JESSICA O11/04/2017 01 : 31 MARCO.DIAZ : TCF1. JESSICA O30/03/2017 07 : 41 ARANTXA.MON : TCF130/03/2017 07 : 41 ARANTXA.MON : NP523/03/2017 02 : 35 FABIOLA.BON : SEG: REFACCIONES18/03/2017 06 : 52 201109 : 191066 OC-100882118/03/2017 06 : 28 201109 : EQUIPO EN CSA18/03/2017 00 : 38 201109 : V1 21-03-1717/03/2017 07 : 04 LUIS.D : ODSWTPRD// % HACIENDA DE OJO SARCO Y LA QUEMADA , CASA ROSA CON VERDE</v>
          </cell>
          <cell r="AN486" t="str">
            <v>3TE40A144535</v>
          </cell>
          <cell r="AO486" t="str">
            <v>Smart</v>
          </cell>
          <cell r="AP486" t="str">
            <v>Hisense</v>
          </cell>
          <cell r="AQ486" t="str">
            <v>Opera</v>
          </cell>
          <cell r="AR486" t="str">
            <v>FHD 1920 x 1080</v>
          </cell>
          <cell r="AS486" t="str">
            <v>3TE40G163934G163934M010</v>
          </cell>
          <cell r="AT486">
            <v>16</v>
          </cell>
          <cell r="AU486" t="str">
            <v>40H5B2</v>
          </cell>
          <cell r="AV486" t="str">
            <v>3TE40G163934</v>
          </cell>
          <cell r="AW486" t="str">
            <v>G163934</v>
          </cell>
          <cell r="AX486" t="str">
            <v>M010</v>
          </cell>
          <cell r="AY486">
            <v>74011678</v>
          </cell>
          <cell r="AZ486">
            <v>51012613</v>
          </cell>
          <cell r="BA486">
            <v>80147302</v>
          </cell>
        </row>
        <row r="487">
          <cell r="D487">
            <v>60312908</v>
          </cell>
          <cell r="E487" t="str">
            <v>B</v>
          </cell>
          <cell r="F487" t="str">
            <v>TV</v>
          </cell>
          <cell r="G487" t="str">
            <v>OSWALDO MENDEZ</v>
          </cell>
          <cell r="H487" t="str">
            <v>INSURGENTES 185 COL. CENTRO    C.P. 78421 VILLA DE POZOS          SAN LUIS POTOSI</v>
          </cell>
          <cell r="I487" t="str">
            <v>444 224 27 76</v>
          </cell>
          <cell r="J487" t="str">
            <v>HISENSE</v>
          </cell>
          <cell r="K487" t="str">
            <v>LC-50N6000U</v>
          </cell>
          <cell r="L487" t="str">
            <v>50G155274H01648</v>
          </cell>
          <cell r="M487">
            <v>600777</v>
          </cell>
          <cell r="N487">
            <v>12069.15</v>
          </cell>
          <cell r="O487">
            <v>42610</v>
          </cell>
          <cell r="P487">
            <v>42798</v>
          </cell>
          <cell r="Q487">
            <v>200999</v>
          </cell>
          <cell r="R487" t="str">
            <v>01/04/2017 11 : 16  MARCO.DIAZ : TCF1 TCF1PU CSA
INF. ROSA MA. VAZQUEZ. DMC
24/03/2017 01 : 55  SERGIO.FER : TCF1
24/03/2017 01 : 54  SERGIO.FER : TCFT - Reincidencia
24/03/2017 01 : 28  MARIA.EUGENI : SEG: Se le pide a Ing. Ferrer apoyo para posible solucion.
22/03/2017 02 : 49 200999 : SE ANEXA REPORTE TÉCNICO CON EVIDENCIAS.-</v>
          </cell>
          <cell r="S487" t="str">
            <v>QUIPO EN TALLER</v>
          </cell>
          <cell r="T487" t="str">
            <v xml:space="preserve">  ANTONIO TORRES                  </v>
          </cell>
          <cell r="U487" t="str">
            <v>2017-04-20</v>
          </cell>
          <cell r="V487" t="str">
            <v>Norte</v>
          </cell>
          <cell r="W487" t="str">
            <v>COMPLETADO</v>
          </cell>
          <cell r="X487" t="str">
            <v>TALLER</v>
          </cell>
          <cell r="Y487">
            <v>42793</v>
          </cell>
          <cell r="Z487">
            <v>188</v>
          </cell>
          <cell r="AA487" t="str">
            <v>M010</v>
          </cell>
          <cell r="AD487" t="str">
            <v>Centro/Villa de Pozos</v>
          </cell>
          <cell r="AE487" t="str">
            <v>SLP</v>
          </cell>
          <cell r="AF487" t="str">
            <v>MX</v>
          </cell>
          <cell r="AG487" t="str">
            <v>10409823</v>
          </cell>
          <cell r="AH487" t="str">
            <v>OSWALDO MENDEZ</v>
          </cell>
          <cell r="AI487" t="str">
            <v>185 Insurgentes</v>
          </cell>
          <cell r="AJ487" t="str">
            <v>4442242776</v>
          </cell>
          <cell r="AK487">
            <v>0</v>
          </cell>
          <cell r="AL487" t="str">
            <v>78421</v>
          </cell>
          <cell r="AM487" t="str">
            <v>22/04/2017 04 : 58 MARCO.DIAZ : TCF174 7401167921/04/2017 22 : 59 MARIA.EUGENI : CFA01/04/2017 11 : 16 MARCO.DIAZ : TCF1 TCF1PU CSAINF. ROSA MA. VAZQUEZ. DMC24/03/2017 01 : 55 SERGIO.FER : TCF124/03/2017 01 : 54 SERGIO.FER : TCFT - Reincidencia24/03/2017 01 : 28 MARIA.EUGENI : SEG: Se le pide a Ing. Ferrer apoyopara posible solucion.22/03/2017 02 : 49 200999 : SE ANEXA REPORTE TÉCNICO CON EVIDENCIAS.-14/03/2017 07 : 02 MARIA.EUGENI : SEG: Seguimos en esperea de ReporteTecnico10/03/2017 03 : 36 MARIA.EUGENI : SEG: CSA Favor de subir reporte,orden con 9 dias de generada.09/03/2017 05 : 11 200999 : SE RALIZARA REPORTE TECNICO .-07/03/2017 23 : 30 MARIA.EUGENI : SEG: CSA Favor de colocar OC- a labrevedad.04/03/2017 02 : 16 200999 : EQUIPO EN CSA EN DÍAGNOSTICO.-28/02/2017 07 : 16 200999 : V1 02/03/17.-28/02/2017 00 : 54 ANA.ROSA : ODSWTPRDCENTENARIO Y GUADALUPE VICTORIA</v>
          </cell>
          <cell r="AN487" t="str">
            <v>3TE50G154927</v>
          </cell>
          <cell r="AO487" t="str">
            <v>Smart</v>
          </cell>
          <cell r="AP487" t="str">
            <v>Sharp</v>
          </cell>
          <cell r="AQ487" t="str">
            <v>Opera</v>
          </cell>
          <cell r="AR487" t="str">
            <v>UHD 3840 X 2160</v>
          </cell>
          <cell r="AS487" t="str">
            <v>3TE50G155270G1552M010</v>
          </cell>
          <cell r="AT487" t="e">
            <v>#N/A</v>
          </cell>
          <cell r="AU487" t="str">
            <v>LC-50N6000U</v>
          </cell>
          <cell r="AV487" t="str">
            <v>3TE50G155270</v>
          </cell>
          <cell r="AW487" t="str">
            <v>G1552</v>
          </cell>
          <cell r="AX487" t="str">
            <v>M010</v>
          </cell>
          <cell r="AY487">
            <v>74011679</v>
          </cell>
          <cell r="AZ487">
            <v>51012614</v>
          </cell>
          <cell r="BA487">
            <v>80139138</v>
          </cell>
        </row>
        <row r="488">
          <cell r="D488">
            <v>60310324</v>
          </cell>
          <cell r="E488" t="str">
            <v xml:space="preserve">A  </v>
          </cell>
          <cell r="F488" t="str">
            <v>TV</v>
          </cell>
          <cell r="G488" t="str">
            <v>ANTONIO RODRIGUEZ FERNANDEZ</v>
          </cell>
          <cell r="H488" t="str">
            <v xml:space="preserve">CALLE 12 DE OCTUBRE COL. SARABIA POZA RICA </v>
          </cell>
          <cell r="I488">
            <v>7821702569</v>
          </cell>
          <cell r="J488" t="str">
            <v>HISENSE</v>
          </cell>
          <cell r="K488" t="str">
            <v>32K21DW</v>
          </cell>
          <cell r="L488" t="str">
            <v>32J140475H00767</v>
          </cell>
          <cell r="M488">
            <v>72304</v>
          </cell>
          <cell r="N488">
            <v>6868.84</v>
          </cell>
          <cell r="O488">
            <v>41967</v>
          </cell>
          <cell r="P488">
            <v>42762</v>
          </cell>
          <cell r="Q488">
            <v>201060</v>
          </cell>
          <cell r="R488" t="str">
            <v xml:space="preserve">PANEL OC-1008000 </v>
          </cell>
          <cell r="S488" t="str">
            <v/>
          </cell>
          <cell r="T488" t="str">
            <v xml:space="preserve"> Zeineb Vega  Fecha de Aplicación:</v>
          </cell>
          <cell r="U488" t="str">
            <v>2017</v>
          </cell>
          <cell r="V488" t="str">
            <v>SUR</v>
          </cell>
          <cell r="W488" t="str">
            <v>COMPLETADO</v>
          </cell>
          <cell r="X488" t="str">
            <v>TALLER</v>
          </cell>
          <cell r="Y488">
            <v>42762</v>
          </cell>
          <cell r="Z488">
            <v>795</v>
          </cell>
          <cell r="AA488" t="str">
            <v>M012</v>
          </cell>
          <cell r="AD488" t="str">
            <v>Poza Rica/ Sarabia</v>
          </cell>
          <cell r="AE488" t="str">
            <v>VER</v>
          </cell>
          <cell r="AF488" t="str">
            <v>MX</v>
          </cell>
          <cell r="AG488" t="str">
            <v>10410219</v>
          </cell>
          <cell r="AH488" t="str">
            <v>ANTONIO RODRIGUEZ FERNANDEZ</v>
          </cell>
          <cell r="AI488" t="str">
            <v>10 12 de octubre</v>
          </cell>
          <cell r="AJ488" t="str">
            <v>7821702569</v>
          </cell>
          <cell r="AK488">
            <v>0</v>
          </cell>
          <cell r="AL488" t="str">
            <v>93276</v>
          </cell>
          <cell r="AM488" t="str">
            <v>22/04/2017 05 : 03 Ricardo Espinosa : TCF174 7401168230/03/2017 07 : 43 MARCO.DIAZ : TCF1PU CSA CONFIRMA PATY JUAREZ.JESSICA O30/03/2017 07 : 42 MARCO.DIAZ : TCF1. JESSICA O06/03/2017 23 : 22 ERNESTO.HERN : TCF106/03/2017 23 : 22 ERNESTO.HERN : NP504/03/2017 00 : 14 FABIOLA.BON : seg: se verifica con refacciones01/03/2017 01 : 31 201060 : P2: PANEL OC-1008000 RMA ADJUNTO28/02/2017 07 : 06 201060 : SERVICIO EN RUTA28/02/2017 00 : 04 FABIOLA.BON : P4: 27/02/2017 RECIBIO ZDEINEB VEGA25/02/2017 02 : 13 ERNESTO.HERN : EM-P2A GUIA: 772205382423/02/2017 06 : 14 201060 : OC-1007802 MAIN BOARD22/02/2017 00 : 44 201060 : PENDIENTE DE REFACCION15/02/2017 02 : 35 ANA.GABRIELA : CSC PARA VERIFICAR FECHA DE ENTREGASE LE INDICA DE 5 A 10 DIAS HABILES10/02/2017 06 : 41 FABIOLA.BON : SEG: REFACCIONES09/02/2017 08 : 25 201060 : PENDIENTE DE REFACCION02/02/2017 09 : 35 201060 : P1: MAIN BOARD OC-1006956PREDIAGNOSTICO: MAIN BOARD02/02/2017 06 : 25 FABIOLA.BON : V1P01/02/2017 07 : 51 FABIOLA.BON : V1P20/01/2017 06 : 26 SEMIRAMIS.M : ODSWTPRD/FOTOCONTINOENTRE SAN DIEGO DE LA MAR Y 15 DE MAYO</v>
          </cell>
          <cell r="AN488" t="str">
            <v>3TE32J140475</v>
          </cell>
          <cell r="AO488" t="str">
            <v>Smart</v>
          </cell>
          <cell r="AP488" t="str">
            <v>Hisense</v>
          </cell>
          <cell r="AQ488" t="str">
            <v>Opera</v>
          </cell>
          <cell r="AR488" t="str">
            <v>HD 1366 X 768</v>
          </cell>
          <cell r="AS488" t="str">
            <v>3TE32G155365CRMM012</v>
          </cell>
          <cell r="AT488">
            <v>11</v>
          </cell>
          <cell r="AU488" t="str">
            <v>32H3B2</v>
          </cell>
          <cell r="AV488" t="str">
            <v>3TE32G155365</v>
          </cell>
          <cell r="AW488" t="str">
            <v>CRM</v>
          </cell>
          <cell r="AX488" t="str">
            <v>M012</v>
          </cell>
          <cell r="AY488">
            <v>74011682</v>
          </cell>
          <cell r="AZ488">
            <v>51012617</v>
          </cell>
          <cell r="BA488">
            <v>80147154</v>
          </cell>
        </row>
        <row r="489">
          <cell r="D489">
            <v>60313757</v>
          </cell>
          <cell r="E489" t="str">
            <v>A</v>
          </cell>
          <cell r="F489" t="str">
            <v>TV</v>
          </cell>
          <cell r="G489" t="str">
            <v>JORGE BAHENA SANTIAGO</v>
          </cell>
          <cell r="H489" t="str">
            <v>RUBI #6 COLONIA MARTIN ACEVES IGUALA GRO</v>
          </cell>
          <cell r="I489">
            <v>7333333546</v>
          </cell>
          <cell r="J489" t="str">
            <v>HISENSE</v>
          </cell>
          <cell r="K489" t="str">
            <v>32K20DW</v>
          </cell>
          <cell r="L489" t="str">
            <v>32J134902H00156</v>
          </cell>
          <cell r="M489" t="str">
            <v>IGU/000112830</v>
          </cell>
          <cell r="N489">
            <v>3740.77</v>
          </cell>
          <cell r="O489">
            <v>41740</v>
          </cell>
          <cell r="P489">
            <v>42805</v>
          </cell>
          <cell r="Q489">
            <v>201611</v>
          </cell>
          <cell r="R489" t="str">
            <v>FALTA DE REFACCION (PANEL 32") OC-1008478</v>
          </cell>
          <cell r="S489" t="str">
            <v/>
          </cell>
          <cell r="T489" t="str">
            <v xml:space="preserve">   ELODIA MARTINEZ MOCTEZUMA      </v>
          </cell>
          <cell r="U489" t="str">
            <v>2017-04-20</v>
          </cell>
          <cell r="V489" t="str">
            <v>SUR</v>
          </cell>
          <cell r="W489" t="str">
            <v>COMPLETADO</v>
          </cell>
          <cell r="X489" t="str">
            <v>TALLER</v>
          </cell>
          <cell r="Y489">
            <v>42803</v>
          </cell>
          <cell r="Z489">
            <v>1065</v>
          </cell>
          <cell r="AA489" t="str">
            <v>M012</v>
          </cell>
          <cell r="AD489" t="str">
            <v>iguala/col martinez</v>
          </cell>
          <cell r="AE489" t="str">
            <v>GRO</v>
          </cell>
          <cell r="AF489" t="str">
            <v>MX</v>
          </cell>
          <cell r="AG489" t="str">
            <v>10406883</v>
          </cell>
          <cell r="AH489" t="str">
            <v>JORGE BAENA SANTIAGO</v>
          </cell>
          <cell r="AI489" t="str">
            <v>06 rubi</v>
          </cell>
          <cell r="AJ489" t="str">
            <v>3333546</v>
          </cell>
          <cell r="AK489">
            <v>0</v>
          </cell>
          <cell r="AL489" t="str">
            <v>40044</v>
          </cell>
          <cell r="AM489" t="str">
            <v>22/04/2017 05 : 05 Ricardo Espinosa : TCF174 7401168304/04/2017 04 : 19 MARCO.DIAZ : TCF1PU CLIENTE CSA CONFIRMA MAR VIACORREO. JESSICA O04/04/2017 04 : 17 MARCO.DIAZ : TCF1. JESSICA O16/03/2017 06 : 00 JORGE.VAZ : TCF116/03/2017 05 : 59 JORGE.VAZ : NP511/03/2017 09 : 33 201611 : NO DE SERIE DEL EQUIPO 32J134902H0015611/03/2017 09 : 31 201611 : REFACCION SOLICITADA OC-100847811/03/2017 09 : 10 201611 : SE HIZO VISITA FALTO CARTA DE ACEPTACION ELDOCUMENTO MOSTRADO NO ES TAN LEGIBLE10/03/2017 05 : 30 201611 : VISITA PROGRAMADA 10/03/201710/03/2017 03 : 21 RAUL.CALDER : Csa adjuntara la documentacióncorrespondiente29/12/2016 23 : 51 ADRIANA.SAN : Se procede a la cancelación por faltade documentos20/12/2016 05 : 43 ADRIANA.SAN : ODSWTPRD% GEMA Y ALEJANDRINA</v>
          </cell>
          <cell r="AN489" t="str">
            <v>3TE32G143053</v>
          </cell>
          <cell r="AO489" t="str">
            <v>Smart</v>
          </cell>
          <cell r="AP489" t="str">
            <v>Hisense</v>
          </cell>
          <cell r="AQ489" t="str">
            <v>Opera</v>
          </cell>
          <cell r="AR489" t="str">
            <v>HD 1366 X 768</v>
          </cell>
          <cell r="AS489" t="str">
            <v>GTE32G151950CRMM012</v>
          </cell>
          <cell r="AT489">
            <v>17</v>
          </cell>
          <cell r="AU489" t="str">
            <v>32H5B</v>
          </cell>
          <cell r="AV489" t="str">
            <v>GTE32G151950</v>
          </cell>
          <cell r="AW489" t="str">
            <v>CRM</v>
          </cell>
          <cell r="AX489" t="str">
            <v>M012</v>
          </cell>
          <cell r="AY489">
            <v>74011683</v>
          </cell>
          <cell r="AZ489">
            <v>51012618</v>
          </cell>
          <cell r="BA489">
            <v>80147155</v>
          </cell>
        </row>
        <row r="490">
          <cell r="D490">
            <v>60315007</v>
          </cell>
          <cell r="E490" t="str">
            <v xml:space="preserve">A  </v>
          </cell>
          <cell r="F490" t="str">
            <v>TV</v>
          </cell>
          <cell r="G490" t="str">
            <v>JOSE LUIS HERRERA</v>
          </cell>
          <cell r="H490" t="str">
            <v>RIO LERMA # 67 COL. SAN CAYETANO. SAN JUAN DEL RIO, QRO.</v>
          </cell>
          <cell r="I490">
            <v>4272642119</v>
          </cell>
          <cell r="J490" t="str">
            <v>HISENSE</v>
          </cell>
          <cell r="K490" t="str">
            <v>32K20DW</v>
          </cell>
          <cell r="L490" t="str">
            <v>32J134806H02566</v>
          </cell>
          <cell r="M490" t="str">
            <v>REMISION # 4976</v>
          </cell>
          <cell r="N490">
            <v>5032</v>
          </cell>
          <cell r="O490">
            <v>42417</v>
          </cell>
          <cell r="P490">
            <v>42821</v>
          </cell>
          <cell r="Q490">
            <v>201013</v>
          </cell>
          <cell r="R490" t="str">
            <v>SE SOLICITO PANEL, T171937, OC 1009200. NO LO SUTIERON</v>
          </cell>
          <cell r="S490" t="str">
            <v>SIN CONTROL REMOTO, SIN CABLE AC, SIN CA</v>
          </cell>
          <cell r="T490" t="str">
            <v xml:space="preserve"> PATRICIA GARCIA                  </v>
          </cell>
          <cell r="U490" t="str">
            <v>2017-04-20</v>
          </cell>
          <cell r="V490" t="str">
            <v>CENTRO</v>
          </cell>
          <cell r="W490" t="str">
            <v>COMPLETADO</v>
          </cell>
          <cell r="X490" t="str">
            <v>TALLER</v>
          </cell>
          <cell r="Y490">
            <v>42821</v>
          </cell>
          <cell r="Z490">
            <v>404</v>
          </cell>
          <cell r="AA490" t="str">
            <v>M012</v>
          </cell>
          <cell r="AD490" t="str">
            <v>san juan del rio /san cayetano</v>
          </cell>
          <cell r="AE490" t="str">
            <v>QRO</v>
          </cell>
          <cell r="AF490" t="str">
            <v>MX</v>
          </cell>
          <cell r="AG490" t="str">
            <v>10414485</v>
          </cell>
          <cell r="AH490" t="str">
            <v>JOSE LUIS HERRERA</v>
          </cell>
          <cell r="AI490" t="str">
            <v>67 rio lerma</v>
          </cell>
          <cell r="AJ490" t="str">
            <v>4272642119</v>
          </cell>
          <cell r="AK490">
            <v>0</v>
          </cell>
          <cell r="AL490" t="str">
            <v>76807</v>
          </cell>
          <cell r="AM490" t="str">
            <v>22/04/2017 05 : 08 Ricardo Espinosa : TCF174 7401168607/04/2017 05 : 22 ERNESTO.HERN : TCF107/04/2017 05 : 22 ERNESTO.HERN : NP506/04/2017 10 : 12 ARANTXA.MON : FDD EL DOCUMENTO PRESENTADO ES UNANOTA DE CREDITO YA QUE ES UNA MUEBLERIA SE NECESITA FACTURA06/04/2017 00 : 55 MA.ISABEL : SEG: DGR30/03/2017 10 : 01 201013 : P1: T171937, PANEL, O.C. 100920128/03/2017 03 : 45 201013 : V1: 28-03-17 12:00 HRS.24/03/2017 01 : 39 GERARDO.GRA : CSC para confirmar envío dedocumentos, se pide enviarlos de forma correcta. EMC*16/03/2017 01 : 50 LUIS.D : ODSWTPRD// % 2 RIOS , MUEBLERIA AMARILLA CON CRISTALES NO ENCIENDE</v>
          </cell>
          <cell r="AN490" t="str">
            <v>3TE32G143053</v>
          </cell>
          <cell r="AO490" t="str">
            <v>Smart</v>
          </cell>
          <cell r="AP490" t="str">
            <v>Hisense</v>
          </cell>
          <cell r="AQ490" t="str">
            <v>Opera</v>
          </cell>
          <cell r="AR490" t="str">
            <v>HD 1366 X 768</v>
          </cell>
          <cell r="AS490" t="str">
            <v>GTE32G151950CRMM012</v>
          </cell>
          <cell r="AT490">
            <v>17</v>
          </cell>
          <cell r="AU490" t="str">
            <v>32H5B</v>
          </cell>
          <cell r="AV490" t="str">
            <v>GTE32G151950</v>
          </cell>
          <cell r="AW490" t="str">
            <v>CRM</v>
          </cell>
          <cell r="AX490" t="str">
            <v>M012</v>
          </cell>
          <cell r="AY490">
            <v>74011686</v>
          </cell>
          <cell r="AZ490">
            <v>51012621</v>
          </cell>
          <cell r="BA490">
            <v>80147157</v>
          </cell>
        </row>
        <row r="491">
          <cell r="D491">
            <v>60312758</v>
          </cell>
          <cell r="E491" t="str">
            <v xml:space="preserve">A  </v>
          </cell>
          <cell r="F491" t="str">
            <v>LAVADORA</v>
          </cell>
          <cell r="G491" t="str">
            <v>BODEGA AURRERA TULYEHUALCO</v>
          </cell>
          <cell r="H491" t="str">
            <v>AV. MEXICO TULYEHUALCO 1577 MIRASOLES IZTAPALAPA CP. 09880</v>
          </cell>
          <cell r="I491">
            <v>58407343</v>
          </cell>
          <cell r="J491" t="str">
            <v>HISENSE</v>
          </cell>
          <cell r="K491" t="str">
            <v>WSA1102PB</v>
          </cell>
          <cell r="L491" t="str">
            <v>1WG9001ASJ0WBA8BB149748</v>
          </cell>
          <cell r="M491" t="str">
            <v>CARTA EQUIPO DE PISO</v>
          </cell>
          <cell r="N491">
            <v>0</v>
          </cell>
          <cell r="O491">
            <v>42789</v>
          </cell>
          <cell r="P491">
            <v>42811</v>
          </cell>
          <cell r="Q491">
            <v>201767</v>
          </cell>
          <cell r="R491" t="str">
            <v>30/03/2017 06 : 22  ARANTXA.MON : NP5/P1A: WS2201L19PSF00  CHICOTE DE CENTRIFUGADO    17-03-2017   OC-1008801</v>
          </cell>
          <cell r="S491" t="str">
            <v>EQUIPO DE PISO</v>
          </cell>
          <cell r="T491" t="str">
            <v xml:space="preserve">ANDREA LEGORRETA               </v>
          </cell>
          <cell r="U491" t="str">
            <v>2017-04-11</v>
          </cell>
          <cell r="V491" t="str">
            <v>Centro</v>
          </cell>
          <cell r="W491" t="str">
            <v>COMPLETADO</v>
          </cell>
          <cell r="X491" t="str">
            <v>CLIENTE</v>
          </cell>
          <cell r="Y491">
            <v>42789</v>
          </cell>
          <cell r="AA491" t="str">
            <v>M010</v>
          </cell>
          <cell r="AB491" t="str">
            <v xml:space="preserve">WS2201L19PSF00/Ensamble de la válvula de drenado - </v>
          </cell>
          <cell r="AC491" t="str">
            <v>OC-1008801</v>
          </cell>
          <cell r="AD491" t="str">
            <v>Mirasoles/Iztapalapa</v>
          </cell>
          <cell r="AE491" t="str">
            <v>DF</v>
          </cell>
          <cell r="AF491" t="str">
            <v>MX</v>
          </cell>
          <cell r="AG491" t="str">
            <v>10413122</v>
          </cell>
          <cell r="AH491" t="str">
            <v>BODEGA AURREA TULYEHUALCO</v>
          </cell>
          <cell r="AI491" t="str">
            <v>1577 Av mexico Tulyehualco</v>
          </cell>
          <cell r="AJ491" t="str">
            <v>58407343</v>
          </cell>
          <cell r="AK491">
            <v>0</v>
          </cell>
          <cell r="AL491" t="str">
            <v>09880</v>
          </cell>
          <cell r="AM491" t="str">
            <v>22/04/2017 05 : 09 Cecilio .R : TCF174: 7401168720/04/2017 22 : 49 GEARARDO.PA : CFA01/04/2017 08 : 34 MARCO.DIAZ : TCF1 TCF1PU TIENDAINF. JOSUE. DMC30/03/2017 06 : 22 ARANTXA.MON : TCF130/03/2017 06 : 22 ARANTXA.MON : NP530/03/2017 01 : 51 GEARARDO.PA : SE MANDO CORREO A REFACCIONES PARASABER CUANDO SE SURT ESTA REFACCION27/03/2017 07 : 54 201767 : SEG POR 3RA OCASIÓN SE SOLICITA APOYO PARAQUE NOS INDIQUE FECHA DE SURTIMIENTO DE LA OC, YA QUE AL DÍA DE HOY NO HEMOS TENIDO RESPUESTA VÍA CORREO O CRM. A03; P1A:WS2201L19PSF00 CHICOTE DE CENTRIFUGADO 17-03-2017 OC-100880123/03/2017 12 : 11 201767 : SEG POR 2DA OCASION SE MANDA CORREO AREFACCIONES PARA SOLICITAR FECHA DE SURTIMIENTO O SOLUCION PARACLIENTE FINAL, YA QUE AL DIA DE HOY NO HAY RESPUESTA VIA CORREO O CRM. A03; P1A:WS2201L19PSF00 CHICOTE DE CENTRIFUGADO 17-03-2017 OC-100880120/03/2017 09 : 34 201767 : SEG SE MANDA CORREO A REFACCIONES PARASOLICITAR FECHA DE SURTIMIENTO O SOLUCION PARA CLIENTE FINAL, YA QUE AL DIA DE HOY NO HAY RESPUESTA VIA CORREO O CRM. A0318/03/2017 05 : 46 201767 : P1A: WS2201L19PSF00 CHICOTE DE CENTRIFUGADO 17-03-2017 OC-100880116/03/2017 07 : 51 MA.ISABEL : SEG: SE LE INDICA LA CSA SOLICITAR LAREFACCION EN BASE A LA RESPUESTA DE INGENIERIA16/03/2017 01 : 42 ROGER.R : ST2 - Se autoriza la reparación, solicitarrefacciones16/03/2017 00 : 35 ROGER.R : FDD - Reporte Técnico.15/03/2017 00 : 44 201767 : TECNICO ACUDE A TIENDA BODEGA AURRERATULYEHUALCO PERO ENCUENTRA EL CHICOTE DE CENTRIFUGADO ROTO, APOYO PARA VER SI SE VALIDA LA GARANTIA O SE CANCELA, SE ADJUNTA RT13/03/2017 12 : 17 MA.ISABEL : SEG: SE CONTACTA AL CSA PARA VERF SI YAENVIO REPORTE TECNICO A INGENIERIA PARA VALIDAR EL CASO, EN ESPERA DEREPUESTA08/03/2017 05 : 52 201767 : SE MANDARA RT PARA VALIDAR SI ENTRA ENGARANTIA YA QUE PRESENTA CHICOTE ROTO DE CENTRIFUGADO EL DIA 08-03-201707/03/2017 06 : 08 201767 : CHICOTE DE CENTRIFUGADO ROTO24/02/2017 09 : 18 201767 : V1. 28/02/2017: 10 A.M. - 6 P.M.H-23422 SE ASIGNA T96ALL24/02/2017 03 : 24 ADRIANA.SAN : ODSWTPRD5 SOBRE AV TLAHUAC METRO PEDIFERICO ORIENTE A 5 MINUTOSEQUIPO DE PISOPREGUNTAR POR MARGARITA MENDEZ</v>
          </cell>
          <cell r="AN491" t="str">
            <v>GWE011WJB005</v>
          </cell>
          <cell r="AO491">
            <v>0</v>
          </cell>
          <cell r="AP491" t="e">
            <v>#N/A</v>
          </cell>
          <cell r="AQ491" t="e">
            <v>#N/A</v>
          </cell>
          <cell r="AR491" t="e">
            <v>#N/A</v>
          </cell>
          <cell r="AS491" t="str">
            <v>GWE011WJB005WH0M9M010</v>
          </cell>
          <cell r="AT491">
            <v>1</v>
          </cell>
          <cell r="AU491" t="str">
            <v>WSA1102PB</v>
          </cell>
          <cell r="AV491" t="str">
            <v>GWE011WJB005</v>
          </cell>
          <cell r="AW491" t="str">
            <v>WH0M9</v>
          </cell>
          <cell r="AX491" t="str">
            <v>M010</v>
          </cell>
          <cell r="AY491">
            <v>74011687</v>
          </cell>
          <cell r="AZ491">
            <v>51012622</v>
          </cell>
          <cell r="BA491">
            <v>80147231</v>
          </cell>
        </row>
        <row r="492">
          <cell r="D492">
            <v>60311918</v>
          </cell>
          <cell r="E492" t="str">
            <v>A</v>
          </cell>
          <cell r="F492" t="str">
            <v>TV</v>
          </cell>
          <cell r="G492" t="str">
            <v>NESTOR ALBERTO BARRIOS RAMIREZ</v>
          </cell>
          <cell r="H492" t="str">
            <v>MARGARITO DAMIAN # 15 COLONIA LOS ANGELES CHILPANCINGO GRO</v>
          </cell>
          <cell r="I492">
            <v>7474727697</v>
          </cell>
          <cell r="J492" t="str">
            <v>HISENSE</v>
          </cell>
          <cell r="K492" t="str">
            <v>50K20DW</v>
          </cell>
          <cell r="L492" t="str">
            <v>50G143291H16916</v>
          </cell>
          <cell r="M492">
            <v>1042810</v>
          </cell>
          <cell r="N492">
            <v>10120.879999999999</v>
          </cell>
          <cell r="O492">
            <v>42075</v>
          </cell>
          <cell r="P492">
            <v>42786</v>
          </cell>
          <cell r="Q492">
            <v>201611</v>
          </cell>
          <cell r="R492" t="str">
            <v>22/02/2017 01 : 05 201611 : REFACCION SOLICITADA  21/02/2017 OC-1007709</v>
          </cell>
          <cell r="S492" t="str">
            <v/>
          </cell>
          <cell r="T492" t="str">
            <v xml:space="preserve">      ELODIA MARTINEZ MOCTEZUMA   </v>
          </cell>
          <cell r="U492" t="str">
            <v>2017-04-20</v>
          </cell>
          <cell r="V492" t="str">
            <v>SUR</v>
          </cell>
          <cell r="W492" t="str">
            <v>COMPLETADO</v>
          </cell>
          <cell r="X492" t="str">
            <v>TALLER</v>
          </cell>
          <cell r="Y492">
            <v>42783</v>
          </cell>
          <cell r="Z492">
            <v>711</v>
          </cell>
          <cell r="AA492" t="str">
            <v>M012</v>
          </cell>
          <cell r="AD492" t="str">
            <v>Chilpancingo/Los angeles</v>
          </cell>
          <cell r="AE492" t="str">
            <v>GRO</v>
          </cell>
          <cell r="AF492" t="str">
            <v>MX</v>
          </cell>
          <cell r="AG492" t="str">
            <v>10412210</v>
          </cell>
          <cell r="AH492" t="str">
            <v>NESTOR ALBERTO BARRIOS RAMIREZ</v>
          </cell>
          <cell r="AI492" t="str">
            <v>15 Margarito Damian</v>
          </cell>
          <cell r="AJ492" t="str">
            <v>7471079874</v>
          </cell>
          <cell r="AK492" t="str">
            <v>7471079874</v>
          </cell>
          <cell r="AL492" t="str">
            <v>39040</v>
          </cell>
          <cell r="AM492" t="str">
            <v>22/04/2017 05 : 10 MARCO.DIAZ : TCF174 7401168921/04/2017 02 : 57 GERARDO.GRA : CSC se pide a CSA anexar formato de CFindica ya lo envió al área correspondiente y se indica a cliente entregaen proceso. EMC*.04/04/2017 04 : 08 MARCO.DIAZ : TCF1PU CSA CONFIRMA CSA MAR VIA CORREO.JESSICA O04/04/2017 04 : 06 MARCO.DIAZ : TCF1. JESSICA O01/04/2017 06 : 27 GERARDO.GRA : CSC se indica fecha aproximada deentrega mediados de abril. EMC*14/03/2017 07 : 46 GERARDO.GRA : CSC se indica tiempo de entregaaproximado de 15 a 20 días hábiles a partir de autorización de CF. EMC*01/03/2017 05 : 21 LAURA.HERNA : se le indica a cte proceso de cf.24/02/2017 00 : 54 ERNESTO.HERN : TCF124/02/2017 00 : 53 ERNESTO.HERN : NP522/02/2017 01 : 05 201611 : REFACCION SOLICITADA 21/02/2017 OC-100770919/02/2017 04 : 46 201611 : VISITA PROGRAMADA PARA 20/02/201716/02/2017 07 : 25 SEMIRAMIS.M : ODSWTPRD/TELMEXENTRE HEROINAS DEL SURKMA:216$432.00</v>
          </cell>
          <cell r="AN492" t="str">
            <v>1TE50B8NUSCB</v>
          </cell>
          <cell r="AO492" t="str">
            <v>Smart</v>
          </cell>
          <cell r="AP492" t="str">
            <v>Hisense</v>
          </cell>
          <cell r="AQ492" t="str">
            <v>Opera</v>
          </cell>
          <cell r="AR492" t="str">
            <v>FHD 1920 x 1080</v>
          </cell>
          <cell r="AS492" t="str">
            <v>3TE50G165140G1651M010</v>
          </cell>
          <cell r="AT492" t="e">
            <v>#N/A</v>
          </cell>
          <cell r="AU492" t="str">
            <v>50H7GB</v>
          </cell>
          <cell r="AV492" t="str">
            <v>3TE50G165140</v>
          </cell>
          <cell r="AW492" t="str">
            <v>G1651</v>
          </cell>
          <cell r="AX492" t="str">
            <v>M010</v>
          </cell>
          <cell r="AY492">
            <v>74011689</v>
          </cell>
          <cell r="AZ492">
            <v>51012624</v>
          </cell>
          <cell r="BA492">
            <v>80141696</v>
          </cell>
        </row>
        <row r="493">
          <cell r="D493">
            <v>60311555</v>
          </cell>
          <cell r="E493" t="str">
            <v xml:space="preserve">A  </v>
          </cell>
          <cell r="F493" t="str">
            <v>TV</v>
          </cell>
          <cell r="G493" t="str">
            <v xml:space="preserve">RUBEN RANGEL IBARRA </v>
          </cell>
          <cell r="H493" t="str">
            <v>CONRADO ANRUNA 195A GUADALJARA/NUEVA SANTA MARIA</v>
          </cell>
          <cell r="I493">
            <v>3315254665</v>
          </cell>
          <cell r="J493" t="str">
            <v>HISENSE</v>
          </cell>
          <cell r="K493" t="str">
            <v>32K20DW</v>
          </cell>
          <cell r="L493" t="str">
            <v>32J134806H01585</v>
          </cell>
          <cell r="M493" t="str">
            <v>POLIZA DE GARANTIA</v>
          </cell>
          <cell r="N493">
            <v>0</v>
          </cell>
          <cell r="O493">
            <v>41770</v>
          </cell>
          <cell r="P493">
            <v>42784</v>
          </cell>
          <cell r="Q493">
            <v>201109</v>
          </cell>
          <cell r="R493" t="str">
            <v>FALTA DE REFACCIONES 171937 oc-1007587</v>
          </cell>
          <cell r="S493" t="str">
            <v/>
          </cell>
          <cell r="T493" t="str">
            <v xml:space="preserve"> YURIANA HERNANDEZ HERRERA        </v>
          </cell>
          <cell r="U493" t="str">
            <v>2017-ABRIL</v>
          </cell>
          <cell r="W493" t="str">
            <v>COMPLETADO</v>
          </cell>
          <cell r="X493" t="str">
            <v>TALLER</v>
          </cell>
          <cell r="Y493">
            <v>42780</v>
          </cell>
          <cell r="Z493">
            <v>1014</v>
          </cell>
          <cell r="AA493" t="str">
            <v>M012</v>
          </cell>
          <cell r="AD493" t="str">
            <v>Guadalaraja/Nueva sta Maria</v>
          </cell>
          <cell r="AE493" t="str">
            <v>JAL</v>
          </cell>
          <cell r="AF493" t="str">
            <v>MX</v>
          </cell>
          <cell r="AG493" t="str">
            <v>10411983</v>
          </cell>
          <cell r="AH493" t="str">
            <v>RUBEN RANGEL IBARRA</v>
          </cell>
          <cell r="AI493" t="str">
            <v>195 A Conrrado Antuna</v>
          </cell>
          <cell r="AJ493" t="str">
            <v>3315254665</v>
          </cell>
          <cell r="AK493">
            <v>0</v>
          </cell>
          <cell r="AL493" t="str">
            <v>45530</v>
          </cell>
          <cell r="AM493" t="str">
            <v>22/04/2017 05 : 10 Ricardo Espinosa : TCF174 7401169001/03/2017 00 : 30 MARCO.DIAZ : TCF1PU CSA22/02/2017 07 : 28 ERNESTO.HERN : TCF122/02/2017 07 : 28 ERNESTO.HERN : NP521/02/2017 03 : 12 201109 : EQUIPO EN CSA18/02/2017 01 : 55 201109 : 171937 OC-100758715/02/2017 06 : 12 201109 : V1 16-02-1715/02/2017 05 : 28 GABRIELA.B : ODSWTP14/02/2017 05 : 49 GABRIELA.B : RD % ISSAC ARRIAGA Y SANTA RITA</v>
          </cell>
          <cell r="AN493" t="str">
            <v>3TE32G143053</v>
          </cell>
          <cell r="AO493" t="str">
            <v>Smart</v>
          </cell>
          <cell r="AP493" t="str">
            <v>Hisense</v>
          </cell>
          <cell r="AQ493" t="str">
            <v>Opera</v>
          </cell>
          <cell r="AR493" t="str">
            <v>HD 1366 X 768</v>
          </cell>
          <cell r="AS493" t="str">
            <v>GTE32G151950CRMM012</v>
          </cell>
          <cell r="AT493">
            <v>17</v>
          </cell>
          <cell r="AU493" t="str">
            <v>32H5B</v>
          </cell>
          <cell r="AV493" t="str">
            <v>GTE32G151950</v>
          </cell>
          <cell r="AW493" t="str">
            <v>CRM</v>
          </cell>
          <cell r="AX493" t="str">
            <v>M012</v>
          </cell>
          <cell r="AY493">
            <v>74011690</v>
          </cell>
          <cell r="AZ493">
            <v>51012625</v>
          </cell>
          <cell r="BA493">
            <v>80147160</v>
          </cell>
        </row>
        <row r="494">
          <cell r="D494">
            <v>60316018</v>
          </cell>
          <cell r="E494" t="str">
            <v xml:space="preserve">A </v>
          </cell>
          <cell r="F494" t="str">
            <v>TV</v>
          </cell>
          <cell r="G494" t="str">
            <v>DULCE MARIA RAMIREZ</v>
          </cell>
          <cell r="H494" t="str">
            <v>SANTA SOFIA INT 1 JARDINES DE SANTIAGO</v>
          </cell>
          <cell r="I494">
            <v>4425957896</v>
          </cell>
          <cell r="J494" t="str">
            <v xml:space="preserve">HISENSE </v>
          </cell>
          <cell r="K494" t="str">
            <v>50CU600</v>
          </cell>
          <cell r="L494" t="str">
            <v>50G162681H00822</v>
          </cell>
          <cell r="M494">
            <v>1274941</v>
          </cell>
          <cell r="N494">
            <v>7757.76</v>
          </cell>
          <cell r="O494">
            <v>42832</v>
          </cell>
          <cell r="P494">
            <v>42838</v>
          </cell>
          <cell r="Q494">
            <v>201608</v>
          </cell>
          <cell r="R494" t="str">
            <v>15/04/2017 P1A: TARJETA PRINCIPAL # 205546 O.C 1009651</v>
          </cell>
          <cell r="S494" t="str">
            <v xml:space="preserve">EQUIPO EN TALLER SIN CAJA NI ACCESORIOS </v>
          </cell>
          <cell r="T494" t="str">
            <v xml:space="preserve">CAROLINA PEREA                    </v>
          </cell>
          <cell r="U494" t="str">
            <v>2017-04-20</v>
          </cell>
          <cell r="V494" t="str">
            <v>CENTRO</v>
          </cell>
          <cell r="W494" t="str">
            <v>COMPLETADO</v>
          </cell>
          <cell r="X494" t="str">
            <v>TALLER</v>
          </cell>
          <cell r="Y494">
            <v>42837</v>
          </cell>
          <cell r="Z494">
            <v>6</v>
          </cell>
          <cell r="AA494" t="str">
            <v>M010</v>
          </cell>
          <cell r="AD494" t="str">
            <v>Queretaro/Jardines de santiago</v>
          </cell>
          <cell r="AE494" t="str">
            <v>QRO</v>
          </cell>
          <cell r="AF494" t="str">
            <v>MX</v>
          </cell>
          <cell r="AG494" t="str">
            <v>10415555</v>
          </cell>
          <cell r="AH494" t="str">
            <v>DULCE MARIA RAMIREZ</v>
          </cell>
          <cell r="AI494" t="str">
            <v>404 Santa Sofia Int 1</v>
          </cell>
          <cell r="AJ494" t="str">
            <v>4425957896</v>
          </cell>
          <cell r="AK494">
            <v>0</v>
          </cell>
          <cell r="AL494" t="str">
            <v>76148</v>
          </cell>
          <cell r="AM494" t="str">
            <v>22/04/2017 05 : 11 MARCO.DIAZ : TCF174 7401169118/04/2017 06 : 50 ARANTXA.MON : TCF118/04/2017 06 : 49 ARANTXA.MON : NP515/04/2017 00 : 25 201608 : P1A: TARJETA PRINCIPAL # 205546 O.C 100965113/04/2017 08 : 41 201608 : V1: 13/04/17 10:00 A 12:0013/04/2017 06 : 58 GABRIELA.B : ODSWTP05/04/2017 23 : 47 GABRIELA.B : RD % PORTAL DE SAMANIEGO Y BASILICA DESAN PEDRO</v>
          </cell>
          <cell r="AN494" t="str">
            <v>3TE50G162680</v>
          </cell>
          <cell r="AO494">
            <v>0</v>
          </cell>
          <cell r="AP494" t="e">
            <v>#N/A</v>
          </cell>
          <cell r="AQ494" t="e">
            <v>#N/A</v>
          </cell>
          <cell r="AR494" t="e">
            <v>#N/A</v>
          </cell>
          <cell r="AS494" t="str">
            <v>3TE50G1644B3G1644M010</v>
          </cell>
          <cell r="AT494" t="e">
            <v>#N/A</v>
          </cell>
          <cell r="AU494" t="str">
            <v>50H7GB</v>
          </cell>
          <cell r="AV494" t="str">
            <v>3TE50G1644B3</v>
          </cell>
          <cell r="AW494" t="str">
            <v>G1644</v>
          </cell>
          <cell r="AX494" t="str">
            <v>M010</v>
          </cell>
          <cell r="AY494">
            <v>74011691</v>
          </cell>
          <cell r="AZ494">
            <v>51012626</v>
          </cell>
          <cell r="BA494">
            <v>80139150</v>
          </cell>
        </row>
        <row r="495">
          <cell r="D495">
            <v>60312872</v>
          </cell>
          <cell r="E495" t="str">
            <v xml:space="preserve">A  </v>
          </cell>
          <cell r="F495" t="str">
            <v>TV</v>
          </cell>
          <cell r="G495" t="str">
            <v>Toler Reyes Guzman</v>
          </cell>
          <cell r="H495" t="str">
            <v>Bertin alvarez nu 25, Ixtapaluca/Filemon Alvarez C.P. 56560</v>
          </cell>
          <cell r="I495">
            <v>5515374588</v>
          </cell>
          <cell r="J495" t="str">
            <v>HISENSE</v>
          </cell>
          <cell r="K495" t="str">
            <v>50K20DW</v>
          </cell>
          <cell r="L495" t="str">
            <v>50G143291H09233</v>
          </cell>
          <cell r="M495" t="str">
            <v xml:space="preserve">TC# '0826 3152 5734 5763 0335 14 TICKET TIENDA WALMART </v>
          </cell>
          <cell r="N495">
            <v>8499</v>
          </cell>
          <cell r="O495">
            <v>42014</v>
          </cell>
          <cell r="P495">
            <v>42794</v>
          </cell>
          <cell r="Q495">
            <v>201767</v>
          </cell>
          <cell r="R495" t="str">
            <v>28/03/2017 05 : 19  ERNESTO.HERN : NP5 / P1A: 173331 PANEL     28-02-2017  OC-1008037</v>
          </cell>
          <cell r="S495" t="str">
            <v>EQUIPO DAÑADO EN DOMICILIO DE CLIENTE (Z</v>
          </cell>
          <cell r="T495" t="str">
            <v xml:space="preserve">   RENE ARIAS                     </v>
          </cell>
          <cell r="U495" t="str">
            <v>2017-04-10</v>
          </cell>
          <cell r="V495" t="str">
            <v>CENTRO</v>
          </cell>
          <cell r="W495" t="str">
            <v>COMPLETADO</v>
          </cell>
          <cell r="X495" t="str">
            <v>TALLER</v>
          </cell>
          <cell r="Y495">
            <v>42791</v>
          </cell>
          <cell r="Z495">
            <v>780</v>
          </cell>
          <cell r="AA495" t="str">
            <v>M012</v>
          </cell>
          <cell r="AD495" t="str">
            <v>Ixtapaluca/Filemon Alvarez</v>
          </cell>
          <cell r="AE495" t="str">
            <v>MEX</v>
          </cell>
          <cell r="AF495" t="str">
            <v>MX</v>
          </cell>
          <cell r="AG495" t="str">
            <v>10412191</v>
          </cell>
          <cell r="AH495" t="str">
            <v>TOLER REYES GUZMAN</v>
          </cell>
          <cell r="AI495" t="str">
            <v>Bertin alvarez nu 25</v>
          </cell>
          <cell r="AJ495" t="str">
            <v>5515374588</v>
          </cell>
          <cell r="AK495">
            <v>0</v>
          </cell>
          <cell r="AL495" t="str">
            <v>56560</v>
          </cell>
          <cell r="AM495" t="str">
            <v>22/04/2017 05 : 18 MARCO.DIAZ : TCF174: 7401169201/04/2017 08 : 40 MARCO.DIAZ : TCF1 TCF1PU CLIENTEINF. JOSUE.DMC28/03/2017 05 : 19 ERNESTO.HERN : TCF128/03/2017 05 : 19 ERNESTO.HERN : NP527/03/2017 07 : 58 201767 : SEG POR 4TA OCASIÓN SE SOLICITA APOYO PARAQUE NOS INDIQUE FECHA DE SURTIMIENTO DE LA OC, YA QUE AL DÍA DE HOY NO HEMOS TENIDO RESPUESTA VÍA CORREO O CRM. A03; P1A: 173331PANEL 28-02-2017 OC-100803720/03/2017 09 : 38 201767 : SEG POR 3RA OCASIÓN SE SOLICITA APOYO PARAQUE NOS INDIQUE FECHA DE SURTIMIENTO DE LA OC, YA QUE AL DÍA DE HOY NO HEMOS TENIDO RESPUESTA VÍA CORREO O CRM. A0318/03/2017 02 : 24 201767 : SE ANEXA EN PDF TICKET Y POLIZA LEGIBLES15/03/2017 13 : 07 201767 : SEG POR 2DA OCASIÓN SE SOLICITA APOYO PARAQUE NOS INDIQUE FECHA DE SURTIMIENTO DE LA OC, YA QUE AL DÍA DE HOY NO HEMOS TENIDO RESPUESTA VÍA CORREO O CRM. A0303/03/2017 06 : 21 ANA.LAURA : KMA:72$14401/03/2017 07 : 49 201767 : P2A: 173331 PANEL 28-02-2017 OC-100803701/03/2017 07 : 19 201767 : SKMA 72 KM $144.0028/02/2017 09 : 20 201767 : H-23462 SE ASIGNA A T52CAE26/02/2017 01 : 38 MA.ISABEL : SEG. SE ABRE NUEVA O.S. EN CONTINUIDADDE LA O.S. 60311913 YA QUE POR NO CONTACTAR AL CLIENTE SE CANCELO, ELTE YA SE REPORTÓ Y EL TECNICO LO VISITO.25/02/2017 23 : 53 201767 : SIN CONTACTO 5 INTENTOS. 18/02/2017 A LAS11:11 AM 18/02/2017 A LAS 16:20, 20/02/2017 10:00 Y 17:16 HRS, 21/02/2017 15:00,22/02/2017 03 : 22 MA.ISABEL : SEG: SE INTENTA CONTACTAR AL CLIENTE ALAS 13:19 PM DEL 21 DE FEB PERO MANDA A UN BUZON Y NO PERMITE DEJARMENSAJE YA QUE SOLICITA UNA CONTRASEÑA, SE INTENTARÁ CONTACTARLONUEVAMENTE, SI NO SE LOCALIZA SE CANCELARÁ LA O.S.19/02/2017 01 : 11 201767 : **ORDEN ASIGNADA FUERA DE HORARIOESTABLECIDO**V1P: SE LLAMA A CLIENTE 18/02/2017 A LAS 11:11 AM PARA PROGRAMAR VISITA, CLIENTE NO RESPONDE_H23299_T5216/02/2017 06 : 00 BRENDA.MORA : ODSWTPENTRE LA ESQUINA DE LUIS ECHEVERRÍAA UN LADO HAY UNA VIRGEN Y UNA TIENDAZAGUÁN COLOR CAFE</v>
          </cell>
          <cell r="AN495" t="str">
            <v>1TE50B8NUSCB</v>
          </cell>
          <cell r="AO495" t="str">
            <v>Smart</v>
          </cell>
          <cell r="AP495" t="str">
            <v>Hisense</v>
          </cell>
          <cell r="AQ495" t="str">
            <v>Opera</v>
          </cell>
          <cell r="AR495" t="str">
            <v>FHD 1920 x 1080</v>
          </cell>
          <cell r="AS495" t="str">
            <v>3TE50G154819CRMM012</v>
          </cell>
          <cell r="AT495">
            <v>6</v>
          </cell>
          <cell r="AU495" t="str">
            <v>50H5B</v>
          </cell>
          <cell r="AV495" t="str">
            <v>3TE50G154819</v>
          </cell>
          <cell r="AW495" t="str">
            <v>CRM</v>
          </cell>
          <cell r="AX495" t="str">
            <v>M012</v>
          </cell>
          <cell r="AY495">
            <v>74011692</v>
          </cell>
          <cell r="AZ495">
            <v>51013109</v>
          </cell>
          <cell r="BA495">
            <v>80147161</v>
          </cell>
        </row>
        <row r="496">
          <cell r="D496">
            <v>60315721</v>
          </cell>
          <cell r="E496" t="str">
            <v xml:space="preserve">A  </v>
          </cell>
          <cell r="F496" t="str">
            <v>TV</v>
          </cell>
          <cell r="G496" t="str">
            <v>ARTURO BARRIOS RAZO</v>
          </cell>
          <cell r="H496" t="str">
            <v>MIESES #137, COL. PREGRESO DEL SUR, DEL. IZTAPALAPA, C.P. 09810</v>
          </cell>
          <cell r="I496" t="str">
            <v xml:space="preserve">56707174 / 5521745789 </v>
          </cell>
          <cell r="J496" t="str">
            <v>HISENSE</v>
          </cell>
          <cell r="K496" t="str">
            <v>50K20DW</v>
          </cell>
          <cell r="L496" t="str">
            <v>50G144844H04278</v>
          </cell>
          <cell r="M496" t="str">
            <v>NUMERO DE PEDIDO 3280326 TIENDA TELMEX ON LINE</v>
          </cell>
          <cell r="N496">
            <v>8800</v>
          </cell>
          <cell r="O496">
            <v>42086</v>
          </cell>
          <cell r="P496">
            <v>42836</v>
          </cell>
          <cell r="Q496">
            <v>201767</v>
          </cell>
          <cell r="R496" t="str">
            <v>13/04/2017 05 : 57  ERNESTO.HERN : NP5 / P1A: 173331 PANEL   11-04-2017   OC-1009579</v>
          </cell>
          <cell r="S496" t="str">
            <v>EQUIPO DAÑADO EN DOMICILIO DE CLIENTE</v>
          </cell>
          <cell r="T496" t="str">
            <v xml:space="preserve">   RENE ARIAS                     </v>
          </cell>
          <cell r="U496" t="str">
            <v>2017-04-18</v>
          </cell>
          <cell r="V496" t="str">
            <v>CENTRO</v>
          </cell>
          <cell r="W496" t="str">
            <v>COMPLETADO</v>
          </cell>
          <cell r="X496" t="str">
            <v>CLIENTE</v>
          </cell>
          <cell r="Y496">
            <v>42835</v>
          </cell>
          <cell r="Z496">
            <v>750</v>
          </cell>
          <cell r="AA496" t="str">
            <v>M012</v>
          </cell>
          <cell r="AD496" t="str">
            <v>IZTAPALAPA/PROGRESO DEL SUR</v>
          </cell>
          <cell r="AE496" t="str">
            <v>DF</v>
          </cell>
          <cell r="AF496" t="str">
            <v>MX</v>
          </cell>
          <cell r="AG496" t="str">
            <v>10232694</v>
          </cell>
          <cell r="AH496" t="str">
            <v>ARTURO BARRIOS RAZO</v>
          </cell>
          <cell r="AI496" t="str">
            <v>137 MIESES</v>
          </cell>
          <cell r="AJ496" t="str">
            <v>044-5521745789</v>
          </cell>
          <cell r="AK496" t="str">
            <v>044-5521745789</v>
          </cell>
          <cell r="AL496" t="str">
            <v>09810</v>
          </cell>
          <cell r="AM496" t="str">
            <v>22/04/2017 05 : 12 RODRIGUEZ ERICK : TCF174 7401169313/04/2017 05 : 57 ERNESTO.HERN : TCF113/04/2017 05 : 57 ERNESTO.HERN : NP513/04/2017 00 : 45 201767 : P1A: 173331 PANEL 11-04-2017 OC-100957912/04/2017 23 : 56 201767 : CSA SE COMUNICA CON EL CLIENTE EL DIA12-04-2017 A LAS 10:55 AL NUMERO 5521745789 PARA PEDIRLE DOCUMENTOS, CLIENTE INDICA QUE REENVIARA DOCUMENTOS EN EL TRANSCURSO DEL DIAP1A: 173331 PANEL 11-04-2017 OC-100957912/04/2017 00 : 46 201767 : SEG 11-04-2017 SE SOLICITA APOYO A MA ISABELPARA VALIDACION DE DOCUMENTOS12/04/2017 00 : 45 201767 : PANEL DAÑADO11/04/2017 03 : 17 201767 : V1. 17/04/2017: 10 A.M. - 6 P.M.H-24110 SE ASIGNA T52CAE03/04/2017 23 : 09 JUANANTONIO : ODSWTPATRS DE COCA-COLA DE EJE 35521745789</v>
          </cell>
          <cell r="AN496" t="str">
            <v>1TE50B8NUSCB</v>
          </cell>
          <cell r="AO496" t="str">
            <v>Smart</v>
          </cell>
          <cell r="AP496" t="str">
            <v>Hisense</v>
          </cell>
          <cell r="AQ496" t="str">
            <v>Opera</v>
          </cell>
          <cell r="AR496" t="str">
            <v>FHD 1920 x 1080</v>
          </cell>
          <cell r="AS496" t="str">
            <v>3TE50G165140G1651M010</v>
          </cell>
          <cell r="AT496" t="e">
            <v>#N/A</v>
          </cell>
          <cell r="AU496" t="str">
            <v>50H7GB</v>
          </cell>
          <cell r="AV496" t="str">
            <v>3TE50G165140</v>
          </cell>
          <cell r="AW496" t="str">
            <v>G1651</v>
          </cell>
          <cell r="AX496" t="str">
            <v>M010</v>
          </cell>
          <cell r="AY496">
            <v>74011693</v>
          </cell>
          <cell r="AZ496">
            <v>51012627</v>
          </cell>
          <cell r="BA496">
            <v>80141770</v>
          </cell>
        </row>
        <row r="497">
          <cell r="D497">
            <v>60311363</v>
          </cell>
          <cell r="E497" t="str">
            <v xml:space="preserve">A  </v>
          </cell>
          <cell r="F497" t="str">
            <v>TV</v>
          </cell>
          <cell r="G497" t="str">
            <v>ROLANDO MONTES GUERRERO</v>
          </cell>
          <cell r="H497" t="str">
            <v xml:space="preserve">RIO TAMUIM 134, BOSQUESDE LA HUASTECA, SANTA CATARINA </v>
          </cell>
          <cell r="I497">
            <v>17725928</v>
          </cell>
          <cell r="J497" t="str">
            <v>HISENSE</v>
          </cell>
          <cell r="K497" t="str">
            <v>50H7SG</v>
          </cell>
          <cell r="L497" t="str">
            <v>50G1450A4H00568</v>
          </cell>
          <cell r="M497" t="str">
            <v>FACTURA</v>
          </cell>
          <cell r="N497">
            <v>9171.7199999999993</v>
          </cell>
          <cell r="O497">
            <v>42743</v>
          </cell>
          <cell r="P497">
            <v>42779</v>
          </cell>
          <cell r="Q497">
            <v>201024</v>
          </cell>
          <cell r="R497" t="str">
            <v>02/18/17 02:41 ERNESTO HDZ NP5 P1 OC 1007419 MAIN BOARD 15876</v>
          </cell>
          <cell r="S497" t="str">
            <v/>
          </cell>
          <cell r="T497" t="str">
            <v xml:space="preserve">    SOFIA VAZQUEZ                 </v>
          </cell>
          <cell r="U497" t="str">
            <v>2017-04-20</v>
          </cell>
          <cell r="V497" t="str">
            <v>Norte</v>
          </cell>
          <cell r="W497" t="str">
            <v>COMPLETADO</v>
          </cell>
          <cell r="X497" t="str">
            <v>TALLER</v>
          </cell>
          <cell r="Y497">
            <v>42776</v>
          </cell>
          <cell r="Z497">
            <v>36</v>
          </cell>
          <cell r="AA497" t="str">
            <v>M010</v>
          </cell>
          <cell r="AD497" t="str">
            <v>bosques de la huasteca/sta catarina</v>
          </cell>
          <cell r="AE497" t="str">
            <v>NL</v>
          </cell>
          <cell r="AF497" t="str">
            <v>MX</v>
          </cell>
          <cell r="AG497" t="str">
            <v>10410167</v>
          </cell>
          <cell r="AH497" t="str">
            <v>ROLANDO MONTES GUERRERO</v>
          </cell>
          <cell r="AI497" t="str">
            <v>rio tamuim 134</v>
          </cell>
          <cell r="AJ497" t="str">
            <v>8117217253</v>
          </cell>
          <cell r="AK497" t="str">
            <v>8117217253</v>
          </cell>
          <cell r="AL497" t="str">
            <v>66354</v>
          </cell>
          <cell r="AM497" t="str">
            <v>22/04/2017 05 : 14 MARCO.DIAZ : TCF174 7401169518/04/2017 01 : 23 GERARDO.GRA : CSC se indica entrega en proceso, sepasa ODS a CF para seguimiento. EMC*28/03/2017 00 : 03 ADOLFO.FER : SEG: NO SE HA ENVIADO EQUIPO DE CFEQUIPO DAÑADO EN TALLER01/03/2017 22 : 07 MARCO.DIAZ : TCF1PU CSA18/02/2017 02 : 41 ERNESTO.HERN : TCF118/02/2017 02 : 41 ERNESTO.HERN : NP515/02/2017 03 : 21 201024 : P1: OC 1007419 , MAIN BOARD 15876 , 14 FEB201715/02/2017 01 : 34 201024 : SE ANEXA NOTA DE COMPRA Y SE PASA A REVIISON14/02/2017 07 : 41 201024 : SE VISITARA JUEVES 1611/02/2017 09 : 16 SEMIRAMIS.M : KMA : 74$ 148.0011/02/2017 09 : 09 SEMIRAMIS.M : esta orden da seguimiento a la orden6031020411/02/2017 09 : 08 SEMIRAMIS.M : ODSWTPRD/SEARSES DENTRO DEL PRIV Y CRUZA CRUZ DE LA HUASTECA HAY UNA ROTONDA DE LALLEGADADE CAMIONES DEL PALMAR HAY UN OXXO A MEDIA CUADRA ESTA LA DIRECCION</v>
          </cell>
          <cell r="AN497" t="str">
            <v>3TE50A145036</v>
          </cell>
          <cell r="AO497" t="str">
            <v>Smart</v>
          </cell>
          <cell r="AP497" t="str">
            <v>Hisense</v>
          </cell>
          <cell r="AQ497" t="str">
            <v>Android</v>
          </cell>
          <cell r="AR497" t="str">
            <v>FHD 1920 x 1080</v>
          </cell>
          <cell r="AS497" t="str">
            <v>3TE50G165140G165140M010</v>
          </cell>
          <cell r="AT497">
            <v>164</v>
          </cell>
          <cell r="AU497" t="str">
            <v>50H7GB</v>
          </cell>
          <cell r="AV497" t="str">
            <v>3TE50G165140</v>
          </cell>
          <cell r="AW497" t="str">
            <v>G165140</v>
          </cell>
          <cell r="AX497" t="str">
            <v>M010</v>
          </cell>
          <cell r="AY497">
            <v>74011695</v>
          </cell>
          <cell r="AZ497">
            <v>51012628</v>
          </cell>
          <cell r="BA497">
            <v>80139151</v>
          </cell>
        </row>
        <row r="498">
          <cell r="D498">
            <v>60313247</v>
          </cell>
          <cell r="E498" t="str">
            <v xml:space="preserve">A  </v>
          </cell>
          <cell r="F498" t="str">
            <v>TV</v>
          </cell>
          <cell r="G498" t="str">
            <v xml:space="preserve">GERARDO PUENTE </v>
          </cell>
          <cell r="H498" t="str">
            <v>5 DE MAYO 910, CANTERAS, GUADALUPE</v>
          </cell>
          <cell r="I498" t="str">
            <v>8115510077, 8115510074</v>
          </cell>
          <cell r="J498" t="str">
            <v>HISENSE</v>
          </cell>
          <cell r="K498" t="str">
            <v>50H5B</v>
          </cell>
          <cell r="L498" t="str">
            <v>50G160243H02708</v>
          </cell>
          <cell r="M498" t="str">
            <v>264654-6</v>
          </cell>
          <cell r="N498">
            <v>8054</v>
          </cell>
          <cell r="O498">
            <v>42525</v>
          </cell>
          <cell r="P498">
            <v>42807</v>
          </cell>
          <cell r="Q498">
            <v>201024</v>
          </cell>
          <cell r="R498" t="str">
            <v>15/03/17 06:03 JORGE VAZ NP5 P1A OC 1008187 PANEL 196102</v>
          </cell>
          <cell r="S498" t="str">
            <v/>
          </cell>
          <cell r="T498" t="str">
            <v xml:space="preserve">     SOFIA VAZQUEZ                </v>
          </cell>
          <cell r="U498" t="str">
            <v>2017-04-19</v>
          </cell>
          <cell r="V498" t="str">
            <v>Norte</v>
          </cell>
          <cell r="W498" t="str">
            <v>COMPLETADO</v>
          </cell>
          <cell r="X498" t="str">
            <v>TALLER</v>
          </cell>
          <cell r="Y498">
            <v>42797</v>
          </cell>
          <cell r="Z498">
            <v>282</v>
          </cell>
          <cell r="AA498" t="str">
            <v>M010</v>
          </cell>
          <cell r="AD498" t="str">
            <v>Guadalupe/Canteras</v>
          </cell>
          <cell r="AE498" t="str">
            <v>NL</v>
          </cell>
          <cell r="AF498" t="str">
            <v>MX</v>
          </cell>
          <cell r="AG498" t="str">
            <v>10413598</v>
          </cell>
          <cell r="AH498" t="str">
            <v>GERARDO PUENTE</v>
          </cell>
          <cell r="AI498" t="str">
            <v>910 5 de Mayo</v>
          </cell>
          <cell r="AJ498" t="str">
            <v>8115510074</v>
          </cell>
          <cell r="AK498" t="str">
            <v>8115510074</v>
          </cell>
          <cell r="AL498" t="str">
            <v>57190</v>
          </cell>
          <cell r="AM498" t="str">
            <v>22/04/2017 05 : 15 ADOLFO.FER : TCF174:7401169624/03/2017 00 : 50 MARCO.DIAZ : TCF1PU CSAINF. SOFIA. DMC15/03/2017 06 : 04 JORGE.VAZ : TCF115/03/2017 06 : 03 JORGE.VAZ : NP510/03/2017 08 : 54 201024 : SE ANEXA NOTA DE COMPRA Y SE PASA A REVISION # 2193804/03/2017 09 : 10 201024 : P1A: ,O.C. 1008187 PANEL # DEPARTE 196102 PREDIAGNOSTICO MAZO 304/03/2017 04 : 42 201024 : SE CHECARA CON ELIZONDO PARARECOLECTAR EN SU CEDIS03/03/2017 23 : 51 SEMIRAMIS.M : ODSWTPRD/ELIZONDOSENTRE CORA Y MORONES PRIETO</v>
          </cell>
          <cell r="AN498" t="str">
            <v>3TE50G151618</v>
          </cell>
          <cell r="AO498" t="str">
            <v>Smart</v>
          </cell>
          <cell r="AP498" t="str">
            <v>Hisense</v>
          </cell>
          <cell r="AQ498" t="str">
            <v>Opera</v>
          </cell>
          <cell r="AR498" t="str">
            <v>HD 1366 X 768</v>
          </cell>
          <cell r="AS498" t="str">
            <v>GTE50G1523B0CRMM012</v>
          </cell>
          <cell r="AT498">
            <v>8</v>
          </cell>
          <cell r="AU498" t="str">
            <v>50H7GB</v>
          </cell>
          <cell r="AV498" t="str">
            <v>GTE50G1523B0</v>
          </cell>
          <cell r="AW498" t="str">
            <v>CRM</v>
          </cell>
          <cell r="AX498" t="str">
            <v>M012</v>
          </cell>
          <cell r="AY498">
            <v>74011696</v>
          </cell>
          <cell r="AZ498">
            <v>51012629</v>
          </cell>
          <cell r="BA498">
            <v>80147303</v>
          </cell>
        </row>
        <row r="499">
          <cell r="D499">
            <v>60312315</v>
          </cell>
          <cell r="E499" t="str">
            <v xml:space="preserve">A  </v>
          </cell>
          <cell r="F499" t="str">
            <v>FRIGOBAR</v>
          </cell>
          <cell r="G499" t="str">
            <v>BARBARA BUSTAMANTE</v>
          </cell>
          <cell r="H499" t="str">
            <v>AV. CANAL DE TEZONTLE 1520 ALFONSO ORTIZ TIRADO IZTAPALAPA CP. 09020</v>
          </cell>
          <cell r="I499">
            <v>5534287505</v>
          </cell>
          <cell r="J499" t="str">
            <v>HISENSE</v>
          </cell>
          <cell r="K499" t="str">
            <v>RT33D6AAE</v>
          </cell>
          <cell r="L499" t="str">
            <v>IB0088Z0003JJ11001520136</v>
          </cell>
          <cell r="M499" t="str">
            <v>CARTA DE PISO</v>
          </cell>
          <cell r="N499">
            <v>0</v>
          </cell>
          <cell r="P499">
            <v>42800</v>
          </cell>
          <cell r="Q499">
            <v>201767</v>
          </cell>
          <cell r="R499" t="str">
            <v>15/03/2017 23 : 18  ROGER.R : TCF1/EQUIPO NO COMPRIME EL GAS, SE TUVO EL EQUIPOTRABAJANDO POR 10 MIN</v>
          </cell>
          <cell r="S499" t="str">
            <v>EQUIPO EN TIENDA</v>
          </cell>
          <cell r="T499" t="str">
            <v xml:space="preserve"> ANDREA LEGORRETA                 </v>
          </cell>
          <cell r="U499" t="str">
            <v>2017-04-10</v>
          </cell>
          <cell r="V499" t="str">
            <v>CENTRO</v>
          </cell>
          <cell r="W499" t="str">
            <v>COMPLETADO</v>
          </cell>
          <cell r="X499" t="str">
            <v>TALLER</v>
          </cell>
          <cell r="Y499">
            <v>42788</v>
          </cell>
          <cell r="AA499" t="str">
            <v>M010</v>
          </cell>
          <cell r="AD499" t="str">
            <v>Iztapalapa/Alfonso Ortiz Tirado</v>
          </cell>
          <cell r="AE499" t="str">
            <v>DF</v>
          </cell>
          <cell r="AF499" t="str">
            <v>MX</v>
          </cell>
          <cell r="AG499" t="str">
            <v>10412507</v>
          </cell>
          <cell r="AH499" t="str">
            <v>BARBARA BUSTAMANTE</v>
          </cell>
          <cell r="AI499" t="str">
            <v>1520 Av Canal de Tezontle</v>
          </cell>
          <cell r="AJ499" t="str">
            <v>5534287505</v>
          </cell>
          <cell r="AK499">
            <v>0</v>
          </cell>
          <cell r="AL499" t="str">
            <v>09020</v>
          </cell>
          <cell r="AM499" t="str">
            <v>22/04/2017 05 : 15 Ricardo Espinosa : TCF174 74011697 BRENDA MED23/03/2017 23 : 35 MARCO.DIAZ : TCF1PU CLIENTEINF. JOSUE RAMIREZ. DMC16/03/2017 05 : 57 GEARARDO.PA : DGR: SE VALIDAN DOCUMENTOS Y SONCORRECTOS15/03/2017 23 : 18 ROGER.R : TCF115/03/2017 23 : 17 ROGER.R : TCFT - Intervención línea de refrigeranteR600.14/03/2017 00 : 53 MA.ISABEL : SEG: DGR13/03/2017 11 : 42 MA.ISABEL : SEG: SE VERF CON EL CSA SI VALIDO LAINFORMACION REQUERIDA11/03/2017 01 : 36 GEARARDO.PA : SEG: SE SOLICTA NUEVAMENTE AL C.S.AQUE VALIDE LOS DOCUMENTOS10/03/2017 02 : 19 MA.ISABEL : SEG: SE COLISITA AL CSA VERF LA FECHA DECONPRA DEL EQUIPO YA QUE EN LA POLIZA NO INDICA ESA INFORMACION, ENESPERA DE RESPUESTA09/03/2017 06 : 50 201767 : ST1 EQUIPO NO COMPRIME EL GAS, SE TUVO ELEQUIPO TRABAJANDO POR 10 MIN.09/03/2017 04 : 08 201767 : EQUIPO NO COMPRIME EL GAS, SE TUVO EL EQUIPOTRABAJANDO POR 10 MIN.08/03/2017 06 : 22 201767 : 07-03-2017 SE VALIDAN EVIDENCIAS Y SEREALIZARA REPORTE TECNICO PARA EL DIA 08-03-201707/03/2017 04 : 17 201767 : HOY SE ADJUNTARA REPORTE TÉCNICO23/02/2017 02 : 00 201767 : V1:27/02/2017:HORARIO ABIERTO DE 10 AM A 18HRS_H23369_T9622/02/2017 23 : 13 GABRIELA.B : ODSWTP21/02/2017 06 : 26 GABRIELA.B : RD % AV ROJO GOMEZ Y CANAL DE TEZONTLEEQUIPO DE PISO</v>
          </cell>
          <cell r="AN499" t="str">
            <v>1B0088Z0009JBH4QP</v>
          </cell>
          <cell r="AO499">
            <v>0</v>
          </cell>
          <cell r="AP499" t="e">
            <v>#N/A</v>
          </cell>
          <cell r="AQ499" t="e">
            <v>#N/A</v>
          </cell>
          <cell r="AR499" t="e">
            <v>#N/A</v>
          </cell>
          <cell r="AS499" t="str">
            <v>SOLICITAR MATERIALSOLICITAR MATERIALSOLICITAR MATERIAL</v>
          </cell>
          <cell r="AT499" t="e">
            <v>#N/A</v>
          </cell>
          <cell r="AU499" t="str">
            <v>SOLICITAR MATERIAL</v>
          </cell>
          <cell r="AV499" t="str">
            <v>SOLICITAR MATERIAL</v>
          </cell>
          <cell r="AW499" t="str">
            <v>SOLICITAR MATERIAL</v>
          </cell>
          <cell r="AX499" t="str">
            <v>SOLICITAR MATERIAL</v>
          </cell>
          <cell r="AY499">
            <v>74011697</v>
          </cell>
          <cell r="AZ499">
            <v>51012630</v>
          </cell>
          <cell r="BA499">
            <v>80147232</v>
          </cell>
        </row>
        <row r="500">
          <cell r="D500">
            <v>60312914</v>
          </cell>
          <cell r="E500" t="str">
            <v xml:space="preserve">A  </v>
          </cell>
          <cell r="F500" t="str">
            <v>TV</v>
          </cell>
          <cell r="G500" t="str">
            <v>RICARDO VAZQUEZ FLORES</v>
          </cell>
          <cell r="H500" t="str">
            <v>AFRICA 150 COL. AQUILES SERDAN DELG VENUSTIANO CARRANZA CP 15430</v>
          </cell>
          <cell r="I500" t="str">
            <v>63131593</v>
          </cell>
          <cell r="J500" t="str">
            <v>HISENSE</v>
          </cell>
          <cell r="K500" t="str">
            <v>32K20DW</v>
          </cell>
          <cell r="L500" t="str">
            <v>32G144281H01014</v>
          </cell>
          <cell r="M500" t="str">
            <v xml:space="preserve">BODEGA AURRERA TC# 0833 4404 2108 0592 8273 68 </v>
          </cell>
          <cell r="N500">
            <v>4490</v>
          </cell>
          <cell r="O500">
            <v>42113</v>
          </cell>
          <cell r="P500">
            <v>42796</v>
          </cell>
          <cell r="Q500">
            <v>201767</v>
          </cell>
          <cell r="R500" t="str">
            <v>04/04/2017 11 : 10  ARANTXA.MON : NP5 / P1B: 179250 PANEL   28-03-2017  OC-1009148 / P1A: 179250PANEL    02-03-2017  OC-1008141</v>
          </cell>
          <cell r="S500" t="str">
            <v>EQUIPO DAÑADO EN DOMICILIO DE CLIENTE</v>
          </cell>
          <cell r="T500" t="str">
            <v xml:space="preserve">   ABRAHAM LAZCANO                </v>
          </cell>
          <cell r="U500" t="str">
            <v>2017-04-10</v>
          </cell>
          <cell r="V500" t="str">
            <v>CENTRO</v>
          </cell>
          <cell r="W500" t="str">
            <v>COMPLETADO</v>
          </cell>
          <cell r="X500" t="str">
            <v>TALLER</v>
          </cell>
          <cell r="Y500">
            <v>42793</v>
          </cell>
          <cell r="Z500">
            <v>683</v>
          </cell>
          <cell r="AA500" t="str">
            <v>M012</v>
          </cell>
          <cell r="AD500" t="str">
            <v>Venustiano Carranza/Aquiles Serdan</v>
          </cell>
          <cell r="AE500" t="str">
            <v>DF</v>
          </cell>
          <cell r="AF500" t="str">
            <v>MX</v>
          </cell>
          <cell r="AG500" t="str">
            <v>10413259</v>
          </cell>
          <cell r="AH500" t="str">
            <v>RICARDO VAZQUEZ FLORES</v>
          </cell>
          <cell r="AI500" t="str">
            <v>150 Africa</v>
          </cell>
          <cell r="AJ500" t="str">
            <v>63131593</v>
          </cell>
          <cell r="AK500">
            <v>0</v>
          </cell>
          <cell r="AL500" t="str">
            <v>15430</v>
          </cell>
          <cell r="AM500" t="str">
            <v>22/04/2017 05 : 16 Ricardo Espinosa : TCF174 7401169904/04/2017 11 : 11 ARANTXA.MON : TCF1 03-04-201704/04/2017 11 : 10 ARANTXA.MON : NP504/04/2017 06 : 32 MA.ISABEL : SEG: SE ENVIÓ CON FECHA 3 DE ABRILCORREO A REFACCIONES PARA QUE NOS INDIQUEN Y CONFIRMEN SI ESTE EQUIPO SEVA A PROCESAR CON NP5 LO TENEMOS A MAS DE 30 DIAS, A LAS 17:32 NOTENEMOS RESPUESTA POR PARTE DE REFACCIONES, EN ESPERA04/04/2017 01 : 30 201767 : SEG 01-04-2017 SE ENVIO NUEVAMENTE CORREOSOLICITANDO INFORMACION SOBRE LA FECHA DE SURTIMIENTO DE LAPIEZA P1B: 179250 PANEL 28-03-2017 OC-1009148; AUN SIN RESPUESTA ENCRM O VIA CORREO ELECTRONICO.31/03/2017 04 : 42 GEARARDO.PA : CONFIRMA ERNESTO HERNANDEZ, QUE PASARAA NP5, MANDO E-MAIL A GPAREDES30/03/2017 02 : 49 201767 : SEG 29-03-2017: SE MANDARON 5 CORREOS PARASOLICITAR INFORMACION DEL SURTIMIENTO DE P1A: 179250 PANEL 02-03-2017 OC-1008141, Y 25 DIAS DESPUES CONTESTAN QUE NO TIENEN LAOC EN OB; SE SOLICITANUEVAMENTE POR INDICACIONES DE LIC. ERNESTO HERNANDEZ P1B: 179250 PANEL 28-03-2017 OC-1009148 Y SE MANDACORREO PARA SABER FECHA DE SURTIMIENTO A LIC. ERNESTO CON COPIA A COORDINADOR Y SUPERVISOR DE ZONA CENTRO, EN ESPERA DE RESPUESTA29/03/2017 03 : 59 201767 : P1B: 179250 PANEL 28-03-2017 OC-100914827/03/2017 08 : 00 201767 : SEG POR 4TA OCASIÓN SE SOLICITA APOYO PARAQUE NOS INDIQUE FECHA DE SURTIMIENTO DE LA OC, YA QUE AL DÍA DE HOY NO HEMOS TENIDO RESPUESTA VÍA CORREO O CRM. A03; P1A: 179250PANEL 02-03-2017 OC-100814120/03/2017 09 : 39 201767 : SEG POR 3RA OCASIÓN SE SOLICITA APOYO PARAQUE NOS INDIQUE FECHA DE SURTIMIENTO DE LA OC, YA QUE AL DÍA DE HOY NO HEMOS TENIDO RESPUESTA VÍA CORREO O CRM. A03; P1A: 179250PANEL 02-03-2017 OC-100814115/03/2017 13 : 09 201767 : SEG POR 2DA OCASIÓN SE SOLICITA APOYO PARAQUE NOS INDIQUE FECHA DE SURTIMIENTO DE LA OC, YA QUE AL DÍA DE HOY NO HEMOS TENIDO RESPUESTA VÍA CORREO O CRM. A0303/03/2017 08 : 49 201767 : P1A: 179250 PANEL 02-03-2017 OC-100814101/03/2017 06 : 34 201767 : SE REASIGNA TECNICO T01RAH28/02/2017 07 : 40 201767 : V1. 03/03/2017: 10 A.M. - 6 P.M.H-23473 SE ASIGNA T51OMJ28/02/2017 01 : 03 GABRIELA.B : ODDSWTP27/02/2017 23 : 43 GABRIELA.B : RD % BALBOAS Y PUERTO ARTUROVALIDACIÓN DE GARANTIA</v>
          </cell>
          <cell r="AN500" t="str">
            <v>3TE32G143053</v>
          </cell>
          <cell r="AO500" t="str">
            <v>Smart</v>
          </cell>
          <cell r="AP500" t="str">
            <v>Hisense</v>
          </cell>
          <cell r="AQ500" t="str">
            <v>Opera</v>
          </cell>
          <cell r="AR500" t="str">
            <v>HD 1366 X 768</v>
          </cell>
          <cell r="AS500" t="str">
            <v>GTE32G151950CRMM012</v>
          </cell>
          <cell r="AT500">
            <v>17</v>
          </cell>
          <cell r="AU500" t="str">
            <v>32H5B</v>
          </cell>
          <cell r="AV500" t="str">
            <v>GTE32G151950</v>
          </cell>
          <cell r="AW500" t="str">
            <v>CRM</v>
          </cell>
          <cell r="AX500" t="str">
            <v>M012</v>
          </cell>
          <cell r="AY500">
            <v>74011699</v>
          </cell>
          <cell r="AZ500">
            <v>51012632</v>
          </cell>
          <cell r="BA500">
            <v>80147162</v>
          </cell>
        </row>
        <row r="501">
          <cell r="D501">
            <v>60311794</v>
          </cell>
          <cell r="E501" t="str">
            <v xml:space="preserve">A  </v>
          </cell>
          <cell r="F501" t="str">
            <v>TV</v>
          </cell>
          <cell r="G501" t="str">
            <v>MARIA DEL CAMEN ALCANTARA MEDINA</v>
          </cell>
          <cell r="H501" t="str">
            <v>LARGUILLERE 52 SANTA MARIA NONOCALCO ALVARO OBREGON CP. 01420</v>
          </cell>
          <cell r="I501">
            <v>12247396</v>
          </cell>
          <cell r="J501" t="str">
            <v>HISENSE</v>
          </cell>
          <cell r="K501" t="str">
            <v>50H7SG</v>
          </cell>
          <cell r="L501" t="str">
            <v>50G1450A4H00707</v>
          </cell>
          <cell r="M501" t="str">
            <v>626b3606-4e12-4e53-a936-4141c0664a28</v>
          </cell>
          <cell r="N501">
            <v>10399.200000000001</v>
          </cell>
          <cell r="O501">
            <v>42644</v>
          </cell>
          <cell r="P501">
            <v>42800</v>
          </cell>
          <cell r="Q501">
            <v>201767</v>
          </cell>
          <cell r="R501" t="str">
            <v>15/03/2017 07 : 14  JORGE.VAZ : NP5/ 201767 : P1A: 175876 MAIN    06-03-2017 OC-1008260</v>
          </cell>
          <cell r="S501" t="str">
            <v>EQUIPO EN DOMICILIO DE CLIENTE</v>
          </cell>
          <cell r="T501" t="str">
            <v xml:space="preserve">ANDREA LEGORRETA               </v>
          </cell>
          <cell r="U501" t="str">
            <v>2017-04-10</v>
          </cell>
          <cell r="V501" t="str">
            <v>Centro</v>
          </cell>
          <cell r="W501" t="str">
            <v>COMPLETADO</v>
          </cell>
          <cell r="X501" t="str">
            <v>CLIENTE</v>
          </cell>
          <cell r="Y501">
            <v>42782</v>
          </cell>
          <cell r="Z501">
            <v>156</v>
          </cell>
          <cell r="AA501" t="str">
            <v>M010</v>
          </cell>
          <cell r="AB501" t="str">
            <v>T175876/Tarjeta Principal Madre - MAIN BOARD</v>
          </cell>
          <cell r="AC501" t="str">
            <v>OC-1008260</v>
          </cell>
          <cell r="AD501" t="str">
            <v>Alvaro Obregon/Sta MariaNonoalco</v>
          </cell>
          <cell r="AE501" t="str">
            <v>DF</v>
          </cell>
          <cell r="AF501" t="str">
            <v>MX</v>
          </cell>
          <cell r="AG501" t="str">
            <v>10412304</v>
          </cell>
          <cell r="AH501" t="str">
            <v>MARIA DEL CARMEN ALCANTARA MEDINA</v>
          </cell>
          <cell r="AI501" t="str">
            <v>52 Larguillere</v>
          </cell>
          <cell r="AJ501" t="str">
            <v>12247396</v>
          </cell>
          <cell r="AK501">
            <v>0</v>
          </cell>
          <cell r="AL501" t="str">
            <v>01420</v>
          </cell>
          <cell r="AM501" t="str">
            <v>22/04/2017 05 : 18 MARCO.DIAZ : TCF174 7401170120/04/2017 22 : 26 GEARARDO.PA : CFA23/03/2017 23 : 17 MARCO.DIAZ : TCF1PU CLIENTEINF. JOSUE RAMIREZ. DMC15/03/2017 07 : 14 JORGE.VAZ : TCF115/03/2017 07 : 14 JORGE.VAZ : NP514/03/2017 01 : 32 MA.ISABEL : SEG: SE ENVIA CORREO A REFACC PARA SABERCUANDO SE SURTE07/03/2017 09 : 05 201767 : P1A: 175876 MAIN 06-03-2017 OC-100826007/03/2017 01 : 14 201767 : SE CORRIGE EL FOLIO 50G143292H09016 YA QUEEL NO COINCDE CON EL MODELO PROPORCIONADO 50G1450A4H00707,SE ADJUNTA EVIDENCIA FOTOGRAFICA DE ETIQUETA MODELO SERIE04/03/2017 09 : 26 201767 : MAIN DAÑADA03/03/2017 05 : 26 MA.ISABEL : SEG: SE CONTACTA AL CSA PARA VERFESTATUS DE VISITA22/02/2017 04 : 22 MA.ISABEL : SEG: DGR17/02/2017 08 : 05 201767 : V1:21/02/2017:HORARIO ABIERTO DE 10 AM A 18HRS_H23278_R7117/02/2017 06 : 27 MARTINEZ.G : ODSWTP% STA LUCIA Y FERROCARRIL DE CUERNAVACA</v>
          </cell>
          <cell r="AN501" t="str">
            <v>3TE50A145036</v>
          </cell>
          <cell r="AO501" t="str">
            <v>Smart</v>
          </cell>
          <cell r="AP501" t="str">
            <v>Hisense</v>
          </cell>
          <cell r="AQ501" t="str">
            <v>Android</v>
          </cell>
          <cell r="AR501" t="str">
            <v>FHD 1920 x 1080</v>
          </cell>
          <cell r="AS501" t="str">
            <v>3TE50G1644B3G1644M010</v>
          </cell>
          <cell r="AT501" t="e">
            <v>#N/A</v>
          </cell>
          <cell r="AU501" t="str">
            <v>50H7GB</v>
          </cell>
          <cell r="AV501" t="str">
            <v>3TE50G1644B3</v>
          </cell>
          <cell r="AW501" t="str">
            <v>G1644</v>
          </cell>
          <cell r="AX501" t="str">
            <v>M010</v>
          </cell>
          <cell r="AY501">
            <v>74011701</v>
          </cell>
          <cell r="AZ501">
            <v>51012634</v>
          </cell>
          <cell r="BA501">
            <v>80139156</v>
          </cell>
        </row>
        <row r="502">
          <cell r="D502">
            <v>60313169</v>
          </cell>
          <cell r="E502" t="str">
            <v xml:space="preserve">A  </v>
          </cell>
          <cell r="F502" t="str">
            <v>TV</v>
          </cell>
          <cell r="G502" t="str">
            <v>JESUS RAFAEL HERNANDEZ</v>
          </cell>
          <cell r="H502" t="str">
            <v>MANUEL ACUÑA NUM 103 COL. SAN FRANCISCO TETECALA DELG AZCAPOTZALCO CP 02730</v>
          </cell>
          <cell r="I502" t="str">
            <v>10070514</v>
          </cell>
          <cell r="J502" t="str">
            <v>HISENSE</v>
          </cell>
          <cell r="K502" t="str">
            <v>32K20DW</v>
          </cell>
          <cell r="L502" t="str">
            <v>32G143053H02737</v>
          </cell>
          <cell r="M502" t="str">
            <v>WAL MART TC# 0490 2760 6125 3408 3832 79</v>
          </cell>
          <cell r="N502">
            <v>4299</v>
          </cell>
          <cell r="O502">
            <v>41952</v>
          </cell>
          <cell r="P502">
            <v>42816</v>
          </cell>
          <cell r="Q502">
            <v>201767</v>
          </cell>
          <cell r="R502" t="str">
            <v>06/04/2017 01 : 05  ARANTXA.MON : NP5 P1A: 179250 PANEL    22-03-2017   OC-1008920</v>
          </cell>
          <cell r="S502" t="str">
            <v>EQUIPO DAÑADO EN DOMICILIO DE CLIENTE</v>
          </cell>
          <cell r="T502" t="str">
            <v xml:space="preserve">   ABRAHAM LAZCANO                </v>
          </cell>
          <cell r="U502" t="str">
            <v>2017-04-10</v>
          </cell>
          <cell r="V502" t="str">
            <v>CENTRO</v>
          </cell>
          <cell r="W502" t="str">
            <v>COMPLETADO</v>
          </cell>
          <cell r="X502" t="str">
            <v>TALLER</v>
          </cell>
          <cell r="Y502">
            <v>42796</v>
          </cell>
          <cell r="Z502">
            <v>864</v>
          </cell>
          <cell r="AA502" t="str">
            <v>M012</v>
          </cell>
          <cell r="AD502" t="str">
            <v>atzcaptzalco/sn francisco tetecala</v>
          </cell>
          <cell r="AE502" t="str">
            <v>DF</v>
          </cell>
          <cell r="AF502" t="str">
            <v>MX</v>
          </cell>
          <cell r="AG502" t="str">
            <v>10413461</v>
          </cell>
          <cell r="AH502" t="str">
            <v>JESUS RAFAEL HERNANDEZ</v>
          </cell>
          <cell r="AI502" t="str">
            <v>103 Manuel acuña</v>
          </cell>
          <cell r="AJ502" t="str">
            <v>5510070514</v>
          </cell>
          <cell r="AK502">
            <v>0</v>
          </cell>
          <cell r="AL502" t="str">
            <v>02730</v>
          </cell>
          <cell r="AM502" t="str">
            <v>22/04/2017 05 : 19 Ricardo Espinosa : TCF174 7401170206/04/2017 01 : 05 ARANTXA.MON : TCF106/04/2017 01 : 05 ARANTXA.MON : NP504/04/2017 04 : 53 201767 : SEG 01-04-2017 SE SOLICITA INFORMACIONVIACORREO ELECTRONICOPOR 4TA OCASION A REFACCIONES RESPECTO A LA FECHA DE SURTIMIENTO DE LA PIEZA, YA QUE NO HAY ACTUALIZACION ENCRM;P1A: 179250 PANEL 22-03-2017 OC-1008920; A0304/04/2017 02 : 00 GERARDO.GRA : CSC Se indica refacción en proceso deentrega. EMC*04/04/2017 01 : 31 201767 : SEG 01-03-2017 SE SOLICITA INFORMACION VIACORREO ELECTRONICOPOR 4TA OCASION A REFACCIONES RESPECTO ALA FECHA DE SURTIMIENTO DE LA PIEZA, YA QUE NO HAY ACTUALIZACION EN CRM;P1A: 179250 PANEL 22-03-2017 OC-1008920; A0331/03/2017 08 : 03 201767 : SEG 30-03-2017 SE SOLICITA INFORMACION VIACORREO ELECTRONICOPOR 3RA OCASION A REFACCIONES RESPECTO ALA FECHA DE SURTIMIENTO DE LA PIEZA, YA QUE NO HAY ACTUALIZACION EN CRM25/03/2017 05 : 30 201767 : SE ANEXA REPORTE RMA23/03/2017 05 : 15 201767 : P1A: 179250 PANEL 22-03-2017 OC-100892018/03/2017 04 : 39 201767 : PANEL DAÑADO15/03/2017 02 : 01 LAURA.HERNA : CSC: para saber cuando lo visitan secontacta a csa e indica se visitara el dia 15-03-2017 en un horario de10 am a 12:0007/03/2017 05 : 09 MA.ISABEL : SEG: DGR03/03/2017 02 : 02 201767 : V1. 07/03/2017: 10 A.M. - 6 P.M.H-23534 SE ASIGNA T51OMJ02/03/2017 01 : 19 GERARDO.GRA : ODSWTP ELABORADA POR EMC*RD% AVE. FERROCARRILES Y REY MAZTLA</v>
          </cell>
          <cell r="AN502" t="str">
            <v>3TE32G143053</v>
          </cell>
          <cell r="AO502" t="str">
            <v>Smart</v>
          </cell>
          <cell r="AP502" t="str">
            <v>Hisense</v>
          </cell>
          <cell r="AQ502" t="str">
            <v>Opera</v>
          </cell>
          <cell r="AR502" t="str">
            <v>HD 1366 X 768</v>
          </cell>
          <cell r="AS502" t="str">
            <v>GTE32G151950CRMM012</v>
          </cell>
          <cell r="AT502">
            <v>17</v>
          </cell>
          <cell r="AU502" t="str">
            <v>32H5B</v>
          </cell>
          <cell r="AV502" t="str">
            <v>GTE32G151950</v>
          </cell>
          <cell r="AW502" t="str">
            <v>CRM</v>
          </cell>
          <cell r="AX502" t="str">
            <v>M012</v>
          </cell>
          <cell r="AY502">
            <v>74011702</v>
          </cell>
          <cell r="AZ502">
            <v>51012635</v>
          </cell>
          <cell r="BA502">
            <v>80147163</v>
          </cell>
        </row>
        <row r="503">
          <cell r="D503">
            <v>60315424</v>
          </cell>
          <cell r="E503" t="str">
            <v xml:space="preserve">A  </v>
          </cell>
          <cell r="F503" t="str">
            <v>TV</v>
          </cell>
          <cell r="G503" t="str">
            <v>JULIAN RAMIREZ REYES</v>
          </cell>
          <cell r="H503" t="str">
            <v>COTO SAN GABRIEL EDIF. 92</v>
          </cell>
          <cell r="I503" t="str">
            <v>322 3561176</v>
          </cell>
          <cell r="J503" t="str">
            <v>HISENSE</v>
          </cell>
          <cell r="K503" t="str">
            <v>32D33</v>
          </cell>
          <cell r="L503" t="str">
            <v>32M150518H00703</v>
          </cell>
          <cell r="M503">
            <v>95788</v>
          </cell>
          <cell r="N503">
            <v>3599</v>
          </cell>
          <cell r="O503">
            <v>42106</v>
          </cell>
          <cell r="P503">
            <v>42829</v>
          </cell>
          <cell r="Q503">
            <v>201023</v>
          </cell>
          <cell r="R503">
            <v>0</v>
          </cell>
          <cell r="S503" t="str">
            <v>FALLA: NO TIENE IMAGEN, SOLO AUDIO, SE S</v>
          </cell>
          <cell r="T503" t="str">
            <v xml:space="preserve">    GABRIELA RIVAS DELGADO        </v>
          </cell>
          <cell r="U503" t="str">
            <v>2017-04-18</v>
          </cell>
          <cell r="V503" t="str">
            <v>Norte</v>
          </cell>
          <cell r="W503" t="str">
            <v>COMPLETADO</v>
          </cell>
          <cell r="X503" t="str">
            <v>TALLER</v>
          </cell>
          <cell r="Y503">
            <v>42829</v>
          </cell>
          <cell r="Z503">
            <v>723</v>
          </cell>
          <cell r="AA503" t="str">
            <v>M012</v>
          </cell>
          <cell r="AD503" t="str">
            <v>Bahia de Banderas/fracc. exhcda sn angel</v>
          </cell>
          <cell r="AE503" t="str">
            <v>NAY</v>
          </cell>
          <cell r="AF503" t="str">
            <v>MX</v>
          </cell>
          <cell r="AG503" t="str">
            <v>10354493</v>
          </cell>
          <cell r="AH503" t="str">
            <v>JULIAN RAMIREZ REYES</v>
          </cell>
          <cell r="AI503" t="str">
            <v>coto sn gabiel edif. 92 int. 22</v>
          </cell>
          <cell r="AJ503" t="str">
            <v>3223561176</v>
          </cell>
          <cell r="AK503">
            <v>0</v>
          </cell>
          <cell r="AL503" t="str">
            <v>63737</v>
          </cell>
          <cell r="AM503" t="str">
            <v>22/04/2017 05 : 20 Ricardo Espinosa : TCF174 74011703 BRENDA MED07/04/2017 04 : 03 ERNESTO.HERN : TCF107/04/2017 04 : 03 ERNESTO.HERN : NP505/04/2017 03 : 16 201023 : P1A-171862-PANEL LCD, 168828-MAINBOARD**OC1009372, NO SE SUBE FORMATO RMA POR SER FORANEO Y NO CONTAR CON DATOS DE PANELKMA-314 KM = $ 628.0005/04/2017 00 : 52 GABRIELA.B : RD % REINCIDENCIA DE ORDEN 60293794</v>
          </cell>
          <cell r="AN503" t="str">
            <v>3TE32M134512</v>
          </cell>
          <cell r="AO503" t="str">
            <v>Básica</v>
          </cell>
          <cell r="AP503" t="str">
            <v>Hisense</v>
          </cell>
          <cell r="AQ503" t="str">
            <v>Opera</v>
          </cell>
          <cell r="AR503" t="str">
            <v>HD 1366 X 768</v>
          </cell>
          <cell r="AS503" t="str">
            <v>3TE32G155365CRMM012</v>
          </cell>
          <cell r="AT503">
            <v>11</v>
          </cell>
          <cell r="AU503" t="str">
            <v>32H3B2</v>
          </cell>
          <cell r="AV503" t="str">
            <v>3TE32G155365</v>
          </cell>
          <cell r="AW503" t="str">
            <v>CRM</v>
          </cell>
          <cell r="AX503" t="str">
            <v>M012</v>
          </cell>
          <cell r="AY503">
            <v>74011703</v>
          </cell>
          <cell r="AZ503">
            <v>51012636</v>
          </cell>
          <cell r="BA503">
            <v>80147164</v>
          </cell>
        </row>
        <row r="504">
          <cell r="D504">
            <v>60315201</v>
          </cell>
          <cell r="E504" t="str">
            <v xml:space="preserve">A  </v>
          </cell>
          <cell r="F504" t="str">
            <v>TV</v>
          </cell>
          <cell r="G504" t="str">
            <v>ANTONIO PEREZ RODRIGUEZ</v>
          </cell>
          <cell r="H504" t="str">
            <v>PRIV. DIAMANTE 12-A ZAPOPAN/BALCONES DE LA CANTERA</v>
          </cell>
          <cell r="I504">
            <v>3333666429</v>
          </cell>
          <cell r="J504" t="str">
            <v>HISENSE</v>
          </cell>
          <cell r="K504" t="str">
            <v>32K20D</v>
          </cell>
          <cell r="L504" t="str">
            <v>32J141010H09693</v>
          </cell>
          <cell r="M504" t="str">
            <v xml:space="preserve">POLIZA DE GARANTIA </v>
          </cell>
          <cell r="N504">
            <v>0</v>
          </cell>
          <cell r="O504">
            <v>41925</v>
          </cell>
          <cell r="P504">
            <v>42825</v>
          </cell>
          <cell r="Q504">
            <v>201109</v>
          </cell>
          <cell r="R504" t="str">
            <v>FALTA DE REFACCIONES 171979 oc-1009213</v>
          </cell>
          <cell r="S504" t="str">
            <v xml:space="preserve">CLIENTE ENTRTEGA EQUIPO SIN ACCESORIOS, </v>
          </cell>
          <cell r="T504" t="str">
            <v xml:space="preserve">      YURIANA HERNANDEZ HERRERA   </v>
          </cell>
          <cell r="U504" t="str">
            <v>2017-ABRIL</v>
          </cell>
          <cell r="W504" t="str">
            <v>COMPLETADO</v>
          </cell>
          <cell r="X504" t="str">
            <v>TALLER</v>
          </cell>
          <cell r="Y504">
            <v>42824</v>
          </cell>
          <cell r="Z504">
            <v>900</v>
          </cell>
          <cell r="AA504" t="str">
            <v>M012</v>
          </cell>
          <cell r="AD504" t="str">
            <v>zapopan /balcones de la cantera</v>
          </cell>
          <cell r="AE504" t="str">
            <v>JAL</v>
          </cell>
          <cell r="AF504" t="str">
            <v>MX</v>
          </cell>
          <cell r="AG504" t="str">
            <v>10413747</v>
          </cell>
          <cell r="AH504" t="str">
            <v>ANTONIO PEREZ RODRIGUEZ</v>
          </cell>
          <cell r="AI504" t="str">
            <v>priv diamante 12-A</v>
          </cell>
          <cell r="AJ504" t="str">
            <v>3333666429</v>
          </cell>
          <cell r="AK504">
            <v>0</v>
          </cell>
          <cell r="AL504" t="str">
            <v>45180</v>
          </cell>
          <cell r="AM504" t="str">
            <v>22/04/2017 05 : 22 Ricardo Espinosa : TCF174 7401170407/04/2017 05 : 19 ERNESTO.HERN : TCF107/04/2017 05 : 18 ERNESTO.HERN : NP507/04/2017 05 : 03 FABIOLA.BON : SEG: DGR DOCUMENTO VALIDO06/04/2017 11 : 28 ARANTXA.MON : FDD NO CORRESPONDE DOCUMENTACION CONMODELO EN CRM31/03/2017 02 : 12 201109 : 171979 OC-100921331/03/2017 01 : 58 FABIOLA.BON : ODS DA SEGUIMIENTO A LA 6031397214/03/2017 00 : 07 MARIELA.CHA : ODSWTPENTRE CALLE DIAMANTE Y ESTAÑO</v>
          </cell>
          <cell r="AN504" t="str">
            <v>3TE32J134805</v>
          </cell>
          <cell r="AO504" t="str">
            <v>Básica</v>
          </cell>
          <cell r="AP504" t="str">
            <v>Hisense</v>
          </cell>
          <cell r="AQ504" t="str">
            <v>?</v>
          </cell>
          <cell r="AR504" t="str">
            <v>HD 1366 X 768</v>
          </cell>
          <cell r="AS504" t="str">
            <v>3TE32G155365CRMM012</v>
          </cell>
          <cell r="AT504">
            <v>11</v>
          </cell>
          <cell r="AU504" t="str">
            <v>32H3B2</v>
          </cell>
          <cell r="AV504" t="str">
            <v>3TE32G155365</v>
          </cell>
          <cell r="AW504" t="str">
            <v>CRM</v>
          </cell>
          <cell r="AX504" t="str">
            <v>M012</v>
          </cell>
          <cell r="AY504">
            <v>74011704</v>
          </cell>
          <cell r="AZ504">
            <v>51012637</v>
          </cell>
          <cell r="BA504">
            <v>80147165</v>
          </cell>
        </row>
        <row r="505">
          <cell r="D505">
            <v>60313211</v>
          </cell>
          <cell r="E505" t="str">
            <v xml:space="preserve">A  </v>
          </cell>
          <cell r="F505" t="str">
            <v>TV</v>
          </cell>
          <cell r="G505" t="str">
            <v>DAVID SANCHEZ MARTINEZ</v>
          </cell>
          <cell r="H505">
            <v>0</v>
          </cell>
          <cell r="I505">
            <v>4431346501</v>
          </cell>
          <cell r="J505" t="str">
            <v>HISENSE</v>
          </cell>
          <cell r="K505" t="str">
            <v>50H7GB</v>
          </cell>
          <cell r="L505" t="str">
            <v>50G161166MH3701</v>
          </cell>
          <cell r="M505">
            <v>223723</v>
          </cell>
          <cell r="N505">
            <v>13331.89</v>
          </cell>
          <cell r="O505">
            <v>42692</v>
          </cell>
          <cell r="P505">
            <v>42797</v>
          </cell>
          <cell r="Q505">
            <v>202300</v>
          </cell>
          <cell r="R505" t="str">
            <v>16/03/2017 02 : 00 202300 : P1A:T192673 MAIN, OC:1008697</v>
          </cell>
          <cell r="S505" t="str">
            <v/>
          </cell>
          <cell r="T505" t="str">
            <v xml:space="preserve"> MULTISERVICIOS ALVARADO      Fech</v>
          </cell>
          <cell r="U505" t="str">
            <v>2017-04-20</v>
          </cell>
          <cell r="V505" t="str">
            <v>SUR</v>
          </cell>
          <cell r="W505" t="str">
            <v>COMPLETADO</v>
          </cell>
          <cell r="X505" t="str">
            <v>TALLER</v>
          </cell>
          <cell r="Y505">
            <v>42796</v>
          </cell>
          <cell r="Z505">
            <v>105</v>
          </cell>
          <cell r="AA505" t="str">
            <v>M010</v>
          </cell>
          <cell r="AD505" t="str">
            <v>Fracc mision san diego / Morelia</v>
          </cell>
          <cell r="AE505" t="str">
            <v>MCH</v>
          </cell>
          <cell r="AF505" t="str">
            <v>MX</v>
          </cell>
          <cell r="AG505" t="str">
            <v>10413560</v>
          </cell>
          <cell r="AH505" t="str">
            <v>DAVID SANCHEZ MARTINEZ</v>
          </cell>
          <cell r="AI505" t="str">
            <v>18 GUARDIAN DEL CONVENTO</v>
          </cell>
          <cell r="AJ505" t="str">
            <v>4431346501</v>
          </cell>
          <cell r="AK505">
            <v>0</v>
          </cell>
          <cell r="AL505" t="str">
            <v>58095</v>
          </cell>
          <cell r="AM505" t="str">
            <v>22/04/2017 05 : 24 MARCO.DIAZ : TCF174 7401170530/03/2017 02 : 14 JUANANTONIO : CSCse le indican tiempos al CTE28/03/2017 04 : 16 ERNESTO.HERN : TCF128/03/2017 04 : 16 ERNESTO.HERN : NP522/03/2017 03 : 26 FABIOLA.BON : SEG: REFACCIONES16/03/2017 02 : 00 202300 : P1A:T192673 MAIN, OC:1008697 SE REALIZANUEVAMENTE EL PEDIDO DE REFACCION DADO A QUE LA REFACCION QUELLEGO ESTA DAÑADA.15/03/2017 13 : 39 202300 : EQ NO QUEDO REPARADO. FALLA ORIGINAL NO PASADEL LOGO, CUANDO SE HIZO EL REEMPLAZO DE MAIN LA FALLA ES QUE CAMBIA LA IMAGEN A COLORES ROJA, VERDE, AZUL, NEGRA... Y ASI ESTATODO EL TIEMPO.15/03/2017 07 : 50 FABIOLA.BON : P4: 10/03/2017 RECIBIO EMMAEL14/03/2017 00 : 57 ARANTXA.MON : P2 GUÌA: 233286141411/03/2017 09 : 04 202300 : V2:11/03/2017P4A:10/03/201707/03/2017 08 : 13 202300 : P1A:T192673 MAIN, OC:100825705/03/2017 05 : 27 202300 : V1.06/03/201703/03/2017 06 : 21 RAUL.CALDER : ODSWTPRD% AV A TECUAROREF: PASANDO INSTITUTO THOMAS JEFERSON CASA BLANCA</v>
          </cell>
          <cell r="AN505" t="str">
            <v>3TE50G1523B0</v>
          </cell>
          <cell r="AO505" t="str">
            <v>Smart</v>
          </cell>
          <cell r="AP505" t="str">
            <v>Hisense</v>
          </cell>
          <cell r="AQ505" t="str">
            <v>Android</v>
          </cell>
          <cell r="AR505" t="str">
            <v>UHD 3840 X 2160</v>
          </cell>
          <cell r="AS505" t="str">
            <v>3TE50G165140G165140M010</v>
          </cell>
          <cell r="AT505">
            <v>164</v>
          </cell>
          <cell r="AU505" t="str">
            <v>50H7GB</v>
          </cell>
          <cell r="AV505" t="str">
            <v>3TE50G165140</v>
          </cell>
          <cell r="AW505" t="str">
            <v>G165140</v>
          </cell>
          <cell r="AX505" t="str">
            <v>M010</v>
          </cell>
          <cell r="AY505">
            <v>74011705</v>
          </cell>
          <cell r="AZ505">
            <v>51012638</v>
          </cell>
          <cell r="BA505">
            <v>80147304</v>
          </cell>
        </row>
        <row r="506">
          <cell r="D506">
            <v>60314032</v>
          </cell>
          <cell r="E506" t="str">
            <v xml:space="preserve">A  </v>
          </cell>
          <cell r="F506" t="str">
            <v>TV</v>
          </cell>
          <cell r="G506" t="str">
            <v>GINA ORTEGA</v>
          </cell>
          <cell r="H506" t="str">
            <v>BLVD. EL BOTE NO. 202 CENTRO ZACATECAS</v>
          </cell>
          <cell r="I506">
            <v>4924918000</v>
          </cell>
          <cell r="J506" t="str">
            <v>HISENSE</v>
          </cell>
          <cell r="K506" t="str">
            <v>50H7GB</v>
          </cell>
          <cell r="L506" t="str">
            <v>50G161168MH5552</v>
          </cell>
          <cell r="M506" t="str">
            <v>CARTA DE PISO EQUIPO LIVERPOOL</v>
          </cell>
          <cell r="N506">
            <v>0</v>
          </cell>
          <cell r="O506">
            <v>42807</v>
          </cell>
          <cell r="P506">
            <v>42807</v>
          </cell>
          <cell r="Q506">
            <v>201038</v>
          </cell>
          <cell r="R506" t="str">
            <v xml:space="preserve">31/03/2017 JORGE. VAZ: NP5 OC-1008788 NO. DE PARTE 205451 </v>
          </cell>
          <cell r="S506" t="str">
            <v>NO HAY REFACCION Y POR ESO SE TRAMITO EL</v>
          </cell>
          <cell r="T506" t="str">
            <v xml:space="preserve">   MARIO COVARRUBIAS              </v>
          </cell>
          <cell r="U506" t="str">
            <v>2017</v>
          </cell>
          <cell r="V506" t="str">
            <v>Norte</v>
          </cell>
          <cell r="W506" t="str">
            <v>COMPLETADO</v>
          </cell>
          <cell r="X506" t="str">
            <v>TALLER</v>
          </cell>
          <cell r="Y506">
            <v>42807</v>
          </cell>
          <cell r="Z506">
            <v>0</v>
          </cell>
          <cell r="AA506" t="str">
            <v>M010</v>
          </cell>
          <cell r="AD506" t="str">
            <v>zacatecas/centro</v>
          </cell>
          <cell r="AE506" t="str">
            <v>ZAC</v>
          </cell>
          <cell r="AF506" t="str">
            <v>MX</v>
          </cell>
          <cell r="AG506" t="str">
            <v>10414309</v>
          </cell>
          <cell r="AH506" t="str">
            <v>GINA ORTEGA</v>
          </cell>
          <cell r="AI506" t="str">
            <v>202 Boulevard el bote</v>
          </cell>
          <cell r="AJ506" t="str">
            <v>4924918000</v>
          </cell>
          <cell r="AK506">
            <v>0</v>
          </cell>
          <cell r="AL506" t="str">
            <v>98040</v>
          </cell>
          <cell r="AM506" t="str">
            <v>22/04/2017 05 : 28 MARCO.DIAZ : TCF174 7401171011/04/2017 00 : 28 MARCO.DIAZ : TCF1PU CSA CONFIRMA MARIO COVARRUBIASVIA MAIL. JESSICA O11/04/2017 00 : 26 MARCO.DIAZ : TCF1. JESSICA O31/03/2017 01 : 06 JORGE.VAZ : NP530/03/2017 01 : 08 ARANTXA.MON : TCF124/03/2017 02 : 55 201038 : GUIA EQUIVOCADA ESA ES DE LA PRIMERREFACCION LA SEGUNDA NO LA AN MANDADO23/03/2017 05 : 36 ARANTXA.MON : P2A GUIA: 752794865418/03/2017 02 : 27 201038 : P1-PENDIENTE DE REFACCION SE PIDIO EL PANEL,NO QUEDO CON LA TARGETA MAIN17/03/2017NO. DE PARTE: 205451NO. DE PEDIDO: OC-100878814/03/2017 03 : 49 201038 : P1- EQUIPO PENDIENTE DE REFACCION SE PIDIOLA TARGETA MAIN BOARD13-03-2017NO. DE PARTE: 205546NO. DE PEDIDO: OC-100852614/03/2017 03 : 35 ANA.LAURA : LIVERPOOL RD.- EQUIPO DE PISO / TDALLEVA EQ A TALLER, SE LES PIDE APOYO PARA SUBIR DOCS</v>
          </cell>
          <cell r="AN506" t="str">
            <v>3TE50G1523B0</v>
          </cell>
          <cell r="AO506" t="str">
            <v>Smart</v>
          </cell>
          <cell r="AP506" t="str">
            <v>Hisense</v>
          </cell>
          <cell r="AQ506" t="str">
            <v>Android</v>
          </cell>
          <cell r="AR506" t="str">
            <v>UHD 3840 X 2160</v>
          </cell>
          <cell r="AS506" t="str">
            <v>3TE50G1644B3G1644M010</v>
          </cell>
          <cell r="AT506" t="e">
            <v>#N/A</v>
          </cell>
          <cell r="AU506" t="str">
            <v>50H7GB</v>
          </cell>
          <cell r="AV506" t="str">
            <v>3TE50G1644B3</v>
          </cell>
          <cell r="AW506" t="str">
            <v>G1644</v>
          </cell>
          <cell r="AX506" t="str">
            <v>M010</v>
          </cell>
          <cell r="AY506">
            <v>74011710</v>
          </cell>
          <cell r="AZ506">
            <v>51012643</v>
          </cell>
          <cell r="BA506">
            <v>80139162</v>
          </cell>
        </row>
        <row r="507">
          <cell r="D507">
            <v>60315550</v>
          </cell>
          <cell r="E507" t="str">
            <v xml:space="preserve">A  </v>
          </cell>
          <cell r="F507" t="str">
            <v>TV</v>
          </cell>
          <cell r="G507" t="str">
            <v>GERARDO ALVAREZ</v>
          </cell>
          <cell r="H507" t="str">
            <v>PRIV DE JUPITER # 211 CAMINOS DEL SOL</v>
          </cell>
          <cell r="I507">
            <v>6181451003</v>
          </cell>
          <cell r="J507" t="str">
            <v>HISENSE</v>
          </cell>
          <cell r="K507" t="str">
            <v>32D33</v>
          </cell>
          <cell r="L507" t="str">
            <v>32M150518H04239</v>
          </cell>
          <cell r="M507" t="str">
            <v>POLIZA</v>
          </cell>
          <cell r="N507">
            <v>0</v>
          </cell>
          <cell r="O507">
            <v>42202</v>
          </cell>
          <cell r="P507">
            <v>42832</v>
          </cell>
          <cell r="Q507">
            <v>201034</v>
          </cell>
          <cell r="R507" t="str">
            <v>12/04/2017 01 : 24  ARANTXA.MON : TCF1
12/04/2017 01 : 24  ARANTXA.MON : NP5
08/04/2017 00 : 32 201034 : P1 PENDIENTE POR PANEL OC-1009457</v>
          </cell>
          <cell r="S507" t="str">
            <v/>
          </cell>
          <cell r="T507" t="str">
            <v xml:space="preserve">    Arturo Olguin                 </v>
          </cell>
          <cell r="U507" t="str">
            <v>2017-04-18</v>
          </cell>
          <cell r="V507" t="str">
            <v>Norte</v>
          </cell>
          <cell r="W507" t="str">
            <v>COMPLETADO</v>
          </cell>
          <cell r="X507" t="str">
            <v>TALLER</v>
          </cell>
          <cell r="Y507">
            <v>42831</v>
          </cell>
          <cell r="Z507">
            <v>630</v>
          </cell>
          <cell r="AA507" t="str">
            <v>M012</v>
          </cell>
          <cell r="AD507" t="str">
            <v>Durango/Fracc. Caminos del sol</v>
          </cell>
          <cell r="AE507" t="str">
            <v>DGO</v>
          </cell>
          <cell r="AF507" t="str">
            <v>MX</v>
          </cell>
          <cell r="AG507" t="str">
            <v>10415486</v>
          </cell>
          <cell r="AH507" t="str">
            <v>GERARDO ALVAREZ</v>
          </cell>
          <cell r="AI507" t="str">
            <v>211 Priv. de Jupiter</v>
          </cell>
          <cell r="AJ507" t="str">
            <v>6181418583</v>
          </cell>
          <cell r="AK507" t="str">
            <v>6181418583</v>
          </cell>
          <cell r="AL507" t="str">
            <v>34236</v>
          </cell>
          <cell r="AM507" t="str">
            <v>22/04/2017 05 : 29 Ricardo Espinosa : TCF174 7401171112/04/2017 01 : 24 ARANTXA.MON : TCF112/04/2017 01 : 24 ARANTXA.MON : NP508/04/2017 00 : 32 201034 : P1 PENDIENTE POR PANEL OC-100945707/04/2017 22 : 30 201034 : EQUIPO EN CSA04/04/2017 22 : 58 GERARDO.GRA : Cliente pide que se comuniquen con elantes de la visita ya que es difícil se encuentre en casa. EMC*04/04/2017 22 : 51 GERARDO.GRA : ODSWTP ELABORADA POR EMC*RD% CALLE DE LA ESTRELLA LY AVE. DE LA LUNA</v>
          </cell>
          <cell r="AN507" t="str">
            <v>3TE32M134512</v>
          </cell>
          <cell r="AO507" t="str">
            <v>Básica</v>
          </cell>
          <cell r="AP507" t="str">
            <v>Hisense</v>
          </cell>
          <cell r="AQ507" t="str">
            <v>Opera</v>
          </cell>
          <cell r="AR507" t="str">
            <v>HD 1366 X 768</v>
          </cell>
          <cell r="AS507" t="str">
            <v>3TE32G155365CRMM012</v>
          </cell>
          <cell r="AT507">
            <v>11</v>
          </cell>
          <cell r="AU507" t="str">
            <v>32H3B2</v>
          </cell>
          <cell r="AV507" t="str">
            <v>3TE32G155365</v>
          </cell>
          <cell r="AW507" t="str">
            <v>CRM</v>
          </cell>
          <cell r="AX507" t="str">
            <v>M012</v>
          </cell>
          <cell r="AY507">
            <v>74011711</v>
          </cell>
          <cell r="AZ507">
            <v>51012644</v>
          </cell>
          <cell r="BA507">
            <v>80147169</v>
          </cell>
        </row>
        <row r="508">
          <cell r="D508">
            <v>60311384</v>
          </cell>
          <cell r="E508" t="str">
            <v>A</v>
          </cell>
          <cell r="F508" t="str">
            <v>TV</v>
          </cell>
          <cell r="G508" t="str">
            <v>ROSALINA CASTORENA PACHECO</v>
          </cell>
          <cell r="H508" t="str">
            <v>C. RIO SAN PEDRO #307 FRACC. LOS LIRIOS.  SAN FRANCISCO DE LOS ROMO, AGS.</v>
          </cell>
          <cell r="I508" t="str">
            <v>465 967 1336</v>
          </cell>
          <cell r="J508" t="str">
            <v>HISENSE</v>
          </cell>
          <cell r="K508" t="str">
            <v>50K20DW</v>
          </cell>
          <cell r="L508" t="str">
            <v>50G144844H04655</v>
          </cell>
          <cell r="M508">
            <v>472055259154</v>
          </cell>
          <cell r="N508">
            <v>10120.879999999999</v>
          </cell>
          <cell r="O508">
            <v>42100</v>
          </cell>
          <cell r="P508">
            <v>42779</v>
          </cell>
          <cell r="Q508">
            <v>202465</v>
          </cell>
          <cell r="R508" t="str">
            <v xml:space="preserve">16/02/2017 00 : 35  ERNESTO.HERN : NP5
15/02/2017 03 : 51  
14/02/2017 07 : 39 202465 : P1; OC-1007371
</v>
          </cell>
          <cell r="S508" t="str">
            <v/>
          </cell>
          <cell r="T508" t="str">
            <v xml:space="preserve">ALEJANDRO CHAVEZ                </v>
          </cell>
          <cell r="U508" t="str">
            <v>2017-04-11</v>
          </cell>
          <cell r="V508" t="str">
            <v>Norte</v>
          </cell>
          <cell r="W508" t="str">
            <v>COMPLETADO</v>
          </cell>
          <cell r="X508" t="str">
            <v>TALLER</v>
          </cell>
          <cell r="Y508">
            <v>42779</v>
          </cell>
          <cell r="Z508">
            <v>679</v>
          </cell>
          <cell r="AA508" t="str">
            <v>M012</v>
          </cell>
          <cell r="AB508" t="str">
            <v>T173331/Panel - PANEL</v>
          </cell>
          <cell r="AC508" t="str">
            <v>OC-1007371</v>
          </cell>
          <cell r="AD508" t="str">
            <v>los lirios /san fraco. de los romo</v>
          </cell>
          <cell r="AE508" t="str">
            <v>AGS</v>
          </cell>
          <cell r="AF508" t="str">
            <v>MX</v>
          </cell>
          <cell r="AG508" t="str">
            <v>10354022</v>
          </cell>
          <cell r="AH508" t="str">
            <v>ROSALINA CASTORENA PACHECO</v>
          </cell>
          <cell r="AI508" t="str">
            <v>307 rio san pedro</v>
          </cell>
          <cell r="AJ508" t="str">
            <v>4659671336</v>
          </cell>
          <cell r="AK508">
            <v>0</v>
          </cell>
          <cell r="AL508" t="str">
            <v>20305</v>
          </cell>
          <cell r="AM508" t="str">
            <v>22/04/2017 05 : 30 RODRIGUEZ ERICK : TCF174 7401171221/04/2017 06 : 57 GERARDO.GRA : CSC se indica que el áreacorrespondiente esta diagnosticando la entrega su equipo y que nosotros le contactaremos. EMC*18/04/2017 04 : 40 ADOLFO.FER : CFA04/04/2017 06 : 54 ANA.LAURA : CSCCFNPse le comenta a cte q el inventario se prolongo aun esta semana, se lepide nos de oportunidad a que se reanuden los embarques, cte molesto noquiere seguir esperando refiere que demandara, se envía correo a CF yquejas30/03/2017 07 : 44 SEMIRAMIS.M : CSCCte se comunica para verificar si ya fue enviado su equipo se le comentaque aun no se ha enviado sin embargo menciona que no esperara mas ydemandara17/03/2017 03 : 29 SEMIRAMIS.M : CSCCte se comunica para verificar cuando se le enviara su equipo se lemenciona que por cuestiones de auditoria y el inventario no se haenviado el equipo de cambio 5407629014/03/2017 02 : 43 MARIELA.CHA : CSCSe le menciona que autorizo un cambio y son 20 días hábiles parta laentregaCSA Cuenta con el aparto dañado22/02/2017 07 : 11 MARCO.DIAZ : TCF1PU CSA16/02/2017 00 : 35 ERNESTO.HERN : TCF116/02/2017 00 : 35 ERNESTO.HERN : NP515/02/2017 03 : 51 MARIA.EUGENI : SEG: DGR14/02/2017 07 : 39 202465 : P1; OC-100737114/02/2017 02 : 05 202465 : V1: 13/02/2017 13:30 HRS.13/02/2017 23 : 27 ADRIANA.SAN : ODSWTPRDENTRE FRANSICO JAVIER GUTIERREZ Y J REFUJIO ESPARZA REYES, COLOR DE CASANARANJA</v>
          </cell>
          <cell r="AN508" t="str">
            <v>1TE50B8NUSCB</v>
          </cell>
          <cell r="AO508" t="str">
            <v>Smart</v>
          </cell>
          <cell r="AP508" t="str">
            <v>Hisense</v>
          </cell>
          <cell r="AQ508" t="str">
            <v>Opera</v>
          </cell>
          <cell r="AR508" t="str">
            <v>FHD 1920 x 1080</v>
          </cell>
          <cell r="AS508" t="str">
            <v>3TE50G165140G1651M010</v>
          </cell>
          <cell r="AT508" t="e">
            <v>#N/A</v>
          </cell>
          <cell r="AU508" t="str">
            <v>50H7GB</v>
          </cell>
          <cell r="AV508" t="str">
            <v>3TE50G165140</v>
          </cell>
          <cell r="AW508" t="str">
            <v>G1651</v>
          </cell>
          <cell r="AX508" t="str">
            <v>M010</v>
          </cell>
          <cell r="AY508">
            <v>74011712</v>
          </cell>
          <cell r="AZ508">
            <v>51012645</v>
          </cell>
          <cell r="BA508">
            <v>80141777</v>
          </cell>
        </row>
        <row r="509">
          <cell r="D509">
            <v>60315252</v>
          </cell>
          <cell r="E509" t="str">
            <v xml:space="preserve">A  </v>
          </cell>
          <cell r="F509" t="str">
            <v>TV</v>
          </cell>
          <cell r="G509" t="str">
            <v>Reyes Casas Sanchez</v>
          </cell>
          <cell r="H509" t="str">
            <v>Av. Cuauhtémoc No. 235 Edif C Depto 102, San Lorenzo Atemoaya, Del. Xochimilco, C.P. 16400</v>
          </cell>
          <cell r="I509" t="str">
            <v>5511229225 / 21577529</v>
          </cell>
          <cell r="J509" t="str">
            <v>HISENSE</v>
          </cell>
          <cell r="K509" t="str">
            <v>32H5B2</v>
          </cell>
          <cell r="L509" t="str">
            <v>32G163643H01971</v>
          </cell>
          <cell r="M509" t="str">
            <v>16066, MACROSISTEMAS TECNOLOGICOS S.A. DE C.V.</v>
          </cell>
          <cell r="N509">
            <v>3959.65</v>
          </cell>
          <cell r="O509">
            <v>42769</v>
          </cell>
          <cell r="P509">
            <v>42829</v>
          </cell>
          <cell r="Q509">
            <v>201767</v>
          </cell>
          <cell r="R509" t="str">
            <v>17/04/2017 22 : 32  ROGER.R : TCF1 /  P1A: 207448 MAIN   04-04-2017  OC-1009362</v>
          </cell>
          <cell r="S509" t="str">
            <v>EQUIPO DAÑADO EN DOMICILIO DE CLIENTE</v>
          </cell>
          <cell r="T509" t="str">
            <v xml:space="preserve">   RENE ARIAS                     </v>
          </cell>
          <cell r="U509" t="str">
            <v>2017-04-18</v>
          </cell>
          <cell r="V509" t="str">
            <v>CENTRO</v>
          </cell>
          <cell r="W509" t="str">
            <v>COMPLETADO</v>
          </cell>
          <cell r="X509" t="str">
            <v>CLIENTE</v>
          </cell>
          <cell r="Y509">
            <v>42825</v>
          </cell>
          <cell r="Z509">
            <v>60</v>
          </cell>
          <cell r="AA509" t="str">
            <v>M010</v>
          </cell>
          <cell r="AD509" t="str">
            <v>Xochimilco/San Lorenzo Atemoaya</v>
          </cell>
          <cell r="AE509" t="str">
            <v>DF</v>
          </cell>
          <cell r="AF509" t="str">
            <v>MX</v>
          </cell>
          <cell r="AG509" t="str">
            <v>10412347</v>
          </cell>
          <cell r="AH509" t="str">
            <v>REYES CASAS SANCHEZ</v>
          </cell>
          <cell r="AI509" t="str">
            <v>Av. Cuauhtémoc No. 235 Edif C Depto 102</v>
          </cell>
          <cell r="AJ509" t="str">
            <v>5511229225</v>
          </cell>
          <cell r="AK509" t="str">
            <v>21577529</v>
          </cell>
          <cell r="AL509" t="str">
            <v>16400</v>
          </cell>
          <cell r="AM509" t="str">
            <v>22/04/2017 05 : 30 Ricardo Espinosa : TCF174 7401171317/04/2017 22 : 32 ROGER.R : TCF117/04/2017 22 : 32 ROGER.R : TCFT - Canal 1.113/04/2017 05 : 18 201767 : SE ADJUNTA REPORTE TECNICO_SE REEMPLAZO MAINSURTIDA PERO PERSISTE LA FALLA, SE ADJUNTA RT10/04/2017 23 : 59 ARANTXA.MON : P2A GUIA: 8614782794 05/04/201709/04/2017 04 : 06 201767 : V2P 11-04-201709/04/2017 01 : 37 201767 : P3A: 207448 MAIN 08-04-2017 REMISION100508807/04/2017 06 : 33 MA.ISABEL : SEG: DGR07/04/2017 05 : 33 201767 : SEG 06-04-2017 SE SOLICITA APOYO A MA.ISABEL PARA VALIDACION DE DOCUMENTOS; A0305/04/2017 01 : 09 201767 : P1A: 207448 MAIN 04-04-2017 OC-100936204/04/2017 23 : 22 201767 : MAIN DAÑADA01/04/2017 07 : 56 201767 : V1. 05/04/2017: 10 A.M. - 6 P.M.H-23992 SE ASIGNA T34RMA01/04/2017 01 : 28 SEMIRAMIS.M : ENTRE CAMINO VIEJO A SAN LORENZO Y AV.MIGUEL HIDALGOA 5 MIN DEL EMBARCADERO DE NATIVITASEDIFICIO DE COLOR LADRILLOS ROJOS</v>
          </cell>
          <cell r="AN509" t="str">
            <v>3TE32G155369</v>
          </cell>
          <cell r="AO509" t="str">
            <v>Smart</v>
          </cell>
          <cell r="AP509" t="str">
            <v>Hisense</v>
          </cell>
          <cell r="AQ509" t="str">
            <v>Opera</v>
          </cell>
          <cell r="AR509" t="str">
            <v>HD 1366 X 768</v>
          </cell>
          <cell r="AS509" t="str">
            <v>3TE32G163827G163827M010</v>
          </cell>
          <cell r="AT509">
            <v>7</v>
          </cell>
          <cell r="AU509" t="str">
            <v>32H5B2</v>
          </cell>
          <cell r="AV509" t="str">
            <v>3TE32G163827</v>
          </cell>
          <cell r="AW509" t="str">
            <v>G163827</v>
          </cell>
          <cell r="AX509" t="str">
            <v>M010</v>
          </cell>
          <cell r="AY509">
            <v>74011713</v>
          </cell>
          <cell r="AZ509">
            <v>51012646</v>
          </cell>
          <cell r="BA509">
            <v>80147233</v>
          </cell>
        </row>
        <row r="510">
          <cell r="D510">
            <v>60313202</v>
          </cell>
          <cell r="E510" t="str">
            <v xml:space="preserve">A  </v>
          </cell>
          <cell r="F510" t="str">
            <v>TV</v>
          </cell>
          <cell r="G510" t="str">
            <v>RAUL GOMEZ GARCIA</v>
          </cell>
          <cell r="H510" t="str">
            <v>PASEO DEL NARANJO #8 COTO ZAPOPAN/GUADALUPE</v>
          </cell>
          <cell r="I510" t="str">
            <v xml:space="preserve">3314322338 - </v>
          </cell>
          <cell r="J510" t="str">
            <v>HISENSE</v>
          </cell>
          <cell r="K510" t="str">
            <v>50H7GB</v>
          </cell>
          <cell r="L510" t="str">
            <v xml:space="preserve">50G1613D5H00310 </v>
          </cell>
          <cell r="M510" t="str">
            <v>TICKET DE COMPRA</v>
          </cell>
          <cell r="N510">
            <v>9999</v>
          </cell>
          <cell r="O510">
            <v>42573</v>
          </cell>
          <cell r="P510">
            <v>42801</v>
          </cell>
          <cell r="Q510">
            <v>201109</v>
          </cell>
          <cell r="R510" t="str">
            <v>FALTA DE REFACCIONES 194562 oc-1008245</v>
          </cell>
          <cell r="S510" t="str">
            <v/>
          </cell>
          <cell r="T510" t="str">
            <v xml:space="preserve">    YURIANA HERNANDEZ HERRERA     </v>
          </cell>
          <cell r="U510" t="str">
            <v>2017-ABRIL</v>
          </cell>
          <cell r="W510" t="str">
            <v>COMPLETADO</v>
          </cell>
          <cell r="X510" t="str">
            <v>TALLER</v>
          </cell>
          <cell r="Y510">
            <v>42796</v>
          </cell>
          <cell r="Z510">
            <v>228</v>
          </cell>
          <cell r="AA510" t="str">
            <v>M010</v>
          </cell>
          <cell r="AD510" t="str">
            <v>Zapopan/Guadalupe Inn</v>
          </cell>
          <cell r="AE510" t="str">
            <v>JAL</v>
          </cell>
          <cell r="AF510" t="str">
            <v>MX</v>
          </cell>
          <cell r="AG510" t="str">
            <v>10413308</v>
          </cell>
          <cell r="AH510" t="str">
            <v>RAUL GOMEZ GARCIA</v>
          </cell>
          <cell r="AI510" t="str">
            <v>Paseo del Naranjo 8 Coto</v>
          </cell>
          <cell r="AJ510" t="str">
            <v>3314322338</v>
          </cell>
          <cell r="AK510">
            <v>0</v>
          </cell>
          <cell r="AL510" t="str">
            <v>45010</v>
          </cell>
          <cell r="AM510" t="str">
            <v>22/04/2017 05 : 32 MARCO.DIAZ : TCF174 7401171631/03/2017 01 : 50 MARCO.DIAZ : TCF1PU CLIENTE CONFIRMA YURI HERRERA.JESSICA O31/03/2017 01 : 48 MARCO.DIAZ : TCF1. JESSICA O15/03/2017 07 : 00 JORGE.VAZ : TCF115/03/2017 06 : 59 JORGE.VAZ : NP510/03/2017 01 : 46 ROGER.R : ST2 - Se autoriza reparación solicitarrefacciones.08/03/2017 23 : 27 RODRIGUEZ ERICK : DGR: DOCUMENTO VALIDO07/03/2017 05 : 19 201109 : SE ANEXA REPORTE TECNICO07/03/2017 03 : 29 201109 : 194562 OC-100824507/03/2017 02 : 25 201109 : EQUIPO EN CSA06/03/2017 23 : 39 201109 : SE REALIZA LA LLAMADA PARA VISITAR CLIENTEPERO EL TELEFONO ESTA FUERA DE LUGAR SE SERVICIO EN ESPERADE COMUNICACION DE CLIENTE PARA PROGRAMAR NUEVA VISITA03/03/2017 06 : 08 201109 : V1 03-03-1702/03/2017 01 : 22 JUANANTONIO : CTE aun no envía documentación se leenvía correo solicitándole que envíe docs.28/02/2017 03 : 01 JUANANTONIO : ODSWTPSOBRE AV. GUADALUPE EXTERIOR 6818EMPAQUES.MAGO@HOTMAIL.COMSE LE SOLICITA TIKET CON SELLO DE TIENDASE ANEXA AQUÍ EL TIKET SIN SELLO</v>
          </cell>
          <cell r="AN510" t="str">
            <v>3TE50G1523B0</v>
          </cell>
          <cell r="AO510" t="str">
            <v>Smart</v>
          </cell>
          <cell r="AP510" t="str">
            <v>Hisense</v>
          </cell>
          <cell r="AQ510" t="str">
            <v>Android</v>
          </cell>
          <cell r="AR510" t="str">
            <v>UHD 3840 X 2160</v>
          </cell>
          <cell r="AS510" t="str">
            <v>3TE50G165140G165140M010</v>
          </cell>
          <cell r="AT510">
            <v>164</v>
          </cell>
          <cell r="AU510" t="str">
            <v>50H7GB</v>
          </cell>
          <cell r="AV510" t="str">
            <v>3TE50G165140</v>
          </cell>
          <cell r="AW510" t="str">
            <v>G165140</v>
          </cell>
          <cell r="AX510" t="str">
            <v>M010</v>
          </cell>
          <cell r="AY510">
            <v>74011716</v>
          </cell>
          <cell r="AZ510">
            <v>51012649</v>
          </cell>
          <cell r="BA510">
            <v>80147306</v>
          </cell>
        </row>
        <row r="511">
          <cell r="D511">
            <v>60312622</v>
          </cell>
          <cell r="E511" t="str">
            <v xml:space="preserve">A  </v>
          </cell>
          <cell r="F511" t="str">
            <v>TV</v>
          </cell>
          <cell r="G511" t="str">
            <v>RAFAEL GAYTAN</v>
          </cell>
          <cell r="H511" t="str">
            <v>NAHUATLECAS MZ 63 LT 7 AJUSCO COYOCAN CP.04300</v>
          </cell>
          <cell r="I511">
            <v>5543671407</v>
          </cell>
          <cell r="J511" t="str">
            <v>HISENSE</v>
          </cell>
          <cell r="K511" t="str">
            <v>50K20DW</v>
          </cell>
          <cell r="L511" t="str">
            <v>50G143291H09348</v>
          </cell>
          <cell r="M511" t="str">
            <v>TICKET VR / 000184313</v>
          </cell>
          <cell r="N511">
            <v>11998.37</v>
          </cell>
          <cell r="O511">
            <v>42163</v>
          </cell>
          <cell r="P511">
            <v>42802</v>
          </cell>
          <cell r="Q511">
            <v>201767</v>
          </cell>
          <cell r="R511" t="str">
            <v>16/03/2017 01 : 28  JORGE.VAZ : NP5/201767 : P1A: 173333 PANEL    08-03-2017  OC-1008359</v>
          </cell>
          <cell r="S511" t="str">
            <v xml:space="preserve">EQUIPO EN DOMICILIO DE CTE </v>
          </cell>
          <cell r="T511" t="str">
            <v xml:space="preserve"> ANDREA LEGORRETA                 </v>
          </cell>
          <cell r="U511" t="str">
            <v>2017-04-10</v>
          </cell>
          <cell r="V511" t="str">
            <v>CENTRO</v>
          </cell>
          <cell r="W511" t="str">
            <v>COMPLETADO</v>
          </cell>
          <cell r="X511" t="str">
            <v>TALLER</v>
          </cell>
          <cell r="Y511">
            <v>42788</v>
          </cell>
          <cell r="Z511">
            <v>639</v>
          </cell>
          <cell r="AA511" t="str">
            <v>M012</v>
          </cell>
          <cell r="AD511" t="str">
            <v>coyoacan/ajusco</v>
          </cell>
          <cell r="AE511" t="str">
            <v>DF</v>
          </cell>
          <cell r="AF511" t="str">
            <v>MX</v>
          </cell>
          <cell r="AG511" t="str">
            <v>10412534</v>
          </cell>
          <cell r="AH511" t="str">
            <v>RAFAEL GAYTAN</v>
          </cell>
          <cell r="AI511" t="str">
            <v>Nahuatlecas mz63 lt7</v>
          </cell>
          <cell r="AJ511" t="str">
            <v>5543671407</v>
          </cell>
          <cell r="AK511" t="str">
            <v>5543671407</v>
          </cell>
          <cell r="AL511" t="str">
            <v>04300</v>
          </cell>
          <cell r="AM511" t="str">
            <v>22/04/2017 05 : 38 MARCO.DIAZ : TCF174: 7401171717/04/2017 23 : 42 GERARDO.GRA : CSC se indica entrega en proceso, sepasa ODS a CF para seguimiento. EMC*23/03/2017 23 : 40 MARCO.DIAZ : TCF1PU CLIENTEINF. JOSUE RAMIREZ. DMC22/03/2017 00 : 46 MARIELA.CHA : CSCSe le menciona que se le autorizo un cambio y son 20 días gavilles parala entregaAparato dañado lo tiene cliente comunicarse con el antes de acudir16/03/2017 01 : 28 JORGE.VAZ : TCF116/03/2017 01 : 28 JORGE.VAZ : NP515/03/2017 13 : 06 201767 : SEG POR 2DA OCASIÓN SE SOLICITA APOYO PARAQUE NOS INDIQUE FECHA DE SURTIMIENTO DE LA OC, YA QUE AL DÍA DE HOY NO HEMOS TENIDO RESPUESTA VÍA CORREO O CRM. A0315/03/2017 06 : 54 MA.ISABEL : SEG: SE ENVIA CORREO A REFACCIONES PARASABER CUANDO SE SURTE15/03/2017 06 : 53 MA.ISABEL : SEG: DGR09/03/2017 08 : 34 201767 : P1A: 173333 PANEL 08-03-2017 OC-100835907/03/2017 09 : 21 201767 : PANEL DAÑADO23/02/2017 09 : 53 201767 : V1. 27/02/2017: 10 A.M. - 6 P.M.H-23389 SE ASIGNA R71EJI21/02/2017 07 : 13 ANA.LAURA : ODSWTPTELMEX RD.-%MECONETZIN E IZTLAZIHUAC</v>
          </cell>
          <cell r="AN511" t="str">
            <v>1TE50B8NUSCB</v>
          </cell>
          <cell r="AO511" t="str">
            <v>Smart</v>
          </cell>
          <cell r="AP511" t="str">
            <v>Hisense</v>
          </cell>
          <cell r="AQ511" t="str">
            <v>Opera</v>
          </cell>
          <cell r="AR511" t="str">
            <v>FHD 1920 x 1080</v>
          </cell>
          <cell r="AS511" t="str">
            <v>3TE50G154819CRMM012</v>
          </cell>
          <cell r="AT511">
            <v>6</v>
          </cell>
          <cell r="AU511" t="str">
            <v>50H5B</v>
          </cell>
          <cell r="AV511" t="str">
            <v>3TE50G154819</v>
          </cell>
          <cell r="AW511" t="str">
            <v>CRM</v>
          </cell>
          <cell r="AX511" t="str">
            <v>M012</v>
          </cell>
          <cell r="AY511">
            <v>74011717</v>
          </cell>
          <cell r="AZ511">
            <v>51013020</v>
          </cell>
          <cell r="BA511">
            <v>80147170</v>
          </cell>
        </row>
        <row r="512">
          <cell r="D512">
            <v>60311517</v>
          </cell>
          <cell r="E512" t="str">
            <v xml:space="preserve">A  </v>
          </cell>
          <cell r="F512" t="str">
            <v>TV</v>
          </cell>
          <cell r="G512" t="str">
            <v>CHRISTIAN MOSHIAH SANCHEZ CASTELLANOS</v>
          </cell>
          <cell r="H512" t="str">
            <v>JAZMIN NO. 502, COL. NIÑOS HEROES, TEPIC, NAY.</v>
          </cell>
          <cell r="I512">
            <v>3111174281</v>
          </cell>
          <cell r="J512" t="str">
            <v>HISENSE</v>
          </cell>
          <cell r="K512" t="str">
            <v>32H5B2</v>
          </cell>
          <cell r="L512" t="str">
            <v>32G1619A7H05271</v>
          </cell>
          <cell r="M512">
            <v>0</v>
          </cell>
          <cell r="N512">
            <v>0</v>
          </cell>
          <cell r="O512">
            <v>42668</v>
          </cell>
          <cell r="P512">
            <v>42762</v>
          </cell>
          <cell r="Q512">
            <v>201023</v>
          </cell>
          <cell r="R512" t="str">
            <v xml:space="preserve">18/02/2017 02 : 17  ERNESTO.HERN : NP5
17/02/2017 05 : 18  MARIA.EUGENI : SEG: DGR
15/02/2017 01 : 53 201023 : P1-1-PANEL LCD*185960**OC1007409
</v>
          </cell>
          <cell r="S512" t="str">
            <v>FALLA: LINEA ROJA EN PANEL, SE REALIZO P</v>
          </cell>
          <cell r="T512" t="str">
            <v xml:space="preserve">   GABRIELA RIVAS DELGADO       Fe</v>
          </cell>
          <cell r="U512" t="str">
            <v>2017-04-18</v>
          </cell>
          <cell r="V512" t="str">
            <v>Norte</v>
          </cell>
          <cell r="W512" t="str">
            <v>COMPLETADO</v>
          </cell>
          <cell r="X512" t="str">
            <v>TALLER</v>
          </cell>
          <cell r="Y512">
            <v>42780</v>
          </cell>
          <cell r="Z512">
            <v>94</v>
          </cell>
          <cell r="AA512" t="str">
            <v>M010</v>
          </cell>
          <cell r="AD512" t="str">
            <v>Tepic/Niños heroes</v>
          </cell>
          <cell r="AE512" t="str">
            <v>NAY</v>
          </cell>
          <cell r="AF512" t="str">
            <v>MX</v>
          </cell>
          <cell r="AG512" t="str">
            <v>10411794</v>
          </cell>
          <cell r="AH512" t="str">
            <v>CRISTHIAN SANCHEZ CASTELLANOS</v>
          </cell>
          <cell r="AI512" t="str">
            <v>Jazmin num 502</v>
          </cell>
          <cell r="AJ512" t="str">
            <v>3111174281</v>
          </cell>
          <cell r="AK512">
            <v>0</v>
          </cell>
          <cell r="AL512" t="str">
            <v>63197</v>
          </cell>
          <cell r="AM512" t="str">
            <v>22/04/2017 05 : 33 Ricardo Espinosa : TCF174 7401171824/03/2017 00 : 43 MARCO.DIAZ : TCF1PU CSAINF. GABRIELA RIVAS. DMC18/02/2017 02 : 18 ERNESTO.HERN : TCF118/02/2017 02 : 17 ERNESTO.HERN : NP517/02/2017 05 : 18 MARIA.EUGENI : SEG: DGR15/02/2017 01 : 53 201023 : P1-1-PANEL LCD*185960**OC100740910/02/2017 07 : 46 ANA.ROSA : ODSWTPRDAGUSTIN MELGAR Y CHAPULTEPEC</v>
          </cell>
          <cell r="AN512" t="str">
            <v>3TE32G155369</v>
          </cell>
          <cell r="AO512" t="str">
            <v>Smart</v>
          </cell>
          <cell r="AP512" t="str">
            <v>Hisense</v>
          </cell>
          <cell r="AQ512" t="str">
            <v>Opera</v>
          </cell>
          <cell r="AR512" t="str">
            <v>HD 1366 X 768</v>
          </cell>
          <cell r="AS512" t="str">
            <v>3TE32G163827G163827M010</v>
          </cell>
          <cell r="AT512">
            <v>7</v>
          </cell>
          <cell r="AU512" t="str">
            <v>32H5B2</v>
          </cell>
          <cell r="AV512" t="str">
            <v>3TE32G163827</v>
          </cell>
          <cell r="AW512" t="str">
            <v>G163827</v>
          </cell>
          <cell r="AX512" t="str">
            <v>M010</v>
          </cell>
          <cell r="AY512">
            <v>74011718</v>
          </cell>
          <cell r="AZ512">
            <v>51012650</v>
          </cell>
          <cell r="BA512">
            <v>80147307</v>
          </cell>
        </row>
        <row r="513">
          <cell r="D513">
            <v>60314166</v>
          </cell>
          <cell r="E513" t="str">
            <v xml:space="preserve">E   </v>
          </cell>
          <cell r="F513" t="str">
            <v>TV</v>
          </cell>
          <cell r="G513" t="str">
            <v>DIANA ARCE GUADARRAMA</v>
          </cell>
          <cell r="H513" t="str">
            <v>RANCHO GALLEGO 49D,FRACC SAN ANTONIO,CUAUTITLAN IZCALLI</v>
          </cell>
          <cell r="I513">
            <v>5566267563</v>
          </cell>
          <cell r="J513" t="str">
            <v>HISENSE</v>
          </cell>
          <cell r="K513" t="str">
            <v>50K20DW</v>
          </cell>
          <cell r="L513" t="str">
            <v>50G144844H05208</v>
          </cell>
          <cell r="M513" t="str">
            <v>TICKET</v>
          </cell>
          <cell r="N513">
            <v>8778</v>
          </cell>
          <cell r="O513">
            <v>41951</v>
          </cell>
          <cell r="P513">
            <v>42785</v>
          </cell>
          <cell r="Q513">
            <v>201679</v>
          </cell>
          <cell r="R513" t="str">
            <v>PANEL T173331 OC 1006374</v>
          </cell>
          <cell r="S513" t="str">
            <v xml:space="preserve">SEGUIMIENTO DE LA ORDEN 60309175,EQUIPO </v>
          </cell>
          <cell r="T513" t="str">
            <v xml:space="preserve">GUADALUPE GIRON                   </v>
          </cell>
          <cell r="U513" t="str">
            <v>2017-04-13</v>
          </cell>
          <cell r="V513" t="str">
            <v>Centro</v>
          </cell>
          <cell r="W513" t="str">
            <v>COMPLETADO</v>
          </cell>
          <cell r="Y513">
            <v>42808</v>
          </cell>
          <cell r="Z513">
            <v>834</v>
          </cell>
          <cell r="AA513" t="str">
            <v>M012</v>
          </cell>
          <cell r="AD513" t="str">
            <v>Cuautitlan I . /Fracc San Antonio</v>
          </cell>
          <cell r="AE513" t="str">
            <v>MEX</v>
          </cell>
          <cell r="AF513" t="str">
            <v>MX</v>
          </cell>
          <cell r="AG513" t="str">
            <v>10409921</v>
          </cell>
          <cell r="AH513" t="str">
            <v>DIANA ARCE GUADARRAMA</v>
          </cell>
          <cell r="AI513" t="str">
            <v>rancho gallego 49 D</v>
          </cell>
          <cell r="AJ513" t="str">
            <v>0445566267563</v>
          </cell>
          <cell r="AK513">
            <v>0</v>
          </cell>
          <cell r="AL513" t="str">
            <v>54720</v>
          </cell>
          <cell r="AM513" t="str">
            <v>22/04/2017 05 : 35 RODRIGUEZ ERICK : TCF174 7401171919/04/2017 02 : 23 GEARARDO.PA : CFA15/03/2017 07 : 19 GABRIELA.B : TCFER15/03/2017 07 : 18 GABRIELA.B : CLIENTE NO ACEPTA EL CAMBIO FÍSICO DELA ORDEN 60309175</v>
          </cell>
          <cell r="AN513" t="str">
            <v>1TE50B8NUSCB</v>
          </cell>
          <cell r="AO513" t="str">
            <v>Smart</v>
          </cell>
          <cell r="AP513" t="str">
            <v>Hisense</v>
          </cell>
          <cell r="AQ513" t="str">
            <v>Opera</v>
          </cell>
          <cell r="AR513" t="str">
            <v>FHD 1920 x 1080</v>
          </cell>
          <cell r="AS513" t="str">
            <v>3TE50G165140G1651M010</v>
          </cell>
          <cell r="AT513" t="e">
            <v>#N/A</v>
          </cell>
          <cell r="AU513" t="str">
            <v>50H7GB</v>
          </cell>
          <cell r="AV513" t="str">
            <v>3TE50G165140</v>
          </cell>
          <cell r="AW513" t="str">
            <v>G1651</v>
          </cell>
          <cell r="AX513" t="str">
            <v>M010</v>
          </cell>
          <cell r="AY513">
            <v>74011719</v>
          </cell>
          <cell r="AZ513">
            <v>51012651</v>
          </cell>
          <cell r="BA513">
            <v>80141502</v>
          </cell>
        </row>
        <row r="514">
          <cell r="D514">
            <v>60314179</v>
          </cell>
          <cell r="E514" t="str">
            <v xml:space="preserve">A  </v>
          </cell>
          <cell r="F514" t="str">
            <v>TV</v>
          </cell>
          <cell r="G514" t="str">
            <v>SALVADOR EMMANUEL MEJIA</v>
          </cell>
          <cell r="H514" t="str">
            <v>PATUAGUAS 133 COL. LA PERLA MUNICIPIO NEZAHUALCOYOTL CP 57820</v>
          </cell>
          <cell r="I514" t="str">
            <v>57421615</v>
          </cell>
          <cell r="J514" t="str">
            <v>HISENSE</v>
          </cell>
          <cell r="K514" t="str">
            <v>50K20DW</v>
          </cell>
          <cell r="L514" t="str">
            <v>50G143291H17426</v>
          </cell>
          <cell r="M514" t="str">
            <v>POLIZA DE GARANTIA</v>
          </cell>
          <cell r="N514">
            <v>0</v>
          </cell>
          <cell r="O514">
            <v>42051</v>
          </cell>
          <cell r="P514">
            <v>42816</v>
          </cell>
          <cell r="Q514">
            <v>201767</v>
          </cell>
          <cell r="R514" t="str">
            <v>30/03/2017 01 : 09  ERNESTO.HERN : NP5 / P1A: 173331 PANEL   22-03-2017  OC-1008946</v>
          </cell>
          <cell r="S514" t="str">
            <v>EQUIPO DAÑADO EN DOMICILIO DE CLIENTE</v>
          </cell>
          <cell r="T514" t="str">
            <v xml:space="preserve">   ABRAHAM LAZCANO                </v>
          </cell>
          <cell r="U514" t="str">
            <v>2017-04-10</v>
          </cell>
          <cell r="V514" t="str">
            <v>CENTRO</v>
          </cell>
          <cell r="W514" t="str">
            <v>COMPLETADO</v>
          </cell>
          <cell r="X514" t="str">
            <v>TALLER</v>
          </cell>
          <cell r="Y514">
            <v>42808</v>
          </cell>
          <cell r="Z514">
            <v>765</v>
          </cell>
          <cell r="AA514" t="str">
            <v>M012</v>
          </cell>
          <cell r="AD514" t="str">
            <v>Nezahualcoyotl/La perla</v>
          </cell>
          <cell r="AE514" t="str">
            <v>MEX</v>
          </cell>
          <cell r="AF514" t="str">
            <v>MX</v>
          </cell>
          <cell r="AG514" t="str">
            <v>10414317</v>
          </cell>
          <cell r="AH514" t="str">
            <v>SALVADOR EMMANUEL MEJIA</v>
          </cell>
          <cell r="AI514" t="str">
            <v>133 Patuaguas</v>
          </cell>
          <cell r="AJ514" t="str">
            <v>5540475045</v>
          </cell>
          <cell r="AK514" t="str">
            <v>5540475045</v>
          </cell>
          <cell r="AL514" t="str">
            <v>57820</v>
          </cell>
          <cell r="AM514" t="str">
            <v>22/04/2017 05 : 37 MARCO.DIAZ : TCF174 7401172004/04/2017 00 : 26 SEMIRAMIS.M : CSCCte se comunica para verificar el estatus se le menciona sobre elreemplazo en un tiempo aproximado de 20 días hábiles01/04/2017 10 : 47 MARCO.DIAZ : TCF1 TCF1PU CLIENTEINF. JOSUE. DMC30/03/2017 01 : 10 ERNESTO.HERN : TCF130/03/2017 01 : 09 ERNESTO.HERN : NP525/03/2017 05 : 09 201767 : SE ANEXA REPORTE RMA23/03/2017 09 : 01 201767 : SKMA 88KM $ 17623/03/2017 08 : 24 201767 : P1A: 173331 PANEL 22-03-2017 OC-100894619/03/2017 03 : 21 201767 : PANEL (LEDS) DAÑADO16/03/2017 00 : 27 201767 : *ORDEN ASIGNADA FUERA DE HORARIOESTABLECIDO*16/03/2017 00 : 25 201767 : V1. 20/03/2017: 10 A.M. - 6 P.M.H-23764 SE ASIGNA T87TAR14/03/2017 04 : 10 SEMIRAMIS.M : ODSWTPTELMEXENTRE ALAMOS Y CALUMAMBUCOS</v>
          </cell>
          <cell r="AN514" t="str">
            <v>1TE50B8NUSCB</v>
          </cell>
          <cell r="AO514" t="str">
            <v>Smart</v>
          </cell>
          <cell r="AP514" t="str">
            <v>Hisense</v>
          </cell>
          <cell r="AQ514" t="str">
            <v>Opera</v>
          </cell>
          <cell r="AR514" t="str">
            <v>FHD 1920 x 1080</v>
          </cell>
          <cell r="AS514" t="str">
            <v>3TE50G165140G1651M010</v>
          </cell>
          <cell r="AT514" t="e">
            <v>#N/A</v>
          </cell>
          <cell r="AU514" t="str">
            <v>50H7GB</v>
          </cell>
          <cell r="AV514" t="str">
            <v>3TE50G165140</v>
          </cell>
          <cell r="AW514" t="str">
            <v>G1651</v>
          </cell>
          <cell r="AX514" t="str">
            <v>M010</v>
          </cell>
          <cell r="AY514">
            <v>74011720</v>
          </cell>
          <cell r="AZ514">
            <v>51012652</v>
          </cell>
          <cell r="BA514">
            <v>80141823</v>
          </cell>
        </row>
        <row r="515">
          <cell r="D515">
            <v>60311170</v>
          </cell>
          <cell r="E515" t="str">
            <v xml:space="preserve">A  </v>
          </cell>
          <cell r="F515" t="str">
            <v>TV</v>
          </cell>
          <cell r="G515" t="str">
            <v>NORMA ESCAMILLA CASANOVA</v>
          </cell>
          <cell r="H515" t="str">
            <v xml:space="preserve">GERARDO REYES NO.18 COL. LOMA LINDA, TUXPAN  </v>
          </cell>
          <cell r="I515">
            <v>7838343133</v>
          </cell>
          <cell r="J515" t="str">
            <v>HISENSE</v>
          </cell>
          <cell r="K515" t="str">
            <v>50H7GB</v>
          </cell>
          <cell r="L515" t="str">
            <v>50G1614F6MH9071</v>
          </cell>
          <cell r="M515">
            <v>9617</v>
          </cell>
          <cell r="N515">
            <v>13331.89</v>
          </cell>
          <cell r="O515">
            <v>42692</v>
          </cell>
          <cell r="P515">
            <v>42980</v>
          </cell>
          <cell r="Q515">
            <v>201060</v>
          </cell>
          <cell r="R515">
            <v>0</v>
          </cell>
          <cell r="S515" t="str">
            <v/>
          </cell>
          <cell r="T515" t="str">
            <v xml:space="preserve"> Zeineb Vega   Fecha de Aplicación</v>
          </cell>
          <cell r="U515" t="str">
            <v>2017</v>
          </cell>
          <cell r="V515" t="str">
            <v>SUR</v>
          </cell>
          <cell r="W515" t="str">
            <v>COMPLETADO</v>
          </cell>
          <cell r="X515" t="str">
            <v>TALLER</v>
          </cell>
          <cell r="Y515">
            <v>42775</v>
          </cell>
          <cell r="Z515">
            <v>288</v>
          </cell>
          <cell r="AA515" t="str">
            <v>M010</v>
          </cell>
          <cell r="AD515" t="str">
            <v>col loma linda/tuxpan</v>
          </cell>
          <cell r="AE515" t="str">
            <v>VER</v>
          </cell>
          <cell r="AF515" t="str">
            <v>MX</v>
          </cell>
          <cell r="AG515" t="str">
            <v>10408919</v>
          </cell>
          <cell r="AH515" t="str">
            <v>NORMA ESCAMILLA CASANOVA</v>
          </cell>
          <cell r="AI515" t="str">
            <v>gerardo reyes num 18</v>
          </cell>
          <cell r="AJ515" t="str">
            <v>8343133</v>
          </cell>
          <cell r="AK515">
            <v>0</v>
          </cell>
          <cell r="AL515" t="str">
            <v>92830</v>
          </cell>
          <cell r="AM515" t="str">
            <v>22/04/2017 05 : 35 MARCO.DIAZ : TCF174 7401172121/04/2017 23 : 01 GERARDO.GRA : CSC se pide a CSA por correoelectrónico envie formato de CF al área correspondiente. Se indica acliente entrega en proceso. EMC*01/03/2017 02 : 03 MARCO.DIAZ : TCF1PU CLIENTE23/02/2017 00 : 45 ERNESTO.HERN : TCF123/02/2017 00 : 44 ERNESTO.HERN : NP522/02/2017 00 : 43 201060 : P1: MAIN BOARD OC-100757521/02/2017 05 : 52 FABIOLA.BON : seg: solicitar refaccion15/02/2017 03 : 37 201060 : PREDIAGNOSTICO: MAIN BOARDVERIFICANDO SERIE CON ERNESTO11/02/2017 09 : 29 201060 : BUZON DIRECTO11/02/2017 00 : 55 FABIOLA.BON : V1P05/01/2017 00 : 08 LAURA.HERNA : RD%VICENTE FERNANDEZ Y LUCIA MENDEZCERCA DE "FARMACIA URAN"CASA AMARILLA CON ARCOS NARANJAS</v>
          </cell>
          <cell r="AN515" t="str">
            <v>3TE50G1523B0</v>
          </cell>
          <cell r="AO515" t="str">
            <v>Smart</v>
          </cell>
          <cell r="AP515" t="str">
            <v>Hisense</v>
          </cell>
          <cell r="AQ515" t="str">
            <v>Android</v>
          </cell>
          <cell r="AR515" t="str">
            <v>UHD 3840 X 2160</v>
          </cell>
          <cell r="AS515" t="str">
            <v>3TE50G1644B3G1644M010</v>
          </cell>
          <cell r="AT515" t="e">
            <v>#N/A</v>
          </cell>
          <cell r="AU515" t="str">
            <v>50H7GB</v>
          </cell>
          <cell r="AV515" t="str">
            <v>3TE50G1644B3</v>
          </cell>
          <cell r="AW515" t="str">
            <v>G1644</v>
          </cell>
          <cell r="AX515" t="str">
            <v>M010</v>
          </cell>
          <cell r="AY515">
            <v>74011721</v>
          </cell>
          <cell r="AZ515">
            <v>51012653</v>
          </cell>
          <cell r="BA515">
            <v>80139802</v>
          </cell>
        </row>
        <row r="516">
          <cell r="D516">
            <v>60314034</v>
          </cell>
          <cell r="E516" t="str">
            <v xml:space="preserve">A  </v>
          </cell>
          <cell r="F516" t="str">
            <v>TV</v>
          </cell>
          <cell r="G516" t="str">
            <v>ALFONSO GONZALEZ RAMIREZ</v>
          </cell>
          <cell r="H516" t="str">
            <v>FERROCARRIL DE CUERNAVACA # 868,COL.HEROES DE PADIERNA,MAGDALENA CONTRERAS</v>
          </cell>
          <cell r="I516" t="str">
            <v>5568 9015 / 2527 9942</v>
          </cell>
          <cell r="J516" t="str">
            <v>HISENSE</v>
          </cell>
          <cell r="K516" t="str">
            <v>50K20D</v>
          </cell>
          <cell r="L516" t="str">
            <v>50J140472H04088</v>
          </cell>
          <cell r="M516" t="str">
            <v>POLIZA SELLADA</v>
          </cell>
          <cell r="N516">
            <v>0</v>
          </cell>
          <cell r="O516">
            <v>41805</v>
          </cell>
          <cell r="P516">
            <v>42808</v>
          </cell>
          <cell r="Q516">
            <v>201057</v>
          </cell>
          <cell r="R516" t="str">
            <v>28/03/2017 02 : 32  ERNESTO.HERN : NP5</v>
          </cell>
          <cell r="S516" t="str">
            <v>EQUIPO EN CSA</v>
          </cell>
          <cell r="T516" t="str">
            <v xml:space="preserve">MARIBEL SASTRE HERNANDEZ          </v>
          </cell>
          <cell r="U516" t="str">
            <v>2017-04-19</v>
          </cell>
          <cell r="V516" t="str">
            <v>CENTRO</v>
          </cell>
          <cell r="W516" t="str">
            <v>COMPLETADO</v>
          </cell>
          <cell r="X516" t="str">
            <v>TALLER</v>
          </cell>
          <cell r="Y516">
            <v>42807</v>
          </cell>
          <cell r="Z516">
            <v>1003</v>
          </cell>
          <cell r="AA516" t="str">
            <v>M012</v>
          </cell>
          <cell r="AD516" t="str">
            <v>MAGDALENA CONTRERAS/ HEROES DE PADIERNA</v>
          </cell>
          <cell r="AE516" t="str">
            <v>DF</v>
          </cell>
          <cell r="AF516" t="str">
            <v>MX</v>
          </cell>
          <cell r="AG516" t="str">
            <v>10160275</v>
          </cell>
          <cell r="AH516" t="str">
            <v>ALFONSO GONZALEZ RAMIREZ</v>
          </cell>
          <cell r="AI516" t="str">
            <v>868 AV FERROCARRIL DE CUERNAVACA</v>
          </cell>
          <cell r="AJ516" t="str">
            <v>52729942</v>
          </cell>
          <cell r="AK516" t="str">
            <v>52729942</v>
          </cell>
          <cell r="AL516" t="str">
            <v>10700</v>
          </cell>
          <cell r="AM516" t="str">
            <v>22/04/2017 05 : 36 Ricardo Espinosa : TCF174 7401172221/04/2017 00 : 17 GEARARDO.PA : CFA28/03/2017 02 : 32 ERNESTO.HERN : TCF128/03/2017 02 : 32 ERNESTO.HERN : NP525/03/2017 04 : 48 201057 : AUN NO SE RECIBEN REFACCIONES, SESOLICITARON DESDE EL DIA 14/03/2017 EN ESPERA DE SURTIMIENTO23/03/2017 03 : 16 MA.ISABEL : SEG: DGR15/03/2017 08 : 36 201057 : P1A: SE SOLICITA #T173064, PANEL,OC-1008675,14/03/201714/03/2017 08 : 38 201057 : V1: SE LLAMO A CTE 13/03/2017 SE CONFIRMAVISITA PARA MARTES 14/03/2017 HORARIO ABIERTO DE 9:00 A 18:0014/03/2017 03 : 41 MARIELA.CHA : ODSWTP</v>
          </cell>
          <cell r="AN516" t="str">
            <v>3TE50G132311</v>
          </cell>
          <cell r="AO516" t="str">
            <v>Básica</v>
          </cell>
          <cell r="AP516" t="str">
            <v>Hisense</v>
          </cell>
          <cell r="AQ516" t="str">
            <v>Opera</v>
          </cell>
          <cell r="AR516" t="str">
            <v>FHD 1920 x 1080</v>
          </cell>
          <cell r="AS516" t="str">
            <v>3TE50G165140G1651M010</v>
          </cell>
          <cell r="AT516" t="e">
            <v>#N/A</v>
          </cell>
          <cell r="AU516" t="str">
            <v>50H7GB</v>
          </cell>
          <cell r="AV516" t="str">
            <v>3TE50G165140</v>
          </cell>
          <cell r="AW516" t="str">
            <v>G1651</v>
          </cell>
          <cell r="AX516" t="str">
            <v>M010</v>
          </cell>
          <cell r="AY516">
            <v>74011722</v>
          </cell>
          <cell r="AZ516">
            <v>51012654</v>
          </cell>
          <cell r="BA516">
            <v>80141559</v>
          </cell>
        </row>
        <row r="517">
          <cell r="D517">
            <v>60314220</v>
          </cell>
          <cell r="E517" t="str">
            <v xml:space="preserve">A  </v>
          </cell>
          <cell r="F517" t="str">
            <v>TV</v>
          </cell>
          <cell r="G517" t="str">
            <v xml:space="preserve"> Angelica Blanco</v>
          </cell>
          <cell r="H517" t="str">
            <v>Calzada Juan Pablo 2do # 48.  Jardines de Virginia, Boca del rio, Ver., C. P.  94290</v>
          </cell>
          <cell r="I517">
            <v>2299894000</v>
          </cell>
          <cell r="J517" t="str">
            <v>HISENSE</v>
          </cell>
          <cell r="K517" t="str">
            <v>32H5B2</v>
          </cell>
          <cell r="L517" t="str">
            <v>32G1619A7H02613</v>
          </cell>
          <cell r="M517" t="str">
            <v>Hoja de Piso</v>
          </cell>
          <cell r="N517">
            <v>0</v>
          </cell>
          <cell r="P517">
            <v>42818</v>
          </cell>
          <cell r="Q517">
            <v>201028</v>
          </cell>
          <cell r="R517" t="str">
            <v>Solicitamos el panel y PCB Main, OC-1008970, y no lo surtieron</v>
          </cell>
          <cell r="S517" t="str">
            <v/>
          </cell>
          <cell r="T517" t="str">
            <v xml:space="preserve"> Liliana Aguilera                 </v>
          </cell>
          <cell r="U517" t="str">
            <v>2017-04-18</v>
          </cell>
          <cell r="W517" t="str">
            <v>COMPLETADO</v>
          </cell>
          <cell r="X517" t="str">
            <v>TALLER</v>
          </cell>
          <cell r="Y517">
            <v>42809</v>
          </cell>
          <cell r="AA517" t="str">
            <v>M010</v>
          </cell>
          <cell r="AD517" t="str">
            <v>jatdines de virginia/boca del rio</v>
          </cell>
          <cell r="AE517" t="str">
            <v>VER</v>
          </cell>
          <cell r="AF517" t="str">
            <v>MX</v>
          </cell>
          <cell r="AG517" t="str">
            <v>10414275</v>
          </cell>
          <cell r="AH517" t="str">
            <v>ANGELICA BLANCO</v>
          </cell>
          <cell r="AI517" t="str">
            <v>calzasa juan pablo do num 48</v>
          </cell>
          <cell r="AJ517" t="str">
            <v>2299894000</v>
          </cell>
          <cell r="AK517">
            <v>0</v>
          </cell>
          <cell r="AL517" t="str">
            <v>94290</v>
          </cell>
          <cell r="AM517" t="str">
            <v>22/04/2017 05 : 36 Ricardo Espinosa : TCF174 7401172301/04/2017 06 : 20 MARCO.DIAZ : TCF1PU CSA CONFIRMA GUILLERMO AGUILERA.JESSICA O01/04/2017 06 : 18 MARCO.DIAZ : TCF1. JESSICA O30/03/2017 01 : 23 ERNESTO.HERN : TCF130/03/2017 01 : 23 ERNESTO.HERN : NP530/03/2017 00 : 47 201028 : AUN SIN RESPUESTA DE REFACCIONES29/03/2017 02 : 02 201028 : AUN SIN RESPUESTA DE REFACCIONES.28/03/2017 05 : 39 FABIOLA.BON : seg: refacciones24/03/2017 00 : 48 201028 : SOLICITO PANEL OC-1008970 Y SOLICITO PCBMAIN OC-100897122/03/2017 01 : 54 FABIOLA.BON : SEG: PENDIENTE DE DIAGNOSTICO16/03/2017 04 : 45 201028 : V1 17-03-1714/03/2017 01 : 02 LAURA.HERNA : ODSWTPEQUIPO DE PISO</v>
          </cell>
          <cell r="AN517" t="str">
            <v>3TE32G155369</v>
          </cell>
          <cell r="AO517" t="str">
            <v>Smart</v>
          </cell>
          <cell r="AP517" t="str">
            <v>Hisense</v>
          </cell>
          <cell r="AQ517" t="str">
            <v>Opera</v>
          </cell>
          <cell r="AR517" t="str">
            <v>HD 1366 X 768</v>
          </cell>
          <cell r="AS517" t="str">
            <v>3TE32G164485G1644M010</v>
          </cell>
          <cell r="AT517" t="e">
            <v>#N/A</v>
          </cell>
          <cell r="AU517" t="str">
            <v>32H5B2</v>
          </cell>
          <cell r="AV517" t="str">
            <v>3TE32G164485</v>
          </cell>
          <cell r="AW517" t="str">
            <v>G1644</v>
          </cell>
          <cell r="AX517" t="str">
            <v>M010</v>
          </cell>
          <cell r="AY517">
            <v>74011723</v>
          </cell>
          <cell r="AZ517">
            <v>51012655</v>
          </cell>
          <cell r="BA517">
            <v>80139869</v>
          </cell>
        </row>
        <row r="518">
          <cell r="D518">
            <v>60312640</v>
          </cell>
          <cell r="E518" t="str">
            <v xml:space="preserve">A  </v>
          </cell>
          <cell r="F518" t="str">
            <v>TV</v>
          </cell>
          <cell r="G518" t="str">
            <v>FELIPE CANO</v>
          </cell>
          <cell r="H518" t="str">
            <v>HERIBERTO FRIAS 1515 DEL VALLE BENITO JUAREZ CP.03100</v>
          </cell>
          <cell r="I518">
            <v>5517708444</v>
          </cell>
          <cell r="J518" t="str">
            <v>HISENSE</v>
          </cell>
          <cell r="K518" t="str">
            <v>32D33</v>
          </cell>
          <cell r="L518" t="str">
            <v>32N141141H01911</v>
          </cell>
          <cell r="M518" t="str">
            <v>FACTURA WAL MART IBAER30583 / Folio Fiscal 1c4424f3-041c-422b-9e43-e5e6ea622e47</v>
          </cell>
          <cell r="N518">
            <v>2990</v>
          </cell>
          <cell r="O518">
            <v>41918</v>
          </cell>
          <cell r="P518">
            <v>42802</v>
          </cell>
          <cell r="Q518">
            <v>201767</v>
          </cell>
          <cell r="R518" t="str">
            <v>16/03/2017 01 : 31  JORGE.VAZ : NP5/201767 : P1A: 171862 PANEL   08-03-2017   OC-1008362</v>
          </cell>
          <cell r="S518" t="str">
            <v xml:space="preserve">EQUIPO EN DOMICILIO DE CTE </v>
          </cell>
          <cell r="T518" t="str">
            <v xml:space="preserve"> ANDREA LEGORRETA                 </v>
          </cell>
          <cell r="U518" t="str">
            <v>2017-04-10</v>
          </cell>
          <cell r="V518" t="str">
            <v>CENTRO</v>
          </cell>
          <cell r="W518" t="str">
            <v>COMPLETADO</v>
          </cell>
          <cell r="X518" t="str">
            <v>TALLER</v>
          </cell>
          <cell r="Y518">
            <v>42788</v>
          </cell>
          <cell r="Z518">
            <v>884</v>
          </cell>
          <cell r="AA518" t="str">
            <v>M012</v>
          </cell>
          <cell r="AD518" t="str">
            <v>Benito Juarez/Del valle</v>
          </cell>
          <cell r="AE518" t="str">
            <v>DF</v>
          </cell>
          <cell r="AF518" t="str">
            <v>MX</v>
          </cell>
          <cell r="AG518" t="str">
            <v>10412432</v>
          </cell>
          <cell r="AH518" t="str">
            <v>FELIPE CANO</v>
          </cell>
          <cell r="AI518" t="str">
            <v>Heriberto Frias num 1515</v>
          </cell>
          <cell r="AJ518" t="str">
            <v>5517708444</v>
          </cell>
          <cell r="AK518">
            <v>0</v>
          </cell>
          <cell r="AL518" t="str">
            <v>03100</v>
          </cell>
          <cell r="AM518" t="str">
            <v>22/04/2017 05 : 36 Ricardo Espinosa : TCF174 74011724 BRENDA MED23/03/2017 23 : 40 MARCO.DIAZ : TCF1PU CLIENTEINF. JOSUE RAMIREZ.DMC16/03/2017 01 : 31 JORGE.VAZ : TCF116/03/2017 01 : 31 JORGE.VAZ : NP515/03/2017 13 : 06 201767 : SEG POR 2DA OCASIÓN SE SOLICITA APOYO PARAQUE NOS INDIQUE FECHA DE SURTIMIENTO DE LA OC, YA QUE AL DÍA DE HOY NO HEMOS TENIDO RESPUESTA VÍA CORREO O CRM. A0309/03/2017 08 : 37 201767 : P1A: 171862 PANEL 08-03-2017 OC-100836208/03/2017 02 : 55 201767 : PANEL DAÑADO24/02/2017 02 : 16 201767 : *ORDEN ASIGNADA FUERA DE HORARIOESTABLECIDO*V1. 28/02/2017: 10 A.M. - 6 P.M.H-23396 SE ASIGNA R71EJI21/02/2017 00 : 55 ANA.ROSA : ODSWTPRDA MEDIO CUADRA DE METRO ZAPATA</v>
          </cell>
          <cell r="AN518" t="str">
            <v>3TE32M134512</v>
          </cell>
          <cell r="AO518" t="str">
            <v>Básica</v>
          </cell>
          <cell r="AP518" t="str">
            <v>Hisense</v>
          </cell>
          <cell r="AQ518" t="str">
            <v>Opera</v>
          </cell>
          <cell r="AR518" t="str">
            <v>HD 1366 X 768</v>
          </cell>
          <cell r="AS518" t="str">
            <v>3TE32G155365CRMM012</v>
          </cell>
          <cell r="AT518">
            <v>11</v>
          </cell>
          <cell r="AU518" t="str">
            <v>32H3B2</v>
          </cell>
          <cell r="AV518" t="str">
            <v>3TE32G155365</v>
          </cell>
          <cell r="AW518" t="str">
            <v>CRM</v>
          </cell>
          <cell r="AX518" t="str">
            <v>M012</v>
          </cell>
          <cell r="AY518">
            <v>74011724</v>
          </cell>
          <cell r="AZ518">
            <v>51012656</v>
          </cell>
          <cell r="BA518">
            <v>80147171</v>
          </cell>
        </row>
        <row r="519">
          <cell r="D519">
            <v>60312985</v>
          </cell>
          <cell r="E519" t="str">
            <v xml:space="preserve">A  </v>
          </cell>
          <cell r="F519" t="str">
            <v>TV</v>
          </cell>
          <cell r="G519" t="str">
            <v>SILVIA VALADEZ</v>
          </cell>
          <cell r="H519" t="str">
            <v>VALLE DE ZIRAHUEN NO. 215, COL. VALLDE DORADO, BAHIA DE BANDERAS, NAY</v>
          </cell>
          <cell r="I519">
            <v>3222237790</v>
          </cell>
          <cell r="J519" t="str">
            <v>HISENSE</v>
          </cell>
          <cell r="K519" t="str">
            <v>50H7GB</v>
          </cell>
          <cell r="L519" t="str">
            <v>50G1617C8MH5533</v>
          </cell>
          <cell r="M519">
            <v>42226</v>
          </cell>
          <cell r="N519">
            <v>15998.4</v>
          </cell>
          <cell r="O519">
            <v>42758</v>
          </cell>
          <cell r="P519">
            <v>42794</v>
          </cell>
          <cell r="Q519">
            <v>201023</v>
          </cell>
          <cell r="R519" t="str">
            <v>MAIN BOARD-194644, 2-BOCINAS-185453,CON EL OC1008007</v>
          </cell>
          <cell r="S519" t="str">
            <v xml:space="preserve">NO TIENE AUDIO, SOLO IMAGEN, SE REALIZO </v>
          </cell>
          <cell r="T519" t="str">
            <v xml:space="preserve">   GABRIELA RIVAS DELGADO         </v>
          </cell>
          <cell r="U519" t="str">
            <v>2017-04-18</v>
          </cell>
          <cell r="V519" t="str">
            <v>Norte</v>
          </cell>
          <cell r="W519" t="str">
            <v>COMPLETADO</v>
          </cell>
          <cell r="X519" t="str">
            <v>TALLER</v>
          </cell>
          <cell r="Y519">
            <v>42793</v>
          </cell>
          <cell r="Z519">
            <v>36</v>
          </cell>
          <cell r="AA519" t="str">
            <v>M010</v>
          </cell>
          <cell r="AD519" t="str">
            <v>Bahia de Bandera /Valle dorado</v>
          </cell>
          <cell r="AE519" t="str">
            <v>NAY</v>
          </cell>
          <cell r="AF519" t="str">
            <v>MX</v>
          </cell>
          <cell r="AG519" t="str">
            <v>10412762</v>
          </cell>
          <cell r="AH519" t="str">
            <v>SILVIA VALADEZ</v>
          </cell>
          <cell r="AI519" t="str">
            <v>215 Valle de Zirahuen</v>
          </cell>
          <cell r="AJ519" t="str">
            <v>3221054673</v>
          </cell>
          <cell r="AK519" t="str">
            <v>3221054673</v>
          </cell>
          <cell r="AL519" t="str">
            <v>63735</v>
          </cell>
          <cell r="AM519" t="str">
            <v>22/04/2017 05 : 38 MARCO.DIAZ : TCF174 7401172524/03/2017 00 : 47 MARCO.DIAZ : TCF1PU CLIENTEINF. GABRIELA RIVAS. DMC15/03/2017 05 : 46 ARANTXA.MON : TCF115/03/2017 05 : 45 ARANTXA.MON : NP510/03/2017 00 : 50 SEMIRAMIS.M : CSCCte se comunica para saber cual es el proceso de su servicio se lemenciona que esta pendiente las refacción y una vez que se cuenten conestas se realizaría la reparación03/03/2017 05 : 01 201023 : SEGUIMOS ESPERANDO REFACCIONES..01/03/2017 02 : 41 201023 : P1-1-194644-MAIN BOARD, 2-185453-SPEAKER,OC1008007KMA-320= $ 640.0028/02/2017 09 : 28 201023 : P1-CONTACTANDO A CLIENTE PARA QUE ENVIEIDENTIDAD DE EQUIPO Y LOCALIDAD EXACTA, PARA PEDIR AUTORIZACION DE KILOMETRAJE Y REALIZAR PEDIDO DE REFACCION CON PRE-DIAGNOSTICO22/02/2017 23 : 49 SEMIRAMIS.M : ODSWTPRD/TELMEXENTRE AV MEXICO Y AV DE LAS FLORES</v>
          </cell>
          <cell r="AN519" t="str">
            <v>3TE50G1523B0</v>
          </cell>
          <cell r="AO519" t="str">
            <v>Smart</v>
          </cell>
          <cell r="AP519" t="str">
            <v>Hisense</v>
          </cell>
          <cell r="AQ519" t="str">
            <v>Android</v>
          </cell>
          <cell r="AR519" t="str">
            <v>UHD 3840 X 2160</v>
          </cell>
          <cell r="AS519" t="str">
            <v>3TE50G1644B3G1644M010</v>
          </cell>
          <cell r="AT519" t="e">
            <v>#N/A</v>
          </cell>
          <cell r="AU519" t="str">
            <v>50H7GB</v>
          </cell>
          <cell r="AV519" t="str">
            <v>3TE50G1644B3</v>
          </cell>
          <cell r="AW519" t="str">
            <v>G1644</v>
          </cell>
          <cell r="AX519" t="str">
            <v>M010</v>
          </cell>
          <cell r="AY519">
            <v>74011725</v>
          </cell>
          <cell r="AZ519">
            <v>51012657</v>
          </cell>
          <cell r="BA519">
            <v>80139826</v>
          </cell>
        </row>
        <row r="520">
          <cell r="D520">
            <v>60312992</v>
          </cell>
          <cell r="E520" t="str">
            <v xml:space="preserve">A  </v>
          </cell>
          <cell r="F520" t="str">
            <v>TV</v>
          </cell>
          <cell r="G520" t="str">
            <v>GUADALUPE GONZALEZ TREJO</v>
          </cell>
          <cell r="H520" t="str">
            <v>COMPAS 80 COL. SEVILLA DELG VENUSTIANO CARRANZA CP 15840</v>
          </cell>
          <cell r="I520" t="str">
            <v>26122451 - 5541839806</v>
          </cell>
          <cell r="J520" t="str">
            <v>HISENSE</v>
          </cell>
          <cell r="K520" t="str">
            <v>50K20DW</v>
          </cell>
          <cell r="L520" t="str">
            <v>50G143291H01775</v>
          </cell>
          <cell r="M520" t="str">
            <v>CARTA ACEPTACION</v>
          </cell>
          <cell r="N520">
            <v>8800</v>
          </cell>
          <cell r="O520">
            <v>42095</v>
          </cell>
          <cell r="P520">
            <v>42796</v>
          </cell>
          <cell r="Q520">
            <v>201767</v>
          </cell>
          <cell r="R520" t="str">
            <v>17/03/2017 00 : 07  ERNESTO.HERN : NP5 / P1A: 173331 PANEL   02-03-2017   OC-1008140</v>
          </cell>
          <cell r="S520" t="str">
            <v>EQUIPO DAÑADO EN DOMICILIO DE CLIENTE</v>
          </cell>
          <cell r="T520" t="str">
            <v xml:space="preserve">   ABRAHAM LAZCANO                </v>
          </cell>
          <cell r="U520" t="str">
            <v>2017-04-10</v>
          </cell>
          <cell r="V520" t="str">
            <v>CENTRO</v>
          </cell>
          <cell r="W520" t="str">
            <v>COMPLETADO</v>
          </cell>
          <cell r="X520" t="str">
            <v>TALLER</v>
          </cell>
          <cell r="Y520">
            <v>42793</v>
          </cell>
          <cell r="Z520">
            <v>701</v>
          </cell>
          <cell r="AA520" t="str">
            <v>M012</v>
          </cell>
          <cell r="AD520" t="str">
            <v>V Carranza/Sevilla</v>
          </cell>
          <cell r="AE520" t="str">
            <v>DF</v>
          </cell>
          <cell r="AF520" t="str">
            <v>MX</v>
          </cell>
          <cell r="AG520" t="str">
            <v>10413191</v>
          </cell>
          <cell r="AH520" t="str">
            <v>GUADALUPE GONZALEZ TREJO</v>
          </cell>
          <cell r="AI520" t="str">
            <v>Compas 80</v>
          </cell>
          <cell r="AJ520" t="str">
            <v>5541839806</v>
          </cell>
          <cell r="AK520" t="str">
            <v>5541839806</v>
          </cell>
          <cell r="AL520" t="str">
            <v>15840</v>
          </cell>
          <cell r="AM520" t="str">
            <v>22/04/2017 05 : 39 MARCO.DIAZ : TCF174: 7001172628/03/2017 00 : 09 GABRIELA.B : CSCSe Brinda información de CF, se informa tiempo de Respuesta23/03/2017 23 : 58 MARCO.DIAZ : TCF1PU CLIENTEINF. JOSUE RAMIREZ DMC17/03/2017 00 : 07 ERNESTO.HERN : TCF117/03/2017 00 : 07 ERNESTO.HERN : NP515/03/2017 13 : 10 201767 : SEG POR 2DA OCASIÓN SE SOLICITA APOYO PARAQUE NOS INDIQUE FECHA DE SURTIMIENTO DE LA OC, YA QUE AL DÍA DE HOY NO HEMOS TENIDO RESPUESTA VÍA CORREO O CRM. A0303/03/2017 08 : 44 201767 : P1A: 173331 PANEL 02-03-2017 OC-100814001/03/2017 06 : 54 201767 : SE REASIGNA A T01RAH28/02/2017 11 : 06 201767 : *ORDEN ASIGNADA FUERA DE HORARIOESTABLECIDO*28/02/2017 11 : 05 201767 : V1. 03/03/2017: 10 A.M. - 6 P.M.H-23486 SE ASIGNA T51OMJ25/02/2017 02 : 41 SEMIRAMIS.M : ODSWTPRD/TELMEXENTRE JUAN A MATEOS Y RUA BARCENAS SALIENDO DEL METRO JAMAICA</v>
          </cell>
          <cell r="AN520" t="str">
            <v>1TE50B8NUSCB</v>
          </cell>
          <cell r="AO520" t="str">
            <v>Smart</v>
          </cell>
          <cell r="AP520" t="str">
            <v>Hisense</v>
          </cell>
          <cell r="AQ520" t="str">
            <v>Opera</v>
          </cell>
          <cell r="AR520" t="str">
            <v>FHD 1920 x 1080</v>
          </cell>
          <cell r="AS520" t="str">
            <v>3TE50G165140G1651M010</v>
          </cell>
          <cell r="AT520" t="e">
            <v>#N/A</v>
          </cell>
          <cell r="AU520" t="str">
            <v>50H7GB</v>
          </cell>
          <cell r="AV520" t="str">
            <v>3TE50G165140</v>
          </cell>
          <cell r="AW520" t="str">
            <v>G1651</v>
          </cell>
          <cell r="AX520" t="str">
            <v>M010</v>
          </cell>
          <cell r="AY520">
            <v>74011726</v>
          </cell>
          <cell r="AZ520">
            <v>51012658</v>
          </cell>
          <cell r="BA520">
            <v>80141825</v>
          </cell>
        </row>
        <row r="521">
          <cell r="D521">
            <v>60311020</v>
          </cell>
          <cell r="E521" t="str">
            <v xml:space="preserve">A  </v>
          </cell>
          <cell r="F521" t="str">
            <v>TV</v>
          </cell>
          <cell r="G521" t="str">
            <v>CARLA LIZETH OLIVAR GARZA</v>
          </cell>
          <cell r="H521" t="str">
            <v>GUAYANA #9 NTE. FERNANDEZ DE LAS FUENTES, TORREON COAHUILA</v>
          </cell>
          <cell r="I521">
            <v>8712174258</v>
          </cell>
          <cell r="J521" t="str">
            <v>HISENSE</v>
          </cell>
          <cell r="K521" t="str">
            <v>32H5B2</v>
          </cell>
          <cell r="L521" t="str">
            <v>32G161375H02546</v>
          </cell>
          <cell r="M521" t="str">
            <v>CARTA DE ACEPTACION</v>
          </cell>
          <cell r="N521">
            <v>6665.36</v>
          </cell>
          <cell r="O521">
            <v>42693</v>
          </cell>
          <cell r="P521">
            <v>42775</v>
          </cell>
          <cell r="Q521">
            <v>201036</v>
          </cell>
          <cell r="R521" t="str">
            <v>21/02/2017 05 : 30  ERNESTO.HERN : NP5
17/02/2017 02 : 42 201036 : SE SOLICITO REFACCIÓN PANEL CON NUMERO DE PARTE 185960 CON OC-1007522</v>
          </cell>
          <cell r="S521" t="str">
            <v>EQUIPO COMPLETO</v>
          </cell>
          <cell r="T521" t="str">
            <v xml:space="preserve">      JAVIER LOPEZ                </v>
          </cell>
          <cell r="U521" t="str">
            <v>2017-04-19</v>
          </cell>
          <cell r="V521" t="str">
            <v>Norte</v>
          </cell>
          <cell r="W521" t="str">
            <v>COMPLETADO</v>
          </cell>
          <cell r="X521" t="str">
            <v>TALLER</v>
          </cell>
          <cell r="Y521">
            <v>42774</v>
          </cell>
          <cell r="Z521">
            <v>82</v>
          </cell>
          <cell r="AA521" t="str">
            <v>M010</v>
          </cell>
          <cell r="AD521" t="str">
            <v>TORREON/EL FERNANDEZ DE LAS FUENTES</v>
          </cell>
          <cell r="AE521" t="str">
            <v>COA</v>
          </cell>
          <cell r="AF521" t="str">
            <v>MX</v>
          </cell>
          <cell r="AG521" t="str">
            <v>10410919</v>
          </cell>
          <cell r="AH521" t="str">
            <v>CARLA LIZETH OLIVAR GARZA</v>
          </cell>
          <cell r="AI521" t="str">
            <v>9 GUAYANA NTE</v>
          </cell>
          <cell r="AJ521" t="str">
            <v>8717215259</v>
          </cell>
          <cell r="AK521" t="str">
            <v>8712174258</v>
          </cell>
          <cell r="AL521" t="str">
            <v>27056</v>
          </cell>
          <cell r="AM521" t="str">
            <v>22/04/2017 05 : 39 Ricardo Espinosa : TCF174 7401172714/03/2017 04 : 38 Ricardo Espinosa : TCF1PU CSA14/03/2017 04 : 38 Ricardo Espinosa : TCF1DR21/02/2017 05 : 31 ERNESTO.HERN : TCF121/02/2017 05 : 30 ERNESTO.HERN : NP517/02/2017 02 : 42 201036 : SE SOLICITO REFACCIÓN PANEL CON NUMERO DEPARTE 185960 CON OC-100752215/02/2017 01 : 03 201036 : EQUIPO EN DIAGNOSTICO14/02/2017 06 : 30 201036 : EQUIPO RECOLECTADO Y EN DIAGNOSTICO11/02/2017 01 : 24 201036 : NOS COMUNICAMOS CON EL CLIENTE Y NOS PUEDERECIBIR EL DIA LUNES 13 DE FEBRERO, V1 FEB/13/17 A LAS 13:00 HRS11/02/2017 01 : 20 MARIA.EUGENI : SEG: V1P27/01/2017 07 : 12 ALAN.FABIAN : ODSWTPRD%PANAMA Y COSTA RICA</v>
          </cell>
          <cell r="AN521" t="str">
            <v>3TE32G155369</v>
          </cell>
          <cell r="AO521" t="str">
            <v>Smart</v>
          </cell>
          <cell r="AP521" t="str">
            <v>Hisense</v>
          </cell>
          <cell r="AQ521" t="str">
            <v>Opera</v>
          </cell>
          <cell r="AR521" t="str">
            <v>HD 1366 X 768</v>
          </cell>
          <cell r="AS521" t="str">
            <v>3TE32G164485G1644M010</v>
          </cell>
          <cell r="AT521" t="e">
            <v>#N/A</v>
          </cell>
          <cell r="AU521" t="str">
            <v>32H5B2</v>
          </cell>
          <cell r="AV521" t="str">
            <v>3TE32G164485</v>
          </cell>
          <cell r="AW521" t="str">
            <v>G1644</v>
          </cell>
          <cell r="AX521" t="str">
            <v>M010</v>
          </cell>
          <cell r="AY521">
            <v>74011727</v>
          </cell>
          <cell r="AZ521">
            <v>51012659</v>
          </cell>
          <cell r="BA521">
            <v>80139897</v>
          </cell>
        </row>
        <row r="522">
          <cell r="D522">
            <v>60310693</v>
          </cell>
          <cell r="E522" t="str">
            <v xml:space="preserve">A  </v>
          </cell>
          <cell r="F522" t="str">
            <v>TV</v>
          </cell>
          <cell r="G522" t="str">
            <v>MARGARITO SEYNOS PEREZ</v>
          </cell>
          <cell r="H522" t="str">
            <v>CALLE ALDAMA N .710 COLONIA CUARTO BARRIO C.P 74160, HUEJOTZINGO, PUE.</v>
          </cell>
          <cell r="I522" t="str">
            <v>2272762640-2221517232</v>
          </cell>
          <cell r="J522" t="str">
            <v>HISENSE</v>
          </cell>
          <cell r="K522" t="str">
            <v>50H7GB</v>
          </cell>
          <cell r="L522" t="str">
            <v>50G1617C8MH5710</v>
          </cell>
          <cell r="M522" t="str">
            <v>TICKET:000279455</v>
          </cell>
          <cell r="N522">
            <v>13331.89</v>
          </cell>
          <cell r="O522">
            <v>42692</v>
          </cell>
          <cell r="P522">
            <v>42777</v>
          </cell>
          <cell r="Q522">
            <v>201032</v>
          </cell>
          <cell r="R522" t="str">
            <v>16/02/2017 00 : 23  ERNESTO.HERN : NP5
14/02/2017 04 : 58 201032 : P1A: T192673 PCB MAIN OC-1007362</v>
          </cell>
          <cell r="S522" t="str">
            <v/>
          </cell>
          <cell r="T522" t="str">
            <v xml:space="preserve">  ERIK ORTEGA MÉNDEZ              </v>
          </cell>
          <cell r="U522">
            <v>42837</v>
          </cell>
          <cell r="V522" t="str">
            <v>Centro</v>
          </cell>
          <cell r="W522" t="str">
            <v>COMPLETADO</v>
          </cell>
          <cell r="X522" t="str">
            <v>CLIENTE</v>
          </cell>
          <cell r="Y522">
            <v>42767</v>
          </cell>
          <cell r="Z522">
            <v>85</v>
          </cell>
          <cell r="AA522" t="str">
            <v>M010</v>
          </cell>
          <cell r="AB522" t="str">
            <v>T192673/Tarjeta Principal Madre - MAIN BOARD</v>
          </cell>
          <cell r="AC522" t="str">
            <v>OC-1007362</v>
          </cell>
          <cell r="AD522" t="str">
            <v>Huejotzingo / Cuarto Barrio</v>
          </cell>
          <cell r="AE522" t="str">
            <v>PUE</v>
          </cell>
          <cell r="AF522" t="str">
            <v>MX</v>
          </cell>
          <cell r="AG522" t="str">
            <v>10410339</v>
          </cell>
          <cell r="AH522" t="str">
            <v>MARGARITO SEYNOS PEREZ</v>
          </cell>
          <cell r="AI522" t="str">
            <v>710 Aldama</v>
          </cell>
          <cell r="AJ522" t="str">
            <v>2221517232</v>
          </cell>
          <cell r="AK522" t="str">
            <v>2221517232</v>
          </cell>
          <cell r="AL522" t="str">
            <v>74160</v>
          </cell>
          <cell r="AM522" t="str">
            <v>22/04/2017 05 : 41 MARCO.DIAZ : TCF174 7401173120/04/2017 22 : 57 GEARARDO.PA : CFA30/03/2017 01 : 49 ANA.LAURA : CSCCFNP54076385, se le pide a cte nos de oportunidad a q se reestablezcan losembarques debido a inventario, pero refiere que se no tener el eq estasemana, acudirá a profeco, se envía correo a CF y quejas22/02/2017 07 : 31 MARCO.DIAZ : TCF1PU CLIENTE21/02/2017 01 : 14 BRENDA.MORA : CSCSe le hace mención de la autorización del cf y el tiempo de entrega de20 días hábiles. TCF1PU-Cliente.16/02/2017 00 : 23 ERNESTO.HERN : TCF116/02/2017 00 : 23 ERNESTO.HERN : NP514/02/2017 04 : 58 201032 : P1A: T192673 PCB MAIN OC-1007362-EQUIPO ENDOMICILIO DE CLIENTE09/02/2017 07 : 58 201032 : SE INFORMA A PATRICIA SEYNOS QUE LA VISITAESTA PROGRAMADA PARA EL DÍA 11 DE FEBRERO E INDICA INFORMARA A CLIENTE09/02/2017 02 : 00 GABRIELA.B : CSCSolicita verificar Cuando se acude a Domicilio se confirma llamada paraagenda de cita con la Srta.Marisela Ortega indica que se comunica el latarde09/02/2017 01 : 50 ANA.GABRIELA : CSCSE PIDE AYUDA A ADOLFO POR QUE EL CLIENTE ESTA MUY MOLESTO POR LA FALTADEL SERVICIO SE TRATA DE CONTACTAR A CORDINADOR Y NO HAY RESPUESTA30/01/2017 23 : 27 ANA.ROSA : CSCse le confirma correo de ejecutivo para el envío de documentos25/01/2017 23 : 44 JUANANTONIO : ODSWTPENTRE HUERTAS Y CALLE ABASOLO Y MENDOZASEYMAR_17@HOTMAIL.COM</v>
          </cell>
          <cell r="AN522" t="str">
            <v>3TE50G1523B0</v>
          </cell>
          <cell r="AO522" t="str">
            <v>Smart</v>
          </cell>
          <cell r="AP522" t="str">
            <v>Hisense</v>
          </cell>
          <cell r="AQ522" t="str">
            <v>Android</v>
          </cell>
          <cell r="AR522" t="str">
            <v>UHD 3840 X 2160</v>
          </cell>
          <cell r="AS522" t="str">
            <v>3TE50G1644B3G1644M010</v>
          </cell>
          <cell r="AT522" t="e">
            <v>#N/A</v>
          </cell>
          <cell r="AU522" t="str">
            <v>50H7GB</v>
          </cell>
          <cell r="AV522" t="str">
            <v>3TE50G1644B3</v>
          </cell>
          <cell r="AW522" t="str">
            <v>G1644</v>
          </cell>
          <cell r="AX522" t="str">
            <v>M010</v>
          </cell>
          <cell r="AY522">
            <v>74011731</v>
          </cell>
          <cell r="AZ522">
            <v>51012663</v>
          </cell>
          <cell r="BA522">
            <v>80139877</v>
          </cell>
        </row>
        <row r="523">
          <cell r="D523">
            <v>60311548</v>
          </cell>
          <cell r="E523" t="str">
            <v xml:space="preserve">A  </v>
          </cell>
          <cell r="F523" t="str">
            <v>TV</v>
          </cell>
          <cell r="G523" t="str">
            <v>SALVADOR MORALES</v>
          </cell>
          <cell r="H523" t="str">
            <v>MADERO #270 ZAMORA, MICHOACÁN</v>
          </cell>
          <cell r="I523">
            <v>3511192623</v>
          </cell>
          <cell r="J523" t="str">
            <v>HISENSE</v>
          </cell>
          <cell r="K523" t="str">
            <v>32H5B2</v>
          </cell>
          <cell r="L523" t="str">
            <v>32G160242H00043</v>
          </cell>
          <cell r="M523" t="str">
            <v>POLIZA SELLADA</v>
          </cell>
          <cell r="N523">
            <v>0</v>
          </cell>
          <cell r="P523">
            <v>0</v>
          </cell>
          <cell r="Q523">
            <v>201080</v>
          </cell>
          <cell r="R523" t="str">
            <v>P1:T191148 MAIN BOARD OC-1007462</v>
          </cell>
          <cell r="S523" t="str">
            <v xml:space="preserve">EQUIPO DE PISO, NO SE TIENE COMPROBANTE </v>
          </cell>
          <cell r="T523" t="str">
            <v xml:space="preserve"> LUIS RAMIREZ                     </v>
          </cell>
          <cell r="U523" t="str">
            <v>2017-04-10</v>
          </cell>
          <cell r="V523" t="str">
            <v>SUR</v>
          </cell>
          <cell r="W523" t="str">
            <v>COMPLETADO</v>
          </cell>
          <cell r="X523" t="str">
            <v>TALLER</v>
          </cell>
          <cell r="Y523">
            <v>42780</v>
          </cell>
          <cell r="Z523">
            <v>0</v>
          </cell>
          <cell r="AA523" t="str">
            <v>M010</v>
          </cell>
          <cell r="AD523" t="str">
            <v>zamora/centro</v>
          </cell>
          <cell r="AE523" t="str">
            <v>MCH</v>
          </cell>
          <cell r="AF523" t="str">
            <v>MX</v>
          </cell>
          <cell r="AG523" t="str">
            <v>10411790</v>
          </cell>
          <cell r="AH523" t="str">
            <v>SALVADOR MORALES</v>
          </cell>
          <cell r="AI523" t="str">
            <v>Madero sur 270</v>
          </cell>
          <cell r="AJ523" t="str">
            <v>51157541</v>
          </cell>
          <cell r="AK523" t="str">
            <v>3511192623</v>
          </cell>
          <cell r="AL523" t="str">
            <v>59600</v>
          </cell>
          <cell r="AM523" t="str">
            <v>22/04/2017 05 : 42 Ricardo Espinosa : TCF174 7401173223/02/2017 04 : 55 MARCO.DIAZ : TCF1PU CTE FINAL23/02/2017 04 : 54 MARCO.DIAZ : TCF1DR18/02/2017 03 : 16 ERNESTO.HERN : TCF118/02/2017 03 : 16 ERNESTO.HERN : NP517/02/2017 01 : 17 ANA.LAURA : ESTA AUTORIZACION ES TAMBIEN PARA LA ODS6031173717/02/2017 01 : 13 ANA.LAURA : KMA:108$21616/02/2017 03 : 24 201080 : EN BASE A PREDIAGNÓSTICO, SE SOLICITA MAINBOARDP1:T191148 MAIN BOARD OC:1007462 15/02/201710/02/2017 07 : 31 ANA.LAURA : ODSWTPMODOR 32H5B2LA MARINA RD.-%AMADO NERVO Y GUERRERO</v>
          </cell>
          <cell r="AN523" t="str">
            <v>3TE32G155369</v>
          </cell>
          <cell r="AO523" t="str">
            <v>Smart</v>
          </cell>
          <cell r="AP523" t="str">
            <v>Hisense</v>
          </cell>
          <cell r="AQ523" t="str">
            <v>Opera</v>
          </cell>
          <cell r="AR523" t="str">
            <v>HD 1366 X 768</v>
          </cell>
          <cell r="AS523" t="str">
            <v>3TE32G164485G1644M010</v>
          </cell>
          <cell r="AT523" t="e">
            <v>#N/A</v>
          </cell>
          <cell r="AU523" t="str">
            <v>32H5B2</v>
          </cell>
          <cell r="AV523" t="str">
            <v>3TE32G164485</v>
          </cell>
          <cell r="AW523" t="str">
            <v>G1644</v>
          </cell>
          <cell r="AX523" t="str">
            <v>M010</v>
          </cell>
          <cell r="AY523">
            <v>74011732</v>
          </cell>
          <cell r="AZ523">
            <v>51012664</v>
          </cell>
          <cell r="BA523">
            <v>80139936</v>
          </cell>
        </row>
        <row r="524">
          <cell r="D524">
            <v>60314701</v>
          </cell>
          <cell r="E524" t="str">
            <v xml:space="preserve">A  </v>
          </cell>
          <cell r="F524" t="str">
            <v>TV</v>
          </cell>
          <cell r="G524" t="str">
            <v>GUSTAVO FLORES RODRIGUEZ</v>
          </cell>
          <cell r="H524" t="str">
            <v>CUREÑO 194 COL. VALLE DE ARAGON MUNICIPIO NEZAHUALCOYOTL CP 57100</v>
          </cell>
          <cell r="I524" t="str">
            <v>57835950</v>
          </cell>
          <cell r="J524" t="str">
            <v>HISENSE</v>
          </cell>
          <cell r="K524" t="str">
            <v>50K20D</v>
          </cell>
          <cell r="L524" t="str">
            <v>50J140472H05735</v>
          </cell>
          <cell r="M524" t="str">
            <v>WAL MART TC# 7962 1621 9428 2134 4452 60</v>
          </cell>
          <cell r="N524">
            <v>6999</v>
          </cell>
          <cell r="O524">
            <v>41802</v>
          </cell>
          <cell r="P524">
            <v>42819</v>
          </cell>
          <cell r="Q524">
            <v>201767</v>
          </cell>
          <cell r="R524" t="str">
            <v>30/03/2017 02 : 40  ERNESTO.HERN : NP5 / P1A: 166794 POWER   173064 PANEL  25-03-2017   OC-1009080</v>
          </cell>
          <cell r="S524" t="str">
            <v>EQUIPO DAÑADO EN DOMICILIO DE CLIENTE</v>
          </cell>
          <cell r="T524" t="str">
            <v xml:space="preserve">   ABRAHAM LAZCANO                </v>
          </cell>
          <cell r="U524" t="str">
            <v>2017-04-10</v>
          </cell>
          <cell r="V524" t="str">
            <v>CENTRO</v>
          </cell>
          <cell r="W524" t="str">
            <v>COMPLETADO</v>
          </cell>
          <cell r="X524" t="str">
            <v>TALLER</v>
          </cell>
          <cell r="Y524">
            <v>42816</v>
          </cell>
          <cell r="Z524">
            <v>1017</v>
          </cell>
          <cell r="AA524" t="str">
            <v>M012</v>
          </cell>
          <cell r="AD524" t="str">
            <v>valle de aragon/nezahualcoyotl</v>
          </cell>
          <cell r="AE524" t="str">
            <v>MEX</v>
          </cell>
          <cell r="AF524" t="str">
            <v>MX</v>
          </cell>
          <cell r="AG524" t="str">
            <v>10414806</v>
          </cell>
          <cell r="AH524" t="str">
            <v>GUSTAVO FLORES RODRIGUEZ</v>
          </cell>
          <cell r="AI524" t="str">
            <v>cureño 194</v>
          </cell>
          <cell r="AJ524" t="str">
            <v>57835950</v>
          </cell>
          <cell r="AK524">
            <v>0</v>
          </cell>
          <cell r="AL524" t="str">
            <v>57100</v>
          </cell>
          <cell r="AM524" t="str">
            <v>22/04/2017 05 : 43 Ricardo Espinosa : TCF174 7401173308/04/2017 03 : 18 GABRIELA.B : CSCSe brinda información de CF se informa tiempo de Respuesta01/04/2017 10 : 58 MARCO.DIAZ : TCF1 TCF1PU CLIENTEINF. JOSUE. DMC30/03/2017 02 : 40 ERNESTO.HERN : TCF130/03/2017 02 : 40 ERNESTO.HERN : NP528/03/2017 01 : 22 201767 : SE ANEXA REPORTE RMA26/03/2017 03 : 24 201767 : P1A: 166794 POWER 173064 PANEL 25-03-2017 OC-100908024/03/2017 10 : 51 201767 : PANEL (LEDS) Y POWER DAÑADAS23/03/2017 08 : 56 201767 : V1. 27/03/2017: 10 A.M. - 6 P.M.H-23871 SE ASIGNA T87TAR23/03/2017 00 : 10 LAURA.HERNA : ODSWTPRD%VALLE DE LAS ZAPATAS Y VALLE DEL YUCON</v>
          </cell>
          <cell r="AN524" t="str">
            <v>3TE50G132311</v>
          </cell>
          <cell r="AO524" t="str">
            <v>Básica</v>
          </cell>
          <cell r="AP524" t="str">
            <v>Hisense</v>
          </cell>
          <cell r="AQ524" t="str">
            <v>Opera</v>
          </cell>
          <cell r="AR524" t="str">
            <v>FHD 1920 x 1080</v>
          </cell>
          <cell r="AS524" t="str">
            <v>3TE50G165140G1651M010</v>
          </cell>
          <cell r="AT524" t="e">
            <v>#N/A</v>
          </cell>
          <cell r="AU524" t="str">
            <v>50H7GB</v>
          </cell>
          <cell r="AV524" t="str">
            <v>3TE50G165140</v>
          </cell>
          <cell r="AW524" t="str">
            <v>G1651</v>
          </cell>
          <cell r="AX524" t="str">
            <v>M010</v>
          </cell>
          <cell r="AY524">
            <v>74011733</v>
          </cell>
          <cell r="AZ524">
            <v>51012665</v>
          </cell>
          <cell r="BA524">
            <v>80141758</v>
          </cell>
        </row>
        <row r="525">
          <cell r="D525">
            <v>60311399</v>
          </cell>
          <cell r="E525" t="str">
            <v xml:space="preserve">A  </v>
          </cell>
          <cell r="F525" t="str">
            <v>TV</v>
          </cell>
          <cell r="G525" t="str">
            <v>MADELEINE MECHOR CACOR</v>
          </cell>
          <cell r="H525" t="str">
            <v>EDUARDO AUDELO NO. 39, COL. FRANCISCO VILLA, TUXPAN, NAY</v>
          </cell>
          <cell r="I525">
            <v>3231035777</v>
          </cell>
          <cell r="J525" t="str">
            <v>HISENSE</v>
          </cell>
          <cell r="K525" t="str">
            <v>50K20D</v>
          </cell>
          <cell r="L525" t="str">
            <v>50J141126H04578</v>
          </cell>
          <cell r="M525">
            <v>45365</v>
          </cell>
          <cell r="N525">
            <v>7801.2</v>
          </cell>
          <cell r="O525">
            <v>41802</v>
          </cell>
          <cell r="P525">
            <v>42782</v>
          </cell>
          <cell r="Q525">
            <v>201023</v>
          </cell>
          <cell r="R525" t="str">
            <v xml:space="preserve">18/02/2017 03 : 25  ERNESTO.HERN : NP5
16/02/2017 04 : 33 201023 : P1A-15-02-17-174313-LCD, 174098-MAIN BOARD, </v>
          </cell>
          <cell r="S525" t="str">
            <v>FALLA: IMAGEN INESTABLE, SE REALIZO PEDI</v>
          </cell>
          <cell r="T525" t="str">
            <v xml:space="preserve">    GABRIELA RIVAS DELGADO        </v>
          </cell>
          <cell r="U525" t="str">
            <v>2017-04-18</v>
          </cell>
          <cell r="V525" t="str">
            <v>Norte</v>
          </cell>
          <cell r="W525" t="str">
            <v>COMPLETADO</v>
          </cell>
          <cell r="X525" t="str">
            <v>TALLER</v>
          </cell>
          <cell r="Y525">
            <v>42779</v>
          </cell>
          <cell r="Z525">
            <v>980</v>
          </cell>
          <cell r="AA525" t="str">
            <v>M012</v>
          </cell>
          <cell r="AD525" t="str">
            <v>TUXPAN/FCO VILLA</v>
          </cell>
          <cell r="AE525" t="str">
            <v>NAY</v>
          </cell>
          <cell r="AF525" t="str">
            <v>MX</v>
          </cell>
          <cell r="AG525" t="str">
            <v>10411072</v>
          </cell>
          <cell r="AH525" t="str">
            <v>MADELEINE MELCHOR CHACON</v>
          </cell>
          <cell r="AI525" t="str">
            <v>39 PROL EDUARDO AUDELO</v>
          </cell>
          <cell r="AJ525" t="str">
            <v>3192323897</v>
          </cell>
          <cell r="AK525" t="str">
            <v>3111148995</v>
          </cell>
          <cell r="AL525" t="str">
            <v>63203</v>
          </cell>
          <cell r="AM525" t="str">
            <v>22/04/2017 05 : 44 PETERSON.NO : TCF174 7401173424/03/2017 00 : 42 MARCO.DIAZ : TCF1PU CLIENTEINF. GABRIELA RIVAS. DMC18/02/2017 03 : 26 ERNESTO.HERN : TCF118/02/2017 03 : 25 ERNESTO.HERN : NP516/02/2017 04 : 33 201023 : P1A-15-02-17-174313-LCD, 174098-MAIN BOARD,OC1007469**CON PRE-DIAGNOSTICO15/02/2017 03 : 56 MARIA.EUGENI : SEG: CSA Favor de poner fecha devisita V1P15/02/2017 03 : 55 MARIA.EUGENI : SEG: DGR14/02/2017 00 : 56 ADRIANA.SAN : ODSWTPRD% ALAN.FABIAN : ODSWTPRD%MAZATLAN Y TABASCO</v>
          </cell>
          <cell r="AN525" t="str">
            <v>3TE50G132311</v>
          </cell>
          <cell r="AO525" t="str">
            <v>Básica</v>
          </cell>
          <cell r="AP525" t="str">
            <v>Hisense</v>
          </cell>
          <cell r="AQ525" t="str">
            <v>Opera</v>
          </cell>
          <cell r="AR525" t="str">
            <v>FHD 1920 x 1080</v>
          </cell>
          <cell r="AS525" t="str">
            <v>3TE50G165140G1651M010</v>
          </cell>
          <cell r="AT525" t="e">
            <v>#N/A</v>
          </cell>
          <cell r="AU525" t="str">
            <v>50H7GB</v>
          </cell>
          <cell r="AV525" t="str">
            <v>3TE50G165140</v>
          </cell>
          <cell r="AW525" t="str">
            <v>G1651</v>
          </cell>
          <cell r="AX525" t="str">
            <v>M010</v>
          </cell>
          <cell r="AY525">
            <v>74011734</v>
          </cell>
          <cell r="AZ525">
            <v>51012666</v>
          </cell>
          <cell r="BA525">
            <v>80141750</v>
          </cell>
        </row>
        <row r="526">
          <cell r="D526">
            <v>60287903</v>
          </cell>
          <cell r="E526" t="str">
            <v xml:space="preserve">A  </v>
          </cell>
          <cell r="F526" t="str">
            <v>TV</v>
          </cell>
          <cell r="G526" t="str">
            <v>MARTHA ANGELICA CONTRERAS</v>
          </cell>
          <cell r="H526" t="str">
            <v>CALLE 24 MZ.6 LT.F,COL.OLIVAR DEL CONDE,ALVARO OBREGON</v>
          </cell>
          <cell r="I526" t="str">
            <v>1713 4425 / CEL 552425 7499</v>
          </cell>
          <cell r="J526" t="str">
            <v>HISENSE</v>
          </cell>
          <cell r="K526" t="str">
            <v>32D37</v>
          </cell>
          <cell r="L526" t="str">
            <v>32G144574H01976</v>
          </cell>
          <cell r="M526" t="str">
            <v>792201862808</v>
          </cell>
          <cell r="N526">
            <v>0</v>
          </cell>
          <cell r="O526">
            <v>41779</v>
          </cell>
          <cell r="P526">
            <v>42619</v>
          </cell>
          <cell r="Q526">
            <v>201057</v>
          </cell>
          <cell r="R526" t="str">
            <v>07/09/2016 14 : 13  ISABEL.ESQU : NP5</v>
          </cell>
          <cell r="S526" t="str">
            <v>EQUIPO EN CSA</v>
          </cell>
          <cell r="T526" t="str">
            <v xml:space="preserve">MARIBEL SASTRE HERNANDEZ          </v>
          </cell>
          <cell r="U526" t="str">
            <v>2017-04-19</v>
          </cell>
          <cell r="V526" t="str">
            <v>CENTRO</v>
          </cell>
          <cell r="W526" t="str">
            <v>COMPLETADO</v>
          </cell>
          <cell r="X526" t="str">
            <v>TALLER</v>
          </cell>
          <cell r="Y526" t="e">
            <v>#N/A</v>
          </cell>
          <cell r="Z526">
            <v>840</v>
          </cell>
          <cell r="AA526" t="str">
            <v>M012</v>
          </cell>
          <cell r="AD526" t="e">
            <v>#N/A</v>
          </cell>
          <cell r="AE526" t="e">
            <v>#N/A</v>
          </cell>
          <cell r="AF526" t="e">
            <v>#N/A</v>
          </cell>
          <cell r="AG526" t="e">
            <v>#N/A</v>
          </cell>
          <cell r="AH526" t="e">
            <v>#N/A</v>
          </cell>
          <cell r="AI526" t="e">
            <v>#N/A</v>
          </cell>
          <cell r="AJ526" t="e">
            <v>#N/A</v>
          </cell>
          <cell r="AK526" t="e">
            <v>#N/A</v>
          </cell>
          <cell r="AL526" t="e">
            <v>#N/A</v>
          </cell>
          <cell r="AM526" t="e">
            <v>#N/A</v>
          </cell>
          <cell r="AN526" t="str">
            <v>3TE32A144508</v>
          </cell>
          <cell r="AO526" t="str">
            <v>Básica</v>
          </cell>
          <cell r="AP526" t="str">
            <v>Hisense</v>
          </cell>
          <cell r="AQ526" t="str">
            <v>Opera</v>
          </cell>
          <cell r="AR526" t="str">
            <v>HD 1366 X 768</v>
          </cell>
          <cell r="AS526" t="str">
            <v>3TE32G154773G1547M010</v>
          </cell>
          <cell r="AT526" t="e">
            <v>#N/A</v>
          </cell>
          <cell r="AU526" t="str">
            <v>32H3B1</v>
          </cell>
          <cell r="AV526" t="str">
            <v>3TE32G154773</v>
          </cell>
          <cell r="AW526" t="str">
            <v>G1547</v>
          </cell>
          <cell r="AX526" t="str">
            <v>M010</v>
          </cell>
          <cell r="AY526">
            <v>74011735</v>
          </cell>
          <cell r="AZ526">
            <v>51012667</v>
          </cell>
          <cell r="BA526">
            <v>80139963</v>
          </cell>
        </row>
        <row r="527">
          <cell r="D527">
            <v>60311924</v>
          </cell>
          <cell r="E527" t="str">
            <v xml:space="preserve">A  </v>
          </cell>
          <cell r="F527" t="str">
            <v>TV</v>
          </cell>
          <cell r="G527" t="str">
            <v>EDUARDO FLORES LÓPEZ</v>
          </cell>
          <cell r="H527" t="str">
            <v>TEMIXCO # 131</v>
          </cell>
          <cell r="I527" t="str">
            <v>4773318463/4774121957</v>
          </cell>
          <cell r="J527" t="str">
            <v>HISENSE</v>
          </cell>
          <cell r="K527" t="str">
            <v>50K20DW</v>
          </cell>
          <cell r="L527" t="str">
            <v>50G143291H17947</v>
          </cell>
          <cell r="M527" t="str">
            <v>CARTA BIMBO</v>
          </cell>
          <cell r="N527">
            <v>0</v>
          </cell>
          <cell r="O527">
            <v>42095</v>
          </cell>
          <cell r="P527">
            <v>42790</v>
          </cell>
          <cell r="Q527">
            <v>201107</v>
          </cell>
          <cell r="R527" t="str">
            <v>24/02/2017 ERNESTO HER: NP5 P1: 173331/OC-1007790</v>
          </cell>
          <cell r="S527" t="str">
            <v/>
          </cell>
          <cell r="T527" t="str">
            <v xml:space="preserve">  NORMA RAMÍREZ                   </v>
          </cell>
          <cell r="U527" t="str">
            <v>2017-04-20</v>
          </cell>
          <cell r="V527" t="str">
            <v>Norte</v>
          </cell>
          <cell r="W527" t="str">
            <v>COMPLETADO</v>
          </cell>
          <cell r="X527" t="str">
            <v>TALLER</v>
          </cell>
          <cell r="Y527">
            <v>42786</v>
          </cell>
          <cell r="Z527">
            <v>695</v>
          </cell>
          <cell r="AA527" t="str">
            <v>M012</v>
          </cell>
          <cell r="AD527" t="str">
            <v>Leon /Valle de las aciendas</v>
          </cell>
          <cell r="AE527" t="str">
            <v>GTO</v>
          </cell>
          <cell r="AF527" t="str">
            <v>MX</v>
          </cell>
          <cell r="AG527" t="str">
            <v>10412284</v>
          </cell>
          <cell r="AH527" t="str">
            <v>EDUARDO FLORES LOPEZ</v>
          </cell>
          <cell r="AI527" t="str">
            <v>131 Temixco</v>
          </cell>
          <cell r="AJ527" t="str">
            <v>4773318463</v>
          </cell>
          <cell r="AK527" t="str">
            <v>4774121957</v>
          </cell>
          <cell r="AL527" t="str">
            <v>37545</v>
          </cell>
          <cell r="AM527" t="str">
            <v>22/04/2017 05 : 47 MARCO.DIAZ : TCF174 7401173724/03/2017 00 : 27 MARCO.DIAZ : TCF1PU CSAINF. MONICA. DMC24/02/2017 07 : 38 ERNESTO.HERN : TCF124/02/2017 07 : 38 ERNESTO.HERN : NP523/02/2017 07 : 36 201107 : P1:173331/OC-100779023/02/2017 00 : 00 201107 : V1:22/02/201717/02/2017 04 : 52 MARIELA.CHA : ODSWTPSAN FRANCISCO Y OSIDONFACHADA PORTÓN CAFÉ</v>
          </cell>
          <cell r="AN527" t="str">
            <v>1TE50B8NUSCB</v>
          </cell>
          <cell r="AO527" t="str">
            <v>Smart</v>
          </cell>
          <cell r="AP527" t="str">
            <v>Hisense</v>
          </cell>
          <cell r="AQ527" t="str">
            <v>Opera</v>
          </cell>
          <cell r="AR527" t="str">
            <v>FHD 1920 x 1080</v>
          </cell>
          <cell r="AS527" t="str">
            <v>3TE50G154819CRMM012</v>
          </cell>
          <cell r="AT527">
            <v>6</v>
          </cell>
          <cell r="AU527" t="str">
            <v>50H5B</v>
          </cell>
          <cell r="AV527" t="str">
            <v>3TE50G154819</v>
          </cell>
          <cell r="AW527" t="str">
            <v>CRM</v>
          </cell>
          <cell r="AX527" t="str">
            <v>M012</v>
          </cell>
          <cell r="AY527">
            <v>74011737</v>
          </cell>
          <cell r="AZ527">
            <v>51012669</v>
          </cell>
          <cell r="BA527">
            <v>80147172</v>
          </cell>
        </row>
        <row r="528">
          <cell r="D528">
            <v>60315134</v>
          </cell>
          <cell r="E528" t="str">
            <v xml:space="preserve">A  </v>
          </cell>
          <cell r="F528" t="str">
            <v>TV</v>
          </cell>
          <cell r="G528" t="str">
            <v>MAYRA TERESA ARCE</v>
          </cell>
          <cell r="H528" t="str">
            <v>MAR DE SIBERIA NO. 88, COL. VALLE DEL COUNTRY</v>
          </cell>
          <cell r="I528">
            <v>291694</v>
          </cell>
          <cell r="J528" t="str">
            <v>HISENSE</v>
          </cell>
          <cell r="K528" t="str">
            <v>50K20DW</v>
          </cell>
          <cell r="L528" t="str">
            <v>50G143291H01900</v>
          </cell>
          <cell r="M528">
            <v>166906</v>
          </cell>
          <cell r="N528">
            <v>13310.88</v>
          </cell>
          <cell r="O528">
            <v>42034</v>
          </cell>
          <cell r="P528">
            <v>42823</v>
          </cell>
          <cell r="Q528">
            <v>201023</v>
          </cell>
          <cell r="R528">
            <v>0</v>
          </cell>
          <cell r="S528" t="str">
            <v>FALLA: NO ENCIENDE, SE REALIZO PEDIDO PA</v>
          </cell>
          <cell r="T528" t="str">
            <v xml:space="preserve">   GABRELA RIVAS DELGADO          </v>
          </cell>
          <cell r="U528" t="str">
            <v>2017-04-18</v>
          </cell>
          <cell r="V528" t="str">
            <v>Norte</v>
          </cell>
          <cell r="W528" t="str">
            <v>COMPLETADO</v>
          </cell>
          <cell r="X528" t="str">
            <v>TALLER</v>
          </cell>
          <cell r="Y528">
            <v>42823</v>
          </cell>
          <cell r="Z528">
            <v>789</v>
          </cell>
          <cell r="AA528" t="str">
            <v>M012</v>
          </cell>
          <cell r="AD528" t="str">
            <v>Tepic/Col Valle del country</v>
          </cell>
          <cell r="AE528" t="str">
            <v>NAY</v>
          </cell>
          <cell r="AF528" t="str">
            <v>MX</v>
          </cell>
          <cell r="AG528" t="str">
            <v>10415172</v>
          </cell>
          <cell r="AH528" t="str">
            <v>MAIRA TERESA ARCE</v>
          </cell>
          <cell r="AI528" t="str">
            <v>88 Cto. Mar de Siberia</v>
          </cell>
          <cell r="AJ528" t="str">
            <v>3111171836</v>
          </cell>
          <cell r="AK528" t="str">
            <v>3111171836</v>
          </cell>
          <cell r="AL528" t="str">
            <v>63175</v>
          </cell>
          <cell r="AM528" t="str">
            <v>22/04/2017 05 : 48 MARCO.DIAZ : TCF174: 7407678206/04/2017 10 : 05 ARANTXA.MON : TCF106/04/2017 10 : 04 ARANTXA.MON : NP530/03/2017 08 : 49 201023 : P1-173331-LCD, 171496-POWER BOARD, OC100919627/03/2017 23 : 33 GERARDO.GRA : ODSWTP ELABORADA POR EMC*RD% MAR CARIBE Y MAR JAPON</v>
          </cell>
          <cell r="AN528" t="str">
            <v>1TE50B8NUSCB</v>
          </cell>
          <cell r="AO528" t="str">
            <v>Smart</v>
          </cell>
          <cell r="AP528" t="str">
            <v>Hisense</v>
          </cell>
          <cell r="AQ528" t="str">
            <v>Opera</v>
          </cell>
          <cell r="AR528" t="str">
            <v>FHD 1920 x 1080</v>
          </cell>
          <cell r="AS528" t="str">
            <v>3TE50G165140G1651M010</v>
          </cell>
          <cell r="AT528" t="e">
            <v>#N/A</v>
          </cell>
          <cell r="AU528" t="str">
            <v>50H7GB</v>
          </cell>
          <cell r="AV528" t="str">
            <v>3TE50G165140</v>
          </cell>
          <cell r="AW528" t="str">
            <v>G1651</v>
          </cell>
          <cell r="AX528" t="str">
            <v>M010</v>
          </cell>
          <cell r="AY528">
            <v>74011738</v>
          </cell>
          <cell r="AZ528">
            <v>51012670</v>
          </cell>
          <cell r="BA528">
            <v>80141752</v>
          </cell>
        </row>
        <row r="529">
          <cell r="D529">
            <v>60313093</v>
          </cell>
          <cell r="E529" t="str">
            <v xml:space="preserve">A  </v>
          </cell>
          <cell r="F529" t="str">
            <v>TV</v>
          </cell>
          <cell r="G529" t="str">
            <v>FABIOLA NILA</v>
          </cell>
          <cell r="H529" t="str">
            <v>SAN MATEO # 814</v>
          </cell>
          <cell r="I529" t="str">
            <v>4767430108/4767015784</v>
          </cell>
          <cell r="J529" t="str">
            <v>HISENSE</v>
          </cell>
          <cell r="K529" t="str">
            <v>50H7GB</v>
          </cell>
          <cell r="L529" t="str">
            <v>50G162155MH8523</v>
          </cell>
          <cell r="M529" t="str">
            <v>SFC/000065665</v>
          </cell>
          <cell r="N529">
            <v>13731.84</v>
          </cell>
          <cell r="O529">
            <v>42737</v>
          </cell>
          <cell r="P529">
            <v>42810</v>
          </cell>
          <cell r="Q529">
            <v>201107</v>
          </cell>
          <cell r="R529" t="str">
            <v>28/03/2017 ERNESTO HERN: NP5 P1:192764/OC-1008283</v>
          </cell>
          <cell r="S529" t="str">
            <v/>
          </cell>
          <cell r="T529" t="str">
            <v xml:space="preserve">  NORMA RAMÍREZ                   </v>
          </cell>
          <cell r="U529" t="str">
            <v>2017-04-20</v>
          </cell>
          <cell r="V529" t="str">
            <v>Norte</v>
          </cell>
          <cell r="W529" t="str">
            <v>COMPLETADO</v>
          </cell>
          <cell r="X529" t="str">
            <v>TALLER</v>
          </cell>
          <cell r="Y529">
            <v>42795</v>
          </cell>
          <cell r="Z529">
            <v>73</v>
          </cell>
          <cell r="AA529" t="str">
            <v>M010</v>
          </cell>
          <cell r="AD529" t="str">
            <v>sn fco rincon/sta fe</v>
          </cell>
          <cell r="AE529" t="str">
            <v>GTO</v>
          </cell>
          <cell r="AF529" t="str">
            <v>MX</v>
          </cell>
          <cell r="AG529" t="str">
            <v>10413295</v>
          </cell>
          <cell r="AH529" t="str">
            <v>FABIOLA NILA</v>
          </cell>
          <cell r="AI529" t="str">
            <v>814 san mateo</v>
          </cell>
          <cell r="AJ529" t="str">
            <v>4767430108</v>
          </cell>
          <cell r="AK529" t="str">
            <v>4761075784</v>
          </cell>
          <cell r="AL529" t="str">
            <v>36370</v>
          </cell>
          <cell r="AM529" t="str">
            <v>22/04/2017 05 : 47 MARCO.DIAZ : TCF174 7401173924/03/2017 00 : 26 MARCO.DIAZ : TCF1PU CSAINF. NORMA. DMC15/03/2017 07 : 50 JORGE.VAZ : TCF115/03/2017 07 : 50 JORGE.VAZ : NP508/03/2017 03 : 13 201107 : P1:192764/OC-100828307/03/2017 23 : 36 MARIA.EUGENI : SEG: Me pongo en contacto concliente, CSA favor de llamar para confirmar celular (0454767430108).05/03/2017 01 : 48 201107 : NOS COMUNICAMOS CON CLIENTE, PERO NOCONTESTA EN NINGUNO DE LOS DOS NÚMEROS QUE TENEMOS REGISTRADOS28/02/2017 02 : 15 JUANANTONIO : ODSWTPENTRE SAN JUDAS Y APÓSTOLES4761075784</v>
          </cell>
          <cell r="AN529" t="str">
            <v>3TE50G1523B0</v>
          </cell>
          <cell r="AO529" t="str">
            <v>Smart</v>
          </cell>
          <cell r="AP529" t="str">
            <v>Hisense</v>
          </cell>
          <cell r="AQ529" t="str">
            <v>Android</v>
          </cell>
          <cell r="AR529" t="str">
            <v>UHD 3840 X 2160</v>
          </cell>
          <cell r="AS529" t="str">
            <v>3TE50G1644B3G1644M010</v>
          </cell>
          <cell r="AT529" t="e">
            <v>#N/A</v>
          </cell>
          <cell r="AU529" t="str">
            <v>50H7GB</v>
          </cell>
          <cell r="AV529" t="str">
            <v>3TE50G1644B3</v>
          </cell>
          <cell r="AW529" t="str">
            <v>G1644</v>
          </cell>
          <cell r="AX529" t="str">
            <v>M010</v>
          </cell>
          <cell r="AY529">
            <v>74011739</v>
          </cell>
          <cell r="AZ529">
            <v>51012671</v>
          </cell>
          <cell r="BA529">
            <v>80139939</v>
          </cell>
        </row>
        <row r="530">
          <cell r="D530">
            <v>60310996</v>
          </cell>
          <cell r="E530" t="str">
            <v>A</v>
          </cell>
          <cell r="F530" t="str">
            <v>TV</v>
          </cell>
          <cell r="G530" t="str">
            <v>ALFREDO GOMEZ RIOS</v>
          </cell>
          <cell r="H530" t="str">
            <v>ALBERTO DURERO 4180 Col. MIRA VALLE Mpo. GUADALAJARA</v>
          </cell>
          <cell r="I530">
            <v>3315228899</v>
          </cell>
          <cell r="J530" t="str">
            <v>HISENSE</v>
          </cell>
          <cell r="K530" t="str">
            <v>50K20D</v>
          </cell>
          <cell r="L530" t="str">
            <v>50J140472H06413</v>
          </cell>
          <cell r="M530">
            <v>2041</v>
          </cell>
          <cell r="N530">
            <v>7499</v>
          </cell>
          <cell r="O530">
            <v>41646</v>
          </cell>
          <cell r="P530">
            <v>42775</v>
          </cell>
          <cell r="Q530">
            <v>201076</v>
          </cell>
          <cell r="R530" t="str">
            <v>No hay refacciones para surtir y poder reparar</v>
          </cell>
          <cell r="T530" t="str">
            <v>Carlos Muñiz</v>
          </cell>
          <cell r="U530">
            <v>42837</v>
          </cell>
          <cell r="V530" t="str">
            <v>SUR</v>
          </cell>
          <cell r="W530" t="str">
            <v>COMPLETADO</v>
          </cell>
          <cell r="X530" t="str">
            <v>CLIENTE</v>
          </cell>
          <cell r="Y530">
            <v>42774</v>
          </cell>
          <cell r="Z530">
            <v>1129</v>
          </cell>
          <cell r="AA530" t="str">
            <v>M012</v>
          </cell>
          <cell r="AB530" t="str">
            <v>T173064/Panel - PANEL</v>
          </cell>
          <cell r="AC530" t="str">
            <v>OC-1007309</v>
          </cell>
          <cell r="AD530" t="str">
            <v>Guadalajara / Mira valle</v>
          </cell>
          <cell r="AE530" t="str">
            <v>JAL</v>
          </cell>
          <cell r="AF530" t="str">
            <v>MX</v>
          </cell>
          <cell r="AG530" t="str">
            <v>10411455</v>
          </cell>
          <cell r="AH530" t="str">
            <v>AÑFREDO GOMEZ RIOS</v>
          </cell>
          <cell r="AI530" t="str">
            <v>4180 Alberto durero</v>
          </cell>
          <cell r="AJ530" t="str">
            <v>3331094828</v>
          </cell>
          <cell r="AK530" t="str">
            <v>0443318811388</v>
          </cell>
          <cell r="AL530" t="str">
            <v>44990</v>
          </cell>
          <cell r="AM530" t="str">
            <v>22/04/2017 05 : 47 Ricardo Espinosa : TCF174 7401174022/04/2017 05 : 44 Ricardo Espinosa : 6031099621/04/2017 01 : 06 BRENDA.MORA : CSCSe le comenta al cliente que el equipo se esta enviando aprox. en 10días.23/03/2017 03 : 20 GABRIELA.B : CSCSe genera Queja 54076358 para seguimiento16/03/2017 04 : 15 GABRIELA.B : CSCSe Comenta en proceso se pide Esperar10/03/2017 01 : 58 JUANANTONIO : CSCse le indican tiempos al CTE01/03/2017 01 : 01 MARCO.DIAZ : TCF1PU CSA27/02/2017 23 : 17 BRENDA.MORA : CSCSe le hace mención de la autorización del cf y el tiempo de entrega de20 días hábiles. TCF1PU-CSA21/02/2017 00 : 38 ERNESTO.HERN : TCF121/02/2017 00 : 38 ERNESTO.HERN : NP521/02/2017 00 : 22 BRENDA.MORA : CSCComenta Ernesto del área de refacciones que se procesara un cf y enbreve se actualizara el sistema, Se le hace mención de la autorizacióndel cf y el tiempo de entrega de 20 días hábiles. TCF1PU-Cliente.18/02/2017 05 : 31 RODRIGUEZ ERICK : DGR: DOCUMENTOS DE GARANTIA VALIDOSY ADJUNTOS15/02/2017 00 : 32 201076 : EN ESPERA DE QUE LLEGUEN LAS REFACCIONES12/02/2017 02 : 45 201076 : P1 T173064 11/02/2017 PANEL LCD DAÑADO09/02/2017 02 : 33 201076 : SE ATIENDE CON NUMERO DE ORDEN 125820,REVISION PROGRAMADA PARA 09/02/2017.07/02/2017 23 : 15 MARIELA.CHA : ODSWTPPLÁSTICAS Y PINTURAFACHADA NARANJAHAY UNA SECUNDARIA A UNAS CUANDRAS</v>
          </cell>
          <cell r="AN530" t="str">
            <v>3TE50G132311</v>
          </cell>
          <cell r="AO530" t="str">
            <v>Básica</v>
          </cell>
          <cell r="AP530" t="str">
            <v>Hisense</v>
          </cell>
          <cell r="AQ530" t="str">
            <v>Opera</v>
          </cell>
          <cell r="AR530" t="str">
            <v>FHD 1920 x 1080</v>
          </cell>
          <cell r="AS530" t="str">
            <v>3TE55G1628D9G1628M010</v>
          </cell>
          <cell r="AT530" t="e">
            <v>#N/A</v>
          </cell>
          <cell r="AU530" t="str">
            <v>55H5C</v>
          </cell>
          <cell r="AV530" t="str">
            <v>3TE55G1628D9</v>
          </cell>
          <cell r="AW530" t="str">
            <v>G1628</v>
          </cell>
          <cell r="AX530" t="str">
            <v>M010</v>
          </cell>
          <cell r="AY530">
            <v>74011740</v>
          </cell>
          <cell r="AZ530">
            <v>51012672</v>
          </cell>
          <cell r="BA530">
            <v>80139142</v>
          </cell>
        </row>
        <row r="531">
          <cell r="D531">
            <v>60311110</v>
          </cell>
          <cell r="E531" t="str">
            <v>A</v>
          </cell>
          <cell r="F531" t="str">
            <v>TV</v>
          </cell>
          <cell r="G531" t="str">
            <v>ANGEL DEL CARMEN DE LA CRUZ</v>
          </cell>
          <cell r="H531" t="str">
            <v>CASIOPEA 4256 Col. LA CALMA Mpo. ZAPOPAN</v>
          </cell>
          <cell r="I531">
            <v>9131103527</v>
          </cell>
          <cell r="J531" t="str">
            <v>HISENSE</v>
          </cell>
          <cell r="K531" t="str">
            <v>50K20DW</v>
          </cell>
          <cell r="L531" t="str">
            <v>50G143291H09847</v>
          </cell>
          <cell r="M531" t="str">
            <v>AAH 1927137</v>
          </cell>
          <cell r="N531">
            <v>9519</v>
          </cell>
          <cell r="O531">
            <v>41646</v>
          </cell>
          <cell r="P531">
            <v>42768</v>
          </cell>
          <cell r="Q531">
            <v>201076</v>
          </cell>
          <cell r="R531" t="str">
            <v>No hay refacciones para surtir y poder reparar</v>
          </cell>
          <cell r="T531" t="str">
            <v>Carlos Muñiz</v>
          </cell>
          <cell r="U531">
            <v>42837</v>
          </cell>
          <cell r="V531" t="str">
            <v>SUR</v>
          </cell>
          <cell r="W531" t="str">
            <v>COMPLETADO</v>
          </cell>
          <cell r="X531" t="str">
            <v>CLIENTE</v>
          </cell>
          <cell r="Y531">
            <v>42774</v>
          </cell>
          <cell r="Z531">
            <v>1122</v>
          </cell>
          <cell r="AA531" t="str">
            <v>M012</v>
          </cell>
          <cell r="AB531" t="str">
            <v>T173331/Panel - PANEL</v>
          </cell>
          <cell r="AC531" t="str">
            <v>OC-1007493</v>
          </cell>
          <cell r="AD531" t="str">
            <v>zapopan/la calma</v>
          </cell>
          <cell r="AE531" t="str">
            <v>JAL</v>
          </cell>
          <cell r="AF531" t="str">
            <v>MX</v>
          </cell>
          <cell r="AG531" t="str">
            <v>10411390</v>
          </cell>
          <cell r="AH531" t="str">
            <v>ANGEL DEL CARMEN DE LA CRUZ</v>
          </cell>
          <cell r="AI531" t="str">
            <v>4256 casiopea</v>
          </cell>
          <cell r="AJ531" t="str">
            <v>044-9131103527</v>
          </cell>
          <cell r="AK531">
            <v>0</v>
          </cell>
          <cell r="AL531" t="str">
            <v>45070</v>
          </cell>
          <cell r="AM531" t="str">
            <v>22/04/2017 05 : 50 MARCO.DIAZ : TCF174: 7401174123/02/2017 05 : 08 MARCO.DIAZ : TCF1PU CSA23/02/2017 05 : 07 MARCO.DIAZ : TCF1DR18/02/2017 03 : 42 ERNESTO.HERN : TCF118/02/2017 03 : 42 ERNESTO.HERN : NP516/02/2017 05 : 17 201076 : PANEL LCD DAÑADO15/02/2017 00 : 35 201076 : CLIENTE NUEVAMENTE REPROGRAMA PARA EL DIA13/02/2017 SE RECOLECTA EQUIPO REVISION EN TALLER10/02/2017 00 : 45 201076 : SE ATIENDE CON N DE ORDEN 125866, REVISIONPROGRAMADA PARA 10/02/2017.09/02/2017 07 : 58 ANA.LAURA : SE ANECA FACTURA, CABE MENCIONAR QUE LAFACTURA TRAE LA FECHA DE CUANDO LA IMPRIMIO CLIENTE, PERO LA PARTE DE LADESCRIPCION VIENE LA FECHA DE COMPRA09/02/2017 07 : 41 GABRIELA.B : CSCSe informa ya en Seguimiento se pide Esperar envio de reporte04/02/2017 02 : 48 ANA.LAURA : ODSWTPRD.- %PLEYADES Y ESTRELLA POLAR</v>
          </cell>
          <cell r="AN531" t="str">
            <v>1TE50B8NUSCB</v>
          </cell>
          <cell r="AO531" t="str">
            <v>Smart</v>
          </cell>
          <cell r="AP531" t="str">
            <v>Hisense</v>
          </cell>
          <cell r="AQ531" t="str">
            <v>Opera</v>
          </cell>
          <cell r="AR531" t="str">
            <v>FHD 1920 x 1080</v>
          </cell>
          <cell r="AS531" t="str">
            <v>3TE50G165140G1651M010</v>
          </cell>
          <cell r="AT531" t="e">
            <v>#N/A</v>
          </cell>
          <cell r="AU531" t="str">
            <v>50H7GB</v>
          </cell>
          <cell r="AV531" t="str">
            <v>3TE50G165140</v>
          </cell>
          <cell r="AW531" t="str">
            <v>G1651</v>
          </cell>
          <cell r="AX531" t="str">
            <v>M010</v>
          </cell>
          <cell r="AY531">
            <v>74011741</v>
          </cell>
          <cell r="AZ531">
            <v>51012673</v>
          </cell>
          <cell r="BA531">
            <v>80141528</v>
          </cell>
        </row>
        <row r="532">
          <cell r="D532">
            <v>60313542</v>
          </cell>
          <cell r="E532" t="str">
            <v xml:space="preserve">E    </v>
          </cell>
          <cell r="F532" t="str">
            <v>TV</v>
          </cell>
          <cell r="G532" t="str">
            <v xml:space="preserve">RAMIRO LAZCANO </v>
          </cell>
          <cell r="H532" t="str">
            <v>SANTO TOMAS 2287 GUADALAJARA/BLANCO Y CUELLAR</v>
          </cell>
          <cell r="I532">
            <v>3336490555</v>
          </cell>
          <cell r="J532" t="str">
            <v>HISENSE</v>
          </cell>
          <cell r="K532" t="str">
            <v>32H5B2</v>
          </cell>
          <cell r="L532" t="str">
            <v>32G155369H00279</v>
          </cell>
          <cell r="M532" t="str">
            <v>CARTA DE ACEPTACION</v>
          </cell>
          <cell r="N532">
            <v>0</v>
          </cell>
          <cell r="O532">
            <v>42731</v>
          </cell>
          <cell r="P532">
            <v>42741</v>
          </cell>
          <cell r="Q532">
            <v>201109</v>
          </cell>
          <cell r="R532" t="str">
            <v>FALTA DE REFACCIONES/CF EN MAL ESTADO 187177 oc-1005665</v>
          </cell>
          <cell r="S532" t="str">
            <v>ES CF QUE PROVIENE DEL SERVICIO 60307804</v>
          </cell>
          <cell r="T532" t="str">
            <v xml:space="preserve"> YURIANA HERNANDEZ HERRERA        </v>
          </cell>
          <cell r="U532" t="str">
            <v>2017- ABRI</v>
          </cell>
          <cell r="V532" t="str">
            <v>SUR</v>
          </cell>
          <cell r="W532" t="str">
            <v>COMPLETADO</v>
          </cell>
          <cell r="X532" t="str">
            <v>TALLER</v>
          </cell>
          <cell r="Y532">
            <v>42802</v>
          </cell>
          <cell r="Z532">
            <v>10</v>
          </cell>
          <cell r="AA532" t="str">
            <v>M010</v>
          </cell>
          <cell r="AD532" t="str">
            <v>guadalajara /blanco y cuellar</v>
          </cell>
          <cell r="AE532" t="str">
            <v>JAL</v>
          </cell>
          <cell r="AF532" t="str">
            <v>MX</v>
          </cell>
          <cell r="AG532" t="str">
            <v>10408235</v>
          </cell>
          <cell r="AH532" t="str">
            <v>RAMIRO LAZCANO</v>
          </cell>
          <cell r="AI532" t="str">
            <v>santo tomas num 2287</v>
          </cell>
          <cell r="AJ532" t="str">
            <v>3336490555</v>
          </cell>
          <cell r="AK532">
            <v>0</v>
          </cell>
          <cell r="AL532" t="str">
            <v>44710</v>
          </cell>
          <cell r="AM532" t="str">
            <v>22/04/2017 05 : 49 Ricardo Espinosa : TCF174 7401174214/03/2017 06 : 33 MARCO.DIAZ : TCF1PU CSA09/03/2017 02 : 40 MARTINEZ.G : TCF109/03/2017 01 : 42 201109 : EN ESPERA DE CF09/03/2017 01 : 35 MARTINEZ.G : TCFERPENDIENTE CF DE LA ODS: 60307804</v>
          </cell>
          <cell r="AN532" t="str">
            <v>3TE32G155369</v>
          </cell>
          <cell r="AO532" t="str">
            <v>Smart</v>
          </cell>
          <cell r="AP532" t="str">
            <v>Hisense</v>
          </cell>
          <cell r="AQ532" t="str">
            <v>Opera</v>
          </cell>
          <cell r="AR532" t="str">
            <v>HD 1366 X 768</v>
          </cell>
          <cell r="AS532" t="str">
            <v>3TE32G164485G1644M010</v>
          </cell>
          <cell r="AT532" t="e">
            <v>#N/A</v>
          </cell>
          <cell r="AU532" t="str">
            <v>32H5B2</v>
          </cell>
          <cell r="AV532" t="str">
            <v>3TE32G164485</v>
          </cell>
          <cell r="AW532" t="str">
            <v>G1644</v>
          </cell>
          <cell r="AX532" t="str">
            <v>M010</v>
          </cell>
          <cell r="AY532">
            <v>74011742</v>
          </cell>
          <cell r="AZ532">
            <v>51012674</v>
          </cell>
          <cell r="BA532">
            <v>80139946</v>
          </cell>
        </row>
        <row r="533">
          <cell r="D533">
            <v>60314249</v>
          </cell>
          <cell r="E533" t="str">
            <v xml:space="preserve">A  </v>
          </cell>
          <cell r="F533" t="str">
            <v>TV</v>
          </cell>
          <cell r="G533" t="str">
            <v>NORA NELLY VAZQUEZ RODRIGUEZ</v>
          </cell>
          <cell r="H533" t="str">
            <v xml:space="preserve">DIAZ ORDAZ 903, 4 DE OCT, SAN NICOLAS </v>
          </cell>
          <cell r="I533">
            <v>8117304096</v>
          </cell>
          <cell r="J533" t="str">
            <v>HISENSE</v>
          </cell>
          <cell r="K533" t="str">
            <v>50K20DW</v>
          </cell>
          <cell r="L533" t="str">
            <v>50G144844H05556</v>
          </cell>
          <cell r="M533" t="str">
            <v>576001-4</v>
          </cell>
          <cell r="N533">
            <v>14434</v>
          </cell>
          <cell r="O533">
            <v>42304</v>
          </cell>
          <cell r="P533">
            <v>42816</v>
          </cell>
          <cell r="Q533">
            <v>201024</v>
          </cell>
          <cell r="R533" t="str">
            <v xml:space="preserve">30/03/17 01:46 ERNESTO HDZ NP5 P1A OC 100913 PANEL 173331 23/03/17 </v>
          </cell>
          <cell r="S533" t="str">
            <v/>
          </cell>
          <cell r="T533" t="str">
            <v xml:space="preserve"> SOFIA VAZQUEZ                    </v>
          </cell>
          <cell r="U533" t="str">
            <v>2017-04-19</v>
          </cell>
          <cell r="V533" t="str">
            <v>Norte</v>
          </cell>
          <cell r="W533" t="str">
            <v>COMPLETADO</v>
          </cell>
          <cell r="X533" t="str">
            <v>TALLER</v>
          </cell>
          <cell r="Y533">
            <v>42809</v>
          </cell>
          <cell r="Z533">
            <v>512</v>
          </cell>
          <cell r="AA533" t="str">
            <v>M012</v>
          </cell>
          <cell r="AD533" t="str">
            <v>Sn Nicolas de los Garza/4 de Oct</v>
          </cell>
          <cell r="AE533" t="str">
            <v>NL</v>
          </cell>
          <cell r="AF533" t="str">
            <v>MX</v>
          </cell>
          <cell r="AG533" t="str">
            <v>10414488</v>
          </cell>
          <cell r="AH533" t="str">
            <v>NORA NELLY VAZQUEZ RODRIGUEZ</v>
          </cell>
          <cell r="AI533" t="str">
            <v>903 Diaz Ordaz</v>
          </cell>
          <cell r="AJ533" t="str">
            <v>8117304096</v>
          </cell>
          <cell r="AK533">
            <v>0</v>
          </cell>
          <cell r="AL533" t="str">
            <v>66486</v>
          </cell>
          <cell r="AM533" t="str">
            <v>22/04/2017 05 : 50 RODRIGUEZ ERICK : TCF174 7401174307/04/2017 23 : 11 MARCO.DIAZ : TCF1 TCF1PU CSA. INF. SOFIA VAZQUEZ.DMC30/03/2017 01 : 46 ERNESTO.HERN : TCF130/03/2017 01 : 46 ERNESTO.HERN : NP525/03/2017 01 : 06 201024 : P1A:OC1009013,PANEL173331,23MARZO201722/03/2017 07 : 58 201024 : SE PROGRAMARA PARA ELJUEVES 2322/03/2017 01 : 31 201024 : ESTA EN RUTA HOY LUNES 2116/03/2017 06 : 19 201024 : SE VISITARA EL MIERCOLES 2216/03/2017 01 : 55 SEMIRAMIS.M : ODSWTPRD/ELIZONDOENTRE CLAVELINA Y AMAPOLA</v>
          </cell>
          <cell r="AN533" t="str">
            <v>1TE50B8NUSCB</v>
          </cell>
          <cell r="AO533" t="str">
            <v>Smart</v>
          </cell>
          <cell r="AP533" t="str">
            <v>Hisense</v>
          </cell>
          <cell r="AQ533" t="str">
            <v>Opera</v>
          </cell>
          <cell r="AR533" t="str">
            <v>FHD 1920 x 1080</v>
          </cell>
          <cell r="AS533" t="str">
            <v>3TE50G154819CRMM012</v>
          </cell>
          <cell r="AT533">
            <v>6</v>
          </cell>
          <cell r="AU533" t="str">
            <v>50H5B</v>
          </cell>
          <cell r="AV533" t="str">
            <v>3TE50G154819</v>
          </cell>
          <cell r="AW533" t="str">
            <v>CRM</v>
          </cell>
          <cell r="AX533" t="str">
            <v>M012</v>
          </cell>
          <cell r="AY533">
            <v>74011743</v>
          </cell>
          <cell r="AZ533">
            <v>51012675</v>
          </cell>
          <cell r="BA533">
            <v>80147173</v>
          </cell>
        </row>
        <row r="534">
          <cell r="D534">
            <v>60303630</v>
          </cell>
          <cell r="E534" t="str">
            <v xml:space="preserve">A  </v>
          </cell>
          <cell r="F534" t="str">
            <v>TV</v>
          </cell>
          <cell r="G534" t="str">
            <v>YOLANDA ORTIZ VELAZQUEZ</v>
          </cell>
          <cell r="H534" t="str">
            <v>GARDENIAS LT.1 MZ.C,COL.PRADOS LA PROVIDENCIA,ALVARO OBREGON</v>
          </cell>
          <cell r="I534" t="str">
            <v>5277 1149 / 55 1649 3697</v>
          </cell>
          <cell r="J534" t="str">
            <v>HISENSE</v>
          </cell>
          <cell r="K534" t="str">
            <v>50H6B</v>
          </cell>
          <cell r="L534" t="str">
            <v>50G151275H00566</v>
          </cell>
          <cell r="M534">
            <v>1050</v>
          </cell>
          <cell r="N534">
            <v>14999</v>
          </cell>
          <cell r="O534">
            <v>42490</v>
          </cell>
          <cell r="P534">
            <v>42693</v>
          </cell>
          <cell r="Q534">
            <v>201057</v>
          </cell>
          <cell r="R534" t="str">
            <v>24/11/2016 04 : 56  ERNESTO.HERN : NP5</v>
          </cell>
          <cell r="S534" t="str">
            <v>EQUIPO EN CSA CLIENTE</v>
          </cell>
          <cell r="T534" t="str">
            <v xml:space="preserve">MARIBEL SASTRE HERNANDEZ          </v>
          </cell>
          <cell r="U534" t="str">
            <v>2017/04/19</v>
          </cell>
          <cell r="V534" t="str">
            <v>CENTRO</v>
          </cell>
          <cell r="W534" t="str">
            <v>COMPLETADO</v>
          </cell>
          <cell r="X534" t="str">
            <v>CLIENTE</v>
          </cell>
          <cell r="Y534">
            <v>42691</v>
          </cell>
          <cell r="Z534">
            <v>203</v>
          </cell>
          <cell r="AA534" t="str">
            <v>M010</v>
          </cell>
          <cell r="AD534" t="str">
            <v>Alvaro O/1era victoria sec bosques</v>
          </cell>
          <cell r="AE534" t="str">
            <v>DF</v>
          </cell>
          <cell r="AF534" t="str">
            <v>MX</v>
          </cell>
          <cell r="AG534" t="str">
            <v>10404330</v>
          </cell>
          <cell r="AH534" t="str">
            <v>YOLANDA ORTIZ VELAZQUEZ</v>
          </cell>
          <cell r="AI534" t="str">
            <v>19 Calle 4 mz7</v>
          </cell>
          <cell r="AJ534" t="str">
            <v>55164936970</v>
          </cell>
          <cell r="AK534" t="str">
            <v>55164936970</v>
          </cell>
          <cell r="AL534" t="str">
            <v>01160</v>
          </cell>
          <cell r="AM534" t="str">
            <v>28/12/2016 23 : 48 ADRIANA.SAN : TCF2***MODELO 50H7GB***SERIE50G161943MH5720***ENVIADO A CTE FINAL***F. EMBARQUE 20 DICIEMBRE 2016***SHIPPING S-0003418616/12/2016 23 : 30 MARCO.DIAZ : TCF1, TCF1PU CTE ANGELICA MTZ01/12/2016 02 : 25 MARCO.DIAZ : TCF174 7400893130/11/2016 03 : 59 Ricardo Espinosa : TCF124/11/2016 04 : 56 ERNESTO.HERN : NP520/11/2016 05 : 24 201057 : P1A: SE SOLICITA #T199592,OC-1003852,19/11/201619/11/2016 02 : 18 201057 : V1: SE LLAMO A CTE PARA AGENDAR VISITA18/11/2016, NO CONTESTO, SE ENVIA VISITA PARA SABADO 19/11/2016 HORARIO DE 9:00 A 14:0015/11/2016 04 : 56 BRENDA.MORA : CSCSe le hace mención de su numero de reporte y se le proprociona whats.15/11/2016 04 : 49 ANA.LAURA : SEARS RD.-% CALLE E Y DODSWTP</v>
          </cell>
          <cell r="AN534" t="str">
            <v>3TE50G151275</v>
          </cell>
          <cell r="AO534" t="str">
            <v>Smart</v>
          </cell>
          <cell r="AP534" t="str">
            <v>Hisense</v>
          </cell>
          <cell r="AQ534" t="str">
            <v>Opera</v>
          </cell>
          <cell r="AR534" t="str">
            <v>FHD 1920 x 1080</v>
          </cell>
          <cell r="AS534" t="str">
            <v>3TE50G165140G1651M010</v>
          </cell>
          <cell r="AT534" t="e">
            <v>#N/A</v>
          </cell>
          <cell r="AU534" t="str">
            <v>50H7GB</v>
          </cell>
          <cell r="AV534" t="str">
            <v>3TE50G165140</v>
          </cell>
          <cell r="AW534" t="str">
            <v>G1651</v>
          </cell>
          <cell r="AX534" t="str">
            <v>M010</v>
          </cell>
          <cell r="AY534">
            <v>74011744</v>
          </cell>
          <cell r="AZ534">
            <v>51012676</v>
          </cell>
          <cell r="BA534">
            <v>80141560</v>
          </cell>
        </row>
        <row r="535">
          <cell r="D535">
            <v>60316011</v>
          </cell>
          <cell r="E535" t="str">
            <v xml:space="preserve">A </v>
          </cell>
          <cell r="F535" t="str">
            <v>TV</v>
          </cell>
          <cell r="G535" t="str">
            <v>Guadalupe Basurto Perez</v>
          </cell>
          <cell r="H535" t="str">
            <v>EMILIANO ZAPATA #174 EDIF. F INT. 302, COL. 10 DE MAYO, VENUSTIANO CARRANZA, C.P. 15290</v>
          </cell>
          <cell r="I535" t="str">
            <v>5527695042 / 55220998</v>
          </cell>
          <cell r="J535" t="str">
            <v>HISENSE</v>
          </cell>
          <cell r="K535" t="str">
            <v>50K20D</v>
          </cell>
          <cell r="L535" t="str">
            <v>50J140472H06589</v>
          </cell>
          <cell r="M535" t="str">
            <v>TC# 6994 2216 6619 1690 9089 27 TICKET DE COMPRA TIENDA WALMART</v>
          </cell>
          <cell r="N535">
            <v>7499</v>
          </cell>
          <cell r="O535">
            <v>41848</v>
          </cell>
          <cell r="P535">
            <v>42843</v>
          </cell>
          <cell r="Q535">
            <v>201767</v>
          </cell>
          <cell r="R535" t="str">
            <v>20/04/2017 03 : 33  ARANTXA.MON : NP5 / P1A: 173064 PANEL    18-04-2017  OC-1009715</v>
          </cell>
          <cell r="S535" t="str">
            <v>EQUIPO DAÑADO EN DOMICILIO DE CLIENTE</v>
          </cell>
          <cell r="T535" t="str">
            <v xml:space="preserve">   ABRAHAM LAZCANO                </v>
          </cell>
          <cell r="U535" t="str">
            <v>2017-04-10</v>
          </cell>
          <cell r="V535" t="str">
            <v>CENTRO</v>
          </cell>
          <cell r="W535" t="str">
            <v>COMPLETADO</v>
          </cell>
          <cell r="X535" t="str">
            <v>TALLER</v>
          </cell>
          <cell r="Y535">
            <v>42837</v>
          </cell>
          <cell r="Z535">
            <v>995</v>
          </cell>
          <cell r="AA535" t="str">
            <v>M012</v>
          </cell>
          <cell r="AD535" t="str">
            <v>V.C./10 de mayo</v>
          </cell>
          <cell r="AE535" t="str">
            <v>DF</v>
          </cell>
          <cell r="AF535" t="str">
            <v>MX</v>
          </cell>
          <cell r="AG535" t="str">
            <v>10416013</v>
          </cell>
          <cell r="AH535" t="str">
            <v>GUADALUPE BASURTO PEREZ</v>
          </cell>
          <cell r="AI535" t="str">
            <v>Emiliano zapata 174 edif.F int.302</v>
          </cell>
          <cell r="AJ535" t="str">
            <v>5527695042</v>
          </cell>
          <cell r="AK535" t="str">
            <v>5527695042</v>
          </cell>
          <cell r="AL535" t="str">
            <v>15290</v>
          </cell>
          <cell r="AM535" t="str">
            <v>22/04/2017 05 : 51 Ricardo Espinosa : TCF174 7401174520/04/2017 03 : 33 ARANTXA.MON : TCF120/04/2017 03 : 33 ARANTXA.MON : NP520/04/2017 01 : 07 201767 : SE ADJUNTA REPORTE RMA DE PANEL SOLICITADO19/04/2017 23 : 03 201767 : P1A: 173064 PANEL 18-04-2017 OC-100971513/04/2017 07 : 38 201767 : V1. 19/04/2017: 10 A.M. - 6 P.M.H-24180 SE ASIGNA T01RAH13/04/2017 06 : 33 ANA.LAURA : ODSWTP%CONGRESO DE LA UNION Y FERROCARRIL DE CINTURA</v>
          </cell>
          <cell r="AN535" t="str">
            <v>3TE50G132311</v>
          </cell>
          <cell r="AO535" t="str">
            <v>Básica</v>
          </cell>
          <cell r="AP535" t="str">
            <v>Hisense</v>
          </cell>
          <cell r="AQ535" t="str">
            <v>Opera</v>
          </cell>
          <cell r="AR535" t="str">
            <v>FHD 1920 x 1080</v>
          </cell>
          <cell r="AS535" t="str">
            <v>3TE50G165140G1651M010</v>
          </cell>
          <cell r="AT535" t="e">
            <v>#N/A</v>
          </cell>
          <cell r="AU535" t="str">
            <v>50H7GB</v>
          </cell>
          <cell r="AV535" t="str">
            <v>3TE50G165140</v>
          </cell>
          <cell r="AW535" t="str">
            <v>G1651</v>
          </cell>
          <cell r="AX535" t="str">
            <v>M010</v>
          </cell>
          <cell r="AY535">
            <v>74011745</v>
          </cell>
          <cell r="AZ535">
            <v>51012677</v>
          </cell>
          <cell r="BA535">
            <v>80141763</v>
          </cell>
        </row>
        <row r="536">
          <cell r="D536">
            <v>60314351</v>
          </cell>
          <cell r="E536" t="str">
            <v xml:space="preserve">A  </v>
          </cell>
          <cell r="F536" t="str">
            <v>TV</v>
          </cell>
          <cell r="G536" t="str">
            <v>MARIA MAGDALENA ESTRADA</v>
          </cell>
          <cell r="H536" t="str">
            <v>PRESA SALANILLAS 402 EDIF.18-A,COL.LOMAS DE SOTELO,MIGUEL HIDALGO CP 11500</v>
          </cell>
          <cell r="I536" t="str">
            <v>5557 0537</v>
          </cell>
          <cell r="J536" t="str">
            <v>HISENSE</v>
          </cell>
          <cell r="K536" t="str">
            <v>50K20D</v>
          </cell>
          <cell r="L536" t="str">
            <v>50J140916H00687</v>
          </cell>
          <cell r="M536" t="str">
            <v>CARTA ACEPTACION</v>
          </cell>
          <cell r="N536">
            <v>0</v>
          </cell>
          <cell r="O536">
            <v>41870</v>
          </cell>
          <cell r="P536">
            <v>42813</v>
          </cell>
          <cell r="Q536">
            <v>201057</v>
          </cell>
          <cell r="R536" t="str">
            <v>30/03/2017 08 : 07  ARANTXA.MON : NP5</v>
          </cell>
          <cell r="S536" t="str">
            <v>EQUIPO EN CSA</v>
          </cell>
          <cell r="T536" t="str">
            <v xml:space="preserve">MARIBEL SASTRE HERNANDEZ          </v>
          </cell>
          <cell r="U536" t="str">
            <v>2017-04-19</v>
          </cell>
          <cell r="V536" t="str">
            <v>CENTRO</v>
          </cell>
          <cell r="W536" t="str">
            <v>COMPLETADO</v>
          </cell>
          <cell r="X536" t="str">
            <v>TALLER</v>
          </cell>
          <cell r="Y536">
            <v>42810</v>
          </cell>
          <cell r="Z536">
            <v>943</v>
          </cell>
          <cell r="AA536" t="str">
            <v>M012</v>
          </cell>
          <cell r="AD536" t="str">
            <v>miguel h./lomas sotelo</v>
          </cell>
          <cell r="AE536" t="str">
            <v>DF</v>
          </cell>
          <cell r="AF536" t="str">
            <v>MX</v>
          </cell>
          <cell r="AG536" t="str">
            <v>10414607</v>
          </cell>
          <cell r="AH536" t="str">
            <v>MARIA MAGDALENA ESTRADA</v>
          </cell>
          <cell r="AI536" t="str">
            <v>402 Presa salanillas edif.18A UHLoma hermosa</v>
          </cell>
          <cell r="AJ536" t="str">
            <v>55570537</v>
          </cell>
          <cell r="AK536">
            <v>0</v>
          </cell>
          <cell r="AL536" t="str">
            <v>11500</v>
          </cell>
          <cell r="AM536" t="str">
            <v>22/04/2017 05 : 53 GEARARDO.PA : TCF1 74: 7401174621/04/2017 00 : 39 GEARARDO.PA : CFA30/03/2017 08 : 07 ARANTXA.MON : TCF1 SE AUTORIZA CAMBIO FISICO AUNQUELA CARTA DE ACEPTACION TIENE MAL LOS DATOS DEL MODELO30/03/2017 08 : 07 ARANTXA.MON : NP529/03/2017 01 : 18 201057 : SE SOLICITO REFACCION 18/03/2017 NO TENGONOTIFICACION DE SURTIMIENTO, ODS CON 11 DIAS DE ATRASO25/03/2017 04 : 53 201057 : AUN NO SE RECIBEN REFACCIONES, SESOLICITARON DESDE EL DIA 14/03/2017 EN ESPERA DE SURTIMIENTO19/03/2017 00 : 42 201057 : P1A: SE SOLICITA PANEL, #T173064,OC 1008833,18/03/201717/03/2017 08 : 44 201057 : V1: SE LLAMO A CTE 16/03/2017, SE CONFIRMAVISITA PARA VIERNES 17/03/2017 HORARIO ABIERTO DE 9:00 A 18:0017/03/2017 06 : 26 ANA.LAURA : TELMEX RD.- SE LE PIDE A CLIENTE CUENTECON DOCS PARA QUE LE PUEDAN BRINDAR SERVICIO</v>
          </cell>
          <cell r="AN536" t="str">
            <v>3TE50G132311</v>
          </cell>
          <cell r="AO536" t="str">
            <v>Básica</v>
          </cell>
          <cell r="AP536" t="str">
            <v>Hisense</v>
          </cell>
          <cell r="AQ536" t="str">
            <v>Opera</v>
          </cell>
          <cell r="AR536" t="str">
            <v>FHD 1920 x 1080</v>
          </cell>
          <cell r="AS536" t="str">
            <v>3TE50G165140G1651M010</v>
          </cell>
          <cell r="AT536" t="e">
            <v>#N/A</v>
          </cell>
          <cell r="AU536" t="str">
            <v>50H7GB</v>
          </cell>
          <cell r="AV536" t="str">
            <v>3TE50G165140</v>
          </cell>
          <cell r="AW536" t="str">
            <v>G1651</v>
          </cell>
          <cell r="AX536" t="str">
            <v>M010</v>
          </cell>
          <cell r="AY536">
            <v>74011746</v>
          </cell>
          <cell r="AZ536">
            <v>51012678</v>
          </cell>
          <cell r="BA536">
            <v>80141554</v>
          </cell>
        </row>
        <row r="537">
          <cell r="D537">
            <v>60314951</v>
          </cell>
          <cell r="E537" t="str">
            <v xml:space="preserve">E    </v>
          </cell>
          <cell r="F537" t="str">
            <v>TV</v>
          </cell>
          <cell r="G537" t="str">
            <v>HUGO ISRAEL HERNANDEZ HERNANDEZ</v>
          </cell>
          <cell r="H537" t="str">
            <v>MORELOS CASA 11 MZ 17 LT 3, VILLAS DE ECATEPEC</v>
          </cell>
          <cell r="I537" t="str">
            <v>5839-3111</v>
          </cell>
          <cell r="J537" t="str">
            <v>HISENSE</v>
          </cell>
          <cell r="K537" t="str">
            <v>50H7GB</v>
          </cell>
          <cell r="L537" t="str">
            <v>50G162156MH0681</v>
          </cell>
          <cell r="M537" t="str">
            <v>TICKET</v>
          </cell>
          <cell r="N537">
            <v>13331.81</v>
          </cell>
          <cell r="O537">
            <v>42694</v>
          </cell>
          <cell r="P537">
            <v>42819</v>
          </cell>
          <cell r="Q537">
            <v>201010</v>
          </cell>
          <cell r="R537" t="str">
            <v>PENDIENTE POR CF DEBIDO A QUE EL CTE NO QUISO RECIBIR EL EQUIPO ENVIADO COMO CF 01/04/2017 11 : 44  MARCO.DIAZ : TCF1 TCF1PU CLIENTE</v>
          </cell>
          <cell r="S537" t="str">
            <v xml:space="preserve"> PANTALLA, CAJA Y CONTROL</v>
          </cell>
          <cell r="T537" t="str">
            <v xml:space="preserve">  VIRGINIA ANGUIANO               </v>
          </cell>
          <cell r="U537" t="str">
            <v>2017-04-20</v>
          </cell>
          <cell r="V537" t="str">
            <v>CENTRO</v>
          </cell>
          <cell r="W537" t="str">
            <v>COMPLETADO</v>
          </cell>
          <cell r="X537" t="str">
            <v>TALLER</v>
          </cell>
          <cell r="Y537">
            <v>42818</v>
          </cell>
          <cell r="Z537">
            <v>125</v>
          </cell>
          <cell r="AA537" t="str">
            <v>M010</v>
          </cell>
          <cell r="AD537" t="str">
            <v>ECATEPEC DE MORELOS/VILLAS DE ECATEPEC</v>
          </cell>
          <cell r="AE537" t="str">
            <v>MEX</v>
          </cell>
          <cell r="AF537" t="str">
            <v>MX</v>
          </cell>
          <cell r="AG537" t="str">
            <v>10409690</v>
          </cell>
          <cell r="AH537" t="str">
            <v>HUGO ISRAEL HERNANDEZ HERNANDEZ</v>
          </cell>
          <cell r="AI537" t="str">
            <v>MZ17 LT3 CALLE MORELOS CASA 11</v>
          </cell>
          <cell r="AJ537" t="str">
            <v>58393111</v>
          </cell>
          <cell r="AK537" t="str">
            <v>5518418005</v>
          </cell>
          <cell r="AL537" t="str">
            <v>55056</v>
          </cell>
          <cell r="AM537" t="str">
            <v>22/04/2017 05 : 52 MARCO.DIAZ : TCF174 7401174701/04/2017 11 : 44 MARCO.DIAZ : TCF1 TCF1PU CLIENTEINF. ROXANA. DMC25/03/2017 05 : 16 GABRIELA.B : TCFER25/03/2017 05 : 16 GABRIELA.B : CLIENTE NO ACEPTA EL CAMBIO FÍSICO DELA ORDEN 60310864</v>
          </cell>
          <cell r="AN537" t="str">
            <v>3TE50G1523B0</v>
          </cell>
          <cell r="AO537" t="str">
            <v>Smart</v>
          </cell>
          <cell r="AP537" t="str">
            <v>Hisense</v>
          </cell>
          <cell r="AQ537" t="str">
            <v>Android</v>
          </cell>
          <cell r="AR537" t="str">
            <v>UHD 3840 X 2160</v>
          </cell>
          <cell r="AS537" t="str">
            <v>3TE50G1644B3G1644M010</v>
          </cell>
          <cell r="AT537" t="e">
            <v>#N/A</v>
          </cell>
          <cell r="AU537" t="str">
            <v>50H7GB</v>
          </cell>
          <cell r="AV537" t="str">
            <v>3TE50G1644B3</v>
          </cell>
          <cell r="AW537" t="str">
            <v>G1644</v>
          </cell>
          <cell r="AX537" t="str">
            <v>M010</v>
          </cell>
          <cell r="AY537">
            <v>74011747</v>
          </cell>
          <cell r="AZ537">
            <v>51012679</v>
          </cell>
          <cell r="BA537">
            <v>80139820</v>
          </cell>
        </row>
        <row r="538">
          <cell r="D538">
            <v>60311318</v>
          </cell>
          <cell r="E538" t="str">
            <v xml:space="preserve">A  </v>
          </cell>
          <cell r="F538" t="str">
            <v>TV</v>
          </cell>
          <cell r="G538" t="str">
            <v>LAURA GONZALES CASILLAS</v>
          </cell>
          <cell r="H538" t="str">
            <v xml:space="preserve">FRANCISCO GONZALEZ BOCANEGRA GUADALAJARA/SAN ANTONIO </v>
          </cell>
          <cell r="I538">
            <v>3311933099</v>
          </cell>
          <cell r="J538" t="str">
            <v>HISENSE</v>
          </cell>
          <cell r="K538" t="str">
            <v>32H5B</v>
          </cell>
          <cell r="L538" t="str">
            <v>32G1614E4H01908</v>
          </cell>
          <cell r="M538" t="str">
            <v>TICKET DE COMPRA</v>
          </cell>
          <cell r="N538">
            <v>3374.41</v>
          </cell>
          <cell r="O538">
            <v>42693</v>
          </cell>
          <cell r="P538">
            <v>42782</v>
          </cell>
          <cell r="Q538">
            <v>201109</v>
          </cell>
          <cell r="R538" t="str">
            <v>FALTA DE REFACCIONES 191148 oc-1007505</v>
          </cell>
          <cell r="S538" t="str">
            <v>CLIENTE ENTREGA EQUIPO SIN ACCESORIOS UN</v>
          </cell>
          <cell r="T538" t="str">
            <v xml:space="preserve">  YURIANA HERNANDEZ HERRERA     Fe</v>
          </cell>
          <cell r="U538" t="str">
            <v>2017-ABRIL</v>
          </cell>
          <cell r="W538" t="str">
            <v>COMPLETADO</v>
          </cell>
          <cell r="X538" t="str">
            <v>TALLER</v>
          </cell>
          <cell r="Y538">
            <v>42776</v>
          </cell>
          <cell r="Z538">
            <v>89</v>
          </cell>
          <cell r="AA538" t="str">
            <v>M010</v>
          </cell>
          <cell r="AD538" t="str">
            <v>guadalajara /san antonio</v>
          </cell>
          <cell r="AE538" t="str">
            <v>JAL</v>
          </cell>
          <cell r="AF538" t="str">
            <v>MX</v>
          </cell>
          <cell r="AG538" t="str">
            <v>10411842</v>
          </cell>
          <cell r="AH538" t="str">
            <v>LAURA GONZALEZ CASILLAS</v>
          </cell>
          <cell r="AI538" t="str">
            <v>calle francisco gonzalez bocanegra num 17</v>
          </cell>
          <cell r="AJ538" t="str">
            <v>3311933099</v>
          </cell>
          <cell r="AK538">
            <v>0</v>
          </cell>
          <cell r="AL538" t="str">
            <v>44730</v>
          </cell>
          <cell r="AM538" t="str">
            <v>22/04/2017 05 : 53 Ricardo Espinosa : TCF174 7401174818/04/2017 22 : 39 GABRIELA.B : CSCSe Brinda información de CF se pide Esperar23/02/2017 05 : 18 MARCO.DIAZ : TCF1PU CSA23/02/2017 05 : 17 MARCO.DIAZ : TCF1DR18/02/2017 03 : 56 ERNESTO.HERN : TCF118/02/2017 03 : 55 ERNESTO.HERN : NP516/02/2017 23 : 50 201109 : 191148 OC-100750516/02/2017 23 : 35 201109 : EQUIPO EN CSA15/02/2017 07 : 20 FABIOLA.BON : SEG: PENDIENTE DE DIAGNOSTICO11/02/2017 03 : 14 201109 : V1 14-02-1711/02/2017 02 : 37 GERARDO.GRA : MODOR: 32H5B2 RD...ENTRE CALLEOBREGÓN Y GIGANTES</v>
          </cell>
          <cell r="AN538" t="str">
            <v>3TE32A150815</v>
          </cell>
          <cell r="AO538" t="str">
            <v>Smart</v>
          </cell>
          <cell r="AP538" t="str">
            <v>Hisense</v>
          </cell>
          <cell r="AQ538" t="str">
            <v>Opera</v>
          </cell>
          <cell r="AR538" t="str">
            <v>HD 1366 X 768</v>
          </cell>
          <cell r="AS538" t="str">
            <v>3TE32G164485G1644M010</v>
          </cell>
          <cell r="AT538" t="e">
            <v>#N/A</v>
          </cell>
          <cell r="AU538" t="str">
            <v>32H5B2</v>
          </cell>
          <cell r="AV538" t="str">
            <v>3TE32G164485</v>
          </cell>
          <cell r="AW538" t="str">
            <v>G1644</v>
          </cell>
          <cell r="AX538" t="str">
            <v>M010</v>
          </cell>
          <cell r="AY538">
            <v>74011748</v>
          </cell>
          <cell r="AZ538">
            <v>51012680</v>
          </cell>
          <cell r="BA538">
            <v>80139952</v>
          </cell>
        </row>
        <row r="539">
          <cell r="D539">
            <v>60316083</v>
          </cell>
          <cell r="E539" t="str">
            <v xml:space="preserve">A </v>
          </cell>
          <cell r="F539" t="str">
            <v>TV</v>
          </cell>
          <cell r="G539" t="str">
            <v>Diana Joseline Angeles</v>
          </cell>
          <cell r="H539" t="str">
            <v>CALLE 14 #102, COL. ESPERANZA, NEZAHUALCOYOTL, C.P. 57800</v>
          </cell>
          <cell r="I539" t="str">
            <v>5573665619 / 5532546378</v>
          </cell>
          <cell r="J539" t="str">
            <v>HISENSE</v>
          </cell>
          <cell r="K539" t="str">
            <v>50K20D</v>
          </cell>
          <cell r="L539" t="str">
            <v>50J140472H06598</v>
          </cell>
          <cell r="M539" t="str">
            <v>POLIZA</v>
          </cell>
          <cell r="N539" t="str">
            <v>POLIZA</v>
          </cell>
          <cell r="O539">
            <v>41884</v>
          </cell>
          <cell r="P539">
            <v>42843</v>
          </cell>
          <cell r="Q539">
            <v>201767</v>
          </cell>
          <cell r="R539" t="str">
            <v>20/04/2017 03 : 31  ARANTXA.MON : NP5 /  P1A:       173064 PANEL        18-04-2017   OC-1009714</v>
          </cell>
          <cell r="S539" t="str">
            <v>EQUIPO DAÑADO EN DOMICILIO DE CLIENTE</v>
          </cell>
          <cell r="T539" t="str">
            <v xml:space="preserve">   RENE ARIAS                     </v>
          </cell>
          <cell r="U539" t="str">
            <v>2017-04-20</v>
          </cell>
          <cell r="V539" t="str">
            <v>CENTRO</v>
          </cell>
          <cell r="W539" t="str">
            <v>COMPLETADO</v>
          </cell>
          <cell r="X539" t="str">
            <v>TALLER</v>
          </cell>
          <cell r="Y539">
            <v>42842</v>
          </cell>
          <cell r="Z539">
            <v>959</v>
          </cell>
          <cell r="AA539" t="str">
            <v>M012</v>
          </cell>
          <cell r="AD539" t="str">
            <v>Nezahualcoyotl/Col. Esperanza</v>
          </cell>
          <cell r="AE539" t="str">
            <v>MEX</v>
          </cell>
          <cell r="AF539" t="str">
            <v>MX</v>
          </cell>
          <cell r="AG539" t="str">
            <v>10416064</v>
          </cell>
          <cell r="AH539" t="str">
            <v>DIANA JOSELINE ANGELES</v>
          </cell>
          <cell r="AI539" t="str">
            <v>102 Calle 14</v>
          </cell>
          <cell r="AJ539" t="str">
            <v>5573665619</v>
          </cell>
          <cell r="AK539" t="str">
            <v>5573665619</v>
          </cell>
          <cell r="AL539" t="str">
            <v>57800</v>
          </cell>
          <cell r="AM539" t="str">
            <v>22/04/2017 05 : 55 Ricardo Espinosa : TCF174 7401175020/04/2017 03 : 31 ARANTXA.MON : TCF120/04/2017 03 : 31 ARANTXA.MON : NP520/04/2017 01 : 01 201767 : SE ADJUNTA REPORTE RMA DE PANEL SOLICITADO20/04/2017 00 : 11 201767 : SEG 19-04-2017 SE SOLICITA APOYO A MA ISABELPARA VALIDACION DE ETIQUETA DEL EQUIPO Y DOCUMENTACION DE COMPRA; ETIQUETA MODELO 50K20D SERIE 50J140472H06598; POLIZA DEGARANTIA INDICA MODELO 50K20D SERIE 50J140472H06598 CON SELLO FECHADOR DE TIENDA WAL MART 02 SEP 2014 GARANTIA 4 AÑOS; TICKET DE COMPRADE TIENDA WAL MART HISENSE LE TC# 2077 4397 6370 5769 550937 FECHA DE COMPA 02 SEP 201419/04/2017 23 : 00 201767 : P1A: 173064 PANEL 18-04-2017 OC-100971418/04/2017 06 : 26 201767 : V1. 20/04/2017: 10 A.M. - 6 P.M.H-24206 SE ASIGNA T87TAR18/04/2017 02 : 55 GERARDO.GRA : ODSWTP ELABORADA POR EMC*RD% ALAMOS Y ESCONDIDA</v>
          </cell>
          <cell r="AN539" t="str">
            <v>3TE50G132311</v>
          </cell>
          <cell r="AO539" t="str">
            <v>Básica</v>
          </cell>
          <cell r="AP539" t="str">
            <v>Hisense</v>
          </cell>
          <cell r="AQ539" t="str">
            <v>Opera</v>
          </cell>
          <cell r="AR539" t="str">
            <v>FHD 1920 x 1080</v>
          </cell>
          <cell r="AS539" t="str">
            <v>3TE50G165140G1651M010</v>
          </cell>
          <cell r="AT539" t="e">
            <v>#N/A</v>
          </cell>
          <cell r="AU539" t="str">
            <v>50H7GB</v>
          </cell>
          <cell r="AV539" t="str">
            <v>3TE50G165140</v>
          </cell>
          <cell r="AW539" t="str">
            <v>G1651</v>
          </cell>
          <cell r="AX539" t="str">
            <v>M010</v>
          </cell>
          <cell r="AY539">
            <v>74011750</v>
          </cell>
          <cell r="AZ539">
            <v>51012684</v>
          </cell>
          <cell r="BA539">
            <v>80141766</v>
          </cell>
        </row>
        <row r="540">
          <cell r="D540">
            <v>60315227</v>
          </cell>
          <cell r="E540" t="str">
            <v xml:space="preserve">A  </v>
          </cell>
          <cell r="F540" t="str">
            <v>TV</v>
          </cell>
          <cell r="G540" t="str">
            <v>Carmen Contreras</v>
          </cell>
          <cell r="H540" t="str">
            <v>Blanca rosa mz 28 lt 11 S/N. Col. Agricola Pantitlan, Del. Iztacalco C.P. 08100</v>
          </cell>
          <cell r="I540" t="str">
            <v>5569307575 / 5540788387</v>
          </cell>
          <cell r="J540" t="str">
            <v>HISENSE</v>
          </cell>
          <cell r="K540" t="str">
            <v>50K20DW</v>
          </cell>
          <cell r="L540" t="str">
            <v>50G144844H05561</v>
          </cell>
          <cell r="M540" t="str">
            <v>POLIZA</v>
          </cell>
          <cell r="N540">
            <v>0</v>
          </cell>
          <cell r="O540">
            <v>42194</v>
          </cell>
          <cell r="P540">
            <v>42831</v>
          </cell>
          <cell r="Q540">
            <v>201767</v>
          </cell>
          <cell r="R540" t="str">
            <v>13/04/2017 06 : 33  ERNESTO.HERN : NP5 / P1A: 173331 PANEL    06-04-2017   OC-1009440</v>
          </cell>
          <cell r="S540" t="str">
            <v>EQUIPO DAÑADO EN DOMICILIO DE CLIENTE</v>
          </cell>
          <cell r="T540" t="str">
            <v xml:space="preserve">   RENE ARIAS                     </v>
          </cell>
          <cell r="U540" t="str">
            <v>2017-04-18</v>
          </cell>
          <cell r="V540" t="str">
            <v>CENTRO</v>
          </cell>
          <cell r="W540" t="str">
            <v>COMPLETADO</v>
          </cell>
          <cell r="X540" t="str">
            <v>CLIENTE</v>
          </cell>
          <cell r="Y540">
            <v>42824</v>
          </cell>
          <cell r="Z540">
            <v>637</v>
          </cell>
          <cell r="AA540" t="str">
            <v>M012</v>
          </cell>
          <cell r="AD540" t="str">
            <v>Iztacalco / Agriciola pantitlan</v>
          </cell>
          <cell r="AE540" t="str">
            <v>DF</v>
          </cell>
          <cell r="AF540" t="str">
            <v>MX</v>
          </cell>
          <cell r="AG540" t="str">
            <v>10414610</v>
          </cell>
          <cell r="AH540" t="str">
            <v>CARMEN CONTRERAS</v>
          </cell>
          <cell r="AI540" t="str">
            <v>sn Blanca rosa mz 28 lt 11</v>
          </cell>
          <cell r="AJ540" t="str">
            <v>5569307575</v>
          </cell>
          <cell r="AK540" t="str">
            <v>5540788387</v>
          </cell>
          <cell r="AL540" t="str">
            <v>08100</v>
          </cell>
          <cell r="AM540" t="str">
            <v>22/04/2017 05 : 55 RODRIGUEZ ERICK : TCF174 7401175213/04/2017 06 : 34 ERNESTO.HERN : TCF113/04/2017 06 : 33 ERNESTO.HERN : NP512/04/2017 02 : 02 GERARDO.GRA : SE REALIZA CAMBIO DE MODELO CORRECTO.EMC*12/04/2017 01 : 30 ARANTXA.MON : EL MODELO EN CRM NO COINCIDE CON LOSOLICITADO07/04/2017 06 : 21 201767 : SE ADJUNTA REPORTE RMA DE PANEL SOLICITADO07/04/2017 05 : 02 201767 : P1A: 173331 PANEL 06-04-2017 OC-100944007/04/2017 03 : 50 201767 : SE NOTIFICA A SEGUIMIENTO 03 DE QUE SEENCUENTRA MAL CAPTURADO EL MODELO EN EL CRM06/04/2017 08 : 03 201767 : SEG 05-04-2017 PANEL (LEDS) DAÑADO; POLIZAADJUNTA LLENA CON MODELO, SERIE Y SELLO FECHADOR DE TIENDA; ADEMAS CUENTA CON VALIDACIÓN DE DOCUMENTOS POR PARTE DE MA. ISABEL04/04/2017 03 : 11 MA.ISABEL : SEG: DGR31/03/2017 08 : 37 201767 : V1. 04/03/2017: 10 A.M. - 6 P.M.H-23984 SE ASIGNA T87TAR31/03/2017 06 : 27 GERARDO.GRA : ODSWTP ELABORADA POR EMC*RD% FACHADA NARANJA PUERTA AZUL EN LA ESQUINA HAY UNA TORTILLERÍA HASTA EL FONDO DE LA PRIVADAODS GENERADA DE ODS 60314620 YA QUE NO SE PUDO CONTACTAR AL CLIENTE.</v>
          </cell>
          <cell r="AN540" t="str">
            <v>1TE50B8NUSCB</v>
          </cell>
          <cell r="AO540" t="str">
            <v>Smart</v>
          </cell>
          <cell r="AP540" t="str">
            <v>Hisense</v>
          </cell>
          <cell r="AQ540" t="str">
            <v>Opera</v>
          </cell>
          <cell r="AR540" t="str">
            <v>FHD 1920 x 1080</v>
          </cell>
          <cell r="AS540" t="str">
            <v>3TE50G165140G1651M010</v>
          </cell>
          <cell r="AT540" t="e">
            <v>#N/A</v>
          </cell>
          <cell r="AU540" t="str">
            <v>50H7GB</v>
          </cell>
          <cell r="AV540" t="str">
            <v>3TE50G165140</v>
          </cell>
          <cell r="AW540" t="str">
            <v>G1651</v>
          </cell>
          <cell r="AX540" t="str">
            <v>M010</v>
          </cell>
          <cell r="AY540">
            <v>74011752</v>
          </cell>
          <cell r="AZ540">
            <v>51012683</v>
          </cell>
          <cell r="BA540">
            <v>80141826</v>
          </cell>
        </row>
        <row r="541">
          <cell r="D541">
            <v>60314160</v>
          </cell>
          <cell r="E541" t="str">
            <v xml:space="preserve">A  </v>
          </cell>
          <cell r="F541" t="str">
            <v>TV</v>
          </cell>
          <cell r="G541" t="str">
            <v>MA CONCEPCIN OCARANZA GUARDADO</v>
          </cell>
          <cell r="H541" t="str">
            <v>PROFESORA MARIA ULLOA GARCIA 62 AGUALULCO DE MERCADO/LIBERTAD</v>
          </cell>
          <cell r="I541">
            <v>3867520364</v>
          </cell>
          <cell r="J541" t="str">
            <v>HISENSE</v>
          </cell>
          <cell r="K541" t="str">
            <v>50H7GB</v>
          </cell>
          <cell r="L541" t="str">
            <v>50G162156MH0853</v>
          </cell>
          <cell r="M541" t="str">
            <v>0860</v>
          </cell>
          <cell r="N541">
            <v>11601</v>
          </cell>
          <cell r="O541">
            <v>42564</v>
          </cell>
          <cell r="P541">
            <v>42809</v>
          </cell>
          <cell r="Q541">
            <v>201109</v>
          </cell>
          <cell r="R541" t="str">
            <v>FALTA DE REFACCIONES 192764 oc-1008668</v>
          </cell>
          <cell r="S541" t="str">
            <v/>
          </cell>
          <cell r="T541" t="str">
            <v xml:space="preserve">   YURIANA HERNANDEZ HERRERA      </v>
          </cell>
          <cell r="U541" t="str">
            <v>2017-ABRIL</v>
          </cell>
          <cell r="W541" t="str">
            <v>COMPLETADO</v>
          </cell>
          <cell r="X541" t="str">
            <v>TALLER</v>
          </cell>
          <cell r="Y541">
            <v>42808</v>
          </cell>
          <cell r="Z541">
            <v>245</v>
          </cell>
          <cell r="AA541" t="str">
            <v>M010</v>
          </cell>
          <cell r="AD541" t="str">
            <v>Agualulco de mercado/Libertad</v>
          </cell>
          <cell r="AE541" t="str">
            <v>JAL</v>
          </cell>
          <cell r="AF541" t="str">
            <v>MX</v>
          </cell>
          <cell r="AG541" t="str">
            <v>10414306</v>
          </cell>
          <cell r="AH541" t="str">
            <v>MA CONCEPCION OCARANZA GUARDADO</v>
          </cell>
          <cell r="AI541" t="str">
            <v>Profesora maria ulloa garcia num 62</v>
          </cell>
          <cell r="AJ541" t="str">
            <v>3867520364</v>
          </cell>
          <cell r="AK541">
            <v>0</v>
          </cell>
          <cell r="AL541" t="str">
            <v>46375</v>
          </cell>
          <cell r="AM541" t="str">
            <v>22/04/2017 05 : 56 MARCO.DIAZ : TCF174 7401175319/04/2017 01 : 09 ANA.ROSA : CSCse le indica a cte. de la autorización de CF (25dias hábiles)11/04/2017 01 : 24 MARCO.DIAZ : TCF1PU CLIENTE CONFIRMA OCTAVIO BECERRAVIA MAIL. JESSICA O11/04/2017 01 : 23 MARCO.DIAZ : TCF1. JESSICA O28/03/2017 02 : 27 ERNESTO.HERN : TCF128/03/2017 02 : 27 ERNESTO.HERN : NP515/03/2017 07 : 32 201109 : 192764 OC-1008668 SE COMUNICA CON CLIENTE YSE ACUERDA QUE SE SREALIZARA LA VISITA CUANDO LA REFACCION LLEGUE A CSA15/03/2017 07 : 05 201109 : V1 17-03-1715/03/2017 07 : 03 201109 : KMA 300KM VIAJE REDONDO.15/03/2017 07 : 01 SEMIRAMIS.M : CSCCte se comunica para solicitar saber cuando se le atender indica Yuri decsa que se atendería el dia viernes14/03/2017 03 : 16 ANA.ROSA : ODSWTPRD20 DE NOVIEMBRE Y 8 DE JULIO</v>
          </cell>
          <cell r="AN541" t="str">
            <v>3TE50G1523B0</v>
          </cell>
          <cell r="AO541" t="str">
            <v>Smart</v>
          </cell>
          <cell r="AP541" t="str">
            <v>Hisense</v>
          </cell>
          <cell r="AQ541" t="str">
            <v>Android</v>
          </cell>
          <cell r="AR541" t="str">
            <v>UHD 3840 X 2160</v>
          </cell>
          <cell r="AS541" t="str">
            <v>3TE50G1644B3G1644M010</v>
          </cell>
          <cell r="AT541" t="e">
            <v>#N/A</v>
          </cell>
          <cell r="AU541" t="str">
            <v>50H7GB</v>
          </cell>
          <cell r="AV541" t="str">
            <v>3TE50G1644B3</v>
          </cell>
          <cell r="AW541" t="str">
            <v>G1644</v>
          </cell>
          <cell r="AX541" t="str">
            <v>M010</v>
          </cell>
          <cell r="AY541">
            <v>74011753</v>
          </cell>
          <cell r="AZ541">
            <v>51012685</v>
          </cell>
          <cell r="BA541">
            <v>80139955</v>
          </cell>
        </row>
        <row r="542">
          <cell r="D542">
            <v>60311033</v>
          </cell>
          <cell r="E542" t="str">
            <v xml:space="preserve">A  </v>
          </cell>
          <cell r="F542" t="str">
            <v>TV</v>
          </cell>
          <cell r="G542" t="str">
            <v>MARTIN MUÑIZ</v>
          </cell>
          <cell r="H542" t="str">
            <v xml:space="preserve">MARAVILLAS 382 VALLE DE LAS FLORES SALTILLO, COAHUILA </v>
          </cell>
          <cell r="I542">
            <v>8442893230</v>
          </cell>
          <cell r="J542" t="str">
            <v>HISENSE</v>
          </cell>
          <cell r="K542" t="str">
            <v>50K20D</v>
          </cell>
          <cell r="L542" t="str">
            <v>50G144843H01562</v>
          </cell>
          <cell r="M542" t="str">
            <v>CARTA TELMEX</v>
          </cell>
          <cell r="N542">
            <v>0</v>
          </cell>
          <cell r="O542">
            <v>42928</v>
          </cell>
          <cell r="P542">
            <v>42777</v>
          </cell>
          <cell r="Q542">
            <v>201017</v>
          </cell>
          <cell r="R542" t="str">
            <v>16/02/17 00:21 ERNESTO.HERN NP5 PIA:173064,OC-1007361 PANEL</v>
          </cell>
          <cell r="S542" t="str">
            <v/>
          </cell>
          <cell r="T542" t="str">
            <v xml:space="preserve"> ROSALINA ALVAREZ DEL CASTILLO    </v>
          </cell>
          <cell r="U542" t="str">
            <v>2017/04/12</v>
          </cell>
          <cell r="V542" t="str">
            <v>Norte</v>
          </cell>
          <cell r="W542" t="str">
            <v>COMPLETADO</v>
          </cell>
          <cell r="X542" t="str">
            <v>TALLER</v>
          </cell>
          <cell r="Y542">
            <v>42774</v>
          </cell>
          <cell r="Z542">
            <v>151</v>
          </cell>
          <cell r="AA542" t="str">
            <v>M010</v>
          </cell>
          <cell r="AD542" t="str">
            <v>saltillo/col valle de la s flores</v>
          </cell>
          <cell r="AE542" t="str">
            <v>COA</v>
          </cell>
          <cell r="AF542" t="str">
            <v>MX</v>
          </cell>
          <cell r="AG542" t="str">
            <v>10411016</v>
          </cell>
          <cell r="AH542" t="str">
            <v>MARTIN MUNIZ</v>
          </cell>
          <cell r="AI542" t="str">
            <v>382 maravillas</v>
          </cell>
          <cell r="AJ542" t="str">
            <v>8444311162</v>
          </cell>
          <cell r="AK542" t="str">
            <v>8442893230</v>
          </cell>
          <cell r="AL542" t="str">
            <v>25290</v>
          </cell>
          <cell r="AM542" t="str">
            <v>22/04/2017 05 : 58 ADOLFO.FER : TCF174:7401175418/03/2017 07 : 45 GERARDO.GRA : CSC se indica fecha de entregaaproximada finales de mes. EMC*22/02/2017 07 : 17 MARCO.DIAZ : TCF1PU CSA16/02/2017 00 : 21 ERNESTO.HERN : TCF116/02/2017 00 : 21 ERNESTO.HERN : NP514/02/2017 23 : 50 201017 : PANEL:OC-100736111/02/2017 06 : 18 MARIA.EUGENI : SEG: CSA Favor de actualizar folio.09/02/2017 02 : 48 201017 : V1:09-02-1728/01/2017 07 : 47 LUIS.D : ODSWTPRD// % FLOR DE ASALEA Y MARGARITAS , CASA VERDE</v>
          </cell>
          <cell r="AN542" t="str">
            <v>3TE50G132311</v>
          </cell>
          <cell r="AO542" t="str">
            <v>Básica</v>
          </cell>
          <cell r="AP542" t="str">
            <v>Hisense</v>
          </cell>
          <cell r="AQ542" t="str">
            <v>Opera</v>
          </cell>
          <cell r="AR542" t="str">
            <v>FHD 1920 x 1080</v>
          </cell>
          <cell r="AS542" t="str">
            <v>3TE50G165140G1651M010</v>
          </cell>
          <cell r="AT542" t="e">
            <v>#N/A</v>
          </cell>
          <cell r="AU542" t="str">
            <v>50H7GB</v>
          </cell>
          <cell r="AV542" t="str">
            <v>3TE50G165140</v>
          </cell>
          <cell r="AW542" t="str">
            <v>G1651</v>
          </cell>
          <cell r="AX542" t="str">
            <v>M010</v>
          </cell>
          <cell r="AY542">
            <v>74011754</v>
          </cell>
          <cell r="AZ542">
            <v>51012686</v>
          </cell>
          <cell r="BA542">
            <v>80141764</v>
          </cell>
        </row>
        <row r="543">
          <cell r="D543">
            <v>60311435</v>
          </cell>
          <cell r="E543" t="str">
            <v xml:space="preserve">A  </v>
          </cell>
          <cell r="F543" t="str">
            <v>TV</v>
          </cell>
          <cell r="G543" t="str">
            <v xml:space="preserve">MARTINA CASTRO MARTINEZ </v>
          </cell>
          <cell r="H543" t="str">
            <v>CALLE NIÑOS HEROES no7. colsector 3  tihuatlan</v>
          </cell>
          <cell r="I543">
            <v>782823566</v>
          </cell>
          <cell r="J543" t="str">
            <v>HISENSE</v>
          </cell>
          <cell r="K543" t="str">
            <v>32H5B</v>
          </cell>
          <cell r="L543" t="str">
            <v>32G155369H02463</v>
          </cell>
          <cell r="M543">
            <v>0</v>
          </cell>
          <cell r="N543">
            <v>4298.99</v>
          </cell>
          <cell r="O543">
            <v>42706</v>
          </cell>
          <cell r="P543" t="str">
            <v>02/13/2017</v>
          </cell>
          <cell r="Q543">
            <v>201060</v>
          </cell>
          <cell r="R543">
            <v>0</v>
          </cell>
          <cell r="S543" t="str">
            <v/>
          </cell>
          <cell r="T543" t="str">
            <v xml:space="preserve"> Zeineb Vega       Fecha de Aplica</v>
          </cell>
          <cell r="U543" t="str">
            <v>2017</v>
          </cell>
          <cell r="V543" t="str">
            <v>SUR</v>
          </cell>
          <cell r="W543" t="str">
            <v>COMPLETADO</v>
          </cell>
          <cell r="X543" t="str">
            <v>TALLER</v>
          </cell>
          <cell r="Y543">
            <v>42779</v>
          </cell>
          <cell r="AA543" t="str">
            <v>M010</v>
          </cell>
          <cell r="AD543" t="str">
            <v>tihuatlan /totolapa</v>
          </cell>
          <cell r="AE543" t="str">
            <v>VER</v>
          </cell>
          <cell r="AF543" t="str">
            <v>MX</v>
          </cell>
          <cell r="AG543" t="str">
            <v>10408382</v>
          </cell>
          <cell r="AH543" t="str">
            <v>MARTINA CASTRO MARTINEZ</v>
          </cell>
          <cell r="AI543" t="str">
            <v>calle niños heroes num 7 sector 3</v>
          </cell>
          <cell r="AJ543" t="str">
            <v>7828235665</v>
          </cell>
          <cell r="AK543">
            <v>0</v>
          </cell>
          <cell r="AL543" t="str">
            <v>92900</v>
          </cell>
          <cell r="AM543" t="str">
            <v>22/04/2017 05 : 59 Ricardo Espinosa : TCF174 7401175508/04/2017 00 : 17 SEMIRAMIS.M : CSCCte se comunica para verificar el estatus de su equipo se le mencionaque hay un cf que se enviara en un tiempo estimado de 20 días habile sinembargo por ahora estamos cursando un inventario toda vez que se culminese le enviara23/02/2017 02 : 57 MARCO.DIAZ : TCF1PU CSA23/02/2017 02 : 57 MARCO.DIAZ : TCF1DR16/02/2017 00 : 20 ERNESTO.HERN : TCF116/02/2017 00 : 19 ERNESTO.HERN : NP515/02/2017 06 : 43 FABIOLA.BON : SEG. DGR14/02/2017 04 : 12 201060 : P1: MAIN BOARDOC-100736014/02/2017 03 : 46 FABIOLA.BON : SEG: SE GENERA NUEVA ORDEN DASEGUIMIENTO A LA 60310797 CSA SOLICITA REFACCION08/02/2017 06 : 58 FABIOLA.BON : seg: se trato de contactar a clientesin exito se cancela servicio favor de reabrir orden en cuanto el equipose encuentre en taller04/02/2017 03 : 42 201060 : CTE INDICA QUE TRAE EL EQUIPO LA PROXIMASEMANA04/02/2017 03 : 26 ANA.ROSA : ODSWTPRD....ATRÁS DEL RESTAURANTE EL CAMPIRANO MODOR: 32H5B2</v>
          </cell>
          <cell r="AN543" t="str">
            <v>3TE32A150815</v>
          </cell>
          <cell r="AO543" t="str">
            <v>Smart</v>
          </cell>
          <cell r="AP543" t="str">
            <v>Hisense</v>
          </cell>
          <cell r="AQ543" t="str">
            <v>Opera</v>
          </cell>
          <cell r="AR543" t="str">
            <v>HD 1366 X 768</v>
          </cell>
          <cell r="AS543" t="str">
            <v>3TE32G164485G1644M010</v>
          </cell>
          <cell r="AT543" t="e">
            <v>#N/A</v>
          </cell>
          <cell r="AU543" t="str">
            <v>32H5B2</v>
          </cell>
          <cell r="AV543" t="str">
            <v>3TE32G164485</v>
          </cell>
          <cell r="AW543" t="str">
            <v>G1644</v>
          </cell>
          <cell r="AX543" t="str">
            <v>M010</v>
          </cell>
          <cell r="AY543">
            <v>74011755</v>
          </cell>
          <cell r="AZ543">
            <v>51012687</v>
          </cell>
          <cell r="BA543">
            <v>80139913</v>
          </cell>
        </row>
        <row r="544">
          <cell r="D544">
            <v>60314350</v>
          </cell>
          <cell r="E544" t="str">
            <v xml:space="preserve">A  </v>
          </cell>
          <cell r="F544" t="str">
            <v>TV</v>
          </cell>
          <cell r="G544" t="str">
            <v>VERONICA CAMARGO</v>
          </cell>
          <cell r="H544" t="str">
            <v>JUAN ALVAREZ 944 GUADALAJARA/SAGRADA FAMILIA</v>
          </cell>
          <cell r="I544">
            <v>3338256760</v>
          </cell>
          <cell r="J544" t="str">
            <v>HISENSE</v>
          </cell>
          <cell r="K544" t="str">
            <v>32H3B1</v>
          </cell>
          <cell r="L544" t="str">
            <v>32G153442H1652B</v>
          </cell>
          <cell r="M544" t="str">
            <v>000304</v>
          </cell>
          <cell r="N544">
            <v>3599</v>
          </cell>
          <cell r="O544">
            <v>42329</v>
          </cell>
          <cell r="P544">
            <v>42812</v>
          </cell>
          <cell r="Q544">
            <v>201109</v>
          </cell>
          <cell r="R544" t="str">
            <v>FALTA DE REFACCIONES 190930 oc-1008820</v>
          </cell>
          <cell r="S544" t="str">
            <v>CLIENTE ENTREGA EQUIPO SIN ACCESORIOS, U</v>
          </cell>
          <cell r="T544" t="str">
            <v xml:space="preserve">   YURIANA HERNANDEZ HERRERA      </v>
          </cell>
          <cell r="U544" t="str">
            <v>2017-ABRIL</v>
          </cell>
          <cell r="W544" t="str">
            <v>COMPLETADO</v>
          </cell>
          <cell r="X544" t="str">
            <v>TALLER</v>
          </cell>
          <cell r="Y544">
            <v>42810</v>
          </cell>
          <cell r="Z544">
            <v>483</v>
          </cell>
          <cell r="AA544" t="str">
            <v>M012</v>
          </cell>
          <cell r="AD544" t="str">
            <v>Guadalajara/Sagrada Familia</v>
          </cell>
          <cell r="AE544" t="str">
            <v>JAL</v>
          </cell>
          <cell r="AF544" t="str">
            <v>MX</v>
          </cell>
          <cell r="AG544" t="str">
            <v>10414443</v>
          </cell>
          <cell r="AH544" t="str">
            <v>VERONICA CAMARGO</v>
          </cell>
          <cell r="AI544" t="str">
            <v>944 Juan Alvarez</v>
          </cell>
          <cell r="AJ544" t="str">
            <v>3338256760</v>
          </cell>
          <cell r="AK544">
            <v>0</v>
          </cell>
          <cell r="AL544" t="str">
            <v>44200</v>
          </cell>
          <cell r="AM544" t="str">
            <v>22/04/2017 06 : 00 Ricardo Espinosa : TCF174 74011756 BRENDA MED11/04/2017 01 : 28 MARCO.DIAZ : TCF1PU CSA CONFIRMA OCTAVIO BECERRA VIAMAIL. JESSICA O11/04/2017 01 : 26 MARCO.DIAZ : TCF1. JESSICA O30/03/2017 07 : 39 ARANTXA.MON : TCF130/03/2017 07 : 38 ARANTXA.MON : NP523/03/2017 02 : 15 FABIOLA.BON : SEG: REFACCIONES18/03/2017 06 : 51 201109 : 190930 OC-100881918/03/2017 06 : 28 201109 : EQUIPO EN CSA18/03/2017 00 : 02 201109 : SE PROGRAMA NUEVA VISITA PARA 21-03-1717/03/2017 06 : 42 201109 : V1 17-03-1717/03/2017 06 : 23 GABRIELA.B : ODSWTP15/03/2017 07 : 59 GABRIELA.B : RD % JESÚS Y CRUZ VERDE</v>
          </cell>
          <cell r="AN544" t="str">
            <v>3TE32G153442</v>
          </cell>
          <cell r="AO544" t="str">
            <v>Básica</v>
          </cell>
          <cell r="AP544" t="str">
            <v>Hisense</v>
          </cell>
          <cell r="AQ544" t="str">
            <v>Opera</v>
          </cell>
          <cell r="AR544" t="str">
            <v>HD 1366 X 768</v>
          </cell>
          <cell r="AS544" t="str">
            <v>3TE32G154773G1547M010</v>
          </cell>
          <cell r="AT544" t="e">
            <v>#N/A</v>
          </cell>
          <cell r="AU544" t="str">
            <v>32H3B1</v>
          </cell>
          <cell r="AV544" t="str">
            <v>3TE32G154773</v>
          </cell>
          <cell r="AW544" t="str">
            <v>G1547</v>
          </cell>
          <cell r="AX544" t="str">
            <v>M010</v>
          </cell>
          <cell r="AY544">
            <v>74011756</v>
          </cell>
          <cell r="AZ544">
            <v>51012688</v>
          </cell>
          <cell r="BA544">
            <v>80139958</v>
          </cell>
        </row>
        <row r="545">
          <cell r="D545">
            <v>60313600</v>
          </cell>
          <cell r="E545" t="str">
            <v xml:space="preserve">A  </v>
          </cell>
          <cell r="F545" t="str">
            <v>TV</v>
          </cell>
          <cell r="G545" t="str">
            <v>ENRIQUE VILCHIS</v>
          </cell>
          <cell r="H545" t="str">
            <v>JAVIER MINA 381 TONALA/COLONIA CENTRO</v>
          </cell>
          <cell r="I545" t="str">
            <v xml:space="preserve">3317762461 - </v>
          </cell>
          <cell r="J545" t="str">
            <v>HISENSE</v>
          </cell>
          <cell r="K545" t="str">
            <v>50K20D</v>
          </cell>
          <cell r="L545" t="str">
            <v>50J140472H06904</v>
          </cell>
          <cell r="M545" t="str">
            <v>TICKET DE COMPRA</v>
          </cell>
          <cell r="N545">
            <v>7518</v>
          </cell>
          <cell r="O545">
            <v>41676</v>
          </cell>
          <cell r="P545">
            <v>42805</v>
          </cell>
          <cell r="Q545">
            <v>201109</v>
          </cell>
          <cell r="R545" t="str">
            <v>FALTA DE REFACCIONES 173064 oc-1008465</v>
          </cell>
          <cell r="S545" t="str">
            <v>CLIENTE ENTREGA EQUIPO SIN ACCESORIOS, U</v>
          </cell>
          <cell r="T545" t="str">
            <v xml:space="preserve">   YURIANA HERNANDEZ HERRERA      </v>
          </cell>
          <cell r="U545" t="str">
            <v>2017-ABRIL</v>
          </cell>
          <cell r="W545" t="str">
            <v>COMPLETADO</v>
          </cell>
          <cell r="X545" t="str">
            <v>TALLER</v>
          </cell>
          <cell r="Y545">
            <v>42802</v>
          </cell>
          <cell r="Z545">
            <v>1129</v>
          </cell>
          <cell r="AA545" t="str">
            <v>M012</v>
          </cell>
          <cell r="AD545" t="str">
            <v>tonala/col centro</v>
          </cell>
          <cell r="AE545" t="str">
            <v>JAL</v>
          </cell>
          <cell r="AF545" t="str">
            <v>MX</v>
          </cell>
          <cell r="AG545" t="str">
            <v>10266384</v>
          </cell>
          <cell r="AH545" t="str">
            <v>ENRIQUE VILCHIS</v>
          </cell>
          <cell r="AI545" t="str">
            <v>381 javier mina</v>
          </cell>
          <cell r="AJ545" t="str">
            <v>3317762461</v>
          </cell>
          <cell r="AK545">
            <v>0</v>
          </cell>
          <cell r="AL545" t="str">
            <v>45400</v>
          </cell>
          <cell r="AM545" t="str">
            <v>22/04/2017 06 : 01 Ricardo Espinosa : TCF174 7401175731/03/2017 01 : 57 MARCO.DIAZ : TCF1PU CSA CONFIRMA YURI HERRERA.JESSICA O31/03/2017 01 : 55 MARCO.DIAZ : TCF1. JESSICA O17/03/2017 07 : 58 ADRIANA.SAN : CSCSe le indica proceso de Cf de 15 a 20 días16/03/2017 05 : 35 JORGE.VAZ : TCF116/03/2017 05 : 34 JORGE.VAZ : NP511/03/2017 07 : 44 201109 : 173064 OC-100846511/03/2017 05 : 00 201109 : EQUIPO EN CSA09/03/2017 07 : 03 201109 : V1 10-03-1708/03/2017 00 : 07 ANA.ROSA : ODSWTPRD// % GUILLERMO PRIETO Y MARTA , CASA CON PORTÓN NEGRO CTE NOIND MAS REF</v>
          </cell>
          <cell r="AN545" t="str">
            <v>3TE50G132311</v>
          </cell>
          <cell r="AO545" t="str">
            <v>Básica</v>
          </cell>
          <cell r="AP545" t="str">
            <v>Hisense</v>
          </cell>
          <cell r="AQ545" t="str">
            <v>Opera</v>
          </cell>
          <cell r="AR545" t="str">
            <v>FHD 1920 x 1080</v>
          </cell>
          <cell r="AS545" t="str">
            <v>3TE50G165140G1651M010</v>
          </cell>
          <cell r="AT545" t="e">
            <v>#N/A</v>
          </cell>
          <cell r="AU545" t="str">
            <v>50H7GB</v>
          </cell>
          <cell r="AV545" t="str">
            <v>3TE50G165140</v>
          </cell>
          <cell r="AW545" t="str">
            <v>G1651</v>
          </cell>
          <cell r="AX545" t="str">
            <v>M010</v>
          </cell>
          <cell r="AY545">
            <v>74011757</v>
          </cell>
          <cell r="AZ545">
            <v>51012689</v>
          </cell>
          <cell r="BA545">
            <v>80141478</v>
          </cell>
        </row>
        <row r="546">
          <cell r="D546">
            <v>60310982</v>
          </cell>
          <cell r="E546" t="str">
            <v xml:space="preserve">A  </v>
          </cell>
          <cell r="F546" t="str">
            <v>TV</v>
          </cell>
          <cell r="G546" t="str">
            <v>FERNANDO HERNANDEZ HERRADA</v>
          </cell>
          <cell r="H546" t="str">
            <v>MELPOMENE 2543-65 GUADALAJARA/LOMAS DE INDEPENDENCIA</v>
          </cell>
          <cell r="I546">
            <v>3331785954</v>
          </cell>
          <cell r="J546" t="str">
            <v>HISENSE</v>
          </cell>
          <cell r="K546" t="str">
            <v>50K20DW</v>
          </cell>
          <cell r="L546" t="str">
            <v>50G143291H02073</v>
          </cell>
          <cell r="M546" t="str">
            <v>POLIZA DE GARANTIA</v>
          </cell>
          <cell r="N546">
            <v>0</v>
          </cell>
          <cell r="O546">
            <v>42215</v>
          </cell>
          <cell r="P546">
            <v>42783</v>
          </cell>
          <cell r="Q546">
            <v>201109</v>
          </cell>
          <cell r="R546" t="str">
            <v>FALTA DE REFACCIONES 173331 oc-1007508</v>
          </cell>
          <cell r="S546" t="str">
            <v>CLIENTE ENTREGA UNICAMENTE TV SIN ACCESO</v>
          </cell>
          <cell r="T546" t="str">
            <v xml:space="preserve"> YURIANA HERNANDEZ HERRERA      Fe</v>
          </cell>
          <cell r="U546" t="str">
            <v>2017-ABRIL</v>
          </cell>
          <cell r="V546" t="str">
            <v>SUR</v>
          </cell>
          <cell r="W546" t="str">
            <v>COMPLETADO</v>
          </cell>
          <cell r="X546" t="str">
            <v>TALLER</v>
          </cell>
          <cell r="Y546">
            <v>42774</v>
          </cell>
          <cell r="Z546">
            <v>568</v>
          </cell>
          <cell r="AA546" t="str">
            <v>M012</v>
          </cell>
          <cell r="AD546" t="str">
            <v>Guadalajara/Lomas de Independencia</v>
          </cell>
          <cell r="AE546" t="str">
            <v>JAL</v>
          </cell>
          <cell r="AF546" t="str">
            <v>MX</v>
          </cell>
          <cell r="AG546" t="str">
            <v>10411233</v>
          </cell>
          <cell r="AH546" t="str">
            <v>FERNANDO HERNANDEZ HERRADA</v>
          </cell>
          <cell r="AI546" t="str">
            <v>2543-65 Melpomene</v>
          </cell>
          <cell r="AJ546" t="str">
            <v>3331785954</v>
          </cell>
          <cell r="AK546">
            <v>0</v>
          </cell>
          <cell r="AL546" t="str">
            <v>44350</v>
          </cell>
          <cell r="AM546" t="str">
            <v>22/04/2017 06 : 02 MARCO.DIAZ : TCF174: 7401175818/04/2017 22 : 50 ANA.ROSA : CSCse le indica a cte. que aun estamos en espera de que el área de CF nosbrinde fecha de embarque del equipo autorizado23/02/2017 05 : 02 MARCO.DIAZ : TCF1PU CSA23/02/2017 05 : 01 MARCO.DIAZ : TCF1DR18/02/2017 03 : 59 ERNESTO.HERN : TCF118/02/2017 03 : 59 ERNESTO.HERN : NP517/02/2017 00 : 11 201109 : 173331 OC-100750817/02/2017 00 : 07 201109 : NUMERO DE SERIE CORRECTO 50G143291H0207315/02/2017 07 : 05 FABIOLA.BON : seg: pendiente de diagnostico09/02/2017 06 : 57 201109 : EQUIPO EN CSA08/02/2017 23 : 38 201109 : V1 09-02-1701/02/2017 23 : 41 MARTINEZ.G : ODSWTP%LEGALIDAD, CASA COLOR VERDE</v>
          </cell>
          <cell r="AN546" t="str">
            <v>1TE50B8NUSCB</v>
          </cell>
          <cell r="AO546" t="str">
            <v>Smart</v>
          </cell>
          <cell r="AP546" t="str">
            <v>Hisense</v>
          </cell>
          <cell r="AQ546" t="str">
            <v>Opera</v>
          </cell>
          <cell r="AR546" t="str">
            <v>FHD 1920 x 1080</v>
          </cell>
          <cell r="AS546" t="str">
            <v>3TE50G165140G1651M010</v>
          </cell>
          <cell r="AT546" t="e">
            <v>#N/A</v>
          </cell>
          <cell r="AU546" t="str">
            <v>50H7GB</v>
          </cell>
          <cell r="AV546" t="str">
            <v>3TE50G165140</v>
          </cell>
          <cell r="AW546" t="str">
            <v>G1651</v>
          </cell>
          <cell r="AX546" t="str">
            <v>M010</v>
          </cell>
          <cell r="AY546">
            <v>74011758</v>
          </cell>
          <cell r="AZ546">
            <v>51012690</v>
          </cell>
          <cell r="BA546">
            <v>80141479</v>
          </cell>
        </row>
        <row r="547">
          <cell r="D547">
            <v>60312972</v>
          </cell>
          <cell r="E547" t="str">
            <v xml:space="preserve">A  </v>
          </cell>
          <cell r="F547" t="str">
            <v>TV</v>
          </cell>
          <cell r="G547" t="str">
            <v>SILVA GUERRERO RODRIGUEZ</v>
          </cell>
          <cell r="H547" t="str">
            <v>ARDILLA 456 COL. BENITO JUAREZ MUNICIPIO NEZAHUALCOYOTL CP 57000</v>
          </cell>
          <cell r="I547" t="str">
            <v>59732998 - 77223685</v>
          </cell>
          <cell r="J547" t="str">
            <v>HISENSE</v>
          </cell>
          <cell r="K547" t="str">
            <v>50K20DW</v>
          </cell>
          <cell r="L547" t="str">
            <v>50G143291H18541</v>
          </cell>
          <cell r="M547" t="str">
            <v>TICKET CHI / 000204650 TELMEX</v>
          </cell>
          <cell r="N547">
            <v>10121</v>
          </cell>
          <cell r="O547">
            <v>42131</v>
          </cell>
          <cell r="P547">
            <v>42797</v>
          </cell>
          <cell r="Q547">
            <v>201767</v>
          </cell>
          <cell r="R547" t="str">
            <v>15/03/2017 06 : 19  JORGE.VAZ : NP5 / P1A: 173331 PANEL   03-03-2017 OC-1008196</v>
          </cell>
          <cell r="S547" t="str">
            <v>EQUIPO DAÑADO EN DOMICILIO DE CLIENTE</v>
          </cell>
          <cell r="T547" t="str">
            <v xml:space="preserve">   ABRAHAM LAZCANO                </v>
          </cell>
          <cell r="U547" t="str">
            <v>2017-04-10</v>
          </cell>
          <cell r="V547" t="str">
            <v>CENTRO</v>
          </cell>
          <cell r="W547" t="str">
            <v>COMPLETADO</v>
          </cell>
          <cell r="X547" t="str">
            <v>TALLER</v>
          </cell>
          <cell r="Y547">
            <v>42793</v>
          </cell>
          <cell r="Z547">
            <v>666</v>
          </cell>
          <cell r="AA547" t="str">
            <v>M012</v>
          </cell>
          <cell r="AD547" t="str">
            <v>neza/b juarez</v>
          </cell>
          <cell r="AE547" t="str">
            <v>MEX</v>
          </cell>
          <cell r="AF547" t="str">
            <v>MX</v>
          </cell>
          <cell r="AG547" t="str">
            <v>10411094</v>
          </cell>
          <cell r="AH547" t="str">
            <v>SILVIA GUERRERO RODRIGUEZ</v>
          </cell>
          <cell r="AI547" t="str">
            <v>456 ardilla</v>
          </cell>
          <cell r="AJ547" t="str">
            <v>59732998</v>
          </cell>
          <cell r="AK547" t="str">
            <v>77223685</v>
          </cell>
          <cell r="AL547" t="str">
            <v>57000</v>
          </cell>
          <cell r="AM547" t="str">
            <v>22/04/2017 06 : 04 MARCO.DIAZ : TCF174 7401175918/04/2017 07 : 00 SEMIRAMIS.M : CSCCliente se comunica el cliente para verificar información acerca delcambio físico de su equipo ,asi como la fecha de entrega, ,se le informaal cliente que que su fecha de de entrega será a finales de mes..23/03/2017 23 : 57 MARCO.DIAZ : TCF1PU CLIENTEINF. JOSUE RAMIREZ DMC22/03/2017 03 : 08 RAUL.CALDER : CSCCte sol estatus, se le indica se autorizo su CF el 15/03/2017 y 25 díashábiles para la entrega, cte de acuerdo15/03/2017 06 : 19 JORGE.VAZ : TCF115/03/2017 06 : 19 JORGE.VAZ : NP514/03/2017 06 : 46 GERARDO.GRA : CSC se indica fecha aprox. de entregade pieza transcurso de la semana. EMC*04/03/2017 09 : 10 201767 : P1A: 173331 PANEL 03-03-2017 OC-100819628/02/2017 10 : 42 201767 : V1. 03/03/2017: 10 A.M. - 6 P.M.H-23483 SE ASIGNA T87TAR28/02/2017 06 : 31 GERARDO.GRA : ODSWTP ELABORADA POR EMC*ENTRE BORDO Y CORRODA DEL NORTECELIA.GUERRERORODRI@GMAIL.COM</v>
          </cell>
          <cell r="AN547" t="str">
            <v>1TE50B8NUSCB</v>
          </cell>
          <cell r="AO547" t="str">
            <v>Smart</v>
          </cell>
          <cell r="AP547" t="str">
            <v>Hisense</v>
          </cell>
          <cell r="AQ547" t="str">
            <v>Opera</v>
          </cell>
          <cell r="AR547" t="str">
            <v>FHD 1920 x 1080</v>
          </cell>
          <cell r="AS547" t="str">
            <v>3TE50G165140G1651M010</v>
          </cell>
          <cell r="AT547" t="e">
            <v>#N/A</v>
          </cell>
          <cell r="AU547" t="str">
            <v>50H7GB</v>
          </cell>
          <cell r="AV547" t="str">
            <v>3TE50G165140</v>
          </cell>
          <cell r="AW547" t="str">
            <v>G1651</v>
          </cell>
          <cell r="AX547" t="str">
            <v>M010</v>
          </cell>
          <cell r="AY547">
            <v>74011759</v>
          </cell>
          <cell r="AZ547">
            <v>51012691</v>
          </cell>
          <cell r="BA547">
            <v>80141827</v>
          </cell>
        </row>
        <row r="548">
          <cell r="D548">
            <v>60311920</v>
          </cell>
          <cell r="E548" t="str">
            <v xml:space="preserve">A  </v>
          </cell>
          <cell r="F548" t="str">
            <v>TV</v>
          </cell>
          <cell r="G548" t="str">
            <v>NESTOR DE LA MORA VALDEZ</v>
          </cell>
          <cell r="H548" t="str">
            <v>CALZADA FEDERALISMO INT 19 B #1253 GUADALAJARA/ MEZQUITAN COUNTRY</v>
          </cell>
          <cell r="I548" t="str">
            <v>3314309660 - 3314320461</v>
          </cell>
          <cell r="J548" t="str">
            <v>HISENSE</v>
          </cell>
          <cell r="K548" t="str">
            <v>50H7GB</v>
          </cell>
          <cell r="L548" t="str">
            <v>50G1622J1H01575</v>
          </cell>
          <cell r="M548" t="str">
            <v>VIUBBTC28328</v>
          </cell>
          <cell r="N548">
            <v>9883</v>
          </cell>
          <cell r="O548">
            <v>42695</v>
          </cell>
          <cell r="P548">
            <v>42789</v>
          </cell>
          <cell r="Q548">
            <v>201109</v>
          </cell>
          <cell r="R548" t="str">
            <v>FALTA DE REFACCIONES 192764 oc-1007821</v>
          </cell>
          <cell r="S548" t="str">
            <v>CLIENTE ENTREGA UNICAMENTE TV SIN ACCESO</v>
          </cell>
          <cell r="T548" t="str">
            <v xml:space="preserve">    YURIANA HERNANDEZ HERRERA     </v>
          </cell>
          <cell r="U548" t="str">
            <v>2017-ABRIL</v>
          </cell>
          <cell r="W548" t="str">
            <v>COMPLETADO</v>
          </cell>
          <cell r="X548" t="str">
            <v>TALLER</v>
          </cell>
          <cell r="Y548">
            <v>42783</v>
          </cell>
          <cell r="Z548">
            <v>94</v>
          </cell>
          <cell r="AA548" t="str">
            <v>M010</v>
          </cell>
          <cell r="AD548" t="str">
            <v>Guadalajara/Mezquitan country</v>
          </cell>
          <cell r="AE548" t="str">
            <v>JAL</v>
          </cell>
          <cell r="AF548" t="str">
            <v>MX</v>
          </cell>
          <cell r="AG548" t="str">
            <v>10412253</v>
          </cell>
          <cell r="AH548" t="str">
            <v>NESTOR DE LA MORA VALDES</v>
          </cell>
          <cell r="AI548" t="str">
            <v>1253 Calz Federalismo int 19 b</v>
          </cell>
          <cell r="AJ548" t="str">
            <v>3314320461</v>
          </cell>
          <cell r="AK548" t="str">
            <v>3314320461</v>
          </cell>
          <cell r="AL548" t="str">
            <v>44260</v>
          </cell>
          <cell r="AM548" t="str">
            <v>22/04/2017 06 : 02 MARCO.DIAZ : TCF174 7401176014/03/2017 06 : 30 MARCO.DIAZ : TCF1PU CSA25/02/2017 02 : 36 ERNESTO.HERN : TCF125/02/2017 02 : 36 ERNESTO.HERN : NP523/02/2017 23 : 23 201109 : 192764 OC-100782123/02/2017 23 : 19 201109 : EQUIPO EN CSA22/02/2017 07 : 06 201109 : SE CONFIRMA QUE EL DIA JUEVES NOS TRAERAN ELEQUIPO A CSA22/02/2017 01 : 09 201109 : SE COMUNICA CON CLIENTE Y DISE ESTAR FUERAPERO Q ELLOS SE ENCARGAN DE LLEVAR LA TV A TALLER20/02/2017 23 : 09 201109 : V1 21-02-1717/02/2017 01 : 56 SEMIRAMIS.M : ODSWTPENTRE LAS CALLESTEPIC Y GUANAJUATO</v>
          </cell>
          <cell r="AN548" t="str">
            <v>3TE50G1523B0</v>
          </cell>
          <cell r="AO548" t="str">
            <v>Smart</v>
          </cell>
          <cell r="AP548" t="str">
            <v>Hisense</v>
          </cell>
          <cell r="AQ548" t="str">
            <v>Android</v>
          </cell>
          <cell r="AR548" t="str">
            <v>UHD 3840 X 2160</v>
          </cell>
          <cell r="AS548" t="str">
            <v>3TE50G1644B3G1644M010</v>
          </cell>
          <cell r="AT548" t="e">
            <v>#N/A</v>
          </cell>
          <cell r="AU548" t="str">
            <v>50H7GB</v>
          </cell>
          <cell r="AV548" t="str">
            <v>3TE50G1644B3</v>
          </cell>
          <cell r="AW548" t="str">
            <v>G1644</v>
          </cell>
          <cell r="AX548" t="str">
            <v>M010</v>
          </cell>
          <cell r="AY548">
            <v>74011760</v>
          </cell>
          <cell r="AZ548">
            <v>51012692</v>
          </cell>
          <cell r="BA548">
            <v>80139961</v>
          </cell>
        </row>
        <row r="549">
          <cell r="D549">
            <v>60310754</v>
          </cell>
          <cell r="E549" t="str">
            <v xml:space="preserve">A  </v>
          </cell>
          <cell r="F549" t="str">
            <v>TV</v>
          </cell>
          <cell r="G549" t="str">
            <v>BEATRIZ GALICIA</v>
          </cell>
          <cell r="H549" t="str">
            <v>MERIDA NO.209,COL.ROMA NORTE,CUAUHTEMOC  CP 06700</v>
          </cell>
          <cell r="I549" t="str">
            <v>551749 9650</v>
          </cell>
          <cell r="J549" t="str">
            <v>HISENSE</v>
          </cell>
          <cell r="K549" t="str">
            <v>32H5B</v>
          </cell>
          <cell r="L549" t="str">
            <v>32G154778H00021</v>
          </cell>
          <cell r="M549" t="str">
            <v>0255- 302192</v>
          </cell>
          <cell r="N549">
            <v>5499</v>
          </cell>
          <cell r="O549">
            <v>42483</v>
          </cell>
          <cell r="P549">
            <v>42782</v>
          </cell>
          <cell r="Q549">
            <v>201057</v>
          </cell>
          <cell r="R549" t="str">
            <v>18/02/2017 04 : 02  ERNESTO.HERN : NP5</v>
          </cell>
          <cell r="S549" t="str">
            <v>EQUIPO EN CSA CLIENTE</v>
          </cell>
          <cell r="T549" t="str">
            <v xml:space="preserve">MARIBEL SASTRE HERNANDEZ          </v>
          </cell>
          <cell r="U549" t="str">
            <v>2017-04-19</v>
          </cell>
          <cell r="V549" t="str">
            <v>CENTRO</v>
          </cell>
          <cell r="W549" t="str">
            <v>COMPLETADO</v>
          </cell>
          <cell r="X549" t="str">
            <v>CLIENTE</v>
          </cell>
          <cell r="Y549">
            <v>42769</v>
          </cell>
          <cell r="Z549">
            <v>299</v>
          </cell>
          <cell r="AA549" t="str">
            <v>M010</v>
          </cell>
          <cell r="AD549" t="str">
            <v>Cuauhtemoc/Roma Norte</v>
          </cell>
          <cell r="AE549" t="str">
            <v>DF</v>
          </cell>
          <cell r="AF549" t="str">
            <v>MX</v>
          </cell>
          <cell r="AG549" t="str">
            <v>10410822</v>
          </cell>
          <cell r="AH549" t="str">
            <v>BEATRIZ GALICIA</v>
          </cell>
          <cell r="AI549" t="str">
            <v>No. 209 Mérida</v>
          </cell>
          <cell r="AJ549" t="str">
            <v>0445517499650</v>
          </cell>
          <cell r="AK549">
            <v>0</v>
          </cell>
          <cell r="AL549" t="str">
            <v>06700</v>
          </cell>
          <cell r="AM549" t="str">
            <v>22/04/2017 06 : 03 Ricardo Espinosa : TCF174 7401176111/04/2017 22 : 39 SEMIRAMIS.M : CSCCte se comunica para verificar cuando se le enviara su equipo se leexpone que esta aun en proceso de inventario el área de cf que es quienenvía el equipo29/03/2017 05 : 51 GABRIELA.B : Se genera 54076384 por retraso en CF25/03/2017 02 : 14 GABRIELA.B : CSCSe informa en proceso de Envío se pide Esperar18/03/2017 02 : 41 BRENDA.MORA : CSCSe le hace mención de la autorización del cf y el tiempo de entrega de20 días hábiles. TCF1PU-Cliente.cliente reporte CAMBIO DE DOMICILIO.Mérida No. 209, Col. Roma Norte, Delg Cuauhtémoc, C.P. 06700551749965028/02/2017 23 : 59 MARCO.DIAZ : TCF1PU CLIENTE23/02/2017 02 : 45 MARCO.DIAZ : TCF1PU CSA23/02/2017 02 : 45 MARCO.DIAZ : TCF1DR18/02/2017 04 : 02 ERNESTO.HERN : TCF118/02/2017 04 : 02 ERNESTO.HERN : NP517/02/2017 01 : 04 201057 : P1A: SE SOLICITA #T191148,PCB MAIN,OC-1007514,16/02/201716/02/2017 07 : 50 GABRIELA.B : CSCSolicita verificar Cita se Contacta a CSA Nos comentan Que acuden mastarde16/02/2017 05 : 42 GABRIELA.B : CSCSe confirma cita agendada15/02/2017 07 : 17 201057 : V1: REASIGNAN SERVICIO 14/02/2017, ENLAZANLLAMADA CON CLIENTE, SE AGENDA VISITA PARA MIERCOLES 15/02/2017, HORARIO DE 9:00 A 18:0026/01/2017 07 : 04 GABRIELA.B : RD % CAPRICORNIO Y GEMINIS,</v>
          </cell>
          <cell r="AN549" t="str">
            <v>3TE32A150815</v>
          </cell>
          <cell r="AO549" t="str">
            <v>Smart</v>
          </cell>
          <cell r="AP549" t="str">
            <v>Hisense</v>
          </cell>
          <cell r="AQ549" t="str">
            <v>Opera</v>
          </cell>
          <cell r="AR549" t="str">
            <v>HD 1366 X 768</v>
          </cell>
          <cell r="AS549" t="str">
            <v>3TE32G164485G1644M010</v>
          </cell>
          <cell r="AT549" t="e">
            <v>#N/A</v>
          </cell>
          <cell r="AU549" t="str">
            <v>32H5B2</v>
          </cell>
          <cell r="AV549" t="str">
            <v>3TE32G164485</v>
          </cell>
          <cell r="AW549" t="str">
            <v>G1644</v>
          </cell>
          <cell r="AX549" t="str">
            <v>M010</v>
          </cell>
          <cell r="AY549">
            <v>74011761</v>
          </cell>
          <cell r="AZ549">
            <v>51012693</v>
          </cell>
          <cell r="BA549">
            <v>80139965</v>
          </cell>
        </row>
        <row r="550">
          <cell r="D550">
            <v>60247553</v>
          </cell>
          <cell r="E550" t="str">
            <v xml:space="preserve">A  </v>
          </cell>
          <cell r="F550" t="str">
            <v>TV</v>
          </cell>
          <cell r="G550" t="str">
            <v>CANDY MORA</v>
          </cell>
          <cell r="H550" t="str">
            <v>LAGO GRAN OSO # 29 INT.1,COL.PENSIL,MIGUEL HIDALGO CP 11430</v>
          </cell>
          <cell r="I550" t="str">
            <v>4266 8010 / CEL 55 2848 0485</v>
          </cell>
          <cell r="J550" t="str">
            <v>HISENSE</v>
          </cell>
          <cell r="K550" t="str">
            <v>50K20D</v>
          </cell>
          <cell r="L550" t="str">
            <v>50J140472H06953</v>
          </cell>
          <cell r="M550" t="str">
            <v>POLIZA SELLADA</v>
          </cell>
          <cell r="N550">
            <v>0</v>
          </cell>
          <cell r="O550">
            <v>42433</v>
          </cell>
          <cell r="P550">
            <v>42433</v>
          </cell>
          <cell r="Q550">
            <v>201057</v>
          </cell>
          <cell r="R550" t="str">
            <v>06/04/2016 00 : 53  CYNTHIA.DIAZ : NP5</v>
          </cell>
          <cell r="S550" t="str">
            <v>EQUIPO EN CSA</v>
          </cell>
          <cell r="T550" t="str">
            <v xml:space="preserve">MARIBEL SASTRE HERNANDEZ          </v>
          </cell>
          <cell r="U550" t="str">
            <v>2017-04-19</v>
          </cell>
          <cell r="V550" t="str">
            <v>CENTRO</v>
          </cell>
          <cell r="W550" t="str">
            <v>COMPLETADO</v>
          </cell>
          <cell r="X550" t="str">
            <v>TALLER</v>
          </cell>
          <cell r="Y550" t="e">
            <v>#N/A</v>
          </cell>
          <cell r="Z550">
            <v>42433</v>
          </cell>
          <cell r="AA550" t="str">
            <v>M012</v>
          </cell>
          <cell r="AD550" t="e">
            <v>#N/A</v>
          </cell>
          <cell r="AE550" t="e">
            <v>#N/A</v>
          </cell>
          <cell r="AF550" t="e">
            <v>#N/A</v>
          </cell>
          <cell r="AG550" t="e">
            <v>#N/A</v>
          </cell>
          <cell r="AH550" t="e">
            <v>#N/A</v>
          </cell>
          <cell r="AI550" t="e">
            <v>#N/A</v>
          </cell>
          <cell r="AJ550" t="e">
            <v>#N/A</v>
          </cell>
          <cell r="AK550" t="e">
            <v>#N/A</v>
          </cell>
          <cell r="AL550" t="e">
            <v>#N/A</v>
          </cell>
          <cell r="AM550" t="e">
            <v>#N/A</v>
          </cell>
          <cell r="AN550" t="str">
            <v>3TE50G132311</v>
          </cell>
          <cell r="AO550" t="str">
            <v>Básica</v>
          </cell>
          <cell r="AP550" t="str">
            <v>Hisense</v>
          </cell>
          <cell r="AQ550" t="str">
            <v>Opera</v>
          </cell>
          <cell r="AR550" t="str">
            <v>FHD 1920 x 1080</v>
          </cell>
          <cell r="AS550" t="str">
            <v>3TE50G165140G1651M010</v>
          </cell>
          <cell r="AT550" t="e">
            <v>#N/A</v>
          </cell>
          <cell r="AU550" t="str">
            <v>50H7GB</v>
          </cell>
          <cell r="AV550" t="str">
            <v>3TE50G165140</v>
          </cell>
          <cell r="AW550" t="str">
            <v>G1651</v>
          </cell>
          <cell r="AX550" t="str">
            <v>M010</v>
          </cell>
          <cell r="AY550">
            <v>74011763</v>
          </cell>
          <cell r="AZ550">
            <v>51012694</v>
          </cell>
          <cell r="BA550">
            <v>80141561</v>
          </cell>
        </row>
        <row r="551">
          <cell r="D551">
            <v>60311123</v>
          </cell>
          <cell r="E551" t="str">
            <v xml:space="preserve">A  </v>
          </cell>
          <cell r="F551" t="str">
            <v>TV</v>
          </cell>
          <cell r="G551" t="str">
            <v>VERONICA VELAZQUEZ</v>
          </cell>
          <cell r="H551" t="str">
            <v>MARIA PERFECTA LLAMAS 131 GUADALAJARA/VILLA DE GUADALUPE</v>
          </cell>
          <cell r="I551" t="str">
            <v>3336258965- 3317858009</v>
          </cell>
          <cell r="J551" t="str">
            <v>HISENSE</v>
          </cell>
          <cell r="K551" t="str">
            <v>32H3B1</v>
          </cell>
          <cell r="L551" t="str">
            <v>32G153443H05888</v>
          </cell>
          <cell r="M551" t="str">
            <v>CARTA DE ACEPTACION</v>
          </cell>
          <cell r="N551">
            <v>7968.1</v>
          </cell>
          <cell r="O551">
            <v>42360</v>
          </cell>
          <cell r="P551">
            <v>42782</v>
          </cell>
          <cell r="Q551">
            <v>201109</v>
          </cell>
          <cell r="R551" t="str">
            <v>FALTA DE REFACCIONES 190930 oc-1007481</v>
          </cell>
          <cell r="S551" t="str">
            <v>CLIENTE ENTREGA EQUIPO SIN ACCESORIOS UN</v>
          </cell>
          <cell r="T551" t="str">
            <v xml:space="preserve">  YURIANA HERNANDEZ HERRERA       </v>
          </cell>
          <cell r="U551" t="str">
            <v>2017-ABRIL</v>
          </cell>
          <cell r="V551" t="str">
            <v>SUR</v>
          </cell>
          <cell r="W551" t="str">
            <v>COMPLETADO</v>
          </cell>
          <cell r="X551" t="str">
            <v>TALLER</v>
          </cell>
          <cell r="Y551">
            <v>42774</v>
          </cell>
          <cell r="Z551">
            <v>422</v>
          </cell>
          <cell r="AA551" t="str">
            <v>M012</v>
          </cell>
          <cell r="AD551" t="str">
            <v>Guadalajara/villa de guadalupe</v>
          </cell>
          <cell r="AE551" t="str">
            <v>JAL</v>
          </cell>
          <cell r="AF551" t="str">
            <v>MX</v>
          </cell>
          <cell r="AG551" t="str">
            <v>10411452</v>
          </cell>
          <cell r="AH551" t="str">
            <v>VERÓNICA VELAZQUEZ</v>
          </cell>
          <cell r="AI551" t="str">
            <v>131 Maria Perfecta Llamas</v>
          </cell>
          <cell r="AJ551" t="str">
            <v>3317858009</v>
          </cell>
          <cell r="AK551" t="str">
            <v>3317858009</v>
          </cell>
          <cell r="AL551" t="str">
            <v>45180</v>
          </cell>
          <cell r="AM551" t="str">
            <v>22/04/2017 06 : 05 Ricardo Espinosa : TCF174 74011765 BRENDA MED14/03/2017 06 : 29 MARCO.DIAZ : TCF1PU CSA21/02/2017 00 : 49 ERNESTO.HERN : TCF121/02/2017 00 : 49 ERNESTO.HERN : NP518/02/2017 05 : 46 RODRIGUEZ ERICK : DGR: DOCUMENTOS ADJUNTOS Y VALIDOS18/02/2017 05 : 39 201109 : DOCUMENTOS EN CRM16/02/2017 07 : 00 201109 : 190930 OC-100748115/02/2017 07 : 10 FABIOLA.BON : SEG: PENDIENTE DE DIAGNOSTICO15/02/2017 01 : 38 201109 : EQUIPO EN CSA11/02/2017 04 : 39 201109 : CORRECCION SE PROGRAMA NUEVA VISITZ PARA DIA13-02-1711/02/2017 00 : 11 201109 : SE PROGRAMA NUEVA VISITA PARA DIA 12-02-1709/02/2017 23 : 08 201109 : V1 10-02-1709/02/2017 10 : 15 SEMIRAMIS.M : ODSWTPTOMAS NAVA Y MIGUEL SANDOVA</v>
          </cell>
          <cell r="AN551" t="str">
            <v>3TE32G153442</v>
          </cell>
          <cell r="AO551" t="str">
            <v>Básica</v>
          </cell>
          <cell r="AP551" t="str">
            <v>Hisense</v>
          </cell>
          <cell r="AQ551" t="str">
            <v>Opera</v>
          </cell>
          <cell r="AR551" t="str">
            <v>HD 1366 X 768</v>
          </cell>
          <cell r="AS551" t="str">
            <v>3TE32G154773G1547M010</v>
          </cell>
          <cell r="AT551" t="e">
            <v>#N/A</v>
          </cell>
          <cell r="AU551" t="str">
            <v>32H3B1</v>
          </cell>
          <cell r="AV551" t="str">
            <v>3TE32G154773</v>
          </cell>
          <cell r="AW551" t="str">
            <v>G1547</v>
          </cell>
          <cell r="AX551" t="str">
            <v>M010</v>
          </cell>
          <cell r="AY551">
            <v>74011765</v>
          </cell>
          <cell r="AZ551">
            <v>51012696</v>
          </cell>
          <cell r="BA551">
            <v>80139971</v>
          </cell>
        </row>
        <row r="552">
          <cell r="D552">
            <v>60312960</v>
          </cell>
          <cell r="E552" t="str">
            <v xml:space="preserve">A  </v>
          </cell>
          <cell r="F552" t="str">
            <v>TV</v>
          </cell>
          <cell r="G552" t="str">
            <v>RUTILA PALACIO SANCHEZ</v>
          </cell>
          <cell r="H552" t="str">
            <v>FORMAICA MZ M LT 21 COL. LA PALMA DELG TLALPAN CP 14400</v>
          </cell>
          <cell r="I552" t="str">
            <v>58494669</v>
          </cell>
          <cell r="J552" t="str">
            <v>HISENSE</v>
          </cell>
          <cell r="K552" t="str">
            <v>50K20D</v>
          </cell>
          <cell r="L552" t="str">
            <v>50J140916H00596</v>
          </cell>
          <cell r="M552" t="str">
            <v>CARTA ACEPTACION TELMEX</v>
          </cell>
          <cell r="N552">
            <v>0</v>
          </cell>
          <cell r="O552">
            <v>41848</v>
          </cell>
          <cell r="P552">
            <v>42796</v>
          </cell>
          <cell r="Q552">
            <v>201767</v>
          </cell>
          <cell r="R552" t="str">
            <v>17/03/2017 00 : 25  ERNESTO.HERN : NP5 / P1A: 173064 PANEL   02-03-2017   OC-1008147</v>
          </cell>
          <cell r="S552" t="str">
            <v>EQUIPO DAÑADO EN DOMICILIO DE CLIENTE</v>
          </cell>
          <cell r="T552" t="str">
            <v xml:space="preserve">   ABRAHAM LAZCANO                </v>
          </cell>
          <cell r="U552" t="str">
            <v>2017-04-10</v>
          </cell>
          <cell r="V552" t="str">
            <v>CENTRO</v>
          </cell>
          <cell r="W552" t="str">
            <v>COMPLETADO</v>
          </cell>
          <cell r="X552" t="str">
            <v>TALLER</v>
          </cell>
          <cell r="Y552">
            <v>42793</v>
          </cell>
          <cell r="Z552">
            <v>948</v>
          </cell>
          <cell r="AA552" t="str">
            <v>M012</v>
          </cell>
          <cell r="AD552" t="str">
            <v>La palma/Tlalpan</v>
          </cell>
          <cell r="AE552" t="str">
            <v>DF</v>
          </cell>
          <cell r="AF552" t="str">
            <v>MX</v>
          </cell>
          <cell r="AG552" t="str">
            <v>10413312</v>
          </cell>
          <cell r="AH552" t="str">
            <v>RUTILA PALACIOS SANCHEZ</v>
          </cell>
          <cell r="AI552" t="str">
            <v>mz m lt 21 Formaica</v>
          </cell>
          <cell r="AJ552" t="str">
            <v>58494669</v>
          </cell>
          <cell r="AK552" t="str">
            <v>58494669</v>
          </cell>
          <cell r="AL552" t="str">
            <v>14400</v>
          </cell>
          <cell r="AM552" t="str">
            <v>22/04/2017 06 : 06 GEARARDO.PA : TCF1 74: 7401176622/04/2017 05 : 58 GEARARDO.PA : 6031296023/03/2017 23 : 56 MARCO.DIAZ : TCF1PU CLIENTEINF. JOSUE RAMIREZ. DMC17/03/2017 00 : 25 ERNESTO.HERN : TCF117/03/2017 00 : 25 ERNESTO.HERN : NP515/03/2017 13 : 10 201767 : SEG POR 2DA OCASIÓN SE SOLICITA APOYO PARAQUE NOS INDIQUE FECHA DE SURTIMIENTO DE LA OC, YA QUE AL DÍA DE HOY NO HEMOS TENIDO RESPUESTA VÍA CORREO O CRM. A0303/03/2017 09 : 06 201767 : P1A: 173064 PANEL 02-03-2017 OC-100814728/02/2017 10 : 34 201767 : V1. 03/03/2017: 10 A.M. - 6 P.M.H-23482 SE ASIGNA T34RMA28/02/2017 03 : 17 ADRIANA.SAN : ODSWTPRD% CAOBA Y OYAMEL</v>
          </cell>
          <cell r="AN552" t="str">
            <v>3TE50G132311</v>
          </cell>
          <cell r="AO552" t="str">
            <v>Básica</v>
          </cell>
          <cell r="AP552" t="str">
            <v>Hisense</v>
          </cell>
          <cell r="AQ552" t="str">
            <v>Opera</v>
          </cell>
          <cell r="AR552" t="str">
            <v>FHD 1920 x 1080</v>
          </cell>
          <cell r="AS552" t="str">
            <v>3TE50G165140G1651M010</v>
          </cell>
          <cell r="AT552" t="e">
            <v>#N/A</v>
          </cell>
          <cell r="AU552" t="str">
            <v>50H7GB</v>
          </cell>
          <cell r="AV552" t="str">
            <v>3TE50G165140</v>
          </cell>
          <cell r="AW552" t="str">
            <v>G1651</v>
          </cell>
          <cell r="AX552" t="str">
            <v>M010</v>
          </cell>
          <cell r="AY552">
            <v>74011766</v>
          </cell>
          <cell r="AZ552">
            <v>51012697</v>
          </cell>
          <cell r="BA552">
            <v>80141803</v>
          </cell>
        </row>
        <row r="553">
          <cell r="D553">
            <v>60315103</v>
          </cell>
          <cell r="E553" t="str">
            <v xml:space="preserve">A  </v>
          </cell>
          <cell r="F553" t="str">
            <v>TV</v>
          </cell>
          <cell r="G553" t="str">
            <v>ANA CRISTINA PEREZ HERNANDEZ</v>
          </cell>
          <cell r="H553" t="str">
            <v>PEGASO INT15 #235 TLAJOMULCO/SANTA FE</v>
          </cell>
          <cell r="I553" t="str">
            <v>37970505- 3322714471</v>
          </cell>
          <cell r="J553" t="str">
            <v>HISENSE</v>
          </cell>
          <cell r="K553" t="str">
            <v>50K20DW</v>
          </cell>
          <cell r="L553" t="str">
            <v>50G143291H02182</v>
          </cell>
          <cell r="M553" t="str">
            <v>MCT / 000013044</v>
          </cell>
          <cell r="N553">
            <v>10120.879999999999</v>
          </cell>
          <cell r="O553">
            <v>42084</v>
          </cell>
          <cell r="P553">
            <v>42823</v>
          </cell>
          <cell r="Q553">
            <v>201109</v>
          </cell>
          <cell r="R553" t="str">
            <v>FALTA DE REFACCIONE 173331 oc-1009166</v>
          </cell>
          <cell r="S553" t="str">
            <v>CLIENTE ENTREGA EQUIPO SIN ACCESORIOS, U</v>
          </cell>
          <cell r="T553" t="str">
            <v xml:space="preserve">     YURIANA HERNANDEZ HERRERA    </v>
          </cell>
          <cell r="U553" t="str">
            <v>2017-ABRIL</v>
          </cell>
          <cell r="W553" t="str">
            <v>COMPLETADO</v>
          </cell>
          <cell r="X553" t="str">
            <v>TALLER</v>
          </cell>
          <cell r="Y553">
            <v>42822</v>
          </cell>
          <cell r="Z553">
            <v>739</v>
          </cell>
          <cell r="AA553" t="str">
            <v>M012</v>
          </cell>
          <cell r="AD553" t="str">
            <v>Tlajomulco/Santa Fe</v>
          </cell>
          <cell r="AE553" t="str">
            <v>JAL</v>
          </cell>
          <cell r="AF553" t="str">
            <v>MX</v>
          </cell>
          <cell r="AG553" t="str">
            <v>10415088</v>
          </cell>
          <cell r="AH553" t="str">
            <v>ANA CRISTINA PEREZ HERNANDEZ</v>
          </cell>
          <cell r="AI553" t="str">
            <v>235 Pegasso Int15</v>
          </cell>
          <cell r="AJ553" t="str">
            <v>0443322714471</v>
          </cell>
          <cell r="AK553" t="str">
            <v>0443322714471</v>
          </cell>
          <cell r="AL553" t="str">
            <v>45653</v>
          </cell>
          <cell r="AM553" t="str">
            <v>22/04/2017 06 : 08 MARCO.DIAZ : TCF174: 7401176706/04/2017 03 : 30 ARANTXA.MON : TCF106/04/2017 03 : 30 ARANTXA.MON : NP529/03/2017 23 : 51 201109 : 173331 OC-100916629/03/2017 23 : 33 201109 : EQUIPO EN CSA29/03/2017 06 : 55 201109 : V1-28-03-1729/03/2017 06 : 49 GABRIELA.B : ODSWTP24/03/2017 23 : 58 GABRIELA.B : RD % HÉRCULES Y 21 SUR</v>
          </cell>
          <cell r="AN553" t="str">
            <v>1TE50B8NUSCB</v>
          </cell>
          <cell r="AO553" t="str">
            <v>Smart</v>
          </cell>
          <cell r="AP553" t="str">
            <v>Hisense</v>
          </cell>
          <cell r="AQ553" t="str">
            <v>Opera</v>
          </cell>
          <cell r="AR553" t="str">
            <v>FHD 1920 x 1080</v>
          </cell>
          <cell r="AS553" t="str">
            <v>3TE50G165140G1651M010</v>
          </cell>
          <cell r="AT553" t="e">
            <v>#N/A</v>
          </cell>
          <cell r="AU553" t="str">
            <v>50H7GB</v>
          </cell>
          <cell r="AV553" t="str">
            <v>3TE50G165140</v>
          </cell>
          <cell r="AW553" t="str">
            <v>G1651</v>
          </cell>
          <cell r="AX553" t="str">
            <v>M010</v>
          </cell>
          <cell r="AY553">
            <v>74011767</v>
          </cell>
          <cell r="AZ553">
            <v>51012698</v>
          </cell>
          <cell r="BA553">
            <v>80141482</v>
          </cell>
        </row>
        <row r="554">
          <cell r="D554">
            <v>60311737</v>
          </cell>
          <cell r="E554" t="str">
            <v xml:space="preserve">A  </v>
          </cell>
          <cell r="F554" t="str">
            <v>TV</v>
          </cell>
          <cell r="G554" t="str">
            <v>SALVADOR MORALES</v>
          </cell>
          <cell r="H554" t="str">
            <v>MADERO #270 ZAMORA, MICHOACÁN</v>
          </cell>
          <cell r="I554">
            <v>3511192623</v>
          </cell>
          <cell r="J554" t="str">
            <v>HISENSE</v>
          </cell>
          <cell r="K554" t="str">
            <v>32H3B2</v>
          </cell>
          <cell r="L554" t="str">
            <v>32G1613E4H04011</v>
          </cell>
          <cell r="M554" t="str">
            <v>EQUIPO DE PISO</v>
          </cell>
          <cell r="N554">
            <v>0</v>
          </cell>
          <cell r="P554">
            <v>0</v>
          </cell>
          <cell r="Q554">
            <v>201080</v>
          </cell>
          <cell r="R554" t="str">
            <v>P1:T206447 MAIN BOARD OC-1007581</v>
          </cell>
          <cell r="S554" t="str">
            <v xml:space="preserve"> EQUIPO DE PISO</v>
          </cell>
          <cell r="T554" t="str">
            <v xml:space="preserve">LUIS RAMIREZ                      </v>
          </cell>
          <cell r="U554" t="str">
            <v>2017-04-20</v>
          </cell>
          <cell r="V554" t="str">
            <v>SUR</v>
          </cell>
          <cell r="W554" t="str">
            <v>COMPLETADO</v>
          </cell>
          <cell r="X554" t="str">
            <v>TALLER</v>
          </cell>
          <cell r="Y554">
            <v>42782</v>
          </cell>
          <cell r="Z554">
            <v>0</v>
          </cell>
          <cell r="AA554" t="str">
            <v>M010</v>
          </cell>
          <cell r="AD554" t="str">
            <v>zamora/centro</v>
          </cell>
          <cell r="AE554" t="str">
            <v>MCH</v>
          </cell>
          <cell r="AF554" t="str">
            <v>MX</v>
          </cell>
          <cell r="AG554" t="str">
            <v>10411790</v>
          </cell>
          <cell r="AH554" t="str">
            <v>SALVADOR MORALES</v>
          </cell>
          <cell r="AI554" t="str">
            <v>Madero sur 270</v>
          </cell>
          <cell r="AJ554" t="str">
            <v>51157541</v>
          </cell>
          <cell r="AK554" t="str">
            <v>3511192623</v>
          </cell>
          <cell r="AL554" t="str">
            <v>59600</v>
          </cell>
          <cell r="AM554" t="str">
            <v>22/04/2017 06 : 07 Ricardo Espinosa : TCF174 7401176801/03/2017 00 : 25 MARCO.DIAZ : TCF1PU CLIENTE22/02/2017 07 : 18 ERNESTO.HERN : TCF122/02/2017 07 : 18 ERNESTO.HERN : NP518/02/2017 01 : 12 201080 : EN BASE A FALLA, SE SOLICITA MAIN BOARDP1:T206447 MAIN BOARD OC:1007581 17/02/201717/02/2017 01 : 16 ANA.LAURA : ODSWTPLA MARINA RD.-EQUIPO DE PISO %AMADO NERVO Y GUERRERO</v>
          </cell>
          <cell r="AN554" t="str">
            <v>3TE32G155364</v>
          </cell>
          <cell r="AO554" t="str">
            <v>Básica</v>
          </cell>
          <cell r="AP554" t="str">
            <v>Hisense</v>
          </cell>
          <cell r="AQ554" t="str">
            <v>Opera</v>
          </cell>
          <cell r="AR554" t="str">
            <v>HD 1366 X 768</v>
          </cell>
          <cell r="AS554" t="str">
            <v>3TE32G164485G1644M010</v>
          </cell>
          <cell r="AT554" t="e">
            <v>#N/A</v>
          </cell>
          <cell r="AU554" t="str">
            <v>32H5B2</v>
          </cell>
          <cell r="AV554" t="str">
            <v>3TE32G164485</v>
          </cell>
          <cell r="AW554" t="str">
            <v>G1644</v>
          </cell>
          <cell r="AX554" t="str">
            <v>M010</v>
          </cell>
          <cell r="AY554">
            <v>74011768</v>
          </cell>
          <cell r="AZ554">
            <v>51012699</v>
          </cell>
          <cell r="BA554">
            <v>80139937</v>
          </cell>
        </row>
        <row r="555">
          <cell r="D555">
            <v>60315094</v>
          </cell>
          <cell r="E555" t="str">
            <v xml:space="preserve">A  </v>
          </cell>
          <cell r="F555" t="str">
            <v>TV</v>
          </cell>
          <cell r="G555" t="str">
            <v xml:space="preserve"> Lorena Tavera</v>
          </cell>
          <cell r="H555" t="str">
            <v>Gallareta #38, Col. Bellavista, Del. Alvaro Obregon, C.P.01140</v>
          </cell>
          <cell r="I555" t="str">
            <v>26148227 / 5555022627</v>
          </cell>
          <cell r="J555" t="str">
            <v>HISENSE</v>
          </cell>
          <cell r="K555" t="str">
            <v>50H7GB</v>
          </cell>
          <cell r="L555" t="str">
            <v>50K3201GUWUS(1)</v>
          </cell>
          <cell r="M555" t="str">
            <v>LWAH521575 COMPROBANTE DE INGRESO TIENDA LIVERPOOL SANTA FE</v>
          </cell>
          <cell r="N555">
            <v>12599.4</v>
          </cell>
          <cell r="O555">
            <v>42745</v>
          </cell>
          <cell r="P555">
            <v>42836</v>
          </cell>
          <cell r="Q555">
            <v>201767</v>
          </cell>
          <cell r="R555" t="str">
            <v>13/04/2017 06 : 06  ERNESTO.HERN : NP5 / P1A: 192673 MAIN    11-04-2017    OC-1009583</v>
          </cell>
          <cell r="S555" t="str">
            <v>EQUIPO DAÑADO EN DOMICILIO DE CLIENTE</v>
          </cell>
          <cell r="T555" t="str">
            <v xml:space="preserve">   RENE ARIAS                     </v>
          </cell>
          <cell r="U555" t="str">
            <v>2017-04-18</v>
          </cell>
          <cell r="V555" t="str">
            <v>CENTRO</v>
          </cell>
          <cell r="W555" t="str">
            <v>COMPLETADO</v>
          </cell>
          <cell r="X555" t="str">
            <v>CLIENTE</v>
          </cell>
          <cell r="Y555">
            <v>42822</v>
          </cell>
          <cell r="Z555">
            <v>91</v>
          </cell>
          <cell r="AA555" t="str">
            <v>M010</v>
          </cell>
          <cell r="AD555" t="str">
            <v>Alvaro Obregon/Bellavista</v>
          </cell>
          <cell r="AE555" t="str">
            <v>DF</v>
          </cell>
          <cell r="AF555" t="str">
            <v>MX</v>
          </cell>
          <cell r="AG555" t="str">
            <v>10414545</v>
          </cell>
          <cell r="AH555" t="str">
            <v>LORENA TAVERA</v>
          </cell>
          <cell r="AI555" t="str">
            <v>38 Gallareta</v>
          </cell>
          <cell r="AJ555" t="str">
            <v>0445555022627</v>
          </cell>
          <cell r="AK555" t="str">
            <v>0445555022627</v>
          </cell>
          <cell r="AL555" t="str">
            <v>01140</v>
          </cell>
          <cell r="AM555" t="str">
            <v>22/04/2017 06 : 07 MARCO.DIAZ : TCF174 7401176913/04/2017 06 : 07 ERNESTO.HERN : TCF113/04/2017 06 : 06 ERNESTO.HERN : NP513/04/2017 00 : 03 201767 : P1A: 192673 MAIN 11-04-2017 OC-100958312/04/2017 01 : 50 201767 : MAIN DAÑADO29/03/2017 06 : 54 201767 : V1. 31/03/2017: 10 A.M. - 6 P.M.H-23953 SE ASIGNA R71EJI29/03/2017 05 : 37 GABRIELA.B : ODSWTP16/03/2017 07 : 59 GABRIELA.B : RD % CAMINO REAL A TOLUCA Y CALLECONDOR</v>
          </cell>
          <cell r="AN555" t="str">
            <v>3TE50G1523B0</v>
          </cell>
          <cell r="AO555" t="str">
            <v>Smart</v>
          </cell>
          <cell r="AP555" t="str">
            <v>Hisense</v>
          </cell>
          <cell r="AQ555" t="str">
            <v>Android</v>
          </cell>
          <cell r="AR555" t="str">
            <v>UHD 3840 X 2160</v>
          </cell>
          <cell r="AS555" t="str">
            <v>3TE50G1644B3G1644M010</v>
          </cell>
          <cell r="AT555" t="e">
            <v>#N/A</v>
          </cell>
          <cell r="AU555" t="str">
            <v>50H7GB</v>
          </cell>
          <cell r="AV555" t="str">
            <v>3TE50G1644B3</v>
          </cell>
          <cell r="AW555" t="str">
            <v>G1644</v>
          </cell>
          <cell r="AX555" t="str">
            <v>M010</v>
          </cell>
          <cell r="AY555">
            <v>74011769</v>
          </cell>
          <cell r="AZ555">
            <v>51012700</v>
          </cell>
          <cell r="BA555">
            <v>80140027</v>
          </cell>
        </row>
        <row r="556">
          <cell r="D556">
            <v>60315142</v>
          </cell>
          <cell r="E556" t="str">
            <v xml:space="preserve">A  </v>
          </cell>
          <cell r="F556" t="str">
            <v>TV</v>
          </cell>
          <cell r="G556" t="str">
            <v>RICARDO GUTIERREZ</v>
          </cell>
          <cell r="H556" t="str">
            <v>3RA. PRIVADA DE NOGAL EDIFICIO 117, PASEOS DE LA PRADERA, ATOTONILCO DE TULA  HIDALGO</v>
          </cell>
          <cell r="I556">
            <v>5546731647</v>
          </cell>
          <cell r="J556" t="str">
            <v>HISENSE</v>
          </cell>
          <cell r="K556" t="str">
            <v>50K20D</v>
          </cell>
          <cell r="L556" t="str">
            <v>50J140472H07314</v>
          </cell>
          <cell r="M556" t="str">
            <v>TIKET 3760 0763 3967 6708 6804 74</v>
          </cell>
          <cell r="N556">
            <v>6999</v>
          </cell>
          <cell r="O556">
            <v>41803</v>
          </cell>
          <cell r="P556">
            <v>42825</v>
          </cell>
          <cell r="Q556">
            <v>201025</v>
          </cell>
          <cell r="R556" t="str">
            <v>31/03/2017 07 : 09 201025 : P1 - LEDS TLEDS003, O.C. 1009242</v>
          </cell>
          <cell r="S556" t="str">
            <v>FALTA DE REFACCION</v>
          </cell>
          <cell r="T556" t="str">
            <v>EUGENIO ZARATE               Fecha</v>
          </cell>
          <cell r="U556" t="str">
            <v>2017/04/11</v>
          </cell>
          <cell r="V556" t="str">
            <v>Centro</v>
          </cell>
          <cell r="W556" t="str">
            <v>COMPLETADO</v>
          </cell>
          <cell r="Y556">
            <v>42823</v>
          </cell>
          <cell r="Z556">
            <v>1022</v>
          </cell>
          <cell r="AA556" t="str">
            <v>M012</v>
          </cell>
          <cell r="AB556" t="str">
            <v>TLED003/LEDS</v>
          </cell>
          <cell r="AC556" t="str">
            <v>OC-1009242</v>
          </cell>
          <cell r="AD556" t="str">
            <v>Atotonilco /col paseos Pradera</v>
          </cell>
          <cell r="AE556" t="str">
            <v>HGO</v>
          </cell>
          <cell r="AF556" t="str">
            <v>MX</v>
          </cell>
          <cell r="AG556" t="str">
            <v>10410382</v>
          </cell>
          <cell r="AH556" t="str">
            <v>RICARDO GUTIERREZ</v>
          </cell>
          <cell r="AI556" t="str">
            <v>3 Privada del nogal edificio 117</v>
          </cell>
          <cell r="AJ556" t="str">
            <v>5546731647</v>
          </cell>
          <cell r="AK556" t="str">
            <v>5542721485</v>
          </cell>
          <cell r="AL556" t="str">
            <v>42980</v>
          </cell>
          <cell r="AM556" t="str">
            <v>22/04/2017 06 : 07 Ricardo Espinosa : TCF174 7401177119/04/2017 00 : 08 GEARARDO.PA : CFA06/04/2017 23 : 37 ERNESTO.HERN : TCF106/04/2017 23 : 37 ERNESTO.HERN : NP531/03/2017 07 : 09 201025 : P1 - LEDS TLEDS003, O.C. 100924230/03/2017 04 : 42 201025 : SOLICITUD= KMA 400 KILOMETROS RECOLECTAR YENTREGAR =$800.0030/03/2017 04 : 40 201025 : V1 , RECOLECTADA ,EN REVICION30/03/2017 03 : 26 MA.ISABEL : SEG: EN SEGUIMIENTO A LA O.S. 6031433222/03/2017 00 : 18 MA.ISABEL : SEG: SE INTENTÓ CONTACTAR AL CLIENTE ALAS 10:17 AM DEL 21 DE MZO Y NO CONTESTÓ, SE CANCELA O.S. HASTA QUE ELCLIENTE CONFIRM QUE NOS PUEDE RECIBIR, SE ABRIRA UNA O.S NUEVA19/03/2017 00 : 58 201025 : V1 .. NOS COMUNICAMOS CON CLIENTE ..NOSINDICA QUE RECOLECTEMOS EL DIA VIERNES 24 DE MARZO 201717/03/2017 03 : 47 ANA.GABRIELA : ODSWTPRD% PRIVADA PARASOL Y JACARANDAS , EDIF BLANCO CON AMARILO A UNACALLE DE BODEGA AURRERA CASAS CUMA</v>
          </cell>
          <cell r="AN556" t="str">
            <v>3TE50G132311</v>
          </cell>
          <cell r="AO556" t="str">
            <v>Básica</v>
          </cell>
          <cell r="AP556" t="str">
            <v>Hisense</v>
          </cell>
          <cell r="AQ556" t="str">
            <v>Opera</v>
          </cell>
          <cell r="AR556" t="str">
            <v>FHD 1920 x 1080</v>
          </cell>
          <cell r="AS556" t="str">
            <v>3TE55G1628D9G1628M010</v>
          </cell>
          <cell r="AT556" t="e">
            <v>#N/A</v>
          </cell>
          <cell r="AU556" t="str">
            <v>55H5C</v>
          </cell>
          <cell r="AV556" t="str">
            <v>3TE55G1628D9</v>
          </cell>
          <cell r="AW556" t="str">
            <v>G1628</v>
          </cell>
          <cell r="AX556" t="str">
            <v>M010</v>
          </cell>
          <cell r="AY556">
            <v>74011771</v>
          </cell>
          <cell r="AZ556">
            <v>51012702</v>
          </cell>
          <cell r="BA556">
            <v>80139146</v>
          </cell>
        </row>
        <row r="557">
          <cell r="D557">
            <v>60311529</v>
          </cell>
          <cell r="E557" t="str">
            <v xml:space="preserve">A </v>
          </cell>
          <cell r="F557" t="str">
            <v>TV</v>
          </cell>
          <cell r="G557" t="str">
            <v>MANUEL BELTRAN</v>
          </cell>
          <cell r="H557" t="str">
            <v>MARCELO RUBIO RUIZ #142, CENTRO, LA PAZ</v>
          </cell>
          <cell r="I557">
            <v>6121252791</v>
          </cell>
          <cell r="J557" t="str">
            <v>HISENSE</v>
          </cell>
          <cell r="K557" t="str">
            <v>50K20DW</v>
          </cell>
          <cell r="L557" t="str">
            <v>50G143291H19093</v>
          </cell>
          <cell r="M557" t="str">
            <v>LPZ / 000190067 TICKET DE COMPRA TIENDA TELMEX S.A. DE C.V.</v>
          </cell>
          <cell r="N557">
            <v>13494.9</v>
          </cell>
          <cell r="O557">
            <v>42118</v>
          </cell>
          <cell r="P557">
            <v>42795</v>
          </cell>
          <cell r="Q557">
            <v>201767</v>
          </cell>
          <cell r="R557" t="str">
            <v>16/03/2017 23 : 46  ERNESTO.HERN : NP5 / 201767 : SE ENVIO CORREO EL DIA 1 DE MARZOSOLICITANDO LA REFACCION POR EMAIL</v>
          </cell>
          <cell r="S557" t="str">
            <v>EQUIPO DAÑADO EN DOMICILIO DE CLIENTE</v>
          </cell>
          <cell r="T557" t="str">
            <v xml:space="preserve">   RENE ARIAS                     </v>
          </cell>
          <cell r="U557" t="str">
            <v>2017-04-20</v>
          </cell>
          <cell r="V557" t="str">
            <v>CENTRO</v>
          </cell>
          <cell r="W557" t="str">
            <v>COMPLETADO</v>
          </cell>
          <cell r="X557" t="str">
            <v>TALLER</v>
          </cell>
          <cell r="Y557">
            <v>42780</v>
          </cell>
          <cell r="Z557">
            <v>677</v>
          </cell>
          <cell r="AA557" t="str">
            <v>M012</v>
          </cell>
          <cell r="AD557" t="str">
            <v>La paz /Centro</v>
          </cell>
          <cell r="AE557" t="str">
            <v>BCS</v>
          </cell>
          <cell r="AF557" t="str">
            <v>MX</v>
          </cell>
          <cell r="AG557" t="str">
            <v>10410700</v>
          </cell>
          <cell r="AH557" t="str">
            <v>MANUEL BELTRAN</v>
          </cell>
          <cell r="AI557" t="str">
            <v>142 marcelo rubio ruiz</v>
          </cell>
          <cell r="AJ557" t="str">
            <v>6121252791</v>
          </cell>
          <cell r="AK557">
            <v>0</v>
          </cell>
          <cell r="AL557" t="str">
            <v>23000</v>
          </cell>
          <cell r="AM557" t="str">
            <v>22/04/2017 06 : 10 MARCO.DIAZ : TCF174 7401177223/03/2017 23 : 07 MARCO.DIAZ : TCF1PU CLIENTEINF. JOSUE RAMIREZ. DMC16/03/2017 23 : 46 ERNESTO.HERN : TCF116/03/2017 23 : 46 ERNESTO.HERN : NP515/03/2017 12 : 50 201767 : SEG POR 3ER OCASIÓN SE SOLICITA APOYO PARAQUE NOS INDIQUE FECHA DE SURTIMIENTO DE LA OC, YA QUE AL DÍA DE HOY NO HEMOS TENIDO RESPUESTA EN CRM, AUNQUE POR CORREO NOSCONFIRMO LIC. ERNESTO HERNÁNDEZ QUE SE IRIA A NP5. A0315/03/2017 03 : 34 MA.ISABEL : SEG: SE ENVIA DE NUEVO CORREO A REFACCPARA SABER CUANDO SE SURTE13/03/2017 23 : 34 201767 : SEG 13-03-2017 SEGUIMOS SIN RESPUESTA DEREFACCIONES04/03/2017 04 : 01 201767 : SE ENVIO CORREO EL DIA 1 DE MARZOSOLICITANDO LA REFACCION POR EMAIL02/03/2017 06 : 31 MA.ISABEL : SEG: SE CONTACTA AL CSA PARA VERFESTATUS DE VISITA, EN ESPERA DE RESPUESTA28/02/2017 03 : 57 201767 : V1P: SE ACUDIO A DOMICILIO DEL CLIENTE ELDIA 23-02-2017 Y NO SE ENCONTRABA, SE REAGENDO PARA EL DIA DE HOY 27-02-201725/02/2017 04 : 42 201767 : V1P:SE ACUDE A DOMICILIO DEL CLIENTE EL DIA23/02/17 PERO EL MISMO NO SE ENCONYRABA COMO SE PROGRAMO LA VISITA23/02/2017 07 : 32 MA.ISABEL : SEG: SE CONTACTA AL CSA PARA VERFESTATUS DE VISITA18/02/2017 01 : 25 MARIELA.CHA : KMA : 316$63217/02/2017 06 : 59 MA.ISABEL : SEG: DGR17/02/2017 06 : 44 MA.ISABEL : SEG: SE SOLICITA AL CALL CENTERAUTORIZAR KM, EN ESPERA DE RESPUESTA17/02/2017 01 : 01 201767 : SKMA: 316 $632.0015/02/2017 04 : 12 201767 : V1:17/02/2017:HORARIO ABIERTO DE 10 AM A 18HRS_H23227_T0415/02/2017 02 : 15 MARIELA.CHA : ODSWTPINDEPENDENCIA Y REFORMAFACHADA MANDARINA PORTÓN CAFÉ CLAROA MEDIA CUADRA HAY UN M</v>
          </cell>
          <cell r="AN557" t="str">
            <v>1TE50B8NUSCB</v>
          </cell>
          <cell r="AO557" t="str">
            <v>Smart</v>
          </cell>
          <cell r="AP557" t="str">
            <v>Hisense</v>
          </cell>
          <cell r="AQ557" t="str">
            <v>Opera</v>
          </cell>
          <cell r="AR557" t="str">
            <v>FHD 1920 x 1080</v>
          </cell>
          <cell r="AS557" t="str">
            <v>3TE50G165140G1651M010</v>
          </cell>
          <cell r="AT557" t="e">
            <v>#N/A</v>
          </cell>
          <cell r="AU557" t="str">
            <v>50H7GB</v>
          </cell>
          <cell r="AV557" t="str">
            <v>3TE50G165140</v>
          </cell>
          <cell r="AW557" t="str">
            <v>G1651</v>
          </cell>
          <cell r="AX557" t="str">
            <v>M010</v>
          </cell>
          <cell r="AY557">
            <v>74011772</v>
          </cell>
          <cell r="AZ557">
            <v>51012703</v>
          </cell>
          <cell r="BA557">
            <v>80141842</v>
          </cell>
        </row>
        <row r="558">
          <cell r="D558">
            <v>60312852</v>
          </cell>
          <cell r="E558" t="str">
            <v xml:space="preserve">A  </v>
          </cell>
          <cell r="F558" t="str">
            <v>TV</v>
          </cell>
          <cell r="G558" t="str">
            <v>GERMAN ANTONIO TORRES RAMIREZ</v>
          </cell>
          <cell r="H558" t="str">
            <v>PUERTA DEL SOL NO. 251, COL. RUINAS DE JAUJA, TEPIC, NAY</v>
          </cell>
          <cell r="I558">
            <v>3111841610</v>
          </cell>
          <cell r="J558" t="str">
            <v>HISENSE</v>
          </cell>
          <cell r="K558" t="str">
            <v>32H3B2</v>
          </cell>
          <cell r="L558" t="str">
            <v>32G160583H00438</v>
          </cell>
          <cell r="M558">
            <v>165244</v>
          </cell>
          <cell r="N558">
            <v>4699</v>
          </cell>
          <cell r="O558">
            <v>42708</v>
          </cell>
          <cell r="P558">
            <v>42794</v>
          </cell>
          <cell r="Q558">
            <v>201023</v>
          </cell>
          <cell r="R558" t="str">
            <v>08/03/2017 01 : 48  ERNESTO.HERN : NP5
28/02/2017 02 : 15 201023 : P1-190930-OC1007963</v>
          </cell>
          <cell r="S558" t="str">
            <v>FALLA:SIN IMAGEN, SE REALIZO PEDIDO DE L</v>
          </cell>
          <cell r="T558" t="str">
            <v xml:space="preserve"> GABRIELA RIVAS DELGADO           </v>
          </cell>
          <cell r="U558" t="str">
            <v>2017-04-18</v>
          </cell>
          <cell r="V558" t="str">
            <v>Norte</v>
          </cell>
          <cell r="W558" t="str">
            <v>COMPLETADO</v>
          </cell>
          <cell r="X558" t="str">
            <v>TALLER</v>
          </cell>
          <cell r="Y558">
            <v>42790</v>
          </cell>
          <cell r="Z558">
            <v>86</v>
          </cell>
          <cell r="AA558" t="str">
            <v>M010</v>
          </cell>
          <cell r="AD558" t="str">
            <v>Tepic/ruina de jauja</v>
          </cell>
          <cell r="AE558" t="str">
            <v>NAY</v>
          </cell>
          <cell r="AF558" t="str">
            <v>MX</v>
          </cell>
          <cell r="AG558" t="str">
            <v>10413219</v>
          </cell>
          <cell r="AH558" t="str">
            <v>GERMAN TORRES</v>
          </cell>
          <cell r="AI558" t="str">
            <v>Puerta del sol nu 251</v>
          </cell>
          <cell r="AJ558" t="str">
            <v>3111841610</v>
          </cell>
          <cell r="AK558">
            <v>0</v>
          </cell>
          <cell r="AL558" t="str">
            <v>63083</v>
          </cell>
          <cell r="AM558" t="str">
            <v>22/04/2017 06 : 09 Ricardo Espinosa : TCF174 7401177424/03/2017 00 : 46 MARCO.DIAZ : TCF1PU CSAINF. GABRIELA RIVAS. DMC18/03/2017 07 : 34 SEMIRAMIS.M : CSCCte se comunica para verificar el estatus del equipo se le menciona quese aplicara un cambio físico en un tiempo estimado de 20 días hábiles enque se efectuaría08/03/2017 01 : 48 ERNESTO.HERN : TCF108/03/2017 01 : 48 ERNESTO.HERN : NP504/03/2017 01 : 17 MARIA.EUGENI : DGR: Documento correctoSEG: OC- Correcta en Open Bravo04/03/2017 00 : 42 MARIA.EUGENI : SEG: FDD03/03/2017 04 : 53 201023 : SEGUIMOS ESPERANDO REFACCION28/02/2017 02 : 15 201023 : P1-190930-OC100796325/02/2017 06 : 12 DULCE.M : RD % PIRÁMIDES MONTE ALBA Y LA CHICHENITZA</v>
          </cell>
          <cell r="AN558" t="str">
            <v>3TE32G155364</v>
          </cell>
          <cell r="AO558" t="str">
            <v>Básica</v>
          </cell>
          <cell r="AP558" t="str">
            <v>Hisense</v>
          </cell>
          <cell r="AQ558" t="str">
            <v>Opera</v>
          </cell>
          <cell r="AR558" t="str">
            <v>HD 1366 X 768</v>
          </cell>
          <cell r="AS558" t="str">
            <v>3TE32G164485G1644M010</v>
          </cell>
          <cell r="AT558" t="e">
            <v>#N/A</v>
          </cell>
          <cell r="AU558" t="str">
            <v>32H5B2</v>
          </cell>
          <cell r="AV558" t="str">
            <v>3TE32G164485</v>
          </cell>
          <cell r="AW558" t="str">
            <v>G1644</v>
          </cell>
          <cell r="AX558" t="str">
            <v>M010</v>
          </cell>
          <cell r="AY558">
            <v>74011774</v>
          </cell>
          <cell r="AZ558">
            <v>51012705</v>
          </cell>
          <cell r="BA558">
            <v>80140422</v>
          </cell>
        </row>
        <row r="559">
          <cell r="D559">
            <v>60313609</v>
          </cell>
          <cell r="E559" t="str">
            <v xml:space="preserve">A  </v>
          </cell>
          <cell r="F559" t="str">
            <v>TV</v>
          </cell>
          <cell r="G559" t="str">
            <v>Rafael Martinez</v>
          </cell>
          <cell r="H559" t="str">
            <v>Miguel Hidalgo #S/N. Puente nacional, Jose cardel, Ver., C. P.  91680</v>
          </cell>
          <cell r="I559" t="str">
            <v>2969620417 / 86722325710</v>
          </cell>
          <cell r="J559" t="str">
            <v>HISENSE</v>
          </cell>
          <cell r="K559" t="str">
            <v>50H7SG</v>
          </cell>
          <cell r="L559" t="str">
            <v>50G1450A4H00195</v>
          </cell>
          <cell r="M559" t="str">
            <v>0328</v>
          </cell>
          <cell r="N559">
            <v>9749.35</v>
          </cell>
          <cell r="O559">
            <v>42322</v>
          </cell>
          <cell r="P559">
            <v>42823</v>
          </cell>
          <cell r="Q559">
            <v>201028</v>
          </cell>
          <cell r="R559" t="str">
            <v>29/03/2017 00 : 47 201028 :  SOLICITO LA PCB MAIN OC-1009134</v>
          </cell>
          <cell r="S559" t="str">
            <v/>
          </cell>
          <cell r="T559" t="str">
            <v xml:space="preserve"> Liliana Aguilera                 </v>
          </cell>
          <cell r="U559" t="str">
            <v>2017-04-18</v>
          </cell>
          <cell r="W559" t="str">
            <v>COMPLETADO</v>
          </cell>
          <cell r="X559" t="str">
            <v>TALLER</v>
          </cell>
          <cell r="Y559">
            <v>42802</v>
          </cell>
          <cell r="Z559">
            <v>501</v>
          </cell>
          <cell r="AA559" t="str">
            <v>M012</v>
          </cell>
          <cell r="AD559" t="str">
            <v>Puente nacional /Jose cardel</v>
          </cell>
          <cell r="AE559" t="str">
            <v>VER</v>
          </cell>
          <cell r="AF559" t="str">
            <v>MX</v>
          </cell>
          <cell r="AG559" t="str">
            <v>10413926</v>
          </cell>
          <cell r="AH559" t="str">
            <v>RAFAEL MARTINEZ</v>
          </cell>
          <cell r="AI559" t="str">
            <v>sn Miguel hidalgo</v>
          </cell>
          <cell r="AJ559" t="str">
            <v>2969620417</v>
          </cell>
          <cell r="AK559" t="str">
            <v>86722325710</v>
          </cell>
          <cell r="AL559" t="str">
            <v>91680</v>
          </cell>
          <cell r="AM559" t="str">
            <v>22/04/2017 06 : 10 MARCO.DIAZ : TCF174 7401177513/04/2017 06 : 20 BRENDA.MORA : CSCSe le hace mención de la autorización del cf y el tiempo de entrega de20 días hábiles. TCF1PU-CSA.01/04/2017 06 : 13 MARCO.DIAZ : TCF1PU CSA CONFIRMA GUILLERMO AGUILERA.JESSICA O01/04/2017 06 : 12 MARCO.DIAZ : TCF1. JESSICA O29/03/2017 07 : 43 ERNESTO.HERN : TCF129/03/2017 07 : 43 ERNESTO.HERN : NP529/03/2017 01 : 44 FABIOLA.BON : SEG: REFACCIONES29/03/2017 00 : 47 201028 : POR LA SERIE (Y SEGUN SU VERIFICADOR DESERIES) EL MODELO DEL EQUIPO ES MODELO LTDN50K600GWUS . 50H7SG. ANEXO FOTO DE LA SERIE. SOLICITO LA PCB MAIN OC-100913417/03/2017 04 : 05 201028 : SE REQUIERE PCB MAIN OC-100876017/03/2017 02 : 41 FABIOLA.BON : SEG: PENDIENTE DE DIAGNOSTICO16/03/2017 06 : 34 FABIOLA.BON : SEG: PENDIENTE DE DIAGNOSTICO15/03/2017 01 : 50 FABIOLA.BON : SEG: PENDIENTE DE DIAGNOSTICO14/03/2017 03 : 26 201028 : V1 13-03-2017, MAÑANA 14 EL TECNICO ME DA ELDIAGNOSTICO.14/03/2017 00 : 40 FABIOLA.BON : V1P11/03/2017 03 : 35 FABIOLA.BON : V1P09/03/2017 07 : 01 MARIELA.CHA : ODSWTP ESQUINA CALLE CAUCHUTEMOSFACHADA AMARILLA PORTON BLANCOJUNTO ABARROTES CARMONA</v>
          </cell>
          <cell r="AN559" t="str">
            <v>3TE50A145036</v>
          </cell>
          <cell r="AO559" t="str">
            <v>Smart</v>
          </cell>
          <cell r="AP559" t="str">
            <v>Hisense</v>
          </cell>
          <cell r="AQ559" t="str">
            <v>Android</v>
          </cell>
          <cell r="AR559" t="str">
            <v>FHD 1920 x 1080</v>
          </cell>
          <cell r="AS559" t="str">
            <v>3TE50G1644B3G1644M010</v>
          </cell>
          <cell r="AT559" t="e">
            <v>#N/A</v>
          </cell>
          <cell r="AU559" t="str">
            <v>50H7GB</v>
          </cell>
          <cell r="AV559" t="str">
            <v>3TE50G1644B3</v>
          </cell>
          <cell r="AW559" t="str">
            <v>G1644</v>
          </cell>
          <cell r="AX559" t="str">
            <v>M010</v>
          </cell>
          <cell r="AY559">
            <v>74011775</v>
          </cell>
          <cell r="AZ559">
            <v>51012706</v>
          </cell>
          <cell r="BA559">
            <v>80139872</v>
          </cell>
        </row>
        <row r="560">
          <cell r="D560">
            <v>60313860</v>
          </cell>
          <cell r="E560" t="str">
            <v xml:space="preserve">A </v>
          </cell>
          <cell r="F560" t="str">
            <v>LAVADORA</v>
          </cell>
          <cell r="G560" t="str">
            <v>SANDRA LUZ GOMEZ AVILA</v>
          </cell>
          <cell r="H560" t="str">
            <v>HACIENDA XOCHIMANCA #1 CASA 25, LOS LAURELES, XOCHITEPEC MORELOS</v>
          </cell>
          <cell r="I560">
            <v>5539484057</v>
          </cell>
          <cell r="J560" t="str">
            <v>HISENSE</v>
          </cell>
          <cell r="K560" t="str">
            <v>WSA1102PB</v>
          </cell>
          <cell r="L560" t="str">
            <v>1WG801AZBW0H3Z8174476</v>
          </cell>
          <cell r="M560" t="str">
            <v>TC#6779228064457717504809</v>
          </cell>
          <cell r="N560">
            <v>1984</v>
          </cell>
          <cell r="O560">
            <v>42693</v>
          </cell>
          <cell r="P560">
            <v>42808</v>
          </cell>
          <cell r="Q560">
            <v>201069</v>
          </cell>
          <cell r="R560" t="str">
            <v xml:space="preserve"> OC-1008744 WS1102Y10XND0, WA2501Y05XD5J4, WS800SY03YAZOX</v>
          </cell>
          <cell r="S560" t="str">
            <v/>
          </cell>
          <cell r="T560" t="str">
            <v xml:space="preserve"> ESTEPHANIA TOREES                </v>
          </cell>
          <cell r="U560" t="str">
            <v>2017/04/12</v>
          </cell>
          <cell r="V560" t="str">
            <v>Centro</v>
          </cell>
          <cell r="W560" t="str">
            <v>COMPLETADO</v>
          </cell>
          <cell r="Y560">
            <v>42804</v>
          </cell>
          <cell r="Z560">
            <v>115</v>
          </cell>
          <cell r="AA560" t="str">
            <v>M010</v>
          </cell>
          <cell r="AB560" t="str">
            <v>WS1102Y010XN00/Perillas  - Knobs</v>
          </cell>
          <cell r="AC560" t="str">
            <v>OC-1008744</v>
          </cell>
          <cell r="AD560" t="str">
            <v>Xochitepec/Los laureles Atlacholuaya</v>
          </cell>
          <cell r="AE560" t="str">
            <v>MOR</v>
          </cell>
          <cell r="AF560" t="str">
            <v>MX</v>
          </cell>
          <cell r="AG560" t="str">
            <v>10412360</v>
          </cell>
          <cell r="AH560" t="str">
            <v>SANDRA LUZ GOMEZ AVILA</v>
          </cell>
          <cell r="AI560" t="str">
            <v>Hda xochiimanca 1 casa 25</v>
          </cell>
          <cell r="AJ560" t="str">
            <v>5539484057</v>
          </cell>
          <cell r="AK560">
            <v>0</v>
          </cell>
          <cell r="AL560" t="str">
            <v>62790</v>
          </cell>
          <cell r="AM560" t="str">
            <v>22/04/2017 06 : 20 Cecilio .R : TCF174: 7401177619/04/2017 23 : 36 GEARARDO.PA : CFA12/04/2017 00 : 14 MARCO.DIAZ : TCF1PU CSA CONFIRMA ESTHEPHANIA TORRES.JESSICA O12/04/2017 00 : 12 MARCO.DIAZ : TCF1. JESSICA O29/03/2017 07 : 24 ERNESTO.HERN : TCF129/03/2017 07 : 24 ERNESTO.HERN : NP522/03/2017 01 : 09 MA.ISABEL : SEG: SE ENVIA CORREO A REFACCIONES PARASABER CUANDO SE SURTE22/03/2017 01 : 09 MA.ISABEL : SEG: DGR17/03/2017 01 : 36 201069 : 16/03 P1A: WS1102Y010XND00PERILLA-WA2501Y05XDSJ4 TEMPORIZADOR- WS8005Y03YAZ0X PLACA, OC-100874416/03/2017* ETPEQUIPO REVISADO EN DOMICILIO DE CTE *ETP12/03/2017 02 : 03 201069 : 11/03 VP1: 14/03/2017 DE 9 A 18 HRS *ETP18/02/2017 02 : 12 ANA.ROSA : ODSWTPRDHDA XOCHIMANCA 2 A MEDIO KM DE LUN OXXO Y GASOLINERA</v>
          </cell>
          <cell r="AN560" t="str">
            <v>GWE011WJB005</v>
          </cell>
          <cell r="AO560">
            <v>0</v>
          </cell>
          <cell r="AP560" t="e">
            <v>#N/A</v>
          </cell>
          <cell r="AQ560" t="e">
            <v>#N/A</v>
          </cell>
          <cell r="AR560" t="e">
            <v>#N/A</v>
          </cell>
          <cell r="AS560" t="str">
            <v>GWE014WJB003WH0HPM010</v>
          </cell>
          <cell r="AT560">
            <v>3</v>
          </cell>
          <cell r="AU560" t="str">
            <v>WSA1401P</v>
          </cell>
          <cell r="AV560" t="str">
            <v>GWE014WJB003</v>
          </cell>
          <cell r="AW560" t="str">
            <v>WH0HP</v>
          </cell>
          <cell r="AX560" t="str">
            <v>M010</v>
          </cell>
          <cell r="AY560">
            <v>74011776</v>
          </cell>
          <cell r="AZ560">
            <v>51012707</v>
          </cell>
          <cell r="BA560">
            <v>80147310</v>
          </cell>
        </row>
        <row r="561">
          <cell r="D561">
            <v>60312050</v>
          </cell>
          <cell r="E561" t="str">
            <v>A</v>
          </cell>
          <cell r="F561" t="str">
            <v>TV</v>
          </cell>
          <cell r="G561" t="str">
            <v>LUIS MARIO LANDEROS RAMIREZ</v>
          </cell>
          <cell r="H561" t="str">
            <v>PASEO DE LOS TOROS 136 (CLOSTER 38) Col. HACIENDA STA FE Mpo. TLAJOMULCO DE ZUÑIGA</v>
          </cell>
          <cell r="I561">
            <v>3337973054</v>
          </cell>
          <cell r="J561" t="str">
            <v>HISENSE</v>
          </cell>
          <cell r="K561" t="str">
            <v>50K20DW</v>
          </cell>
          <cell r="L561" t="str">
            <v>50G143291H02187</v>
          </cell>
          <cell r="M561" t="str">
            <v>CARTA FACTURA</v>
          </cell>
          <cell r="N561">
            <v>10005</v>
          </cell>
          <cell r="O561">
            <v>42091</v>
          </cell>
          <cell r="P561">
            <v>42788</v>
          </cell>
          <cell r="Q561">
            <v>201076</v>
          </cell>
          <cell r="R561" t="str">
            <v>No hay refacciones para surtir y poder reparar</v>
          </cell>
          <cell r="T561" t="str">
            <v>Carlos Muñiz</v>
          </cell>
          <cell r="U561">
            <v>42837</v>
          </cell>
          <cell r="V561" t="str">
            <v>SUR</v>
          </cell>
          <cell r="W561" t="str">
            <v>COMPLETADO</v>
          </cell>
          <cell r="X561" t="str">
            <v>CLIENTE</v>
          </cell>
          <cell r="Y561">
            <v>42786</v>
          </cell>
          <cell r="Z561">
            <v>697</v>
          </cell>
          <cell r="AA561" t="str">
            <v>M012</v>
          </cell>
          <cell r="AB561" t="str">
            <v xml:space="preserve">T171496/Tarjeta de suministro eléctrico - Power </v>
          </cell>
          <cell r="AC561" t="str">
            <v>OC-1007797</v>
          </cell>
          <cell r="AD561" t="str">
            <v>Tlajomulco /santa fe</v>
          </cell>
          <cell r="AE561" t="str">
            <v>JAL</v>
          </cell>
          <cell r="AF561" t="str">
            <v>MX</v>
          </cell>
          <cell r="AG561" t="str">
            <v>10248177</v>
          </cell>
          <cell r="AH561" t="str">
            <v>LUIS MARIO LANDEROS RAMIREZ</v>
          </cell>
          <cell r="AI561" t="str">
            <v>136 Paso de los toros (Closter 38)</v>
          </cell>
          <cell r="AJ561" t="str">
            <v>3337973054</v>
          </cell>
          <cell r="AK561" t="str">
            <v>6865095999</v>
          </cell>
          <cell r="AL561" t="str">
            <v>06500</v>
          </cell>
          <cell r="AM561" t="str">
            <v>22/04/2017 06 : 12 MARCO.DIAZ : TCF174: 7401177818/04/2017 05 : 18 ANA.LAURA : CSCCFNP54076502, se le pide a cte nos de oportunidad a que se reanuden losembarques, cte molesto dedido al tiempo que se lleva14/03/2017 06 : 23 MARCO.DIAZ : TCF1PU CSA28/02/2017 06 : 07 ERNESTO.HERN : TCF128/02/2017 06 : 07 ERNESTO.HERN : NP525/02/2017 03 : 41 201076 : P1: TIRAS LED Y FUENTE DAÑADAS; SE SOLICITOT173331 PANEL LCD Y T171496 FUENTE25/02/2017 01 : 31 FABIOLA.BON : SEG: PENDIENTE DE DIAGNOSTICO23/02/2017 05 : 04 FABIOLA.BON : SEG: PENDIENTE DE DIAGNOSTICO21/02/2017 08 : 35 201076 : SE ATIENDE CON ORDEN 126248SE PROGRAMO VISITA PARA EL DIA 21.02.1721/02/2017 07 : 57 ANA.LAURA : reincidencia de la 6018303821/02/2017 07 : 54 ANA.LAURA : ODSWTPTELMEX RD.-EN LA ESQUINA ESTA UNA TIENDA "DON RAY"</v>
          </cell>
          <cell r="AN561" t="str">
            <v>1TE50B8NUSCB</v>
          </cell>
          <cell r="AO561" t="str">
            <v>Smart</v>
          </cell>
          <cell r="AP561" t="str">
            <v>Hisense</v>
          </cell>
          <cell r="AQ561" t="str">
            <v>Opera</v>
          </cell>
          <cell r="AR561" t="str">
            <v>FHD 1920 x 1080</v>
          </cell>
          <cell r="AS561" t="str">
            <v>3TE50G165140G1651M010</v>
          </cell>
          <cell r="AT561" t="e">
            <v>#N/A</v>
          </cell>
          <cell r="AU561" t="str">
            <v>50H7GB</v>
          </cell>
          <cell r="AV561" t="str">
            <v>3TE50G165140</v>
          </cell>
          <cell r="AW561" t="str">
            <v>G1651</v>
          </cell>
          <cell r="AX561" t="str">
            <v>M010</v>
          </cell>
          <cell r="AY561">
            <v>74011778</v>
          </cell>
          <cell r="AZ561">
            <v>51012709</v>
          </cell>
          <cell r="BA561">
            <v>80141530</v>
          </cell>
        </row>
        <row r="562">
          <cell r="D562">
            <v>60311086</v>
          </cell>
          <cell r="E562" t="str">
            <v>A</v>
          </cell>
          <cell r="F562" t="str">
            <v>TV</v>
          </cell>
          <cell r="G562" t="str">
            <v xml:space="preserve">JOSUE ISSAI PEREZ HERNANDEZ </v>
          </cell>
          <cell r="H562" t="str">
            <v>AV.KANTENA O AV 115 REGION 53 MZ-02 LOTE 234</v>
          </cell>
          <cell r="I562">
            <v>9841763788</v>
          </cell>
          <cell r="J562" t="str">
            <v>HISENSE</v>
          </cell>
          <cell r="K562" t="str">
            <v>32H3B2</v>
          </cell>
          <cell r="L562" t="str">
            <v>32G160241H02635</v>
          </cell>
          <cell r="M562" t="str">
            <v>JOLOPO 21326</v>
          </cell>
          <cell r="N562">
            <v>2785</v>
          </cell>
          <cell r="O562">
            <v>43074</v>
          </cell>
          <cell r="P562">
            <v>42783</v>
          </cell>
          <cell r="Q562">
            <v>201033</v>
          </cell>
          <cell r="R562" t="str">
            <v>OC-1007517</v>
          </cell>
          <cell r="S562" t="str">
            <v xml:space="preserve"> EQUIPO EN RESGUARDO DEL CENTRO DE SERVI</v>
          </cell>
          <cell r="T562" t="str">
            <v xml:space="preserve">  JUAN OSWALDO URIBE PERAZA   Fech</v>
          </cell>
          <cell r="U562">
            <v>42845</v>
          </cell>
          <cell r="V562" t="str">
            <v>SUR</v>
          </cell>
          <cell r="W562" t="str">
            <v>COMPLETADO</v>
          </cell>
          <cell r="X562" t="str">
            <v>TALLER</v>
          </cell>
          <cell r="Y562">
            <v>42774</v>
          </cell>
          <cell r="Z562">
            <v>291</v>
          </cell>
          <cell r="AA562" t="str">
            <v>M010</v>
          </cell>
          <cell r="AD562" t="str">
            <v>playa del carmen/cruz de servicios</v>
          </cell>
          <cell r="AE562" t="str">
            <v>QR</v>
          </cell>
          <cell r="AF562" t="str">
            <v>MX</v>
          </cell>
          <cell r="AG562" t="str">
            <v>10409512</v>
          </cell>
          <cell r="AH562" t="str">
            <v>JOSUE ISSAI PEREZ HERNANDEZ</v>
          </cell>
          <cell r="AI562" t="str">
            <v>av.kantena o av 115 supermanzana 53 mz 02 lt 234</v>
          </cell>
          <cell r="AJ562" t="str">
            <v>9841763788</v>
          </cell>
          <cell r="AK562">
            <v>0</v>
          </cell>
          <cell r="AL562" t="str">
            <v>77723</v>
          </cell>
          <cell r="AM562" t="str">
            <v>22/04/2017 06 : 12 Ricardo Espinosa : TCF174 7401177921/04/2017 22 : 49 SEMIRAMIS.M : CSCCte se comunica para verificar la fecha de salida de su equipo se lecomenta la situación del inventario se le comenta que se esta solicitando el pronto envío de equipo y comento con Miguel de cf para que se embarque lo antes posible07/04/2017 00 : 29 ANA.LAURA : CSCCFNP54076414cte molesto por el tiempo que se lleva, pide se le envie a la brevedad,se envía correo a CF y quejas25/03/2017 05 : 43 GABRIELA.B : CSCSe informa En proceso de Cf se pide Esperar25/03/2017 00 : 13 MARCO.DIAZ : TCF1PU CSA CONFIRMA JUAN O URIBE.JESSICA O07/03/2017 23 : 49 MARIELA.CHA : CSCSe le menciona que se le autorizo un cambio y son 20 hábiles para laentrega del aparatoCSA cuenta con el aparato dañado21/02/2017 05 : 27 ERNESTO.HERN : TCF121/02/2017 05 : 27 ERNESTO.HERN : NP518/02/2017 01 : 53 ANA.ROSA : CSCse le indica a cte. que el taller realizara el pedido de refaccionespara concluir la reparación del equipo17/02/2017 01 : 41 201033 : EQUIPO CHEADO PARA ESTE SERVICIO SE SOLICITAEL PANEL,SE ENCUENTRA DAÑADO SI LE LLEGAN LOS VOLTJAES HASTA EL PANEL TFT PERO ESTE NO ENCIENDE AUNQUE ESTEN ENCENDIDOS LOS LED’SESTE PANEL SE SOLICITA EL DIA DE HOY 16/02/2017 EN SISTEMA OPEN BRAVO CON NUMERO DE OC-100751716/02/2017 06 : 23 FABIOLA.BON : SEG: PENDIENTE DE DIAGNOSTICO14/02/2017 07 : 22 FABIOLA.BON : SEG: pendiente de diagnostico12/02/2017 02 : 16 201033 : SERVICIO FORANEO PARA ESTE SERVICIO SEENCUENTRA EN REVICION PARA SOLICITAR REFACCION11/02/2017 01 : 12 DULCE.M : KMA:130$26011/02/2017 00 : 45 FABIOLA.BON : SEG: se solicita aut de km a callcenter10/02/2017 02 : 18 201033 : V1 EN RUTA PARA EL DIA MARTES 14/02/2017SERVICIO FORANEOSKLM 130 X 2 = 26010/02/2017 01 : 58 FABIOLA.BON : V1P09/02/2017 05 : 53 DULCE.M : numero telefónico 984176378809/02/2017 05 : 51 DULCE.M : ENTRE CALLES CERCA DE LA PLAZA LASAMERICAS A CONTRAESQUINAL DE TELCEL.JIPEREZ@AGUACKAN.COM</v>
          </cell>
          <cell r="AN562" t="str">
            <v>3TE32G155364</v>
          </cell>
          <cell r="AO562" t="str">
            <v>Básica</v>
          </cell>
          <cell r="AP562" t="str">
            <v>Hisense</v>
          </cell>
          <cell r="AQ562" t="str">
            <v>Opera</v>
          </cell>
          <cell r="AR562" t="str">
            <v>HD 1366 X 768</v>
          </cell>
          <cell r="AS562" t="str">
            <v>3TE32G164485G1644M010</v>
          </cell>
          <cell r="AT562" t="e">
            <v>#N/A</v>
          </cell>
          <cell r="AU562" t="str">
            <v>32H5B2</v>
          </cell>
          <cell r="AV562" t="str">
            <v>3TE32G164485</v>
          </cell>
          <cell r="AW562" t="str">
            <v>G1644</v>
          </cell>
          <cell r="AX562" t="str">
            <v>M010</v>
          </cell>
          <cell r="AY562">
            <v>74011779</v>
          </cell>
          <cell r="AZ562">
            <v>51012710</v>
          </cell>
          <cell r="BA562">
            <v>80139890</v>
          </cell>
        </row>
        <row r="563">
          <cell r="D563">
            <v>60315667</v>
          </cell>
          <cell r="E563" t="str">
            <v xml:space="preserve">A </v>
          </cell>
          <cell r="F563" t="str">
            <v>TV</v>
          </cell>
          <cell r="G563" t="str">
            <v xml:space="preserve">GABRIELA FLORES </v>
          </cell>
          <cell r="H563" t="str">
            <v xml:space="preserve">HDA STA FE #5050 JURIQUILLA </v>
          </cell>
          <cell r="I563">
            <v>4421573453</v>
          </cell>
          <cell r="J563" t="str">
            <v>HISENSE</v>
          </cell>
          <cell r="K563" t="str">
            <v>LC-55N6000U</v>
          </cell>
          <cell r="L563" t="str">
            <v>55G1613E1H00583</v>
          </cell>
          <cell r="M563">
            <v>7414</v>
          </cell>
          <cell r="N563">
            <v>12899</v>
          </cell>
          <cell r="O563">
            <v>42695</v>
          </cell>
          <cell r="P563">
            <v>42833</v>
          </cell>
          <cell r="Q563">
            <v>201608</v>
          </cell>
          <cell r="R563" t="str">
            <v xml:space="preserve">SE LE HABIA GENERADO UN C.F CON EL FOLIO 60308116 EL CUAL LA PANTALLA QUE LE LLEGO NO ERA DE LAS MISMA PULGADAS Y CLIENTE NO ACEPTO EL EQUIPO </v>
          </cell>
          <cell r="S563" t="str">
            <v>EQUIPO DAÑADO LO RECOLECTO CARSSA EL DEL</v>
          </cell>
          <cell r="T563" t="str">
            <v xml:space="preserve">CAROLINA PEREA                    </v>
          </cell>
          <cell r="U563" t="str">
            <v>2017-04-12</v>
          </cell>
          <cell r="V563" t="str">
            <v>CENTRO</v>
          </cell>
          <cell r="W563" t="str">
            <v>COMPLETADO</v>
          </cell>
          <cell r="X563" t="str">
            <v>TALLER</v>
          </cell>
          <cell r="Y563">
            <v>42832</v>
          </cell>
          <cell r="Z563">
            <v>138</v>
          </cell>
          <cell r="AA563" t="str">
            <v>M010</v>
          </cell>
          <cell r="AD563" t="str">
            <v>Juriquilla santa fe</v>
          </cell>
          <cell r="AE563" t="str">
            <v>QRO</v>
          </cell>
          <cell r="AF563" t="str">
            <v>MX</v>
          </cell>
          <cell r="AG563" t="str">
            <v>10407361</v>
          </cell>
          <cell r="AH563" t="str">
            <v>GABRIELA FLORES</v>
          </cell>
          <cell r="AI563" t="str">
            <v>5050 hacienda juriquilla santa fe</v>
          </cell>
          <cell r="AJ563" t="str">
            <v>4421573453</v>
          </cell>
          <cell r="AK563">
            <v>0</v>
          </cell>
          <cell r="AL563" t="str">
            <v>76235</v>
          </cell>
          <cell r="AM563" t="str">
            <v>22/04/2017 06 : 13 Ricardo Espinosa : TCF174 7401178013/04/2017 00 : 42 ADOLFO.FER : TCF108/04/2017 05 : 19 GERARDO.GRA : TCFER:CLIENTE NO ACEPTA CF DE LA ODS 60308116 POR SER DE MENOR DIMENSION YCARACTERISTICAS, SE ENVIA SOLO FOTO DE CAJA COMO EVIDENCIA YA QUE EL EQUIPO YA SE ENCUENTRAEN CARSA NUEVAMENTE</v>
          </cell>
          <cell r="AN563" t="str">
            <v>3TE55G154930M</v>
          </cell>
          <cell r="AO563" t="str">
            <v>Smart</v>
          </cell>
          <cell r="AP563" t="str">
            <v>Sharp</v>
          </cell>
          <cell r="AQ563" t="str">
            <v>Opera</v>
          </cell>
          <cell r="AR563" t="str">
            <v>UHD 3840 X 2160</v>
          </cell>
          <cell r="AS563" t="str">
            <v>3TE55G164364G1643M010</v>
          </cell>
          <cell r="AT563" t="e">
            <v>#N/A</v>
          </cell>
          <cell r="AU563" t="str">
            <v>LC-55N6000U</v>
          </cell>
          <cell r="AV563" t="str">
            <v>3TE55G164364</v>
          </cell>
          <cell r="AW563" t="str">
            <v>G1643</v>
          </cell>
          <cell r="AX563" t="str">
            <v>M010</v>
          </cell>
          <cell r="AY563">
            <v>74011780</v>
          </cell>
          <cell r="AZ563">
            <v>51012711</v>
          </cell>
          <cell r="BA563">
            <v>80139147</v>
          </cell>
        </row>
        <row r="564">
          <cell r="D564">
            <v>60313849</v>
          </cell>
          <cell r="E564" t="str">
            <v xml:space="preserve">A  </v>
          </cell>
          <cell r="F564" t="str">
            <v>TV</v>
          </cell>
          <cell r="G564" t="str">
            <v>MA EUGENIA BIBANCO TORRES</v>
          </cell>
          <cell r="H564" t="str">
            <v>CACTUS NUM 14 CIUDAD JARDIN; DELG COYOACAN CP 04370</v>
          </cell>
          <cell r="I564" t="str">
            <v>46231599 - 5534001360</v>
          </cell>
          <cell r="J564" t="str">
            <v>HISENSE</v>
          </cell>
          <cell r="K564" t="str">
            <v>50H7SG</v>
          </cell>
          <cell r="L564" t="str">
            <v>50G1450A4H00465</v>
          </cell>
          <cell r="M564" t="str">
            <v>TERM 136 DOCTO 0138 TDA 0006 LIVERPOOL</v>
          </cell>
          <cell r="N564">
            <v>11249.25</v>
          </cell>
          <cell r="O564">
            <v>42319</v>
          </cell>
          <cell r="P564">
            <v>42809</v>
          </cell>
          <cell r="Q564">
            <v>201767</v>
          </cell>
          <cell r="R564" t="str">
            <v>28/03/2017 04 : 18  ERNESTO.HERN : NP5 / P1A: 175876MAIN    173386 BOTONERA   15-03-2017   OC-1008699</v>
          </cell>
          <cell r="S564" t="str">
            <v>EQUIPO DAÑADO EN DOMICILIO DE CLIENTE</v>
          </cell>
          <cell r="T564" t="str">
            <v xml:space="preserve">   ABRAHAM LAZCANO                </v>
          </cell>
          <cell r="U564" t="str">
            <v>2017-04-10</v>
          </cell>
          <cell r="V564" t="str">
            <v>Centro</v>
          </cell>
          <cell r="W564" t="str">
            <v>COMPLETADO</v>
          </cell>
          <cell r="X564" t="str">
            <v>CLIENTE</v>
          </cell>
          <cell r="Y564">
            <v>42804</v>
          </cell>
          <cell r="Z564">
            <v>490</v>
          </cell>
          <cell r="AA564" t="str">
            <v>M012</v>
          </cell>
          <cell r="AB564" t="str">
            <v>T173386/Tarjeta de botones - Key Button Board</v>
          </cell>
          <cell r="AC564" t="str">
            <v>OC-1008699</v>
          </cell>
          <cell r="AD564" t="str">
            <v>Coyoacan/Cd jardin</v>
          </cell>
          <cell r="AE564" t="str">
            <v>DF</v>
          </cell>
          <cell r="AF564" t="str">
            <v>MX</v>
          </cell>
          <cell r="AG564" t="str">
            <v>10413673</v>
          </cell>
          <cell r="AH564" t="str">
            <v>MA EUGENIA BIBANCO TORRES</v>
          </cell>
          <cell r="AI564" t="str">
            <v>Cactus num 14</v>
          </cell>
          <cell r="AJ564" t="str">
            <v>5534001360</v>
          </cell>
          <cell r="AK564" t="str">
            <v>5534001360</v>
          </cell>
          <cell r="AL564" t="str">
            <v>04370</v>
          </cell>
          <cell r="AM564" t="str">
            <v>22/04/2017 06 : 14 MARCO.DIAZ : TCF174 7401178101/04/2017 10 : 27 MARCO.DIAZ : TCFINV, TCFCNSE CANCELA POR MAL CAPTURADO EL MODELO, AL QUE ENVIO EL CLIENTE EN LASFOTOGRAFIAS NO CONINCIDEN DICHOS MODELOS .DMC30/03/2017 00 : 04 GABRIELA.B : CSCSe Brinda información de CF se informa Tiempo de espera28/03/2017 04 : 18 ERNESTO.HERN : TCF128/03/2017 04 : 18 ERNESTO.HERN : NP525/03/2017 03 : 51 SEMIRAMIS.M : CSCCte se comunica para verificar que se determinara con el equipo el áreade refacciones no ha dado respuesta se le pide a cliente poderverificar que solución se le dará20/03/2017 10 : 11 201767 : SEG SE MANDA CORREO A REFACCIONES PARASOLICITAR FECHA DE SURTIMIENTO O SOLUCION PARA CLIENTE FINAL, YA QUE AL DIA DE HOY NO HAY RESPUESTA VIA CORREO O CRM. A03; P1A: 175876MAIN 173386 BOTONERA 15-03-2017 OC-100869916/03/2017 02 : 57 201767 : P1A: 175876 MAIN 173386 BOTONERA 15-03-2017 OC-100869914/03/2017 08 : 37 201767 : MAIN DAÑADA11/03/2017 03 : 49 201767 : H-23693 SE ASIGNA T38RLO11/03/2017 03 : 48 201767 : V1. 15/03/2017: 10 A.M. - 6 P.M.H-23693 SE ASIGNA T34RMA06/03/2017 23 : 59 ANA.ROSA : ODSWTPRDTULIPAN Y BUGAMBILIA A UNA CUADRA DE CALZADA DE TLALPAN 10413673</v>
          </cell>
          <cell r="AN564" t="str">
            <v>3TE50A145036</v>
          </cell>
          <cell r="AO564" t="str">
            <v>Smart</v>
          </cell>
          <cell r="AP564" t="str">
            <v>Hisense</v>
          </cell>
          <cell r="AQ564" t="str">
            <v>Android</v>
          </cell>
          <cell r="AR564" t="str">
            <v>FHD 1920 x 1080</v>
          </cell>
          <cell r="AS564" t="str">
            <v>3TE50G1644B3G1644M010</v>
          </cell>
          <cell r="AT564" t="e">
            <v>#N/A</v>
          </cell>
          <cell r="AU564" t="str">
            <v>50H7GB</v>
          </cell>
          <cell r="AV564" t="str">
            <v>3TE50G1644B3</v>
          </cell>
          <cell r="AW564" t="str">
            <v>G1644</v>
          </cell>
          <cell r="AX564" t="str">
            <v>M010</v>
          </cell>
          <cell r="AY564">
            <v>74011781</v>
          </cell>
          <cell r="AZ564">
            <v>51012712</v>
          </cell>
          <cell r="BA564">
            <v>80140029</v>
          </cell>
        </row>
        <row r="565">
          <cell r="D565">
            <v>60311104</v>
          </cell>
          <cell r="E565" t="str">
            <v xml:space="preserve">A  </v>
          </cell>
          <cell r="F565" t="str">
            <v>TV</v>
          </cell>
          <cell r="G565" t="str">
            <v>ELVA SILVA ZUÑIGA</v>
          </cell>
          <cell r="H565" t="str">
            <v>PASEO DE LAS NINFAS # 107 COL. BALAUSTRADAS</v>
          </cell>
          <cell r="I565">
            <v>4422658630</v>
          </cell>
          <cell r="J565" t="str">
            <v>HISENSE</v>
          </cell>
          <cell r="K565" t="str">
            <v>50K20D</v>
          </cell>
          <cell r="L565" t="str">
            <v>50G144843H05997</v>
          </cell>
          <cell r="M565" t="str">
            <v>FQU181950</v>
          </cell>
          <cell r="N565">
            <v>6258.53</v>
          </cell>
          <cell r="O565">
            <v>42535</v>
          </cell>
          <cell r="P565">
            <v>42775</v>
          </cell>
          <cell r="Q565">
            <v>201608</v>
          </cell>
          <cell r="R565" t="str">
            <v>14/02/2017 01 : 23 201608 : P1A: PANEL # 173331 O.C. 1007342</v>
          </cell>
          <cell r="S565" t="str">
            <v>EQUIPO EN CENTRO DE SERVICIO, EN CAJA CO</v>
          </cell>
          <cell r="T565" t="str">
            <v xml:space="preserve">CAROLINA PEREA                    </v>
          </cell>
          <cell r="U565" t="str">
            <v>2017-04-12</v>
          </cell>
          <cell r="V565" t="str">
            <v>Centro</v>
          </cell>
          <cell r="W565" t="str">
            <v>COMPLETADO</v>
          </cell>
          <cell r="Y565">
            <v>42774</v>
          </cell>
          <cell r="Z565">
            <v>240</v>
          </cell>
          <cell r="AA565" t="str">
            <v>M010</v>
          </cell>
          <cell r="AB565" t="str">
            <v>T173331/Panel - PANEL</v>
          </cell>
          <cell r="AC565" t="str">
            <v>OC-1007342</v>
          </cell>
          <cell r="AD565" t="str">
            <v>queretaro /balaustrada</v>
          </cell>
          <cell r="AE565" t="str">
            <v>QRO</v>
          </cell>
          <cell r="AF565" t="str">
            <v>MX</v>
          </cell>
          <cell r="AG565" t="str">
            <v>10411663</v>
          </cell>
          <cell r="AH565" t="str">
            <v>ELVA SILVA ZUÑIGA</v>
          </cell>
          <cell r="AI565" t="str">
            <v>paseo de las ninfas 107</v>
          </cell>
          <cell r="AJ565" t="str">
            <v>4422654318</v>
          </cell>
          <cell r="AK565" t="str">
            <v>4422654318</v>
          </cell>
          <cell r="AL565" t="str">
            <v>76079</v>
          </cell>
          <cell r="AM565" t="str">
            <v>22/04/2017 06 : 14 ADOLFO.FER : TCF174:7401178319/04/2017 23 : 26 GEARARDO.PA : CFA22/02/2017 07 : 33 MARCO.DIAZ : TCF1PU CSA15/02/2017 23 : 07 ERNESTO.HERN : TCF115/02/2017 23 : 07 ERNESTO.HERN : NP514/02/2017 01 : 23 201608 : P1A: PANEL # 173331 O.C. 100734212/02/2017 13 : 03 MA.ISABEL : DGR12/02/2017 12 : 32 MA.ISABEL : SEG: SE CONTACTA AL CSA PARA VERFESTATUS DE VISITA10/02/2017 05 : 45 201608 : V1: 10/02/17 10:00 A 12:0009/02/2017 07 : 15 GERARDO.GRA : RD...ENTRE PASEO DEL RUIZ SEÑOR YPASEO DE FAUNOS</v>
          </cell>
          <cell r="AN565" t="str">
            <v>3TE50G132311</v>
          </cell>
          <cell r="AO565" t="str">
            <v>Básica</v>
          </cell>
          <cell r="AP565" t="str">
            <v>Hisense</v>
          </cell>
          <cell r="AQ565" t="str">
            <v>Opera</v>
          </cell>
          <cell r="AR565" t="str">
            <v>FHD 1920 x 1080</v>
          </cell>
          <cell r="AS565" t="str">
            <v>3TE50G165140G1651M010</v>
          </cell>
          <cell r="AT565" t="e">
            <v>#N/A</v>
          </cell>
          <cell r="AU565" t="str">
            <v>50H7GB</v>
          </cell>
          <cell r="AV565" t="str">
            <v>3TE50G165140</v>
          </cell>
          <cell r="AW565" t="str">
            <v>G1651</v>
          </cell>
          <cell r="AX565" t="str">
            <v>M010</v>
          </cell>
          <cell r="AY565">
            <v>74011783</v>
          </cell>
          <cell r="AZ565">
            <v>51012714</v>
          </cell>
          <cell r="BA565">
            <v>80141860</v>
          </cell>
        </row>
        <row r="566">
          <cell r="D566">
            <v>60315586</v>
          </cell>
          <cell r="E566" t="str">
            <v xml:space="preserve">A  </v>
          </cell>
          <cell r="F566" t="str">
            <v>TV</v>
          </cell>
          <cell r="G566" t="str">
            <v>GUSTAVO GUZMAN MARTINEZ</v>
          </cell>
          <cell r="H566" t="str">
            <v>MARIANO ESCOBEDO 16 LAZARO CARDENAS, MICH. C.P. 60950</v>
          </cell>
          <cell r="I566">
            <v>7531134299</v>
          </cell>
          <cell r="J566" t="str">
            <v>HISENSE</v>
          </cell>
          <cell r="K566" t="str">
            <v>32H5B</v>
          </cell>
          <cell r="L566" t="str">
            <v>32G150866H01446</v>
          </cell>
          <cell r="M566" t="str">
            <v>POLIZA DE GARANTIA</v>
          </cell>
          <cell r="N566">
            <v>0</v>
          </cell>
          <cell r="O566">
            <v>42415</v>
          </cell>
          <cell r="P566">
            <v>42832</v>
          </cell>
          <cell r="Q566">
            <v>202300</v>
          </cell>
          <cell r="R566" t="str">
            <v>FALTA DE MAIN: T1856 OC:1009498</v>
          </cell>
          <cell r="S566" t="str">
            <v/>
          </cell>
          <cell r="T566" t="str">
            <v xml:space="preserve">     MULTISERVICIOS ALVARADO      </v>
          </cell>
          <cell r="U566" t="str">
            <v>2017-04-20</v>
          </cell>
          <cell r="V566" t="str">
            <v>SUR</v>
          </cell>
          <cell r="W566" t="str">
            <v>COMPLETADO</v>
          </cell>
          <cell r="X566" t="str">
            <v>TALLER</v>
          </cell>
          <cell r="Y566">
            <v>42831</v>
          </cell>
          <cell r="Z566">
            <v>417</v>
          </cell>
          <cell r="AA566" t="str">
            <v>M012</v>
          </cell>
          <cell r="AD566" t="str">
            <v>lazaro cardenas/lotes y servicios</v>
          </cell>
          <cell r="AE566" t="str">
            <v>MCH</v>
          </cell>
          <cell r="AF566" t="str">
            <v>MX</v>
          </cell>
          <cell r="AG566" t="str">
            <v>10397071</v>
          </cell>
          <cell r="AH566" t="str">
            <v>GUSTAVO GUZMAN MARTINEZ</v>
          </cell>
          <cell r="AI566" t="str">
            <v>16 mariano escobedo</v>
          </cell>
          <cell r="AJ566" t="str">
            <v>044-7531134299</v>
          </cell>
          <cell r="AK566" t="str">
            <v>01-7535372642</v>
          </cell>
          <cell r="AL566" t="str">
            <v>60950</v>
          </cell>
          <cell r="AM566" t="str">
            <v>22/04/2017 06 : 14 Ricardo Espinosa : TCF174 74011784 BRENDA MED12/04/2017 03 : 05 ARANTXA.MON : TCF112/04/2017 03 : 05 ARANTXA.MON : NP511/04/2017 00 : 22 202300 : P1A:T185606 MAIN OC:100949807/04/2017 06 : 02 202300 : SKMA:702KM/$1404.00 CASETAS:$758.00MORELIA-LAZARO CARDENAS.07/04/2017 02 : 41 ANA.LAURA : ODSWTPRD% MARIANO OETRO AQUILES SERDAN Y EJERCITO MEXICANO</v>
          </cell>
          <cell r="AN566" t="str">
            <v>3TE32A150815</v>
          </cell>
          <cell r="AO566" t="str">
            <v>Smart</v>
          </cell>
          <cell r="AP566" t="str">
            <v>Hisense</v>
          </cell>
          <cell r="AQ566" t="str">
            <v>Opera</v>
          </cell>
          <cell r="AR566" t="str">
            <v>HD 1366 X 768</v>
          </cell>
          <cell r="AS566" t="str">
            <v>3TE32G154773G1547M010</v>
          </cell>
          <cell r="AT566" t="e">
            <v>#N/A</v>
          </cell>
          <cell r="AU566" t="str">
            <v>32H3B1</v>
          </cell>
          <cell r="AV566" t="str">
            <v>3TE32G154773</v>
          </cell>
          <cell r="AW566" t="str">
            <v>G1547</v>
          </cell>
          <cell r="AX566" t="str">
            <v>M010</v>
          </cell>
          <cell r="AY566">
            <v>74011784</v>
          </cell>
          <cell r="AZ566">
            <v>51012715</v>
          </cell>
          <cell r="BA566">
            <v>80140058</v>
          </cell>
        </row>
        <row r="567">
          <cell r="D567">
            <v>60313547</v>
          </cell>
          <cell r="E567" t="str">
            <v xml:space="preserve">A  </v>
          </cell>
          <cell r="F567" t="str">
            <v>TV</v>
          </cell>
          <cell r="G567" t="str">
            <v>HUMBERTO GUADALUPE ROJAS</v>
          </cell>
          <cell r="H567" t="str">
            <v xml:space="preserve">RIO DE LAS AMAZONAS 226, VILLAS DEL RIO, GUADALUPE </v>
          </cell>
          <cell r="I567">
            <v>8114311447</v>
          </cell>
          <cell r="J567" t="str">
            <v>HISENSE</v>
          </cell>
          <cell r="K567" t="str">
            <v>50K20DW</v>
          </cell>
          <cell r="L567" t="str">
            <v>50G143291H02286</v>
          </cell>
          <cell r="M567" t="str">
            <v xml:space="preserve">CARTA DE ACEPTACION </v>
          </cell>
          <cell r="N567">
            <v>7189</v>
          </cell>
          <cell r="O567">
            <v>42066</v>
          </cell>
          <cell r="P567">
            <v>42804</v>
          </cell>
          <cell r="Q567">
            <v>201024</v>
          </cell>
          <cell r="R567" t="str">
            <v>16/03/17 01:39 JORGE VAZ NP5 P1A OC 1008384 PANEL 173331</v>
          </cell>
          <cell r="S567" t="str">
            <v/>
          </cell>
          <cell r="T567" t="str">
            <v xml:space="preserve">  SOFIA VAZQUEZ                   </v>
          </cell>
          <cell r="U567" t="str">
            <v>2017-04-19</v>
          </cell>
          <cell r="V567" t="str">
            <v>Norte</v>
          </cell>
          <cell r="W567" t="str">
            <v>COMPLETADO</v>
          </cell>
          <cell r="X567" t="str">
            <v>TALLER</v>
          </cell>
          <cell r="Y567">
            <v>42802</v>
          </cell>
          <cell r="Z567">
            <v>738</v>
          </cell>
          <cell r="AA567" t="str">
            <v>M012</v>
          </cell>
          <cell r="AD567" t="str">
            <v>Monterrey / Villas de rio</v>
          </cell>
          <cell r="AE567" t="str">
            <v>NL</v>
          </cell>
          <cell r="AF567" t="str">
            <v>MX</v>
          </cell>
          <cell r="AG567" t="str">
            <v>10413204</v>
          </cell>
          <cell r="AH567" t="str">
            <v>HUMBERTO GUADALUPE ROJAS</v>
          </cell>
          <cell r="AI567" t="str">
            <v>226 Rio amasonas</v>
          </cell>
          <cell r="AJ567" t="str">
            <v>188114311447</v>
          </cell>
          <cell r="AK567">
            <v>0</v>
          </cell>
          <cell r="AL567" t="str">
            <v>67110</v>
          </cell>
          <cell r="AM567" t="str">
            <v>22/04/2017 06 : 17 MARCO.DIAZ : TCF174: 7401178625/03/2017 00 : 33 MARCO.DIAZ : TCF1 JESSICA O25/03/2017 00 : 27 MARCO.DIAZ : TCF1PU CSA CONFIRMA SOFIA VAZQUEZ.JESSICA O16/03/2017 01 : 39 JORGE.VAZ : TCF116/03/2017 01 : 39 JORGE.VAZ : NP514/03/2017 01 : 02 201024 : SE ANEXA NOTA DE COMPRA Y SE PASA A REVISION11/03/2017 00 : 56 201024 : ESTA EN RUTA HOY VIERNES 1010/03/2017 04 : 55 201024 : P1A: O.C.1008384, PANEL, # DE PARTE 173331 REDIAGNOSTICO MZO 909/03/2017 05 : 39 201024 : SE VISITARA EL LUNES 1325/02/2017 04 : 56 MARIELA.CHA : ODSWTPSAN JUAN DEL RIO Y RIO AMASONASFACHADA ROSA CON MORADO REJAS NEGRAS</v>
          </cell>
          <cell r="AN567" t="str">
            <v>1TE50B8NUSCB</v>
          </cell>
          <cell r="AO567" t="str">
            <v>Smart</v>
          </cell>
          <cell r="AP567" t="str">
            <v>Hisense</v>
          </cell>
          <cell r="AQ567" t="str">
            <v>Opera</v>
          </cell>
          <cell r="AR567" t="str">
            <v>FHD 1920 x 1080</v>
          </cell>
          <cell r="AS567" t="str">
            <v>3TE50G154819CRMM012</v>
          </cell>
          <cell r="AT567">
            <v>6</v>
          </cell>
          <cell r="AU567" t="str">
            <v>50H5B</v>
          </cell>
          <cell r="AV567" t="str">
            <v>3TE50G154819</v>
          </cell>
          <cell r="AW567" t="str">
            <v>CRM</v>
          </cell>
          <cell r="AX567" t="str">
            <v>M012</v>
          </cell>
          <cell r="AY567">
            <v>74011786</v>
          </cell>
          <cell r="AZ567">
            <v>51012716</v>
          </cell>
          <cell r="BA567">
            <v>80147175</v>
          </cell>
        </row>
        <row r="568">
          <cell r="D568">
            <v>60314232</v>
          </cell>
          <cell r="E568" t="str">
            <v xml:space="preserve">A  </v>
          </cell>
          <cell r="F568" t="str">
            <v>TV</v>
          </cell>
          <cell r="G568" t="str">
            <v>JULIO EDERSON RIVERA FLORES</v>
          </cell>
          <cell r="H568" t="str">
            <v>SERGIO  MONTALVO 118, ANTONIO VILLALON, SANTIAGO</v>
          </cell>
          <cell r="I568">
            <v>8122309022</v>
          </cell>
          <cell r="J568" t="str">
            <v>HISENSE</v>
          </cell>
          <cell r="K568" t="str">
            <v>55H7B</v>
          </cell>
          <cell r="L568" t="str">
            <v>55G1618N7H00095</v>
          </cell>
          <cell r="M568" t="str">
            <v>TIKET</v>
          </cell>
          <cell r="N568">
            <v>14705</v>
          </cell>
          <cell r="O568">
            <v>42671</v>
          </cell>
          <cell r="P568">
            <v>42810</v>
          </cell>
          <cell r="Q568">
            <v>201024</v>
          </cell>
          <cell r="R568" t="str">
            <v>30/03/17 01:05 ARANTXA MON NP5 P1B OC 1008781 PANEL 188182 17/03/17</v>
          </cell>
          <cell r="S568" t="str">
            <v/>
          </cell>
          <cell r="T568" t="str">
            <v xml:space="preserve"> SOFIA VAZQUEZ                    </v>
          </cell>
          <cell r="U568" t="str">
            <v>2017-04-19</v>
          </cell>
          <cell r="V568" t="str">
            <v>Norte</v>
          </cell>
          <cell r="W568" t="str">
            <v>COMPLETADO</v>
          </cell>
          <cell r="X568" t="str">
            <v>TALLER</v>
          </cell>
          <cell r="Y568">
            <v>42809</v>
          </cell>
          <cell r="Z568">
            <v>139</v>
          </cell>
          <cell r="AA568" t="str">
            <v>M010</v>
          </cell>
          <cell r="AD568" t="str">
            <v>antonio villalon/santiago</v>
          </cell>
          <cell r="AE568" t="str">
            <v>NL</v>
          </cell>
          <cell r="AF568" t="str">
            <v>MX</v>
          </cell>
          <cell r="AG568" t="str">
            <v>10414360</v>
          </cell>
          <cell r="AH568" t="str">
            <v>JULIO EDERSON RIVERA FLORES</v>
          </cell>
          <cell r="AI568" t="str">
            <v>sergio montalvo 118</v>
          </cell>
          <cell r="AJ568" t="str">
            <v>8122309022</v>
          </cell>
          <cell r="AK568">
            <v>0</v>
          </cell>
          <cell r="AL568" t="str">
            <v>67320</v>
          </cell>
          <cell r="AM568" t="str">
            <v>22/04/2017 06 : 16 Ricardo Espinosa : TCF174 7401178707/04/2017 23 : 12 MARCO.DIAZ : TCF1 TCF1PU CSA . INF. SOFIAVAZQUEZ.DMC30/03/2017 01 : 06 ARANTXA.MON : TCF130/03/2017 01 : 05 ARANTXA.MON : NP523/03/2017 06 : 44 ARANTXA.MON : P2A GUIA: 7177660615 16/03/1718/03/2017 02 : 11 201024 : P1B:OC1008781,PANEL188182,17MARZO201717/03/2017 02 : 31 201024 : SE ANEXA NOTA DE COMPRA Y SE PASA A REVIISON17/03/2017 01 : 57 201024 : P1A: 1008738, MAIN BOARD, 188153 PREDIAGNOSTICO MARZO 1614/03/2017 23 : 29 LAURA.HERNA : ODSWTPRD%ROGELIO ZEPEDA Y PRINCIPAL ARRIADACERCA A UNA PLAZA</v>
          </cell>
          <cell r="AN568" t="str">
            <v>3TE55G1523B1</v>
          </cell>
          <cell r="AO568" t="str">
            <v>Smart</v>
          </cell>
          <cell r="AP568" t="str">
            <v>Hisense</v>
          </cell>
          <cell r="AQ568" t="str">
            <v>Opera</v>
          </cell>
          <cell r="AR568" t="str">
            <v>UHD 3840 X 2160</v>
          </cell>
          <cell r="AS568" t="str">
            <v>3TE55G164499G1644M010</v>
          </cell>
          <cell r="AT568" t="e">
            <v>#N/A</v>
          </cell>
          <cell r="AU568" t="str">
            <v>55H7B</v>
          </cell>
          <cell r="AV568" t="str">
            <v>3TE55G164499</v>
          </cell>
          <cell r="AW568" t="str">
            <v>G1644</v>
          </cell>
          <cell r="AX568" t="str">
            <v>M010</v>
          </cell>
          <cell r="AY568">
            <v>74011787</v>
          </cell>
          <cell r="AZ568">
            <v>51012717</v>
          </cell>
          <cell r="BA568">
            <v>80139149</v>
          </cell>
        </row>
        <row r="569">
          <cell r="D569">
            <v>60311444</v>
          </cell>
          <cell r="E569" t="str">
            <v xml:space="preserve">A </v>
          </cell>
          <cell r="F569" t="str">
            <v>TV</v>
          </cell>
          <cell r="G569" t="str">
            <v>Erika De Rosa</v>
          </cell>
          <cell r="H569" t="str">
            <v>CALLE 4 #7, COL. EL SOL, NEZAHUALCOYOTL, C.P. 57200</v>
          </cell>
          <cell r="I569">
            <v>5551962643</v>
          </cell>
          <cell r="J569" t="str">
            <v>HISENSE</v>
          </cell>
          <cell r="K569" t="str">
            <v>50K20DW</v>
          </cell>
          <cell r="L569" t="str">
            <v>50G143291H19558</v>
          </cell>
          <cell r="M569" t="str">
            <v>POLIZA</v>
          </cell>
          <cell r="N569" t="str">
            <v>POLIZA</v>
          </cell>
          <cell r="O569">
            <v>42050</v>
          </cell>
          <cell r="P569">
            <v>42782</v>
          </cell>
          <cell r="Q569">
            <v>201767</v>
          </cell>
          <cell r="R569" t="str">
            <v>08/03/2017 01 : 59  ERNESTO.HERN : NP5 / P1B: 173331 PANEL    27-02-2017   OC-1007976 / P1A: 173192 MAIN    16-02-2017    OC-1007562</v>
          </cell>
          <cell r="S569" t="str">
            <v>EQUIPO DAÑADO EN DOMICILIO DE CLIENTE</v>
          </cell>
          <cell r="T569" t="str">
            <v xml:space="preserve">   RENE ARIAS                     </v>
          </cell>
          <cell r="U569" t="str">
            <v>2017-04-20</v>
          </cell>
          <cell r="V569" t="str">
            <v>CENTRO</v>
          </cell>
          <cell r="W569" t="str">
            <v>COMPLETADO</v>
          </cell>
          <cell r="X569" t="str">
            <v>TALLER</v>
          </cell>
          <cell r="Y569">
            <v>42779</v>
          </cell>
          <cell r="Z569">
            <v>732</v>
          </cell>
          <cell r="AA569" t="str">
            <v>M012</v>
          </cell>
          <cell r="AD569" t="str">
            <v>Nezahualcoyotl/El sol</v>
          </cell>
          <cell r="AE569" t="str">
            <v>MEX</v>
          </cell>
          <cell r="AF569" t="str">
            <v>MX</v>
          </cell>
          <cell r="AG569" t="str">
            <v>10411173</v>
          </cell>
          <cell r="AH569" t="str">
            <v>ERIKA DE ROSA</v>
          </cell>
          <cell r="AI569" t="str">
            <v>Calle 4 num 7</v>
          </cell>
          <cell r="AJ569" t="str">
            <v>5551962643</v>
          </cell>
          <cell r="AK569">
            <v>0</v>
          </cell>
          <cell r="AL569" t="str">
            <v>57200</v>
          </cell>
          <cell r="AM569" t="str">
            <v>22/04/2017 06 : 18 MARCO.DIAZ : TCF174 7401178812/04/2017 03 : 09 BRENDA.MORA : Se le comento al cliente que su equipotardara aprox. 10 días mas en entregarse.12/04/2017 03 : 08 BRENDA.MORA : CSCCliente molesto por la falta de entrega de su equipo, se genera queja54076423.23/03/2017 23 : 06 MARCO.DIAZ : TCF1PU CLIENTEINF. HOSUE RAMIREZ- DMC09/03/2017 04 : 34 SEMIRAMIS.M : CSCCte se le comunica para saber el estatus se le menciona que se aplicaraun cf en un tiempo estimado de 20 días hábiles08/03/2017 01 : 59 ERNESTO.HERN : TCF108/03/2017 01 : 59 ERNESTO.HERN : NP504/03/2017 03 : 48 201767 : P1B: 173331 PANEL 27-02-2017 OC-100797603/03/2017 02 : 32 MA.ISABEL : SEG: SE CONTACTA AL CSA PARA INDICARLE QUE EN RESPUESTA A INGENIERIA DEBE SOLICITAR REFACCION01/03/2017 01 : 14 SERGIO.FER : ST2 - Diagnóstico correcto, solicitarla refacción, en espera de pruebas.28/02/2017 03 : 01 201767 : P1B: 173331 PANEL 27-02-2017 OC-100797628/02/2017 01 : 21 BRENDA.MORA : CSCSe le pide apoyo a Ernesto del área de refacción el cual comenta que notiene ningún otra solicitud que pieza que probablemente estén en esperade solución por parte del área de ingeniería pidiendo apoyo a Sergiopara que nos indique que procede en espera de diagnostico, se le comentaal cliente que debeos esperar status.27/02/2017 23 : 21 201767 : ST: SE SOLICITO MAIN, PERO AL REEMPLAZARLALA PIEZA CUENTA CON VOLTAJES PERO SIGUE SIN HABER ILUMINACION EN EL EQUIPO, SE ADJUNTA REPORTE TECNICO PARA FACTUBILIDAD DESOLICITAR EL PANEL23/02/2017 10 : 49 MA.ISABEL : P4: 20/02/2017 KAREN RIVERA22/02/2017 04 : 09 201767 : P3A: 173192 21-02-2017 REMISION:100375621/02/2017 04 : 26 ERNESTO.HERN : EM-P2A GUIA: 275737126017/02/2017 08 : 52 201767 : P1A: 173192 MAIN 16-02-2017 OC-100756215/02/2017 06 : 36 MA.ISABEL : SEG: DGR14/02/2017 05 : 03 201767 : V1:16/02/2017:HORARIO ABIERTO DE 10 AM A 18HRS_H23205_T8714/02/2017 04 : 49 BRENDA.MORA : ODSWTPENTRE BORDO DE XOCHIACA Y AV 7</v>
          </cell>
          <cell r="AN569" t="str">
            <v>1TE50B8NUSCB</v>
          </cell>
          <cell r="AO569" t="str">
            <v>Smart</v>
          </cell>
          <cell r="AP569" t="str">
            <v>Hisense</v>
          </cell>
          <cell r="AQ569" t="str">
            <v>Opera</v>
          </cell>
          <cell r="AR569" t="str">
            <v>FHD 1920 x 1080</v>
          </cell>
          <cell r="AS569" t="str">
            <v>3TE50G165140G1651M010</v>
          </cell>
          <cell r="AT569" t="e">
            <v>#N/A</v>
          </cell>
          <cell r="AU569" t="str">
            <v>50H7GB</v>
          </cell>
          <cell r="AV569" t="str">
            <v>3TE50G165140</v>
          </cell>
          <cell r="AW569" t="str">
            <v>G1651</v>
          </cell>
          <cell r="AX569" t="str">
            <v>M010</v>
          </cell>
          <cell r="AY569">
            <v>74011788</v>
          </cell>
          <cell r="AZ569">
            <v>51012718</v>
          </cell>
          <cell r="BA569">
            <v>80141843</v>
          </cell>
        </row>
        <row r="570">
          <cell r="D570">
            <v>60310161</v>
          </cell>
          <cell r="E570" t="str">
            <v>A</v>
          </cell>
          <cell r="F570" t="str">
            <v>TV</v>
          </cell>
          <cell r="G570" t="str">
            <v>ALBERTO MORALES LIVERPOOL ECATEPEC</v>
          </cell>
          <cell r="H570" t="str">
            <v>1RO.DE MAYO MZA. 4 LOTE 2 COL. LAS AMERICAS ECATEPEC</v>
          </cell>
          <cell r="I570">
            <v>58361100</v>
          </cell>
          <cell r="J570" t="str">
            <v>HISENSE</v>
          </cell>
          <cell r="K570" t="str">
            <v>50H7SG</v>
          </cell>
          <cell r="L570" t="str">
            <v>50G1450AH00673</v>
          </cell>
          <cell r="M570" t="str">
            <v>EQUIPO DE PISO</v>
          </cell>
          <cell r="N570">
            <v>0</v>
          </cell>
          <cell r="O570">
            <v>42761</v>
          </cell>
          <cell r="P570">
            <v>42766</v>
          </cell>
          <cell r="Q570">
            <v>200997</v>
          </cell>
          <cell r="R570" t="str">
            <v>POWER Y MAIN BOARD</v>
          </cell>
          <cell r="S570" t="str">
            <v/>
          </cell>
          <cell r="T570" t="str">
            <v xml:space="preserve">GLORIA LEON LARIOS          </v>
          </cell>
          <cell r="U570">
            <v>42836</v>
          </cell>
          <cell r="V570" t="str">
            <v>Centro</v>
          </cell>
          <cell r="W570" t="str">
            <v>COMPLETADO</v>
          </cell>
          <cell r="Y570">
            <v>42761</v>
          </cell>
          <cell r="Z570">
            <v>42766</v>
          </cell>
          <cell r="AA570" t="str">
            <v>M012</v>
          </cell>
          <cell r="AB570" t="str">
            <v>T175876/Tarjeta Principal Madre - MAIN BOARD</v>
          </cell>
          <cell r="AC570" t="str">
            <v>OC-1007665</v>
          </cell>
          <cell r="AD570" t="str">
            <v>Ecatepec / Las Americas</v>
          </cell>
          <cell r="AE570" t="str">
            <v>MEX</v>
          </cell>
          <cell r="AF570" t="str">
            <v>MX</v>
          </cell>
          <cell r="AG570" t="str">
            <v>10360186</v>
          </cell>
          <cell r="AH570" t="str">
            <v>ALBERTO MORALES</v>
          </cell>
          <cell r="AI570" t="str">
            <v>1ero de Mayo mz 4 LT 2</v>
          </cell>
          <cell r="AJ570" t="str">
            <v>58361100</v>
          </cell>
          <cell r="AK570">
            <v>0</v>
          </cell>
          <cell r="AL570" t="str">
            <v>55075</v>
          </cell>
          <cell r="AM570" t="str">
            <v>22/04/2017 06 : 17 MARCO.DIAZ : TCF174 7401178917/04/2017 23 : 42 GEARARDO.PA : CFA24/03/2017 00 : 18 MARCO.DIAZ : TCF1PU CSAINF. SRA. GLOIRA .DMC23/02/2017 00 : 05 ERNESTO.HERN : TCF123/02/2017 00 : 05 ERNESTO.HERN : NP521/02/2017 04 : 57 GEARARDO.PA : SEG: SE CONFIRMA CON EL CSA, ELESTATUS DE ESTE SERVICIO Y MENCIONA:se solicito apoyo del Ing. Ernestode refacciones y nos ayudo con el numero de parte y el nos dio laindicación de volver a solicitar la refacción con el numero correcto.21/02/2017 01 : 05 MA.ISABEL : SEG: DGR21/02/2017 00 : 52 200997 : P1:20/02/2017 175876 MAIN BOARD OC-1007665CENTRO DE SERVICIO SOLICITO APOYO DE ING. ERNESTO DE REFACCIONES SE ENVIA INFORMACION A REFACCIONES VIA SKYPE Y NOS APOYAN CON ELNUMERO DE PARTE CORRECTA SE ENVIA PEDIDO DE REFACCION19/02/2017 13 : 11 GEARARDO.PA : SE SOLICITA EVIDENCIA DE LA ETIQUETADEL EQUIPO AL C.A.S EL DIA 18-02-1719/02/2017 13 : 10 GEARARDO.PA : SE SOLICITO EVIDENCIA DE LA ETIQUETADEL EQUIPO AL C.A.S EL PASADO DIA 09-02-17 Y NO LOS MANDO.15/02/2017 01 : 17 200997 : SE ENVIA CORREO A ING. ERNESTO DEREFACCIONES CON NUMERO DE SERIE DE LA PANTALLA PARA EL ENVIO DE LA MAIN BOARD12/02/2017 11 : 12 GEARARDO.PA : PENDIENTE POR REFACCION SE VALIDARACON EL AREA CORRESPONDIENTE09/02/2017 10 : 16 200997 : P1: REFACCION QUE SURTE HISENSE NO ES IGUALA LA SOLICITADA POR EL CENTRO DE SERVICIO. SE ENVIA CORREO CON FOTOS DE LAS 2 MAIN BOARD Y SE SOLICITA NOS ENVIEN NUEVAMENTE MAINPARA PODER REALIZAR REPARACION09/02/2017 02 : 36 200997 : P4: 08/02/2017 192673 MAIN BOARD HISENSESURTE REFACCION.09/02/2017 00 : 46 ERNESTO.HERN : EM-P2B GUIA: 363188080308/02/2017 02 : 42 200997 : SE ADJUNTA FORMATO DE HISENSE PARA PANTALLASDE PISO EQUIPO DE TIENDA LIVERPOOL05/02/2017 00 : 53 200997 : P1:04/02/2017 AREA TECNICA NECESITA LA MAINBOARD 192673 OC-1007041 SE ENVIA NUEVA SOLICITUD DE REFACCION.04/02/2017 00 : 06 MA.ISABEL : P4:01/02/201702/02/2017 05 : 46 ERNESTO.HERN : EM-P2A GUIA: 406266839631/01/2017 04 : 53 200997 : P1: 30/01/2017 170455 POWER BOARD CENTRO DESERVICIO ENVIA SOLICITUD DE REFACCION OC-100680727/01/2017 04 : 50 LAURA.HERNA : ODSWTPEQUIPO DE PISO</v>
          </cell>
          <cell r="AN570" t="str">
            <v>3TE50A145036</v>
          </cell>
          <cell r="AO570" t="str">
            <v>Smart</v>
          </cell>
          <cell r="AP570" t="str">
            <v>Hisense</v>
          </cell>
          <cell r="AQ570" t="str">
            <v>Android</v>
          </cell>
          <cell r="AR570" t="str">
            <v>FHD 1920 x 1080</v>
          </cell>
          <cell r="AS570" t="str">
            <v>3TE50G1644B3G1644M010</v>
          </cell>
          <cell r="AT570" t="e">
            <v>#N/A</v>
          </cell>
          <cell r="AU570" t="str">
            <v>50H7GB</v>
          </cell>
          <cell r="AV570" t="str">
            <v>3TE50G1644B3</v>
          </cell>
          <cell r="AW570" t="str">
            <v>G1644</v>
          </cell>
          <cell r="AX570" t="str">
            <v>M010</v>
          </cell>
          <cell r="AY570">
            <v>74011789</v>
          </cell>
          <cell r="AZ570">
            <v>51012719</v>
          </cell>
          <cell r="BA570">
            <v>80139810</v>
          </cell>
        </row>
        <row r="571">
          <cell r="D571">
            <v>60311602</v>
          </cell>
          <cell r="E571" t="str">
            <v xml:space="preserve">A  </v>
          </cell>
          <cell r="F571" t="str">
            <v>TV</v>
          </cell>
          <cell r="G571" t="str">
            <v>LUIS RAMOS</v>
          </cell>
          <cell r="H571" t="str">
            <v>CALVARIO NO. 102 COL. CENTRO, ZACATECAS, ZAC.</v>
          </cell>
          <cell r="I571">
            <v>4921040225</v>
          </cell>
          <cell r="J571" t="str">
            <v>HISENSE</v>
          </cell>
          <cell r="K571" t="str">
            <v>32H3B2</v>
          </cell>
          <cell r="L571" t="str">
            <v>32G155364H03644</v>
          </cell>
          <cell r="M571" t="str">
            <v>POSE/33979282</v>
          </cell>
          <cell r="N571">
            <v>0</v>
          </cell>
          <cell r="O571">
            <v>42612</v>
          </cell>
          <cell r="P571">
            <v>42781</v>
          </cell>
          <cell r="Q571">
            <v>201038</v>
          </cell>
          <cell r="R571" t="str">
            <v>15/02/2017 ERNESTO. HERN: NP5 P1-OC-1007456 PANEL LCD</v>
          </cell>
          <cell r="S571" t="str">
            <v>NO HAY REFACCION Y POR ESO SE TRAMITO EL</v>
          </cell>
          <cell r="T571" t="str">
            <v xml:space="preserve">   MARIO COVARRUBIAS              </v>
          </cell>
          <cell r="U571" t="str">
            <v>2017/04/11</v>
          </cell>
          <cell r="V571" t="str">
            <v>Norte</v>
          </cell>
          <cell r="W571" t="str">
            <v>COMPLETADO</v>
          </cell>
          <cell r="X571" t="str">
            <v>TALLER</v>
          </cell>
          <cell r="Y571">
            <v>42781</v>
          </cell>
          <cell r="Z571">
            <v>169</v>
          </cell>
          <cell r="AA571" t="str">
            <v>M010</v>
          </cell>
          <cell r="AD571" t="str">
            <v>ZAC /Centro</v>
          </cell>
          <cell r="AE571" t="str">
            <v>ZAC</v>
          </cell>
          <cell r="AF571" t="str">
            <v>MX</v>
          </cell>
          <cell r="AG571" t="str">
            <v>10412116</v>
          </cell>
          <cell r="AH571" t="str">
            <v>LUIS RAMOS</v>
          </cell>
          <cell r="AI571" t="str">
            <v>102 CALBARIO N</v>
          </cell>
          <cell r="AJ571" t="str">
            <v>4921505111</v>
          </cell>
          <cell r="AK571" t="str">
            <v>4921505111</v>
          </cell>
          <cell r="AL571" t="str">
            <v>98000</v>
          </cell>
          <cell r="AM571" t="str">
            <v>22/04/2017 06 : 18 Ricardo Espinosa : TCF174 7401179014/03/2017 06 : 45 Ricardo Espinosa : TCF1PU CSA14/03/2017 06 : 45 Ricardo Espinosa : TCF1DR09/03/2017 02 : 14 MARIELA.CHA : CSCSe le autorizo un cambio y son 20 días hábiles para la entregaaparato dañado lo tiene CSA18/02/2017 03 : 13 ERNESTO.HERN : TCF118/02/2017 03 : 13 ERNESTO.HERN : NP516/02/2017 02 : 31 201038 : P1- EQUIPO PENDIENTE DE REFACCION SESOLICITO EL PANEL LCD15-02-2017NO. DE PARTE:187177NO. DE PEDIDO DE COMPRA: OC-100745616/02/2017 02 : 00 201038 : V2- CITA PROGRAMADA PARA MAÑANA16/02/2017- 6:00 P.M.15/02/2017 23 : 28 MARIELA.CHA : ODSWTPFACHADA VERDE EN LA MERA ESQUINAEN LA ENTRADA DE LA FAYUCA EN LA PARTE DE ARRIBA</v>
          </cell>
          <cell r="AN571" t="str">
            <v>3TE32G155364</v>
          </cell>
          <cell r="AO571" t="str">
            <v>Básica</v>
          </cell>
          <cell r="AP571" t="str">
            <v>Hisense</v>
          </cell>
          <cell r="AQ571" t="str">
            <v>Opera</v>
          </cell>
          <cell r="AR571" t="str">
            <v>HD 1366 X 768</v>
          </cell>
          <cell r="AS571" t="str">
            <v>3TE32G164485G1644M010</v>
          </cell>
          <cell r="AT571" t="e">
            <v>#N/A</v>
          </cell>
          <cell r="AU571" t="str">
            <v>32H5B2</v>
          </cell>
          <cell r="AV571" t="str">
            <v>3TE32G164485</v>
          </cell>
          <cell r="AW571" t="str">
            <v>G1644</v>
          </cell>
          <cell r="AX571" t="str">
            <v>M010</v>
          </cell>
          <cell r="AY571">
            <v>74011790</v>
          </cell>
          <cell r="AZ571">
            <v>51012720</v>
          </cell>
          <cell r="BA571">
            <v>80139903</v>
          </cell>
        </row>
        <row r="572">
          <cell r="D572">
            <v>60313005</v>
          </cell>
          <cell r="E572" t="str">
            <v xml:space="preserve">A  </v>
          </cell>
          <cell r="F572" t="str">
            <v>TV</v>
          </cell>
          <cell r="G572" t="str">
            <v xml:space="preserve">YOLANDA CABAZOS </v>
          </cell>
          <cell r="H572" t="str">
            <v>WASHINTON 1025 OTE DEP 5, CENTRO, MONTERREY</v>
          </cell>
          <cell r="I572" t="str">
            <v>8183873030, 8112545689</v>
          </cell>
          <cell r="J572" t="str">
            <v>HISENSE</v>
          </cell>
          <cell r="K572" t="str">
            <v>32K20D</v>
          </cell>
          <cell r="L572" t="str">
            <v>32J134805H00474</v>
          </cell>
          <cell r="M572" t="str">
            <v xml:space="preserve">TIKET </v>
          </cell>
          <cell r="N572">
            <v>98.9</v>
          </cell>
          <cell r="O572">
            <v>41701</v>
          </cell>
          <cell r="P572">
            <v>42796</v>
          </cell>
          <cell r="Q572">
            <v>201024</v>
          </cell>
          <cell r="R572" t="str">
            <v>28/03/17 05:29 ERNESTO HDZ NP5 P1B OC 1008167 PANEL 171979 03/03/17</v>
          </cell>
          <cell r="S572" t="str">
            <v/>
          </cell>
          <cell r="T572" t="str">
            <v xml:space="preserve">     SOFIA VAZQUEZ                </v>
          </cell>
          <cell r="U572" t="str">
            <v>2017-04-19</v>
          </cell>
          <cell r="V572" t="str">
            <v>Norte</v>
          </cell>
          <cell r="W572" t="str">
            <v>COMPLETADO</v>
          </cell>
          <cell r="X572" t="str">
            <v>TALLER</v>
          </cell>
          <cell r="Y572">
            <v>42794</v>
          </cell>
          <cell r="Z572">
            <v>1095</v>
          </cell>
          <cell r="AA572" t="str">
            <v>M012</v>
          </cell>
          <cell r="AD572" t="str">
            <v>monterrey/zona centro</v>
          </cell>
          <cell r="AE572" t="str">
            <v>NL</v>
          </cell>
          <cell r="AF572" t="str">
            <v>MX</v>
          </cell>
          <cell r="AG572" t="str">
            <v>10413360</v>
          </cell>
          <cell r="AH572" t="str">
            <v>YOLANDA CABAZOS</v>
          </cell>
          <cell r="AI572" t="str">
            <v>int 5 Washington 1025 ote</v>
          </cell>
          <cell r="AJ572" t="str">
            <v>8112545689</v>
          </cell>
          <cell r="AK572" t="str">
            <v>8112545689</v>
          </cell>
          <cell r="AL572" t="str">
            <v>64000</v>
          </cell>
          <cell r="AM572" t="str">
            <v>22/04/2017 06 : 19 Ricardo Espinosa : TCF174 74011791 BRENDA MED07/04/2017 23 : 22 MARCO.DIAZ : TCF1 TCF1PU CSA. INF. SOFIA VAZQUEZ.DMC28/03/2017 05 : 30 ERNESTO.HERN : TCF128/03/2017 05 : 29 ERNESTO.HERN : NP523/03/2017 05 : 41 MARIA.EUGENI : SEG: REFACCIONES22/03/2017 02 : 51 201024 : PENDIENTE DE QUE LLEGE EL PANEL22/03/2017 01 : 27 MARIA.EUGENI : SEG: Se verifica documento, Etiquetay CRM, si es la misma serie. CSA favor de concluir servicio llegorefaccion el 07/03/2017.21/03/2017 23 : 54 201024 : YA SE CHECO LA PANTALLA Y SI TIENE LAMISMASERIE SI CORESPONDE17/03/2017 01 : 32 ERNESTO.HERN : Numero de serie en documento anexado, No corresponde con CRM14/03/2017 02 : 26 MARIA.EUGENI : SEG: CSA Favord de actualizar folio,llego refaccion el 07/03/2017.08/03/2017 00 : 07 ERNESTO.HERN : EM-P2A GUIA: 500632928504/03/2017 03 : 26 201024 : P1B : OC 1008167 , PANEL 171979 , 3 MARZO201704/03/2017 01 : 19 201024 : SE PASA A REVIISON Y SE ANEXA NOTA DE COMPRA03/03/2017 05 : 40 201024 : ESTA EN RUTA HOY JUEVES 201/03/2017 09 : 05 201024 : P1A: O.C. 1008056, MAIN BORD, #DEPARTE171838 PREDIAGNOSTICO FEB-2801/03/2017 06 : 52 201024 : SE VISITARA EL VIERNES 428/02/2017 07 : 50 GERARDO.GRA : ODSWTP ELABORADA POR EMC*RD% DIEGO DE MONTEMAYOR Y PLATON SANCHEZ</v>
          </cell>
          <cell r="AN572" t="str">
            <v>3TE32J134805</v>
          </cell>
          <cell r="AO572" t="str">
            <v>Básica</v>
          </cell>
          <cell r="AP572" t="str">
            <v>Hisense</v>
          </cell>
          <cell r="AQ572" t="str">
            <v>?</v>
          </cell>
          <cell r="AR572" t="str">
            <v>HD 1366 X 768</v>
          </cell>
          <cell r="AS572" t="str">
            <v>3TE32G155365CRMM012</v>
          </cell>
          <cell r="AT572">
            <v>11</v>
          </cell>
          <cell r="AU572" t="str">
            <v>32H3B2</v>
          </cell>
          <cell r="AV572" t="str">
            <v>3TE32G155365</v>
          </cell>
          <cell r="AW572" t="str">
            <v>CRM</v>
          </cell>
          <cell r="AX572" t="str">
            <v>M012</v>
          </cell>
          <cell r="AY572">
            <v>74011791</v>
          </cell>
          <cell r="AZ572">
            <v>51012721</v>
          </cell>
          <cell r="BA572">
            <v>80139836</v>
          </cell>
        </row>
        <row r="573">
          <cell r="D573">
            <v>60312006</v>
          </cell>
          <cell r="E573" t="str">
            <v xml:space="preserve">A  </v>
          </cell>
          <cell r="F573" t="str">
            <v>TV</v>
          </cell>
          <cell r="G573" t="str">
            <v>JAVIER GONZALEZ</v>
          </cell>
          <cell r="H573" t="str">
            <v>ARCOIRIS MZ 3 LT 8 COL. PUEBLO SANTO TOMAS DELG TLALPAN CP 14710</v>
          </cell>
          <cell r="I573" t="str">
            <v>96885900 - 0445531399284</v>
          </cell>
          <cell r="J573" t="str">
            <v>HISENSE</v>
          </cell>
          <cell r="K573" t="str">
            <v>50K20DW</v>
          </cell>
          <cell r="L573" t="str">
            <v>50G144844H05743</v>
          </cell>
          <cell r="M573" t="str">
            <v>TICKET: UN / 000288925 TELMEX</v>
          </cell>
          <cell r="N573">
            <v>11998.37</v>
          </cell>
          <cell r="O573">
            <v>42195</v>
          </cell>
          <cell r="P573">
            <v>42793</v>
          </cell>
          <cell r="Q573">
            <v>201767</v>
          </cell>
          <cell r="R573" t="str">
            <v>28/03/2017 04 : 55  ERNESTO.HERN : NP5 / P1A: 173331 PANEL   27-02-2017   OC-1007975</v>
          </cell>
          <cell r="S573" t="str">
            <v>EQUIPO DAÑADO EN DOMICILIO DE CLIENTE</v>
          </cell>
          <cell r="T573" t="str">
            <v xml:space="preserve">   ABRAHAM LAZCANO                </v>
          </cell>
          <cell r="U573" t="str">
            <v>2017-04-10</v>
          </cell>
          <cell r="V573" t="str">
            <v>CENTRO</v>
          </cell>
          <cell r="W573" t="str">
            <v>COMPLETADO</v>
          </cell>
          <cell r="X573" t="str">
            <v>TALLER</v>
          </cell>
          <cell r="Y573">
            <v>42786</v>
          </cell>
          <cell r="Z573">
            <v>598</v>
          </cell>
          <cell r="AA573" t="str">
            <v>M012</v>
          </cell>
          <cell r="AD573" t="str">
            <v>pueblo Santo tomas / Tlalpan</v>
          </cell>
          <cell r="AE573" t="str">
            <v>DF</v>
          </cell>
          <cell r="AF573" t="str">
            <v>MX</v>
          </cell>
          <cell r="AG573" t="str">
            <v>10412495</v>
          </cell>
          <cell r="AH573" t="str">
            <v>JAVIER GONZALEZ</v>
          </cell>
          <cell r="AI573" t="str">
            <v>LOT 8 ARCOIRIS MZA3</v>
          </cell>
          <cell r="AJ573" t="str">
            <v>96885990</v>
          </cell>
          <cell r="AK573" t="str">
            <v>0445531399284</v>
          </cell>
          <cell r="AL573" t="str">
            <v>14710</v>
          </cell>
          <cell r="AM573" t="str">
            <v>22/04/2017 06 : 20 RODRIGUEZ ERICK : TCF174 7401179212/04/2017 02 : 34 LAURA.HERNA : se le indica a cte. proceso de cf.indica se pongan en contacto con el al celular proporcionado.01/04/2017 08 : 26 MARCO.DIAZ : TCF1 TCF1PU CLIENTEINF. JOSUE.DMC28/03/2017 04 : 55 ERNESTO.HERN : TCF128/03/2017 04 : 55 ERNESTO.HERN : NP527/03/2017 07 : 51 201767 : SEG 25-03-2017 SE ENVIA CORREO A COORDINADORGERARDO PAREDES Y A LIC. ERNESTO DE REFACCIONES YA QUE SE HAN ENVIADO 5 CORREOS SOLICITANDO FECHA DE SURTIMIENTO DE REFACCION YNO HEMOS TENIDO RESPUESTA POR CRM O VIA CORREO. A0324/03/2017 01 : 18 ANA.ROSA : CSCse le indica a cte. que CSA envía correo al área de refaccionessolicitando fecha de entrega o bien indicaciones de proceso a seguir23/03/2017 12 : 09 201767 : SEG POR 5TA OCASIÓN SE SOLICITA APOYOPARAQUE NOS INDIQUE FECHA DE SURTIMIENTO DE LA OC, YA QUE AL DÍA DE HOY NO HEMOS TENIDO RESPUESTA VÍA CORREO O CRM. A0323/03/2017 05 : 59 201767 : SEG ORDEN CON 30 DÍAS PENDIENTE, CLIENTE HAESTADO LLAMANDO PARA PEDIR STATUS INDICA QUE SI NO SE LE REPARA ESTA SEMANA ACUDIRA A PROFECO; SE LE INDICA QUE SE VALIDARA CONREFACCIONES; CLIENTE ACEPTA ESPERAR ESTA SEMANA.[03:57 P. M.] MARÍA ISABEL JAIMES SÁNCHEZ: DE LA O.S. 60312006 TE INFORMO QUEREFACCIONES SE ENCUENTRA EN INVENTARIO, PROBLABLEMENTE, PERO MUY PROBABLE (NO CONFIRMADO) SE VAYA A UN C.F. FAVOR DE NO MENCIONARLETODAVÍA NADA AL CLIENTE, SOLICITO TU APOYO PARA INDICARLE ALCLIENTE LA SITUACION DE REFACCIONES Y QUE POR INVENTARIO NO SE HASURTIDO LA REFACCION21/03/2017 23 : 54 MA.ISABEL : SEG: DGR21/03/2017 23 : 54 MA.ISABEL : SEG: SE VERIFICA NUMERO DE SERIE Y ESTACORRECTO CONTRA LA IMAGEN DE LA ETIQUETA Y DE LA CARTA DE ACEPTACION DETELMEX19/03/2017 05 : 55 201767 : SEG POR 4TA OCASIÓN SE SOLICITA APOYO PARAQUE NOS INDIQUE FECHA DE SURTIMIENTO DE LA OC, YA QUE AL DÍA DE HOY NO HEMOS TENIDO RESPUESTA VÍA CORREO O CRM. A0318/03/2017 02 : 12 201767 : CUENTA CON DGR DE COORDINADOR GERARDOPAREDES; AUN SIN SURTIMIENTO DE REFACCIONES15/03/2017 12 : 52 201767 : SEG POR 3ER OCASIÓN SE SOLICITA APOYO PARAQUE NOS INDIQUE FECHA DE SURTIMIENTO DE LA OC, YA QUE AL DÍA DE HOY NO HEMOS TENIDO RESPUESTA VÍA CORREO O CRM. A0310/03/2017 03 : 02 GEARARDO.PA : DGR:SE VALIDA DOCUMENTO Y ES CORRECTOY COINCIDE NUMERO DE SERIE10/03/2017 03 : 00 GEARARDO.PA : SE VALIDA DOCUMENTO Y ES CORRECTO YCOINCIDE NUMERO DE SERIE08/03/2017 05 : 02 201767 : SE SOLICITA CARTA ACEPTACION A CLIENTE, CONBASE A COMENTARIOS; VIA SKYPE [02:07 P. M.] MARÍA ISABEL JAIMES SÁNCHEZ: DE LA O.S. 60312006 FAVOR DE VERF LA CARTA DE ACEPTACIONNO SON LEGIBLES LOS DATOS Y REFACC TAMBIEN LA RECHAZO POR ESA SITUACIÓN28/02/2017 02 : 44 201767 : P1A: 173331 PANEL 27-02-2017 OC-100797521/02/2017 07 : 49 201767 : V1:23/02/2017:HORARIO ABIERTO DE 10 AM A 18HRS_H23331_T3421/02/2017 06 : 01 RAUL.CALDER : RD% ENTRE ACUEDUCTO Y PIRAMIDE</v>
          </cell>
          <cell r="AN573" t="str">
            <v>1TE50B8NUSCB</v>
          </cell>
          <cell r="AO573" t="str">
            <v>Smart</v>
          </cell>
          <cell r="AP573" t="str">
            <v>Hisense</v>
          </cell>
          <cell r="AQ573" t="str">
            <v>Opera</v>
          </cell>
          <cell r="AR573" t="str">
            <v>FHD 1920 x 1080</v>
          </cell>
          <cell r="AS573" t="str">
            <v>3TE50G165140G1651M010</v>
          </cell>
          <cell r="AT573" t="e">
            <v>#N/A</v>
          </cell>
          <cell r="AU573" t="str">
            <v>50H7GB</v>
          </cell>
          <cell r="AV573" t="str">
            <v>3TE50G165140</v>
          </cell>
          <cell r="AW573" t="str">
            <v>G1651</v>
          </cell>
          <cell r="AX573" t="str">
            <v>M010</v>
          </cell>
          <cell r="AY573">
            <v>74011792</v>
          </cell>
          <cell r="AZ573">
            <v>51012722</v>
          </cell>
          <cell r="BA573">
            <v>80141845</v>
          </cell>
        </row>
        <row r="574">
          <cell r="D574">
            <v>60313612</v>
          </cell>
          <cell r="E574" t="str">
            <v xml:space="preserve">A  </v>
          </cell>
          <cell r="F574" t="str">
            <v>TV</v>
          </cell>
          <cell r="G574" t="str">
            <v>NATIVIDAD MORALES RAMOS</v>
          </cell>
          <cell r="H574" t="str">
            <v>LA HUASTECA 400, BARRIO DEL PRADO, MONTERREY</v>
          </cell>
          <cell r="I574" t="str">
            <v>8111680849, 8119903816</v>
          </cell>
          <cell r="J574" t="str">
            <v>HISENSE</v>
          </cell>
          <cell r="K574" t="str">
            <v>50H7SG</v>
          </cell>
          <cell r="L574" t="str">
            <v>50G150768H00198</v>
          </cell>
          <cell r="M574" t="str">
            <v xml:space="preserve">CARTA DE ACEPTACION </v>
          </cell>
          <cell r="N574">
            <v>8999</v>
          </cell>
          <cell r="O574">
            <v>42185</v>
          </cell>
          <cell r="P574">
            <v>42803</v>
          </cell>
          <cell r="Q574">
            <v>201024</v>
          </cell>
          <cell r="R574" t="str">
            <v xml:space="preserve">28/03/17 05:40 ERNESTO HDZ NP5 P1A OC 1008458 MAIN BOARD 175876 10/03/17 </v>
          </cell>
          <cell r="S574" t="str">
            <v/>
          </cell>
          <cell r="T574" t="str">
            <v xml:space="preserve"> SOFIA VAZQUEZ                    </v>
          </cell>
          <cell r="U574" t="str">
            <v>2017-04-19</v>
          </cell>
          <cell r="V574" t="str">
            <v>Norte</v>
          </cell>
          <cell r="W574" t="str">
            <v>COMPLETADO</v>
          </cell>
          <cell r="X574" t="str">
            <v>TALLER</v>
          </cell>
          <cell r="Y574">
            <v>42802</v>
          </cell>
          <cell r="Z574">
            <v>618</v>
          </cell>
          <cell r="AA574" t="str">
            <v>M012</v>
          </cell>
          <cell r="AD574" t="str">
            <v>Monterrey / Barrio de prado</v>
          </cell>
          <cell r="AE574" t="str">
            <v>NL</v>
          </cell>
          <cell r="AF574" t="str">
            <v>MX</v>
          </cell>
          <cell r="AG574" t="str">
            <v>10413693</v>
          </cell>
          <cell r="AH574" t="str">
            <v>NATIVIDAD MORALES RAMOS</v>
          </cell>
          <cell r="AI574" t="str">
            <v>400 La guasteca</v>
          </cell>
          <cell r="AJ574" t="str">
            <v>8111680849</v>
          </cell>
          <cell r="AK574" t="str">
            <v>8119903816</v>
          </cell>
          <cell r="AL574" t="str">
            <v>64101</v>
          </cell>
          <cell r="AM574" t="str">
            <v>22/04/2017 06 : 21 MARCO.DIAZ : TCF174 7401179307/04/2017 23 : 18 MARCO.DIAZ : TCF1 TCF1PU CSA INF. SOFIA VAZQUEZ.DMC28/03/2017 05 : 41 ERNESTO.HERN : TCF128/03/2017 05 : 40 ERNESTO.HERN : NP522/03/2017 01 : 31 MARIA.EUGENI : SEG: Favor de enviar refaccion, es unCF por eso no coincide la Serie.SEG: Refacciones.21/03/2017 23 : 47 201024 : ESTE CLIENTE SE LE HABIA CAMBIADO SUPANTALLA ANTERIORMENTE EN JUNO 16, CON LA ORDEN 60265771,ESA ES SU NOTA DE COMPRA19/03/2017 02 : 18 201024 : YA TIENE CONOCIMIENO E LCLIENTE Y AUN NOENVIA EL DOCUMENTO CORRECTO VA A TELMEX PARA QUE SE LO DEN DE NUEVO Y NOS LO ENVIARA17/03/2017 04 : 22 MARIA.EUGENI : SEG: Se le pide a CSA confirmarComprobante que valide garantia NO coincide con la Etiqueta de Equipo.11/03/2017 06 : 55 201024 : P1A: OC 1008458,MAIN BOARD 175876,10 MARZO201711/03/2017 00 : 44 201024 : SE ANEXA NOTA DE COMPRA Y SE PAS A EVIISON09/03/2017 09 : 24 201024 : ESTA EN RUTA JUEVES 909/03/2017 07 : 57 201024 : SE VISITARA MAÑANA JUEVES 907/03/2017 02 : 36 MARIELA.CHA : ODSWTPCAMPEROS Y CANALMEDULARFACHADA MOSTAZA REJAS CREMAHAY UN CANAL</v>
          </cell>
          <cell r="AN574" t="str">
            <v>3TE50A145036</v>
          </cell>
          <cell r="AO574" t="str">
            <v>Smart</v>
          </cell>
          <cell r="AP574" t="str">
            <v>Hisense</v>
          </cell>
          <cell r="AQ574" t="str">
            <v>Android</v>
          </cell>
          <cell r="AR574" t="str">
            <v>FHD 1920 x 1080</v>
          </cell>
          <cell r="AS574" t="str">
            <v>3TE50G1644B3G1644M010</v>
          </cell>
          <cell r="AT574" t="e">
            <v>#N/A</v>
          </cell>
          <cell r="AU574" t="str">
            <v>50H7GB</v>
          </cell>
          <cell r="AV574" t="str">
            <v>3TE50G1644B3</v>
          </cell>
          <cell r="AW574" t="str">
            <v>G1644</v>
          </cell>
          <cell r="AX574" t="str">
            <v>M010</v>
          </cell>
          <cell r="AY574">
            <v>74011793</v>
          </cell>
          <cell r="AZ574">
            <v>51012723</v>
          </cell>
          <cell r="BA574">
            <v>80139839</v>
          </cell>
        </row>
        <row r="575">
          <cell r="D575">
            <v>60312718</v>
          </cell>
          <cell r="E575" t="str">
            <v>A</v>
          </cell>
          <cell r="F575" t="str">
            <v>TV</v>
          </cell>
          <cell r="G575" t="str">
            <v>MARIA GUADALUPE LOPEZ RAMOS</v>
          </cell>
          <cell r="H575" t="str">
            <v>LEANDRO VALLE 1908 COL GUERRERO NEVO LAREDO, CP 88240</v>
          </cell>
          <cell r="I575">
            <v>8677148525</v>
          </cell>
          <cell r="J575" t="str">
            <v>HISENSE</v>
          </cell>
          <cell r="K575" t="str">
            <v>50K20DW</v>
          </cell>
          <cell r="L575" t="str">
            <v>50G143291H02357</v>
          </cell>
          <cell r="M575">
            <v>834057583882</v>
          </cell>
          <cell r="N575">
            <v>11998.37</v>
          </cell>
          <cell r="O575">
            <v>42179</v>
          </cell>
          <cell r="P575">
            <v>42794</v>
          </cell>
          <cell r="Q575">
            <v>201017</v>
          </cell>
          <cell r="R575" t="str">
            <v>08/03/17 01:55 ERNESTO.HERN NP5 PIA:173331,OC-1007973 PANEL</v>
          </cell>
          <cell r="S575" t="str">
            <v/>
          </cell>
          <cell r="T575" t="str">
            <v xml:space="preserve"> ROSALINA ALVAREZ DEL CASTILLO    </v>
          </cell>
          <cell r="U575" t="str">
            <v>2017/04/12</v>
          </cell>
          <cell r="V575" t="str">
            <v>Norte</v>
          </cell>
          <cell r="W575" t="str">
            <v>COMPLETADO</v>
          </cell>
          <cell r="X575" t="str">
            <v>TALLER</v>
          </cell>
          <cell r="Y575">
            <v>42789</v>
          </cell>
          <cell r="Z575">
            <v>615</v>
          </cell>
          <cell r="AA575" t="str">
            <v>M012</v>
          </cell>
          <cell r="AB575" t="str">
            <v>T173331/Panel - PANEL</v>
          </cell>
          <cell r="AC575" t="str">
            <v>OC-1007973</v>
          </cell>
          <cell r="AD575" t="str">
            <v>Nuevo L. /guerrero</v>
          </cell>
          <cell r="AE575" t="str">
            <v>TMS</v>
          </cell>
          <cell r="AF575" t="str">
            <v>MX</v>
          </cell>
          <cell r="AG575" t="str">
            <v>10412130</v>
          </cell>
          <cell r="AH575" t="str">
            <v>MARIA GUADALUPE LOPEZ RAMOS</v>
          </cell>
          <cell r="AI575" t="str">
            <v>1908 Leandro valle %Peru y guatemala</v>
          </cell>
          <cell r="AJ575" t="str">
            <v>8671937597</v>
          </cell>
          <cell r="AK575" t="str">
            <v>8671937597</v>
          </cell>
          <cell r="AL575" t="str">
            <v>88240</v>
          </cell>
          <cell r="AM575" t="str">
            <v>22/04/2017 06 : 21 MARCO.DIAZ : TCF174: 7401179418/04/2017 02 : 13 ADOLFO.FER : CFA14/03/2017 04 : 25 MARCO.DIAZ : TCF1PU CSA09/03/2017 06 : 56 SEMIRAMIS.M : CSCCte se comunica para saber el estatus se le menciona que aplicara cf enun tiempo estimado de 20 días hábiles aprox08/03/2017 01 : 56 ERNESTO.HERN : TCF108/03/2017 01 : 55 ERNESTO.HERN : NP504/03/2017 00 : 38 MARIA.EUGENI : SEG: DGRSEG: OC- Solicitud correcta en Open Bravo28/02/2017 07 : 18 MARIA.EUGENI : SEG: REFACCIONES28/02/2017 02 : 24 201017 : P1A:173331,OC-100797325/02/2017 07 : 04 201017 : EN ESPERA LLEGUE EQUIPO POR PAQUETERIA24/02/2017 01 : 23 ANA.LAURA : CE1:160651079124/02/2017 01 : 10 ANA.LAURA : ODSWTPTELMEX RD.- SE ENVIARA POR DHL / AAA.LLL.RRR06@HOTMAIL.COM</v>
          </cell>
          <cell r="AN575" t="str">
            <v>1TE50B8NUSCB</v>
          </cell>
          <cell r="AO575" t="str">
            <v>Smart</v>
          </cell>
          <cell r="AP575" t="str">
            <v>Hisense</v>
          </cell>
          <cell r="AQ575" t="str">
            <v>Opera</v>
          </cell>
          <cell r="AR575" t="str">
            <v>FHD 1920 x 1080</v>
          </cell>
          <cell r="AS575" t="str">
            <v>3TE50G165140G1651M010</v>
          </cell>
          <cell r="AT575" t="e">
            <v>#N/A</v>
          </cell>
          <cell r="AU575" t="str">
            <v>50H7GB</v>
          </cell>
          <cell r="AV575" t="str">
            <v>3TE50G165140</v>
          </cell>
          <cell r="AW575" t="str">
            <v>G1651</v>
          </cell>
          <cell r="AX575" t="str">
            <v>M010</v>
          </cell>
          <cell r="AY575">
            <v>74011794</v>
          </cell>
          <cell r="AZ575">
            <v>51012724</v>
          </cell>
          <cell r="BA575">
            <v>80141765</v>
          </cell>
        </row>
        <row r="576">
          <cell r="D576">
            <v>60314580</v>
          </cell>
          <cell r="E576" t="str">
            <v xml:space="preserve">A  </v>
          </cell>
          <cell r="F576" t="str">
            <v>TV</v>
          </cell>
          <cell r="G576" t="str">
            <v>ALBERTO JORGE SANCHEZ REYES</v>
          </cell>
          <cell r="H576" t="str">
            <v xml:space="preserve">VILLAS DEL ROSARIO 320, VILLAS DE ALCALA, CIENEGA DE FLORES </v>
          </cell>
          <cell r="I576">
            <v>8115510074</v>
          </cell>
          <cell r="J576" t="str">
            <v>HISENSE</v>
          </cell>
          <cell r="K576" t="str">
            <v>32H3B1</v>
          </cell>
          <cell r="L576" t="str">
            <v>32G160239H04316</v>
          </cell>
          <cell r="M576" t="str">
            <v>51203-18</v>
          </cell>
          <cell r="N576">
            <v>5599</v>
          </cell>
          <cell r="O576">
            <v>42488</v>
          </cell>
          <cell r="P576">
            <v>42816</v>
          </cell>
          <cell r="Q576">
            <v>201024</v>
          </cell>
          <cell r="R576" t="str">
            <v xml:space="preserve">30/03/17 01:21 ERNESTO HDZ NP5 P1A OC 1009163 MAIN BOARD 187160 28/03/17 </v>
          </cell>
          <cell r="S576" t="str">
            <v/>
          </cell>
          <cell r="T576" t="str">
            <v xml:space="preserve"> SOFIA VAZQUEZ                    </v>
          </cell>
          <cell r="U576" t="str">
            <v>2017-04-19</v>
          </cell>
          <cell r="V576" t="str">
            <v>Norte</v>
          </cell>
          <cell r="W576" t="str">
            <v>COMPLETADO</v>
          </cell>
          <cell r="X576" t="str">
            <v>TALLER</v>
          </cell>
          <cell r="Y576">
            <v>42815</v>
          </cell>
          <cell r="Z576">
            <v>328</v>
          </cell>
          <cell r="AA576" t="str">
            <v>M010</v>
          </cell>
          <cell r="AD576" t="str">
            <v>Guadalupe/Canteras</v>
          </cell>
          <cell r="AE576" t="str">
            <v>NL</v>
          </cell>
          <cell r="AF576" t="str">
            <v>MX</v>
          </cell>
          <cell r="AG576" t="str">
            <v>10414789</v>
          </cell>
          <cell r="AH576" t="str">
            <v>ALBERTO JORGE SANCHEZ REYES</v>
          </cell>
          <cell r="AI576" t="str">
            <v>910 5 de MAYO</v>
          </cell>
          <cell r="AJ576" t="str">
            <v>8115510074</v>
          </cell>
          <cell r="AK576">
            <v>0</v>
          </cell>
          <cell r="AL576" t="str">
            <v>67750</v>
          </cell>
          <cell r="AM576" t="str">
            <v>22/04/2017 06 : 21 Ricardo Espinosa : TCF174 7401179507/04/2017 23 : 07 MARCO.DIAZ : TCF TCF1PU CSA.INF. SOFIA VAZQUEZ. DMC30/03/2017 01 : 22 ERNESTO.HERN : TCF130/03/2017 01 : 21 ERNESTO.HERN : NP529/03/2017 10 : 45 201024 : P1A:OC1009163,MAIN BOARD 187160,28MARZO201725/03/2017 06 : 05 201024 : SE ANEXANOTA DE COMPRA Y SE PASA A REVIISON22/03/2017 07 : 55 SEMIRAMIS.M : ODSWTPRD/ELIZONDOENTRE LAS CALLES CORA Y MORONES PRIETO</v>
          </cell>
          <cell r="AN576" t="str">
            <v>3TE32G153442</v>
          </cell>
          <cell r="AO576" t="str">
            <v>Básica</v>
          </cell>
          <cell r="AP576" t="str">
            <v>Hisense</v>
          </cell>
          <cell r="AQ576" t="str">
            <v>Opera</v>
          </cell>
          <cell r="AR576" t="str">
            <v>HD 1366 X 768</v>
          </cell>
          <cell r="AS576" t="str">
            <v>3TE32G164485G1644M010</v>
          </cell>
          <cell r="AT576" t="e">
            <v>#N/A</v>
          </cell>
          <cell r="AU576" t="str">
            <v>32H5B2</v>
          </cell>
          <cell r="AV576" t="str">
            <v>3TE32G164485</v>
          </cell>
          <cell r="AW576" t="str">
            <v>G1644</v>
          </cell>
          <cell r="AX576" t="str">
            <v>M010</v>
          </cell>
          <cell r="AY576">
            <v>74011795</v>
          </cell>
          <cell r="AZ576">
            <v>51012725</v>
          </cell>
          <cell r="BA576">
            <v>80139842</v>
          </cell>
        </row>
        <row r="577">
          <cell r="D577">
            <v>60313948</v>
          </cell>
          <cell r="E577" t="str">
            <v xml:space="preserve">A  </v>
          </cell>
          <cell r="F577" t="str">
            <v>TV</v>
          </cell>
          <cell r="G577" t="str">
            <v>JAIME CARMONA</v>
          </cell>
          <cell r="H577" t="str">
            <v>HIPODROMOI 1968 FRACC HUMBERTO DAVILA, SALTILLO COAHUILA CP 25092</v>
          </cell>
          <cell r="I577">
            <v>8442934257</v>
          </cell>
          <cell r="J577" t="str">
            <v>HISENSE</v>
          </cell>
          <cell r="K577" t="str">
            <v>50K20D</v>
          </cell>
          <cell r="L577" t="str">
            <v>50J140916H00560</v>
          </cell>
          <cell r="M577" t="str">
            <v>136485</v>
          </cell>
          <cell r="N577">
            <v>7801.2</v>
          </cell>
          <cell r="O577">
            <v>41803</v>
          </cell>
          <cell r="P577">
            <v>42800</v>
          </cell>
          <cell r="Q577">
            <v>201017</v>
          </cell>
          <cell r="R577" t="str">
            <v>25/03/17 00:47 ARANTXA.MON NP5 PIA:173064,OC-1008553 PANEL</v>
          </cell>
          <cell r="S577" t="str">
            <v/>
          </cell>
          <cell r="T577" t="str">
            <v xml:space="preserve"> ROSALINA ALVAREZ DEL CASTILLO    </v>
          </cell>
          <cell r="U577" t="str">
            <v>2017/04/12</v>
          </cell>
          <cell r="V577" t="str">
            <v>Norte</v>
          </cell>
          <cell r="W577" t="str">
            <v>COMPLETADO</v>
          </cell>
          <cell r="X577" t="str">
            <v>TALLER</v>
          </cell>
          <cell r="Y577">
            <v>42804</v>
          </cell>
          <cell r="Z577">
            <v>997</v>
          </cell>
          <cell r="AA577" t="str">
            <v>M012</v>
          </cell>
          <cell r="AD577" t="str">
            <v>Saltillo/Fracc humberto avila</v>
          </cell>
          <cell r="AE577" t="str">
            <v>COA</v>
          </cell>
          <cell r="AF577" t="str">
            <v>MX</v>
          </cell>
          <cell r="AG577" t="str">
            <v>10414009</v>
          </cell>
          <cell r="AH577" t="str">
            <v>JAIME CARMONA</v>
          </cell>
          <cell r="AI577" t="str">
            <v>Hipodromo num 1968</v>
          </cell>
          <cell r="AJ577" t="str">
            <v>8442934257</v>
          </cell>
          <cell r="AK577">
            <v>0</v>
          </cell>
          <cell r="AL577" t="str">
            <v>25092</v>
          </cell>
          <cell r="AM577" t="str">
            <v>22/04/2017 06 : 22 GEARARDO.PA : TCF1 74: 7401179601/04/2017 11 : 57 MARCO.DIAZ : TCF1 TCF1PU CSAINF. ROSI. DMC25/03/2017 00 : 47 ARANTXA.MON : TCF1 24-03-201725/03/2017 00 : 47 ARANTXA.MON : NP514/03/2017 07 : 59 201017 : P1A_173064 OC-100855314/03/2017 05 : 23 201017 : CTE NO CONTESTA V2:14:03:1714/03/2017 02 : 53 MARIA.EUGENI : SEG :CSA Favor de acudir en tiempo yforma.11/03/2017 23 : 23 201017 : V1:13-03-1710/03/2017 02 : 30 ANA.ROSA : ODSWTPRDFONDO DE VIVIENDA Y JESUS CHARLES</v>
          </cell>
          <cell r="AN577" t="str">
            <v>3TE50G132311</v>
          </cell>
          <cell r="AO577" t="str">
            <v>Básica</v>
          </cell>
          <cell r="AP577" t="str">
            <v>Hisense</v>
          </cell>
          <cell r="AQ577" t="str">
            <v>Opera</v>
          </cell>
          <cell r="AR577" t="str">
            <v>FHD 1920 x 1080</v>
          </cell>
          <cell r="AS577" t="str">
            <v>3TE50G165140G1651M010</v>
          </cell>
          <cell r="AT577" t="e">
            <v>#N/A</v>
          </cell>
          <cell r="AU577" t="str">
            <v>50H7GB</v>
          </cell>
          <cell r="AV577" t="str">
            <v>3TE50G165140</v>
          </cell>
          <cell r="AW577" t="str">
            <v>G1651</v>
          </cell>
          <cell r="AX577" t="str">
            <v>M010</v>
          </cell>
          <cell r="AY577">
            <v>74011796</v>
          </cell>
          <cell r="AZ577">
            <v>51012726</v>
          </cell>
          <cell r="BA577">
            <v>80141761</v>
          </cell>
        </row>
        <row r="578">
          <cell r="D578">
            <v>60314118</v>
          </cell>
          <cell r="E578" t="str">
            <v xml:space="preserve">A  </v>
          </cell>
          <cell r="F578" t="str">
            <v>TV</v>
          </cell>
          <cell r="G578" t="str">
            <v>MARIA TERESA CARDOSO HERNANDEZ</v>
          </cell>
          <cell r="H578" t="str">
            <v>CALLE FRESNO N. 101-A COLONIA GETSEMANI, CUAUTLANCINGO, PUE.</v>
          </cell>
          <cell r="I578">
            <v>2221520352</v>
          </cell>
          <cell r="J578" t="str">
            <v>HISENSE</v>
          </cell>
          <cell r="K578" t="str">
            <v>50K20DW</v>
          </cell>
          <cell r="L578" t="str">
            <v>50G143291H10320</v>
          </cell>
          <cell r="M578" t="str">
            <v>TICKET: 000072554</v>
          </cell>
          <cell r="N578">
            <v>10120.879999999999</v>
          </cell>
          <cell r="O578">
            <v>42080</v>
          </cell>
          <cell r="P578">
            <v>42809</v>
          </cell>
          <cell r="Q578">
            <v>201032</v>
          </cell>
          <cell r="R578" t="str">
            <v xml:space="preserve">29/03/2017 07 : 50  ERNESTO.HERN : NP5 17/03/2017 04 : 23 201032 : P1A: T173331 PANEL LED OC-1008763 </v>
          </cell>
          <cell r="S578" t="str">
            <v/>
          </cell>
          <cell r="T578" t="str">
            <v xml:space="preserve">  ERIK ORTEGA MÉNDEZ              </v>
          </cell>
          <cell r="U578">
            <v>42837</v>
          </cell>
          <cell r="V578" t="str">
            <v>Centro</v>
          </cell>
          <cell r="W578" t="str">
            <v>COMPLETADO</v>
          </cell>
          <cell r="X578" t="str">
            <v>CLIENTE</v>
          </cell>
          <cell r="Y578">
            <v>42808</v>
          </cell>
          <cell r="Z578">
            <v>729</v>
          </cell>
          <cell r="AA578" t="str">
            <v>M012</v>
          </cell>
          <cell r="AB578" t="str">
            <v>T173331/Panel - PANEL</v>
          </cell>
          <cell r="AC578" t="str">
            <v>OC-1008763</v>
          </cell>
          <cell r="AD578" t="str">
            <v>col jetsemani/cuautlancingo</v>
          </cell>
          <cell r="AE578" t="str">
            <v>PUE</v>
          </cell>
          <cell r="AF578" t="str">
            <v>MX</v>
          </cell>
          <cell r="AG578" t="str">
            <v>10414105</v>
          </cell>
          <cell r="AH578" t="str">
            <v>MARIA TERESA CARDOSO HERNANDEZ</v>
          </cell>
          <cell r="AI578" t="str">
            <v>fresno num 101</v>
          </cell>
          <cell r="AJ578" t="str">
            <v>2221520352</v>
          </cell>
          <cell r="AK578">
            <v>0</v>
          </cell>
          <cell r="AL578" t="str">
            <v>72105</v>
          </cell>
          <cell r="AM578" t="str">
            <v>22/04/2017 06 : 22 MARCO.DIAZ : TCF174: 7401179720/04/2017 23 : 08 GEARARDO.PA : CFA19/04/2017 01 : 08 GABRIELA.B : CSCSe brinda información de Cf se indica tiempo de espera29/03/2017 07 : 50 ERNESTO.HERN : TCF129/03/2017 07 : 50 ERNESTO.HERN : NP524/03/2017 01 : 18 GABRIELA.B : CSCSe informa en seguimiento por envío de pieza22/03/2017 02 : 57 MA.ISABEL : SEG: SE ENVIA CORREO A REFACCIONES PARASABER CUANDO SE SURTE22/03/2017 02 : 57 MA.ISABEL : SEG: DGR17/03/2017 04 : 23 201032 : P1A: T173331 PANEL LED OC-1008763 EQUIPO ENDOMICILIO DE CLIENTE16/03/2017 00 : 51 201032 : V1: 15/03/2017 11:00-16:00 VISITA CONFIRMADAA CLIENTE14/03/2017 01 : 25 SEMIRAMIS.M : CSCCte se comunica para solicitar servicio se le pide el día de hoy parpoder brindarle el servicio toda vez que se haya confirmado ladocumentación con compañera Adriana11/03/2017 01 : 11 LAURA.HERNA : RD%EMILIANO ZAPATA Y PRIV GUADALUPECERCA DE UN KINDER</v>
          </cell>
          <cell r="AN578" t="str">
            <v>1TE50B8NUSCB</v>
          </cell>
          <cell r="AO578" t="str">
            <v>Smart</v>
          </cell>
          <cell r="AP578" t="str">
            <v>Hisense</v>
          </cell>
          <cell r="AQ578" t="str">
            <v>Opera</v>
          </cell>
          <cell r="AR578" t="str">
            <v>FHD 1920 x 1080</v>
          </cell>
          <cell r="AS578" t="str">
            <v>3TE50G165140G1651M010</v>
          </cell>
          <cell r="AT578" t="e">
            <v>#N/A</v>
          </cell>
          <cell r="AU578" t="str">
            <v>50H7GB</v>
          </cell>
          <cell r="AV578" t="str">
            <v>3TE50G165140</v>
          </cell>
          <cell r="AW578" t="str">
            <v>G1651</v>
          </cell>
          <cell r="AX578" t="str">
            <v>M010</v>
          </cell>
          <cell r="AY578">
            <v>74011797</v>
          </cell>
          <cell r="AZ578">
            <v>51012727</v>
          </cell>
          <cell r="BA578">
            <v>80141661</v>
          </cell>
        </row>
        <row r="579">
          <cell r="D579">
            <v>60315130</v>
          </cell>
          <cell r="E579" t="str">
            <v>A</v>
          </cell>
          <cell r="F579" t="str">
            <v>TV</v>
          </cell>
          <cell r="G579" t="str">
            <v>CELINA SANCHEZ</v>
          </cell>
          <cell r="H579" t="str">
            <v>PRIV.SANTA LUCIA #100 MZA5 COL.LA JOYA II TAPACHULA CHIAPAS</v>
          </cell>
          <cell r="I579" t="str">
            <v>045 9621407577, 01 9621181768</v>
          </cell>
          <cell r="J579" t="str">
            <v>HISENSE</v>
          </cell>
          <cell r="K579" t="str">
            <v>50K20DW</v>
          </cell>
          <cell r="L579" t="str">
            <v>50G144844H06695</v>
          </cell>
          <cell r="M579" t="str">
            <v>Factura FMK-32609</v>
          </cell>
          <cell r="N579">
            <v>7757.76</v>
          </cell>
          <cell r="O579">
            <v>42236</v>
          </cell>
          <cell r="P579">
            <v>42824</v>
          </cell>
          <cell r="Q579">
            <v>201070</v>
          </cell>
          <cell r="R579" t="str">
            <v>No se surtió Panel LCD</v>
          </cell>
          <cell r="S579" t="str">
            <v>Equipo en ASC ubicando en Cd.de Tapachula zona fronteriza se requiere sellos aduanales para poder enviar equipo Dañado.Equipo unicamente con Base de Pedestal.</v>
          </cell>
          <cell r="T579" t="str">
            <v>Brenda Romero Flores</v>
          </cell>
          <cell r="U579">
            <v>42836</v>
          </cell>
          <cell r="V579" t="str">
            <v>SUR</v>
          </cell>
          <cell r="W579" t="str">
            <v>COMPLETADO</v>
          </cell>
          <cell r="X579" t="str">
            <v>CLIENTE</v>
          </cell>
          <cell r="Y579">
            <v>42823</v>
          </cell>
          <cell r="Z579">
            <v>588</v>
          </cell>
          <cell r="AA579" t="str">
            <v>M012</v>
          </cell>
          <cell r="AB579" t="str">
            <v>T173331/Panel - PANEL</v>
          </cell>
          <cell r="AC579" t="str">
            <v>OC-1009254</v>
          </cell>
          <cell r="AD579" t="str">
            <v>Tapachula / La joya 2</v>
          </cell>
          <cell r="AE579" t="str">
            <v>CHS</v>
          </cell>
          <cell r="AF579" t="str">
            <v>MX</v>
          </cell>
          <cell r="AG579" t="str">
            <v>10414409</v>
          </cell>
          <cell r="AH579" t="str">
            <v>CELINA SANCHEZ</v>
          </cell>
          <cell r="AI579" t="str">
            <v>100 Santa lucia mz 5 lt 100</v>
          </cell>
          <cell r="AJ579" t="str">
            <v>9621181768</v>
          </cell>
          <cell r="AK579" t="str">
            <v>9621407577</v>
          </cell>
          <cell r="AL579" t="str">
            <v>37783</v>
          </cell>
          <cell r="AM579" t="str">
            <v>22/04/2017 06 : 23 RODRIGUEZ ERICK : TCF174 7401179806/04/2017 23 : 59 ERNESTO.HERN : TCF106/04/2017 23 : 59 ERNESTO.HERN : NP531/03/2017 08 : 38 201070 : P1:T173331,OC-100925431/03/2017 05 : 47 201070 : V1:30-03-201730/03/2017 01 : 11 GABRIELA.B : ODSWTP15/03/2017 03 : 02 MARIELA.CHA : ODSWTPSANTA ELEBNA Y SAN FELIPEFACHADA PIEDRA DE COLORES</v>
          </cell>
          <cell r="AN579" t="str">
            <v>1TE50B8NUSCB</v>
          </cell>
          <cell r="AO579" t="str">
            <v>Smart</v>
          </cell>
          <cell r="AP579" t="str">
            <v>Hisense</v>
          </cell>
          <cell r="AQ579" t="str">
            <v>Opera</v>
          </cell>
          <cell r="AR579" t="str">
            <v>FHD 1920 x 1080</v>
          </cell>
          <cell r="AS579" t="str">
            <v>3TE50G165140G1651M010</v>
          </cell>
          <cell r="AT579" t="e">
            <v>#N/A</v>
          </cell>
          <cell r="AU579" t="str">
            <v>50H7GB</v>
          </cell>
          <cell r="AV579" t="str">
            <v>3TE50G165140</v>
          </cell>
          <cell r="AW579" t="str">
            <v>G1651</v>
          </cell>
          <cell r="AX579" t="str">
            <v>M010</v>
          </cell>
          <cell r="AY579">
            <v>74011798</v>
          </cell>
          <cell r="AZ579">
            <v>51012728</v>
          </cell>
          <cell r="BA579">
            <v>80141543</v>
          </cell>
        </row>
        <row r="580">
          <cell r="D580">
            <v>60312845</v>
          </cell>
          <cell r="E580" t="str">
            <v xml:space="preserve">A  </v>
          </cell>
          <cell r="F580" t="str">
            <v>TV</v>
          </cell>
          <cell r="G580" t="str">
            <v>JUAN DIEGO PEREZ GARCIA</v>
          </cell>
          <cell r="H580" t="str">
            <v>LIBERTADORES NO. 32 COL. LA UNION</v>
          </cell>
          <cell r="I580">
            <v>2281828256</v>
          </cell>
          <cell r="J580" t="str">
            <v>HISENSE</v>
          </cell>
          <cell r="K580" t="str">
            <v>50CU6000</v>
          </cell>
          <cell r="L580" t="str">
            <v>50G162680H00309</v>
          </cell>
          <cell r="M580" t="str">
            <v>0287 421617</v>
          </cell>
          <cell r="N580">
            <v>10499</v>
          </cell>
          <cell r="O580">
            <v>42310</v>
          </cell>
          <cell r="P580">
            <v>42790</v>
          </cell>
          <cell r="Q580">
            <v>201068</v>
          </cell>
          <cell r="R580" t="str">
            <v>17/03/2017 01 : 28  ERNESTO.HERN : NP5
04/03/2017 03 : 18 201068 : SE REALIZO SOLICITUD DE REFACCION PANEL (205451) OC-1008165</v>
          </cell>
          <cell r="S580" t="str">
            <v>PROVIENE DE UN CAMBIO FISICO EN LA ODS 60307102</v>
          </cell>
          <cell r="T580" t="str">
            <v xml:space="preserve"> KAREN BAUTISTA                   </v>
          </cell>
          <cell r="U580">
            <v>42838</v>
          </cell>
          <cell r="V580" t="str">
            <v>SUR</v>
          </cell>
          <cell r="W580" t="str">
            <v>COMPLETADO</v>
          </cell>
          <cell r="X580" t="str">
            <v>CLIENTE</v>
          </cell>
          <cell r="Y580">
            <v>42790</v>
          </cell>
          <cell r="Z580">
            <v>480</v>
          </cell>
          <cell r="AA580" t="str">
            <v>M012</v>
          </cell>
          <cell r="AD580" t="str">
            <v>LA UNION / XAPALA</v>
          </cell>
          <cell r="AE580" t="str">
            <v>VER</v>
          </cell>
          <cell r="AF580" t="str">
            <v>MX</v>
          </cell>
          <cell r="AG580" t="str">
            <v>10412019</v>
          </cell>
          <cell r="AH580" t="str">
            <v>JUAN DIEGO PEREZ GARCIA</v>
          </cell>
          <cell r="AI580" t="str">
            <v>32 LIBEADORES</v>
          </cell>
          <cell r="AJ580" t="str">
            <v>2282028060</v>
          </cell>
          <cell r="AK580">
            <v>0</v>
          </cell>
          <cell r="AL580" t="str">
            <v>91157</v>
          </cell>
          <cell r="AM580" t="str">
            <v>22/04/2017 06 : 23 MARCO.DIAZ : TCF174 7401179931/03/2017 00 : 06 MARCO.DIAZ : TCF1PU CLIENTE CONFIRMA KAREN BAUTISTA.JESSICA O31/03/2017 00 : 04 MARCO.DIAZ : TCF1. JESSICA O17/03/2017 01 : 28 ERNESTO.HERN : TCF117/03/2017 01 : 28 ERNESTO.HERN : NP508/03/2017 05 : 47 FABIOLA.BON : SEG: REFACCIONES04/03/2017 03 : 18 201068 : SE REALIZO SOLICITUD DE REFACCION PANEL(205451) OC-100816503/03/2017 06 : 28 FABIOLA.BON : SEG: PENDIENTE DE DIAGNOSTICO02/03/2017 07 : 16 201068 : LA VIITA SE REALIZARA EL DIA 1/03/2017 EN UNHORARIO ABIERTO02/03/2017 06 : 38 FABIOLA.BON : seg: V1P25/02/2017 04 : 46 LUIS.D : ODSWTPRD% FUERZA Y TRABAJO E NQUILINOS Y PAPARALELA CN LIDERESREF ESCUELA PRIMARIA LA UNION</v>
          </cell>
          <cell r="AN580" t="str">
            <v>3TE50G162680</v>
          </cell>
          <cell r="AO580">
            <v>0</v>
          </cell>
          <cell r="AP580" t="e">
            <v>#N/A</v>
          </cell>
          <cell r="AQ580" t="e">
            <v>#N/A</v>
          </cell>
          <cell r="AR580" t="e">
            <v>#N/A</v>
          </cell>
          <cell r="AS580" t="str">
            <v>3TE50G1644B3G1644M010</v>
          </cell>
          <cell r="AT580" t="e">
            <v>#N/A</v>
          </cell>
          <cell r="AU580" t="str">
            <v>50H7GB</v>
          </cell>
          <cell r="AV580" t="str">
            <v>3TE50G1644B3</v>
          </cell>
          <cell r="AW580" t="str">
            <v>G1644</v>
          </cell>
          <cell r="AX580" t="str">
            <v>M010</v>
          </cell>
          <cell r="AY580">
            <v>74011799</v>
          </cell>
          <cell r="AZ580">
            <v>51012729</v>
          </cell>
          <cell r="BA580">
            <v>80139914</v>
          </cell>
        </row>
        <row r="581">
          <cell r="D581">
            <v>60315258</v>
          </cell>
          <cell r="E581" t="str">
            <v xml:space="preserve">A  </v>
          </cell>
          <cell r="F581" t="str">
            <v>TV</v>
          </cell>
          <cell r="G581" t="str">
            <v>LUIS ENRIQUE DE LA TORRE ANGEL</v>
          </cell>
          <cell r="H581" t="str">
            <v>VICTORIANO HUERTA 616 INT D EL SALTO/CAMPO BELLO</v>
          </cell>
          <cell r="I581" t="str">
            <v>3336883231-3322362812</v>
          </cell>
          <cell r="J581" t="str">
            <v>HISENSE</v>
          </cell>
          <cell r="K581" t="str">
            <v>50K20DW</v>
          </cell>
          <cell r="L581" t="str">
            <v>50G143291H19582</v>
          </cell>
          <cell r="M581" t="str">
            <v>CARTA DE ACEPTACION</v>
          </cell>
          <cell r="N581">
            <v>8999</v>
          </cell>
          <cell r="O581">
            <v>42205</v>
          </cell>
          <cell r="P581">
            <v>42828</v>
          </cell>
          <cell r="Q581">
            <v>201109</v>
          </cell>
          <cell r="R581" t="str">
            <v>FALTA DE REFACCIONE 173331 oc-1009354</v>
          </cell>
          <cell r="S581" t="str">
            <v>CLIENTE ENTREGA EQUIPO SIN ACCESORIOS, U</v>
          </cell>
          <cell r="T581" t="str">
            <v xml:space="preserve">      YURIANA HERNANDEZ HERRERA   </v>
          </cell>
          <cell r="U581" t="str">
            <v>2017-ABRIL</v>
          </cell>
          <cell r="W581" t="str">
            <v>COMPLETADO</v>
          </cell>
          <cell r="X581" t="str">
            <v>TALLER</v>
          </cell>
          <cell r="Y581">
            <v>42825</v>
          </cell>
          <cell r="Z581">
            <v>623</v>
          </cell>
          <cell r="AA581" t="str">
            <v>M012</v>
          </cell>
          <cell r="AD581" t="str">
            <v>El salto/Campo Bello</v>
          </cell>
          <cell r="AE581" t="str">
            <v>JAL</v>
          </cell>
          <cell r="AF581" t="str">
            <v>MX</v>
          </cell>
          <cell r="AG581" t="str">
            <v>10415353</v>
          </cell>
          <cell r="AH581" t="str">
            <v>LUIS ENRIQUE DE LA TORRE ANGEL</v>
          </cell>
          <cell r="AI581" t="str">
            <v>616 int D Victoriano Huerta</v>
          </cell>
          <cell r="AJ581" t="str">
            <v>3322362812</v>
          </cell>
          <cell r="AK581" t="str">
            <v>3322362812</v>
          </cell>
          <cell r="AL581" t="str">
            <v>45685</v>
          </cell>
          <cell r="AM581" t="str">
            <v>22/04/2017 06 : 24 MARCO.DIAZ : TCF174 7401180007/04/2017 03 : 44 ERNESTO.HERN : TCF107/04/2017 03 : 43 ERNESTO.HERN : NP505/04/2017 00 : 42 201109 : 173331 OC-100935404/04/2017 01 : 04 201109 : EQUIPO EN CSA01/04/2017 04 : 09 201109 : VI- 03-04-1731/03/2017 04 : 29 GERARDO.GRA : ODSWTP ELABORADA POR EMC*RD% MAPLE Y CAOBA</v>
          </cell>
          <cell r="AN581" t="str">
            <v>1TE50B8NUSCB</v>
          </cell>
          <cell r="AO581" t="str">
            <v>Smart</v>
          </cell>
          <cell r="AP581" t="str">
            <v>Hisense</v>
          </cell>
          <cell r="AQ581" t="str">
            <v>Opera</v>
          </cell>
          <cell r="AR581" t="str">
            <v>FHD 1920 x 1080</v>
          </cell>
          <cell r="AS581" t="str">
            <v>3TE50G165140G1651M010</v>
          </cell>
          <cell r="AT581" t="e">
            <v>#N/A</v>
          </cell>
          <cell r="AU581" t="str">
            <v>50H7GB</v>
          </cell>
          <cell r="AV581" t="str">
            <v>3TE50G165140</v>
          </cell>
          <cell r="AW581" t="str">
            <v>G1651</v>
          </cell>
          <cell r="AX581" t="str">
            <v>M010</v>
          </cell>
          <cell r="AY581">
            <v>74011800</v>
          </cell>
          <cell r="AZ581">
            <v>51012730</v>
          </cell>
          <cell r="BA581">
            <v>80141487</v>
          </cell>
        </row>
        <row r="582">
          <cell r="D582">
            <v>60311515</v>
          </cell>
          <cell r="E582" t="str">
            <v xml:space="preserve">A  </v>
          </cell>
          <cell r="F582" t="str">
            <v>TV</v>
          </cell>
          <cell r="G582" t="str">
            <v>SUSANA GARCIA</v>
          </cell>
          <cell r="H582" t="str">
            <v xml:space="preserve">PRIV. 2 A SUR N. 5914 COLONIA LAS AVES C.P 72560 PUEBLA, PUE. </v>
          </cell>
          <cell r="I582" t="str">
            <v>222 2453131-2222937303</v>
          </cell>
          <cell r="J582" t="str">
            <v>HISENSE</v>
          </cell>
          <cell r="K582" t="str">
            <v>50K20DW</v>
          </cell>
          <cell r="L582" t="str">
            <v>50G143291H02575</v>
          </cell>
          <cell r="M582" t="str">
            <v>TICKET: 000154033</v>
          </cell>
          <cell r="N582">
            <v>11483.12</v>
          </cell>
          <cell r="O582">
            <v>42055</v>
          </cell>
          <cell r="P582">
            <v>42789</v>
          </cell>
          <cell r="Q582">
            <v>201032</v>
          </cell>
          <cell r="R582" t="str">
            <v>01/03/2017 02 : 36  ERNESTO.HERN : NP5
25/02/2017 02 : 12 201032 : P1A: T173331 PANEL LED OC-1007897</v>
          </cell>
          <cell r="S582" t="str">
            <v/>
          </cell>
          <cell r="T582" t="str">
            <v xml:space="preserve">  ERIK ORTEGA MÉNDEZ              </v>
          </cell>
          <cell r="U582">
            <v>42837</v>
          </cell>
          <cell r="V582" t="str">
            <v>Centro</v>
          </cell>
          <cell r="W582" t="str">
            <v>COMPLETADO</v>
          </cell>
          <cell r="X582" t="str">
            <v>CLIENTE</v>
          </cell>
          <cell r="Y582">
            <v>42780</v>
          </cell>
          <cell r="Z582">
            <v>734</v>
          </cell>
          <cell r="AA582" t="str">
            <v>M012</v>
          </cell>
          <cell r="AB582" t="str">
            <v>T173331/Panel - PANEL</v>
          </cell>
          <cell r="AC582" t="str">
            <v>OC-1007897</v>
          </cell>
          <cell r="AD582" t="str">
            <v>Puebla /Las aves</v>
          </cell>
          <cell r="AE582" t="str">
            <v>PUE</v>
          </cell>
          <cell r="AF582" t="str">
            <v>MX</v>
          </cell>
          <cell r="AG582" t="str">
            <v>10411707</v>
          </cell>
          <cell r="AH582" t="str">
            <v>SUSANA GARCIA</v>
          </cell>
          <cell r="AI582" t="str">
            <v>5914 Privada dos a sur</v>
          </cell>
          <cell r="AJ582" t="str">
            <v>2222453131</v>
          </cell>
          <cell r="AK582" t="str">
            <v>2222937303</v>
          </cell>
          <cell r="AL582" t="str">
            <v>72560</v>
          </cell>
          <cell r="AM582" t="str">
            <v>22/04/2017 06 : 24 MARCO.DIAZ : TCF174: 7401180120/04/2017 22 : 59 GEARARDO.PA : CFA12/04/2017 00 : 38 SEMIRAMIS.M : CSCCte se comunica para verificar cuando se le enviara su equipo se lemenciona que se aun estamos en proceso de inventario para el envio de suequipo14/03/2017 05 : 01 MARCO.DIAZ : TCF1PU CLIENTE01/03/2017 02 : 37 ERNESTO.HERN : TCF101/03/2017 02 : 36 ERNESTO.HERN : NP525/02/2017 02 : 12 201032 : P1A: T173331 PANEL LED OC-1007897 EQUIPO ENDOMICILIO DE CLIENTE24/02/2017 09 : 17 MA.ISABEL : SEG: SE CONTACTA AL CSA PARA SABERESTATUS DE SOL DE REFACC24/02/2017 08 : 03 201032 : VISITA EFECTIUADA EL DÍA DE HOY PENDIENTEPOR OBTENER NÚMERO DE PARTE PARA SOLICITAR REFACCIÓN23/02/2017 11 : 00 MA.ISABEL : SEG: SE CONTACTA AL CSA PARA VERFESTATUS DE VISITA23/02/2017 07 : 28 201032 : VISITA CONFIRMADA A CLIENTE21/02/2017 03 : 08 ADRIANA.SAN : CSCSe comunica cliente solicitando información de visita, se intentacontactar sin éxito, se manda correo con la solicitud.17/02/2017 06 : 14 201032 : V1: 18/02/2017 10:00-15:0017/02/2017 05 : 53 MA.ISABEL : V1P: SE CONTACTA AL CSA17/02/2017 05 : 53 MA.ISABEL : SEG: DGR10/02/2017 00 : 46 MARIELA.CHA : ODSWTPPRIMAVERAS Y VIOLETASFACHADA MOSTAZA ES UN ASILO DE DESCANSO DE LA TERCERA EDAD</v>
          </cell>
          <cell r="AN582" t="str">
            <v>1TE50B8NUSCB</v>
          </cell>
          <cell r="AO582" t="str">
            <v>Smart</v>
          </cell>
          <cell r="AP582" t="str">
            <v>Hisense</v>
          </cell>
          <cell r="AQ582" t="str">
            <v>Opera</v>
          </cell>
          <cell r="AR582" t="str">
            <v>FHD 1920 x 1080</v>
          </cell>
          <cell r="AS582" t="str">
            <v>3TE50G165140G1651M010</v>
          </cell>
          <cell r="AT582" t="e">
            <v>#N/A</v>
          </cell>
          <cell r="AU582" t="str">
            <v>50H7GB</v>
          </cell>
          <cell r="AV582" t="str">
            <v>3TE50G165140</v>
          </cell>
          <cell r="AW582" t="str">
            <v>G1651</v>
          </cell>
          <cell r="AX582" t="str">
            <v>M010</v>
          </cell>
          <cell r="AY582">
            <v>74011801</v>
          </cell>
          <cell r="AZ582">
            <v>51012731</v>
          </cell>
          <cell r="BA582">
            <v>80141675</v>
          </cell>
        </row>
        <row r="583">
          <cell r="D583">
            <v>60314966</v>
          </cell>
          <cell r="E583" t="str">
            <v>A</v>
          </cell>
          <cell r="F583" t="str">
            <v>TV</v>
          </cell>
          <cell r="G583" t="str">
            <v xml:space="preserve">ELIONAHI CRUZ MARTINEZ </v>
          </cell>
          <cell r="H583" t="str">
            <v>PRIMERA PRIV DEL TREBOL CASA 46 VILLAS DEL MAR 3</v>
          </cell>
          <cell r="I583">
            <v>9981837831</v>
          </cell>
          <cell r="J583" t="str">
            <v>HISENSE</v>
          </cell>
          <cell r="K583" t="str">
            <v>32H3B1</v>
          </cell>
          <cell r="L583" t="str">
            <v>32G155362H02233</v>
          </cell>
          <cell r="M583" t="str">
            <v>CNC/000157286</v>
          </cell>
          <cell r="N583">
            <v>6513</v>
          </cell>
          <cell r="O583">
            <v>42485</v>
          </cell>
          <cell r="P583">
            <v>42824</v>
          </cell>
          <cell r="Q583">
            <v>201033</v>
          </cell>
          <cell r="R583" t="str">
            <v xml:space="preserve">06/04/2017 NP5 ARANTXA   </v>
          </cell>
          <cell r="S583" t="str">
            <v xml:space="preserve"> EQUIPO EN RESGUARDO DEL CENTRO DE SERVI</v>
          </cell>
          <cell r="T583" t="str">
            <v xml:space="preserve">        JUAN OSWALDO URIBE PERAZA </v>
          </cell>
          <cell r="U583">
            <v>42845</v>
          </cell>
          <cell r="V583" t="str">
            <v>SUR</v>
          </cell>
          <cell r="W583" t="str">
            <v>COMPLETADO</v>
          </cell>
          <cell r="X583" t="str">
            <v>TALLER</v>
          </cell>
          <cell r="Y583">
            <v>42818</v>
          </cell>
          <cell r="Z583">
            <v>339</v>
          </cell>
          <cell r="AA583" t="str">
            <v>M010</v>
          </cell>
          <cell r="AD583" t="str">
            <v>Benito juarez/Fracc villas del mar 3</v>
          </cell>
          <cell r="AE583" t="str">
            <v>QR</v>
          </cell>
          <cell r="AF583" t="str">
            <v>MX</v>
          </cell>
          <cell r="AG583" t="str">
            <v>10413847</v>
          </cell>
          <cell r="AH583" t="str">
            <v>ELIONAHI CRUZ MARTINEZ</v>
          </cell>
          <cell r="AI583" t="str">
            <v>primera priv del trebol casa 60</v>
          </cell>
          <cell r="AJ583" t="str">
            <v>9981837831</v>
          </cell>
          <cell r="AK583">
            <v>0</v>
          </cell>
          <cell r="AL583" t="str">
            <v>77500</v>
          </cell>
          <cell r="AM583" t="str">
            <v>22/04/2017 06 : 26 Ricardo Espinosa : TCF174 74011802 BRENDA MED06/04/2017 10 : 52 ARANTXA.MON : TCF106/04/2017 10 : 51 ARANTXA.MON : NP531/03/2017 01 : 33 201033 : EQUIPO CHEADO PARA ESTE SERVICIO SE SOLICITAEL PANEL,SE ENCUENTRA DAÑADO SI LE LLEGAN LOS VOLTJAES HASTA EL PANEL TFT PERO ESTE NO ENCIENDE AUNQUE ESTEN ENCENDIDOS LOS LED’SESTE PANEL SE SOLICITA EL DIA DE HOY 30-03-2017 EN SISTEMA OPEN BRAVO CON NUMERO DE OC-100921029/03/2017 06 : 04 201033 : V1 29/03/2017 10:00AM Y 06:00PM29/03/2017 05 : 43 FABIOLA.BON : V1P08/03/2017 23 : 53 ANA.ROSA : ODSWTPRDPASANDO UN OXXO Y UNA PURIFICADORA</v>
          </cell>
          <cell r="AN583" t="str">
            <v>3TE32G153442</v>
          </cell>
          <cell r="AO583" t="str">
            <v>Básica</v>
          </cell>
          <cell r="AP583" t="str">
            <v>Hisense</v>
          </cell>
          <cell r="AQ583" t="str">
            <v>Opera</v>
          </cell>
          <cell r="AR583" t="str">
            <v>HD 1366 X 768</v>
          </cell>
          <cell r="AS583" t="str">
            <v>3TE32G1622H7G1622M010</v>
          </cell>
          <cell r="AT583" t="e">
            <v>#N/A</v>
          </cell>
          <cell r="AU583" t="str">
            <v>32H3B2</v>
          </cell>
          <cell r="AV583" t="str">
            <v>3TE32G1622H7</v>
          </cell>
          <cell r="AW583" t="str">
            <v>G1622</v>
          </cell>
          <cell r="AX583" t="str">
            <v>M010</v>
          </cell>
          <cell r="AY583">
            <v>74011802</v>
          </cell>
          <cell r="AZ583">
            <v>51012732</v>
          </cell>
          <cell r="BA583">
            <v>80139884</v>
          </cell>
        </row>
        <row r="584">
          <cell r="D584">
            <v>60313006</v>
          </cell>
          <cell r="E584" t="str">
            <v xml:space="preserve">A  </v>
          </cell>
          <cell r="F584" t="str">
            <v>TV</v>
          </cell>
          <cell r="G584" t="str">
            <v>RAUL MAGALLAN</v>
          </cell>
          <cell r="H584" t="str">
            <v>NEGRETE 22 COL ESTRELLA CONCEPCION DEL ORO, ZACATECAS CP 98200</v>
          </cell>
          <cell r="I584">
            <v>8424241286</v>
          </cell>
          <cell r="J584" t="str">
            <v>HISENSE</v>
          </cell>
          <cell r="K584" t="str">
            <v>50K20DW</v>
          </cell>
          <cell r="L584" t="str">
            <v>50G144844H06905</v>
          </cell>
          <cell r="M584" t="str">
            <v>CARTA TELMEX</v>
          </cell>
          <cell r="N584">
            <v>0</v>
          </cell>
          <cell r="O584">
            <v>42114</v>
          </cell>
          <cell r="P584">
            <v>42798</v>
          </cell>
          <cell r="Q584">
            <v>201017</v>
          </cell>
          <cell r="R584" t="str">
            <v>28/03/17 02:57 ERNESTO.HERN NP5 PIA:173331,OC-1008691 PANEL, PIA:171496, OC-1008693 POWER</v>
          </cell>
          <cell r="S584" t="str">
            <v/>
          </cell>
          <cell r="T584" t="str">
            <v xml:space="preserve"> ROSALINA ALVAREZ DEL CASTILLO    </v>
          </cell>
          <cell r="U584" t="str">
            <v>2017/04/12</v>
          </cell>
          <cell r="V584" t="str">
            <v>Norte</v>
          </cell>
          <cell r="W584" t="str">
            <v>COMPLETADO</v>
          </cell>
          <cell r="X584" t="str">
            <v>TALLER</v>
          </cell>
          <cell r="Y584">
            <v>42794</v>
          </cell>
          <cell r="Z584">
            <v>684</v>
          </cell>
          <cell r="AA584" t="str">
            <v>M012</v>
          </cell>
          <cell r="AD584" t="str">
            <v>Concepcion del oro/Estrella</v>
          </cell>
          <cell r="AE584" t="str">
            <v>ZAC</v>
          </cell>
          <cell r="AF584" t="str">
            <v>MX</v>
          </cell>
          <cell r="AG584" t="str">
            <v>10410791</v>
          </cell>
          <cell r="AH584" t="str">
            <v>RAUL MAGALLAN</v>
          </cell>
          <cell r="AI584" t="str">
            <v>22 Negrete</v>
          </cell>
          <cell r="AJ584" t="str">
            <v>8424241286</v>
          </cell>
          <cell r="AK584">
            <v>0</v>
          </cell>
          <cell r="AL584" t="str">
            <v>98200</v>
          </cell>
          <cell r="AM584" t="str">
            <v>22/04/2017 06 : 27 RODRIGUEZ ERICK : TCF174 7401180318/04/2017 01 : 11 GERARDO.GRA : CSC se indica CF y fecha arpx. deentrega 20 días hábiles a partir de NP5. EMC*01/04/2017 11 : 48 MARCO.DIAZ : TCF1 TCF1PU CSAINF. ROSI. DMC28/03/2017 02 : 58 ERNESTO.HERN : TCF128/03/2017 02 : 57 ERNESTO.HERN : NP525/03/2017 03 : 33 MARIA.EUGENI : DGRSEG: OC- Solicitud correcta en Open Bravo.18/03/2017 02 : 52 ANA.ROSA : CSCse le indica a cte que CSA solicita pzas, en espera de que estás llegueny del estatus de taller.16/03/2017 00 : 56 201017 : P2:173331,OC-1008691, 171496, OC-100869315/03/2017 02 : 01 SERGIO.FER : ST2 - Diagnóstico correcto, solicitarrefacciones, en espera de pruebas.14/03/2017 07 : 31 201017 : STI:SE ANEXA REPORTE TECNICO10/03/2017 03 : 28 201017 : SE RECIBE REFACCION EL DIA DE AYER EQUIPO ENREPARACION10/03/2017 03 : 19 MARIA.EUGENI : SEG: CSA Favor de poner fecha paraconcluir servicio, llego refaccion el 08/03/2017.09/03/2017 01 : 10 ERNESTO.HERN : EM-P2A GUIA: 431861674604/03/2017 05 : 31 201017 : PA:171496,OC-100817201/03/2017 02 : 15 201017 : SERVICIO FORANEO EN ESPERA QUE LLEGUE PORPAQUETERIA28/02/2017 22 : 55 DULCE.M : C1.11 2951 8541.Horario de 10 a 7 de la tarde.folio de recolección 295110/02/2017 03 : 24 DULCE.M : ODSWTPRD% OCAMPO Y CALLEJÓN CORONA, CERCA DE UNA CAPILLA.CORREO</v>
          </cell>
          <cell r="AN584" t="str">
            <v>1TE50B8NUSCB</v>
          </cell>
          <cell r="AO584" t="str">
            <v>Smart</v>
          </cell>
          <cell r="AP584" t="str">
            <v>Hisense</v>
          </cell>
          <cell r="AQ584" t="str">
            <v>Opera</v>
          </cell>
          <cell r="AR584" t="str">
            <v>FHD 1920 x 1080</v>
          </cell>
          <cell r="AS584" t="str">
            <v>3TE50G165140G1651M010</v>
          </cell>
          <cell r="AT584" t="e">
            <v>#N/A</v>
          </cell>
          <cell r="AU584" t="str">
            <v>50H7GB</v>
          </cell>
          <cell r="AV584" t="str">
            <v>3TE50G165140</v>
          </cell>
          <cell r="AW584" t="str">
            <v>G1651</v>
          </cell>
          <cell r="AX584" t="str">
            <v>M010</v>
          </cell>
          <cell r="AY584">
            <v>74011803</v>
          </cell>
          <cell r="AZ584">
            <v>51012733</v>
          </cell>
          <cell r="BA584">
            <v>80141767</v>
          </cell>
        </row>
        <row r="585">
          <cell r="D585">
            <v>60313294</v>
          </cell>
          <cell r="E585" t="str">
            <v xml:space="preserve">A  </v>
          </cell>
          <cell r="F585" t="str">
            <v>TV</v>
          </cell>
          <cell r="G585" t="str">
            <v xml:space="preserve"> CANDELARIA ENRIQUE</v>
          </cell>
          <cell r="H585" t="str">
            <v>NEVADO DE TOLUCA #851-C. LOS VOLCANES VERACUZ, VER., C.P.  91770</v>
          </cell>
          <cell r="I585">
            <v>2299060248</v>
          </cell>
          <cell r="J585" t="str">
            <v>HISENSE</v>
          </cell>
          <cell r="K585" t="str">
            <v>55H6SG</v>
          </cell>
          <cell r="L585" t="str">
            <v>55J140820H01519</v>
          </cell>
          <cell r="M585" t="str">
            <v>59915</v>
          </cell>
          <cell r="N585">
            <v>11999.01</v>
          </cell>
          <cell r="O585">
            <v>42509</v>
          </cell>
          <cell r="P585">
            <v>42803</v>
          </cell>
          <cell r="Q585">
            <v>201028</v>
          </cell>
          <cell r="R585" t="str">
            <v>16/03/2017 00 : 30  JORGE.VAZ : NP5
09/03/2017 00 : 52 201028 : SE SOLICITA PANEL OC-1008323</v>
          </cell>
          <cell r="S585" t="str">
            <v/>
          </cell>
          <cell r="T585" t="str">
            <v xml:space="preserve"> Liliana Aguilera                 </v>
          </cell>
          <cell r="U585" t="str">
            <v>2017-04-18</v>
          </cell>
          <cell r="W585" t="str">
            <v>COMPLETADO</v>
          </cell>
          <cell r="X585" t="str">
            <v>TALLER</v>
          </cell>
          <cell r="Y585">
            <v>42800</v>
          </cell>
          <cell r="Z585">
            <v>294</v>
          </cell>
          <cell r="AA585" t="str">
            <v>M010</v>
          </cell>
          <cell r="AD585" t="str">
            <v>LOS VOLCANES VERACUZ</v>
          </cell>
          <cell r="AE585" t="str">
            <v>VER</v>
          </cell>
          <cell r="AF585" t="str">
            <v>MX</v>
          </cell>
          <cell r="AG585" t="str">
            <v>10411949</v>
          </cell>
          <cell r="AH585" t="str">
            <v>CANDELARIA ENRIQUE</v>
          </cell>
          <cell r="AI585" t="str">
            <v>851-C NEVADO DE TOLUCA</v>
          </cell>
          <cell r="AJ585" t="str">
            <v>2299060248</v>
          </cell>
          <cell r="AK585">
            <v>0</v>
          </cell>
          <cell r="AL585" t="str">
            <v>91770</v>
          </cell>
          <cell r="AM585" t="str">
            <v>22/04/2017 06 : 27 MARCO.DIAZ : TCF174 7401180421/04/2017 00 : 49 GERARDO.GRA : CSC se pide a CSA anexar formato de CFinforma ya lo envio y se pasa ODS al área de CF para seguimiento EMC*.29/03/2017 02 : 57 MARCO.DIAZ : TCF1PU CSA CONFIRMA LILIANAAGUILERA.JESSICA O29/03/2017 02 : 52 MARCO.DIAZ : TCF1. JESSICA O16/03/2017 00 : 31 JORGE.VAZ : TCF116/03/2017 00 : 30 JORGE.VAZ : NP514/03/2017 02 : 37 201028 : AUN SIN RESPUESTA DE REFACCIONES09/03/2017 00 : 52 201028 : SE SOLICITA PANEL OC-100832308/03/2017 05 : 24 201028 : V1 HOY 7 DE MARZO, SE DA DIAGNOSTICO,07/03/2017 23 : 57 FABIOLA.BON : SEG: V1P07/03/2017 01 : 18 LAURA.HERNA : ODSWTP</v>
          </cell>
          <cell r="AN585" t="str">
            <v>3TE55J135173</v>
          </cell>
          <cell r="AO585">
            <v>0</v>
          </cell>
          <cell r="AP585" t="e">
            <v>#N/A</v>
          </cell>
          <cell r="AQ585" t="e">
            <v>#N/A</v>
          </cell>
          <cell r="AR585" t="e">
            <v>#N/A</v>
          </cell>
          <cell r="AS585" t="str">
            <v>3TE55G154824G1548M010</v>
          </cell>
          <cell r="AT585" t="e">
            <v>#N/A</v>
          </cell>
          <cell r="AU585" t="str">
            <v>55H6B</v>
          </cell>
          <cell r="AV585" t="str">
            <v>3TE55G154824</v>
          </cell>
          <cell r="AW585" t="str">
            <v>G1548</v>
          </cell>
          <cell r="AX585" t="str">
            <v>M010</v>
          </cell>
          <cell r="AY585">
            <v>74011804</v>
          </cell>
          <cell r="AZ585">
            <v>51012734</v>
          </cell>
          <cell r="BA585">
            <v>80139875</v>
          </cell>
        </row>
        <row r="586">
          <cell r="D586">
            <v>60314072</v>
          </cell>
          <cell r="E586" t="str">
            <v xml:space="preserve">A  </v>
          </cell>
          <cell r="F586" t="str">
            <v>TV</v>
          </cell>
          <cell r="G586" t="str">
            <v>ANTONIO DIAZ IBARRA</v>
          </cell>
          <cell r="H586" t="str">
            <v xml:space="preserve">PROFESOR TORRES MARTINEZ 458, HEROES DE MEXICO, SAN NICOLAS </v>
          </cell>
          <cell r="I586">
            <v>8114040085</v>
          </cell>
          <cell r="J586" t="str">
            <v>HISENSE</v>
          </cell>
          <cell r="K586" t="str">
            <v>50K20DW</v>
          </cell>
          <cell r="L586" t="str">
            <v>50G143291H10472</v>
          </cell>
          <cell r="M586" t="str">
            <v xml:space="preserve">CARTA DE ACEPTACION </v>
          </cell>
          <cell r="N586">
            <v>10120.879999999999</v>
          </cell>
          <cell r="O586">
            <v>42095</v>
          </cell>
          <cell r="P586">
            <v>42809</v>
          </cell>
          <cell r="Q586">
            <v>201024</v>
          </cell>
          <cell r="R586" t="str">
            <v>28/03/17 02:23 ERNESTO HDZ NP5 P1A OC 1008654 PANEL 173331</v>
          </cell>
          <cell r="S586" t="str">
            <v/>
          </cell>
          <cell r="T586" t="str">
            <v xml:space="preserve"> SOFIA VAZQUEZ                    </v>
          </cell>
          <cell r="U586" t="str">
            <v>2017-04-19</v>
          </cell>
          <cell r="V586" t="str">
            <v>Norte</v>
          </cell>
          <cell r="W586" t="str">
            <v>COMPLETADO</v>
          </cell>
          <cell r="X586" t="str">
            <v>TALLER</v>
          </cell>
          <cell r="Y586">
            <v>42807</v>
          </cell>
          <cell r="Z586">
            <v>714</v>
          </cell>
          <cell r="AA586" t="str">
            <v>M012</v>
          </cell>
          <cell r="AD586" t="str">
            <v>Sn Nicolas de Los Garza/H de Mexico 2doS</v>
          </cell>
          <cell r="AE586" t="str">
            <v>NL</v>
          </cell>
          <cell r="AF586" t="str">
            <v>MX</v>
          </cell>
          <cell r="AG586" t="str">
            <v>10413892</v>
          </cell>
          <cell r="AH586" t="str">
            <v>ANOTONIO DIAZ IBARRA</v>
          </cell>
          <cell r="AI586" t="str">
            <v>458 Profesor Torres Martinez</v>
          </cell>
          <cell r="AJ586" t="str">
            <v>8114040085</v>
          </cell>
          <cell r="AK586">
            <v>0</v>
          </cell>
          <cell r="AL586" t="str">
            <v>66415</v>
          </cell>
          <cell r="AM586" t="str">
            <v>22/04/2017 06 : 32 MARCO.DIAZ : TCF174: 7401180522/04/2017 01 : 10 GERARDO.GRA : CSC se pide a CSA por correoelectrónico envie formato de CF al área correspondiente. Se indica acliente entrega en proceso. EMC*07/04/2017 23 : 16 MARCO.DIAZ : TCF1 TCF1PU CSA. INF. SOFIA VAZQUEZ.DMC28/03/2017 02 : 23 ERNESTO.HERN : TCF128/03/2017 02 : 23 ERNESTO.HERN : NP517/03/2017 00 : 38 201024 : SE ANEXA NOTA DE COMPRA Y SE PASA A REVISION16/03/2017 05 : 07 201024 : ESTA EN RUTA HOY MIERCOLES 1515/03/2017 06 : 59 201024 : P1A: O.C. 1008654 , PANEL, 173331 PREDIAGNOSTICO 3-1414/03/2017 08 : 10 201024 : SE VISITARA ELMIERCOLES 1514/03/2017 07 : 10 GABRIELA.B : ODSWTP09/03/2017 03 : 37 GABRIELA.B : RD % MONTE DE ARNECES Y MARIA DECERVANTES</v>
          </cell>
          <cell r="AN586" t="str">
            <v>1TE50B8NUSCB</v>
          </cell>
          <cell r="AO586" t="str">
            <v>Smart</v>
          </cell>
          <cell r="AP586" t="str">
            <v>Hisense</v>
          </cell>
          <cell r="AQ586" t="str">
            <v>Opera</v>
          </cell>
          <cell r="AR586" t="str">
            <v>FHD 1920 x 1080</v>
          </cell>
          <cell r="AS586" t="str">
            <v>3TE50G154819CRMM012</v>
          </cell>
          <cell r="AT586">
            <v>6</v>
          </cell>
          <cell r="AU586" t="str">
            <v>50H5B</v>
          </cell>
          <cell r="AV586" t="str">
            <v>3TE50G154819</v>
          </cell>
          <cell r="AW586" t="str">
            <v>CRM</v>
          </cell>
          <cell r="AX586" t="str">
            <v>M012</v>
          </cell>
          <cell r="AY586">
            <v>74011805</v>
          </cell>
          <cell r="AZ586">
            <v>51012735</v>
          </cell>
          <cell r="BA586">
            <v>80147176</v>
          </cell>
        </row>
        <row r="587">
          <cell r="D587">
            <v>60313971</v>
          </cell>
          <cell r="E587" t="str">
            <v xml:space="preserve">A  </v>
          </cell>
          <cell r="F587" t="str">
            <v>TV</v>
          </cell>
          <cell r="G587" t="str">
            <v>MARIA GUADALUPE SALINAS</v>
          </cell>
          <cell r="H587" t="str">
            <v>ARNULFO GONZALES MEDINA 599 GUADALAJARA/LOMAS DEL PARAISO</v>
          </cell>
          <cell r="I587">
            <v>3331973530</v>
          </cell>
          <cell r="J587" t="str">
            <v>HISENSE</v>
          </cell>
          <cell r="K587" t="str">
            <v>55H6SG</v>
          </cell>
          <cell r="L587" t="str">
            <v>55J140820H03024</v>
          </cell>
          <cell r="M587" t="str">
            <v>CARTA DE ACEPTACION</v>
          </cell>
          <cell r="N587">
            <v>12998.99</v>
          </cell>
          <cell r="O587">
            <v>42506</v>
          </cell>
          <cell r="P587" t="str">
            <v>15-MARZP</v>
          </cell>
          <cell r="Q587">
            <v>201109</v>
          </cell>
          <cell r="R587" t="str">
            <v>FALTA DE REFACIONES 173020 oc-1008632</v>
          </cell>
          <cell r="S587" t="str">
            <v xml:space="preserve">CLIENTE ENNTREGA EQUIPO SIN ACCESORIOS, </v>
          </cell>
          <cell r="T587" t="str">
            <v xml:space="preserve">  YURIANA HERNADEZ HERRERA        </v>
          </cell>
          <cell r="U587" t="str">
            <v>2017-ABRIL</v>
          </cell>
          <cell r="W587" t="str">
            <v>COMPLETADO</v>
          </cell>
          <cell r="X587" t="str">
            <v>TALLER</v>
          </cell>
          <cell r="Y587">
            <v>42807</v>
          </cell>
          <cell r="AA587" t="str">
            <v>M010</v>
          </cell>
          <cell r="AD587" t="str">
            <v>Guadalajara/Lomas del paraiso</v>
          </cell>
          <cell r="AE587" t="str">
            <v>JAL</v>
          </cell>
          <cell r="AF587" t="str">
            <v>MX</v>
          </cell>
          <cell r="AG587" t="str">
            <v>10414261</v>
          </cell>
          <cell r="AH587" t="str">
            <v>MARIA GUADALUPE SALINAS</v>
          </cell>
          <cell r="AI587" t="str">
            <v>599 Arnulfo Gonzalez Medina</v>
          </cell>
          <cell r="AJ587" t="str">
            <v>3331973530</v>
          </cell>
          <cell r="AK587">
            <v>0</v>
          </cell>
          <cell r="AL587" t="str">
            <v>44250</v>
          </cell>
          <cell r="AM587" t="str">
            <v>22/04/2017 06 : 29 MARCO.DIAZ : TCF174 7401180611/04/2017 01 : 20 MARCO.DIAZ : TCF1PU CSA CONFIRMA OCTAVIO BECERRA VIAMAIL. JESSICA O11/04/2017 01 : 19 MARCO.DIAZ : TCF1. JESSICA O28/03/2017 02 : 04 ERNESTO.HERN : TCF128/03/2017 02 : 04 ERNESTO.HERN : NP515/03/2017 04 : 29 201109 : 173020 OC-100863214/03/2017 06 : 07 201109 : EQUIPO EN CSA14/03/2017 01 : 48 201109 : V1 13-03-1714/03/2017 00 : 01 SEMIRAMIS.M : ODSWTPRD/MACROSISTEMANO HAY REFERENCIASNO PERMITE CONTINUAR</v>
          </cell>
          <cell r="AN587" t="str">
            <v>3TE55J135173</v>
          </cell>
          <cell r="AO587">
            <v>0</v>
          </cell>
          <cell r="AP587" t="e">
            <v>#N/A</v>
          </cell>
          <cell r="AQ587" t="e">
            <v>#N/A</v>
          </cell>
          <cell r="AR587" t="e">
            <v>#N/A</v>
          </cell>
          <cell r="AS587" t="str">
            <v>3TE55G154824G1548M010</v>
          </cell>
          <cell r="AT587" t="e">
            <v>#N/A</v>
          </cell>
          <cell r="AU587" t="str">
            <v>55H6B</v>
          </cell>
          <cell r="AV587" t="str">
            <v>3TE55G154824</v>
          </cell>
          <cell r="AW587" t="str">
            <v>G1548</v>
          </cell>
          <cell r="AX587" t="str">
            <v>M010</v>
          </cell>
          <cell r="AY587">
            <v>74011806</v>
          </cell>
          <cell r="AZ587">
            <v>51012736</v>
          </cell>
          <cell r="BA587">
            <v>80139975</v>
          </cell>
        </row>
        <row r="588">
          <cell r="D588">
            <v>60313529</v>
          </cell>
          <cell r="E588" t="str">
            <v xml:space="preserve">A  </v>
          </cell>
          <cell r="F588" t="str">
            <v>TV</v>
          </cell>
          <cell r="G588" t="str">
            <v>MA MARTHA ALONSO</v>
          </cell>
          <cell r="H588" t="str">
            <v>CERRADA DE GELSEMIO 115-A FRACC. FLORES DEL AGUAJE          SAN LUIS POTOSI SAN LUIS POTOSI</v>
          </cell>
          <cell r="I588" t="str">
            <v>444 799 55 10</v>
          </cell>
          <cell r="J588" t="str">
            <v>HISENSE</v>
          </cell>
          <cell r="K588" t="str">
            <v>50K20DW</v>
          </cell>
          <cell r="L588" t="str">
            <v>50G143291H03640</v>
          </cell>
          <cell r="M588" t="str">
            <v>XIC/000166877</v>
          </cell>
          <cell r="N588">
            <v>10120.879999999999</v>
          </cell>
          <cell r="O588">
            <v>42102</v>
          </cell>
          <cell r="P588">
            <v>42810</v>
          </cell>
          <cell r="Q588">
            <v>200999</v>
          </cell>
          <cell r="R588" t="str">
            <v>05/04/2017 12 : 11  ARANTXA.MON : TCF1
05/04/2017 12 : 11  ARANTXA.MON : NP5
29/03/2017 06 : 00  MARIA.EUGENI : SEG: REFACCIONES
22/03/2017 02 : 56  MARIA.EUGENI : DGR
SEG: OC- Solicitud corecta en Open Bravo.
22/03/2017 01 : 23 200999 : P1 T173331 PANEL OC-1008848.-</v>
          </cell>
          <cell r="S588" t="str">
            <v>QUIPO EN TALLER</v>
          </cell>
          <cell r="T588" t="str">
            <v xml:space="preserve">  ANTONIO TORRES                  </v>
          </cell>
          <cell r="U588" t="str">
            <v>2017-04-20</v>
          </cell>
          <cell r="V588" t="str">
            <v>Norte</v>
          </cell>
          <cell r="W588" t="str">
            <v>COMPLETADO</v>
          </cell>
          <cell r="X588" t="str">
            <v>TALLER</v>
          </cell>
          <cell r="Y588">
            <v>42802</v>
          </cell>
          <cell r="Z588">
            <v>708</v>
          </cell>
          <cell r="AA588" t="str">
            <v>M012</v>
          </cell>
          <cell r="AD588" t="str">
            <v>San luis potosi/Fracc flores del aguaje</v>
          </cell>
          <cell r="AE588" t="str">
            <v>SLP</v>
          </cell>
          <cell r="AF588" t="str">
            <v>MX</v>
          </cell>
          <cell r="AG588" t="str">
            <v>10413432</v>
          </cell>
          <cell r="AH588" t="str">
            <v>MA MARTHA ALONZO ARMENDARIZ</v>
          </cell>
          <cell r="AI588" t="str">
            <v>Cerrada de gelsemio num 115-A</v>
          </cell>
          <cell r="AJ588" t="str">
            <v>4441523823</v>
          </cell>
          <cell r="AK588" t="str">
            <v>4441523823</v>
          </cell>
          <cell r="AL588" t="str">
            <v>78370</v>
          </cell>
          <cell r="AM588" t="str">
            <v>22/04/2017 06 : 30 MARCO.DIAZ : TCF174: 7401180821/04/2017 23 : 00 MARIA.EUGENI : CFA05/04/2017 12 : 11 ARANTXA.MON : TCF105/04/2017 12 : 11 ARANTXA.MON : NP530/03/2017 02 : 09 200999 : EN ESPERA DE REFACCION PARA REPARACIÓN DELEQUIPO.-29/03/2017 06 : 00 MARIA.EUGENI : SEG: REFACCIONES29/03/2017 00 : 40 200999 : EN ESPERA DE REFACCIÓN PARA REPAERACIÓN DELEQUIPO.-22/03/2017 02 : 56 MARIA.EUGENI : DGRSEG: OC- Solicitud corecta en Open Bravo.22/03/2017 01 : 23 200999 : P1 T173331 PANEL OC-1008848.-16/03/2017 06 : 45 200999 : EQUIPO EN CSA EN DIAGNOSTICO.-14/03/2017 06 : 56 200999 : V2 15/03/17.-14/03/2017 06 : 33 MARIA.EUGENI : SEG: CSA Favor de poner OC- a labrevedad.10/03/2017 03 : 44 MARIA.EUGENI : SEG: V1 10/03/201709/03/2017 01 : 18 200999 : V1 10/03/17.-01/03/2017 06 : 35 ANA.ROSA : ODSWTPRDSAL Y PERIFERICO</v>
          </cell>
          <cell r="AN588" t="str">
            <v>1TE50B8NUSCB</v>
          </cell>
          <cell r="AO588" t="str">
            <v>Smart</v>
          </cell>
          <cell r="AP588" t="str">
            <v>Hisense</v>
          </cell>
          <cell r="AQ588" t="str">
            <v>Opera</v>
          </cell>
          <cell r="AR588" t="str">
            <v>FHD 1920 x 1080</v>
          </cell>
          <cell r="AS588" t="str">
            <v>3TE50G165140G1651M010</v>
          </cell>
          <cell r="AT588" t="e">
            <v>#N/A</v>
          </cell>
          <cell r="AU588" t="str">
            <v>50H7GB</v>
          </cell>
          <cell r="AV588" t="str">
            <v>3TE50G165140</v>
          </cell>
          <cell r="AW588" t="str">
            <v>G1651</v>
          </cell>
          <cell r="AX588" t="str">
            <v>M010</v>
          </cell>
          <cell r="AY588">
            <v>74011808</v>
          </cell>
          <cell r="AZ588">
            <v>51012738</v>
          </cell>
          <cell r="BA588">
            <v>80141796</v>
          </cell>
        </row>
        <row r="589">
          <cell r="D589">
            <v>60315257</v>
          </cell>
          <cell r="E589" t="str">
            <v xml:space="preserve">A  </v>
          </cell>
          <cell r="F589" t="str">
            <v>TV</v>
          </cell>
          <cell r="G589" t="str">
            <v>MARIA SARA RIVAS CASTAÑEDA</v>
          </cell>
          <cell r="H589" t="str">
            <v>PIAL 574 ZAPOPAN/JARDINES DE VIJIA</v>
          </cell>
          <cell r="I589" t="str">
            <v>3331656030-</v>
          </cell>
          <cell r="J589" t="str">
            <v>HISENSE</v>
          </cell>
          <cell r="K589" t="str">
            <v>50K20DW</v>
          </cell>
          <cell r="L589" t="str">
            <v>50G143291H19617</v>
          </cell>
          <cell r="M589" t="str">
            <v>TICKET DE COMPRA</v>
          </cell>
          <cell r="N589">
            <v>10120.879999999999</v>
          </cell>
          <cell r="O589">
            <v>42095</v>
          </cell>
          <cell r="P589">
            <v>42830</v>
          </cell>
          <cell r="Q589">
            <v>201109</v>
          </cell>
          <cell r="R589" t="str">
            <v>FALTA DE REFACCIONES 173331 173192 oc-1009357 oc-1009358</v>
          </cell>
          <cell r="S589" t="str">
            <v>CLIENTE ENTREGA EQUIPO SINACCESORIOS, UN</v>
          </cell>
          <cell r="T589" t="str">
            <v xml:space="preserve">   YURIANA HERNANDEZ HERRERA      </v>
          </cell>
          <cell r="U589" t="str">
            <v>2017-04-11</v>
          </cell>
          <cell r="W589" t="str">
            <v>COMPLETADO</v>
          </cell>
          <cell r="X589" t="str">
            <v>TALLER</v>
          </cell>
          <cell r="Y589">
            <v>42825</v>
          </cell>
          <cell r="Z589">
            <v>735</v>
          </cell>
          <cell r="AA589" t="str">
            <v>M012</v>
          </cell>
          <cell r="AD589" t="str">
            <v>Zapopan/Jardines de Vijia</v>
          </cell>
          <cell r="AE589" t="str">
            <v>JAL</v>
          </cell>
          <cell r="AF589" t="str">
            <v>MX</v>
          </cell>
          <cell r="AG589" t="str">
            <v>10415393</v>
          </cell>
          <cell r="AH589" t="str">
            <v>MARIA SARA RIVAS CASTAÑEDA</v>
          </cell>
          <cell r="AI589" t="str">
            <v>574 Pial</v>
          </cell>
          <cell r="AJ589" t="str">
            <v>3331656030</v>
          </cell>
          <cell r="AK589">
            <v>0</v>
          </cell>
          <cell r="AL589" t="str">
            <v>45140</v>
          </cell>
          <cell r="AM589" t="str">
            <v>22/04/2017 06 : 32 MARCO.DIAZ : TCF174 7401180907/04/2017 03 : 48 ERNESTO.HERN : TCF107/04/2017 03 : 47 ERNESTO.HERN : NP505/04/2017 00 : 45 201109 : SE SOLICITA DOBLE REFACCION YA QUE PRESENTAMÚLTIPLES FALLAS!!05/04/2017 00 : 44 201109 : 173331 OC-1009357173192 OC-100935804/04/2017 05 : 03 201109 : EQUIPO EN CSA01/04/2017 03 : 11 201109 : V1 03-04-1701/04/2017 03 : 00 SEMIRAMIS.M : ODSWTPRD/TELMEXENTRE BOULEVARD VIGIA Y LOS CHARROS</v>
          </cell>
          <cell r="AN589" t="str">
            <v>1TE50B8NUSCB</v>
          </cell>
          <cell r="AO589" t="str">
            <v>Smart</v>
          </cell>
          <cell r="AP589" t="str">
            <v>Hisense</v>
          </cell>
          <cell r="AQ589" t="str">
            <v>Opera</v>
          </cell>
          <cell r="AR589" t="str">
            <v>FHD 1920 x 1080</v>
          </cell>
          <cell r="AS589" t="str">
            <v>3TE50G165140G1651M010</v>
          </cell>
          <cell r="AT589" t="e">
            <v>#N/A</v>
          </cell>
          <cell r="AU589" t="str">
            <v>50H7GB</v>
          </cell>
          <cell r="AV589" t="str">
            <v>3TE50G165140</v>
          </cell>
          <cell r="AW589" t="str">
            <v>G1651</v>
          </cell>
          <cell r="AX589" t="str">
            <v>M010</v>
          </cell>
          <cell r="AY589">
            <v>74011809</v>
          </cell>
          <cell r="AZ589">
            <v>51012739</v>
          </cell>
          <cell r="BA589">
            <v>80141489</v>
          </cell>
        </row>
        <row r="590">
          <cell r="D590">
            <v>60313463</v>
          </cell>
          <cell r="E590" t="str">
            <v xml:space="preserve">A  </v>
          </cell>
          <cell r="F590" t="str">
            <v>TV</v>
          </cell>
          <cell r="G590" t="str">
            <v>MAGDALI WALESKA ORTIZ MORALES</v>
          </cell>
          <cell r="H590" t="str">
            <v>DURANGO NO. 120, COL. CENTRO, XALISCO, NAYARIT</v>
          </cell>
          <cell r="I590">
            <v>31118706335</v>
          </cell>
          <cell r="J590" t="str">
            <v>HISENSE</v>
          </cell>
          <cell r="K590" t="str">
            <v>50K20DW</v>
          </cell>
          <cell r="L590" t="str">
            <v>50G143291H03973</v>
          </cell>
          <cell r="M590">
            <v>169573</v>
          </cell>
          <cell r="N590">
            <v>11998.37</v>
          </cell>
          <cell r="O590">
            <v>42144</v>
          </cell>
          <cell r="P590">
            <v>42802</v>
          </cell>
          <cell r="Q590">
            <v>201023</v>
          </cell>
          <cell r="R590" t="str">
            <v>POWER BOARD-171496, 1-PANEL LCD-173331, CON EL OC1008345</v>
          </cell>
          <cell r="S590" t="str">
            <v>FALLA: NO ENCIENDE, SE REALIZO PEDIDO DE</v>
          </cell>
          <cell r="T590" t="str">
            <v xml:space="preserve">  GABRIELA RIVAS DELGADO          </v>
          </cell>
          <cell r="U590" t="str">
            <v>2017-04-18</v>
          </cell>
          <cell r="V590" t="str">
            <v>Norte</v>
          </cell>
          <cell r="W590" t="str">
            <v>COMPLETADO</v>
          </cell>
          <cell r="X590" t="str">
            <v>TALLER</v>
          </cell>
          <cell r="Y590">
            <v>42801</v>
          </cell>
          <cell r="Z590">
            <v>658</v>
          </cell>
          <cell r="AA590" t="str">
            <v>M012</v>
          </cell>
          <cell r="AD590" t="str">
            <v>Xalisco/Centro</v>
          </cell>
          <cell r="AE590" t="str">
            <v>NAY</v>
          </cell>
          <cell r="AF590" t="str">
            <v>MX</v>
          </cell>
          <cell r="AG590" t="str">
            <v>10412863</v>
          </cell>
          <cell r="AH590" t="str">
            <v>MAGDALI WUALESKA</v>
          </cell>
          <cell r="AI590" t="str">
            <v>Durango 120d</v>
          </cell>
          <cell r="AJ590" t="str">
            <v>3111870635</v>
          </cell>
          <cell r="AK590">
            <v>0</v>
          </cell>
          <cell r="AL590" t="str">
            <v>63787</v>
          </cell>
          <cell r="AM590" t="str">
            <v>22/04/2017 06 : 35 MARCO.DIAZ : TCF174: 7401181124/03/2017 00 : 40 MARCO.DIAZ : TCF1PU CSAINF. GABRIELA RIVAS. DMC16/03/2017 00 : 55 JORGE.VAZ : TCF116/03/2017 00 : 55 JORGE.VAZ : NP509/03/2017 05 : 42 201023 : P1-171496-POWER BOARD, 173331-PANEL LCD,OC100834523/02/2017 01 : 59 DULCE.M : ENTRE CALLES VICETE GUERRERO Y LEANDROCAMPO.CORREO MAGDALY123.MM@GMAIL.COMODSWTP</v>
          </cell>
          <cell r="AN590" t="str">
            <v>1TE50B8NUSCB</v>
          </cell>
          <cell r="AO590" t="str">
            <v>Smart</v>
          </cell>
          <cell r="AP590" t="str">
            <v>Hisense</v>
          </cell>
          <cell r="AQ590" t="str">
            <v>Opera</v>
          </cell>
          <cell r="AR590" t="str">
            <v>FHD 1920 x 1080</v>
          </cell>
          <cell r="AS590" t="str">
            <v>3TE50G165140G1651M010</v>
          </cell>
          <cell r="AT590" t="e">
            <v>#N/A</v>
          </cell>
          <cell r="AU590" t="str">
            <v>50H7GB</v>
          </cell>
          <cell r="AV590" t="str">
            <v>3TE50G165140</v>
          </cell>
          <cell r="AW590" t="str">
            <v>G1651</v>
          </cell>
          <cell r="AX590" t="str">
            <v>M010</v>
          </cell>
          <cell r="AY590">
            <v>74011811</v>
          </cell>
          <cell r="AZ590">
            <v>51012741</v>
          </cell>
          <cell r="BA590">
            <v>80141753</v>
          </cell>
        </row>
        <row r="591">
          <cell r="D591">
            <v>60311760</v>
          </cell>
          <cell r="E591" t="str">
            <v xml:space="preserve">A  </v>
          </cell>
          <cell r="F591" t="str">
            <v>TV</v>
          </cell>
          <cell r="G591" t="str">
            <v>LEOBARDO VAZQUEZ</v>
          </cell>
          <cell r="H591" t="str">
            <v>1ER ANDADOR DE LA 1ERA CDA LT.3,COL.LIBERTA,NICOLAS ROMERO CP 54407</v>
          </cell>
          <cell r="I591" t="str">
            <v>55 1319 0941</v>
          </cell>
          <cell r="J591" t="str">
            <v>HISENSE</v>
          </cell>
          <cell r="K591" t="str">
            <v>55H6B</v>
          </cell>
          <cell r="L591" t="str">
            <v>55G153506H03015</v>
          </cell>
          <cell r="M591">
            <v>2188626</v>
          </cell>
          <cell r="N591">
            <v>9525.9</v>
          </cell>
          <cell r="O591">
            <v>42531</v>
          </cell>
          <cell r="P591">
            <v>42783</v>
          </cell>
          <cell r="Q591">
            <v>201057</v>
          </cell>
          <cell r="R591" t="str">
            <v>22/02/2017 07 : 54  ERNESTO.HERN : NP5</v>
          </cell>
          <cell r="S591" t="str">
            <v>EQUIPO EN CSA</v>
          </cell>
          <cell r="T591" t="str">
            <v xml:space="preserve">MARIBEL SASTRE HERNANDEZ          </v>
          </cell>
          <cell r="U591" t="str">
            <v>2017-04-19</v>
          </cell>
          <cell r="V591" t="str">
            <v>CENTRO</v>
          </cell>
          <cell r="W591" t="str">
            <v>COMPLETADO</v>
          </cell>
          <cell r="X591" t="str">
            <v>TALLER</v>
          </cell>
          <cell r="Y591">
            <v>42782</v>
          </cell>
          <cell r="Z591">
            <v>252</v>
          </cell>
          <cell r="AA591" t="str">
            <v>M010</v>
          </cell>
          <cell r="AD591" t="str">
            <v>Nicolas Romero/Libertad</v>
          </cell>
          <cell r="AE591" t="str">
            <v>MEX</v>
          </cell>
          <cell r="AF591" t="str">
            <v>MX</v>
          </cell>
          <cell r="AG591" t="str">
            <v>10412276</v>
          </cell>
          <cell r="AH591" t="str">
            <v>LEOBARDO VAZQUEZ</v>
          </cell>
          <cell r="AI591" t="str">
            <v>Lt3 1er Andador de 1ra Cerrada</v>
          </cell>
          <cell r="AJ591" t="str">
            <v>5513190941</v>
          </cell>
          <cell r="AK591">
            <v>0</v>
          </cell>
          <cell r="AL591" t="str">
            <v>54407</v>
          </cell>
          <cell r="AM591" t="str">
            <v>22/04/2017 06 : 35 MARCO.DIAZ : TCF174 7401181221/04/2017 00 : 19 GEARARDO.PA : CFA01/03/2017 00 : 01 MARCO.DIAZ : TCF1PU CSA22/02/2017 07 : 54 ERNESTO.HERN : TCF122/02/2017 07 : 54 ERNESTO.HERN : NP520/02/2017 10 : 09 GEARARDO.PA : DOCUMENTOS SON CORRECTOS, PENDIENTEPOR REFACCION18/02/2017 07 : 14 201057 : P1A: SE SOLICITA #T182463,PANEL,OC-1007621,17/02/201717/02/2017 04 : 57 201057 : EQUIPO EN CSA EN ESPERA DE REVISION TECNICA16/02/201717/02/2017 03 : 50 GABRIELA.B : RD % CALLE DE LAS FLORES, CERCA DE LASBASE DE LOS CAMIONES</v>
          </cell>
          <cell r="AN591" t="str">
            <v>3TE55A151010</v>
          </cell>
          <cell r="AO591" t="str">
            <v>Smart</v>
          </cell>
          <cell r="AP591" t="str">
            <v>Hisense</v>
          </cell>
          <cell r="AQ591" t="str">
            <v>Opera</v>
          </cell>
          <cell r="AR591" t="str">
            <v>FHD 1920 x 1080</v>
          </cell>
          <cell r="AS591" t="str">
            <v>3TE55G155390G1553M010</v>
          </cell>
          <cell r="AT591" t="e">
            <v>#N/A</v>
          </cell>
          <cell r="AU591" t="str">
            <v>55H6B2</v>
          </cell>
          <cell r="AV591" t="str">
            <v>3TE55G155390</v>
          </cell>
          <cell r="AW591" t="str">
            <v>G1553</v>
          </cell>
          <cell r="AX591" t="str">
            <v>M010</v>
          </cell>
          <cell r="AY591">
            <v>74011812</v>
          </cell>
          <cell r="AZ591">
            <v>51012742</v>
          </cell>
          <cell r="BA591">
            <v>80139966</v>
          </cell>
        </row>
        <row r="592">
          <cell r="D592">
            <v>60310697</v>
          </cell>
          <cell r="E592" t="str">
            <v xml:space="preserve">A  </v>
          </cell>
          <cell r="F592" t="str">
            <v>TV</v>
          </cell>
          <cell r="G592" t="str">
            <v>ANTONILO ORDOÑEZ SANCHO</v>
          </cell>
          <cell r="H592" t="str">
            <v>32 232 / 24930 Calchirii / Pablo garcia</v>
          </cell>
          <cell r="I592">
            <v>9381207476</v>
          </cell>
          <cell r="J592" t="str">
            <v>HISENSE</v>
          </cell>
          <cell r="K592" t="str">
            <v>50H5GB</v>
          </cell>
          <cell r="L592" t="str">
            <v>50G145322H03973</v>
          </cell>
          <cell r="M592">
            <v>69395</v>
          </cell>
          <cell r="N592">
            <v>15998.27</v>
          </cell>
          <cell r="O592">
            <v>42362</v>
          </cell>
          <cell r="P592">
            <v>42774</v>
          </cell>
          <cell r="Q592">
            <v>201079</v>
          </cell>
          <cell r="R592" t="str">
            <v>FALTA DE REFACCIONES</v>
          </cell>
          <cell r="T592" t="str">
            <v>CANDELARIO GARCIA</v>
          </cell>
          <cell r="U592">
            <v>42837</v>
          </cell>
          <cell r="V592" t="str">
            <v>SUR</v>
          </cell>
          <cell r="W592" t="str">
            <v>COMPLETADO</v>
          </cell>
          <cell r="X592" t="str">
            <v>CLIENTE</v>
          </cell>
          <cell r="Y592">
            <v>42767</v>
          </cell>
          <cell r="Z592">
            <v>412</v>
          </cell>
          <cell r="AA592" t="str">
            <v>M012</v>
          </cell>
          <cell r="AD592" t="str">
            <v>Calchirii / Pablo garcia</v>
          </cell>
          <cell r="AE592" t="str">
            <v>CMP</v>
          </cell>
          <cell r="AF592" t="str">
            <v>MX</v>
          </cell>
          <cell r="AG592" t="str">
            <v>10402677</v>
          </cell>
          <cell r="AH592" t="str">
            <v>ANTONILO ORDOÑES SANCHO</v>
          </cell>
          <cell r="AI592" t="str">
            <v>232 32</v>
          </cell>
          <cell r="AJ592" t="str">
            <v>9381207476</v>
          </cell>
          <cell r="AK592">
            <v>0</v>
          </cell>
          <cell r="AL592" t="str">
            <v>24930</v>
          </cell>
          <cell r="AM592" t="str">
            <v>22/04/2017 06 : 38 MARCO.DIAZ : TCF174 7401181411/04/2017 02 : 41 RODRIGUEZ ERICK : KMA2: 192 KILOMETROS, VIAJEREDONDO, $384.00, AUTORIZADO POR RECOLECCION DEL CAMBIO FISICO11/04/2017 02 : 40 RODRIGUEZ ERICK : KMA: 192 KILOMETROS, VIAJE REDONDO,$384.00, AUTORIZADO POR DEMORA EN ASIGNACION DE CALL CENTER23/02/2017 02 : 26 MARCO.DIAZ : TCF1PU CTE FINAL23/02/2017 02 : 24 MARCO.DIAZ : TCF1DR09/02/2017 04 : 32 ERNESTO.HERN : TCF109/02/2017 04 : 32 ERNESTO.HERN : NP504/02/2017 07 : 33 201079 :SE SOLICITA AUTORIZACION DE KILOMETRAJECLIENTE FORANEOKM 192 X 2.00 = 384.00PENDIENTE POR REFACCIONLE SOLICITO TARJETA MAIN BOARD Y FUENTEOC-100702002/02/2017 07 : 18 GABRIELA.B : ODSWTPRD %35 Y 37EN EL DOMICILIO HAY UNA TIENDA LLAMADA SIGLO XX1</v>
          </cell>
          <cell r="AN592" t="str">
            <v>3TE50A144537</v>
          </cell>
          <cell r="AO592" t="str">
            <v>Smart</v>
          </cell>
          <cell r="AP592" t="str">
            <v>Hisense</v>
          </cell>
          <cell r="AQ592" t="str">
            <v>Opera</v>
          </cell>
          <cell r="AR592" t="str">
            <v>FHD 1920 x 1080</v>
          </cell>
          <cell r="AS592" t="str">
            <v>3TE50G165140G1651M010</v>
          </cell>
          <cell r="AT592" t="e">
            <v>#N/A</v>
          </cell>
          <cell r="AU592" t="str">
            <v>50H7GB</v>
          </cell>
          <cell r="AV592" t="str">
            <v>3TE50G165140</v>
          </cell>
          <cell r="AW592" t="str">
            <v>G1651</v>
          </cell>
          <cell r="AX592" t="str">
            <v>M010</v>
          </cell>
          <cell r="AY592">
            <v>74011814</v>
          </cell>
          <cell r="AZ592">
            <v>51012744</v>
          </cell>
          <cell r="BA592">
            <v>80141456</v>
          </cell>
        </row>
        <row r="593">
          <cell r="D593">
            <v>60313980</v>
          </cell>
          <cell r="E593" t="str">
            <v xml:space="preserve">A  </v>
          </cell>
          <cell r="F593" t="str">
            <v>TV</v>
          </cell>
          <cell r="G593" t="str">
            <v>JUAN ANTONIO MONJARAZ SALDIVAR</v>
          </cell>
          <cell r="H593" t="str">
            <v>HERCULANO HERNANDEZ # 108</v>
          </cell>
          <cell r="I593">
            <v>4774797710</v>
          </cell>
          <cell r="J593" t="str">
            <v>HISENSE</v>
          </cell>
          <cell r="K593" t="str">
            <v>40D37</v>
          </cell>
          <cell r="L593" t="str">
            <v>40M154303H01834</v>
          </cell>
          <cell r="M593" t="str">
            <v>IWAAT75264</v>
          </cell>
          <cell r="N593">
            <v>4999</v>
          </cell>
          <cell r="O593">
            <v>42407</v>
          </cell>
          <cell r="P593">
            <v>42809</v>
          </cell>
          <cell r="Q593">
            <v>201107</v>
          </cell>
          <cell r="R593" t="str">
            <v xml:space="preserve">28/03/2017 ERNESTO HER: NP5 P1:188708/OC-1008727 Y 188693/OC-1008732 </v>
          </cell>
          <cell r="S593" t="str">
            <v/>
          </cell>
          <cell r="T593" t="str">
            <v xml:space="preserve">  NORMA RAMÍREZ                   </v>
          </cell>
          <cell r="U593" t="str">
            <v>2017-04-20</v>
          </cell>
          <cell r="V593" t="str">
            <v>Norte</v>
          </cell>
          <cell r="W593" t="str">
            <v>COMPLETADO</v>
          </cell>
          <cell r="X593" t="str">
            <v>TALLER</v>
          </cell>
          <cell r="Y593">
            <v>42807</v>
          </cell>
          <cell r="Z593">
            <v>402</v>
          </cell>
          <cell r="AA593" t="str">
            <v>M012</v>
          </cell>
          <cell r="AD593" t="str">
            <v>León/Leon1</v>
          </cell>
          <cell r="AE593" t="str">
            <v>GTO</v>
          </cell>
          <cell r="AF593" t="str">
            <v>MX</v>
          </cell>
          <cell r="AG593" t="str">
            <v>10413265</v>
          </cell>
          <cell r="AH593" t="str">
            <v>JUAN ANTONIO MONJARAZ SALDIVAR</v>
          </cell>
          <cell r="AI593" t="str">
            <v>Herculano hernandez delgado # 108</v>
          </cell>
          <cell r="AJ593" t="str">
            <v>0454774797710</v>
          </cell>
          <cell r="AK593">
            <v>0</v>
          </cell>
          <cell r="AL593" t="str">
            <v>37235</v>
          </cell>
          <cell r="AM593" t="str">
            <v>22/04/2017 06 : 39 Cecilio .R : TCF174: 7401181501/04/2017 11 : 30 MARCO.DIAZ : TCF1 TCF1PU CLIENTEINF. NORMA DMC28/03/2017 04 : 43 ERNESTO.HERN : TCF128/03/2017 04 : 42 ERNESTO.HERN : NP516/03/2017 07 : 31 201107 : P1:188708/OC-1008727 Y 188693/OC.100873215/03/2017 23 : 49 201107 : V1:15/03/201714/03/2017 00 : 32 ANA.ROSA : ODSWTPRDPASCUAL HURTAZA, ÁNGEL VAZQUEZ NEGRETE Y BLVD FRANCISCO VILLA.SEGUIMIENTO DE LA ODS60312898(CSA SE COMPROMETE A REGRESAR LLAMADA A CTE Y CONFIRMAR VISITAMAX EN 48 HRAS LA VISITA)</v>
          </cell>
          <cell r="AN593" t="str">
            <v>3TE40G144668</v>
          </cell>
          <cell r="AO593" t="str">
            <v>Básica</v>
          </cell>
          <cell r="AP593" t="str">
            <v>Hisense</v>
          </cell>
          <cell r="AQ593" t="str">
            <v>Opera</v>
          </cell>
          <cell r="AR593" t="str">
            <v>FHD 1920 x 1080</v>
          </cell>
          <cell r="AS593" t="str">
            <v>GTE40G151184CRMM012</v>
          </cell>
          <cell r="AT593">
            <v>68</v>
          </cell>
          <cell r="AU593" t="str">
            <v>40K20DW</v>
          </cell>
          <cell r="AV593" t="str">
            <v>GTE40G151184</v>
          </cell>
          <cell r="AW593" t="str">
            <v>CRM</v>
          </cell>
          <cell r="AX593" t="str">
            <v>M012</v>
          </cell>
          <cell r="AY593">
            <v>74011815</v>
          </cell>
          <cell r="AZ593">
            <v>51012745</v>
          </cell>
          <cell r="BA593">
            <v>80147177</v>
          </cell>
        </row>
        <row r="594">
          <cell r="D594">
            <v>60315264</v>
          </cell>
          <cell r="E594" t="str">
            <v xml:space="preserve">A  </v>
          </cell>
          <cell r="F594" t="str">
            <v>TV</v>
          </cell>
          <cell r="G594" t="str">
            <v>JESUS DAVID FLORES</v>
          </cell>
          <cell r="H594" t="str">
            <v>CARRETERA A ZACATECAS 1319 COL. LOS SALAZARES C.P. 78116           SAN LUIS POTOSI SAN LUIS POTOSI</v>
          </cell>
          <cell r="I594" t="str">
            <v>444 107 80 72</v>
          </cell>
          <cell r="J594" t="str">
            <v>HISENSE</v>
          </cell>
          <cell r="K594" t="str">
            <v>32H3B1</v>
          </cell>
          <cell r="L594" t="str">
            <v>32G155363H00797</v>
          </cell>
          <cell r="M594">
            <v>492704</v>
          </cell>
          <cell r="N594">
            <v>3078</v>
          </cell>
          <cell r="O594">
            <v>42548</v>
          </cell>
          <cell r="P594">
            <v>42827</v>
          </cell>
          <cell r="Q594">
            <v>200999</v>
          </cell>
          <cell r="R594" t="str">
            <v>7/04/2017 00 : 54  ERNESTO.HERN : TCF1
07/04/2017 00 : 54  ERNESTO.HERN : NP5
02/04/2017 00 : 57 200999 : P1 T187160 TARJETA MAIN OC-1009294.-</v>
          </cell>
          <cell r="S594" t="str">
            <v>QUIPO EN TALLER</v>
          </cell>
          <cell r="T594" t="str">
            <v xml:space="preserve">  ANTONIO TORRES                  </v>
          </cell>
          <cell r="U594" t="str">
            <v>2017-04-20</v>
          </cell>
          <cell r="V594" t="str">
            <v>Norte</v>
          </cell>
          <cell r="W594" t="str">
            <v>COMPLETADO</v>
          </cell>
          <cell r="X594" t="str">
            <v>TALLER</v>
          </cell>
          <cell r="Y594">
            <v>42825</v>
          </cell>
          <cell r="Z594">
            <v>279</v>
          </cell>
          <cell r="AA594" t="str">
            <v>M010</v>
          </cell>
          <cell r="AD594" t="str">
            <v>San Luis Potosí/ Los Salazares.</v>
          </cell>
          <cell r="AE594" t="str">
            <v>SLP</v>
          </cell>
          <cell r="AF594" t="str">
            <v>MX</v>
          </cell>
          <cell r="AG594" t="str">
            <v>10415252</v>
          </cell>
          <cell r="AH594" t="str">
            <v>JESUS DAVID FLORES MONDRAGÓN</v>
          </cell>
          <cell r="AI594" t="str">
            <v>1319 Carretera a Zacatecas</v>
          </cell>
          <cell r="AJ594" t="str">
            <v>4441078072</v>
          </cell>
          <cell r="AK594">
            <v>0</v>
          </cell>
          <cell r="AL594" t="str">
            <v>78116</v>
          </cell>
          <cell r="AM594" t="str">
            <v>22/04/2017 06 : 40 Ricardo Espinosa : TCF174 74011816 BRENDA MED21/04/2017 23 : 01 MARIA.EUGENI : CFA07/04/2017 00 : 54 ERNESTO.HERN : TCF107/04/2017 00 : 54 ERNESTO.HERN : NP502/04/2017 00 : 57 200999 : P1 T187160 TARJETA MAIN OC-1009294.-02/04/2017 00 : 56 200999 : EQUIPO EN CSA EN DIAGNOSTICO.-01/04/2017 05 : 53 MARIA.EUGENI : SEG: Se genera folio para darseguimiento29/03/2017 05 : 03 GABRIELA.B : RD % CASI ESQUINA CON ANILLOPERIFÉRICO.</v>
          </cell>
          <cell r="AN594" t="str">
            <v>3TE32G153442</v>
          </cell>
          <cell r="AO594" t="str">
            <v>Básica</v>
          </cell>
          <cell r="AP594" t="str">
            <v>Hisense</v>
          </cell>
          <cell r="AQ594" t="str">
            <v>Opera</v>
          </cell>
          <cell r="AR594" t="str">
            <v>HD 1366 X 768</v>
          </cell>
          <cell r="AS594" t="str">
            <v>3TE32G1622H7G1622M010</v>
          </cell>
          <cell r="AT594" t="e">
            <v>#N/A</v>
          </cell>
          <cell r="AU594" t="str">
            <v>32H3B2</v>
          </cell>
          <cell r="AV594" t="str">
            <v>3TE32G1622H7</v>
          </cell>
          <cell r="AW594" t="str">
            <v>G1622</v>
          </cell>
          <cell r="AX594" t="str">
            <v>M010</v>
          </cell>
          <cell r="AY594">
            <v>74011816</v>
          </cell>
          <cell r="AZ594">
            <v>51012746</v>
          </cell>
          <cell r="BA594">
            <v>80140421</v>
          </cell>
        </row>
        <row r="595">
          <cell r="D595">
            <v>60311164</v>
          </cell>
          <cell r="E595" t="str">
            <v xml:space="preserve">A  </v>
          </cell>
          <cell r="F595" t="str">
            <v>TV</v>
          </cell>
          <cell r="G595" t="str">
            <v>JOSE GERARDO SABEDRA MURILLO</v>
          </cell>
          <cell r="H595" t="str">
            <v>PUERTO SOTO LA MARINA 2068 GUADALAJARA/SAN VICENTE</v>
          </cell>
          <cell r="I595" t="str">
            <v>3344446342 - 3317071992</v>
          </cell>
          <cell r="J595" t="str">
            <v>HISENSE</v>
          </cell>
          <cell r="K595" t="str">
            <v>50K20D</v>
          </cell>
          <cell r="L595" t="str">
            <v>50J140916H00499</v>
          </cell>
          <cell r="M595" t="str">
            <v>TICKET DOM / 000228810</v>
          </cell>
          <cell r="N595">
            <v>10120.950000000001</v>
          </cell>
          <cell r="O595">
            <v>41883</v>
          </cell>
          <cell r="P595">
            <v>42780</v>
          </cell>
          <cell r="Q595">
            <v>201109</v>
          </cell>
          <cell r="R595" t="str">
            <v>FALTA DE REFACCIONES 173064 oc-1007394</v>
          </cell>
          <cell r="S595" t="str">
            <v/>
          </cell>
          <cell r="T595" t="str">
            <v xml:space="preserve">    YURIANA HERNANDEZ HERRERA     </v>
          </cell>
          <cell r="U595" t="str">
            <v>2017-ABRIL</v>
          </cell>
          <cell r="W595" t="str">
            <v>COMPLETADO</v>
          </cell>
          <cell r="X595" t="str">
            <v>TALLER</v>
          </cell>
          <cell r="Y595">
            <v>42775</v>
          </cell>
          <cell r="Z595">
            <v>897</v>
          </cell>
          <cell r="AA595" t="str">
            <v>M012</v>
          </cell>
          <cell r="AD595" t="str">
            <v>GUADALAJARA/SAN VICENTE</v>
          </cell>
          <cell r="AE595" t="str">
            <v>JAL</v>
          </cell>
          <cell r="AF595" t="str">
            <v>MX</v>
          </cell>
          <cell r="AG595" t="str">
            <v>10411492</v>
          </cell>
          <cell r="AH595" t="str">
            <v>JOSE GERARDO SABEDRA MURILLO</v>
          </cell>
          <cell r="AI595" t="str">
            <v>2068 PUERTO SOTO LA MARINA</v>
          </cell>
          <cell r="AJ595" t="str">
            <v>0443317071992</v>
          </cell>
          <cell r="AK595" t="str">
            <v>0443317071992</v>
          </cell>
          <cell r="AL595" t="str">
            <v>44330</v>
          </cell>
          <cell r="AM595" t="str">
            <v>22/04/2017 06 : 55 GEARARDO.PA : TCF1 74: 7401183107/04/2017 06 : 29 ANA.LAURA : CSCCFNP54076363, cliente molesto por el tiempo q se lleva, pide solución a labrevedad, se le comenta q se prolongo inventario, y se le pide nos deoportunidad en q se reanuden nuevamente los embarques, se envía correo aCF y quejas24/03/2017 01 : 26 ANA.LAURA : CSCCFNP54076363, se le pide a cte nos de oportunidad a que se reanuden losembarques la sig. semana09/03/2017 01 : 58 BRENDA.MORA : CSCSe le hace mención de la autorización del cf y el tiempo de entrega de20 días hábiles. TCF1PU-Cliente23/02/2017 05 : 15 MARCO.DIAZ : TCF1PU CTE FINAL23/02/2017 05 : 14 MARCO.DIAZ : TCF1DR18/02/2017 01 : 41 ERNESTO.HERN : TCF118/02/2017 01 : 41 ERNESTO.HERN : NP515/02/2017 01 : 37 201109 : EQUIPO EN CASA DE CLIENTE14/02/2017 23 : 29 201109 : 173064 OC-100739411/02/2017 00 : 12 201109 : SE PROGRAMA NUEVA VISITA PARA DIA 13-02-1710/02/2017 01 : 53 201109 : V1 10-02-1708/02/2017 03 : 58 ADOLFO.FER : ODSWTP /MESA CENTRAL Y BUHO DESEGUANTEPEC</v>
          </cell>
          <cell r="AN595" t="str">
            <v>3TE50G132311</v>
          </cell>
          <cell r="AO595" t="str">
            <v>Básica</v>
          </cell>
          <cell r="AP595" t="str">
            <v>Hisense</v>
          </cell>
          <cell r="AQ595" t="str">
            <v>Opera</v>
          </cell>
          <cell r="AR595" t="str">
            <v>FHD 1920 x 1080</v>
          </cell>
          <cell r="AS595" t="str">
            <v>3TE50G165140G1651M010</v>
          </cell>
          <cell r="AT595" t="e">
            <v>#N/A</v>
          </cell>
          <cell r="AU595" t="str">
            <v>50H7GB</v>
          </cell>
          <cell r="AV595" t="str">
            <v>3TE50G165140</v>
          </cell>
          <cell r="AW595" t="str">
            <v>G1651</v>
          </cell>
          <cell r="AX595" t="str">
            <v>M010</v>
          </cell>
          <cell r="AY595">
            <v>74011831</v>
          </cell>
          <cell r="AZ595">
            <v>51012749</v>
          </cell>
          <cell r="BA595">
            <v>80141466</v>
          </cell>
        </row>
        <row r="596">
          <cell r="D596">
            <v>60311140</v>
          </cell>
          <cell r="E596" t="str">
            <v xml:space="preserve">A </v>
          </cell>
          <cell r="F596" t="str">
            <v>TV</v>
          </cell>
          <cell r="G596" t="str">
            <v>Francisco Ojeda</v>
          </cell>
          <cell r="H596" t="str">
            <v>HEROICO COLEGIO MILITAR S/N, SAN ANTONIO, LA PAZ, C.P. 23200</v>
          </cell>
          <cell r="I596" t="str">
            <v>6121614562 / 6121385043</v>
          </cell>
          <cell r="J596" t="str">
            <v>HISENSE</v>
          </cell>
          <cell r="K596" t="str">
            <v>50K20DW</v>
          </cell>
          <cell r="L596" t="str">
            <v>50G143291H19632</v>
          </cell>
          <cell r="M596" t="str">
            <v>LPZ / 000187278 TICKET DE COMPRA TIENDA TELMEX S.A. DE C.V.</v>
          </cell>
          <cell r="N596">
            <v>13310.88</v>
          </cell>
          <cell r="O596">
            <v>42023</v>
          </cell>
          <cell r="P596">
            <v>42780</v>
          </cell>
          <cell r="Q596">
            <v>201767</v>
          </cell>
          <cell r="R596" t="str">
            <v>18/02/2017 02 : 51  ERNESTO.HERN : NP5 /  P1A: 173331 PANEL     14-02-2017   OC-1007431</v>
          </cell>
          <cell r="S596" t="str">
            <v>EQUIPO DAÑADO EN DOMICILIO DE CLIENTE</v>
          </cell>
          <cell r="T596" t="str">
            <v xml:space="preserve">   RENE ARIAS                     </v>
          </cell>
          <cell r="U596" t="str">
            <v>2017-04-20</v>
          </cell>
          <cell r="V596" t="str">
            <v>CENTRO</v>
          </cell>
          <cell r="W596" t="str">
            <v>COMPLETADO</v>
          </cell>
          <cell r="X596" t="str">
            <v>TALLER</v>
          </cell>
          <cell r="Y596">
            <v>42775</v>
          </cell>
          <cell r="Z596">
            <v>757</v>
          </cell>
          <cell r="AA596" t="str">
            <v>M012</v>
          </cell>
          <cell r="AD596" t="str">
            <v>La Paz/Sn Antonio</v>
          </cell>
          <cell r="AE596" t="str">
            <v>BCS</v>
          </cell>
          <cell r="AF596" t="str">
            <v>MX</v>
          </cell>
          <cell r="AG596" t="str">
            <v>10410111</v>
          </cell>
          <cell r="AH596" t="str">
            <v>FRANCISCO OJEDA</v>
          </cell>
          <cell r="AI596" t="str">
            <v>s/n Heroico colegio militar</v>
          </cell>
          <cell r="AJ596" t="str">
            <v>6121614562</v>
          </cell>
          <cell r="AK596" t="str">
            <v>6121614562</v>
          </cell>
          <cell r="AL596" t="str">
            <v>23200</v>
          </cell>
          <cell r="AM596" t="str">
            <v>22/04/2017 06 : 42 MARCO.DIAZ : TCF174 7401182022/02/2017 06 : 38 MARCO.DIAZ : TCF1PU CLIENTE18/02/2017 02 : 51 ERNESTO.HERN : TCF118/02/2017 02 : 51 ERNESTO.HERN : NP515/02/2017 08 : 11 201767 : P1A: 173331 PANEL 14-02-2017 OC-100743110/02/2017 08 : 10 201767 : SKMA:310KM/$62010/02/2017 02 : 48 201767 : V1:14/02/2017:HORARIO ABIERTO DE 10 AM A 18HRS_H23135_T0409/02/2017 06 : 10 MARTINEZ.G : ODSWTP% COLEGIO MILITAR Y BENITO JUAREZ</v>
          </cell>
          <cell r="AN596" t="str">
            <v>1TE50B8NUSCB</v>
          </cell>
          <cell r="AO596" t="str">
            <v>Smart</v>
          </cell>
          <cell r="AP596" t="str">
            <v>Hisense</v>
          </cell>
          <cell r="AQ596" t="str">
            <v>Opera</v>
          </cell>
          <cell r="AR596" t="str">
            <v>FHD 1920 x 1080</v>
          </cell>
          <cell r="AS596" t="str">
            <v>3TE50G165140G1651M010</v>
          </cell>
          <cell r="AT596" t="e">
            <v>#N/A</v>
          </cell>
          <cell r="AU596" t="str">
            <v>50H7GB</v>
          </cell>
          <cell r="AV596" t="str">
            <v>3TE50G165140</v>
          </cell>
          <cell r="AW596" t="str">
            <v>G1651</v>
          </cell>
          <cell r="AX596" t="str">
            <v>M010</v>
          </cell>
          <cell r="AY596">
            <v>74011820</v>
          </cell>
          <cell r="AZ596">
            <v>51012750</v>
          </cell>
          <cell r="BA596">
            <v>80141847</v>
          </cell>
        </row>
        <row r="597">
          <cell r="D597">
            <v>60315078</v>
          </cell>
          <cell r="E597" t="str">
            <v>A</v>
          </cell>
          <cell r="F597" t="str">
            <v>TV</v>
          </cell>
          <cell r="G597" t="str">
            <v>JAVIER BERMUDEZ</v>
          </cell>
          <cell r="H597" t="str">
            <v xml:space="preserve">HERNAN CORTEZ Y NUÑO GUZMAN 1915 COL. GRACCIONAMIENTO LA COMQUISTA CP. 80058 CULIACAN SINALOA </v>
          </cell>
          <cell r="I597">
            <v>6671983079</v>
          </cell>
          <cell r="J597" t="str">
            <v>HISENSE</v>
          </cell>
          <cell r="K597" t="str">
            <v>50K20DW</v>
          </cell>
          <cell r="L597" t="str">
            <v>50G143291H04759</v>
          </cell>
          <cell r="M597">
            <v>121827</v>
          </cell>
          <cell r="N597">
            <v>11998.37</v>
          </cell>
          <cell r="O597">
            <v>42241</v>
          </cell>
          <cell r="P597">
            <v>42826</v>
          </cell>
          <cell r="Q597">
            <v>201050</v>
          </cell>
          <cell r="R597" t="str">
            <v xml:space="preserve">DEMORA DE SURTIMIENTO DE PIEZAS </v>
          </cell>
          <cell r="S597" t="str">
            <v xml:space="preserve">EQUIPO EN TALLER </v>
          </cell>
          <cell r="T597" t="str">
            <v xml:space="preserve">JAZMIN PADILLA                  </v>
          </cell>
          <cell r="U597" t="str">
            <v>2017-04-07</v>
          </cell>
          <cell r="V597" t="str">
            <v>Norte</v>
          </cell>
          <cell r="W597" t="str">
            <v>COMPLETADO</v>
          </cell>
          <cell r="X597" t="str">
            <v>TALLER</v>
          </cell>
          <cell r="Y597">
            <v>42822</v>
          </cell>
          <cell r="Z597">
            <v>585</v>
          </cell>
          <cell r="AA597" t="str">
            <v>M012</v>
          </cell>
          <cell r="AB597" t="str">
            <v>T173331/Panel - PANEL</v>
          </cell>
          <cell r="AC597" t="str">
            <v>OC-1009292</v>
          </cell>
          <cell r="AD597" t="str">
            <v>fracc la conquista/Culiacan</v>
          </cell>
          <cell r="AE597" t="str">
            <v>SIN</v>
          </cell>
          <cell r="AF597" t="str">
            <v>MX</v>
          </cell>
          <cell r="AG597" t="str">
            <v>10399048</v>
          </cell>
          <cell r="AH597" t="str">
            <v>JAVIER BERMUDEZ</v>
          </cell>
          <cell r="AI597" t="str">
            <v>1915 Hernan cortez y nuño Guzman</v>
          </cell>
          <cell r="AJ597" t="str">
            <v>6671983079</v>
          </cell>
          <cell r="AK597" t="str">
            <v>6671983079</v>
          </cell>
          <cell r="AL597" t="str">
            <v>80058</v>
          </cell>
          <cell r="AM597" t="str">
            <v>22/04/2017 06 : 44 MARCO.DIAZ : TCF174: 7401182118/04/2017 02 : 27 ADOLFO.FER : CFA07/04/2017 00 : 48 ERNESTO.HERN : TCF107/04/2017 00 : 48 ERNESTO.HERN : NP505/04/2017 00 : 28 BRENDA.MORA : CSCSe le pide apoyo al área de refacciones para saber cuando envía piezapero no se tuvo respuesta, cliente molesto ya que menciona que con estaes la segunda ves que le cambian la pieza y quiere que le cambien elequipo, se le menciona que técnico debe determinar ya teniendo la piezasi con eso queda o es necesario el cambio.01/04/2017 08 : 36 201050 : LCD N.D. 10009312 O.C. 100929230/03/2017 07 : 56 MARIA.EUGENI : SEG: CSA Favor de solicitar refacciony colocar OC- a la brevedad.30/03/2017 05 : 40 201050 : EQUIPO EN TALLER PARA REVISION29/03/2017 07 : 47 201050 : CLIENTE TRAERA EQUIPO A TALLER28/03/2017 07 : 15 MARIELA.CHA : ODSWTPESQUINA ERAN CORTES</v>
          </cell>
          <cell r="AN597" t="str">
            <v>1TE50B8NUSCB</v>
          </cell>
          <cell r="AO597" t="str">
            <v>Smart</v>
          </cell>
          <cell r="AP597" t="str">
            <v>Hisense</v>
          </cell>
          <cell r="AQ597" t="str">
            <v>Opera</v>
          </cell>
          <cell r="AR597" t="str">
            <v>FHD 1920 x 1080</v>
          </cell>
          <cell r="AS597" t="str">
            <v>3TE50G165140G1651M010</v>
          </cell>
          <cell r="AT597" t="e">
            <v>#N/A</v>
          </cell>
          <cell r="AU597" t="str">
            <v>50H7GB</v>
          </cell>
          <cell r="AV597" t="str">
            <v>3TE50G165140</v>
          </cell>
          <cell r="AW597" t="str">
            <v>G1651</v>
          </cell>
          <cell r="AX597" t="str">
            <v>M010</v>
          </cell>
          <cell r="AY597">
            <v>74011821</v>
          </cell>
          <cell r="AZ597">
            <v>51012751</v>
          </cell>
          <cell r="BA597">
            <v>80141572</v>
          </cell>
        </row>
        <row r="598">
          <cell r="D598">
            <v>60310875</v>
          </cell>
          <cell r="E598" t="str">
            <v xml:space="preserve">A  </v>
          </cell>
          <cell r="F598" t="str">
            <v>TV</v>
          </cell>
          <cell r="G598" t="str">
            <v>MARIA RODRIGUEZ JUAREZ</v>
          </cell>
          <cell r="H598" t="str">
            <v>ADOLFO LOPEZ MATEOS # 21,LOMA BONITA,CUAUTITLAN</v>
          </cell>
          <cell r="I598">
            <v>5522250923</v>
          </cell>
          <cell r="J598" t="str">
            <v>HISENSE</v>
          </cell>
          <cell r="K598" t="str">
            <v>50H5GB</v>
          </cell>
          <cell r="L598" t="str">
            <v>50G150311H01854</v>
          </cell>
          <cell r="M598" t="str">
            <v>TICKET</v>
          </cell>
          <cell r="N598">
            <v>15998.27</v>
          </cell>
          <cell r="O598">
            <v>42360</v>
          </cell>
          <cell r="P598">
            <v>42773</v>
          </cell>
          <cell r="Q598">
            <v>201679</v>
          </cell>
          <cell r="R598" t="str">
            <v>PANEL T182406 OC 1007072</v>
          </cell>
          <cell r="S598" t="str">
            <v>EQUIPO EN CENTRO DE SERVICIO CON ACCESOR</v>
          </cell>
          <cell r="T598" t="str">
            <v xml:space="preserve">GUADALUPE GIRON                   </v>
          </cell>
          <cell r="U598" t="str">
            <v>2017-04-13</v>
          </cell>
          <cell r="V598" t="str">
            <v>Centro</v>
          </cell>
          <cell r="W598" t="str">
            <v>COMPLETADO</v>
          </cell>
          <cell r="Y598">
            <v>42773</v>
          </cell>
          <cell r="Z598">
            <v>413</v>
          </cell>
          <cell r="AA598" t="str">
            <v>M012</v>
          </cell>
          <cell r="AB598" t="str">
            <v>T182406/Panel - PANEL</v>
          </cell>
          <cell r="AC598" t="str">
            <v>OC-1007072</v>
          </cell>
          <cell r="AD598" t="str">
            <v>Coahutitlan /Loma bonita</v>
          </cell>
          <cell r="AE598" t="str">
            <v>MEX</v>
          </cell>
          <cell r="AF598" t="str">
            <v>MX</v>
          </cell>
          <cell r="AG598" t="str">
            <v>10411170</v>
          </cell>
          <cell r="AH598" t="str">
            <v>MARIA RODRIGUEZ JUAREZ</v>
          </cell>
          <cell r="AI598" t="str">
            <v>21 Adolfo lopez mateo</v>
          </cell>
          <cell r="AJ598" t="str">
            <v>5522250923</v>
          </cell>
          <cell r="AK598" t="str">
            <v>5519580607</v>
          </cell>
          <cell r="AL598" t="str">
            <v>54759</v>
          </cell>
          <cell r="AM598" t="str">
            <v>22/04/2017 06 : 45 MARCO.DIAZ : TCF174 7401182219/04/2017 02 : 21 GEARARDO.PA : CFA23/03/2017 00 : 50 GERARDO.GRA : CSC se indica posible fecha de entregade CF mediados de mes de abril. Se escala ODS a CF para seguimiento.EMC*09/03/2017 03 : 30 GABRIELA.B : CSCSe Comenta en proceso de CF se pide Esperar23/02/2017 02 : 28 Ricardo Espinosa : TCF1PU CSA23/02/2017 02 : 27 Ricardo Espinosa : TCF1DR21/02/2017 04 : 40 ANA.GABRIELA : CSCSE LE INFORMA AL CLIENTE DE SU CF TIEMPO DE ENTREGA DE 15 A 20 HABILESEQUIPO EN CSA17/02/2017 07 : 12 SEMIRAMIS.M : CSCCte se coomunica para saber el estatus del equipo se le menciona que seaplicara un cambio fisico en un tiempo estimado de 20 dias habiles10/02/2017 04 : 30 ERNESTO.HERN : TCF110/02/2017 04 : 30 ERNESTO.HERN : NP508/02/2017 02 : 51 201679 : P1A;PANEL T182406 OC 100707208/02/2017 00 : 13 201679 : SEGUIMIENTO DE LA ORDEN 6031049107/02/2017 23 : 52 MARIELA.CHA : ODSWTPCSA SUBIRA DOCUMENTACIONTERRACERÍA Y ÁRBOLFACHADA BLANCAAV DEL CANAL</v>
          </cell>
          <cell r="AN598" t="str">
            <v>3TE50A144537</v>
          </cell>
          <cell r="AO598" t="str">
            <v>Smart</v>
          </cell>
          <cell r="AP598" t="str">
            <v>Hisense</v>
          </cell>
          <cell r="AQ598" t="str">
            <v>Opera</v>
          </cell>
          <cell r="AR598" t="str">
            <v>FHD 1920 x 1080</v>
          </cell>
          <cell r="AS598" t="str">
            <v>3TE50G165140G1651M010</v>
          </cell>
          <cell r="AT598" t="e">
            <v>#N/A</v>
          </cell>
          <cell r="AU598" t="str">
            <v>50H7GB</v>
          </cell>
          <cell r="AV598" t="str">
            <v>3TE50G165140</v>
          </cell>
          <cell r="AW598" t="str">
            <v>G1651</v>
          </cell>
          <cell r="AX598" t="str">
            <v>M010</v>
          </cell>
          <cell r="AY598">
            <v>74011822</v>
          </cell>
          <cell r="AZ598">
            <v>51012752</v>
          </cell>
          <cell r="BA598">
            <v>80141495</v>
          </cell>
        </row>
        <row r="599">
          <cell r="D599">
            <v>60315359</v>
          </cell>
          <cell r="E599" t="str">
            <v xml:space="preserve">A  </v>
          </cell>
          <cell r="F599" t="str">
            <v>TV</v>
          </cell>
          <cell r="G599" t="str">
            <v>Alma Rosa Robles</v>
          </cell>
          <cell r="H599" t="str">
            <v>PRIVADA PLAZOLETA #146, COL. LA FORTALEZA, ECATEPEC, C.P. 55067</v>
          </cell>
          <cell r="I599">
            <v>22213505</v>
          </cell>
          <cell r="J599" t="str">
            <v>HISENSE</v>
          </cell>
          <cell r="K599" t="str">
            <v>50H3B2</v>
          </cell>
          <cell r="L599" t="str">
            <v>50G151264H01997</v>
          </cell>
          <cell r="M599" t="str">
            <v>ODA / 000163847 TICKET DE COMPRA TIENDA TELMEX</v>
          </cell>
          <cell r="N599">
            <v>11168.02</v>
          </cell>
          <cell r="O599">
            <v>42384</v>
          </cell>
          <cell r="P599">
            <v>42837</v>
          </cell>
          <cell r="Q599">
            <v>201767</v>
          </cell>
          <cell r="R599" t="str">
            <v xml:space="preserve">18/04/2017 06 : 45  ARANTXA.MON : NP5 / P1A: 187102 MAIN     186903 PANEL   12-04-2017   OC-1009626
</v>
          </cell>
          <cell r="S599" t="str">
            <v>EQUIPO DAÑADO EN DOMICILIO DE CLIENTE (Z</v>
          </cell>
          <cell r="T599" t="str">
            <v xml:space="preserve">  RENE ARIAS                      </v>
          </cell>
          <cell r="U599" t="str">
            <v>2017-04-18</v>
          </cell>
          <cell r="V599" t="str">
            <v>CENTRO</v>
          </cell>
          <cell r="W599" t="str">
            <v>COMPLETADO</v>
          </cell>
          <cell r="X599" t="str">
            <v>CLIENTE</v>
          </cell>
          <cell r="Y599">
            <v>42828</v>
          </cell>
          <cell r="Z599">
            <v>453</v>
          </cell>
          <cell r="AA599" t="str">
            <v>M012</v>
          </cell>
          <cell r="AD599" t="str">
            <v>Ecatepec/La fortaleza</v>
          </cell>
          <cell r="AE599" t="str">
            <v>MEX</v>
          </cell>
          <cell r="AF599" t="str">
            <v>MX</v>
          </cell>
          <cell r="AG599" t="str">
            <v>10414484</v>
          </cell>
          <cell r="AH599" t="str">
            <v>ALMA ROSA ROBLES</v>
          </cell>
          <cell r="AI599" t="str">
            <v>Priv plazoleta num 146</v>
          </cell>
          <cell r="AJ599" t="str">
            <v>22213505</v>
          </cell>
          <cell r="AK599">
            <v>0</v>
          </cell>
          <cell r="AL599" t="str">
            <v>55067</v>
          </cell>
          <cell r="AM599" t="str">
            <v>22/04/2017 06 : 48 RODRIGUEZ ERICK : TCF174 7401182418/04/2017 06 : 45 ARANTXA.MON : TCF118/04/2017 06 : 45 ARANTXA.MON : NP518/04/2017 06 : 33 ARANTXA.MON : EL MODELO CRM NO COINCIDE CON LOSOLICITADO A REFACCIONES13/04/2017 06 : 30 201767 : P1A: 187102 MAIN 186903 PANEL 12-04-2017 OC-100962613/04/2017 02 : 28 201767 : SE ENVIA CORREO EL DIA 12-04-2017 A LAS 13:28 HRS. PARA APOYO DE BOOM PARA EL MODELO DEL EQUIPOYA QUE NO SE ENCUENTRA DISPONIBLE EN EL DRIVE!!12/04/2017 03 : 28 201767 : MAIN Y PANEL DAÑADOS04/04/2017 06 : 14 ANA.LAURA : KMA:106$21204/04/2017 03 : 07 201767 : V1. 06/04/2017: 10 A.M. - 6 P.M.H-24012 SE ASIGNA T51OMJ24/03/2017 01 : 13 JUANANTONIO : menciona Mariela Chavez que si recibióla documentacion16/03/2017 01 : 49 ANA.ROSA : ODSWTPRDFORTIN Y TORREON</v>
          </cell>
          <cell r="AN599" t="str">
            <v>3TE50G151262</v>
          </cell>
          <cell r="AO599" t="str">
            <v>Básica</v>
          </cell>
          <cell r="AP599" t="str">
            <v>Hisense</v>
          </cell>
          <cell r="AQ599" t="str">
            <v>Opera</v>
          </cell>
          <cell r="AR599" t="str">
            <v>FHD 1920 x 1080</v>
          </cell>
          <cell r="AS599" t="str">
            <v>3TE50G165140G1651M010</v>
          </cell>
          <cell r="AT599" t="e">
            <v>#N/A</v>
          </cell>
          <cell r="AU599" t="str">
            <v>50H7GB</v>
          </cell>
          <cell r="AV599" t="str">
            <v>3TE50G165140</v>
          </cell>
          <cell r="AW599" t="str">
            <v>G1651</v>
          </cell>
          <cell r="AX599" t="str">
            <v>M010</v>
          </cell>
          <cell r="AY599">
            <v>74011824</v>
          </cell>
          <cell r="AZ599">
            <v>51012754</v>
          </cell>
          <cell r="BA599">
            <v>80141848</v>
          </cell>
        </row>
        <row r="600">
          <cell r="D600">
            <v>60315242</v>
          </cell>
          <cell r="E600" t="str">
            <v>A</v>
          </cell>
          <cell r="F600" t="str">
            <v>TV</v>
          </cell>
          <cell r="G600" t="str">
            <v>LORENA HERNANDEZ GARCIA</v>
          </cell>
          <cell r="H600" t="str">
            <v>ETAPA 10,EDIF. 19, DEPTO.301, COL. EL COLOSO</v>
          </cell>
          <cell r="I600">
            <v>7444685131</v>
          </cell>
          <cell r="J600" t="str">
            <v>HISENSE</v>
          </cell>
          <cell r="K600" t="str">
            <v>50K20DW</v>
          </cell>
          <cell r="L600" t="str">
            <v>50G143291H04829</v>
          </cell>
          <cell r="M600" t="str">
            <v>CARTA DE ACEPTACION</v>
          </cell>
          <cell r="N600">
            <v>11998.37</v>
          </cell>
          <cell r="O600">
            <v>42067</v>
          </cell>
          <cell r="P600">
            <v>42825</v>
          </cell>
          <cell r="Q600">
            <v>201610</v>
          </cell>
          <cell r="R600" t="str">
            <v>FALTA DE REFACCION</v>
          </cell>
          <cell r="S600" t="str">
            <v>ESTE EQUIPO CUENTA CON UNA ODS ANTERIOR( 60311259) YA QUE VALIDARON INCORRECTAMENTE EL COMPROBANTE DE COMPRA</v>
          </cell>
          <cell r="T600" t="str">
            <v>MAYRA HERNANDEZ BERNAL</v>
          </cell>
          <cell r="U600">
            <v>42835</v>
          </cell>
          <cell r="V600" t="str">
            <v>SUR</v>
          </cell>
          <cell r="W600" t="str">
            <v>COMPLETADO</v>
          </cell>
          <cell r="X600" t="str">
            <v>CLIENTE</v>
          </cell>
          <cell r="Y600">
            <v>42825</v>
          </cell>
          <cell r="Z600">
            <v>758</v>
          </cell>
          <cell r="AA600" t="str">
            <v>M012</v>
          </cell>
          <cell r="AB600" t="str">
            <v>T173331/Panel - PANEL</v>
          </cell>
          <cell r="AC600" t="str">
            <v>OC-1009264</v>
          </cell>
          <cell r="AD600" t="str">
            <v>acapulco/col el coloso</v>
          </cell>
          <cell r="AE600" t="str">
            <v>GRO</v>
          </cell>
          <cell r="AF600" t="str">
            <v>MX</v>
          </cell>
          <cell r="AG600" t="str">
            <v>10411803</v>
          </cell>
          <cell r="AH600" t="str">
            <v>LORENA HERNANDEZ GRACIA</v>
          </cell>
          <cell r="AI600" t="str">
            <v>etapa 10 edif 19 depto 301</v>
          </cell>
          <cell r="AJ600" t="str">
            <v>7444685131</v>
          </cell>
          <cell r="AK600">
            <v>0</v>
          </cell>
          <cell r="AL600" t="str">
            <v>39810</v>
          </cell>
          <cell r="AM600" t="str">
            <v>22/04/2017 06 : 47 MARCO.DIAZ : TCF174: 7401182521/04/2017 02 : 17 MARIELA.CHA : CSCMolesto por el tiempo de demora07/04/2017 00 : 10 ERNESTO.HERN : TCF107/04/2017 00 : 10 ERNESTO.HERN : NP501/04/2017 00 : 51 201610 : PST: PANEL (173331) PEDIDO: OC-100296401/04/2017 00 : 23 RODRIGUEZ ERICK : SEGUIMIENTO A 60311259, SE ADJUNTADOCUMENTO CORRECTO, INICIAR PROCESO DE REPARACION</v>
          </cell>
          <cell r="AN600" t="str">
            <v>1TE50B8NUSCB</v>
          </cell>
          <cell r="AO600" t="str">
            <v>Smart</v>
          </cell>
          <cell r="AP600" t="str">
            <v>Hisense</v>
          </cell>
          <cell r="AQ600" t="str">
            <v>Opera</v>
          </cell>
          <cell r="AR600" t="str">
            <v>FHD 1920 x 1080</v>
          </cell>
          <cell r="AS600" t="str">
            <v>3TE50G165140G1651M010</v>
          </cell>
          <cell r="AT600" t="e">
            <v>#N/A</v>
          </cell>
          <cell r="AU600" t="str">
            <v>50H7GB</v>
          </cell>
          <cell r="AV600" t="str">
            <v>3TE50G165140</v>
          </cell>
          <cell r="AW600" t="str">
            <v>G1651</v>
          </cell>
          <cell r="AX600" t="str">
            <v>M010</v>
          </cell>
          <cell r="AY600">
            <v>74011825</v>
          </cell>
          <cell r="AZ600">
            <v>51012755</v>
          </cell>
          <cell r="BA600">
            <v>80141508</v>
          </cell>
        </row>
        <row r="601">
          <cell r="D601">
            <v>60313543</v>
          </cell>
          <cell r="E601" t="str">
            <v xml:space="preserve">E </v>
          </cell>
          <cell r="F601" t="str">
            <v>TV</v>
          </cell>
          <cell r="G601" t="str">
            <v>ESMERALDA PEREZ GOMEZ</v>
          </cell>
          <cell r="H601" t="str">
            <v>GOLONDRINAS MZ1 LT 20,PARAISO DE DIANA LAURA,NAUCALPAN</v>
          </cell>
          <cell r="I601">
            <v>26417405</v>
          </cell>
          <cell r="J601" t="str">
            <v>HISENSE</v>
          </cell>
          <cell r="K601" t="str">
            <v>50H5GB</v>
          </cell>
          <cell r="L601" t="str">
            <v>50G150311H03462</v>
          </cell>
          <cell r="M601" t="str">
            <v xml:space="preserve">TICKET </v>
          </cell>
          <cell r="N601">
            <v>15998.27</v>
          </cell>
          <cell r="O601">
            <v>42368</v>
          </cell>
          <cell r="P601">
            <v>42755</v>
          </cell>
          <cell r="Q601">
            <v>201679</v>
          </cell>
          <cell r="R601" t="str">
            <v>PANEL DAÑADO</v>
          </cell>
          <cell r="S601" t="str">
            <v>EQUIPO EN CS CON ACCESORIOS</v>
          </cell>
          <cell r="T601" t="str">
            <v xml:space="preserve"> GUADALUPE GIRON      </v>
          </cell>
          <cell r="U601">
            <v>42836</v>
          </cell>
          <cell r="V601" t="str">
            <v>Centro</v>
          </cell>
          <cell r="W601" t="str">
            <v>COMPLETADO</v>
          </cell>
          <cell r="Y601">
            <v>42802</v>
          </cell>
          <cell r="Z601">
            <v>387</v>
          </cell>
          <cell r="AA601" t="str">
            <v>M012</v>
          </cell>
          <cell r="AD601" t="str">
            <v>Naucalpan/paraiso de diana laura</v>
          </cell>
          <cell r="AE601" t="str">
            <v>MEX</v>
          </cell>
          <cell r="AF601" t="str">
            <v>MX</v>
          </cell>
          <cell r="AG601" t="str">
            <v>10409224</v>
          </cell>
          <cell r="AH601" t="str">
            <v>ESMERALDA PEREZ GOMEZ</v>
          </cell>
          <cell r="AI601" t="str">
            <v>golondrinas mz 1 lote 20</v>
          </cell>
          <cell r="AJ601" t="str">
            <v>26417724</v>
          </cell>
          <cell r="AK601" t="str">
            <v>26417724</v>
          </cell>
          <cell r="AL601" t="str">
            <v>53650</v>
          </cell>
          <cell r="AM601" t="str">
            <v>22/04/2017 06 : 48 MARCO.DIAZ : TCF174 7401182621/04/2017 23 : 52 ANA.LAURA : CSCCFNEse le pide a cte nos de oportunidad de que se reanuden los embarques lasiguiente semana / cte molesto, pide prioridad ya que se caso contrarioacudirá a PROFECO/ CABE MENCIONAR Q REFERENTE AL ENVIO QUE INDICA ELCOMENTARIO ANTERIOR, NO LO A RECIBIDO NI CLIENTE NI TALLER13/04/2017 00 : 23 GEARARDO.PA : CFA12/04/2017 00 : 25 MARCO.DIAZ : TCF2***MODELO 50K20DW***SERIE50J140464H03696***ENVIADO A CTE FINAL***F. DE ENVIO 05.04.2017*** DHL***NUMERO DE GUIA 3374864076dmc.04/04/2017 04 : 58 ANA.LAURA : CSCCFNPcte quiere saber cuando se embarcara el eq, se le pide nos deoportunidad a que nos indiquen si esta semana se reanudaran los embarques, ya que estamos al limite de tiempo18/03/2017 00 : 36 SEMIRAMIS.M : CSCCte se comunica para verificar cuando se le enviara el equipo de cambiose le pide darnos oportunidad de que se envie una vez que haya concluidoel proceso de inventario y auditoria14/03/2017 06 : 42 MARCO.DIAZ : TCF1PU CSA09/03/2017 01 : 38 GEARARDO.PA : TCFR, SE A UTORIZA CAMBIO FISICO ,ARRESERV DE INVESTIGACION.09/03/2017 01 : 34 GEARARDO.PA : EN SEGUIMIENTO 60308668, PARA PROCESAR01/03/2017 04 : 04 SEMIRAMIS.M : CSCCte se comunica para verificar que procedera menciona csa Lupitamenciona que el Ing Cecilio que invalida la garantia y que el cte deberade recoger el equipo pues ya no se cuenta en ningun momento con garantiapor se r intervenida por personal ajeno24/02/2017 00 : 45 DULCE.M : Indica Isabel que el equipo de cte ya nocuenta con garantía debido a que tiene un golpe se le da información acte y esta muy molesto.18/02/2017 01 : 18 ANA.ROSA : Susana de CSA comenta que efectivamentecuenta con los documentos y que estos enviaron la información a su áreade seguimiento y están en espera de que esta área autorize el cambio dela pza, ya que el equipo cuenta con un golpe.04/02/2017 07 : 13 MA.ISABEL : SEG: SE LE NOTIFICA AL CSA QUE LE PIDAAL CLIENTE EVIDENCIAS DE INGRESO DE SU EQUIPO AL OTRO TALLER, SE CANCELAO.S. HASTA QUE EL CLIENTE SE COMUNIQUE02/02/2017 02 : 32 MA.ISABEL : SEG: SE INTENTÓ CONTACTAR AL CLIENTE ALAS 12:30 P.M DEL 1 DE FEBRERO Y NO CONTESTÓ, SE DEBE PREGUNTAR SI TIENEUNA O.S. DEL CSA DONDE LLEVÓ EN PRIMERA INSTANCIA SI EQUIPO PARA DARSEGUIMIENTO31/01/2017 06 : 16 201679 : VGT:SE ANEXA REPORTE TECNICO28/01/2017 07 : 42 201679 : EL EQUIPO TIENE UN GOLPE EN UNA ESQUINA SELE LLAMO AL CLIENTE Y REFIERE QUE SE LA LLEVARON A OTRO CENTRO DE SERVICIO Y QUE DESPUES DE 8 DIAS SE LA ENTREGARON DICIENDOLE QUEYA NO TRABAJABAN PARA LA MARCA25/01/2017 00 : 14 201679 : INGRESA EQUIPO AL CENTRO DE SERVICIO20/1/201720/01/2017 07 : 42 201679 : V1:20/1/201720/01/2017 07 : 14 ANA.LAURA : KMA:91.2$182.4020/01/2017 04 : 41 201679 : SKM:91,2=$182.4020/01/2017 03 : 27 MA.ISABEL : SEG: SE REASIGNA AL CSA 201679 CON FECHA19 ENERO YA QUE DIGITAL SERVICE NO CUBRE LA ZONA12/01/2017 02 : 55 201010 : V1: 14/01/2016**SERVICIO RECIBIDO EL DÍA 11/01**09/01/2017 23 : 50 MARTINEZ.G : ODSWTPTELMEXENTRE CALLE CANARIOS Y NIÑOS HEROES</v>
          </cell>
          <cell r="AN601" t="str">
            <v>3TE50A144537</v>
          </cell>
          <cell r="AO601" t="str">
            <v>Smart</v>
          </cell>
          <cell r="AP601" t="str">
            <v>Hisense</v>
          </cell>
          <cell r="AQ601" t="str">
            <v>Opera</v>
          </cell>
          <cell r="AR601" t="str">
            <v>FHD 1920 x 1080</v>
          </cell>
          <cell r="AS601" t="str">
            <v>3TE50G165140G1651M010</v>
          </cell>
          <cell r="AT601" t="e">
            <v>#N/A</v>
          </cell>
          <cell r="AU601" t="str">
            <v>50H7GB</v>
          </cell>
          <cell r="AV601" t="str">
            <v>3TE50G165140</v>
          </cell>
          <cell r="AW601" t="str">
            <v>G1651</v>
          </cell>
          <cell r="AX601" t="str">
            <v>M010</v>
          </cell>
          <cell r="AY601">
            <v>74011826</v>
          </cell>
          <cell r="AZ601">
            <v>51012756</v>
          </cell>
          <cell r="BA601">
            <v>80141497</v>
          </cell>
        </row>
        <row r="602">
          <cell r="D602">
            <v>60311356</v>
          </cell>
          <cell r="E602" t="str">
            <v>A</v>
          </cell>
          <cell r="F602" t="str">
            <v>TV</v>
          </cell>
          <cell r="G602" t="str">
            <v>ARMANDO FEDERICO MAGAÑA AMATECO</v>
          </cell>
          <cell r="H602" t="str">
            <v>AND. CONGRESO DE 1819, MZA. 13, INT. 36, COL. SIMON BOLIVAR</v>
          </cell>
          <cell r="I602">
            <v>7444418338</v>
          </cell>
          <cell r="J602" t="str">
            <v>HISENSE</v>
          </cell>
          <cell r="K602" t="str">
            <v>50K20DW</v>
          </cell>
          <cell r="L602" t="str">
            <v>50G143292H01302</v>
          </cell>
          <cell r="M602" t="str">
            <v>CARTA DE ACEPTACION</v>
          </cell>
          <cell r="N602">
            <v>8998.7800000000007</v>
          </cell>
          <cell r="O602">
            <v>42177</v>
          </cell>
          <cell r="P602">
            <v>42776</v>
          </cell>
          <cell r="Q602">
            <v>201610</v>
          </cell>
          <cell r="R602" t="str">
            <v>FALTA DE REFACCION</v>
          </cell>
          <cell r="T602" t="str">
            <v>MAYRA HERNANDEZ BERNAL</v>
          </cell>
          <cell r="U602">
            <v>42835</v>
          </cell>
          <cell r="V602" t="str">
            <v>SUR</v>
          </cell>
          <cell r="W602" t="str">
            <v>COMPLETADO</v>
          </cell>
          <cell r="X602" t="str">
            <v>CLIENTE</v>
          </cell>
          <cell r="Y602">
            <v>42776</v>
          </cell>
          <cell r="Z602">
            <v>599</v>
          </cell>
          <cell r="AA602" t="str">
            <v>M012</v>
          </cell>
          <cell r="AD602" t="str">
            <v>Acapulco de Juarez/Fracc. Simon Bolivar</v>
          </cell>
          <cell r="AE602" t="str">
            <v>GRO</v>
          </cell>
          <cell r="AF602" t="str">
            <v>MX</v>
          </cell>
          <cell r="AG602" t="str">
            <v>10411862</v>
          </cell>
          <cell r="AH602" t="str">
            <v>ARMANDO FEDERICO MAGAÑA AMATECO</v>
          </cell>
          <cell r="AI602" t="str">
            <v>Andador Congreso de 1819 Mz 13 Int. 36</v>
          </cell>
          <cell r="AJ602" t="str">
            <v>744-441-83-38</v>
          </cell>
          <cell r="AK602">
            <v>0</v>
          </cell>
          <cell r="AL602" t="str">
            <v>39700</v>
          </cell>
          <cell r="AM602" t="str">
            <v>22/04/2017 06 : 49 MARCO.DIAZ : TCF174 7401182718/03/2017 01 : 03 ANA.ROSA : CSCCte. indica que no va esperar mas tiempo, no hay fecha de embarque deeste equipo y el tiempo de respuesta indicado se concluye el día de hoypor lo cual el asistirá a otras instancias11/03/2017 01 : 15 JUANANTONIO : CSCse le indican tiempos al CTETCF1PU: CTE23/02/2017 02 : 24 Ricardo Espinosa : TCF1PU CSA23/02/2017 02 : 24 Ricardo Espinosa : TCF1DR18/02/2017 01 : 34 ERNESTO.HERN : TCF118/02/2017 01 : 33 ERNESTO.HERN : NP516/02/2017 04 : 16 201610 : PST: SE SOLICTA PANEL (173331) Y PCBFUENTE(171496) POR CORREO, YA QUE SISTEMA MARCA ERROR Y NO PERMITE CONCLUIR EL PEDIDO.15/02/2017 07 : 20 201610 : SE RECOLECTA EQUIPO AL ASC.14/02/2017 01 : 45 201610 : V2: 14 FEBRERO, HORARIO ABIERTO13/02/2017 22 : 01 BRENDA.MORA : Cliente agrega numero móvil 744235557111/02/2017 07 : 54 201610 : V1: 13 FEBRERO, HORARIO ABIERTO11/02/2017 05 : 01 BRENDA.MORA : ODSWTPENTRE BATALLA DE LLACUCHO Y AMADOR BOLIVIAATRÁS DE UN JARDÍN DE NIÑOSCASA COLOR VERDE CON BLANCO</v>
          </cell>
          <cell r="AN602" t="str">
            <v>1TE50B8NUSCB</v>
          </cell>
          <cell r="AO602" t="str">
            <v>Smart</v>
          </cell>
          <cell r="AP602" t="str">
            <v>Hisense</v>
          </cell>
          <cell r="AQ602" t="str">
            <v>Opera</v>
          </cell>
          <cell r="AR602" t="str">
            <v>FHD 1920 x 1080</v>
          </cell>
          <cell r="AS602" t="str">
            <v>3TE50G165140G1651M010</v>
          </cell>
          <cell r="AT602" t="e">
            <v>#N/A</v>
          </cell>
          <cell r="AU602" t="str">
            <v>50H7GB</v>
          </cell>
          <cell r="AV602" t="str">
            <v>3TE50G165140</v>
          </cell>
          <cell r="AW602" t="str">
            <v>G1651</v>
          </cell>
          <cell r="AX602" t="str">
            <v>M010</v>
          </cell>
          <cell r="AY602">
            <v>74011827</v>
          </cell>
          <cell r="AZ602">
            <v>51012757</v>
          </cell>
          <cell r="BA602">
            <v>80141517</v>
          </cell>
        </row>
        <row r="603">
          <cell r="D603">
            <v>60312809</v>
          </cell>
          <cell r="E603" t="str">
            <v xml:space="preserve">A  </v>
          </cell>
          <cell r="F603" t="str">
            <v>TV</v>
          </cell>
          <cell r="G603" t="str">
            <v xml:space="preserve">BERENICE CABAZOS CARRANZA </v>
          </cell>
          <cell r="H603" t="str">
            <v xml:space="preserve">LAS AJUNTAS 3013, RIVERAS DEL RIO 1ER SECTOR, GUADALUPE </v>
          </cell>
          <cell r="I603">
            <v>8115371702</v>
          </cell>
          <cell r="J603" t="str">
            <v>HISENSE</v>
          </cell>
          <cell r="K603" t="str">
            <v>50K20DW</v>
          </cell>
          <cell r="L603" t="str">
            <v>50G143291H05229</v>
          </cell>
          <cell r="M603" t="str">
            <v>POLIZA</v>
          </cell>
          <cell r="N603">
            <v>0</v>
          </cell>
          <cell r="O603">
            <v>42049</v>
          </cell>
          <cell r="P603">
            <v>42795</v>
          </cell>
          <cell r="Q603">
            <v>201024</v>
          </cell>
          <cell r="R603" t="str">
            <v xml:space="preserve">28/03/17 05:27 ERNESTO HDZ NP5 P1 OC 1008155 PANEL 1773331 02/03/17 </v>
          </cell>
          <cell r="S603" t="str">
            <v/>
          </cell>
          <cell r="T603" t="str">
            <v xml:space="preserve">   SOFIA VAZQUEZ                  </v>
          </cell>
          <cell r="U603" t="str">
            <v>2017-04-19</v>
          </cell>
          <cell r="V603" t="str">
            <v>Norte</v>
          </cell>
          <cell r="W603" t="str">
            <v>COMPLETADO</v>
          </cell>
          <cell r="X603" t="str">
            <v>TALLER</v>
          </cell>
          <cell r="Y603">
            <v>42790</v>
          </cell>
          <cell r="Z603">
            <v>746</v>
          </cell>
          <cell r="AA603" t="str">
            <v>M012</v>
          </cell>
          <cell r="AD603" t="str">
            <v>Guadalupe/Riveras del Rio</v>
          </cell>
          <cell r="AE603" t="str">
            <v>NL</v>
          </cell>
          <cell r="AF603" t="str">
            <v>MX</v>
          </cell>
          <cell r="AG603" t="str">
            <v>10413175</v>
          </cell>
          <cell r="AH603" t="str">
            <v>BERENICE CABAZOS</v>
          </cell>
          <cell r="AI603" t="str">
            <v>3013 Las Adjuntas</v>
          </cell>
          <cell r="AJ603" t="str">
            <v>8115371702</v>
          </cell>
          <cell r="AK603">
            <v>0</v>
          </cell>
          <cell r="AL603" t="str">
            <v>67160</v>
          </cell>
          <cell r="AM603" t="str">
            <v>22/04/2017 06 : 50 MARCO.DIAZ : TCF174: 7401182807/04/2017 23 : 23 MARCO.DIAZ : TCF1 TCF1PU CSA. INF. SOFIA VAZQUEZ.DMC28/03/2017 05 : 27 ERNESTO.HERN : TCF128/03/2017 05 : 27 ERNESTO.HERN : NP522/03/2017 01 : 42 MARIA.EUGENI : SEG: DGR19/03/2017 02 : 40 201024 : SE ANEXA POLIZA QUE CONTIENE LOS DATOSSOLICITADOS17/03/2017 00 : 33 ERNESTO.HERN : POLIZA NO CONTIENE LOS DATOS DELEQUIPO EN GARANTIA.10/03/2017 07 : 20 201024 : # 2189003/03/2017 10 : 01 201024 : P1: OC 1008155 , PANEL 173331 , 2 MARZO 201703/03/2017 01 : 47 201024 : SE ANEXA NOTA DE COMRPA Y SE PASA AREVIISON02/03/2017 01 : 36 201024 : ESTA EN RUTA MIERCOLES 101/03/2017 02 : 36 SEMIRAMIS.M : CSCCte se comunica para verificar sobre su reporte y fecha de compra se lebrinda la informacion26/02/2017 01 : 02 201024 : SE VISITARA EL MARTES 2825/02/2017 01 : 06 GABRIELA.B : RD % AV DEL RIO Y SOTO VEGA</v>
          </cell>
          <cell r="AN603" t="str">
            <v>1TE50B8NUSCB</v>
          </cell>
          <cell r="AO603" t="str">
            <v>Smart</v>
          </cell>
          <cell r="AP603" t="str">
            <v>Hisense</v>
          </cell>
          <cell r="AQ603" t="str">
            <v>Opera</v>
          </cell>
          <cell r="AR603" t="str">
            <v>FHD 1920 x 1080</v>
          </cell>
          <cell r="AS603" t="str">
            <v>3TE50G165140G1651M010</v>
          </cell>
          <cell r="AT603" t="e">
            <v>#N/A</v>
          </cell>
          <cell r="AU603" t="str">
            <v>50H7GB</v>
          </cell>
          <cell r="AV603" t="str">
            <v>3TE50G165140</v>
          </cell>
          <cell r="AW603" t="str">
            <v>G1651</v>
          </cell>
          <cell r="AX603" t="str">
            <v>M010</v>
          </cell>
          <cell r="AY603">
            <v>74011828</v>
          </cell>
          <cell r="AZ603">
            <v>51012758</v>
          </cell>
          <cell r="BA603">
            <v>80141711</v>
          </cell>
        </row>
        <row r="604">
          <cell r="D604">
            <v>60314445</v>
          </cell>
          <cell r="E604" t="str">
            <v>A</v>
          </cell>
          <cell r="F604" t="str">
            <v>TV</v>
          </cell>
          <cell r="G604" t="str">
            <v>MARIA DEL CARMEN CEDEÑO FIGUEROA</v>
          </cell>
          <cell r="H604" t="str">
            <v>JOSE Y ANTONIO LUCANO 954 Col. RESD. LA SOLEDAD Mpo. TLAQUEPAQUE</v>
          </cell>
          <cell r="I604">
            <v>3336015913</v>
          </cell>
          <cell r="J604" t="str">
            <v>HISENSE</v>
          </cell>
          <cell r="K604" t="str">
            <v>50H5GB</v>
          </cell>
          <cell r="L604" t="str">
            <v>50G150311H03856</v>
          </cell>
          <cell r="M604" t="str">
            <v>LDO/ 000134882</v>
          </cell>
          <cell r="N604">
            <v>15998</v>
          </cell>
          <cell r="O604">
            <v>42368</v>
          </cell>
          <cell r="P604">
            <v>42816</v>
          </cell>
          <cell r="Q604">
            <v>201076</v>
          </cell>
          <cell r="R604" t="str">
            <v>No hay refacciones para surtir y realizar la reparacion del equipo</v>
          </cell>
          <cell r="T604" t="str">
            <v>Carlos Muñiz</v>
          </cell>
          <cell r="U604">
            <v>42837</v>
          </cell>
          <cell r="V604" t="str">
            <v>SUR</v>
          </cell>
          <cell r="W604" t="str">
            <v>COMPLETADO</v>
          </cell>
          <cell r="X604" t="str">
            <v>CLIENTE</v>
          </cell>
          <cell r="Y604">
            <v>42811</v>
          </cell>
          <cell r="Z604">
            <v>448</v>
          </cell>
          <cell r="AA604" t="str">
            <v>M012</v>
          </cell>
          <cell r="AB604" t="str">
            <v xml:space="preserve">T173562/Tarjeta de suministro eléctrico-Power </v>
          </cell>
          <cell r="AC604" t="str">
            <v>OC-1008916</v>
          </cell>
          <cell r="AD604" t="str">
            <v>RESD. LA SOLEDAD,/TLAQUEPAQUE</v>
          </cell>
          <cell r="AE604" t="str">
            <v>JAL</v>
          </cell>
          <cell r="AF604" t="str">
            <v>MX</v>
          </cell>
          <cell r="AG604" t="str">
            <v>10414437</v>
          </cell>
          <cell r="AH604" t="str">
            <v>MARIA DEL CARMEN CEDEÑO FIGUEROA</v>
          </cell>
          <cell r="AI604" t="str">
            <v>954 JOSE Y ANTONIO LUCANO</v>
          </cell>
          <cell r="AJ604" t="str">
            <v>3336015913</v>
          </cell>
          <cell r="AK604">
            <v>0</v>
          </cell>
          <cell r="AL604" t="str">
            <v>45525</v>
          </cell>
          <cell r="AM604" t="str">
            <v>22/04/2017 06 : 52 MARCO.DIAZ : TCF174 7401182906/04/2017 00 : 47 ARANTXA.MON : TCF106/04/2017 00 : 47 ARANTXA.MON : NP506/04/2017 00 : 00 201076 : EN ESPERA DE REFACCION30/03/2017 01 : 01 201076 : EN ESPERA DE REFACCION29/03/2017 04 : 12 201076 : CONTINUAMOS EN ESPERA26/03/2017 00 : 58 201076 : CONTINUAMOS EN ESPERA DE REFACCION23/03/2017 06 : 00 201076 : PV T182406 PANEL // T173562 FUENTE 22/03/201723/03/2017 05 : 22 FABIOLA.BON : SEG: PENDIENTE DE DIAGNOSTICO18/03/2017 08 : 36 201076 : SE ATIENDE CON NUM DE ORDEN 60314445, VISITAPROGRAMADA PARA 21/03/201718/03/2017 06 : 43 GABRIELA.B : ODSWTP15/03/2017 07 : 10 GABRIELA.B : CASA TINTA</v>
          </cell>
          <cell r="AN604" t="str">
            <v>3TE50A144537</v>
          </cell>
          <cell r="AO604" t="str">
            <v>Smart</v>
          </cell>
          <cell r="AP604" t="str">
            <v>Hisense</v>
          </cell>
          <cell r="AQ604" t="str">
            <v>Opera</v>
          </cell>
          <cell r="AR604" t="str">
            <v>FHD 1920 x 1080</v>
          </cell>
          <cell r="AS604" t="str">
            <v>3TE50G165140G1651M010</v>
          </cell>
          <cell r="AT604" t="e">
            <v>#N/A</v>
          </cell>
          <cell r="AU604" t="str">
            <v>50H7GB</v>
          </cell>
          <cell r="AV604" t="str">
            <v>3TE50G165140</v>
          </cell>
          <cell r="AW604" t="str">
            <v>G1651</v>
          </cell>
          <cell r="AX604" t="str">
            <v>M010</v>
          </cell>
          <cell r="AY604">
            <v>74011829</v>
          </cell>
          <cell r="AZ604">
            <v>51012759</v>
          </cell>
          <cell r="BA604">
            <v>80141524</v>
          </cell>
        </row>
        <row r="605">
          <cell r="D605">
            <v>60313482</v>
          </cell>
          <cell r="E605" t="str">
            <v xml:space="preserve">A  </v>
          </cell>
          <cell r="F605" t="str">
            <v>TV</v>
          </cell>
          <cell r="G605" t="str">
            <v>MIREYA SILVA ARAUJO</v>
          </cell>
          <cell r="H605" t="str">
            <v xml:space="preserve">TRUENO 339, BOSQUE REAL, APODACA </v>
          </cell>
          <cell r="I605" t="str">
            <v>8180433872, 8121727636</v>
          </cell>
          <cell r="J605" t="str">
            <v>HISENSE</v>
          </cell>
          <cell r="K605" t="str">
            <v>50K20DW</v>
          </cell>
          <cell r="L605" t="str">
            <v>50G143291H05574</v>
          </cell>
          <cell r="M605" t="str">
            <v xml:space="preserve">CARTA DE ACEPTACION </v>
          </cell>
          <cell r="N605">
            <v>13310.88</v>
          </cell>
          <cell r="O605">
            <v>42066</v>
          </cell>
          <cell r="P605">
            <v>42801</v>
          </cell>
          <cell r="Q605">
            <v>201024</v>
          </cell>
          <cell r="R605" t="str">
            <v xml:space="preserve">16/03/17 02:25 JORGE VAZ NP5 P1 OC 1008415 PANEL 173331 09/03/17 </v>
          </cell>
          <cell r="S605" t="str">
            <v/>
          </cell>
          <cell r="T605" t="str">
            <v xml:space="preserve">  SOFIA VAZQUEZ                   </v>
          </cell>
          <cell r="U605" t="str">
            <v>2017-04-19</v>
          </cell>
          <cell r="V605" t="str">
            <v>Norte</v>
          </cell>
          <cell r="W605" t="str">
            <v>COMPLETADO</v>
          </cell>
          <cell r="X605" t="str">
            <v>TALLER</v>
          </cell>
          <cell r="Y605">
            <v>42801</v>
          </cell>
          <cell r="Z605">
            <v>735</v>
          </cell>
          <cell r="AA605" t="str">
            <v>M012</v>
          </cell>
          <cell r="AD605" t="str">
            <v>Apodaca/Bosque real</v>
          </cell>
          <cell r="AE605" t="str">
            <v>NL</v>
          </cell>
          <cell r="AF605" t="str">
            <v>MX</v>
          </cell>
          <cell r="AG605" t="str">
            <v>10413478</v>
          </cell>
          <cell r="AH605" t="str">
            <v>MIREYA SILVA ARAUJO</v>
          </cell>
          <cell r="AI605" t="str">
            <v>339 Trueno</v>
          </cell>
          <cell r="AJ605" t="str">
            <v>8121727636</v>
          </cell>
          <cell r="AK605" t="str">
            <v>8121727636</v>
          </cell>
          <cell r="AL605" t="str">
            <v>66636</v>
          </cell>
          <cell r="AM605" t="str">
            <v>22/04/2017 06 : 53 MARCO.DIAZ : TCF174: 7401183025/03/2017 00 : 25 MARCO.DIAZ : TCF1PU CSA CONFIRMA SOFIA VAZQUEZ.JESSICA O16/03/2017 02 : 25 JORGE.VAZ : TCF116/03/2017 02 : 25 JORGE.VAZ : NP510/03/2017 10 : 56 201024 : P1: OC 1008415 , PANEL 173331 , 9 MARZO2017.09/03/2017 04 : 24 201024 : SE ANEXA TICKET DE COMPRA PEROESTA UN POCOILEGIBLE LE COMENTAMOS AL CIENTE QUE NOS ENVIE LACARTADE ACEPTAION PARA PODER REPARAR SU PANTALLA Y QUEDODE ENVIAR LA XCORREOMAÑANA JUEVES 9 RECOLECTO HOY DIA 8 O.C. 2192309/03/2017 00 : 46 201024 : ESTA EN RUTA HOY MIECOLES 808/03/2017 23 : 46 201024 : SE VISITARA HOYMIERCOLES 802/03/2017 05 : 24 SEMIRAMIS.M : ODSWTPRD/TELMEXENTRE PINO BLANCO Y CHOPO</v>
          </cell>
          <cell r="AN605" t="str">
            <v>1TE50B8NUSCB</v>
          </cell>
          <cell r="AO605" t="str">
            <v>Smart</v>
          </cell>
          <cell r="AP605" t="str">
            <v>Hisense</v>
          </cell>
          <cell r="AQ605" t="str">
            <v>Opera</v>
          </cell>
          <cell r="AR605" t="str">
            <v>FHD 1920 x 1080</v>
          </cell>
          <cell r="AS605" t="str">
            <v>3TE50G165140G1651M010</v>
          </cell>
          <cell r="AT605" t="e">
            <v>#N/A</v>
          </cell>
          <cell r="AU605" t="str">
            <v>50H7GB</v>
          </cell>
          <cell r="AV605" t="str">
            <v>3TE50G165140</v>
          </cell>
          <cell r="AW605" t="str">
            <v>G1651</v>
          </cell>
          <cell r="AX605" t="str">
            <v>M010</v>
          </cell>
          <cell r="AY605">
            <v>74011830</v>
          </cell>
          <cell r="AZ605">
            <v>51012760</v>
          </cell>
          <cell r="BA605">
            <v>80141712</v>
          </cell>
        </row>
        <row r="606">
          <cell r="D606">
            <v>60315604</v>
          </cell>
          <cell r="E606" t="str">
            <v xml:space="preserve">A  </v>
          </cell>
          <cell r="F606" t="str">
            <v>TV</v>
          </cell>
          <cell r="G606" t="str">
            <v xml:space="preserve">DORA ELVIA RODRIGUEZ OVIEDO </v>
          </cell>
          <cell r="H606" t="str">
            <v xml:space="preserve">LOS LIRIOS 506, INDUSTRIAS DEL VIDRIO 3ER SECTOR, SAN NICOLAS </v>
          </cell>
          <cell r="I606">
            <v>8183774725</v>
          </cell>
          <cell r="J606" t="str">
            <v>HISENSE</v>
          </cell>
          <cell r="K606" t="str">
            <v>50H5GB</v>
          </cell>
          <cell r="L606" t="str">
            <v>50G150658H01865</v>
          </cell>
          <cell r="M606" t="str">
            <v xml:space="preserve">CARTAS DE ACEPTACION </v>
          </cell>
          <cell r="N606">
            <v>7592</v>
          </cell>
          <cell r="O606">
            <v>42461</v>
          </cell>
          <cell r="P606">
            <v>42835</v>
          </cell>
          <cell r="Q606">
            <v>201024</v>
          </cell>
          <cell r="R606" t="str">
            <v>04/12/17 03:56 ARANTXA MON NP5 P1A OC 1009546 PANEL 182406</v>
          </cell>
          <cell r="S606" t="str">
            <v/>
          </cell>
          <cell r="T606" t="str">
            <v xml:space="preserve">    SOFIA VAZQUEZ                 </v>
          </cell>
          <cell r="U606" t="str">
            <v>2017-04-20</v>
          </cell>
          <cell r="V606" t="str">
            <v>Norte</v>
          </cell>
          <cell r="W606" t="str">
            <v>COMPLETADO</v>
          </cell>
          <cell r="X606" t="str">
            <v>TALLER</v>
          </cell>
          <cell r="Y606">
            <v>42831</v>
          </cell>
          <cell r="Z606">
            <v>374</v>
          </cell>
          <cell r="AA606" t="str">
            <v>M010</v>
          </cell>
          <cell r="AD606" t="str">
            <v>Monterrey/Industrias del Vidrio 3er Sect</v>
          </cell>
          <cell r="AE606" t="str">
            <v>NL</v>
          </cell>
          <cell r="AF606" t="str">
            <v>MX</v>
          </cell>
          <cell r="AG606" t="str">
            <v>10415571</v>
          </cell>
          <cell r="AH606" t="str">
            <v>DORA ELVIA RODRIGUEZ OVIEDO</v>
          </cell>
          <cell r="AI606" t="str">
            <v>506 Los Lirios</v>
          </cell>
          <cell r="AJ606" t="str">
            <v>8183774725</v>
          </cell>
          <cell r="AK606">
            <v>0</v>
          </cell>
          <cell r="AL606" t="str">
            <v>69470</v>
          </cell>
          <cell r="AM606" t="str">
            <v>22/04/2017 06 : 55 MARCO.DIAZ : TCF174 7401183212/04/2017 03 : 57 ARANTXA.MON : TCF112/04/2017 03 : 56 ARANTXA.MON : NP511/04/2017 10 : 42 201024 : P1A:OC1009546,PANEL182406,10ABRIL201711/04/2017 01 : 21 201024 : SE ANEXA NOTA DE COMPRA Y SE PASA A REVISION07/04/2017 22 : 32 201024 : V1.- SE VISITARA ELLUNES 1007/04/2017 05 : 22 GABRIELA.B : ODSWTP06/04/2017 01 : 38 GABRIELA.B : RD % AV CONDUCTORES Y DE LAS FLORES</v>
          </cell>
          <cell r="AN606" t="str">
            <v>3TE50A144537</v>
          </cell>
          <cell r="AO606" t="str">
            <v>Smart</v>
          </cell>
          <cell r="AP606" t="str">
            <v>Hisense</v>
          </cell>
          <cell r="AQ606" t="str">
            <v>Opera</v>
          </cell>
          <cell r="AR606" t="str">
            <v>FHD 1920 x 1080</v>
          </cell>
          <cell r="AS606" t="str">
            <v>3TE50G1653A3G1653A3M010</v>
          </cell>
          <cell r="AT606">
            <v>2</v>
          </cell>
          <cell r="AU606" t="str">
            <v>50H5C</v>
          </cell>
          <cell r="AV606" t="str">
            <v>3TE50G1653A3</v>
          </cell>
          <cell r="AW606" t="str">
            <v>G1653A3</v>
          </cell>
          <cell r="AX606" t="str">
            <v>M010</v>
          </cell>
          <cell r="AY606">
            <v>74011832</v>
          </cell>
          <cell r="AZ606">
            <v>51012762</v>
          </cell>
          <cell r="BA606">
            <v>80146117</v>
          </cell>
        </row>
        <row r="607">
          <cell r="D607">
            <v>60314822</v>
          </cell>
          <cell r="E607" t="str">
            <v>A</v>
          </cell>
          <cell r="F607" t="str">
            <v>TV</v>
          </cell>
          <cell r="G607" t="str">
            <v>VICTOR DANIEL SAGAHON ABONZA</v>
          </cell>
          <cell r="H607" t="str">
            <v>ANDADOR NO. 2, NO. 43, COL. JACARANDAS</v>
          </cell>
          <cell r="I607">
            <v>74771839405</v>
          </cell>
          <cell r="J607" t="str">
            <v>HISENSE</v>
          </cell>
          <cell r="K607" t="str">
            <v>50K20DW</v>
          </cell>
          <cell r="L607" t="str">
            <v>50G143291H05804</v>
          </cell>
          <cell r="M607">
            <v>132431</v>
          </cell>
          <cell r="N607">
            <v>11998.37</v>
          </cell>
          <cell r="O607">
            <v>42236</v>
          </cell>
          <cell r="P607">
            <v>42817</v>
          </cell>
          <cell r="Q607">
            <v>201610</v>
          </cell>
          <cell r="R607" t="str">
            <v>FALTA DE REFACCION</v>
          </cell>
          <cell r="S607" t="str">
            <v>ESTE EQUIPO CUENTA CON UNA ODS ANTERIOR( 60309244) YA QUE EL CF QUE ENVIARON ES USADO Y CON DAÑO, EL EQUIPO DAÑADO SE LO LLEVO CARSA DESDE EL DIA 14/02/2017</v>
          </cell>
          <cell r="T607" t="str">
            <v>MAYRA HERNANDEZ BERNAL</v>
          </cell>
          <cell r="U607">
            <v>42835</v>
          </cell>
          <cell r="V607" t="str">
            <v>SUR</v>
          </cell>
          <cell r="W607" t="str">
            <v>COMPLETADO</v>
          </cell>
          <cell r="X607" t="str">
            <v>CLIENTE</v>
          </cell>
          <cell r="Y607">
            <v>42817</v>
          </cell>
          <cell r="Z607">
            <v>581</v>
          </cell>
          <cell r="AA607" t="str">
            <v>M012</v>
          </cell>
          <cell r="AD607" t="str">
            <v>chilpancigo/jacarandas</v>
          </cell>
          <cell r="AE607" t="str">
            <v>GRO</v>
          </cell>
          <cell r="AF607" t="str">
            <v>MX</v>
          </cell>
          <cell r="AG607" t="str">
            <v>10409346</v>
          </cell>
          <cell r="AH607" t="str">
            <v>VICTOR DANIEL SGAHON ABONZA</v>
          </cell>
          <cell r="AI607" t="str">
            <v>43 andador 2</v>
          </cell>
          <cell r="AJ607" t="str">
            <v>4716786</v>
          </cell>
          <cell r="AK607" t="str">
            <v>74771839405</v>
          </cell>
          <cell r="AL607" t="str">
            <v>39090</v>
          </cell>
          <cell r="AM607" t="str">
            <v>22/04/2017 06 : 56 MARCO.DIAZ : TCF174: 7401183424/03/2017 01 : 04 MARTINEZ.G : TCFER1CTE NO ACEPTA CF DE 60309244</v>
          </cell>
          <cell r="AN607" t="str">
            <v>1TE50B8NUSCB</v>
          </cell>
          <cell r="AO607" t="str">
            <v>Smart</v>
          </cell>
          <cell r="AP607" t="str">
            <v>Hisense</v>
          </cell>
          <cell r="AQ607" t="str">
            <v>Opera</v>
          </cell>
          <cell r="AR607" t="str">
            <v>FHD 1920 x 1080</v>
          </cell>
          <cell r="AS607" t="str">
            <v>3TE50G165140G1651M010</v>
          </cell>
          <cell r="AT607" t="e">
            <v>#N/A</v>
          </cell>
          <cell r="AU607" t="str">
            <v>50H7GB</v>
          </cell>
          <cell r="AV607" t="str">
            <v>3TE50G165140</v>
          </cell>
          <cell r="AW607" t="str">
            <v>G1651</v>
          </cell>
          <cell r="AX607" t="str">
            <v>M010</v>
          </cell>
          <cell r="AY607">
            <v>74011834</v>
          </cell>
          <cell r="AZ607">
            <v>51012764</v>
          </cell>
          <cell r="BA607">
            <v>80141509</v>
          </cell>
        </row>
        <row r="608">
          <cell r="D608">
            <v>60311634</v>
          </cell>
          <cell r="E608" t="str">
            <v>A</v>
          </cell>
          <cell r="F608" t="str">
            <v>TV</v>
          </cell>
          <cell r="G608" t="str">
            <v>MARIA IRMA CINTORA ZAMUDIO</v>
          </cell>
          <cell r="H608" t="str">
            <v>C. IZTACIHUATL 93, DEPTO. 1A, EDIF. A, COL. LOMA HERMOSA</v>
          </cell>
          <cell r="I608">
            <v>5518747570</v>
          </cell>
          <cell r="J608" t="str">
            <v>HISENSE</v>
          </cell>
          <cell r="K608" t="str">
            <v>55H7G</v>
          </cell>
          <cell r="L608" t="str">
            <v>55J141036H01140</v>
          </cell>
          <cell r="M608">
            <v>151796</v>
          </cell>
          <cell r="N608">
            <v>9999</v>
          </cell>
          <cell r="O608">
            <v>42096</v>
          </cell>
          <cell r="P608">
            <v>42781</v>
          </cell>
          <cell r="Q608">
            <v>201610</v>
          </cell>
          <cell r="R608" t="str">
            <v>FALTA DE REFACCION</v>
          </cell>
          <cell r="T608" t="str">
            <v>MAYRA HERNANDEZ BERNAL</v>
          </cell>
          <cell r="U608">
            <v>42835</v>
          </cell>
          <cell r="V608" t="str">
            <v>SUR</v>
          </cell>
          <cell r="W608" t="str">
            <v>COMPLETADO</v>
          </cell>
          <cell r="X608" t="str">
            <v>CLIENTE</v>
          </cell>
          <cell r="Y608">
            <v>42781</v>
          </cell>
          <cell r="Z608">
            <v>685</v>
          </cell>
          <cell r="AA608" t="str">
            <v>M010</v>
          </cell>
          <cell r="AD608" t="str">
            <v>acapulco /loma hermosa</v>
          </cell>
          <cell r="AE608" t="str">
            <v>GRO</v>
          </cell>
          <cell r="AF608" t="str">
            <v>MX</v>
          </cell>
          <cell r="AG608" t="str">
            <v>10412150</v>
          </cell>
          <cell r="AH608" t="str">
            <v>MARIA IRMA CINTORA ZAMUDIO</v>
          </cell>
          <cell r="AI608" t="str">
            <v>calle iztlazihuatl 93 dep.1A edif.A</v>
          </cell>
          <cell r="AJ608" t="str">
            <v>044-5518747570</v>
          </cell>
          <cell r="AK608">
            <v>0</v>
          </cell>
          <cell r="AL608" t="str">
            <v>39689</v>
          </cell>
          <cell r="AM608" t="str">
            <v>22/04/2017 06 : 58 MARCO.DIAZ : TCF174 7401183501/03/2017 00 : 50 MARCO.DIAZ : TCF1PU CSA24/02/2017 00 : 45 ERNESTO.HERN : TCF124/02/2017 00 : 45 ERNESTO.HERN : NP517/02/2017 06 : 07 201610 : PST: SE SOLICITA PCB MAIN (173377) PORCORREO, YA QUE SISTEMA MARCA ERROR Y NO PERMITE CONCLUIR EL PEDIDO.16/02/2017 23 : 36 201610 : V1: 17 FEBRERO, HORARIO ABIERTO16/02/2017 02 : 11 ANA.LAURA : TELMEX RD.- POR CALLE POPOCATEPETL /CLIENTE NO CUENTA CON WHATSAPP, SE LE PIDE TENGA COPIAS DE DOCS PARA QUE LE PUEDAN BRINDAR EL SERVICIO</v>
          </cell>
          <cell r="AN608" t="str">
            <v>3TE55J141036</v>
          </cell>
          <cell r="AO608">
            <v>0</v>
          </cell>
          <cell r="AP608" t="e">
            <v>#N/A</v>
          </cell>
          <cell r="AQ608" t="e">
            <v>#N/A</v>
          </cell>
          <cell r="AR608" t="e">
            <v>#N/A</v>
          </cell>
          <cell r="AS608" t="str">
            <v>3TE55G164499G164499M010</v>
          </cell>
          <cell r="AT608">
            <v>8</v>
          </cell>
          <cell r="AU608" t="str">
            <v>55H7B</v>
          </cell>
          <cell r="AV608" t="str">
            <v>3TE55G164499</v>
          </cell>
          <cell r="AW608" t="str">
            <v>G164499</v>
          </cell>
          <cell r="AX608" t="str">
            <v>M010</v>
          </cell>
          <cell r="AY608">
            <v>74011835</v>
          </cell>
          <cell r="AZ608">
            <v>51012765</v>
          </cell>
          <cell r="BA608">
            <v>80140013</v>
          </cell>
        </row>
        <row r="609">
          <cell r="D609">
            <v>60314585</v>
          </cell>
          <cell r="E609" t="str">
            <v>A</v>
          </cell>
          <cell r="F609" t="str">
            <v>TV</v>
          </cell>
          <cell r="G609" t="str">
            <v>JOSEFINA PEREZ PEREZ</v>
          </cell>
          <cell r="H609" t="str">
            <v>NIÑOS HEROES 240,COL.LAZARO CARDENAS,MATAMOROS TAMAULIPAS</v>
          </cell>
          <cell r="I609">
            <v>868154028</v>
          </cell>
          <cell r="J609" t="str">
            <v>HISENSE</v>
          </cell>
          <cell r="K609" t="str">
            <v>50K20DW</v>
          </cell>
          <cell r="L609" t="str">
            <v>50G143291H06298</v>
          </cell>
          <cell r="M609" t="str">
            <v>POLIZA GARANTIA</v>
          </cell>
          <cell r="N609">
            <v>10120.879999999999</v>
          </cell>
          <cell r="O609">
            <v>42093</v>
          </cell>
          <cell r="P609">
            <v>42819</v>
          </cell>
          <cell r="Q609">
            <v>201041</v>
          </cell>
          <cell r="R609" t="str">
            <v xml:space="preserve">30/03/2017 02 : 03  ERNESTO.HERN : NP5                                                   25/03/2017 02 : 03 201041 :                    OC-1009030-PANEL # T173331
</v>
          </cell>
          <cell r="S609" t="str">
            <v/>
          </cell>
          <cell r="T609" t="str">
            <v xml:space="preserve">     Eudenis Aguilar Ahuacatitla  </v>
          </cell>
          <cell r="U609" t="str">
            <v>2017-04-13</v>
          </cell>
          <cell r="V609" t="str">
            <v>Norte</v>
          </cell>
          <cell r="W609" t="str">
            <v>COMPLETADO</v>
          </cell>
          <cell r="X609" t="str">
            <v>TALLER</v>
          </cell>
          <cell r="Y609">
            <v>42816</v>
          </cell>
          <cell r="Z609">
            <v>726</v>
          </cell>
          <cell r="AA609" t="str">
            <v>M012</v>
          </cell>
          <cell r="AB609" t="str">
            <v>T173331/Panel - PANEL</v>
          </cell>
          <cell r="AC609" t="str">
            <v>OC-1009030</v>
          </cell>
          <cell r="AD609" t="str">
            <v>Matamoros/Lazaro Cardenas</v>
          </cell>
          <cell r="AE609" t="str">
            <v>TMS</v>
          </cell>
          <cell r="AF609" t="str">
            <v>MX</v>
          </cell>
          <cell r="AG609" t="str">
            <v>10412652</v>
          </cell>
          <cell r="AH609" t="str">
            <v>JOSEFINA PEREZ PEREZ</v>
          </cell>
          <cell r="AI609" t="str">
            <v>240 Niños Heroes</v>
          </cell>
          <cell r="AJ609" t="str">
            <v>868154028</v>
          </cell>
          <cell r="AK609">
            <v>0</v>
          </cell>
          <cell r="AL609" t="str">
            <v>87326</v>
          </cell>
          <cell r="AM609" t="str">
            <v>22/04/2017 07 : 00 MARCO.DIAZ : TCF174: 7401183618/04/2017 05 : 13 ADOLFO.FER : CFA07/04/2017 01 : 42 SEMIRAMIS.M : CSCCte se comunica para verificar el estatus de equipo se le comenta que esle reemplazara en un lapso de 20 días hábiles aproximados30/03/2017 02 : 03 ERNESTO.HERN : TCF130/03/2017 02 : 03 ERNESTO.HERN : NP525/03/2017 02 : 03 201041 : OC-1009030-PANEL # T17333122/03/2017 22 : 27 GABRIELA.B : CE1 548385354622/03/2017 22 : 26 GABRIELA.B : ODSWTP22/03/2017 22 : 24 GABRIELA.B : RD % EMILIANO ZAPATA Y REYES DE REFORMA</v>
          </cell>
          <cell r="AN609" t="str">
            <v>1TE50B8NUSCB</v>
          </cell>
          <cell r="AO609" t="str">
            <v>Smart</v>
          </cell>
          <cell r="AP609" t="str">
            <v>Hisense</v>
          </cell>
          <cell r="AQ609" t="str">
            <v>Opera</v>
          </cell>
          <cell r="AR609" t="str">
            <v>FHD 1920 x 1080</v>
          </cell>
          <cell r="AS609" t="str">
            <v>3TE50G165140G1651M010</v>
          </cell>
          <cell r="AT609" t="e">
            <v>#N/A</v>
          </cell>
          <cell r="AU609" t="str">
            <v>50H7GB</v>
          </cell>
          <cell r="AV609" t="str">
            <v>3TE50G165140</v>
          </cell>
          <cell r="AW609" t="str">
            <v>G1651</v>
          </cell>
          <cell r="AX609" t="str">
            <v>M010</v>
          </cell>
          <cell r="AY609">
            <v>74011836</v>
          </cell>
          <cell r="AZ609">
            <v>51012766</v>
          </cell>
          <cell r="BA609">
            <v>80141599</v>
          </cell>
        </row>
        <row r="610">
          <cell r="D610">
            <v>60311650</v>
          </cell>
          <cell r="E610" t="str">
            <v xml:space="preserve">A  </v>
          </cell>
          <cell r="F610" t="str">
            <v>TV</v>
          </cell>
          <cell r="G610" t="str">
            <v>LUCIA GONZALEZ MIRANDA</v>
          </cell>
          <cell r="H610" t="str">
            <v>FRANCISCO GONZALEZ BOCANEGRA 22 BARRIO LA VILLA C.P. 79320       CD DEL MAIZ SAN LUIS POTOSI</v>
          </cell>
          <cell r="I610" t="str">
            <v>482 378 01 75</v>
          </cell>
          <cell r="J610" t="str">
            <v>HISENSE</v>
          </cell>
          <cell r="K610" t="str">
            <v>55H7G</v>
          </cell>
          <cell r="L610" t="str">
            <v>55J141036H01848</v>
          </cell>
          <cell r="M610" t="str">
            <v>CARTA DE ACEPTACION</v>
          </cell>
          <cell r="N610">
            <v>0</v>
          </cell>
          <cell r="O610">
            <v>42026</v>
          </cell>
          <cell r="P610">
            <v>42784</v>
          </cell>
          <cell r="Q610">
            <v>200999</v>
          </cell>
          <cell r="R610" t="str">
            <v>28/02/2017 06 : 28  MARCO.DIAZ : TCF1PU CSA
22/02/2017 07 : 19  ERNESTO.HERN : TCF1
22/02/2017 07 : 19  ERNESTO.HERN : NP5
18/02/2017 01 : 22 200999 : P1 T173377 TARJETA MAIN OC-1007582.-</v>
          </cell>
          <cell r="S610" t="str">
            <v>QUIPO EN TALLER</v>
          </cell>
          <cell r="T610" t="str">
            <v xml:space="preserve">  ANTONIO TORRES                  </v>
          </cell>
          <cell r="U610" t="str">
            <v>2017-04-20</v>
          </cell>
          <cell r="V610" t="str">
            <v>Norte</v>
          </cell>
          <cell r="W610" t="str">
            <v>COMPLETADO</v>
          </cell>
          <cell r="X610" t="str">
            <v>TALLER</v>
          </cell>
          <cell r="Y610">
            <v>42781</v>
          </cell>
          <cell r="Z610">
            <v>758</v>
          </cell>
          <cell r="AA610" t="str">
            <v>M012</v>
          </cell>
          <cell r="AD610" t="str">
            <v>ciudad del maiz/barrio la villa</v>
          </cell>
          <cell r="AE610" t="str">
            <v>SLP</v>
          </cell>
          <cell r="AF610" t="str">
            <v>MX</v>
          </cell>
          <cell r="AG610" t="str">
            <v>10406989</v>
          </cell>
          <cell r="AH610" t="str">
            <v>LUCIA GONZALEZ MIRANDA</v>
          </cell>
          <cell r="AI610" t="str">
            <v>22 francisco gonzalez boca negra</v>
          </cell>
          <cell r="AJ610" t="str">
            <v>4823780175</v>
          </cell>
          <cell r="AK610" t="str">
            <v>4821001184</v>
          </cell>
          <cell r="AL610" t="str">
            <v>79320</v>
          </cell>
          <cell r="AM610" t="str">
            <v>22/04/2017 07 : 01 MARCO.DIAZ : TCF174 7401183821/04/2017 22 : 58 MARIA.EUGENI : CFA18/04/2017 22 : 30 GABRIELA.B : CSCSe Brinda la Información de CF se pide Esperar28/02/2017 06 : 28 MARCO.DIAZ : TCF1PU CSA22/02/2017 07 : 19 ERNESTO.HERN : TCF122/02/2017 07 : 19 ERNESTO.HERN : NP522/02/2017 01 : 49 200999 : PENDIENTE DE REFACCIÓN EN ESPERA DE LA MISMAPARA LA REPARACIÓN DEL EQUIPO.-18/02/2017 01 : 22 200999 : P1 T173377 TARJETA MAIN OC-1007582.-18/02/2017 01 : 21 200999 : EQUIPO EN CSA EN DIAGNOSTICO.-16/02/2017 06 : 58 200999 : CANCELAR GUIA YA QUE EL EQUIPO LO TRAJOCLIENTE AL CSA YA QUE COMENTO QUE PAQUETERIA DHL NUNCA PASO ARECOLECTAR EQUIPO.-16/02/2017 03 : 30 ANA.LAURA : se programa recolección para el16/02/2016 #214516/02/2017 03 : 18 ANA.LAURA : CE1:292694711116/02/2017 03 : 15 ANA.LAURA : ODSWTPRD.- POR JOSE MANUEL ARTEAGA Y CERCA DE IGLESIA SANJOSE/LORYMOR2@HOTMAIL.COM / ODS ANTERIOR 60310346 SE LE REENVIA GUIA A CLIENTE</v>
          </cell>
          <cell r="AN610" t="str">
            <v>3TE55J141036</v>
          </cell>
          <cell r="AO610">
            <v>0</v>
          </cell>
          <cell r="AP610" t="e">
            <v>#N/A</v>
          </cell>
          <cell r="AQ610" t="e">
            <v>#N/A</v>
          </cell>
          <cell r="AR610" t="e">
            <v>#N/A</v>
          </cell>
          <cell r="AS610" t="str">
            <v>3TE55G1623K2G1623M010</v>
          </cell>
          <cell r="AT610" t="e">
            <v>#N/A</v>
          </cell>
          <cell r="AU610" t="str">
            <v>55H7B</v>
          </cell>
          <cell r="AV610" t="str">
            <v>3TE55G1623K2</v>
          </cell>
          <cell r="AW610" t="str">
            <v>G1623</v>
          </cell>
          <cell r="AX610" t="str">
            <v>M010</v>
          </cell>
          <cell r="AY610">
            <v>74011838</v>
          </cell>
          <cell r="AZ610">
            <v>51012768</v>
          </cell>
          <cell r="BA610">
            <v>80139816</v>
          </cell>
        </row>
        <row r="611">
          <cell r="D611">
            <v>60314506</v>
          </cell>
          <cell r="E611" t="str">
            <v xml:space="preserve">A  </v>
          </cell>
          <cell r="F611" t="str">
            <v>TV</v>
          </cell>
          <cell r="G611" t="str">
            <v>AURORA CARRILLO HERNANDEZ</v>
          </cell>
          <cell r="H611" t="str">
            <v>FUERTE DE GUADALUPE 3194 GUADALAJARA/JARDINES DE SANTA ISABEL</v>
          </cell>
          <cell r="I611" t="str">
            <v>3310895656 - 3331680883</v>
          </cell>
          <cell r="J611" t="str">
            <v>HISENSE</v>
          </cell>
          <cell r="K611" t="str">
            <v>50K20DW</v>
          </cell>
          <cell r="L611" t="str">
            <v>50G143291H06659</v>
          </cell>
          <cell r="M611" t="str">
            <v>DOM / 000237747</v>
          </cell>
          <cell r="N611">
            <v>11998.37</v>
          </cell>
          <cell r="O611">
            <v>42233</v>
          </cell>
          <cell r="P611">
            <v>42816</v>
          </cell>
          <cell r="Q611">
            <v>201109</v>
          </cell>
          <cell r="R611" t="str">
            <v>FALTA DE REFACCIONE 173331 oc-1008851</v>
          </cell>
          <cell r="S611" t="str">
            <v>CLIENTE ENTREGA EQUIPO SIN ACCESORIOS, U</v>
          </cell>
          <cell r="T611" t="str">
            <v xml:space="preserve">      YURIANA HERNANDEZ HERRERA   </v>
          </cell>
          <cell r="U611" t="str">
            <v>2017-ABRIL</v>
          </cell>
          <cell r="W611" t="str">
            <v>COMPLETADO</v>
          </cell>
          <cell r="X611" t="str">
            <v>TALLER</v>
          </cell>
          <cell r="Y611">
            <v>42815</v>
          </cell>
          <cell r="Z611">
            <v>583</v>
          </cell>
          <cell r="AA611" t="str">
            <v>M012</v>
          </cell>
          <cell r="AD611" t="str">
            <v>Guadalajara / jardeines de santa isabel</v>
          </cell>
          <cell r="AE611" t="str">
            <v>JAL</v>
          </cell>
          <cell r="AF611" t="str">
            <v>MX</v>
          </cell>
          <cell r="AG611" t="str">
            <v>10414440</v>
          </cell>
          <cell r="AH611" t="str">
            <v>ARRORA CARRILLO HERNANDEZ</v>
          </cell>
          <cell r="AI611" t="str">
            <v>3194 Fuerte de guadalupe</v>
          </cell>
          <cell r="AJ611" t="str">
            <v>3310895656</v>
          </cell>
          <cell r="AK611" t="str">
            <v>3331680883</v>
          </cell>
          <cell r="AL611" t="str">
            <v>44300</v>
          </cell>
          <cell r="AM611" t="str">
            <v>22/04/2017 07 : 03 MARCO.DIAZ : TCF174: 7401183905/04/2017 12 : 21 ARANTXA.MON : TCF105/04/2017 12 : 21 ARANTXA.MON : NP523/03/2017 07 : 27 201109 : EQUIPO EN CSA23/03/2017 02 : 40 FABIOLA.BON : SEG: REFACCIONES22/03/2017 01 : 42 201109 : 173331 OC-100885121/03/2017 23 : 40 201109 : V1 22-03-1715/03/2017 07 : 37 MARIELA.CHA : ODSWTPPALO ALTO Y SAMBASFACHADA AMARILLO Y CANCEL BLANCOA ESPALDAS HAY UNA FABRICA DE ACCESORIOS DE LIMPIEZA</v>
          </cell>
          <cell r="AN611" t="str">
            <v>1TE50B8NUSCB</v>
          </cell>
          <cell r="AO611" t="str">
            <v>Smart</v>
          </cell>
          <cell r="AP611" t="str">
            <v>Hisense</v>
          </cell>
          <cell r="AQ611" t="str">
            <v>Opera</v>
          </cell>
          <cell r="AR611" t="str">
            <v>FHD 1920 x 1080</v>
          </cell>
          <cell r="AS611" t="str">
            <v>3TE50G165140G1651M010</v>
          </cell>
          <cell r="AT611" t="e">
            <v>#N/A</v>
          </cell>
          <cell r="AU611" t="str">
            <v>50H7GB</v>
          </cell>
          <cell r="AV611" t="str">
            <v>3TE50G165140</v>
          </cell>
          <cell r="AW611" t="str">
            <v>G1651</v>
          </cell>
          <cell r="AX611" t="str">
            <v>M010</v>
          </cell>
          <cell r="AY611">
            <v>74011839</v>
          </cell>
          <cell r="AZ611">
            <v>51012769</v>
          </cell>
          <cell r="BA611">
            <v>80141467</v>
          </cell>
        </row>
        <row r="612">
          <cell r="D612">
            <v>60314890</v>
          </cell>
          <cell r="E612" t="str">
            <v xml:space="preserve">A  </v>
          </cell>
          <cell r="F612" t="str">
            <v>TV</v>
          </cell>
          <cell r="G612" t="str">
            <v>JUAN LOPEZ MENDOZA</v>
          </cell>
          <cell r="H612" t="str">
            <v>DOMICILIO CONOCIDO SIN NUMERO, EJIDO ALEJO GONZALEZ, SAN PEDRO COAHUILA</v>
          </cell>
          <cell r="I612">
            <v>8722958605</v>
          </cell>
          <cell r="J612" t="str">
            <v>HISENSE</v>
          </cell>
          <cell r="K612" t="str">
            <v>32H3B1</v>
          </cell>
          <cell r="L612" t="str">
            <v>32G153443H08413</v>
          </cell>
          <cell r="M612">
            <v>578</v>
          </cell>
          <cell r="N612">
            <v>0</v>
          </cell>
          <cell r="O612">
            <v>42763</v>
          </cell>
          <cell r="P612">
            <v>42779</v>
          </cell>
          <cell r="Q612">
            <v>201036</v>
          </cell>
          <cell r="R612" t="str">
            <v xml:space="preserve">30/03/2017 01 : 53  ERNESTO.HERN : NP5
29/03/2017 04 : 32  
25/03/2017 01 : 37 201036 : P1A: SE SOLICITO REFACCIÓN MAIN CON NUMERO DE PARTE 190877 Y OC-1009022
</v>
          </cell>
          <cell r="S612" t="str">
            <v>EQUIPO COMPLETO</v>
          </cell>
          <cell r="T612" t="str">
            <v xml:space="preserve">      JAVIER LOPEZ                </v>
          </cell>
          <cell r="U612" t="str">
            <v>2017-04-19</v>
          </cell>
          <cell r="V612" t="str">
            <v>Norte</v>
          </cell>
          <cell r="W612" t="str">
            <v>COMPLETADO</v>
          </cell>
          <cell r="X612" t="str">
            <v>TALLER</v>
          </cell>
          <cell r="Y612">
            <v>42818</v>
          </cell>
          <cell r="Z612">
            <v>16</v>
          </cell>
          <cell r="AA612" t="str">
            <v>M010</v>
          </cell>
          <cell r="AD612" t="str">
            <v>SAN PEDRO/ALEJO GONZALEZ</v>
          </cell>
          <cell r="AE612" t="str">
            <v>COA</v>
          </cell>
          <cell r="AF612" t="str">
            <v>MX</v>
          </cell>
          <cell r="AG612" t="str">
            <v>10415090</v>
          </cell>
          <cell r="AH612" t="str">
            <v>JUAN LOPEZ MENDOZA</v>
          </cell>
          <cell r="AI612" t="str">
            <v>DOMICILIO CONOCIDO SIN NUMERO</v>
          </cell>
          <cell r="AJ612" t="str">
            <v>8722958605</v>
          </cell>
          <cell r="AK612">
            <v>0</v>
          </cell>
          <cell r="AL612" t="str">
            <v>27940</v>
          </cell>
          <cell r="AM612" t="str">
            <v>22/04/2017 07 : 05 Ricardo Espinosa : TCF174 7401184011/04/2017 06 : 01 MARCO.DIAZ : TCF1PU CSA CONFIRMA LUIS RIOS. JESSICAO11/04/2017 06 : 00 MARCO.DIAZ : TCF1. JESSICA O30/03/2017 01 : 53 ERNESTO.HERN : TCF130/03/2017 01 : 53 ERNESTO.HERN : NP529/03/2017 04 : 32 MARIA.EUGENI : DGRSEG: REFACCIONES25/03/2017 01 : 37 201036 : P1A: SE SOLICITO REFACCIÓN MAIN CON NUMERODE PARTE 190877 Y OC-100902225/03/2017 00 : 08 JUANANTONIO : ODSWTP</v>
          </cell>
          <cell r="AN612" t="str">
            <v>3TE32G153442</v>
          </cell>
          <cell r="AO612" t="str">
            <v>Básica</v>
          </cell>
          <cell r="AP612" t="str">
            <v>Hisense</v>
          </cell>
          <cell r="AQ612" t="str">
            <v>Opera</v>
          </cell>
          <cell r="AR612" t="str">
            <v>HD 1366 X 768</v>
          </cell>
          <cell r="AS612" t="str">
            <v>3TE32G164478G1644M010</v>
          </cell>
          <cell r="AT612" t="e">
            <v>#N/A</v>
          </cell>
          <cell r="AU612" t="str">
            <v>32H3B2</v>
          </cell>
          <cell r="AV612" t="str">
            <v>3TE32G164478</v>
          </cell>
          <cell r="AW612" t="str">
            <v>G1644</v>
          </cell>
          <cell r="AX612" t="str">
            <v>M010</v>
          </cell>
          <cell r="AY612">
            <v>74011840</v>
          </cell>
          <cell r="AZ612">
            <v>51012770</v>
          </cell>
          <cell r="BA612">
            <v>80139899</v>
          </cell>
        </row>
        <row r="613">
          <cell r="D613">
            <v>60313279</v>
          </cell>
          <cell r="E613" t="str">
            <v xml:space="preserve">A  </v>
          </cell>
          <cell r="F613" t="str">
            <v>TV</v>
          </cell>
          <cell r="G613" t="str">
            <v>CARLOS ALBERTO GONZALEZ</v>
          </cell>
          <cell r="H613" t="str">
            <v>2DA CERRADA DE PIRAMIDE #3, TLALPAN/STO TOMAS AJUSCO C.P. 14710</v>
          </cell>
          <cell r="I613" t="str">
            <v>5519495312 / 58460793</v>
          </cell>
          <cell r="J613" t="str">
            <v>HISENSE</v>
          </cell>
          <cell r="K613" t="str">
            <v>50K20DW</v>
          </cell>
          <cell r="L613" t="str">
            <v>50G143291H06951</v>
          </cell>
          <cell r="M613" t="str">
            <v>NUMERO DE PEDIDO 3271131 TIENDA TELMEX ON LINE.</v>
          </cell>
          <cell r="N613">
            <v>7189</v>
          </cell>
          <cell r="O613">
            <v>42054</v>
          </cell>
          <cell r="P613">
            <v>42807</v>
          </cell>
          <cell r="Q613">
            <v>201767</v>
          </cell>
          <cell r="R613" t="str">
            <v>25/03/2017 01 : 00  ARANTXA.MON : NP5 / P1A:173331 PANEL   13-03-.2017   OC-1008567</v>
          </cell>
          <cell r="S613" t="str">
            <v>EQUIPO DAÑADO EN DOMICILIO DE CLIENTE</v>
          </cell>
          <cell r="T613" t="str">
            <v xml:space="preserve">   RENE ARIAS                     </v>
          </cell>
          <cell r="U613" t="str">
            <v>2017-04-10</v>
          </cell>
          <cell r="V613" t="str">
            <v>CENTRO</v>
          </cell>
          <cell r="W613" t="str">
            <v>COMPLETADO</v>
          </cell>
          <cell r="X613" t="str">
            <v>TALLER</v>
          </cell>
          <cell r="Y613">
            <v>42800</v>
          </cell>
          <cell r="Z613">
            <v>753</v>
          </cell>
          <cell r="AA613" t="str">
            <v>M012</v>
          </cell>
          <cell r="AD613" t="str">
            <v>TLALPAN/STO TOMAS AJUSCO</v>
          </cell>
          <cell r="AE613" t="str">
            <v>DF</v>
          </cell>
          <cell r="AF613" t="str">
            <v>MX</v>
          </cell>
          <cell r="AG613" t="str">
            <v>10413149</v>
          </cell>
          <cell r="AH613" t="str">
            <v>CARLOS ALBERTO GONZALEZ</v>
          </cell>
          <cell r="AI613" t="str">
            <v>3 2DA CERRADA DE PIRAMIDE</v>
          </cell>
          <cell r="AJ613" t="str">
            <v>5519495312</v>
          </cell>
          <cell r="AK613" t="str">
            <v>5519495312</v>
          </cell>
          <cell r="AL613" t="str">
            <v>14710</v>
          </cell>
          <cell r="AM613" t="str">
            <v>22/04/2017 07 : 07 MARCO.DIAZ : TCF174: 7401184221/04/2017 23 : 26 JUANANTONIO : CSCse le indican tiempos al CTE01/04/2017 08 : 54 MARCO.DIAZ : TCF1, TCF1PU CLIENTEINF. JOSUE.DMC25/03/2017 01 : 01 ARANTXA.MON : TCF1 24-03-201725/03/2017 01 : 00 ARANTXA.MON : NP520/03/2017 09 : 50 201767 : SEG POR 2DA OCASIÓN SE SOLICITA APOYO PARAQUE NOS INDIQUE FECHA DE SURTIMIENTO DE LA OC, YA QUE AL DÍA DE HOY NO HEMOS TENIDO RESPUESTA VÍA CORREO O CRM. A03; P1A: 173331PANEL 13-03-.2017 OC-100856715/03/2017 13 : 23 201767 : SEG SE SOLICITA APOYO A REFACCIONES PARA QUENOS INDIQUE FECHA DE SURTIMIENTO DE LA OC, YA QUE AL DÍADE HOY NO HEMOS TENIDO RESPUESTA VÍA CORREO O CRM. A0314/03/2017 08 : 35 201767 : P1A: 173331 PANEL 13-03-.2017 OC-100856714/03/2017 02 : 37 201767 : PANEL (LEDS) DAÑADOS07/03/2017 03 : 52 201767 : V1. 09/03/2017: 10 A.M. - 6 P.M.H-23599 SE ASIGNA T34RMA24/02/2017 07 : 47 LAURA.HERNA : ODSWTPRD%TLALPAN/STO TOMAS AJUSCO</v>
          </cell>
          <cell r="AN613" t="str">
            <v>1TE50B8NUSCB</v>
          </cell>
          <cell r="AO613" t="str">
            <v>Smart</v>
          </cell>
          <cell r="AP613" t="str">
            <v>Hisense</v>
          </cell>
          <cell r="AQ613" t="str">
            <v>Opera</v>
          </cell>
          <cell r="AR613" t="str">
            <v>FHD 1920 x 1080</v>
          </cell>
          <cell r="AS613" t="str">
            <v>3TE50G165140G1651M010</v>
          </cell>
          <cell r="AT613" t="e">
            <v>#N/A</v>
          </cell>
          <cell r="AU613" t="str">
            <v>50H7GB</v>
          </cell>
          <cell r="AV613" t="str">
            <v>3TE50G165140</v>
          </cell>
          <cell r="AW613" t="str">
            <v>G1651</v>
          </cell>
          <cell r="AX613" t="str">
            <v>M010</v>
          </cell>
          <cell r="AY613">
            <v>74011842</v>
          </cell>
          <cell r="AZ613">
            <v>51012772</v>
          </cell>
          <cell r="BA613">
            <v>80141806</v>
          </cell>
        </row>
        <row r="614">
          <cell r="D614">
            <v>60312183</v>
          </cell>
          <cell r="E614" t="str">
            <v>A</v>
          </cell>
          <cell r="F614" t="str">
            <v>TV</v>
          </cell>
          <cell r="G614" t="str">
            <v>JOSE MARTIN GREEN AMADOR</v>
          </cell>
          <cell r="H614" t="str">
            <v>SANTA TERESA # 615, SANTO NIÑO</v>
          </cell>
          <cell r="I614">
            <v>6241615905</v>
          </cell>
          <cell r="J614" t="str">
            <v>HISENSE</v>
          </cell>
          <cell r="K614" t="str">
            <v>50K20DW</v>
          </cell>
          <cell r="L614" t="str">
            <v>50G143291H18009</v>
          </cell>
          <cell r="M614">
            <v>7036777</v>
          </cell>
          <cell r="N614">
            <v>0</v>
          </cell>
          <cell r="O614">
            <v>42157</v>
          </cell>
          <cell r="P614">
            <v>42770</v>
          </cell>
          <cell r="Q614">
            <v>201000</v>
          </cell>
          <cell r="R614" t="str">
            <v>28/02/2017 06 : 11  ERNESTO.HERN : TCF1
28/02/2017 06 : 11  ERNESTO.HERN : NP5
23/02/2017 07 : 05 201000 :  YA SE DIGNOSTICO.   T173331</v>
          </cell>
          <cell r="S614" t="str">
            <v/>
          </cell>
          <cell r="T614" t="str">
            <v xml:space="preserve">    MONICA ARREDONDO              </v>
          </cell>
          <cell r="U614" t="str">
            <v>2017/04/21</v>
          </cell>
          <cell r="V614" t="str">
            <v>Norte</v>
          </cell>
          <cell r="W614" t="str">
            <v>COMPLETADO</v>
          </cell>
          <cell r="X614" t="str">
            <v>TALLER</v>
          </cell>
          <cell r="Y614">
            <v>42787</v>
          </cell>
          <cell r="Z614">
            <v>630</v>
          </cell>
          <cell r="AA614" t="str">
            <v>M012</v>
          </cell>
          <cell r="AD614" t="str">
            <v>col huaimitas/san jose del cabo</v>
          </cell>
          <cell r="AE614" t="str">
            <v>BCS</v>
          </cell>
          <cell r="AF614" t="str">
            <v>MX</v>
          </cell>
          <cell r="AG614" t="str">
            <v>10410211</v>
          </cell>
          <cell r="AH614" t="str">
            <v>JOSE MARTIN GREEN AMADOR</v>
          </cell>
          <cell r="AI614" t="str">
            <v>ciencias sociales num 24</v>
          </cell>
          <cell r="AJ614" t="str">
            <v>6241615905</v>
          </cell>
          <cell r="AK614">
            <v>0</v>
          </cell>
          <cell r="AL614" t="str">
            <v>23400</v>
          </cell>
          <cell r="AM614" t="str">
            <v>22/04/2017 07 : 08 Ricardo Espinosa : TCF174 7401184422/04/2017 05 : 59 MARCO.DIAZ : CFA24/03/2017 00 : 22 MARCO.DIAZ : TCF1PU CSAINF. MONICA DMC17/03/2017 00 : 42 ADRIANA.SAN : CSCSe le indica procesos de CF de 15 a 20 días hábiles28/02/2017 06 : 11 ERNESTO.HERN : TCF128/02/2017 06 : 11 ERNESTO.HERN : NP525/02/2017 03 : 02 ADOLFO.FER : DGR23/02/2017 07 : 05 201000 : 23/02/2017--- HACER CASO OMISO DELCOMENTARIO ANTERIOR, EQUIPO ESTA EN CS, YA SE DIGNOSTICO. T173331--- PANEL. MONICA.23/02/2017 06 : 39 201000 : 22/02/2017--- SCE1,SOLICITO QUE SE ENVIE ALCS POR MEDIO DE PAQUETERIA. MONICA22/02/2017 05 : 17 LAURA.HERNA : ODSWTP</v>
          </cell>
          <cell r="AN614" t="str">
            <v>1TE50B8NUSCB</v>
          </cell>
          <cell r="AO614" t="str">
            <v>Smart</v>
          </cell>
          <cell r="AP614" t="str">
            <v>Hisense</v>
          </cell>
          <cell r="AQ614" t="str">
            <v>Opera</v>
          </cell>
          <cell r="AR614" t="str">
            <v>FHD 1920 x 1080</v>
          </cell>
          <cell r="AS614" t="str">
            <v>3TE55G1628D9G1628M010</v>
          </cell>
          <cell r="AT614" t="e">
            <v>#N/A</v>
          </cell>
          <cell r="AU614" t="str">
            <v>55H5C</v>
          </cell>
          <cell r="AV614" t="str">
            <v>3TE55G1628D9</v>
          </cell>
          <cell r="AW614" t="str">
            <v>G1628</v>
          </cell>
          <cell r="AX614" t="str">
            <v>M010</v>
          </cell>
          <cell r="AY614">
            <v>74011844</v>
          </cell>
          <cell r="AZ614">
            <v>51012774</v>
          </cell>
          <cell r="BA614">
            <v>80139139</v>
          </cell>
        </row>
        <row r="615">
          <cell r="D615">
            <v>60313056</v>
          </cell>
          <cell r="E615" t="str">
            <v xml:space="preserve">A  </v>
          </cell>
          <cell r="F615" t="str">
            <v>TV</v>
          </cell>
          <cell r="G615" t="str">
            <v>Jaime Sanchez</v>
          </cell>
          <cell r="H615" t="str">
            <v>Cuitlahuan 63 Gustavo A Madero / Col Guadalupe Victor C.P. 07790</v>
          </cell>
          <cell r="I615">
            <v>5523178962</v>
          </cell>
          <cell r="J615" t="str">
            <v>HISENSE</v>
          </cell>
          <cell r="K615" t="str">
            <v>32H3B1</v>
          </cell>
          <cell r="L615" t="str">
            <v>32G153443H08473</v>
          </cell>
          <cell r="M615" t="str">
            <v xml:space="preserve">TC# 1012 8629 4420 9691 1470 61 TICKET TIENDA WALMART </v>
          </cell>
          <cell r="N615">
            <v>3299.03</v>
          </cell>
          <cell r="O615">
            <v>42477</v>
          </cell>
          <cell r="P615">
            <v>42807</v>
          </cell>
          <cell r="Q615">
            <v>201767</v>
          </cell>
          <cell r="R615" t="str">
            <v xml:space="preserve"> 25/03/2017 04 : 37  ERNESTO.HERN : NP5 / P1A: 190930PANEL   13-03-2017   OC-1008584</v>
          </cell>
          <cell r="S615" t="str">
            <v>EQUIPO DAÑADO EN DOMICILIO DE CLIENTE</v>
          </cell>
          <cell r="T615" t="str">
            <v xml:space="preserve">   RENE ARIAS                     </v>
          </cell>
          <cell r="U615" t="str">
            <v>2017-04-10</v>
          </cell>
          <cell r="V615" t="str">
            <v>CENTRO</v>
          </cell>
          <cell r="W615" t="str">
            <v>COMPLETADO</v>
          </cell>
          <cell r="X615" t="str">
            <v>TALLER</v>
          </cell>
          <cell r="Y615">
            <v>42794</v>
          </cell>
          <cell r="Z615">
            <v>330</v>
          </cell>
          <cell r="AA615" t="str">
            <v>M010</v>
          </cell>
          <cell r="AD615" t="str">
            <v>gustavo a madero /col guadalupe victor</v>
          </cell>
          <cell r="AE615" t="str">
            <v>DF</v>
          </cell>
          <cell r="AF615" t="str">
            <v>MX</v>
          </cell>
          <cell r="AG615" t="str">
            <v>10413201</v>
          </cell>
          <cell r="AH615" t="str">
            <v>JAIME SANCHEZ</v>
          </cell>
          <cell r="AI615" t="str">
            <v>63 cuitlahuan</v>
          </cell>
          <cell r="AJ615" t="str">
            <v>5523178962</v>
          </cell>
          <cell r="AK615">
            <v>0</v>
          </cell>
          <cell r="AL615" t="str">
            <v>07790</v>
          </cell>
          <cell r="AM615" t="str">
            <v>22/04/2017 07 : 09 Ricardo Espinosa : TCF174 74011845 BRENDA MED01/04/2017 08 : 47 MARCO.DIAZ : TCF1 TCF1PU CLIENTEINF. JOSUE.DMC29/03/2017 05 : 56 ANA.ROSA : CSCse le indica a cte. de la autorización de CF, y el tiempo de respuesta25 días hábiles25/03/2017 04 : 37 ERNESTO.HERN : TCF125/03/2017 04 : 37 ERNESTO.HERN : NP520/03/2017 09 : 43 201767 : SEG POR 2DA OCASIÓN SE SOLICITA APOYO PARAQUE NOS INDIQUE FECHA DE SURTIMIENTO DE LA OC, YA QUE AL DÍA DE HOY NO HEMOS TENIDO RESPUESTA VÍA CORREO O CRM. A03; P1A: 190930PANEL 13-03-2017 OC-100858415/03/2017 13 : 19 201767 : SEG SE SOLICITA APOYO A REFACCIONES PARA QUENOS INDIQUE FECHA DE SURTIMIENTO DE LA OC, YA QUE AL DÍADE HOY NO HEMOS TENIDO RESPUESTA VÍA CORREO O CRM. A0314/03/2017 08 : 48 201767 : P1A: 190930 PANEL 13-03-2017 OC-100858414/03/2017 02 : 47 201767 : PANEL DAÑADO10/03/2017 07 : 11 LUIS.D : CSC CTE CORTA LLAMADA CSA MENCIONA QUE EL TECNICO SE PONEN ENCONTCTOCON CTE PARA AGENDAR VISITA08/03/2017 05 : 38 201767 : V1 09-03-2017 CONFIRMADO CON CLIENTE08/03/2017 01 : 55 GERARDO.GRA : CSC se le informa que técnico la pasaa visitar entre mañana y pasado mañana. EMC*25/02/2017 04 : 20 LUIS.D : ODSWTPNTE 1 E Y NTE 1D , CASA AMARILLA , FRENTE DE UN HOTEL</v>
          </cell>
          <cell r="AN615" t="str">
            <v>3TE32G153442</v>
          </cell>
          <cell r="AO615" t="str">
            <v>Básica</v>
          </cell>
          <cell r="AP615" t="str">
            <v>Hisense</v>
          </cell>
          <cell r="AQ615" t="str">
            <v>Opera</v>
          </cell>
          <cell r="AR615" t="str">
            <v>HD 1366 X 768</v>
          </cell>
          <cell r="AS615" t="str">
            <v>3TE32G164478G1644M010</v>
          </cell>
          <cell r="AT615" t="e">
            <v>#N/A</v>
          </cell>
          <cell r="AU615" t="str">
            <v>32H3B2</v>
          </cell>
          <cell r="AV615" t="str">
            <v>3TE32G164478</v>
          </cell>
          <cell r="AW615" t="str">
            <v>G1644</v>
          </cell>
          <cell r="AX615" t="str">
            <v>M010</v>
          </cell>
          <cell r="AY615">
            <v>74011845</v>
          </cell>
          <cell r="AZ615">
            <v>51012775</v>
          </cell>
          <cell r="BA615">
            <v>80140037</v>
          </cell>
        </row>
        <row r="616">
          <cell r="D616">
            <v>60312595</v>
          </cell>
          <cell r="E616" t="str">
            <v xml:space="preserve">A  </v>
          </cell>
          <cell r="F616" t="str">
            <v>TV</v>
          </cell>
          <cell r="G616" t="str">
            <v>FRANCISCA MARQUEZ BERMUDEZ</v>
          </cell>
          <cell r="H616" t="str">
            <v>ALEJANDRO VOLTA 3 FUEGO NUEVO IZTAPALAPA CP.09800</v>
          </cell>
          <cell r="I616">
            <v>70216197</v>
          </cell>
          <cell r="J616" t="str">
            <v>HISENSE</v>
          </cell>
          <cell r="K616" t="str">
            <v>50K20DW</v>
          </cell>
          <cell r="L616" t="str">
            <v>50G143291H07024</v>
          </cell>
          <cell r="M616" t="str">
            <v>CARTA DE ACEPTACION</v>
          </cell>
          <cell r="N616">
            <v>4999</v>
          </cell>
          <cell r="O616">
            <v>42081</v>
          </cell>
          <cell r="P616">
            <v>42797</v>
          </cell>
          <cell r="Q616">
            <v>201767</v>
          </cell>
          <cell r="R616" t="str">
            <v>16/03/2017 07 : 25  ERNESTO.HERN : NP5/201767 : P1A: 173331 PANEL    03-03-2017  OC-1008193</v>
          </cell>
          <cell r="S616" t="str">
            <v xml:space="preserve">EQUIPO EN DOMICILIO DE CTE </v>
          </cell>
          <cell r="T616" t="str">
            <v xml:space="preserve"> ANDREA LEGORRETA                 </v>
          </cell>
          <cell r="U616" t="str">
            <v>2017-04-10</v>
          </cell>
          <cell r="V616" t="str">
            <v>CENTRO</v>
          </cell>
          <cell r="W616" t="str">
            <v>COMPLETADO</v>
          </cell>
          <cell r="X616" t="str">
            <v>TALLER</v>
          </cell>
          <cell r="Y616">
            <v>42788</v>
          </cell>
          <cell r="Z616">
            <v>716</v>
          </cell>
          <cell r="AA616" t="str">
            <v>M012</v>
          </cell>
          <cell r="AD616" t="str">
            <v>Iztapalapa/Fuego Nuevo</v>
          </cell>
          <cell r="AE616" t="str">
            <v>DF</v>
          </cell>
          <cell r="AF616" t="str">
            <v>MX</v>
          </cell>
          <cell r="AG616" t="str">
            <v>10412283</v>
          </cell>
          <cell r="AH616" t="str">
            <v>FRANCISCA MARQUEZ BERMUDEZ</v>
          </cell>
          <cell r="AI616" t="str">
            <v>3 Alejandro Volta</v>
          </cell>
          <cell r="AJ616" t="str">
            <v>70216197</v>
          </cell>
          <cell r="AK616">
            <v>0</v>
          </cell>
          <cell r="AL616" t="str">
            <v>09800</v>
          </cell>
          <cell r="AM616" t="str">
            <v>22/04/2017 07 : 11 MARCO.DIAZ : TCF174: 7401184623/03/2017 23 : 39 MARCO.DIAZ : TCF1PU CLIENTEINF. JOSUE RAMIREZ.DMC16/03/2017 07 : 25 ERNESTO.HERN : TCF116/03/2017 07 : 25 ERNESTO.HERN : NP515/03/2017 13 : 06 201767 : SEG POR 2DA OCASIÓN SE SOLICITA APOYO PARAQUE NOS INDIQUE FECHA DE SURTIMIENTO DE LA OC, YA QUE AL DÍA DE HOY NO HEMOS TENIDO RESPUESTA VÍA CORREO O CRM. A0315/03/2017 07 : 04 MA.ISABEL : SEG: SE ENVIA CORREO A REFACC PARA SABERCUANDO SE SURTE15/03/2017 07 : 03 MA.ISABEL : SEG: DGR04/03/2017 09 : 08 201767 : P1A: 173331 PANEL 03-03-2017 OC-100819323/02/2017 09 : 16 201767 : V1. 27/02/2017: 10 A.M. - 6 P.M.H-23385 SE ASIGNA T52CAE18/02/2017 07 : 32 BRENDA.MORA : CSCSe le menciona al cliente de su numero de consulting y el numero dewhats a donde tiene que mandar sus doc.17/02/2017 04 : 57 MARTINEZ.G : ODSWTP% JUAN ESUARD Y CARLOS TEHUILSON</v>
          </cell>
          <cell r="AN616" t="str">
            <v>1TE50B8NUSCB</v>
          </cell>
          <cell r="AO616" t="str">
            <v>Smart</v>
          </cell>
          <cell r="AP616" t="str">
            <v>Hisense</v>
          </cell>
          <cell r="AQ616" t="str">
            <v>Opera</v>
          </cell>
          <cell r="AR616" t="str">
            <v>FHD 1920 x 1080</v>
          </cell>
          <cell r="AS616" t="str">
            <v>3TE50G165140G1651M010</v>
          </cell>
          <cell r="AT616" t="e">
            <v>#N/A</v>
          </cell>
          <cell r="AU616" t="str">
            <v>50H7GB</v>
          </cell>
          <cell r="AV616" t="str">
            <v>3TE50G165140</v>
          </cell>
          <cell r="AW616" t="str">
            <v>G1651</v>
          </cell>
          <cell r="AX616" t="str">
            <v>M010</v>
          </cell>
          <cell r="AY616">
            <v>74011846</v>
          </cell>
          <cell r="AZ616">
            <v>51012776</v>
          </cell>
          <cell r="BA616">
            <v>80141807</v>
          </cell>
        </row>
        <row r="617">
          <cell r="D617">
            <v>60312905</v>
          </cell>
          <cell r="E617" t="str">
            <v xml:space="preserve">A  </v>
          </cell>
          <cell r="F617" t="str">
            <v>TV</v>
          </cell>
          <cell r="G617" t="str">
            <v>LUIS MARQUEZ MARTINEZ CORTES</v>
          </cell>
          <cell r="H617" t="str">
            <v xml:space="preserve">PROFESOR RICARDO TORRES MARTINEZ 450, HEROES DE MEXICO, SAN NICOLAS </v>
          </cell>
          <cell r="I617">
            <v>8183135070</v>
          </cell>
          <cell r="J617" t="str">
            <v>HISENSE</v>
          </cell>
          <cell r="K617" t="str">
            <v>50K20DW</v>
          </cell>
          <cell r="L617" t="str">
            <v>50G143291H13401</v>
          </cell>
          <cell r="M617" t="str">
            <v>POLIZA</v>
          </cell>
          <cell r="N617">
            <v>0</v>
          </cell>
          <cell r="O617">
            <v>42079</v>
          </cell>
          <cell r="P617">
            <v>42800</v>
          </cell>
          <cell r="Q617">
            <v>201024</v>
          </cell>
          <cell r="R617" t="str">
            <v>15/03/17 05:26 JORGE VAZ NP5 P1A OC 1007988 PANEL 173331</v>
          </cell>
          <cell r="S617" t="str">
            <v/>
          </cell>
          <cell r="T617" t="str">
            <v xml:space="preserve">    SOFIA VAZQUEZ                 </v>
          </cell>
          <cell r="U617" t="str">
            <v>2017-04-19</v>
          </cell>
          <cell r="V617" t="str">
            <v>Norte</v>
          </cell>
          <cell r="W617" t="str">
            <v>COMPLETADO</v>
          </cell>
          <cell r="X617" t="str">
            <v>TALLER</v>
          </cell>
          <cell r="Y617">
            <v>42793</v>
          </cell>
          <cell r="Z617">
            <v>721</v>
          </cell>
          <cell r="AA617" t="str">
            <v>M012</v>
          </cell>
          <cell r="AD617" t="str">
            <v>SanNicolas de las Garza/Heroes de México</v>
          </cell>
          <cell r="AE617" t="str">
            <v>NL</v>
          </cell>
          <cell r="AF617" t="str">
            <v>MX</v>
          </cell>
          <cell r="AG617" t="str">
            <v>10413253</v>
          </cell>
          <cell r="AH617" t="str">
            <v>LUIS ANGEL MARTINEZ MARTINEZ CORTES</v>
          </cell>
          <cell r="AI617" t="str">
            <v>Profesor Ricardo Torres Martinez No. 450</v>
          </cell>
          <cell r="AJ617" t="str">
            <v>81-83-13-50-70</v>
          </cell>
          <cell r="AK617">
            <v>0</v>
          </cell>
          <cell r="AL617" t="str">
            <v>66415</v>
          </cell>
          <cell r="AM617" t="str">
            <v>22/04/2017 07 : 15 MARCO.DIAZ : TCF174: 7401184729/03/2017 02 : 12 MARCO.DIAZ : TCF1PU CSA CONFIRMA SOFIA VAZQUEZ.JESSICA O29/03/2017 02 : 08 MARCO.DIAZ : TCF1. JESSICA O15/03/2017 05 : 26 JORGE.VAZ : TCF115/03/2017 05 : 26 JORGE.VAZ : NP510/03/2017 07 : 04 201024 : # 2190508/03/2017 00 : 00 201024 : SE ANEXA NOTA DE COMPRA Y SE PASA AREVISIONO.S. 2190507/03/2017 04 : 59 201024 : SE VISITO HOY LUNES PERO NO HUBOGENTE SE ANEXA FOTO DOMICILIO04/03/2017 01 : 29 201024 : ESTA EN RUTA HOY VIERNES01/03/2017 05 : 09 201024 : P1A: O.C. 1007988, PANEL, # DE PARTE 173331 PREDIGNOSTICO FEB-2828/02/2017 04 : 38 201024 : SE VISITARA ELMIERCOLES 127/02/2017 23 : 24 BRENDA.MORA : ODSWTPENTRE MONTES ARNESES Y JUAN ESCUTIAENFRENTE HAY UNA SECUNDARIACASA COLOR VERDE PISTACHE CON BARANDAL BLANCO</v>
          </cell>
          <cell r="AN617" t="str">
            <v>1TE50B8NUSCB</v>
          </cell>
          <cell r="AO617" t="str">
            <v>Smart</v>
          </cell>
          <cell r="AP617" t="str">
            <v>Hisense</v>
          </cell>
          <cell r="AQ617" t="str">
            <v>Opera</v>
          </cell>
          <cell r="AR617" t="str">
            <v>FHD 1920 x 1080</v>
          </cell>
          <cell r="AS617" t="str">
            <v>3TE50G165140G1651M010</v>
          </cell>
          <cell r="AT617" t="e">
            <v>#N/A</v>
          </cell>
          <cell r="AU617" t="str">
            <v>50H7GB</v>
          </cell>
          <cell r="AV617" t="str">
            <v>3TE50G165140</v>
          </cell>
          <cell r="AW617" t="str">
            <v>G1651</v>
          </cell>
          <cell r="AX617" t="str">
            <v>M010</v>
          </cell>
          <cell r="AY617">
            <v>74011847</v>
          </cell>
          <cell r="AZ617">
            <v>51012777</v>
          </cell>
          <cell r="BA617">
            <v>80141707</v>
          </cell>
        </row>
        <row r="618">
          <cell r="D618">
            <v>60311474</v>
          </cell>
          <cell r="E618" t="str">
            <v xml:space="preserve">A  </v>
          </cell>
          <cell r="F618" t="str">
            <v>TV</v>
          </cell>
          <cell r="G618" t="str">
            <v>LUIS SANTIAGO IÑIGUEZ</v>
          </cell>
          <cell r="H618" t="str">
            <v>CARRETERA AL SALTO KM 1.5 #300 TLAJOMULCO/ALAMEDA</v>
          </cell>
          <cell r="I618" t="str">
            <v>3336881045 - 3315702788</v>
          </cell>
          <cell r="J618" t="str">
            <v>HISENSE</v>
          </cell>
          <cell r="K618" t="str">
            <v>50K20D</v>
          </cell>
          <cell r="L618" t="str">
            <v>50J140916H00475</v>
          </cell>
          <cell r="M618" t="str">
            <v>CARTA DE ACEPTACION</v>
          </cell>
          <cell r="N618">
            <v>0</v>
          </cell>
          <cell r="O618">
            <v>41877</v>
          </cell>
          <cell r="P618">
            <v>42783</v>
          </cell>
          <cell r="Q618">
            <v>201109</v>
          </cell>
          <cell r="R618" t="str">
            <v>FALTA DE REFACCIONES 173064 oc-1007513</v>
          </cell>
          <cell r="S618" t="str">
            <v/>
          </cell>
          <cell r="T618" t="str">
            <v xml:space="preserve">   YURIANA HERNADEZ HERRERA       </v>
          </cell>
          <cell r="U618" t="str">
            <v>2017-ABRIL</v>
          </cell>
          <cell r="W618" t="str">
            <v>COMPLETADO</v>
          </cell>
          <cell r="X618" t="str">
            <v>TALLER</v>
          </cell>
          <cell r="Y618">
            <v>42779</v>
          </cell>
          <cell r="Z618">
            <v>906</v>
          </cell>
          <cell r="AA618" t="str">
            <v>M012</v>
          </cell>
          <cell r="AD618" t="str">
            <v>Tlajomulco/Alameda</v>
          </cell>
          <cell r="AE618" t="str">
            <v>JAL</v>
          </cell>
          <cell r="AF618" t="str">
            <v>MX</v>
          </cell>
          <cell r="AG618" t="str">
            <v>10411870</v>
          </cell>
          <cell r="AH618" t="str">
            <v>LUIS SANTIAGO IÑIGUEZ</v>
          </cell>
          <cell r="AI618" t="str">
            <v>300 Carr asfalto km 1.5</v>
          </cell>
          <cell r="AJ618" t="str">
            <v>3315702788</v>
          </cell>
          <cell r="AK618" t="str">
            <v>3315702788</v>
          </cell>
          <cell r="AL618" t="str">
            <v>45689</v>
          </cell>
          <cell r="AM618" t="str">
            <v>22/04/2017 07 : 16 GEARARDO.PA : TCF1 74: 7401185423/02/2017 05 : 23 MARCO.DIAZ : TCF1PU CTE23/02/2017 05 : 22 MARCO.DIAZ : TCF1DR18/02/2017 04 : 01 ERNESTO.HERN : TCF118/02/2017 04 : 01 ERNESTO.HERN : NP517/02/2017 01 : 04 201109 : 173064 OC-100751317/02/2017 00 : 52 201109 : EQUIPO EN CASA DE CLIENTE15/02/2017 04 : 35 FABIOLA.BON : SEG: DGR14/02/2017 23 : 20 201109 : V1 15-02-1711/02/2017 05 : 53 SEMIRAMIS.M : ODSWTPRD/TELMEXUNICA CASA BLANCA GASERA ROSA</v>
          </cell>
          <cell r="AN618" t="str">
            <v>3TE50G132311</v>
          </cell>
          <cell r="AO618" t="str">
            <v>Básica</v>
          </cell>
          <cell r="AP618" t="str">
            <v>Hisense</v>
          </cell>
          <cell r="AQ618" t="str">
            <v>Opera</v>
          </cell>
          <cell r="AR618" t="str">
            <v>FHD 1920 x 1080</v>
          </cell>
          <cell r="AS618" t="str">
            <v>3TE50G165140G1651M010</v>
          </cell>
          <cell r="AT618" t="e">
            <v>#N/A</v>
          </cell>
          <cell r="AU618" t="str">
            <v>50H7GB</v>
          </cell>
          <cell r="AV618" t="str">
            <v>3TE50G165140</v>
          </cell>
          <cell r="AW618" t="str">
            <v>G1651</v>
          </cell>
          <cell r="AX618" t="str">
            <v>M010</v>
          </cell>
          <cell r="AY618">
            <v>74011854</v>
          </cell>
          <cell r="AZ618">
            <v>51012779</v>
          </cell>
          <cell r="BA618">
            <v>80141468</v>
          </cell>
        </row>
        <row r="619">
          <cell r="D619">
            <v>60314509</v>
          </cell>
          <cell r="E619" t="str">
            <v xml:space="preserve">A  </v>
          </cell>
          <cell r="F619" t="str">
            <v>TV</v>
          </cell>
          <cell r="G619" t="str">
            <v>JAIME AGUILERA DE LUCIO</v>
          </cell>
          <cell r="H619" t="str">
            <v>JAPON 120 COL. ROMERO RUBIO DELG VENUSTIANO CARRANZA CP 15400</v>
          </cell>
          <cell r="I619" t="str">
            <v>57892055</v>
          </cell>
          <cell r="J619" t="str">
            <v>HISENSE</v>
          </cell>
          <cell r="K619" t="str">
            <v>50K20DW</v>
          </cell>
          <cell r="L619" t="str">
            <v>50G143292H01807</v>
          </cell>
          <cell r="M619" t="str">
            <v>POLIZA DE GARANTIA</v>
          </cell>
          <cell r="N619">
            <v>0</v>
          </cell>
          <cell r="O619">
            <v>42075</v>
          </cell>
          <cell r="P619">
            <v>42817</v>
          </cell>
          <cell r="Q619">
            <v>201767</v>
          </cell>
          <cell r="R619" t="str">
            <v>30/03/2017 01 : 38  ERNESTO.HERN : NP5 / P1A: 173331 PANEL   23-03-2017   OC-1008994</v>
          </cell>
          <cell r="S619" t="str">
            <v>EQUIPO DAÑADO EN DOMICILIO DE CLIENTE</v>
          </cell>
          <cell r="T619" t="str">
            <v xml:space="preserve">   ABRAHAM LAZCANO                </v>
          </cell>
          <cell r="U619" t="str">
            <v>2017-04-10</v>
          </cell>
          <cell r="V619" t="str">
            <v>CENTRO</v>
          </cell>
          <cell r="W619" t="str">
            <v>COMPLETADO</v>
          </cell>
          <cell r="X619" t="str">
            <v>TALLER</v>
          </cell>
          <cell r="Y619">
            <v>42815</v>
          </cell>
          <cell r="Z619">
            <v>742</v>
          </cell>
          <cell r="AA619" t="str">
            <v>M012</v>
          </cell>
          <cell r="AD619" t="str">
            <v>ROMERO RUBIO / VENISTIANO CARRANZA</v>
          </cell>
          <cell r="AE619" t="str">
            <v>DF</v>
          </cell>
          <cell r="AF619" t="str">
            <v>MX</v>
          </cell>
          <cell r="AG619" t="str">
            <v>10414715</v>
          </cell>
          <cell r="AH619" t="str">
            <v>JAIME AGUILERA DE LUCIO</v>
          </cell>
          <cell r="AI619" t="str">
            <v>120 JAPON</v>
          </cell>
          <cell r="AJ619" t="str">
            <v>57892055</v>
          </cell>
          <cell r="AK619">
            <v>0</v>
          </cell>
          <cell r="AL619" t="str">
            <v>15400</v>
          </cell>
          <cell r="AM619" t="str">
            <v>22/04/2017 07 : 13 MARCO.DIAZ : TCF174 7401185018/04/2017 02 : 33 SEMIRAMIS.M : CSCCte se comunica para verificar el proceso de cambio físico se le explicaque se enviar su equipo en un tiempo de 20 días hábiles así comorespetar el modelo del que el cliente adquirió al que se le cambiara06/04/2017 03 : 24 ANA.LAURA : CSCse le informa nuevamente proceso de CF 20dias/hab / se corta llamada01/04/2017 10 : 55 MARCO.DIAZ : TCF1 TCF1PU CLIENTEINF. JOSUE.DMC31/03/2017 05 : 58 GERARDO.GRA : CSC se indica fecha aproximada deentrega 20 días hábiles a partir de NP5. EMC*30/03/2017 01 : 38 ERNESTO.HERN : TCF130/03/2017 01 : 38 ERNESTO.HERN : NP525/03/2017 05 : 00 201767 : SE ADJUNTO RMA25/03/2017 03 : 33 201767 : P1A: 173331 PANEL 23-03-2017 OC-100899422/03/2017 03 : 14 201767 : V1. 24/03/2017: 10 A.M. - 6 P.M.H-23839 SE ASIGNA T01RAH22/03/2017 00 : 07 RAUL.CALDER : ODSWTPRD5 ENTRE PRIV DE JAPON Y JERUSALEN</v>
          </cell>
          <cell r="AN619" t="str">
            <v>1TE50B8NUSCB</v>
          </cell>
          <cell r="AO619" t="str">
            <v>Smart</v>
          </cell>
          <cell r="AP619" t="str">
            <v>Hisense</v>
          </cell>
          <cell r="AQ619" t="str">
            <v>Opera</v>
          </cell>
          <cell r="AR619" t="str">
            <v>FHD 1920 x 1080</v>
          </cell>
          <cell r="AS619" t="str">
            <v>3TE50G165140G1651M010</v>
          </cell>
          <cell r="AT619" t="e">
            <v>#N/A</v>
          </cell>
          <cell r="AU619" t="str">
            <v>50H7GB</v>
          </cell>
          <cell r="AV619" t="str">
            <v>3TE50G165140</v>
          </cell>
          <cell r="AW619" t="str">
            <v>G1651</v>
          </cell>
          <cell r="AX619" t="str">
            <v>M010</v>
          </cell>
          <cell r="AY619">
            <v>74011850</v>
          </cell>
          <cell r="AZ619">
            <v>51012780</v>
          </cell>
          <cell r="BA619">
            <v>80141805</v>
          </cell>
        </row>
        <row r="620">
          <cell r="D620">
            <v>60313250</v>
          </cell>
          <cell r="E620" t="str">
            <v>A</v>
          </cell>
          <cell r="F620" t="str">
            <v>TV</v>
          </cell>
          <cell r="G620" t="str">
            <v>CELIA LOPEZ HERNANDEZ</v>
          </cell>
          <cell r="H620" t="str">
            <v>REAL DE LAS MAGNOLIAS 132 Col. CAMICHINAS 2 Mpo. TONALA</v>
          </cell>
          <cell r="I620">
            <v>3336806711</v>
          </cell>
          <cell r="J620" t="str">
            <v>HISENSE</v>
          </cell>
          <cell r="K620" t="str">
            <v>50H5B</v>
          </cell>
          <cell r="L620" t="str">
            <v>50G155376H00229</v>
          </cell>
          <cell r="M620" t="str">
            <v>TOL/ 000128476</v>
          </cell>
          <cell r="N620">
            <v>10120</v>
          </cell>
          <cell r="O620">
            <v>42076</v>
          </cell>
          <cell r="P620">
            <v>42801</v>
          </cell>
          <cell r="Q620">
            <v>201076</v>
          </cell>
          <cell r="R620" t="str">
            <v>Cliente menciona que equipo es de menor calidad que el anterior</v>
          </cell>
          <cell r="S620" t="str">
            <v>Cliente no acepto este equipo ya que el que le estamos entregando, considera, es de menor calidad al que tenia y exige que le sea entregado uno de la misma calidad; Ernesto mando a cambio fisico por tal razon</v>
          </cell>
          <cell r="T620" t="str">
            <v>Carlos Muñiz</v>
          </cell>
          <cell r="U620">
            <v>42837</v>
          </cell>
          <cell r="V620" t="str">
            <v>SUR</v>
          </cell>
          <cell r="W620" t="str">
            <v>COMPLETADO</v>
          </cell>
          <cell r="X620" t="str">
            <v>CLIENTE</v>
          </cell>
          <cell r="Y620">
            <v>42797</v>
          </cell>
          <cell r="Z620">
            <v>725</v>
          </cell>
          <cell r="AA620" t="str">
            <v>M012</v>
          </cell>
          <cell r="AB620" t="str">
            <v>T196102/Panel - PANEL</v>
          </cell>
          <cell r="AC620" t="str">
            <v>OC-1008279</v>
          </cell>
          <cell r="AD620" t="str">
            <v>TONALA/CAMICHINAS 2</v>
          </cell>
          <cell r="AE620" t="str">
            <v>JAL</v>
          </cell>
          <cell r="AF620" t="str">
            <v>MX</v>
          </cell>
          <cell r="AG620" t="str">
            <v>10410654</v>
          </cell>
          <cell r="AH620" t="str">
            <v>CELIA LOPEZ</v>
          </cell>
          <cell r="AI620" t="str">
            <v>132 PRIV REAL DE LAS MAGNOLIAS</v>
          </cell>
          <cell r="AJ620" t="str">
            <v>3318215526</v>
          </cell>
          <cell r="AK620">
            <v>0</v>
          </cell>
          <cell r="AL620" t="str">
            <v>45403</v>
          </cell>
          <cell r="AM620" t="str">
            <v>22/04/2017 07 : 12 RODRIGUEZ ERICK : TCF174 7401185122/04/2017 07 : 10 RODRIGUEZ ERICK : TCFER: PROVIENE DE CAMBIO FISICO ENODS 6031099119/04/2017 23 : 51 GERARDO.GRA : CSC se indica fecha de entrega enproceso. EMC*13/04/2017 00 : 18 SEMIRAMIS.M : CSCCte se comunica para verificar cuando se le enviara su equipo severifica con compañero Miguel de cf menciona que validara el tiempo enque se enviar amas tarde proporcionara la información06/04/2017 02 : 36 SEMIRAMIS.M : CTECte se comunica muy molesto por que no se la entregado su equipo segenera reporte de que 5407641316/03/2017 00 : 33 SEMIRAMIS.M : CSCSe comunica para verificar cuando se entregara el equipo que recibió enmal estado se le pide darnos oportunidad de verificarlo Ernesto mencionaque se aplicara un cf sin embargo por actualización en sistema no se veplasmado un NP5 pero se confirma el mismo10/03/2017 03 : 59 201076 : INDICA HISENSE QUE SE MANDE A CANCELAR YAQUE ES UN C.F. DAÑADO, LLEGARA EQUIPO NUVO A TALLER Y SE LEENTREGARA A CLIENTE10/03/2017 01 : 55 201076 : EN ESPERA DE REFACCION08/03/2017 01 : 28 201076 : P1: SE SOLICITO T196102/PANEL/OC-1008279 YT196064/TARJETA PRINCIPAL/ OC-100828004/03/2017 01 : 05 201076 : SE ATIENDE CON NUM DE ORDEN 126578, VISITAPROGRAMADA PARA 06/03/201704/03/2017 00 : 03 GABRIELA.B : RD%ANDADOR REAL DE LAS MAGNOLIAS Y AVREAL DE LOS CAMICHINESEQUIPO DE CF CON FALLA ORDEN 60310991</v>
          </cell>
          <cell r="AN620" t="str">
            <v>3TE50G151618</v>
          </cell>
          <cell r="AO620" t="str">
            <v>Smart</v>
          </cell>
          <cell r="AP620" t="str">
            <v>Hisense</v>
          </cell>
          <cell r="AQ620" t="str">
            <v>Opera</v>
          </cell>
          <cell r="AR620" t="str">
            <v>HD 1366 X 768</v>
          </cell>
          <cell r="AS620" t="str">
            <v>3TE50G165140G1651M010</v>
          </cell>
          <cell r="AT620" t="e">
            <v>#N/A</v>
          </cell>
          <cell r="AU620" t="str">
            <v>50H7GB</v>
          </cell>
          <cell r="AV620" t="str">
            <v>3TE50G165140</v>
          </cell>
          <cell r="AW620" t="str">
            <v>G1651</v>
          </cell>
          <cell r="AX620" t="str">
            <v>M010</v>
          </cell>
          <cell r="AY620">
            <v>74011851</v>
          </cell>
          <cell r="AZ620">
            <v>51012781</v>
          </cell>
          <cell r="BA620">
            <v>80141519</v>
          </cell>
        </row>
        <row r="621">
          <cell r="D621">
            <v>60310733</v>
          </cell>
          <cell r="E621" t="str">
            <v xml:space="preserve">A  </v>
          </cell>
          <cell r="F621" t="str">
            <v>TV</v>
          </cell>
          <cell r="G621" t="str">
            <v>Raquel Trejo Apanco</v>
          </cell>
          <cell r="H621" t="str">
            <v>AV. FERROCARRIL DE CUERNAVACA #3, COL. SAN NICOLAS TOTOLAPAN, DEL. MAGDALENA CONTRERAS, C.P. 10900</v>
          </cell>
          <cell r="I621" t="str">
            <v>5535323313 / 16755655</v>
          </cell>
          <cell r="J621" t="str">
            <v>HISENSE</v>
          </cell>
          <cell r="K621" t="str">
            <v>50K20DW</v>
          </cell>
          <cell r="L621" t="str">
            <v>50G143291H07290</v>
          </cell>
          <cell r="M621" t="str">
            <v>POLIZA</v>
          </cell>
          <cell r="N621">
            <v>0</v>
          </cell>
          <cell r="O621">
            <v>42003</v>
          </cell>
          <cell r="P621">
            <v>42777</v>
          </cell>
          <cell r="Q621">
            <v>201767</v>
          </cell>
          <cell r="R621" t="str">
            <v>23/03/2017 23 : 05  MARCO.DIAZ : TCF1PU CLIENTE / P1B: 173192 MAIN    23-02-2017   OC-1007863 / P1A: 171496   POWER    11-2-2017  OC-1007325</v>
          </cell>
          <cell r="S621" t="str">
            <v>EQUIPO DAÑADO EN DOMICILIO DE CLIENTE</v>
          </cell>
          <cell r="T621" t="str">
            <v xml:space="preserve">   RENE ARIAS                     </v>
          </cell>
          <cell r="U621" t="str">
            <v>2017-04-18</v>
          </cell>
          <cell r="V621" t="str">
            <v>CENTRO</v>
          </cell>
          <cell r="W621" t="str">
            <v>COMPLETADO</v>
          </cell>
          <cell r="X621" t="str">
            <v>TALLER</v>
          </cell>
          <cell r="Y621">
            <v>42769</v>
          </cell>
          <cell r="Z621">
            <v>774</v>
          </cell>
          <cell r="AA621" t="str">
            <v>M012</v>
          </cell>
          <cell r="AD621" t="str">
            <v>san nicolas totolapan/Magdalena</v>
          </cell>
          <cell r="AE621" t="str">
            <v>DF</v>
          </cell>
          <cell r="AF621" t="str">
            <v>MX</v>
          </cell>
          <cell r="AG621" t="str">
            <v>10411353</v>
          </cell>
          <cell r="AH621" t="str">
            <v>RAQUEL TREJO APANCO</v>
          </cell>
          <cell r="AI621" t="str">
            <v>3 av ferrocarril de cuernavaca</v>
          </cell>
          <cell r="AJ621" t="str">
            <v>16755655</v>
          </cell>
          <cell r="AK621" t="str">
            <v>5535323313</v>
          </cell>
          <cell r="AL621" t="str">
            <v>10900</v>
          </cell>
          <cell r="AM621" t="str">
            <v>22/04/2017 07 : 16 MARCO.DIAZ : TCF174: 7401185218/04/2017 22 : 56 GERARDO.GRA : CSC se indica entrega en proceso, sepasa ODS a CF para seguimiento. EMC*07/04/2017 22 : 36 GERARDO.GRA : Cliente pide se comuniquen con ellaantes de la entrega ya que regularmente no hay nadie en casa pararecibir el equipo. EMC*07/04/2017 22 : 32 GERARDO.GRA : CSC se indica tiempo aproximado deentrega ultimas semanas del mes de abril, se pasa ODS a CF paraseguimiento. EMC*30/03/2017 03 : 46 GERARDO.GRA : CSC se indica fecha aproximada deentrega mediados del mes de abril. EMC*23/03/2017 23 : 05 MARCO.DIAZ : TCF1PU CLIENTEINF. JOSUE RAMIREZ. DMC13/03/2017 23 : 59 MARIELA.CHA : CSCmolesta por la tardanza de parte de CSA11/03/2017 02 : 10 GEARARDO.PA : Se procede al TCFCT: Autorizacióncambio físico con cargo al taller, ingeniería determino que rebaso los30 días.09/03/2017 02 : 37 ROGER.R : ST2 - Orden a mas de 30 días.08/03/2017 05 : 58 201767 : POR INDICACIONES DE INGENIERIA SE ENVIARA RTEL DIA 08-03-2017 PARA DAR SOLUCION A ESTE SERVICIO.08/03/2017 00 : 51 ANA.ROSA : CSCCte. inconforme ya que en 2 ocasiones se cambia la pza. exige el cambiodel equipo inmediatamente, se le pide esperar respuesta de SoporteTécnico sin embargo indica el tomara mediadas con otras instancias07/03/2017 05 : 09 201767 : SE REEMPLAZO 2DA MAIN, FALLA CONTINUA, SEADJUNTARA REPORTE TECNICO02/03/2017 08 : 09 201767 : V2P 03-03-201702/03/2017 07 : 41 GEARARDO.PA : P4:SE RECIBIO REFACCION EL DIA27-02-17 Y RECIBIO ANGEL SANCHEZ, EN ESPERA DE ACTUALIZACION DE SISTEMA02/03/2017 01 : 54 201767 : P3B: 173192 01-03-2017 REMISION 100396328/02/2017 00 : 47 ERNESTO.HERN : EM-P2B GUIA: 894481453524/02/2017 04 : 40 201767 : P1B: 173192 MAIN 23-02-2017 OC-100786323/02/2017 05 : 43 SERGIO.FER : ST2 - Se habla con centro de serviciosolicitar tarjeta principal, en espera de pruebas.22/02/2017 04 : 38 201767 : SE REEMPLAZO PCB POWER, EQUIPO NO ENCIENDECON REFACCION NUEVA15/02/2017 01 : 55 201767 : P3A: 171496 14-02-2017 PEDIDO DEVENTA: 100354115/02/2017 01 : 06 ERNESTO.HERN : EM-P2A GUIA: 118706793212/02/2017 02 : 20 201767 : P1A: 171496 POWER 11-2-2017 OC-100732510/02/2017 02 : 10 MA.ISABEL : SEG: SE CONTACTA AL CSA PARA VERFESTATUS DE VISITA04/02/2017 01 : 42 201767 : V1:08/02/2017:HORARIO ABIERTO DE 10 AM A 18HRS_H23024_T3403/02/2017 23 : 50 ANA.GABRIELA : RD%CERRADA DE ZARAGOZA Y CRUZ VERDE</v>
          </cell>
          <cell r="AN621" t="str">
            <v>1TE50B8NUSCB</v>
          </cell>
          <cell r="AO621" t="str">
            <v>Smart</v>
          </cell>
          <cell r="AP621" t="str">
            <v>Hisense</v>
          </cell>
          <cell r="AQ621" t="str">
            <v>Opera</v>
          </cell>
          <cell r="AR621" t="str">
            <v>FHD 1920 x 1080</v>
          </cell>
          <cell r="AS621" t="str">
            <v>3TE50G165140G165140M010</v>
          </cell>
          <cell r="AT621">
            <v>164</v>
          </cell>
          <cell r="AU621" t="str">
            <v>50H7GB</v>
          </cell>
          <cell r="AV621" t="str">
            <v>3TE50G165140</v>
          </cell>
          <cell r="AW621" t="str">
            <v>G165140</v>
          </cell>
          <cell r="AX621" t="str">
            <v>M010</v>
          </cell>
          <cell r="AY621">
            <v>74011852</v>
          </cell>
          <cell r="AZ621">
            <v>51012782</v>
          </cell>
          <cell r="BA621">
            <v>80143285</v>
          </cell>
        </row>
        <row r="622">
          <cell r="D622">
            <v>60313467</v>
          </cell>
          <cell r="E622" t="str">
            <v xml:space="preserve">A  </v>
          </cell>
          <cell r="F622" t="str">
            <v>TV</v>
          </cell>
          <cell r="G622" t="str">
            <v>HELODIA HERNANDEZ</v>
          </cell>
          <cell r="H622" t="str">
            <v>DOM. CONOCIDO SIN NUMERO, GUADALUPE VICTORIA, MATAMOROS COAHUILA</v>
          </cell>
          <cell r="I622">
            <v>8718721372</v>
          </cell>
          <cell r="J622" t="str">
            <v>HISENSE</v>
          </cell>
          <cell r="K622" t="str">
            <v>32H3B1</v>
          </cell>
          <cell r="L622" t="str">
            <v>32G154773H00288</v>
          </cell>
          <cell r="M622">
            <v>581</v>
          </cell>
          <cell r="N622">
            <v>0</v>
          </cell>
          <cell r="O622">
            <v>42790</v>
          </cell>
          <cell r="P622">
            <v>42798</v>
          </cell>
          <cell r="Q622">
            <v>201036</v>
          </cell>
          <cell r="R622" t="str">
            <v xml:space="preserve">08/04/2017 01 : 56  ARANTXA.MON : NP5
30/03/2017 03 : 46 201036 : SE SOLICITA NUEVAMENTE REFACCIÓN CON OC-1009180
</v>
          </cell>
          <cell r="S622" t="str">
            <v>EQUIPO COMPLETO Y EN CAJA</v>
          </cell>
          <cell r="T622" t="str">
            <v xml:space="preserve">             JAVIER LOPEZ         </v>
          </cell>
          <cell r="U622" t="str">
            <v>2017-04-19</v>
          </cell>
          <cell r="V622" t="str">
            <v>Norte</v>
          </cell>
          <cell r="W622" t="str">
            <v>COMPLETADO</v>
          </cell>
          <cell r="X622" t="str">
            <v>TALLER</v>
          </cell>
          <cell r="Y622">
            <v>42801</v>
          </cell>
          <cell r="Z622">
            <v>8</v>
          </cell>
          <cell r="AA622" t="str">
            <v>M010</v>
          </cell>
          <cell r="AD622" t="str">
            <v>MATAMOROS/GUADALUPE VICTORIA</v>
          </cell>
          <cell r="AE622" t="str">
            <v>COA</v>
          </cell>
          <cell r="AF622" t="str">
            <v>MX</v>
          </cell>
          <cell r="AG622" t="str">
            <v>10413787</v>
          </cell>
          <cell r="AH622" t="str">
            <v>HELODIA HERNANDEZ</v>
          </cell>
          <cell r="AI622" t="str">
            <v>DOMICILIO CONOCIDO SIN NUMERO</v>
          </cell>
          <cell r="AJ622" t="str">
            <v>8718721372</v>
          </cell>
          <cell r="AK622">
            <v>0</v>
          </cell>
          <cell r="AL622" t="str">
            <v>27452</v>
          </cell>
          <cell r="AM622" t="str">
            <v>22/04/2017 07 : 15 Ricardo Espinosa : TCF174 74011853 BRENDA MED08/04/2017 01 : 56 ARANTXA.MON : TCF108/04/2017 01 : 56 ARANTXA.MON : NP507/04/2017 02 : 09 ADOLFO.FER : DGR: POLIZA DE GARANTIA CUENTA CONSELLO DE MUEBLERIA06/04/2017 04 : 06 ARANTXA.MON : MUEBLERIA EL GALLO NO PRESENTA FACTURASOLO NOTA DE VENTA04/04/2017 23 : 45 201036 : EN ESPERA DE REFACCIÓN30/03/2017 06 : 54 MARIA.EUGENI : SEG: OC- Solicitud correcta en OpenBravo.DGR30/03/2017 03 : 46 201036 : SE SOLICITA NUEVAMENTE REFACCIÓN CONOC-100918029/03/2017 04 : 10 MARIA.EUGENI : SEG: CSA Favor de volver a solicitarrefaccion OC- NO corresponde a el folio.26/03/2017 02 : 09 201036 : EN ESPERA DE REFACCIÓN09/03/2017 03 : 11 201036 : P1: 190877 MAIN OC-100832808/03/2017 05 : 43 DULCE.M : ODSWTP</v>
          </cell>
          <cell r="AN622" t="str">
            <v>3TE32G153442</v>
          </cell>
          <cell r="AO622" t="str">
            <v>Básica</v>
          </cell>
          <cell r="AP622" t="str">
            <v>Hisense</v>
          </cell>
          <cell r="AQ622" t="str">
            <v>Opera</v>
          </cell>
          <cell r="AR622" t="str">
            <v>HD 1366 X 768</v>
          </cell>
          <cell r="AS622" t="str">
            <v>3TE32G164478G1644M010</v>
          </cell>
          <cell r="AT622" t="e">
            <v>#N/A</v>
          </cell>
          <cell r="AU622" t="str">
            <v>32H3B2</v>
          </cell>
          <cell r="AV622" t="str">
            <v>3TE32G164478</v>
          </cell>
          <cell r="AW622" t="str">
            <v>G1644</v>
          </cell>
          <cell r="AX622" t="str">
            <v>M010</v>
          </cell>
          <cell r="AY622">
            <v>74011853</v>
          </cell>
          <cell r="AZ622">
            <v>51012783</v>
          </cell>
          <cell r="BA622">
            <v>80139901</v>
          </cell>
        </row>
        <row r="623">
          <cell r="D623">
            <v>60307589</v>
          </cell>
          <cell r="E623" t="str">
            <v xml:space="preserve">A  </v>
          </cell>
          <cell r="F623" t="str">
            <v>TV</v>
          </cell>
          <cell r="G623" t="str">
            <v>MARIA DE LOS ANGELES RODRIGUEZ ARRIAGA</v>
          </cell>
          <cell r="H623" t="str">
            <v xml:space="preserve"> METEPEC/  SAN SALVADOR TIXOTLALI  
1era priv. de nicolas bravo17</v>
          </cell>
          <cell r="I623" t="str">
            <v>01 7222278546</v>
          </cell>
          <cell r="J623" t="str">
            <v>HISENSE</v>
          </cell>
          <cell r="K623" t="str">
            <v>50K20DW</v>
          </cell>
          <cell r="L623" t="str">
            <v>50G143292H02003</v>
          </cell>
          <cell r="M623" t="str">
            <v>SOLO PRESENTO POLIZA</v>
          </cell>
          <cell r="N623">
            <v>0</v>
          </cell>
          <cell r="O623">
            <v>42052</v>
          </cell>
          <cell r="P623">
            <v>42742</v>
          </cell>
          <cell r="Q623">
            <v>201612</v>
          </cell>
          <cell r="R623" t="str">
            <v>07/01/2017 08 : 36 201612 : P1:173331 PANEL_ SOLICITUD DE PARTES OC-1005762</v>
          </cell>
          <cell r="S623" t="str">
            <v/>
          </cell>
          <cell r="T623" t="str">
            <v xml:space="preserve"> ADRIANA BONIFACIO                </v>
          </cell>
          <cell r="U623">
            <v>42836</v>
          </cell>
          <cell r="V623" t="str">
            <v>Centro</v>
          </cell>
          <cell r="W623" t="str">
            <v>COMPLETADO</v>
          </cell>
          <cell r="Y623">
            <v>42733</v>
          </cell>
          <cell r="Z623">
            <v>690</v>
          </cell>
          <cell r="AA623" t="str">
            <v>M012</v>
          </cell>
          <cell r="AB623" t="str">
            <v>T173331/Panel - PANEL</v>
          </cell>
          <cell r="AC623" t="str">
            <v>OC-1005762</v>
          </cell>
          <cell r="AD623" t="str">
            <v>METEPEC/SAN SALVADOR TIXOTLALI</v>
          </cell>
          <cell r="AE623" t="str">
            <v>MEX</v>
          </cell>
          <cell r="AF623" t="str">
            <v>MX</v>
          </cell>
          <cell r="AG623" t="str">
            <v>10408552</v>
          </cell>
          <cell r="AH623" t="str">
            <v>MARIA DE LOS ANGELES EODRIGUEZ ARRI</v>
          </cell>
          <cell r="AI623" t="str">
            <v>17 1era priv. de nicolas bravo</v>
          </cell>
          <cell r="AJ623" t="str">
            <v>7222278546</v>
          </cell>
          <cell r="AK623">
            <v>0</v>
          </cell>
          <cell r="AL623" t="str">
            <v>52172</v>
          </cell>
          <cell r="AM623" t="str">
            <v>19/01/2017 02 : 29 SEMIRAMIS.M : CSCCte se comunica para saber el estatus de equipo se le menciona el cf prodemora de refacciones en un tiempo promedio de 20 dias habiles12/01/2017 07 : 35 MA.ISABEL : TCFR: CF POR DEMORA SURTIMIENTO DE PARTECON NP POR PARTE DE REFACCIONES12/01/2017 07 : 35 MA.ISABEL : TCF108/01/2017 11 : 38 MA.ISABEL : SEG: SE ENVIA CORREO A REFACCIONES PARASABER CUANDO SE SURTE07/01/2017 08 : 36 201612 : P1:173331 PANEL_ SOLICITUD DE PARTESOC-100576207/01/2017 05 : 20 201612 : EL EQUIPO SE ENCUENTRA EN BANCO D ETRABAJOVALDIANOD GARANTIA, YA QUE SE ESTA TRABAJANDO EL PANEL A NIVEL COMPONETE CSA 20161203/01/2017 05 : 29 201612 : V1_ EQUIPO RECOLECTADO, EN BANCO D ETRABAJOVALDINAOD GARANTIA CSA 20161230/12/2016 03 : 16 201612 : V1:2/01/17 SE CONFIRMA VISITA CONTITULAR_29/12/16_LG30/12/2016 03 : 05 ALAN.FABIAN : RD%LEONA VICARIO Y 2DA PRIV. DENICOLAS BRAVO</v>
          </cell>
          <cell r="AN623" t="str">
            <v>1TE50B8NUSCB</v>
          </cell>
          <cell r="AO623" t="str">
            <v>Smart</v>
          </cell>
          <cell r="AP623" t="str">
            <v>Hisense</v>
          </cell>
          <cell r="AQ623" t="str">
            <v>Opera</v>
          </cell>
          <cell r="AR623" t="str">
            <v>FHD 1920 x 1080</v>
          </cell>
          <cell r="AS623" t="str">
            <v>3TE50G165140G1651M010</v>
          </cell>
          <cell r="AT623" t="e">
            <v>#N/A</v>
          </cell>
          <cell r="AU623" t="str">
            <v>50H7GB</v>
          </cell>
          <cell r="AV623" t="str">
            <v>3TE50G165140</v>
          </cell>
          <cell r="AW623" t="str">
            <v>G1651</v>
          </cell>
          <cell r="AX623" t="str">
            <v>M010</v>
          </cell>
          <cell r="AY623">
            <v>74011855</v>
          </cell>
          <cell r="AZ623">
            <v>51012785</v>
          </cell>
          <cell r="BA623">
            <v>80141618</v>
          </cell>
        </row>
        <row r="624">
          <cell r="D624">
            <v>60312691</v>
          </cell>
          <cell r="E624" t="str">
            <v>A</v>
          </cell>
          <cell r="F624" t="str">
            <v>TV</v>
          </cell>
          <cell r="G624" t="str">
            <v>EVELIN LEY</v>
          </cell>
          <cell r="H624" t="str">
            <v>TERCERA PRIVADA ORIENTE 43 ENTRE 19 Y PRIVADA EMILIANO ZAPATA COL. FRANCISCO VILLA TAPACHULA, CHIAPAS</v>
          </cell>
          <cell r="I624" t="str">
            <v>045 9621358047, 9621086486</v>
          </cell>
          <cell r="J624" t="str">
            <v>HISENSE</v>
          </cell>
          <cell r="K624" t="str">
            <v>50K20DW</v>
          </cell>
          <cell r="L624" t="str">
            <v>50G143291H07437</v>
          </cell>
          <cell r="M624" t="str">
            <v>Ticket 128626</v>
          </cell>
          <cell r="N624">
            <v>11998.37</v>
          </cell>
          <cell r="O624">
            <v>42152</v>
          </cell>
          <cell r="P624">
            <v>42789</v>
          </cell>
          <cell r="Q624">
            <v>201070</v>
          </cell>
          <cell r="R624" t="str">
            <v>No se surtió Panel LCD</v>
          </cell>
          <cell r="S624" t="str">
            <v>Equipo en ASC ubicando en Cd.de Tapachula zona fronteriza se requiere sellos aduanales para poder enviar equipo Dañado.Equipo unicamente con Base de Pedestal.</v>
          </cell>
          <cell r="T624" t="str">
            <v>Brenda Romero Flores</v>
          </cell>
          <cell r="U624">
            <v>42836</v>
          </cell>
          <cell r="V624" t="str">
            <v>SUR</v>
          </cell>
          <cell r="W624" t="str">
            <v>COMPLETADO</v>
          </cell>
          <cell r="X624" t="str">
            <v>CLIENTE</v>
          </cell>
          <cell r="Y624">
            <v>42789</v>
          </cell>
          <cell r="Z624">
            <v>637</v>
          </cell>
          <cell r="AA624" t="str">
            <v>M012</v>
          </cell>
          <cell r="AB624" t="str">
            <v>T173331/Panel - PANEL</v>
          </cell>
          <cell r="AC624" t="str">
            <v>OC-1007891</v>
          </cell>
          <cell r="AD624" t="str">
            <v>Tapachula/ifrancisco villa</v>
          </cell>
          <cell r="AE624" t="str">
            <v>CHS</v>
          </cell>
          <cell r="AF624" t="str">
            <v>MX</v>
          </cell>
          <cell r="AG624" t="str">
            <v>10381654</v>
          </cell>
          <cell r="AH624" t="str">
            <v>EVELIN LEY</v>
          </cell>
          <cell r="AI624" t="str">
            <v>tercera privada oriente 43</v>
          </cell>
          <cell r="AJ624" t="str">
            <v>9621181054</v>
          </cell>
          <cell r="AK624" t="str">
            <v>9621086486</v>
          </cell>
          <cell r="AL624" t="str">
            <v>30740</v>
          </cell>
          <cell r="AM624" t="str">
            <v>22/04/2017 07 : 18 MARCO.DIAZ : TCF174: 7401185606/03/2017 23 : 55 ANA.LAURA : TCF1PU:CSA06/03/2017 23 : 54 ANA.LAURA : CSCse le informa a cte cambio de eq y proceso 20/días/hab01/03/2017 02 : 31 ERNESTO.HERN : TCF101/03/2017 02 : 30 ERNESTO.HERN : NP525/02/2017 01 : 47 201070 : P1:T173331,OC-100789124/02/2017 02 : 56 201070 : V1:25-02-201723/02/2017 23 : 39 BRENDA.MORA : ODSWTP19 Y PRIV EMILIANO ZAPATACASA AZULREINCIDENCIA ODS 60286231</v>
          </cell>
          <cell r="AN624" t="str">
            <v>1TE50B8NUSCB</v>
          </cell>
          <cell r="AO624" t="str">
            <v>Smart</v>
          </cell>
          <cell r="AP624" t="str">
            <v>Hisense</v>
          </cell>
          <cell r="AQ624" t="str">
            <v>Opera</v>
          </cell>
          <cell r="AR624" t="str">
            <v>FHD 1920 x 1080</v>
          </cell>
          <cell r="AS624" t="str">
            <v>3TE50G165140G1651M010</v>
          </cell>
          <cell r="AT624" t="e">
            <v>#N/A</v>
          </cell>
          <cell r="AU624" t="str">
            <v>50H7GB</v>
          </cell>
          <cell r="AV624" t="str">
            <v>3TE50G165140</v>
          </cell>
          <cell r="AW624" t="str">
            <v>G1651</v>
          </cell>
          <cell r="AX624" t="str">
            <v>M010</v>
          </cell>
          <cell r="AY624">
            <v>74011856</v>
          </cell>
          <cell r="AZ624">
            <v>51012786</v>
          </cell>
          <cell r="BA624">
            <v>80141539</v>
          </cell>
        </row>
        <row r="625">
          <cell r="D625">
            <v>60311210</v>
          </cell>
          <cell r="E625" t="str">
            <v xml:space="preserve">A  </v>
          </cell>
          <cell r="F625" t="str">
            <v>TV</v>
          </cell>
          <cell r="G625" t="str">
            <v>CAROLINA LEDEZMA</v>
          </cell>
          <cell r="H625" t="str">
            <v>1 DE MAYO NO. 36, COL. LOS PINOS, SANTIAGO IXC, NAY</v>
          </cell>
          <cell r="I625">
            <v>2350392</v>
          </cell>
          <cell r="J625" t="str">
            <v>HISENSE</v>
          </cell>
          <cell r="K625" t="str">
            <v>50K20DW</v>
          </cell>
          <cell r="L625" t="str">
            <v>50G143291H13497</v>
          </cell>
          <cell r="M625" t="str">
            <v>ticket</v>
          </cell>
          <cell r="N625">
            <v>0</v>
          </cell>
          <cell r="O625">
            <v>42079</v>
          </cell>
          <cell r="P625">
            <v>42776</v>
          </cell>
          <cell r="Q625">
            <v>201023</v>
          </cell>
          <cell r="R625" t="str">
            <v>17331, CON EL OC1007301</v>
          </cell>
          <cell r="S625" t="str">
            <v>FALLA: NO TIENE IMAGEN, SE REALIZO PEDID</v>
          </cell>
          <cell r="T625" t="str">
            <v xml:space="preserve">    GABRIELA RIVAS DELGADO        </v>
          </cell>
          <cell r="U625" t="str">
            <v>2017-04-18</v>
          </cell>
          <cell r="V625" t="str">
            <v>Norte</v>
          </cell>
          <cell r="W625" t="str">
            <v>COMPLETADO</v>
          </cell>
          <cell r="X625" t="str">
            <v>TALLER</v>
          </cell>
          <cell r="Y625">
            <v>42775</v>
          </cell>
          <cell r="Z625">
            <v>697</v>
          </cell>
          <cell r="AA625" t="str">
            <v>M012</v>
          </cell>
          <cell r="AD625" t="str">
            <v>santiago escuntlacol los pinos</v>
          </cell>
          <cell r="AE625" t="str">
            <v>NAY</v>
          </cell>
          <cell r="AF625" t="str">
            <v>MX</v>
          </cell>
          <cell r="AG625" t="str">
            <v>10284523</v>
          </cell>
          <cell r="AH625" t="str">
            <v>CAROLINA LEDEZMA</v>
          </cell>
          <cell r="AI625" t="str">
            <v>36 1 de mayo</v>
          </cell>
          <cell r="AJ625" t="str">
            <v>3232350392</v>
          </cell>
          <cell r="AK625">
            <v>0</v>
          </cell>
          <cell r="AL625" t="str">
            <v>63352</v>
          </cell>
          <cell r="AM625" t="str">
            <v>13/04/2017 05 : 33 GERARDO.GRA : CSC se indica entrega en proceso, sepasa ODS a CF para seguimiento. EMC*01/04/2017 01 : 17 GERARDO.GRA : CSC se indica fecha aproximada deentrega mediados del mes de abril, se pasa ODS a CF para seguimiento.EMC*04/03/2017 02 : 25 ANA.LAURA : CSCCFNPse le informa a cte cambio de eq, apartir del 20 DE FEB / y el tiempo deproceso 20dias/hab04/03/2017 02 : 11 ANA.LAURA : TCF1PU:Cliente18/02/2017 04 : 05 ERNESTO.HERN : TCF118/02/2017 04 : 05 ERNESTO.HERN : NP517/02/2017 05 : 32 MARIA.EUGENI : SEG: DGRSEG: Se suben documentos correctos.17/02/2017 01 : 40 MARIA.EUGENI : SEG: Se le pide a cliente acudir atelmex por una Carta de Aceptacion, queda en enviarla a mas tardarmañana.16/02/2017 05 : 47 MARIA.EUGENI : SEG: DGR16/02/2017 03 : 27 MARIA.EUGENI : SEG: Me pongo en contacto con Clientey queda en enviarme el documento.15/02/2017 11 : 39 ADOLFO.FER : FDD: SOLICITAR NUEVAMENTE DOCUMENTOS YAQUE NO SE APRECIA CORRECTAMENTE11/02/2017 08 : 20 201023 : P1-173331*PANEL LCD*OC100730109/02/2017 06 : 31 BRENDA.MORA : ODSWTP</v>
          </cell>
          <cell r="AN625" t="str">
            <v>1TE50B8NUSCB</v>
          </cell>
          <cell r="AO625" t="str">
            <v>Smart</v>
          </cell>
          <cell r="AP625" t="str">
            <v>Hisense</v>
          </cell>
          <cell r="AQ625" t="str">
            <v>Opera</v>
          </cell>
          <cell r="AR625" t="str">
            <v>FHD 1920 x 1080</v>
          </cell>
          <cell r="AS625" t="str">
            <v>GTE50G151275CRMM012</v>
          </cell>
          <cell r="AT625">
            <v>1</v>
          </cell>
          <cell r="AU625" t="str">
            <v>50H6B</v>
          </cell>
          <cell r="AV625" t="str">
            <v>GTE50G151275</v>
          </cell>
          <cell r="AW625" t="str">
            <v>CRM</v>
          </cell>
          <cell r="AX625" t="str">
            <v>M012</v>
          </cell>
          <cell r="AY625">
            <v>74011857</v>
          </cell>
          <cell r="AZ625">
            <v>51012787</v>
          </cell>
          <cell r="BA625">
            <v>80147181</v>
          </cell>
        </row>
        <row r="626">
          <cell r="D626">
            <v>60313020</v>
          </cell>
          <cell r="E626" t="str">
            <v xml:space="preserve">A  </v>
          </cell>
          <cell r="F626" t="str">
            <v>TV</v>
          </cell>
          <cell r="G626" t="str">
            <v>DAMIAN MORENO MUÑOZ</v>
          </cell>
          <cell r="H626" t="str">
            <v>AV. TORRE DEL SOL #880, LAS TORRES, TORREON COAHUILA</v>
          </cell>
          <cell r="I626">
            <v>8717119480</v>
          </cell>
          <cell r="J626" t="str">
            <v>HISENSE</v>
          </cell>
          <cell r="K626" t="str">
            <v>50K20DW</v>
          </cell>
          <cell r="L626" t="str">
            <v>50J140464H00212</v>
          </cell>
          <cell r="M626">
            <v>174149</v>
          </cell>
          <cell r="N626">
            <v>10991.08</v>
          </cell>
          <cell r="O626">
            <v>41778</v>
          </cell>
          <cell r="P626">
            <v>42796</v>
          </cell>
          <cell r="Q626">
            <v>201036</v>
          </cell>
          <cell r="R626" t="str">
            <v xml:space="preserve">15/03/2017 07 : 55  JORGE.VAZ : NP5
08/03/2017 04 : 04 201036 : EN ESPERA DE REFACCIÓN, SE SOLICITO PANEL CON NUMERO DE PARTE 173331 Y OC-1008291
</v>
          </cell>
          <cell r="S626" t="str">
            <v>EQUIPO COMPLETO</v>
          </cell>
          <cell r="T626" t="str">
            <v xml:space="preserve">      JAVIER LOPEZ                </v>
          </cell>
          <cell r="U626" t="str">
            <v>2017-04-19</v>
          </cell>
          <cell r="V626" t="str">
            <v>Norte</v>
          </cell>
          <cell r="W626" t="str">
            <v>COMPLETADO</v>
          </cell>
          <cell r="X626" t="str">
            <v>TALLER</v>
          </cell>
          <cell r="Y626">
            <v>42794</v>
          </cell>
          <cell r="Z626">
            <v>1018</v>
          </cell>
          <cell r="AA626" t="str">
            <v>M012</v>
          </cell>
          <cell r="AD626" t="str">
            <v>TORREON/LAS TORRES</v>
          </cell>
          <cell r="AE626" t="str">
            <v>COA</v>
          </cell>
          <cell r="AF626" t="str">
            <v>MX</v>
          </cell>
          <cell r="AG626" t="str">
            <v>10147929</v>
          </cell>
          <cell r="AH626" t="str">
            <v>DAMIAN AROON MORENO MUÑOZ</v>
          </cell>
          <cell r="AI626" t="str">
            <v>880 AV TORRE DEL SOL</v>
          </cell>
          <cell r="AJ626" t="str">
            <v>8717119480</v>
          </cell>
          <cell r="AK626" t="str">
            <v>0448712664142</v>
          </cell>
          <cell r="AL626" t="str">
            <v>27085</v>
          </cell>
          <cell r="AM626" t="str">
            <v>22/04/2017 07 : 21 RODRIGUEZ ERICK : TCF174 7401185811/04/2017 05 : 59 MARCO.DIAZ : TCF1PU CSA CONFIRMA LUIS RIOS. JESSICAO11/04/2017 05 : 56 MARCO.DIAZ : TCF1. JESSICA O15/03/2017 07 : 56 JORGE.VAZ : TCF115/03/2017 07 : 55 JORGE.VAZ : NP508/03/2017 06 : 59 MARIA.EUGENI : SEG: OC- Correcta en Open BravoDGR08/03/2017 04 : 04 201036 : EN ESPERA DE REFACCIÓN, SE SOLICITO PANELCON NUMERO DE PARTE 173331 Y OC-100829108/03/2017 00 : 52 MARIA.EUGENI : SEG: CSA Favor de colocar OC- a labrevedad.05/03/2017 02 : 56 201036 : EQUIPO RECOLECTADO03/03/2017 07 : 55 MARIA.EUGENI : SEG: CSA Favor de acudir en tiempo yforma.02/03/2017 06 : 47 201036 : V1P 02/03/17 DE 16:00 A 19:00P1A: PANEL01/03/2017 00 : 11 ANA.GABRIELA : ODSWTP ELABORADA POR EMC*3ER REICIDENCIA ODS 602842200RD% FRANCISCO SARABIA Y TORRES DE CRISTAL</v>
          </cell>
          <cell r="AN626" t="str">
            <v>1TE50B8NUSCB</v>
          </cell>
          <cell r="AO626" t="str">
            <v>Smart</v>
          </cell>
          <cell r="AP626" t="str">
            <v>Hisense</v>
          </cell>
          <cell r="AQ626" t="str">
            <v>Opera</v>
          </cell>
          <cell r="AR626" t="str">
            <v>FHD 1920 x 1080</v>
          </cell>
          <cell r="AS626" t="str">
            <v>3TE50G165140G1651M010</v>
          </cell>
          <cell r="AT626" t="e">
            <v>#N/A</v>
          </cell>
          <cell r="AU626" t="str">
            <v>50H7GB</v>
          </cell>
          <cell r="AV626" t="str">
            <v>3TE50G165140</v>
          </cell>
          <cell r="AW626" t="str">
            <v>G1651</v>
          </cell>
          <cell r="AX626" t="str">
            <v>M010</v>
          </cell>
          <cell r="AY626">
            <v>74011858</v>
          </cell>
          <cell r="AZ626">
            <v>51012788</v>
          </cell>
          <cell r="BA626">
            <v>80141608</v>
          </cell>
        </row>
        <row r="627">
          <cell r="D627">
            <v>60314931</v>
          </cell>
          <cell r="E627" t="str">
            <v xml:space="preserve">A  </v>
          </cell>
          <cell r="F627" t="str">
            <v>TV</v>
          </cell>
          <cell r="G627" t="str">
            <v>ANASTACIO ARELLANO HERNANDEZ</v>
          </cell>
          <cell r="H627" t="str">
            <v>DEL TRANSITO NO. 118 CENTRO VILLA NUEVA ZACATECAS</v>
          </cell>
          <cell r="I627">
            <v>14999271717</v>
          </cell>
          <cell r="J627" t="str">
            <v>HISENSE</v>
          </cell>
          <cell r="K627" t="str">
            <v>32H3B1</v>
          </cell>
          <cell r="L627" t="str">
            <v>32G154780H03087</v>
          </cell>
          <cell r="M627">
            <v>13425</v>
          </cell>
          <cell r="N627">
            <v>4140</v>
          </cell>
          <cell r="O627">
            <v>42604</v>
          </cell>
          <cell r="P627">
            <v>42818</v>
          </cell>
          <cell r="Q627">
            <v>201038</v>
          </cell>
          <cell r="R627" t="str">
            <v>30/03/2017 ERNESTO HERN.:NP5 OC-1009032 NO. DE PARTE:190877</v>
          </cell>
          <cell r="S627" t="str">
            <v>NO HAY REFACCION Y POR ESO SE TRAMITO EL</v>
          </cell>
          <cell r="T627" t="str">
            <v xml:space="preserve">   MARIO COVARRUBIAS              </v>
          </cell>
          <cell r="U627" t="str">
            <v>2017</v>
          </cell>
          <cell r="V627" t="str">
            <v>Norte</v>
          </cell>
          <cell r="W627" t="str">
            <v>COMPLETADO</v>
          </cell>
          <cell r="X627" t="str">
            <v>TALLER</v>
          </cell>
          <cell r="Y627">
            <v>42818</v>
          </cell>
          <cell r="Z627">
            <v>214</v>
          </cell>
          <cell r="AA627" t="str">
            <v>M010</v>
          </cell>
          <cell r="AD627" t="str">
            <v>VillaNueva/Centro</v>
          </cell>
          <cell r="AE627" t="str">
            <v>ZAC</v>
          </cell>
          <cell r="AF627" t="str">
            <v>MX</v>
          </cell>
          <cell r="AG627" t="str">
            <v>10415124</v>
          </cell>
          <cell r="AH627" t="str">
            <v>ANASTACIO ARELLANO HERNANDEZ</v>
          </cell>
          <cell r="AI627" t="str">
            <v>118 Del Trnansito</v>
          </cell>
          <cell r="AJ627" t="str">
            <v>4999271717</v>
          </cell>
          <cell r="AK627">
            <v>0</v>
          </cell>
          <cell r="AL627" t="str">
            <v>99540</v>
          </cell>
          <cell r="AM627" t="str">
            <v>22/04/2017 07 : 22 Ricardo Espinosa : TCF174 7401186011/04/2017 00 : 31 MARCO.DIAZ : TCF1PU CSA CONFIRMA MARIO COVARRUBIASVIA MAIL. JESSICA O11/04/2017 00 : 29 MARCO.DIAZ : TCF1. JESSICA O30/03/2017 02 : 06 ERNESTO.HERN : TCF130/03/2017 02 : 06 ERNESTO.HERN : NP525/03/2017 02 : 44 201038 : P1- EQUIPO PENDIENTE DE REFACCION SE PIDIOLA TARGETA MAIN BOAR24/03/2017NO. DE PARTE: 190877NO. DE PEDIDO DE COMPRA: OC-100903225/03/2017 02 : 29 GABRIELA.B : RD % DEL TREN DEL SOL</v>
          </cell>
          <cell r="AN627" t="str">
            <v>3TE32G153442</v>
          </cell>
          <cell r="AO627" t="str">
            <v>Básica</v>
          </cell>
          <cell r="AP627" t="str">
            <v>Hisense</v>
          </cell>
          <cell r="AQ627" t="str">
            <v>Opera</v>
          </cell>
          <cell r="AR627" t="str">
            <v>HD 1366 X 768</v>
          </cell>
          <cell r="AS627" t="str">
            <v>3TE32G164478G1644M010</v>
          </cell>
          <cell r="AT627" t="e">
            <v>#N/A</v>
          </cell>
          <cell r="AU627" t="str">
            <v>32H3B2</v>
          </cell>
          <cell r="AV627" t="str">
            <v>3TE32G164478</v>
          </cell>
          <cell r="AW627" t="str">
            <v>G1644</v>
          </cell>
          <cell r="AX627" t="str">
            <v>M010</v>
          </cell>
          <cell r="AY627">
            <v>74011860</v>
          </cell>
          <cell r="AZ627">
            <v>51012790</v>
          </cell>
          <cell r="BA627">
            <v>80139906</v>
          </cell>
        </row>
        <row r="628">
          <cell r="D628">
            <v>60311171</v>
          </cell>
          <cell r="E628" t="str">
            <v>A</v>
          </cell>
          <cell r="F628" t="str">
            <v>TV</v>
          </cell>
          <cell r="G628" t="str">
            <v>VIRGINIA BAENA PALAFOX</v>
          </cell>
          <cell r="H628" t="str">
            <v>LUIS ECHEVERRIA NO. 304, LUIS ECHEVERIA, TLAPACOYAN, VER.</v>
          </cell>
          <cell r="I628" t="str">
            <v>232-373-03-89</v>
          </cell>
          <cell r="J628" t="str">
            <v>HISENSE</v>
          </cell>
          <cell r="K628" t="str">
            <v>50K20DW</v>
          </cell>
          <cell r="L628" t="str">
            <v>50G143291H07477</v>
          </cell>
          <cell r="M628" t="str">
            <v>MTZ / 000129323</v>
          </cell>
          <cell r="N628">
            <v>8800</v>
          </cell>
          <cell r="O628">
            <v>42083</v>
          </cell>
          <cell r="P628">
            <v>42786</v>
          </cell>
          <cell r="Q628">
            <v>201519</v>
          </cell>
          <cell r="R628" t="str">
            <v>NO SURTIERON MATERIAL, NECESITO FUENTE Y PANEL, NO ENCIENDE, OC- 1007488</v>
          </cell>
          <cell r="S628" t="str">
            <v/>
          </cell>
          <cell r="T628" t="str">
            <v xml:space="preserve">   DENISE AVILA GALLEGOS          </v>
          </cell>
          <cell r="U628" t="str">
            <v>2017-04-18</v>
          </cell>
          <cell r="V628" t="str">
            <v>SUR</v>
          </cell>
          <cell r="W628" t="str">
            <v>COMPLETADO</v>
          </cell>
          <cell r="X628" t="str">
            <v>TALLER</v>
          </cell>
          <cell r="Y628">
            <v>42775</v>
          </cell>
          <cell r="Z628">
            <v>703</v>
          </cell>
          <cell r="AA628" t="str">
            <v>M012</v>
          </cell>
          <cell r="AD628" t="str">
            <v>Tlapacoya/Luis Echeverria</v>
          </cell>
          <cell r="AE628" t="str">
            <v>VER</v>
          </cell>
          <cell r="AF628" t="str">
            <v>MX</v>
          </cell>
          <cell r="AG628" t="str">
            <v>10411600</v>
          </cell>
          <cell r="AH628" t="str">
            <v>VIRGINIA BAENA PALAFOX</v>
          </cell>
          <cell r="AI628" t="str">
            <v>304 Luis Echeverria</v>
          </cell>
          <cell r="AJ628" t="str">
            <v>2323730389</v>
          </cell>
          <cell r="AK628">
            <v>0</v>
          </cell>
          <cell r="AL628" t="str">
            <v>93650</v>
          </cell>
          <cell r="AM628" t="str">
            <v>22/04/2017 07 : 27 MARCO.DIAZ : TCF174: 7401186317/03/2017 01 : 59 GERARDO.GRA : CSC se indica fecha de entregaaproximada finales de mes. EMC*22/02/2017 06 : 54 MARCO.DIAZ : TCF1PU CSA18/02/2017 03 : 39 ERNESTO.HERN : TCF118/02/2017 03 : 39 ERNESTO.HERN : NP516/02/2017 07 : 48 201519 : OC- 1007488, SE SOLICITO MATERIAL PARAREPARAR EQUIPO16/02/2017 06 : 24 201519 : SE SOLICITA MATERIAL PARA REPARAR EL EQUIPO, PANEL Y FUENTE DE VOLTAJE16/02/2017 03 : 54 FABIOLA.BON : SEG: PENDIENTE DE DIAGNOSTICO14/02/2017 02 : 48 201519 : YA CONTACTAMOS A CLIENTE Y EL DIA DE HOYDESPUES DE LAS CUATRO DE LA TARDE SE RECOLECTA EL EQUIPO14/02/2017 01 : 49 FABIOLA.BON : SEG: V1P11/02/2017 03 : 05 201519 : SE AGENDA VISITA CON CLIENTE, PARARECOLECCION DE EQUIPO.11/02/2017 01 : 36 FABIOLA.BON : V1P09/02/2017 02 : 16 MARTINEZ.G : ODSWTP%MIGUEL ALEMAN Y EMILIANO ZAPATA</v>
          </cell>
          <cell r="AN628" t="str">
            <v>1TE50B8NUSCB</v>
          </cell>
          <cell r="AO628" t="str">
            <v>Smart</v>
          </cell>
          <cell r="AP628" t="str">
            <v>Hisense</v>
          </cell>
          <cell r="AQ628" t="str">
            <v>Opera</v>
          </cell>
          <cell r="AR628" t="str">
            <v>FHD 1920 x 1080</v>
          </cell>
          <cell r="AS628" t="str">
            <v>3TE50G165140G1651M010</v>
          </cell>
          <cell r="AT628" t="e">
            <v>#N/A</v>
          </cell>
          <cell r="AU628" t="str">
            <v>50H7GB</v>
          </cell>
          <cell r="AV628" t="str">
            <v>3TE50G165140</v>
          </cell>
          <cell r="AW628" t="str">
            <v>G1651</v>
          </cell>
          <cell r="AX628" t="str">
            <v>M010</v>
          </cell>
          <cell r="AY628">
            <v>74011863</v>
          </cell>
          <cell r="AZ628">
            <v>51012793</v>
          </cell>
          <cell r="BA628">
            <v>80141788</v>
          </cell>
        </row>
        <row r="629">
          <cell r="D629">
            <v>60312943</v>
          </cell>
          <cell r="E629" t="str">
            <v xml:space="preserve">A  </v>
          </cell>
          <cell r="F629" t="str">
            <v>TV</v>
          </cell>
          <cell r="G629" t="str">
            <v>LILIA LANDERO GUTIERREZ</v>
          </cell>
          <cell r="H629" t="str">
            <v>PRIV. 6 B SUR LT-1 MZ-29 COLONIA 2A AMPLIACIÓN DE GUADALUPE HIDALGO C.P 72494, PUEBLA, PUE.</v>
          </cell>
          <cell r="I629" t="str">
            <v>222 1294367-2224325436</v>
          </cell>
          <cell r="J629" t="str">
            <v>HISENSE</v>
          </cell>
          <cell r="K629" t="str">
            <v>50K20DW</v>
          </cell>
          <cell r="L629" t="str">
            <v>50J140464H00291</v>
          </cell>
          <cell r="M629" t="str">
            <v>TICKET: 000147606</v>
          </cell>
          <cell r="N629">
            <v>0</v>
          </cell>
          <cell r="O629">
            <v>41859</v>
          </cell>
          <cell r="P629">
            <v>42796</v>
          </cell>
          <cell r="Q629">
            <v>201032</v>
          </cell>
          <cell r="R629" t="str">
            <v>15/03/2017 05 : 38  JORGE.VAZ : NP5 04/03/2017 06 : 12 201032 : P1A: T173331 PANEL LED OC-1008175</v>
          </cell>
          <cell r="S629" t="str">
            <v>CLIENTE ENTREGA TICKET DE PAGO DE ENGANC</v>
          </cell>
          <cell r="T629" t="str">
            <v xml:space="preserve">  ERIK ORTEGA MÉNDEZ              </v>
          </cell>
          <cell r="U629">
            <v>42837</v>
          </cell>
          <cell r="V629" t="str">
            <v>Centro</v>
          </cell>
          <cell r="W629" t="str">
            <v>COMPLETADO</v>
          </cell>
          <cell r="X629" t="str">
            <v>CLIENTE</v>
          </cell>
          <cell r="Y629">
            <v>42793</v>
          </cell>
          <cell r="Z629">
            <v>937</v>
          </cell>
          <cell r="AA629" t="str">
            <v>M012</v>
          </cell>
          <cell r="AB629" t="str">
            <v>T173331/Panel - PANEL</v>
          </cell>
          <cell r="AC629" t="str">
            <v>OC-1008175</v>
          </cell>
          <cell r="AD629" t="str">
            <v>Puebla /Pedregal de Gpe Hidalgo</v>
          </cell>
          <cell r="AE629" t="str">
            <v>PUE</v>
          </cell>
          <cell r="AF629" t="str">
            <v>MX</v>
          </cell>
          <cell r="AG629" t="str">
            <v>10413188</v>
          </cell>
          <cell r="AH629" t="str">
            <v>LILIA LANDERO GUTIERREZ</v>
          </cell>
          <cell r="AI629" t="str">
            <v>Priv 6 b sur lt 1 mz 29</v>
          </cell>
          <cell r="AJ629" t="str">
            <v>2224325436</v>
          </cell>
          <cell r="AK629" t="str">
            <v>2224325436</v>
          </cell>
          <cell r="AL629" t="str">
            <v>72494</v>
          </cell>
          <cell r="AM629" t="str">
            <v>22/04/2017 07 : 31 RODRIGUEZ ERICK : TCF174 7401186420/04/2017 23 : 00 GEARARDO.PA : CFA18/04/2017 05 : 49 ANA.LAURA : CSCCFNE54076504cliente molesto por el tiempo que se lleva, se le pide nos deoportunidad en que se restablezcan los embarques la sig. semana, se leenvio correo a CF y quejas25/03/2017 00 : 04 MARCO.DIAZ : TCF1PU CLIENTE CONFIRMA MARISELAORTEGA. JESSICA O18/03/2017 00 : 27 LAURA.HERNA : se le indica a cte proceso de cf.15/03/2017 05 : 38 JORGE.VAZ : TCF115/03/2017 05 : 38 JORGE.VAZ : NP504/03/2017 11 : 18 MA.ISABEL : SEG: SE ENVIA CORREO A REFACCIONES PARASABER CUANDO SE SURTE04/03/2017 11 : 18 MA.ISABEL : SEG: DGR04/03/2017 06 : 12 201032 : P1A: T173331 PANEL LED OC-1008175 EQUIPO ENDOMICILIO DE CLIENTE02/03/2017 00 : 18 201032 : V1: 02/03/2017 11:00-18:0025/02/2017 02 : 20 SEMIRAMIS.M : ODSWTPRD/TELMEXENTRE LAS CALLES AV INDEPENDENCIA Y 131 OTE</v>
          </cell>
          <cell r="AN629" t="str">
            <v>1TE50B8NUSCB</v>
          </cell>
          <cell r="AO629" t="str">
            <v>Smart</v>
          </cell>
          <cell r="AP629" t="str">
            <v>Hisense</v>
          </cell>
          <cell r="AQ629" t="str">
            <v>Opera</v>
          </cell>
          <cell r="AR629" t="str">
            <v>FHD 1920 x 1080</v>
          </cell>
          <cell r="AS629" t="str">
            <v>3TE50G165140G1651M010</v>
          </cell>
          <cell r="AT629" t="e">
            <v>#N/A</v>
          </cell>
          <cell r="AU629" t="str">
            <v>50H7GB</v>
          </cell>
          <cell r="AV629" t="str">
            <v>3TE50G165140</v>
          </cell>
          <cell r="AW629" t="str">
            <v>G1651</v>
          </cell>
          <cell r="AX629" t="str">
            <v>M010</v>
          </cell>
          <cell r="AY629">
            <v>74011864</v>
          </cell>
          <cell r="AZ629">
            <v>51012794</v>
          </cell>
          <cell r="BA629">
            <v>80141633</v>
          </cell>
        </row>
        <row r="630">
          <cell r="D630">
            <v>60315143</v>
          </cell>
          <cell r="E630" t="str">
            <v>A</v>
          </cell>
          <cell r="F630" t="str">
            <v>TV</v>
          </cell>
          <cell r="G630" t="str">
            <v>RUBEN DARIO MONTERUBIO PEREZ</v>
          </cell>
          <cell r="H630" t="str">
            <v>AV.ALVARO OBREGON #9 ENTRE CALLE HIDALGO Y FRANBOYANES TAPACHULA CHIAPAS</v>
          </cell>
          <cell r="I630" t="str">
            <v>01 9621185211</v>
          </cell>
          <cell r="J630" t="str">
            <v>HISENSE</v>
          </cell>
          <cell r="K630" t="str">
            <v>50K20DW</v>
          </cell>
          <cell r="L630" t="str">
            <v>50G143291H07538</v>
          </cell>
          <cell r="M630" t="str">
            <v>Ticket 127468</v>
          </cell>
          <cell r="N630">
            <v>10120.879999999999</v>
          </cell>
          <cell r="O630">
            <v>42090</v>
          </cell>
          <cell r="P630">
            <v>42824</v>
          </cell>
          <cell r="Q630">
            <v>201070</v>
          </cell>
          <cell r="R630" t="str">
            <v>No se surtió Panel LCD y Key Board</v>
          </cell>
          <cell r="S630" t="str">
            <v>Equipo en ASC ubicando en Cd.de Tapachula zona fronteriza se requiere sellos aduanales para poder enviar equipo dañado.Equipo unicamente con Base de Pedestal.</v>
          </cell>
          <cell r="T630" t="str">
            <v>Brenda Romero Flores</v>
          </cell>
          <cell r="U630">
            <v>42836</v>
          </cell>
          <cell r="V630" t="str">
            <v>SUR</v>
          </cell>
          <cell r="W630" t="str">
            <v>COMPLETADO</v>
          </cell>
          <cell r="X630" t="str">
            <v>CLIENTE</v>
          </cell>
          <cell r="Y630">
            <v>42823</v>
          </cell>
          <cell r="Z630">
            <v>734</v>
          </cell>
          <cell r="AA630" t="str">
            <v>M012</v>
          </cell>
          <cell r="AB630" t="str">
            <v>T173331/Panel - PANEL</v>
          </cell>
          <cell r="AC630" t="str">
            <v>OC-1009262</v>
          </cell>
          <cell r="AD630" t="str">
            <v>EL PORVENIR / TAPACHULA</v>
          </cell>
          <cell r="AE630" t="str">
            <v>CHS</v>
          </cell>
          <cell r="AF630" t="str">
            <v>MX</v>
          </cell>
          <cell r="AG630" t="str">
            <v>10415288</v>
          </cell>
          <cell r="AH630" t="str">
            <v>RUBEN DARIO MONTERUBIO PEREZ</v>
          </cell>
          <cell r="AI630" t="str">
            <v>9 AV ALVARO OBREGON</v>
          </cell>
          <cell r="AJ630" t="str">
            <v>019621185211</v>
          </cell>
          <cell r="AK630">
            <v>0</v>
          </cell>
          <cell r="AL630" t="str">
            <v>30750</v>
          </cell>
          <cell r="AM630" t="str">
            <v>22/04/2017 07 : 31 MARCO.DIAZ : TCF174: 7401186522/04/2017 07 : 30 MARCO.DIAZ : 6031514307/04/2017 00 : 09 ERNESTO.HERN : TCF107/04/2017 00 : 08 ERNESTO.HERN : NP501/04/2017 00 : 25 201070 : P1:T173331,T172074,OC-100926231/03/2017 07 : 54 201070 : V1:30-03-201730/03/2017 03 : 39 GABRIELA.B : RD % HIDALGO Y FRAMBOYANES</v>
          </cell>
          <cell r="AN630" t="str">
            <v>1TE50B8NUSCB</v>
          </cell>
          <cell r="AO630" t="str">
            <v>Smart</v>
          </cell>
          <cell r="AP630" t="str">
            <v>Hisense</v>
          </cell>
          <cell r="AQ630" t="str">
            <v>Opera</v>
          </cell>
          <cell r="AR630" t="str">
            <v>FHD 1920 x 1080</v>
          </cell>
          <cell r="AS630" t="str">
            <v>3TE50G165140G1651M010</v>
          </cell>
          <cell r="AT630" t="e">
            <v>#N/A</v>
          </cell>
          <cell r="AU630" t="str">
            <v>50H7GB</v>
          </cell>
          <cell r="AV630" t="str">
            <v>3TE50G165140</v>
          </cell>
          <cell r="AW630" t="str">
            <v>G1651</v>
          </cell>
          <cell r="AX630" t="str">
            <v>M010</v>
          </cell>
          <cell r="AY630">
            <v>74011865</v>
          </cell>
          <cell r="AZ630">
            <v>51012795</v>
          </cell>
          <cell r="BA630">
            <v>80142326</v>
          </cell>
        </row>
        <row r="631">
          <cell r="D631">
            <v>60316010</v>
          </cell>
          <cell r="E631" t="str">
            <v xml:space="preserve">A </v>
          </cell>
          <cell r="F631" t="str">
            <v>TV</v>
          </cell>
          <cell r="G631" t="str">
            <v>Alicia Gutierrez Garcia</v>
          </cell>
          <cell r="H631" t="str">
            <v>VENUSTIANO CARRANZA MZ 48 LT 532, EJIDO DE SANTA MARIA ASTAHUACAN, DEL. IZTAPALAPA, C.P. 09500</v>
          </cell>
          <cell r="I631">
            <v>56933167</v>
          </cell>
          <cell r="J631" t="str">
            <v>HISENSE</v>
          </cell>
          <cell r="K631" t="str">
            <v>50K20DW</v>
          </cell>
          <cell r="L631" t="str">
            <v>50G143291H13609</v>
          </cell>
          <cell r="M631" t="str">
            <v>POLIZA</v>
          </cell>
          <cell r="N631" t="str">
            <v>POLIZA</v>
          </cell>
          <cell r="O631">
            <v>42038</v>
          </cell>
          <cell r="P631">
            <v>42844</v>
          </cell>
          <cell r="Q631">
            <v>201767</v>
          </cell>
          <cell r="R631" t="str">
            <v>20/04/2017 03 : 35  ARANTXA.MON : NP5 /  P1A: 173331 PANEL    19-04-2017   OC-1009716</v>
          </cell>
          <cell r="S631" t="str">
            <v>EQUIPO DAÑADO EN DOMICILIO DE CLIENTE</v>
          </cell>
          <cell r="T631" t="str">
            <v xml:space="preserve">   RENE ARIAS                     </v>
          </cell>
          <cell r="U631" t="str">
            <v>2017-04-20</v>
          </cell>
          <cell r="V631" t="str">
            <v>CENTRO</v>
          </cell>
          <cell r="W631" t="str">
            <v>COMPLETADO</v>
          </cell>
          <cell r="X631" t="str">
            <v>TALLER</v>
          </cell>
          <cell r="Y631">
            <v>42837</v>
          </cell>
          <cell r="Z631">
            <v>806</v>
          </cell>
          <cell r="AA631" t="str">
            <v>M012</v>
          </cell>
          <cell r="AD631" t="str">
            <v>Iztapalapa/Ejido de sta maria astahuacan</v>
          </cell>
          <cell r="AE631" t="str">
            <v>DF</v>
          </cell>
          <cell r="AF631" t="str">
            <v>MX</v>
          </cell>
          <cell r="AG631" t="str">
            <v>10415481</v>
          </cell>
          <cell r="AH631" t="str">
            <v>ALICIA GUTIERREZ GARCIA</v>
          </cell>
          <cell r="AI631" t="str">
            <v>Venustiano carranza mz 48 lt 532</v>
          </cell>
          <cell r="AJ631" t="str">
            <v>56933167</v>
          </cell>
          <cell r="AK631">
            <v>0</v>
          </cell>
          <cell r="AL631" t="str">
            <v>09500</v>
          </cell>
          <cell r="AM631" t="str">
            <v>22/04/2017 07 : 32 MARCO.DIAZ : TCF174: 7401186620/04/2017 03 : 35 ARANTXA.MON : TCF120/04/2017 03 : 35 ARANTXA.MON : NP520/04/2017 01 : 17 201767 : SE ADJUNTA REPORTE RMA DE PANEL SOLICITADO19/04/2017 23 : 04 201767 : P1A: 173331 PANEL 19-04-2017 OC-100971618/04/2017 06 : 22 201767 : PANEL DAÑADO13/04/2017 07 : 19 201767 : V1. 17/04/2017: 10 A.M. - 6 P.M.H-24179 SE ASIGNA T52CAE12/04/2017 22 : 19 GERARDO.GRA : CSC se indica documentos no legibles eincompletos, se pide volver a enviar. EMC*04/04/2017 22 : 19 ANA.ROSA : ODSWTPRDPLAY DE AYALA Y AQUILES SERDAN</v>
          </cell>
          <cell r="AN631" t="str">
            <v>1TE50B8NUSCB</v>
          </cell>
          <cell r="AO631" t="str">
            <v>Smart</v>
          </cell>
          <cell r="AP631" t="str">
            <v>Hisense</v>
          </cell>
          <cell r="AQ631" t="str">
            <v>Opera</v>
          </cell>
          <cell r="AR631" t="str">
            <v>FHD 1920 x 1080</v>
          </cell>
          <cell r="AS631" t="str">
            <v>3TE50G165140G1651M010</v>
          </cell>
          <cell r="AT631" t="e">
            <v>#N/A</v>
          </cell>
          <cell r="AU631" t="str">
            <v>50H7GB</v>
          </cell>
          <cell r="AV631" t="str">
            <v>3TE50G165140</v>
          </cell>
          <cell r="AW631" t="str">
            <v>G1651</v>
          </cell>
          <cell r="AX631" t="str">
            <v>M010</v>
          </cell>
          <cell r="AY631">
            <v>74011866</v>
          </cell>
          <cell r="AZ631">
            <v>51012796</v>
          </cell>
          <cell r="BA631">
            <v>80141815</v>
          </cell>
        </row>
        <row r="632">
          <cell r="D632">
            <v>60314618</v>
          </cell>
          <cell r="E632" t="str">
            <v xml:space="preserve">A  </v>
          </cell>
          <cell r="F632" t="str">
            <v>TV</v>
          </cell>
          <cell r="G632" t="str">
            <v>LUIS EFREN ESQUIVEL RIVERA</v>
          </cell>
          <cell r="H632" t="str">
            <v xml:space="preserve">DERECHO DE HUELGA 1349, CROC, MONTERREY </v>
          </cell>
          <cell r="I632" t="str">
            <v>11802471, 8114804269</v>
          </cell>
          <cell r="J632" t="str">
            <v>HISENSE</v>
          </cell>
          <cell r="K632" t="str">
            <v>50K20D</v>
          </cell>
          <cell r="L632" t="str">
            <v>50J140472H08033</v>
          </cell>
          <cell r="M632" t="str">
            <v>POLIZA</v>
          </cell>
          <cell r="N632">
            <v>0</v>
          </cell>
          <cell r="O632">
            <v>41862</v>
          </cell>
          <cell r="P632">
            <v>42823</v>
          </cell>
          <cell r="Q632">
            <v>201024</v>
          </cell>
          <cell r="R632" t="str">
            <v>04/06/17 11:38 ARANTXA MON NP5 P1B OC 1009218 PANEL 173331</v>
          </cell>
          <cell r="S632" t="str">
            <v/>
          </cell>
          <cell r="T632" t="str">
            <v xml:space="preserve">    SOFIA VAZQUEZ                 </v>
          </cell>
          <cell r="U632" t="str">
            <v>2017-04-20</v>
          </cell>
          <cell r="V632" t="str">
            <v>Norte</v>
          </cell>
          <cell r="W632" t="str">
            <v>COMPLETADO</v>
          </cell>
          <cell r="X632" t="str">
            <v>TALLER</v>
          </cell>
          <cell r="Y632">
            <v>42816</v>
          </cell>
          <cell r="Z632">
            <v>961</v>
          </cell>
          <cell r="AA632" t="str">
            <v>M012</v>
          </cell>
          <cell r="AD632" t="str">
            <v>croc/monterrey</v>
          </cell>
          <cell r="AE632" t="str">
            <v>NL</v>
          </cell>
          <cell r="AF632" t="str">
            <v>MX</v>
          </cell>
          <cell r="AG632" t="str">
            <v>10346705</v>
          </cell>
          <cell r="AH632" t="str">
            <v>LUIS EFREN ESQUIVEL RIVERA</v>
          </cell>
          <cell r="AI632" t="str">
            <v>derecho de huelag 349</v>
          </cell>
          <cell r="AJ632" t="str">
            <v>8114804269</v>
          </cell>
          <cell r="AK632" t="str">
            <v>8114804269</v>
          </cell>
          <cell r="AL632" t="str">
            <v>64200</v>
          </cell>
          <cell r="AM632" t="str">
            <v>22/04/2017 07 : 36 GEARARDO.PA : TCF1 74: 7401187106/04/2017 11 : 38 ARANTXA.MON : TCF106/04/2017 11 : 38 ARANTXA.MON : NP503/04/2017 22 : 41 201024 : SE ANEXA POLIZA03/04/2017 06 : 04 201024 : O.S. 2058 ESTA EN TALLER31/03/2017 06 : 12 MARIA.EUGENI : SEG: Se le pide a Eduardo de Callsubir documento que avala garantia.31/03/2017 03 : 02 201024 : P1B:OC1009218,PANEL173331,30MARZO201731/03/2017 00 : 00 201024 : SE ANEXA NOTA DE COMPRA Y SE PASA A REVIISON30/03/2017 01 : 22 201024 : ESTA E RUTA HOY MIERCOLES 2929/03/2017 02 : 28 201024 : V1.- SE LE LLAMO ELLUNES 27 A LAS10.40.AM.CONTESTA MENOR DE EDAD Y CUELGA, PERO SI SELE VISITO YTIENE EL TICKET ILEGIBLE SE LE PIDE QUE VYA SELLAR LAPOLIZA Y NOSAVISE ELJUEVES PARA BRIDARLE EL SEGUNDO SERVICIO29/03/2017 01 : 58 ARANTXA.MON : P2A GUIA: 3080983264 27/03/201728/03/2017 05 : 55 201024 : ESTA EN RUTA OY LUNES 27 O.S.2205823/03/2017 01 : 43 RAUL.CALDER : ODSWTPRD% ENTRE BATALONES ROJOS Y DIAZ ORDAZ, COLOR DE CASA BEIGE REJA AZUL</v>
          </cell>
          <cell r="AN632" t="str">
            <v>3TE50G132311</v>
          </cell>
          <cell r="AO632" t="str">
            <v>Básica</v>
          </cell>
          <cell r="AP632" t="str">
            <v>Hisense</v>
          </cell>
          <cell r="AQ632" t="str">
            <v>Opera</v>
          </cell>
          <cell r="AR632" t="str">
            <v>FHD 1920 x 1080</v>
          </cell>
          <cell r="AS632" t="str">
            <v>3TE50G165140G1651M010</v>
          </cell>
          <cell r="AT632" t="e">
            <v>#N/A</v>
          </cell>
          <cell r="AU632" t="str">
            <v>50H7GB</v>
          </cell>
          <cell r="AV632" t="str">
            <v>3TE50G165140</v>
          </cell>
          <cell r="AW632" t="str">
            <v>G1651</v>
          </cell>
          <cell r="AX632" t="str">
            <v>M010</v>
          </cell>
          <cell r="AY632">
            <v>74011871</v>
          </cell>
          <cell r="AZ632">
            <v>51012797</v>
          </cell>
          <cell r="BA632">
            <v>80141713</v>
          </cell>
        </row>
        <row r="633">
          <cell r="D633">
            <v>60313354</v>
          </cell>
          <cell r="E633" t="str">
            <v xml:space="preserve">A  </v>
          </cell>
          <cell r="F633" t="str">
            <v>TV</v>
          </cell>
          <cell r="G633" t="str">
            <v>ROGELIO ORNELAS SANCHEZ</v>
          </cell>
          <cell r="H633" t="str">
            <v>EPITACIO HUERTA 359, STA CLARA DEL COBRE MICH. C.P. 61800</v>
          </cell>
          <cell r="I633">
            <v>4345622725</v>
          </cell>
          <cell r="J633" t="str">
            <v>HISENSE</v>
          </cell>
          <cell r="K633" t="str">
            <v>40K20DW</v>
          </cell>
          <cell r="L633" t="str">
            <v>40G150595H00862</v>
          </cell>
          <cell r="M633">
            <v>8574</v>
          </cell>
          <cell r="N633">
            <v>7790</v>
          </cell>
          <cell r="O633">
            <v>42383</v>
          </cell>
          <cell r="P633">
            <v>42832</v>
          </cell>
          <cell r="Q633">
            <v>202300</v>
          </cell>
          <cell r="R633" t="str">
            <v>15/03/2017 13 : 56 202300 : P1A:T179489 MAIN, OC:1008684</v>
          </cell>
          <cell r="S633" t="str">
            <v/>
          </cell>
          <cell r="T633" t="str">
            <v xml:space="preserve">   MULTISERVICIOS ALVARADO    Fech</v>
          </cell>
          <cell r="U633" t="str">
            <v>2017-04-20</v>
          </cell>
          <cell r="V633" t="str">
            <v>SUR</v>
          </cell>
          <cell r="W633" t="str">
            <v>COMPLETADO</v>
          </cell>
          <cell r="X633" t="str">
            <v>TALLER</v>
          </cell>
          <cell r="Y633">
            <v>42800</v>
          </cell>
          <cell r="Z633">
            <v>449</v>
          </cell>
          <cell r="AA633" t="str">
            <v>M012</v>
          </cell>
          <cell r="AD633" t="str">
            <v>Sta Clara del Cobre/Centro</v>
          </cell>
          <cell r="AE633" t="str">
            <v>MCH</v>
          </cell>
          <cell r="AF633" t="str">
            <v>MX</v>
          </cell>
          <cell r="AG633" t="str">
            <v>10413474</v>
          </cell>
          <cell r="AH633" t="str">
            <v>ROGELIO ORNELAS SANCHEZ</v>
          </cell>
          <cell r="AI633" t="str">
            <v>359 Epitacio Huerta</v>
          </cell>
          <cell r="AJ633" t="str">
            <v>4345622725</v>
          </cell>
          <cell r="AK633" t="str">
            <v>4345622725</v>
          </cell>
          <cell r="AL633" t="str">
            <v>61800</v>
          </cell>
          <cell r="AM633" t="str">
            <v>22/04/2017 07 : 35 Cecilio .R : TCF174: 7401186928/03/2017 02 : 42 ERNESTO.HERN : TCF128/03/2017 02 : 41 ERNESTO.HERN : NP517/03/2017 04 : 06 FABIOLA.BON : SEG: REFACCIONES15/03/2017 13 : 56 202300 : P1A:T179489 MAIN, OC:100868415/03/2017 07 : 52 FABIOLA.BON : SEG: PENDIENTE DE DIAGNOSTICO14/03/2017 07 : 21 FABIOLA.BON : seg: pendiente de diagnostico11/03/2017 00 : 40 SEMIRAMIS.M : KMA: 144$287.0010/03/2017 09 : 11 202300 : SKMA:143.4 KM/$287.00 MORELIA-SANTA CLARADEL COBRE10/03/2017 09 : 04 202300 : V1:10/03/201710/03/2017 05 : 44 FABIOLA.BON : V1P02/03/2017 03 : 17 SEMIRAMIS.M : ODSWTPRD/MUEBLES HOGARENTRE CALLES NICOLAS DE REGULES Y CARLOS SALAZAR</v>
          </cell>
          <cell r="AN633" t="str">
            <v>3TE40A144716</v>
          </cell>
          <cell r="AO633" t="str">
            <v>Smart</v>
          </cell>
          <cell r="AP633" t="str">
            <v>Hisense</v>
          </cell>
          <cell r="AQ633" t="str">
            <v>Opera</v>
          </cell>
          <cell r="AR633" t="str">
            <v>FHD 1920 x 1080</v>
          </cell>
          <cell r="AS633" t="str">
            <v>GTE40G151184CRMM012</v>
          </cell>
          <cell r="AT633">
            <v>68</v>
          </cell>
          <cell r="AU633" t="str">
            <v>40K20DW</v>
          </cell>
          <cell r="AV633" t="str">
            <v>GTE40G151184</v>
          </cell>
          <cell r="AW633" t="str">
            <v>CRM</v>
          </cell>
          <cell r="AX633" t="str">
            <v>M012</v>
          </cell>
          <cell r="AY633">
            <v>74011869</v>
          </cell>
          <cell r="AZ633">
            <v>51012799</v>
          </cell>
          <cell r="BA633">
            <v>80147183</v>
          </cell>
        </row>
        <row r="634">
          <cell r="D634">
            <v>60314366</v>
          </cell>
          <cell r="E634" t="str">
            <v xml:space="preserve">A </v>
          </cell>
          <cell r="F634" t="str">
            <v>TV</v>
          </cell>
          <cell r="G634" t="str">
            <v xml:space="preserve">Omar Mendiola </v>
          </cell>
          <cell r="H634" t="str">
            <v xml:space="preserve">Tamaulipas # 3207 Col.  Mexico Sur C.P 75764    Tehuacan  Puebla </v>
          </cell>
          <cell r="I634">
            <v>238107165</v>
          </cell>
          <cell r="J634" t="str">
            <v>HISENSE</v>
          </cell>
          <cell r="K634" t="str">
            <v>50H5B</v>
          </cell>
          <cell r="L634" t="str">
            <v>50G143292H03093</v>
          </cell>
          <cell r="M634" t="str">
            <v xml:space="preserve">CARTA BIMBO </v>
          </cell>
          <cell r="N634" t="str">
            <v>$ 8 550.00</v>
          </cell>
          <cell r="O634">
            <v>42447</v>
          </cell>
          <cell r="P634">
            <v>42814</v>
          </cell>
          <cell r="Q634">
            <v>201067</v>
          </cell>
          <cell r="R634" t="str">
            <v xml:space="preserve">06/04/2017  00:28  ARANTZA MON: NP5.   P1:T173331/OC-1008897
</v>
          </cell>
          <cell r="S634" t="str">
            <v xml:space="preserve">   Equipo  en taller.   Sin caja para em</v>
          </cell>
          <cell r="T634" t="str">
            <v xml:space="preserve">   Rafael Ramirez                 </v>
          </cell>
          <cell r="U634" t="str">
            <v>2017-04-22</v>
          </cell>
          <cell r="V634" t="str">
            <v>CENTRO</v>
          </cell>
          <cell r="W634" t="str">
            <v>COMPLETADO</v>
          </cell>
          <cell r="X634" t="str">
            <v>TALLER</v>
          </cell>
          <cell r="Y634">
            <v>42810</v>
          </cell>
          <cell r="Z634">
            <v>367</v>
          </cell>
          <cell r="AA634" t="str">
            <v>M012</v>
          </cell>
          <cell r="AD634" t="str">
            <v>Tehuacan/Mexico Sur</v>
          </cell>
          <cell r="AE634" t="str">
            <v>PUE</v>
          </cell>
          <cell r="AF634" t="str">
            <v>MX</v>
          </cell>
          <cell r="AG634" t="str">
            <v>10411555</v>
          </cell>
          <cell r="AH634" t="str">
            <v>OMAR MENDIOLA</v>
          </cell>
          <cell r="AI634" t="str">
            <v>3207 Tamaulipas</v>
          </cell>
          <cell r="AJ634" t="str">
            <v>238107165</v>
          </cell>
          <cell r="AK634">
            <v>0</v>
          </cell>
          <cell r="AL634" t="str">
            <v>75764</v>
          </cell>
          <cell r="AM634" t="str">
            <v>22/04/2017 07 : 36 MARCO.DIAZ : TCF174 7401187020/04/2017 02 : 28 GERARDO.GRA : CSC se indica que el area de calidadesta diagnosticando su equipo. EMC*06/04/2017 00 : 28 ARANTXA.MON : TCF106/04/2017 00 : 28 ARANTXA.MON : NP529/03/2017 03 : 46 MA.ISABEL : SEG: DGR24/03/2017 10 : 24 201067 : PENDIENTE POR REFACCIONESOC100889717/03/2017 08 : 26 201067 : REVISION DE EQUIPO17/03/2017 08 : 07 GABRIELA.B : ODSWTP17/03/2017 08 : 06 GABRIELA.B : RD % NAYARIT Y DURANGOSEGUIMIENTO A ORDEN 60311256</v>
          </cell>
          <cell r="AN634" t="str">
            <v>3TE50G151618</v>
          </cell>
          <cell r="AO634" t="str">
            <v>Smart</v>
          </cell>
          <cell r="AP634" t="str">
            <v>Hisense</v>
          </cell>
          <cell r="AQ634" t="str">
            <v>Opera</v>
          </cell>
          <cell r="AR634" t="str">
            <v>HD 1366 X 768</v>
          </cell>
          <cell r="AS634" t="str">
            <v>3TE50G165140G1651M010</v>
          </cell>
          <cell r="AT634" t="e">
            <v>#N/A</v>
          </cell>
          <cell r="AU634" t="str">
            <v>50H7GB</v>
          </cell>
          <cell r="AV634" t="str">
            <v>3TE50G165140</v>
          </cell>
          <cell r="AW634" t="str">
            <v>G1651</v>
          </cell>
          <cell r="AX634" t="str">
            <v>M010</v>
          </cell>
          <cell r="AY634">
            <v>74011870</v>
          </cell>
          <cell r="AZ634">
            <v>51012800</v>
          </cell>
          <cell r="BA634">
            <v>80141549</v>
          </cell>
        </row>
        <row r="635">
          <cell r="D635">
            <v>60316008</v>
          </cell>
          <cell r="E635" t="str">
            <v xml:space="preserve">A </v>
          </cell>
          <cell r="F635" t="str">
            <v>TV</v>
          </cell>
          <cell r="G635" t="str">
            <v>Leticia Huerta Rangel</v>
          </cell>
          <cell r="H635" t="str">
            <v>PONIENTE 10, SAN MIGUEL XICO 2A SECCION, CHALCO, C.P. 56613</v>
          </cell>
          <cell r="I635">
            <v>26454014</v>
          </cell>
          <cell r="J635" t="str">
            <v>HISENSE</v>
          </cell>
          <cell r="K635" t="str">
            <v>50K20DW</v>
          </cell>
          <cell r="L635" t="str">
            <v>50J140464H01278</v>
          </cell>
          <cell r="M635" t="str">
            <v>TC# 9050 4763 7347 4408 8826 74 TICKET DE COMPRA TIENDA WALMART</v>
          </cell>
          <cell r="N635">
            <v>8499</v>
          </cell>
          <cell r="O635">
            <v>41931</v>
          </cell>
          <cell r="P635">
            <v>42843</v>
          </cell>
          <cell r="Q635">
            <v>201767</v>
          </cell>
          <cell r="R635" t="str">
            <v>20/04/2017 03 : 49  ARANTXA.MON : NP5 / P1A: 173331 PANEL   18-04-2017   OC-1009725</v>
          </cell>
          <cell r="S635" t="str">
            <v>EQUIPO DAÑADO EN DOMICILIO DE CLIENTE</v>
          </cell>
          <cell r="T635" t="str">
            <v xml:space="preserve">   RENE ARIAS                     </v>
          </cell>
          <cell r="U635" t="str">
            <v>2017-04-20</v>
          </cell>
          <cell r="V635" t="str">
            <v>CENTRO</v>
          </cell>
          <cell r="W635" t="str">
            <v>COMPLETADO</v>
          </cell>
          <cell r="X635" t="str">
            <v>TALLER</v>
          </cell>
          <cell r="Y635">
            <v>42837</v>
          </cell>
          <cell r="Z635">
            <v>912</v>
          </cell>
          <cell r="AA635" t="str">
            <v>M012</v>
          </cell>
          <cell r="AD635" t="str">
            <v>San Miguel Xico 2da secc/Chalco</v>
          </cell>
          <cell r="AE635" t="str">
            <v>MEX</v>
          </cell>
          <cell r="AF635" t="str">
            <v>MX</v>
          </cell>
          <cell r="AG635" t="str">
            <v>10415632</v>
          </cell>
          <cell r="AH635" t="str">
            <v>LETICIA HUERTA RANGEL</v>
          </cell>
          <cell r="AI635" t="str">
            <v>10 Poniente</v>
          </cell>
          <cell r="AJ635" t="str">
            <v>26454014</v>
          </cell>
          <cell r="AK635">
            <v>0</v>
          </cell>
          <cell r="AL635" t="str">
            <v>56613</v>
          </cell>
          <cell r="AM635" t="str">
            <v>22/04/2017 07 : 57 RODRIGUEZ ERICK : TCF174 7401187220/04/2017 03 : 49 ARANTXA.MON : TCF120/04/2017 03 : 49 ARANTXA.MON : NP520/04/2017 02 : 46 201767 : SE ADJUNTA REPORTE RMA DE PANEL SOLICITADO19/04/2017 23 : 23 201767 : P1A: 173331 PANEL 18-04-2017 OC-100972519/04/2017 23 : 15 ANA.LAURA : KMA:74$14819/04/2017 11 : 11 201767 : PANEL DAÑADO19/04/2017 10 : 40 201767 : SKMA 74KM $ 14813/04/2017 07 : 13 201767 : V1. 19/04/2017: 10 A.M. - 6 P.M.H-24178 SE ASIGNA T34RMA07/04/2017 00 : 59 ADRIANA.SAN : ODSWTPRD% TEZOZOMOC Y SUR 17</v>
          </cell>
          <cell r="AN635" t="str">
            <v>1TE50B8NUSCB</v>
          </cell>
          <cell r="AO635" t="str">
            <v>Smart</v>
          </cell>
          <cell r="AP635" t="str">
            <v>Hisense</v>
          </cell>
          <cell r="AQ635" t="str">
            <v>Opera</v>
          </cell>
          <cell r="AR635" t="str">
            <v>FHD 1920 x 1080</v>
          </cell>
          <cell r="AS635" t="str">
            <v>3TE50G165140G1651M010</v>
          </cell>
          <cell r="AT635" t="e">
            <v>#N/A</v>
          </cell>
          <cell r="AU635" t="str">
            <v>50H7GB</v>
          </cell>
          <cell r="AV635" t="str">
            <v>3TE50G165140</v>
          </cell>
          <cell r="AW635" t="str">
            <v>G1651</v>
          </cell>
          <cell r="AX635" t="str">
            <v>M010</v>
          </cell>
          <cell r="AY635">
            <v>74011872</v>
          </cell>
          <cell r="AZ635">
            <v>51012802</v>
          </cell>
          <cell r="BA635">
            <v>80141821</v>
          </cell>
        </row>
        <row r="636">
          <cell r="D636">
            <v>60314399</v>
          </cell>
          <cell r="E636" t="str">
            <v xml:space="preserve">A  </v>
          </cell>
          <cell r="F636" t="str">
            <v>TV</v>
          </cell>
          <cell r="G636" t="str">
            <v>DOMINGO YAEL MENDOZA FLORES</v>
          </cell>
          <cell r="H636" t="str">
            <v>PIRULES MZ 1 LT 2 COL. SAN AGUSTIN MUNICIPIO CHIMALHUACAN CP 56343</v>
          </cell>
          <cell r="I636" t="str">
            <v>5542988569</v>
          </cell>
          <cell r="J636" t="str">
            <v>HISENSE</v>
          </cell>
          <cell r="K636" t="str">
            <v>50K20DW</v>
          </cell>
          <cell r="L636" t="str">
            <v>50G143291H08211</v>
          </cell>
          <cell r="M636" t="str">
            <v>POLIZA DE GARANTIA</v>
          </cell>
          <cell r="N636">
            <v>0</v>
          </cell>
          <cell r="O636">
            <v>42120</v>
          </cell>
          <cell r="P636">
            <v>42816</v>
          </cell>
          <cell r="Q636">
            <v>201767</v>
          </cell>
          <cell r="R636" t="str">
            <v>30/03/2017 01 : 16  ERNESTO.HERN : NP5 / P1A: 173331 PANEL   22-03-2017   OC-1008957</v>
          </cell>
          <cell r="S636" t="str">
            <v>EQUIPO DAÑADO EN DOMICILIO DE CLIENTE</v>
          </cell>
          <cell r="T636" t="str">
            <v xml:space="preserve">   ABRAHAM LAZCANO                </v>
          </cell>
          <cell r="U636" t="str">
            <v>2017-04-10</v>
          </cell>
          <cell r="V636" t="str">
            <v>CENTRO</v>
          </cell>
          <cell r="W636" t="str">
            <v>COMPLETADO</v>
          </cell>
          <cell r="X636" t="str">
            <v>TALLER</v>
          </cell>
          <cell r="Y636">
            <v>42811</v>
          </cell>
          <cell r="Z636">
            <v>696</v>
          </cell>
          <cell r="AA636" t="str">
            <v>M012</v>
          </cell>
          <cell r="AD636" t="str">
            <v>Chimalhuacan/San Agustin</v>
          </cell>
          <cell r="AE636" t="str">
            <v>MEX</v>
          </cell>
          <cell r="AF636" t="str">
            <v>MX</v>
          </cell>
          <cell r="AG636" t="str">
            <v>10413891</v>
          </cell>
          <cell r="AH636" t="str">
            <v>DOMINGO YAEL MENDOZA FLORES</v>
          </cell>
          <cell r="AI636" t="str">
            <v>Pirules Mz 1 Lote 2</v>
          </cell>
          <cell r="AJ636" t="str">
            <v>55-42-98-85-69</v>
          </cell>
          <cell r="AK636">
            <v>0</v>
          </cell>
          <cell r="AL636" t="str">
            <v>56343</v>
          </cell>
          <cell r="AM636" t="str">
            <v>22/04/2017 07 : 39 MARCO.DIAZ : TCF174: 7401187301/04/2017 10 : 48 MARCO.DIAZ : TCF1 TCF1PU CLIENTEINF. JOSUE.DMC30/03/2017 01 : 16 ERNESTO.HERN : TCF130/03/2017 01 : 16 ERNESTO.HERN : NP525/03/2017 05 : 18 201767 : SE ANEXA REPORTE RMA23/03/2017 08 : 38 201767 : P1A: 173331 PANEL 22-03-2017 OC-100895723/03/2017 06 : 36 201767 : PANEL DAÑADOH-23813 T8709/03/2017 03 : 34 BRENDA.MORA : ODSWTPENTRE GUISACHE Y CEDROHAY DOS CORTINAS BLANCAS DE ACCESORIAS</v>
          </cell>
          <cell r="AN636" t="str">
            <v>1TE50B8NUSCB</v>
          </cell>
          <cell r="AO636" t="str">
            <v>Smart</v>
          </cell>
          <cell r="AP636" t="str">
            <v>Hisense</v>
          </cell>
          <cell r="AQ636" t="str">
            <v>Opera</v>
          </cell>
          <cell r="AR636" t="str">
            <v>FHD 1920 x 1080</v>
          </cell>
          <cell r="AS636" t="str">
            <v>3TE50G165140G1651M010</v>
          </cell>
          <cell r="AT636" t="e">
            <v>#N/A</v>
          </cell>
          <cell r="AU636" t="str">
            <v>50H7GB</v>
          </cell>
          <cell r="AV636" t="str">
            <v>3TE50G165140</v>
          </cell>
          <cell r="AW636" t="str">
            <v>G1651</v>
          </cell>
          <cell r="AX636" t="str">
            <v>M010</v>
          </cell>
          <cell r="AY636">
            <v>74011873</v>
          </cell>
          <cell r="AZ636">
            <v>51012803</v>
          </cell>
          <cell r="BA636">
            <v>80141809</v>
          </cell>
        </row>
        <row r="637">
          <cell r="D637">
            <v>60312864</v>
          </cell>
          <cell r="E637" t="str">
            <v xml:space="preserve">A  </v>
          </cell>
          <cell r="F637" t="str">
            <v>TV</v>
          </cell>
          <cell r="G637" t="str">
            <v xml:space="preserve">NORA ELIA VELAZQUEZ MARTINEZ </v>
          </cell>
          <cell r="H637" t="str">
            <v xml:space="preserve">NADADORES 321, MIRA VISTA, ESCOBEDO </v>
          </cell>
          <cell r="I637" t="str">
            <v>8189010106, 8116535595</v>
          </cell>
          <cell r="J637" t="str">
            <v>HISENSE</v>
          </cell>
          <cell r="K637" t="str">
            <v>50K20DW</v>
          </cell>
          <cell r="L637" t="str">
            <v>50G143292H03368</v>
          </cell>
          <cell r="M637" t="str">
            <v>TIKET</v>
          </cell>
          <cell r="N637">
            <v>11998</v>
          </cell>
          <cell r="O637">
            <v>42146</v>
          </cell>
          <cell r="P637">
            <v>42796</v>
          </cell>
          <cell r="Q637">
            <v>201024</v>
          </cell>
          <cell r="R637" t="str">
            <v>08/03/17 01:22 ERNESTO HDZ NP5 P1A OC 1007931 PANEL 173331</v>
          </cell>
          <cell r="S637" t="str">
            <v/>
          </cell>
          <cell r="T637" t="str">
            <v xml:space="preserve">    SOFIA VAZQUEZ                 </v>
          </cell>
          <cell r="U637" t="str">
            <v>2017-04-19</v>
          </cell>
          <cell r="V637" t="str">
            <v>Norte</v>
          </cell>
          <cell r="W637" t="str">
            <v>COMPLETADO</v>
          </cell>
          <cell r="X637" t="str">
            <v>TALLER</v>
          </cell>
          <cell r="Y637">
            <v>42790</v>
          </cell>
          <cell r="Z637">
            <v>650</v>
          </cell>
          <cell r="AA637" t="str">
            <v>M012</v>
          </cell>
          <cell r="AD637" t="str">
            <v>miravista/Escobedo</v>
          </cell>
          <cell r="AE637" t="str">
            <v>NL</v>
          </cell>
          <cell r="AF637" t="str">
            <v>MX</v>
          </cell>
          <cell r="AG637" t="str">
            <v>10413233</v>
          </cell>
          <cell r="AH637" t="str">
            <v>NORA ELIA VELAZQUEZ MARTINEZ</v>
          </cell>
          <cell r="AI637" t="str">
            <v>321 nadadores 321</v>
          </cell>
          <cell r="AJ637" t="str">
            <v>8189010106</v>
          </cell>
          <cell r="AK637" t="str">
            <v>0448116535595</v>
          </cell>
          <cell r="AL637" t="str">
            <v>66050</v>
          </cell>
          <cell r="AM637" t="str">
            <v>22/04/2017 07 : 42 MARCO.DIAZ : TCF174 7401187528/03/2017 00 : 51 ADOLFO.FER : SEG: NO SE HA ENVIADO EQUIPO DE CFEQUIPO DAÑADO EN TALLER15/03/2017 04 : 43 SEMIRAMIS.M : CSCCte se comunica para saber el estatus de equipo se le menciona que serealizar aun cf en un tiempo aproximado de 20 días hábiles aproximado14/03/2017 05 : 48 MARCO.DIAZ : TCF1PU CSA08/03/2017 01 : 22 ERNESTO.HERN : TCF108/03/2017 01 : 22 ERNESTO.HERN : NP504/03/2017 01 : 21 201024 : SE ANEXA NOTA DE COMRPA Y SE PAS A REVIISON04/03/2017 01 : 10 MARIA.EUGENI : DGR: Documento correctoSEG: OC- Correcta en Open Bravo03/03/2017 05 : 43 201024 : ESTA EN RUTA HOY MARZO 228/02/2017 00 : 00 201024 : SE LE ESTA LLAMANDO AL CLINETE 9.59 A.M. PARA VSITARLE Y CONTESTA LA SEÑORA NORA Y COMENTA QUE LA TIENE EMPOTRADA EN 2DO PISO Y DE MOMENTO NO HAYNADIE QUE LA QITE ELLA LLAMARA CUNADO LADESEMPOTRE Y LA BAJE AL PRIMER PISO25/02/2017 08 : 34 201024 : P1A: O.C. 1007931, PANEL, # DE PARTE 173331 PREDIAGNOSTICO FEB- 2425/02/2017 08 : 15 201024 : SE VISITARA EL MARTES 2825/02/2017 07 : 44 ANA.GABRIELA : RD%PASEO DE LAS AMISTADES</v>
          </cell>
          <cell r="AN637" t="str">
            <v>1TE50B8NUSCB</v>
          </cell>
          <cell r="AO637" t="str">
            <v>Smart</v>
          </cell>
          <cell r="AP637" t="str">
            <v>Hisense</v>
          </cell>
          <cell r="AQ637" t="str">
            <v>Opera</v>
          </cell>
          <cell r="AR637" t="str">
            <v>FHD 1920 x 1080</v>
          </cell>
          <cell r="AS637" t="str">
            <v>3TE50G165140G1651M010</v>
          </cell>
          <cell r="AT637" t="e">
            <v>#N/A</v>
          </cell>
          <cell r="AU637" t="str">
            <v>50H7GB</v>
          </cell>
          <cell r="AV637" t="str">
            <v>3TE50G165140</v>
          </cell>
          <cell r="AW637" t="str">
            <v>G1651</v>
          </cell>
          <cell r="AX637" t="str">
            <v>M010</v>
          </cell>
          <cell r="AY637">
            <v>74011875</v>
          </cell>
          <cell r="AZ637">
            <v>51012804</v>
          </cell>
          <cell r="BA637">
            <v>80141710</v>
          </cell>
        </row>
        <row r="638">
          <cell r="D638">
            <v>60314305</v>
          </cell>
          <cell r="E638" t="str">
            <v xml:space="preserve">A  </v>
          </cell>
          <cell r="F638" t="str">
            <v>TV</v>
          </cell>
          <cell r="G638" t="str">
            <v>GEORGINA ZUÑIGA</v>
          </cell>
          <cell r="H638" t="str">
            <v>AV REVOLUCION MZ 73 LT 1 # 10,MIRADOR SANTA ROSA,CUAUTITLAN IZCALLI</v>
          </cell>
          <cell r="I638">
            <v>5564813510</v>
          </cell>
          <cell r="J638" t="str">
            <v>HISENSE</v>
          </cell>
          <cell r="K638" t="str">
            <v>50K20DW</v>
          </cell>
          <cell r="L638" t="str">
            <v>50G143291H13757</v>
          </cell>
          <cell r="M638" t="str">
            <v>TICKET</v>
          </cell>
          <cell r="N638">
            <v>11998.37</v>
          </cell>
          <cell r="O638">
            <v>42160</v>
          </cell>
          <cell r="P638">
            <v>42812</v>
          </cell>
          <cell r="Q638">
            <v>201679</v>
          </cell>
          <cell r="R638" t="str">
            <v>PANEL T173331 OC 1008835</v>
          </cell>
          <cell r="S638" t="str">
            <v>EQUIPO EN CENTRO DE SERVICIO CON ACCESOR</v>
          </cell>
          <cell r="T638" t="str">
            <v xml:space="preserve">GUADALUPE GIRON                   </v>
          </cell>
          <cell r="U638" t="str">
            <v>2017-04-13</v>
          </cell>
          <cell r="V638" t="str">
            <v>Centro</v>
          </cell>
          <cell r="W638" t="str">
            <v>COMPLETADO</v>
          </cell>
          <cell r="Y638">
            <v>42810</v>
          </cell>
          <cell r="Z638">
            <v>652</v>
          </cell>
          <cell r="AA638" t="str">
            <v>M012</v>
          </cell>
          <cell r="AB638" t="str">
            <v>T173331/Panel - PANEL</v>
          </cell>
          <cell r="AC638" t="str">
            <v>OC-1008835</v>
          </cell>
          <cell r="AD638" t="str">
            <v>Cuautitlan Izcalli/Mirador Santa Rosa</v>
          </cell>
          <cell r="AE638" t="str">
            <v>MEX</v>
          </cell>
          <cell r="AF638" t="str">
            <v>MX</v>
          </cell>
          <cell r="AG638" t="str">
            <v>10413998</v>
          </cell>
          <cell r="AH638" t="str">
            <v>GEORGINA ZUÑEGA</v>
          </cell>
          <cell r="AI638" t="str">
            <v>Av. Revolución Mz 73 Lote 1 No. 10</v>
          </cell>
          <cell r="AJ638" t="str">
            <v>0445564813510</v>
          </cell>
          <cell r="AK638" t="str">
            <v>0445564813510</v>
          </cell>
          <cell r="AL638" t="str">
            <v>54700</v>
          </cell>
          <cell r="AM638" t="str">
            <v>22/04/2017 07 : 46 MARCO.DIAZ : TCF174: 7401187622/04/2017 07 : 45 MARCO.DIAZ : FE DE ERRATAS INFORMACION ANTERIOR22/04/2017 07 : 42 MARCO.DIAZ : TCF174: 7401186619/04/2017 02 : 26 GEARARDO.PA : CFA05/04/2017 07 : 00 ERNESTO.HERN : TCF105/04/2017 06 : 59 ERNESTO.HERN : NP529/03/2017 02 : 42 MA.ISABEL : SEG: SE ENVIA CORREO A REFACCIONES PARASABER CUANDO SE SURTE29/03/2017 02 : 42 MA.ISABEL : SEG: DGR19/03/2017 04 : 03 201679 : P1A:PANEL T173331 OC 100883518/03/2017 06 : 06 SEMIRAMIS.M : CSCCte se comunica para confirmar la recepción de documentación17/03/2017 03 : 47 201679 : V1:17/03/201717/03/2017 00 : 47 GABRIELA.B : RD ENFRENTE DEL MERCADO MIRADORCASA COLOR BLANCO CON NEGRO</v>
          </cell>
          <cell r="AN638" t="str">
            <v>1TE50B8NUSCB</v>
          </cell>
          <cell r="AO638" t="str">
            <v>Smart</v>
          </cell>
          <cell r="AP638" t="str">
            <v>Hisense</v>
          </cell>
          <cell r="AQ638" t="str">
            <v>Opera</v>
          </cell>
          <cell r="AR638" t="str">
            <v>FHD 1920 x 1080</v>
          </cell>
          <cell r="AS638" t="str">
            <v>3TE50G165140G1651M010</v>
          </cell>
          <cell r="AT638" t="e">
            <v>#N/A</v>
          </cell>
          <cell r="AU638" t="str">
            <v>50H7GB</v>
          </cell>
          <cell r="AV638" t="str">
            <v>3TE50G165140</v>
          </cell>
          <cell r="AW638" t="str">
            <v>G1651</v>
          </cell>
          <cell r="AX638" t="str">
            <v>M010</v>
          </cell>
          <cell r="AY638">
            <v>74011876</v>
          </cell>
          <cell r="AZ638">
            <v>51012805</v>
          </cell>
          <cell r="BA638">
            <v>80141491</v>
          </cell>
        </row>
        <row r="639">
          <cell r="D639">
            <v>60312892</v>
          </cell>
          <cell r="E639" t="str">
            <v>A</v>
          </cell>
          <cell r="F639" t="str">
            <v>TV</v>
          </cell>
          <cell r="G639" t="str">
            <v>LUIS ENRIQUE VEGA ARMENTA</v>
          </cell>
          <cell r="H639" t="str">
            <v xml:space="preserve">EL TABALLAL 2 COL. RANCHO EL TABALLAL MOCHIS SINALOA </v>
          </cell>
          <cell r="I639">
            <v>6737328622</v>
          </cell>
          <cell r="J639" t="str">
            <v>HISENSE</v>
          </cell>
          <cell r="K639" t="str">
            <v>50H3</v>
          </cell>
          <cell r="L639" t="str">
            <v>50J141202H01742</v>
          </cell>
          <cell r="M639">
            <v>43202</v>
          </cell>
          <cell r="N639">
            <v>10401.1</v>
          </cell>
          <cell r="O639">
            <v>42045</v>
          </cell>
          <cell r="P639">
            <v>42808</v>
          </cell>
          <cell r="Q639">
            <v>201050</v>
          </cell>
          <cell r="R639" t="str">
            <v>25/03/2017 00 : 43  ARANTXA.MON : NP5
14/03/2017 07 : 30 201050 : N.D. 10008633 O.C. 1008552</v>
          </cell>
          <cell r="S639" t="str">
            <v xml:space="preserve">EQUIPO EN TALLER </v>
          </cell>
          <cell r="T639" t="str">
            <v xml:space="preserve">JAZMIN PADILLA                  </v>
          </cell>
          <cell r="U639" t="str">
            <v>2017-03-24</v>
          </cell>
          <cell r="V639" t="str">
            <v>Norte</v>
          </cell>
          <cell r="W639" t="str">
            <v>COMPLETADO</v>
          </cell>
          <cell r="X639" t="str">
            <v>TALLER</v>
          </cell>
          <cell r="Y639">
            <v>42793</v>
          </cell>
          <cell r="Z639">
            <v>763</v>
          </cell>
          <cell r="AA639" t="str">
            <v>M012</v>
          </cell>
          <cell r="AB639" t="str">
            <v>T173331/Panel - PANEL</v>
          </cell>
          <cell r="AC639" t="str">
            <v>OC-1008552</v>
          </cell>
          <cell r="AD639" t="str">
            <v>Rancho taballal / Salvador Alvarado</v>
          </cell>
          <cell r="AE639" t="str">
            <v>SIN</v>
          </cell>
          <cell r="AF639" t="str">
            <v>MX</v>
          </cell>
          <cell r="AG639" t="str">
            <v>10413252</v>
          </cell>
          <cell r="AH639" t="str">
            <v>LUIS ENRIQUE VEGA ARMENTA</v>
          </cell>
          <cell r="AI639" t="str">
            <v>2 EL TABALLAL</v>
          </cell>
          <cell r="AJ639" t="str">
            <v>6737328622</v>
          </cell>
          <cell r="AK639">
            <v>0</v>
          </cell>
          <cell r="AL639" t="str">
            <v>61500</v>
          </cell>
          <cell r="AM639" t="str">
            <v>22/04/2017 07 : 41 PETERSON.NO : TCF174 7401187718/04/2017 02 : 39 ADOLFO.FER : CFA11/04/2017 06 : 42 MARCO.DIAZ : TCF1PU CSA CONFIRMA ESTELA PADILLA VIAMAIL. JESSICA O11/04/2017 06 : 41 MARCO.DIAZ : TCF1. JESSICA O25/03/2017 00 : 44 ARANTXA.MON : TCF1 24-03-201725/03/2017 00 : 43 ARANTXA.MON : NP522/03/2017 04 : 11 MARIA.EUGENI : DGRSEG: OC- Solicitud correcta en Open Bravo.14/03/2017 07 : 30 201050 : N.D. 10008633 O.C. 1008552 PENDIENTE POR LCD14/03/2017 06 : 18 201050 : SE ANEXA REPORTE TECNICO, PENDIENTE POR LCD11/03/2017 23 : 24 201050 : EQUIPO EN TALLER PARA REVISION11/03/2017 06 : 14 201050 : EN RUTA HOY08/03/2017 01 : 27 201050 : SERVICIO FORANEO SE ACUDIRA DE JUEVES 9/03A VIERNES 10/ 0304/03/2017 08 : 37 201050 : SE ACUDIO A DOM APROX A LAS 3:40, CLIENTE NOESTUVO02/03/2017 01 : 29 MARIA.EUGENI : SEG: V1 03/03/2017 CSa Favor deacudir en tiempo y forma.01/03/2017 06 : 48 201050 : SE LLAMA A CLIENTE PARA PEDIR SEÑAS DE COMOLLEGAR A DOM, SE PROGRAMA VISITA PARA VIERNES 03, SERVICIO FORANEO27/02/2017 23 : 28 RAUL.CALDER : ODSWTPRD% EN RANCHO TABALLARPOR EXPENDIO DE CERVEZAS TECATE</v>
          </cell>
          <cell r="AN639" t="str">
            <v>3TE50J141202</v>
          </cell>
          <cell r="AO639">
            <v>0</v>
          </cell>
          <cell r="AP639" t="e">
            <v>#N/A</v>
          </cell>
          <cell r="AQ639" t="e">
            <v>#N/A</v>
          </cell>
          <cell r="AR639" t="e">
            <v>#N/A</v>
          </cell>
          <cell r="AS639" t="str">
            <v>3TE50G165140G1651M010</v>
          </cell>
          <cell r="AT639" t="e">
            <v>#N/A</v>
          </cell>
          <cell r="AU639" t="str">
            <v>50H7GB</v>
          </cell>
          <cell r="AV639" t="str">
            <v>3TE50G165140</v>
          </cell>
          <cell r="AW639" t="str">
            <v>G1651</v>
          </cell>
          <cell r="AX639" t="str">
            <v>M010</v>
          </cell>
          <cell r="AY639">
            <v>74011877</v>
          </cell>
          <cell r="AZ639">
            <v>51012806</v>
          </cell>
          <cell r="BA639">
            <v>80141569</v>
          </cell>
        </row>
        <row r="640">
          <cell r="D640">
            <v>60311163</v>
          </cell>
          <cell r="E640" t="str">
            <v xml:space="preserve">A  </v>
          </cell>
          <cell r="F640" t="str">
            <v>TV</v>
          </cell>
          <cell r="G640" t="str">
            <v>ALICIA ZEDILLO</v>
          </cell>
          <cell r="H640" t="str">
            <v>ROSA MORADA 141 INT31 TONALA/FLORES MAGON</v>
          </cell>
          <cell r="I640">
            <v>3313787204</v>
          </cell>
          <cell r="J640" t="str">
            <v>HISENSE</v>
          </cell>
          <cell r="K640" t="str">
            <v>50K20DW</v>
          </cell>
          <cell r="L640" t="str">
            <v>50G143291H08555</v>
          </cell>
          <cell r="M640" t="str">
            <v xml:space="preserve">POLIZA DE GARANTIA </v>
          </cell>
          <cell r="N640">
            <v>0</v>
          </cell>
          <cell r="O640">
            <v>42103</v>
          </cell>
          <cell r="P640">
            <v>42782</v>
          </cell>
          <cell r="Q640">
            <v>201109</v>
          </cell>
          <cell r="R640" t="str">
            <v>FALTA DE REFACCIONES 173331 oc-1007506</v>
          </cell>
          <cell r="S640" t="str">
            <v>CLIENTE ENTREGA UNICAMENTE EQUIPO SIN AC</v>
          </cell>
          <cell r="T640" t="str">
            <v xml:space="preserve">   YURIANA HERNANDEZ HERRERA      </v>
          </cell>
          <cell r="U640" t="str">
            <v>2017-ABRIL</v>
          </cell>
          <cell r="V640" t="str">
            <v>SUR</v>
          </cell>
          <cell r="W640" t="str">
            <v>COMPLETADO</v>
          </cell>
          <cell r="X640" t="str">
            <v>TALLER</v>
          </cell>
          <cell r="Y640">
            <v>42775</v>
          </cell>
          <cell r="Z640">
            <v>679</v>
          </cell>
          <cell r="AA640" t="str">
            <v>M012</v>
          </cell>
          <cell r="AD640" t="str">
            <v>Tonala/Flores Magon</v>
          </cell>
          <cell r="AE640" t="str">
            <v>JAL</v>
          </cell>
          <cell r="AF640" t="str">
            <v>MX</v>
          </cell>
          <cell r="AG640" t="str">
            <v>10408514</v>
          </cell>
          <cell r="AH640" t="str">
            <v>ALICIA ZEDILLO</v>
          </cell>
          <cell r="AI640" t="str">
            <v>Rosa Morada No. 141 Int 31</v>
          </cell>
          <cell r="AJ640" t="str">
            <v>33-13-78-72-04</v>
          </cell>
          <cell r="AK640">
            <v>0</v>
          </cell>
          <cell r="AL640" t="str">
            <v>45417</v>
          </cell>
          <cell r="AM640" t="str">
            <v>22/04/2017 07 : 42 MARCO.DIAZ : TCF174: 7401187822/04/2017 07 : 40 MARCO.DIAZ : 6031116310/03/2017 02 : 54 SEMIRAMIS.M : CSCCte se comunica para verificar el proceso de envío se le menciona quese el proceso es un tiempo estimado de 20 días hábiles24/02/2017 03 : 11 ANA.GABRIELA : CSC SE LE INFORMA AL CLIENTE DE SU CF Y TIEMPO DE ETNREGA DE 15 A 20 DIASHABILES EQUIPO EN TALLER23/02/2017 05 : 11 MARCO.DIAZ : TCF1PU CSA23/02/2017 05 : 10 MARCO.DIAZ : TCF1DR18/02/2017 03 : 57 ERNESTO.HERN : TCF118/02/2017 03 : 56 ERNESTO.HERN : NP516/02/2017 23 : 51 201109 : 173331 OC-100750616/02/2017 23 : 34 201109 : EQUIPO EN CSA15/02/2017 07 : 11 FABIOLA.BON : SEG: PENDIENTE DE DIAGNOSTICO11/02/2017 00 : 13 201109 : SE PROGRAMA NUEVA VISITA PARA DIA 14-02-1710/02/2017 01 : 54 201109 : V1 10-02-1710/02/2017 01 : 18 BRENDA.MORA : ODSWTPENTRE LLAMARADA Y CHULA VISTACERCA PLAZA DE RIO NILODEPARTAMENTOS DE COLOR AMARILLO</v>
          </cell>
          <cell r="AN640" t="str">
            <v>1TE50B8NUSCB</v>
          </cell>
          <cell r="AO640" t="str">
            <v>Smart</v>
          </cell>
          <cell r="AP640" t="str">
            <v>Hisense</v>
          </cell>
          <cell r="AQ640" t="str">
            <v>Opera</v>
          </cell>
          <cell r="AR640" t="str">
            <v>FHD 1920 x 1080</v>
          </cell>
          <cell r="AS640" t="str">
            <v>3TE50G165140G1651M010</v>
          </cell>
          <cell r="AT640" t="e">
            <v>#N/A</v>
          </cell>
          <cell r="AU640" t="str">
            <v>50H7GB</v>
          </cell>
          <cell r="AV640" t="str">
            <v>3TE50G165140</v>
          </cell>
          <cell r="AW640" t="str">
            <v>G1651</v>
          </cell>
          <cell r="AX640" t="str">
            <v>M010</v>
          </cell>
          <cell r="AY640">
            <v>74011878</v>
          </cell>
          <cell r="AZ640">
            <v>51012807</v>
          </cell>
          <cell r="BA640">
            <v>80141469</v>
          </cell>
        </row>
        <row r="641">
          <cell r="D641">
            <v>60313675</v>
          </cell>
          <cell r="E641" t="str">
            <v>A</v>
          </cell>
          <cell r="F641" t="str">
            <v>TV</v>
          </cell>
          <cell r="G641" t="str">
            <v>RENE HERNANDEZ GARCIA</v>
          </cell>
          <cell r="H641" t="str">
            <v>MZA. H EDIFICIO 3 A DEPTO. 102 COL. LA ALBORADA TULTITLAN,EDO.DE MEXICO</v>
          </cell>
          <cell r="I641">
            <v>58344170</v>
          </cell>
          <cell r="J641" t="str">
            <v>HISENSE</v>
          </cell>
          <cell r="K641" t="str">
            <v>50H3</v>
          </cell>
          <cell r="L641" t="str">
            <v>50J141202H03180</v>
          </cell>
          <cell r="M641">
            <v>0</v>
          </cell>
          <cell r="N641">
            <v>11483</v>
          </cell>
          <cell r="O641">
            <v>42016</v>
          </cell>
          <cell r="P641">
            <v>42809</v>
          </cell>
          <cell r="Q641">
            <v>200997</v>
          </cell>
          <cell r="R641" t="str">
            <v>DISPLAY</v>
          </cell>
          <cell r="S641" t="str">
            <v/>
          </cell>
          <cell r="T641" t="str">
            <v xml:space="preserve">GLORIA LEON LARIOS          </v>
          </cell>
          <cell r="U641">
            <v>42836</v>
          </cell>
          <cell r="V641" t="str">
            <v>Centro</v>
          </cell>
          <cell r="W641" t="str">
            <v>COMPLETADO</v>
          </cell>
          <cell r="Y641">
            <v>42803</v>
          </cell>
          <cell r="Z641">
            <v>793</v>
          </cell>
          <cell r="AA641" t="str">
            <v>M012</v>
          </cell>
          <cell r="AB641" t="str">
            <v>T173331/Panel - PANEL</v>
          </cell>
          <cell r="AC641" t="str">
            <v>OC-1009090</v>
          </cell>
          <cell r="AD641" t="str">
            <v>la alborada/tultitlan</v>
          </cell>
          <cell r="AE641" t="str">
            <v>MEX</v>
          </cell>
          <cell r="AF641" t="str">
            <v>MX</v>
          </cell>
          <cell r="AG641" t="str">
            <v>10371266</v>
          </cell>
          <cell r="AH641" t="str">
            <v>RENE HERNANDEZ GARCIA</v>
          </cell>
          <cell r="AI641" t="str">
            <v>manzana H Edificio 3A dpto 102</v>
          </cell>
          <cell r="AJ641" t="str">
            <v>58344170</v>
          </cell>
          <cell r="AK641" t="str">
            <v>5572216486</v>
          </cell>
          <cell r="AL641" t="str">
            <v>54930</v>
          </cell>
          <cell r="AM641" t="str">
            <v>22/04/2017 07 : 48 PETERSON.NO : TCF174 7401188217/04/2017 23 : 38 GEARARDO.PA : CFA01/04/2017 11 : 11 MARCO.DIAZ : TCFINV, TCFCNSE CANCELA CF MODELO MAL CAPTURADO NO CONINCIDE CON EL MODELO DEL TICKETDE COMPRA QUE COMPRO CLIENTE30/03/2017 02 : 43 ERNESTO.HERN : TCF130/03/2017 02 : 43 ERNESTO.HERN : NP529/03/2017 05 : 06 200997 : INFORMAMOS QUE YA FUE SOLICITADA LAREFACCION DESDE EL DIA 25 DE MARZO DISPLAY28/03/2017 06 : 27 MA.ISABEL : SEG: SE CONTACTA AL CSA PARA INDICARLEQUE SOLICITE LA REFACCION QUE INDICA INGENIERIA28/03/2017 02 : 50 SERGIO.FER : ST2 - Diagnóstico correcto, solicitarpartes, en espera de pruebas.26/03/2017 04 : 07 200997 : P1: 25/03/2017 173331 DISPLAY CENTRO DESERVICIO ENVIA SOLICITUD DE REFACCION OC-1009090 SE ENVIA TAMBIEN MENSAJE POR SKYPE A ING. SERGIO FERRER CORROBORANDO LA FALLA EQUIPODE REINGRESO 3RA. OCASION FALLA NO TIENE IMAGEN REFACCIONDAÑADA DISPLAY SE ADJUNTA DICTAMEN TECNICO25/03/2017 03 : 09 SERGIO.FER : ST2 - Funcionamiento correcto delequipo, cerrar orden.23/03/2017 02 : 31 LAURA.HERNA : CSC: solicita status y csa indica eldía de hoy solicitaran panel cte. de acuerdo.15/03/2017 00 : 37 200997 : V1: 14/03/2017 CENTRO DE SERVICIO PROGRAMARECOLECCION DE PANTALLA PARA EL DIA DE HOY EN UN HORARIO DE 13:00 A 18:00 HRS.TAMBIEN SE LE SOLICITA AL CLIENTE NOS ACLARE EL PORQUE DE SU QUEJA QUEEL CENTRO DE SERVICIO ES GROSERO Y COMENTA QUE CUANDO EL MARCA EL 01800 LO TRATAN MAL LO TIENEN MUCHO TIEMPOESPERANDO Y SE CORTA O CUELGAN LA LLAMADA SE LE ACLARA QUE EL TELEFONO 01800 NO ES EL NUMERO DEL CENTRO DE SERVICIO QUE AHI ES UNCALL CENTER DE HISENSE.CENTRO DE SERVICIO REALIZAR LA REVISION PERFECTAMENTE DE SU PANTALLA YA QUE CLIENTE DICE QUE SU EQUIPO DURAMUY POCO TIEMPO EN BUEN ESTADO Y VUELVE A PRESENTAR LA FALLA.15/03/2017 00 : 28 ANA.LAURA : CSC15/03/2017 00 : 09 ANA.ROSA : CSCse deja en conferencia a CSA y Cte. para coordinar la fecha de visita.ya que aun faltaba esta información11/03/2017 07 : 46 MA.ISABEL : V1P: SE CONTACTA AL CSA11/03/2017 07 : 45 MA.ISABEL : SEG: DGR09/03/2017 23 : 28 GERARDO.GRA : ODSWTP ELABORADA POR EMC*RD ATRAS DE LA BOMBA DE AGUACORREO COMPUTOELECTRONICANAZ@YAHOO.COM.MXREICIDENCIA DE ODS 60279168 60311055CLIENTE SE QUEJA DEL MAL SERVICIO DEL CSA INFORMA MUY GROSEROS.</v>
          </cell>
          <cell r="AN641" t="str">
            <v>3TE50J141202</v>
          </cell>
          <cell r="AO641">
            <v>0</v>
          </cell>
          <cell r="AP641" t="e">
            <v>#N/A</v>
          </cell>
          <cell r="AQ641" t="e">
            <v>#N/A</v>
          </cell>
          <cell r="AR641" t="e">
            <v>#N/A</v>
          </cell>
          <cell r="AS641" t="str">
            <v>3TE50G165140G1651M010</v>
          </cell>
          <cell r="AT641" t="e">
            <v>#N/A</v>
          </cell>
          <cell r="AU641" t="str">
            <v>50H7GB</v>
          </cell>
          <cell r="AV641" t="str">
            <v>3TE50G165140</v>
          </cell>
          <cell r="AW641" t="str">
            <v>G1651</v>
          </cell>
          <cell r="AX641" t="str">
            <v>M010</v>
          </cell>
          <cell r="AY641">
            <v>74011882</v>
          </cell>
          <cell r="AZ641">
            <v>51012811</v>
          </cell>
          <cell r="BA641">
            <v>80141799</v>
          </cell>
        </row>
        <row r="642">
          <cell r="D642">
            <v>60314161</v>
          </cell>
          <cell r="E642" t="str">
            <v>A</v>
          </cell>
          <cell r="F642" t="str">
            <v>TV</v>
          </cell>
          <cell r="G642" t="str">
            <v>NATALIA DE JESUS DIAZ JIMENEZ</v>
          </cell>
          <cell r="H642" t="str">
            <v>AV. MARTIRES 28 DE AGOSTO NO. 200-A CO. OBRERO CAMPESINA</v>
          </cell>
          <cell r="I642">
            <v>2288156248</v>
          </cell>
          <cell r="J642" t="str">
            <v>HISENSE</v>
          </cell>
          <cell r="K642" t="str">
            <v>50K20DW</v>
          </cell>
          <cell r="L642" t="str">
            <v>50G143291H13913</v>
          </cell>
          <cell r="M642" t="str">
            <v>TICKET 3272352</v>
          </cell>
          <cell r="N642">
            <v>7189</v>
          </cell>
          <cell r="O642">
            <v>42066</v>
          </cell>
          <cell r="P642">
            <v>42837</v>
          </cell>
          <cell r="Q642">
            <v>201068</v>
          </cell>
          <cell r="R642" t="str">
            <v>SOLICITUD DE PANEL, FALTA DE REFACCION</v>
          </cell>
          <cell r="T642" t="str">
            <v>KAREN BAUTISTA</v>
          </cell>
          <cell r="U642">
            <v>42829</v>
          </cell>
          <cell r="V642" t="str">
            <v>SUR</v>
          </cell>
          <cell r="W642" t="str">
            <v>COMPLETADO</v>
          </cell>
          <cell r="X642" t="str">
            <v>CLIENTE</v>
          </cell>
          <cell r="Y642">
            <v>42808</v>
          </cell>
          <cell r="Z642">
            <v>771</v>
          </cell>
          <cell r="AA642" t="str">
            <v>M012</v>
          </cell>
          <cell r="AB642" t="str">
            <v>T173331/Panel - PANEL</v>
          </cell>
          <cell r="AC642" t="str">
            <v>OC-1008834</v>
          </cell>
          <cell r="AD642" t="str">
            <v>jalapa/obrero campesina</v>
          </cell>
          <cell r="AE642" t="str">
            <v>VER</v>
          </cell>
          <cell r="AF642" t="str">
            <v>MX</v>
          </cell>
          <cell r="AG642" t="str">
            <v>10414359</v>
          </cell>
          <cell r="AH642" t="str">
            <v>NATALIA DE JESUS DIAZ JIMENEZ</v>
          </cell>
          <cell r="AI642" t="str">
            <v>200-A av. martires 28 de agosto</v>
          </cell>
          <cell r="AJ642" t="str">
            <v>2281492572</v>
          </cell>
          <cell r="AK642" t="str">
            <v>2281492572</v>
          </cell>
          <cell r="AL642" t="str">
            <v>91020</v>
          </cell>
          <cell r="AM642" t="str">
            <v>22/04/2017 07 : 52 MARCO.DIAZ : TCF174: 7401188404/04/2017 23 : 25 BRENDA.MORA : CSCSe le hace mención de la autorización del cf y el tiempo de entrega de20 días hábiles. TCF1PU-CSA; se le pide proporcione confirmación decorreo de compra a serv11.04/04/2017 11 : 15 ARANTXA.MON : TCF104/04/2017 11 : 15 ARANTXA.MON : NP501/04/2017 04 : 14 GABRIELA.B : CSCSe Brinda información de Solicitud de documentación correcta paragarantia31/03/2017 02 : 16 RODRIGUEZ ERICK : DGR: DOCUMENTO DE GARANTIA VALIDO30/03/2017 08 : 11 ARANTXA.MON : TCF1 EL SCREENSHOT ENVIADO NO ES UNAGARANTIA O TICKET27/03/2017 23 : 58 RAUL.CALDER : CSCCte solicita estatus, se le indica que 20 DIAS hábiles paa que llegue lareacción a partir del 19/03/2017, cte de acuerdo25/03/2017 06 : 09 FABIOLA.BON : SEG: REFACCIONES23/03/2017 06 : 07 GABRIELA.B : CSCSe Informa en proceso de Reparación se pide Esperar19/03/2017 01 : 31 201068 : SE REALIZO SOLICITUD DE REFACCION PANEL(173331) OC-100883415/03/2017 07 : 42 GABRIELA.B : RD % Marcos Elizalde15/03/2017 06 : 52 201068 : LA VISITA SE REALIZARA EL DIA 15/03/2017 ENUN HORARIO ABIERTO14/03/2017 23 : 23 ANA.LAURA : ODSWTPPOR CALLE JOSE HERNANDEZ, CASA VERDE DE DOS PISOS, CON PORTON BLANCO</v>
          </cell>
          <cell r="AN642" t="str">
            <v>1TE50B8NUSCB</v>
          </cell>
          <cell r="AO642" t="str">
            <v>Smart</v>
          </cell>
          <cell r="AP642" t="str">
            <v>Hisense</v>
          </cell>
          <cell r="AQ642" t="str">
            <v>Opera</v>
          </cell>
          <cell r="AR642" t="str">
            <v>FHD 1920 x 1080</v>
          </cell>
          <cell r="AS642" t="str">
            <v>3TE50G165140G1651M010</v>
          </cell>
          <cell r="AT642" t="e">
            <v>#N/A</v>
          </cell>
          <cell r="AU642" t="str">
            <v>50H7GB</v>
          </cell>
          <cell r="AV642" t="str">
            <v>3TE50G165140</v>
          </cell>
          <cell r="AW642" t="str">
            <v>G1651</v>
          </cell>
          <cell r="AX642" t="str">
            <v>M010</v>
          </cell>
          <cell r="AY642">
            <v>74011884</v>
          </cell>
          <cell r="AZ642">
            <v>51012813</v>
          </cell>
          <cell r="BA642">
            <v>80141544</v>
          </cell>
        </row>
        <row r="643">
          <cell r="D643">
            <v>60314203</v>
          </cell>
          <cell r="E643" t="str">
            <v xml:space="preserve">A  </v>
          </cell>
          <cell r="F643" t="str">
            <v>TV</v>
          </cell>
          <cell r="G643" t="str">
            <v>LEO CORTES CISNEROS</v>
          </cell>
          <cell r="H643" t="str">
            <v>CIRCUITO 2DA CERRADA 97 FRACC. VILLAS DEL PEDREGAL  MORELIA C.P. 58337</v>
          </cell>
          <cell r="I643">
            <v>4431969561</v>
          </cell>
          <cell r="J643" t="str">
            <v>HISENSE</v>
          </cell>
          <cell r="K643" t="str">
            <v>40K20DW</v>
          </cell>
          <cell r="L643" t="str">
            <v>40G145155H00077</v>
          </cell>
          <cell r="M643" t="str">
            <v>0216 341770</v>
          </cell>
          <cell r="N643">
            <v>6569</v>
          </cell>
          <cell r="O643">
            <v>42177</v>
          </cell>
          <cell r="P643">
            <v>42810</v>
          </cell>
          <cell r="Q643">
            <v>202300</v>
          </cell>
          <cell r="R643" t="str">
            <v>16/03/2017 01 : 51 202300 : P1A:T179489 MAIN, OC:1008695</v>
          </cell>
          <cell r="S643" t="str">
            <v/>
          </cell>
          <cell r="T643" t="str">
            <v xml:space="preserve">  MULTISERVICIOS ALVARADO         </v>
          </cell>
          <cell r="U643" t="str">
            <v>2017-04-20</v>
          </cell>
          <cell r="V643" t="str">
            <v>SUR</v>
          </cell>
          <cell r="W643" t="str">
            <v>COMPLETADO</v>
          </cell>
          <cell r="X643" t="str">
            <v>TALLER</v>
          </cell>
          <cell r="Y643">
            <v>42809</v>
          </cell>
          <cell r="Z643">
            <v>633</v>
          </cell>
          <cell r="AA643" t="str">
            <v>M012</v>
          </cell>
          <cell r="AD643" t="str">
            <v>Morelia/Fracc villas del pedegral</v>
          </cell>
          <cell r="AE643" t="str">
            <v>MCH</v>
          </cell>
          <cell r="AF643" t="str">
            <v>MX</v>
          </cell>
          <cell r="AG643" t="str">
            <v>10413358</v>
          </cell>
          <cell r="AH643" t="str">
            <v>LEO CORTEZ CISNEROS</v>
          </cell>
          <cell r="AI643" t="str">
            <v>Cuircuito H 2da cerrada num 97</v>
          </cell>
          <cell r="AJ643" t="str">
            <v>4431969561</v>
          </cell>
          <cell r="AK643">
            <v>0</v>
          </cell>
          <cell r="AL643" t="str">
            <v>58337</v>
          </cell>
          <cell r="AM643" t="str">
            <v>22/04/2017 07 : 51 Cecilio .R : TCF174: 7401188529/03/2017 07 : 21 ERNESTO.HERN : TCF129/03/2017 07 : 21 ERNESTO.HERN : NP528/03/2017 07 : 11 RODRIGUEZ ERICK : DGR: SERIE CORREGIDA Y CORRECTA28/03/2017 06 : 10 202300 : FUE ERROR DE CAPTURA POR CALL-CENTER PERO YASE CORRIGIO.28/03/2017 04 : 14 ERNESTO.HERN : numero de serie de la placa traserade la tv , no corresponde con Numero de serie en CRM.22/03/2017 03 : 43 FABIOLA.BON : SEG: REFACCIONES16/03/2017 01 : 51 202300 : P1A:T179489 MAIN, OC:100869516/03/2017 00 : 51 202300 : V1:15/03/201716/03/2017 00 : 43 FABIOLA.BON : ODS DA SEGUIMIENTO A LA 6031301228/02/2017 07 : 49 ANA.ROSA : ODSWTPRDAV VILLAS DE PEDREGAL Y AV LAS AVES</v>
          </cell>
          <cell r="AN643" t="str">
            <v>3TE40A144716</v>
          </cell>
          <cell r="AO643" t="str">
            <v>Smart</v>
          </cell>
          <cell r="AP643" t="str">
            <v>Hisense</v>
          </cell>
          <cell r="AQ643" t="str">
            <v>Opera</v>
          </cell>
          <cell r="AR643" t="str">
            <v>FHD 1920 x 1080</v>
          </cell>
          <cell r="AS643" t="str">
            <v>GTE40G151184CRMM012</v>
          </cell>
          <cell r="AT643">
            <v>68</v>
          </cell>
          <cell r="AU643" t="str">
            <v>40K20DW</v>
          </cell>
          <cell r="AV643" t="str">
            <v>GTE40G151184</v>
          </cell>
          <cell r="AW643" t="str">
            <v>CRM</v>
          </cell>
          <cell r="AX643" t="str">
            <v>M012</v>
          </cell>
          <cell r="AY643">
            <v>74011885</v>
          </cell>
          <cell r="AZ643">
            <v>51012814</v>
          </cell>
          <cell r="BA643">
            <v>80147184</v>
          </cell>
        </row>
        <row r="644">
          <cell r="D644">
            <v>60312002</v>
          </cell>
          <cell r="E644" t="str">
            <v>A</v>
          </cell>
          <cell r="F644" t="str">
            <v>TV</v>
          </cell>
          <cell r="G644" t="str">
            <v>WILIAM MURILLO VILLALOBOS</v>
          </cell>
          <cell r="H644" t="str">
            <v>12 SUR ESQ.6A PTE TAPACHULA CHIAPAS</v>
          </cell>
          <cell r="I644" t="str">
            <v>045 9621014460</v>
          </cell>
          <cell r="J644" t="str">
            <v>HISENSE</v>
          </cell>
          <cell r="K644" t="str">
            <v>50K20D</v>
          </cell>
          <cell r="L644" t="str">
            <v>50G144843H06187</v>
          </cell>
          <cell r="M644" t="str">
            <v>Ticket 38026</v>
          </cell>
          <cell r="N644">
            <v>7499.01</v>
          </cell>
          <cell r="O644">
            <v>42475</v>
          </cell>
          <cell r="P644">
            <v>42787</v>
          </cell>
          <cell r="Q644">
            <v>201070</v>
          </cell>
          <cell r="R644" t="str">
            <v>No se surtió Panel LCD</v>
          </cell>
          <cell r="S644" t="str">
            <v>Equipo en ASC ubicando en Cd.de Tapachula zona fronteriza se requiere sellos aduanales para poder enviar equipo dañado .Equipo unicamente con Base de Pedestal.</v>
          </cell>
          <cell r="T644" t="str">
            <v>Brenda Romero Flores</v>
          </cell>
          <cell r="U644">
            <v>42836</v>
          </cell>
          <cell r="V644" t="str">
            <v>SUR</v>
          </cell>
          <cell r="W644" t="str">
            <v>COMPLETADO</v>
          </cell>
          <cell r="X644" t="str">
            <v>CLIENTE</v>
          </cell>
          <cell r="Y644">
            <v>42786</v>
          </cell>
          <cell r="Z644">
            <v>312</v>
          </cell>
          <cell r="AA644" t="str">
            <v>M010</v>
          </cell>
          <cell r="AB644" t="str">
            <v>T173331/Panel - PANEL</v>
          </cell>
          <cell r="AC644" t="str">
            <v>OC-1007728</v>
          </cell>
          <cell r="AD644" t="str">
            <v>Tapachula/centro</v>
          </cell>
          <cell r="AE644" t="str">
            <v>CHS</v>
          </cell>
          <cell r="AF644" t="str">
            <v>MX</v>
          </cell>
          <cell r="AG644" t="str">
            <v>10412118</v>
          </cell>
          <cell r="AH644" t="str">
            <v>WILIAM MURILLO VILLALOBOS</v>
          </cell>
          <cell r="AI644" t="str">
            <v>12 sur esq sexta ptoe</v>
          </cell>
          <cell r="AJ644" t="str">
            <v>9621014460</v>
          </cell>
          <cell r="AK644">
            <v>0</v>
          </cell>
          <cell r="AL644" t="str">
            <v>30700</v>
          </cell>
          <cell r="AM644" t="str">
            <v>22/04/2017 07 : 53 MARCO.DIAZ : TCF174: 7401188601/03/2017 01 : 18 MARCO.DIAZ : TCF1PU CSA24/02/2017 01 : 08 ERNESTO.HERN : TCF124/02/2017 01 : 08 ERNESTO.HERN : NP522/02/2017 05 : 11 201070 : P1:T173331,OC-100772821/02/2017 07 : 33 201070 : P1:22-02-201715/02/2017 23 : 41 JUANANTONIO : ODSWTPES UN RESTAURANTE BAR9621014460</v>
          </cell>
          <cell r="AN644" t="str">
            <v>3TE50G132311</v>
          </cell>
          <cell r="AO644" t="str">
            <v>Básica</v>
          </cell>
          <cell r="AP644" t="str">
            <v>Hisense</v>
          </cell>
          <cell r="AQ644" t="str">
            <v>Opera</v>
          </cell>
          <cell r="AR644" t="str">
            <v>FHD 1920 x 1080</v>
          </cell>
          <cell r="AS644" t="str">
            <v>3TE50G165140G1651M010</v>
          </cell>
          <cell r="AT644" t="e">
            <v>#N/A</v>
          </cell>
          <cell r="AU644" t="str">
            <v>50H7GB</v>
          </cell>
          <cell r="AV644" t="str">
            <v>3TE50G165140</v>
          </cell>
          <cell r="AW644" t="str">
            <v>G1651</v>
          </cell>
          <cell r="AX644" t="str">
            <v>M010</v>
          </cell>
          <cell r="AY644">
            <v>74011886</v>
          </cell>
          <cell r="AZ644">
            <v>51012815</v>
          </cell>
          <cell r="BA644">
            <v>80142324</v>
          </cell>
        </row>
        <row r="645">
          <cell r="D645">
            <v>60313098</v>
          </cell>
          <cell r="E645" t="str">
            <v>A</v>
          </cell>
          <cell r="F645" t="str">
            <v>TV</v>
          </cell>
          <cell r="G645" t="str">
            <v>MARIA AGAPITA ALONSO PEREZ</v>
          </cell>
          <cell r="H645" t="str">
            <v>EMILIANO ZAPATA 680 Col. JARDINES DE NUEVO MEXICO Mpo. ZAPOPAN</v>
          </cell>
          <cell r="I645">
            <v>3338342593</v>
          </cell>
          <cell r="J645" t="str">
            <v>HISENSE</v>
          </cell>
          <cell r="K645" t="str">
            <v>50H3</v>
          </cell>
          <cell r="L645" t="str">
            <v>50J141308H00577</v>
          </cell>
          <cell r="M645" t="str">
            <v>ZA0/ 000193055</v>
          </cell>
          <cell r="N645">
            <v>12423</v>
          </cell>
          <cell r="O645">
            <v>42010</v>
          </cell>
          <cell r="P645">
            <v>42798</v>
          </cell>
          <cell r="Q645">
            <v>201076</v>
          </cell>
          <cell r="R645" t="str">
            <v>No hay refacciones para surtir y poder reparar</v>
          </cell>
          <cell r="T645" t="str">
            <v>Carlos Muñiz</v>
          </cell>
          <cell r="U645">
            <v>42837</v>
          </cell>
          <cell r="V645" t="str">
            <v>SUR</v>
          </cell>
          <cell r="W645" t="str">
            <v>COMPLETADO</v>
          </cell>
          <cell r="X645" t="str">
            <v>CLIENTE</v>
          </cell>
          <cell r="Y645">
            <v>42795</v>
          </cell>
          <cell r="Z645">
            <v>788</v>
          </cell>
          <cell r="AA645" t="str">
            <v>M012</v>
          </cell>
          <cell r="AB645" t="str">
            <v>T173331/Panel - PANEL</v>
          </cell>
          <cell r="AC645" t="str">
            <v>OC-1008218</v>
          </cell>
          <cell r="AD645" t="str">
            <v>Zapopan/Jardines de nvo mexico</v>
          </cell>
          <cell r="AE645" t="str">
            <v>JAL</v>
          </cell>
          <cell r="AF645" t="str">
            <v>MX</v>
          </cell>
          <cell r="AG645" t="str">
            <v>10413453</v>
          </cell>
          <cell r="AH645" t="str">
            <v>AGAPITA LOPEZ</v>
          </cell>
          <cell r="AI645" t="str">
            <v>Emiliano zapata 680</v>
          </cell>
          <cell r="AJ645" t="str">
            <v>38342593</v>
          </cell>
          <cell r="AK645">
            <v>0</v>
          </cell>
          <cell r="AL645" t="str">
            <v>45200</v>
          </cell>
          <cell r="AM645" t="str">
            <v>22/04/2017 07 : 56 PETERSON.NO : TCF174 7401188811/04/2017 01 : 43 MARCO.DIAZ : TCF1PU CSA CONFIRMA CARLOS MUÑIZ VIAMAIL. JESSICA O15/03/2017 06 : 37 JORGE.VAZ : TCF115/03/2017 06 : 37 JORGE.VAZ : NP514/03/2017 02 : 12 201076 : ESPERANDO REFACCION10/03/2017 01 : 52 201076 : EN ESPERA DE REFACCION08/03/2017 02 : 05 201076 : SEGUIMOS EN ESPERA DE REFACCION SOLICITADA07/03/2017 07 : 55 201076 : SEGUIMOS EN ESPERA DE REFACCION SOLICITADA05/03/2017 02 : 14 201076 : P1: T173331/PANEL02/03/2017 02 : 09 201076 : SE ATIENDE CON N DE ORDEN 126519, VISITAPROGRAMADA PARA 02/03/201702/03/2017 00 : 26 DULCE.M : ENTRE CALLES 4 TA PONIENTE Y SEPTIMAPONIENTECORREO CHCKYMAN@HOTMAIL.COMODSWTP</v>
          </cell>
          <cell r="AN645" t="str">
            <v>3TE50J141202</v>
          </cell>
          <cell r="AO645">
            <v>0</v>
          </cell>
          <cell r="AP645" t="e">
            <v>#N/A</v>
          </cell>
          <cell r="AQ645" t="e">
            <v>#N/A</v>
          </cell>
          <cell r="AR645" t="e">
            <v>#N/A</v>
          </cell>
          <cell r="AS645" t="str">
            <v>3TE50G165140G1651M010</v>
          </cell>
          <cell r="AT645" t="e">
            <v>#N/A</v>
          </cell>
          <cell r="AU645" t="str">
            <v>50H7GB</v>
          </cell>
          <cell r="AV645" t="str">
            <v>3TE50G165140</v>
          </cell>
          <cell r="AW645" t="str">
            <v>G1651</v>
          </cell>
          <cell r="AX645" t="str">
            <v>M010</v>
          </cell>
          <cell r="AY645">
            <v>74011888</v>
          </cell>
          <cell r="AZ645">
            <v>51012817</v>
          </cell>
          <cell r="BA645">
            <v>80141520</v>
          </cell>
        </row>
        <row r="646">
          <cell r="D646">
            <v>60313449</v>
          </cell>
          <cell r="E646" t="str">
            <v>A</v>
          </cell>
          <cell r="F646" t="str">
            <v>TV</v>
          </cell>
          <cell r="G646" t="str">
            <v>SIXTO PALAGOT ZAPOT</v>
          </cell>
          <cell r="H646" t="str">
            <v>CALLEJON AZTECA, COL. INDEPENDENCIA, MARTINEZ DE LA TORRE, VER.</v>
          </cell>
          <cell r="I646" t="str">
            <v>232-126-11-67</v>
          </cell>
          <cell r="J646" t="str">
            <v>HISENSE</v>
          </cell>
          <cell r="K646" t="str">
            <v>40K20DW</v>
          </cell>
          <cell r="L646" t="str">
            <v>40G144840H01519</v>
          </cell>
          <cell r="M646" t="str">
            <v>K 24137</v>
          </cell>
          <cell r="N646">
            <v>7540</v>
          </cell>
          <cell r="O646">
            <v>42144</v>
          </cell>
          <cell r="P646">
            <v>42802</v>
          </cell>
          <cell r="Q646">
            <v>201519</v>
          </cell>
          <cell r="R646" t="str">
            <v>NO ENCIENDE, SE REQUIERE MAIN OC-1008326</v>
          </cell>
          <cell r="S646" t="str">
            <v/>
          </cell>
          <cell r="T646" t="str">
            <v xml:space="preserve">   DENISE AVILA GALLEGOS          </v>
          </cell>
          <cell r="U646" t="str">
            <v>2017-04-18</v>
          </cell>
          <cell r="V646" t="str">
            <v>SUR</v>
          </cell>
          <cell r="W646" t="str">
            <v>COMPLETADO</v>
          </cell>
          <cell r="X646" t="str">
            <v>TALLER</v>
          </cell>
          <cell r="Y646">
            <v>42801</v>
          </cell>
          <cell r="Z646">
            <v>658</v>
          </cell>
          <cell r="AA646" t="str">
            <v>M012</v>
          </cell>
          <cell r="AD646" t="str">
            <v>VERACRUZ/MARTINEZ DE LA TORRE</v>
          </cell>
          <cell r="AE646" t="str">
            <v>VER</v>
          </cell>
          <cell r="AF646" t="str">
            <v>MX</v>
          </cell>
          <cell r="AG646" t="str">
            <v>10413760</v>
          </cell>
          <cell r="AH646" t="str">
            <v>SIXTO PALAGOT ZAPOT</v>
          </cell>
          <cell r="AI646" t="str">
            <v>CALLEJO AZTECA SN</v>
          </cell>
          <cell r="AJ646" t="str">
            <v>2321261167</v>
          </cell>
          <cell r="AK646">
            <v>0</v>
          </cell>
          <cell r="AL646" t="str">
            <v>93610</v>
          </cell>
          <cell r="AM646" t="str">
            <v>22/04/2017 07 : 57 Cecilio .R : TCF174: 7401188924/03/2017 00 : 20 MARCO.DIAZ : TCF1PU CSAINF. DENISEE AVILA.DMC16/03/2017 00 : 33 JORGE.VAZ : TCF116/03/2017 00 : 33 JORGE.VAZ : NP509/03/2017 01 : 12 201519 : SE NECESITA LA TARJETA PRINCIPAL PARAREPARAR EL EQUIPO, OC-100832608/03/2017 03 : 08 201519 : SE RECOLECTA EQUIPO PARA REVISON08/03/2017 01 : 55 DULCE.M : ODSWTP</v>
          </cell>
          <cell r="AN646" t="str">
            <v>3TE40A144716</v>
          </cell>
          <cell r="AO646" t="str">
            <v>Smart</v>
          </cell>
          <cell r="AP646" t="str">
            <v>Hisense</v>
          </cell>
          <cell r="AQ646" t="str">
            <v>Opera</v>
          </cell>
          <cell r="AR646" t="str">
            <v>FHD 1920 x 1080</v>
          </cell>
          <cell r="AS646" t="str">
            <v>GTE40G151184CRMM012</v>
          </cell>
          <cell r="AT646">
            <v>68</v>
          </cell>
          <cell r="AU646" t="str">
            <v>40K20DW</v>
          </cell>
          <cell r="AV646" t="str">
            <v>GTE40G151184</v>
          </cell>
          <cell r="AW646" t="str">
            <v>CRM</v>
          </cell>
          <cell r="AX646" t="str">
            <v>M012</v>
          </cell>
          <cell r="AY646">
            <v>74011889</v>
          </cell>
          <cell r="AZ646">
            <v>51012818</v>
          </cell>
          <cell r="BA646">
            <v>80147185</v>
          </cell>
        </row>
        <row r="647">
          <cell r="D647">
            <v>60313083</v>
          </cell>
          <cell r="E647" t="str">
            <v xml:space="preserve">A  </v>
          </cell>
          <cell r="F647" t="str">
            <v>TV</v>
          </cell>
          <cell r="G647" t="str">
            <v xml:space="preserve">LUBRICANTES DE AMERICA </v>
          </cell>
          <cell r="H647" t="str">
            <v xml:space="preserve">CARRETERA A GARCIA PARQUE, INDUSTRIAL GOHNER, SANTA CATARINA </v>
          </cell>
          <cell r="I647">
            <v>8181227413</v>
          </cell>
          <cell r="J647" t="str">
            <v>HISENSE</v>
          </cell>
          <cell r="K647" t="str">
            <v>50K20D</v>
          </cell>
          <cell r="L647" t="str">
            <v>50G150589H00502</v>
          </cell>
          <cell r="M647" t="str">
            <v>148001-5</v>
          </cell>
          <cell r="N647">
            <v>5846.4</v>
          </cell>
          <cell r="O647">
            <v>42779</v>
          </cell>
          <cell r="P647">
            <v>42796</v>
          </cell>
          <cell r="Q647">
            <v>201024</v>
          </cell>
          <cell r="R647" t="str">
            <v>16/03/17 23:30 ERNESTO HDZ NP5 P1A: O.C.1008077, PANEL, 173331</v>
          </cell>
          <cell r="S647" t="str">
            <v/>
          </cell>
          <cell r="T647" t="str">
            <v xml:space="preserve">   SOFIA VAZQUEZ                  </v>
          </cell>
          <cell r="U647" t="str">
            <v>2017-04-19</v>
          </cell>
          <cell r="V647" t="str">
            <v>Norte</v>
          </cell>
          <cell r="W647" t="str">
            <v>COMPLETADO</v>
          </cell>
          <cell r="X647" t="str">
            <v>TALLER</v>
          </cell>
          <cell r="Y647">
            <v>42795</v>
          </cell>
          <cell r="Z647">
            <v>17</v>
          </cell>
          <cell r="AA647" t="str">
            <v>M010</v>
          </cell>
          <cell r="AD647" t="str">
            <v>Santa catarina/parque industrial gohner</v>
          </cell>
          <cell r="AE647" t="str">
            <v>NL</v>
          </cell>
          <cell r="AF647" t="str">
            <v>MX</v>
          </cell>
          <cell r="AG647" t="str">
            <v>10413344</v>
          </cell>
          <cell r="AH647" t="str">
            <v>LUBRICANTES DE MEXICO SA.DE.CV</v>
          </cell>
          <cell r="AI647" t="str">
            <v>Carretera A garcia kl 1.2</v>
          </cell>
          <cell r="AJ647" t="str">
            <v>8181227413</v>
          </cell>
          <cell r="AK647">
            <v>0</v>
          </cell>
          <cell r="AL647" t="str">
            <v>66350</v>
          </cell>
          <cell r="AM647" t="str">
            <v>22/04/2017 07 : 58 MARCO.DIAZ : TCF174: 7401189012/04/2017 05 : 25 BRENDA.MORA : CSCSe le comenta al cliente que el equipo será enviado aprox. en 10 días.28/03/2017 00 : 52 ADOLFO.FER : SEG: NO SE HA ENVIADO EQUIPO DE CFEQUIPO DAÑADO EN TALLER24/03/2017 00 : 48 MARCO.DIAZ : TCF1PU CSAINF. SOFIA. DMC16/03/2017 23 : 31 ERNESTO.HERN : TCF116/03/2017 23 : 30 ERNESTO.HERN : NP504/03/2017 01 : 23 201024 : SE ANEXA NOTA DE COMPRA Y SE PAS A REVISION03/03/2017 05 : 41 201024 : ESTA EN RUTA HOYJUEVES 202/03/2017 05 : 45 201024 : P1A: O.C.1008077, PANEL, 173331 PRDIAGNOSTICO MAZO 102/03/2017 05 : 21 ANA.LAURA : KMA:74$14802/03/2017 00 : 27 201024 : SKMA 74 KILOMETROS $ 148.0028/02/2017 05 : 53 DULCE.M : DENTRO DEL PARQUE INDUSTRIAL GOHNERENFRENTE BODEGA AURRERACORREO MACOVRRUBIAS@LUBRAL.COMODSWTP</v>
          </cell>
          <cell r="AN647" t="str">
            <v>3TE50G132311</v>
          </cell>
          <cell r="AO647" t="str">
            <v>Básica</v>
          </cell>
          <cell r="AP647" t="str">
            <v>Hisense</v>
          </cell>
          <cell r="AQ647" t="str">
            <v>Opera</v>
          </cell>
          <cell r="AR647" t="str">
            <v>FHD 1920 x 1080</v>
          </cell>
          <cell r="AS647" t="str">
            <v>3TE50G165140G1651M010</v>
          </cell>
          <cell r="AT647" t="e">
            <v>#N/A</v>
          </cell>
          <cell r="AU647" t="str">
            <v>50H7GB</v>
          </cell>
          <cell r="AV647" t="str">
            <v>3TE50G165140</v>
          </cell>
          <cell r="AW647" t="str">
            <v>G1651</v>
          </cell>
          <cell r="AX647" t="str">
            <v>M010</v>
          </cell>
          <cell r="AY647">
            <v>74011890</v>
          </cell>
          <cell r="AZ647">
            <v>51012819</v>
          </cell>
          <cell r="BA647">
            <v>80141714</v>
          </cell>
        </row>
        <row r="648">
          <cell r="D648">
            <v>60315229</v>
          </cell>
          <cell r="E648" t="str">
            <v>A</v>
          </cell>
          <cell r="F648" t="str">
            <v>TV</v>
          </cell>
          <cell r="G648" t="str">
            <v>María del Carmen Mena Sotelo</v>
          </cell>
          <cell r="H648" t="str">
            <v>Depto. 401, Etapa 10, mCol. Infonavit El Coloso; Acapulco, Gro.</v>
          </cell>
          <cell r="I648">
            <v>7441695484</v>
          </cell>
          <cell r="J648" t="str">
            <v>HISENSE</v>
          </cell>
          <cell r="K648" t="str">
            <v>50K20DW</v>
          </cell>
          <cell r="L648" t="str">
            <v>50G143291H14282</v>
          </cell>
          <cell r="M648" t="str">
            <v>ACO/ 000082791</v>
          </cell>
          <cell r="N648">
            <v>0</v>
          </cell>
          <cell r="O648">
            <v>42073</v>
          </cell>
          <cell r="P648">
            <v>42824</v>
          </cell>
          <cell r="Q648">
            <v>201610</v>
          </cell>
          <cell r="R648" t="str">
            <v>Hisense no cuenta con refacción</v>
          </cell>
          <cell r="T648" t="str">
            <v>Guadalupe Mondragón Noriega</v>
          </cell>
          <cell r="U648">
            <v>42835</v>
          </cell>
          <cell r="V648" t="str">
            <v>SUR</v>
          </cell>
          <cell r="W648" t="str">
            <v>COMPLETADO</v>
          </cell>
          <cell r="X648" t="str">
            <v>CLIENTE</v>
          </cell>
          <cell r="Y648">
            <v>42824</v>
          </cell>
          <cell r="Z648">
            <v>751</v>
          </cell>
          <cell r="AA648" t="str">
            <v>M012</v>
          </cell>
          <cell r="AD648" t="str">
            <v>Acapulco/ El coloso</v>
          </cell>
          <cell r="AE648" t="str">
            <v>GRO</v>
          </cell>
          <cell r="AF648" t="str">
            <v>MX</v>
          </cell>
          <cell r="AG648" t="str">
            <v>10414314</v>
          </cell>
          <cell r="AH648" t="str">
            <v>MARIA DEL CARMEN MENA SOTELO</v>
          </cell>
          <cell r="AI648" t="str">
            <v>Depto 401 Etapa 10 Edifio 20</v>
          </cell>
          <cell r="AJ648" t="str">
            <v>7444683494</v>
          </cell>
          <cell r="AK648">
            <v>0</v>
          </cell>
          <cell r="AL648" t="str">
            <v>39810</v>
          </cell>
          <cell r="AM648" t="str">
            <v>22/04/2017 08 : 02 MARCO.DIAZ : TCF174: 7401189107/04/2017 00 : 30 ERNESTO.HERN : TCF107/04/2017 00 : 30 ERNESTO.HERN : NP501/04/2017 07 : 44 201610 : PST: SE SOLICITA PANEL( 173331) POR CORREOYA QUE SISTEMA MARCA ERROR Y NO PERMITE CONCLUIR EL PEDIDO.01/04/2017 05 : 42 201610 : SE RECOLECTA EQUIPO AL ASC.31/03/2017 06 : 59 201610 : V1: 31 MARZO, HORARIO ABIERTO14/03/2017 03 : 50 GABRIELA.B : RD POR LA SECUNDARIA 100 HACIA ADENTRO</v>
          </cell>
          <cell r="AN648" t="str">
            <v>1TE50B8NUSCB</v>
          </cell>
          <cell r="AO648" t="str">
            <v>Smart</v>
          </cell>
          <cell r="AP648" t="str">
            <v>Hisense</v>
          </cell>
          <cell r="AQ648" t="str">
            <v>Opera</v>
          </cell>
          <cell r="AR648" t="str">
            <v>FHD 1920 x 1080</v>
          </cell>
          <cell r="AS648" t="str">
            <v>3TE50G165140G1651M010</v>
          </cell>
          <cell r="AT648" t="e">
            <v>#N/A</v>
          </cell>
          <cell r="AU648" t="str">
            <v>50H7GB</v>
          </cell>
          <cell r="AV648" t="str">
            <v>3TE50G165140</v>
          </cell>
          <cell r="AW648" t="str">
            <v>G1651</v>
          </cell>
          <cell r="AX648" t="str">
            <v>M010</v>
          </cell>
          <cell r="AY648">
            <v>74011891</v>
          </cell>
          <cell r="AZ648">
            <v>51012820</v>
          </cell>
          <cell r="BA648">
            <v>80141507</v>
          </cell>
        </row>
        <row r="649">
          <cell r="D649">
            <v>60315976</v>
          </cell>
          <cell r="E649" t="str">
            <v xml:space="preserve">A </v>
          </cell>
          <cell r="F649" t="str">
            <v>TV</v>
          </cell>
          <cell r="G649" t="str">
            <v>Karina Avila Perez</v>
          </cell>
          <cell r="H649" t="str">
            <v>LA BARRANCA #202, COL. EL ROSARIO, DEL. TLAHUAC, C.P. 13940</v>
          </cell>
          <cell r="I649" t="str">
            <v>5554543643 / 58484664</v>
          </cell>
          <cell r="J649" t="str">
            <v>HISENSE</v>
          </cell>
          <cell r="K649" t="str">
            <v>50K20DW</v>
          </cell>
          <cell r="L649" t="str">
            <v>50J140464H01240</v>
          </cell>
          <cell r="M649" t="str">
            <v>TC# 9020 8765 5742 2508 8846 76 TICKET DE COMPRA TIENDA WLAMART</v>
          </cell>
          <cell r="N649">
            <v>8499</v>
          </cell>
          <cell r="O649">
            <v>43005</v>
          </cell>
          <cell r="P649">
            <v>42843</v>
          </cell>
          <cell r="Q649">
            <v>201767</v>
          </cell>
          <cell r="R649" t="str">
            <v>20/04/2017 03 : 39  ARANTXA.MON : NP5 / P1A: 173331 PANEL    18-04-2017   OC-1009720</v>
          </cell>
          <cell r="S649" t="str">
            <v>EQUIPO DAÑADO EN DOMICILIO DE CLIENTE</v>
          </cell>
          <cell r="T649" t="str">
            <v xml:space="preserve">   RENE ARIAS                     </v>
          </cell>
          <cell r="U649" t="str">
            <v>2017-04-20</v>
          </cell>
          <cell r="V649" t="str">
            <v>CENTRO</v>
          </cell>
          <cell r="W649" t="str">
            <v>COMPLETADO</v>
          </cell>
          <cell r="X649" t="str">
            <v>TALLER</v>
          </cell>
          <cell r="Y649">
            <v>42837</v>
          </cell>
          <cell r="Z649">
            <v>162</v>
          </cell>
          <cell r="AA649" t="str">
            <v>M010</v>
          </cell>
          <cell r="AD649" t="str">
            <v>Tlahuac/El rosario</v>
          </cell>
          <cell r="AE649" t="str">
            <v>DF</v>
          </cell>
          <cell r="AF649" t="str">
            <v>MX</v>
          </cell>
          <cell r="AG649" t="str">
            <v>10415987</v>
          </cell>
          <cell r="AH649" t="str">
            <v>KARINA AVILA PEREZ</v>
          </cell>
          <cell r="AI649" t="str">
            <v>202 la barranca</v>
          </cell>
          <cell r="AJ649" t="str">
            <v>5554543643</v>
          </cell>
          <cell r="AK649" t="str">
            <v>5554543643</v>
          </cell>
          <cell r="AL649" t="str">
            <v>13940</v>
          </cell>
          <cell r="AM649" t="str">
            <v>22/04/2017 08 : 02 GEARARDO.PA : TCF1 74: 7401189620/04/2017 03 : 39 ARANTXA.MON : TCF120/04/2017 03 : 39 ARANTXA.MON : NP520/04/2017 02 : 07 201767 : SE ADJUNTA REPORTE RMA DE PANEL SOLICITADO19/04/2017 23 : 10 201767 : P1A: 173331 PANEL 18-04-2017 OC-100972019/04/2017 11 : 09 201767 : PANEL DAÑADO13/04/2017 04 : 33 201767 : V1. 19/04/2017: 19 A.M. - 6 P.M.H-24167 SE ASIGNA T34RMA13/04/2017 03 : 59 SEMIRAMIS.M : ODSWTPENTRE 4TA Y 5TA CDA PORTON AZUL CIELO</v>
          </cell>
          <cell r="AN649" t="str">
            <v>1TE50B8NUSCB</v>
          </cell>
          <cell r="AO649" t="str">
            <v>Smart</v>
          </cell>
          <cell r="AP649" t="str">
            <v>Hisense</v>
          </cell>
          <cell r="AQ649" t="str">
            <v>Opera</v>
          </cell>
          <cell r="AR649" t="str">
            <v>FHD 1920 x 1080</v>
          </cell>
          <cell r="AS649" t="str">
            <v>3TE50G165140G1651M010</v>
          </cell>
          <cell r="AT649" t="e">
            <v>#N/A</v>
          </cell>
          <cell r="AU649" t="str">
            <v>50H7GB</v>
          </cell>
          <cell r="AV649" t="str">
            <v>3TE50G165140</v>
          </cell>
          <cell r="AW649" t="str">
            <v>G1651</v>
          </cell>
          <cell r="AX649" t="str">
            <v>M010</v>
          </cell>
          <cell r="AY649">
            <v>74011896</v>
          </cell>
          <cell r="AZ649">
            <v>51012821</v>
          </cell>
          <cell r="BA649">
            <v>80141810</v>
          </cell>
        </row>
        <row r="650">
          <cell r="D650">
            <v>60312829</v>
          </cell>
          <cell r="E650" t="str">
            <v xml:space="preserve">A  </v>
          </cell>
          <cell r="F650" t="str">
            <v>TV</v>
          </cell>
          <cell r="G650" t="str">
            <v>CARLOS ADRIAN PADILLA</v>
          </cell>
          <cell r="H650" t="str">
            <v>COLUMBA 34 SAN BERNABE OCOTEPEC MAGDALENA CONTRERAS CP. 10300</v>
          </cell>
          <cell r="I650">
            <v>5541432180</v>
          </cell>
          <cell r="J650" t="str">
            <v>HISENSE</v>
          </cell>
          <cell r="K650" t="str">
            <v>50K20DW</v>
          </cell>
          <cell r="L650" t="str">
            <v>50G143292H03971</v>
          </cell>
          <cell r="M650" t="str">
            <v>CARTA DE ACEPTACION</v>
          </cell>
          <cell r="N650">
            <v>0</v>
          </cell>
          <cell r="O650">
            <v>42153</v>
          </cell>
          <cell r="P650">
            <v>42794</v>
          </cell>
          <cell r="Q650">
            <v>201767</v>
          </cell>
          <cell r="R650" t="str">
            <v>16/03/2017 04 : 55  ARANTXA.MON : NP5/201767 : P1A: 173331 PANEL    28-02-2017   OC-1008035</v>
          </cell>
          <cell r="S650" t="str">
            <v xml:space="preserve">EQUIPO EN DOMICILIO DE CTE </v>
          </cell>
          <cell r="T650" t="str">
            <v xml:space="preserve"> ANDREA LEGORRETA                 </v>
          </cell>
          <cell r="U650" t="str">
            <v>2017-04-10</v>
          </cell>
          <cell r="V650" t="str">
            <v>CENTRO</v>
          </cell>
          <cell r="W650" t="str">
            <v>COMPLETADO</v>
          </cell>
          <cell r="X650" t="str">
            <v>TALLER</v>
          </cell>
          <cell r="Y650">
            <v>42790</v>
          </cell>
          <cell r="Z650">
            <v>641</v>
          </cell>
          <cell r="AA650" t="str">
            <v>M012</v>
          </cell>
          <cell r="AD650" t="str">
            <v>Magdalena Contreras/Sn Bernabe Ocotepec</v>
          </cell>
          <cell r="AE650" t="str">
            <v>DF</v>
          </cell>
          <cell r="AF650" t="str">
            <v>MX</v>
          </cell>
          <cell r="AG650" t="str">
            <v>10412373</v>
          </cell>
          <cell r="AH650" t="str">
            <v>CARLOS ADRIAN PADILLA</v>
          </cell>
          <cell r="AI650" t="str">
            <v>34 Columba</v>
          </cell>
          <cell r="AJ650" t="str">
            <v>5541432180</v>
          </cell>
          <cell r="AK650" t="str">
            <v>5541432180</v>
          </cell>
          <cell r="AL650" t="str">
            <v>10300</v>
          </cell>
          <cell r="AM650" t="str">
            <v>22/04/2017 08 : 00 MARCO.DIAZ : TCF174 7401189325/03/2017 04 : 25 GABRIELA.B : CSCSe informa proceso de CF se informa tiempo de respuesta23/03/2017 23 : 43 MARCO.DIAZ : TCF1PU CLIENTEINF. JOSUE RAMIREZ. DMC16/03/2017 05 : 02 ARANTXA.MON : TCF116/03/2017 04 : 55 ARANTXA.MON : NP515/03/2017 13 : 07 201767 : SEG POR 2DA OCASIÓN SE SOLICITA APOYO PARAQUE NOS INDIQUE FECHA DE SURTIMIENTO DE LA OC, YA QUE AL DÍA DE HOY NO HEMOS TENIDO RESPUESTA VÍA CORREO O CRM. A0314/03/2017 23 : 29 GERARDO.GRA : CSC se pide una segunda llamada enhorario de oficina cohauila. EMC*01/03/2017 07 : 39 201767 : P1A: 173331 PANEL 28-02-2017 OC-100803525/02/2017 08 : 02 201767 : V1. 01/03/2017: 10 A.M. - 6 P.M.H-23442 SE ASIGNA T34RMA25/02/2017 02 : 29 SEMIRAMIS.M : ODSWTPRD/TELMEXENTRE BUENAVISTA Y PALOMA ROQUIZA</v>
          </cell>
          <cell r="AN650" t="str">
            <v>1TE50B8NUSCB</v>
          </cell>
          <cell r="AO650" t="str">
            <v>Smart</v>
          </cell>
          <cell r="AP650" t="str">
            <v>Hisense</v>
          </cell>
          <cell r="AQ650" t="str">
            <v>Opera</v>
          </cell>
          <cell r="AR650" t="str">
            <v>FHD 1920 x 1080</v>
          </cell>
          <cell r="AS650" t="str">
            <v>3TE50G165140G1651M010</v>
          </cell>
          <cell r="AT650" t="e">
            <v>#N/A</v>
          </cell>
          <cell r="AU650" t="str">
            <v>50H7GB</v>
          </cell>
          <cell r="AV650" t="str">
            <v>3TE50G165140</v>
          </cell>
          <cell r="AW650" t="str">
            <v>G1651</v>
          </cell>
          <cell r="AX650" t="str">
            <v>M010</v>
          </cell>
          <cell r="AY650">
            <v>74011893</v>
          </cell>
          <cell r="AZ650">
            <v>51012822</v>
          </cell>
          <cell r="BA650">
            <v>80141844</v>
          </cell>
        </row>
        <row r="651">
          <cell r="D651">
            <v>60314693</v>
          </cell>
          <cell r="E651" t="str">
            <v>A</v>
          </cell>
          <cell r="F651" t="str">
            <v>TV</v>
          </cell>
          <cell r="G651" t="str">
            <v>SONIA ESPINOSA REYES</v>
          </cell>
          <cell r="H651" t="str">
            <v>SAN MARCOS 219,COL.INFONAVIT RIO BRAVO TAMPS</v>
          </cell>
          <cell r="I651">
            <v>8998531666</v>
          </cell>
          <cell r="J651" t="str">
            <v>HISENSE</v>
          </cell>
          <cell r="K651" t="str">
            <v>50H3</v>
          </cell>
          <cell r="L651" t="str">
            <v>50J141308H01064</v>
          </cell>
          <cell r="M651" t="str">
            <v>POLIZA GARANTIA</v>
          </cell>
          <cell r="N651">
            <v>10401.1</v>
          </cell>
          <cell r="O651">
            <v>42039</v>
          </cell>
          <cell r="P651">
            <v>42824</v>
          </cell>
          <cell r="Q651">
            <v>201041</v>
          </cell>
          <cell r="R651" t="str">
            <v xml:space="preserve">30/03/2017 02 : 06 201041 : OC-1009179:-173331-PANEL.08/04/2017 04 : 25  ARANTXA.MON : NP5
</v>
          </cell>
          <cell r="S651" t="str">
            <v/>
          </cell>
          <cell r="T651" t="str">
            <v xml:space="preserve">     Eudenis Aguilar Ahuacatitla  </v>
          </cell>
          <cell r="U651" t="str">
            <v>2017-04-13</v>
          </cell>
          <cell r="V651" t="str">
            <v>Norte</v>
          </cell>
          <cell r="W651" t="str">
            <v>COMPLETADO</v>
          </cell>
          <cell r="X651" t="str">
            <v>TALLER</v>
          </cell>
          <cell r="Y651">
            <v>42816</v>
          </cell>
          <cell r="Z651">
            <v>785</v>
          </cell>
          <cell r="AA651" t="str">
            <v>M012</v>
          </cell>
          <cell r="AB651" t="str">
            <v>T173331/Panel - PANEL</v>
          </cell>
          <cell r="AC651" t="str">
            <v>OC-1009179</v>
          </cell>
          <cell r="AD651" t="str">
            <v>rio bravo /infonavit del rio</v>
          </cell>
          <cell r="AE651" t="str">
            <v>TMS</v>
          </cell>
          <cell r="AF651" t="str">
            <v>MX</v>
          </cell>
          <cell r="AG651" t="str">
            <v>10408833</v>
          </cell>
          <cell r="AH651" t="str">
            <v>MARIA SONIA ESPINOSA REYES</v>
          </cell>
          <cell r="AI651" t="str">
            <v>san marcos num 219</v>
          </cell>
          <cell r="AJ651" t="str">
            <v>0448992199906</v>
          </cell>
          <cell r="AK651" t="str">
            <v>0448992199906</v>
          </cell>
          <cell r="AL651" t="str">
            <v>88980</v>
          </cell>
          <cell r="AM651" t="str">
            <v>22/04/2017 08 : 00 PETERSON.NO : TCF174 7401189418/04/2017 04 : 49 ADOLFO.FER : CFA10/04/2017 23 : 47 ARANTXA.MON : P2A GUIA: 8614642444 05/04/201708/04/2017 04 : 26 ARANTXA.MON : TCF108/04/2017 04 : 25 ARANTXA.MON : NP508/04/2017 01 : 45 MARIA.EUGENI : DGR08/04/2017 01 : 14 201041 : SE ANEXA ETIQUETA Y DOCUMENTO DE COMPRAOK.EQUIPO EN DOM DEL CTE07/04/2017 03 : 34 ADOLFO.FER : SEG:SUBIR ETIQUETA DEL EQUIPO06/04/2017 04 : 00 ARANTXA.MON : EL DOCUMENTO NO COINCIDE CON LOSOLICITADO30/03/2017 02 : 06 201041 : OC-1009179:-173331-PANEL25/03/2017 02 : 05 201041 : V1:27-03-1723/03/2017 06 : 15 GERARDO.GRA : ODSWTP ELABORADA POR EMC*RD% RIO PILON Y RIO GUAYALEJOSKMA: 138$276CST: 126</v>
          </cell>
          <cell r="AN651" t="str">
            <v>3TE50J141202</v>
          </cell>
          <cell r="AO651">
            <v>0</v>
          </cell>
          <cell r="AP651" t="e">
            <v>#N/A</v>
          </cell>
          <cell r="AQ651" t="e">
            <v>#N/A</v>
          </cell>
          <cell r="AR651" t="e">
            <v>#N/A</v>
          </cell>
          <cell r="AS651" t="str">
            <v>3TE50G165140G1651M010</v>
          </cell>
          <cell r="AT651" t="e">
            <v>#N/A</v>
          </cell>
          <cell r="AU651" t="str">
            <v>50H7GB</v>
          </cell>
          <cell r="AV651" t="str">
            <v>3TE50G165140</v>
          </cell>
          <cell r="AW651" t="str">
            <v>G1651</v>
          </cell>
          <cell r="AX651" t="str">
            <v>M010</v>
          </cell>
          <cell r="AY651">
            <v>74011894</v>
          </cell>
          <cell r="AZ651">
            <v>51012823</v>
          </cell>
          <cell r="BA651">
            <v>80141598</v>
          </cell>
        </row>
        <row r="652">
          <cell r="D652">
            <v>60313941</v>
          </cell>
          <cell r="E652" t="str">
            <v xml:space="preserve">A  </v>
          </cell>
          <cell r="F652" t="str">
            <v>TV</v>
          </cell>
          <cell r="G652" t="str">
            <v>LUIS ALBERTO GONZALEZ OLIVARES</v>
          </cell>
          <cell r="H652" t="str">
            <v>MANZANA C-1, COL. CENTRO, TUXPAN, NAY</v>
          </cell>
          <cell r="I652">
            <v>3192320050</v>
          </cell>
          <cell r="J652" t="str">
            <v>HISENSE</v>
          </cell>
          <cell r="K652" t="str">
            <v>50K20D</v>
          </cell>
          <cell r="L652" t="str">
            <v>50G150598H01027</v>
          </cell>
          <cell r="M652">
            <v>1341</v>
          </cell>
          <cell r="N652">
            <v>9060.35</v>
          </cell>
          <cell r="O652">
            <v>42584</v>
          </cell>
          <cell r="P652">
            <v>42804</v>
          </cell>
          <cell r="Q652">
            <v>201023</v>
          </cell>
          <cell r="R652" t="str">
            <v>16/03/2017 06 : 07  JORGE.VAZ : NP5
12/03/2017 02 : 29 201023 : P1-173064-PANEL LCD, 166794-POWER BOARD-OC1008489</v>
          </cell>
          <cell r="S652" t="str">
            <v>FALLA: NO ENCIENDE, SE REALIZO PEDIDO DE</v>
          </cell>
          <cell r="T652" t="str">
            <v xml:space="preserve">  GABRIELA RIVAS DELGADO          </v>
          </cell>
          <cell r="U652" t="str">
            <v>2017-04-18</v>
          </cell>
          <cell r="V652" t="str">
            <v>Norte</v>
          </cell>
          <cell r="W652" t="str">
            <v>COMPLETADO</v>
          </cell>
          <cell r="X652" t="str">
            <v>TALLER</v>
          </cell>
          <cell r="Y652">
            <v>42804</v>
          </cell>
          <cell r="Z652">
            <v>220</v>
          </cell>
          <cell r="AA652" t="str">
            <v>M010</v>
          </cell>
          <cell r="AD652" t="str">
            <v>Tuxpan/Centro</v>
          </cell>
          <cell r="AE652" t="str">
            <v>NAY</v>
          </cell>
          <cell r="AF652" t="str">
            <v>MX</v>
          </cell>
          <cell r="AG652" t="str">
            <v>10414002</v>
          </cell>
          <cell r="AH652" t="str">
            <v>LUIS ALBERTO GONZALEZ OLIVARES</v>
          </cell>
          <cell r="AI652" t="str">
            <v>302 Sur Madero</v>
          </cell>
          <cell r="AJ652" t="str">
            <v>3192320050</v>
          </cell>
          <cell r="AK652">
            <v>0</v>
          </cell>
          <cell r="AL652" t="str">
            <v>63200</v>
          </cell>
          <cell r="AM652" t="str">
            <v>22/04/2017 08 : 03 MARCO.DIAZ : TCF174: 7401189524/03/2017 00 : 41 MARCO.DIAZ : TCF1PU CSAINF. GABRIELA RIVAS.DMC16/03/2017 06 : 07 JORGE.VAZ : TCF116/03/2017 06 : 07 JORGE.VAZ : NP512/03/2017 02 : 29 201023 : P1-173064-PANEL LCD, 166794-POWERBOARD-OC100848911/03/2017 07 : 41 GABRIELA.B : ODSWTP10/03/2017 02 : 07 GABRIELA.B : RD % LIBERTAD Y JUAN ESCUTIA</v>
          </cell>
          <cell r="AN652" t="str">
            <v>3TE50G132311</v>
          </cell>
          <cell r="AO652" t="str">
            <v>Básica</v>
          </cell>
          <cell r="AP652" t="str">
            <v>Hisense</v>
          </cell>
          <cell r="AQ652" t="str">
            <v>Opera</v>
          </cell>
          <cell r="AR652" t="str">
            <v>FHD 1920 x 1080</v>
          </cell>
          <cell r="AS652" t="str">
            <v>3TE50G165140G1651M010</v>
          </cell>
          <cell r="AT652" t="e">
            <v>#N/A</v>
          </cell>
          <cell r="AU652" t="str">
            <v>50H7GB</v>
          </cell>
          <cell r="AV652" t="str">
            <v>3TE50G165140</v>
          </cell>
          <cell r="AW652" t="str">
            <v>G1651</v>
          </cell>
          <cell r="AX652" t="str">
            <v>M010</v>
          </cell>
          <cell r="AY652">
            <v>74011895</v>
          </cell>
          <cell r="AZ652">
            <v>51012824</v>
          </cell>
          <cell r="BA652">
            <v>80141742</v>
          </cell>
        </row>
        <row r="653">
          <cell r="D653">
            <v>60313734</v>
          </cell>
          <cell r="E653" t="str">
            <v>A</v>
          </cell>
          <cell r="F653" t="str">
            <v>TV</v>
          </cell>
          <cell r="G653" t="str">
            <v>FERNANDO DELOXA</v>
          </cell>
          <cell r="H653" t="str">
            <v>DESIERTO COLORADO NO. 8 SUMIDERO</v>
          </cell>
          <cell r="I653">
            <v>2288106303</v>
          </cell>
          <cell r="J653" t="str">
            <v>HISENSE</v>
          </cell>
          <cell r="K653" t="str">
            <v>50H3</v>
          </cell>
          <cell r="L653" t="str">
            <v>50J141308H01143</v>
          </cell>
          <cell r="M653" t="str">
            <v>TICKET 0001B1847</v>
          </cell>
          <cell r="N653">
            <v>10401.1</v>
          </cell>
          <cell r="O653">
            <v>42055</v>
          </cell>
          <cell r="P653">
            <v>42837</v>
          </cell>
          <cell r="Q653">
            <v>201068</v>
          </cell>
          <cell r="R653" t="str">
            <v>SOLICITUD DE PANEL, FALTA DE REFACCION</v>
          </cell>
          <cell r="T653" t="str">
            <v>KAREN BAUTISTA</v>
          </cell>
          <cell r="U653">
            <v>42825</v>
          </cell>
          <cell r="V653" t="str">
            <v>SUR</v>
          </cell>
          <cell r="W653" t="str">
            <v>COMPLETADO</v>
          </cell>
          <cell r="Y653">
            <v>42803</v>
          </cell>
          <cell r="Z653">
            <v>782</v>
          </cell>
          <cell r="AA653" t="str">
            <v>M012</v>
          </cell>
          <cell r="AB653" t="str">
            <v>T173331/Panel - PANEL</v>
          </cell>
          <cell r="AC653" t="str">
            <v>OC-1008831</v>
          </cell>
          <cell r="AD653" t="str">
            <v>Xalapa / sumidero</v>
          </cell>
          <cell r="AE653" t="str">
            <v>VER</v>
          </cell>
          <cell r="AF653" t="str">
            <v>MX</v>
          </cell>
          <cell r="AG653" t="str">
            <v>10413774</v>
          </cell>
          <cell r="AH653" t="str">
            <v>FERNANDO DELOXA</v>
          </cell>
          <cell r="AI653" t="str">
            <v>8 Desiserto del colorado</v>
          </cell>
          <cell r="AJ653" t="str">
            <v>2288106303</v>
          </cell>
          <cell r="AK653" t="str">
            <v>2282133755</v>
          </cell>
          <cell r="AL653" t="str">
            <v>91174</v>
          </cell>
          <cell r="AM653" t="str">
            <v>22/04/2017 08 : 03 PETERSON.NO : TCF174 7401189731/03/2017 00 : 53 JORGE.VAZ : NP530/03/2017 08 : 04 ARANTXA.MON : TCF1 EL MODELO NO COINCIDE CON LOSOLICITADO25/03/2017 06 : 05 FABIOLA.BON : SEG:REFACCIONES19/03/2017 00 : 18 201068 : SE REALIZO SOLICITUD DE REFACCION PANEL(173331) OC-100883115/03/2017 04 : 26 FABIOLA.BON : SEG: PENDIETE DE DIAGNOSTICO14/03/2017 06 : 22 FABIOLA.BON : seg: pendiente de diagnostico11/03/2017 04 : 19 201068 : LA VISITA SE REALIZARA EL DIA 10/03/2017 ENUN HORARIO ABIERTO11/03/2017 03 : 56 FABIOLA.BON : V1P08/03/2017 04 : 31 MARIELA.CHA : ODSWTPFACHADA VERDE CON HERRERÍA CAFÉENFRENTE A UN PARQUE</v>
          </cell>
          <cell r="AN653" t="str">
            <v>3TE50J141202</v>
          </cell>
          <cell r="AO653">
            <v>0</v>
          </cell>
          <cell r="AP653" t="e">
            <v>#N/A</v>
          </cell>
          <cell r="AQ653" t="e">
            <v>#N/A</v>
          </cell>
          <cell r="AR653" t="e">
            <v>#N/A</v>
          </cell>
          <cell r="AS653" t="str">
            <v>3TE50G165140G1651M010</v>
          </cell>
          <cell r="AT653" t="e">
            <v>#N/A</v>
          </cell>
          <cell r="AU653" t="str">
            <v>50H7GB</v>
          </cell>
          <cell r="AV653" t="str">
            <v>3TE50G165140</v>
          </cell>
          <cell r="AW653" t="str">
            <v>G1651</v>
          </cell>
          <cell r="AX653" t="str">
            <v>M010</v>
          </cell>
          <cell r="AY653">
            <v>74011897</v>
          </cell>
          <cell r="AZ653">
            <v>51012826</v>
          </cell>
          <cell r="BA653">
            <v>80141545</v>
          </cell>
        </row>
        <row r="654">
          <cell r="D654">
            <v>60316079</v>
          </cell>
          <cell r="E654" t="str">
            <v xml:space="preserve">A </v>
          </cell>
          <cell r="F654" t="str">
            <v>TV</v>
          </cell>
          <cell r="G654" t="str">
            <v>MARIA MARGARITA GOMEZ CUEVAS</v>
          </cell>
          <cell r="H654" t="str">
            <v>URANO #13, SAN SIMON, DEL. CUAHUTEMOC, C.P. 06920</v>
          </cell>
          <cell r="I654" t="str">
            <v>5545817371 / 5555971865</v>
          </cell>
          <cell r="J654" t="str">
            <v>HISENSE</v>
          </cell>
          <cell r="K654" t="str">
            <v>50K20DW</v>
          </cell>
          <cell r="L654" t="str">
            <v>50J140464H01694</v>
          </cell>
          <cell r="M654" t="str">
            <v>TC# 6553 1408 5111 7752 5283 46 TICKET DE COMPRA TIENDA WALMART</v>
          </cell>
          <cell r="N654">
            <v>8499</v>
          </cell>
          <cell r="O654">
            <v>41881</v>
          </cell>
          <cell r="P654">
            <v>42843</v>
          </cell>
          <cell r="Q654">
            <v>201767</v>
          </cell>
          <cell r="R654" t="str">
            <v>20/04/2017 03 : 51  ARANTXA.MON : NP5 / P1A: 173331 PANEL   18-04-2017  OC-1009727</v>
          </cell>
          <cell r="S654" t="str">
            <v>EQUIPO DAÑADO EN DOMICILIO DE CLIENTE</v>
          </cell>
          <cell r="T654" t="str">
            <v xml:space="preserve">   RENE ARIAS                     </v>
          </cell>
          <cell r="U654" t="str">
            <v>2017-04-20</v>
          </cell>
          <cell r="V654" t="str">
            <v>CENTRO</v>
          </cell>
          <cell r="W654" t="str">
            <v>COMPLETADO</v>
          </cell>
          <cell r="X654" t="str">
            <v>TALLER</v>
          </cell>
          <cell r="Y654">
            <v>42842</v>
          </cell>
          <cell r="Z654">
            <v>962</v>
          </cell>
          <cell r="AA654" t="str">
            <v>M012</v>
          </cell>
          <cell r="AD654" t="str">
            <v>CUAHUTEMOC/SN SIMON</v>
          </cell>
          <cell r="AE654" t="str">
            <v>DF</v>
          </cell>
          <cell r="AF654" t="str">
            <v>MX</v>
          </cell>
          <cell r="AG654" t="str">
            <v>10167314</v>
          </cell>
          <cell r="AH654" t="str">
            <v>MARIA MARGARITA GOMEZ CUEVAS</v>
          </cell>
          <cell r="AI654" t="str">
            <v>13 URANO</v>
          </cell>
          <cell r="AJ654" t="str">
            <v>5545817371</v>
          </cell>
          <cell r="AK654" t="str">
            <v>5545817371</v>
          </cell>
          <cell r="AL654" t="str">
            <v>06920</v>
          </cell>
          <cell r="AM654" t="str">
            <v>22/04/2017 08 : 04 RODRIGUEZ ERICK : TCF174 7401189820/04/2017 03 : 51 ARANTXA.MON : TCF120/04/2017 03 : 51 ARANTXA.MON : NP520/04/2017 02 : 50 201767 : SE ADJUNTA REPORTE RMA DE PANEL SOLICITADO19/04/2017 23 : 32 201767 : P1A: 173331 PANEL 18-04-2017 OC-100972718/04/2017 05 : 55 201767 : V1. 20/04/2017: 10 A.M. - 6 P.M.H-24205 SE ASIGNA T14COJ18/04/2017 04 : 28 GABRIELA.B : ODSWTP17/04/2017 22 : 52 GABRIELA.B : RD % EJE 1 PONIENTE GUERRERO YPROLONGACIÓN ZARAGOZA</v>
          </cell>
          <cell r="AN654" t="str">
            <v>1TE50B8NUSCB</v>
          </cell>
          <cell r="AO654" t="str">
            <v>Smart</v>
          </cell>
          <cell r="AP654" t="str">
            <v>Hisense</v>
          </cell>
          <cell r="AQ654" t="str">
            <v>Opera</v>
          </cell>
          <cell r="AR654" t="str">
            <v>FHD 1920 x 1080</v>
          </cell>
          <cell r="AS654" t="str">
            <v>3TE50G165140G1651M010</v>
          </cell>
          <cell r="AT654" t="e">
            <v>#N/A</v>
          </cell>
          <cell r="AU654" t="str">
            <v>50H7GB</v>
          </cell>
          <cell r="AV654" t="str">
            <v>3TE50G165140</v>
          </cell>
          <cell r="AW654" t="str">
            <v>G1651</v>
          </cell>
          <cell r="AX654" t="str">
            <v>M010</v>
          </cell>
          <cell r="AY654">
            <v>74011898</v>
          </cell>
          <cell r="AZ654">
            <v>51012827</v>
          </cell>
          <cell r="BA654">
            <v>80141858</v>
          </cell>
        </row>
        <row r="655">
          <cell r="D655">
            <v>60313123</v>
          </cell>
          <cell r="E655" t="str">
            <v xml:space="preserve">A  </v>
          </cell>
          <cell r="F655" t="str">
            <v>TV</v>
          </cell>
          <cell r="G655" t="str">
            <v>ANGEL ADRIAN DOMINGUEZ GARCIA</v>
          </cell>
          <cell r="H655" t="str">
            <v>CALLE 7 LEGUAS NUM 327 COL. BENITO JUAREZ 2 MUNICIPIO NEZAHUALCOYOTL CP 57000</v>
          </cell>
          <cell r="I655" t="str">
            <v>11671014</v>
          </cell>
          <cell r="J655" t="str">
            <v>HISENSE</v>
          </cell>
          <cell r="K655" t="str">
            <v>50K20DW</v>
          </cell>
          <cell r="L655" t="str">
            <v>50G143291H14799</v>
          </cell>
          <cell r="M655" t="str">
            <v>CARTA DE ACEPTACION</v>
          </cell>
          <cell r="N655">
            <v>8800</v>
          </cell>
          <cell r="O655">
            <v>42066</v>
          </cell>
          <cell r="P655">
            <v>42797</v>
          </cell>
          <cell r="Q655">
            <v>201767</v>
          </cell>
          <cell r="R655" t="str">
            <v>15/03/2017 06 : 22  JORGE.VAZ : NP5 / P1A: 173331 PANEL   03-03-2017 OC-1008197</v>
          </cell>
          <cell r="S655" t="str">
            <v>EQUIPO DAÑADO EN DOMICILIO DE CLIENTE</v>
          </cell>
          <cell r="T655" t="str">
            <v xml:space="preserve">   ABRAHAM LAZCANO                </v>
          </cell>
          <cell r="U655" t="str">
            <v>2017-04-10</v>
          </cell>
          <cell r="V655" t="str">
            <v>CENTRO</v>
          </cell>
          <cell r="W655" t="str">
            <v>COMPLETADO</v>
          </cell>
          <cell r="X655" t="str">
            <v>TALLER</v>
          </cell>
          <cell r="Y655">
            <v>42795</v>
          </cell>
          <cell r="Z655">
            <v>731</v>
          </cell>
          <cell r="AA655" t="str">
            <v>M012</v>
          </cell>
          <cell r="AD655" t="str">
            <v>Nezahualcoyotl/Benito Juarez 2</v>
          </cell>
          <cell r="AE655" t="str">
            <v>MEX</v>
          </cell>
          <cell r="AF655" t="str">
            <v>MX</v>
          </cell>
          <cell r="AG655" t="str">
            <v>10412470</v>
          </cell>
          <cell r="AH655" t="str">
            <v>ANGEL ADRIAN DOMINGUEZ GARCIA</v>
          </cell>
          <cell r="AI655" t="str">
            <v>327 Calle 7 leguas</v>
          </cell>
          <cell r="AJ655" t="str">
            <v>11671014</v>
          </cell>
          <cell r="AK655">
            <v>0</v>
          </cell>
          <cell r="AL655" t="str">
            <v>57000</v>
          </cell>
          <cell r="AM655" t="str">
            <v>22/04/2017 08 : 08 MARCO.DIAZ : TCF174: 7401189923/03/2017 22 : 55 MARCO.DIAZ : TCF1PU CLIENTEINF. JOSUE RAMIREZ DMC15/03/2017 06 : 22 JORGE.VAZ : TCF115/03/2017 06 : 22 JORGE.VAZ : NP507/03/2017 06 : 10 MA.ISABEL : SEG: SE ENVIA CORREO A REFACCIONES PARASABER CUANDO SE SURTE07/03/2017 06 : 09 MA.ISABEL : SEG: DGR04/03/2017 09 : 11 201767 : P1A: 173331 PANEL 03-03-2017 OC-100819702/03/2017 07 : 28 201767 : V1. 06/03/2017: 10 A.M. - 6 P.M.H-23522 SE ASIGNA T87TAR02/03/2017 03 : 27 GABRIELA.B : ODSWTP21/02/2017 03 : 26 MARTINEZ.G : ODSWTP% GVO BAZ Y LAS MAÑANITAS</v>
          </cell>
          <cell r="AN655" t="str">
            <v>1TE50B8NUSCB</v>
          </cell>
          <cell r="AO655" t="str">
            <v>Smart</v>
          </cell>
          <cell r="AP655" t="str">
            <v>Hisense</v>
          </cell>
          <cell r="AQ655" t="str">
            <v>Opera</v>
          </cell>
          <cell r="AR655" t="str">
            <v>FHD 1920 x 1080</v>
          </cell>
          <cell r="AS655" t="str">
            <v>3TE50G165140G1651M010</v>
          </cell>
          <cell r="AT655" t="e">
            <v>#N/A</v>
          </cell>
          <cell r="AU655" t="str">
            <v>50H7GB</v>
          </cell>
          <cell r="AV655" t="str">
            <v>3TE50G165140</v>
          </cell>
          <cell r="AW655" t="str">
            <v>G1651</v>
          </cell>
          <cell r="AX655" t="str">
            <v>M010</v>
          </cell>
          <cell r="AY655">
            <v>74011899</v>
          </cell>
          <cell r="AZ655">
            <v>51012828</v>
          </cell>
          <cell r="BA655">
            <v>80141850</v>
          </cell>
        </row>
        <row r="656">
          <cell r="D656">
            <v>60312702</v>
          </cell>
          <cell r="E656" t="str">
            <v xml:space="preserve">A  </v>
          </cell>
          <cell r="F656" t="str">
            <v>TV</v>
          </cell>
          <cell r="G656" t="str">
            <v>ALMA DELIA AGUILAR RAMOS</v>
          </cell>
          <cell r="H656" t="str">
            <v>99 265 LAS AGUILAS NEZAHUALCOYOTL CP. 57900</v>
          </cell>
          <cell r="I656">
            <v>5541021360</v>
          </cell>
          <cell r="J656" t="str">
            <v>HISENSE</v>
          </cell>
          <cell r="K656" t="str">
            <v>50H3</v>
          </cell>
          <cell r="L656" t="str">
            <v>50J141308H01582</v>
          </cell>
          <cell r="M656" t="str">
            <v>Ticket NE / 000262717</v>
          </cell>
          <cell r="N656">
            <v>10401.1</v>
          </cell>
          <cell r="O656">
            <v>42050</v>
          </cell>
          <cell r="P656">
            <v>42794</v>
          </cell>
          <cell r="Q656">
            <v>201767</v>
          </cell>
          <cell r="R656" t="str">
            <v>16/03/2017 03 : 11  ARANTXA.MON : NP5/201767 : P1A: 173331 PANEL    28-02-2017   OC-1008026</v>
          </cell>
          <cell r="S656" t="str">
            <v xml:space="preserve">EQUIPO EN DOMICILIO DE CTE </v>
          </cell>
          <cell r="T656" t="str">
            <v xml:space="preserve"> ANDREA LEGORRETA                 </v>
          </cell>
          <cell r="U656" t="str">
            <v>2017-04-10</v>
          </cell>
          <cell r="V656" t="str">
            <v>CENTRO</v>
          </cell>
          <cell r="W656" t="str">
            <v>COMPLETADO</v>
          </cell>
          <cell r="X656" t="str">
            <v>TALLER</v>
          </cell>
          <cell r="Y656">
            <v>42789</v>
          </cell>
          <cell r="Z656">
            <v>744</v>
          </cell>
          <cell r="AA656" t="str">
            <v>M012</v>
          </cell>
          <cell r="AD656" t="str">
            <v>Nezahualcoyotl /Las aguilas</v>
          </cell>
          <cell r="AE656" t="str">
            <v>MEX</v>
          </cell>
          <cell r="AF656" t="str">
            <v>MX</v>
          </cell>
          <cell r="AG656" t="str">
            <v>10412608</v>
          </cell>
          <cell r="AH656" t="str">
            <v>ALMA DELIA AGUILAR RAMOS</v>
          </cell>
          <cell r="AI656" t="str">
            <v>265 99</v>
          </cell>
          <cell r="AJ656" t="str">
            <v>5541021360</v>
          </cell>
          <cell r="AK656">
            <v>0</v>
          </cell>
          <cell r="AL656" t="str">
            <v>57900</v>
          </cell>
          <cell r="AM656" t="str">
            <v>22/04/2017 08 : 06 PETERSON.NO : TCF174 7401190012/04/2017 05 : 33 ANA.ROSA : CSCse le indica a cte de la autorización y que aun están dentro del tiempode respuesta22/03/2017 07 : 05 ANA.LAURA : TCF1PU:Cliente22/03/2017 07 : 05 ANA.LAURA : CSCse le informa a cliente proceso de CF 15-20dias/hab16/03/2017 03 : 12 ARANTXA.MON : TCF116/03/2017 03 : 11 ARANTXA.MON : NP515/03/2017 13 : 05 201767 : SEG POR 2DA OCASIÓN SE SOLICITA APOYO PARAQUE NOS INDIQUE FECHA DE SURTIMIENTO DE LA OC, YA QUE AL DÍA DE HOY NO HEMOS TENIDO RESPUESTA VÍA CORREO O CRM. A0314/03/2017 06 : 46 JUANANTONIO : CSCse le indican tiempos al CTE13/03/2017 12 : 28 MA.ISABEL : SEG: SE ENVIA CORREO A REFACCIONES PARASABER CUANDO SE SURTE13/03/2017 12 : 27 MA.ISABEL : SEG: DGR01/03/2017 06 : 45 201767 : P1A: 173331 PANEL 28-02-2017 OC-100802626/02/2017 03 : 32 201767 : PANEL DAÑADO (LEDS)24/02/2017 07 : 37 201767 : V1. 28/02/2017: 10 A.M. - 6 P.M.H-23413 SE ASIGNA T87TAR22/02/2017 01 : 36 MARIELA.CHA : ODSWTPAV 10 Y AV 12FACHADA CREMA CON GRIS PORTÓN NEGROA FUERA HAY UNAS BARRAS PARA HACER EJERCICIO</v>
          </cell>
          <cell r="AN656" t="str">
            <v>3TE50J141202</v>
          </cell>
          <cell r="AO656">
            <v>0</v>
          </cell>
          <cell r="AP656" t="e">
            <v>#N/A</v>
          </cell>
          <cell r="AQ656" t="e">
            <v>#N/A</v>
          </cell>
          <cell r="AR656" t="e">
            <v>#N/A</v>
          </cell>
          <cell r="AS656" t="str">
            <v>3TE50G165140G1651M010</v>
          </cell>
          <cell r="AT656" t="e">
            <v>#N/A</v>
          </cell>
          <cell r="AU656" t="str">
            <v>50H7GB</v>
          </cell>
          <cell r="AV656" t="str">
            <v>3TE50G165140</v>
          </cell>
          <cell r="AW656" t="str">
            <v>G1651</v>
          </cell>
          <cell r="AX656" t="str">
            <v>M010</v>
          </cell>
          <cell r="AY656">
            <v>74011900</v>
          </cell>
          <cell r="AZ656">
            <v>51012829</v>
          </cell>
          <cell r="BA656">
            <v>80141851</v>
          </cell>
        </row>
        <row r="657">
          <cell r="D657">
            <v>60313811</v>
          </cell>
          <cell r="E657" t="str">
            <v>A</v>
          </cell>
          <cell r="F657" t="str">
            <v>TV</v>
          </cell>
          <cell r="G657" t="str">
            <v>RAFAEL CARDENAS ACUÑA</v>
          </cell>
          <cell r="H657" t="str">
            <v>FRESNOS 1674 Col. BELLA VISTA Mpo. TONALA</v>
          </cell>
          <cell r="I657">
            <v>5538555677</v>
          </cell>
          <cell r="J657" t="str">
            <v>HISENSE</v>
          </cell>
          <cell r="K657" t="str">
            <v>50K20D</v>
          </cell>
          <cell r="L657" t="str">
            <v>50J141129H02312</v>
          </cell>
          <cell r="M657" t="str">
            <v>CHA/ 000172700</v>
          </cell>
          <cell r="N657">
            <v>7801</v>
          </cell>
          <cell r="O657">
            <v>41810</v>
          </cell>
          <cell r="P657">
            <v>42074</v>
          </cell>
          <cell r="Q657">
            <v>201076</v>
          </cell>
          <cell r="R657" t="str">
            <v>No hay refacciones para surtir y reparar el equipo</v>
          </cell>
          <cell r="T657" t="str">
            <v>Carlos Muñiz</v>
          </cell>
          <cell r="U657">
            <v>42837</v>
          </cell>
          <cell r="V657" t="str">
            <v>SUR</v>
          </cell>
          <cell r="W657" t="str">
            <v>COMPLETADO</v>
          </cell>
          <cell r="X657" t="str">
            <v>CLIENTE</v>
          </cell>
          <cell r="Y657">
            <v>42803</v>
          </cell>
          <cell r="Z657">
            <v>264</v>
          </cell>
          <cell r="AA657" t="str">
            <v>M010</v>
          </cell>
          <cell r="AB657" t="str">
            <v>T174313/Panel - PANEL</v>
          </cell>
          <cell r="AC657" t="str">
            <v>OC-1008504</v>
          </cell>
          <cell r="AD657" t="str">
            <v>Tonalá/Bellavista</v>
          </cell>
          <cell r="AE657" t="str">
            <v>JAL</v>
          </cell>
          <cell r="AF657" t="str">
            <v>MX</v>
          </cell>
          <cell r="AG657" t="str">
            <v>10413924</v>
          </cell>
          <cell r="AH657" t="str">
            <v>RAFAEL CARDENAS</v>
          </cell>
          <cell r="AI657" t="str">
            <v>1674 Fresnos</v>
          </cell>
          <cell r="AJ657" t="str">
            <v>3315231503</v>
          </cell>
          <cell r="AK657">
            <v>0</v>
          </cell>
          <cell r="AL657" t="str">
            <v>45505</v>
          </cell>
          <cell r="AM657" t="str">
            <v>22/04/2017 08 : 07 MARCO.DIAZ : TCF174: 7401190131/03/2017 00 : 56 MARCO.DIAZ : TCF1PU CSA CONFIRMA CARLOS MUÑIZ.JESSICA O31/03/2017 00 : 54 MARCO.DIAZ : TCF1. JESSICA O16/03/2017 06 : 23 JORGE.VAZ : TCF116/03/2017 06 : 23 JORGE.VAZ : NP516/03/2017 04 : 36 201076 : ESPERANDO REFACCION14/03/2017 02 : 41 201076 : P1:T174313/PANEL/OC-100850410/03/2017 09 : 03 201076 : SE ATIENDE CON NUMERO DE ORDEN 126803M SEPROGRAMA VISITA PARA EL DIA 10/03/201710/03/2017 07 : 41 GABRIELA.B : ODSWTP09/03/2017 06 : 38 GABRIELA.B : RD % AZALEA Y GIRASOL</v>
          </cell>
          <cell r="AN657" t="str">
            <v>3TE50G132311</v>
          </cell>
          <cell r="AO657" t="str">
            <v>Básica</v>
          </cell>
          <cell r="AP657" t="str">
            <v>Hisense</v>
          </cell>
          <cell r="AQ657" t="str">
            <v>Opera</v>
          </cell>
          <cell r="AR657" t="str">
            <v>FHD 1920 x 1080</v>
          </cell>
          <cell r="AS657" t="str">
            <v>3TE50G165140G1651M010</v>
          </cell>
          <cell r="AT657" t="e">
            <v>#N/A</v>
          </cell>
          <cell r="AU657" t="str">
            <v>50H7GB</v>
          </cell>
          <cell r="AV657" t="str">
            <v>3TE50G165140</v>
          </cell>
          <cell r="AW657" t="str">
            <v>G1651</v>
          </cell>
          <cell r="AX657" t="str">
            <v>M010</v>
          </cell>
          <cell r="AY657">
            <v>74011901</v>
          </cell>
          <cell r="AZ657">
            <v>51012830</v>
          </cell>
          <cell r="BA657">
            <v>80141525</v>
          </cell>
        </row>
        <row r="658">
          <cell r="D658">
            <v>60310819</v>
          </cell>
          <cell r="E658" t="str">
            <v xml:space="preserve">A  </v>
          </cell>
          <cell r="F658" t="str">
            <v>TV</v>
          </cell>
          <cell r="G658" t="str">
            <v xml:space="preserve">DAVID CONTRERAS SILVA </v>
          </cell>
          <cell r="H658" t="str">
            <v>SANTIAGO GUZMAN 1226 GUADALAJARA/BEATRIZ HERNANDEZ</v>
          </cell>
          <cell r="I658">
            <v>3322157395</v>
          </cell>
          <cell r="J658" t="str">
            <v>HISENSE</v>
          </cell>
          <cell r="K658" t="str">
            <v>50K20DW</v>
          </cell>
          <cell r="L658" t="str">
            <v>50G143292H05471</v>
          </cell>
          <cell r="M658" t="str">
            <v>CARTA BIMBO</v>
          </cell>
          <cell r="N658">
            <v>0</v>
          </cell>
          <cell r="O658">
            <v>42095</v>
          </cell>
          <cell r="P658">
            <v>42783</v>
          </cell>
          <cell r="Q658">
            <v>201109</v>
          </cell>
          <cell r="R658" t="str">
            <v>FALTA DE REFACCIONES  173331 oc-1007507</v>
          </cell>
          <cell r="S658" t="str">
            <v>CLIENTE ENTREGA UNICAMENTE TV SIN ACCESO</v>
          </cell>
          <cell r="T658" t="str">
            <v xml:space="preserve"> YURIANA HERNANDEZ HERRERA        </v>
          </cell>
          <cell r="U658" t="str">
            <v>2017-ABRIL</v>
          </cell>
          <cell r="V658" t="str">
            <v>SUR</v>
          </cell>
          <cell r="W658" t="str">
            <v>COMPLETADO</v>
          </cell>
          <cell r="X658" t="str">
            <v>TALLER</v>
          </cell>
          <cell r="Y658">
            <v>42769</v>
          </cell>
          <cell r="Z658">
            <v>688</v>
          </cell>
          <cell r="AA658" t="str">
            <v>M012</v>
          </cell>
          <cell r="AD658" t="str">
            <v>Guadalajara/Beatriz hernandez</v>
          </cell>
          <cell r="AE658" t="str">
            <v>JAL</v>
          </cell>
          <cell r="AF658" t="str">
            <v>MX</v>
          </cell>
          <cell r="AG658" t="str">
            <v>10403352</v>
          </cell>
          <cell r="AH658" t="str">
            <v>DAVID CONTRERAS SILVA</v>
          </cell>
          <cell r="AI658" t="str">
            <v>Santiago Guzman no 1226</v>
          </cell>
          <cell r="AJ658" t="str">
            <v>3322157395</v>
          </cell>
          <cell r="AK658">
            <v>0</v>
          </cell>
          <cell r="AL658" t="str">
            <v>44730</v>
          </cell>
          <cell r="AM658" t="str">
            <v>22/04/2017 08 : 07 MARCO.DIAZ : TCF174 7401190223/02/2017 04 : 58 MARCO.DIAZ : TCF1PU CSA23/02/2017 04 : 57 MARCO.DIAZ : TCF1DR18/02/2017 03 : 58 ERNESTO.HERN : TCF118/02/2017 03 : 58 ERNESTO.HERN : NP517/02/2017 00 : 04 201109 : 173331 OC-100750715/02/2017 07 : 03 FABIOLA.BON : seg: pendiente de diagnostico09/02/2017 06 : 56 201109 : EQUIPO EN CSA07/02/2017 23 : 08 201109 : V1 08-02-1704/02/2017 06 : 39 BRENDA.MORA : ODSWTPENTRE MANUEL GTZ NAJERA Y JOSE MARIA IGLESIASREINCIDENCIA 60302640</v>
          </cell>
          <cell r="AN658" t="str">
            <v>1TE50B8NUSCB</v>
          </cell>
          <cell r="AO658" t="str">
            <v>Smart</v>
          </cell>
          <cell r="AP658" t="str">
            <v>Hisense</v>
          </cell>
          <cell r="AQ658" t="str">
            <v>Opera</v>
          </cell>
          <cell r="AR658" t="str">
            <v>FHD 1920 x 1080</v>
          </cell>
          <cell r="AS658" t="str">
            <v>3TE50G165140G1651M010</v>
          </cell>
          <cell r="AT658" t="e">
            <v>#N/A</v>
          </cell>
          <cell r="AU658" t="str">
            <v>50H7GB</v>
          </cell>
          <cell r="AV658" t="str">
            <v>3TE50G165140</v>
          </cell>
          <cell r="AW658" t="str">
            <v>G1651</v>
          </cell>
          <cell r="AX658" t="str">
            <v>M010</v>
          </cell>
          <cell r="AY658">
            <v>74011902</v>
          </cell>
          <cell r="AZ658">
            <v>51012831</v>
          </cell>
          <cell r="BA658">
            <v>80141477</v>
          </cell>
        </row>
        <row r="659">
          <cell r="D659">
            <v>60314038</v>
          </cell>
          <cell r="E659" t="str">
            <v xml:space="preserve">A  </v>
          </cell>
          <cell r="F659" t="str">
            <v>TV</v>
          </cell>
          <cell r="G659" t="str">
            <v>PATRICIA VAZQUEZ RAMIREZ</v>
          </cell>
          <cell r="H659" t="str">
            <v>VILLAGRAN 2417, JARDINES DE TOLTECA, GUADALUPE</v>
          </cell>
          <cell r="I659">
            <v>8110217605</v>
          </cell>
          <cell r="J659" t="str">
            <v>HISENSE</v>
          </cell>
          <cell r="K659" t="str">
            <v>50K20DW</v>
          </cell>
          <cell r="L659" t="str">
            <v>50J140464H01734</v>
          </cell>
          <cell r="M659" t="str">
            <v xml:space="preserve">CARTA DE ACEPTACION </v>
          </cell>
          <cell r="N659">
            <v>10121.14</v>
          </cell>
          <cell r="O659">
            <v>41860</v>
          </cell>
          <cell r="P659">
            <v>42822</v>
          </cell>
          <cell r="Q659">
            <v>201024</v>
          </cell>
          <cell r="R659" t="str">
            <v>03/28/17 02:19 ERNESTO HDZ NP5 P1A OC 1008648 PANEL 173331</v>
          </cell>
          <cell r="S659" t="str">
            <v/>
          </cell>
          <cell r="T659" t="str">
            <v xml:space="preserve">    SOFIA VAZQUEZ                 </v>
          </cell>
          <cell r="U659" t="str">
            <v>2017-04-20</v>
          </cell>
          <cell r="V659" t="str">
            <v>Norte</v>
          </cell>
          <cell r="W659" t="str">
            <v>COMPLETADO</v>
          </cell>
          <cell r="X659" t="str">
            <v>TALLER</v>
          </cell>
          <cell r="Y659">
            <v>42807</v>
          </cell>
          <cell r="Z659">
            <v>962</v>
          </cell>
          <cell r="AA659" t="str">
            <v>M012</v>
          </cell>
          <cell r="AD659" t="str">
            <v>Guadalupe/jardines de tolteca</v>
          </cell>
          <cell r="AE659" t="str">
            <v>NL</v>
          </cell>
          <cell r="AF659" t="str">
            <v>MX</v>
          </cell>
          <cell r="AG659" t="str">
            <v>10413990</v>
          </cell>
          <cell r="AH659" t="str">
            <v>PATRICIA VAZQUEZ RAMIREZ</v>
          </cell>
          <cell r="AI659" t="str">
            <v>Villagran 2417</v>
          </cell>
          <cell r="AJ659" t="str">
            <v>8110217605</v>
          </cell>
          <cell r="AK659">
            <v>0</v>
          </cell>
          <cell r="AL659" t="str">
            <v>67178</v>
          </cell>
          <cell r="AM659" t="str">
            <v>22/04/2017 08 : 07 RODRIGUEZ ERICK : TCF174 7401190310/04/2017 22 : 12 MARCO.DIAZ : TCF1 TCF1PU CSA. INF. ESTHER. DMC28/03/2017 02 : 19 ERNESTO.HERN : TCF128/03/2017 02 : 19 ERNESTO.HERN : NP525/03/2017 02 : 31 201024 : YA NOS OS CON EL CLIENTE Y PDIO EL SEVICIOELMARTES 2823/03/2017 23 : 12 ANA.LAURA : CSCorden vigente / se envía correo a taller solicitando apoyo paracontactar a cliente y agendar 2da visita, clienta ya bajo eq de soporte22/03/2017 23 : 28 JUANANTONIO : CSCme contacto al CSA menciona vistan al CTE después de las 15 hrs hoy22-03-201722/03/2017 06 : 24 201024 : SE LE LLAMARA ELDIA DEMAÑANA MIERCOLES 22 PARA DARLE LA VISITA17/03/2017 08 : 19 201024 : SE VISITO Y NO HUBO GENTE NO CONTESTO L LLAMA DA PARA AVISARLEQUE LEVISITARAIA SE ENVIA FOTO DOMICILIO16/03/2017 01 : 03 201024 : ESTA EN RUTA HOY MIERCOLES 1515/03/2017 07 : 12 201024 : P1A: O.C. 1008648, PANEL, 173331 PREDIAGNOSTICO MZO 1414/03/2017 07 : 49 201024 : SE VSITARA ELVIERNES 1710/03/2017 01 : 33 DULCE.M : ENTRE CALLES LOMAS DE TOLTECA Y LOMAS DEFATIMACORREO LEON.GER@HOTMAIL.COMODSWTP</v>
          </cell>
          <cell r="AN659" t="str">
            <v>1TE50B8NUSCB</v>
          </cell>
          <cell r="AO659" t="str">
            <v>Smart</v>
          </cell>
          <cell r="AP659" t="str">
            <v>Hisense</v>
          </cell>
          <cell r="AQ659" t="str">
            <v>Opera</v>
          </cell>
          <cell r="AR659" t="str">
            <v>FHD 1920 x 1080</v>
          </cell>
          <cell r="AS659" t="str">
            <v>3TE50G165140G1651M010</v>
          </cell>
          <cell r="AT659" t="e">
            <v>#N/A</v>
          </cell>
          <cell r="AU659" t="str">
            <v>50H7GB</v>
          </cell>
          <cell r="AV659" t="str">
            <v>3TE50G165140</v>
          </cell>
          <cell r="AW659" t="str">
            <v>G1651</v>
          </cell>
          <cell r="AX659" t="str">
            <v>M010</v>
          </cell>
          <cell r="AY659">
            <v>74011903</v>
          </cell>
          <cell r="AZ659">
            <v>51012832</v>
          </cell>
          <cell r="BA659">
            <v>80141726</v>
          </cell>
        </row>
        <row r="660">
          <cell r="D660">
            <v>60314898</v>
          </cell>
          <cell r="E660" t="str">
            <v xml:space="preserve">A  </v>
          </cell>
          <cell r="F660" t="str">
            <v>TV</v>
          </cell>
          <cell r="G660" t="str">
            <v>FRANCISCO JAVIER URIBE GUTIERRES</v>
          </cell>
          <cell r="H660" t="str">
            <v>SANTA LUCIA 139 TLAJOMULCO/SANTA FE</v>
          </cell>
          <cell r="I660" t="str">
            <v>3337971304- 3338412892</v>
          </cell>
          <cell r="J660" t="str">
            <v>HISENSE</v>
          </cell>
          <cell r="K660" t="str">
            <v>50K20D</v>
          </cell>
          <cell r="L660" t="str">
            <v>50J141308H01604</v>
          </cell>
          <cell r="M660" t="str">
            <v>MCT / 000012688</v>
          </cell>
          <cell r="N660">
            <v>10401.1</v>
          </cell>
          <cell r="O660">
            <v>42024</v>
          </cell>
          <cell r="P660">
            <v>42819</v>
          </cell>
          <cell r="Q660">
            <v>201109</v>
          </cell>
          <cell r="R660" t="str">
            <v>FALTA DE REFACCIONES 186903 oc-1009018</v>
          </cell>
          <cell r="S660" t="str">
            <v>CLIENTE ENTREGA EQUIPO SIN ACCESORIOS UN</v>
          </cell>
          <cell r="T660" t="str">
            <v xml:space="preserve">    YURIANA HERNANDEZ HERRERA     </v>
          </cell>
          <cell r="U660" t="str">
            <v>2017-ABRIL</v>
          </cell>
          <cell r="W660" t="str">
            <v>COMPLETADO</v>
          </cell>
          <cell r="X660" t="str">
            <v>TALLER</v>
          </cell>
          <cell r="Y660">
            <v>42818</v>
          </cell>
          <cell r="Z660">
            <v>795</v>
          </cell>
          <cell r="AA660" t="str">
            <v>M012</v>
          </cell>
          <cell r="AD660" t="str">
            <v>tlajomulco/hda sta fe</v>
          </cell>
          <cell r="AE660" t="str">
            <v>JAL</v>
          </cell>
          <cell r="AF660" t="str">
            <v>MX</v>
          </cell>
          <cell r="AG660" t="str">
            <v>10414702</v>
          </cell>
          <cell r="AH660" t="str">
            <v>FRANCISCO JAVIER URIBE GUTIERREZ</v>
          </cell>
          <cell r="AI660" t="str">
            <v>139 sta lucia</v>
          </cell>
          <cell r="AJ660" t="str">
            <v>3337971304</v>
          </cell>
          <cell r="AK660" t="str">
            <v>3338412892</v>
          </cell>
          <cell r="AL660" t="str">
            <v>45655</v>
          </cell>
          <cell r="AM660" t="str">
            <v>22/04/2017 08 : 09 PETERSON.NO : TCF174 7401190411/04/2017 01 : 37 MARCO.DIAZ : TCF1PU CSA CONFIRMA OCTAVIO BECERRA VIAMAIL. JESSICA O11/04/2017 01 : 35 MARCO.DIAZ : TCF1. JESSICA O30/03/2017 01 : 51 ERNESTO.HERN : TCF130/03/2017 01 : 50 ERNESTO.HERN : NP528/03/2017 00 : 22 201109 : EQUIPO EN CSA25/03/2017 00 : 48 201109 : 186903 OC-100901825/03/2017 00 : 37 201109 : V127-03-1724/03/2017 00 : 00 MARIELA.CHA : CSCFRANURIB@LIVE.COM.MX21/03/2017 23 : 19 JUANANTONIO : ODSWTPENTRE STA ANA Y STA MONICASRANURIB@LIVE.COM.MX</v>
          </cell>
          <cell r="AN660" t="str">
            <v>3TE50G132311</v>
          </cell>
          <cell r="AO660" t="str">
            <v>Básica</v>
          </cell>
          <cell r="AP660" t="str">
            <v>Hisense</v>
          </cell>
          <cell r="AQ660" t="str">
            <v>Opera</v>
          </cell>
          <cell r="AR660" t="str">
            <v>FHD 1920 x 1080</v>
          </cell>
          <cell r="AS660" t="str">
            <v>3TE50G165140G1651M010</v>
          </cell>
          <cell r="AT660" t="e">
            <v>#N/A</v>
          </cell>
          <cell r="AU660" t="str">
            <v>50H7GB</v>
          </cell>
          <cell r="AV660" t="str">
            <v>3TE50G165140</v>
          </cell>
          <cell r="AW660" t="str">
            <v>G1651</v>
          </cell>
          <cell r="AX660" t="str">
            <v>M010</v>
          </cell>
          <cell r="AY660">
            <v>74011904</v>
          </cell>
          <cell r="AZ660">
            <v>51012833</v>
          </cell>
          <cell r="BA660">
            <v>80141459</v>
          </cell>
        </row>
        <row r="661">
          <cell r="D661">
            <v>60315230</v>
          </cell>
          <cell r="E661" t="str">
            <v>E</v>
          </cell>
          <cell r="F661" t="str">
            <v>TV</v>
          </cell>
          <cell r="G661" t="str">
            <v>MARTHA HERNANDEZ LÓPEZ</v>
          </cell>
          <cell r="H661" t="str">
            <v>CALLE VERACRUZ N. 1631 COLONIA UNIVERSIDADES C.P 72589, PUEBLA, PUE.</v>
          </cell>
          <cell r="I661" t="str">
            <v>222 2331906</v>
          </cell>
          <cell r="J661" t="str">
            <v>HISENSE</v>
          </cell>
          <cell r="K661" t="str">
            <v>50K20DW</v>
          </cell>
          <cell r="L661" t="str">
            <v>50G143292H06025</v>
          </cell>
          <cell r="M661" t="str">
            <v>TICKET: 000153095</v>
          </cell>
          <cell r="N661">
            <v>13310.88</v>
          </cell>
          <cell r="O661">
            <v>42020</v>
          </cell>
          <cell r="P661">
            <v>42824</v>
          </cell>
          <cell r="Q661">
            <v>201032</v>
          </cell>
          <cell r="R661" t="str">
            <v>31/03/2017 07 : 46  GABRIELA.B : TCFER
31/03/2017 07 : 35  GABRIELA.B : CLIENTE NO ACEPTA EL CAMBIO FÍSICO DELA ORDEN 60307544</v>
          </cell>
          <cell r="S661" t="str">
            <v>CLIENTE SOLICITA REPOSICIÓN DE UN EQUIPO</v>
          </cell>
          <cell r="T661" t="str">
            <v xml:space="preserve">  ERIK ORTEGA MÉNDEZ              </v>
          </cell>
          <cell r="U661">
            <v>42837</v>
          </cell>
          <cell r="V661" t="str">
            <v>Centro</v>
          </cell>
          <cell r="W661" t="str">
            <v>COMPLETADO</v>
          </cell>
          <cell r="X661" t="str">
            <v>CLIENTE</v>
          </cell>
          <cell r="Y661">
            <v>42824</v>
          </cell>
          <cell r="Z661">
            <v>804</v>
          </cell>
          <cell r="AA661" t="str">
            <v>M012</v>
          </cell>
          <cell r="AD661" t="str">
            <v>PUEBLA/UNIVERSIDADES</v>
          </cell>
          <cell r="AE661" t="str">
            <v>PUE</v>
          </cell>
          <cell r="AF661" t="str">
            <v>MX</v>
          </cell>
          <cell r="AG661" t="str">
            <v>10236857</v>
          </cell>
          <cell r="AH661" t="str">
            <v>MARTHA HERNANDEZ LOPEZ</v>
          </cell>
          <cell r="AI661" t="str">
            <v>1631 VERACRUZ</v>
          </cell>
          <cell r="AJ661" t="str">
            <v>012222331906</v>
          </cell>
          <cell r="AK661">
            <v>0</v>
          </cell>
          <cell r="AL661" t="str">
            <v>72589</v>
          </cell>
          <cell r="AM661" t="str">
            <v>22/04/2017 08 : 13 MARCO.DIAZ : TCF174 7401190920/04/2017 23 : 30 GEARARDO.PA : CFA31/03/2017 07 : 46 GABRIELA.B : TCFER31/03/2017 07 : 35 GABRIELA.B : CLIENTE NO ACEPTA EL CAMBIO FÍSICO DELA ORDEN 60307544</v>
          </cell>
          <cell r="AN661" t="str">
            <v>1TE50B8NUSCB</v>
          </cell>
          <cell r="AO661" t="str">
            <v>Smart</v>
          </cell>
          <cell r="AP661" t="str">
            <v>Hisense</v>
          </cell>
          <cell r="AQ661" t="str">
            <v>Opera</v>
          </cell>
          <cell r="AR661" t="str">
            <v>FHD 1920 x 1080</v>
          </cell>
          <cell r="AS661" t="str">
            <v>3TE50G165140G1651M010</v>
          </cell>
          <cell r="AT661" t="e">
            <v>#N/A</v>
          </cell>
          <cell r="AU661" t="str">
            <v>50H7GB</v>
          </cell>
          <cell r="AV661" t="str">
            <v>3TE50G165140</v>
          </cell>
          <cell r="AW661" t="str">
            <v>G1651</v>
          </cell>
          <cell r="AX661" t="str">
            <v>M010</v>
          </cell>
          <cell r="AY661">
            <v>74011912</v>
          </cell>
          <cell r="AZ661">
            <v>51012838</v>
          </cell>
          <cell r="BA661">
            <v>80141635</v>
          </cell>
        </row>
        <row r="662">
          <cell r="D662">
            <v>60313119</v>
          </cell>
          <cell r="E662" t="str">
            <v>A</v>
          </cell>
          <cell r="F662" t="str">
            <v>TV</v>
          </cell>
          <cell r="G662" t="str">
            <v>YUMICO LOPEZ CASTRO</v>
          </cell>
          <cell r="H662" t="str">
            <v>SAFIRO 54 COL.EJIDAN CP.81029 GUSAVE SINALOA</v>
          </cell>
          <cell r="I662">
            <v>6878579324</v>
          </cell>
          <cell r="J662" t="str">
            <v>HISENSE</v>
          </cell>
          <cell r="K662" t="str">
            <v>50K20D</v>
          </cell>
          <cell r="L662" t="str">
            <v>50J141823H00089</v>
          </cell>
          <cell r="M662">
            <v>1042666</v>
          </cell>
          <cell r="N662">
            <v>7801</v>
          </cell>
          <cell r="O662">
            <v>41886</v>
          </cell>
          <cell r="P662">
            <v>42808</v>
          </cell>
          <cell r="Q662">
            <v>201050</v>
          </cell>
          <cell r="R662" t="str">
            <v>28/03/2017 05 : 43  ERNESTO.HERN : NP5
14/03/2017 06 : 30 201050 : N.D 10008629 O.C. 1008542</v>
          </cell>
          <cell r="S662" t="str">
            <v xml:space="preserve">EQUIPO EN TALLER </v>
          </cell>
          <cell r="T662" t="str">
            <v xml:space="preserve">JAZMIN PADILLA                  </v>
          </cell>
          <cell r="U662" t="str">
            <v>2017-03-28</v>
          </cell>
          <cell r="V662" t="str">
            <v>Norte</v>
          </cell>
          <cell r="W662" t="str">
            <v>COMPLETADO</v>
          </cell>
          <cell r="X662" t="str">
            <v>TALLER</v>
          </cell>
          <cell r="Y662">
            <v>42795</v>
          </cell>
          <cell r="Z662">
            <v>922</v>
          </cell>
          <cell r="AA662" t="str">
            <v>M012</v>
          </cell>
          <cell r="AB662" t="str">
            <v xml:space="preserve">T171496/Tarjeta de suministro eléctrico - Power </v>
          </cell>
          <cell r="AC662" t="str">
            <v>OC-1008542</v>
          </cell>
          <cell r="AD662" t="str">
            <v>Huasabes /ejidan</v>
          </cell>
          <cell r="AE662" t="str">
            <v>SIN</v>
          </cell>
          <cell r="AF662" t="str">
            <v>MX</v>
          </cell>
          <cell r="AG662" t="str">
            <v>10411662</v>
          </cell>
          <cell r="AH662" t="str">
            <v>YUMICO LOPEZ CASTRO</v>
          </cell>
          <cell r="AI662" t="str">
            <v>54 Safiro</v>
          </cell>
          <cell r="AJ662" t="str">
            <v>0446878579324</v>
          </cell>
          <cell r="AK662" t="str">
            <v>6878579324</v>
          </cell>
          <cell r="AL662" t="str">
            <v>81029</v>
          </cell>
          <cell r="AM662" t="str">
            <v>22/04/2017 08 : 19 PETERSON.NO : TCF174 7401191318/04/2017 02 : 41 ADOLFO.FER : CFA11/04/2017 06 : 44 MARCO.DIAZ : TCF1PU CSA CONFIRMA ESTELA PADILLA VIAMAIL JESSICA O11/04/2017 06 : 43 MARCO.DIAZ : TCF1. JESSICA O28/03/2017 05 : 43 ERNESTO.HERN : TCF128/03/2017 05 : 43 ERNESTO.HERN : NP528/03/2017 03 : 07 MARIA.EUGENI : DGR: Numero de serie correcto concarta de Aceptacion.26/03/2017 00 : 05 201050 : CLIENTE ENVIARA DOC NUEVO HOY25/03/2017 00 : 28 ARANTXA.MON : TCF1 24-03-2017 NO COINCIDE NUMERODE SERIE EN LA CARTA DE ACEPTACION CON LA REGISTRADA EN LA ODS22/03/2017 04 : 13 MARIA.EUGENI : DGRSEG: OC- Solicitud correcta en Open Bravo14/03/2017 06 : 30 201050 : N.D 10008629 O.C. 1008542 PENDIENTE POR LCDY FUENTE11/03/2017 08 : 30 201050 : EQUIPO EN TALLER PARA REVISION11/03/2017 06 : 13 201050 : EN RUTA HOY08/03/2017 01 : 28 201050 : SE ACUDIRA DE NUEVO ESTRE JUEVES 9/03 AVIERNES 10/0304/03/2017 08 : 38 201050 : SE ACUDIO A DOM A LA 1PM APROXIMADAMENTE,CASA ROJA CON REMOLQUE AMARILLO AFUERA, CLIENTE NO ESTUVO03/03/2017 06 : 29 MARIA.EUGENI : SEG:V1 03/03/201702/03/2017 07 : 15 201050 : SE LLAMA A CTE PARA PEDIR SEÑAS Y SE QUEDADE ACUDIR EL DIA VIERNES 03/0302/03/2017 04 : 53 GABRIELA.B : ODSWTP02/03/2017 03 : 12 GABRIELA.B : FACHADA ROSA UNA OBRA NEGRA ALADOEN CUANTO SE ACABA DEL SISTEMÁTICO</v>
          </cell>
          <cell r="AN662" t="str">
            <v>3TE50G132311</v>
          </cell>
          <cell r="AO662" t="str">
            <v>Básica</v>
          </cell>
          <cell r="AP662" t="str">
            <v>Hisense</v>
          </cell>
          <cell r="AQ662" t="str">
            <v>Opera</v>
          </cell>
          <cell r="AR662" t="str">
            <v>FHD 1920 x 1080</v>
          </cell>
          <cell r="AS662" t="str">
            <v>3TE50G165140G1651M010</v>
          </cell>
          <cell r="AT662" t="e">
            <v>#N/A</v>
          </cell>
          <cell r="AU662" t="str">
            <v>50H7GB</v>
          </cell>
          <cell r="AV662" t="str">
            <v>3TE50G165140</v>
          </cell>
          <cell r="AW662" t="str">
            <v>G1651</v>
          </cell>
          <cell r="AX662" t="str">
            <v>M010</v>
          </cell>
          <cell r="AY662">
            <v>74011913</v>
          </cell>
          <cell r="AZ662">
            <v>51012842</v>
          </cell>
          <cell r="BA662">
            <v>80141573</v>
          </cell>
        </row>
        <row r="663">
          <cell r="D663">
            <v>60315454</v>
          </cell>
          <cell r="E663" t="str">
            <v xml:space="preserve">A  </v>
          </cell>
          <cell r="F663" t="str">
            <v>TV</v>
          </cell>
          <cell r="G663" t="str">
            <v>SADOT CASTELLANOS</v>
          </cell>
          <cell r="H663" t="str">
            <v>AV INSURGENTES SUR NO. 2453, SAN ANGEL</v>
          </cell>
          <cell r="I663" t="str">
            <v>5032-1195</v>
          </cell>
          <cell r="J663" t="str">
            <v>HISENSE</v>
          </cell>
          <cell r="K663" t="str">
            <v>50K20D</v>
          </cell>
          <cell r="L663" t="str">
            <v>50J141825H00501</v>
          </cell>
          <cell r="M663" t="str">
            <v>TICKET</v>
          </cell>
          <cell r="N663">
            <v>6999</v>
          </cell>
          <cell r="O663">
            <v>41802</v>
          </cell>
          <cell r="P663">
            <v>42831</v>
          </cell>
          <cell r="Q663">
            <v>201010</v>
          </cell>
          <cell r="R663" t="str">
            <v>PENDIENTE POR PANEL, OC-1009420 SOLICITADO EL 06/04/2017</v>
          </cell>
          <cell r="S663" t="str">
            <v>SE RECOGE SOLO EQUIPO</v>
          </cell>
          <cell r="T663" t="str">
            <v xml:space="preserve">  VIRGINIA ANGUIANO               </v>
          </cell>
          <cell r="U663" t="str">
            <v>2017-04-20</v>
          </cell>
          <cell r="V663" t="str">
            <v>CENTRO</v>
          </cell>
          <cell r="W663" t="str">
            <v>COMPLETADO</v>
          </cell>
          <cell r="X663" t="str">
            <v>TALLER</v>
          </cell>
          <cell r="Y663">
            <v>42829</v>
          </cell>
          <cell r="Z663">
            <v>1029</v>
          </cell>
          <cell r="AA663" t="str">
            <v>M012</v>
          </cell>
          <cell r="AD663" t="str">
            <v>55-11-05-19-95</v>
          </cell>
          <cell r="AE663" t="str">
            <v>DF</v>
          </cell>
          <cell r="AF663" t="str">
            <v>MX</v>
          </cell>
          <cell r="AG663" t="str">
            <v>10415528</v>
          </cell>
          <cell r="AH663" t="str">
            <v>SADOT CASTELLANOS</v>
          </cell>
          <cell r="AI663" t="str">
            <v>2453 AV. INSURGENTES SUR</v>
          </cell>
          <cell r="AJ663" t="str">
            <v>50-32-11-95</v>
          </cell>
          <cell r="AK663" t="str">
            <v>55-11-05-19-95</v>
          </cell>
          <cell r="AL663" t="str">
            <v>01090</v>
          </cell>
          <cell r="AM663" t="str">
            <v>22/04/2017 08 : 23 PETERSON.NO : TCF174 7401191412/04/2017 00 : 43 ARANTXA.MON : TCF112/04/2017 00 : 43 ARANTXA.MON : NP507/04/2017 00 : 14 201010 : P1: T174313 /PANEL LCD/ OC-100942006/04/201705/04/2017 07 : 39 201010 : V1: 07/04/201705/04/2017 05 : 03 JUANANTONIO : ODSWTPORDEN INTERNA CSA: 36347</v>
          </cell>
          <cell r="AN663" t="str">
            <v>3TE50G132311</v>
          </cell>
          <cell r="AO663" t="str">
            <v>Básica</v>
          </cell>
          <cell r="AP663" t="str">
            <v>Hisense</v>
          </cell>
          <cell r="AQ663" t="str">
            <v>Opera</v>
          </cell>
          <cell r="AR663" t="str">
            <v>FHD 1920 x 1080</v>
          </cell>
          <cell r="AS663" t="str">
            <v>3TE50G165140G1651M010</v>
          </cell>
          <cell r="AT663" t="e">
            <v>#N/A</v>
          </cell>
          <cell r="AU663" t="str">
            <v>50H7GB</v>
          </cell>
          <cell r="AV663" t="str">
            <v>3TE50G165140</v>
          </cell>
          <cell r="AW663" t="str">
            <v>G1651</v>
          </cell>
          <cell r="AX663" t="str">
            <v>M010</v>
          </cell>
          <cell r="AY663">
            <v>74011914</v>
          </cell>
          <cell r="AZ663">
            <v>51012843</v>
          </cell>
          <cell r="BA663">
            <v>80141779</v>
          </cell>
        </row>
        <row r="664">
          <cell r="D664">
            <v>60312705</v>
          </cell>
          <cell r="E664" t="str">
            <v xml:space="preserve">A  </v>
          </cell>
          <cell r="F664" t="str">
            <v>TV</v>
          </cell>
          <cell r="G664" t="str">
            <v xml:space="preserve">BEATRIZ CONEJO MUNGUIA </v>
          </cell>
          <cell r="H664" t="str">
            <v>APOSTOL DE LA RAZA MAYA 414, FELIPE CARRILLO PUERTO MORELIA C.P. 58127</v>
          </cell>
          <cell r="I664">
            <v>4433210466</v>
          </cell>
          <cell r="J664" t="str">
            <v>HISENSE</v>
          </cell>
          <cell r="K664" t="str">
            <v>40K20D</v>
          </cell>
          <cell r="L664" t="str">
            <v>40G143461H05450</v>
          </cell>
          <cell r="M664" t="str">
            <v>POLIZA DE GARANTIA</v>
          </cell>
          <cell r="N664">
            <v>0</v>
          </cell>
          <cell r="O664">
            <v>41982</v>
          </cell>
          <cell r="P664">
            <v>42789</v>
          </cell>
          <cell r="Q664">
            <v>202300</v>
          </cell>
          <cell r="R664" t="str">
            <v>FALTA DE PANEL:T172750 OC-1007886</v>
          </cell>
          <cell r="S664" t="str">
            <v/>
          </cell>
          <cell r="T664" t="str">
            <v xml:space="preserve">  MULTISERVICIOS ALVARADO         </v>
          </cell>
          <cell r="U664" t="str">
            <v>2017-04-20</v>
          </cell>
          <cell r="V664" t="str">
            <v>SUR</v>
          </cell>
          <cell r="W664" t="str">
            <v>COMPLETADO</v>
          </cell>
          <cell r="X664" t="str">
            <v>TALLER</v>
          </cell>
          <cell r="Y664">
            <v>42789</v>
          </cell>
          <cell r="Z664">
            <v>807</v>
          </cell>
          <cell r="AA664" t="str">
            <v>M012</v>
          </cell>
          <cell r="AD664" t="str">
            <v>Morelia/Felipe Carrillo Puerto</v>
          </cell>
          <cell r="AE664" t="str">
            <v>MCH</v>
          </cell>
          <cell r="AF664" t="str">
            <v>MX</v>
          </cell>
          <cell r="AG664" t="str">
            <v>10412267</v>
          </cell>
          <cell r="AH664" t="str">
            <v>BEATRIZ CONEJO MUNGUIA</v>
          </cell>
          <cell r="AI664" t="str">
            <v>414 Apostol de la raza maya</v>
          </cell>
          <cell r="AJ664" t="str">
            <v>4431999666</v>
          </cell>
          <cell r="AK664" t="str">
            <v>4431999666</v>
          </cell>
          <cell r="AL664" t="str">
            <v>58127</v>
          </cell>
          <cell r="AM664" t="str">
            <v>22/04/2017 08 : 24 Cecilio .R : TCF174: 7401191514/03/2017 06 : 59 Ricardo Espinosa : TCF1PU CSA14/03/2017 06 : 59 Ricardo Espinosa : TCF1DR01/03/2017 02 : 28 ERNESTO.HERN : TCF101/03/2017 02 : 27 ERNESTO.HERN : NP525/02/2017 01 : 27 202300 : P1A:T172750 PANEL OC:100788624/02/2017 05 : 46 202300 : V1:14/02/2017 DE 14 A A16 HRS17/02/2017 02 : 56 SEMIRAMIS.M : ODSWTPRD/TELMEXENTRE EDECIO CARRILLO PTO</v>
          </cell>
          <cell r="AN664" t="str">
            <v>3TE40G134207</v>
          </cell>
          <cell r="AO664" t="str">
            <v>Básica</v>
          </cell>
          <cell r="AP664" t="str">
            <v>Hisense</v>
          </cell>
          <cell r="AQ664" t="str">
            <v>Opera</v>
          </cell>
          <cell r="AR664" t="str">
            <v>FHD 1920 x 1080</v>
          </cell>
          <cell r="AS664" t="str">
            <v>GTE40G151184CRMM012</v>
          </cell>
          <cell r="AT664">
            <v>68</v>
          </cell>
          <cell r="AU664" t="str">
            <v>40K20DW</v>
          </cell>
          <cell r="AV664" t="str">
            <v>GTE40G151184</v>
          </cell>
          <cell r="AW664" t="str">
            <v>CRM</v>
          </cell>
          <cell r="AX664" t="str">
            <v>M012</v>
          </cell>
          <cell r="AY664">
            <v>74011915</v>
          </cell>
          <cell r="AZ664">
            <v>51012844</v>
          </cell>
          <cell r="BA664">
            <v>80147187</v>
          </cell>
        </row>
        <row r="665">
          <cell r="D665">
            <v>60313787</v>
          </cell>
          <cell r="E665" t="str">
            <v>A</v>
          </cell>
          <cell r="F665" t="str">
            <v>TV</v>
          </cell>
          <cell r="G665" t="str">
            <v xml:space="preserve"> Ruben Barreras</v>
          </cell>
          <cell r="H665" t="str">
            <v>Priv malva real num 351
 Reynosa/Fracc paseo de las flores,</v>
          </cell>
          <cell r="I665">
            <v>8992590332</v>
          </cell>
          <cell r="J665" t="str">
            <v>HISENSE</v>
          </cell>
          <cell r="K665" t="str">
            <v>50K20DW</v>
          </cell>
          <cell r="L665" t="str">
            <v>50G143292H07349</v>
          </cell>
          <cell r="M665" t="str">
            <v>POLIZA GARANTIA</v>
          </cell>
          <cell r="N665">
            <v>10121.58</v>
          </cell>
          <cell r="O665">
            <v>42072</v>
          </cell>
          <cell r="P665">
            <v>42807</v>
          </cell>
          <cell r="Q665">
            <v>201041</v>
          </cell>
          <cell r="R665" t="str">
            <v>28/03/2017 02 : 06  ERNESTO.HERN : NP5          15/03/2017 04 : 29 201041 :  OC-1008633- PANEL  -173331</v>
          </cell>
          <cell r="S665" t="str">
            <v xml:space="preserve">EQUIPO EN TALLER </v>
          </cell>
          <cell r="T665" t="str">
            <v xml:space="preserve">     Eudenis Aguilar Ahuacatitla  </v>
          </cell>
          <cell r="U665" t="str">
            <v>2017-04-13</v>
          </cell>
          <cell r="V665" t="str">
            <v>Norte</v>
          </cell>
          <cell r="W665" t="str">
            <v>COMPLETADO</v>
          </cell>
          <cell r="X665" t="str">
            <v>TALLER</v>
          </cell>
          <cell r="Y665">
            <v>42803</v>
          </cell>
          <cell r="Z665">
            <v>735</v>
          </cell>
          <cell r="AA665" t="str">
            <v>M012</v>
          </cell>
          <cell r="AB665" t="str">
            <v>T173331/Panel - PANEL</v>
          </cell>
          <cell r="AC665" t="str">
            <v>OC-1008633</v>
          </cell>
          <cell r="AD665" t="str">
            <v>Reynosa/Fracc paseo de las flores</v>
          </cell>
          <cell r="AE665" t="str">
            <v>TMS</v>
          </cell>
          <cell r="AF665" t="str">
            <v>MX</v>
          </cell>
          <cell r="AG665" t="str">
            <v>10413593</v>
          </cell>
          <cell r="AH665" t="str">
            <v>RUBEN BARRERAS</v>
          </cell>
          <cell r="AI665" t="str">
            <v>Priv malva real num 351</v>
          </cell>
          <cell r="AJ665" t="str">
            <v>8992590332</v>
          </cell>
          <cell r="AK665">
            <v>0</v>
          </cell>
          <cell r="AL665" t="str">
            <v>88799</v>
          </cell>
          <cell r="AM665" t="str">
            <v>22/04/2017 08 : 25 MARCO.DIAZ : TCF174 7401191618/04/2017 05 : 23 ADOLFO.FER : CFA08/04/2017 02 : 54 GABRIELA.B : CSCSe Brinda información de CF se informa tiempo de respuesta28/03/2017 02 : 06 ERNESTO.HERN : TCF128/03/2017 02 : 06 ERNESTO.HERN : NP527/03/2017 23 : 23 GERARDO.GRA : CSC se envía correo electrónico CSApara seguimiento ya que no se pudo contactar vía telefónica. EMC*15/03/2017 04 : 29 201041 : OC-1008633- PANEL -17333114/03/2017 03 : 11 MARIA.EUGENI : SEG: CSA Favor de colocar OC- a labevedad.12/03/2017 02 : 02 201041 : V1: PARA EL 13-03-1703/03/2017 23 : 36 ANA.ROSA : ODSWTPRDPRIV LOTO Y PRIV NARCISO</v>
          </cell>
          <cell r="AN665" t="str">
            <v>1TE50B8NUSCB</v>
          </cell>
          <cell r="AO665" t="str">
            <v>Smart</v>
          </cell>
          <cell r="AP665" t="str">
            <v>Hisense</v>
          </cell>
          <cell r="AQ665" t="str">
            <v>Opera</v>
          </cell>
          <cell r="AR665" t="str">
            <v>FHD 1920 x 1080</v>
          </cell>
          <cell r="AS665" t="str">
            <v>3TE50G165140G1651M010</v>
          </cell>
          <cell r="AT665" t="e">
            <v>#N/A</v>
          </cell>
          <cell r="AU665" t="str">
            <v>50H7GB</v>
          </cell>
          <cell r="AV665" t="str">
            <v>3TE50G165140</v>
          </cell>
          <cell r="AW665" t="str">
            <v>G1651</v>
          </cell>
          <cell r="AX665" t="str">
            <v>M010</v>
          </cell>
          <cell r="AY665">
            <v>74011916</v>
          </cell>
          <cell r="AZ665">
            <v>51012845</v>
          </cell>
          <cell r="BA665">
            <v>80141602</v>
          </cell>
        </row>
        <row r="666">
          <cell r="D666">
            <v>60314363</v>
          </cell>
          <cell r="E666" t="str">
            <v xml:space="preserve">A  </v>
          </cell>
          <cell r="F666" t="str">
            <v>TV</v>
          </cell>
          <cell r="G666" t="str">
            <v>YENI ROSAS</v>
          </cell>
          <cell r="H666" t="str">
            <v>ANTIGUO CAMINO A SAN PABLO XOCHIMEHUACAN EDIF-485 INT-202 COLONIA SANTA MARÍA LA RIVERA C.P 72080, PUEBLA, PUE.</v>
          </cell>
          <cell r="I666">
            <v>2225704088</v>
          </cell>
          <cell r="J666" t="str">
            <v>HISENSE</v>
          </cell>
          <cell r="K666" t="str">
            <v>46K366WN</v>
          </cell>
          <cell r="L666" t="str">
            <v>46G133405H02846</v>
          </cell>
          <cell r="M666" t="str">
            <v>PÓLIZA SELLADA</v>
          </cell>
          <cell r="N666">
            <v>0</v>
          </cell>
          <cell r="O666">
            <v>42103</v>
          </cell>
          <cell r="P666">
            <v>42815</v>
          </cell>
          <cell r="Q666">
            <v>201032</v>
          </cell>
          <cell r="R666" t="str">
            <v>06/04/2017 00 : 38  ARANTXA.MON : NP5
23/03/2017 03 : 06 201032 : P1A: T166671 PANEL OC-1008907</v>
          </cell>
          <cell r="S666" t="str">
            <v/>
          </cell>
          <cell r="T666" t="str">
            <v xml:space="preserve">  ERIK ORTEGA MÉNDEZ              </v>
          </cell>
          <cell r="U666">
            <v>42837</v>
          </cell>
          <cell r="V666" t="str">
            <v>Centro</v>
          </cell>
          <cell r="W666" t="str">
            <v>COMPLETADO</v>
          </cell>
          <cell r="X666" t="str">
            <v>CLIENTE</v>
          </cell>
          <cell r="Y666">
            <v>42810</v>
          </cell>
          <cell r="Z666">
            <v>712</v>
          </cell>
          <cell r="AA666" t="str">
            <v>M012</v>
          </cell>
          <cell r="AB666" t="str">
            <v>T166671/Panel - PANEL</v>
          </cell>
          <cell r="AC666" t="str">
            <v>OC-1008907</v>
          </cell>
          <cell r="AD666" t="str">
            <v>Puebla/Santa María la Ribera</v>
          </cell>
          <cell r="AE666" t="str">
            <v>PUE</v>
          </cell>
          <cell r="AF666" t="str">
            <v>MX</v>
          </cell>
          <cell r="AG666" t="str">
            <v>10414620</v>
          </cell>
          <cell r="AH666" t="str">
            <v>YENI ROSAS</v>
          </cell>
          <cell r="AI666" t="str">
            <v>Int.202 Antiguo camino a San Pablo xochimehuacan Edif.48S</v>
          </cell>
          <cell r="AJ666" t="str">
            <v>2225704088</v>
          </cell>
          <cell r="AK666">
            <v>0</v>
          </cell>
          <cell r="AL666" t="str">
            <v>72080</v>
          </cell>
          <cell r="AM666" t="str">
            <v>22/04/2017 08 : 26 PETERSON.NO : TCF174 7401191720/04/2017 23 : 26 GEARARDO.PA : CFA06/04/2017 00 : 38 ARANTXA.MON : TCF106/04/2017 00 : 38 ARANTXA.MON : NP523/03/2017 03 : 06 201032 : P1A: T166671 PANEL OC-1008907EQUIPO EN CSA22/03/2017 04 : 17 201032 : EQUIPO INGRESA PARA REVISIÓN22/03/2017 02 : 52 MA.ISABEL : SEG: SE CONTACTA AL CSA PARA VERF SICTEYA LLEVO EQUIPO18/03/2017 05 : 40 201032 : V1: EN ESPERA DE QUE CLIENTE ACUDA A CSA17/03/2017 07 : 58 ANA.LAURA : CLIENTE LLEVARA EQUIPO A CSA17/03/2017 07 : 48 ANA.LAURA : ODSWTPTELMEX RD.-</v>
          </cell>
          <cell r="AN666" t="str">
            <v>3TE46G133405</v>
          </cell>
          <cell r="AO666">
            <v>0</v>
          </cell>
          <cell r="AP666" t="e">
            <v>#N/A</v>
          </cell>
          <cell r="AQ666" t="e">
            <v>#N/A</v>
          </cell>
          <cell r="AR666" t="e">
            <v>#N/A</v>
          </cell>
          <cell r="AS666" t="str">
            <v>3TE50G165140G1651M010</v>
          </cell>
          <cell r="AT666" t="e">
            <v>#N/A</v>
          </cell>
          <cell r="AU666" t="str">
            <v>50H7GB</v>
          </cell>
          <cell r="AV666" t="str">
            <v>3TE50G165140</v>
          </cell>
          <cell r="AW666" t="str">
            <v>G1651</v>
          </cell>
          <cell r="AX666" t="str">
            <v>M010</v>
          </cell>
          <cell r="AY666">
            <v>74011917</v>
          </cell>
          <cell r="AZ666">
            <v>51012846</v>
          </cell>
          <cell r="BA666">
            <v>80141651</v>
          </cell>
        </row>
        <row r="667">
          <cell r="D667">
            <v>60312112</v>
          </cell>
          <cell r="E667" t="str">
            <v xml:space="preserve">A  </v>
          </cell>
          <cell r="F667" t="str">
            <v>TV</v>
          </cell>
          <cell r="G667" t="str">
            <v xml:space="preserve">JUAN MEDINA </v>
          </cell>
          <cell r="H667" t="str">
            <v xml:space="preserve">PINO 914, BUENA VISTA, EL CARMEN </v>
          </cell>
          <cell r="I667">
            <v>8110023097</v>
          </cell>
          <cell r="J667" t="str">
            <v>HISENSE</v>
          </cell>
          <cell r="K667" t="str">
            <v>50K20DW</v>
          </cell>
          <cell r="L667" t="str">
            <v>50G143064H00480</v>
          </cell>
          <cell r="M667" t="str">
            <v>TIKET</v>
          </cell>
          <cell r="N667">
            <v>10442.200000000001</v>
          </cell>
          <cell r="O667">
            <v>42771</v>
          </cell>
          <cell r="P667">
            <v>42793</v>
          </cell>
          <cell r="Q667">
            <v>201024</v>
          </cell>
          <cell r="R667" t="str">
            <v>16/03/17 07:49 ERNESTO HDZ NP5 P1A: O.C. 10080567, PANEL, 173331</v>
          </cell>
          <cell r="S667" t="str">
            <v/>
          </cell>
          <cell r="T667" t="str">
            <v xml:space="preserve">  SOFIA VAZQUEZ                   </v>
          </cell>
          <cell r="U667" t="str">
            <v>2017-04-19</v>
          </cell>
          <cell r="V667" t="str">
            <v>Norte</v>
          </cell>
          <cell r="W667" t="str">
            <v>COMPLETADO</v>
          </cell>
          <cell r="X667" t="str">
            <v>TALLER</v>
          </cell>
          <cell r="Y667">
            <v>42787</v>
          </cell>
          <cell r="Z667">
            <v>22</v>
          </cell>
          <cell r="AA667" t="str">
            <v>M010</v>
          </cell>
          <cell r="AD667" t="str">
            <v>carmen/col buena vista</v>
          </cell>
          <cell r="AE667" t="str">
            <v>NL</v>
          </cell>
          <cell r="AF667" t="str">
            <v>MX</v>
          </cell>
          <cell r="AG667" t="str">
            <v>10412406</v>
          </cell>
          <cell r="AH667" t="str">
            <v>JUAN MEDINA</v>
          </cell>
          <cell r="AI667" t="str">
            <v>914 pino</v>
          </cell>
          <cell r="AJ667" t="str">
            <v>8110023097</v>
          </cell>
          <cell r="AK667">
            <v>0</v>
          </cell>
          <cell r="AL667" t="str">
            <v>66583</v>
          </cell>
          <cell r="AM667" t="str">
            <v>22/04/2017 08 : 28 MARCO.DIAZ : TCF174: 7401191801/04/2017 04 : 26 GERARDO.GRA : CSC se indica tiempo de entregaaproximada 20 días hábiles a partir de NP5. EMC*28/03/2017 23 : 33 ANA.LAURA : CSCse le informa a cte proceso de CF 20/días/hab / se va audio y se cortala llamada27/03/2017 23 : 53 MARCO.DIAZ : TCF1PU CONFIRMA CSA SOFIA VAZQUEZ.JESSICA O27/03/2017 23 : 50 MARCO.DIAZ : TCF1. JESSICA O23/03/2017 03 : 58 GABRIELA.B : CSCSe confirma tiempo de respuesta por CF16/03/2017 07 : 49 ERNESTO.HERN : TCF116/03/2017 07 : 49 ERNESTO.HERN : NP516/03/2017 02 : 33 MARIA.EUGENI : SEG: Refacciones, favor de actualizarfolio.11/03/2017 05 : 49 GABRIELA.B : CSCSe comenta sobre información de CSA por solicitud de Cambio11/03/2017 05 : 08 BRENDA.MORA : CSCSe pide apoyo al área de refacciones en donde comentan que se procesaraun cf y en breve se estará actualizando el sistema, no se le pudoproporcionar información al cliente se corto llamada.10/03/2017 07 : 06 201024 : # 2186510/03/2017 04 : 12 201024 : DICE DESCRIPCION NULL03/03/2017 05 : 18 201024 : PANTALLA EN TALLER01/03/2017 08 : 56 201024 : P1A. O.C. 10080567, PANEL, # DEPEARTE17333101/03/2017 08 : 53 201024 : N028/02/2017 05 : 03 MARIA.EUGENI : SEG: CSA Favor de realizarPre-Diagnostico y fecha de visita para concluir en una vuelta.27/02/2017 23 : 20 LUIS.D : KMA:126$252.0025/02/2017 03 : 33 MARIA.EUGENI : SEG: V1P24/02/2017 06 : 37 MARTINEZ.G : CSCSE CONTACTA NUEVAMENTE PARA VALIDAR ESTATUS Y SE LE INDICA FECHA DE 3-5DIAS20/02/2017 23 : 11 LUIS.D : ODSWTPRD// MENTA , CASA BEIGE , CERCA DE UN PARQUE</v>
          </cell>
          <cell r="AN667" t="str">
            <v>1TE50B8NUSCB</v>
          </cell>
          <cell r="AO667" t="str">
            <v>Smart</v>
          </cell>
          <cell r="AP667" t="str">
            <v>Hisense</v>
          </cell>
          <cell r="AQ667" t="str">
            <v>Opera</v>
          </cell>
          <cell r="AR667" t="str">
            <v>FHD 1920 x 1080</v>
          </cell>
          <cell r="AS667" t="str">
            <v>3TE50G165140G1651M010</v>
          </cell>
          <cell r="AT667" t="e">
            <v>#N/A</v>
          </cell>
          <cell r="AU667" t="str">
            <v>50H7GB</v>
          </cell>
          <cell r="AV667" t="str">
            <v>3TE50G165140</v>
          </cell>
          <cell r="AW667" t="str">
            <v>G1651</v>
          </cell>
          <cell r="AX667" t="str">
            <v>M010</v>
          </cell>
          <cell r="AY667">
            <v>74011918</v>
          </cell>
          <cell r="AZ667">
            <v>51012847</v>
          </cell>
          <cell r="BA667">
            <v>80141715</v>
          </cell>
        </row>
        <row r="668">
          <cell r="D668">
            <v>60313002</v>
          </cell>
          <cell r="E668" t="str">
            <v xml:space="preserve">A  </v>
          </cell>
          <cell r="F668" t="str">
            <v>TV</v>
          </cell>
          <cell r="G668" t="str">
            <v>GUSTAVO  ALEXIS SANTIAGO</v>
          </cell>
          <cell r="H668" t="str">
            <v xml:space="preserve">5 DE MAYO 910, CANTERAS, GUADALUPE </v>
          </cell>
          <cell r="I668">
            <v>81510077</v>
          </cell>
          <cell r="J668" t="str">
            <v>HISENSE</v>
          </cell>
          <cell r="K668" t="str">
            <v>50K20DW</v>
          </cell>
          <cell r="L668" t="str">
            <v>50G144844H05060</v>
          </cell>
          <cell r="M668" t="str">
            <v>566362-4</v>
          </cell>
          <cell r="N668">
            <v>10272</v>
          </cell>
          <cell r="O668">
            <v>42879</v>
          </cell>
          <cell r="P668">
            <v>42796</v>
          </cell>
          <cell r="Q668">
            <v>201024</v>
          </cell>
          <cell r="R668" t="str">
            <v>16/03/17 07:47 ERNESTO HDZ NP5 P1A O.C.1008055, PANEL, 173331</v>
          </cell>
          <cell r="S668" t="str">
            <v/>
          </cell>
          <cell r="T668" t="str">
            <v xml:space="preserve">  SOFIA VAZQUEZ                   </v>
          </cell>
          <cell r="U668" t="str">
            <v>2017-04-19</v>
          </cell>
          <cell r="V668" t="str">
            <v>Norte</v>
          </cell>
          <cell r="W668" t="str">
            <v>COMPLETADO</v>
          </cell>
          <cell r="X668" t="str">
            <v>TALLER</v>
          </cell>
          <cell r="Y668">
            <v>42794</v>
          </cell>
          <cell r="Z668">
            <v>83</v>
          </cell>
          <cell r="AA668" t="str">
            <v>M010</v>
          </cell>
          <cell r="AD668" t="str">
            <v>Guadalupe/Canteras</v>
          </cell>
          <cell r="AE668" t="str">
            <v>NL</v>
          </cell>
          <cell r="AF668" t="str">
            <v>MX</v>
          </cell>
          <cell r="AG668" t="str">
            <v>10413348</v>
          </cell>
          <cell r="AH668" t="str">
            <v>GUSTAVO SANTIAGO VILLALOBOS</v>
          </cell>
          <cell r="AI668" t="str">
            <v>910 5 de Mayo</v>
          </cell>
          <cell r="AJ668" t="str">
            <v>81510077</v>
          </cell>
          <cell r="AK668">
            <v>0</v>
          </cell>
          <cell r="AL668" t="str">
            <v>67150</v>
          </cell>
          <cell r="AM668" t="str">
            <v>22/04/2017 08 : 33 GEARARDO.PA : TCF1 74: 7401192529/03/2017 02 : 19 MARCO.DIAZ : TCF1PU CSA CONFIRMA SOFIA VAZQUEZ.JESSICA O29/03/2017 02 : 17 MARCO.DIAZ : TCF1. JESSICA O28/03/2017 00 : 51 ADOLFO.FER : SEG: NO SE HA ENVIADO EQUIPO DE CFEQUIPO DAÑADO EN TALLER16/03/2017 07 : 47 ERNESTO.HERN : TCF116/03/2017 07 : 47 ERNESTO.HERN : NP510/03/2017 07 : 17 201024 : # 2190303/03/2017 03 : 05 201024 : SE ANEXA NOTA DE COMPRA Y SE PAS AAREVIISON01/03/2017 09 : 04 201024 : P1A: O.C. 1008055, PANEL # DE PARTE173331 PREDIAGNOSTICOFEB- 2801/03/2017 06 : 59 201024 : SE VISITARA EL VIERNES 328/02/2017 22 : 11 GABRIELA.B : ODSWTP28/02/2017 06 : 17 GABRIELA.B : RD % ESQUINA CON MORONES PRIETO Y CORA</v>
          </cell>
          <cell r="AN668" t="str">
            <v>1TE50B8NUSCB</v>
          </cell>
          <cell r="AO668" t="str">
            <v>Smart</v>
          </cell>
          <cell r="AP668" t="str">
            <v>Hisense</v>
          </cell>
          <cell r="AQ668" t="str">
            <v>Opera</v>
          </cell>
          <cell r="AR668" t="str">
            <v>FHD 1920 x 1080</v>
          </cell>
          <cell r="AS668" t="str">
            <v>3TE50G165140G1651M010</v>
          </cell>
          <cell r="AT668" t="e">
            <v>#N/A</v>
          </cell>
          <cell r="AU668" t="str">
            <v>50H7GB</v>
          </cell>
          <cell r="AV668" t="str">
            <v>3TE50G165140</v>
          </cell>
          <cell r="AW668" t="str">
            <v>G1651</v>
          </cell>
          <cell r="AX668" t="str">
            <v>M010</v>
          </cell>
          <cell r="AY668">
            <v>74011925</v>
          </cell>
          <cell r="AZ668">
            <v>51012849</v>
          </cell>
          <cell r="BA668">
            <v>80141716</v>
          </cell>
        </row>
        <row r="669">
          <cell r="D669">
            <v>60311306</v>
          </cell>
          <cell r="E669" t="str">
            <v>A</v>
          </cell>
          <cell r="F669" t="str">
            <v>TV</v>
          </cell>
          <cell r="G669" t="str">
            <v xml:space="preserve">GABRIELA MCDONEL </v>
          </cell>
          <cell r="H669" t="str">
            <v xml:space="preserve">PRIV.ISLA bermudas num 1-b fracc. Paraiso cancun </v>
          </cell>
          <cell r="I669">
            <v>9981897212</v>
          </cell>
          <cell r="J669" t="str">
            <v>HISENSE</v>
          </cell>
          <cell r="K669" t="str">
            <v>50K20DW</v>
          </cell>
          <cell r="L669" t="str">
            <v>50G143067H000076</v>
          </cell>
          <cell r="M669" t="str">
            <v>DOCUMENTO DE COMPRA NO FOLIADO.</v>
          </cell>
          <cell r="N669">
            <v>11998.87</v>
          </cell>
          <cell r="O669">
            <v>42892</v>
          </cell>
          <cell r="P669">
            <v>43010</v>
          </cell>
          <cell r="Q669">
            <v>201033</v>
          </cell>
          <cell r="R669" t="str">
            <v xml:space="preserve">28/02/2017 NP5 ERNESTO </v>
          </cell>
          <cell r="S669" t="str">
            <v xml:space="preserve"> EQUIPO EN RESGUARDO DEL CENTRO DE SERVI</v>
          </cell>
          <cell r="T669" t="str">
            <v xml:space="preserve"> JUAN OSWALDO URIBE PERAZA  Fecha </v>
          </cell>
          <cell r="U669">
            <v>42845</v>
          </cell>
          <cell r="V669" t="str">
            <v>SUR</v>
          </cell>
          <cell r="W669" t="str">
            <v>COMPLETADO</v>
          </cell>
          <cell r="X669" t="str">
            <v>TALLER</v>
          </cell>
          <cell r="Y669">
            <v>42776</v>
          </cell>
          <cell r="Z669">
            <v>118</v>
          </cell>
          <cell r="AA669" t="str">
            <v>M010</v>
          </cell>
          <cell r="AD669" t="str">
            <v>benito Juarez/Fracc paraiso cancun</v>
          </cell>
          <cell r="AE669" t="str">
            <v>QR</v>
          </cell>
          <cell r="AF669" t="str">
            <v>MX</v>
          </cell>
          <cell r="AG669" t="str">
            <v>10410124</v>
          </cell>
          <cell r="AH669" t="str">
            <v>GABRIELA MACDONEL</v>
          </cell>
          <cell r="AI669" t="str">
            <v>Priv isla bermudas num 1-B</v>
          </cell>
          <cell r="AJ669" t="str">
            <v>9981897212</v>
          </cell>
          <cell r="AK669">
            <v>0</v>
          </cell>
          <cell r="AL669" t="str">
            <v>77736</v>
          </cell>
          <cell r="AM669" t="str">
            <v>22/04/2017 08 : 32 MARCO.DIAZ : TCF174: 7401192225/03/2017 00 : 16 MARCO.DIAZ : TCF1PU CSA CONFIRMA JUAN O URIBE.JESSICA O10/03/2017 03 : 18 MARIELA.CHA : CSCSe le menciona que se le autorizo un cambio y son 20 hábiles paraa laentregaCSA CUNETA CON APARATO DAÑADO28/02/2017 05 : 46 ERNESTO.HERN : TCF128/02/2017 05 : 46 ERNESTO.HERN : NP528/02/2017 02 : 35 201033 : CLIENTE ENVIA POLIZA DE GARANTIA CON ELSELLO FECHADOR DE LA TIENDA24/02/2017 03 : 55 201033 : SE SOLICITA POLIZA DE GARANTIA SELLADA PORLA TIENDA CON EL SELLO FECHADOR AL CLIENTE,CLIENTE INDICA QUE LO MANDARA EL DIA DE MAÑANA 24/02/2017 EN EL TRANSCURSO DE LA TARDE.24/02/2017 02 : 52 201033 : PARA ESTE SERVICIO NOS COMUNICAMOS CONCLIENTE E INDICA QUE TIENE OTRO TICKET DE COMPRA CLIETNE QUEDODE ENVIARLO EL DIA DE HOY 23/02/2017 POR WATTSAPP.22/02/2017 00 : 34 201033 : EQUIPO CHEADO PARA ESTE SERVICIO SE SOLICITAEL PANEL,SE ENCUENTRA DAÑADO SI LE LLEGAN LOS VOLTJAES HASTA EL PANEL TFT PERO ESTE NO ENCIENDE AUNQUE ESTEN ENCENDIDOS LOS LED’SESTE PANEL SE SOLICITA EL DIA DE HOY 21/02/2017 EN SISTEMA OPEN BRAVO CON NUMERO DE OC-100770321/02/2017 02 : 47 FABIOLA.BON : SEG: PENDIENTE DE DIAGNOSTICO16/02/2017 06 : 28 FABIOLA.BON : SEG: PENDIENTE DE DIAGNOSTICO14/02/2017 07 : 28 FABIOLA.BON : seg: pendiente de diagnostico11/02/2017 03 : 44 201033 : V1 13/02/2017 10:00AM Y 06:00PM11/02/2017 01 : 30 ANA.ROSA : ODSWTPRDISLA DE JABA, REF. ATRAS DE ANDALUCIA</v>
          </cell>
          <cell r="AN669" t="str">
            <v>1TE50B8NUSCB</v>
          </cell>
          <cell r="AO669" t="str">
            <v>Smart</v>
          </cell>
          <cell r="AP669" t="str">
            <v>Hisense</v>
          </cell>
          <cell r="AQ669" t="str">
            <v>Opera</v>
          </cell>
          <cell r="AR669" t="str">
            <v>FHD 1920 x 1080</v>
          </cell>
          <cell r="AS669" t="str">
            <v>3TE50G165140G1651M010</v>
          </cell>
          <cell r="AT669" t="e">
            <v>#N/A</v>
          </cell>
          <cell r="AU669" t="str">
            <v>50H7GB</v>
          </cell>
          <cell r="AV669" t="str">
            <v>3TE50G165140</v>
          </cell>
          <cell r="AW669" t="str">
            <v>G1651</v>
          </cell>
          <cell r="AX669" t="str">
            <v>M010</v>
          </cell>
          <cell r="AY669">
            <v>74011922</v>
          </cell>
          <cell r="AZ669">
            <v>51012851</v>
          </cell>
          <cell r="BA669">
            <v>80141613</v>
          </cell>
        </row>
        <row r="670">
          <cell r="D670">
            <v>60313324</v>
          </cell>
          <cell r="E670" t="str">
            <v xml:space="preserve">A  </v>
          </cell>
          <cell r="F670" t="str">
            <v>TV</v>
          </cell>
          <cell r="G670" t="str">
            <v>GUSTAVO GONZALEZ AGUILAR</v>
          </cell>
          <cell r="H670" t="str">
            <v>2DA PRIV.DE NEXTENGO # 19,COL.SANTIAGO AHUIZONTLA,AZCAPOTZALCO CP 02750</v>
          </cell>
          <cell r="I670" t="str">
            <v>4167 2127 / CEL 55 3367 2166</v>
          </cell>
          <cell r="J670" t="str">
            <v>HISENSE</v>
          </cell>
          <cell r="K670" t="str">
            <v>40K20D</v>
          </cell>
          <cell r="L670" t="str">
            <v>40G134207H05365</v>
          </cell>
          <cell r="M670" t="str">
            <v>03951</v>
          </cell>
          <cell r="N670">
            <v>4999</v>
          </cell>
          <cell r="O670">
            <v>41706</v>
          </cell>
          <cell r="P670">
            <v>42801</v>
          </cell>
          <cell r="Q670">
            <v>201057</v>
          </cell>
          <cell r="R670" t="str">
            <v>16/03/2017 00 : 24  JORGE.VAZ : NP5</v>
          </cell>
          <cell r="S670" t="str">
            <v>EQUIPO EN CSA</v>
          </cell>
          <cell r="T670" t="str">
            <v xml:space="preserve">MARIBEL SASTRE HERNANDEZ          </v>
          </cell>
          <cell r="U670" t="str">
            <v xml:space="preserve">SIN OC: </v>
          </cell>
          <cell r="V670" t="str">
            <v>CENTRO</v>
          </cell>
          <cell r="W670" t="str">
            <v>COMPLETADO</v>
          </cell>
          <cell r="X670" t="str">
            <v>CLIENTE</v>
          </cell>
          <cell r="Y670">
            <v>42800</v>
          </cell>
          <cell r="Z670">
            <v>1095</v>
          </cell>
          <cell r="AA670" t="str">
            <v>M012</v>
          </cell>
          <cell r="AD670" t="str">
            <v>azcapotzalco /santiago aguizotla</v>
          </cell>
          <cell r="AE670" t="str">
            <v>DF</v>
          </cell>
          <cell r="AF670" t="str">
            <v>MX</v>
          </cell>
          <cell r="AG670" t="str">
            <v>10413713</v>
          </cell>
          <cell r="AH670" t="str">
            <v>GUSTAVO GONZALEZ AGUILAR</v>
          </cell>
          <cell r="AI670" t="str">
            <v>2da priv de nextengo num 39</v>
          </cell>
          <cell r="AJ670" t="str">
            <v>5533672165</v>
          </cell>
          <cell r="AK670" t="str">
            <v>5533672165</v>
          </cell>
          <cell r="AL670" t="str">
            <v>02750</v>
          </cell>
          <cell r="AM670" t="str">
            <v>22/04/2017 08 : 31 Cecilio .R : TCF174: 7401192321/04/2017 00 : 18 GEARARDO.PA : CFA30/03/2017 06 : 00 MARCO.DIAZ : TCF1PU CSA CONFIRMA MARIBEL SASTRE.JESSICA O30/03/2017 05 : 55 MARCO.DIAZ : TCF1. JESSICA O16/03/2017 00 : 24 JORGE.VAZ : TCF116/03/2017 00 : 24 JORGE.VAZ : NP508/03/2017 09 : 30 201057 : P1A: SE SOLICITA #T170339,PANEL,OC-1008314,07/03/201708/03/2017 02 : 50 MA.ISABEL : SEG: DGR07/03/2017 06 : 31 201057 : V1: SE LLAMO A CTE 06/03/2017, SE CONFIRMAVISITA PARA MARTES 07/03/201707/03/2017 06 : 00 GERARDO.GRA : ODSWTPRD....ENTRE CALLE ROSAS MORENO A 300 MTS DE LA IGLESIA DE SANTIAGO</v>
          </cell>
          <cell r="AN670" t="str">
            <v>3TE40G134207</v>
          </cell>
          <cell r="AO670" t="str">
            <v>Básica</v>
          </cell>
          <cell r="AP670" t="str">
            <v>Hisense</v>
          </cell>
          <cell r="AQ670" t="str">
            <v>Opera</v>
          </cell>
          <cell r="AR670" t="str">
            <v>FHD 1920 x 1080</v>
          </cell>
          <cell r="AS670" t="str">
            <v>GTE40G151184CRMM012</v>
          </cell>
          <cell r="AT670">
            <v>68</v>
          </cell>
          <cell r="AU670" t="str">
            <v>40K20DW</v>
          </cell>
          <cell r="AV670" t="str">
            <v>GTE40G151184</v>
          </cell>
          <cell r="AW670" t="str">
            <v>CRM</v>
          </cell>
          <cell r="AX670" t="str">
            <v>M012</v>
          </cell>
          <cell r="AY670">
            <v>74011923</v>
          </cell>
          <cell r="AZ670">
            <v>51012852</v>
          </cell>
          <cell r="BA670">
            <v>80147188</v>
          </cell>
        </row>
        <row r="671">
          <cell r="D671">
            <v>60313905</v>
          </cell>
          <cell r="E671" t="str">
            <v xml:space="preserve">A  </v>
          </cell>
          <cell r="F671" t="str">
            <v>TV</v>
          </cell>
          <cell r="G671" t="str">
            <v>MARIBEL LEON</v>
          </cell>
          <cell r="H671" t="str">
            <v>AV DE LAS FLORES LT 5,BOSQUES DE LA COLMENA,NICOLAS ROMERO</v>
          </cell>
          <cell r="I671">
            <v>5518439646</v>
          </cell>
          <cell r="J671" t="str">
            <v>HISENSE</v>
          </cell>
          <cell r="K671" t="str">
            <v>50K20DW</v>
          </cell>
          <cell r="L671" t="str">
            <v>50G143292H08535</v>
          </cell>
          <cell r="M671" t="str">
            <v>TICKET</v>
          </cell>
          <cell r="N671">
            <v>11998.37</v>
          </cell>
          <cell r="O671">
            <v>42116</v>
          </cell>
          <cell r="P671">
            <v>42810</v>
          </cell>
          <cell r="Q671">
            <v>201679</v>
          </cell>
          <cell r="R671" t="str">
            <v>PANEL T173331,PCB MAIN T173192 OC 1008750</v>
          </cell>
          <cell r="S671" t="str">
            <v>EQUIPO EN CENTRO DE SERVICIO CON ACCESOR</v>
          </cell>
          <cell r="T671" t="str">
            <v xml:space="preserve">GUADALUPE GIRON                   </v>
          </cell>
          <cell r="U671" t="str">
            <v>2017-04-13</v>
          </cell>
          <cell r="V671" t="str">
            <v>Centro</v>
          </cell>
          <cell r="W671" t="str">
            <v>COMPLETADO</v>
          </cell>
          <cell r="Y671">
            <v>42804</v>
          </cell>
          <cell r="Z671">
            <v>694</v>
          </cell>
          <cell r="AA671" t="str">
            <v>M012</v>
          </cell>
          <cell r="AB671" t="str">
            <v>T173192/Tarjeta Principal Madre - MAIN BOARD</v>
          </cell>
          <cell r="AC671" t="str">
            <v>OC-1008750</v>
          </cell>
          <cell r="AD671" t="str">
            <v>Nicolas Romero/Bosques de La Colmena</v>
          </cell>
          <cell r="AE671" t="str">
            <v>MEX</v>
          </cell>
          <cell r="AF671" t="str">
            <v>MX</v>
          </cell>
          <cell r="AG671" t="str">
            <v>10414086</v>
          </cell>
          <cell r="AH671" t="str">
            <v>MARIBEL LEON</v>
          </cell>
          <cell r="AI671" t="str">
            <v>Lt5 Av De las Flores</v>
          </cell>
          <cell r="AJ671" t="str">
            <v>0445518439646</v>
          </cell>
          <cell r="AK671">
            <v>0</v>
          </cell>
          <cell r="AL671" t="str">
            <v>54476</v>
          </cell>
          <cell r="AM671" t="str">
            <v>22/04/2017 08 : 34 MARCO.DIAZ : TCF174 7401192619/04/2017 02 : 25 GEARARDO.PA : CFA11/04/2017 00 : 34 MARCO.DIAZ : TCF1PU CSA CONFIRMA GUADALUPE GIRON VIAMAIL. JESSICA O11/04/2017 00 : 33 MARCO.DIAZ : TCF1. JESSICA O29/03/2017 07 : 31 ERNESTO.HERN : TCF129/03/2017 07 : 30 ERNESTO.HERN : NP529/03/2017 02 : 44 MA.ISABEL : SEG: SE ENVIA CORREO A REFACC PARA SABERCUANDO SE SURTE29/03/2017 02 : 44 MA.ISABEL : SEG: DGR17/03/2017 03 : 17 201679 : P1A:PANEL T173331 OC 1008750P1B:PCB MAIN T173192 OC 100875016/03/2017 03 : 46 201679 : EQUIPO INGRESA AL CENTRO DE SERVICIO EL15/3/201711/03/2017 07 : 07 201679 : V1.13/03/201711/03/2017 06 : 18 GABRIELA.B : ODSWTP10/03/2017 23 : 26 GABRIELA.B : RD % ALONDRAS Y TULIPANES</v>
          </cell>
          <cell r="AN671" t="str">
            <v>1TE50B8NUSCB</v>
          </cell>
          <cell r="AO671" t="str">
            <v>Smart</v>
          </cell>
          <cell r="AP671" t="str">
            <v>Hisense</v>
          </cell>
          <cell r="AQ671" t="str">
            <v>Opera</v>
          </cell>
          <cell r="AR671" t="str">
            <v>FHD 1920 x 1080</v>
          </cell>
          <cell r="AS671" t="str">
            <v>3TE50G165140G1651M010</v>
          </cell>
          <cell r="AT671" t="e">
            <v>#N/A</v>
          </cell>
          <cell r="AU671" t="str">
            <v>50H7GB</v>
          </cell>
          <cell r="AV671" t="str">
            <v>3TE50G165140</v>
          </cell>
          <cell r="AW671" t="str">
            <v>G1651</v>
          </cell>
          <cell r="AX671" t="str">
            <v>M010</v>
          </cell>
          <cell r="AY671">
            <v>74011926</v>
          </cell>
          <cell r="AZ671">
            <v>51012855</v>
          </cell>
          <cell r="BA671">
            <v>80141492</v>
          </cell>
        </row>
        <row r="672">
          <cell r="D672">
            <v>60313253</v>
          </cell>
          <cell r="E672" t="str">
            <v xml:space="preserve">A  </v>
          </cell>
          <cell r="F672" t="str">
            <v>TV</v>
          </cell>
          <cell r="G672" t="str">
            <v>MARIA ISABEL ESPINOSA ALDAMA</v>
          </cell>
          <cell r="H672" t="str">
            <v>CRSMICA SUR 10 TONALA/JARDINES DE LA REYNA</v>
          </cell>
          <cell r="I672" t="str">
            <v>3336906485 - 3317975347</v>
          </cell>
          <cell r="J672" t="str">
            <v>HISENSE</v>
          </cell>
          <cell r="K672" t="str">
            <v>50K20DW</v>
          </cell>
          <cell r="L672" t="str">
            <v>50G143291H15245</v>
          </cell>
          <cell r="M672" t="str">
            <v>TICKET DE COMPRA</v>
          </cell>
          <cell r="N672">
            <v>13310</v>
          </cell>
          <cell r="O672">
            <v>42051</v>
          </cell>
          <cell r="P672">
            <v>42801</v>
          </cell>
          <cell r="Q672">
            <v>201109</v>
          </cell>
          <cell r="R672" t="str">
            <v>FALTA DE REFACCONES 173331 oc-1008237</v>
          </cell>
          <cell r="S672" t="str">
            <v>CLIENTE ENTREGA EQUIPO SIN ACCESORIOS, U</v>
          </cell>
          <cell r="T672" t="str">
            <v xml:space="preserve">  YURIANA HERNANDEZ HERRERA       </v>
          </cell>
          <cell r="U672" t="str">
            <v>2017-ABRIL</v>
          </cell>
          <cell r="W672" t="str">
            <v>COMPLETADO</v>
          </cell>
          <cell r="X672" t="str">
            <v>TALLER</v>
          </cell>
          <cell r="Y672">
            <v>42797</v>
          </cell>
          <cell r="Z672">
            <v>750</v>
          </cell>
          <cell r="AA672" t="str">
            <v>M012</v>
          </cell>
          <cell r="AD672" t="str">
            <v>Tonala/Jardines de la reyna</v>
          </cell>
          <cell r="AE672" t="str">
            <v>JAL</v>
          </cell>
          <cell r="AF672" t="str">
            <v>MX</v>
          </cell>
          <cell r="AG672" t="str">
            <v>10413304</v>
          </cell>
          <cell r="AH672" t="str">
            <v>MARIA ISABEL ESPINOSA ALDAMA</v>
          </cell>
          <cell r="AI672" t="str">
            <v>10 Ceramica sur</v>
          </cell>
          <cell r="AJ672" t="str">
            <v>3317975347</v>
          </cell>
          <cell r="AK672" t="str">
            <v>3317975347</v>
          </cell>
          <cell r="AL672" t="str">
            <v>45410</v>
          </cell>
          <cell r="AM672" t="str">
            <v>22/04/2017 08 : 36 MARCO.DIAZ : TCF174: 7401192731/03/2017 01 : 53 MARCO.DIAZ : TCF1PU CSA CONFIRMA YURI HERRERA.JESSICA O31/03/2017 01 : 51 MARCO.DIAZ : TCF1. JESSICA O15/03/2017 06 : 55 JORGE.VAZ : TCF115/03/2017 06 : 55 JORGE.VAZ : NP507/03/2017 01 : 42 201109 : 173331 OC-100823704/03/2017 06 : 53 201109 : EQUIPO EN CSA04/03/2017 00 : 48 201109 : V1 04-03-1728/02/2017 02 : 46 SEMIRAMIS.M : ODSWTPRD/TELMEXENTRE CERAMICA PTE Y CALLEJON DE LOS CANTAROS</v>
          </cell>
          <cell r="AN672" t="str">
            <v>1TE50B8NUSCB</v>
          </cell>
          <cell r="AO672" t="str">
            <v>Smart</v>
          </cell>
          <cell r="AP672" t="str">
            <v>Hisense</v>
          </cell>
          <cell r="AQ672" t="str">
            <v>Opera</v>
          </cell>
          <cell r="AR672" t="str">
            <v>FHD 1920 x 1080</v>
          </cell>
          <cell r="AS672" t="str">
            <v>3TE50G165140G1651M010</v>
          </cell>
          <cell r="AT672" t="e">
            <v>#N/A</v>
          </cell>
          <cell r="AU672" t="str">
            <v>50H7GB</v>
          </cell>
          <cell r="AV672" t="str">
            <v>3TE50G165140</v>
          </cell>
          <cell r="AW672" t="str">
            <v>G1651</v>
          </cell>
          <cell r="AX672" t="str">
            <v>M010</v>
          </cell>
          <cell r="AY672">
            <v>74011927</v>
          </cell>
          <cell r="AZ672">
            <v>51012856</v>
          </cell>
          <cell r="BA672">
            <v>80141472</v>
          </cell>
        </row>
        <row r="673">
          <cell r="D673">
            <v>60313862</v>
          </cell>
          <cell r="E673" t="str">
            <v>A</v>
          </cell>
          <cell r="F673" t="str">
            <v>TV</v>
          </cell>
          <cell r="G673" t="str">
            <v xml:space="preserve">JOEL ARMANDO ALCOCER ANTONIO </v>
          </cell>
          <cell r="H673" t="str">
            <v xml:space="preserve">CALLE 30A NUM 21 REGION 516 MZ-3 </v>
          </cell>
          <cell r="I673">
            <v>9981269538</v>
          </cell>
          <cell r="J673" t="str">
            <v>HISENSE</v>
          </cell>
          <cell r="K673" t="str">
            <v>48K20DW</v>
          </cell>
          <cell r="L673" t="str">
            <v>48G1505A8H04125</v>
          </cell>
          <cell r="M673">
            <v>6932</v>
          </cell>
          <cell r="N673">
            <v>7999</v>
          </cell>
          <cell r="O673">
            <v>42257</v>
          </cell>
          <cell r="P673">
            <v>43011</v>
          </cell>
          <cell r="Q673">
            <v>201033</v>
          </cell>
          <cell r="R673" t="str">
            <v xml:space="preserve"> OC-1008967</v>
          </cell>
          <cell r="S673" t="str">
            <v xml:space="preserve"> EQUIPO EN RESGUARDO DEL CENTRO DE SERVI</v>
          </cell>
          <cell r="T673" t="str">
            <v xml:space="preserve"> JUAN OSWALDO URIBE PERAZA  Fecha </v>
          </cell>
          <cell r="U673">
            <v>42845</v>
          </cell>
          <cell r="V673" t="str">
            <v>SUR</v>
          </cell>
          <cell r="W673" t="str">
            <v>COMPLETADO</v>
          </cell>
          <cell r="X673" t="str">
            <v>TALLER</v>
          </cell>
          <cell r="Y673">
            <v>42804</v>
          </cell>
          <cell r="Z673">
            <v>754</v>
          </cell>
          <cell r="AA673" t="str">
            <v>M012</v>
          </cell>
          <cell r="AD673" t="str">
            <v>region 516 mz 3 /benito juarez</v>
          </cell>
          <cell r="AE673" t="str">
            <v>QR</v>
          </cell>
          <cell r="AF673" t="str">
            <v>MX</v>
          </cell>
          <cell r="AG673" t="str">
            <v>10413862</v>
          </cell>
          <cell r="AH673" t="str">
            <v>JOEL AEMANDO ALCOCER ANTONIO</v>
          </cell>
          <cell r="AI673" t="str">
            <v>calle 30a num 21</v>
          </cell>
          <cell r="AJ673" t="str">
            <v>9981269538</v>
          </cell>
          <cell r="AK673">
            <v>0</v>
          </cell>
          <cell r="AL673" t="str">
            <v>77535</v>
          </cell>
          <cell r="AM673" t="str">
            <v>22/04/2017 08 : 37 PETERSON.NO : TCF174 7401192811/04/2017 01 : 14 MARCO.DIAZ : TCF1PU CSA CONFIRMA JUAN J URIBE VIAMAIL. JESSICA O11/04/2017 01 : 13 MARCO.DIAZ : TCF1. JESSICA O30/03/2017 01 : 20 ERNESTO.HERN : TCF130/03/2017 01 : 20 ERNESTO.HERN : NP528/03/2017 07 : 19 FABIOLA.BON : SEG: REFACCIONES24/03/2017 00 : 14 201033 : EQUIPO CHECADO SE LE DETECTO QUE SI LELLEGAN LOS VOLTAJES HASTA EL PANEL PERO ESTE AL QUWERER ENCENDER SOLO EMITE UN DESTELLO Y NO ENCIENDE O SE APAGA DESPUES DE UNOSSEGUNDOS,ESTA PIEZA SE SOLICITA EL DIA DE HOY 23/03/2017 CON EL NUMERO DE OC-100896722/03/2017 02 : 33 FABIOLA.BON : SEG: PENDIENTE DE DIAGNOSTICO16/03/2017 07 : 22 FABIOLA.BON : seg: pendiente de diagnostico15/03/2017 02 : 58 FABIOLA.BON : SEG: PENDIENTE DE DIAGNOSTICO11/03/2017 07 : 26 201033 : V1 13/03/2017 10:00AM Y 06:00PM09/03/2017 01 : 40 LAURA.HERNA : RD% CALLE 127 Y 129 A MEDIA CUADRA DELCENTRO DE SALUD.</v>
          </cell>
          <cell r="AN673" t="str">
            <v>3TE48A150516</v>
          </cell>
          <cell r="AO673" t="str">
            <v>Smart</v>
          </cell>
          <cell r="AP673" t="str">
            <v>Hisense</v>
          </cell>
          <cell r="AQ673" t="str">
            <v>Opera</v>
          </cell>
          <cell r="AR673" t="str">
            <v>FHD 1920 x 1080</v>
          </cell>
          <cell r="AS673" t="str">
            <v>3TE50G165140G1651M010</v>
          </cell>
          <cell r="AT673" t="e">
            <v>#N/A</v>
          </cell>
          <cell r="AU673" t="str">
            <v>50H7GB</v>
          </cell>
          <cell r="AV673" t="str">
            <v>3TE50G165140</v>
          </cell>
          <cell r="AW673" t="str">
            <v>G1651</v>
          </cell>
          <cell r="AX673" t="str">
            <v>M010</v>
          </cell>
          <cell r="AY673">
            <v>74011928</v>
          </cell>
          <cell r="AZ673">
            <v>51012857</v>
          </cell>
          <cell r="BA673">
            <v>80141615</v>
          </cell>
        </row>
        <row r="674">
          <cell r="D674">
            <v>60313353</v>
          </cell>
          <cell r="E674" t="str">
            <v>A</v>
          </cell>
          <cell r="F674" t="str">
            <v>TV</v>
          </cell>
          <cell r="G674" t="str">
            <v>SILVIANO AGULAR FLORES</v>
          </cell>
          <cell r="H674" t="str">
            <v>BUGAMBILIAS # 6 COLONIA PPG IGUALA GROP</v>
          </cell>
          <cell r="I674">
            <v>7331013549</v>
          </cell>
          <cell r="J674" t="str">
            <v>HISENSE</v>
          </cell>
          <cell r="K674" t="str">
            <v>50K20DW</v>
          </cell>
          <cell r="L674" t="str">
            <v>50G143291H00512</v>
          </cell>
          <cell r="M674" t="str">
            <v>EMPRESA BIMBO</v>
          </cell>
          <cell r="N674">
            <v>0</v>
          </cell>
          <cell r="O674">
            <v>42447</v>
          </cell>
          <cell r="P674">
            <v>42802</v>
          </cell>
          <cell r="Q674">
            <v>201611</v>
          </cell>
          <cell r="R674" t="str">
            <v>FALTA DE REFACCIONES (PANEL 50") OC-1008319</v>
          </cell>
          <cell r="S674" t="str">
            <v/>
          </cell>
          <cell r="T674" t="str">
            <v xml:space="preserve">  ELODIA MARTINEZ MOCTEZUMA       </v>
          </cell>
          <cell r="U674" t="str">
            <v>2017-04-20</v>
          </cell>
          <cell r="V674" t="str">
            <v>SUR</v>
          </cell>
          <cell r="W674" t="str">
            <v>COMPLETADO</v>
          </cell>
          <cell r="X674" t="str">
            <v>TALLER</v>
          </cell>
          <cell r="Y674">
            <v>42800</v>
          </cell>
          <cell r="Z674">
            <v>355</v>
          </cell>
          <cell r="AA674" t="str">
            <v>M010</v>
          </cell>
          <cell r="AD674" t="str">
            <v>Iguala/P.P.G</v>
          </cell>
          <cell r="AE674" t="str">
            <v>GRO</v>
          </cell>
          <cell r="AF674" t="str">
            <v>MX</v>
          </cell>
          <cell r="AG674" t="str">
            <v>10413462</v>
          </cell>
          <cell r="AH674" t="str">
            <v>SILVIANO AGUILAR FLORES</v>
          </cell>
          <cell r="AI674" t="str">
            <v>6 Bugambilias</v>
          </cell>
          <cell r="AJ674" t="str">
            <v>7331294128</v>
          </cell>
          <cell r="AK674" t="str">
            <v>7331294128</v>
          </cell>
          <cell r="AL674" t="str">
            <v>40024</v>
          </cell>
          <cell r="AM674" t="str">
            <v>22/04/2017 08 : 37 MARCO.DIAZ : TCF174: 7401192904/04/2017 04 : 17 MARCO.DIAZ : TCF1PU CLIENTE CSA CONFIRMA MAR VIACORREO. JESSICA O04/04/2017 04 : 14 MARCO.DIAZ : TCF1. JESSICA O16/03/2017 00 : 25 JORGE.VAZ : TCF116/03/2017 00 : 25 JORGE.VAZ : NP508/03/2017 13 : 58 201611 : EL NUMERO DE SERIE ES INCORRECTOEL CORRECTO ES 50G143291H0051208/03/2017 13 : 39 201611 : REFACCION SOLICITADA OC-100831908/03/2017 02 : 12 201611 : VISITA PROGRAMADA 07/03/201708/03/2017 00 : 00 FABIOLA.BON : V1P02/03/2017 02 : 12 SEMIRAMIS.M : ODSWTPRD/BIMBOENTRE CALLES CIRCUITO GIRASOLES Y ROSAS</v>
          </cell>
          <cell r="AN674" t="str">
            <v>1TE50B8NUSCB</v>
          </cell>
          <cell r="AO674" t="str">
            <v>Smart</v>
          </cell>
          <cell r="AP674" t="str">
            <v>Hisense</v>
          </cell>
          <cell r="AQ674" t="str">
            <v>Opera</v>
          </cell>
          <cell r="AR674" t="str">
            <v>FHD 1920 x 1080</v>
          </cell>
          <cell r="AS674" t="str">
            <v>3TE50G165140G1651M010</v>
          </cell>
          <cell r="AT674" t="e">
            <v>#N/A</v>
          </cell>
          <cell r="AU674" t="str">
            <v>50H7GB</v>
          </cell>
          <cell r="AV674" t="str">
            <v>3TE50G165140</v>
          </cell>
          <cell r="AW674" t="str">
            <v>G1651</v>
          </cell>
          <cell r="AX674" t="str">
            <v>M010</v>
          </cell>
          <cell r="AY674">
            <v>74011929</v>
          </cell>
          <cell r="AZ674">
            <v>51012858</v>
          </cell>
          <cell r="BA674">
            <v>80141695</v>
          </cell>
        </row>
        <row r="675">
          <cell r="D675">
            <v>60314273</v>
          </cell>
          <cell r="E675" t="str">
            <v>A</v>
          </cell>
          <cell r="F675" t="str">
            <v>TV</v>
          </cell>
          <cell r="G675" t="str">
            <v>SANDRA VALERO</v>
          </cell>
          <cell r="H675" t="str">
            <v>AMERICA 1606 COL. DELICIAS,REYNOSA,TAMPS</v>
          </cell>
          <cell r="I675">
            <v>8999200381</v>
          </cell>
          <cell r="J675" t="str">
            <v>HISENSE</v>
          </cell>
          <cell r="K675" t="str">
            <v>50K20DW</v>
          </cell>
          <cell r="L675" t="str">
            <v>50G144844H03717</v>
          </cell>
          <cell r="M675" t="str">
            <v>POLIZA GARANTIA</v>
          </cell>
          <cell r="N675">
            <v>10120.879999999999</v>
          </cell>
          <cell r="O675">
            <v>42093</v>
          </cell>
          <cell r="P675">
            <v>42093</v>
          </cell>
          <cell r="Q675">
            <v>201041</v>
          </cell>
          <cell r="R675" t="str">
            <v>06/04/2017 03 : 42  ARANTXA.MON : NP5   30/03/2017 01 : 44 201041 : OC-1009173-PANEL 173331</v>
          </cell>
          <cell r="S675" t="str">
            <v>EQUIPO EN DOMICILIO DEL CLIENTE</v>
          </cell>
          <cell r="T675" t="str">
            <v xml:space="preserve">     Eudenis Aguilar Ahuacatitla  </v>
          </cell>
          <cell r="U675" t="str">
            <v>2017-04-13</v>
          </cell>
          <cell r="V675" t="str">
            <v>Norte</v>
          </cell>
          <cell r="W675" t="str">
            <v>COMPLETADO</v>
          </cell>
          <cell r="X675" t="str">
            <v>CLIENTE</v>
          </cell>
          <cell r="Y675">
            <v>42809</v>
          </cell>
          <cell r="Z675">
            <v>0</v>
          </cell>
          <cell r="AA675" t="str">
            <v>M010</v>
          </cell>
          <cell r="AB675" t="str">
            <v>T173331/Panel - PANEL</v>
          </cell>
          <cell r="AC675" t="str">
            <v>OC-1009173</v>
          </cell>
          <cell r="AD675" t="str">
            <v>Reynosa/Delicias</v>
          </cell>
          <cell r="AE675" t="str">
            <v>TMS</v>
          </cell>
          <cell r="AF675" t="str">
            <v>MX</v>
          </cell>
          <cell r="AG675" t="str">
            <v>10414415</v>
          </cell>
          <cell r="AH675" t="str">
            <v>SANDRA VALERO</v>
          </cell>
          <cell r="AI675" t="str">
            <v>1606 America</v>
          </cell>
          <cell r="AJ675" t="str">
            <v>8999200381</v>
          </cell>
          <cell r="AK675">
            <v>0</v>
          </cell>
          <cell r="AL675" t="str">
            <v>88680</v>
          </cell>
          <cell r="AM675" t="str">
            <v>22/04/2017 08 : 41 GEARARDO.PA : TCF1 74: 7401193422/04/2017 04 : 26 LAURA.HERNA : csc: se le indica a cte proceso de cf.18/04/2017 05 : 11 ADOLFO.FER : CFA13/04/2017 06 : 35 ANA.ROSA : CSCse le indica a cte de la autorización de CF y del tiempo de respuesta(25 hábiles)06/04/2017 03 : 42 ARANTXA.MON : TCF106/04/2017 03 : 42 ARANTXA.MON : NP530/03/2017 01 : 47 201041 : EQUIPO EN DOMICILIO DEL CTE30/03/2017 01 : 44 201041 : OC-1009173-PANEL 17333123/03/2017 01 : 29 201041 : V2: CTE SE ENCUENTRA EN DOMICILIO DESPUES DELAS5:00PM, EL DIA DE HOY SE REALIZA PREDIAGNOSTICO PARA AGILIZAR TRAMITE.22/03/2017 02 : 32 MARIA.EUGENI : SEG: CSA Favor de actualizar folio.17/03/2017 00 : 09 201041 : V1: 18-03-1715/03/2017 03 : 43 GABRIELA.B : RD % TORREON Y DR ARROYO</v>
          </cell>
          <cell r="AN675" t="str">
            <v>1TE50B8NUSCB</v>
          </cell>
          <cell r="AO675" t="str">
            <v>Smart</v>
          </cell>
          <cell r="AP675" t="str">
            <v>Hisense</v>
          </cell>
          <cell r="AQ675" t="str">
            <v>Opera</v>
          </cell>
          <cell r="AR675" t="str">
            <v>FHD 1920 x 1080</v>
          </cell>
          <cell r="AS675" t="str">
            <v>3TE50G165140G1651M010</v>
          </cell>
          <cell r="AT675" t="e">
            <v>#N/A</v>
          </cell>
          <cell r="AU675" t="str">
            <v>50H7GB</v>
          </cell>
          <cell r="AV675" t="str">
            <v>3TE50G165140</v>
          </cell>
          <cell r="AW675" t="str">
            <v>G1651</v>
          </cell>
          <cell r="AX675" t="str">
            <v>M010</v>
          </cell>
          <cell r="AY675">
            <v>74011934</v>
          </cell>
          <cell r="AZ675">
            <v>51012859</v>
          </cell>
          <cell r="BA675">
            <v>80141600</v>
          </cell>
        </row>
        <row r="676">
          <cell r="D676">
            <v>60314409</v>
          </cell>
          <cell r="E676" t="str">
            <v xml:space="preserve">A  </v>
          </cell>
          <cell r="F676" t="str">
            <v>TV</v>
          </cell>
          <cell r="G676" t="str">
            <v>GLADIS ARGELIA TREJO NEVY</v>
          </cell>
          <cell r="H676" t="str">
            <v xml:space="preserve">LIMA 2711, GARZA NIETO, MONTERREY </v>
          </cell>
          <cell r="I676">
            <v>8122074258</v>
          </cell>
          <cell r="J676" t="str">
            <v xml:space="preserve">HISENSE </v>
          </cell>
          <cell r="K676" t="str">
            <v>50K20DW</v>
          </cell>
          <cell r="L676" t="str">
            <v>50G143291H15412</v>
          </cell>
          <cell r="M676" t="str">
            <v>43366-10</v>
          </cell>
          <cell r="N676">
            <v>14434</v>
          </cell>
          <cell r="O676">
            <v>42116</v>
          </cell>
          <cell r="P676">
            <v>42815</v>
          </cell>
          <cell r="Q676">
            <v>201024</v>
          </cell>
          <cell r="R676" t="str">
            <v>04/06/17 05:27 ERNESTO HDZ NP5 P1A OC 1009161 PANEL 173331</v>
          </cell>
          <cell r="S676" t="str">
            <v/>
          </cell>
          <cell r="T676" t="str">
            <v xml:space="preserve">    SOFIA VAZQUEZ                 </v>
          </cell>
          <cell r="U676" t="str">
            <v>2017-04-20</v>
          </cell>
          <cell r="V676" t="str">
            <v>Norte</v>
          </cell>
          <cell r="W676" t="str">
            <v>COMPLETADO</v>
          </cell>
          <cell r="X676" t="str">
            <v>TALLER</v>
          </cell>
          <cell r="Y676">
            <v>42811</v>
          </cell>
          <cell r="Z676">
            <v>699</v>
          </cell>
          <cell r="AA676" t="str">
            <v>M012</v>
          </cell>
          <cell r="AD676" t="str">
            <v>Monterrey/Garza nieto</v>
          </cell>
          <cell r="AE676" t="str">
            <v>NL</v>
          </cell>
          <cell r="AF676" t="str">
            <v>MX</v>
          </cell>
          <cell r="AG676" t="str">
            <v>10414547</v>
          </cell>
          <cell r="AH676" t="str">
            <v>GLADIS ARGELIA CONEJO NEVI</v>
          </cell>
          <cell r="AI676" t="str">
            <v>Limas num 2711</v>
          </cell>
          <cell r="AJ676" t="str">
            <v>8122074258</v>
          </cell>
          <cell r="AK676">
            <v>0</v>
          </cell>
          <cell r="AL676" t="str">
            <v>64420</v>
          </cell>
          <cell r="AM676" t="str">
            <v>22/04/2017 08 : 39 MARCO.DIAZ : TCF174: 7401193106/04/2017 05 : 27 ERNESTO.HERN : TCF106/04/2017 05 : 27 ERNESTO.HERN : NP503/04/2017 06 : 17 201024 : O.S. 22018 ESAEN TALLER29/03/2017 09 : 38 201024 : P1A:OC1009161,PANEL173331,28MARZO201725/03/2017 03 : 14 201024 : SE ANEXA NOTA DE COMPRAY SE PASA A REVIISON22/03/2017 01 : 20 201024 : ESTA EN RUTA HOY MARTES 2118/03/2017 02 : 55 201024 : SE VISITARA ELMARTES 2116/03/2017 23 : 17 ANA.ROSA : ODSWTPRDMANUEL HERRERA Y VALENTIN CANALISO</v>
          </cell>
          <cell r="AN676" t="str">
            <v>1TE50B8NUSCB</v>
          </cell>
          <cell r="AO676" t="str">
            <v>Smart</v>
          </cell>
          <cell r="AP676" t="str">
            <v>Hisense</v>
          </cell>
          <cell r="AQ676" t="str">
            <v>Opera</v>
          </cell>
          <cell r="AR676" t="str">
            <v>FHD 1920 x 1080</v>
          </cell>
          <cell r="AS676" t="str">
            <v>3TE50G165140G1651M010</v>
          </cell>
          <cell r="AT676" t="e">
            <v>#N/A</v>
          </cell>
          <cell r="AU676" t="str">
            <v>50H7GB</v>
          </cell>
          <cell r="AV676" t="str">
            <v>3TE50G165140</v>
          </cell>
          <cell r="AW676" t="str">
            <v>G1651</v>
          </cell>
          <cell r="AX676" t="str">
            <v>M010</v>
          </cell>
          <cell r="AY676">
            <v>74011931</v>
          </cell>
          <cell r="AZ676">
            <v>51012860</v>
          </cell>
          <cell r="BA676">
            <v>80141717</v>
          </cell>
        </row>
        <row r="677">
          <cell r="D677">
            <v>60312352</v>
          </cell>
          <cell r="E677" t="str">
            <v xml:space="preserve">A  </v>
          </cell>
          <cell r="F677" t="str">
            <v>TV</v>
          </cell>
          <cell r="G677" t="str">
            <v>GUADALUPE FABIAN LOPEZ</v>
          </cell>
          <cell r="H677" t="str">
            <v>CLAUSTRO ALMENDRO MZA15 LT 37 CASA 189 UNIDAN HAB. GEOVILLAS DE SANTA BARBARA IXTAPALUCA CP.56530</v>
          </cell>
          <cell r="I677">
            <v>5540321939</v>
          </cell>
          <cell r="J677" t="str">
            <v>HISENSE</v>
          </cell>
          <cell r="K677" t="str">
            <v>50K20DW</v>
          </cell>
          <cell r="L677" t="str">
            <v>50J140464H01761</v>
          </cell>
          <cell r="M677" t="str">
            <v>TC# 3478 7577 9488 7149 9977 57 WAL MART</v>
          </cell>
          <cell r="N677">
            <v>8499</v>
          </cell>
          <cell r="O677">
            <v>41840</v>
          </cell>
          <cell r="P677">
            <v>42795</v>
          </cell>
          <cell r="Q677">
            <v>201767</v>
          </cell>
          <cell r="R677" t="str">
            <v xml:space="preserve">16/03/2017 23 : 44  ERNESTO.HERN : NP5/201767 : P1A: 173331 PANEL   01-03-2017   OC-1008098
</v>
          </cell>
          <cell r="S677" t="str">
            <v>EQUIPO EN DOMICILIO DE CTE (ZONA FORANEA</v>
          </cell>
          <cell r="T677" t="str">
            <v xml:space="preserve"> ANDREA LEGORRETA                 </v>
          </cell>
          <cell r="U677" t="str">
            <v>2017-04-10</v>
          </cell>
          <cell r="V677" t="str">
            <v>CENTRO</v>
          </cell>
          <cell r="W677" t="str">
            <v>COMPLETADO</v>
          </cell>
          <cell r="X677" t="str">
            <v>TALLER</v>
          </cell>
          <cell r="Y677">
            <v>42788</v>
          </cell>
          <cell r="Z677">
            <v>955</v>
          </cell>
          <cell r="AA677" t="str">
            <v>M012</v>
          </cell>
          <cell r="AD677" t="str">
            <v>IXTAPALUCA HAB. GEOVILLAS DE STA BARBARA</v>
          </cell>
          <cell r="AE677" t="str">
            <v>MEX</v>
          </cell>
          <cell r="AF677" t="str">
            <v>MX</v>
          </cell>
          <cell r="AG677" t="str">
            <v>10218163</v>
          </cell>
          <cell r="AH677" t="str">
            <v>GUADALUPE FABIAN LOPEZ</v>
          </cell>
          <cell r="AI677" t="str">
            <v>CLAUSTRO ALMENDRO MZA 15 LTE 37 CASA 189</v>
          </cell>
          <cell r="AJ677" t="str">
            <v>5540321939</v>
          </cell>
          <cell r="AK677" t="str">
            <v>5540321939</v>
          </cell>
          <cell r="AL677" t="str">
            <v>56530</v>
          </cell>
          <cell r="AM677" t="str">
            <v>22/04/2017 08 : 40 RODRIGUEZ ERICK : TCF174 7401193223/03/2017 23 : 37 MARCO.DIAZ : TCF1PU CLIENTEINF. JOSUE RAMIREZ.DMC16/03/2017 23 : 45 ERNESTO.HERN : TCF116/03/2017 23 : 44 ERNESTO.HERN : NP515/03/2017 13 : 05 201767 : SEG POR 2DA OCASIÓN SE SOLICITA APOYO PARAQUE NOS INDIQUE FECHA DE SURTIMIENTO DE LA OC, YA QUE AL DÍA DE HOY NO HEMOS TENIDO RESPUESTA VÍA CORREO O CRM. A0315/03/2017 05 : 53 MA.ISABEL : SEG: SE ENVIA CORREO A REFACCIONES PARASABER CUANDO SE SURTE15/03/2017 05 : 52 MA.ISABEL : SEG: DGR02/03/2017 09 : 23 201767 : P1A: 173331 PANEL 01-03-2017 OC-100809828/02/2017 03 : 42 ANA.LAURA : KMA:90$18023/02/2017 02 : 04 201767 : V1:27/02/2017:HORARIO ABIERTO DE 10 AM A 18HRS_H23370_T5223/02/2017 00 : 09 GABRIELA.B : ODSWTP16/02/2017 02 : 36 MARTINEZ.G : ODSWTP% VALPARAISO Y LA PURISIMAPOR LA GLORIETA DE LA CRUZ AMARILLA</v>
          </cell>
          <cell r="AN677" t="str">
            <v>1TE50B8NUSCB</v>
          </cell>
          <cell r="AO677" t="str">
            <v>Smart</v>
          </cell>
          <cell r="AP677" t="str">
            <v>Hisense</v>
          </cell>
          <cell r="AQ677" t="str">
            <v>Opera</v>
          </cell>
          <cell r="AR677" t="str">
            <v>FHD 1920 x 1080</v>
          </cell>
          <cell r="AS677" t="str">
            <v>3TE50G165140G1651M010</v>
          </cell>
          <cell r="AT677" t="e">
            <v>#N/A</v>
          </cell>
          <cell r="AU677" t="str">
            <v>50H7GB</v>
          </cell>
          <cell r="AV677" t="str">
            <v>3TE50G165140</v>
          </cell>
          <cell r="AW677" t="str">
            <v>G1651</v>
          </cell>
          <cell r="AX677" t="str">
            <v>M010</v>
          </cell>
          <cell r="AY677">
            <v>74011932</v>
          </cell>
          <cell r="AZ677">
            <v>51012861</v>
          </cell>
          <cell r="BA677">
            <v>80141853</v>
          </cell>
        </row>
        <row r="678">
          <cell r="D678">
            <v>60315162</v>
          </cell>
          <cell r="E678" t="str">
            <v>A</v>
          </cell>
          <cell r="F678" t="str">
            <v>TV</v>
          </cell>
          <cell r="G678" t="str">
            <v>JESUS MIGUEL HERNANDEZ ROJAS</v>
          </cell>
          <cell r="H678" t="str">
            <v>IGNACIO MANUEL ALTAMIRANO 101 COLONIA LOS SAUCES CHILPANCINGO GRO</v>
          </cell>
          <cell r="I678">
            <v>7471304600</v>
          </cell>
          <cell r="J678" t="str">
            <v>HISENSE</v>
          </cell>
          <cell r="K678" t="str">
            <v>50K20DW</v>
          </cell>
          <cell r="L678" t="str">
            <v>50G143292H08871</v>
          </cell>
          <cell r="M678" t="str">
            <v>CHI/000130813</v>
          </cell>
          <cell r="N678">
            <v>11998.37</v>
          </cell>
          <cell r="O678">
            <v>42167</v>
          </cell>
          <cell r="P678">
            <v>42829</v>
          </cell>
          <cell r="Q678">
            <v>201611</v>
          </cell>
          <cell r="R678" t="str">
            <v>FALTA DE REFACCIONES  (PANEL 50") OC-1009395</v>
          </cell>
          <cell r="S678" t="str">
            <v/>
          </cell>
          <cell r="T678" t="str">
            <v xml:space="preserve"> ELODIA MARTINEZ MOCTEZUMA        </v>
          </cell>
          <cell r="U678" t="str">
            <v>2017-04-20</v>
          </cell>
          <cell r="V678" t="str">
            <v>SUR</v>
          </cell>
          <cell r="W678" t="str">
            <v>COMPLETADO</v>
          </cell>
          <cell r="X678" t="str">
            <v>TALLER</v>
          </cell>
          <cell r="Y678">
            <v>42823</v>
          </cell>
          <cell r="Z678">
            <v>662</v>
          </cell>
          <cell r="AA678" t="str">
            <v>M012</v>
          </cell>
          <cell r="AD678" t="str">
            <v>Chilpancingo/ Los Sauces</v>
          </cell>
          <cell r="AE678" t="str">
            <v>GRO</v>
          </cell>
          <cell r="AF678" t="str">
            <v>MX</v>
          </cell>
          <cell r="AG678" t="str">
            <v>10415299</v>
          </cell>
          <cell r="AH678" t="str">
            <v>JESUS MIGUEL HERNANDEZ</v>
          </cell>
          <cell r="AI678" t="str">
            <v>101 Ignacio Manuel altamirano</v>
          </cell>
          <cell r="AJ678" t="str">
            <v>7471304600</v>
          </cell>
          <cell r="AK678">
            <v>0</v>
          </cell>
          <cell r="AL678" t="str">
            <v>39060</v>
          </cell>
          <cell r="AM678" t="str">
            <v>22/04/2017 08 : 40 MARCO.DIAZ : TCF174 7401193307/04/2017 23 : 44 ARANTXA.MON : TCF107/04/2017 23 : 43 ARANTXA.MON : NP507/04/2017 06 : 19 FABIOLA.BON : seg: refacciones06/04/2017 02 : 20 201611 : REFACCION SOLICITADA OC-100939505/04/2017 09 : 46 ARANTXA.MON : P2A GUIA: 5824154501 31/03/201705/04/2017 02 : 45 201611 : VISITA PROGRAMADA 04/04/201731/03/2017 05 : 08 201611 : SOLICITUD DE REFACCIONES OC-100923231/03/2017 03 : 30 GABRIELA.B : KMA 216 $432.0031/03/2017 03 : 19 FABIOLA.BON : seg: se solicita aut de km31/03/2017 02 : 14 201611 : SE SOLICITA AUTORIZACION SKMA 216 KMSE CONTACTO A CLIENTE PARA HACER VISITA30/03/2017 07 : 35 GABRIELA.B : ODSWTP30/03/2017 06 : 46 GABRIELA.B : RD % HEROÍNAS DE L SUR Y LAURELES</v>
          </cell>
          <cell r="AN678" t="str">
            <v>1TE50B8NUSCB</v>
          </cell>
          <cell r="AO678" t="str">
            <v>Smart</v>
          </cell>
          <cell r="AP678" t="str">
            <v>Hisense</v>
          </cell>
          <cell r="AQ678" t="str">
            <v>Opera</v>
          </cell>
          <cell r="AR678" t="str">
            <v>FHD 1920 x 1080</v>
          </cell>
          <cell r="AS678" t="str">
            <v>3TE50G165140G1651M010</v>
          </cell>
          <cell r="AT678" t="e">
            <v>#N/A</v>
          </cell>
          <cell r="AU678" t="str">
            <v>50H7GB</v>
          </cell>
          <cell r="AV678" t="str">
            <v>3TE50G165140</v>
          </cell>
          <cell r="AW678" t="str">
            <v>G1651</v>
          </cell>
          <cell r="AX678" t="str">
            <v>M010</v>
          </cell>
          <cell r="AY678">
            <v>74011933</v>
          </cell>
          <cell r="AZ678">
            <v>51012862</v>
          </cell>
          <cell r="BA678">
            <v>80141694</v>
          </cell>
        </row>
        <row r="679">
          <cell r="D679">
            <v>60313276</v>
          </cell>
          <cell r="E679" t="str">
            <v xml:space="preserve">A  </v>
          </cell>
          <cell r="F679" t="str">
            <v>TV</v>
          </cell>
          <cell r="G679" t="str">
            <v>Maria de Pilar Hernandez</v>
          </cell>
          <cell r="H679" t="str">
            <v>Leon Mz. 38 Lote 8 casa 2 San Vicente Chico/UH. Bonito San Vicente
C.P. 56373</v>
          </cell>
          <cell r="I679" t="str">
            <v>5581738755 / 5522899285</v>
          </cell>
          <cell r="J679" t="str">
            <v>HISENSE</v>
          </cell>
          <cell r="K679" t="str">
            <v>50K20DW</v>
          </cell>
          <cell r="L679" t="str">
            <v>50G143291H15482</v>
          </cell>
          <cell r="M679" t="str">
            <v>TC# 5259 6983 1546 2427 4716 97 TICKET DE COMPRA TIENDA WALMART</v>
          </cell>
          <cell r="N679">
            <v>8499</v>
          </cell>
          <cell r="O679">
            <v>42001</v>
          </cell>
          <cell r="P679">
            <v>42802</v>
          </cell>
          <cell r="Q679">
            <v>201767</v>
          </cell>
          <cell r="R679" t="str">
            <v>16/03/2017 01 : 33  JORGE.VAZ : NP5 / P1A: 173331 PANEL   08-03-2017   OC-1008366</v>
          </cell>
          <cell r="S679" t="str">
            <v>EQUIPO DAÑADO EN DOMICILIO DE CLIENTE (Z</v>
          </cell>
          <cell r="T679" t="str">
            <v xml:space="preserve">   RENE ARIAS                     </v>
          </cell>
          <cell r="U679" t="str">
            <v>2017-04-10</v>
          </cell>
          <cell r="V679" t="str">
            <v>CENTRO</v>
          </cell>
          <cell r="W679" t="str">
            <v>COMPLETADO</v>
          </cell>
          <cell r="X679" t="str">
            <v>TALLER</v>
          </cell>
          <cell r="Y679">
            <v>42800</v>
          </cell>
          <cell r="Z679">
            <v>801</v>
          </cell>
          <cell r="AA679" t="str">
            <v>M012</v>
          </cell>
          <cell r="AD679" t="str">
            <v>San Vicente Chico/UH. Bonito San Vicente</v>
          </cell>
          <cell r="AE679" t="str">
            <v>MEX</v>
          </cell>
          <cell r="AF679" t="str">
            <v>MX</v>
          </cell>
          <cell r="AG679" t="str">
            <v>10413506</v>
          </cell>
          <cell r="AH679" t="str">
            <v>MARIA DE PILAR HERNANDEZ</v>
          </cell>
          <cell r="AI679" t="str">
            <v>Leon Mz. 38 Lote 8 casa 2</v>
          </cell>
          <cell r="AJ679" t="str">
            <v>5522899285</v>
          </cell>
          <cell r="AK679" t="str">
            <v>5581738755</v>
          </cell>
          <cell r="AL679" t="str">
            <v>56373</v>
          </cell>
          <cell r="AM679" t="str">
            <v>22/04/2017 08 : 43 MARCO.DIAZ : TCF174: 7401193619/04/2017 23 : 46 GERARDO.GRA : CSC se indica fecha de entrega enproceso. EMC*18/04/2017 22 : 22 ANA.ROSA : CSCse le indica a cte. que están en espera de verificar si se cuenta confecha de embarque para este equipo18/04/2017 00 : 12 GERARDO.GRA : CSC se indica entrega en proceso, sepasa ODS a CF para seguimiento. EMC*04/04/2017 04 : 33 ANA.LAURA : CSCCFNPse le comenta a cte que estamnos en espera de embarque, aun esta dentrodel tiempo de proceso30/03/2017 02 : 05 GABRIELA.B : CSCSe informa en proceso de Entrega se pide esperar23/03/2017 22 : 57 MARCO.DIAZ : TCF1PU CLIENTEINF. JOSUE RAMIREZ. DMC18/03/2017 06 : 07 GERARDO.GRA : CSC se indica CF y fecha de entregaaproximada 20 días hábiles a partir de NP5. EMC*16/03/2017 01 : 33 JORGE.VAZ : TCF116/03/2017 01 : 33 JORGE.VAZ : NP515/03/2017 13 : 22 201767 : SEG SE SOLICITA APOYO A REFACCIONES PARA QUENOS INDIQUE FECHA DE SURTIMIENTO DE LA OC, YA QUE AL DÍADE HOY NO HEMOS TENIDO RESPUESTA VÍA CORREO O CRM. A0315/03/2017 00 : 36 ANA.LAURA : KMA:55$11014/03/2017 08 : 30 201767 : SKMA. 55 KM / $110.00 /09/03/2017 08 : 43 201767 : P1A: 173331 PANEL 08-03-2017 OC-100836609/03/2017 04 : 10 201767 : PANEL DAÑADO09/03/2017 00 : 01 GABRIELA.B : CSCSe tiene Programada visita, indica ya acudieron a visita y le comentaronque se comunicara para verificar información de Refaccion, se comenta enproceso de Solicitud se pide Esperar07/03/2017 03 : 06 201767 : V1. 09/03/2017: 10 A.M. - 6 P.M.H-23595 SE ASIGNA T52CAE02/03/2017 23 : 58 BRENDA.MORA : ODSWTPENTRE PIEDAD Y LINARES</v>
          </cell>
          <cell r="AN679" t="str">
            <v>1TE50B8NUSCB</v>
          </cell>
          <cell r="AO679" t="str">
            <v>Smart</v>
          </cell>
          <cell r="AP679" t="str">
            <v>Hisense</v>
          </cell>
          <cell r="AQ679" t="str">
            <v>Opera</v>
          </cell>
          <cell r="AR679" t="str">
            <v>FHD 1920 x 1080</v>
          </cell>
          <cell r="AS679" t="str">
            <v>3TE50G165140G1651M010</v>
          </cell>
          <cell r="AT679" t="e">
            <v>#N/A</v>
          </cell>
          <cell r="AU679" t="str">
            <v>50H7GB</v>
          </cell>
          <cell r="AV679" t="str">
            <v>3TE50G165140</v>
          </cell>
          <cell r="AW679" t="str">
            <v>G1651</v>
          </cell>
          <cell r="AX679" t="str">
            <v>M010</v>
          </cell>
          <cell r="AY679">
            <v>74011936</v>
          </cell>
          <cell r="AZ679">
            <v>51012865</v>
          </cell>
          <cell r="BA679">
            <v>80141812</v>
          </cell>
        </row>
        <row r="680">
          <cell r="D680">
            <v>60312711</v>
          </cell>
          <cell r="E680" t="str">
            <v xml:space="preserve">A  </v>
          </cell>
          <cell r="F680" t="str">
            <v>TV</v>
          </cell>
          <cell r="G680" t="str">
            <v>DALIA ESMERALDA TADEO DE ANDA</v>
          </cell>
          <cell r="H680" t="str">
            <v>LAZAR CARDENAS NO. 21, COL. CENTRO, CARRILLO PUERTO</v>
          </cell>
          <cell r="I680">
            <v>3111142323</v>
          </cell>
          <cell r="J680" t="str">
            <v>HISENSE</v>
          </cell>
          <cell r="K680" t="str">
            <v>50K20DW</v>
          </cell>
          <cell r="L680" t="str">
            <v>50J140464H01777</v>
          </cell>
          <cell r="M680" t="str">
            <v>POLIZA DE GARANTIA</v>
          </cell>
          <cell r="N680">
            <v>0</v>
          </cell>
          <cell r="O680">
            <v>41873</v>
          </cell>
          <cell r="P680">
            <v>42794</v>
          </cell>
          <cell r="Q680">
            <v>201023</v>
          </cell>
          <cell r="R680" t="str">
            <v xml:space="preserve">15/03/2017 06 : 57  JORGE.VAZ : NP5
173331-PANEL LDC-OC1008244
</v>
          </cell>
          <cell r="S680" t="str">
            <v>FALLA: NO ENCIENDE, SE REALIZO PEDIDO DE</v>
          </cell>
          <cell r="T680" t="str">
            <v xml:space="preserve">   GABRIELA RIVAS DELGADO         </v>
          </cell>
          <cell r="U680" t="str">
            <v>2017-04-18</v>
          </cell>
          <cell r="V680" t="str">
            <v>Norte</v>
          </cell>
          <cell r="W680" t="str">
            <v>COMPLETADO</v>
          </cell>
          <cell r="X680" t="str">
            <v>TALLER</v>
          </cell>
          <cell r="Y680">
            <v>42789</v>
          </cell>
          <cell r="Z680">
            <v>921</v>
          </cell>
          <cell r="AA680" t="str">
            <v>M012</v>
          </cell>
          <cell r="AD680" t="str">
            <v>Compostela /Centro</v>
          </cell>
          <cell r="AE680" t="str">
            <v>NAY</v>
          </cell>
          <cell r="AF680" t="str">
            <v>MX</v>
          </cell>
          <cell r="AG680" t="str">
            <v>10412734</v>
          </cell>
          <cell r="AH680" t="str">
            <v>DALIA ESMERALDA TADEO</v>
          </cell>
          <cell r="AI680" t="str">
            <v>21 Lazaro cardenas</v>
          </cell>
          <cell r="AJ680" t="str">
            <v>013111142323</v>
          </cell>
          <cell r="AK680">
            <v>0</v>
          </cell>
          <cell r="AL680" t="str">
            <v>63717</v>
          </cell>
          <cell r="AM680" t="str">
            <v>22/04/2017 08 : 44 RODRIGUEZ ERICK : TCF174 7401193724/03/2017 00 : 45 MARCO.DIAZ : TCF1PU CSAINF. GABRIELA RIVAS. DMC15/03/2017 06 : 57 JORGE.VAZ : TCF115/03/2017 06 : 57 JORGE.VAZ : NP514/03/2017 02 : 20 MARIA.EUGENI : DGRSEG: OC- Solicitud correcta en Open Bravo.08/03/2017 00 : 02 ERNESTO.HERN : EM-P2A GUIA: 500631674407/03/2017 03 : 13 201023 : LLEGO REFACCION, PRESENTO OLOR A QUEMADO,PRESENTANDO PROBLEMA EN BAY LIGTH, (TIRAS DE LED), POR LO QUE SE REALIZA NUEVO PEDIDOP2-173331-PANEL LDC-OC100824403/03/2017 04 : 52 201023 : SEGUIMOS ESPERANDO REFACCION01/03/2017 02 : 59 201023 : P1-171496-POWER BOARD::OC100801224/02/2017 09 : 52 201023 : V1P-NOS REPORTAMOS CON CLIENTE..NOS AVISARAPARA AGENDAR22/02/2017 07 : 58 MARIELA.CHA : ODSWTPFACHADA ES UN DEPOSITO TADEO POR LA AV PRINCIPAL</v>
          </cell>
          <cell r="AN680" t="str">
            <v>1TE50B8NUSCB</v>
          </cell>
          <cell r="AO680" t="str">
            <v>Smart</v>
          </cell>
          <cell r="AP680" t="str">
            <v>Hisense</v>
          </cell>
          <cell r="AQ680" t="str">
            <v>Opera</v>
          </cell>
          <cell r="AR680" t="str">
            <v>FHD 1920 x 1080</v>
          </cell>
          <cell r="AS680" t="str">
            <v>3TE50G165140G1651M010</v>
          </cell>
          <cell r="AT680" t="e">
            <v>#N/A</v>
          </cell>
          <cell r="AU680" t="str">
            <v>50H7GB</v>
          </cell>
          <cell r="AV680" t="str">
            <v>3TE50G165140</v>
          </cell>
          <cell r="AW680" t="str">
            <v>G1651</v>
          </cell>
          <cell r="AX680" t="str">
            <v>M010</v>
          </cell>
          <cell r="AY680">
            <v>74011937</v>
          </cell>
          <cell r="AZ680">
            <v>51012866</v>
          </cell>
          <cell r="BA680">
            <v>80141743</v>
          </cell>
        </row>
        <row r="681">
          <cell r="D681">
            <v>60311753</v>
          </cell>
          <cell r="E681" t="str">
            <v xml:space="preserve">A </v>
          </cell>
          <cell r="F681" t="str">
            <v>TV</v>
          </cell>
          <cell r="G681" t="str">
            <v>RICARDO DOMINGUEZ</v>
          </cell>
          <cell r="H681" t="str">
            <v>ANADADO PLAYA BALANDA #112, COL. COSTA AZUL, LA PAZ, C.P. 23050</v>
          </cell>
          <cell r="I681">
            <v>1222359</v>
          </cell>
          <cell r="J681" t="str">
            <v>HISENSE</v>
          </cell>
          <cell r="K681" t="str">
            <v>50K20DW</v>
          </cell>
          <cell r="L681" t="str">
            <v>50G143292H09016</v>
          </cell>
          <cell r="M681" t="str">
            <v>LPZ / 000190607 TICKET DE COMPRA TIENDA TELMEX S.A. DE C.V.</v>
          </cell>
          <cell r="N681">
            <v>11998.37</v>
          </cell>
          <cell r="O681">
            <v>42138</v>
          </cell>
          <cell r="P681">
            <v>42849</v>
          </cell>
          <cell r="Q681">
            <v>201767</v>
          </cell>
          <cell r="R681" t="str">
            <v>25/02/2017 02 : 39  ERNESTO.HERN : NP5 / 24/02/2017 00 : 44 201767 : P1A: SE ENVIA CORREO ELECTRONICO AREFACCIONES  PARA PETICIÓN DE REFACCIONES PARA ASC LOS CABOS</v>
          </cell>
          <cell r="S681" t="str">
            <v>EQUIPO DAÑADO EN DOMICILIO DE CLIENTE</v>
          </cell>
          <cell r="T681" t="str">
            <v xml:space="preserve">   RENE ARIAS                     </v>
          </cell>
          <cell r="U681" t="str">
            <v>2017-04-20</v>
          </cell>
          <cell r="V681" t="str">
            <v>CENTRO</v>
          </cell>
          <cell r="W681" t="str">
            <v>COMPLETADO</v>
          </cell>
          <cell r="X681" t="str">
            <v>TALLER</v>
          </cell>
          <cell r="Y681">
            <v>42782</v>
          </cell>
          <cell r="Z681">
            <v>711</v>
          </cell>
          <cell r="AA681" t="str">
            <v>M012</v>
          </cell>
          <cell r="AD681" t="str">
            <v>col costa azul/la paz</v>
          </cell>
          <cell r="AE681" t="str">
            <v>BCS</v>
          </cell>
          <cell r="AF681" t="str">
            <v>MX</v>
          </cell>
          <cell r="AG681" t="str">
            <v>10411303</v>
          </cell>
          <cell r="AH681" t="str">
            <v>RICARDO DOMINGUEZ</v>
          </cell>
          <cell r="AI681" t="str">
            <v>anadado playa balanda 112</v>
          </cell>
          <cell r="AJ681" t="str">
            <v>1222359</v>
          </cell>
          <cell r="AK681">
            <v>0</v>
          </cell>
          <cell r="AL681" t="str">
            <v>23050</v>
          </cell>
          <cell r="AM681" t="str">
            <v>22/04/2017 08 : 44 MARCO.DIAZ : TCF174 7401193823/03/2017 23 : 15 MARCO.DIAZ : TCF1PU CLIENTEINF. JOSUE RAMIREZ. DMC25/02/2017 02 : 39 ERNESTO.HERN : TCF125/02/2017 02 : 39 ERNESTO.HERN : NP524/02/2017 00 : 44 201767 : P1A: SE ENVIA CORREO ELECTRONICO AREFACCIONES PARA PETICIÓN DE REFACCIONES PARA ASC LOS CABOS22/02/2017 06 : 49 MA.ISABEL : SEG: SE SOLICITA AL CSA VALIDAR MODELODEL EQUIPO17/02/2017 03 : 50 201767 : V1:21/02/2017:HORARIO ABIERTO DE 10 AM A 18HRS_H23270_T0417/02/2017 03 : 14 MARTINEZ.G : ODSWTPJUNTO A PEPSI TELEFONO DE CONTACTO: 0456121086204 CELULAR</v>
          </cell>
          <cell r="AN681" t="str">
            <v>1TE50B8NUSCB</v>
          </cell>
          <cell r="AO681" t="str">
            <v>Smart</v>
          </cell>
          <cell r="AP681" t="str">
            <v>Hisense</v>
          </cell>
          <cell r="AQ681" t="str">
            <v>Opera</v>
          </cell>
          <cell r="AR681" t="str">
            <v>FHD 1920 x 1080</v>
          </cell>
          <cell r="AS681" t="str">
            <v>3TE50G165140G1651M010</v>
          </cell>
          <cell r="AT681" t="e">
            <v>#N/A</v>
          </cell>
          <cell r="AU681" t="str">
            <v>50H7GB</v>
          </cell>
          <cell r="AV681" t="str">
            <v>3TE50G165140</v>
          </cell>
          <cell r="AW681" t="str">
            <v>G1651</v>
          </cell>
          <cell r="AX681" t="str">
            <v>M010</v>
          </cell>
          <cell r="AY681">
            <v>74011938</v>
          </cell>
          <cell r="AZ681">
            <v>51012867</v>
          </cell>
          <cell r="BA681">
            <v>80141855</v>
          </cell>
        </row>
        <row r="682">
          <cell r="D682">
            <v>60315437</v>
          </cell>
          <cell r="E682" t="str">
            <v xml:space="preserve">A  </v>
          </cell>
          <cell r="F682" t="str">
            <v>TV</v>
          </cell>
          <cell r="G682" t="str">
            <v>Maria Elena Saldivar</v>
          </cell>
          <cell r="H682" t="str">
            <v>Cerrada de Puerto Marquez #170, Sipantla, Cuajimalpa de Morelos, C.P. 05010</v>
          </cell>
          <cell r="I682" t="str">
            <v>58123994 / 24058531</v>
          </cell>
          <cell r="J682" t="str">
            <v>HISENSE</v>
          </cell>
          <cell r="K682" t="str">
            <v>50K20DW</v>
          </cell>
          <cell r="L682" t="str">
            <v>50G143291H01380</v>
          </cell>
          <cell r="M682" t="str">
            <v>CUJ / 000146404 TICKET DE COMPRA TIENDA TELMEX</v>
          </cell>
          <cell r="N682">
            <v>10120.879999999999</v>
          </cell>
          <cell r="O682">
            <v>42819</v>
          </cell>
          <cell r="P682">
            <v>42836</v>
          </cell>
          <cell r="Q682">
            <v>201767</v>
          </cell>
          <cell r="R682" t="str">
            <v>13/04/2017 06 : 11  ERNESTO.HERN : NP5 / P1A: 173331 PANEL    11-04-2017  OC-1009586</v>
          </cell>
          <cell r="S682" t="str">
            <v>EQUIPO DAÑADO EN DOMICILIO DE CLIENTE (Z</v>
          </cell>
          <cell r="T682" t="str">
            <v xml:space="preserve">   RENE ARIAS                     </v>
          </cell>
          <cell r="U682" t="str">
            <v>2017-04-18</v>
          </cell>
          <cell r="V682" t="str">
            <v>CENTRO</v>
          </cell>
          <cell r="W682" t="str">
            <v>COMPLETADO</v>
          </cell>
          <cell r="X682" t="str">
            <v>CLIENTE</v>
          </cell>
          <cell r="Y682">
            <v>42829</v>
          </cell>
          <cell r="Z682">
            <v>17</v>
          </cell>
          <cell r="AA682" t="str">
            <v>M010</v>
          </cell>
          <cell r="AD682" t="str">
            <v>Cuajimalpa de Morelos/ Sipantla</v>
          </cell>
          <cell r="AE682" t="str">
            <v>DF</v>
          </cell>
          <cell r="AF682" t="str">
            <v>MX</v>
          </cell>
          <cell r="AG682" t="str">
            <v>10414798</v>
          </cell>
          <cell r="AH682" t="str">
            <v>MARIA ELENA SALDIVAR</v>
          </cell>
          <cell r="AI682" t="str">
            <v>170 Cerrada de purto marquez</v>
          </cell>
          <cell r="AJ682" t="str">
            <v>58123994</v>
          </cell>
          <cell r="AK682" t="str">
            <v>24058531</v>
          </cell>
          <cell r="AL682" t="str">
            <v>05010</v>
          </cell>
          <cell r="AM682" t="str">
            <v>22/04/2017 08 : 46 MARCO.DIAZ : TCF174: 7401193913/04/2017 06 : 11 ERNESTO.HERN : TCF113/04/2017 06 : 11 ERNESTO.HERN : NP513/04/2017 00 : 07 201767 : P1A: 173331 PANEL 11-04-2017 OC-100958606/04/2017 06 : 36 ANA.LAURA : KMA:74$14805/04/2017 02 : 47 201767 : V1. 07/04/2017: 10 A.M. - 6 P.M.H-24026 SE ASIGNA R71EJI05/04/2017 02 : 23 GERARDO.GRA : CSC se pide a ejecutivo subirdocumentos a ODS. EMC*22/03/2017 23 : 34 MARIELA.CHA : ODSWTPPUERTO ALVARADO Y PUERTO ESCONDIDOFACHADA OBRA NEGRA ES LA ULTIMA CASA DE LA CALLEHAY UNA TIENDA EN LA ESQUINA</v>
          </cell>
          <cell r="AN682" t="str">
            <v>1TE50B8NUSCB</v>
          </cell>
          <cell r="AO682" t="str">
            <v>Smart</v>
          </cell>
          <cell r="AP682" t="str">
            <v>Hisense</v>
          </cell>
          <cell r="AQ682" t="str">
            <v>Opera</v>
          </cell>
          <cell r="AR682" t="str">
            <v>FHD 1920 x 1080</v>
          </cell>
          <cell r="AS682" t="str">
            <v>3TE50G165140G1651M010</v>
          </cell>
          <cell r="AT682" t="e">
            <v>#N/A</v>
          </cell>
          <cell r="AU682" t="str">
            <v>50H7GB</v>
          </cell>
          <cell r="AV682" t="str">
            <v>3TE50G165140</v>
          </cell>
          <cell r="AW682" t="str">
            <v>G1651</v>
          </cell>
          <cell r="AX682" t="str">
            <v>M010</v>
          </cell>
          <cell r="AY682">
            <v>74011939</v>
          </cell>
          <cell r="AZ682">
            <v>51012868</v>
          </cell>
          <cell r="BA682">
            <v>80141814</v>
          </cell>
        </row>
        <row r="683">
          <cell r="D683">
            <v>60312873</v>
          </cell>
          <cell r="E683" t="str">
            <v xml:space="preserve">A  </v>
          </cell>
          <cell r="F683" t="str">
            <v>TV</v>
          </cell>
          <cell r="G683" t="str">
            <v>FERNANDA MUÑOZ PADILLA</v>
          </cell>
          <cell r="H683" t="str">
            <v>BORBOLLON # 33 B EL COLORADO MARQUEZ</v>
          </cell>
          <cell r="I683">
            <v>4422774418</v>
          </cell>
          <cell r="J683" t="str">
            <v>HISENSE</v>
          </cell>
          <cell r="K683" t="str">
            <v>48K20DW</v>
          </cell>
          <cell r="L683" t="str">
            <v>48G1505B0H00109</v>
          </cell>
          <cell r="M683" t="str">
            <v>CFDI6747</v>
          </cell>
          <cell r="N683">
            <v>0</v>
          </cell>
          <cell r="O683">
            <v>42369</v>
          </cell>
          <cell r="P683">
            <v>42784</v>
          </cell>
          <cell r="Q683">
            <v>201608</v>
          </cell>
          <cell r="R683" t="str">
            <v>01/03/17 P1A: PANEL # 182882 O.C. 1008046</v>
          </cell>
          <cell r="S683" t="str">
            <v xml:space="preserve">EQUIPO EN CENTRO DE SERVICIO, NO CUENTA </v>
          </cell>
          <cell r="T683" t="str">
            <v xml:space="preserve">CAROLINA PEREA                    </v>
          </cell>
          <cell r="U683" t="str">
            <v>2017-04-12</v>
          </cell>
          <cell r="V683" t="str">
            <v>Centro</v>
          </cell>
          <cell r="W683" t="str">
            <v>COMPLETADO</v>
          </cell>
          <cell r="Y683">
            <v>42793</v>
          </cell>
          <cell r="Z683">
            <v>415</v>
          </cell>
          <cell r="AA683" t="str">
            <v>M012</v>
          </cell>
          <cell r="AB683" t="str">
            <v>T182882/Panel - PANEL</v>
          </cell>
          <cell r="AC683" t="str">
            <v>OC-1008046</v>
          </cell>
          <cell r="AD683" t="str">
            <v>El Marques / colorado</v>
          </cell>
          <cell r="AE683" t="str">
            <v>QRO</v>
          </cell>
          <cell r="AF683" t="str">
            <v>MX</v>
          </cell>
          <cell r="AG683" t="str">
            <v>10374265</v>
          </cell>
          <cell r="AH683" t="str">
            <v>FERNANDA MUÑOZ PADILLA</v>
          </cell>
          <cell r="AI683" t="str">
            <v>Borbollon 33 B</v>
          </cell>
          <cell r="AJ683" t="str">
            <v>4422774418</v>
          </cell>
          <cell r="AK683" t="str">
            <v>4422774417</v>
          </cell>
          <cell r="AL683" t="str">
            <v>76240</v>
          </cell>
          <cell r="AM683" t="str">
            <v>22/04/2017 08 : 46 PETERSON.NO : TCF174 7401194019/04/2017 23 : 19 GEARARDO.PA : CFA25/03/2017 00 : 08 MARCO.DIAZ : TCF1PU CSA CONFIRMA CAROLINA PERERA.JESSICA O16/03/2017 07 : 34 ERNESTO.HERN : TCF116/03/2017 07 : 34 ERNESTO.HERN : NP515/03/2017 05 : 58 201608 : EN ESPERA DE REFACCION SOLICITADA DESDE ELDIA 01/03/17 P1A: PANEL # 182882 O.C. 100804604/03/2017 11 : 42 MA.ISABEL : SEG: SE ENVIA CORREO A REFACC PARA SABERCUANDO SE SURTE01/03/2017 06 : 57 201608 : P1A: PANEL # 182882 O.C. 100804627/02/2017 23 : 38 201608 : V1:28/02/17 10:00 A 12:0027/02/2017 22 : 20 GABRIELA.B : ODSWTP25/02/2017 04 : 29 GABRIELA.B : RD% CTO PARQUE INDUSTRIAL A NORIA</v>
          </cell>
          <cell r="AN683" t="str">
            <v>3TE48A150516</v>
          </cell>
          <cell r="AO683" t="str">
            <v>Smart</v>
          </cell>
          <cell r="AP683" t="str">
            <v>Hisense</v>
          </cell>
          <cell r="AQ683" t="str">
            <v>Opera</v>
          </cell>
          <cell r="AR683" t="str">
            <v>FHD 1920 x 1080</v>
          </cell>
          <cell r="AS683" t="str">
            <v>3TE50G165140G1651M010</v>
          </cell>
          <cell r="AT683" t="e">
            <v>#N/A</v>
          </cell>
          <cell r="AU683" t="str">
            <v>50H7GB</v>
          </cell>
          <cell r="AV683" t="str">
            <v>3TE50G165140</v>
          </cell>
          <cell r="AW683" t="str">
            <v>G1651</v>
          </cell>
          <cell r="AX683" t="str">
            <v>M010</v>
          </cell>
          <cell r="AY683">
            <v>74011940</v>
          </cell>
          <cell r="AZ683">
            <v>51012869</v>
          </cell>
          <cell r="BA683">
            <v>80141625</v>
          </cell>
        </row>
        <row r="684">
          <cell r="D684">
            <v>60311713</v>
          </cell>
          <cell r="E684" t="str">
            <v xml:space="preserve">A </v>
          </cell>
          <cell r="F684" t="str">
            <v>TV</v>
          </cell>
          <cell r="G684" t="str">
            <v>EDUARDO BRIOÑEZ ZUÑIGA</v>
          </cell>
          <cell r="H684" t="str">
            <v>AND LOS PORTALES CHAPULTEPEC</v>
          </cell>
          <cell r="I684">
            <v>9616580359</v>
          </cell>
          <cell r="J684" t="str">
            <v>HISENSE</v>
          </cell>
          <cell r="K684" t="str">
            <v>50K20DW</v>
          </cell>
          <cell r="L684" t="str">
            <v>50G144844H02981</v>
          </cell>
          <cell r="M684" t="str">
            <v>RECIBO TELMEX</v>
          </cell>
          <cell r="N684">
            <v>10120.879999999999</v>
          </cell>
          <cell r="O684">
            <v>42095</v>
          </cell>
          <cell r="P684" t="str">
            <v>02/15/2017</v>
          </cell>
          <cell r="Q684">
            <v>200996</v>
          </cell>
          <cell r="R684" t="str">
            <v>PANEL OC-1007676</v>
          </cell>
          <cell r="S684" t="str">
            <v>to de la refacción</v>
          </cell>
          <cell r="T684" t="str">
            <v xml:space="preserve">   MARITE  CABALERO    Fecha de Ap</v>
          </cell>
          <cell r="U684" t="str">
            <v>2017-04-19</v>
          </cell>
          <cell r="V684" t="str">
            <v>SUR</v>
          </cell>
          <cell r="W684" t="str">
            <v>COMPLETADO</v>
          </cell>
          <cell r="X684" t="str">
            <v>TALLER</v>
          </cell>
          <cell r="Y684">
            <v>42781</v>
          </cell>
          <cell r="AA684" t="str">
            <v>M010</v>
          </cell>
          <cell r="AD684" t="str">
            <v>Tuxtla/Sn Jose Chapultepec 2</v>
          </cell>
          <cell r="AE684" t="str">
            <v>CHS</v>
          </cell>
          <cell r="AF684" t="str">
            <v>MX</v>
          </cell>
          <cell r="AG684" t="str">
            <v>10411785</v>
          </cell>
          <cell r="AH684" t="str">
            <v>EDUARDO BRIONES ZUÑIGA</v>
          </cell>
          <cell r="AI684" t="str">
            <v>413 And portales depto c MZ 51</v>
          </cell>
          <cell r="AJ684" t="str">
            <v>9611717692</v>
          </cell>
          <cell r="AK684" t="str">
            <v>9611717692</v>
          </cell>
          <cell r="AL684" t="str">
            <v>29027</v>
          </cell>
          <cell r="AM684" t="str">
            <v>22/04/2017 08 : 49 GEARARDO.PA : TCF1 74: 7401194518/04/2017 23 : 05 GERARDO.GRA : CSC se indica entrega en proceso, sepasa ODS a CF para seguimiento. EMC*24/03/2017 00 : 02 MARCO.DIAZ : TCF1PU CSAINF. FABRICIO SANCHEZ DMC23/02/2017 00 : 16 ERNESTO.HERN : TCF123/02/2017 00 : 15 ERNESTO.HERN : NP521/02/2017 03 : 26 200996 : SE SOLICITO PANEL OC-100767618/02/2017 01 : 51 200996 : VISITA PROGRAMADA PARA EL DIA LUNES 20 DEFEBRERO10/02/2017 07 : 09 SEMIRAMIS.M : ODSWTPRD/TELMEXENTRE AND RETABLO Y RETORNO DEL RECINTO</v>
          </cell>
          <cell r="AN684" t="str">
            <v>1TE50B8NUSCB</v>
          </cell>
          <cell r="AO684" t="str">
            <v>Smart</v>
          </cell>
          <cell r="AP684" t="str">
            <v>Hisense</v>
          </cell>
          <cell r="AQ684" t="str">
            <v>Opera</v>
          </cell>
          <cell r="AR684" t="str">
            <v>FHD 1920 x 1080</v>
          </cell>
          <cell r="AS684" t="str">
            <v>3TE50G165140G1651M010</v>
          </cell>
          <cell r="AT684" t="e">
            <v>#N/A</v>
          </cell>
          <cell r="AU684" t="str">
            <v>50H7GB</v>
          </cell>
          <cell r="AV684" t="str">
            <v>3TE50G165140</v>
          </cell>
          <cell r="AW684" t="str">
            <v>G1651</v>
          </cell>
          <cell r="AX684" t="str">
            <v>M010</v>
          </cell>
          <cell r="AY684">
            <v>74011945</v>
          </cell>
          <cell r="AZ684">
            <v>51012870</v>
          </cell>
          <cell r="BA684">
            <v>80141747</v>
          </cell>
        </row>
        <row r="685">
          <cell r="D685">
            <v>60311221</v>
          </cell>
          <cell r="E685" t="str">
            <v xml:space="preserve">A  </v>
          </cell>
          <cell r="F685" t="str">
            <v>TV</v>
          </cell>
          <cell r="G685" t="str">
            <v>ANA ELVIRA BURGOIN ESPINOZA</v>
          </cell>
          <cell r="H685" t="str">
            <v>CALLE 3, SUR 3323, COL. ADOLFO RUIZ, LA PAZ, C.P. 23040</v>
          </cell>
          <cell r="I685">
            <v>6121698063</v>
          </cell>
          <cell r="J685" t="str">
            <v>HISENSE</v>
          </cell>
          <cell r="K685" t="str">
            <v>50K20DW</v>
          </cell>
          <cell r="L685" t="str">
            <v>50G143292H09497</v>
          </cell>
          <cell r="M685" t="str">
            <v xml:space="preserve">LPZ / 000190452 TICKET DE COMPRA TIENDA TELMEX </v>
          </cell>
          <cell r="N685">
            <v>11998.37</v>
          </cell>
          <cell r="O685">
            <v>42132</v>
          </cell>
          <cell r="P685">
            <v>42780</v>
          </cell>
          <cell r="Q685">
            <v>201767</v>
          </cell>
          <cell r="R685" t="str">
            <v>18/02/2017 02 : 58  ERNESTO.HERN : NP5 / P1A: 173331 PANEL     14-02-2017   OC-1007438</v>
          </cell>
          <cell r="S685" t="str">
            <v>EQUIPO DAÑADO EN DOMICILIO DE CLIENTE</v>
          </cell>
          <cell r="T685" t="str">
            <v xml:space="preserve">   RENE ARIAS                     </v>
          </cell>
          <cell r="U685" t="str">
            <v>2017-04-18</v>
          </cell>
          <cell r="V685" t="str">
            <v>CENTRO</v>
          </cell>
          <cell r="W685" t="str">
            <v>COMPLETADO</v>
          </cell>
          <cell r="X685" t="str">
            <v>TALLER</v>
          </cell>
          <cell r="Y685">
            <v>42775</v>
          </cell>
          <cell r="Z685">
            <v>648</v>
          </cell>
          <cell r="AA685" t="str">
            <v>M012</v>
          </cell>
          <cell r="AD685" t="str">
            <v>la paz/adolfo ruiz</v>
          </cell>
          <cell r="AE685" t="str">
            <v>BCS</v>
          </cell>
          <cell r="AF685" t="str">
            <v>MX</v>
          </cell>
          <cell r="AG685" t="str">
            <v>10411397</v>
          </cell>
          <cell r="AH685" t="str">
            <v>ANA ELVIRA BURGOIN ESPINOZA</v>
          </cell>
          <cell r="AI685" t="str">
            <v>sur 3323 calle 3</v>
          </cell>
          <cell r="AJ685" t="str">
            <v>6121213402</v>
          </cell>
          <cell r="AK685" t="str">
            <v>6121698063</v>
          </cell>
          <cell r="AL685" t="str">
            <v>23040</v>
          </cell>
          <cell r="AM685" t="str">
            <v>22/04/2017 08 : 48 MARCO.DIAZ : TCF174 7401194212/04/2017 23 : 50 SEMIRAMIS.M : CSCCte se comunica para verificar cuando se le enviara su equipo de cambiofísico Miguel menciona que se enviara la siguiente semana en un tiempopromedio de 6 días hábiles se demoraría la paquetería en enviarla yentregarla por paquetería25/03/2017 06 : 03 SEMIRAMIS.M : CSCCte se comunica para verificar cuando se le enviara su equipo se lemenciona que se por ahora estamos cursando por un inventario se le pidetiempo para poder entregarlo sin embargo molesta menciona que acudir aotras instancias bajo reporte de queja 5708973722/02/2017 06 : 46 MARCO.DIAZ : TCF1PU CLIENTE18/02/2017 02 : 58 ERNESTO.HERN : TCF118/02/2017 02 : 58 ERNESTO.HERN : NP515/02/2017 08 : 18 201767 : P1A: 173331 PANEL 14-02-2017 OC-100743811/02/2017 08 : 02 ANA.LAURA : KMA:316$63210/02/2017 08 : 06 201767 : SKMA:316KM/$63210/02/2017 07 : 55 201767 : V1:14/02/2017:HORARIO ABIERTO DE 10 AM A 18HRS_H23146_T0404/02/2017 04 : 33 JUANANTONIO : ODSWTPENTRE ALAMO Y PRIVADA LIMÓNANAELVIRA.BURGOIN@INE.MX</v>
          </cell>
          <cell r="AN685" t="str">
            <v>1TE50B8NUSCB</v>
          </cell>
          <cell r="AO685" t="str">
            <v>Smart</v>
          </cell>
          <cell r="AP685" t="str">
            <v>Hisense</v>
          </cell>
          <cell r="AQ685" t="str">
            <v>Opera</v>
          </cell>
          <cell r="AR685" t="str">
            <v>FHD 1920 x 1080</v>
          </cell>
          <cell r="AS685" t="str">
            <v>3TE50G165140G1651M010</v>
          </cell>
          <cell r="AT685" t="e">
            <v>#N/A</v>
          </cell>
          <cell r="AU685" t="str">
            <v>50H7GB</v>
          </cell>
          <cell r="AV685" t="str">
            <v>3TE50G165140</v>
          </cell>
          <cell r="AW685" t="str">
            <v>G1651</v>
          </cell>
          <cell r="AX685" t="str">
            <v>M010</v>
          </cell>
          <cell r="AY685">
            <v>74011942</v>
          </cell>
          <cell r="AZ685">
            <v>51012871</v>
          </cell>
          <cell r="BA685">
            <v>80141801</v>
          </cell>
        </row>
        <row r="686">
          <cell r="D686">
            <v>60310407</v>
          </cell>
          <cell r="E686" t="str">
            <v>A</v>
          </cell>
          <cell r="F686" t="str">
            <v>TV</v>
          </cell>
          <cell r="G686" t="str">
            <v>FELISITAS ELVIRA QUIROS</v>
          </cell>
          <cell r="H686" t="str">
            <v>LUCIO CABAÑAS #322, COL. MEXICO 68</v>
          </cell>
          <cell r="I686">
            <v>6562103097</v>
          </cell>
          <cell r="J686" t="str">
            <v>HISENSE</v>
          </cell>
          <cell r="K686" t="str">
            <v>50K20DW</v>
          </cell>
          <cell r="L686" t="str">
            <v>50G143291H15936</v>
          </cell>
          <cell r="M686" t="str">
            <v>TICKET DE COMPRA</v>
          </cell>
          <cell r="N686">
            <v>11998.37</v>
          </cell>
          <cell r="O686">
            <v>42161</v>
          </cell>
          <cell r="P686">
            <v>42746</v>
          </cell>
          <cell r="Q686">
            <v>202246</v>
          </cell>
          <cell r="R686" t="str">
            <v>18/02/2017 03 : 19  ERNESTO.HERN : TCF1
18/02/2017 03 : 19  ERNESTO.HERN : NP5 16/02/2017 03 : 50 202246 : NUEVA OC-1007465</v>
          </cell>
          <cell r="S686" t="str">
            <v/>
          </cell>
          <cell r="T686" t="str">
            <v xml:space="preserve">IDALIA LOZA                     </v>
          </cell>
          <cell r="U686" t="str">
            <v>2017/04/12</v>
          </cell>
          <cell r="V686" t="str">
            <v>Norte</v>
          </cell>
          <cell r="W686" t="str">
            <v>COMPLETADO</v>
          </cell>
          <cell r="X686" t="str">
            <v>TALLER</v>
          </cell>
          <cell r="Y686">
            <v>42765</v>
          </cell>
          <cell r="Z686">
            <v>585</v>
          </cell>
          <cell r="AA686" t="str">
            <v>M012</v>
          </cell>
          <cell r="AB686" t="str">
            <v>T173331/Panel - PANEL</v>
          </cell>
          <cell r="AC686" t="str">
            <v>OC-1007465</v>
          </cell>
          <cell r="AD686" t="str">
            <v>Juarez /Mexico 68</v>
          </cell>
          <cell r="AE686" t="str">
            <v>CHI</v>
          </cell>
          <cell r="AF686" t="str">
            <v>MX</v>
          </cell>
          <cell r="AG686" t="str">
            <v>10408713</v>
          </cell>
          <cell r="AH686" t="str">
            <v>FELISITAS ELVIRA QUIROS</v>
          </cell>
          <cell r="AI686" t="str">
            <v>322 lUCIO CCABAÑAS</v>
          </cell>
          <cell r="AJ686" t="str">
            <v>6562103097</v>
          </cell>
          <cell r="AK686" t="str">
            <v>3560302010</v>
          </cell>
          <cell r="AL686" t="str">
            <v>32640</v>
          </cell>
          <cell r="AM686" t="str">
            <v>22/04/2017 08 : 48 MARCO.DIAZ : TCF174: 7401194322/04/2017 01 : 42 SEMIRAMIS.M : CSCCte se comunica para verificar el tiempo estimado en que se le enviarasu equipo se le pide para que se verifique sobre el envió de su equipotoda vez que se nos mencione puede comunicarse a la siguiente semana sele pide ayuda a Miguel de cf18/04/2017 02 : 53 ADOLFO.FER : CFA01/04/2017 06 : 57 Ricardo Espinosa : MODOR SE ANEXA EL N. DE SERIE50G143291H15936. BRENDA MED24/03/2017 23 : 54 SEMIRAMIS.M : CSCcte. se comunica molesta y que no se le ha entregado su equipo de cambiose genera reporte de queja 5407636914/03/2017 04 : 45 MARCO.DIAZ : TCF1PU CSA18/02/2017 03 : 19 ERNESTO.HERN : TCF118/02/2017 03 : 19 ERNESTO.HERN : NP516/02/2017 06 : 15 MARIA.EUGENI : SEG: REFACCIONES16/02/2017 03 : 50 202246 : NUEVA OC-100746516/02/2017 00 : 00 MARIA.EUGENI : SEG: Se le pide a CSA volver asolicitar refaccion.02/02/2017 04 : 02 202246 : P1: T173064, OC-100692731/01/2017 03 : 33 MARIA.EUGENI : SEG: Este folio sustituye al folio6030782705/01/2017 05 : 08 202246 : SE VISITARA 09 ENERO 2017 SE ENVIA CORREO AC VILLAVICENCIO02/01/2017 23 : 46 MARIELA.CHA : ODSWTPLENE Y REVOLUCIÓNFACHADA CREMA BARANDAL NEGROHAY UNA TORTILLERÍA A ESPALDAS</v>
          </cell>
          <cell r="AN686" t="str">
            <v>1TE50B8NUSCB</v>
          </cell>
          <cell r="AO686" t="str">
            <v>Smart</v>
          </cell>
          <cell r="AP686" t="str">
            <v>Hisense</v>
          </cell>
          <cell r="AQ686" t="str">
            <v>Opera</v>
          </cell>
          <cell r="AR686" t="str">
            <v>FHD 1920 x 1080</v>
          </cell>
          <cell r="AS686" t="str">
            <v>3TE50G165140G1651M010</v>
          </cell>
          <cell r="AT686" t="e">
            <v>#N/A</v>
          </cell>
          <cell r="AU686" t="str">
            <v>50H7GB</v>
          </cell>
          <cell r="AV686" t="str">
            <v>3TE50G165140</v>
          </cell>
          <cell r="AW686" t="str">
            <v>G1651</v>
          </cell>
          <cell r="AX686" t="str">
            <v>M010</v>
          </cell>
          <cell r="AY686">
            <v>74011943</v>
          </cell>
          <cell r="AZ686">
            <v>51012872</v>
          </cell>
          <cell r="BA686">
            <v>80141705</v>
          </cell>
        </row>
        <row r="687">
          <cell r="D687">
            <v>60315574</v>
          </cell>
          <cell r="E687" t="str">
            <v xml:space="preserve">A  </v>
          </cell>
          <cell r="F687" t="str">
            <v>TV</v>
          </cell>
          <cell r="G687" t="str">
            <v xml:space="preserve">MARICELA SANCHEZ CHAVEZ </v>
          </cell>
          <cell r="H687" t="str">
            <v>UNIDAD SANTA FE GRUPO 1 MZ 4 CASA 35</v>
          </cell>
          <cell r="I687">
            <v>62784929</v>
          </cell>
          <cell r="J687" t="str">
            <v xml:space="preserve">HISENSE </v>
          </cell>
          <cell r="K687" t="str">
            <v>50K20DW</v>
          </cell>
          <cell r="L687" t="str">
            <v>50J140464H01791</v>
          </cell>
          <cell r="M687" t="str">
            <v xml:space="preserve">POLIZA DE GARANTIA </v>
          </cell>
          <cell r="N687">
            <v>0</v>
          </cell>
          <cell r="O687">
            <v>41834</v>
          </cell>
          <cell r="P687">
            <v>42832</v>
          </cell>
          <cell r="Q687">
            <v>201677</v>
          </cell>
          <cell r="R687" t="str">
            <v xml:space="preserve">SE SOLICITA PANEL # DE PARTE 173331, DAÑO EN TIRAS DE LED, TARJETA POWER DAÑADA # DE PARTE 171496, SIN SURTIR </v>
          </cell>
          <cell r="S687" t="str">
            <v xml:space="preserve">SOLO BASE </v>
          </cell>
          <cell r="T687" t="str">
            <v xml:space="preserve"> SANDRA RUIZ                      </v>
          </cell>
          <cell r="U687" t="str">
            <v>2017-04-20</v>
          </cell>
          <cell r="V687" t="str">
            <v>CENTRO</v>
          </cell>
          <cell r="W687" t="str">
            <v>COMPLETADO</v>
          </cell>
          <cell r="X687" t="str">
            <v>TALLER</v>
          </cell>
          <cell r="Y687">
            <v>42831</v>
          </cell>
          <cell r="Z687">
            <v>998</v>
          </cell>
          <cell r="AA687" t="str">
            <v>M012</v>
          </cell>
          <cell r="AD687" t="str">
            <v>Alvaro Obregon/U Hab Santa Fe IMMS</v>
          </cell>
          <cell r="AE687" t="str">
            <v>DF</v>
          </cell>
          <cell r="AF687" t="str">
            <v>MX</v>
          </cell>
          <cell r="AG687" t="str">
            <v>10414433</v>
          </cell>
          <cell r="AH687" t="str">
            <v>MARISELA CHAVEZ</v>
          </cell>
          <cell r="AI687" t="str">
            <v>Casa 35 AV CAMINO REAL A TOLUCA Y CRISTO REYMz 4 Grupo1</v>
          </cell>
          <cell r="AJ687" t="str">
            <v>0445577972117</v>
          </cell>
          <cell r="AK687" t="str">
            <v>0445577972117</v>
          </cell>
          <cell r="AL687" t="str">
            <v>01170</v>
          </cell>
          <cell r="AM687" t="str">
            <v>22/04/2017 08 : 51 RODRIGUEZ ERICK : TCF174 7401194612/04/2017 03 : 20 ARANTXA.MON : TCF112/04/2017 03 : 19 ARANTXA.MON : NP511/04/2017 02 : 39 201677 : SE REALIZA P1 EL DIA DE HOY EN OPEN BRAVO,SE SOLICITA PANEL, DAÑO EN LAS TIRAS DE LED SE ENCUENTRA EN CORTO, POWER DAÑADA EN CORTO10/04/2017 22 : 16 201677 : PASA A REVISIÓN EL DIA DE HOY08/04/2017 05 : 24 201677 : SE REVISA EQUIPO EN DOMICILIO Y EL PANELESTA OBSCURO NO ES POR DESCARGA ELECTRICA SE RECOLECTA PARA REVISION EN TALLER POR INDICACIONES DE GERARDO PAREDES07/04/2017 21 : 44 201677 : HOY SE REALIZA V107/04/2017 02 : 21 GABRIELA.B : ODSWTP07/04/2017 01 : 12 GABRIELA.B : RD % AV CAMINO REAL A TOLUCA Y CRISTOREY</v>
          </cell>
          <cell r="AN687" t="str">
            <v>1TE50B8NUSCB</v>
          </cell>
          <cell r="AO687" t="str">
            <v>Smart</v>
          </cell>
          <cell r="AP687" t="str">
            <v>Hisense</v>
          </cell>
          <cell r="AQ687" t="str">
            <v>Opera</v>
          </cell>
          <cell r="AR687" t="str">
            <v>FHD 1920 x 1080</v>
          </cell>
          <cell r="AS687" t="str">
            <v>3TE50G165140G1651M010</v>
          </cell>
          <cell r="AT687" t="e">
            <v>#N/A</v>
          </cell>
          <cell r="AU687" t="str">
            <v>50H7GB</v>
          </cell>
          <cell r="AV687" t="str">
            <v>3TE50G165140</v>
          </cell>
          <cell r="AW687" t="str">
            <v>G1651</v>
          </cell>
          <cell r="AX687" t="str">
            <v>M010</v>
          </cell>
          <cell r="AY687">
            <v>74011946</v>
          </cell>
          <cell r="AZ687">
            <v>51012875</v>
          </cell>
          <cell r="BA687">
            <v>80141503</v>
          </cell>
        </row>
        <row r="688">
          <cell r="D688">
            <v>60311021</v>
          </cell>
          <cell r="E688" t="str">
            <v xml:space="preserve">A  </v>
          </cell>
          <cell r="F688" t="str">
            <v>TV</v>
          </cell>
          <cell r="G688" t="str">
            <v>MARIBEL REYES</v>
          </cell>
          <cell r="H688" t="str">
            <v>LAZARO CARDENAS 244, CENTRO LAZARO CARDENAS C.P. 60980</v>
          </cell>
          <cell r="I688">
            <v>7535351324</v>
          </cell>
          <cell r="J688" t="str">
            <v>HISENSE</v>
          </cell>
          <cell r="K688" t="str">
            <v>48K20D</v>
          </cell>
          <cell r="L688" t="str">
            <v>48G151187H01559</v>
          </cell>
          <cell r="M688" t="str">
            <v>POLIZA DE GARANTIA</v>
          </cell>
          <cell r="N688">
            <v>7500</v>
          </cell>
          <cell r="O688">
            <v>42360</v>
          </cell>
          <cell r="P688">
            <v>42774</v>
          </cell>
          <cell r="Q688">
            <v>202300</v>
          </cell>
          <cell r="R688" t="str">
            <v>FALTA DE PANEL:T179326 OC:1007527</v>
          </cell>
          <cell r="S688" t="str">
            <v/>
          </cell>
          <cell r="T688" t="str">
            <v xml:space="preserve">  MULTISERVICIOS ALVARADO         </v>
          </cell>
          <cell r="U688" t="str">
            <v>2017-04-20</v>
          </cell>
          <cell r="V688" t="str">
            <v>SUR</v>
          </cell>
          <cell r="W688" t="str">
            <v>COMPLETADO</v>
          </cell>
          <cell r="X688" t="str">
            <v>TALLER</v>
          </cell>
          <cell r="Y688">
            <v>42774</v>
          </cell>
          <cell r="Z688">
            <v>414</v>
          </cell>
          <cell r="AA688" t="str">
            <v>M012</v>
          </cell>
          <cell r="AD688" t="str">
            <v>Lazaro C./centro</v>
          </cell>
          <cell r="AE688" t="str">
            <v>GRO</v>
          </cell>
          <cell r="AF688" t="str">
            <v>MX</v>
          </cell>
          <cell r="AG688" t="str">
            <v>10411135</v>
          </cell>
          <cell r="AH688" t="str">
            <v>MARIBEL REYES</v>
          </cell>
          <cell r="AI688" t="str">
            <v>av. lazaro cardenas 244</v>
          </cell>
          <cell r="AJ688" t="str">
            <v>7535351324</v>
          </cell>
          <cell r="AK688" t="str">
            <v>7531180567</v>
          </cell>
          <cell r="AL688" t="str">
            <v>60980</v>
          </cell>
          <cell r="AM688" t="str">
            <v>22/04/2017 08 : 52 PETERSON.NO : TCF174 7401194718/04/2017 05 : 57 ANA.LAURA : CSCCFNP54076505se le pide a cliente nos de oportunidad a que se restlablezcan losembarques, cliente molesto por el tiempo que se lleva14/03/2017 06 : 58 Ricardo Espinosa : TCF1PU CSA14/03/2017 06 : 58 Ricardo Espinosa : TCF1DR21/02/2017 05 : 35 ERNESTO.HERN : TCF121/02/2017 05 : 34 ERNESTO.HERN : NP517/02/2017 03 : 29 202300 : P1A:T179326 PANEL OC:100752716/02/2017 07 : 02 FABIOLA.BON : SEG: Equipo en CSA se solicita ataller diagnostico09/02/2017 21 : 37 202300 : EN ESPERA QUE EQUIPO LLEGUE A CSA09/02/2017 08 : 43 ANA.LAURA : CE1:637585075109/02/2017 08 : 43 ANA.LAURA : SE VALIDA CON CECILIO R. LOS DOCUMENTOS09/02/2017 01 : 02 ANA.LAURA : ODSWTPMUEBLES DE SAN JUAN RD.-%GALENA Y DIAMANTE / SE ENVIARA EQUIPO POR DHLMUEBLES_DESANJUAN@HOTMAIL.COM</v>
          </cell>
          <cell r="AN688" t="str">
            <v>3TE48G144581</v>
          </cell>
          <cell r="AO688" t="str">
            <v>Básica</v>
          </cell>
          <cell r="AP688" t="str">
            <v>Hisense</v>
          </cell>
          <cell r="AQ688" t="str">
            <v>Opera</v>
          </cell>
          <cell r="AR688" t="str">
            <v>FHD 1920 x 1080</v>
          </cell>
          <cell r="AS688" t="str">
            <v>3TE50G165140G1651M010</v>
          </cell>
          <cell r="AT688" t="e">
            <v>#N/A</v>
          </cell>
          <cell r="AU688" t="str">
            <v>50H7GB</v>
          </cell>
          <cell r="AV688" t="str">
            <v>3TE50G165140</v>
          </cell>
          <cell r="AW688" t="str">
            <v>G1651</v>
          </cell>
          <cell r="AX688" t="str">
            <v>M010</v>
          </cell>
          <cell r="AY688">
            <v>74011947</v>
          </cell>
          <cell r="AZ688">
            <v>51012876</v>
          </cell>
          <cell r="BA688">
            <v>80141589</v>
          </cell>
        </row>
        <row r="689">
          <cell r="D689">
            <v>60314908</v>
          </cell>
          <cell r="E689" t="str">
            <v>A</v>
          </cell>
          <cell r="F689" t="str">
            <v>TV</v>
          </cell>
          <cell r="G689" t="str">
            <v>YURY LEIDY OCAÑA</v>
          </cell>
          <cell r="H689" t="str">
            <v>1315 Mente
 Reynosa/Integracion Familiar</v>
          </cell>
          <cell r="I689">
            <v>8994190868</v>
          </cell>
          <cell r="J689" t="str">
            <v>HISENSE</v>
          </cell>
          <cell r="K689" t="str">
            <v>50K20DW</v>
          </cell>
          <cell r="L689" t="str">
            <v>50G143292H09869</v>
          </cell>
          <cell r="M689" t="str">
            <v>POLIZA GARANTIA</v>
          </cell>
          <cell r="N689">
            <v>10120.879999999999</v>
          </cell>
          <cell r="O689">
            <v>42094</v>
          </cell>
          <cell r="P689">
            <v>42831</v>
          </cell>
          <cell r="Q689">
            <v>201041</v>
          </cell>
          <cell r="R689" t="str">
            <v>07/04/2017 23 : 36  ARANTXA.MON : NP5
06/04/2017 02 : 13 201041 :  OC-1009394-PANEL-T173331</v>
          </cell>
          <cell r="S689" t="str">
            <v xml:space="preserve">EQUIPO EN DOM.DEL CTE.
</v>
          </cell>
          <cell r="T689" t="str">
            <v xml:space="preserve">     Eudenis Aguilar Ahuacatitla  </v>
          </cell>
          <cell r="U689" t="str">
            <v>2017-04-13</v>
          </cell>
          <cell r="V689" t="str">
            <v>Norte</v>
          </cell>
          <cell r="W689" t="str">
            <v>COMPLETADO</v>
          </cell>
          <cell r="X689" t="str">
            <v>CLIENTE</v>
          </cell>
          <cell r="Y689">
            <v>42818</v>
          </cell>
          <cell r="Z689">
            <v>737</v>
          </cell>
          <cell r="AA689" t="str">
            <v>M012</v>
          </cell>
          <cell r="AB689" t="str">
            <v>T173331/Panel - PANEL</v>
          </cell>
          <cell r="AC689" t="str">
            <v>OC-1009394</v>
          </cell>
          <cell r="AD689" t="str">
            <v>Reynosa/Integracion Familiar</v>
          </cell>
          <cell r="AE689" t="str">
            <v>TMS</v>
          </cell>
          <cell r="AF689" t="str">
            <v>MX</v>
          </cell>
          <cell r="AG689" t="str">
            <v>10414765</v>
          </cell>
          <cell r="AH689" t="str">
            <v>YURI LEIDY OCAÑA</v>
          </cell>
          <cell r="AI689" t="str">
            <v>1315 Mente</v>
          </cell>
          <cell r="AJ689" t="str">
            <v>8994190868</v>
          </cell>
          <cell r="AK689" t="str">
            <v>8994190868</v>
          </cell>
          <cell r="AL689" t="str">
            <v>88735</v>
          </cell>
          <cell r="AM689" t="str">
            <v>22/04/2017 08 : 52 MARCO.DIAZ : TCF174 7401194818/04/2017 04 : 58 ADOLFO.FER : CFA07/04/2017 23 : 37 ARANTXA.MON : TCF107/04/2017 23 : 36 ARANTXA.MON : NP506/04/2017 02 : 13 201041 : OC-1009394-PANEL-T17333101/04/2017 07 : 46 MARIA.EUGENI : SEG: Me pongo en contacto conCliente, me comenta que ya pudieron hablar con el, CSA favor de solcitarrefaccion y colocar la OC-29/03/2017 00 : 28 201041 : V2: TELEFONOS ENVIAN A BUZON, SE INSISTE ELDIA DE HOY POR LA TARDE22/03/2017 04 : 42 GERARDO.GRA : ODSWTP ELABORADA POR EMC*RD% TOLERANCIA Y PERSEVERANCIA</v>
          </cell>
          <cell r="AN689" t="str">
            <v>1TE50B8NUSCB</v>
          </cell>
          <cell r="AO689" t="str">
            <v>Smart</v>
          </cell>
          <cell r="AP689" t="str">
            <v>Hisense</v>
          </cell>
          <cell r="AQ689" t="str">
            <v>Opera</v>
          </cell>
          <cell r="AR689" t="str">
            <v>FHD 1920 x 1080</v>
          </cell>
          <cell r="AS689" t="str">
            <v>3TE50G165140G1651M010</v>
          </cell>
          <cell r="AT689" t="e">
            <v>#N/A</v>
          </cell>
          <cell r="AU689" t="str">
            <v>50H7GB</v>
          </cell>
          <cell r="AV689" t="str">
            <v>3TE50G165140</v>
          </cell>
          <cell r="AW689" t="str">
            <v>G1651</v>
          </cell>
          <cell r="AX689" t="str">
            <v>M010</v>
          </cell>
          <cell r="AY689">
            <v>74011948</v>
          </cell>
          <cell r="AZ689">
            <v>51012877</v>
          </cell>
          <cell r="BA689">
            <v>80141604</v>
          </cell>
        </row>
        <row r="690">
          <cell r="D690">
            <v>60311929</v>
          </cell>
          <cell r="E690" t="str">
            <v>A</v>
          </cell>
          <cell r="F690" t="str">
            <v>TV</v>
          </cell>
          <cell r="G690" t="str">
            <v>ESTELA VILCHIS</v>
          </cell>
          <cell r="H690" t="str">
            <v>3RA. CERRADA DE SAN FRANCISCO DE ASIS MZA. 23 LOTE 3 COL. JARDINES DE SAN JOSE</v>
          </cell>
          <cell r="I690">
            <v>58792638</v>
          </cell>
          <cell r="J690" t="str">
            <v>HISENSE</v>
          </cell>
          <cell r="K690" t="str">
            <v>50K20DW</v>
          </cell>
          <cell r="L690" t="str">
            <v>50G143291H16111</v>
          </cell>
          <cell r="M690">
            <v>0</v>
          </cell>
          <cell r="N690">
            <v>13310.88</v>
          </cell>
          <cell r="O690">
            <v>42026</v>
          </cell>
          <cell r="P690">
            <v>42786</v>
          </cell>
          <cell r="Q690">
            <v>200997</v>
          </cell>
          <cell r="R690" t="str">
            <v>DISPLAY Y POWER BOARD</v>
          </cell>
          <cell r="S690" t="str">
            <v/>
          </cell>
          <cell r="T690" t="str">
            <v xml:space="preserve">GLORIA LEON LARIOS          </v>
          </cell>
          <cell r="U690">
            <v>42836</v>
          </cell>
          <cell r="V690" t="str">
            <v>Centro</v>
          </cell>
          <cell r="W690" t="str">
            <v>COMPLETADO</v>
          </cell>
          <cell r="Y690">
            <v>42786</v>
          </cell>
          <cell r="Z690">
            <v>760</v>
          </cell>
          <cell r="AA690" t="str">
            <v>M012</v>
          </cell>
          <cell r="AB690" t="str">
            <v xml:space="preserve">T171496/Tarjeta de suministro eléctrico - Power </v>
          </cell>
          <cell r="AC690" t="str">
            <v>OC-1007831</v>
          </cell>
          <cell r="AD690" t="str">
            <v>coacalco/col jardines d s jose 1 sec</v>
          </cell>
          <cell r="AE690" t="str">
            <v>MEX</v>
          </cell>
          <cell r="AF690" t="str">
            <v>MX</v>
          </cell>
          <cell r="AG690" t="str">
            <v>10296416</v>
          </cell>
          <cell r="AH690" t="str">
            <v>ESTELA BILCHIS</v>
          </cell>
          <cell r="AI690" t="str">
            <v>03 crrda de san francisco d asis mn 23 lt 3</v>
          </cell>
          <cell r="AJ690" t="str">
            <v>5792638</v>
          </cell>
          <cell r="AK690">
            <v>0</v>
          </cell>
          <cell r="AL690" t="str">
            <v>55716</v>
          </cell>
          <cell r="AM690" t="str">
            <v>22/04/2017 08 : 56 MARCO.DIAZ : TCF174: 7401195020/04/2017 06 : 34 BRENDA.MORA : CSCSe le menciona al cliente que se enviara su equipo aprox. en 10 días.18/04/2017 04 : 04 GEARARDO.PA : CFA24/03/2017 00 : 16 MARCO.DIAZ : TCF1PU CSAINF. SRA. GLORIA .DMC28/02/2017 02 : 51 ERNESTO.HERN : TCF128/02/2017 02 : 50 ERNESTO.HERN : NP524/02/2017 02 : 43 200997 : P1: 23/02/2017 171496 POWER BOARD 173331DISPLAY CENTRO DE SERVICIO ENVIA SOLICITUD DE REFACCION OC-1007831 OC-100783624/02/2017 02 : 04 MA.ISABEL : SEG: SE CONTACTA AL CSA PARA VERFESTATUS DE REPARACION24/02/2017 02 : 04 MA.ISABEL : SEG: DGR21/02/2017 00 : 31 200997 : V1: 20/02/2017 CENTRO DE SERVICIO PROGRAMAPARA RECOLECCION.20/02/2017 23 : 35 ANA.GABRIELA : ODSWTPRD%DALIAS Y BLVD DE LAS FLORES , CASA CAFE</v>
          </cell>
          <cell r="AN690" t="str">
            <v>1TE50B8NUSCB</v>
          </cell>
          <cell r="AO690" t="str">
            <v>Smart</v>
          </cell>
          <cell r="AP690" t="str">
            <v>Hisense</v>
          </cell>
          <cell r="AQ690" t="str">
            <v>Opera</v>
          </cell>
          <cell r="AR690" t="str">
            <v>FHD 1920 x 1080</v>
          </cell>
          <cell r="AS690" t="str">
            <v>3TE50G165140G1651M010</v>
          </cell>
          <cell r="AT690" t="e">
            <v>#N/A</v>
          </cell>
          <cell r="AU690" t="str">
            <v>50H7GB</v>
          </cell>
          <cell r="AV690" t="str">
            <v>3TE50G165140</v>
          </cell>
          <cell r="AW690" t="str">
            <v>G1651</v>
          </cell>
          <cell r="AX690" t="str">
            <v>M010</v>
          </cell>
          <cell r="AY690">
            <v>74011950</v>
          </cell>
          <cell r="AZ690">
            <v>51012879</v>
          </cell>
          <cell r="BA690">
            <v>80141798</v>
          </cell>
        </row>
        <row r="691">
          <cell r="D691">
            <v>60313426</v>
          </cell>
          <cell r="E691" t="str">
            <v xml:space="preserve">A  </v>
          </cell>
          <cell r="F691" t="str">
            <v>TV</v>
          </cell>
          <cell r="G691" t="str">
            <v>MARIA DEL ROSARIO SANDOVAL</v>
          </cell>
          <cell r="H691" t="str">
            <v xml:space="preserve">MARTIRES DE CHICAGO 1464, CROC, MONTERREY </v>
          </cell>
          <cell r="I691" t="str">
            <v>8183913194, 8123502842</v>
          </cell>
          <cell r="J691" t="str">
            <v>HISENSE</v>
          </cell>
          <cell r="K691" t="str">
            <v>50K20DW</v>
          </cell>
          <cell r="L691" t="str">
            <v>50J140464H01873</v>
          </cell>
          <cell r="M691" t="str">
            <v>POLIZA</v>
          </cell>
          <cell r="N691">
            <v>0</v>
          </cell>
          <cell r="O691">
            <v>41902</v>
          </cell>
          <cell r="P691">
            <v>42803</v>
          </cell>
          <cell r="Q691">
            <v>201024</v>
          </cell>
          <cell r="R691" t="str">
            <v>16/03/17 03:03 JORGE VAZ NP5 P1A OC 1008457 PANEL 173331</v>
          </cell>
          <cell r="S691" t="str">
            <v/>
          </cell>
          <cell r="T691" t="str">
            <v xml:space="preserve">       SOFIA VAZQUEZ              </v>
          </cell>
          <cell r="U691" t="str">
            <v>2017-04-19</v>
          </cell>
          <cell r="V691" t="str">
            <v>Norte</v>
          </cell>
          <cell r="W691" t="str">
            <v>COMPLETADO</v>
          </cell>
          <cell r="X691" t="str">
            <v>TALLER</v>
          </cell>
          <cell r="Y691">
            <v>42801</v>
          </cell>
          <cell r="Z691">
            <v>901</v>
          </cell>
          <cell r="AA691" t="str">
            <v>M012</v>
          </cell>
          <cell r="AD691" t="str">
            <v>Monterrey /Croc</v>
          </cell>
          <cell r="AE691" t="str">
            <v>NL</v>
          </cell>
          <cell r="AF691" t="str">
            <v>MX</v>
          </cell>
          <cell r="AG691" t="str">
            <v>10413527</v>
          </cell>
          <cell r="AH691" t="str">
            <v>MARIA DEL ROSARIO SANDOVAL</v>
          </cell>
          <cell r="AI691" t="str">
            <v>1464 Martires de Chicago</v>
          </cell>
          <cell r="AJ691" t="str">
            <v>8123502842</v>
          </cell>
          <cell r="AK691" t="str">
            <v>8123502842</v>
          </cell>
          <cell r="AL691" t="str">
            <v>64200</v>
          </cell>
          <cell r="AM691" t="str">
            <v>22/04/2017 08 : 55 RODRIGUEZ ERICK : TCF174 7401195124/03/2017 00 : 52 MARCO.DIAZ : TCF1PU CSAINF. SOFIA. DMC16/03/2017 03 : 03 JORGE.VAZ : TCF116/03/2017 03 : 03 JORGE.VAZ : NP511/03/2017 06 : 45 201024 : P1A: OC 1008457,PANEL 173331, 10 MARZO 201711/03/2017 00 : 46 201024 : SE ANEXA NOTA DE COMPRA Y SE PAS A AREVIISON09/03/2017 09 : 23 201024 : ESTA EN RUTA JUEVES 908/03/2017 09 : 51 201024 : SERIE INCORRECTA08/03/2017 04 : 09 201024 : SE VISITARA EL JUVES 903/03/2017 01 : 27 GABRIELA.B : RD % RICARDO FLORES MAGÓN Y CÓDIGOLABORAL</v>
          </cell>
          <cell r="AN691" t="str">
            <v>1TE50B8NUSCB</v>
          </cell>
          <cell r="AO691" t="str">
            <v>Smart</v>
          </cell>
          <cell r="AP691" t="str">
            <v>Hisense</v>
          </cell>
          <cell r="AQ691" t="str">
            <v>Opera</v>
          </cell>
          <cell r="AR691" t="str">
            <v>FHD 1920 x 1080</v>
          </cell>
          <cell r="AS691" t="str">
            <v>3TE50G165140G1651M010</v>
          </cell>
          <cell r="AT691" t="e">
            <v>#N/A</v>
          </cell>
          <cell r="AU691" t="str">
            <v>50H7GB</v>
          </cell>
          <cell r="AV691" t="str">
            <v>3TE50G165140</v>
          </cell>
          <cell r="AW691" t="str">
            <v>G1651</v>
          </cell>
          <cell r="AX691" t="str">
            <v>M010</v>
          </cell>
          <cell r="AY691">
            <v>74011951</v>
          </cell>
          <cell r="AZ691">
            <v>51012880</v>
          </cell>
          <cell r="BA691">
            <v>80141728</v>
          </cell>
        </row>
        <row r="692">
          <cell r="D692">
            <v>60313494</v>
          </cell>
          <cell r="E692" t="str">
            <v>A</v>
          </cell>
          <cell r="F692" t="str">
            <v>TV</v>
          </cell>
          <cell r="G692" t="str">
            <v xml:space="preserve"> OBIDIO AVILEZ</v>
          </cell>
          <cell r="H692" t="str">
            <v>Gardenia # 459,Villa Florida,Reynosa Tamps</v>
          </cell>
          <cell r="I692">
            <v>899517419</v>
          </cell>
          <cell r="J692" t="str">
            <v>HISENSE</v>
          </cell>
          <cell r="K692" t="str">
            <v>50K20DW</v>
          </cell>
          <cell r="L692" t="str">
            <v>50G144844H02948</v>
          </cell>
          <cell r="M692" t="str">
            <v>POLIZA GARANTIA</v>
          </cell>
          <cell r="N692">
            <v>13494.9</v>
          </cell>
          <cell r="O692">
            <v>42495</v>
          </cell>
          <cell r="P692">
            <v>42809</v>
          </cell>
          <cell r="Q692">
            <v>201041</v>
          </cell>
          <cell r="R692" t="str">
            <v xml:space="preserve">28/03/2017 02 : 09  ERNESTO.HERN : NP5                             15/03/2017 04 : 39 201041 : OC-1008635:-T173331-PANEL
</v>
          </cell>
          <cell r="S692" t="str">
            <v xml:space="preserve">EQUIPO EN TALLER </v>
          </cell>
          <cell r="T692" t="str">
            <v xml:space="preserve">     Eudenis Aguilar Ahuacatitla  </v>
          </cell>
          <cell r="U692" t="str">
            <v>2017-04-13</v>
          </cell>
          <cell r="V692" t="str">
            <v>Norte</v>
          </cell>
          <cell r="W692" t="str">
            <v>COMPLETADO</v>
          </cell>
          <cell r="X692" t="str">
            <v>TALLER</v>
          </cell>
          <cell r="Y692">
            <v>42802</v>
          </cell>
          <cell r="Z692">
            <v>314</v>
          </cell>
          <cell r="AA692" t="str">
            <v>M010</v>
          </cell>
          <cell r="AB692" t="str">
            <v>T173331/Panel - PANEL</v>
          </cell>
          <cell r="AC692" t="str">
            <v>OC-1008635</v>
          </cell>
          <cell r="AD692" t="str">
            <v>Reynosa/villa florida</v>
          </cell>
          <cell r="AE692" t="str">
            <v>TMS</v>
          </cell>
          <cell r="AF692" t="str">
            <v>MX</v>
          </cell>
          <cell r="AG692" t="str">
            <v>10413758</v>
          </cell>
          <cell r="AH692" t="str">
            <v>OBIDIO AVILEZ</v>
          </cell>
          <cell r="AI692" t="str">
            <v>Gradenia nu 459</v>
          </cell>
          <cell r="AJ692" t="str">
            <v>899517419</v>
          </cell>
          <cell r="AK692">
            <v>0</v>
          </cell>
          <cell r="AL692" t="str">
            <v>88715</v>
          </cell>
          <cell r="AM692" t="str">
            <v>22/04/2017 08 : 59 GEARARDO.PA : TCF1 74: 7401195621/04/2017 23 : 09 ANA.ROSA : CSCse le indica a cte que aun estamos en tiempo de entrga del equipo18/04/2017 06 : 05 ADOLFO.FER : CFA28/03/2017 23 : 47 SEMIRAMIS.M : CSCCte se comunica para verificar el estatus de su equipo se le mencionaque se aplicara un cambio de equipo en un tiempo estimado de 20 díashábiles28/03/2017 02 : 09 ERNESTO.HERN : TCF128/03/2017 02 : 09 ERNESTO.HERN : NP522/03/2017 02 : 20 MARIA.EUGENI : SEG: RefaccionesSEG: DGRSEG: OC- Solicitud correcta en Open Bravo.15/03/2017 04 : 39 201041 : OC-1008635:-T173331-PANEL14/03/2017 04 : 53 201041 : V2:EN DIAGNOSTICO, DOMICILIO14/03/2017 03 : 13 MARIA.EUGENI : SEG: CSA Favor de actualziar folio.09/03/2017 04 : 03 201041 : V1: SE PROGRAMA VISITA PARA EL 10-03-1708/03/2017 01 : 28 DULCE.M : AV ZUMBAGOS Y DE LOS ENCINOSODSWTP</v>
          </cell>
          <cell r="AN692" t="str">
            <v>1TE50B8NUSCB</v>
          </cell>
          <cell r="AO692" t="str">
            <v>Smart</v>
          </cell>
          <cell r="AP692" t="str">
            <v>Hisense</v>
          </cell>
          <cell r="AQ692" t="str">
            <v>Opera</v>
          </cell>
          <cell r="AR692" t="str">
            <v>FHD 1920 x 1080</v>
          </cell>
          <cell r="AS692" t="str">
            <v>3TE50G165140G1651M010</v>
          </cell>
          <cell r="AT692" t="e">
            <v>#N/A</v>
          </cell>
          <cell r="AU692" t="str">
            <v>50H7GB</v>
          </cell>
          <cell r="AV692" t="str">
            <v>3TE50G165140</v>
          </cell>
          <cell r="AW692" t="str">
            <v>G1651</v>
          </cell>
          <cell r="AX692" t="str">
            <v>M010</v>
          </cell>
          <cell r="AY692">
            <v>74011952</v>
          </cell>
          <cell r="AZ692">
            <v>51012881</v>
          </cell>
          <cell r="BA692">
            <v>80141596</v>
          </cell>
        </row>
        <row r="693">
          <cell r="D693">
            <v>60315481</v>
          </cell>
          <cell r="E693" t="str">
            <v xml:space="preserve">A  </v>
          </cell>
          <cell r="F693" t="str">
            <v>TV</v>
          </cell>
          <cell r="G693" t="str">
            <v>MIGUEL FLORES</v>
          </cell>
          <cell r="H693" t="str">
            <v>TRATADO DE LIBRE COMERCIO 1000, PARQUE INDUSTRIAL STIVA, APODACA</v>
          </cell>
          <cell r="I693">
            <v>8181450017</v>
          </cell>
          <cell r="J693" t="str">
            <v>HISENSE</v>
          </cell>
          <cell r="K693" t="str">
            <v>48K20DW</v>
          </cell>
          <cell r="L693" t="str">
            <v>48G151188H00570</v>
          </cell>
          <cell r="M693" t="str">
            <v>FACTURA</v>
          </cell>
          <cell r="N693">
            <v>5734</v>
          </cell>
          <cell r="O693">
            <v>42368</v>
          </cell>
          <cell r="P693">
            <v>42830</v>
          </cell>
          <cell r="Q693">
            <v>201024</v>
          </cell>
          <cell r="R693" t="str">
            <v xml:space="preserve">04/12/17 03:48 ARANTXA NP5 P1A OC 1009536 PANEL 180391/POWER 176467 </v>
          </cell>
          <cell r="S693" t="str">
            <v/>
          </cell>
          <cell r="T693" t="str">
            <v xml:space="preserve">    SOFIA VAZQUEZ                 </v>
          </cell>
          <cell r="U693" t="str">
            <v>2017-04-20</v>
          </cell>
          <cell r="V693" t="str">
            <v>Norte</v>
          </cell>
          <cell r="W693" t="str">
            <v>COMPLETADO</v>
          </cell>
          <cell r="X693" t="str">
            <v>TALLER</v>
          </cell>
          <cell r="Y693">
            <v>42830</v>
          </cell>
          <cell r="Z693">
            <v>462</v>
          </cell>
          <cell r="AA693" t="str">
            <v>M012</v>
          </cell>
          <cell r="AD693" t="str">
            <v>apodaca /parque industrial stiva</v>
          </cell>
          <cell r="AE693" t="str">
            <v>NL</v>
          </cell>
          <cell r="AF693" t="str">
            <v>MX</v>
          </cell>
          <cell r="AG693" t="str">
            <v>10405383</v>
          </cell>
          <cell r="AH693" t="str">
            <v>MIGUEL FLORES</v>
          </cell>
          <cell r="AI693" t="str">
            <v>tratado de libre comercio num 1000</v>
          </cell>
          <cell r="AJ693" t="str">
            <v>01-8181450017</v>
          </cell>
          <cell r="AK693">
            <v>0</v>
          </cell>
          <cell r="AL693" t="str">
            <v>66626</v>
          </cell>
          <cell r="AM693" t="str">
            <v>22/04/2017 08 : 56 PETERSON.NO : TCF174 7401195312/04/2017 03 : 48 ARANTXA.MON : TCF112/04/2017 03 : 48 ARANTXA.MON : NP511/04/2017 07 : 25 201024 : P1A:OC1009536,PANEL180391,POWERBOARD176467,10ABRIL2017.07/04/2017 01 : 08 201024 : O.S 2210807/04/2017 00 : 48 201024 : SE ANEXA OTA DE COMAPRA Y SE PASA AREVIISON05/04/2017 22 : 55 201024 : ESTA EN RTA MIERCOLES 505/04/2017 21 : 17 GABRIELA.B : ODSWTP05/04/2017 21 : 15 GABRIELA.B : RD % RAC</v>
          </cell>
          <cell r="AN693" t="str">
            <v>3TE48A150516</v>
          </cell>
          <cell r="AO693" t="str">
            <v>Smart</v>
          </cell>
          <cell r="AP693" t="str">
            <v>Hisense</v>
          </cell>
          <cell r="AQ693" t="str">
            <v>Opera</v>
          </cell>
          <cell r="AR693" t="str">
            <v>FHD 1920 x 1080</v>
          </cell>
          <cell r="AS693" t="str">
            <v>3TE50G165140G1651M010</v>
          </cell>
          <cell r="AT693" t="e">
            <v>#N/A</v>
          </cell>
          <cell r="AU693" t="str">
            <v>50H7GB</v>
          </cell>
          <cell r="AV693" t="str">
            <v>3TE50G165140</v>
          </cell>
          <cell r="AW693" t="str">
            <v>G1651</v>
          </cell>
          <cell r="AX693" t="str">
            <v>M010</v>
          </cell>
          <cell r="AY693">
            <v>74011953</v>
          </cell>
          <cell r="AZ693">
            <v>51012882</v>
          </cell>
          <cell r="BA693">
            <v>80141729</v>
          </cell>
        </row>
        <row r="694">
          <cell r="D694">
            <v>60310726</v>
          </cell>
          <cell r="E694" t="str">
            <v>A</v>
          </cell>
          <cell r="F694" t="str">
            <v>TV</v>
          </cell>
          <cell r="G694" t="str">
            <v xml:space="preserve"> Maria de Lourdes Martinez Davila</v>
          </cell>
          <cell r="H694" t="str">
            <v xml:space="preserve"> 310 Calle 9a Prol cumbres
 Reynosa/Las Cumbres</v>
          </cell>
          <cell r="I694">
            <v>89999953747</v>
          </cell>
          <cell r="J694" t="str">
            <v>HISENSE</v>
          </cell>
          <cell r="K694" t="str">
            <v>50K20DW</v>
          </cell>
          <cell r="L694" t="str">
            <v>50G143292H09878</v>
          </cell>
          <cell r="M694" t="str">
            <v>POLIZA GARANTIA</v>
          </cell>
          <cell r="N694">
            <v>0</v>
          </cell>
          <cell r="O694">
            <v>42171</v>
          </cell>
          <cell r="P694">
            <v>42772</v>
          </cell>
          <cell r="Q694">
            <v>201041</v>
          </cell>
          <cell r="R694" t="str">
            <v>10/02/2017 06 : 32  ERNESTO.HERN : NP5                  08/02/2017 05 : 03 201041 : OPEN  BRAVO-PANEL-OC-1007090</v>
          </cell>
          <cell r="S694" t="str">
            <v xml:space="preserve">EQUIPO EN TALLER, ORDEN </v>
          </cell>
          <cell r="T694" t="str">
            <v xml:space="preserve">Eudenis Aguilar Ahuacatitla  </v>
          </cell>
          <cell r="U694" t="str">
            <v>2017-04-13</v>
          </cell>
          <cell r="V694" t="str">
            <v>Norte</v>
          </cell>
          <cell r="W694" t="str">
            <v>COMPLETADO</v>
          </cell>
          <cell r="X694" t="str">
            <v>TALLER</v>
          </cell>
          <cell r="Y694">
            <v>42769</v>
          </cell>
          <cell r="Z694">
            <v>601</v>
          </cell>
          <cell r="AA694" t="str">
            <v>M012</v>
          </cell>
          <cell r="AB694" t="str">
            <v>T173331/Panel - PANEL</v>
          </cell>
          <cell r="AC694" t="str">
            <v>OC-1007090</v>
          </cell>
          <cell r="AD694" t="str">
            <v>Reynosa/Las Cumbres</v>
          </cell>
          <cell r="AE694" t="str">
            <v>TMS</v>
          </cell>
          <cell r="AF694" t="str">
            <v>MX</v>
          </cell>
          <cell r="AG694" t="str">
            <v>10411039</v>
          </cell>
          <cell r="AH694" t="str">
            <v>MARIA DE LOURDES MARTINEZ DAVILA</v>
          </cell>
          <cell r="AI694" t="str">
            <v>310 Calle 9a Prol cumbres</v>
          </cell>
          <cell r="AJ694" t="str">
            <v>89999953747</v>
          </cell>
          <cell r="AK694">
            <v>0</v>
          </cell>
          <cell r="AL694" t="str">
            <v>88745</v>
          </cell>
          <cell r="AM694" t="str">
            <v>22/04/2017 08 : 59 MARCO.DIAZ : TCF174 7401195518/04/2017 06 : 15 ADOLFO.FER : CFA21/03/2017 23 : 09 GERARDO.GRA : CSC se indica fecha aproximada deentrega finales de mes. EMC*14/03/2017 06 : 47 Ricardo Espinosa : TCF1PU CSA14/03/2017 06 : 47 Ricardo Espinosa : TCF1DR03/03/2017 01 : 44 SEMIRAMIS.M : CSCCte se comunica para vericar cuando se le enviara su equpos ele explicaes de 15 a 20 dias habiles el envio02/03/2017 05 : 22 ADOLFO.FER : SEG: SE MANDA CORREO A BRENDA DE CF,SOLICITANDO INFORMACION DE ENVIO DE EQUIPO10/02/2017 06 : 32 ERNESTO.HERN : TCF110/02/2017 06 : 32 ERNESTO.HERN : NP510/02/2017 04 : 01 MARIA.EUGENI : SEG: DGR08/02/2017 05 : 03 201041 : OPEN BRAVO-PANEL-OC-1007090:30/01/2017 23 : 51 MARTINEZ.G : ODSWTP%FRANCISCO I MADERO/IGNACIO ZARAGOZA</v>
          </cell>
          <cell r="AN694" t="str">
            <v>1TE50B8NUSCB</v>
          </cell>
          <cell r="AO694" t="str">
            <v>Smart</v>
          </cell>
          <cell r="AP694" t="str">
            <v>Hisense</v>
          </cell>
          <cell r="AQ694" t="str">
            <v>Opera</v>
          </cell>
          <cell r="AR694" t="str">
            <v>FHD 1920 x 1080</v>
          </cell>
          <cell r="AS694" t="str">
            <v>3TE50G165140G1651M010</v>
          </cell>
          <cell r="AT694" t="e">
            <v>#N/A</v>
          </cell>
          <cell r="AU694" t="str">
            <v>50H7GB</v>
          </cell>
          <cell r="AV694" t="str">
            <v>3TE50G165140</v>
          </cell>
          <cell r="AW694" t="str">
            <v>G1651</v>
          </cell>
          <cell r="AX694" t="str">
            <v>M010</v>
          </cell>
          <cell r="AY694">
            <v>74011955</v>
          </cell>
          <cell r="AZ694">
            <v>51012884</v>
          </cell>
          <cell r="BA694">
            <v>80141605</v>
          </cell>
        </row>
        <row r="695">
          <cell r="D695">
            <v>60315353</v>
          </cell>
          <cell r="E695" t="str">
            <v xml:space="preserve">A  </v>
          </cell>
          <cell r="F695" t="str">
            <v>TV</v>
          </cell>
          <cell r="G695" t="str">
            <v>MARIA DEL ROSARIO JAUREGUI GUTIERRES</v>
          </cell>
          <cell r="H695" t="str">
            <v>BARRA DE NAVIDAD 149 TLAQUEPAQUE/CANAL 58</v>
          </cell>
          <cell r="I695">
            <v>3336598344</v>
          </cell>
          <cell r="J695" t="str">
            <v>50K20DW</v>
          </cell>
          <cell r="K695" t="str">
            <v>50K20DW</v>
          </cell>
          <cell r="L695" t="str">
            <v>50J140464H01931</v>
          </cell>
          <cell r="M695" t="str">
            <v>CARTA DE ACEPTACION</v>
          </cell>
          <cell r="N695">
            <v>8499</v>
          </cell>
          <cell r="O695">
            <v>41957</v>
          </cell>
          <cell r="P695">
            <v>42830</v>
          </cell>
          <cell r="Q695">
            <v>201109</v>
          </cell>
          <cell r="R695" t="str">
            <v>FALTA DE REFACCIONES 173331 oc-1009355</v>
          </cell>
          <cell r="S695" t="str">
            <v>CLIENTE ENTREGA EQUIPO SIN ACCESORIOS, U</v>
          </cell>
          <cell r="T695" t="str">
            <v xml:space="preserve">    YURIANA HERNANDEZ HERRERA     </v>
          </cell>
          <cell r="U695" t="str">
            <v>2017-ABRIL</v>
          </cell>
          <cell r="V695" t="str">
            <v>SUR</v>
          </cell>
          <cell r="W695" t="str">
            <v>COMPLETADO</v>
          </cell>
          <cell r="X695" t="str">
            <v>TALLER</v>
          </cell>
          <cell r="Y695">
            <v>42828</v>
          </cell>
          <cell r="Z695">
            <v>873</v>
          </cell>
          <cell r="AA695" t="str">
            <v>M012</v>
          </cell>
          <cell r="AD695" t="str">
            <v>Tlaquepaque/CAnal 58</v>
          </cell>
          <cell r="AE695" t="str">
            <v>JAL</v>
          </cell>
          <cell r="AF695" t="str">
            <v>MX</v>
          </cell>
          <cell r="AG695" t="str">
            <v>10399370</v>
          </cell>
          <cell r="AH695" t="str">
            <v>MARIA DEL ROSARIO JAUREGUI GUTIERRE</v>
          </cell>
          <cell r="AI695" t="str">
            <v>BArra de navidad no 149</v>
          </cell>
          <cell r="AJ695" t="str">
            <v>3336598344</v>
          </cell>
          <cell r="AK695">
            <v>0</v>
          </cell>
          <cell r="AL695" t="str">
            <v>45580</v>
          </cell>
          <cell r="AM695" t="str">
            <v>22/04/2017 08 : 59 RODRIGUEZ ERICK : TCF174 7401195707/04/2017 03 : 45 ERNESTO.HERN : TCF107/04/2017 03 : 45 ERNESTO.HERN : NP505/04/2017 00 : 42 201109 : 173331 OC-100935504/04/2017 03 : 06 201109 : EQUIPO EN CSA03/04/2017 23 : 58 201109 : V1 04-04-1703/04/2017 23 : 51 GABRIELA.B : RD% ZAPOTE Y ZAPOTILLOREINCIDENCIA DE ORDEN 60299276</v>
          </cell>
          <cell r="AN695" t="str">
            <v>1TE50B8NUSCB</v>
          </cell>
          <cell r="AO695" t="str">
            <v>Smart</v>
          </cell>
          <cell r="AP695" t="str">
            <v>Hisense</v>
          </cell>
          <cell r="AQ695" t="str">
            <v>Opera</v>
          </cell>
          <cell r="AR695" t="str">
            <v>FHD 1920 x 1080</v>
          </cell>
          <cell r="AS695" t="str">
            <v>3TE50G165140G1651M010</v>
          </cell>
          <cell r="AT695" t="e">
            <v>#N/A</v>
          </cell>
          <cell r="AU695" t="str">
            <v>50H7GB</v>
          </cell>
          <cell r="AV695" t="str">
            <v>3TE50G165140</v>
          </cell>
          <cell r="AW695" t="str">
            <v>G1651</v>
          </cell>
          <cell r="AX695" t="str">
            <v>M010</v>
          </cell>
          <cell r="AY695">
            <v>74011957</v>
          </cell>
          <cell r="AZ695">
            <v>51012886</v>
          </cell>
          <cell r="BA695">
            <v>80141474</v>
          </cell>
        </row>
        <row r="696">
          <cell r="D696">
            <v>60311556</v>
          </cell>
          <cell r="E696" t="str">
            <v>A</v>
          </cell>
          <cell r="F696" t="str">
            <v>TV</v>
          </cell>
          <cell r="G696" t="str">
            <v xml:space="preserve">  Pamela Ramirez</v>
          </cell>
          <cell r="H696" t="str">
            <v>Calle cuerta num 310
 Reynosa/Prolongacion longoria</v>
          </cell>
          <cell r="I696">
            <v>8999256212</v>
          </cell>
          <cell r="J696" t="str">
            <v>HISENSE</v>
          </cell>
          <cell r="K696" t="str">
            <v>50K20DW</v>
          </cell>
          <cell r="L696" t="str">
            <v>50G114484406188</v>
          </cell>
          <cell r="M696" t="str">
            <v>POLIZA GARANTIA</v>
          </cell>
          <cell r="N696">
            <v>13494</v>
          </cell>
          <cell r="O696">
            <v>42110</v>
          </cell>
          <cell r="P696">
            <v>42790</v>
          </cell>
          <cell r="Q696">
            <v>201041</v>
          </cell>
          <cell r="R696" t="str">
            <v>28/02/2017 02 : 45  ERNESTO.HERN : NP5
24/02/2017 02 : 09 201041 : EQUIPO EN DOMICILIO DEL CTE
24/02/2017 02 : 08 201041 : OC: PANEL , 1007977</v>
          </cell>
          <cell r="S696" t="str">
            <v/>
          </cell>
          <cell r="T696" t="str">
            <v xml:space="preserve">     Eudenis Aguilar Ahuacatitla  </v>
          </cell>
          <cell r="U696" t="str">
            <v>2017-04-13</v>
          </cell>
          <cell r="V696" t="str">
            <v>Norte</v>
          </cell>
          <cell r="W696" t="str">
            <v>COMPLETADO</v>
          </cell>
          <cell r="X696" t="str">
            <v>TALLER</v>
          </cell>
          <cell r="Y696">
            <v>42780</v>
          </cell>
          <cell r="Z696">
            <v>680</v>
          </cell>
          <cell r="AA696" t="str">
            <v>M012</v>
          </cell>
          <cell r="AB696" t="str">
            <v>T173331/Panel - PANEL</v>
          </cell>
          <cell r="AC696" t="str">
            <v>OC-1007827</v>
          </cell>
          <cell r="AD696" t="str">
            <v>Reynosa/Prolongacion longoria</v>
          </cell>
          <cell r="AE696" t="str">
            <v>TMS</v>
          </cell>
          <cell r="AF696" t="str">
            <v>MX</v>
          </cell>
          <cell r="AG696" t="str">
            <v>10411764</v>
          </cell>
          <cell r="AH696" t="str">
            <v>PAMELA RAMIREZ</v>
          </cell>
          <cell r="AI696" t="str">
            <v>Calle cuerta num 310</v>
          </cell>
          <cell r="AJ696" t="str">
            <v>8999256212</v>
          </cell>
          <cell r="AK696">
            <v>0</v>
          </cell>
          <cell r="AL696" t="str">
            <v>88699</v>
          </cell>
          <cell r="AM696" t="str">
            <v>22/04/2017 09 : 01 PETERSON.NO : TCF174 7401195818/04/2017 06 : 10 ADOLFO.FER : CFA14/03/2017 07 : 12 Ricardo Espinosa : TCF1PU CTE FINAL // UBICACIONCORRECTA14/03/2017 07 : 02 Ricardo Espinosa : TCF1PU CSA14/03/2017 07 : 01 Ricardo Espinosa : TCF1DR28/02/2017 02 : 46 ERNESTO.HERN : TCF128/02/2017 02 : 45 ERNESTO.HERN : NP524/02/2017 02 : 09 201041 : EQUIPO EN DOMICILIO DEL CTE24/02/2017 02 : 08 201041 : OC: PANEL , 100797719/02/2017 00 : 22 201041 : DIAGNOSTICO-PANEL, PTE SOLICITAR REFACCION18/02/2017 04 : 51 RAUL.CALDER : CSCCte18/02/2017 04 : 33 201041 : V2: SE PROGRAMA VISITA PARA EL DIA DE HOY.17/02/2017 05 : 58 MARTINEZ.G : CSC Se le confirma al clienteconfirmación de visita17/02/2017 05 : 47 MARIA.EUGENI : SEG: DGR16/02/2017 00 : 30 201041 : V1: PROGRAMA PARA EL 16-02-1715/02/2017 05 : 41 SEMIRAMIS.M : CSCCte se comunica para saber el proceso de revision se le menciona que secomunicara el taller para agendar su visita10/02/2017 05 : 24 ANA.ROSA : ODSWTPRDRIOMANTE Y 5 DE FEBRERO</v>
          </cell>
          <cell r="AN696" t="str">
            <v>1TE50B8NUSCB</v>
          </cell>
          <cell r="AO696" t="str">
            <v>Smart</v>
          </cell>
          <cell r="AP696" t="str">
            <v>Hisense</v>
          </cell>
          <cell r="AQ696" t="str">
            <v>Opera</v>
          </cell>
          <cell r="AR696" t="str">
            <v>FHD 1920 x 1080</v>
          </cell>
          <cell r="AS696" t="str">
            <v>3TE50G165140G1651M010</v>
          </cell>
          <cell r="AT696" t="e">
            <v>#N/A</v>
          </cell>
          <cell r="AU696" t="str">
            <v>50H7GB</v>
          </cell>
          <cell r="AV696" t="str">
            <v>3TE50G165140</v>
          </cell>
          <cell r="AW696" t="str">
            <v>G1651</v>
          </cell>
          <cell r="AX696" t="str">
            <v>M010</v>
          </cell>
          <cell r="AY696">
            <v>74011958</v>
          </cell>
          <cell r="AZ696">
            <v>51012887</v>
          </cell>
          <cell r="BA696">
            <v>80141606</v>
          </cell>
        </row>
        <row r="697">
          <cell r="D697">
            <v>60314617</v>
          </cell>
          <cell r="E697" t="str">
            <v xml:space="preserve">A  </v>
          </cell>
          <cell r="F697" t="str">
            <v>TV</v>
          </cell>
          <cell r="G697" t="str">
            <v>HUMBERTO TIJERINA CASTORENA</v>
          </cell>
          <cell r="H697" t="str">
            <v xml:space="preserve">ZEUS 300, PASEO DE SAN NICOLAS, SAN NICOLAS </v>
          </cell>
          <cell r="I697" t="str">
            <v>8183500801, 8116192970</v>
          </cell>
          <cell r="J697" t="str">
            <v xml:space="preserve">HISENSE </v>
          </cell>
          <cell r="K697" t="str">
            <v>50K20DW</v>
          </cell>
          <cell r="L697" t="str">
            <v>50G143291H16185</v>
          </cell>
          <cell r="M697" t="str">
            <v>CARTA DE ACEPTACION</v>
          </cell>
          <cell r="N697">
            <v>0</v>
          </cell>
          <cell r="O697">
            <v>42119</v>
          </cell>
          <cell r="P697">
            <v>42848</v>
          </cell>
          <cell r="Q697">
            <v>201024</v>
          </cell>
          <cell r="R697" t="str">
            <v>04/06/17 03:41 ARANTXA NP5 P1A OC 1009170 PANEL 173331</v>
          </cell>
          <cell r="S697" t="str">
            <v/>
          </cell>
          <cell r="T697" t="str">
            <v xml:space="preserve">    SOFIA VAZQUEZ                 </v>
          </cell>
          <cell r="U697" t="str">
            <v>2017-04-20</v>
          </cell>
          <cell r="V697" t="str">
            <v>Norte</v>
          </cell>
          <cell r="W697" t="str">
            <v>COMPLETADO</v>
          </cell>
          <cell r="X697" t="str">
            <v>TALLER</v>
          </cell>
          <cell r="Y697">
            <v>42816</v>
          </cell>
          <cell r="Z697">
            <v>729</v>
          </cell>
          <cell r="AA697" t="str">
            <v>M012</v>
          </cell>
          <cell r="AD697" t="str">
            <v>Sn Nicolas de los Garza/P de los andes</v>
          </cell>
          <cell r="AE697" t="str">
            <v>NL</v>
          </cell>
          <cell r="AF697" t="str">
            <v>MX</v>
          </cell>
          <cell r="AG697" t="str">
            <v>10414505</v>
          </cell>
          <cell r="AH697" t="str">
            <v>HUMBERTO TIJERINA CASTORENA</v>
          </cell>
          <cell r="AI697" t="str">
            <v>300 Zeuz</v>
          </cell>
          <cell r="AJ697" t="str">
            <v>8116192970</v>
          </cell>
          <cell r="AK697" t="str">
            <v>8116192970</v>
          </cell>
          <cell r="AL697" t="str">
            <v>64444</v>
          </cell>
          <cell r="AM697" t="str">
            <v>22/04/2017 09 : 04 MARCO.DIAZ : TCF174: 7401195906/04/2017 03 : 41 ARANTXA.MON : TCF106/04/2017 03 : 41 ARANTXA.MON : NP503/04/2017 06 : 07 201024 : O.S. 22040 ESTA EN TALER30/03/2017 00 : 50 201024 : P1A:OC1009170,PANEL173331,29MARZO201725/03/2017 05 : 42 201024 : SE ANEXA NOTA DE COMPRA Y SE PASA A EVIISON24/03/2017 02 : 19 201024 : ESTA EN RUTA HOY JUEVES 2316/03/2017 03 : 44 SEMIRAMIS.M : ODSWTPRD/TELMEXENTRE ATENEA Y SABIDURIA</v>
          </cell>
          <cell r="AN697" t="str">
            <v>1TE50B8NUSCB</v>
          </cell>
          <cell r="AO697" t="str">
            <v>Smart</v>
          </cell>
          <cell r="AP697" t="str">
            <v>Hisense</v>
          </cell>
          <cell r="AQ697" t="str">
            <v>Opera</v>
          </cell>
          <cell r="AR697" t="str">
            <v>FHD 1920 x 1080</v>
          </cell>
          <cell r="AS697" t="str">
            <v>3TE50G165140G1651M010</v>
          </cell>
          <cell r="AT697" t="e">
            <v>#N/A</v>
          </cell>
          <cell r="AU697" t="str">
            <v>50H7GB</v>
          </cell>
          <cell r="AV697" t="str">
            <v>3TE50G165140</v>
          </cell>
          <cell r="AW697" t="str">
            <v>G1651</v>
          </cell>
          <cell r="AX697" t="str">
            <v>M010</v>
          </cell>
          <cell r="AY697">
            <v>74011959</v>
          </cell>
          <cell r="AZ697">
            <v>51012888</v>
          </cell>
          <cell r="BA697">
            <v>80141708</v>
          </cell>
        </row>
        <row r="698">
          <cell r="D698">
            <v>60315724</v>
          </cell>
          <cell r="E698" t="str">
            <v xml:space="preserve">A  </v>
          </cell>
          <cell r="F698" t="str">
            <v>TV</v>
          </cell>
          <cell r="G698" t="str">
            <v>ALFONSO GUTIERREZ MEDINA</v>
          </cell>
          <cell r="H698" t="str">
            <v>FERROCARRIL 61 COL COMERCIAL SAN JUAN DE SABINAS, COAHUILA CP 26850</v>
          </cell>
          <cell r="I698">
            <v>8616140989</v>
          </cell>
          <cell r="J698" t="str">
            <v>HISENSE</v>
          </cell>
          <cell r="K698" t="str">
            <v>50K20DW</v>
          </cell>
          <cell r="L698" t="str">
            <v>50G143291H09703</v>
          </cell>
          <cell r="M698" t="str">
            <v>POLIZA</v>
          </cell>
          <cell r="N698">
            <v>0</v>
          </cell>
          <cell r="O698">
            <v>42826</v>
          </cell>
          <cell r="P698">
            <v>42836</v>
          </cell>
          <cell r="Q698">
            <v>201017</v>
          </cell>
          <cell r="R698" t="str">
            <v>12/04/17 03:12 ARANTXA.MON NP5 PIA:173331,OC-1009509 PANEL</v>
          </cell>
          <cell r="S698" t="str">
            <v/>
          </cell>
          <cell r="T698" t="str">
            <v xml:space="preserve"> ROSALINA ALVAREZ DEL CASTILLO    </v>
          </cell>
          <cell r="U698" t="str">
            <v>2017/04/12</v>
          </cell>
          <cell r="V698" t="str">
            <v>Norte</v>
          </cell>
          <cell r="W698" t="str">
            <v>COMPLETADO</v>
          </cell>
          <cell r="X698" t="str">
            <v>TALLER</v>
          </cell>
          <cell r="Y698">
            <v>42835</v>
          </cell>
          <cell r="Z698">
            <v>10</v>
          </cell>
          <cell r="AA698" t="str">
            <v>M010</v>
          </cell>
          <cell r="AD698" t="str">
            <v>san juan de sabinas/col comercial</v>
          </cell>
          <cell r="AE698" t="str">
            <v>COA</v>
          </cell>
          <cell r="AF698" t="str">
            <v>MX</v>
          </cell>
          <cell r="AG698" t="str">
            <v>10414280</v>
          </cell>
          <cell r="AH698" t="str">
            <v>ALFONSO MARTINEZ GUTIERREZ</v>
          </cell>
          <cell r="AI698" t="str">
            <v>61 Ferrocarril</v>
          </cell>
          <cell r="AJ698" t="str">
            <v>8616150734</v>
          </cell>
          <cell r="AK698" t="str">
            <v>8616150734</v>
          </cell>
          <cell r="AL698" t="str">
            <v>26850</v>
          </cell>
          <cell r="AM698" t="str">
            <v>12/04/2017 03 : 13 ARANTXA.MON : TCF112/04/2017 03 : 12 ARANTXA.MON : NP511/04/2017 01 : 37 201017 : P1A:173331,OC-100950911/04/2017 00 : 46 MARIA.EUGENI : SEG: Orden da Seguimiento a la orden6031482630/03/2017 07 : 35 MARIA.EUGENI : SEG: Se cancela folio por falta derespuesta de Call Center, favor de generar nuevo folio pero con guia.Orden con 6 dias.25/03/2017 04 : 25 MARIA.EUGENI : SEG: Se le pide a Emma de Call genereguia de recoleccion.25/03/2017 02 : 43 201017 : SCE1:EN ESPERA NOS LLEGUE POR PAQUETERIASERVICIO FORANEO24/03/2017 01 : 15 GERARDO.GRA : ODSWTP ELABORADA POR EMC*RD% PRESIDENTE JUAREZ Y REFORMA</v>
          </cell>
          <cell r="AN698" t="str">
            <v>1TE50B8NUSCB</v>
          </cell>
          <cell r="AO698" t="str">
            <v>Smart</v>
          </cell>
          <cell r="AP698" t="str">
            <v>Hisense</v>
          </cell>
          <cell r="AQ698" t="str">
            <v>Opera</v>
          </cell>
          <cell r="AR698" t="str">
            <v>FHD 1920 x 1080</v>
          </cell>
          <cell r="AS698" t="str">
            <v>3TE50G165140G1651M010</v>
          </cell>
          <cell r="AT698" t="e">
            <v>#N/A</v>
          </cell>
          <cell r="AU698" t="str">
            <v>50H7GB</v>
          </cell>
          <cell r="AV698" t="str">
            <v>3TE50G165140</v>
          </cell>
          <cell r="AW698" t="str">
            <v>G1651</v>
          </cell>
          <cell r="AX698" t="str">
            <v>M010</v>
          </cell>
          <cell r="AY698">
            <v>74011960</v>
          </cell>
          <cell r="AZ698">
            <v>51012889</v>
          </cell>
          <cell r="BA698">
            <v>80141759</v>
          </cell>
        </row>
        <row r="699">
          <cell r="D699">
            <v>60314008</v>
          </cell>
          <cell r="E699" t="str">
            <v>A</v>
          </cell>
          <cell r="F699" t="str">
            <v>TV</v>
          </cell>
          <cell r="G699" t="str">
            <v>VICTOR PANDURO</v>
          </cell>
          <cell r="H699" t="str">
            <v>VIA LACTEA 472 COL.ALFONSO G CP.80322 NAVOLATO SINALOA</v>
          </cell>
          <cell r="I699">
            <v>6728541365</v>
          </cell>
          <cell r="J699" t="str">
            <v>HISENSE</v>
          </cell>
          <cell r="K699" t="str">
            <v>50K20DW</v>
          </cell>
          <cell r="L699" t="str">
            <v>50J140464H02076</v>
          </cell>
          <cell r="M699">
            <v>22936</v>
          </cell>
          <cell r="N699">
            <v>7801.2</v>
          </cell>
          <cell r="O699">
            <v>41808</v>
          </cell>
          <cell r="P699">
            <v>42809</v>
          </cell>
          <cell r="Q699">
            <v>201050</v>
          </cell>
          <cell r="R699" t="str">
            <v>FALTA DE REFACCIONES</v>
          </cell>
          <cell r="S699" t="str">
            <v xml:space="preserve">EQUIPO EN TALLER </v>
          </cell>
          <cell r="T699" t="str">
            <v xml:space="preserve">JAZMIN PADILLA                  </v>
          </cell>
          <cell r="U699" t="str">
            <v>2017-03-28</v>
          </cell>
          <cell r="V699" t="str">
            <v>Norte</v>
          </cell>
          <cell r="W699" t="str">
            <v>COMPLETADO</v>
          </cell>
          <cell r="X699" t="str">
            <v>TALLER</v>
          </cell>
          <cell r="Y699">
            <v>42807</v>
          </cell>
          <cell r="Z699">
            <v>1001</v>
          </cell>
          <cell r="AA699" t="str">
            <v>M012</v>
          </cell>
          <cell r="AB699" t="str">
            <v>T173331/Panel - PANEL</v>
          </cell>
          <cell r="AC699" t="str">
            <v>OC-1008645</v>
          </cell>
          <cell r="AD699" t="str">
            <v>Navolato /Alfonso g</v>
          </cell>
          <cell r="AE699" t="str">
            <v>SIN</v>
          </cell>
          <cell r="AF699" t="str">
            <v>MX</v>
          </cell>
          <cell r="AG699" t="str">
            <v>10411647</v>
          </cell>
          <cell r="AH699" t="str">
            <v>VICTOR PANDURO</v>
          </cell>
          <cell r="AI699" t="str">
            <v>472 via lactea</v>
          </cell>
          <cell r="AJ699" t="str">
            <v>6728541365</v>
          </cell>
          <cell r="AK699">
            <v>0</v>
          </cell>
          <cell r="AL699" t="str">
            <v>80322</v>
          </cell>
          <cell r="AM699" t="str">
            <v>22/04/2017 09 : 03 RODRIGUEZ ERICK : TCF174 7401196118/04/2017 02 : 36 ADOLFO.FER : CFA11/04/2017 06 : 47 MARCO.DIAZ : TCF1PU CSA CONFIRMA ESTELA PADILLA VIAMAIL. JESSICA O11/04/2017 06 : 45 MARCO.DIAZ : TCF1. JESSICA O28/03/2017 02 : 11 ERNESTO.HERN : TCF128/03/2017 02 : 11 ERNESTO.HERN : NP525/03/2017 23 : 56 201050 : PENDIENTE DE REFACCION, NO ME AH LLEGADO22/03/2017 04 : 28 MARIA.EUGENI : DGRSEG: OC- Solicitud correcta en Open Bravo.15/03/2017 06 : 03 201050 : PENDIENTE POR LCD N.D.10008706 O.C. 100864514/03/2017 06 : 42 201050 : EQUIPO EN TALLER PARA REVISION14/03/2017 01 : 28 JUANANTONIO : ODSWTPENTRE EMILIANO ZAPATA Y ZODIACOODS REINCIDENCIA 60311087</v>
          </cell>
          <cell r="AN699" t="str">
            <v>1TE50B8NUSCB</v>
          </cell>
          <cell r="AO699" t="str">
            <v>Smart</v>
          </cell>
          <cell r="AP699" t="str">
            <v>Hisense</v>
          </cell>
          <cell r="AQ699" t="str">
            <v>Opera</v>
          </cell>
          <cell r="AR699" t="str">
            <v>FHD 1920 x 1080</v>
          </cell>
          <cell r="AS699" t="str">
            <v>3TE50G165140G1651M010</v>
          </cell>
          <cell r="AT699" t="e">
            <v>#N/A</v>
          </cell>
          <cell r="AU699" t="str">
            <v>50H7GB</v>
          </cell>
          <cell r="AV699" t="str">
            <v>3TE50G165140</v>
          </cell>
          <cell r="AW699" t="str">
            <v>G1651</v>
          </cell>
          <cell r="AX699" t="str">
            <v>M010</v>
          </cell>
          <cell r="AY699">
            <v>74011961</v>
          </cell>
          <cell r="AZ699">
            <v>51012890</v>
          </cell>
          <cell r="BA699">
            <v>80141574</v>
          </cell>
        </row>
        <row r="700">
          <cell r="D700">
            <v>60313017</v>
          </cell>
          <cell r="E700" t="str">
            <v xml:space="preserve">A  </v>
          </cell>
          <cell r="F700" t="str">
            <v>TV</v>
          </cell>
          <cell r="G700" t="str">
            <v>AARON BLANCAS</v>
          </cell>
          <cell r="H700" t="str">
            <v>AV ROJO GOMEZ NUM 38 COL. BARRIO SAN PABLO DELG IZTAPALAPA CP 09000</v>
          </cell>
          <cell r="I700" t="str">
            <v>5549170381</v>
          </cell>
          <cell r="J700" t="str">
            <v>HISENSE</v>
          </cell>
          <cell r="K700" t="str">
            <v>50K20DW</v>
          </cell>
          <cell r="L700" t="str">
            <v>50G143991H04470</v>
          </cell>
          <cell r="M700" t="str">
            <v>TC# 8322 4627 0811 9134 4472 60 WAL MART</v>
          </cell>
          <cell r="N700">
            <v>8499</v>
          </cell>
          <cell r="O700">
            <v>41959</v>
          </cell>
          <cell r="P700">
            <v>42797</v>
          </cell>
          <cell r="Q700">
            <v>201767</v>
          </cell>
          <cell r="R700" t="str">
            <v>15/03/2017 06 : 08  JORGE.VAZ : NP5 / P1A: 173331 PANEL    03-03-2017 OC-1008192</v>
          </cell>
          <cell r="S700" t="str">
            <v>EQUIPO DAÑADO EN DOMICILIO DE CLIENTE</v>
          </cell>
          <cell r="T700" t="str">
            <v xml:space="preserve">   ABRAHAM LAZCANO                </v>
          </cell>
          <cell r="U700" t="str">
            <v>2017-04-10</v>
          </cell>
          <cell r="V700" t="str">
            <v>CENTRO</v>
          </cell>
          <cell r="W700" t="str">
            <v>COMPLETADO</v>
          </cell>
          <cell r="X700" t="str">
            <v>TALLER</v>
          </cell>
          <cell r="Y700">
            <v>42794</v>
          </cell>
          <cell r="Z700">
            <v>838</v>
          </cell>
          <cell r="AA700" t="str">
            <v>M012</v>
          </cell>
          <cell r="AD700" t="str">
            <v>Iztapalapa/Barrio Sn Pablo</v>
          </cell>
          <cell r="AE700" t="str">
            <v>DF</v>
          </cell>
          <cell r="AF700" t="str">
            <v>MX</v>
          </cell>
          <cell r="AG700" t="str">
            <v>10412784</v>
          </cell>
          <cell r="AH700" t="str">
            <v>AARON BLANCAS</v>
          </cell>
          <cell r="AI700" t="str">
            <v>38 Av Rojo Gomez</v>
          </cell>
          <cell r="AJ700" t="str">
            <v>5549170381</v>
          </cell>
          <cell r="AK700">
            <v>0</v>
          </cell>
          <cell r="AL700" t="str">
            <v>09000</v>
          </cell>
          <cell r="AM700" t="str">
            <v>22/04/2017 09 : 03 MARCO.DIAZ : TCF174 7401196217/04/2017 22 : 12 SEMIRAMIS.M : CSCCte se comunica para verificar el tiempo en que se le entregara elequipo se le menciona que esta semana05/04/2017 06 : 26 MARIELA.CHA : CSCSe le mención aquí se le autorizo un cambio y son 20 días hábiles parala entregaCliente cuenta con aparato dañadapide que se comuniquen antes de acudir a su domicilio 554917038123/03/2017 23 : 59 MARCO.DIAZ : TCF1PU CLIENTEINF. JOSUE RAMIREZ. DMC15/03/2017 06 : 09 JORGE.VAZ : TCF115/03/2017 06 : 08 JORGE.VAZ : NP507/03/2017 23 : 41 BRENDA.MORA : CSCSe le pide apoyo a Ernesto del área de refacciones mencionando que seprocesara un cf y que en breve actualizaran el sistema, se le mencionaal cliente de la autorización del cf y el tiempo de 20 días hábiles paraentregar el equipo, proporciona numero alterno 26362911.06/03/2017 23 : 15 GABRIELA.B : CSCSe informa en Atención se indica en proceso de Reparación se pideesperar04/03/2017 09 : 08 201767 : P1A: 173331 PANEL 03-03-2017 OC-100819202/03/2017 03 : 01 SEMIRAMIS.M : CSCCte se comunica para verifcar en que fecha se le atendera Brenda de csamenciona que agilizara el servicio de ser posible el dia de hoy01/03/2017 23 : 42 201767 : V1. 06/03/2017: 10 A.M. - 6 P.M.H-23504 SE ASIGNA T52CAE28/02/2017 23 : 58 SEMIRAMIS.M : RD % HIDALGO Y ERMITA</v>
          </cell>
          <cell r="AN700" t="str">
            <v>1TE50B8NUSCB</v>
          </cell>
          <cell r="AO700" t="str">
            <v>Smart</v>
          </cell>
          <cell r="AP700" t="str">
            <v>Hisense</v>
          </cell>
          <cell r="AQ700" t="str">
            <v>Opera</v>
          </cell>
          <cell r="AR700" t="str">
            <v>FHD 1920 x 1080</v>
          </cell>
          <cell r="AS700" t="str">
            <v>3TE50G165140G1651M010</v>
          </cell>
          <cell r="AT700" t="e">
            <v>#N/A</v>
          </cell>
          <cell r="AU700" t="str">
            <v>50H7GB</v>
          </cell>
          <cell r="AV700" t="str">
            <v>3TE50G165140</v>
          </cell>
          <cell r="AW700" t="str">
            <v>G1651</v>
          </cell>
          <cell r="AX700" t="str">
            <v>M010</v>
          </cell>
          <cell r="AY700">
            <v>74011962</v>
          </cell>
          <cell r="AZ700">
            <v>51012891</v>
          </cell>
          <cell r="BA700">
            <v>80141804</v>
          </cell>
        </row>
        <row r="701">
          <cell r="D701">
            <v>60315128</v>
          </cell>
          <cell r="E701" t="str">
            <v>A</v>
          </cell>
          <cell r="F701" t="str">
            <v>TV</v>
          </cell>
          <cell r="G701" t="str">
            <v>MAGDALENA HERRERA BALLINAS</v>
          </cell>
          <cell r="H701" t="str">
            <v>CALLE 2 CASA 12 MZA23 INFONAVIT FRANBOYANES TAPACHULA CHIAPAS</v>
          </cell>
          <cell r="I701" t="str">
            <v>01 9626252470</v>
          </cell>
          <cell r="J701" t="str">
            <v>HISENSE</v>
          </cell>
          <cell r="K701" t="str">
            <v>50K20DW</v>
          </cell>
          <cell r="L701" t="str">
            <v>50G144844H02503</v>
          </cell>
          <cell r="M701" t="str">
            <v>Factura 206588</v>
          </cell>
          <cell r="N701">
            <v>0.01</v>
          </cell>
          <cell r="O701">
            <v>42815</v>
          </cell>
          <cell r="P701">
            <v>42824</v>
          </cell>
          <cell r="Q701">
            <v>201070</v>
          </cell>
          <cell r="R701" t="str">
            <v>No se surtió Panel LCD y Key Board</v>
          </cell>
          <cell r="S701" t="str">
            <v>Equipo en ASC ubicando en Cd.de Tapachula zona fronteriza se requiere sellos aduanales para poder enviar equipo dañado.Equipo unicamente con Base de Pedestal.</v>
          </cell>
          <cell r="T701" t="str">
            <v>Brenda Romero Flores</v>
          </cell>
          <cell r="U701">
            <v>42836</v>
          </cell>
          <cell r="V701" t="str">
            <v>SUR</v>
          </cell>
          <cell r="W701" t="str">
            <v>COMPLETADO</v>
          </cell>
          <cell r="X701" t="str">
            <v>CLIENTE</v>
          </cell>
          <cell r="Y701">
            <v>42823</v>
          </cell>
          <cell r="Z701">
            <v>9</v>
          </cell>
          <cell r="AA701" t="str">
            <v>M010</v>
          </cell>
          <cell r="AB701" t="str">
            <v>T172074/Tarjeta de botones - KeyButton Board</v>
          </cell>
          <cell r="AC701" t="str">
            <v>OC-1009261</v>
          </cell>
          <cell r="AD701" t="str">
            <v>Tapachula/Infonavit Frambollanes</v>
          </cell>
          <cell r="AE701" t="str">
            <v>CHS</v>
          </cell>
          <cell r="AF701" t="str">
            <v>MX</v>
          </cell>
          <cell r="AG701" t="str">
            <v>10414799</v>
          </cell>
          <cell r="AH701" t="str">
            <v>MAGDALENA HERRERA BALLINAS</v>
          </cell>
          <cell r="AI701" t="str">
            <v>Calle 2 casa 12 mz 23</v>
          </cell>
          <cell r="AJ701" t="str">
            <v>9626252470</v>
          </cell>
          <cell r="AK701">
            <v>0</v>
          </cell>
          <cell r="AL701" t="str">
            <v>30767</v>
          </cell>
          <cell r="AM701" t="str">
            <v>22/04/2017 09 : 07 GEARARDO.PA : TCF1 74: 7401196607/04/2017 00 : 07 ERNESTO.HERN : TCF107/04/2017 00 : 07 ERNESTO.HERN : NP501/04/2017 00 : 16 201070 : P1:T173331,T172074,OC-100926131/03/2017 05 : 49 201070 : CLIENTE COMENTA QUE EL TRAERA EQUIPO ATALLER30/03/2017 00 : 25 SEMIRAMIS.M : CSCCte se comunica para verificar la recepción de documentación compañeraAna Rosa generara mas tardes so servicio22/03/2017 23 : 43 ANA.ROSA : ODSWTPRDAND 1 Y AND ALTA TENSION</v>
          </cell>
          <cell r="AN701" t="str">
            <v>1TE50B8NUSCB</v>
          </cell>
          <cell r="AO701" t="str">
            <v>Smart</v>
          </cell>
          <cell r="AP701" t="str">
            <v>Hisense</v>
          </cell>
          <cell r="AQ701" t="str">
            <v>Opera</v>
          </cell>
          <cell r="AR701" t="str">
            <v>FHD 1920 x 1080</v>
          </cell>
          <cell r="AS701" t="str">
            <v>3TE50G165140G165140M010</v>
          </cell>
          <cell r="AT701">
            <v>164</v>
          </cell>
          <cell r="AU701" t="str">
            <v>50H7GB</v>
          </cell>
          <cell r="AV701" t="str">
            <v>3TE50G165140</v>
          </cell>
          <cell r="AW701" t="str">
            <v>G165140</v>
          </cell>
          <cell r="AX701" t="str">
            <v>M010</v>
          </cell>
          <cell r="AY701">
            <v>74011966</v>
          </cell>
          <cell r="AZ701">
            <v>51012892</v>
          </cell>
          <cell r="BA701">
            <v>80146126</v>
          </cell>
        </row>
        <row r="702">
          <cell r="D702">
            <v>60313298</v>
          </cell>
          <cell r="E702" t="str">
            <v xml:space="preserve">A  </v>
          </cell>
          <cell r="F702" t="str">
            <v>TV</v>
          </cell>
          <cell r="G702" t="str">
            <v xml:space="preserve">MARIA ELENA LEDEZMA </v>
          </cell>
          <cell r="H702" t="str">
            <v xml:space="preserve">ELECHO 604, LOS HABINOS, MONTEMORELOS </v>
          </cell>
          <cell r="I702" t="str">
            <v>8261100091, 8114119007</v>
          </cell>
          <cell r="J702" t="str">
            <v>HISENSE</v>
          </cell>
          <cell r="K702" t="str">
            <v>50K20DW</v>
          </cell>
          <cell r="L702" t="str">
            <v>50G134211H01520</v>
          </cell>
          <cell r="M702" t="str">
            <v xml:space="preserve">TIKET </v>
          </cell>
          <cell r="N702">
            <v>10991.08</v>
          </cell>
          <cell r="O702">
            <v>41785</v>
          </cell>
          <cell r="P702">
            <v>42797</v>
          </cell>
          <cell r="Q702">
            <v>201024</v>
          </cell>
          <cell r="R702" t="str">
            <v>15/03/17 07:26 JORGE VAZ P1 1008270, PANEL, 167745</v>
          </cell>
          <cell r="S702" t="str">
            <v/>
          </cell>
          <cell r="T702" t="str">
            <v xml:space="preserve">   SOFIA VAZQUEZ                  </v>
          </cell>
          <cell r="U702" t="str">
            <v>2017-04-19</v>
          </cell>
          <cell r="V702" t="str">
            <v>Norte</v>
          </cell>
          <cell r="W702" t="str">
            <v>COMPLETADO</v>
          </cell>
          <cell r="X702" t="str">
            <v>TALLER</v>
          </cell>
          <cell r="Y702">
            <v>42800</v>
          </cell>
          <cell r="Z702">
            <v>1012</v>
          </cell>
          <cell r="AA702" t="str">
            <v>M012</v>
          </cell>
          <cell r="AD702" t="str">
            <v>col los habinos/montemorelos</v>
          </cell>
          <cell r="AE702" t="str">
            <v>NL</v>
          </cell>
          <cell r="AF702" t="str">
            <v>MX</v>
          </cell>
          <cell r="AG702" t="str">
            <v>10409268</v>
          </cell>
          <cell r="AH702" t="str">
            <v>MARIA ELENA LEDEZMA</v>
          </cell>
          <cell r="AI702" t="str">
            <v>elecho 604</v>
          </cell>
          <cell r="AJ702" t="str">
            <v>8114119007</v>
          </cell>
          <cell r="AK702" t="str">
            <v>8114119007</v>
          </cell>
          <cell r="AL702" t="str">
            <v>67515</v>
          </cell>
          <cell r="AM702" t="str">
            <v>22/04/2017 09 : 05 PETERSON.NO : TCF174 7401196424/03/2017 00 : 50 MARCO.DIAZ : TCF1PU CSAINF. SOFIA. DMC15/03/2017 07 : 26 JORGE.VAZ : TCF115/03/2017 07 : 26 JORGE.VAZ : NP510/03/2017 07 : 06 201024 : # 2185207/03/2017 08 : 59 201024 : P1: OC 1008270 ,PANEL 167745 , 6 MARZO2017..07/03/2017 02 : 23 201024 : SE ANEXA NOTA DE COMPRA Y SE PASA AREVISIONPANTALLA EN TALER 2185207/03/2017 02 : 01 MARIA.EUGENI : SEG: Orden da seguimiento a la orden60311879.28/02/2017 04 : 50 MARIA.EUGENI : SEG: Se cancela por FDD, se generaraotro folio en cuanto cliente cuente con los Documentos.25/02/2017 23 : 08 201024 : SE VISITO PERO LOS DOCUMENTOS ESTANILEGIBLES VA POPR LACARTA DE ACEPTAION Y ELLALLAMA PARA DRLE DE NUEVO EL SERVICIO25/02/2017 05 : 50 201024 : ESTA EN RUTA HOY VIERNES 2425/02/2017 03 : 19 MARIA.EUGENI : SEG: CSA Favor de actualizar folio.23/02/2017 06 : 57 201024 : SE VISITARA MAÑANA JUEVES 2321/02/2017 01 : 19 MARIA.EUGENI : SEG: CSA Favor de realizarPre-Diagnostico, poner OC- y acudir en una sola visita.18/02/2017 07 : 14 201024 : SKMA. 200 KILOMETROS, $ 400.0018/02/2017 05 : 39 ANA.ROSA : SEGUIMIENTO DE LA ODS 6030884818/02/2017 05 : 37 ANA.ROSA : ODSWTPRD%BUGAMBILIAS Y AVE DEL PARAISOCERCA DE UNA IGLESIA Y UNA PRIMARIAKMA: KMA: 200$400.00</v>
          </cell>
          <cell r="AN702" t="str">
            <v>1TE50B8NUSCB</v>
          </cell>
          <cell r="AO702" t="str">
            <v>Smart</v>
          </cell>
          <cell r="AP702" t="str">
            <v>Hisense</v>
          </cell>
          <cell r="AQ702" t="str">
            <v>Opera</v>
          </cell>
          <cell r="AR702" t="str">
            <v>FHD 1920 x 1080</v>
          </cell>
          <cell r="AS702" t="str">
            <v>3TE50G165140G1651M010</v>
          </cell>
          <cell r="AT702" t="e">
            <v>#N/A</v>
          </cell>
          <cell r="AU702" t="str">
            <v>50H7GB</v>
          </cell>
          <cell r="AV702" t="str">
            <v>3TE50G165140</v>
          </cell>
          <cell r="AW702" t="str">
            <v>G1651</v>
          </cell>
          <cell r="AX702" t="str">
            <v>M010</v>
          </cell>
          <cell r="AY702">
            <v>74011964</v>
          </cell>
          <cell r="AZ702">
            <v>51012893</v>
          </cell>
          <cell r="BA702">
            <v>80141730</v>
          </cell>
        </row>
        <row r="703">
          <cell r="D703">
            <v>60311212</v>
          </cell>
          <cell r="E703" t="str">
            <v>A</v>
          </cell>
          <cell r="F703" t="str">
            <v>TV</v>
          </cell>
          <cell r="G703" t="str">
            <v>JAVIER DE LA ROSA GALEANA</v>
          </cell>
          <cell r="H703" t="str">
            <v>AV. PALMAS, LT 2, MZA. 262, COL. JARDIN PALMAS</v>
          </cell>
          <cell r="I703">
            <v>7445056841</v>
          </cell>
          <cell r="J703" t="str">
            <v>HISENSE</v>
          </cell>
          <cell r="K703" t="str">
            <v>50K20DW</v>
          </cell>
          <cell r="L703" t="str">
            <v>50G143291H11640</v>
          </cell>
          <cell r="M703" t="str">
            <v>CARTA BIMBO</v>
          </cell>
          <cell r="N703">
            <v>0</v>
          </cell>
          <cell r="O703">
            <v>42447</v>
          </cell>
          <cell r="P703">
            <v>42775</v>
          </cell>
          <cell r="Q703">
            <v>201610</v>
          </cell>
          <cell r="R703" t="str">
            <v>FALTA DE REFACCION</v>
          </cell>
          <cell r="T703" t="str">
            <v>MAYRA HERNANDEZ BERNAL</v>
          </cell>
          <cell r="U703">
            <v>42835</v>
          </cell>
          <cell r="V703" t="str">
            <v>SUR</v>
          </cell>
          <cell r="W703" t="str">
            <v>COMPLETADO</v>
          </cell>
          <cell r="X703" t="str">
            <v>CLIENTE</v>
          </cell>
          <cell r="Y703">
            <v>42775</v>
          </cell>
          <cell r="Z703">
            <v>328</v>
          </cell>
          <cell r="AA703" t="str">
            <v>M010</v>
          </cell>
          <cell r="AB703" t="str">
            <v>T173331/Panel - PANEL</v>
          </cell>
          <cell r="AC703" t="str">
            <v>OC-1007281</v>
          </cell>
          <cell r="AD703" t="str">
            <v>Acapuldo de Juarez/Jardin palmas</v>
          </cell>
          <cell r="AE703" t="str">
            <v>GRO</v>
          </cell>
          <cell r="AF703" t="str">
            <v>MX</v>
          </cell>
          <cell r="AG703" t="str">
            <v>10410855</v>
          </cell>
          <cell r="AH703" t="str">
            <v>JAVIER DE LA ROSA GALEANA</v>
          </cell>
          <cell r="AI703" t="str">
            <v>Av palmas LT 2 MZ 262</v>
          </cell>
          <cell r="AJ703" t="str">
            <v>7445056841</v>
          </cell>
          <cell r="AK703">
            <v>0</v>
          </cell>
          <cell r="AL703" t="str">
            <v>39422</v>
          </cell>
          <cell r="AM703" t="str">
            <v>22/04/2017 09 : 07 MARCO.DIAZ : TCF174: 7401196523/02/2017 02 : 16 Ricardo Espinosa : TCF1PU CSA23/02/2017 02 : 15 Ricardo Espinosa : TCF1DR15/02/2017 02 : 39 ERNESTO.HERN : TCF115/02/2017 02 : 39 ERNESTO.HERN : NP511/02/2017 04 : 17 201610 : PST: SE SOLICITA PANEL(T173331) PEDIDO:OC-100728111/02/2017 03 : 37 201610 : SE RECOLECTA EQUIPO AL ASC.10/02/2017 06 : 40 201610 : V1: 10 FEBRERO, HORARIO ABIERTO.10/02/2017 03 : 50 BRENDA.MORA : CSCSe le pide que envié documentos a mi numero de cel.27/01/2017 01 : 06 ANA.ROSA : ODSWTPRDESQ CALLE CIRUELOS, REF. ENFRENTE DE ELKTRA</v>
          </cell>
          <cell r="AN703" t="str">
            <v>1TE50B8NUSCB</v>
          </cell>
          <cell r="AO703" t="str">
            <v>Smart</v>
          </cell>
          <cell r="AP703" t="str">
            <v>Hisense</v>
          </cell>
          <cell r="AQ703" t="str">
            <v>Opera</v>
          </cell>
          <cell r="AR703" t="str">
            <v>FHD 1920 x 1080</v>
          </cell>
          <cell r="AS703" t="str">
            <v>3TE50G165140G1651M010</v>
          </cell>
          <cell r="AT703" t="e">
            <v>#N/A</v>
          </cell>
          <cell r="AU703" t="str">
            <v>50H7GB</v>
          </cell>
          <cell r="AV703" t="str">
            <v>3TE50G165140</v>
          </cell>
          <cell r="AW703" t="str">
            <v>G1651</v>
          </cell>
          <cell r="AX703" t="str">
            <v>M010</v>
          </cell>
          <cell r="AY703">
            <v>74011965</v>
          </cell>
          <cell r="AZ703">
            <v>51012894</v>
          </cell>
          <cell r="BA703">
            <v>80141506</v>
          </cell>
        </row>
        <row r="704">
          <cell r="D704">
            <v>60310851</v>
          </cell>
          <cell r="E704" t="str">
            <v>A</v>
          </cell>
          <cell r="F704" t="str">
            <v>TV</v>
          </cell>
          <cell r="G704" t="str">
            <v>JESUS DE LOS SANTOS PEREZ</v>
          </cell>
          <cell r="H704" t="str">
            <v>Carlos Collori #307 Loma real jarachina sur</v>
          </cell>
          <cell r="I704">
            <v>8991865648</v>
          </cell>
          <cell r="J704" t="str">
            <v>HISENSE</v>
          </cell>
          <cell r="K704" t="str">
            <v>50K20DW</v>
          </cell>
          <cell r="L704" t="str">
            <v>50G143291H14814</v>
          </cell>
          <cell r="M704" t="str">
            <v>POLIZA GARANTIA</v>
          </cell>
          <cell r="N704">
            <v>0</v>
          </cell>
          <cell r="O704">
            <v>42098</v>
          </cell>
          <cell r="P704">
            <v>42408</v>
          </cell>
          <cell r="Q704">
            <v>201041</v>
          </cell>
          <cell r="R704" t="str">
            <v>10/02/2017 06 : 33  ERNESTO.HERN : NP5</v>
          </cell>
          <cell r="S704" t="str">
            <v xml:space="preserve">EQUIPO EN DOM.DEL CTE.
</v>
          </cell>
          <cell r="T704" t="str">
            <v xml:space="preserve">     Eudenis Aguilar Ahuacatitla  </v>
          </cell>
          <cell r="U704" t="str">
            <v>2017-04-13</v>
          </cell>
          <cell r="V704" t="str">
            <v>Norte</v>
          </cell>
          <cell r="W704" t="str">
            <v>COMPLETADO</v>
          </cell>
          <cell r="X704" t="str">
            <v>CLIENTE</v>
          </cell>
          <cell r="Y704">
            <v>42769</v>
          </cell>
          <cell r="Z704">
            <v>310</v>
          </cell>
          <cell r="AA704" t="str">
            <v>M010</v>
          </cell>
          <cell r="AB704" t="str">
            <v>T173331/Panel - PANEL</v>
          </cell>
          <cell r="AC704" t="str">
            <v>OC-1007091</v>
          </cell>
          <cell r="AD704" t="str">
            <v>Reynosa/Loma real jarachina sur</v>
          </cell>
          <cell r="AE704" t="str">
            <v>TMS</v>
          </cell>
          <cell r="AF704" t="str">
            <v>MX</v>
          </cell>
          <cell r="AG704" t="str">
            <v>10411297</v>
          </cell>
          <cell r="AH704" t="str">
            <v>JESUS DE LOS SANTOS PEREZ</v>
          </cell>
          <cell r="AI704" t="str">
            <v>307 Carlos Collori</v>
          </cell>
          <cell r="AJ704" t="str">
            <v>8991865648</v>
          </cell>
          <cell r="AK704" t="str">
            <v>8991865648</v>
          </cell>
          <cell r="AL704" t="str">
            <v>88730</v>
          </cell>
          <cell r="AM704" t="str">
            <v>22/04/2017 09 : 12 MARCO.DIAZ : TCF174: 7401196720/04/2017 00 : 32 ANA.ROSA : CSCCte. informa que el taller recolecto su equipo por indicación de Hisensepor que será a ellos a quienes les llegue los CF, se le informa que escorrecta esa indicación solo estamos en espera de los embarques dedichos equipos autorizados18/04/2017 05 : 01 ADOLFO.FER : CFA11/04/2017 00 : 00 GERARDO.GRA : CSC se indica fecha aproximada deentrega finales mes de abril. se pasa ODS a CF para seguimiento. EMC*25/03/2017 08 : 03 SEMIRAMIS.M : CSCCte se comunica para verificar cuando se le entregara su equipo semenciona que el área ya fue notificada sin embargo por cuestiones de uninventario no contamos con salida de equipo21/03/2017 23 : 46 GABRIELA.B : CSCSe genera Complaint 54076340 ya que no se cuenta con respuesta por partede CF18/03/2017 01 : 18 BRENDA.MORA : CSCCliente bastante molesto y grosero pide que se le de solución a suentrega ya que se cumplió el tiempo que le mencionaron de entrega, se lecomenta que el equipo no ha salió de almacén ya que esta área seencuentra en inventario y reanudara envíos la siguiente semana, pidehablar con supervisor. se le pide apoyo al área de cf para que nosproporcione fecha de envió.14/03/2017 07 : 11 Ricardo Espinosa : TCF1PU CTE FINAL // UBICACIONCORRECTA14/03/2017 07 : 01 Ricardo Espinosa : TCF1PU CSA14/03/2017 07 : 00 Ricardo Espinosa : TCF1DR11/03/2017 07 : 51 BRENDA.MORA : CSCSe le pide apoyo al área de cf para saber cuando se envio.23/02/2017 23 : 42 SEMIRAMIS.M : CSCCte se comunica para saber el estatus de equipo se le menciona sobre lecambio fisico que se aplicara en tiempo promedio 20 dias habiles10/02/2017 06 : 33 ERNESTO.HERN : TCF110/02/2017 06 : 33 ERNESTO.HERN : NP510/02/2017 04 : 03 MARIA.EUGENI : SEG: DGR08/02/2017 05 : 12 201041 : OPEN BRAVO:OC-1007091-PANEL. EQUIO ENDOMICILIO DEL CLIENTAE08/02/2017 04 : 46 201041 : V1:HOY 07-02-1702/02/2017 04 : 23 SEMIRAMIS.M : ODSWTPRD/TELMEXENTRE LAS CALLES TIZIANO Y PABLO USELO</v>
          </cell>
          <cell r="AN704" t="str">
            <v>1TE50B8NUSCB</v>
          </cell>
          <cell r="AO704" t="str">
            <v>Smart</v>
          </cell>
          <cell r="AP704" t="str">
            <v>Hisense</v>
          </cell>
          <cell r="AQ704" t="str">
            <v>Opera</v>
          </cell>
          <cell r="AR704" t="str">
            <v>FHD 1920 x 1080</v>
          </cell>
          <cell r="AS704" t="str">
            <v>3TE50G165140G1651M010</v>
          </cell>
          <cell r="AT704" t="e">
            <v>#N/A</v>
          </cell>
          <cell r="AU704" t="str">
            <v>50H7GB</v>
          </cell>
          <cell r="AV704" t="str">
            <v>3TE50G165140</v>
          </cell>
          <cell r="AW704" t="str">
            <v>G1651</v>
          </cell>
          <cell r="AX704" t="str">
            <v>M010</v>
          </cell>
          <cell r="AY704">
            <v>74011967</v>
          </cell>
          <cell r="AZ704">
            <v>51012896</v>
          </cell>
          <cell r="BA704">
            <v>80141597</v>
          </cell>
        </row>
        <row r="705">
          <cell r="D705">
            <v>60313723</v>
          </cell>
          <cell r="E705" t="str">
            <v>A</v>
          </cell>
          <cell r="F705" t="str">
            <v>TV</v>
          </cell>
          <cell r="G705" t="str">
            <v>Jetsemaní Sotelo Villa</v>
          </cell>
          <cell r="H705" t="str">
            <v>Puerto Tampico Mza-10, Lt-7, Col. San Nicolas de las playas; Acapulco, Gro.</v>
          </cell>
          <cell r="I705">
            <v>7444444157</v>
          </cell>
          <cell r="J705" t="str">
            <v>HISENSE</v>
          </cell>
          <cell r="K705" t="str">
            <v>50K20D</v>
          </cell>
          <cell r="L705" t="str">
            <v>50G144843H00054</v>
          </cell>
          <cell r="M705" t="str">
            <v>COS/ 000144976</v>
          </cell>
          <cell r="N705">
            <v>7801.2</v>
          </cell>
          <cell r="O705">
            <v>41807</v>
          </cell>
          <cell r="P705">
            <v>42803</v>
          </cell>
          <cell r="Q705">
            <v>201610</v>
          </cell>
          <cell r="R705" t="str">
            <v>Hisense no cuenta con refacción</v>
          </cell>
          <cell r="T705" t="str">
            <v>Guadalupe Mondragón Noriega</v>
          </cell>
          <cell r="U705">
            <v>42835</v>
          </cell>
          <cell r="V705" t="str">
            <v>SUR</v>
          </cell>
          <cell r="W705" t="str">
            <v>COMPLETADO</v>
          </cell>
          <cell r="X705" t="str">
            <v>CLIENTE</v>
          </cell>
          <cell r="Y705">
            <v>42803</v>
          </cell>
          <cell r="Z705">
            <v>996</v>
          </cell>
          <cell r="AA705" t="str">
            <v>M012</v>
          </cell>
          <cell r="AD705" t="str">
            <v>Acapulco/San Nicolas de las playas</v>
          </cell>
          <cell r="AE705" t="str">
            <v>GRO</v>
          </cell>
          <cell r="AF705" t="str">
            <v>MX</v>
          </cell>
          <cell r="AG705" t="str">
            <v>10341400</v>
          </cell>
          <cell r="AH705" t="str">
            <v>JETSEMANI SOTELO VILLA</v>
          </cell>
          <cell r="AI705" t="str">
            <v>Pto de Tampico mz 10 lt 7</v>
          </cell>
          <cell r="AJ705" t="str">
            <v>7444444393</v>
          </cell>
          <cell r="AK705" t="str">
            <v>7444444393</v>
          </cell>
          <cell r="AL705" t="str">
            <v>39900</v>
          </cell>
          <cell r="AM705" t="str">
            <v>22/04/2017 09 : 12 MARCO.DIAZ : TCF174 7401196831/03/2017 01 : 16 MARCO.DIAZ : TCF1PU CSA CONFIRMA MAYRA HERNANDEZ.CSA MAYRA HERNANDEZ31/03/2017 01 : 13 MARCO.DIAZ : TCF1. JESSICA O16/03/2017 05 : 04 JORGE.VAZ : TCF116/03/2017 05 : 04 JORGE.VAZ : NP512/03/2017 02 : 59 201610 : PST: PANEL (173331) POR CORREO YA QUESISTEMA MARCA ERROR Y NO PERMITE CONCLUIR EL PEDIDO.11/03/2017 07 : 10 201610 : CLIENTE NO ENTREGA COMPROBANTE DE ENTREGA DECF. SE RECOLECTA EQUIPO AL ASC.11/03/2017 00 : 37 201610 : CLIENTE COMENTA QUE SI NOS VA A ENTREGAR ELEQUIPO Y LOS DOCTOS. PERO QUE VA A DEMANDAR A LA MARCA PARA QUE LE AGILIZEN EL TRAMITE DE CF, YA QUE QUIERE EQUIPO NUEVO. Y LA ODSANTERIOR TARDARON 3 MESES EN ENTRGARLE EL EQUIPO NUEVO.10/03/2017 01 : 21 201610 : V1: 10 MARZO, HORARIO ABIERTO10/03/2017 01 : 10 BRENDA.MORA : ODSWTPENTRE ALVAREZ Y A LA CAPILLA DE SAN NICOLAS TOLENTINOREFERENCIAS FRENTE AL KINDER JUANREINCIDENCIA ODS 60255311 (FUE UN CF)</v>
          </cell>
          <cell r="AN705" t="str">
            <v>3TE50G132311</v>
          </cell>
          <cell r="AO705" t="str">
            <v>Básica</v>
          </cell>
          <cell r="AP705" t="str">
            <v>Hisense</v>
          </cell>
          <cell r="AQ705" t="str">
            <v>Opera</v>
          </cell>
          <cell r="AR705" t="str">
            <v>FHD 1920 x 1080</v>
          </cell>
          <cell r="AS705" t="str">
            <v>3TE50G165140G1651M010</v>
          </cell>
          <cell r="AT705" t="e">
            <v>#N/A</v>
          </cell>
          <cell r="AU705" t="str">
            <v>50H7GB</v>
          </cell>
          <cell r="AV705" t="str">
            <v>3TE50G165140</v>
          </cell>
          <cell r="AW705" t="str">
            <v>G1651</v>
          </cell>
          <cell r="AX705" t="str">
            <v>M010</v>
          </cell>
          <cell r="AY705">
            <v>74011968</v>
          </cell>
          <cell r="AZ705">
            <v>51012897</v>
          </cell>
          <cell r="BA705">
            <v>80141510</v>
          </cell>
        </row>
        <row r="706">
          <cell r="D706">
            <v>60315047</v>
          </cell>
          <cell r="E706" t="str">
            <v xml:space="preserve">A  </v>
          </cell>
          <cell r="F706" t="str">
            <v>TV</v>
          </cell>
          <cell r="G706" t="str">
            <v>EVERARDO GUTIERREZ MORALES</v>
          </cell>
          <cell r="H706" t="str">
            <v>GUADALUPE NARANJOS # 48 SAN NICOLAS, TEQUISQUIAPAN, QRO.</v>
          </cell>
          <cell r="I706">
            <v>4142944297</v>
          </cell>
          <cell r="J706" t="str">
            <v>HISENSE</v>
          </cell>
          <cell r="K706" t="str">
            <v>50K610GWN</v>
          </cell>
          <cell r="L706" t="str">
            <v>50G134211H02130</v>
          </cell>
          <cell r="M706" t="str">
            <v>SJR/000127223</v>
          </cell>
          <cell r="N706">
            <v>10991.08</v>
          </cell>
          <cell r="O706">
            <v>41971</v>
          </cell>
          <cell r="P706">
            <v>42821</v>
          </cell>
          <cell r="Q706">
            <v>201013</v>
          </cell>
          <cell r="R706" t="str">
            <v>SE SOLICITO LA TARJETA T-CON, T166477, O.C. 1009201 NO FUE SURTIDA</v>
          </cell>
          <cell r="S706" t="str">
            <v>SIN CONTROL REMOTO</v>
          </cell>
          <cell r="T706" t="str">
            <v xml:space="preserve"> PATRICIA GARCIA                  </v>
          </cell>
          <cell r="U706" t="str">
            <v>2017-04-20</v>
          </cell>
          <cell r="V706" t="str">
            <v>CENTRO</v>
          </cell>
          <cell r="W706" t="str">
            <v>COMPLETADO</v>
          </cell>
          <cell r="X706" t="str">
            <v>TALLER</v>
          </cell>
          <cell r="Y706">
            <v>42821</v>
          </cell>
          <cell r="Z706">
            <v>850</v>
          </cell>
          <cell r="AA706" t="str">
            <v>M012</v>
          </cell>
          <cell r="AD706" t="str">
            <v>TEQUISQUIAPAN/COL SAN NICOLAS</v>
          </cell>
          <cell r="AE706" t="str">
            <v>QRO</v>
          </cell>
          <cell r="AF706" t="str">
            <v>MX</v>
          </cell>
          <cell r="AG706" t="str">
            <v>10235829</v>
          </cell>
          <cell r="AH706" t="str">
            <v>EVERARDO GUTIERREZ MORALES</v>
          </cell>
          <cell r="AI706" t="str">
            <v>48 GUADALUPE NARANJOS</v>
          </cell>
          <cell r="AJ706" t="str">
            <v>4142944297</v>
          </cell>
          <cell r="AK706">
            <v>0</v>
          </cell>
          <cell r="AL706" t="str">
            <v>76770</v>
          </cell>
          <cell r="AM706" t="str">
            <v>22/04/2017 09 : 14 PETERSON.NO : TCF174 7401196906/04/2017 10 : 16 ARANTXA.MON : TCF106/04/2017 10 : 15 ARANTXA.MON : NP530/03/2017 09 : 59 201013 : P1: T166477 PCB T-CON O.C. 100920128/03/2017 09 : 23 201013 : V1:28-03-17 18:00 HRS.14/03/2017 06 : 58 JUANANTONIO : num correcto de WTP 414104452514/03/2017 06 : 55 JUANANTONIO : ODSWTP4141074525CUAUHTEMOC Y AV DEL FERROCARRIL , CASA ROJA CON ADOBE CERCA DEL LANORIA</v>
          </cell>
          <cell r="AN706" t="str">
            <v>3TE50G124909</v>
          </cell>
          <cell r="AO706">
            <v>0</v>
          </cell>
          <cell r="AP706" t="e">
            <v>#N/A</v>
          </cell>
          <cell r="AQ706" t="e">
            <v>#N/A</v>
          </cell>
          <cell r="AR706" t="e">
            <v>#N/A</v>
          </cell>
          <cell r="AS706" t="str">
            <v>3TE50G165140G1651M010</v>
          </cell>
          <cell r="AT706" t="e">
            <v>#N/A</v>
          </cell>
          <cell r="AU706" t="str">
            <v>50H7GB</v>
          </cell>
          <cell r="AV706" t="str">
            <v>3TE50G165140</v>
          </cell>
          <cell r="AW706" t="str">
            <v>G1651</v>
          </cell>
          <cell r="AX706" t="str">
            <v>M010</v>
          </cell>
          <cell r="AY706">
            <v>74011969</v>
          </cell>
          <cell r="AZ706">
            <v>51012898</v>
          </cell>
          <cell r="BA706">
            <v>80141771</v>
          </cell>
        </row>
        <row r="707">
          <cell r="D707">
            <v>60315066</v>
          </cell>
          <cell r="E707" t="str">
            <v xml:space="preserve">A  </v>
          </cell>
          <cell r="F707" t="str">
            <v>TV</v>
          </cell>
          <cell r="G707" t="str">
            <v>JORGE LOPEZ COLMENARES</v>
          </cell>
          <cell r="H707" t="str">
            <v xml:space="preserve">VILLA DE LAS PALMAS INTB 1007 TLAJOMULCO/VILLA FONTANA 2 </v>
          </cell>
          <cell r="I707" t="str">
            <v>3316394933 3317702111</v>
          </cell>
          <cell r="J707" t="str">
            <v>HISENSE</v>
          </cell>
          <cell r="K707" t="str">
            <v>50K20DW</v>
          </cell>
          <cell r="L707" t="str">
            <v>50G143291H16607</v>
          </cell>
          <cell r="M707" t="str">
            <v>POLIZA DE GARANTIA</v>
          </cell>
          <cell r="N707">
            <v>0</v>
          </cell>
          <cell r="O707">
            <v>42642</v>
          </cell>
          <cell r="P707">
            <v>42823</v>
          </cell>
          <cell r="Q707">
            <v>201109</v>
          </cell>
          <cell r="R707" t="str">
            <v>FALTA DE REFACCIONES 173331 oc-1009165</v>
          </cell>
          <cell r="S707" t="str">
            <v>CLIENTE ENTREGA EQUIPO SIN ACCESORIOS, U</v>
          </cell>
          <cell r="T707" t="str">
            <v xml:space="preserve">    YURIANA HERNANDEZ HERRERA     </v>
          </cell>
          <cell r="U707" t="str">
            <v>2017-ABRIL</v>
          </cell>
          <cell r="W707" t="str">
            <v>COMPLETADO</v>
          </cell>
          <cell r="X707" t="str">
            <v>TALLER</v>
          </cell>
          <cell r="Y707">
            <v>42821</v>
          </cell>
          <cell r="Z707">
            <v>181</v>
          </cell>
          <cell r="AA707" t="str">
            <v>M010</v>
          </cell>
          <cell r="AD707" t="str">
            <v>Tlajomulco de Zuñiga/Villa fontana 2</v>
          </cell>
          <cell r="AE707" t="str">
            <v>JAL</v>
          </cell>
          <cell r="AF707" t="str">
            <v>MX</v>
          </cell>
          <cell r="AG707" t="str">
            <v>10415049</v>
          </cell>
          <cell r="AH707" t="str">
            <v>JORGE LOPEZ COLMENARES</v>
          </cell>
          <cell r="AI707" t="str">
            <v>1007 Villa de las palmas int b</v>
          </cell>
          <cell r="AJ707" t="str">
            <v>3317702111</v>
          </cell>
          <cell r="AK707" t="str">
            <v>3317702111</v>
          </cell>
          <cell r="AL707" t="str">
            <v>45653</v>
          </cell>
          <cell r="AM707" t="str">
            <v>22/04/2017 09 : 15 MARCO.DIAZ : TCF174: 7401197006/04/2017 03 : 29 ARANTXA.MON : TCF106/04/2017 03 : 29 ARANTXA.MON : NP529/03/2017 23 : 50 201109 : 173331 OC-100916529/03/2017 23 : 31 201109 : EQUIPO EN CSA28/03/2017 23 : 12 201109 : V1 29-03-1724/03/2017 01 : 59 SEMIRAMIS.M : ODSWTPRD/TELMEXENTRE CALLES VILLAS ALICANTE Y VILLAS TORRENOPOSIBLE DAÑO EN MAIN BORD</v>
          </cell>
          <cell r="AN707" t="str">
            <v>1TE50B8NUSCB</v>
          </cell>
          <cell r="AO707" t="str">
            <v>Smart</v>
          </cell>
          <cell r="AP707" t="str">
            <v>Hisense</v>
          </cell>
          <cell r="AQ707" t="str">
            <v>Opera</v>
          </cell>
          <cell r="AR707" t="str">
            <v>FHD 1920 x 1080</v>
          </cell>
          <cell r="AS707" t="str">
            <v>3TE50G165140G1651M010</v>
          </cell>
          <cell r="AT707" t="e">
            <v>#N/A</v>
          </cell>
          <cell r="AU707" t="str">
            <v>50H7GB</v>
          </cell>
          <cell r="AV707" t="str">
            <v>3TE50G165140</v>
          </cell>
          <cell r="AW707" t="str">
            <v>G1651</v>
          </cell>
          <cell r="AX707" t="str">
            <v>M010</v>
          </cell>
          <cell r="AY707">
            <v>74011970</v>
          </cell>
          <cell r="AZ707">
            <v>51012899</v>
          </cell>
          <cell r="BA707">
            <v>80141464</v>
          </cell>
        </row>
        <row r="708">
          <cell r="D708">
            <v>60311669</v>
          </cell>
          <cell r="E708" t="str">
            <v xml:space="preserve">A  </v>
          </cell>
          <cell r="F708" t="str">
            <v>TV</v>
          </cell>
          <cell r="G708" t="str">
            <v>DANIEL MUÑOZ CARBAJAL</v>
          </cell>
          <cell r="H708" t="str">
            <v>SECC 20 # 41,RIO DE LUZ,ECATEPEC</v>
          </cell>
          <cell r="I708">
            <v>24590722</v>
          </cell>
          <cell r="J708" t="str">
            <v>HISENSE</v>
          </cell>
          <cell r="K708" t="str">
            <v>50K20DW</v>
          </cell>
          <cell r="L708" t="str">
            <v>50J140464H02302</v>
          </cell>
          <cell r="M708" t="str">
            <v>POLIZA</v>
          </cell>
          <cell r="N708">
            <v>0</v>
          </cell>
          <cell r="O708">
            <v>42781</v>
          </cell>
          <cell r="P708">
            <v>42788</v>
          </cell>
          <cell r="Q708">
            <v>201679</v>
          </cell>
          <cell r="R708" t="str">
            <v>PANEL T173771 OC 1007789</v>
          </cell>
          <cell r="S708" t="str">
            <v>EQUIPO EN CENTRO DE SERVICIO SIN ACCESOR</v>
          </cell>
          <cell r="T708" t="str">
            <v xml:space="preserve">GUADALUPE GIRON                   </v>
          </cell>
          <cell r="U708" t="str">
            <v>2017-04-13</v>
          </cell>
          <cell r="V708" t="str">
            <v>Centro</v>
          </cell>
          <cell r="W708" t="str">
            <v>COMPLETADO</v>
          </cell>
          <cell r="Y708">
            <v>42781</v>
          </cell>
          <cell r="Z708">
            <v>42788</v>
          </cell>
          <cell r="AA708" t="str">
            <v>M012</v>
          </cell>
          <cell r="AB708" t="str">
            <v>T173331/Panel - PANEL</v>
          </cell>
          <cell r="AC708" t="str">
            <v>OC-1007789</v>
          </cell>
          <cell r="AD708" t="str">
            <v>RIO DE LUZ /ECATEPEC</v>
          </cell>
          <cell r="AE708" t="str">
            <v>MEX</v>
          </cell>
          <cell r="AF708" t="str">
            <v>MX</v>
          </cell>
          <cell r="AG708" t="str">
            <v>10411940</v>
          </cell>
          <cell r="AH708" t="str">
            <v>DANIEL MUÑOZ CARBAJAL</v>
          </cell>
          <cell r="AI708" t="str">
            <v>41 Secc 29</v>
          </cell>
          <cell r="AJ708" t="str">
            <v>5514766635</v>
          </cell>
          <cell r="AK708" t="str">
            <v>5514766635</v>
          </cell>
          <cell r="AL708" t="str">
            <v>55100</v>
          </cell>
          <cell r="AM708" t="str">
            <v>22/04/2017 09 : 16 RODRIGUEZ ERICK : TCF174 7401197219/04/2017 22 : 17 GERARDO.GRA : CSC se indica entrega en proceso, sepasa ODS a CF para seguimiento. EMC*19/04/2017 02 : 19 GEARARDO.PA : CFA31/03/2017 06 : 09 GERARDO.GRA : CSC se indica tiempo aproximado deentrega mediados de mes de abril. EMC*23/03/2017 01 : 37 SEMIRAMIS.M : CSCCte se comunica para saber el proceso de su equipo se le comento que seaplicará un reemplazo de equipo en un tiempo aproximado de 20 díashábiles01/03/2017 00 : 39 MARCO.DIAZ : TCF1PU CSA24/02/2017 07 : 00 ERNESTO.HERN : TCF124/02/2017 07 : 00 ERNESTO.HERN : NP523/02/2017 03 : 19 201679 : P1A:PANEL T173331 OC 100778921/02/2017 04 : 08 201679 : EQUIPO INGRESA AL CENTRO DE SERVICIO EL20/2/201718/02/2017 05 : 05 BRENDA.MORA : CSCSe le menciona al cliente que el día de hoy realiza el técnico lavisita.16/02/2017 06 : 34 201679 : V1:17/2/201714/02/2017 02 : 20 ADRIANA.SAN : ODSWTPRD% ALFREDO DEL MAZO Y AV SUTER</v>
          </cell>
          <cell r="AN708" t="str">
            <v>1TE50B8NUSCB</v>
          </cell>
          <cell r="AO708" t="str">
            <v>Smart</v>
          </cell>
          <cell r="AP708" t="str">
            <v>Hisense</v>
          </cell>
          <cell r="AQ708" t="str">
            <v>Opera</v>
          </cell>
          <cell r="AR708" t="str">
            <v>FHD 1920 x 1080</v>
          </cell>
          <cell r="AS708" t="str">
            <v>3TE50G165140G1651M010</v>
          </cell>
          <cell r="AT708" t="e">
            <v>#N/A</v>
          </cell>
          <cell r="AU708" t="str">
            <v>50H7GB</v>
          </cell>
          <cell r="AV708" t="str">
            <v>3TE50G165140</v>
          </cell>
          <cell r="AW708" t="str">
            <v>G1651</v>
          </cell>
          <cell r="AX708" t="str">
            <v>M010</v>
          </cell>
          <cell r="AY708">
            <v>74011972</v>
          </cell>
          <cell r="AZ708">
            <v>51012901</v>
          </cell>
          <cell r="BA708">
            <v>80141498</v>
          </cell>
        </row>
        <row r="709">
          <cell r="D709">
            <v>60312642</v>
          </cell>
          <cell r="E709" t="str">
            <v xml:space="preserve">A  </v>
          </cell>
          <cell r="F709" t="str">
            <v>TV</v>
          </cell>
          <cell r="G709" t="str">
            <v>BERTHA RICO GUERRERO</v>
          </cell>
          <cell r="H709" t="str">
            <v>ANASTACIO BUSTAMANTE MZ 5 LT 6 Y 7 LAZARO CARDENAS NEZAHUALCOYOTL CP.57138</v>
          </cell>
          <cell r="I709">
            <v>5513935350</v>
          </cell>
          <cell r="J709" t="str">
            <v>HISENSE</v>
          </cell>
          <cell r="K709" t="str">
            <v>50K20DG</v>
          </cell>
          <cell r="L709" t="str">
            <v>50G144843H01643</v>
          </cell>
          <cell r="M709" t="str">
            <v>Ticket LA / 000158000</v>
          </cell>
          <cell r="N709">
            <v>11998.37</v>
          </cell>
          <cell r="O709">
            <v>42177</v>
          </cell>
          <cell r="P709">
            <v>42794</v>
          </cell>
          <cell r="Q709">
            <v>201767</v>
          </cell>
          <cell r="R709" t="str">
            <v>15/03/2017 06 : 33  ARANTXA.MON : NP5/201767 : P1A: 173331 PANEL   28-02-2017  OC-1008024</v>
          </cell>
          <cell r="S709" t="str">
            <v xml:space="preserve">EQUIPO EN DOMICILIO DE CTE </v>
          </cell>
          <cell r="T709" t="str">
            <v xml:space="preserve"> ANDREA LEGORRETA                 </v>
          </cell>
          <cell r="U709" t="str">
            <v>2017-04-10</v>
          </cell>
          <cell r="V709" t="str">
            <v>CENTRO</v>
          </cell>
          <cell r="W709" t="str">
            <v>COMPLETADO</v>
          </cell>
          <cell r="X709" t="str">
            <v>TALLER</v>
          </cell>
          <cell r="Y709">
            <v>42788</v>
          </cell>
          <cell r="Z709">
            <v>617</v>
          </cell>
          <cell r="AA709" t="str">
            <v>M012</v>
          </cell>
          <cell r="AD709" t="str">
            <v>Nezahualcoyotl/Lazaro cardenas</v>
          </cell>
          <cell r="AE709" t="str">
            <v>MEX</v>
          </cell>
          <cell r="AF709" t="str">
            <v>MX</v>
          </cell>
          <cell r="AG709" t="str">
            <v>10412189</v>
          </cell>
          <cell r="AH709" t="str">
            <v>BERTHA RICO GUERRERO</v>
          </cell>
          <cell r="AI709" t="str">
            <v>Anastacio bustamante mz 5 lt 6y 7</v>
          </cell>
          <cell r="AJ709" t="str">
            <v>5513935350</v>
          </cell>
          <cell r="AK709">
            <v>0</v>
          </cell>
          <cell r="AL709" t="str">
            <v>57138</v>
          </cell>
          <cell r="AM709" t="str">
            <v>22/04/2017 09 : 17 MARCO.DIAZ : TCF174 7401197323/03/2017 23 : 41 MARCO.DIAZ : TCF1PU CLIENTEINF. JOSUE RAMIREZ. DMC22/03/2017 01 : 49 SEMIRAMIS.M : CSCCte se comunica para verificar el estatus de equipo se le menciona quese le realizara un cambio físico en un tiempo estimados de 20 díashábiles15/03/2017 06 : 34 ARANTXA.MON : TCF115/03/2017 06 : 33 ARANTXA.MON : NP515/03/2017 05 : 48 MA.ISABEL : SEG: SE ENVIA CORREO A REFACCIONES PARASABER CUANDO SE SURTE15/03/2017 05 : 48 MA.ISABEL : SEG: DGR11/03/2017 04 : 28 JUANANTONIO : CSCse le indicvan tiempos al CTE01/03/2017 06 : 43 201767 : P1A: 173331 PANEL 28-02-2017 OC-100802426/02/2017 03 : 10 201767 : PANEL DAÑADO (LEDS)24/02/2017 03 : 04 201767 : *ORDEN ASIGNADA FUERA DE HORARIOESTABLECIDO*V1. 28/02/2017: 10 A.M. - 6 P.M.H-23399 SE ASIGNA T87TAR16/02/2017 05 : 32 ANA.ROSA : ODSWTPRDMELCHOR MUSQUI Y PEDRO VELZ</v>
          </cell>
          <cell r="AN709" t="str">
            <v>3TE50G134403</v>
          </cell>
          <cell r="AO709">
            <v>0</v>
          </cell>
          <cell r="AP709" t="e">
            <v>#N/A</v>
          </cell>
          <cell r="AQ709" t="e">
            <v>#N/A</v>
          </cell>
          <cell r="AR709" t="e">
            <v>#N/A</v>
          </cell>
          <cell r="AS709" t="str">
            <v>3TE50G165140G1651M010</v>
          </cell>
          <cell r="AT709" t="e">
            <v>#N/A</v>
          </cell>
          <cell r="AU709" t="str">
            <v>50H7GB</v>
          </cell>
          <cell r="AV709" t="str">
            <v>3TE50G165140</v>
          </cell>
          <cell r="AW709" t="str">
            <v>G1651</v>
          </cell>
          <cell r="AX709" t="str">
            <v>M010</v>
          </cell>
          <cell r="AY709">
            <v>74011973</v>
          </cell>
          <cell r="AZ709">
            <v>51012902</v>
          </cell>
          <cell r="BA709">
            <v>80141820</v>
          </cell>
        </row>
        <row r="710">
          <cell r="D710">
            <v>60312878</v>
          </cell>
          <cell r="E710" t="str">
            <v xml:space="preserve">A  </v>
          </cell>
          <cell r="F710" t="str">
            <v>TV</v>
          </cell>
          <cell r="G710" t="str">
            <v>ANTONIO ISIDORO PALACIOS</v>
          </cell>
          <cell r="H710" t="str">
            <v>AV SAN RAFAEL ATLIXCO MZ 1 LT 4 COL. SANRA ANA PONIENTE ZAPOTITLAN; DELG TLAHUAC CP 13300</v>
          </cell>
          <cell r="I710" t="str">
            <v>26368485 - 5517951720</v>
          </cell>
          <cell r="J710" t="str">
            <v>HISENSE</v>
          </cell>
          <cell r="K710" t="str">
            <v>50K20DW</v>
          </cell>
          <cell r="L710" t="str">
            <v>50G143291H17531</v>
          </cell>
          <cell r="M710" t="str">
            <v>CARTA BIMBO</v>
          </cell>
          <cell r="N710">
            <v>0</v>
          </cell>
          <cell r="O710">
            <v>42447</v>
          </cell>
          <cell r="P710">
            <v>42796</v>
          </cell>
          <cell r="Q710">
            <v>201767</v>
          </cell>
          <cell r="R710" t="str">
            <v>16/03/2017 07 : 59  ERNESTO.HERN : NP5 / P1A: 173331 PANEL    02-03-2017   OC-1008144</v>
          </cell>
          <cell r="S710" t="str">
            <v>EQUIPO DAÑADO EN DOMICILIO DE CLIENTE</v>
          </cell>
          <cell r="T710" t="str">
            <v xml:space="preserve">   ABRAHAM LAZCANO                </v>
          </cell>
          <cell r="U710" t="str">
            <v>2017-04-10</v>
          </cell>
          <cell r="V710" t="str">
            <v>CENTRO</v>
          </cell>
          <cell r="W710" t="str">
            <v>COMPLETADO</v>
          </cell>
          <cell r="X710" t="str">
            <v>TALLER</v>
          </cell>
          <cell r="Y710">
            <v>42793</v>
          </cell>
          <cell r="Z710">
            <v>349</v>
          </cell>
          <cell r="AA710" t="str">
            <v>M010</v>
          </cell>
          <cell r="AD710" t="str">
            <v>Tlahuac/Santa Ana Poniente Zapotitlan</v>
          </cell>
          <cell r="AE710" t="str">
            <v>DF</v>
          </cell>
          <cell r="AF710" t="str">
            <v>MX</v>
          </cell>
          <cell r="AG710" t="str">
            <v>10413225</v>
          </cell>
          <cell r="AH710" t="str">
            <v>ANTONIO ISIDORO PALACIOS</v>
          </cell>
          <cell r="AI710" t="str">
            <v>Av. San Rafael Atlixco Mz. 1 Lote 4</v>
          </cell>
          <cell r="AJ710" t="str">
            <v>55-17-95-17-20</v>
          </cell>
          <cell r="AK710" t="str">
            <v>55-17-95-17-20</v>
          </cell>
          <cell r="AL710" t="str">
            <v>13300</v>
          </cell>
          <cell r="AM710" t="str">
            <v>22/04/2017 09 : 18 MARCO.DIAZ : TCF174: 7401197423/03/2017 23 : 51 MARCO.DIAZ : TCF1PU CLIENTEINF. JOSUE RAMIREZ. DMC16/03/2017 08 : 05 SEMIRAMIS.M : CSCCte se comunica para verificar que se determinar con su equiporefacciones menciona que el dia 16/03/2017 se determinara que se aplicara con el equipo16/03/2017 07 : 59 ERNESTO.HERN : TCF116/03/2017 07 : 59 ERNESTO.HERN : NP515/03/2017 13 : 10 201767 : SEG POR 2DA OCASIÓN SE SOLICITA APOYO PARAQUE NOS INDIQUE FECHA DE SURTIMIENTO DE LA OC, YA QUE AL DÍA DE HOY NO HEMOS TENIDO RESPUESTA VÍA CORREO O CRM. A0303/03/2017 08 : 54 201767 : P1A: 173331 PANEL 02-03-2017 OC-100814428/02/2017 06 : 28 201767 : V1. 03/03/2017: 10 A.M. - 6 P.M.H-23466 SE ASIGNA T34RMA25/02/2017 07 : 06 BRENDA.MORA : ODSWTPENTRE AMADO NERVO Y SALVADOR DÍAZ MIRÓNFACHADA DE LA CASA HAY UN INTERNET EN EL SEGUNDO NIVELCASA COLOR BLANCO CON ZAGUÁN COLOR ROJO</v>
          </cell>
          <cell r="AN710" t="str">
            <v>1TE50B8NUSCB</v>
          </cell>
          <cell r="AO710" t="str">
            <v>Smart</v>
          </cell>
          <cell r="AP710" t="str">
            <v>Hisense</v>
          </cell>
          <cell r="AQ710" t="str">
            <v>Opera</v>
          </cell>
          <cell r="AR710" t="str">
            <v>FHD 1920 x 1080</v>
          </cell>
          <cell r="AS710" t="str">
            <v>3TE50G165140G1651M010</v>
          </cell>
          <cell r="AT710" t="e">
            <v>#N/A</v>
          </cell>
          <cell r="AU710" t="str">
            <v>50H7GB</v>
          </cell>
          <cell r="AV710" t="str">
            <v>3TE50G165140</v>
          </cell>
          <cell r="AW710" t="str">
            <v>G1651</v>
          </cell>
          <cell r="AX710" t="str">
            <v>M010</v>
          </cell>
          <cell r="AY710">
            <v>74011974</v>
          </cell>
          <cell r="AZ710">
            <v>51012903</v>
          </cell>
          <cell r="BA710">
            <v>80141813</v>
          </cell>
        </row>
        <row r="711">
          <cell r="D711">
            <v>60314430</v>
          </cell>
          <cell r="E711" t="str">
            <v>A</v>
          </cell>
          <cell r="F711" t="str">
            <v>TV</v>
          </cell>
          <cell r="G711" t="str">
            <v>JOSE ANTONIO GUTIERREZ SAUCEDO</v>
          </cell>
          <cell r="H711" t="str">
            <v>LUIS ECHEVERRIA 437 COL LATINO CP 25270, SALTILLO COAHUILA</v>
          </cell>
          <cell r="I711">
            <v>8441220319</v>
          </cell>
          <cell r="J711" t="str">
            <v>HISENSE</v>
          </cell>
          <cell r="K711" t="str">
            <v>50K20DW</v>
          </cell>
          <cell r="L711" t="str">
            <v>50G143291H16499</v>
          </cell>
          <cell r="M711">
            <v>310310</v>
          </cell>
          <cell r="N711">
            <v>13484.9</v>
          </cell>
          <cell r="O711">
            <v>42111</v>
          </cell>
          <cell r="P711">
            <v>42823</v>
          </cell>
          <cell r="Q711">
            <v>201017</v>
          </cell>
          <cell r="R711" t="str">
            <v>07/04/2017 00:12 ERNETO.HERN:TCF1 P1A:17331,OC-1009267       PANEL</v>
          </cell>
          <cell r="S711" t="str">
            <v/>
          </cell>
          <cell r="T711" t="str">
            <v xml:space="preserve"> ROSALINA ALVAREZ DEL CASTILLO    </v>
          </cell>
          <cell r="U711" t="str">
            <v>2017/04/12</v>
          </cell>
          <cell r="V711" t="str">
            <v>Norte</v>
          </cell>
          <cell r="W711" t="str">
            <v>COMPLETADO</v>
          </cell>
          <cell r="X711" t="str">
            <v>TALLER</v>
          </cell>
          <cell r="Y711">
            <v>42811</v>
          </cell>
          <cell r="Z711">
            <v>712</v>
          </cell>
          <cell r="AA711" t="str">
            <v>M012</v>
          </cell>
          <cell r="AB711" t="str">
            <v>T173331/Panel - PANEL</v>
          </cell>
          <cell r="AC711" t="str">
            <v>OC-1009267</v>
          </cell>
          <cell r="AD711" t="str">
            <v>Saltillo/Latinoamericana</v>
          </cell>
          <cell r="AE711" t="str">
            <v>COA</v>
          </cell>
          <cell r="AF711" t="str">
            <v>MX</v>
          </cell>
          <cell r="AG711" t="str">
            <v>10414320</v>
          </cell>
          <cell r="AH711" t="str">
            <v>JOSE ANTONIO GUTIERREZ SAUCEDO</v>
          </cell>
          <cell r="AI711" t="str">
            <v>Periferico luis echeverria num 437</v>
          </cell>
          <cell r="AJ711" t="str">
            <v>8441220319</v>
          </cell>
          <cell r="AK711">
            <v>0</v>
          </cell>
          <cell r="AL711" t="str">
            <v>25270</v>
          </cell>
          <cell r="AM711" t="str">
            <v>22/04/2017 09 : 18 MARCO.DIAZ : TCF174: 7401197518/04/2017 02 : 17 ADOLFO.FER : CFA07/04/2017 00 : 12 ERNESTO.HERN : TCF107/04/2017 00 : 12 ERNESTO.HERN : NP501/04/2017 02 : 02 201017 : P1A:173331, OC-100926730/03/2017 07 : 43 201017 : EN DIAGNOSTICO EN TALLER24/03/2017 06 : 04 MARIA.EUGENI : SEG: CSA Favor de actualziar folio ycolocar OC- a la brevedad.22/03/2017 05 : 56 201017 : V1:22-03-1714/03/2017 04 : 56 ANA.ROSA : ODSWTPRDMONTEVIDEO Y BRASILIA</v>
          </cell>
          <cell r="AN711" t="str">
            <v>1TE50B8NUSCB</v>
          </cell>
          <cell r="AO711" t="str">
            <v>Smart</v>
          </cell>
          <cell r="AP711" t="str">
            <v>Hisense</v>
          </cell>
          <cell r="AQ711" t="str">
            <v>Opera</v>
          </cell>
          <cell r="AR711" t="str">
            <v>FHD 1920 x 1080</v>
          </cell>
          <cell r="AS711" t="str">
            <v>3TE50G165140G1651M010</v>
          </cell>
          <cell r="AT711" t="e">
            <v>#N/A</v>
          </cell>
          <cell r="AU711" t="str">
            <v>50H7GB</v>
          </cell>
          <cell r="AV711" t="str">
            <v>3TE50G165140</v>
          </cell>
          <cell r="AW711" t="str">
            <v>G1651</v>
          </cell>
          <cell r="AX711" t="str">
            <v>M010</v>
          </cell>
          <cell r="AY711">
            <v>74011975</v>
          </cell>
          <cell r="AZ711">
            <v>51012904</v>
          </cell>
          <cell r="BA711">
            <v>80141760</v>
          </cell>
        </row>
        <row r="712">
          <cell r="D712">
            <v>60311777</v>
          </cell>
          <cell r="E712" t="str">
            <v xml:space="preserve">A  </v>
          </cell>
          <cell r="F712" t="str">
            <v>TV</v>
          </cell>
          <cell r="G712" t="str">
            <v>OLGA LETICIA ROSALES PIMENTEL</v>
          </cell>
          <cell r="H712" t="str">
            <v>RIO TAJO NO. 23, COL. LINDA VISTA, TEPIC, NAY.</v>
          </cell>
          <cell r="I712">
            <v>3112206229</v>
          </cell>
          <cell r="J712" t="str">
            <v>HISENSE</v>
          </cell>
          <cell r="K712" t="str">
            <v>50K610GWN</v>
          </cell>
          <cell r="L712" t="str">
            <v>50G134211H03413</v>
          </cell>
          <cell r="M712" t="str">
            <v>CARTA DE ACEPTACION</v>
          </cell>
          <cell r="N712">
            <v>0</v>
          </cell>
          <cell r="O712">
            <v>41766</v>
          </cell>
          <cell r="P712">
            <v>42773</v>
          </cell>
          <cell r="Q712">
            <v>201023</v>
          </cell>
          <cell r="R712" t="str">
            <v>22/02/2017 08 : 41  ERNESTO.HERN : NP5
19/02/2017 01 : 55 201023 : P1-167745-PANEL LCD::OC1007647</v>
          </cell>
          <cell r="S712" t="str">
            <v xml:space="preserve">FALLA: NO HAY IMAGEN, SE REALIZO PEDIDO </v>
          </cell>
          <cell r="T712" t="str">
            <v xml:space="preserve">   GABRIELA RIVAS DELGADO         </v>
          </cell>
          <cell r="U712" t="str">
            <v>2017-04-18</v>
          </cell>
          <cell r="V712" t="str">
            <v>Norte</v>
          </cell>
          <cell r="W712" t="str">
            <v>COMPLETADO</v>
          </cell>
          <cell r="X712" t="str">
            <v>TALLER</v>
          </cell>
          <cell r="Y712">
            <v>42782</v>
          </cell>
          <cell r="Z712">
            <v>1007</v>
          </cell>
          <cell r="AA712" t="str">
            <v>M012</v>
          </cell>
          <cell r="AD712" t="str">
            <v>tepic/linda vista</v>
          </cell>
          <cell r="AE712" t="str">
            <v>NAY</v>
          </cell>
          <cell r="AF712" t="str">
            <v>MX</v>
          </cell>
          <cell r="AG712" t="str">
            <v>10412269</v>
          </cell>
          <cell r="AH712" t="str">
            <v>OLGA LETICIA ROSALES PIMENTEL</v>
          </cell>
          <cell r="AI712" t="str">
            <v>23 Rio tajo esq monte everest</v>
          </cell>
          <cell r="AJ712" t="str">
            <v>044-3112206229</v>
          </cell>
          <cell r="AK712">
            <v>0</v>
          </cell>
          <cell r="AL712" t="str">
            <v>63110</v>
          </cell>
          <cell r="AM712" t="str">
            <v>22/04/2017 09 : 19 PETERSON.NO : TCF174 7401197619/04/2017 01 : 35 ANA.LAURA : CSCCFNP54076516cliente molesto por el tiempo que se lleva, se le pide nos deoportunidad a que se reanuden los embarques, debido a inventario24/03/2017 00 : 44 MARCO.DIAZ : TCF1PU CSAINF. GABRIELA RIVAS.DMC10/03/2017 03 : 33 GABRIELA.B : CSCSe comenta en proceso de cambio se pide Esperar04/03/2017 01 : 07 GERARDO.GRA : CSC se indica CF. EMC*04/03/2017 01 : 04 GERARDO.GRA : CSC se indica fecha aproximada deentrega. EMC*22/02/2017 08 : 41 ERNESTO.HERN : TCF122/02/2017 08 : 41 ERNESTO.HERN : NP519/02/2017 01 : 55 201023 : P1-167745-PANEL LCD::OC100764717/02/2017 03 : 08 ANA.LAURA : ODSWTPTELMEX RD.-</v>
          </cell>
          <cell r="AN712" t="str">
            <v>3TE50G124909</v>
          </cell>
          <cell r="AO712">
            <v>0</v>
          </cell>
          <cell r="AP712" t="e">
            <v>#N/A</v>
          </cell>
          <cell r="AQ712" t="e">
            <v>#N/A</v>
          </cell>
          <cell r="AR712" t="e">
            <v>#N/A</v>
          </cell>
          <cell r="AS712" t="str">
            <v>3TE50G165140G1651M010</v>
          </cell>
          <cell r="AT712" t="e">
            <v>#N/A</v>
          </cell>
          <cell r="AU712" t="str">
            <v>50H7GB</v>
          </cell>
          <cell r="AV712" t="str">
            <v>3TE50G165140</v>
          </cell>
          <cell r="AW712" t="str">
            <v>G1651</v>
          </cell>
          <cell r="AX712" t="str">
            <v>M010</v>
          </cell>
          <cell r="AY712">
            <v>74011976</v>
          </cell>
          <cell r="AZ712">
            <v>51012905</v>
          </cell>
          <cell r="BA712">
            <v>80141745</v>
          </cell>
        </row>
        <row r="713">
          <cell r="D713">
            <v>60315461</v>
          </cell>
          <cell r="E713" t="str">
            <v xml:space="preserve">A  </v>
          </cell>
          <cell r="F713" t="str">
            <v>TV</v>
          </cell>
          <cell r="G713" t="str">
            <v>SELENA QUIROZ</v>
          </cell>
          <cell r="H713" t="str">
            <v>AV. MIGUEL OTHON DE MENDIZABAL NO 445, COL. LA ESCALERA</v>
          </cell>
          <cell r="I713" t="str">
            <v>55 1420-4367</v>
          </cell>
          <cell r="J713" t="str">
            <v>HISENSE</v>
          </cell>
          <cell r="K713" t="str">
            <v>50K20D</v>
          </cell>
          <cell r="L713" t="str">
            <v>50G144843H02208</v>
          </cell>
          <cell r="M713" t="str">
            <v>TICKET</v>
          </cell>
          <cell r="N713">
            <v>6999</v>
          </cell>
          <cell r="O713">
            <v>41911</v>
          </cell>
          <cell r="P713">
            <v>42831</v>
          </cell>
          <cell r="Q713">
            <v>201010</v>
          </cell>
          <cell r="R713" t="str">
            <v>PENDIENTE POR PANEL, OC-1009418 SOLICITADO EL 06/04/2017</v>
          </cell>
          <cell r="S713" t="str">
            <v>SOLO PANTALLA Y CONTROL</v>
          </cell>
          <cell r="T713" t="str">
            <v xml:space="preserve">  VIRGINIA ANGUIANO               </v>
          </cell>
          <cell r="U713" t="str">
            <v>2017-04-11</v>
          </cell>
          <cell r="V713" t="str">
            <v>CENTRO</v>
          </cell>
          <cell r="W713" t="str">
            <v>COMPLETADO</v>
          </cell>
          <cell r="X713" t="str">
            <v>TALLER</v>
          </cell>
          <cell r="Y713">
            <v>42829</v>
          </cell>
          <cell r="Z713">
            <v>920</v>
          </cell>
          <cell r="AA713" t="str">
            <v>M012</v>
          </cell>
          <cell r="AD713" t="str">
            <v>GAM / LA ESCALERA</v>
          </cell>
          <cell r="AE713" t="str">
            <v>DF</v>
          </cell>
          <cell r="AF713" t="str">
            <v>MX</v>
          </cell>
          <cell r="AG713" t="str">
            <v>10415531</v>
          </cell>
          <cell r="AH713" t="str">
            <v>SELENA QUIROZ</v>
          </cell>
          <cell r="AI713" t="str">
            <v>#445 AV. M. OTHON DE MENDIZABAL</v>
          </cell>
          <cell r="AJ713" t="str">
            <v>55-14-20-43-67</v>
          </cell>
          <cell r="AK713">
            <v>0</v>
          </cell>
          <cell r="AL713" t="str">
            <v>07300</v>
          </cell>
          <cell r="AM713" t="str">
            <v>22/04/2017 09 : 20 MARCO.DIAZ : 7401197712/04/2017 00 : 39 ARANTXA.MON : TCF112/04/2017 00 : 39 ARANTXA.MON : NP506/04/2017 23 : 54 201010 : P1: T173331 /PANEL LCD/ OC-100941806/04/201705/04/2017 07 : 36 201010 : V1: 07/04/201705/04/2017 05 : 53 JUANANTONIO : ODSWTPORDEN INTERNA CSA: 36472</v>
          </cell>
          <cell r="AN713" t="str">
            <v>3TE50G132311</v>
          </cell>
          <cell r="AO713" t="str">
            <v>Básica</v>
          </cell>
          <cell r="AP713" t="str">
            <v>Hisense</v>
          </cell>
          <cell r="AQ713" t="str">
            <v>Opera</v>
          </cell>
          <cell r="AR713" t="str">
            <v>FHD 1920 x 1080</v>
          </cell>
          <cell r="AS713" t="str">
            <v>3TE50G165140G1651M010</v>
          </cell>
          <cell r="AT713" t="e">
            <v>#N/A</v>
          </cell>
          <cell r="AU713" t="str">
            <v>50H7GB</v>
          </cell>
          <cell r="AV713" t="str">
            <v>3TE50G165140</v>
          </cell>
          <cell r="AW713" t="str">
            <v>G1651</v>
          </cell>
          <cell r="AX713" t="str">
            <v>M010</v>
          </cell>
          <cell r="AY713">
            <v>74011977</v>
          </cell>
          <cell r="AZ713">
            <v>51012906</v>
          </cell>
          <cell r="BA713">
            <v>80141781</v>
          </cell>
        </row>
        <row r="714">
          <cell r="D714">
            <v>60314125</v>
          </cell>
          <cell r="E714" t="str">
            <v xml:space="preserve">A  </v>
          </cell>
          <cell r="F714" t="str">
            <v>TV</v>
          </cell>
          <cell r="G714" t="str">
            <v>MAURICIO GASTON CHAVEZ GONZALEZ</v>
          </cell>
          <cell r="H714" t="str">
            <v>BARADERO 1248, PRIV STA CATARINA, SANTA CATARINA</v>
          </cell>
          <cell r="I714" t="str">
            <v>8183087423, 8114677064</v>
          </cell>
          <cell r="J714" t="str">
            <v>HISENSE</v>
          </cell>
          <cell r="K714" t="str">
            <v>50K20DW</v>
          </cell>
          <cell r="L714" t="str">
            <v>50J140464H02304</v>
          </cell>
          <cell r="M714" t="str">
            <v>TIKET</v>
          </cell>
          <cell r="N714">
            <v>299.06</v>
          </cell>
          <cell r="O714">
            <v>41856</v>
          </cell>
          <cell r="P714">
            <v>42810</v>
          </cell>
          <cell r="Q714">
            <v>201024</v>
          </cell>
          <cell r="R714" t="str">
            <v>28/03/17 02:36 ERNESTO HDZ NP5 P1A OC 100868 PANEL 173331</v>
          </cell>
          <cell r="S714" t="str">
            <v/>
          </cell>
          <cell r="T714" t="str">
            <v xml:space="preserve"> SOFIA VAZQUEZ                    </v>
          </cell>
          <cell r="U714" t="str">
            <v>2017-04-19</v>
          </cell>
          <cell r="V714" t="str">
            <v>Norte</v>
          </cell>
          <cell r="W714" t="str">
            <v>COMPLETADO</v>
          </cell>
          <cell r="X714" t="str">
            <v>TALLER</v>
          </cell>
          <cell r="Y714">
            <v>42808</v>
          </cell>
          <cell r="Z714">
            <v>954</v>
          </cell>
          <cell r="AA714" t="str">
            <v>M012</v>
          </cell>
          <cell r="AD714" t="str">
            <v>Sta Catarina/Priv Sta Catarina elite</v>
          </cell>
          <cell r="AE714" t="str">
            <v>NL</v>
          </cell>
          <cell r="AF714" t="str">
            <v>MX</v>
          </cell>
          <cell r="AG714" t="str">
            <v>10414331</v>
          </cell>
          <cell r="AH714" t="str">
            <v>MAURICIO GASTON CHAVEZ GONZALEZ</v>
          </cell>
          <cell r="AI714" t="str">
            <v>1248 Baredero</v>
          </cell>
          <cell r="AJ714" t="str">
            <v>8114677064</v>
          </cell>
          <cell r="AK714" t="str">
            <v>8114677064</v>
          </cell>
          <cell r="AL714" t="str">
            <v>66359</v>
          </cell>
          <cell r="AM714" t="str">
            <v>22/04/2017 09 : 20 RODRIGUEZ ERICK : TCF174 7401197807/04/2017 23 : 14 MARCO.DIAZ : TCF1 TCF1PU CSA. INF. SOFIA VAZQUEZ.DMC28/03/2017 02 : 36 ERNESTO.HERN : TCF128/03/2017 02 : 36 ERNESTO.HERN : NP518/03/2017 01 : 00 201024 : SE ANEXA NOTA DE COMPRA Y SE PASA A REVISION17/03/2017 00 : 52 201024 : STA EN RUTA HOY N JUEVES 1615/03/2017 09 : 59 201024 : P1A: O.C. 100868, PANEL, 173331, PREDIGNOSTICO MARZO 1415/03/2017 07 : 59 201024 : SKMA: 70 KILOMETROS $ 140.0014/03/2017 06 : 13 SEMIRAMIS.M : ODSWTPRD/TELMEXENTRE LAS CALLES DE BARACOA Y HABANA</v>
          </cell>
          <cell r="AN714" t="str">
            <v>1TE50B8NUSCB</v>
          </cell>
          <cell r="AO714" t="str">
            <v>Smart</v>
          </cell>
          <cell r="AP714" t="str">
            <v>Hisense</v>
          </cell>
          <cell r="AQ714" t="str">
            <v>Opera</v>
          </cell>
          <cell r="AR714" t="str">
            <v>FHD 1920 x 1080</v>
          </cell>
          <cell r="AS714" t="str">
            <v>3TE50G165140G1651M010</v>
          </cell>
          <cell r="AT714" t="e">
            <v>#N/A</v>
          </cell>
          <cell r="AU714" t="str">
            <v>50H7GB</v>
          </cell>
          <cell r="AV714" t="str">
            <v>3TE50G165140</v>
          </cell>
          <cell r="AW714" t="str">
            <v>G1651</v>
          </cell>
          <cell r="AX714" t="str">
            <v>M010</v>
          </cell>
          <cell r="AY714">
            <v>74011978</v>
          </cell>
          <cell r="AZ714">
            <v>51012907</v>
          </cell>
          <cell r="BA714">
            <v>80141732</v>
          </cell>
        </row>
        <row r="715">
          <cell r="D715">
            <v>60311445</v>
          </cell>
          <cell r="E715" t="str">
            <v xml:space="preserve">A  </v>
          </cell>
          <cell r="F715" t="str">
            <v>TV</v>
          </cell>
          <cell r="G715" t="str">
            <v>ROSAURA RAMOS</v>
          </cell>
          <cell r="H715" t="str">
            <v>ANTIGO CAMINO VILLA DE SANTIAGO 3974, SIERRA VENTANA, MONTERREY</v>
          </cell>
          <cell r="I715">
            <v>8183492356</v>
          </cell>
          <cell r="J715" t="str">
            <v>HISENSE</v>
          </cell>
          <cell r="K715" t="str">
            <v>50K20DW</v>
          </cell>
          <cell r="L715" t="str">
            <v>50G143291H18816</v>
          </cell>
          <cell r="M715" t="str">
            <v>TIKET</v>
          </cell>
          <cell r="N715">
            <v>10120.879999999999</v>
          </cell>
          <cell r="O715">
            <v>42442</v>
          </cell>
          <cell r="P715">
            <v>42782</v>
          </cell>
          <cell r="Q715">
            <v>201024</v>
          </cell>
          <cell r="R715" t="str">
            <v>22/02/17 03:04 ERNESTO HDZ NP5 P1A: O.C. 1007375, PANEL, 173331</v>
          </cell>
          <cell r="S715" t="str">
            <v/>
          </cell>
          <cell r="T715" t="str">
            <v xml:space="preserve">     SOFIA VAZQUEZ                </v>
          </cell>
          <cell r="U715" t="str">
            <v>2017-04-19</v>
          </cell>
          <cell r="V715" t="str">
            <v>Norte</v>
          </cell>
          <cell r="W715" t="str">
            <v>COMPLETADO</v>
          </cell>
          <cell r="X715" t="str">
            <v>TALLER</v>
          </cell>
          <cell r="Y715">
            <v>42779</v>
          </cell>
          <cell r="Z715">
            <v>340</v>
          </cell>
          <cell r="AA715" t="str">
            <v>M010</v>
          </cell>
          <cell r="AD715" t="str">
            <v>Monterrey/Sierra ventana 13 de junio</v>
          </cell>
          <cell r="AE715" t="str">
            <v>NL</v>
          </cell>
          <cell r="AF715" t="str">
            <v>MX</v>
          </cell>
          <cell r="AG715" t="str">
            <v>10411902</v>
          </cell>
          <cell r="AH715" t="str">
            <v>ROSAURA RAMOS</v>
          </cell>
          <cell r="AI715" t="str">
            <v>3974 a Antiguo cam a la villa Santiago lt 17 mz 17</v>
          </cell>
          <cell r="AJ715" t="str">
            <v>8183492356</v>
          </cell>
          <cell r="AK715">
            <v>0</v>
          </cell>
          <cell r="AL715" t="str">
            <v>64780</v>
          </cell>
          <cell r="AM715" t="str">
            <v>22/04/2017 09 : 21 MARCO.DIAZ : TCF174: 7401197906/04/2017 00 : 23 GERARDO.GRA : CSC se indica fecha aproximada deentrega 20 días hábiles a partir de NP5. EMC*28/03/2017 00 : 31 ADOLFO.FER : SEG: NO SE HA ENVIADO EQUIPO DE CFEQUIPO DAÑADO EN TALLER22/03/2017 07 : 06 SEMIRAMIS.M : CSCCte se comunica para verificar el proceso de en que se encuentra suequipo se le menciona se aplicara un cf en un tiempo estimado de 20 díashábiles14/03/2017 05 : 09 BRENDA.MORA : CSCSe le hace mención de la autorización del cf y el tiempo de entrega de20 días hábiles. TCF1PU-CSA01/03/2017 22 : 08 MARCO.DIAZ : TCF1PU CSA22/02/2017 03 : 04 ERNESTO.HERN : TCF122/02/2017 03 : 03 ERNESTO.HERN : NP518/02/2017 05 : 02 201024 : SE ANEXA NOTA DECOMPRA Y SE PASA A REVIISON17/02/2017 08 : 50 201024 : ESTA EN RUA HOY JUEVES 1615/02/2017 04 : 01 MARIA.EUGENI : SEG: DGR15/02/2017 00 : 11 201024 : P1A: O.C. 1007375 PANEL # DE PARTE173331 PREDIAGNOSTICO FEBRERO 1414/02/2017 07 : 13 201024 : SE VISITARA ELJUEVES 1614/02/2017 00 : 25 SEMIRAMIS.M : ODSWTPRD/TELMEXENTRE LAS CALLES ENTRE 20 DE ENERO Y FLORES MAGON</v>
          </cell>
          <cell r="AN715" t="str">
            <v>1TE50B8NUSCB</v>
          </cell>
          <cell r="AO715" t="str">
            <v>Smart</v>
          </cell>
          <cell r="AP715" t="str">
            <v>Hisense</v>
          </cell>
          <cell r="AQ715" t="str">
            <v>Opera</v>
          </cell>
          <cell r="AR715" t="str">
            <v>FHD 1920 x 1080</v>
          </cell>
          <cell r="AS715" t="str">
            <v>3TE50G165140G1651M010</v>
          </cell>
          <cell r="AT715" t="e">
            <v>#N/A</v>
          </cell>
          <cell r="AU715" t="str">
            <v>50H7GB</v>
          </cell>
          <cell r="AV715" t="str">
            <v>3TE50G165140</v>
          </cell>
          <cell r="AW715" t="str">
            <v>G1651</v>
          </cell>
          <cell r="AX715" t="str">
            <v>M010</v>
          </cell>
          <cell r="AY715">
            <v>74011979</v>
          </cell>
          <cell r="AZ715">
            <v>51012908</v>
          </cell>
          <cell r="BA715">
            <v>80141709</v>
          </cell>
        </row>
        <row r="716">
          <cell r="D716">
            <v>60313751</v>
          </cell>
          <cell r="E716" t="str">
            <v xml:space="preserve">A </v>
          </cell>
          <cell r="F716" t="str">
            <v>TV</v>
          </cell>
          <cell r="G716" t="str">
            <v>ISAURA OLVERA</v>
          </cell>
          <cell r="H716" t="str">
            <v>CARRETERA FEDERAL A AMACUZAC #95, CUATLAN DEL RIO</v>
          </cell>
          <cell r="I716" t="str">
            <v>5556611385-EXT46</v>
          </cell>
          <cell r="J716" t="str">
            <v>HISENSE</v>
          </cell>
          <cell r="K716" t="str">
            <v>50K20DW</v>
          </cell>
          <cell r="L716" t="str">
            <v>50G143292H07816</v>
          </cell>
          <cell r="M716" t="str">
            <v>ELT75504</v>
          </cell>
          <cell r="N716">
            <v>0</v>
          </cell>
          <cell r="O716">
            <v>42604</v>
          </cell>
          <cell r="P716">
            <v>42808</v>
          </cell>
          <cell r="Q716">
            <v>201069</v>
          </cell>
          <cell r="R716" t="str">
            <v xml:space="preserve">NO EXISTENCIA DE PZA T173331 PANEL, OC-1008769 </v>
          </cell>
          <cell r="S716" t="str">
            <v/>
          </cell>
          <cell r="T716" t="str">
            <v xml:space="preserve"> ESTEPHANIA TOREES                </v>
          </cell>
          <cell r="U716" t="str">
            <v>2017/04/12</v>
          </cell>
          <cell r="V716" t="str">
            <v>Centro</v>
          </cell>
          <cell r="W716" t="str">
            <v>COMPLETADO</v>
          </cell>
          <cell r="Y716">
            <v>42803</v>
          </cell>
          <cell r="Z716">
            <v>204</v>
          </cell>
          <cell r="AA716" t="str">
            <v>M010</v>
          </cell>
          <cell r="AB716" t="str">
            <v>T173331/Panel - PANEL</v>
          </cell>
          <cell r="AC716" t="str">
            <v>OC-1008769</v>
          </cell>
          <cell r="AD716" t="str">
            <v>Amacuzan/Cuatlan del Rio</v>
          </cell>
          <cell r="AE716" t="str">
            <v>MOR</v>
          </cell>
          <cell r="AF716" t="str">
            <v>MX</v>
          </cell>
          <cell r="AG716" t="str">
            <v>10413915</v>
          </cell>
          <cell r="AH716" t="str">
            <v>ISAURA OLVERA</v>
          </cell>
          <cell r="AI716" t="str">
            <v>95 Carretera Federal Amacuzan grutas de cacahuamilpa</v>
          </cell>
          <cell r="AJ716" t="str">
            <v>56611385 EXT 46</v>
          </cell>
          <cell r="AK716">
            <v>0</v>
          </cell>
          <cell r="AL716" t="str">
            <v>62614</v>
          </cell>
          <cell r="AM716" t="str">
            <v>22/04/2017 09 : 24 GEARARDO.PA : TCF1 74: 7401198119/04/2017 23 : 36 GEARARDO.PA : CFA05/04/2017 06 : 15 ERNESTO.HERN : TCF105/04/2017 06 : 14 ERNESTO.HERN : NP522/03/2017 01 : 12 MA.ISABEL : SEG: SE ENVIA CORREO A REFACCIONES PARASABER CUANDO SE SURTE17/03/2017 06 : 42 201069 : 16/03 P1A: T173331 PANEL, OC-100876916/03/2017 *ETPSE SOLICITA PANEL POR LINEA EN PANEL NO ES PROBLEMA DE ILUMINACION, SE ANEXA EVIDENCIA, EQUIPO EN CENTRO DE SERVICIO *ETP13/03/2017 04 : 27 MA.ISABEL : SEG: SE CONTACTA AL CSA PARA VERF SI CTEYA LLEVO EQ A CSA13/03/2017 04 : 27 MA.ISABEL : SEG: DGR12/03/2017 02 : 05 201069 : 11/03 CTE TRAERA EQUIPO A CSA *ETP09/03/2017 05 : 50 ADRIANA.SAN : ODSWTPRD% PUENTE DE IXTLA</v>
          </cell>
          <cell r="AN716" t="str">
            <v>1TE50B8NUSCB</v>
          </cell>
          <cell r="AO716" t="str">
            <v>Smart</v>
          </cell>
          <cell r="AP716" t="str">
            <v>Hisense</v>
          </cell>
          <cell r="AQ716" t="str">
            <v>Opera</v>
          </cell>
          <cell r="AR716" t="str">
            <v>FHD 1920 x 1080</v>
          </cell>
          <cell r="AS716" t="str">
            <v>3TE50G165140G1651M010</v>
          </cell>
          <cell r="AT716" t="e">
            <v>#N/A</v>
          </cell>
          <cell r="AU716" t="str">
            <v>50H7GB</v>
          </cell>
          <cell r="AV716" t="str">
            <v>3TE50G165140</v>
          </cell>
          <cell r="AW716" t="str">
            <v>G1651</v>
          </cell>
          <cell r="AX716" t="str">
            <v>M010</v>
          </cell>
          <cell r="AY716">
            <v>74011981</v>
          </cell>
          <cell r="AZ716">
            <v>51012909</v>
          </cell>
          <cell r="BA716">
            <v>80141533</v>
          </cell>
        </row>
        <row r="717">
          <cell r="D717">
            <v>60311392</v>
          </cell>
          <cell r="E717" t="str">
            <v xml:space="preserve">A  </v>
          </cell>
          <cell r="F717" t="str">
            <v>TV</v>
          </cell>
          <cell r="G717" t="str">
            <v xml:space="preserve">REYNALDO FELIPE ARAICO VELAZQUEZ </v>
          </cell>
          <cell r="H717" t="str">
            <v xml:space="preserve">ORION # 115 COL. EL SOL </v>
          </cell>
          <cell r="I717">
            <v>442212399</v>
          </cell>
          <cell r="J717" t="str">
            <v xml:space="preserve">HISENSE </v>
          </cell>
          <cell r="K717" t="str">
            <v>50K20D</v>
          </cell>
          <cell r="L717" t="str">
            <v>50G144843H02913</v>
          </cell>
          <cell r="M717" t="str">
            <v>FQU169290</v>
          </cell>
          <cell r="N717">
            <v>6114.44</v>
          </cell>
          <cell r="O717">
            <v>42368</v>
          </cell>
          <cell r="P717">
            <v>42781</v>
          </cell>
          <cell r="Q717">
            <v>201608</v>
          </cell>
          <cell r="R717" t="str">
            <v xml:space="preserve">18/02/2017 06 : 16 201608 : P1A: PANEL # 173331 O.C. 1007619 </v>
          </cell>
          <cell r="S717" t="str">
            <v>EQUIPO EN CENTRO DE SERVICIO, SIN CAJA S</v>
          </cell>
          <cell r="T717" t="str">
            <v xml:space="preserve">CAROLINA PEREA                    </v>
          </cell>
          <cell r="U717" t="str">
            <v>2017-04-12</v>
          </cell>
          <cell r="V717" t="str">
            <v>Centro</v>
          </cell>
          <cell r="W717" t="str">
            <v>COMPLETADO</v>
          </cell>
          <cell r="Y717">
            <v>42779</v>
          </cell>
          <cell r="Z717">
            <v>413</v>
          </cell>
          <cell r="AA717" t="str">
            <v>M012</v>
          </cell>
          <cell r="AB717" t="str">
            <v>T173331/Panel - PANEL</v>
          </cell>
          <cell r="AC717" t="str">
            <v>OC-1007619</v>
          </cell>
          <cell r="AD717" t="str">
            <v>QRO/EL SOL</v>
          </cell>
          <cell r="AE717" t="str">
            <v>QRO</v>
          </cell>
          <cell r="AF717" t="str">
            <v>MX</v>
          </cell>
          <cell r="AG717" t="str">
            <v>10411904</v>
          </cell>
          <cell r="AH717" t="str">
            <v>REYNALDO FELIPE ARAICO VELAZQUEZ</v>
          </cell>
          <cell r="AI717" t="str">
            <v>ORION No. 115</v>
          </cell>
          <cell r="AJ717" t="str">
            <v>442 2212399</v>
          </cell>
          <cell r="AK717">
            <v>0</v>
          </cell>
          <cell r="AL717" t="str">
            <v>76113</v>
          </cell>
          <cell r="AM717" t="str">
            <v>19/04/2017 05 : 03 GEARARDO.PA : CFA04/04/2017 06 : 19 MARIELA.CHA : CSCSe le informa que se le autorizo un cambio y son 20b días hábiles parala entrega el aparato14/03/2017 05 : 03 MARCO.DIAZ : TCF1PU CSA22/02/2017 07 : 52 ERNESTO.HERN : TCF122/02/2017 07 : 52 ERNESTO.HERN : NP518/02/2017 06 : 16 201608 : P1A: PANEL # 173331 O.C. 100761917/02/2017 08 : 04 201608 : EQUIPO EN CENTRO DE SERVICIO PARA REPARACION15/02/2017 05 : 41 MA.ISABEL : SEG: DGR14/02/2017 07 : 11 201608 : V1: 14/02/17 11:30 A 12:3014/02/2017 00 : 30 JUANANTONIO : ODSWTPENTRE BLVD. BERNARDO QUINTAN Y BETELGEUSEES JUNTO CON LA ODS 60311391</v>
          </cell>
          <cell r="AN717" t="str">
            <v>3TE50G132311</v>
          </cell>
          <cell r="AO717" t="str">
            <v>Básica</v>
          </cell>
          <cell r="AP717" t="str">
            <v>Hisense</v>
          </cell>
          <cell r="AQ717" t="str">
            <v>Opera</v>
          </cell>
          <cell r="AR717" t="str">
            <v>FHD 1920 x 1080</v>
          </cell>
          <cell r="AS717" t="str">
            <v>3TE50G165140G1651M010</v>
          </cell>
          <cell r="AT717" t="e">
            <v>#N/A</v>
          </cell>
          <cell r="AU717" t="str">
            <v>50H7GB</v>
          </cell>
          <cell r="AV717" t="str">
            <v>3TE50G165140</v>
          </cell>
          <cell r="AW717" t="str">
            <v>G1651</v>
          </cell>
          <cell r="AX717" t="str">
            <v>M010</v>
          </cell>
          <cell r="AY717">
            <v>74011982</v>
          </cell>
          <cell r="AZ717">
            <v>51012911</v>
          </cell>
          <cell r="BA717">
            <v>80141632</v>
          </cell>
        </row>
        <row r="718">
          <cell r="D718">
            <v>60312003</v>
          </cell>
          <cell r="E718" t="str">
            <v xml:space="preserve">A  </v>
          </cell>
          <cell r="F718" t="str">
            <v>TV</v>
          </cell>
          <cell r="G718" t="str">
            <v>LAURENTINA ARANDA DE LA CRUZ</v>
          </cell>
          <cell r="H718" t="str">
            <v>ARROLLO GRANDE 939 MANANTIALES DEL VALLE RAMOS ARIZPE, COAHUILA CP 25900</v>
          </cell>
          <cell r="I718" t="str">
            <v>4882636/8441767594</v>
          </cell>
          <cell r="J718" t="str">
            <v>HISENSE</v>
          </cell>
          <cell r="K718" t="str">
            <v>50K20DW</v>
          </cell>
          <cell r="L718" t="str">
            <v>50G143291H16504</v>
          </cell>
          <cell r="M718" t="str">
            <v>000310529</v>
          </cell>
          <cell r="N718">
            <v>10121.18</v>
          </cell>
          <cell r="O718">
            <v>42115</v>
          </cell>
          <cell r="P718">
            <v>42794</v>
          </cell>
          <cell r="Q718">
            <v>201017</v>
          </cell>
          <cell r="R718" t="str">
            <v>16/03/17 05:11 ARANTXA.MON NP5 PIA:173331,OC-1008044 PANEL</v>
          </cell>
          <cell r="S718" t="str">
            <v/>
          </cell>
          <cell r="T718" t="str">
            <v xml:space="preserve"> ROSALINA ALVAREZ DEL CASTILLO    </v>
          </cell>
          <cell r="U718" t="str">
            <v>2017/04/12</v>
          </cell>
          <cell r="V718" t="str">
            <v>Norte</v>
          </cell>
          <cell r="W718" t="str">
            <v>COMPLETADO</v>
          </cell>
          <cell r="X718" t="str">
            <v>TALLER</v>
          </cell>
          <cell r="Y718">
            <v>42786</v>
          </cell>
          <cell r="Z718">
            <v>679</v>
          </cell>
          <cell r="AA718" t="str">
            <v>M012</v>
          </cell>
          <cell r="AD718" t="str">
            <v>Ramosarito/Manantiales del valle</v>
          </cell>
          <cell r="AE718" t="str">
            <v>COA</v>
          </cell>
          <cell r="AF718" t="str">
            <v>MX</v>
          </cell>
          <cell r="AG718" t="str">
            <v>10412483</v>
          </cell>
          <cell r="AH718" t="str">
            <v>LURENTINA ARANDA DE LA CRUZ</v>
          </cell>
          <cell r="AI718" t="str">
            <v>Arrollo grande nu 939</v>
          </cell>
          <cell r="AJ718" t="str">
            <v>8441767594</v>
          </cell>
          <cell r="AK718" t="str">
            <v>8441767594</v>
          </cell>
          <cell r="AL718" t="str">
            <v>25900</v>
          </cell>
          <cell r="AM718" t="str">
            <v>22/04/2017 09 : 25 MARCO.DIAZ : TCF174: 7401198324/03/2017 00 : 39 MARCO.DIAZ : TCF1PU CSAINF. ROSALINA.DMC16/03/2017 05 : 11 ARANTXA.MON : TCF116/03/2017 05 : 10 ARANTXA.MON : NP516/03/2017 02 : 24 MARIA.EUGENI : SEG: OC- Solicitud correcta en OpenBravo.DGR01/03/2017 06 : 35 201017 : P1:173331,OC-100804401/03/2017 03 : 36 201017 : EN TALLER EN REV28/02/2017 07 : 21 201017 : CTE NO NOS PUDO RECIBIR V3:28-02-1728/02/2017 07 : 06 MARIA.EUGENI : SEG: CSA Favor de actulizar folio.25/02/2017 07 : 01 201017 : V2:25-02-1725/02/2017 06 : 47 MARIA.EUGENI : SEG: CSA Favor de actualizar folio22/02/2017 03 : 37 201017 : V1:22/02/1721/02/2017 05 : 01 DULCE.M : ENTRE CALLES ARROLO VIEJO Y ARROLLOCALIENTE.CORREO GEDA_CHURZO@HOTMAIL.COMODSWTP</v>
          </cell>
          <cell r="AN718" t="str">
            <v>1TE50B8NUSCB</v>
          </cell>
          <cell r="AO718" t="str">
            <v>Smart</v>
          </cell>
          <cell r="AP718" t="str">
            <v>Hisense</v>
          </cell>
          <cell r="AQ718" t="str">
            <v>Opera</v>
          </cell>
          <cell r="AR718" t="str">
            <v>FHD 1920 x 1080</v>
          </cell>
          <cell r="AS718" t="str">
            <v>3TE50G165140G1651M010</v>
          </cell>
          <cell r="AT718" t="e">
            <v>#N/A</v>
          </cell>
          <cell r="AU718" t="str">
            <v>50H7GB</v>
          </cell>
          <cell r="AV718" t="str">
            <v>3TE50G165140</v>
          </cell>
          <cell r="AW718" t="str">
            <v>G1651</v>
          </cell>
          <cell r="AX718" t="str">
            <v>M010</v>
          </cell>
          <cell r="AY718">
            <v>74011983</v>
          </cell>
          <cell r="AZ718">
            <v>51012912</v>
          </cell>
          <cell r="BA718">
            <v>80141762</v>
          </cell>
        </row>
        <row r="719">
          <cell r="D719">
            <v>60312855</v>
          </cell>
          <cell r="E719" t="str">
            <v xml:space="preserve">A  </v>
          </cell>
          <cell r="F719" t="str">
            <v>TV</v>
          </cell>
          <cell r="G719" t="str">
            <v>CATALINA CAMARILLO CRUZ</v>
          </cell>
          <cell r="H719" t="str">
            <v>SANTO DOMINGO NO. 335 COL. SANTO DIMINGO, PUERTO VALLARTA, JAL.</v>
          </cell>
          <cell r="I719">
            <v>3222810974</v>
          </cell>
          <cell r="J719" t="str">
            <v>HISENSE</v>
          </cell>
          <cell r="K719" t="str">
            <v>50K20DG</v>
          </cell>
          <cell r="L719" t="str">
            <v>50G134403H00540</v>
          </cell>
          <cell r="M719" t="str">
            <v>ABRC8285</v>
          </cell>
          <cell r="N719">
            <v>14653</v>
          </cell>
          <cell r="O719">
            <v>41709</v>
          </cell>
          <cell r="P719">
            <v>42793</v>
          </cell>
          <cell r="Q719">
            <v>201023</v>
          </cell>
          <cell r="R719" t="str">
            <v xml:space="preserve">08/03/2017 02 : 03  ERNESTO.HERN : NP5
28/02/2017 03 : 15 201023 : P1-168978**OC1007979
</v>
          </cell>
          <cell r="S719" t="str">
            <v>FALLA: NO ENCIENDE, SE REALIZO PEDIDO DE</v>
          </cell>
          <cell r="T719" t="str">
            <v xml:space="preserve">   GABRIELA RIVAS DELGADO         </v>
          </cell>
          <cell r="U719" t="str">
            <v>2017-04-18</v>
          </cell>
          <cell r="V719" t="str">
            <v>Norte</v>
          </cell>
          <cell r="W719" t="str">
            <v>COMPLETADO</v>
          </cell>
          <cell r="X719" t="str">
            <v>TALLER</v>
          </cell>
          <cell r="Y719">
            <v>42790</v>
          </cell>
          <cell r="Z719">
            <v>1084</v>
          </cell>
          <cell r="AA719" t="str">
            <v>M012</v>
          </cell>
          <cell r="AD719" t="str">
            <v>Puerto Vallarta/Santo Domingo</v>
          </cell>
          <cell r="AE719" t="str">
            <v>JAL</v>
          </cell>
          <cell r="AF719" t="str">
            <v>MX</v>
          </cell>
          <cell r="AG719" t="str">
            <v>10412412</v>
          </cell>
          <cell r="AH719" t="str">
            <v>CATALINA CAMARILLO CRUZ</v>
          </cell>
          <cell r="AI719" t="str">
            <v>Santo Domingo No. 335</v>
          </cell>
          <cell r="AJ719" t="str">
            <v>01-322-281-09-74</v>
          </cell>
          <cell r="AK719">
            <v>0</v>
          </cell>
          <cell r="AL719" t="str">
            <v>48280</v>
          </cell>
          <cell r="AM719" t="str">
            <v>22/04/2017 09 : 27 PETERSON.NO : TCF174 7401198401/04/2017 00 : 39 ANA.ROSA : CSCse le indica a cte de la autorización de CF y del tiempo de respuesta deesta de área24/03/2017 23 : 27 GABRIELA.B : CSCSe Brinda Información de CF se pide Esperar24/03/2017 00 : 46 MARCO.DIAZ : TCF1PU CLIENTEINF. GABRIELA RIVAS.DMC08/03/2017 02 : 03 ERNESTO.HERN : TCF108/03/2017 02 : 03 ERNESTO.HERN : NP504/03/2017 00 : 50 MARIA.EUGENI : SEG: DGRSEG: OC- Solicitud correcta en Open Bravo03/03/2017 04 : 55 201023 : SEGUIMOS ESPERANDO REFACCION28/02/2017 03 : 15 201023 : P1-168978**OC100797925/02/2017 07 : 30 201023 : V1P-HOY NOS REPORTAMOS CON CLIENTE... SOLOTIENE LA FACTURA ( ANEXADA ), TIENDA LE INFORMO QUE SON 4 AÑOS DE GARANTIA (NO TIENE POLIZA), COMPRO EN EL 2014.25/02/2017 07 : 16 BRENDA.MORA : KMA:332$664.0025/02/2017 06 : 28 BRENDA.MORA : ODSWTPENTRE NIÑOS HÉROES Y FCO. VILLAHAY UN KÍNDER AL INICIO DE LA CALLECASA COLOR CREMA CON UNAS BANCAS DE MATERIAL COLOR BLANCAS</v>
          </cell>
          <cell r="AN719" t="str">
            <v>3TE50G134403</v>
          </cell>
          <cell r="AO719" t="e">
            <v>#N/A</v>
          </cell>
          <cell r="AP719" t="e">
            <v>#N/A</v>
          </cell>
          <cell r="AQ719" t="e">
            <v>#N/A</v>
          </cell>
          <cell r="AR719" t="e">
            <v>#N/A</v>
          </cell>
          <cell r="AS719" t="str">
            <v>3TE50G165140G1651M010</v>
          </cell>
          <cell r="AT719" t="e">
            <v>#N/A</v>
          </cell>
          <cell r="AU719" t="str">
            <v>50H7GB</v>
          </cell>
          <cell r="AV719" t="str">
            <v>3TE50G165140</v>
          </cell>
          <cell r="AW719" t="str">
            <v>G1651</v>
          </cell>
          <cell r="AX719" t="str">
            <v>M010</v>
          </cell>
          <cell r="AY719">
            <v>74011984</v>
          </cell>
          <cell r="AZ719">
            <v>51012913</v>
          </cell>
          <cell r="BA719">
            <v>80141746</v>
          </cell>
        </row>
        <row r="720">
          <cell r="D720">
            <v>60311868</v>
          </cell>
          <cell r="E720" t="str">
            <v>A</v>
          </cell>
          <cell r="F720" t="str">
            <v>TV</v>
          </cell>
          <cell r="G720" t="str">
            <v>Marina del CXarmen Ixtepan Sixtega</v>
          </cell>
          <cell r="H720" t="str">
            <v>Melchor ocampo 13158 / 96039 Acayuca /Sapotan</v>
          </cell>
          <cell r="I720">
            <v>9242454743</v>
          </cell>
          <cell r="J720" t="str">
            <v>HISENSE</v>
          </cell>
          <cell r="K720" t="str">
            <v>50K20DW</v>
          </cell>
          <cell r="L720" t="str">
            <v>50J140464H02866</v>
          </cell>
          <cell r="N720">
            <v>5999</v>
          </cell>
          <cell r="O720">
            <v>41807</v>
          </cell>
          <cell r="P720">
            <v>42787</v>
          </cell>
          <cell r="Q720">
            <v>201042</v>
          </cell>
          <cell r="R720" t="str">
            <v>21/02/2017 03 : 08 201042 : 20/02/2017 . OC-1007673. PANEL DAÑADO</v>
          </cell>
          <cell r="T720" t="str">
            <v>MARIANO DOROTEO</v>
          </cell>
          <cell r="U720">
            <v>42846</v>
          </cell>
          <cell r="V720" t="str">
            <v>SUR</v>
          </cell>
          <cell r="W720" t="str">
            <v>COMPLETADO</v>
          </cell>
          <cell r="X720" t="str">
            <v>TALLER</v>
          </cell>
          <cell r="Y720">
            <v>42783</v>
          </cell>
          <cell r="Z720">
            <v>980</v>
          </cell>
          <cell r="AA720" t="str">
            <v>M012</v>
          </cell>
          <cell r="AD720" t="str">
            <v>Acayuca /Sapotan</v>
          </cell>
          <cell r="AE720" t="str">
            <v>VER</v>
          </cell>
          <cell r="AF720" t="str">
            <v>MX</v>
          </cell>
          <cell r="AG720" t="str">
            <v>10412182</v>
          </cell>
          <cell r="AH720" t="str">
            <v>MARINA DEL CXARMEN IXTEPAN SIXTEGA</v>
          </cell>
          <cell r="AI720" t="str">
            <v>13158 Melchor ocampo</v>
          </cell>
          <cell r="AJ720" t="str">
            <v>9242454743</v>
          </cell>
          <cell r="AK720" t="str">
            <v>9242421671</v>
          </cell>
          <cell r="AL720" t="str">
            <v>96039</v>
          </cell>
          <cell r="AM720" t="str">
            <v>22/04/2017 09 : 39 RODRIGUEZ ERICK : TCFT 7401198531/03/2017 07 : 31 SEMIRAMIS.M : CSCCte se comunica para verificar sobre el envió de su equipo se le comentaque aun esta pendiente toda vez que se culmine con el inventario se ledaría el servicio14/03/2017 06 : 48 Ricardo Espinosa : TCF1PU CSA14/03/2017 06 : 48 Ricardo Espinosa : TCF1DR14/03/2017 01 : 32 ANA.ROSA : CSCse le indica a cte de la autorización de CF y del tiempo de respuesta deesta área (25dias hábiles)23/02/2017 00 : 14 ERNESTO.HERN : TCF123/02/2017 00 : 14 ERNESTO.HERN : NP521/02/2017 03 : 08 201042 : 20/02/2017 . OC-1007673. PANEL DAÑADO.PANTALLA CON ACCESORIOS(CONTROL, BASE Y CAJA ORIGINAL SIN MANUAL DE USUARIO.16/02/2017 04 : 42 MARIELA.CHA : ODSWTPSANTA ROSA Y SAMURAFACHADA VERDE ES UN CAFÉ INTERNET ZONA FACE</v>
          </cell>
          <cell r="AN720" t="str">
            <v>1TE50B8NUSCB</v>
          </cell>
          <cell r="AO720" t="str">
            <v>Smart</v>
          </cell>
          <cell r="AP720" t="str">
            <v>Hisense</v>
          </cell>
          <cell r="AQ720" t="str">
            <v>Opera</v>
          </cell>
          <cell r="AR720" t="str">
            <v>FHD 1920 x 1080</v>
          </cell>
          <cell r="AS720" t="str">
            <v>3TE50G165140G1651M010</v>
          </cell>
          <cell r="AT720" t="e">
            <v>#N/A</v>
          </cell>
          <cell r="AU720" t="str">
            <v>50H7GB</v>
          </cell>
          <cell r="AV720" t="str">
            <v>3TE50G165140</v>
          </cell>
          <cell r="AW720" t="str">
            <v>G1651</v>
          </cell>
          <cell r="AX720" t="str">
            <v>M010</v>
          </cell>
          <cell r="AY720">
            <v>74011985</v>
          </cell>
          <cell r="AZ720">
            <v>51012914</v>
          </cell>
          <cell r="BA720">
            <v>80141582</v>
          </cell>
        </row>
        <row r="721">
          <cell r="D721">
            <v>60312739</v>
          </cell>
          <cell r="E721" t="str">
            <v>A</v>
          </cell>
          <cell r="F721" t="str">
            <v>TV</v>
          </cell>
          <cell r="G721" t="str">
            <v>FAUSTO GONZALEZ OCHOA</v>
          </cell>
          <cell r="H721" t="str">
            <v>CUITLAHUAC 336 Col. JARDINES DEL SOL Mpo. ZAPOPAN</v>
          </cell>
          <cell r="I721">
            <v>3336315338</v>
          </cell>
          <cell r="J721" t="str">
            <v>HISENSE</v>
          </cell>
          <cell r="K721" t="str">
            <v>50K20DG</v>
          </cell>
          <cell r="L721" t="str">
            <v>50G134403H00594</v>
          </cell>
          <cell r="M721" t="str">
            <v>VIU BBOC17195</v>
          </cell>
          <cell r="N721">
            <v>6999</v>
          </cell>
          <cell r="O721">
            <v>42126</v>
          </cell>
          <cell r="P721">
            <v>42791</v>
          </cell>
          <cell r="Q721">
            <v>201076</v>
          </cell>
          <cell r="R721" t="str">
            <v>No hay refacciones para surtir y poder reparar</v>
          </cell>
          <cell r="T721" t="str">
            <v>Carlos Muñiz</v>
          </cell>
          <cell r="U721">
            <v>42837</v>
          </cell>
          <cell r="V721" t="str">
            <v>SUR</v>
          </cell>
          <cell r="W721" t="str">
            <v>COMPLETADO</v>
          </cell>
          <cell r="X721" t="str">
            <v>CLIENTE</v>
          </cell>
          <cell r="Y721">
            <v>42789</v>
          </cell>
          <cell r="Z721">
            <v>665</v>
          </cell>
          <cell r="AA721" t="str">
            <v>M012</v>
          </cell>
          <cell r="AB721" t="str">
            <v>T168978/Panel - PANEL</v>
          </cell>
          <cell r="AC721" t="str">
            <v>OC-1007943</v>
          </cell>
          <cell r="AD721" t="str">
            <v>Zapopan/Jardines del sol</v>
          </cell>
          <cell r="AE721" t="str">
            <v>JAL</v>
          </cell>
          <cell r="AF721" t="str">
            <v>MX</v>
          </cell>
          <cell r="AG721" t="str">
            <v>10412601</v>
          </cell>
          <cell r="AH721" t="str">
            <v>FAUSTO GONZALEZ OCHOA</v>
          </cell>
          <cell r="AI721" t="str">
            <v>Cuitlahuac num 366</v>
          </cell>
          <cell r="AJ721" t="str">
            <v>3336315338</v>
          </cell>
          <cell r="AK721">
            <v>0</v>
          </cell>
          <cell r="AL721" t="str">
            <v>45050</v>
          </cell>
          <cell r="AM721" t="str">
            <v>22/04/2017 09 : 31 PETERSON.NO : TCF174 7401198614/03/2017 06 : 28 MARCO.DIAZ : TCF1PU CSA08/03/2017 01 : 31 ERNESTO.HERN : TCF108/03/2017 01 : 30 ERNESTO.HERN : NP507/03/2017 07 : 02 201076 : SEGUIMOS EN ESPERA DE REFACCION SOLICITADA01/03/2017 08 : 13 201076 : EN ESPERA DE REFACCION SOLICITADA26/02/2017 02 : 08 201076 : P1: T168978/PANEL LCD24/02/2017 07 : 17 201076 : SE ATIENDE CON ORDEN 126349SE PROGRAMO VISITA PARA EL DIA 24/02/1722/02/2017 00 : 42 ANA.ROSA : ODSWTPRDPRADO DE CEDROS Y PRADO DE LAURELES</v>
          </cell>
          <cell r="AN721" t="str">
            <v>3TE50G134403</v>
          </cell>
          <cell r="AO721" t="e">
            <v>#N/A</v>
          </cell>
          <cell r="AP721" t="e">
            <v>#N/A</v>
          </cell>
          <cell r="AQ721" t="e">
            <v>#N/A</v>
          </cell>
          <cell r="AR721" t="e">
            <v>#N/A</v>
          </cell>
          <cell r="AS721" t="str">
            <v>GTE50G1523B0CRMM012</v>
          </cell>
          <cell r="AT721">
            <v>8</v>
          </cell>
          <cell r="AU721" t="str">
            <v>50H7GB</v>
          </cell>
          <cell r="AV721" t="str">
            <v>GTE50G1523B0</v>
          </cell>
          <cell r="AW721" t="str">
            <v>CRM</v>
          </cell>
          <cell r="AX721" t="str">
            <v>M012</v>
          </cell>
          <cell r="AY721">
            <v>74011986</v>
          </cell>
          <cell r="AZ721">
            <v>51012915</v>
          </cell>
          <cell r="BA721">
            <v>80147190</v>
          </cell>
        </row>
        <row r="722">
          <cell r="D722">
            <v>60314231</v>
          </cell>
          <cell r="E722" t="str">
            <v xml:space="preserve">A  </v>
          </cell>
          <cell r="F722" t="str">
            <v>TV</v>
          </cell>
          <cell r="G722" t="str">
            <v>MAGNOLIA JHOANA ROSALES MARTINEZ</v>
          </cell>
          <cell r="H722" t="str">
            <v>AV. AMADO NERVO NO. 106, CENTRO</v>
          </cell>
          <cell r="I722">
            <v>3237296240</v>
          </cell>
          <cell r="J722" t="str">
            <v>HISENSE</v>
          </cell>
          <cell r="K722" t="str">
            <v>50K20D</v>
          </cell>
          <cell r="L722" t="str">
            <v>50G140916H00990</v>
          </cell>
          <cell r="M722">
            <v>46962</v>
          </cell>
          <cell r="N722">
            <v>7801.2</v>
          </cell>
          <cell r="O722">
            <v>41858</v>
          </cell>
          <cell r="P722">
            <v>42811</v>
          </cell>
          <cell r="Q722">
            <v>201023</v>
          </cell>
          <cell r="R722" t="str">
            <v xml:space="preserve">30/03/2017 07 : 42  ARANTXA.MON : NP5
18/03/2017 07 : 24 201023 : P1-173064, OC1008822
</v>
          </cell>
          <cell r="S722" t="str">
            <v>FALLA, MANCHA EN PANEL, SE REALIZO PEDID</v>
          </cell>
          <cell r="T722" t="str">
            <v xml:space="preserve">   GABRIELA RIVAS DELGADO         </v>
          </cell>
          <cell r="U722" t="str">
            <v>2017-04-18</v>
          </cell>
          <cell r="V722" t="str">
            <v>Norte</v>
          </cell>
          <cell r="W722" t="str">
            <v>COMPLETADO</v>
          </cell>
          <cell r="X722" t="str">
            <v>TALLER</v>
          </cell>
          <cell r="Y722">
            <v>42809</v>
          </cell>
          <cell r="Z722">
            <v>953</v>
          </cell>
          <cell r="AA722" t="str">
            <v>M012</v>
          </cell>
          <cell r="AD722" t="str">
            <v>Santiago Ixcuintla/CENTRO</v>
          </cell>
          <cell r="AE722" t="str">
            <v>NAY</v>
          </cell>
          <cell r="AF722" t="str">
            <v>MX</v>
          </cell>
          <cell r="AG722" t="str">
            <v>10401324</v>
          </cell>
          <cell r="AH722" t="str">
            <v>MAGNOLIA JHOANA ROSALES MARTINEZ</v>
          </cell>
          <cell r="AI722" t="str">
            <v>106 AV AMADO NERVO</v>
          </cell>
          <cell r="AJ722" t="str">
            <v>3237296240</v>
          </cell>
          <cell r="AK722">
            <v>0</v>
          </cell>
          <cell r="AL722" t="str">
            <v>63321</v>
          </cell>
          <cell r="AM722" t="str">
            <v>22/04/2017 09 : 43 PETERSON.NO : TCF174 7401198801/04/2017 12 : 04 MARCO.DIAZ : TCF1 TCF1PU CLIENTEINF. GABRIELA RIVAS. DMC30/03/2017 07 : 43 ARANTXA.MON : TCF130/03/2017 07 : 42 ARANTXA.MON : NP518/03/2017 07 : 24 201023 : P1-173064, OC100882217/03/2017 04 : 23 201023 : V1P-NO HEMOS RECIBIDO DOCUMENTOS E IDENTIDADDE EQUIPO PARA PODER REALIZAR PEDIDO CON PRE-DIAGNOSTICO16/03/2017 02 : 12 201023 : KMA-110 X 2 = $ 220.00V1P-CLIENTE CONTACTADO, ENVIARADA DOCUMENTOS PARA VALIDAR GARANTIA YFALLA PARA PEDIR REFACCION CON PRE-DIAGNOSTICO16/03/2017 01 : 53 GABRIELA.B : ODSWTP16/03/2017 01 : 52 GABRIELA.B : RD % ENTRE CALLE MEXICOMAG_JRM@HOTMAIL.COM</v>
          </cell>
          <cell r="AN722" t="str">
            <v>3TE50G132311</v>
          </cell>
          <cell r="AO722" t="str">
            <v>Básica</v>
          </cell>
          <cell r="AP722" t="str">
            <v>Hisense</v>
          </cell>
          <cell r="AQ722" t="str">
            <v>Opera</v>
          </cell>
          <cell r="AR722" t="str">
            <v>FHD 1920 x 1080</v>
          </cell>
          <cell r="AS722" t="str">
            <v>3TE50G165140G1651M010</v>
          </cell>
          <cell r="AT722" t="e">
            <v>#N/A</v>
          </cell>
          <cell r="AU722" t="str">
            <v>50H7GB</v>
          </cell>
          <cell r="AV722" t="str">
            <v>3TE50G165140</v>
          </cell>
          <cell r="AW722" t="str">
            <v>G1651</v>
          </cell>
          <cell r="AX722" t="str">
            <v>M010</v>
          </cell>
          <cell r="AY722">
            <v>74011988</v>
          </cell>
          <cell r="AZ722">
            <v>51012917</v>
          </cell>
          <cell r="BA722">
            <v>80141748</v>
          </cell>
        </row>
        <row r="723">
          <cell r="D723">
            <v>60310714</v>
          </cell>
          <cell r="E723" t="str">
            <v xml:space="preserve">A  </v>
          </cell>
          <cell r="F723" t="str">
            <v>TV</v>
          </cell>
          <cell r="G723" t="str">
            <v>JOSE ANTONIO ZUÑIGA ARROYO</v>
          </cell>
          <cell r="H723" t="str">
            <v>CORREGIDORA 33,VISITACION,MELCHOR OCAMPO</v>
          </cell>
          <cell r="I723">
            <v>5575084400</v>
          </cell>
          <cell r="J723" t="str">
            <v>HISENSE</v>
          </cell>
          <cell r="K723" t="str">
            <v>50K20DW</v>
          </cell>
          <cell r="L723" t="str">
            <v>50G143064H00135</v>
          </cell>
          <cell r="M723" t="str">
            <v>TICKET</v>
          </cell>
          <cell r="N723">
            <v>8390</v>
          </cell>
          <cell r="O723">
            <v>41963</v>
          </cell>
          <cell r="P723">
            <v>42773</v>
          </cell>
          <cell r="Q723">
            <v>201679</v>
          </cell>
          <cell r="R723" t="str">
            <v>PANEL T1733331 OC 1007096</v>
          </cell>
          <cell r="S723" t="str">
            <v>EQUIPO EN CENTRO DE SERVICIO CON ACCESOR</v>
          </cell>
          <cell r="T723" t="str">
            <v xml:space="preserve">GUADALUPE GIRON                   </v>
          </cell>
          <cell r="U723" t="str">
            <v>2017-04-13</v>
          </cell>
          <cell r="V723" t="str">
            <v>Centro</v>
          </cell>
          <cell r="W723" t="str">
            <v>COMPLETADO</v>
          </cell>
          <cell r="Y723">
            <v>42769</v>
          </cell>
          <cell r="Z723">
            <v>810</v>
          </cell>
          <cell r="AA723" t="str">
            <v>M012</v>
          </cell>
          <cell r="AB723" t="str">
            <v>T173331/Panel - PANEL</v>
          </cell>
          <cell r="AC723" t="str">
            <v>OC-1007096</v>
          </cell>
          <cell r="AD723" t="str">
            <v>Melchor Ocampo/Visitacion</v>
          </cell>
          <cell r="AE723" t="str">
            <v>MEX</v>
          </cell>
          <cell r="AF723" t="str">
            <v>MX</v>
          </cell>
          <cell r="AG723" t="str">
            <v>10410957</v>
          </cell>
          <cell r="AH723" t="str">
            <v>JOSE ANTONIO ZUÑIGA ARROYO</v>
          </cell>
          <cell r="AI723" t="str">
            <v>33 Corregidora</v>
          </cell>
          <cell r="AJ723" t="str">
            <v>5575084400</v>
          </cell>
          <cell r="AK723">
            <v>0</v>
          </cell>
          <cell r="AL723" t="str">
            <v>54890</v>
          </cell>
          <cell r="AM723" t="str">
            <v>22/04/2017 10 : 00 PETERSON.NO : TCF174 7401199019/04/2017 02 : 18 GEARARDO.PA : CFA23/02/2017 02 : 25 Ricardo Espinosa : TCF1PU CSA23/02/2017 02 : 25 Ricardo Espinosa : TCF1DR10/02/2017 06 : 40 ERNESTO.HERN : TCF110/02/2017 06 : 40 ERNESTO.HERN : NP508/02/2017 06 : 30 201679 : P1A:PANEL T173331 OC 100709608/02/2017 06 : 18 201679 : INGRESA EQUIPO AL CENTRO DE SERVICIO EL07/2/201705/02/2017 02 : 00 201679 : SE LE LLAMO EL 4/2/2017 A LAS 12:0PM NOCONTESTA SUENA PERO NO CONTESTAN05/02/2017 00 : 00 201679 : V1:07/2/201704/02/2017 00 : 34 BRENDA.MORA : CSCSe le hace mención al cliente de su numero de ods y el tiempo en que seestará contactando el cliente.03/02/2017 22 : 32 GABRIELA.B : ODSWTP28/01/2017 01 : 29 GABRIELA.B : RD % SOR JUANA INES DE LA CRUZ YGLADIOLAS, HAY UNA TIENDA DE NOMBRE EL BARRIO CHINO</v>
          </cell>
          <cell r="AN723" t="str">
            <v>1TE50B8NUSCB</v>
          </cell>
          <cell r="AO723" t="str">
            <v>Smart</v>
          </cell>
          <cell r="AP723" t="str">
            <v>Hisense</v>
          </cell>
          <cell r="AQ723" t="str">
            <v>Opera</v>
          </cell>
          <cell r="AR723" t="str">
            <v>FHD 1920 x 1080</v>
          </cell>
          <cell r="AS723" t="str">
            <v>3TE50G165140G1651M010</v>
          </cell>
          <cell r="AT723" t="e">
            <v>#N/A</v>
          </cell>
          <cell r="AU723" t="str">
            <v>50H7GB</v>
          </cell>
          <cell r="AV723" t="str">
            <v>3TE50G165140</v>
          </cell>
          <cell r="AW723" t="str">
            <v>G1651</v>
          </cell>
          <cell r="AX723" t="str">
            <v>M010</v>
          </cell>
          <cell r="AY723">
            <v>74011990</v>
          </cell>
          <cell r="AZ723">
            <v>51012919</v>
          </cell>
          <cell r="BA723">
            <v>80141501</v>
          </cell>
        </row>
        <row r="724">
          <cell r="D724">
            <v>60310628</v>
          </cell>
          <cell r="E724" t="str">
            <v>A</v>
          </cell>
          <cell r="F724" t="str">
            <v>TV</v>
          </cell>
          <cell r="G724" t="str">
            <v>SERAPIO DE LA ROSA</v>
          </cell>
          <cell r="H724" t="str">
            <v>CAROLINA TREVIÑO 8702,RIO BRAVO</v>
          </cell>
          <cell r="I724">
            <v>8999562542</v>
          </cell>
          <cell r="J724" t="str">
            <v>HISENSE</v>
          </cell>
          <cell r="K724" t="str">
            <v>50K20D</v>
          </cell>
          <cell r="L724" t="str">
            <v>50G144843H03829</v>
          </cell>
          <cell r="M724" t="str">
            <v>POLIZA GARANTIA</v>
          </cell>
          <cell r="N724">
            <v>8800</v>
          </cell>
          <cell r="O724">
            <v>42256</v>
          </cell>
          <cell r="P724">
            <v>42769</v>
          </cell>
          <cell r="Q724">
            <v>201041</v>
          </cell>
          <cell r="R724" t="str">
            <v xml:space="preserve">09/02/2017 05 : 32  ERNESTO.HERN : NP5
07/02/2017 15 : 56 201041 : OPEN BRAVO:  OC-1007067
</v>
          </cell>
          <cell r="S724" t="str">
            <v xml:space="preserve">EQUIPO EN TALLER, ORDEN NO SE VISUALIZA </v>
          </cell>
          <cell r="T724" t="str">
            <v xml:space="preserve">     Eudenis Aguilar Ahuacatitla  </v>
          </cell>
          <cell r="U724" t="str">
            <v>2017-04-13</v>
          </cell>
          <cell r="V724" t="str">
            <v>Norte</v>
          </cell>
          <cell r="W724" t="str">
            <v>COMPLETADO</v>
          </cell>
          <cell r="X724" t="str">
            <v>TALLER</v>
          </cell>
          <cell r="Y724">
            <v>42767</v>
          </cell>
          <cell r="Z724">
            <v>513</v>
          </cell>
          <cell r="AA724" t="str">
            <v>M012</v>
          </cell>
          <cell r="AB724" t="str">
            <v>T173331/Panel - PANEL</v>
          </cell>
          <cell r="AC724" t="str">
            <v>OC-1007067</v>
          </cell>
          <cell r="AD724" t="str">
            <v>Rio Bravo/Octavio silva</v>
          </cell>
          <cell r="AE724" t="str">
            <v>TMS</v>
          </cell>
          <cell r="AF724" t="str">
            <v>MX</v>
          </cell>
          <cell r="AG724" t="str">
            <v>10404127</v>
          </cell>
          <cell r="AH724" t="str">
            <v>SERAPIO DE LA ROSA</v>
          </cell>
          <cell r="AI724" t="str">
            <v>carolina treviño num 8702</v>
          </cell>
          <cell r="AJ724" t="str">
            <v>8999562542</v>
          </cell>
          <cell r="AK724">
            <v>0</v>
          </cell>
          <cell r="AL724" t="str">
            <v>88905</v>
          </cell>
          <cell r="AM724" t="str">
            <v>22/04/2017 13 : 13 MARCO.DIAZ : TCF174 7401199118/04/2017 04 : 55 ADOLFO.FER : CFA14/03/2017 06 : 57 ANA.ROSA : CSCSe le indica a cte de la autorización de CF y del tiempo de respuesta deesta área (25 días hábiles)14/03/2017 06 : 45 Ricardo Espinosa : TCF1PU CSA14/03/2017 06 : 45 Ricardo Espinosa : TCF1DR02/03/2017 05 : 19 ADOLFO.FER : SEG: SE MANDA CORREO A BRENDA DE CFSOLICITANDO INFORMACION DE EQUIPO PENDIENTE DE ENVIO09/02/2017 05 : 33 ERNESTO.HERN : TCF109/02/2017 05 : 32 ERNESTO.HERN : NP507/02/2017 15 : 56 201041 : OPEN BRAVO: OC-100706704/02/2017 07 : 24 201041 : V1:VISITA EL DIA DE HOY02/02/2017 01 : 13 MARIELA.CHA : ODSWTPKMA : KMA: 110KM,$220ESQUINA AGAPITO GARCIA BARRERA.</v>
          </cell>
          <cell r="AN724" t="str">
            <v>3TE50G132311</v>
          </cell>
          <cell r="AO724" t="str">
            <v>Básica</v>
          </cell>
          <cell r="AP724" t="str">
            <v>Hisense</v>
          </cell>
          <cell r="AQ724" t="str">
            <v>Opera</v>
          </cell>
          <cell r="AR724" t="str">
            <v>FHD 1920 x 1080</v>
          </cell>
          <cell r="AS724" t="str">
            <v>3TE50G165140G1651M010</v>
          </cell>
          <cell r="AT724" t="e">
            <v>#N/A</v>
          </cell>
          <cell r="AU724" t="str">
            <v>50H7GB</v>
          </cell>
          <cell r="AV724" t="str">
            <v>3TE50G165140</v>
          </cell>
          <cell r="AW724" t="str">
            <v>G1651</v>
          </cell>
          <cell r="AX724" t="str">
            <v>M010</v>
          </cell>
          <cell r="AY724">
            <v>74011991</v>
          </cell>
          <cell r="AZ724">
            <v>51012920</v>
          </cell>
          <cell r="BA724">
            <v>80141607</v>
          </cell>
        </row>
        <row r="725">
          <cell r="D725">
            <v>60315381</v>
          </cell>
          <cell r="E725" t="str">
            <v xml:space="preserve">A  </v>
          </cell>
          <cell r="F725" t="str">
            <v>TV</v>
          </cell>
          <cell r="G725" t="str">
            <v>JUAN GILBERTO AGUILAR MEDINA</v>
          </cell>
          <cell r="H725" t="str">
            <v xml:space="preserve">RAFAEL BUELNA NO. 87 / 63160 MORELOS, TEPIC  </v>
          </cell>
          <cell r="I725">
            <v>2134583</v>
          </cell>
          <cell r="J725" t="str">
            <v>HISENSE</v>
          </cell>
          <cell r="K725" t="str">
            <v>50K20D</v>
          </cell>
          <cell r="L725" t="str">
            <v>50G144843H05744</v>
          </cell>
          <cell r="M725" t="str">
            <v>Poliza de Garantia</v>
          </cell>
          <cell r="N725">
            <v>6999</v>
          </cell>
          <cell r="O725">
            <v>42170</v>
          </cell>
          <cell r="P725">
            <v>42817</v>
          </cell>
          <cell r="Q725">
            <v>201023</v>
          </cell>
          <cell r="R725" t="str">
            <v xml:space="preserve">07/04/2017 03 : 42  ERNESTO.HERN : NP5
05/04/2017 07 : 01 
05/04/2017 00 : 46 201023 : P1-173064-PANEL LCD, 166794-POWER BOARD-OC1009353 </v>
          </cell>
          <cell r="S725" t="str">
            <v>FALLA: NO TIENE IMAGEN, SE REALIZO PEDID</v>
          </cell>
          <cell r="T725" t="str">
            <v xml:space="preserve">   GABRELA RIVAS DELGADO          </v>
          </cell>
          <cell r="U725" t="str">
            <v>2017-04-18</v>
          </cell>
          <cell r="V725" t="str">
            <v>Norte</v>
          </cell>
          <cell r="W725" t="str">
            <v>COMPLETADO</v>
          </cell>
          <cell r="X725" t="str">
            <v>TALLER</v>
          </cell>
          <cell r="Y725">
            <v>42828</v>
          </cell>
          <cell r="Z725">
            <v>647</v>
          </cell>
          <cell r="AA725" t="str">
            <v>M012</v>
          </cell>
          <cell r="AD725" t="str">
            <v>MORELOS, TEPIC</v>
          </cell>
          <cell r="AE725" t="str">
            <v>NAY</v>
          </cell>
          <cell r="AF725" t="str">
            <v>MX</v>
          </cell>
          <cell r="AG725" t="str">
            <v>10300758</v>
          </cell>
          <cell r="AH725" t="str">
            <v>JUAN GILBERTO AGUILAR MEDINA</v>
          </cell>
          <cell r="AI725" t="str">
            <v>RAFAEL BUELNA NO. 87</v>
          </cell>
          <cell r="AJ725" t="str">
            <v>311 2134583</v>
          </cell>
          <cell r="AK725">
            <v>0</v>
          </cell>
          <cell r="AL725" t="str">
            <v>63160</v>
          </cell>
          <cell r="AM725" t="str">
            <v>22/04/2017 13 : 20 MARCO.DIAZ : TCF174 7401199207/04/2017 03 : 42 ERNESTO.HERN : TCF107/04/2017 03 : 42 ERNESTO.HERN : NP505/04/2017 07 : 01 MARIA.EUGENI : SEG: OC- Solicitud correcta en OpenBravoDGR05/04/2017 00 : 46 201023 : P1-173064-PANEL LCD, 166794-POWERBOARD-OC1009353 (SE ADJUNTA FORMATO RMA)23/03/2017 23 : 41 ANA.ROSA : ODSWTPRDIXTLAN Y CONPOSTELA</v>
          </cell>
          <cell r="AN725" t="str">
            <v>3TE50G132311</v>
          </cell>
          <cell r="AO725" t="str">
            <v>Básica</v>
          </cell>
          <cell r="AP725" t="str">
            <v>Hisense</v>
          </cell>
          <cell r="AQ725" t="str">
            <v>Opera</v>
          </cell>
          <cell r="AR725" t="str">
            <v>FHD 1920 x 1080</v>
          </cell>
          <cell r="AS725" t="str">
            <v>3TE50G165140G1651M010</v>
          </cell>
          <cell r="AT725" t="e">
            <v>#N/A</v>
          </cell>
          <cell r="AU725" t="str">
            <v>50H7GB</v>
          </cell>
          <cell r="AV725" t="str">
            <v>3TE50G165140</v>
          </cell>
          <cell r="AW725" t="str">
            <v>G1651</v>
          </cell>
          <cell r="AX725" t="str">
            <v>M010</v>
          </cell>
          <cell r="AY725">
            <v>74011992</v>
          </cell>
          <cell r="AZ725">
            <v>51012921</v>
          </cell>
          <cell r="BA725">
            <v>80141749</v>
          </cell>
        </row>
        <row r="726">
          <cell r="D726">
            <v>60314182</v>
          </cell>
          <cell r="E726" t="str">
            <v>A</v>
          </cell>
          <cell r="F726" t="str">
            <v>TV</v>
          </cell>
          <cell r="G726" t="str">
            <v>DARIO ALBERTO ESPINO RIVERA</v>
          </cell>
          <cell r="H726" t="str">
            <v>ANTONIO SOTO Y GAMA NO. 201, COL. EJIDAL, MARTINEZ DE LA TORRE, VER.</v>
          </cell>
          <cell r="I726" t="str">
            <v>232-324-78-78</v>
          </cell>
          <cell r="J726" t="str">
            <v>HISENSE</v>
          </cell>
          <cell r="K726" t="str">
            <v>50K20D</v>
          </cell>
          <cell r="L726" t="str">
            <v>50G144843H06606</v>
          </cell>
          <cell r="M726" t="str">
            <v>MTZ/000131462</v>
          </cell>
          <cell r="N726">
            <v>7801.2</v>
          </cell>
          <cell r="O726">
            <v>42185</v>
          </cell>
          <cell r="P726">
            <v>42821</v>
          </cell>
          <cell r="Q726">
            <v>201519</v>
          </cell>
          <cell r="R726" t="str">
            <v>PANEL DAÑADO,  OC-1009175</v>
          </cell>
          <cell r="S726" t="str">
            <v/>
          </cell>
          <cell r="T726" t="str">
            <v xml:space="preserve">   DENISE AVILA GALLEGOS          </v>
          </cell>
          <cell r="U726" t="str">
            <v>2017-04-18</v>
          </cell>
          <cell r="V726" t="str">
            <v>SUR</v>
          </cell>
          <cell r="W726" t="str">
            <v>COMPLETADO</v>
          </cell>
          <cell r="X726" t="str">
            <v>TALLER</v>
          </cell>
          <cell r="Y726">
            <v>42809</v>
          </cell>
          <cell r="Z726">
            <v>636</v>
          </cell>
          <cell r="AA726" t="str">
            <v>M012</v>
          </cell>
          <cell r="AD726" t="str">
            <v>martinez de la torre/col ejidal</v>
          </cell>
          <cell r="AE726" t="str">
            <v>VER</v>
          </cell>
          <cell r="AF726" t="str">
            <v>MX</v>
          </cell>
          <cell r="AG726" t="str">
            <v>10414372</v>
          </cell>
          <cell r="AH726" t="str">
            <v>DARIO ALBERTO ESPINO RIVERA</v>
          </cell>
          <cell r="AI726" t="str">
            <v>201 int1 Antonio soto y gama</v>
          </cell>
          <cell r="AJ726" t="str">
            <v>5543186704</v>
          </cell>
          <cell r="AK726" t="str">
            <v>5543186704</v>
          </cell>
          <cell r="AL726" t="str">
            <v>93606</v>
          </cell>
          <cell r="AM726" t="str">
            <v>22/04/2017 13 : 34 MARCO.DIAZ : TCF174 7401199305/04/2017 23 : 04 ARANTXA.MON : TCF105/04/2017 23 : 04 ARANTXA.MON : NP503/04/2017 23 : 59 FABIOLA.BON : seg: refacciones30/03/2017 02 : 05 201519 : SE SOLICITA NUEMATENTE MATERIAL, OC-100917528/03/2017 08 : 33 201519 : SE SOLICITA NUEVAMENTE PANEL OC-100911828/03/2017 03 : 38 FABIOLA.BON : SEG: VERIFICAR NUM DE PARTES PEDIDOINCORRECTO22/03/2017 07 : 57 201519 : OC-1008884 QUEDAMOS EN ESPERA DE MATERIAL22/03/2017 07 : 48 201519 : SE NECESTIA PANEL Y FUENTE DE VOLTAJE, PENDIENTE POR MATERIAL22/03/2017 01 : 26 FABIOLA.BON : V1P17/03/2017 06 : 14 201519 : SE CONTACTARA A CLIENTE PARA AGENDARRECOLECCION17/03/2017 02 : 04 FABIOLA.BON : V1P15/03/2017 00 : 00 GERARDO.GRA : ODSWTP ELABORADA POR EMC*RD% SEVERO MALDONADO Y RICARDO FLORES MAGON</v>
          </cell>
          <cell r="AN726" t="str">
            <v>3TE50G132311</v>
          </cell>
          <cell r="AO726" t="str">
            <v>Básica</v>
          </cell>
          <cell r="AP726" t="str">
            <v>Hisense</v>
          </cell>
          <cell r="AQ726" t="str">
            <v>Opera</v>
          </cell>
          <cell r="AR726" t="str">
            <v>FHD 1920 x 1080</v>
          </cell>
          <cell r="AS726" t="str">
            <v>3TE50G165140G1651M010</v>
          </cell>
          <cell r="AT726" t="e">
            <v>#N/A</v>
          </cell>
          <cell r="AU726" t="str">
            <v>50H7GB</v>
          </cell>
          <cell r="AV726" t="str">
            <v>3TE50G165140</v>
          </cell>
          <cell r="AW726" t="str">
            <v>G1651</v>
          </cell>
          <cell r="AX726" t="str">
            <v>M010</v>
          </cell>
          <cell r="AY726">
            <v>74011993</v>
          </cell>
          <cell r="AZ726">
            <v>51012922</v>
          </cell>
          <cell r="BA726">
            <v>80141789</v>
          </cell>
        </row>
        <row r="727">
          <cell r="D727">
            <v>60315561</v>
          </cell>
          <cell r="E727" t="str">
            <v xml:space="preserve">A  </v>
          </cell>
          <cell r="F727" t="str">
            <v>TV</v>
          </cell>
          <cell r="G727" t="str">
            <v>Alicia Lara</v>
          </cell>
          <cell r="H727" t="str">
            <v>LOMAS DE SAN JUAN ANDADOR ISUSI ZARFAN #154, COL. OCOTAL, DEL. MAGDALENA CONTRERAS C.P.10630</v>
          </cell>
          <cell r="I727" t="str">
            <v>56672567 / 5540026744</v>
          </cell>
          <cell r="J727" t="str">
            <v>HISENSE</v>
          </cell>
          <cell r="K727" t="str">
            <v>50K20DW</v>
          </cell>
          <cell r="L727" t="str">
            <v>50G144844H00044</v>
          </cell>
          <cell r="M727" t="str">
            <v xml:space="preserve">CARTA ACEPTACION TIENDA TELMEX </v>
          </cell>
          <cell r="N727">
            <v>10121</v>
          </cell>
          <cell r="O727">
            <v>42126</v>
          </cell>
          <cell r="P727">
            <v>42836</v>
          </cell>
          <cell r="Q727">
            <v>201767</v>
          </cell>
          <cell r="R727" t="str">
            <v>13/04/2017 05 : 55  ERNESTO.HERN : NP5 / P1A: 173331 PANEL   11-04-2017   OC-1009573</v>
          </cell>
          <cell r="S727" t="str">
            <v>EQUIPO DAÑADO EN DOMICILIO DE CLIENTE</v>
          </cell>
          <cell r="T727" t="str">
            <v xml:space="preserve">   RENE ARIAS                     </v>
          </cell>
          <cell r="U727" t="str">
            <v>2017-04-18</v>
          </cell>
          <cell r="V727" t="str">
            <v>CENTRO</v>
          </cell>
          <cell r="W727" t="str">
            <v>COMPLETADO</v>
          </cell>
          <cell r="X727" t="str">
            <v>CLIENTE</v>
          </cell>
          <cell r="Y727">
            <v>42831</v>
          </cell>
          <cell r="Z727">
            <v>710</v>
          </cell>
          <cell r="AA727" t="str">
            <v>M012</v>
          </cell>
          <cell r="AD727" t="str">
            <v>ocotal/magdalena contreras</v>
          </cell>
          <cell r="AE727" t="str">
            <v>DF</v>
          </cell>
          <cell r="AF727" t="str">
            <v>MX</v>
          </cell>
          <cell r="AG727" t="str">
            <v>10415618</v>
          </cell>
          <cell r="AH727" t="str">
            <v>ALICIA LARA</v>
          </cell>
          <cell r="AI727" t="str">
            <v>154 lomas de sn juan andador isusi zarfan</v>
          </cell>
          <cell r="AJ727" t="str">
            <v>5540026744</v>
          </cell>
          <cell r="AK727" t="str">
            <v>5540026744</v>
          </cell>
          <cell r="AL727" t="str">
            <v>10630</v>
          </cell>
          <cell r="AM727" t="str">
            <v>22/04/2017 13 : 40 MARCO.DIAZ : TCF174 7401199419/04/2017 00 : 53 ADRIANA.SAN : CSCSe le indica proceso de Cf de 15 a 20 días hábiles, equipo dañado en domde cte.13/04/2017 05 : 55 ERNESTO.HERN : TCF113/04/2017 05 : 55 ERNESTO.HERN : NP512/04/2017 23 : 39 201767 : P1A: 173331 PANEL 11-04-2017 OC-100957307/04/2017 01 : 24 201767 : V1. 11/04/2017: 10 A.M. - 6 P.M.H-24052 SE ASIGNA T34RMA06/04/2017 23 : 15 LAURA.HERNA : ODSWTPRD%PROLONGACION AILE YU LOMAS DE SN JUAN</v>
          </cell>
          <cell r="AN727" t="str">
            <v>1TE50B8NUSCB</v>
          </cell>
          <cell r="AO727" t="str">
            <v>Smart</v>
          </cell>
          <cell r="AP727" t="str">
            <v>Hisense</v>
          </cell>
          <cell r="AQ727" t="str">
            <v>Opera</v>
          </cell>
          <cell r="AR727" t="str">
            <v>FHD 1920 x 1080</v>
          </cell>
          <cell r="AS727" t="str">
            <v>3TE50G165140G1651M010</v>
          </cell>
          <cell r="AT727" t="e">
            <v>#N/A</v>
          </cell>
          <cell r="AU727" t="str">
            <v>50H7GB</v>
          </cell>
          <cell r="AV727" t="str">
            <v>3TE50G165140</v>
          </cell>
          <cell r="AW727" t="str">
            <v>G1651</v>
          </cell>
          <cell r="AX727" t="str">
            <v>M010</v>
          </cell>
          <cell r="AY727">
            <v>74011994</v>
          </cell>
          <cell r="AZ727">
            <v>51012923</v>
          </cell>
          <cell r="BA727">
            <v>80141816</v>
          </cell>
        </row>
        <row r="728">
          <cell r="D728">
            <v>60314150</v>
          </cell>
          <cell r="E728" t="str">
            <v>A</v>
          </cell>
          <cell r="F728" t="str">
            <v>TV</v>
          </cell>
          <cell r="G728" t="str">
            <v>JUAN JOSE ARREDONDO PIÑA</v>
          </cell>
          <cell r="H728" t="str">
            <v>MORELOS 701, COL. OBRERA, TAMPICO, TAMAULIPAS</v>
          </cell>
          <cell r="I728">
            <v>8333355043</v>
          </cell>
          <cell r="J728" t="str">
            <v>HISENSE</v>
          </cell>
          <cell r="K728" t="str">
            <v>50K20DW</v>
          </cell>
          <cell r="L728" t="str">
            <v>50G144844H00069</v>
          </cell>
          <cell r="M728" t="str">
            <v>POLIZA</v>
          </cell>
          <cell r="N728">
            <v>0</v>
          </cell>
          <cell r="O728">
            <v>42139</v>
          </cell>
          <cell r="P728">
            <v>42809</v>
          </cell>
          <cell r="Q728">
            <v>202245</v>
          </cell>
          <cell r="R728" t="str">
            <v>30/03/2017 07 : 46  ARANTXA.MON : NP5
18/03/2017 09 : 27 202245 : PEDIDO DE COMPRA OC-1008827</v>
          </cell>
          <cell r="S728" t="str">
            <v/>
          </cell>
          <cell r="T728" t="str">
            <v xml:space="preserve">Alfredo Pineda                </v>
          </cell>
          <cell r="U728" t="str">
            <v>2017-03-30</v>
          </cell>
          <cell r="V728" t="str">
            <v>Norte</v>
          </cell>
          <cell r="W728" t="str">
            <v>COMPLETADO</v>
          </cell>
          <cell r="X728" t="str">
            <v>TALLER</v>
          </cell>
          <cell r="Y728">
            <v>42808</v>
          </cell>
          <cell r="Z728">
            <v>670</v>
          </cell>
          <cell r="AA728" t="str">
            <v>M012</v>
          </cell>
          <cell r="AB728" t="str">
            <v>T173331/Panel - PANEL</v>
          </cell>
          <cell r="AC728" t="str">
            <v>OC-1008827</v>
          </cell>
          <cell r="AD728" t="str">
            <v>Tampico/Obrera</v>
          </cell>
          <cell r="AE728" t="str">
            <v>TMS</v>
          </cell>
          <cell r="AF728" t="str">
            <v>MX</v>
          </cell>
          <cell r="AG728" t="str">
            <v>10413934</v>
          </cell>
          <cell r="AH728" t="str">
            <v>JUAN JOSE ARREDONDO PINO</v>
          </cell>
          <cell r="AI728" t="str">
            <v>701 Morelos</v>
          </cell>
          <cell r="AJ728" t="str">
            <v>8333355043</v>
          </cell>
          <cell r="AK728" t="str">
            <v>8333355043</v>
          </cell>
          <cell r="AL728" t="str">
            <v>89050</v>
          </cell>
          <cell r="AM728" t="str">
            <v>22/04/2017 13 : 48 MARCO.DIAZ : TCF174 7401199518/04/2017 06 : 28 ADOLFO.FER : CFA11/04/2017 22 : 47 MARCO.DIAZ : TCF1PU CSA CONFIRMA LUIS F MUÑIZ VIAMAIL. JESSICA O11/04/2017 22 : 45 MARCO.DIAZ : TCF1. JESSICA O30/03/2017 07 : 46 ARANTXA.MON : TCF130/03/2017 07 : 46 ARANTXA.MON : NP523/03/2017 07 : 40 MARIA.EUGENI : DGRSEG: OC- Solicitud correcta en Open Bravo18/03/2017 09 : 27 202245 : PEDIDO DE COMPRA OC-1008827: PROCESOCOMPLETADO SATISFACTORIAMENTET173331 PANEL09/03/2017 07 : 34 SEMIRAMIS.M : ODSWTPRD/TELMEXNAYARIT Y PUEBLA</v>
          </cell>
          <cell r="AN728" t="str">
            <v>1TE50B8NUSCB</v>
          </cell>
          <cell r="AO728" t="str">
            <v>Smart</v>
          </cell>
          <cell r="AP728" t="str">
            <v>Hisense</v>
          </cell>
          <cell r="AQ728" t="str">
            <v>Opera</v>
          </cell>
          <cell r="AR728" t="str">
            <v>FHD 1920 x 1080</v>
          </cell>
          <cell r="AS728" t="str">
            <v>3TE50G165140G1651M010</v>
          </cell>
          <cell r="AT728" t="e">
            <v>#N/A</v>
          </cell>
          <cell r="AU728" t="str">
            <v>50H7GB</v>
          </cell>
          <cell r="AV728" t="str">
            <v>3TE50G165140</v>
          </cell>
          <cell r="AW728" t="str">
            <v>G1651</v>
          </cell>
          <cell r="AX728" t="str">
            <v>M010</v>
          </cell>
          <cell r="AY728">
            <v>74011995</v>
          </cell>
          <cell r="AZ728">
            <v>51012924</v>
          </cell>
          <cell r="BA728">
            <v>80141580</v>
          </cell>
        </row>
        <row r="729">
          <cell r="D729">
            <v>60314124</v>
          </cell>
          <cell r="E729" t="str">
            <v xml:space="preserve">A  </v>
          </cell>
          <cell r="F729" t="str">
            <v>TV</v>
          </cell>
          <cell r="G729" t="str">
            <v>JOSEFINA MARTINEZ LOPEZ</v>
          </cell>
          <cell r="H729" t="str">
            <v xml:space="preserve">PAPAYAS 9168, SAN BERNABE 4TO SECTOR, MONTERREY </v>
          </cell>
          <cell r="I729">
            <v>8119468535</v>
          </cell>
          <cell r="J729" t="str">
            <v>HISENSE</v>
          </cell>
          <cell r="K729" t="str">
            <v>50K20DW</v>
          </cell>
          <cell r="L729" t="str">
            <v>50G144844H00355</v>
          </cell>
          <cell r="M729" t="str">
            <v>POLIZA</v>
          </cell>
          <cell r="N729">
            <v>0</v>
          </cell>
          <cell r="O729">
            <v>42195</v>
          </cell>
          <cell r="P729">
            <v>42815</v>
          </cell>
          <cell r="Q729">
            <v>201024</v>
          </cell>
          <cell r="R729" t="str">
            <v>28/03/17 02:35 ERNESTO HDZ NP5 P1A OC 1008679 PANEL 173331</v>
          </cell>
          <cell r="S729" t="str">
            <v/>
          </cell>
          <cell r="T729" t="str">
            <v xml:space="preserve">  SOFIA VAZQUEZ                   </v>
          </cell>
          <cell r="U729" t="str">
            <v>2017-04-19</v>
          </cell>
          <cell r="V729" t="str">
            <v>Norte</v>
          </cell>
          <cell r="W729" t="str">
            <v>COMPLETADO</v>
          </cell>
          <cell r="X729" t="str">
            <v>TALLER</v>
          </cell>
          <cell r="Y729">
            <v>42808</v>
          </cell>
          <cell r="Z729">
            <v>620</v>
          </cell>
          <cell r="AA729" t="str">
            <v>M012</v>
          </cell>
          <cell r="AD729" t="str">
            <v>Mty/sn bernanbe 4to sect.</v>
          </cell>
          <cell r="AE729" t="str">
            <v>NL</v>
          </cell>
          <cell r="AF729" t="str">
            <v>MX</v>
          </cell>
          <cell r="AG729" t="str">
            <v>10414384</v>
          </cell>
          <cell r="AH729" t="str">
            <v>JOSEFINA MARTINEZ LOPEZ</v>
          </cell>
          <cell r="AI729" t="str">
            <v>9168 Papayas %esquistos y avellas</v>
          </cell>
          <cell r="AJ729" t="str">
            <v>8119468535</v>
          </cell>
          <cell r="AK729">
            <v>0</v>
          </cell>
          <cell r="AL729" t="str">
            <v>64104</v>
          </cell>
          <cell r="AM729" t="str">
            <v>22/04/2017 13 : 54 MARCO.DIAZ : TCF174 7401199621/04/2017 06 : 24 GERARDO.GRA : CSC se pide a CSA enviar formato de CFal área correspondiente indica que ya la enviaron y se indica a clienteentrega en proceso. EMC*.07/04/2017 23 : 15 MARCO.DIAZ : TCF1 TCF1PU CSA . INF. SOFIA VAZQUEZ.DMC28/03/2017 02 : 35 ERNESTO.HERN : TCF128/03/2017 02 : 35 ERNESTO.HERN : NP523/03/2017 09 : 23 201024 : SE ANEXA NOTA DE COMPRA Y SE PASA A REVIISON22/03/2017 06 : 51 201024 : ESTA EN RUTA HOY MARTES2122/03/2017 01 : 20 201024 : V2.- CLIENTE NO ESTUVO EL JUEVES PERO YANOS COMUNICAMOS CON EL HOY Y NOS RECIBIRA ESTA EN RUTA MARTES 2117/03/2017 00 : 55 201024 : ESTA EN RUTA HOY JUEVES 1615/03/2017 09 : 58 201024 : P1A: O.C. 1008679, PANEL, 173331 , PREDIAGNOSTICO MARZO 1415/03/2017 08 : 01 201024 : SE VISITARA EL JUEVES 1615/03/2017 01 : 05 ANA.LAURA : TELMEX RD.- CTE NO CUENTA CON WHATSAPP /SE LE PIDE PREPARE DOCS PARA QUE LE PUEDAN BRINDAR SERVICIO</v>
          </cell>
          <cell r="AN729" t="str">
            <v>1TE50B8NUSCB</v>
          </cell>
          <cell r="AO729" t="str">
            <v>Smart</v>
          </cell>
          <cell r="AP729" t="str">
            <v>Hisense</v>
          </cell>
          <cell r="AQ729" t="str">
            <v>Opera</v>
          </cell>
          <cell r="AR729" t="str">
            <v>FHD 1920 x 1080</v>
          </cell>
          <cell r="AS729" t="str">
            <v>3TE50G165140G1651M010</v>
          </cell>
          <cell r="AT729" t="e">
            <v>#N/A</v>
          </cell>
          <cell r="AU729" t="str">
            <v>50H7GB</v>
          </cell>
          <cell r="AV729" t="str">
            <v>3TE50G165140</v>
          </cell>
          <cell r="AW729" t="str">
            <v>G1651</v>
          </cell>
          <cell r="AX729" t="str">
            <v>M010</v>
          </cell>
          <cell r="AY729">
            <v>74011996</v>
          </cell>
          <cell r="AZ729">
            <v>51012925</v>
          </cell>
          <cell r="BA729">
            <v>80141733</v>
          </cell>
        </row>
        <row r="730">
          <cell r="D730">
            <v>60315611</v>
          </cell>
          <cell r="E730" t="str">
            <v xml:space="preserve">A  </v>
          </cell>
          <cell r="F730" t="str">
            <v>TV</v>
          </cell>
          <cell r="G730" t="str">
            <v>Rosa Garcia Salas</v>
          </cell>
          <cell r="H730" t="str">
            <v>PASEOS DE LOS EUCALIPTO MZ 10 LT 5 CASA F, SAN BUENA AVENTURA, IXTAPALUCA, C.P. 06500</v>
          </cell>
          <cell r="I730" t="str">
            <v xml:space="preserve">22303796 / 5543304600 </v>
          </cell>
          <cell r="J730" t="str">
            <v>HISENSE</v>
          </cell>
          <cell r="K730" t="str">
            <v>50K20DW</v>
          </cell>
          <cell r="L730" t="str">
            <v>50G144844H00666</v>
          </cell>
          <cell r="M730" t="str">
            <v>AYO / 000162487 TICKET DE COMPRA TIENDA TELMEX</v>
          </cell>
          <cell r="N730">
            <v>13494.9</v>
          </cell>
          <cell r="O730">
            <v>42121</v>
          </cell>
          <cell r="P730">
            <v>42836</v>
          </cell>
          <cell r="Q730">
            <v>201767</v>
          </cell>
          <cell r="R730" t="str">
            <v>13/04/2017 06 : 01  ERNESTO.HERN : NP5 /  P1A: 173331 PANEL    11-04-2017   OC-1009580</v>
          </cell>
          <cell r="S730" t="str">
            <v>EQUIPO DAÑADO EN DOMICILIO DE CLIENTE (Z</v>
          </cell>
          <cell r="T730" t="str">
            <v xml:space="preserve">   RENE ARIAS                     </v>
          </cell>
          <cell r="U730" t="str">
            <v>2017-04-18</v>
          </cell>
          <cell r="V730" t="str">
            <v>CENTRO</v>
          </cell>
          <cell r="W730" t="str">
            <v>COMPLETADO</v>
          </cell>
          <cell r="X730" t="str">
            <v>CLIENTE</v>
          </cell>
          <cell r="Y730">
            <v>42831</v>
          </cell>
          <cell r="Z730">
            <v>715</v>
          </cell>
          <cell r="AA730" t="str">
            <v>M012</v>
          </cell>
          <cell r="AD730" t="str">
            <v>IXTAPALUCA/SAN BUENA AVENTURA</v>
          </cell>
          <cell r="AE730" t="str">
            <v>MEX</v>
          </cell>
          <cell r="AF730" t="str">
            <v>MX</v>
          </cell>
          <cell r="AG730" t="str">
            <v>10415382</v>
          </cell>
          <cell r="AH730" t="str">
            <v>ROSA GARCIA SALAS</v>
          </cell>
          <cell r="AI730" t="str">
            <v>PASEOS DE LOS EUCALIPTO MZ 10 LT 5 CASA F</v>
          </cell>
          <cell r="AJ730" t="str">
            <v>5543304600</v>
          </cell>
          <cell r="AK730" t="str">
            <v>5543304600</v>
          </cell>
          <cell r="AL730" t="str">
            <v>06500</v>
          </cell>
          <cell r="AM730" t="str">
            <v>22/04/2017 14 : 11 MARCO.DIAZ : TCF174 7401199713/04/2017 06 : 01 ERNESTO.HERN : TCF113/04/2017 06 : 01 ERNESTO.HERN : NP512/04/2017 23 : 58 201767 : P1A: 173331 PANEL 11-04-2017 OC-100958012/04/2017 05 : 14 ANA.LAURA : KMA:85$17012/04/2017 02 : 43 201767 : SKMA 85KM $ 17012/04/2017 00 : 43 201767 : PANEL DAÑADO07/04/2017 07 : 06 201767 : V1. 11/04/2017: 10 A.M. - 6 P.M.H-24062 SE ASIGNA T52CAE07/04/2017 05 : 58 GABRIELA.B : ODSWTP31/03/2017 23 : 51 SEMIRAMIS.M : ODSWTPTELMEXENTRE PASEO DEL CASCO Y PASEO DE AVES</v>
          </cell>
          <cell r="AN730" t="str">
            <v>1TE50B8NUSCB</v>
          </cell>
          <cell r="AO730" t="str">
            <v>Smart</v>
          </cell>
          <cell r="AP730" t="str">
            <v>Hisense</v>
          </cell>
          <cell r="AQ730" t="str">
            <v>Opera</v>
          </cell>
          <cell r="AR730" t="str">
            <v>FHD 1920 x 1080</v>
          </cell>
          <cell r="AS730" t="str">
            <v>3TE50G165140G1651M010</v>
          </cell>
          <cell r="AT730" t="e">
            <v>#N/A</v>
          </cell>
          <cell r="AU730" t="str">
            <v>50H7GB</v>
          </cell>
          <cell r="AV730" t="str">
            <v>3TE50G165140</v>
          </cell>
          <cell r="AW730" t="str">
            <v>G1651</v>
          </cell>
          <cell r="AX730" t="str">
            <v>M010</v>
          </cell>
          <cell r="AY730">
            <v>74011997</v>
          </cell>
          <cell r="AZ730">
            <v>51012926</v>
          </cell>
          <cell r="BA730">
            <v>80141817</v>
          </cell>
        </row>
        <row r="731">
          <cell r="D731">
            <v>60313236</v>
          </cell>
          <cell r="E731" t="str">
            <v xml:space="preserve">A  </v>
          </cell>
          <cell r="F731" t="str">
            <v>TV</v>
          </cell>
          <cell r="G731" t="str">
            <v xml:space="preserve">HERMINIA MONTEMAYOR </v>
          </cell>
          <cell r="H731" t="str">
            <v xml:space="preserve">NAPOLES 320, VALLE DE LAS ALAMEDA, SAN NICOLAS </v>
          </cell>
          <cell r="I731">
            <v>8114831214</v>
          </cell>
          <cell r="J731" t="str">
            <v>HISENSE</v>
          </cell>
          <cell r="K731" t="str">
            <v>50K20DW</v>
          </cell>
          <cell r="L731" t="str">
            <v>50G144844H00810</v>
          </cell>
          <cell r="M731" t="str">
            <v xml:space="preserve">CARTA DE ACEPTACION </v>
          </cell>
          <cell r="N731">
            <v>0</v>
          </cell>
          <cell r="O731">
            <v>42116</v>
          </cell>
          <cell r="P731">
            <v>42801</v>
          </cell>
          <cell r="Q731">
            <v>201024</v>
          </cell>
          <cell r="R731" t="str">
            <v>15/03/17 05:56 JORGE VAZ NP5 P1A OC 1008185 PANEL 173331</v>
          </cell>
          <cell r="S731" t="str">
            <v/>
          </cell>
          <cell r="T731" t="str">
            <v xml:space="preserve">    SOFIA VAZQUEZ                 </v>
          </cell>
          <cell r="U731" t="str">
            <v>2017-04-19</v>
          </cell>
          <cell r="V731" t="str">
            <v>Norte</v>
          </cell>
          <cell r="W731" t="str">
            <v>COMPLETADO</v>
          </cell>
          <cell r="X731" t="str">
            <v>TALLER</v>
          </cell>
          <cell r="Y731">
            <v>42797</v>
          </cell>
          <cell r="Z731">
            <v>685</v>
          </cell>
          <cell r="AA731" t="str">
            <v>M012</v>
          </cell>
          <cell r="AD731" t="str">
            <v>Sn Nicolás de los Garza/V de las Alameda</v>
          </cell>
          <cell r="AE731" t="str">
            <v>NL</v>
          </cell>
          <cell r="AF731" t="str">
            <v>MX</v>
          </cell>
          <cell r="AG731" t="str">
            <v>10413510</v>
          </cell>
          <cell r="AH731" t="str">
            <v>HERMINIA MONTEMAYOR</v>
          </cell>
          <cell r="AI731" t="str">
            <v>320 Napoles</v>
          </cell>
          <cell r="AJ731" t="str">
            <v>0448114831214</v>
          </cell>
          <cell r="AK731">
            <v>0</v>
          </cell>
          <cell r="AL731" t="str">
            <v>66410</v>
          </cell>
          <cell r="AM731" t="str">
            <v>22/04/2017 14 : 17 MARCO.DIAZ : TCF174 7401199818/04/2017 22 : 24 ANA.LAURA : CSCCFNP54076507, cte molesto por el tiempo que se lleva, pide se envie a labrevedad29/03/2017 02 : 26 GABRIELA.B : CSCSe Brinda Información de CF y Se informa tiempo de respuesta24/03/2017 00 : 49 MARCO.DIAZ : TCF1PU CSAINF. SOFIA. DMC15/03/2017 05 : 57 JORGE.VAZ : TCF115/03/2017 05 : 56 JORGE.VAZ : NP514/03/2017 23 : 39 GERARDO.GRA : Se indica en espera de pieza.14/03/2017 23 : 33 GERARDO.GRA : CSC se pide segunda llamada en horariode oficina monterrey. EMC*08/03/2017 23 : 27 201024 : SE ANEXA NOTA DE COMPRA Y SE PAS A REVIISON04/03/2017 09 : 02 201024 : P1A. O.C. 1008185, PANEL , # DEPARE 173331 PREDIAGNOSTICO MARZO-304/03/2017 04 : 49 201024 : SE VISITARA EL MIERCOLES 803/03/2017 22 : 41 GABRIELA.B : ODSWTP03/03/2017 00 : 29 GABRIELA.B : RD % REPÚBLICA MEXICANA A LADO DE LACOLONIA HAY UN CARWASH ESTA TAMBIÉN CERCA DE SAL Y WALMART</v>
          </cell>
          <cell r="AN731" t="str">
            <v>1TE50B8NUSCB</v>
          </cell>
          <cell r="AO731" t="str">
            <v>Smart</v>
          </cell>
          <cell r="AP731" t="str">
            <v>Hisense</v>
          </cell>
          <cell r="AQ731" t="str">
            <v>Opera</v>
          </cell>
          <cell r="AR731" t="str">
            <v>FHD 1920 x 1080</v>
          </cell>
          <cell r="AS731" t="str">
            <v>3TE50G165140G1651M010</v>
          </cell>
          <cell r="AT731" t="e">
            <v>#N/A</v>
          </cell>
          <cell r="AU731" t="str">
            <v>50H7GB</v>
          </cell>
          <cell r="AV731" t="str">
            <v>3TE50G165140</v>
          </cell>
          <cell r="AW731" t="str">
            <v>G1651</v>
          </cell>
          <cell r="AX731" t="str">
            <v>M010</v>
          </cell>
          <cell r="AY731">
            <v>74011998</v>
          </cell>
          <cell r="AZ731">
            <v>51012927</v>
          </cell>
          <cell r="BA731">
            <v>80141734</v>
          </cell>
        </row>
        <row r="732">
          <cell r="D732">
            <v>60311142</v>
          </cell>
          <cell r="E732" t="str">
            <v>A</v>
          </cell>
          <cell r="F732" t="str">
            <v>TV</v>
          </cell>
          <cell r="G732" t="str">
            <v>HILDA CANDELARIO MENDOZA</v>
          </cell>
          <cell r="H732" t="str">
            <v>VICENTE GUERRERO, MZ. 148, L 13, COL. 2 DE FEBRERO</v>
          </cell>
          <cell r="I732">
            <v>7444424245</v>
          </cell>
          <cell r="J732" t="str">
            <v>HISENSE</v>
          </cell>
          <cell r="K732" t="str">
            <v>50K20DW</v>
          </cell>
          <cell r="L732" t="str">
            <v>50G144844H01134</v>
          </cell>
          <cell r="M732" t="str">
            <v>CARTA DE ACEPTACION</v>
          </cell>
          <cell r="N732">
            <v>10121</v>
          </cell>
          <cell r="O732">
            <v>42131</v>
          </cell>
          <cell r="P732">
            <v>42775</v>
          </cell>
          <cell r="Q732">
            <v>201610</v>
          </cell>
          <cell r="R732" t="str">
            <v>FALTA DE REFACCION</v>
          </cell>
          <cell r="T732" t="str">
            <v>MAYRA HERNANDEZ BERNAL</v>
          </cell>
          <cell r="U732">
            <v>42835</v>
          </cell>
          <cell r="V732" t="str">
            <v>SUR</v>
          </cell>
          <cell r="W732" t="str">
            <v>COMPLETADO</v>
          </cell>
          <cell r="X732" t="str">
            <v>CLIENTE</v>
          </cell>
          <cell r="Y732">
            <v>42775</v>
          </cell>
          <cell r="Z732">
            <v>644</v>
          </cell>
          <cell r="AA732" t="str">
            <v>M012</v>
          </cell>
          <cell r="AD732" t="str">
            <v>Acapulco/2 de Febrero</v>
          </cell>
          <cell r="AE732" t="str">
            <v>GRO</v>
          </cell>
          <cell r="AF732" t="str">
            <v>MX</v>
          </cell>
          <cell r="AG732" t="str">
            <v>10411061</v>
          </cell>
          <cell r="AH732" t="str">
            <v>HILDA CANDELARIO MENDOZA</v>
          </cell>
          <cell r="AI732" t="str">
            <v>Vicente Guerrero mz. 148 lote 13</v>
          </cell>
          <cell r="AJ732" t="str">
            <v>744-442-42-45</v>
          </cell>
          <cell r="AK732" t="str">
            <v>744-442-42-45</v>
          </cell>
          <cell r="AL732" t="str">
            <v>39700</v>
          </cell>
          <cell r="AM732" t="str">
            <v>22/04/2017 14 : 32 MARCO.DIAZ : TCF174 7401199916/03/2017 00 : 41 GERARDO.GRA : CSC se indica fecha de entregaaproximada fin de mes. EMC*23/02/2017 02 : 14 Ricardo Espinosa : TCF1PU CSA23/02/2017 02 : 13 Ricardo Espinosa : TCF1DR15/02/2017 02 : 03 ERNESTO.HERN : TCF115/02/2017 02 : 02 ERNESTO.HERN : NP512/02/2017 01 : 19 201610 : SE SOLICITA PANEL(173331) POR CORREO YA QUESISTEMA MARCA ERROR Y NO PERMITE CONCLUIR EL PEDIDO.11/02/2017 07 : 32 201610 : SE RECOLECTA EQUIPO AL ASC10/02/2017 06 : 01 ANA.ROSA : CSCse le indica a cte. la fecha de visita del tecnico10/02/2017 00 : 18 201610 : V1: 10 FEBRERO HORARIO ABIERTO31/01/2017 00 : 45 BRENDA.MORA : ODSWTPENTRE LÁZARO CÁRDENASHAY UNA TORTILLERÍA LLAMADA "LA MORENITA"CASA COLOR ROSA</v>
          </cell>
          <cell r="AN732" t="str">
            <v>1TE50B8NUSCB</v>
          </cell>
          <cell r="AO732" t="str">
            <v>Smart</v>
          </cell>
          <cell r="AP732" t="str">
            <v>Hisense</v>
          </cell>
          <cell r="AQ732" t="str">
            <v>Opera</v>
          </cell>
          <cell r="AR732" t="str">
            <v>FHD 1920 x 1080</v>
          </cell>
          <cell r="AS732" t="str">
            <v>3TE50G165140G1651M010</v>
          </cell>
          <cell r="AT732" t="e">
            <v>#N/A</v>
          </cell>
          <cell r="AU732" t="str">
            <v>50H7GB</v>
          </cell>
          <cell r="AV732" t="str">
            <v>3TE50G165140</v>
          </cell>
          <cell r="AW732" t="str">
            <v>G1651</v>
          </cell>
          <cell r="AX732" t="str">
            <v>M010</v>
          </cell>
          <cell r="AY732">
            <v>74011999</v>
          </cell>
          <cell r="AZ732">
            <v>51012928</v>
          </cell>
          <cell r="BA732">
            <v>80141511</v>
          </cell>
        </row>
        <row r="733">
          <cell r="D733">
            <v>60315214</v>
          </cell>
          <cell r="E733" t="str">
            <v>A</v>
          </cell>
          <cell r="F733" t="str">
            <v>TV</v>
          </cell>
          <cell r="G733" t="str">
            <v>Rogelio Serrano Sánchez</v>
          </cell>
          <cell r="H733" t="str">
            <v>Prolongación Fco. Javier Mina int 101 / 96160 Villa Oluta/Col. Barrio Tercero</v>
          </cell>
          <cell r="I733">
            <v>9242477765</v>
          </cell>
          <cell r="J733" t="str">
            <v>HISENSE</v>
          </cell>
          <cell r="K733" t="str">
            <v>50K20DW</v>
          </cell>
          <cell r="L733" t="str">
            <v>50G144844H01831</v>
          </cell>
          <cell r="N733">
            <v>8800</v>
          </cell>
          <cell r="O733">
            <v>42078</v>
          </cell>
          <cell r="P733">
            <v>42826</v>
          </cell>
          <cell r="Q733">
            <v>201042</v>
          </cell>
          <cell r="R733" t="str">
            <v xml:space="preserve">01/04/2017 07 : 20 201042 : LA TV TIENE DAÑADA LAS TIRAS DE LED, LA CUAL VIENE INCLUIDA EN EL PANEL.SOLICITADA EL 31/03/2017 PED:
OC-1009287). </v>
          </cell>
          <cell r="T733" t="str">
            <v>MARIANO DOROTEO</v>
          </cell>
          <cell r="U733">
            <v>42846</v>
          </cell>
          <cell r="V733" t="str">
            <v>SUR</v>
          </cell>
          <cell r="W733" t="str">
            <v>COMPLETADO</v>
          </cell>
          <cell r="X733" t="str">
            <v>TALLER</v>
          </cell>
          <cell r="Y733">
            <v>42824</v>
          </cell>
          <cell r="Z733">
            <v>748</v>
          </cell>
          <cell r="AA733" t="str">
            <v>M012</v>
          </cell>
          <cell r="AD733" t="str">
            <v>Villa Oluta/Col. Barrio Tercero</v>
          </cell>
          <cell r="AE733" t="str">
            <v>VER</v>
          </cell>
          <cell r="AF733" t="str">
            <v>MX</v>
          </cell>
          <cell r="AG733" t="str">
            <v>10415249</v>
          </cell>
          <cell r="AH733" t="str">
            <v>ROGELIO SERRANO SÁNCHEZ</v>
          </cell>
          <cell r="AI733" t="str">
            <v>101 Prolongación Fco. Javier Mina int</v>
          </cell>
          <cell r="AJ733" t="str">
            <v>0449241271304</v>
          </cell>
          <cell r="AK733" t="str">
            <v>0449241271304</v>
          </cell>
          <cell r="AL733" t="str">
            <v>96160</v>
          </cell>
          <cell r="AM733" t="str">
            <v>22/04/2017 14 : 36 MARCO.DIAZ : TCF174 7401200007/04/2017 00 : 41 ERNESTO.HERN : TCF107/04/2017 00 : 40 ERNESTO.HERN : NP501/04/2017 07 : 20 201042 : LA TV TIENE DAÑADA LAS TIRAS DE LED, LA CUALVIENE INCLUIDA EN EL PANEL.SOLICITADA EL 31/03/2017 PED:OC-1009287). EQUIPO EN DOMICILIO DEL CLIENTE.01/04/2017 06 : 39 FABIOLA.BON : V1P31/03/2017 03 : 35 GABRIELA.B : ODSWTP29/03/2017 04 : 03 GABRIELA.B : RD % A UN COSTADO DEL TALLER DEMUNICIPIO DE VILLA OLUTA, EN ESTE TALLER GUARDAN LA MAQUINARIA (PIPAS, MOTOCONFORMADORA, RETROEXCAVADORA, CAMIONES DE BASURA, ETC)</v>
          </cell>
          <cell r="AN733" t="str">
            <v>1TE50B8NUSCB</v>
          </cell>
          <cell r="AO733" t="str">
            <v>Smart</v>
          </cell>
          <cell r="AP733" t="str">
            <v>Hisense</v>
          </cell>
          <cell r="AQ733" t="str">
            <v>Opera</v>
          </cell>
          <cell r="AR733" t="str">
            <v>FHD 1920 x 1080</v>
          </cell>
          <cell r="AS733" t="str">
            <v>3TE50G165140G1651M010</v>
          </cell>
          <cell r="AT733" t="e">
            <v>#N/A</v>
          </cell>
          <cell r="AU733" t="str">
            <v>50H7GB</v>
          </cell>
          <cell r="AV733" t="str">
            <v>3TE50G165140</v>
          </cell>
          <cell r="AW733" t="str">
            <v>G1651</v>
          </cell>
          <cell r="AX733" t="str">
            <v>M010</v>
          </cell>
          <cell r="AY733">
            <v>74012000</v>
          </cell>
          <cell r="AZ733">
            <v>51012929</v>
          </cell>
          <cell r="BA733">
            <v>80141583</v>
          </cell>
        </row>
        <row r="734">
          <cell r="D734">
            <v>60315536</v>
          </cell>
          <cell r="E734" t="str">
            <v>A</v>
          </cell>
          <cell r="F734" t="str">
            <v>TV</v>
          </cell>
          <cell r="G734" t="str">
            <v>Narda Lilia Soberanis Huicochea</v>
          </cell>
          <cell r="H734" t="str">
            <v>Av. Morteros no. 30-B, Fracc. Marroquín; Acapulco, Gro.</v>
          </cell>
          <cell r="I734">
            <v>7421068568</v>
          </cell>
          <cell r="J734" t="str">
            <v>HISENSE</v>
          </cell>
          <cell r="K734" t="str">
            <v>50K20DW</v>
          </cell>
          <cell r="L734" t="str">
            <v>50G144844H01873</v>
          </cell>
          <cell r="M734" t="str">
            <v>TDG/ 000057789</v>
          </cell>
          <cell r="N734">
            <v>10121</v>
          </cell>
          <cell r="O734">
            <v>42130</v>
          </cell>
          <cell r="P734">
            <v>42830</v>
          </cell>
          <cell r="Q734">
            <v>201610</v>
          </cell>
          <cell r="R734" t="str">
            <v>Hisense no cuenta con refacción</v>
          </cell>
          <cell r="T734" t="str">
            <v>Guadalupe Mondragón Noriega</v>
          </cell>
          <cell r="U734">
            <v>42835</v>
          </cell>
          <cell r="V734" t="str">
            <v>SUR</v>
          </cell>
          <cell r="W734" t="str">
            <v>COMPLETADO</v>
          </cell>
          <cell r="X734" t="str">
            <v>CLIENTE</v>
          </cell>
          <cell r="Y734">
            <v>42830</v>
          </cell>
          <cell r="Z734">
            <v>700</v>
          </cell>
          <cell r="AA734" t="str">
            <v>M012</v>
          </cell>
          <cell r="AD734" t="str">
            <v>el bajo/tecpan</v>
          </cell>
          <cell r="AE734" t="str">
            <v>GRO</v>
          </cell>
          <cell r="AF734" t="str">
            <v>MX</v>
          </cell>
          <cell r="AG734" t="str">
            <v>10414118</v>
          </cell>
          <cell r="AH734" t="str">
            <v>NARDA LIDIA SOBERANIES HUICOCHEA</v>
          </cell>
          <cell r="AI734" t="str">
            <v>calle cuahutemoc num 21</v>
          </cell>
          <cell r="AJ734" t="str">
            <v>7421068568</v>
          </cell>
          <cell r="AK734">
            <v>0</v>
          </cell>
          <cell r="AL734" t="str">
            <v>40905</v>
          </cell>
          <cell r="AM734" t="str">
            <v>22/04/2017 14 : 41 MARCO.DIAZ : TCF174 7401200108/04/2017 00 : 22 ARANTXA.MON : TCF108/04/2017 00 : 22 ARANTXA.MON : NP507/04/2017 01 : 08 201610 : PST: SE SOLICITA PANEL(173331) POR CORREO YAQUE SISTEMA MARCA ERROR Y NO PERMITE CONCLUIR EL PEDIDO.06/04/2017 06 : 58 FABIOLA.BON : SEG: V1P06/04/2017 05 : 37 GABRIELA.B : ODSWTP05/04/2017 06 : 48 GABRIELA.B : RD%BENITO JUAREZ ESQ CON CUAHUTEMOCCERCA DE TORTILLERIA HERNANDEZ</v>
          </cell>
          <cell r="AN734" t="str">
            <v>1TE50B8NUSCB</v>
          </cell>
          <cell r="AO734" t="str">
            <v>Smart</v>
          </cell>
          <cell r="AP734" t="str">
            <v>Hisense</v>
          </cell>
          <cell r="AQ734" t="str">
            <v>Opera</v>
          </cell>
          <cell r="AR734" t="str">
            <v>FHD 1920 x 1080</v>
          </cell>
          <cell r="AS734" t="str">
            <v>3TE50G165140G1651M010</v>
          </cell>
          <cell r="AT734" t="e">
            <v>#N/A</v>
          </cell>
          <cell r="AU734" t="str">
            <v>50H7GB</v>
          </cell>
          <cell r="AV734" t="str">
            <v>3TE50G165140</v>
          </cell>
          <cell r="AW734" t="str">
            <v>G1651</v>
          </cell>
          <cell r="AX734" t="str">
            <v>M010</v>
          </cell>
          <cell r="AY734">
            <v>74012002</v>
          </cell>
          <cell r="AZ734">
            <v>51012930</v>
          </cell>
          <cell r="BA734">
            <v>80141513</v>
          </cell>
        </row>
        <row r="735">
          <cell r="D735">
            <v>60313473</v>
          </cell>
          <cell r="E735" t="str">
            <v>B</v>
          </cell>
          <cell r="F735" t="str">
            <v>FRIGOBAR</v>
          </cell>
          <cell r="G735" t="str">
            <v>RUBI ESCALANTE COLIN</v>
          </cell>
          <cell r="H735" t="str">
            <v>ISAAC NEWTON 280 COL. POLANCO DELG. MIGUEL HIDALGO CP 11565</v>
          </cell>
          <cell r="I735" t="str">
            <v>5520725419 - 5522643947</v>
          </cell>
          <cell r="J735" t="str">
            <v>HISENSE</v>
          </cell>
          <cell r="K735" t="str">
            <v>RR42D6GBX</v>
          </cell>
          <cell r="L735" t="str">
            <v>1B0119Z0000TJH005E10426</v>
          </cell>
          <cell r="M735" t="str">
            <v>FACTURA 1A5A04C4-6A8C-4826-9998-93D99D14FF4F TICKET N° 1683 8800 6008 1573 5231 43</v>
          </cell>
          <cell r="N735">
            <v>2879.03</v>
          </cell>
          <cell r="O735">
            <v>42556</v>
          </cell>
          <cell r="P735">
            <v>42813</v>
          </cell>
          <cell r="Q735">
            <v>201767</v>
          </cell>
          <cell r="R735" t="str">
            <v>23/03/2017 05 : 29  ROGER.R : TCFT - Intervención línea de refrigeranteR600.</v>
          </cell>
          <cell r="S735" t="str">
            <v>EQUIPO DAÑADO EN DOMICILIO DE CLIENTE</v>
          </cell>
          <cell r="T735" t="str">
            <v xml:space="preserve">   ABRAHAM LAZCANO                </v>
          </cell>
          <cell r="U735" t="str">
            <v>2017-04-10</v>
          </cell>
          <cell r="V735" t="str">
            <v>Centro</v>
          </cell>
          <cell r="W735" t="str">
            <v>COMPLETADO</v>
          </cell>
          <cell r="X735" t="str">
            <v>CLIENTE</v>
          </cell>
          <cell r="Y735">
            <v>42801</v>
          </cell>
          <cell r="Z735">
            <v>257</v>
          </cell>
          <cell r="AA735" t="str">
            <v>M010</v>
          </cell>
          <cell r="AD735" t="str">
            <v>M Hidalgo/Polanco</v>
          </cell>
          <cell r="AE735" t="str">
            <v>DF</v>
          </cell>
          <cell r="AF735" t="str">
            <v>MX</v>
          </cell>
          <cell r="AG735" t="str">
            <v>10413795</v>
          </cell>
          <cell r="AH735" t="str">
            <v>RUBI ESCALANTE COLIN</v>
          </cell>
          <cell r="AI735" t="str">
            <v>280 Isaac Newton</v>
          </cell>
          <cell r="AJ735" t="str">
            <v>5522643947</v>
          </cell>
          <cell r="AK735" t="str">
            <v>5522643947</v>
          </cell>
          <cell r="AL735" t="str">
            <v>11565</v>
          </cell>
          <cell r="AM735" t="str">
            <v>21/04/2017 02 : 00 GERARDO.GRA : CSCse le comenta a cliente que estamos en espera de que se envíe equiponuevo, no se da fecha de entrega, solamente se indica que se le estadando seguimiento a su orden20/04/2017 01 : 39 RODRIGUEZ ERICK : TCF174 7401160101/04/2017 08 : 57 MARCO.DIAZ : TCF1 TCF1PU CLIENTEINF. JOSUE.DMC23/03/2017 05 : 30 ROGER.R : TCF123/03/2017 05 : 29 ROGER.R : TCFT - Intervención línea de refrigeranteR600.22/03/2017 22 : 41 201767 : ST1 SE ANEXA REPORTE TECNICO19/03/2017 02 : 53 201767 : COMPRESOR Y PARTES ELECTRICAS DAÑADAS17/03/2017 00 : 41 SEMIRAMIS.M : CSCCte se comunica para verificar cuando se le atender csa Andrea mencionaque la visita realiza el 16/03/201714/03/2017 05 : 04 GERARDO.GRA : CSC me comunico al CSA no contesta. Sepide a cliente esperar. EMC*11/03/2017 03 : 34 201767 : SE REASIGNO A T79CLA11/03/2017 03 : 27 201767 : SE ASIGNA T96ALL08/03/2017 08 : 04 201767 : V1. 10/03/2017: 10 A.M. - 6 P.M.H-23626 SE ASIGNA R71EJI08/03/2017 06 : 28 SEMIRAMIS.M : ODSWTPRD/WALMARTENTRE LAS CALLES DE EJERCITO NACIONAL Y HOMEROPOR FAVOR VALIDAR EL NUMERODE SERIE</v>
          </cell>
          <cell r="AN735" t="str">
            <v>1B0119Z0000T</v>
          </cell>
          <cell r="AO735" t="e">
            <v>#N/A</v>
          </cell>
          <cell r="AP735" t="e">
            <v>#N/A</v>
          </cell>
          <cell r="AQ735" t="e">
            <v>#N/A</v>
          </cell>
          <cell r="AR735" t="e">
            <v>#N/A</v>
          </cell>
          <cell r="AS735" t="e">
            <v>#N/A</v>
          </cell>
          <cell r="AT735" t="e">
            <v>#N/A</v>
          </cell>
          <cell r="AU735" t="str">
            <v>RR42D6GBX</v>
          </cell>
          <cell r="AV735" t="str">
            <v>1B0119Z0000T</v>
          </cell>
          <cell r="AW735" t="str">
            <v>ORIGIN</v>
          </cell>
          <cell r="AX735" t="str">
            <v>M010</v>
          </cell>
          <cell r="AY735">
            <v>74012779</v>
          </cell>
          <cell r="AZ735">
            <v>51013697</v>
          </cell>
          <cell r="BA735">
            <v>80152315</v>
          </cell>
        </row>
        <row r="736">
          <cell r="D736">
            <v>60313283</v>
          </cell>
          <cell r="E736" t="str">
            <v xml:space="preserve">A  </v>
          </cell>
          <cell r="F736" t="str">
            <v>TV</v>
          </cell>
          <cell r="G736" t="str">
            <v>Miguel Angel Gonzalez Navarro</v>
          </cell>
          <cell r="H736" t="str">
            <v>RIO MOCTEZUMA # 52 COL. SAN CAYETANO. SAN JUAN DEL RIO, QRO.</v>
          </cell>
          <cell r="I736">
            <v>4272734681</v>
          </cell>
          <cell r="J736" t="str">
            <v>HISENSE</v>
          </cell>
          <cell r="K736" t="str">
            <v>50K20DW</v>
          </cell>
          <cell r="L736" t="str">
            <v>50G144844H02436</v>
          </cell>
          <cell r="M736" t="str">
            <v>SJR/000127537</v>
          </cell>
          <cell r="N736">
            <v>10991.08</v>
          </cell>
          <cell r="O736">
            <v>41800</v>
          </cell>
          <cell r="P736">
            <v>42809</v>
          </cell>
          <cell r="Q736">
            <v>201013</v>
          </cell>
          <cell r="R736" t="str">
            <v>SE SOLICITO PANEL, T173331, OC 1008940. NO LO SUTIERON</v>
          </cell>
          <cell r="S736" t="str">
            <v>SIN CONTROL REMOTO, SIN CABLE AC, SIN CA</v>
          </cell>
          <cell r="T736" t="str">
            <v xml:space="preserve"> PATRICIA GARCIA                  </v>
          </cell>
          <cell r="U736" t="str">
            <v>2017-04-20</v>
          </cell>
          <cell r="V736" t="str">
            <v>CENTRO</v>
          </cell>
          <cell r="W736" t="str">
            <v>COMPLETADO</v>
          </cell>
          <cell r="X736" t="str">
            <v>TALLER</v>
          </cell>
          <cell r="Y736">
            <v>42800</v>
          </cell>
          <cell r="Z736">
            <v>1009</v>
          </cell>
          <cell r="AA736" t="str">
            <v>M012</v>
          </cell>
          <cell r="AD736" t="str">
            <v>san juan del rio/sn cayetano</v>
          </cell>
          <cell r="AE736" t="str">
            <v>QRO</v>
          </cell>
          <cell r="AF736" t="str">
            <v>MX</v>
          </cell>
          <cell r="AG736" t="str">
            <v>10273131</v>
          </cell>
          <cell r="AH736" t="str">
            <v>MIGUEL ANGEL GONZALEZ NAVARRO</v>
          </cell>
          <cell r="AI736" t="str">
            <v>52 Rio moctezuma</v>
          </cell>
          <cell r="AJ736" t="str">
            <v>044-4272734681</v>
          </cell>
          <cell r="AK736">
            <v>0</v>
          </cell>
          <cell r="AL736" t="str">
            <v>65607</v>
          </cell>
          <cell r="AM736" t="str">
            <v>22/04/2017 15 : 10 MARCO.DIAZ : TCF174 7401200306/04/2017 01 : 39 ARANTXA.MON : TCF1 EL DOCUMENTO NO COINCIDE CON LOSOLICITADO SIN EMBARGO ES CORRECTA LA INFORMACION DEL CSA 20101306/04/2017 01 : 36 ARANTXA.MON : NP506/04/2017 01 : 31 MA.ISABEL : SEG: SE ENVIA CORREO A REFACCIONES PARASABER CUANDO SE SURTE23/03/2017 08 : 22 201013 : CORRIGO. ELMODELO QUE ORIGINALMENTE COMPROERA 50K610GWN Y LA SERIE 50G134211H0339323/03/2017 08 : 12 201013 : P1A: 173331 PANEL O.C. 1008940ESTE EQUIPO YA SE LE HABIA CAMBIADO EN EL 2015- MODELO 50K20DW SERIE 50G144844H0243622/03/2017 00 : 38 201013 : TENGOPROBLEMAS CON OPEN BRAVO, YA LES ENVÍEUN CORREO SOLICITANDO AYUDA, AÚN NO TENGO RESPUESTA15/03/2017 08 : 56 201013 : V1: 15-03-17, 18:00 HRS.15/03/2017 08 : 13 201013 : VP2: AUN NO HEMOS PODIDO LOCALIZAR ALCLIENTE, SE DEJA NUEVAMENTE RECADO11/03/2017 03 : 20 201013 : VP1: NO SE HA PODIDO COMUNICAR CON ELCLIENTE, NO CONTESTAN, SE DEJA RECADO EN BUZON07/03/2017 00 : 25 ANA.LAURA : ODSWTPREINCIDENCIA DE LA ODS 60202832 / %AV. CENTRAL Y RIO PANUCO</v>
          </cell>
          <cell r="AN736" t="str">
            <v>1TE50B8NUSCB</v>
          </cell>
          <cell r="AO736" t="str">
            <v>Smart</v>
          </cell>
          <cell r="AP736" t="str">
            <v>Hisense</v>
          </cell>
          <cell r="AQ736" t="str">
            <v>Opera</v>
          </cell>
          <cell r="AR736" t="str">
            <v>FHD 1920 x 1080</v>
          </cell>
          <cell r="AS736" t="str">
            <v>3TE50G165140G1651M010</v>
          </cell>
          <cell r="AT736" t="e">
            <v>#N/A</v>
          </cell>
          <cell r="AU736" t="str">
            <v>50H7GB</v>
          </cell>
          <cell r="AV736" t="str">
            <v>3TE50G165140</v>
          </cell>
          <cell r="AW736" t="str">
            <v>G1651</v>
          </cell>
          <cell r="AX736" t="str">
            <v>M010</v>
          </cell>
          <cell r="AY736">
            <v>74012003</v>
          </cell>
          <cell r="AZ736">
            <v>51012932</v>
          </cell>
          <cell r="BA736">
            <v>80141772</v>
          </cell>
        </row>
        <row r="737">
          <cell r="D737">
            <v>60313896</v>
          </cell>
          <cell r="E737" t="str">
            <v xml:space="preserve">A  </v>
          </cell>
          <cell r="F737" t="str">
            <v>TV</v>
          </cell>
          <cell r="G737" t="str">
            <v>MANUEL GUERRERO MONSIVAIS</v>
          </cell>
          <cell r="H737" t="str">
            <v xml:space="preserve">BOSQUE DE CEDROS 225, BOSQUE DE SAN MIGUEL, APODACA </v>
          </cell>
          <cell r="I737">
            <v>8181889679</v>
          </cell>
          <cell r="J737" t="str">
            <v>HISENSE</v>
          </cell>
          <cell r="K737" t="str">
            <v>50K20DW</v>
          </cell>
          <cell r="L737" t="str">
            <v>50G144844H03267</v>
          </cell>
          <cell r="M737" t="str">
            <v>189346-9</v>
          </cell>
          <cell r="N737">
            <v>14434</v>
          </cell>
          <cell r="O737">
            <v>42255</v>
          </cell>
          <cell r="P737">
            <v>42808</v>
          </cell>
          <cell r="Q737">
            <v>201024</v>
          </cell>
          <cell r="R737" t="str">
            <v>16/03/17 05:52 JORGE VAZ NP5 P1A OC 1008469 PANEL 173331</v>
          </cell>
          <cell r="S737" t="str">
            <v/>
          </cell>
          <cell r="T737" t="str">
            <v xml:space="preserve"> SOFIA VAZQUEZ                    </v>
          </cell>
          <cell r="U737" t="str">
            <v>2017-04-19</v>
          </cell>
          <cell r="V737" t="str">
            <v>Norte</v>
          </cell>
          <cell r="W737" t="str">
            <v>COMPLETADO</v>
          </cell>
          <cell r="X737" t="str">
            <v>TALLER</v>
          </cell>
          <cell r="Y737">
            <v>43011</v>
          </cell>
          <cell r="Z737">
            <v>553</v>
          </cell>
          <cell r="AA737" t="str">
            <v>M012</v>
          </cell>
          <cell r="AD737" t="str">
            <v>apodaca/bosques sn miguel</v>
          </cell>
          <cell r="AE737" t="str">
            <v>NL</v>
          </cell>
          <cell r="AF737" t="str">
            <v>MX</v>
          </cell>
          <cell r="AG737" t="str">
            <v>10413858</v>
          </cell>
          <cell r="AH737" t="str">
            <v>MANUEL GUERRERO MONSIBAES</v>
          </cell>
          <cell r="AI737" t="str">
            <v>225 bosques de cedros</v>
          </cell>
          <cell r="AJ737" t="str">
            <v>8181889679</v>
          </cell>
          <cell r="AK737">
            <v>0</v>
          </cell>
          <cell r="AL737" t="str">
            <v>66647</v>
          </cell>
          <cell r="AM737" t="str">
            <v>22/04/2017 15 : 20 MARCO.DIAZ : TCF174 7401200519/04/2017 00 : 01 GERARDO.GRA : CSC se indica entrega en proceso, sepasa ODS a CF para seguimiento. EMC*12/04/2017 05 : 26 GERARDO.GRA : CSC via correo electrónico se pideenviar foto de número de serie. EMC*25/03/2017 00 : 52 MARCO.DIAZ : TCF1PU CSA CONFIRMA SOFIA VAZQUEZ.JESSICA O25/03/2017 00 : 49 MARCO.DIAZ : TCF1. JESSICA O16/03/2017 05 : 53 JORGE.VAZ : TCF116/03/2017 05 : 52 JORGE.VAZ : NP516/03/2017 01 : 32 201024 : SE PASA A REVISION Y SEANEXA NOTADECOMPRA15/03/2017 01 : 52 201024 : ESTA EN RUTA HOY MARTES 1411/03/2017 08 : 21 201024 : P1A: O.C. 1008469, PANEL,# DE PARTE #173331 PREDIAGNOSTICO MAZO 1011/03/2017 06 : 14 201024 : SE VSITARA ELMIERCOLES 1511/03/2017 04 : 19 GERARDO.GRA : ODSWTP ELABORADA POR EMC*RD% BOSQUES DE EUCALIPTOS Y BOSQUES DE ALAMOS</v>
          </cell>
          <cell r="AN737" t="str">
            <v>1TE50B8NUSCB</v>
          </cell>
          <cell r="AO737" t="str">
            <v>Smart</v>
          </cell>
          <cell r="AP737" t="str">
            <v>Hisense</v>
          </cell>
          <cell r="AQ737" t="str">
            <v>Opera</v>
          </cell>
          <cell r="AR737" t="str">
            <v>FHD 1920 x 1080</v>
          </cell>
          <cell r="AS737" t="str">
            <v>3TE50G165140G1651M010</v>
          </cell>
          <cell r="AT737" t="e">
            <v>#N/A</v>
          </cell>
          <cell r="AU737" t="str">
            <v>50H7GB</v>
          </cell>
          <cell r="AV737" t="str">
            <v>3TE50G165140</v>
          </cell>
          <cell r="AW737" t="str">
            <v>G1651</v>
          </cell>
          <cell r="AX737" t="str">
            <v>M010</v>
          </cell>
          <cell r="AY737">
            <v>74012005</v>
          </cell>
          <cell r="AZ737">
            <v>51012934</v>
          </cell>
          <cell r="BA737">
            <v>80141735</v>
          </cell>
        </row>
        <row r="738">
          <cell r="D738">
            <v>60312875</v>
          </cell>
          <cell r="E738" t="str">
            <v xml:space="preserve">A  </v>
          </cell>
          <cell r="F738" t="str">
            <v>TV</v>
          </cell>
          <cell r="G738" t="str">
            <v>Ricardo Flores Ramirez</v>
          </cell>
          <cell r="H738" t="str">
            <v>Andador Ana Garcia Mz. 54 Lote 17 Coyoacan/Carmen Serdan
C.P. 04910</v>
          </cell>
          <cell r="I738" t="str">
            <v xml:space="preserve"> 65-85-90-51 / 55-51-93-06-35</v>
          </cell>
          <cell r="J738" t="str">
            <v>HISENSE</v>
          </cell>
          <cell r="K738" t="str">
            <v>50K20DW</v>
          </cell>
          <cell r="L738" t="str">
            <v>50G144844H03313</v>
          </cell>
          <cell r="M738" t="str">
            <v>FACTURA NO 1429 007141 TIENDA COPPEL S.A DE C.V.</v>
          </cell>
          <cell r="N738">
            <v>9999</v>
          </cell>
          <cell r="O738">
            <v>42364</v>
          </cell>
          <cell r="P738">
            <v>42809</v>
          </cell>
          <cell r="Q738">
            <v>201767</v>
          </cell>
          <cell r="R738" t="str">
            <v>28/03/2017 04 : 21  ERNESTO.HERN : NP5 / P1A: 173331 PANEL   15-03-2017   OC-1008705</v>
          </cell>
          <cell r="S738" t="str">
            <v>EQUIPO DAÑADO EN DOMICILIO DE CLIENTE</v>
          </cell>
          <cell r="T738" t="str">
            <v xml:space="preserve">  RENE ARIAS                      </v>
          </cell>
          <cell r="U738" t="str">
            <v>2017-04-10</v>
          </cell>
          <cell r="V738" t="str">
            <v>CENTRO</v>
          </cell>
          <cell r="W738" t="str">
            <v>COMPLETADO</v>
          </cell>
          <cell r="X738" t="str">
            <v>TALLER</v>
          </cell>
          <cell r="Y738">
            <v>42793</v>
          </cell>
          <cell r="Z738">
            <v>445</v>
          </cell>
          <cell r="AA738" t="str">
            <v>M012</v>
          </cell>
          <cell r="AD738" t="str">
            <v>Coyoacan/Carmen Serdan</v>
          </cell>
          <cell r="AE738" t="str">
            <v>DF</v>
          </cell>
          <cell r="AF738" t="str">
            <v>MX</v>
          </cell>
          <cell r="AG738" t="str">
            <v>10411255</v>
          </cell>
          <cell r="AH738" t="str">
            <v>RICARDO FLORES RAMIREZ</v>
          </cell>
          <cell r="AI738" t="str">
            <v>Andador Ana Garcia Mz. 54 Lote 17</v>
          </cell>
          <cell r="AJ738" t="str">
            <v>55-51-93-06-35</v>
          </cell>
          <cell r="AK738" t="str">
            <v>55-51-93-06-35</v>
          </cell>
          <cell r="AL738" t="str">
            <v>04910</v>
          </cell>
          <cell r="AM738" t="str">
            <v>22/04/2017 15 : 25 MARCO.DIAZ : TCF174 7401200601/04/2017 08 : 44 MARCO.DIAZ : TCF1 TCF1PU CLIENTEINF. JOSUE.DMC28/03/2017 04 : 21 ERNESTO.HERN : TCF128/03/2017 04 : 21 ERNESTO.HERN : NP527/03/2017 07 : 59 201767 : SEG 25-03-2017 SE ENVIA CORREO A COORDINADORGERARDO PAREDES Y A LIC. ERNESTO DE REFACCIONES YA QUE SE HAN ENVIADO 2 CORREOS SOLICITANDO FECHA DE SURTIMIENTO DE REFACCION YNO HEMOS TENIDO RESPUESTA POR CRM O VIA CORREO. A03; P1A: 173331 PANEL 15-03-2017 OC-100870520/03/2017 09 : 39 201767 : SEG SE MANDA CORREO A REFACCIONES PARASOLICITAR FECHA DE SURTIMIENTO O SOLUCION PARA CLIENTE FINAL, YA QUE AL DIA DE HOY NO HAY RESPUESTA VIA CORREO O CRM. A03; P1A: 173331PANEL 15-03-2017 OC-100870516/03/2017 23 : 38 201767 : SE ANEXO REPORTE RMA16/03/2017 03 : 03 201767 : P1A: 173331 PANEL 15-03-2017 OC-100870516/03/2017 00 : 11 201767 : PANEL DAÑADO14/03/2017 03 : 50 201767 : SE LLAMA A CTE A NUMERO CELULAR 5551930635PARA VERIFICAR VISITA CTE NO CONTESTA09/03/2017 05 : 21 DULCE.M : POR FAVOR INDICA CTE MARCAR AL NUMEROCELULAR28/02/2017 06 : 01 201767 : V1. 03/03/2017: 10 A.M. - 6 P.M.H-23464 SE ASIGNA T38RLO27/02/2017 22 : 34 BRENDA.MORA : En seguimiento a la ods 6031071827/02/2017 22 : 31 BRENDA.MORA : ODSWTPENTRE VALENTINA Y ADELITASOBRE VALENTINA HAY UN KINDERCASA COLOR CAFE</v>
          </cell>
          <cell r="AN738" t="str">
            <v>1TE50B8NUSCB</v>
          </cell>
          <cell r="AO738" t="str">
            <v>Smart</v>
          </cell>
          <cell r="AP738" t="str">
            <v>Hisense</v>
          </cell>
          <cell r="AQ738" t="str">
            <v>Opera</v>
          </cell>
          <cell r="AR738" t="str">
            <v>FHD 1920 x 1080</v>
          </cell>
          <cell r="AS738" t="str">
            <v>3TE50G165140G1651M010</v>
          </cell>
          <cell r="AT738" t="e">
            <v>#N/A</v>
          </cell>
          <cell r="AU738" t="str">
            <v>50H7GB</v>
          </cell>
          <cell r="AV738" t="str">
            <v>3TE50G165140</v>
          </cell>
          <cell r="AW738" t="str">
            <v>G1651</v>
          </cell>
          <cell r="AX738" t="str">
            <v>M010</v>
          </cell>
          <cell r="AY738">
            <v>74012006</v>
          </cell>
          <cell r="AZ738">
            <v>51012935</v>
          </cell>
          <cell r="BA738">
            <v>80141818</v>
          </cell>
        </row>
        <row r="739">
          <cell r="D739">
            <v>60313092</v>
          </cell>
          <cell r="E739" t="str">
            <v xml:space="preserve">A  </v>
          </cell>
          <cell r="F739" t="str">
            <v>TV</v>
          </cell>
          <cell r="G739" t="str">
            <v>ROGELIO PEREZ UBERA</v>
          </cell>
          <cell r="H739" t="str">
            <v>AV. ALCONEDO N. 56 COLONIA SAN BALTAZAR TETELA C.P 72960, PUEBLA , PUE.</v>
          </cell>
          <cell r="I739" t="str">
            <v>222 8897942-2222936365</v>
          </cell>
          <cell r="J739" t="str">
            <v>HISENSE</v>
          </cell>
          <cell r="K739" t="str">
            <v>50K20DW</v>
          </cell>
          <cell r="L739" t="str">
            <v>50G144844H03475</v>
          </cell>
          <cell r="M739" t="str">
            <v>TICKET: 000156253</v>
          </cell>
          <cell r="N739">
            <v>11998.37</v>
          </cell>
          <cell r="O739">
            <v>42149</v>
          </cell>
          <cell r="P739">
            <v>42796</v>
          </cell>
          <cell r="Q739">
            <v>201032</v>
          </cell>
          <cell r="R739" t="str">
            <v xml:space="preserve">15/03/2017 05 : 43  JORGE.VAZ : NP5 04/03/2017 06 : 25 201032 : P1A: T173331 PANEL LED OC-1008177 </v>
          </cell>
          <cell r="S739" t="str">
            <v/>
          </cell>
          <cell r="T739" t="str">
            <v xml:space="preserve">  ERIK ORTEGA MÉNDEZ              </v>
          </cell>
          <cell r="U739">
            <v>42837</v>
          </cell>
          <cell r="V739" t="str">
            <v>Centro</v>
          </cell>
          <cell r="W739" t="str">
            <v>COMPLETADO</v>
          </cell>
          <cell r="X739" t="str">
            <v>CLIENTE</v>
          </cell>
          <cell r="Y739">
            <v>42795</v>
          </cell>
          <cell r="Z739">
            <v>647</v>
          </cell>
          <cell r="AA739" t="str">
            <v>M012</v>
          </cell>
          <cell r="AB739" t="str">
            <v>T173331/Panel - PANEL</v>
          </cell>
          <cell r="AC739" t="str">
            <v>OC-1008177</v>
          </cell>
          <cell r="AD739" t="str">
            <v>San Baltazar Tetela/ Centro</v>
          </cell>
          <cell r="AE739" t="str">
            <v>PUE</v>
          </cell>
          <cell r="AF739" t="str">
            <v>MX</v>
          </cell>
          <cell r="AG739" t="str">
            <v>10413198</v>
          </cell>
          <cell r="AH739" t="str">
            <v>ROGELIO PEREZ UBERA</v>
          </cell>
          <cell r="AI739" t="str">
            <v>56 Av alconedo</v>
          </cell>
          <cell r="AJ739" t="str">
            <v>2222936365</v>
          </cell>
          <cell r="AK739" t="str">
            <v>2222936365</v>
          </cell>
          <cell r="AL739" t="str">
            <v>72960</v>
          </cell>
          <cell r="AM739" t="str">
            <v>22/04/2017 15 : 30 MARCO.DIAZ : TCF174 7401200720/04/2017 23 : 03 GEARARDO.PA : CFA19/04/2017 23 : 25 BRENDA.MORA : CSCSe le menciona al cliente que su equipo estará enviándose aprox. en 10días.24/03/2017 23 : 57 MARCO.DIAZ : TCF1PU CSA CONFIRMA MARISELA ORTEGA.JESSICA O15/03/2017 05 : 44 JORGE.VAZ : TCF115/03/2017 05 : 43 JORGE.VAZ : NP504/03/2017 11 : 12 MA.ISABEL : SEG; SE ENVIA CORREO A REFACCIONES PARASABER CUANDO SE SURTE04/03/2017 11 : 12 MA.ISABEL : SEG: DGR04/03/2017 06 : 25 201032 : P1A: T173331 PANEL LED OC-1008177 EQUIPO ENCSA03/03/2017 00 : 25 201032 : V1: 02/03/2017 10:00-18:0025/02/2017 03 : 55 SEMIRAMIS.M : ODSWTPRD/TELMEXEL EQUIPO ACUDE A CSA</v>
          </cell>
          <cell r="AN739" t="str">
            <v>1TE50B8NUSCB</v>
          </cell>
          <cell r="AO739" t="str">
            <v>Smart</v>
          </cell>
          <cell r="AP739" t="str">
            <v>Hisense</v>
          </cell>
          <cell r="AQ739" t="str">
            <v>Opera</v>
          </cell>
          <cell r="AR739" t="str">
            <v>FHD 1920 x 1080</v>
          </cell>
          <cell r="AS739" t="str">
            <v>3TE50G165140G1651M010</v>
          </cell>
          <cell r="AT739" t="e">
            <v>#N/A</v>
          </cell>
          <cell r="AU739" t="str">
            <v>50H7GB</v>
          </cell>
          <cell r="AV739" t="str">
            <v>3TE50G165140</v>
          </cell>
          <cell r="AW739" t="str">
            <v>G1651</v>
          </cell>
          <cell r="AX739" t="str">
            <v>M010</v>
          </cell>
          <cell r="AY739">
            <v>74012007</v>
          </cell>
          <cell r="AZ739">
            <v>51012936</v>
          </cell>
          <cell r="BA739">
            <v>80141641</v>
          </cell>
        </row>
        <row r="740">
          <cell r="D740">
            <v>60311705</v>
          </cell>
          <cell r="E740" t="str">
            <v xml:space="preserve">A  </v>
          </cell>
          <cell r="F740" t="str">
            <v>TV</v>
          </cell>
          <cell r="G740" t="str">
            <v>JESUS ROBLEDO AGUILAR</v>
          </cell>
          <cell r="H740" t="str">
            <v xml:space="preserve">DERECHO DE HUELGA 1266, CROC, MONTERREY </v>
          </cell>
          <cell r="I740">
            <v>8112061050</v>
          </cell>
          <cell r="J740" t="str">
            <v>HISENSE</v>
          </cell>
          <cell r="K740" t="str">
            <v>50K20DW</v>
          </cell>
          <cell r="L740" t="str">
            <v>50G144844H03488</v>
          </cell>
          <cell r="M740" t="str">
            <v xml:space="preserve">CARTA DE ACEPTACION </v>
          </cell>
          <cell r="N740">
            <v>10120.879999999999</v>
          </cell>
          <cell r="O740">
            <v>42100</v>
          </cell>
          <cell r="P740">
            <v>42786</v>
          </cell>
          <cell r="Q740">
            <v>201024</v>
          </cell>
          <cell r="R740" t="str">
            <v xml:space="preserve">24/02/17 01:51 ERNESTO HDZ NP5 P1: O.C. 1007775, PANEL, 173331 </v>
          </cell>
          <cell r="S740" t="str">
            <v/>
          </cell>
          <cell r="T740" t="str">
            <v xml:space="preserve">   SOFIA VAZQUEZ                  </v>
          </cell>
          <cell r="U740" t="str">
            <v>2017-04-19</v>
          </cell>
          <cell r="V740" t="str">
            <v>Norte</v>
          </cell>
          <cell r="W740" t="str">
            <v>COMPLETADO</v>
          </cell>
          <cell r="X740" t="str">
            <v>TALLER</v>
          </cell>
          <cell r="Y740">
            <v>42781</v>
          </cell>
          <cell r="Z740">
            <v>686</v>
          </cell>
          <cell r="AA740" t="str">
            <v>M012</v>
          </cell>
          <cell r="AD740" t="str">
            <v>Monterrey/col croc</v>
          </cell>
          <cell r="AE740" t="str">
            <v>NL</v>
          </cell>
          <cell r="AF740" t="str">
            <v>MX</v>
          </cell>
          <cell r="AG740" t="str">
            <v>10412214</v>
          </cell>
          <cell r="AH740" t="str">
            <v>JESUS ROBLEDO AGUILAR</v>
          </cell>
          <cell r="AI740" t="str">
            <v>1266 Derecho de huelga</v>
          </cell>
          <cell r="AJ740" t="str">
            <v>8112061050</v>
          </cell>
          <cell r="AK740" t="str">
            <v>8112061050</v>
          </cell>
          <cell r="AL740" t="str">
            <v>64200</v>
          </cell>
          <cell r="AM740" t="str">
            <v>22/04/2017 15 : 37 MARCO.DIAZ : TCF174 7401200828/03/2017 00 : 32 ADOLFO.FER : SEG: NO SE HA ENVIADO EQUIPO DE CFEQUIPO DAÑADO EN TALLER01/03/2017 22 : 13 MARCO.DIAZ : TCF1PU CSA24/02/2017 01 : 51 ERNESTO.HERN : TCF124/02/2017 01 : 51 ERNESTO.HERN : NP522/02/2017 10 : 13 201024 : P1: OC 1007775, PANEL 173331 , 21 FEB 2017 :(22/02/2017 03 : 02 201024 : SE ANEXANOTA DECOMPRA Y SEPAS A REVISION21/02/2017 01 : 08 201024 : ESTA EN RUTA LUNES 20 YA QUE ELJUVESN HUBOGENTE17/02/2017 09 : 02 201024 : ESTA EN RUTA HOY JUEVES 1616/02/2017 08 : 37 201024 : SE VISITARA ELUNES 2016/02/2017 07 : 42 ANA.GABRIELA : RD%ESQUINA CON GUSTAVO DIAZ ORDAZ</v>
          </cell>
          <cell r="AN740" t="str">
            <v>1TE50B8NUSCB</v>
          </cell>
          <cell r="AO740" t="str">
            <v>Smart</v>
          </cell>
          <cell r="AP740" t="str">
            <v>Hisense</v>
          </cell>
          <cell r="AQ740" t="str">
            <v>Opera</v>
          </cell>
          <cell r="AR740" t="str">
            <v>FHD 1920 x 1080</v>
          </cell>
          <cell r="AS740" t="str">
            <v>3TE50G165140G1651M010</v>
          </cell>
          <cell r="AT740" t="e">
            <v>#N/A</v>
          </cell>
          <cell r="AU740" t="str">
            <v>50H7GB</v>
          </cell>
          <cell r="AV740" t="str">
            <v>3TE50G165140</v>
          </cell>
          <cell r="AW740" t="str">
            <v>G1651</v>
          </cell>
          <cell r="AX740" t="str">
            <v>M010</v>
          </cell>
          <cell r="AY740">
            <v>74012008</v>
          </cell>
          <cell r="AZ740">
            <v>51012937</v>
          </cell>
          <cell r="BA740">
            <v>80141736</v>
          </cell>
        </row>
        <row r="741">
          <cell r="D741">
            <v>60312347</v>
          </cell>
          <cell r="E741" t="str">
            <v xml:space="preserve">A  </v>
          </cell>
          <cell r="F741" t="str">
            <v>TV</v>
          </cell>
          <cell r="G741" t="str">
            <v>BETSABE ARIAS LÓPEZ</v>
          </cell>
          <cell r="H741" t="str">
            <v>FRAY SANTIAGO D FALLERONE # 536</v>
          </cell>
          <cell r="I741">
            <v>4772880388</v>
          </cell>
          <cell r="J741" t="str">
            <v>HISENSE</v>
          </cell>
          <cell r="K741" t="str">
            <v>50K20DW</v>
          </cell>
          <cell r="L741" t="str">
            <v>50G144844H03564</v>
          </cell>
          <cell r="M741">
            <v>26274828</v>
          </cell>
          <cell r="N741">
            <v>19275</v>
          </cell>
          <cell r="O741">
            <v>42308</v>
          </cell>
          <cell r="P741">
            <v>42790</v>
          </cell>
          <cell r="Q741">
            <v>201107</v>
          </cell>
          <cell r="R741" t="str">
            <v>28/02/2017  ERNESTO HER: NP5  P1:173331/OC-1007873</v>
          </cell>
          <cell r="S741" t="str">
            <v/>
          </cell>
          <cell r="T741" t="str">
            <v xml:space="preserve">  NORMA RAMÍREZ                   </v>
          </cell>
          <cell r="U741" t="str">
            <v>2017-04-20</v>
          </cell>
          <cell r="V741" t="str">
            <v>Norte</v>
          </cell>
          <cell r="W741" t="str">
            <v>COMPLETADO</v>
          </cell>
          <cell r="X741" t="str">
            <v>TALLER</v>
          </cell>
          <cell r="Y741">
            <v>42788</v>
          </cell>
          <cell r="Z741">
            <v>482</v>
          </cell>
          <cell r="AA741" t="str">
            <v>M012</v>
          </cell>
          <cell r="AD741" t="str">
            <v>Leon/Real san jose</v>
          </cell>
          <cell r="AE741" t="str">
            <v>GTO</v>
          </cell>
          <cell r="AF741" t="str">
            <v>MX</v>
          </cell>
          <cell r="AG741" t="str">
            <v>10412367</v>
          </cell>
          <cell r="AH741" t="str">
            <v>BETSABE ARIAS LOPEZ</v>
          </cell>
          <cell r="AI741" t="str">
            <v>Fray santiago D fallerone num 536</v>
          </cell>
          <cell r="AJ741" t="str">
            <v>4772880388</v>
          </cell>
          <cell r="AK741">
            <v>0</v>
          </cell>
          <cell r="AL741" t="str">
            <v>37218</v>
          </cell>
          <cell r="AM741" t="str">
            <v>22/04/2017 15 : 42 MARCO.DIAZ : TCF174 7401200924/03/2017 00 : 28 MARCO.DIAZ : TCF1PU CSAINF.NORMA. DMC28/02/2017 05 : 31 ERNESTO.HERN : TCF128/02/2017 05 : 18 ERNESTO.HERN : NP524/02/2017 06 : 46 201107 : P1:173331/OC-100787318/02/2017 03 : 34 ANA.ROSA : ODSWTPRDCONDADO DE MURSIA Y TENERISE</v>
          </cell>
          <cell r="AN741" t="str">
            <v>1TE50B8NUSCB</v>
          </cell>
          <cell r="AO741" t="str">
            <v>Smart</v>
          </cell>
          <cell r="AP741" t="str">
            <v>Hisense</v>
          </cell>
          <cell r="AQ741" t="str">
            <v>Opera</v>
          </cell>
          <cell r="AR741" t="str">
            <v>FHD 1920 x 1080</v>
          </cell>
          <cell r="AS741" t="str">
            <v>3TE50G165140G1651M010</v>
          </cell>
          <cell r="AT741" t="e">
            <v>#N/A</v>
          </cell>
          <cell r="AU741" t="str">
            <v>50H7GB</v>
          </cell>
          <cell r="AV741" t="str">
            <v>3TE50G165140</v>
          </cell>
          <cell r="AW741" t="str">
            <v>G1651</v>
          </cell>
          <cell r="AX741" t="str">
            <v>M010</v>
          </cell>
          <cell r="AY741">
            <v>74012009</v>
          </cell>
          <cell r="AZ741">
            <v>51012938</v>
          </cell>
          <cell r="BA741">
            <v>80141786</v>
          </cell>
        </row>
        <row r="742">
          <cell r="D742">
            <v>60314195</v>
          </cell>
          <cell r="E742" t="str">
            <v>A</v>
          </cell>
          <cell r="F742" t="str">
            <v>TV</v>
          </cell>
          <cell r="G742" t="str">
            <v>YARENDI ORTEGA</v>
          </cell>
          <cell r="H742" t="str">
            <v>CASETO NO. 112 COL. LOS PRADOS</v>
          </cell>
          <cell r="I742">
            <v>2281512875</v>
          </cell>
          <cell r="J742" t="str">
            <v>HISENSE</v>
          </cell>
          <cell r="K742" t="str">
            <v>50K20DW</v>
          </cell>
          <cell r="L742" t="str">
            <v>50G144844H03812</v>
          </cell>
          <cell r="M742" t="str">
            <v>TICKET 3218381</v>
          </cell>
          <cell r="N742">
            <v>10728</v>
          </cell>
          <cell r="O742">
            <v>42228</v>
          </cell>
          <cell r="P742">
            <v>42837</v>
          </cell>
          <cell r="Q742">
            <v>201068</v>
          </cell>
          <cell r="R742" t="str">
            <v>SOLICITUD DE PANEL, FALTA DE REFACCION</v>
          </cell>
          <cell r="T742" t="str">
            <v>KAREN BAUTISTA</v>
          </cell>
          <cell r="U742">
            <v>42830</v>
          </cell>
          <cell r="V742" t="str">
            <v>SUR</v>
          </cell>
          <cell r="W742" t="str">
            <v>COMPLETADO</v>
          </cell>
          <cell r="X742" t="str">
            <v>CLIENTE</v>
          </cell>
          <cell r="Y742">
            <v>42809</v>
          </cell>
          <cell r="Z742">
            <v>609</v>
          </cell>
          <cell r="AA742" t="str">
            <v>M012</v>
          </cell>
          <cell r="AB742" t="str">
            <v>T173331/Panel - PANEL</v>
          </cell>
          <cell r="AC742" t="str">
            <v>OC-1008847</v>
          </cell>
          <cell r="AD742" t="str">
            <v>col los prados/xalapa</v>
          </cell>
          <cell r="AE742" t="str">
            <v>VER</v>
          </cell>
          <cell r="AF742" t="str">
            <v>MX</v>
          </cell>
          <cell r="AG742" t="str">
            <v>10414420</v>
          </cell>
          <cell r="AH742" t="str">
            <v>YARENDI ORTEGA</v>
          </cell>
          <cell r="AI742" t="str">
            <v>caseto num 112</v>
          </cell>
          <cell r="AJ742" t="str">
            <v>2281512875</v>
          </cell>
          <cell r="AK742">
            <v>0</v>
          </cell>
          <cell r="AL742" t="str">
            <v>91158</v>
          </cell>
          <cell r="AM742" t="str">
            <v>22/04/2017 15 : 57 MARCO.DIAZ : TCF174 7401201205/04/2017 12 : 09 ARANTXA.MON : TCF105/04/2017 12 : 09 ARANTXA.MON : NP525/03/2017 06 : 11 FABIOLA.BON : SEG: REFACCIONES22/03/2017 00 : 51 201068 : SE REALIZO SOLICITUD DE REFACCION PANEL(173331) OC-100884716/03/2017 00 : 24 201068 : LA VISITA SE REALIZARA EL DIA 16/03/2017 ENUN HORARIO ABIERTO15/03/2017 05 : 03 LAURA.HERNA : RD%SAUCES TREBOL Y HUIZACHALJUNTO A UN PORTON GRANDE COLOR NEGRO</v>
          </cell>
          <cell r="AN742" t="str">
            <v>1TE50B8NUSCB</v>
          </cell>
          <cell r="AO742" t="str">
            <v>Smart</v>
          </cell>
          <cell r="AP742" t="str">
            <v>Hisense</v>
          </cell>
          <cell r="AQ742" t="str">
            <v>Opera</v>
          </cell>
          <cell r="AR742" t="str">
            <v>FHD 1920 x 1080</v>
          </cell>
          <cell r="AS742" t="str">
            <v>3TE50G165140G1651M010</v>
          </cell>
          <cell r="AT742" t="e">
            <v>#N/A</v>
          </cell>
          <cell r="AU742" t="str">
            <v>50H7GB</v>
          </cell>
          <cell r="AV742" t="str">
            <v>3TE50G165140</v>
          </cell>
          <cell r="AW742" t="str">
            <v>G1651</v>
          </cell>
          <cell r="AX742" t="str">
            <v>M010</v>
          </cell>
          <cell r="AY742">
            <v>74012012</v>
          </cell>
          <cell r="AZ742">
            <v>51012941</v>
          </cell>
          <cell r="BA742">
            <v>80141546</v>
          </cell>
        </row>
        <row r="743">
          <cell r="D743">
            <v>60315496</v>
          </cell>
          <cell r="E743" t="str">
            <v xml:space="preserve">A </v>
          </cell>
          <cell r="F743" t="str">
            <v>TV</v>
          </cell>
          <cell r="G743" t="str">
            <v>EVARISTO GUZMAN CYETANO</v>
          </cell>
          <cell r="H743" t="str">
            <v>PERIFERICO SUR #4690, COL. JARDINES DEL PEDREGAL, DEL. COYOACAN, C.P. 04500</v>
          </cell>
          <cell r="I743">
            <v>5554171700</v>
          </cell>
          <cell r="J743" t="str">
            <v>HISENSE</v>
          </cell>
          <cell r="K743" t="str">
            <v>55H9B</v>
          </cell>
          <cell r="L743" t="str">
            <v>55G155388H00366</v>
          </cell>
          <cell r="M743" t="str">
            <v>POLIZA</v>
          </cell>
          <cell r="N743" t="str">
            <v>POLIZA</v>
          </cell>
          <cell r="O743">
            <v>42749</v>
          </cell>
          <cell r="P743">
            <v>42843</v>
          </cell>
          <cell r="Q743">
            <v>201767</v>
          </cell>
          <cell r="R743" t="str">
            <v>20/04/2017 06 : 11  ARANTXA.MON : NP5 /  P1A: 189723 PANEL   18-04-2017   OC-1009721</v>
          </cell>
          <cell r="S743" t="str">
            <v>EQUIPO DAÑADO EN DOMICILIO DE CLIENTE</v>
          </cell>
          <cell r="T743" t="str">
            <v xml:space="preserve">   RENE ARIAS                     </v>
          </cell>
          <cell r="U743" t="str">
            <v>2017-04-20</v>
          </cell>
          <cell r="V743" t="str">
            <v>CENTRO</v>
          </cell>
          <cell r="W743" t="str">
            <v>COMPLETADO</v>
          </cell>
          <cell r="X743" t="str">
            <v>TALLER</v>
          </cell>
          <cell r="Y743">
            <v>42830</v>
          </cell>
          <cell r="Z743">
            <v>94</v>
          </cell>
          <cell r="AA743" t="str">
            <v>M010</v>
          </cell>
          <cell r="AD743" t="str">
            <v>Coyoacan /Jardines del Pedregal</v>
          </cell>
          <cell r="AE743" t="str">
            <v>DF</v>
          </cell>
          <cell r="AF743" t="str">
            <v>MX</v>
          </cell>
          <cell r="AG743" t="str">
            <v>10408764</v>
          </cell>
          <cell r="AH743" t="str">
            <v>EVARISTO GUZMAN CYETANO</v>
          </cell>
          <cell r="AI743" t="str">
            <v>Periferico Sur No. 4690</v>
          </cell>
          <cell r="AJ743" t="str">
            <v>5554171700</v>
          </cell>
          <cell r="AK743">
            <v>0</v>
          </cell>
          <cell r="AL743" t="str">
            <v>04500</v>
          </cell>
          <cell r="AM743" t="str">
            <v>23/04/2017 05 : 18 Cecilio .R : TCF174: 7401201320/04/2017 06 : 11 ARANTXA.MON : TCF120/04/2017 06 : 11 ARANTXA.MON : NP520/04/2017 03 : 47 ARANTXA.MON : MODELO CRM NO COINCIDE CON LOSOLICITADO A REFACCIONES20/04/2017 02 : 18 201767 : SE ADJUNTA REPORTE RMA DE PANEL SOLICITADO19/04/2017 23 : 12 201767 : P1A: 189723 PANEL 18-04-2017 OC-100972118/04/2017 01 : 34 201767 : FRANJAS EN EL PANEL06/04/2017 06 : 56 201767 : V1. 10/04/2017: 10 A.M. - 6 P.M.H-24044 SE ASIGNA R71EJI05/04/2017 03 : 14 BRENDA.MORA : ODSWTPEQUIPO DE TIENDAPALACIO DE HIERRO PERISUR</v>
          </cell>
          <cell r="AN743" t="str">
            <v>3TE55G153334</v>
          </cell>
          <cell r="AO743" t="str">
            <v>Smart</v>
          </cell>
          <cell r="AP743" t="str">
            <v>Hisense</v>
          </cell>
          <cell r="AQ743" t="str">
            <v>Opera</v>
          </cell>
          <cell r="AR743" t="str">
            <v>UHD 3840 X 2160</v>
          </cell>
          <cell r="AS743" t="str">
            <v>3TE55G155388G1553M010</v>
          </cell>
          <cell r="AT743" t="e">
            <v>#N/A</v>
          </cell>
          <cell r="AU743" t="str">
            <v>55H9B</v>
          </cell>
          <cell r="AV743" t="str">
            <v>3TE55G155388</v>
          </cell>
          <cell r="AW743" t="str">
            <v>G1553</v>
          </cell>
          <cell r="AX743" t="str">
            <v>M010</v>
          </cell>
          <cell r="AY743">
            <v>74012013</v>
          </cell>
          <cell r="AZ743">
            <v>51012942</v>
          </cell>
          <cell r="BA743">
            <v>80139827</v>
          </cell>
        </row>
        <row r="744">
          <cell r="D744">
            <v>60313271</v>
          </cell>
          <cell r="E744" t="str">
            <v xml:space="preserve">A  </v>
          </cell>
          <cell r="F744" t="str">
            <v>TV</v>
          </cell>
          <cell r="G744" t="str">
            <v>Yolanda Castro</v>
          </cell>
          <cell r="H744" t="str">
            <v>Abasolo 26 Coyoacan / Col Santa Ursula Coapa C.P. 04650</v>
          </cell>
          <cell r="I744" t="str">
            <v>5538994251 / 56107153</v>
          </cell>
          <cell r="J744" t="str">
            <v>SHAP HISENSE</v>
          </cell>
          <cell r="K744" t="str">
            <v>LC-65N7000U</v>
          </cell>
          <cell r="L744" t="str">
            <v>65G1614E7H00196</v>
          </cell>
          <cell r="M744" t="str">
            <v xml:space="preserve">T" 259 / O" 9206 / V" 75020404 / TI" 1005 CARTA FACTURA TIENDA PALACIO DE HIERRO </v>
          </cell>
          <cell r="N744">
            <v>25199.439999999999</v>
          </cell>
          <cell r="O744">
            <v>42664</v>
          </cell>
          <cell r="P744">
            <v>42807</v>
          </cell>
          <cell r="Q744">
            <v>201767</v>
          </cell>
          <cell r="R744" t="str">
            <v>24/03/2017 07 : 46 Cecilio .R : TCF1 / P1B: 197533 MAIN    22-03-2017   OC-1008928 / P1A: 197377 PANEL   13-03-2017   OC-1008566</v>
          </cell>
          <cell r="S744" t="str">
            <v>EQUIPO DAÑADO EN DOMICILIO DE CLIENTE</v>
          </cell>
          <cell r="T744" t="str">
            <v xml:space="preserve">   RENE ARIAS                     </v>
          </cell>
          <cell r="U744" t="str">
            <v>2017-04-10</v>
          </cell>
          <cell r="V744" t="str">
            <v>CENTRO</v>
          </cell>
          <cell r="W744" t="str">
            <v>COMPLETADO</v>
          </cell>
          <cell r="X744" t="str">
            <v>TALLER</v>
          </cell>
          <cell r="Y744">
            <v>42800</v>
          </cell>
          <cell r="Z744">
            <v>143</v>
          </cell>
          <cell r="AA744" t="str">
            <v>M010</v>
          </cell>
          <cell r="AD744" t="str">
            <v>coyoacan/col santa ursula coapa</v>
          </cell>
          <cell r="AE744" t="str">
            <v>DF</v>
          </cell>
          <cell r="AF744" t="str">
            <v>MX</v>
          </cell>
          <cell r="AG744" t="str">
            <v>10413379</v>
          </cell>
          <cell r="AH744" t="str">
            <v>YOLANDA CASTRO</v>
          </cell>
          <cell r="AI744" t="str">
            <v>26 Abasolo</v>
          </cell>
          <cell r="AJ744" t="str">
            <v>5538994251</v>
          </cell>
          <cell r="AK744" t="str">
            <v>5538994251</v>
          </cell>
          <cell r="AL744" t="str">
            <v>04650</v>
          </cell>
          <cell r="AM744" t="str">
            <v>23/04/2017 07 : 37 Cecilio .R : TCF174: 7401201501/04/2017 08 : 52 MARCO.DIAZ : TCF1 TCF1PU CLIENTEINF. JOSUE.DMC28/03/2017 05 : 31 Cecilio .R : SEG: SE SOLICITA AL EQUIPO DE CF, ELTRAMITE DE CAMBIO LO ANTES POSIBLE (CLIENTE ESPECIAL NO ACEPTAREPARACIÓN DESPUES DE PRIMER VISITA DE CSA CON REFACCION QUE NOFUNCIONA).28/03/2017 03 : 55 201767 : P3A: 197533 MAIN 27-03-2017 REMISION100469928/03/2017 03 : 46 ARANTXA.MON : P2B GUIA: 6661394751 24/03/2017 SE CORRIGE STATUS28/03/2017 03 : 45 ARANTXA.MON : P2A GUIA: 6661394751 24/03/201726/03/2017 04 : 08 201767 : SE RECIBE SHIPPING 1004651; 3 DE 4 CAJAS,PERO LA REFACCION DE ESTA ORDEN NO VENIA24/03/2017 07 : 46 Cecilio .R : TCF124/03/2017 07 : 41 Cecilio .R : TCFCT: CF CON CRAGO A TALLER DEPENDIENDODE VALIDACION DE FALLA EN REFACCION (PANEL) ENVIADO PARA REPARACION PORPARTE DE SOPORTE TECNICO23/03/2017 06 : 25 ARANTXA.MON : P2A GUIA: 7527885934 14/03/201723/03/2017 05 : 23 201767 : P1B: 197533 MAIN 22-03-2017 OC-100892822/03/2017 01 : 51 ROGER.R : ST2 - Se habla con CSA, solicitarrefacción, en espera de pruebas.20/03/2017 09 : 49 201767 : ST1 18/03/2017 09 : 12 201767 : FALLAORIGINAL FUGA DE LUZ; SE COLOCA PANEL SURTIDO, EL CUAL VIENE CON FALLA, SIN IMAGEN Y DAÑA LA MAIN; SE ANEXA REPORTE TECNICO18/03/2017 09 : 12 201767 : FALLA ORIGINAL FUGA DE LUZ; SE COLOCA PANELSURTIDO, EL CUAL VIENE CON FALLA, SIN IMAGEN Y DAÑA LA MAIN; SE ANEXARA REPORTE TECNICO17/03/2017 11 : 57 201767 : V2P 22-03-201717/03/2017 08 : 54 201767 : P3A:197377 PANEL 16-03-2017 REMISION100442815/03/2017 13 : 22 201767 : SEG SE SOLICITA APOYO A REFACCIONES PARA QUENOS INDIQUE FECHA DE SURTIMIENTO DE LA OC, YA QUE AL DÍADE HOY NO HEMOS TENIDO RESPUESTA VÍA CORREO O CRM. A0314/03/2017 08 : 34 201767 : P1A: 197377 PANEL 13-03-2017 OC-100856614/03/2017 04 : 25 201767 : PEND POR REFACCION07/03/2017 02 : 10 201767 : V1. 09/03/2017: 10 A.M. - 6 P.M.H-23590 SE ASIGNA T38RLO06/03/2017 22 : 46 GABRIELA.B : ODSWTP01/03/2017 01 : 01 GERARDO.GRA : ODSWTP ELABORADA POR EMC*RD%TLALMANALCO E HIDALGO</v>
          </cell>
          <cell r="AN744" t="str">
            <v>3TE65G155267</v>
          </cell>
          <cell r="AO744" t="str">
            <v>Smart</v>
          </cell>
          <cell r="AP744" t="str">
            <v>Sharp</v>
          </cell>
          <cell r="AQ744" t="str">
            <v>Opera</v>
          </cell>
          <cell r="AR744" t="str">
            <v>UHD 3840 X 2160</v>
          </cell>
          <cell r="AS744" t="str">
            <v>3TE65G1635D7G1635M010</v>
          </cell>
          <cell r="AT744" t="e">
            <v>#N/A</v>
          </cell>
          <cell r="AU744" t="str">
            <v>LC-65N7000U</v>
          </cell>
          <cell r="AV744" t="str">
            <v>3TE65G1635D7</v>
          </cell>
          <cell r="AW744" t="str">
            <v>G1635</v>
          </cell>
          <cell r="AX744" t="str">
            <v>M010</v>
          </cell>
          <cell r="AY744">
            <v>74012015</v>
          </cell>
          <cell r="AZ744">
            <v>51012944</v>
          </cell>
          <cell r="BA744">
            <v>80139833</v>
          </cell>
        </row>
        <row r="745">
          <cell r="D745">
            <v>60312390</v>
          </cell>
          <cell r="E745" t="str">
            <v xml:space="preserve">A  </v>
          </cell>
          <cell r="F745" t="str">
            <v>TV</v>
          </cell>
          <cell r="G745" t="str">
            <v>MARIA LETICIA VENEGAS RAMIREZ</v>
          </cell>
          <cell r="H745" t="str">
            <v>2DO ANDADOR 150 DE LOS PINOS SALITRERIA TEXCOCO CP.56150</v>
          </cell>
          <cell r="I745">
            <v>59529309</v>
          </cell>
          <cell r="J745" t="str">
            <v>SHARP HISENSE</v>
          </cell>
          <cell r="K745" t="str">
            <v>LC-65N5200U</v>
          </cell>
          <cell r="L745" t="str">
            <v>65G1622M0H00075</v>
          </cell>
          <cell r="M745" t="str">
            <v>COMPROBANTE VENTA EN LINEA 3610641</v>
          </cell>
          <cell r="N745">
            <v>19999</v>
          </cell>
          <cell r="O745">
            <v>42625</v>
          </cell>
          <cell r="P745">
            <v>42794</v>
          </cell>
          <cell r="Q745">
            <v>201767</v>
          </cell>
          <cell r="R745" t="str">
            <v>16/03/2017 04 : 26  ARANTXA.MON : NP5/P1A: 197213 PANEL     28-02-2017   OC-1008029</v>
          </cell>
          <cell r="S745" t="str">
            <v>EQUIPO EN DOMICILIO DE CTE (ZONA FORANEA</v>
          </cell>
          <cell r="T745" t="str">
            <v xml:space="preserve"> ANDREA LEGORRETA                 </v>
          </cell>
          <cell r="U745" t="str">
            <v>2017-04-10</v>
          </cell>
          <cell r="V745" t="str">
            <v>CENTRO</v>
          </cell>
          <cell r="W745" t="str">
            <v>COMPLETADO</v>
          </cell>
          <cell r="X745" t="str">
            <v>TALLER</v>
          </cell>
          <cell r="Y745">
            <v>42788</v>
          </cell>
          <cell r="Z745">
            <v>169</v>
          </cell>
          <cell r="AA745" t="str">
            <v>M010</v>
          </cell>
          <cell r="AD745" t="str">
            <v>Texcoco/salitreria</v>
          </cell>
          <cell r="AE745" t="str">
            <v>MEX</v>
          </cell>
          <cell r="AF745" t="str">
            <v>MX</v>
          </cell>
          <cell r="AG745" t="str">
            <v>10407856</v>
          </cell>
          <cell r="AH745" t="str">
            <v>MARIA LETICIA VENEGAS RAMIREZ</v>
          </cell>
          <cell r="AI745" t="str">
            <v>2do. andador no. 150 de los pinos</v>
          </cell>
          <cell r="AJ745" t="str">
            <v>5959529309</v>
          </cell>
          <cell r="AK745">
            <v>0</v>
          </cell>
          <cell r="AL745" t="str">
            <v>56150</v>
          </cell>
          <cell r="AM745" t="str">
            <v>23/04/2017 07 : 42 Cecilio .R : TCF174: 7401201611/04/2017 05 : 15 SEMIRAMIS.M : CSCCte se comunica para verificar el estatus de su equipo se le mencionaque el envió de su equipo es en tiempo estimado de 20 días hábilesdespués de la autorización16/03/2017 04 : 27 ARANTXA.MON : TCF116/03/2017 04 : 27 ARANTXA.MON : TCF116/03/2017 04 : 26 ARANTXA.MON : NP515/03/2017 13 : 04 201767 : SEG POR 2DA OCASIÓN SE SOLICITA APOYO PARAQUE NOS INDIQUE FECHA DE SURTIMIENTO DE LA OC, YA QUE AL DÍA DE HOY NO HEMOS TENIDO RESPUESTA VÍA CORREO O CRM. A0315/03/2017 05 : 51 MA.ISABEL : SEG: SE ENVIA CORREO A REFACCIONES PARASABER ESTATUS DE SURTIMIENTO13/03/2017 11 : 37 MA.ISABEL : SEG: SE VERIFICA CON REF EL PROCESO DEC.F.09/03/2017 02 : 07 BRENDA.MORA : Comentario anterior fue proporcionadopor el área de refacción que en breve actualizaran el status.09/03/2017 02 : 06 BRENDA.MORA : CSCSe le hace mención de la autorización del cf y el tiempo de entrega de20 días hábiles. TCF1PU-Cliente01/03/2017 06 : 50 201767 : P1A: 197213 PANEL 28-02-2017 OC-100802928/02/2017 05 : 22 SEMIRAMIS.M : CSCCte se comunica para reportar que el dia de hoy se le visito por el csay desea saber el estatus de equipo s ele pide drnos tiempo paraverificarlo28/02/2017 03 : 45 ANA.LAURA : KMA:84$16823/02/2017 07 : 52 201767 : V1. 27/02/2017: DE 10 AM A 6 PMH-23380 SE ASIGNA T52CAE23/02/2017 00 : 58 GABRIELA.B : ODSWTP22/02/2017 05 : 43 GABRIELA.B : TELMEXENTRE CEDROS Y PINOS</v>
          </cell>
          <cell r="AN745" t="str">
            <v>3TE65G155271</v>
          </cell>
          <cell r="AO745" t="str">
            <v>Smart</v>
          </cell>
          <cell r="AP745" t="str">
            <v>Sharp</v>
          </cell>
          <cell r="AQ745" t="str">
            <v>Opera</v>
          </cell>
          <cell r="AR745" t="str">
            <v>FHD 1920 x 1080</v>
          </cell>
          <cell r="AS745" t="str">
            <v>3TE65G1623O8G1623M010</v>
          </cell>
          <cell r="AT745" t="e">
            <v>#N/A</v>
          </cell>
          <cell r="AU745" t="str">
            <v>LC-65N5200U</v>
          </cell>
          <cell r="AV745" t="str">
            <v>3TE65G1623O8</v>
          </cell>
          <cell r="AW745" t="str">
            <v>G1623</v>
          </cell>
          <cell r="AX745" t="str">
            <v>M010</v>
          </cell>
          <cell r="AY745">
            <v>74012016</v>
          </cell>
          <cell r="AZ745">
            <v>51012945</v>
          </cell>
          <cell r="BA745">
            <v>80139838</v>
          </cell>
        </row>
        <row r="746">
          <cell r="D746">
            <v>60310840</v>
          </cell>
          <cell r="E746" t="str">
            <v xml:space="preserve">A  </v>
          </cell>
          <cell r="F746" t="str">
            <v>TV</v>
          </cell>
          <cell r="G746" t="str">
            <v>FRANCISCO JAVIER LOPEZ HERNANDEZ -SEARS</v>
          </cell>
          <cell r="H746" t="str">
            <v>BLVD. DEL NIÑO POBLANO N. 2510 COLONIA CONCEPCIÓN LA CRUZ C.P 72450, PUEBLA, PUE.</v>
          </cell>
          <cell r="I746">
            <v>2225274968</v>
          </cell>
          <cell r="J746" t="str">
            <v>HISENSE-SHARP</v>
          </cell>
          <cell r="K746" t="str">
            <v>LC-65N5200U</v>
          </cell>
          <cell r="L746" t="str">
            <v>65G1622L8H00284</v>
          </cell>
          <cell r="M746" t="str">
            <v>PÓLIZA SELLADA</v>
          </cell>
          <cell r="N746">
            <v>0</v>
          </cell>
          <cell r="O746">
            <v>42769</v>
          </cell>
          <cell r="P746">
            <v>42776</v>
          </cell>
          <cell r="Q746">
            <v>201032</v>
          </cell>
          <cell r="R746" t="str">
            <v>16/02/2017 00 : 25  ERNESTO.HERN : NP5
14/02/2017 05 : 15 201032 : P1A: T197213 PANEL LED OC-1007363</v>
          </cell>
          <cell r="S746" t="str">
            <v>EQUIPO DE PISO</v>
          </cell>
          <cell r="T746" t="str">
            <v xml:space="preserve">  ERIK ORTEGA MÉNDEZ              </v>
          </cell>
          <cell r="U746">
            <v>42837</v>
          </cell>
          <cell r="V746" t="str">
            <v>Centro</v>
          </cell>
          <cell r="W746" t="str">
            <v>COMPLETADO</v>
          </cell>
          <cell r="X746" t="str">
            <v>CLIENTE</v>
          </cell>
          <cell r="Y746">
            <v>42769</v>
          </cell>
          <cell r="AA746" t="str">
            <v>M010</v>
          </cell>
          <cell r="AB746" t="str">
            <v>T197213/Panel - PANEL</v>
          </cell>
          <cell r="AC746" t="str">
            <v>OC-1007363</v>
          </cell>
          <cell r="AD746" t="str">
            <v>puebla/concepcion la cruz</v>
          </cell>
          <cell r="AE746" t="str">
            <v>PUE</v>
          </cell>
          <cell r="AF746" t="str">
            <v>MX</v>
          </cell>
          <cell r="AG746" t="str">
            <v>10411321</v>
          </cell>
          <cell r="AH746" t="str">
            <v>FRANCISCO JAVIER LOPEZ HERNANDEZ</v>
          </cell>
          <cell r="AI746" t="str">
            <v>2510 boulevard del niño poblano</v>
          </cell>
          <cell r="AJ746" t="str">
            <v>044-2225274968</v>
          </cell>
          <cell r="AK746">
            <v>0</v>
          </cell>
          <cell r="AL746" t="str">
            <v>72450</v>
          </cell>
          <cell r="AM746" t="str">
            <v>23/04/2017 07 : 47 Cecilio .R : TCF174: 7401201720/04/2017 22 : 57 GEARARDO.PA : CFA19/04/2017 05 : 03 ADRIANA.SAN : CSCSe comunica personal de tienda solicitando información de entrega de CF,se pasa orden a CF para seguimiento, se corta llamada con tda.25/03/2017 01 : 45 SEMIRAMIS.M : CSCCte se comunica para verificar cual es el proceso del envío de su equipose le menciono que no se ha enviado el equipo por cuestiones deinventario y de auditoria razón por lo que no se ha enviado su equipo sele menciona que posiblemente la siguiente semana se le enviaría14/03/2017 01 : 14 GABRIELA.B : CSCSe Informa Dentro de Proceso de CF se pide Esperar22/02/2017 07 : 32 MARCO.DIAZ : TCF1PU TIENDA16/02/2017 00 : 25 ERNESTO.HERN : TCF116/02/2017 00 : 25 ERNESTO.HERN : NP514/02/2017 05 : 15 201032 : P1A: T197213 PANEL LED OC-1007363, MODELOCORRECTO ES LC-65N5200UEQUIPO EN TIENDA SEARS ANGELOPOLIS12/02/2017 12 : 10 MA.ISABEL : V1P: SE CONTACTA AL CSA12/02/2017 12 : 10 MA.ISABEL : DGR04/02/2017 08 : 36 ANA.LAURA : ODSWTP02/02/2017 06 : 26 ANA.LAURA : ODWTPSEARS RD.-DENTRO DE CENTRO COMERCIAL ANGELOPOLIS</v>
          </cell>
          <cell r="AN746" t="str">
            <v>3TE65G155271</v>
          </cell>
          <cell r="AO746" t="str">
            <v>Smart</v>
          </cell>
          <cell r="AP746" t="str">
            <v>Sharp</v>
          </cell>
          <cell r="AQ746" t="str">
            <v>Opera</v>
          </cell>
          <cell r="AR746" t="str">
            <v>FHD 1920 x 1080</v>
          </cell>
          <cell r="AS746" t="str">
            <v>3TE65G1623O8G1623O8M010</v>
          </cell>
          <cell r="AT746">
            <v>1</v>
          </cell>
          <cell r="AU746" t="str">
            <v>LC-65N5200U</v>
          </cell>
          <cell r="AV746" t="str">
            <v>3TE65G1623O8</v>
          </cell>
          <cell r="AW746" t="str">
            <v>G1623O8</v>
          </cell>
          <cell r="AX746" t="str">
            <v>M010</v>
          </cell>
          <cell r="AY746">
            <v>77051870</v>
          </cell>
          <cell r="AZ746">
            <v>51012946</v>
          </cell>
          <cell r="BA746">
            <v>80139843</v>
          </cell>
        </row>
        <row r="747">
          <cell r="D747">
            <v>60311612</v>
          </cell>
          <cell r="E747" t="str">
            <v>A</v>
          </cell>
          <cell r="F747" t="str">
            <v>TV</v>
          </cell>
          <cell r="G747" t="str">
            <v>EDITH DIAZ</v>
          </cell>
          <cell r="H747" t="str">
            <v>IGNACIO ALLENDE 220 SUR, AMPLIACION DE LA UNIDAD NACIONAL, CD. MADERO, TAMAULIPAS</v>
          </cell>
          <cell r="I747">
            <v>8333000989</v>
          </cell>
          <cell r="J747" t="str">
            <v>HISENSE</v>
          </cell>
          <cell r="K747" t="str">
            <v>55H7G</v>
          </cell>
          <cell r="L747" t="str">
            <v>55J141036H01328</v>
          </cell>
          <cell r="M747">
            <v>23989</v>
          </cell>
          <cell r="N747">
            <v>10938</v>
          </cell>
          <cell r="O747">
            <v>42648</v>
          </cell>
          <cell r="P747">
            <v>42782</v>
          </cell>
          <cell r="Q747">
            <v>202245</v>
          </cell>
          <cell r="R747" t="str">
            <v>18/02/2017 03 : 44  ERNESTO.HERN : NP5
16/02/2017 08 : 53                         202245 :  OC-1007496</v>
          </cell>
          <cell r="S747" t="str">
            <v/>
          </cell>
          <cell r="T747" t="str">
            <v xml:space="preserve">Alfredo Pineda                </v>
          </cell>
          <cell r="U747" t="str">
            <v>2017-02-24</v>
          </cell>
          <cell r="V747" t="str">
            <v>Norte</v>
          </cell>
          <cell r="W747" t="str">
            <v>COMPLETADO</v>
          </cell>
          <cell r="X747" t="str">
            <v>TALLER</v>
          </cell>
          <cell r="Y747">
            <v>42781</v>
          </cell>
          <cell r="Z747">
            <v>134</v>
          </cell>
          <cell r="AA747" t="str">
            <v>M010</v>
          </cell>
          <cell r="AB747" t="str">
            <v>T198792/Tarjeta T Con - T CON BOARD</v>
          </cell>
          <cell r="AC747" t="str">
            <v>OC-1007496</v>
          </cell>
          <cell r="AD747" t="str">
            <v>Cd Madero/Amp de un Nacional</v>
          </cell>
          <cell r="AE747" t="str">
            <v>TMS</v>
          </cell>
          <cell r="AF747" t="str">
            <v>MX</v>
          </cell>
          <cell r="AG747" t="str">
            <v>10412122</v>
          </cell>
          <cell r="AH747" t="str">
            <v>EDITH DIAZ</v>
          </cell>
          <cell r="AI747" t="str">
            <v>220 SUR Ignacio Allende</v>
          </cell>
          <cell r="AJ747" t="str">
            <v>8333000989</v>
          </cell>
          <cell r="AK747">
            <v>0</v>
          </cell>
          <cell r="AL747" t="str">
            <v>89510</v>
          </cell>
          <cell r="AM747" t="str">
            <v>23/04/2017 08 : 17 Cecilio .R : TCF174: 7401201918/04/2017 06 : 22 ADOLFO.FER : CFA22/02/2017 07 : 43 MARCO.DIAZ : TCF1PU CSA18/02/2017 03 : 45 ERNESTO.HERN : TCF118/02/2017 03 : 44 ERNESTO.HERN : NP518/02/2017 02 : 02 MARIA.EUGENI : SEG: REFACCIONES17/02/2017 09 : 44 202245 : EN ESPERA DE REFACCIONES _ - - -16/02/2017 08 : 53 202245 : PEDIDO DE COMPRA OC-1007496: PROCESOCOMPLETADO SATISFACTORIAMENTE16/02/2017 00 : 10 SEMIRAMIS.M : ODSWTPSERVICIO SOLICITADO PRO EL CSA MENCIONA QUE EL SUBIRA LOS DATOS</v>
          </cell>
          <cell r="AN747" t="str">
            <v>3TE55J141036</v>
          </cell>
          <cell r="AO747" t="e">
            <v>#N/A</v>
          </cell>
          <cell r="AP747" t="e">
            <v>#N/A</v>
          </cell>
          <cell r="AQ747" t="e">
            <v>#N/A</v>
          </cell>
          <cell r="AR747" t="e">
            <v>#N/A</v>
          </cell>
          <cell r="AS747" t="str">
            <v>3TE55G161437G161437M010</v>
          </cell>
          <cell r="AT747">
            <v>7</v>
          </cell>
          <cell r="AU747" t="str">
            <v>55H5C</v>
          </cell>
          <cell r="AV747" t="str">
            <v>3TE55G161437</v>
          </cell>
          <cell r="AW747" t="str">
            <v>G161437</v>
          </cell>
          <cell r="AX747" t="str">
            <v>M010</v>
          </cell>
          <cell r="AY747">
            <v>74012019</v>
          </cell>
          <cell r="AZ747">
            <v>51012948</v>
          </cell>
          <cell r="BA747">
            <v>80146127</v>
          </cell>
        </row>
        <row r="748">
          <cell r="D748">
            <v>60281318</v>
          </cell>
          <cell r="E748" t="str">
            <v xml:space="preserve">A  </v>
          </cell>
          <cell r="F748" t="str">
            <v>TV</v>
          </cell>
          <cell r="G748" t="str">
            <v>ELSA ROSA OLIVARES MUÑOZ</v>
          </cell>
          <cell r="H748" t="str">
            <v>PASO DEL GALLO # 184,COL.AMPL. LA MEXICANA,ALVARO OBREGON</v>
          </cell>
          <cell r="I748" t="str">
            <v>5259 6065</v>
          </cell>
          <cell r="J748" t="str">
            <v>HISENSE</v>
          </cell>
          <cell r="K748" t="str">
            <v>55H7G</v>
          </cell>
          <cell r="L748" t="str">
            <v>55J141036H00527</v>
          </cell>
          <cell r="M748">
            <v>252557</v>
          </cell>
          <cell r="N748">
            <v>12195</v>
          </cell>
          <cell r="O748">
            <v>42490</v>
          </cell>
          <cell r="P748">
            <v>42598</v>
          </cell>
          <cell r="Q748">
            <v>201057</v>
          </cell>
          <cell r="R748" t="str">
            <v>26/08/2016 11 : 39  ISABEL.ESQU : NP5</v>
          </cell>
          <cell r="S748" t="str">
            <v>EQUIPO EN CSA CLIENTE</v>
          </cell>
          <cell r="T748" t="str">
            <v xml:space="preserve">MARIBEL SASTRE HERNANDEZ          </v>
          </cell>
          <cell r="U748" t="str">
            <v>2017/04/19</v>
          </cell>
          <cell r="V748" t="str">
            <v>CENTRO</v>
          </cell>
          <cell r="W748" t="str">
            <v>COMPLETADO</v>
          </cell>
          <cell r="X748" t="str">
            <v>CLIENTE</v>
          </cell>
          <cell r="Y748" t="e">
            <v>#N/A</v>
          </cell>
          <cell r="Z748">
            <v>108</v>
          </cell>
          <cell r="AA748" t="str">
            <v>M010</v>
          </cell>
          <cell r="AD748" t="e">
            <v>#N/A</v>
          </cell>
          <cell r="AE748" t="e">
            <v>#N/A</v>
          </cell>
          <cell r="AF748" t="e">
            <v>#N/A</v>
          </cell>
          <cell r="AG748" t="e">
            <v>#N/A</v>
          </cell>
          <cell r="AH748" t="e">
            <v>#N/A</v>
          </cell>
          <cell r="AI748" t="e">
            <v>#N/A</v>
          </cell>
          <cell r="AJ748" t="e">
            <v>#N/A</v>
          </cell>
          <cell r="AK748" t="e">
            <v>#N/A</v>
          </cell>
          <cell r="AL748" t="e">
            <v>#N/A</v>
          </cell>
          <cell r="AM748" t="e">
            <v>#N/A</v>
          </cell>
          <cell r="AN748" t="str">
            <v>3TE55J141036</v>
          </cell>
          <cell r="AO748" t="e">
            <v>#N/A</v>
          </cell>
          <cell r="AP748" t="e">
            <v>#N/A</v>
          </cell>
          <cell r="AQ748" t="e">
            <v>#N/A</v>
          </cell>
          <cell r="AR748" t="e">
            <v>#N/A</v>
          </cell>
          <cell r="AS748" t="str">
            <v>3TE55G164499G164499M010</v>
          </cell>
          <cell r="AT748">
            <v>8</v>
          </cell>
          <cell r="AU748" t="str">
            <v>55H7B</v>
          </cell>
          <cell r="AV748" t="str">
            <v>3TE55G164499</v>
          </cell>
          <cell r="AW748" t="str">
            <v>G164499</v>
          </cell>
          <cell r="AX748" t="str">
            <v>M010</v>
          </cell>
          <cell r="AY748">
            <v>74012020</v>
          </cell>
          <cell r="AZ748">
            <v>51012949</v>
          </cell>
          <cell r="BA748">
            <v>80147789</v>
          </cell>
        </row>
        <row r="749">
          <cell r="D749">
            <v>60314375</v>
          </cell>
          <cell r="E749" t="str">
            <v>A</v>
          </cell>
          <cell r="F749" t="str">
            <v>TV</v>
          </cell>
          <cell r="G749" t="str">
            <v>LUIS EFREN HERNANDEZ RODRIGUEZ</v>
          </cell>
          <cell r="H749" t="str">
            <v>ANDADOR PIRUL 4 B COL. EL ARBOLITO JAJALPA,ECATEPEC,EDO.DE MEXICO</v>
          </cell>
          <cell r="I749">
            <v>13239575</v>
          </cell>
          <cell r="J749" t="str">
            <v>HISENSE</v>
          </cell>
          <cell r="K749" t="str">
            <v>55H7G</v>
          </cell>
          <cell r="L749" t="str">
            <v>55J141309H01537</v>
          </cell>
          <cell r="M749">
            <v>34728</v>
          </cell>
          <cell r="N749">
            <v>11282</v>
          </cell>
          <cell r="O749">
            <v>42628</v>
          </cell>
          <cell r="P749">
            <v>42816</v>
          </cell>
          <cell r="Q749">
            <v>200997</v>
          </cell>
          <cell r="R749" t="str">
            <v>DISPLAY</v>
          </cell>
          <cell r="S749" t="str">
            <v/>
          </cell>
          <cell r="T749" t="str">
            <v xml:space="preserve">GLORIA LEON LARIOS          </v>
          </cell>
          <cell r="U749">
            <v>42836</v>
          </cell>
          <cell r="V749" t="str">
            <v>Centro</v>
          </cell>
          <cell r="W749" t="str">
            <v>COMPLETADO</v>
          </cell>
          <cell r="Y749">
            <v>42811</v>
          </cell>
          <cell r="Z749">
            <v>188</v>
          </cell>
          <cell r="AA749" t="str">
            <v>M010</v>
          </cell>
          <cell r="AB749" t="str">
            <v>T174138/Panel - PANEL</v>
          </cell>
          <cell r="AC749" t="str">
            <v>OC-1009103</v>
          </cell>
          <cell r="AD749" t="str">
            <v>ecatepec/el arbolito jajalpa</v>
          </cell>
          <cell r="AE749" t="str">
            <v>MEX</v>
          </cell>
          <cell r="AF749" t="str">
            <v>MX</v>
          </cell>
          <cell r="AG749" t="str">
            <v>10414339</v>
          </cell>
          <cell r="AH749" t="str">
            <v>LUIS EFREN HERNANDEZ RODRIGUEZ</v>
          </cell>
          <cell r="AI749" t="str">
            <v>4 b andador pirul 4</v>
          </cell>
          <cell r="AJ749" t="str">
            <v>13239575</v>
          </cell>
          <cell r="AK749" t="str">
            <v>5518229147</v>
          </cell>
          <cell r="AL749" t="str">
            <v>55090</v>
          </cell>
          <cell r="AM749" t="str">
            <v>23/04/2017 08 : 27 Cecilio .R : TCF174: 7401202118/04/2017 22 : 53 GEARARDO.PA : CFA01/04/2017 11 : 14 MARCO.DIAZ : TCF1 TCF1PU CSAINF. SRA. GLORIA. DMC30/03/2017 04 : 14 ERNESTO.HERN : TCF130/03/2017 04 : 13 ERNESTO.HERN : NP529/03/2017 04 : 16 ROGER.R : ST2 - Diagnóstico correcto, solicitarrefacción.28/03/2017 08 : 27 200997 : CENTRO DE SERVICIO INFORMA QUE SE ENVIOFOTOGRAFIA DEL STICKER DE LA PANTALLA EN EL DICTAMEN TECNICO Y AHI APARECE EL MODELO MODELO CORRECTO ES 55H7G28/03/2017 05 : 51 MA.ISABEL : SEG: SE INDICA AL CSA QUE VERIFIQUEMODELO CORRECTO EN EQUIPO28/03/2017 04 : 12 200997 : P1: 27/03/2017 174138 DISPLAY CENTRO DESERVICIO ENVIA SOLICITUD DE REFACCION OC-100910328/03/2017 03 : 40 200997 : ST1: SE ANEXA REPORTE TECNICO CON EVIDENCIAFOTOGRAFICA SE SOLICITA AUTORIZACION PARA SOLICITAR PANEL.28/03/2017 01 : 02 200997 : PANTALLA INGRESA CON FALLA DE MALA IMAGENPERO AL REVISARLA SE DETECTA UNA LINEA DE COLOR NEGRO EN LAPARTE INFERIOR. SE ENVIA DICTAMEN TECNICO23/03/2017 06 : 52 200997 : P1: PANTALLA INGRESA AL AREA TECNICA PARASOLICITUD DE REFACCIONV1: 22/03/2017 CENTRO DE SERVICIO REALIZA RECOLECCION15/03/2017 01 : 20 LUIS.D : ODSWTPRD//%ARBOLEDAS Y EUCALIPTO , CASA CON ZAGUÁN NEGRO CERCA DELQUISCO</v>
          </cell>
          <cell r="AN749" t="str">
            <v>3TE55J141036</v>
          </cell>
          <cell r="AO749" t="e">
            <v>#N/A</v>
          </cell>
          <cell r="AP749" t="e">
            <v>#N/A</v>
          </cell>
          <cell r="AQ749" t="e">
            <v>#N/A</v>
          </cell>
          <cell r="AR749" t="e">
            <v>#N/A</v>
          </cell>
          <cell r="AS749" t="str">
            <v>3TE55G164499G1644M010</v>
          </cell>
          <cell r="AT749" t="e">
            <v>#N/A</v>
          </cell>
          <cell r="AU749" t="str">
            <v>55H7B</v>
          </cell>
          <cell r="AV749" t="str">
            <v>3TE55G164499</v>
          </cell>
          <cell r="AW749" t="str">
            <v>G1644</v>
          </cell>
          <cell r="AX749" t="str">
            <v>M010</v>
          </cell>
          <cell r="AY749">
            <v>74012021</v>
          </cell>
          <cell r="AZ749">
            <v>51012950</v>
          </cell>
          <cell r="BA749">
            <v>80139849</v>
          </cell>
        </row>
        <row r="750">
          <cell r="D750">
            <v>60312834</v>
          </cell>
          <cell r="E750" t="str">
            <v xml:space="preserve">A </v>
          </cell>
          <cell r="F750" t="str">
            <v>TV</v>
          </cell>
          <cell r="G750" t="str">
            <v xml:space="preserve">Amando Merino Ortega </v>
          </cell>
          <cell r="H750" t="str">
            <v xml:space="preserve">Av. Tamaulipas  # 35    Col.  Centro.    Tlacotepec  de Benito Juarez </v>
          </cell>
          <cell r="I750">
            <v>2371059321</v>
          </cell>
          <cell r="J750" t="str">
            <v>HISENSE</v>
          </cell>
          <cell r="K750" t="str">
            <v>50K20D</v>
          </cell>
          <cell r="L750" t="str">
            <v>50J140472H03111</v>
          </cell>
          <cell r="M750" t="str">
            <v>TC# 8793 1704 4002 1650 5291 77</v>
          </cell>
          <cell r="N750" t="str">
            <v>$ 7 499.00</v>
          </cell>
          <cell r="O750">
            <v>41950</v>
          </cell>
          <cell r="P750">
            <v>42822</v>
          </cell>
          <cell r="Q750">
            <v>201067</v>
          </cell>
          <cell r="R750" t="str">
            <v xml:space="preserve">15/03/2017  07:57   JORGE VAZ. NP5: P1: T173331/OC-1008292
</v>
          </cell>
          <cell r="S750" t="str">
            <v xml:space="preserve">   Equipo  en taller.   Sin caja para em</v>
          </cell>
          <cell r="T750" t="str">
            <v xml:space="preserve">   Rafael Ramirez                 </v>
          </cell>
          <cell r="U750" t="str">
            <v>2017-04-24</v>
          </cell>
          <cell r="V750" t="str">
            <v>CENTRO</v>
          </cell>
          <cell r="W750" t="str">
            <v>COMPLETADO</v>
          </cell>
          <cell r="X750" t="str">
            <v>TALLER</v>
          </cell>
          <cell r="Y750">
            <v>42790</v>
          </cell>
          <cell r="Z750">
            <v>872</v>
          </cell>
          <cell r="AA750" t="str">
            <v>M012</v>
          </cell>
          <cell r="AD750" t="str">
            <v>col centro/tlacotepec de benito juarez</v>
          </cell>
          <cell r="AE750" t="str">
            <v>PUE</v>
          </cell>
          <cell r="AF750" t="str">
            <v>MX</v>
          </cell>
          <cell r="AG750" t="str">
            <v>10412746</v>
          </cell>
          <cell r="AH750" t="str">
            <v>AMANDO MERINO ORTEGA</v>
          </cell>
          <cell r="AI750" t="str">
            <v>av tamaulipas 35</v>
          </cell>
          <cell r="AJ750" t="str">
            <v>2371059321</v>
          </cell>
          <cell r="AK750">
            <v>0</v>
          </cell>
          <cell r="AL750" t="str">
            <v>75680</v>
          </cell>
          <cell r="AM750" t="str">
            <v>23/04/2017 08 : 39 Cecilio .R : TCF174: 7401202221/04/2017 00 : 49 ANA.LAURA : CSCCFNP54076654, se le pide a cliente nos de oportunidad a que se restablezcanlos embarques / CLIENTE REFIERE QUE EL EQUIPO ESTA EN TALLER SIN CAJA,ÉL LA TIENE31/03/2017 00 : 03 MARCO.DIAZ : TCF1PU CSA CONFIRMA ALEJANDRA AGUILAR.JESSICA O31/03/2017 00 : 02 MARCO.DIAZ : TCF1. JESSICA O15/03/2017 07 : 58 JORGE.VAZ : TCF115/03/2017 07 : 57 JORGE.VAZ : NP508/03/2017 04 : 29 201067 : PENDIENTE POR REFACCIONES SE SOLICITA PANTALLA COMPLETA. SOLO SE VE LA MITADOC-1008292NP.1773331TV PANEL04/03/2017 11 : 09 MA.ISABEL : SEG: SE CONTACTA AL CSA PARA VERFESTATUS DE VISITA04/03/2017 11 : 08 MA.ISABEL : SEG: DGR02/03/2017 23 : 31 ANA.ROSA : CSCse le da inf. a cte. la fecha de visita que tiene programado taller01/03/2017 10 : 16 201067 : V1 VISITA AGENDADA PARA EL DIA VIERNES3 DE MARZOPENDIENTE POR VISITARUTA FORANEATEHUACAN-TLACOTEPEC 39 KM22/02/2017 23 : 25 LAURA.HERNA : RD%CALLE HACIA EL SANTUARIOEN UN CALLEJON A MANO DERECHA</v>
          </cell>
          <cell r="AN750" t="str">
            <v>3TE50G132311</v>
          </cell>
          <cell r="AO750" t="str">
            <v>Básica</v>
          </cell>
          <cell r="AP750" t="str">
            <v>Hisense</v>
          </cell>
          <cell r="AQ750" t="str">
            <v>Opera</v>
          </cell>
          <cell r="AR750" t="str">
            <v>FHD 1920 x 1080</v>
          </cell>
          <cell r="AS750" t="str">
            <v>3TE50G165140G1651M010</v>
          </cell>
          <cell r="AT750" t="e">
            <v>#N/A</v>
          </cell>
          <cell r="AU750" t="str">
            <v>50H7GB</v>
          </cell>
          <cell r="AV750" t="str">
            <v>3TE50G165140</v>
          </cell>
          <cell r="AW750" t="str">
            <v>G1651</v>
          </cell>
          <cell r="AX750" t="str">
            <v>M010</v>
          </cell>
          <cell r="AY750">
            <v>74012022</v>
          </cell>
          <cell r="AZ750">
            <v>51012951</v>
          </cell>
          <cell r="BA750">
            <v>80141550</v>
          </cell>
        </row>
        <row r="751">
          <cell r="D751">
            <v>60314432</v>
          </cell>
          <cell r="E751" t="str">
            <v>A</v>
          </cell>
          <cell r="F751" t="str">
            <v>TV</v>
          </cell>
          <cell r="G751" t="str">
            <v>BEATRIZ LOPEZ QUINTERO</v>
          </cell>
          <cell r="H751" t="str">
            <v>DUNAS 5725 COL. MIRAVALLE CP.80189 CULIACAN SINALOA</v>
          </cell>
          <cell r="I751">
            <v>6671750182</v>
          </cell>
          <cell r="J751" t="str">
            <v>HISENSE</v>
          </cell>
          <cell r="K751" t="str">
            <v>50K20D</v>
          </cell>
          <cell r="L751" t="str">
            <v>50J140472H02521</v>
          </cell>
          <cell r="M751" t="str">
            <v>IWALK8541</v>
          </cell>
          <cell r="N751">
            <v>7999</v>
          </cell>
          <cell r="O751">
            <v>41770</v>
          </cell>
          <cell r="P751">
            <v>42812</v>
          </cell>
          <cell r="Q751">
            <v>201050</v>
          </cell>
          <cell r="R751" t="str">
            <v>30/03/2017 06 : 43  ARANTXA.MON : NP5
18/03/2017 05 : 59 201050 : N.D. 10008861 O.C. 1008812</v>
          </cell>
          <cell r="S751" t="str">
            <v xml:space="preserve">EQUIPO EN TALLER </v>
          </cell>
          <cell r="T751" t="str">
            <v xml:space="preserve">JAZMIN PADILLA                  </v>
          </cell>
          <cell r="U751" t="str">
            <v>2017-03-30</v>
          </cell>
          <cell r="V751" t="str">
            <v>Norte</v>
          </cell>
          <cell r="W751" t="str">
            <v>COMPLETADO</v>
          </cell>
          <cell r="X751" t="str">
            <v>TALLER</v>
          </cell>
          <cell r="Y751">
            <v>42811</v>
          </cell>
          <cell r="Z751">
            <v>1042</v>
          </cell>
          <cell r="AA751" t="str">
            <v>M012</v>
          </cell>
          <cell r="AB751" t="str">
            <v>T173064/Panel - PANEL</v>
          </cell>
          <cell r="AC751" t="str">
            <v>OC-1008812</v>
          </cell>
          <cell r="AD751" t="str">
            <v>Culiacan/Miravalle</v>
          </cell>
          <cell r="AE751" t="str">
            <v>SIN</v>
          </cell>
          <cell r="AF751" t="str">
            <v>MX</v>
          </cell>
          <cell r="AG751" t="str">
            <v>10375270</v>
          </cell>
          <cell r="AH751" t="str">
            <v>BEATRIZ LOPEZ QUINTERO</v>
          </cell>
          <cell r="AI751" t="str">
            <v>Dunas no 5725</v>
          </cell>
          <cell r="AJ751" t="str">
            <v>6671750182</v>
          </cell>
          <cell r="AK751">
            <v>0</v>
          </cell>
          <cell r="AL751" t="str">
            <v>80189</v>
          </cell>
          <cell r="AM751" t="str">
            <v>23/04/2017 09 : 06 Cecilio .R : TCF174: 7401202318/04/2017 02 : 50 ADOLFO.FER : CFA11/04/2017 06 : 48 MARCO.DIAZ : TCF1PU CSA CONFIRMA ESTELA PADILLA VIAMAIL.JESSICA O11/04/2017 06 : 47 MARCO.DIAZ : TCF1. JESSICA O04/04/2017 00 : 18 MARIELA.CHA : CSCSe le menciona que se le autorizo un cambio y son 20 días y hábilesCSA cuenta con aparato dañado30/03/2017 06 : 43 ARANTXA.MON : TCF130/03/2017 06 : 43 ARANTXA.MON : NP522/03/2017 04 : 34 MARIA.EUGENI : DGRSEG: OC- Solicitud correcta en Open Bravo.18/03/2017 05 : 59 201050 : N.D. 10008861 O.C. 1008812 PENDIENTE LCD18/03/2017 05 : 10 BRENDA.MORA : ODSWTPENTRE BLVD. LAS TORRES Y CALLE. PARISFAVOR DE VALORAR FALLA CTE NOS MENCIONA ES LA 5TA. VEZ QUE SE REPARA POR EL MISMO MOTIVOREINCIDENCIA 60313274</v>
          </cell>
          <cell r="AN751" t="str">
            <v>3TE50G132311</v>
          </cell>
          <cell r="AO751" t="str">
            <v>Básica</v>
          </cell>
          <cell r="AP751" t="str">
            <v>Hisense</v>
          </cell>
          <cell r="AQ751" t="str">
            <v>Opera</v>
          </cell>
          <cell r="AR751" t="str">
            <v>FHD 1920 x 1080</v>
          </cell>
          <cell r="AS751" t="str">
            <v>3TE50G165140G1651M010</v>
          </cell>
          <cell r="AT751" t="e">
            <v>#N/A</v>
          </cell>
          <cell r="AU751" t="str">
            <v>50H7GB</v>
          </cell>
          <cell r="AV751" t="str">
            <v>3TE50G165140</v>
          </cell>
          <cell r="AW751" t="str">
            <v>G1651</v>
          </cell>
          <cell r="AX751" t="str">
            <v>M010</v>
          </cell>
          <cell r="AY751">
            <v>74012023</v>
          </cell>
          <cell r="AZ751">
            <v>51012952</v>
          </cell>
          <cell r="BA751">
            <v>80141570</v>
          </cell>
        </row>
        <row r="752">
          <cell r="D752">
            <v>60312924</v>
          </cell>
          <cell r="E752" t="str">
            <v xml:space="preserve">A  </v>
          </cell>
          <cell r="F752" t="str">
            <v>TV</v>
          </cell>
          <cell r="G752" t="str">
            <v>JUANA LUCRECIA CAHAPA JIMENEZ</v>
          </cell>
          <cell r="H752" t="str">
            <v>CALLE BOSQUES DE VIENA MZ 23 LT 9 COL. LOMAS HIDALGO DELG TLALPAN CP 14240</v>
          </cell>
          <cell r="I752" t="str">
            <v>56453080 - 5536571097</v>
          </cell>
          <cell r="J752" t="str">
            <v>HISENSE</v>
          </cell>
          <cell r="K752" t="str">
            <v>50K20D</v>
          </cell>
          <cell r="L752" t="str">
            <v>50J140472H01857</v>
          </cell>
          <cell r="M752" t="str">
            <v>POLIZA DE GARANTIA</v>
          </cell>
          <cell r="N752">
            <v>0</v>
          </cell>
          <cell r="O752">
            <v>41802</v>
          </cell>
          <cell r="P752">
            <v>42796</v>
          </cell>
          <cell r="Q752">
            <v>201767</v>
          </cell>
          <cell r="R752" t="str">
            <v>17/03/2017 00 : 27  ERNESTO.HERN : NP5 / P1A: 173064 PANEL   02-03-2017   OC-1008149</v>
          </cell>
          <cell r="S752" t="str">
            <v>EQUIPO DAÑADO EN DOMICILIO DE CLIENTE</v>
          </cell>
          <cell r="T752" t="str">
            <v xml:space="preserve">   ABRAHAM LAZCANO                </v>
          </cell>
          <cell r="U752" t="str">
            <v>2017-04-10</v>
          </cell>
          <cell r="V752" t="str">
            <v>CENTRO</v>
          </cell>
          <cell r="W752" t="str">
            <v>COMPLETADO</v>
          </cell>
          <cell r="X752" t="str">
            <v>TALLER</v>
          </cell>
          <cell r="Y752">
            <v>42793</v>
          </cell>
          <cell r="Z752">
            <v>994</v>
          </cell>
          <cell r="AA752" t="str">
            <v>M012</v>
          </cell>
          <cell r="AD752" t="str">
            <v>tlalpan/lomas hidalgo</v>
          </cell>
          <cell r="AE752" t="str">
            <v>DF</v>
          </cell>
          <cell r="AF752" t="str">
            <v>MX</v>
          </cell>
          <cell r="AG752" t="str">
            <v>10413276</v>
          </cell>
          <cell r="AH752" t="str">
            <v>JUANA LUCRECIA CAHAPA JIMENEZ</v>
          </cell>
          <cell r="AI752" t="str">
            <v>lote 9 calle bosques de viena mzna 23</v>
          </cell>
          <cell r="AJ752" t="str">
            <v>56453080</v>
          </cell>
          <cell r="AK752" t="str">
            <v>5536571097</v>
          </cell>
          <cell r="AL752" t="str">
            <v>14240</v>
          </cell>
          <cell r="AM752" t="str">
            <v>23/04/2017 09 : 19 Cecilio .R : TCF174: 7401202423/03/2017 23 : 53 MARCO.DIAZ : TCF1PU CLIENTEINF. JOSUE RAMIREZ. DMC17/03/2017 00 : 27 ERNESTO.HERN : TCF117/03/2017 00 : 27 ERNESTO.HERN : NP515/03/2017 13 : 09 201767 : SEG POR 2DA OCASIÓN SE SOLICITA APOYO PARAQUE NOS INDIQUE FECHA DE SURTIMIENTO DE LA OC, YA QUE AL DÍA DE HOY NO HEMOS TENIDO RESPUESTA VÍA CORREO O CRM. A0303/03/2017 09 : 11 201767 : P1A: 173064 PANEL 02-03-2017 OC-100814928/02/2017 09 : 14 201767 : V1. 03/03/2017: 10 A.M. - 6 P.M.H-23478 SE ASIGNA T34RMA28/02/2017 00 : 47 JUANANTONIO : ODSWTPENTRE CONTOI Y TRAVIATA5536571097</v>
          </cell>
          <cell r="AN752" t="str">
            <v>3TE50G132311</v>
          </cell>
          <cell r="AO752" t="str">
            <v>Básica</v>
          </cell>
          <cell r="AP752" t="str">
            <v>Hisense</v>
          </cell>
          <cell r="AQ752" t="str">
            <v>Opera</v>
          </cell>
          <cell r="AR752" t="str">
            <v>FHD 1920 x 1080</v>
          </cell>
          <cell r="AS752" t="str">
            <v>3TE50G165140G1651M010</v>
          </cell>
          <cell r="AT752" t="e">
            <v>#N/A</v>
          </cell>
          <cell r="AU752" t="str">
            <v>50H7GB</v>
          </cell>
          <cell r="AV752" t="str">
            <v>3TE50G165140</v>
          </cell>
          <cell r="AW752" t="str">
            <v>G1651</v>
          </cell>
          <cell r="AX752" t="str">
            <v>M010</v>
          </cell>
          <cell r="AY752">
            <v>74012024</v>
          </cell>
          <cell r="AZ752">
            <v>51012953</v>
          </cell>
          <cell r="BA752">
            <v>80141824</v>
          </cell>
        </row>
        <row r="753">
          <cell r="D753">
            <v>60311614</v>
          </cell>
          <cell r="E753" t="str">
            <v>A</v>
          </cell>
          <cell r="F753" t="str">
            <v>TV</v>
          </cell>
          <cell r="G753" t="str">
            <v>ALMA GARCIA</v>
          </cell>
          <cell r="H753" t="str">
            <v xml:space="preserve">VICENTE SUAREZ 308, COL. NIÑOS HEROES. TAMPICO, </v>
          </cell>
          <cell r="I753">
            <v>8331041590</v>
          </cell>
          <cell r="J753" t="str">
            <v>HISENSE</v>
          </cell>
          <cell r="K753" t="str">
            <v>50K20D</v>
          </cell>
          <cell r="L753" t="str">
            <v>50J140472H01552</v>
          </cell>
          <cell r="M753" t="str">
            <v>3929 2985 6380 6027 6762 97</v>
          </cell>
          <cell r="N753">
            <v>7999</v>
          </cell>
          <cell r="O753">
            <v>41734</v>
          </cell>
          <cell r="P753">
            <v>42782</v>
          </cell>
          <cell r="Q753">
            <v>202245</v>
          </cell>
          <cell r="R753" t="str">
            <v>18/02/2017 03 : 38  ERNESTO.HERN : NP5
16/02/2017 07 : 25 202245 :                OC-1007486</v>
          </cell>
          <cell r="S753" t="str">
            <v/>
          </cell>
          <cell r="T753" t="str">
            <v xml:space="preserve">Alfredo Pineda                </v>
          </cell>
          <cell r="U753" t="str">
            <v>2017-02-18</v>
          </cell>
          <cell r="V753" t="str">
            <v>Norte</v>
          </cell>
          <cell r="W753" t="str">
            <v>COMPLETADO</v>
          </cell>
          <cell r="X753" t="str">
            <v>TALLER</v>
          </cell>
          <cell r="Y753">
            <v>42781</v>
          </cell>
          <cell r="Z753">
            <v>1048</v>
          </cell>
          <cell r="AA753" t="str">
            <v>M012</v>
          </cell>
          <cell r="AB753" t="str">
            <v>T1131525/Tarjeta T Con - T CON BOARD</v>
          </cell>
          <cell r="AC753" t="str">
            <v>OC-1007486</v>
          </cell>
          <cell r="AD753" t="str">
            <v>Tampico/Niños Heroes</v>
          </cell>
          <cell r="AE753" t="str">
            <v>TMS</v>
          </cell>
          <cell r="AF753" t="str">
            <v>MX</v>
          </cell>
          <cell r="AG753" t="str">
            <v>10412124</v>
          </cell>
          <cell r="AH753" t="str">
            <v>ALMA GARCIA ACOSTA</v>
          </cell>
          <cell r="AI753" t="str">
            <v>308 V Suarez</v>
          </cell>
          <cell r="AJ753" t="str">
            <v>8331041590</v>
          </cell>
          <cell r="AK753">
            <v>0</v>
          </cell>
          <cell r="AL753" t="str">
            <v>89593</v>
          </cell>
          <cell r="AM753" t="str">
            <v>23/04/2017 09 : 25 Cecilio .R : TCF174: 7401202520/04/2017 00 : 34 MARIA.EUGENI : CFA23/02/2017 02 : 29 Ricardo Espinosa : TCF1PU CSA23/02/2017 02 : 29 Ricardo Espinosa : TCF1DR18/02/2017 03 : 38 ERNESTO.HERN : TCF118/02/2017 03 : 38 ERNESTO.HERN : NP518/02/2017 02 : 11 MARIA.EUGENI : SEG: REFACCIONES17/02/2017 09 : 44 202245 : EN ESPERA DE REFACCIONES16/02/2017 07 : 25 202245 : PEDIDO DE COMPRA OC-1007486: PROCESOCOMPLETADO SATISFACTORIAMENTE16/02/2017 00 : 16 SEMIRAMIS.M : ODSWTPEQUIPO EN CSA SOLICITADO POR ELLOS SUBIRAN LOS DOCUMENTOS</v>
          </cell>
          <cell r="AN753" t="str">
            <v>3TE50G132311</v>
          </cell>
          <cell r="AO753" t="str">
            <v>Básica</v>
          </cell>
          <cell r="AP753" t="str">
            <v>Hisense</v>
          </cell>
          <cell r="AQ753" t="str">
            <v>Opera</v>
          </cell>
          <cell r="AR753" t="str">
            <v>FHD 1920 x 1080</v>
          </cell>
          <cell r="AS753" t="str">
            <v>3TE50G165140G1651M010</v>
          </cell>
          <cell r="AT753" t="e">
            <v>#N/A</v>
          </cell>
          <cell r="AU753" t="str">
            <v>50H7GB</v>
          </cell>
          <cell r="AV753" t="str">
            <v>3TE50G165140</v>
          </cell>
          <cell r="AW753" t="str">
            <v>G1651</v>
          </cell>
          <cell r="AX753" t="str">
            <v>M010</v>
          </cell>
          <cell r="AY753">
            <v>74012025</v>
          </cell>
          <cell r="AZ753">
            <v>51012954</v>
          </cell>
          <cell r="BA753">
            <v>80141576</v>
          </cell>
        </row>
        <row r="754">
          <cell r="D754">
            <v>60315508</v>
          </cell>
          <cell r="E754" t="str">
            <v xml:space="preserve">A </v>
          </cell>
          <cell r="F754" t="str">
            <v>TV</v>
          </cell>
          <cell r="G754" t="str">
            <v>MARISOL HERNANDEZ VILLA</v>
          </cell>
          <cell r="H754" t="str">
            <v>LA MEDIA VUELTA # 319 EL CANTAR , CELAYA</v>
          </cell>
          <cell r="I754">
            <v>4611550240</v>
          </cell>
          <cell r="J754" t="str">
            <v xml:space="preserve">HISENSE </v>
          </cell>
          <cell r="K754" t="str">
            <v>50K20D</v>
          </cell>
          <cell r="L754" t="str">
            <v>50J140472H01046</v>
          </cell>
          <cell r="M754">
            <v>139</v>
          </cell>
          <cell r="N754">
            <v>6999</v>
          </cell>
          <cell r="O754">
            <v>41735</v>
          </cell>
          <cell r="P754">
            <v>42923</v>
          </cell>
          <cell r="Q754">
            <v>201608</v>
          </cell>
          <cell r="R754" t="str">
            <v>12/04/2017  P1A: PANEL # 173064 O.C. 1009568</v>
          </cell>
          <cell r="S754" t="str">
            <v xml:space="preserve">EQUIPO EN TALLER SIN CAJA NI ACCESORIOS </v>
          </cell>
          <cell r="T754" t="str">
            <v xml:space="preserve">CAROLINA PEREA                    </v>
          </cell>
          <cell r="U754" t="str">
            <v>2017-04-20</v>
          </cell>
          <cell r="V754" t="str">
            <v>CENTRO</v>
          </cell>
          <cell r="W754" t="str">
            <v>COMPLETADO</v>
          </cell>
          <cell r="X754" t="str">
            <v>TALLER</v>
          </cell>
          <cell r="Y754">
            <v>42830</v>
          </cell>
          <cell r="Z754">
            <v>1188</v>
          </cell>
          <cell r="AA754" t="str">
            <v>M012</v>
          </cell>
          <cell r="AD754" t="str">
            <v>CELAYA/COL EL CANTAR</v>
          </cell>
          <cell r="AE754" t="str">
            <v>GTO</v>
          </cell>
          <cell r="AF754" t="str">
            <v>MX</v>
          </cell>
          <cell r="AG754" t="str">
            <v>10415568</v>
          </cell>
          <cell r="AH754" t="str">
            <v>MARISOL HERNANDEZ VILLAFAÑA</v>
          </cell>
          <cell r="AI754" t="str">
            <v>LA MEDIA VUELTA 319</v>
          </cell>
          <cell r="AJ754" t="str">
            <v>4611828960</v>
          </cell>
          <cell r="AK754" t="str">
            <v>4611828960</v>
          </cell>
          <cell r="AL754" t="str">
            <v>38097</v>
          </cell>
          <cell r="AM754" t="str">
            <v>23/04/2017 09 : 29 Cecilio .R : TCF174: 7401202613/04/2017 05 : 51 ERNESTO.HERN : TCF113/04/2017 05 : 51 ERNESTO.HERN : NP512/04/2017 05 : 36 201608 : P1A: PANEL # 173064 O.C. 100956808/04/2017 07 : 43 201608 : EQUIPO EN TALLER PARA REVISION07/04/2017 23 : 49 GEARARDO.PA : KMA 101 KM $20207/04/2017 03 : 39 201608 : V1: 07/04/17 10 A 12 SE SOLICITA SKMA 101 KM$202 Y NO ANEXARON DOC06/04/2017 01 : 37 GERARDO.GRA : ODSWTP ELABORADA POR EMC*RD% CAMINO VIEJO Y JOSE ALFREDO JIMENEZ</v>
          </cell>
          <cell r="AN754" t="str">
            <v>3TE50G132311</v>
          </cell>
          <cell r="AO754" t="str">
            <v>Básica</v>
          </cell>
          <cell r="AP754" t="str">
            <v>Hisense</v>
          </cell>
          <cell r="AQ754" t="str">
            <v>Opera</v>
          </cell>
          <cell r="AR754" t="str">
            <v>FHD 1920 x 1080</v>
          </cell>
          <cell r="AS754" t="str">
            <v>GTE50G1523B0CRMM012</v>
          </cell>
          <cell r="AT754">
            <v>8</v>
          </cell>
          <cell r="AU754" t="str">
            <v>50H7GB</v>
          </cell>
          <cell r="AV754" t="str">
            <v>GTE50G1523B0</v>
          </cell>
          <cell r="AW754" t="str">
            <v>CRM</v>
          </cell>
          <cell r="AX754" t="str">
            <v>M012</v>
          </cell>
          <cell r="AY754">
            <v>74012026</v>
          </cell>
          <cell r="AZ754">
            <v>51013120</v>
          </cell>
          <cell r="BA754">
            <v>80147192</v>
          </cell>
        </row>
        <row r="755">
          <cell r="D755">
            <v>60311550</v>
          </cell>
          <cell r="E755" t="str">
            <v xml:space="preserve">A  </v>
          </cell>
          <cell r="F755" t="str">
            <v>TV</v>
          </cell>
          <cell r="G755" t="str">
            <v xml:space="preserve">ARTURO ALVARADO VICENCIO </v>
          </cell>
          <cell r="H755" t="str">
            <v>CALLE COATZINTLA S/N. COL. MANUEL AVILA CAMACHO. POZA RICA VER.</v>
          </cell>
          <cell r="I755" t="str">
            <v>7821952459   8216887</v>
          </cell>
          <cell r="J755" t="str">
            <v>HISENSE</v>
          </cell>
          <cell r="K755" t="str">
            <v>50K20D</v>
          </cell>
          <cell r="L755" t="str">
            <v>50J140472H00554</v>
          </cell>
          <cell r="M755">
            <v>320</v>
          </cell>
          <cell r="N755">
            <v>11122.5</v>
          </cell>
          <cell r="O755">
            <v>41906</v>
          </cell>
          <cell r="P755">
            <v>42780</v>
          </cell>
          <cell r="Q755">
            <v>201060</v>
          </cell>
          <cell r="R755" t="str">
            <v>OC-60311550 PANEL</v>
          </cell>
          <cell r="S755" t="str">
            <v/>
          </cell>
          <cell r="T755" t="str">
            <v xml:space="preserve"> Zeineb Vega Fecha de Aplicación: </v>
          </cell>
          <cell r="U755" t="str">
            <v>2017</v>
          </cell>
          <cell r="V755" t="str">
            <v>SUR</v>
          </cell>
          <cell r="W755" t="str">
            <v>COMPLETADO</v>
          </cell>
          <cell r="X755" t="str">
            <v>TALLER</v>
          </cell>
          <cell r="Y755">
            <v>42780</v>
          </cell>
          <cell r="Z755">
            <v>874</v>
          </cell>
          <cell r="AA755" t="str">
            <v>M012</v>
          </cell>
          <cell r="AD755" t="str">
            <v>Pozarica/Manuel Avila Camacho</v>
          </cell>
          <cell r="AE755" t="str">
            <v>VER</v>
          </cell>
          <cell r="AF755" t="str">
            <v>MX</v>
          </cell>
          <cell r="AG755" t="str">
            <v>10411995</v>
          </cell>
          <cell r="AH755" t="str">
            <v>ARTURO ALVARADO VICENCIO</v>
          </cell>
          <cell r="AI755" t="str">
            <v>Coatzintla s/n</v>
          </cell>
          <cell r="AJ755" t="str">
            <v>7821952459</v>
          </cell>
          <cell r="AK755" t="str">
            <v>7821952459</v>
          </cell>
          <cell r="AL755" t="str">
            <v>93220</v>
          </cell>
          <cell r="AM755" t="str">
            <v>23/04/2017 09 : 34 Cecilio .R : TCF174: 7401202711/04/2017 01 : 31 BRENDA.MORA : CSCSe le comenta al cliente que su equipo tardara aprox. 10 días mas parasu entrega.01/03/2017 01 : 55 MARCO.DIAZ : TCF1PU CSA24/02/2017 01 : 01 ERNESTO.HERN : TCF124/02/2017 01 : 01 ERNESTO.HERN : NP523/02/2017 06 : 15 201060 : OC-60311550 PANEL22/02/2017 00 : 46 201060 : EQUIPO EN CSA21/02/2017 02 : 22 201060 : SERVICIO EN RUTA17/02/2017 02 : 24 201060 : PREDIAGNOSTICO: PANEL DAÑADO (LEDS)MAIN Y POWER EN STOK, CTE PUEDE ATENDER HASTA EL DIA DIA 20/02/17.V1:20/02/1714/02/2017 07 : 16 SEMIRAMIS.M : ODSWTPESQ ACUARIO Y PAPANTLA</v>
          </cell>
          <cell r="AN755" t="str">
            <v>3TE50G132311</v>
          </cell>
          <cell r="AO755" t="str">
            <v>Básica</v>
          </cell>
          <cell r="AP755" t="str">
            <v>Hisense</v>
          </cell>
          <cell r="AQ755" t="str">
            <v>Opera</v>
          </cell>
          <cell r="AR755" t="str">
            <v>FHD 1920 x 1080</v>
          </cell>
          <cell r="AS755" t="str">
            <v>3TE50G165140G1651M010</v>
          </cell>
          <cell r="AT755" t="e">
            <v>#N/A</v>
          </cell>
          <cell r="AU755" t="str">
            <v>50H7GB</v>
          </cell>
          <cell r="AV755" t="str">
            <v>3TE50G165140</v>
          </cell>
          <cell r="AW755" t="str">
            <v>G1651</v>
          </cell>
          <cell r="AX755" t="str">
            <v>M010</v>
          </cell>
          <cell r="AY755">
            <v>74012027</v>
          </cell>
          <cell r="AZ755">
            <v>51012955</v>
          </cell>
          <cell r="BA755">
            <v>80141553</v>
          </cell>
        </row>
        <row r="756">
          <cell r="D756">
            <v>60310891</v>
          </cell>
          <cell r="E756" t="str">
            <v>A</v>
          </cell>
          <cell r="F756" t="str">
            <v>TV</v>
          </cell>
          <cell r="G756" t="str">
            <v>MICAELA ALBA MEJIA</v>
          </cell>
          <cell r="H756" t="str">
            <v>C. JOSE DE JESUS GONZALEZ GARCIA #1904 FRACC. LA PURA AGUASCALIENTES, AGS.</v>
          </cell>
          <cell r="I756" t="str">
            <v>556 0474630</v>
          </cell>
          <cell r="J756" t="str">
            <v>HISENSE</v>
          </cell>
          <cell r="K756" t="str">
            <v>50K20D</v>
          </cell>
          <cell r="L756" t="str">
            <v>50J140472H00075</v>
          </cell>
          <cell r="M756" t="str">
            <v>TR #03631</v>
          </cell>
          <cell r="N756">
            <v>7499</v>
          </cell>
          <cell r="O756">
            <v>41835</v>
          </cell>
          <cell r="P756">
            <v>42774</v>
          </cell>
          <cell r="Q756">
            <v>202465</v>
          </cell>
          <cell r="R756" t="str">
            <v>SE SOLITA PANEL Y NO HAY REFACCION (T173064 / Pedido de compra OC-1007132)</v>
          </cell>
          <cell r="S756" t="str">
            <v/>
          </cell>
          <cell r="T756" t="str">
            <v xml:space="preserve">ALEJANDRO CHAVEZ                </v>
          </cell>
          <cell r="U756" t="str">
            <v>2017-04-11</v>
          </cell>
          <cell r="V756" t="str">
            <v>Norte</v>
          </cell>
          <cell r="W756" t="str">
            <v>COMPLETADO</v>
          </cell>
          <cell r="X756" t="str">
            <v>TALLER</v>
          </cell>
          <cell r="Y756">
            <v>42773</v>
          </cell>
          <cell r="Z756">
            <v>939</v>
          </cell>
          <cell r="AA756" t="str">
            <v>M012</v>
          </cell>
          <cell r="AB756" t="str">
            <v>T173064/Panel - PANEL</v>
          </cell>
          <cell r="AC756" t="str">
            <v>OC-1007132</v>
          </cell>
          <cell r="AD756" t="str">
            <v>Ags / fracc. la pura</v>
          </cell>
          <cell r="AE756" t="str">
            <v>AGS</v>
          </cell>
          <cell r="AF756" t="str">
            <v>MX</v>
          </cell>
          <cell r="AG756" t="str">
            <v>10411227</v>
          </cell>
          <cell r="AH756" t="str">
            <v>MICAELA ALBA MEJIA</v>
          </cell>
          <cell r="AI756" t="str">
            <v>1904 Jose de jesus gonzalez garcia</v>
          </cell>
          <cell r="AJ756" t="str">
            <v>044-5560474630</v>
          </cell>
          <cell r="AK756">
            <v>0</v>
          </cell>
          <cell r="AL756" t="str">
            <v>20126</v>
          </cell>
          <cell r="AM756" t="str">
            <v>23/04/2017 09 : 38 Cecilio .R : TCF174: 7401202818/04/2017 03 : 00 ADOLFO.FER : CFA07/04/2017 00 : 50 SEMIRAMIS.M : CSCCte se comunica para saber cuando se le enviara su equipo se comenta queestamos en un inventario situación que nos permite realizar el envio deequipo06/04/2017 03 : 40 ANA.LAURA : CSCse corta llamada14/03/2017 06 : 37 SEMIRAMIS.M : CSCCte se comunica para saber cuando se le entregara su equipo de cf segenera reporte de queja 5407627722/02/2017 07 : 09 MARCO.DIAZ : TCF1PU CSA18/02/2017 06 : 05 ANA.ROSA : CSCse le vuelve a corroborar tiempo de respuesta del área de CF14/02/2017 01 : 36 ANA.ROSA : CSCse le indica a cte de la autorización de CF y del tiempo de respuestade estas áreas (20dias hábiles)14/02/2017 00 : 56 ERNESTO.HERN : TCF114/02/2017 00 : 55 ERNESTO.HERN : NP509/02/2017 01 : 16 202465 : P1: OC-1007132 T17306408/02/2017 02 : 36 202465 : V1: 07/02/2017 A LAS 17:00 HRS.01/02/2017 23 : 10 ANA.LAURA : ODSWTPWALMART RD.- POR CALLE PARRAL, CERCA DE MINISUPER EL OLIVER</v>
          </cell>
          <cell r="AN756" t="str">
            <v>3TE50G132311</v>
          </cell>
          <cell r="AO756" t="str">
            <v>Básica</v>
          </cell>
          <cell r="AP756" t="str">
            <v>Hisense</v>
          </cell>
          <cell r="AQ756" t="str">
            <v>Opera</v>
          </cell>
          <cell r="AR756" t="str">
            <v>FHD 1920 x 1080</v>
          </cell>
          <cell r="AS756" t="str">
            <v>3TE50G165140G1651M010</v>
          </cell>
          <cell r="AT756" t="e">
            <v>#N/A</v>
          </cell>
          <cell r="AU756" t="str">
            <v>50H7GB</v>
          </cell>
          <cell r="AV756" t="str">
            <v>3TE50G165140</v>
          </cell>
          <cell r="AW756" t="str">
            <v>G1651</v>
          </cell>
          <cell r="AX756" t="str">
            <v>M010</v>
          </cell>
          <cell r="AY756">
            <v>74012028</v>
          </cell>
          <cell r="AZ756">
            <v>51012956</v>
          </cell>
          <cell r="BA756">
            <v>80141773</v>
          </cell>
        </row>
        <row r="757">
          <cell r="D757">
            <v>60310701</v>
          </cell>
          <cell r="E757" t="str">
            <v xml:space="preserve">A  </v>
          </cell>
          <cell r="F757" t="str">
            <v>TV</v>
          </cell>
          <cell r="G757" t="str">
            <v>Elena Vierya</v>
          </cell>
          <cell r="H757" t="str">
            <v>LAZARO CARDENAS /Toluca
Miguel Barragan
House Number: 147</v>
          </cell>
          <cell r="I757">
            <v>72222121458</v>
          </cell>
          <cell r="J757" t="str">
            <v>HISENSE</v>
          </cell>
          <cell r="K757" t="str">
            <v>50K20DW</v>
          </cell>
          <cell r="L757" t="str">
            <v>50J140464H04822</v>
          </cell>
          <cell r="M757">
            <v>130089</v>
          </cell>
          <cell r="N757">
            <v>7801.2</v>
          </cell>
          <cell r="O757">
            <v>41823</v>
          </cell>
          <cell r="P757">
            <v>42783</v>
          </cell>
          <cell r="Q757">
            <v>201612</v>
          </cell>
          <cell r="R757" t="str">
            <v xml:space="preserve">DEMORA EN LLEGADA DE REFACION 19/02/2017 03 : 07 201612 : SE SOLICITO REFACION 171496PCB POWER Y PANEL 173331  OC1007648 NAC
</v>
          </cell>
          <cell r="S757" t="str">
            <v>EQUIPO EN CSA CLIENTE</v>
          </cell>
          <cell r="T757" t="str">
            <v xml:space="preserve">      ADRIANA BINIFACIO REYES     </v>
          </cell>
          <cell r="U757">
            <v>42845</v>
          </cell>
          <cell r="V757" t="str">
            <v>CENTRO</v>
          </cell>
          <cell r="W757" t="str">
            <v>COMPLETADO</v>
          </cell>
          <cell r="X757" t="str">
            <v>CLIENTE</v>
          </cell>
          <cell r="Y757">
            <v>42767</v>
          </cell>
          <cell r="Z757">
            <v>960</v>
          </cell>
          <cell r="AA757" t="str">
            <v>M012</v>
          </cell>
          <cell r="AD757" t="str">
            <v>lAZARO CARDENAS /Toluca</v>
          </cell>
          <cell r="AE757" t="str">
            <v>MEX</v>
          </cell>
          <cell r="AF757" t="str">
            <v>MX</v>
          </cell>
          <cell r="AG757" t="str">
            <v>10404060</v>
          </cell>
          <cell r="AH757" t="str">
            <v>ELENA VIERYA</v>
          </cell>
          <cell r="AI757" t="str">
            <v>147 Miguel Barragan</v>
          </cell>
          <cell r="AJ757" t="str">
            <v>72222121458</v>
          </cell>
          <cell r="AK757">
            <v>0</v>
          </cell>
          <cell r="AL757" t="str">
            <v>50180</v>
          </cell>
          <cell r="AM757" t="str">
            <v>23/04/2017 09 : 43 Cecilio .R : TCF174: 7401202921/04/2017 01 : 44 GEARARDO.PA : CFA07/04/2017 06 : 22 SEMIRAMIS.M : CSCCte se comunica para verificar cuando se le enviara su equipo se le pideque culmine el proceso de inventario22/03/2017 07 : 45 MARIELA.CHA : CSCSe le menciona que se le autorizo un cambio y son 20 días hábiles parala entregaCSA Cuenta con el aparto dañado14/03/2017 05 : 18 MARCO.DIAZ : TCF1PU CSA03/03/2017 07 : 55 GABRIELA.B : CSCSe brinda información de Proceso de CF, se indica tiempo de respuesta03/03/2017 07 : 31 SEMIRAMIS.M : CSCCte se comunica para saber cual es el estatus de su equipo se lemenciona que se aplicara el cf en un tiempo estimado de 20 dia habiles22/02/2017 08 : 43 ERNESTO.HERN : TCF122/02/2017 08 : 42 ERNESTO.HERN : NP521/02/2017 08 : 38 201612 : SE SOLICITARON DOCUMENTOS A CLIENTE ENESPERA DE QUE LOS ENVIE 20/02/2017 NAC19/02/2017 03 : 07 201612 : SE SOLICITO REFACION 171496PCB POWER Y PANEL173331 OC1007648 NAC17/02/2017 08 : 44 201612 : EQUIPO RECOLECTADO EN BANCO DE TRABAJONAC16/02/201715/02/2017 02 : 20 MA.ISABEL : SEG: SE CONTACTA AL CSA PARA VERFESTATUS DE VISITA10/02/2017 04 : 30 SEMIRAMIS.M : CSCCte se comunica para verificar cuando se le visitara Natali de csamenciona que 10/02/2017 se le visita se le menciona a cte el dato02/02/2017 08 : 22 201612 : V1:3/02/17 SE PROGRAMA VISITA CON TITULAR02/02/2017 07 : 40 GABRIELA.B : ODSWTPRD % ANTONIO ALBARRAN Y ERIBERTO ENRIQUEZREINCIDENCIA DE ORDEN 60303162</v>
          </cell>
          <cell r="AN757" t="str">
            <v>1TE50B8NUSCB</v>
          </cell>
          <cell r="AO757" t="str">
            <v>Smart</v>
          </cell>
          <cell r="AP757" t="str">
            <v>Hisense</v>
          </cell>
          <cell r="AQ757" t="str">
            <v>Opera</v>
          </cell>
          <cell r="AR757" t="str">
            <v>FHD 1920 x 1080</v>
          </cell>
          <cell r="AS757" t="str">
            <v>3TE50G165140G1651M010</v>
          </cell>
          <cell r="AT757" t="e">
            <v>#N/A</v>
          </cell>
          <cell r="AU757" t="str">
            <v>50H7GB</v>
          </cell>
          <cell r="AV757" t="str">
            <v>3TE50G165140</v>
          </cell>
          <cell r="AW757" t="str">
            <v>G1651</v>
          </cell>
          <cell r="AX757" t="str">
            <v>M010</v>
          </cell>
          <cell r="AY757">
            <v>74012029</v>
          </cell>
          <cell r="AZ757">
            <v>51012957</v>
          </cell>
          <cell r="BA757">
            <v>80141620</v>
          </cell>
        </row>
        <row r="758">
          <cell r="D758">
            <v>60310800</v>
          </cell>
          <cell r="E758" t="str">
            <v>D</v>
          </cell>
          <cell r="F758" t="str">
            <v>TV</v>
          </cell>
          <cell r="G758" t="str">
            <v>CAROLINA CUEVAS</v>
          </cell>
          <cell r="H758" t="str">
            <v>CDA,LAGO CHURUBUSCO  DEPTO 6 MZ 15 LT 1,VOLCANES DE SAN ANDRES TUXTLA,ACOLMAN</v>
          </cell>
          <cell r="I758" t="str">
            <v>29582894/5516001343</v>
          </cell>
          <cell r="J758" t="str">
            <v>HISENSE</v>
          </cell>
          <cell r="K758" t="str">
            <v>50K20DW</v>
          </cell>
          <cell r="L758" t="str">
            <v>50J140464H04821</v>
          </cell>
          <cell r="M758" t="str">
            <v>TICKET</v>
          </cell>
          <cell r="N758">
            <v>8390</v>
          </cell>
          <cell r="O758">
            <v>41987</v>
          </cell>
          <cell r="P758">
            <v>42775</v>
          </cell>
          <cell r="Q758">
            <v>201679</v>
          </cell>
          <cell r="R758" t="str">
            <v>PANEL T173331 OC 1007276</v>
          </cell>
          <cell r="S758" t="str">
            <v>EQUIPO EN CASA DE CLIENTE,REFIERE QUE SO</v>
          </cell>
          <cell r="T758" t="str">
            <v xml:space="preserve"> GUADALUPE GIRON                  </v>
          </cell>
          <cell r="U758" t="str">
            <v>2017-04-19</v>
          </cell>
          <cell r="V758" t="str">
            <v>CENTRO</v>
          </cell>
          <cell r="W758" t="str">
            <v>COMPLETADO</v>
          </cell>
          <cell r="X758" t="str">
            <v>CLIENTE</v>
          </cell>
          <cell r="Y758">
            <v>42769</v>
          </cell>
          <cell r="Z758">
            <v>788</v>
          </cell>
          <cell r="AA758" t="str">
            <v>M012</v>
          </cell>
          <cell r="AD758" t="str">
            <v>VOLCANES DE SN ANDRES TUXTLA/ACOLMAN</v>
          </cell>
          <cell r="AE758" t="str">
            <v>MEX</v>
          </cell>
          <cell r="AF758" t="str">
            <v>MX</v>
          </cell>
          <cell r="AG758" t="str">
            <v>10411038</v>
          </cell>
          <cell r="AH758" t="str">
            <v>CAROLINA CUEVAS</v>
          </cell>
          <cell r="AI758" t="str">
            <v>MZ15 LT1 CDA LAGO CHURUBUSCO DPTO 6</v>
          </cell>
          <cell r="AJ758" t="str">
            <v>29582894</v>
          </cell>
          <cell r="AK758" t="str">
            <v>5516001343</v>
          </cell>
          <cell r="AL758" t="str">
            <v>55883</v>
          </cell>
          <cell r="AM758" t="str">
            <v>23/04/2017 09 : 47 Cecilio .R : TCF174: 7401203020/04/2017 23 : 34 GEARARDO.PA : CFA12/04/2017 23 : 49 GERARDO.GRA : CSC se indica entrega en proceso aún,se pasa ODS a CF para seguimiento. EMC*06/04/2017 00 : 05 BRENDA.MORA : CSCSe le comenta al cliente que el equipo tardara aprox. 10 días para suenvió.02/03/2017 02 : 26 ANA.ROSA : CSCse le indica a cte. de la autorización de CF y del tiempo de respuestade esta área (20dias hábiles)23/02/2017 02 : 53 Ricardo Espinosa : TCF1PU CTE FINAL23/02/2017 02 : 53 Ricardo Espinosa : TCF1DR15/02/2017 02 : 33 ERNESTO.HERN : TCF115/02/2017 02 : 32 ERNESTO.HERN : NP512/02/2017 10 : 58 MA.ISABEL : DGR12/02/2017 10 : 57 MA.ISABEL : SEG: SE ENVIA CORREO A REFACC PARA SABERCUANDO SE SURTE11/02/2017 02 : 19 201679 : P1A:PANEL T173331 OC 100727611/02/2017 02 : 12 201679 : EQUIPO SE QUEDA EN CASA DE CLIENTE09/02/2017 07 : 36 201679 : V1:09/2/201704/02/2017 23 : 58 201679 : V1:8/2/201730/01/2017 23 : 45 ALAN.FABIAN : ODSWTPRD%BOULEVARD DEL LAGO Y LAGO TEXCOCO, EN BOULEVARD DEL LAGO ESTA UN SIXY CARNICERIA LOS PLEBES, EN ESA CALLE HAY UNA TIENDA SAN JUDAS Y UNA TORTILLERIA, ESTODO DERECHO</v>
          </cell>
          <cell r="AN758" t="str">
            <v>1TE50B8NUSCB</v>
          </cell>
          <cell r="AO758" t="str">
            <v>Smart</v>
          </cell>
          <cell r="AP758" t="str">
            <v>Hisense</v>
          </cell>
          <cell r="AQ758" t="str">
            <v>Opera</v>
          </cell>
          <cell r="AR758" t="str">
            <v>FHD 1920 x 1080</v>
          </cell>
          <cell r="AS758" t="str">
            <v>GTE50G1523B0CRMM012</v>
          </cell>
          <cell r="AT758">
            <v>8</v>
          </cell>
          <cell r="AU758" t="str">
            <v>50H7GB</v>
          </cell>
          <cell r="AV758" t="str">
            <v>GTE50G1523B0</v>
          </cell>
          <cell r="AW758" t="str">
            <v>CRM</v>
          </cell>
          <cell r="AX758" t="str">
            <v>M012</v>
          </cell>
          <cell r="AY758">
            <v>74012030</v>
          </cell>
          <cell r="AZ758">
            <v>51013119</v>
          </cell>
          <cell r="BA758">
            <v>80147193</v>
          </cell>
        </row>
        <row r="759">
          <cell r="D759">
            <v>60314089</v>
          </cell>
          <cell r="E759" t="str">
            <v xml:space="preserve">A  </v>
          </cell>
          <cell r="F759" t="str">
            <v>TV</v>
          </cell>
          <cell r="G759" t="str">
            <v>MARIELA ANDRADE</v>
          </cell>
          <cell r="H759" t="str">
            <v>AV.26 PONIENTE N. 2718 INT-2 COLONIA LAS HADAS C.P 72070, PUEBLA, PUE.</v>
          </cell>
          <cell r="I759" t="str">
            <v>222 2486456</v>
          </cell>
          <cell r="J759" t="str">
            <v>HISENSE</v>
          </cell>
          <cell r="K759" t="str">
            <v>50K20DW</v>
          </cell>
          <cell r="L759" t="str">
            <v>50J140464H04736</v>
          </cell>
          <cell r="M759" t="str">
            <v>TICKET: 000243024</v>
          </cell>
          <cell r="N759">
            <v>0</v>
          </cell>
          <cell r="O759">
            <v>41867</v>
          </cell>
          <cell r="P759">
            <v>42810</v>
          </cell>
          <cell r="Q759">
            <v>201032</v>
          </cell>
          <cell r="R759" t="str">
            <v>30/03/2017 06 : 40  ARANTXA.MON : NP5 18/03/2017 06 : 02 201032 : P1A: T173331 PANEL LED OC-1008811</v>
          </cell>
          <cell r="S759" t="str">
            <v>CLIENTE ENTREGA TICKET DE ENGANCHE</v>
          </cell>
          <cell r="T759" t="str">
            <v xml:space="preserve">  ERIK ORTEGA MÉNDEZ              </v>
          </cell>
          <cell r="U759">
            <v>42837</v>
          </cell>
          <cell r="V759" t="str">
            <v>Centro</v>
          </cell>
          <cell r="W759" t="str">
            <v>COMPLETADO</v>
          </cell>
          <cell r="X759" t="str">
            <v>CLIENTE</v>
          </cell>
          <cell r="Y759">
            <v>42808</v>
          </cell>
          <cell r="Z759">
            <v>943</v>
          </cell>
          <cell r="AA759" t="str">
            <v>M012</v>
          </cell>
          <cell r="AB759" t="str">
            <v>T173331/Panel - PANEL</v>
          </cell>
          <cell r="AC759" t="str">
            <v>OC-1008811</v>
          </cell>
          <cell r="AD759" t="str">
            <v>Puebla/ Las Hadas</v>
          </cell>
          <cell r="AE759" t="str">
            <v>PUE</v>
          </cell>
          <cell r="AF759" t="str">
            <v>MX</v>
          </cell>
          <cell r="AG759" t="str">
            <v>10414272</v>
          </cell>
          <cell r="AH759" t="str">
            <v>MARIELA ANDRADE</v>
          </cell>
          <cell r="AI759" t="str">
            <v>2718 Av 26 Poniente Int 2</v>
          </cell>
          <cell r="AJ759" t="str">
            <v>22287688</v>
          </cell>
          <cell r="AK759">
            <v>0</v>
          </cell>
          <cell r="AL759" t="str">
            <v>72070</v>
          </cell>
          <cell r="AM759" t="str">
            <v>23/04/2017 09 : 53 Cecilio .R : TCF174: 3TE55G1628D920/04/2017 23 : 08 GEARARDO.PA : CFA30/03/2017 06 : 41 ARANTXA.MON : TCF130/03/2017 06 : 40 ARANTXA.MON : NP522/03/2017 03 : 01 MA.ISABEL : SEG: SE ENVIA CORREO A REFACCIONES PARASABER CUANDO SE SURTE22/03/2017 03 : 00 MA.ISABEL : SEG: DGR18/03/2017 06 : 02 201032 : P1A: T173331 PANEL LED OC-1008811EQUIPO EN DOMICILIO DE CLIENTE16/03/2017 07 : 28 201032 : EN ESTE NÚMERO NO CONOCEN A CLIENTE, NO SETIENE EN DONDE CONTACTARLE PARA CONFIRMAR VISITA PARA EL DÍA 16 DE MARZO14/03/2017 00 : 45 GABRIELA.B : RD % ARGENTINA Y URSS</v>
          </cell>
          <cell r="AN759" t="str">
            <v>1TE50B8NUSCB</v>
          </cell>
          <cell r="AO759" t="str">
            <v>Smart</v>
          </cell>
          <cell r="AP759" t="str">
            <v>Hisense</v>
          </cell>
          <cell r="AQ759" t="str">
            <v>Opera</v>
          </cell>
          <cell r="AR759" t="str">
            <v>FHD 1920 x 1080</v>
          </cell>
          <cell r="AS759" t="str">
            <v>3TE50G165140G1651M010</v>
          </cell>
          <cell r="AT759" t="e">
            <v>#N/A</v>
          </cell>
          <cell r="AU759" t="str">
            <v>50H7GB</v>
          </cell>
          <cell r="AV759" t="str">
            <v>3TE50G165140</v>
          </cell>
          <cell r="AW759" t="str">
            <v>G1651</v>
          </cell>
          <cell r="AX759" t="str">
            <v>M010</v>
          </cell>
          <cell r="AY759">
            <v>74012031</v>
          </cell>
          <cell r="AZ759">
            <v>51012958</v>
          </cell>
          <cell r="BA759">
            <v>80141634</v>
          </cell>
        </row>
        <row r="760">
          <cell r="D760">
            <v>60314595</v>
          </cell>
          <cell r="E760" t="str">
            <v xml:space="preserve">A  </v>
          </cell>
          <cell r="F760" t="str">
            <v>TV</v>
          </cell>
          <cell r="G760" t="str">
            <v>MARICELA NUÑEZ HERNANDEZ</v>
          </cell>
          <cell r="H760" t="str">
            <v xml:space="preserve">ISLA DE GUANANI 407, BARRIO SANTA ISABEL, MONTERREY </v>
          </cell>
          <cell r="I760" t="str">
            <v>8123134801, 8119010900</v>
          </cell>
          <cell r="J760" t="str">
            <v xml:space="preserve">HISENSE </v>
          </cell>
          <cell r="K760" t="str">
            <v>50K20DW</v>
          </cell>
          <cell r="L760" t="str">
            <v>50J140464H04695</v>
          </cell>
          <cell r="M760" t="str">
            <v>TIKET</v>
          </cell>
          <cell r="N760">
            <v>299.06</v>
          </cell>
          <cell r="O760">
            <v>41863</v>
          </cell>
          <cell r="P760">
            <v>42817</v>
          </cell>
          <cell r="Q760">
            <v>201024</v>
          </cell>
          <cell r="R760" t="str">
            <v>04/06/17 03:39 ARANTXA NP5 P1A OC 1009168 PANEL 173331</v>
          </cell>
          <cell r="S760" t="str">
            <v/>
          </cell>
          <cell r="T760" t="str">
            <v xml:space="preserve">    SOFIA VAZQUEZ                 </v>
          </cell>
          <cell r="U760" t="str">
            <v>2017-04-20</v>
          </cell>
          <cell r="V760" t="str">
            <v>Norte</v>
          </cell>
          <cell r="W760" t="str">
            <v>COMPLETADO</v>
          </cell>
          <cell r="X760" t="str">
            <v>TALLER</v>
          </cell>
          <cell r="Y760">
            <v>42816</v>
          </cell>
          <cell r="Z760">
            <v>954</v>
          </cell>
          <cell r="AA760" t="str">
            <v>M012</v>
          </cell>
          <cell r="AD760" t="str">
            <v>MONTERREY/BARRIO STA.ISABEL</v>
          </cell>
          <cell r="AE760" t="str">
            <v>NL</v>
          </cell>
          <cell r="AF760" t="str">
            <v>MX</v>
          </cell>
          <cell r="AG760" t="str">
            <v>10197583</v>
          </cell>
          <cell r="AH760" t="str">
            <v>MARISELA NUÑEZ HERNANDEZ</v>
          </cell>
          <cell r="AI760" t="str">
            <v>CALLE ISLA DE GUANANI NO.407</v>
          </cell>
          <cell r="AJ760" t="str">
            <v>8119010900</v>
          </cell>
          <cell r="AK760" t="str">
            <v>8119010900</v>
          </cell>
          <cell r="AL760" t="str">
            <v>64102</v>
          </cell>
          <cell r="AM760" t="str">
            <v>23/04/2017 09 : 59 Cecilio .R : TCF174: 7401203219/04/2017 23 : 52 SEMIRAMIS.M : CSCCte se comunica para verificar el estatus de equipo se le menciona queesta pendiente de definirse si se reparara o habrá algún cambio06/04/2017 03 : 39 ARANTXA.MON : TCF106/04/2017 03 : 39 ARANTXA.MON : NP503/04/2017 06 : 08 201024 : O.S. 22038 ESTA EN TALLER30/03/2017 00 : 17 201024 : P1A:OC1009168,PANEL173331,29MARZO201725/03/2017 05 : 48 201024 : SE ANEXA N0TA DE COMPRA Y SE PASA A REVIISON22/03/2017 23 : 20 LAURA.HERNA : ODSWTPTELMEXENTRENUEVA ANDALUCIA Y GURINQUE</v>
          </cell>
          <cell r="AN760" t="str">
            <v>1TE50B8NUSCB</v>
          </cell>
          <cell r="AO760" t="str">
            <v>Smart</v>
          </cell>
          <cell r="AP760" t="str">
            <v>Hisense</v>
          </cell>
          <cell r="AQ760" t="str">
            <v>Opera</v>
          </cell>
          <cell r="AR760" t="str">
            <v>FHD 1920 x 1080</v>
          </cell>
          <cell r="AS760" t="str">
            <v>3TE50G165140G1651M010</v>
          </cell>
          <cell r="AT760" t="e">
            <v>#N/A</v>
          </cell>
          <cell r="AU760" t="str">
            <v>50H7GB</v>
          </cell>
          <cell r="AV760" t="str">
            <v>3TE50G165140</v>
          </cell>
          <cell r="AW760" t="str">
            <v>G1651</v>
          </cell>
          <cell r="AX760" t="str">
            <v>M010</v>
          </cell>
          <cell r="AY760">
            <v>74012032</v>
          </cell>
          <cell r="AZ760">
            <v>51012959</v>
          </cell>
          <cell r="BA760">
            <v>80141721</v>
          </cell>
        </row>
        <row r="761">
          <cell r="D761">
            <v>60311536</v>
          </cell>
          <cell r="E761" t="str">
            <v>A</v>
          </cell>
          <cell r="F761" t="str">
            <v>TV</v>
          </cell>
          <cell r="G761" t="str">
            <v>DANIEL FRAUSTO GUERRA</v>
          </cell>
          <cell r="H761" t="str">
            <v>CALLE ARTICULO 1ro. #309 FRACC. LA CONTITUCION.  AGUASCALIENTES, AGS.</v>
          </cell>
          <cell r="I761" t="str">
            <v>449 973 7852</v>
          </cell>
          <cell r="J761" t="str">
            <v>HISENSE</v>
          </cell>
          <cell r="K761" t="str">
            <v>50K20DW</v>
          </cell>
          <cell r="L761" t="str">
            <v>50J140464H04461</v>
          </cell>
          <cell r="M761" t="str">
            <v>TRAN 0668</v>
          </cell>
          <cell r="N761">
            <v>9759</v>
          </cell>
          <cell r="O761">
            <v>41650</v>
          </cell>
          <cell r="P761">
            <v>42781</v>
          </cell>
          <cell r="Q761">
            <v>202465</v>
          </cell>
          <cell r="R761" t="str">
            <v>NO HAY REFACCION, SE SOLICITA PANEL (T173331 / Pedido de compra OC-1007497)</v>
          </cell>
          <cell r="S761" t="str">
            <v/>
          </cell>
          <cell r="T761" t="str">
            <v xml:space="preserve">ALEJANDRO CHAVEZ                </v>
          </cell>
          <cell r="U761" t="str">
            <v>2017-04-11</v>
          </cell>
          <cell r="V761" t="str">
            <v>Norte</v>
          </cell>
          <cell r="W761" t="str">
            <v>COMPLETADO</v>
          </cell>
          <cell r="X761" t="str">
            <v>TALLER</v>
          </cell>
          <cell r="Y761">
            <v>42780</v>
          </cell>
          <cell r="Z761">
            <v>1131</v>
          </cell>
          <cell r="AA761" t="str">
            <v>M012</v>
          </cell>
          <cell r="AB761" t="str">
            <v>T173331/Panel - PANEL</v>
          </cell>
          <cell r="AC761" t="str">
            <v>OC-1007497</v>
          </cell>
          <cell r="AD761" t="str">
            <v>Aguascalientes/Constitucion</v>
          </cell>
          <cell r="AE761" t="str">
            <v>AGS</v>
          </cell>
          <cell r="AF761" t="str">
            <v>MX</v>
          </cell>
          <cell r="AG761" t="str">
            <v>10363685</v>
          </cell>
          <cell r="AH761" t="str">
            <v>DANIEL FRAUSTO GUERRA</v>
          </cell>
          <cell r="AI761" t="str">
            <v>309 Articulo 1ro</v>
          </cell>
          <cell r="AJ761" t="str">
            <v>4499737852</v>
          </cell>
          <cell r="AK761" t="str">
            <v>4492757244</v>
          </cell>
          <cell r="AL761" t="str">
            <v>20126</v>
          </cell>
          <cell r="AM761" t="str">
            <v>23/04/2017 10 : 02 Cecilio .R : TCF174: 7401203318/04/2017 03 : 04 ADOLFO.FER : CFA08/03/2017 04 : 36 MARIELA.CHA : CSCSe le menciona que se le autorizo un cambio y son 20 días hábiles parala entrega del aparatoAparato dañado en domicilio de cliente22/02/2017 07 : 12 MARCO.DIAZ : TCF1PU CSA18/02/2017 03 : 47 ERNESTO.HERN : TCF118/02/2017 03 : 47 ERNESTO.HERN : NP517/02/2017 02 : 42 MARIA.EUGENI : SEG: REFACCIONES16/02/2017 09 : 11 202465 : P1: T173331 OC-100749716/02/2017 01 : 01 202465 : V2; 15/02/2017 17:30 18:0015/02/2017 07 : 05 202465 : V1: NO SE PUEDE CONTACTAR A CLIENTE NOCONTESTA EL TELEFONO15/02/2017 02 : 56 ANA.LAURA : SEARS RD.-%ARTICULO 3RO Y ARTICULO 4TO,REINCIDENCIA DE LA ODS 60273298</v>
          </cell>
          <cell r="AN761" t="str">
            <v>1TE50B8NUSCB</v>
          </cell>
          <cell r="AO761" t="str">
            <v>Smart</v>
          </cell>
          <cell r="AP761" t="str">
            <v>Hisense</v>
          </cell>
          <cell r="AQ761" t="str">
            <v>Opera</v>
          </cell>
          <cell r="AR761" t="str">
            <v>FHD 1920 x 1080</v>
          </cell>
          <cell r="AS761" t="str">
            <v>3TE50G165140G1651M010</v>
          </cell>
          <cell r="AT761" t="e">
            <v>#N/A</v>
          </cell>
          <cell r="AU761" t="str">
            <v>50H7GB</v>
          </cell>
          <cell r="AV761" t="str">
            <v>3TE50G165140</v>
          </cell>
          <cell r="AW761" t="str">
            <v>G1651</v>
          </cell>
          <cell r="AX761" t="str">
            <v>M010</v>
          </cell>
          <cell r="AY761">
            <v>74012033</v>
          </cell>
          <cell r="AZ761">
            <v>51012960</v>
          </cell>
          <cell r="BA761">
            <v>80141774</v>
          </cell>
        </row>
        <row r="762">
          <cell r="D762">
            <v>60313956</v>
          </cell>
          <cell r="E762" t="str">
            <v xml:space="preserve">A  </v>
          </cell>
          <cell r="F762" t="str">
            <v>TV</v>
          </cell>
          <cell r="G762" t="str">
            <v>MARÍA CONCEPCIÓN LÓPEZ HERNÁNDEZ</v>
          </cell>
          <cell r="H762" t="str">
            <v>CIRCUITO OLMECA N . 417 COLONIA SANTIAGO MOMOXPAN C.P 72760, SAN PEDRO CHOLULA, PUE.</v>
          </cell>
          <cell r="I762" t="str">
            <v>222 2256461-9932168537</v>
          </cell>
          <cell r="J762" t="str">
            <v>HISENSE</v>
          </cell>
          <cell r="K762" t="str">
            <v>50K20DW</v>
          </cell>
          <cell r="L762" t="str">
            <v>50J140464H04417</v>
          </cell>
          <cell r="M762" t="str">
            <v>TICKET DE COMPRA EN LÍNEA</v>
          </cell>
          <cell r="N762">
            <v>10500</v>
          </cell>
          <cell r="O762">
            <v>41890</v>
          </cell>
          <cell r="P762">
            <v>42809</v>
          </cell>
          <cell r="Q762">
            <v>201032</v>
          </cell>
          <cell r="R762" t="str">
            <v>29/03/2017 07 : 44  ERNESTO.HERN : NP5 17/03/2017 04 : 12 201032 : P1A: T173331 PANEL LED OC-1008762</v>
          </cell>
          <cell r="S762" t="str">
            <v/>
          </cell>
          <cell r="T762" t="str">
            <v xml:space="preserve">  ERIK ORTEGA MÉNDEZ              </v>
          </cell>
          <cell r="U762">
            <v>42837</v>
          </cell>
          <cell r="V762" t="str">
            <v>Centro</v>
          </cell>
          <cell r="W762" t="str">
            <v>COMPLETADO</v>
          </cell>
          <cell r="X762" t="str">
            <v>CLIENTE</v>
          </cell>
          <cell r="Y762">
            <v>42804</v>
          </cell>
          <cell r="Z762">
            <v>919</v>
          </cell>
          <cell r="AA762" t="str">
            <v>M012</v>
          </cell>
          <cell r="AB762" t="str">
            <v>T173331/Panel - PANEL</v>
          </cell>
          <cell r="AC762" t="str">
            <v>OC-1008762</v>
          </cell>
          <cell r="AD762" t="str">
            <v>Chulula/Santiago Momoxplan</v>
          </cell>
          <cell r="AE762" t="str">
            <v>PUE</v>
          </cell>
          <cell r="AF762" t="str">
            <v>MX</v>
          </cell>
          <cell r="AG762" t="str">
            <v>10413745</v>
          </cell>
          <cell r="AH762" t="str">
            <v>MA CONCEPCION LOPEZ HERNANDEZ</v>
          </cell>
          <cell r="AI762" t="str">
            <v>417 Circuito Olmeca</v>
          </cell>
          <cell r="AJ762" t="str">
            <v>2222256461</v>
          </cell>
          <cell r="AK762" t="str">
            <v>9932168537</v>
          </cell>
          <cell r="AL762" t="str">
            <v>62760</v>
          </cell>
          <cell r="AM762" t="str">
            <v>23/04/2017 10 : 06 Cecilio .R : TCF174: 7401203422/04/2017 00 : 46 LAURA.HERNA : CSC: se le indica a cte. proceso decf.20/04/2017 23 : 06 GEARARDO.PA : CFA29/03/2017 07 : 45 ERNESTO.HERN : TCF129/03/2017 07 : 44 ERNESTO.HERN : NP522/03/2017 04 : 13 201032 : SE ADJUNTA COMPROBANTE QUE ENTREGA CLIENTE,ES LO MÁS LEGIBLE QUE SE PUEDE ESCANEAR22/03/2017 03 : 04 MA.ISABEL : SEG: SE CONTACTA AL CSA PARA INDICARLEQUE SEGUIMOS SIN FECHA DECOMPRA, FAVOR DE CONTACTAR AL CLIENTE17/03/2017 04 : 12 201032 : P1A: T173331 PANEL LED OC-1008762 EQUIPO ENDOMICILIO DE CLIENTE15/03/2017 08 : 10 201032 : SE LLAMA A CLIENTE EN EL TRANCURSO DE 4 A 6PM EN AMBOS NÚMEROS SIN EMBARGO NO RESPONDE EN NINGUNO LAVISITA SE PROGRAMÓ PARA EL DÍA 15 DE MARZO SIN EMBARGO ES NECESAARIOCONFIRMAR QUE CLIENTE CUENTA CON COMPROBANTE CON FECHA DE COMPRA YA QUE EN EL ARCHIVO ADJUNTO NO SE DISTINGUE08/03/2017 00 : 25 SEMIRAMIS.M : ODSWTPRD/TELMEXENTRE OLMECA Y SANN PEDRO JUANTO AL FRACCIONAMIENTO</v>
          </cell>
          <cell r="AN762" t="str">
            <v>1TE50B8NUSCB</v>
          </cell>
          <cell r="AO762" t="str">
            <v>Smart</v>
          </cell>
          <cell r="AP762" t="str">
            <v>Hisense</v>
          </cell>
          <cell r="AQ762" t="str">
            <v>Opera</v>
          </cell>
          <cell r="AR762" t="str">
            <v>FHD 1920 x 1080</v>
          </cell>
          <cell r="AS762" t="str">
            <v>GTE50G1523B0CRMM012</v>
          </cell>
          <cell r="AT762">
            <v>8</v>
          </cell>
          <cell r="AU762" t="str">
            <v>50H7GB</v>
          </cell>
          <cell r="AV762" t="str">
            <v>GTE50G1523B0</v>
          </cell>
          <cell r="AW762" t="str">
            <v>CRM</v>
          </cell>
          <cell r="AX762" t="str">
            <v>M012</v>
          </cell>
          <cell r="AY762">
            <v>74012034</v>
          </cell>
          <cell r="AZ762">
            <v>51013117</v>
          </cell>
          <cell r="BA762">
            <v>80147194</v>
          </cell>
        </row>
        <row r="763">
          <cell r="D763">
            <v>60313325</v>
          </cell>
          <cell r="E763" t="str">
            <v xml:space="preserve">A  </v>
          </cell>
          <cell r="F763" t="str">
            <v>TV</v>
          </cell>
          <cell r="G763" t="str">
            <v>DEYANIRA CAZARES PINEDA</v>
          </cell>
          <cell r="H763" t="str">
            <v xml:space="preserve">PRIV. SANTA CATARINA 114, ALIANZA REAL, ESCOBEDO </v>
          </cell>
          <cell r="I763">
            <v>8182715725</v>
          </cell>
          <cell r="J763" t="str">
            <v>HISENSE</v>
          </cell>
          <cell r="K763" t="str">
            <v>50K20DW</v>
          </cell>
          <cell r="L763" t="str">
            <v>50J140464H04067</v>
          </cell>
          <cell r="M763" t="str">
            <v>133743-14</v>
          </cell>
          <cell r="N763">
            <v>11507</v>
          </cell>
          <cell r="O763">
            <v>41957</v>
          </cell>
          <cell r="P763">
            <v>42802</v>
          </cell>
          <cell r="Q763">
            <v>201024</v>
          </cell>
          <cell r="R763" t="str">
            <v>16/03/17 00:06 JORGE VAZ NP5 P1A OC 1008306 PANEL 173331</v>
          </cell>
          <cell r="S763" t="str">
            <v/>
          </cell>
          <cell r="T763" t="str">
            <v xml:space="preserve"> SOFIA VAZQUEZ                    </v>
          </cell>
          <cell r="U763" t="str">
            <v>2017-04-19</v>
          </cell>
          <cell r="V763" t="str">
            <v>Norte</v>
          </cell>
          <cell r="W763" t="str">
            <v>COMPLETADO</v>
          </cell>
          <cell r="X763" t="str">
            <v>TALLER</v>
          </cell>
          <cell r="Y763">
            <v>42800</v>
          </cell>
          <cell r="Z763">
            <v>845</v>
          </cell>
          <cell r="AA763" t="str">
            <v>M012</v>
          </cell>
          <cell r="AD763" t="str">
            <v>ESCOBEDO/ALIANZA REAL</v>
          </cell>
          <cell r="AE763" t="str">
            <v>NL</v>
          </cell>
          <cell r="AF763" t="str">
            <v>MX</v>
          </cell>
          <cell r="AG763" t="str">
            <v>10413709</v>
          </cell>
          <cell r="AH763" t="str">
            <v>DEYANIRA CAZARES PINEDA</v>
          </cell>
          <cell r="AI763" t="str">
            <v>PRIV. SANTA CATARINA #114</v>
          </cell>
          <cell r="AJ763" t="str">
            <v>8182715725</v>
          </cell>
          <cell r="AK763">
            <v>0</v>
          </cell>
          <cell r="AL763" t="str">
            <v>66084</v>
          </cell>
          <cell r="AM763" t="str">
            <v>23/04/2017 10 : 10 Cecilio .R : TCF174: 7401203512/04/2017 23 : 51 LUIS.D : EQ SE EMBARCA EL DIA LUNES 17/04/201724/03/2017 00 : 51 MARCO.DIAZ : TCF1PU CSAINF. SOFIA. DMC16/03/2017 00 : 14 JORGE.VAZ : TCF116/03/2017 00 : 06 JORGE.VAZ : NP509/03/2017 09 : 12 201024 : SE ANEA NOTA DE COMPRA Y SE PAS A A REVIISON08/03/2017 09 : 56 201024 : P1A: O.C. 1008306, PANEL # DE PARTE 173331 PREDIAGNOSTICO MZO 708/03/2017 00 : 08 MARIA.EUGENI : SEG: V1 08/03/201707/03/2017 07 : 50 201024 : SE VISITARA MIERCOLES 8EL07/03/2017 06 : 01 ANA.ROSA : ODSWTPRDART. 123 Y AVE. REVOLUCION Y AVE. INDEPENDENCIA</v>
          </cell>
          <cell r="AN763" t="str">
            <v>1TE50B8NUSCB</v>
          </cell>
          <cell r="AO763" t="str">
            <v>Smart</v>
          </cell>
          <cell r="AP763" t="str">
            <v>Hisense</v>
          </cell>
          <cell r="AQ763" t="str">
            <v>Opera</v>
          </cell>
          <cell r="AR763" t="str">
            <v>FHD 1920 x 1080</v>
          </cell>
          <cell r="AS763" t="str">
            <v>3TE50G165140G1651M010</v>
          </cell>
          <cell r="AT763" t="e">
            <v>#N/A</v>
          </cell>
          <cell r="AU763" t="str">
            <v>50H7GB</v>
          </cell>
          <cell r="AV763" t="str">
            <v>3TE50G165140</v>
          </cell>
          <cell r="AW763" t="str">
            <v>G1651</v>
          </cell>
          <cell r="AX763" t="str">
            <v>M010</v>
          </cell>
          <cell r="AY763">
            <v>74012035</v>
          </cell>
          <cell r="AZ763">
            <v>51012961</v>
          </cell>
          <cell r="BA763">
            <v>80141723</v>
          </cell>
        </row>
        <row r="764">
          <cell r="D764">
            <v>60315044</v>
          </cell>
          <cell r="E764" t="str">
            <v xml:space="preserve">A  </v>
          </cell>
          <cell r="F764" t="str">
            <v>TV</v>
          </cell>
          <cell r="G764" t="str">
            <v>MA SOCORRO MARTINEZ</v>
          </cell>
          <cell r="H764" t="str">
            <v>MARIOTE 265 COL. PROGRESO      C.P. 78370 SAN LUIS POTOSI        SAN LUIS POTOSI</v>
          </cell>
          <cell r="I764" t="str">
            <v>444 839 57 95</v>
          </cell>
          <cell r="J764" t="str">
            <v>HISENSE</v>
          </cell>
          <cell r="K764" t="str">
            <v>50K20DW</v>
          </cell>
          <cell r="L764" t="str">
            <v>50J140464H04039</v>
          </cell>
          <cell r="M764" t="str">
            <v>XIC-000160582</v>
          </cell>
          <cell r="N764">
            <v>299.06</v>
          </cell>
          <cell r="O764">
            <v>41850</v>
          </cell>
          <cell r="P764">
            <v>42830</v>
          </cell>
          <cell r="Q764">
            <v>200999</v>
          </cell>
          <cell r="R764" t="str">
            <v>2/04/2017 01 : 35  ARANTXA.MON : TCF1
12/04/2017 01 : 35  ARANTXA.MON : NP5
08/04/2017 06 : 00  MARIA.EUGENI : DGR
SEG: OC- Solicitud correcta en Open Bravo.
08/04/2017 05 : 23 200999 : P1.-T173331 07/04/2017 SE SOLICITA PANEL PARA SU REPARACION. OC-1009467.-</v>
          </cell>
          <cell r="S764" t="str">
            <v>QUIPO EN TALLER</v>
          </cell>
          <cell r="T764" t="str">
            <v xml:space="preserve">  ANTONIO TORRES                  </v>
          </cell>
          <cell r="U764" t="str">
            <v>2017-04-20</v>
          </cell>
          <cell r="V764" t="str">
            <v>Norte</v>
          </cell>
          <cell r="W764" t="str">
            <v>COMPLETADO</v>
          </cell>
          <cell r="X764" t="str">
            <v>TALLER</v>
          </cell>
          <cell r="Y764">
            <v>42821</v>
          </cell>
          <cell r="Z764">
            <v>980</v>
          </cell>
          <cell r="AA764" t="str">
            <v>M012</v>
          </cell>
          <cell r="AD764" t="str">
            <v>San Luis Potosi/Progreso</v>
          </cell>
          <cell r="AE764" t="str">
            <v>SLP</v>
          </cell>
          <cell r="AF764" t="str">
            <v>MX</v>
          </cell>
          <cell r="AG764" t="str">
            <v>10411475</v>
          </cell>
          <cell r="AH764" t="str">
            <v>MA SOCORRO MARTINEZ SALAZAR</v>
          </cell>
          <cell r="AI764" t="str">
            <v>265 Nariote</v>
          </cell>
          <cell r="AJ764" t="str">
            <v>4443185099</v>
          </cell>
          <cell r="AK764" t="str">
            <v>4443185099</v>
          </cell>
          <cell r="AL764" t="str">
            <v>78370</v>
          </cell>
          <cell r="AM764" t="str">
            <v>23/04/2017 10 : 14 Cecilio .R : TCF174: 7401203621/04/2017 23 : 01 MARIA.EUGENI : CFA12/04/2017 01 : 35 ARANTXA.MON : TCF112/04/2017 01 : 35 ARANTXA.MON : NP508/04/2017 06 : 00 MARIA.EUGENI : DGRSEG: OC- Solicitud correcta en Open Bravo.08/04/2017 05 : 23 200999 : P1.-T173331 07/04/2017 SE SOLICITA PANELPARA SU REPARACION. OC-1009467.-06/04/2017 00 : 07 MARIA.EUGENI : SEG: CSA Favor de colocar OC- a labrevedad.05/04/2017 23 : 19 200999 : EQUIPO EN DIAGNOSTICO.-04/04/2017 00 : 51 200999 : V1.-SE HABLO CON CLIENTE Y SE PROGRAMAVISITA PARA MARTES 04/04/2017 PARA RECOLECTAR EQUIPO.-04/04/2017 00 : 30 MARIA.EUGENI : SEG: CSA Me pongo en contacto concliente y me comenta que Telmex no le dio solucion, CSA Favor de llamary programar visita a la brevedad.30/03/2017 07 : 29 MARIA.EUGENI : SEG: CSA Favor de llamar a clientepara saber si Telmex le dio una solucion.29/03/2017 07 : 19 200999 : SE HABLO CON CLIENTE E INDICA QUE EL EQUIPOESTA EN LA TIENDA TELMEX DESDE HACE UNA SEMANA, COMENTA QUE LA TIENDA LE VA A RESOLVER.-29/03/2017 07 : 12 MARIA.EUGENI : SEG: CSA Favor de poner fecha devisita e In Progress. Realizar Pre-Diagnostico14/03/2017 00 : 38 SEMIRAMIS.M : CSCCte se comunica de Telmex para solicitar el correo donde puede enviardocumentación se le brinda el de servicio0209/03/2017 01 : 44 DULCE.M : ENTRE CALLES CALLOSACODSWTP</v>
          </cell>
          <cell r="AN764" t="str">
            <v>1TE50B8NUSCB</v>
          </cell>
          <cell r="AO764" t="str">
            <v>Smart</v>
          </cell>
          <cell r="AP764" t="str">
            <v>Hisense</v>
          </cell>
          <cell r="AQ764" t="str">
            <v>Opera</v>
          </cell>
          <cell r="AR764" t="str">
            <v>FHD 1920 x 1080</v>
          </cell>
          <cell r="AS764" t="str">
            <v>GTE50G1523B0CRMM012</v>
          </cell>
          <cell r="AT764">
            <v>8</v>
          </cell>
          <cell r="AU764" t="str">
            <v>50H7GB</v>
          </cell>
          <cell r="AV764" t="str">
            <v>GTE50G1523B0</v>
          </cell>
          <cell r="AW764" t="str">
            <v>CRM</v>
          </cell>
          <cell r="AX764" t="str">
            <v>M012</v>
          </cell>
          <cell r="AY764">
            <v>74012036</v>
          </cell>
          <cell r="AZ764">
            <v>51012962</v>
          </cell>
          <cell r="BA764">
            <v>80147195</v>
          </cell>
        </row>
        <row r="765">
          <cell r="D765">
            <v>60313549</v>
          </cell>
          <cell r="E765" t="str">
            <v xml:space="preserve">A  </v>
          </cell>
          <cell r="F765" t="str">
            <v>TV</v>
          </cell>
          <cell r="G765" t="str">
            <v>ROSA MARGARITA ORNELAS SANCHEZ</v>
          </cell>
          <cell r="H765" t="str">
            <v>ABRAHAM LINCON # 204</v>
          </cell>
          <cell r="I765">
            <v>4777784696</v>
          </cell>
          <cell r="J765" t="str">
            <v>HISENSE</v>
          </cell>
          <cell r="K765" t="str">
            <v>50K20DW</v>
          </cell>
          <cell r="L765" t="str">
            <v>50J140464H03313</v>
          </cell>
          <cell r="M765" t="str">
            <v>PNR/0000102231</v>
          </cell>
          <cell r="N765">
            <v>10120</v>
          </cell>
          <cell r="O765">
            <v>41878</v>
          </cell>
          <cell r="P765">
            <v>42808</v>
          </cell>
          <cell r="Q765">
            <v>201107</v>
          </cell>
          <cell r="R765" t="str">
            <v>25/03/2017 ERNESTO HERN: NP5 P1: 173331/OC-1008596 Y 171496/OC1008595</v>
          </cell>
          <cell r="S765" t="str">
            <v/>
          </cell>
          <cell r="T765" t="str">
            <v xml:space="preserve">  NORMA RAMÍREZ                   </v>
          </cell>
          <cell r="U765" t="str">
            <v>2017-04-20</v>
          </cell>
          <cell r="V765" t="str">
            <v>Norte</v>
          </cell>
          <cell r="W765" t="str">
            <v>COMPLETADO</v>
          </cell>
          <cell r="X765" t="str">
            <v>TALLER</v>
          </cell>
          <cell r="Y765">
            <v>42802</v>
          </cell>
          <cell r="Z765">
            <v>930</v>
          </cell>
          <cell r="AA765" t="str">
            <v>M012</v>
          </cell>
          <cell r="AD765" t="str">
            <v>Leon/Kenedy</v>
          </cell>
          <cell r="AE765" t="str">
            <v>GTO</v>
          </cell>
          <cell r="AF765" t="str">
            <v>MX</v>
          </cell>
          <cell r="AG765" t="str">
            <v>10412450</v>
          </cell>
          <cell r="AH765" t="str">
            <v>ROSA MARGARITA ORNELAS SANCHEZ</v>
          </cell>
          <cell r="AI765" t="str">
            <v>204 Abraham Lincon</v>
          </cell>
          <cell r="AJ765" t="str">
            <v>4771887312</v>
          </cell>
          <cell r="AK765" t="str">
            <v>4771887312</v>
          </cell>
          <cell r="AL765" t="str">
            <v>37410</v>
          </cell>
          <cell r="AM765" t="str">
            <v>23/04/2017 10 : 22 Cecilio .R : TCF174: 7401203801/04/2017 11 : 28 MARCO.DIAZ : TCF1 TCF1PU CSAINF. NORMA.DMC25/03/2017 04 : 50 ERNESTO.HERN : TCF125/03/2017 04 : 50 ERNESTO.HERN : NP514/03/2017 23 : 13 201107 : P1:171496/OC-1008595 Y 173331/OC-100859613/03/2017 23 : 34 201107 : NOS COMUNICAMOS CON CLIENTE PARA AGENDARVISITA Y NO NOS CONTESTA, SE LE HABÍA MARCADO EL DÍA JUEVES PARA VISITARLE PERO DIJO QUE NO SE ENCONTRABA EN SU DOMICILIO, CLIENTEESE DÍA COMENTO QUE QUIERE UNA PANTALLA NUEVA PORQUE ESA YANO LE FUNCIONÓ, AL PARECER Y REVISANDO FALLA (PRE-DIAGNOSTICO) EL EQUIPOESTA DAÑADO POR VARIACIÓN DE VOLTAJE YA QUE TUVO UNA DESCARGA, ESTO LO COMENTO CLIENTE EN LLAMADA QUE SE LE HIZO21/02/2017 02 : 02 SEMIRAMIS.M : ODSWTPRD /TELMEXENTRE ESCOBEDO Y PICINA</v>
          </cell>
          <cell r="AN765" t="str">
            <v>1TE50B8NUSCB</v>
          </cell>
          <cell r="AO765" t="str">
            <v>Smart</v>
          </cell>
          <cell r="AP765" t="str">
            <v>Hisense</v>
          </cell>
          <cell r="AQ765" t="str">
            <v>Opera</v>
          </cell>
          <cell r="AR765" t="str">
            <v>FHD 1920 x 1080</v>
          </cell>
          <cell r="AS765" t="str">
            <v>3TE50G165140G1651M010</v>
          </cell>
          <cell r="AT765" t="e">
            <v>#N/A</v>
          </cell>
          <cell r="AU765" t="str">
            <v>50H7GB</v>
          </cell>
          <cell r="AV765" t="str">
            <v>3TE50G165140</v>
          </cell>
          <cell r="AW765" t="str">
            <v>G1651</v>
          </cell>
          <cell r="AX765" t="str">
            <v>M010</v>
          </cell>
          <cell r="AY765">
            <v>74012038</v>
          </cell>
          <cell r="AZ765">
            <v>51012964</v>
          </cell>
          <cell r="BA765">
            <v>80141785</v>
          </cell>
        </row>
        <row r="766">
          <cell r="D766">
            <v>60311970</v>
          </cell>
          <cell r="E766" t="str">
            <v xml:space="preserve">A  </v>
          </cell>
          <cell r="F766" t="str">
            <v>TV</v>
          </cell>
          <cell r="G766" t="str">
            <v>ALFONSO CRUZ SAHAGUN</v>
          </cell>
          <cell r="H766" t="str">
            <v>18 DE MARZO S/N                         COL. 18 DE MARZO C.P. 79020       CD. VALLES SAN LUIS POTOSI</v>
          </cell>
          <cell r="I766" t="str">
            <v>481 381 01 54</v>
          </cell>
          <cell r="J766" t="str">
            <v>HISENSE</v>
          </cell>
          <cell r="K766" t="str">
            <v>50K20DW</v>
          </cell>
          <cell r="L766" t="str">
            <v>50J140464H03257</v>
          </cell>
          <cell r="M766" t="str">
            <v>CVA/000088898</v>
          </cell>
          <cell r="N766">
            <v>10120.950000000001</v>
          </cell>
          <cell r="O766">
            <v>41884</v>
          </cell>
          <cell r="P766">
            <v>42798</v>
          </cell>
          <cell r="Q766">
            <v>200999</v>
          </cell>
          <cell r="R766" t="str">
            <v>24/03/2017 00 : 19  MARCO.DIAZ : TCF1PU CSA
INF. ROSA MARIA ALMAZAN DMC
16/03/2017 02 : 19  JORGE.VAZ : TCF1
16/03/2017 02 : 18  JORGE.VAZ : NP5
14/03/2017 01 : 18  SEMIRAMIS.M : CSC
10/03/2017 07 : 52 200999 : P1 T173331 PANEL OC-1008403.-</v>
          </cell>
          <cell r="S766" t="str">
            <v>QUIPO EN TALLER</v>
          </cell>
          <cell r="T766" t="str">
            <v xml:space="preserve">  ANTONIO TORRES                  </v>
          </cell>
          <cell r="U766" t="str">
            <v>2017-04-20</v>
          </cell>
          <cell r="V766" t="str">
            <v>Norte</v>
          </cell>
          <cell r="W766" t="str">
            <v>COMPLETADO</v>
          </cell>
          <cell r="X766" t="str">
            <v>TALLER</v>
          </cell>
          <cell r="Y766">
            <v>42786</v>
          </cell>
          <cell r="Z766">
            <v>914</v>
          </cell>
          <cell r="AA766" t="str">
            <v>M010</v>
          </cell>
          <cell r="AD766" t="str">
            <v>col 18 de marzo/cd valles</v>
          </cell>
          <cell r="AE766" t="str">
            <v>SLP</v>
          </cell>
          <cell r="AF766" t="str">
            <v>MX</v>
          </cell>
          <cell r="AG766" t="str">
            <v>10411236</v>
          </cell>
          <cell r="AH766" t="str">
            <v>ALFONSO CRUZ SAAGUN</v>
          </cell>
          <cell r="AI766" t="str">
            <v>calle 18 de marzo s/n</v>
          </cell>
          <cell r="AJ766" t="str">
            <v>4813810154</v>
          </cell>
          <cell r="AK766" t="str">
            <v>4811069068</v>
          </cell>
          <cell r="AL766" t="str">
            <v>79020</v>
          </cell>
          <cell r="AM766" t="str">
            <v>23/04/2017 10 : 30 Cecilio .R : TCF174: 7401204021/04/2017 22 : 58 MARIA.EUGENI : CFA07/04/2017 23 : 22 SEMIRAMIS.M : CSCCte se comunica para verificar el estatus del equipo se le comenta quese realizara un cambio de equipo se le pide esperar el tiempo que dilataen que se le entregue24/03/2017 00 : 19 MARCO.DIAZ : TCF1PU CSAINF. ROSA MARIA ALMAZAN DMC16/03/2017 02 : 19 JORGE.VAZ : TCF116/03/2017 02 : 18 JORGE.VAZ : NP514/03/2017 01 : 18 SEMIRAMIS.M : CSCCte se comunica para verificar el estatus de equipo se le menciona queesta pendiente por refacción se le pide el tiempo para realizar lareparación10/03/2017 07 : 52 200999 : P1 T173331 PANEL OC-1008403.-07/03/2017 23 : 26 MARIA.EUGENI : SEG: CSA Favor de colocar OC- a labrevedad04/03/2017 02 : 19 200999 : EQUIPO EN DIAGNOSTICO.-28/02/2017 00 : 57 200999 : EQUIPO ACABA DE INGRESAR AL CSA POR MEDIO DEPAQUETERIA DHL.-24/02/2017 05 : 46 LAURA.HERNA : CE1: 772206417324/02/2017 00 : 58 200999 : AL DÍA DE HOY EL EQUIPO NO HA INGREDO AL CSAPOR MEDIO DE PAQUETERIA DHL.-23/02/2017 01 : 01 200999 : EN ESPERA DE EQUIPO SEA INGRESADO AL CSA PORMEDIO DE PAQUETERIA DHL.-22/02/2017 02 : 09 ANA.LAURA : CSCse le comenta que se tuvo problemas con el porta DHL, en breve se leenviara la guia22/02/2017 01 : 42 200999 : AL DÍA DE HOY NO HA INGRESADO EQUIPO PORMEDIO DE PAQUETERIAQ .-21/02/2017 03 : 30 200999 : SERVICIO FORANEO EN ESPERA DE EQUIPO SEAINGRESADO AL CSA POR MEDIO DE PAQUETERIA DHL.-21/02/2017 03 : 25 ANA.LAURA : ODSWTPRD%ESQ CON ALDAMAS ES UN CONSULTORIO / DA SEGUIMIENTO A LA ODS 60310998,SE LE PIDE APOYOA COMPAÑERA LAURA EN GENERAR GUÍA DHLCDELANGELC@SERVICIOS.TELMEX.COM</v>
          </cell>
          <cell r="AN766" t="str">
            <v>1TE50B8NUSCB</v>
          </cell>
          <cell r="AO766" t="str">
            <v>Smart</v>
          </cell>
          <cell r="AP766" t="str">
            <v>Hisense</v>
          </cell>
          <cell r="AQ766" t="str">
            <v>Opera</v>
          </cell>
          <cell r="AR766" t="str">
            <v>FHD 1920 x 1080</v>
          </cell>
          <cell r="AS766" t="str">
            <v>3TE50G155274G155274M010</v>
          </cell>
          <cell r="AT766">
            <v>1</v>
          </cell>
          <cell r="AU766" t="str">
            <v>LC-50N5000U</v>
          </cell>
          <cell r="AV766" t="str">
            <v>3TE50G155274</v>
          </cell>
          <cell r="AW766" t="str">
            <v>G155274</v>
          </cell>
          <cell r="AX766" t="str">
            <v>M010</v>
          </cell>
          <cell r="AY766">
            <v>74012040</v>
          </cell>
          <cell r="AZ766">
            <v>51012966</v>
          </cell>
          <cell r="BA766">
            <v>80146130</v>
          </cell>
        </row>
        <row r="767">
          <cell r="D767">
            <v>60311824</v>
          </cell>
          <cell r="E767" t="str">
            <v xml:space="preserve">A  </v>
          </cell>
          <cell r="F767" t="str">
            <v>TV</v>
          </cell>
          <cell r="G767" t="str">
            <v>MARIO AGUIRRE</v>
          </cell>
          <cell r="H767" t="str">
            <v>SAFIRO 112 MZ 8 LOTE 21, DIAMANTES, ZEMPOALA HIDALGO</v>
          </cell>
          <cell r="I767">
            <v>17716883113</v>
          </cell>
          <cell r="J767" t="str">
            <v>HISENSE</v>
          </cell>
          <cell r="K767" t="str">
            <v>50K20DW</v>
          </cell>
          <cell r="L767" t="str">
            <v>50J140464H03047</v>
          </cell>
          <cell r="M767">
            <v>13479672</v>
          </cell>
          <cell r="N767">
            <v>0</v>
          </cell>
          <cell r="O767">
            <v>41850</v>
          </cell>
          <cell r="P767">
            <v>42791</v>
          </cell>
          <cell r="Q767">
            <v>201025</v>
          </cell>
          <cell r="R767" t="str">
            <v>25/02/2017 07 : 18 201025 : P1 - LEDS. TLED003, O.C. 1007923</v>
          </cell>
          <cell r="S767" t="str">
            <v>FALTA DE REFACCION</v>
          </cell>
          <cell r="T767" t="str">
            <v>EUGENIO ZARATE               Fecha</v>
          </cell>
          <cell r="U767" t="str">
            <v>2017/04/11</v>
          </cell>
          <cell r="V767" t="str">
            <v>Centro</v>
          </cell>
          <cell r="W767" t="str">
            <v>COMPLETADO</v>
          </cell>
          <cell r="Y767">
            <v>42783</v>
          </cell>
          <cell r="Z767">
            <v>941</v>
          </cell>
          <cell r="AA767" t="str">
            <v>M012</v>
          </cell>
          <cell r="AB767" t="str">
            <v>TLED003/LEDS</v>
          </cell>
          <cell r="AC767" t="str">
            <v>OC-1007923</v>
          </cell>
          <cell r="AD767" t="str">
            <v>Zempuala /Diamantes</v>
          </cell>
          <cell r="AE767" t="str">
            <v>HGO</v>
          </cell>
          <cell r="AF767" t="str">
            <v>MX</v>
          </cell>
          <cell r="AG767" t="str">
            <v>10411291</v>
          </cell>
          <cell r="AH767" t="str">
            <v>MARIO AGUIRRE</v>
          </cell>
          <cell r="AI767" t="str">
            <v>112 SAFIRO mz 8 lt 21</v>
          </cell>
          <cell r="AJ767" t="str">
            <v>017716883113</v>
          </cell>
          <cell r="AK767" t="str">
            <v>5511422528</v>
          </cell>
          <cell r="AL767" t="str">
            <v>42091</v>
          </cell>
          <cell r="AM767" t="str">
            <v>23/04/2017 10 : 35 Cecilio .R : TCF174: 7401204121/04/2017 23 : 37 GERARDO.GRA : CSC se indica que el áreacorrespondiente esta diagnosticando la entrega su equipo y que nosotros le contactaremos. EMC*18/04/2017 23 : 58 GEARARDO.PA : CFA18/04/2017 01 : 07 GABRIELA.B : CSCSe brinda información de Cf se pide Esperar14/03/2017 04 : 51 MARCO.DIAZ : TCF1PU CSA01/03/2017 02 : 54 ERNESTO.HERN : TCF101/03/2017 02 : 53 ERNESTO.HERN : NP525/02/2017 07 : 18 201025 : P1 - LEDS. TLED003, O.C. 100792324/02/2017 07 : 58 201025 : EN REVICION SE SOLICITARA REFACCION24/02/2017 07 : 57 201025 : V1- 23/02/2017 CON HORARIO DE 10:00 AM A19:00 PM24/02/2017 03 : 52 MA.ISABEL : V1P: SE CONTACTA AL CSA24/02/2017 03 : 52 MA.ISABEL : SEG: DGR17/02/2017 02 : 30 BRENDA.MORA : CSCSe le pide al cliente que envié documentos para poder generar ods.02/02/2017 03 : 44 MARIELA.CHA : ODSWTPCARRETERA MEX PACHUCA Y FIGUERESFACHADA ROJOFRENTE AL REAL TOLEDO N</v>
          </cell>
          <cell r="AN767" t="str">
            <v>1TE50B8NUSCB</v>
          </cell>
          <cell r="AO767" t="str">
            <v>Smart</v>
          </cell>
          <cell r="AP767" t="str">
            <v>Hisense</v>
          </cell>
          <cell r="AQ767" t="str">
            <v>Opera</v>
          </cell>
          <cell r="AR767" t="str">
            <v>FHD 1920 x 1080</v>
          </cell>
          <cell r="AS767" t="str">
            <v>3TE50G165140G1651M010</v>
          </cell>
          <cell r="AT767" t="e">
            <v>#N/A</v>
          </cell>
          <cell r="AU767" t="str">
            <v>50H7GB</v>
          </cell>
          <cell r="AV767" t="str">
            <v>3TE50G165140</v>
          </cell>
          <cell r="AW767" t="str">
            <v>G1651</v>
          </cell>
          <cell r="AX767" t="str">
            <v>M010</v>
          </cell>
          <cell r="AY767">
            <v>74012041</v>
          </cell>
          <cell r="AZ767">
            <v>51012967</v>
          </cell>
          <cell r="BA767">
            <v>80141699</v>
          </cell>
        </row>
        <row r="768">
          <cell r="D768">
            <v>60311925</v>
          </cell>
          <cell r="E768" t="str">
            <v>A</v>
          </cell>
          <cell r="F768" t="str">
            <v>TV</v>
          </cell>
          <cell r="G768" t="str">
            <v>CECILIA VAZQUEZ CISNEROS</v>
          </cell>
          <cell r="H768" t="str">
            <v>AV DE LA CALANDREAS 1789 INT 9 Col. VILLAS LA LOMA Mpo. ZAPOPAN</v>
          </cell>
          <cell r="I768">
            <v>3336247880</v>
          </cell>
          <cell r="J768" t="str">
            <v>HISENSE</v>
          </cell>
          <cell r="K768" t="str">
            <v>50K20DW</v>
          </cell>
          <cell r="L768" t="str">
            <v>50J140464H03039</v>
          </cell>
          <cell r="M768" t="str">
            <v>792202103010</v>
          </cell>
          <cell r="N768">
            <v>0</v>
          </cell>
          <cell r="O768">
            <v>41890</v>
          </cell>
          <cell r="P768">
            <v>42790</v>
          </cell>
          <cell r="Q768">
            <v>201076</v>
          </cell>
          <cell r="R768" t="str">
            <v>No hay refacciones para surtir y poder reparar</v>
          </cell>
          <cell r="S768" t="str">
            <v>El comprobante es una carta aceptacion y no esta impreso el costo del producto</v>
          </cell>
          <cell r="T768" t="str">
            <v>Carlos Muñiz</v>
          </cell>
          <cell r="U768">
            <v>42837</v>
          </cell>
          <cell r="V768" t="str">
            <v>SUR</v>
          </cell>
          <cell r="W768" t="str">
            <v>COMPLETADO</v>
          </cell>
          <cell r="X768" t="str">
            <v>CLIENTE</v>
          </cell>
          <cell r="Y768">
            <v>42786</v>
          </cell>
          <cell r="Z768">
            <v>900</v>
          </cell>
          <cell r="AA768" t="str">
            <v>M010</v>
          </cell>
          <cell r="AB768" t="str">
            <v>T173331/Panel - PANEL</v>
          </cell>
          <cell r="AC768" t="str">
            <v>OC-1007896</v>
          </cell>
          <cell r="AD768" t="str">
            <v>Zapopan / illas la loma</v>
          </cell>
          <cell r="AE768" t="str">
            <v>JAL</v>
          </cell>
          <cell r="AF768" t="str">
            <v>MX</v>
          </cell>
          <cell r="AG768" t="str">
            <v>10412309</v>
          </cell>
          <cell r="AH768" t="str">
            <v>SECILIA VAZQUES SISNEROS</v>
          </cell>
          <cell r="AI768" t="str">
            <v>1789 AV de la calandreas interior 9</v>
          </cell>
          <cell r="AJ768" t="str">
            <v>3336247880</v>
          </cell>
          <cell r="AK768" t="str">
            <v>3331523180</v>
          </cell>
          <cell r="AL768" t="str">
            <v>45200</v>
          </cell>
          <cell r="AM768" t="str">
            <v>23/04/2017 10 : 39 Cecilio .R : TCF174: 7401204214/03/2017 06 : 22 MARCO.DIAZ : TCF1PU CSA01/03/2017 02 : 35 ERNESTO.HERN : TCF101/03/2017 02 : 35 ERNESTO.HERN : NP525/02/2017 02 : 12 201076 : P1: T173331/ PANEL/ OC-100789625/02/2017 01 : 28 FABIOLA.BON : SEG: PENDIENTE DE DIAGNOSTICO23/02/2017 04 : 16 201076 : CTE REPROGRAMA PARA EL 23/02/2017 DESPUES DELAS 4PM21/02/2017 00 : 19 201076 : SE ATIENDE CON ORDEN 126212SE PROGRAMO VISITA PARA EL DIA 21.02.1717/02/2017 06 : 55 MARIELA.CHA : ODSWTPAV JUAN PRECIADO Y ORQUÍDEAFACHADA AMARILLO PORTÓN NEGROENFRENTE HAY UN LIENZO CHARRO</v>
          </cell>
          <cell r="AN768" t="str">
            <v>1TE50B8NUSCB</v>
          </cell>
          <cell r="AO768" t="str">
            <v>Smart</v>
          </cell>
          <cell r="AP768" t="str">
            <v>Hisense</v>
          </cell>
          <cell r="AQ768" t="str">
            <v>Opera</v>
          </cell>
          <cell r="AR768" t="str">
            <v>FHD 1920 x 1080</v>
          </cell>
          <cell r="AS768" t="str">
            <v>3TE50G155274G155274M010</v>
          </cell>
          <cell r="AT768">
            <v>1</v>
          </cell>
          <cell r="AU768" t="str">
            <v>LC-50N5000U</v>
          </cell>
          <cell r="AV768" t="str">
            <v>3TE50G155274</v>
          </cell>
          <cell r="AW768" t="str">
            <v>G155274</v>
          </cell>
          <cell r="AX768" t="str">
            <v>M010</v>
          </cell>
          <cell r="AY768">
            <v>74012042</v>
          </cell>
          <cell r="AZ768">
            <v>51012968</v>
          </cell>
          <cell r="BA768">
            <v>80146131</v>
          </cell>
        </row>
        <row r="769">
          <cell r="D769">
            <v>60314449</v>
          </cell>
          <cell r="E769" t="str">
            <v>A</v>
          </cell>
          <cell r="F769" t="str">
            <v>TV</v>
          </cell>
          <cell r="G769" t="str">
            <v>CAROLINA HERNANDEZ</v>
          </cell>
          <cell r="H769" t="str">
            <v>FELIX C. VERA 213, COL. NUEVO AEROPUERTO, TAMPICO</v>
          </cell>
          <cell r="I769">
            <v>8332281218</v>
          </cell>
          <cell r="J769" t="str">
            <v>HISENSE</v>
          </cell>
          <cell r="K769" t="str">
            <v>50K20DW</v>
          </cell>
          <cell r="L769" t="str">
            <v>50J140464H02897</v>
          </cell>
          <cell r="M769">
            <v>161959</v>
          </cell>
          <cell r="N769">
            <v>10120.950000000001</v>
          </cell>
          <cell r="O769">
            <v>41883</v>
          </cell>
          <cell r="P769">
            <v>42812</v>
          </cell>
          <cell r="Q769">
            <v>202245</v>
          </cell>
          <cell r="R769" t="str">
            <v>05/04/2017 22 : 50  ARANTXA.MON : NP5
21/03/2017 00 : 17 202245 : P1A: T173331 PANEL OC-1008840</v>
          </cell>
          <cell r="S769" t="str">
            <v/>
          </cell>
          <cell r="T769" t="str">
            <v xml:space="preserve">    Alfredo Pineda                </v>
          </cell>
          <cell r="U769" t="str">
            <v>2017-04-05</v>
          </cell>
          <cell r="V769" t="str">
            <v>Norte</v>
          </cell>
          <cell r="W769" t="str">
            <v>COMPLETADO</v>
          </cell>
          <cell r="X769" t="str">
            <v>TALLER</v>
          </cell>
          <cell r="Y769">
            <v>42811</v>
          </cell>
          <cell r="Z769">
            <v>929</v>
          </cell>
          <cell r="AA769" t="str">
            <v>M012</v>
          </cell>
          <cell r="AB769" t="str">
            <v>T173331/Panel - PANEL</v>
          </cell>
          <cell r="AC769" t="str">
            <v>OC-1008840</v>
          </cell>
          <cell r="AD769" t="str">
            <v>Tampico/Nvo aeropuerto</v>
          </cell>
          <cell r="AE769" t="str">
            <v>TMS</v>
          </cell>
          <cell r="AF769" t="str">
            <v>MX</v>
          </cell>
          <cell r="AG769" t="str">
            <v>10414530</v>
          </cell>
          <cell r="AH769" t="str">
            <v>CAROLINA HERNANDEZ</v>
          </cell>
          <cell r="AI769" t="str">
            <v>213 Felix C Vera</v>
          </cell>
          <cell r="AJ769" t="str">
            <v>8332281218</v>
          </cell>
          <cell r="AK769">
            <v>0</v>
          </cell>
          <cell r="AL769" t="str">
            <v>89337</v>
          </cell>
          <cell r="AM769" t="str">
            <v>23/04/2017 10 : 47 Cecilio .R : TCF174: 7401204320/04/2017 00 : 56 MARIA.EUGENI : CFA05/04/2017 22 : 51 ARANTXA.MON : TCF105/04/2017 22 : 50 ARANTXA.MON : NP531/03/2017 10 : 29 202245 : EN ESPERA DE REFACCIONES - - - -23/03/2017 07 : 44 MARIA.EUGENI : DGRSEG: OC- Solicitud correcta en Open Bravo.21/03/2017 00 : 17 202245 : P1A: T173331 PANEL OC-100884019/03/2017 07 : 01 202245 : PEDIDO DE COMPRA OC-1008840: PROCESOCOMPLETADO SATISFACTORIAMENTET173331 PANEL18/03/2017 09 : 16 202245 : V1: 18/03/2017 9:00AM16/03/2017 06 : 30 SEMIRAMIS.M : ODSWTPRD/TELMEXENTRE GRAL ROBERTO FIERRO Y AV CENTRAL</v>
          </cell>
          <cell r="AN769" t="str">
            <v>1TE50B8NUSCB</v>
          </cell>
          <cell r="AO769" t="str">
            <v>Smart</v>
          </cell>
          <cell r="AP769" t="str">
            <v>Hisense</v>
          </cell>
          <cell r="AQ769" t="str">
            <v>Opera</v>
          </cell>
          <cell r="AR769" t="str">
            <v>FHD 1920 x 1080</v>
          </cell>
          <cell r="AS769" t="str">
            <v>3TE50G165140G1651M010</v>
          </cell>
          <cell r="AT769" t="e">
            <v>#N/A</v>
          </cell>
          <cell r="AU769" t="str">
            <v>50H7GB</v>
          </cell>
          <cell r="AV769" t="str">
            <v>3TE50G165140</v>
          </cell>
          <cell r="AW769" t="str">
            <v>G1651</v>
          </cell>
          <cell r="AX769" t="str">
            <v>M010</v>
          </cell>
          <cell r="AY769">
            <v>74012043</v>
          </cell>
          <cell r="AZ769">
            <v>51012969</v>
          </cell>
          <cell r="BA769">
            <v>80141577</v>
          </cell>
        </row>
        <row r="770">
          <cell r="D770">
            <v>60314383</v>
          </cell>
          <cell r="E770" t="str">
            <v xml:space="preserve">A  </v>
          </cell>
          <cell r="F770" t="str">
            <v>TV</v>
          </cell>
          <cell r="G770" t="str">
            <v xml:space="preserve">JULIO CESAR CAMACHO MARROQUIN </v>
          </cell>
          <cell r="H770" t="str">
            <v xml:space="preserve">RIO SALTON 120-A, VILLA DE ALCALA, CIENEGA DE FLORES </v>
          </cell>
          <cell r="I770">
            <v>8110145095</v>
          </cell>
          <cell r="J770" t="str">
            <v>HISENSE</v>
          </cell>
          <cell r="K770" t="str">
            <v>50K20DW</v>
          </cell>
          <cell r="L770" t="str">
            <v>50G144844H02304</v>
          </cell>
          <cell r="M770" t="str">
            <v>36686-18</v>
          </cell>
          <cell r="N770">
            <v>10304</v>
          </cell>
          <cell r="O770">
            <v>42176</v>
          </cell>
          <cell r="P770">
            <v>42815</v>
          </cell>
          <cell r="Q770">
            <v>201024</v>
          </cell>
          <cell r="R770" t="str">
            <v>30/03/17 01:02 ERNESTO HDZ NP5 P1A: O.C. 1008943, PANEL, 173331</v>
          </cell>
          <cell r="S770" t="str">
            <v/>
          </cell>
          <cell r="T770" t="str">
            <v xml:space="preserve">    SOFIA VAZQUEZ                 </v>
          </cell>
          <cell r="U770" t="str">
            <v>2017-04-19</v>
          </cell>
          <cell r="V770" t="str">
            <v>Norte</v>
          </cell>
          <cell r="W770" t="str">
            <v>COMPLETADO</v>
          </cell>
          <cell r="X770" t="str">
            <v>TALLER</v>
          </cell>
          <cell r="Y770">
            <v>42811</v>
          </cell>
          <cell r="Z770">
            <v>639</v>
          </cell>
          <cell r="AA770" t="str">
            <v>M012</v>
          </cell>
          <cell r="AD770" t="str">
            <v>villas de alcala/teñiga de flores</v>
          </cell>
          <cell r="AE770" t="str">
            <v>NL</v>
          </cell>
          <cell r="AF770" t="str">
            <v>MX</v>
          </cell>
          <cell r="AG770" t="str">
            <v>10414090</v>
          </cell>
          <cell r="AH770" t="str">
            <v>AURIRA SILVA AGUILLON</v>
          </cell>
          <cell r="AI770" t="str">
            <v>calle rio salton 120 a</v>
          </cell>
          <cell r="AJ770" t="str">
            <v>8110145095</v>
          </cell>
          <cell r="AK770">
            <v>0</v>
          </cell>
          <cell r="AL770" t="str">
            <v>65550</v>
          </cell>
          <cell r="AM770" t="str">
            <v>23/04/2017 11 : 03 Cecilio .R : TCF174: 7401204407/04/2017 23 : 09 MARCO.DIAZ : TCF1 TCF1PU CSA. INF. SOFIA VAZQUEZ.DMC30/03/2017 01 : 03 ERNESTO.HERN : TCF130/03/2017 01 : 02 ERNESTO.HERN : NP523/03/2017 07 : 51 201024 : P1A:OC1008943,PANEL173331,22MARZO201723/03/2017 01 : 52 201024 : SE ANEXA NOTA DE COMPRA Y SE PASA AREVIISON22/03/2017 01 : 37 201024 : ESTA EN RUTA OY MARTES 21 FAVORDEAUTORIZAR KILOMETRAJE21/03/2017 00 : 57 201024 : ES CIENEGA DE FLORES18/03/2017 06 : 56 201024 : SKMA.........62 KM....... $ 124.0018/03/2017 02 : 20 201024 : CHECAR DIRECCION Y MUNICIPIO CON ELCLIENTEY SE ASIGNARA EL SERVICIO YA QUE NO MENCIONA MUNICIPIO EL REPORTE10/03/2017 23 : 45 LAURA.HERNA : ODSWTPRD%RIO ONDO Y RIO ICATE</v>
          </cell>
          <cell r="AN770" t="str">
            <v>1TE50B8NUSCB</v>
          </cell>
          <cell r="AO770" t="str">
            <v>Smart</v>
          </cell>
          <cell r="AP770" t="str">
            <v>Hisense</v>
          </cell>
          <cell r="AQ770" t="str">
            <v>Opera</v>
          </cell>
          <cell r="AR770" t="str">
            <v>FHD 1920 x 1080</v>
          </cell>
          <cell r="AS770" t="str">
            <v>3TE50G165140G1651M010</v>
          </cell>
          <cell r="AT770" t="e">
            <v>#N/A</v>
          </cell>
          <cell r="AU770" t="str">
            <v>50H7GB</v>
          </cell>
          <cell r="AV770" t="str">
            <v>3TE50G165140</v>
          </cell>
          <cell r="AW770" t="str">
            <v>G1651</v>
          </cell>
          <cell r="AX770" t="str">
            <v>M010</v>
          </cell>
          <cell r="AY770">
            <v>74012044</v>
          </cell>
          <cell r="AZ770">
            <v>51012970</v>
          </cell>
          <cell r="BA770">
            <v>80141718</v>
          </cell>
        </row>
        <row r="771">
          <cell r="D771">
            <v>60312907</v>
          </cell>
          <cell r="E771" t="str">
            <v xml:space="preserve">A  </v>
          </cell>
          <cell r="F771" t="str">
            <v>TV</v>
          </cell>
          <cell r="G771" t="str">
            <v>SONIA REYES ESQUIEL</v>
          </cell>
          <cell r="H771" t="str">
            <v xml:space="preserve">MISION SAN PEDRO 110, MISION, APODACA </v>
          </cell>
          <cell r="I771">
            <v>8188804188</v>
          </cell>
          <cell r="J771" t="str">
            <v>HISENSE</v>
          </cell>
          <cell r="K771" t="str">
            <v>50K20DW</v>
          </cell>
          <cell r="L771" t="str">
            <v>50G143291H01546</v>
          </cell>
          <cell r="M771" t="str">
            <v xml:space="preserve">TIKET </v>
          </cell>
          <cell r="N771">
            <v>11998.37</v>
          </cell>
          <cell r="O771">
            <v>42139</v>
          </cell>
          <cell r="P771">
            <v>42797</v>
          </cell>
          <cell r="Q771">
            <v>201024</v>
          </cell>
          <cell r="R771" t="str">
            <v>15/03/2017 05:28 JORGE VAZQUEZ NP5: PA1 OC. 1007989, PANEL 173331</v>
          </cell>
          <cell r="S771" t="str">
            <v/>
          </cell>
          <cell r="T771" t="str">
            <v xml:space="preserve">    SOFIA VAZQUEZ                 </v>
          </cell>
          <cell r="U771" t="str">
            <v>2017-04-19</v>
          </cell>
          <cell r="V771" t="str">
            <v>Norte</v>
          </cell>
          <cell r="W771" t="str">
            <v>COMPLETADO</v>
          </cell>
          <cell r="X771" t="str">
            <v>TALLER</v>
          </cell>
          <cell r="Y771">
            <v>42793</v>
          </cell>
          <cell r="Z771">
            <v>658</v>
          </cell>
          <cell r="AA771" t="str">
            <v>M012</v>
          </cell>
          <cell r="AD771" t="str">
            <v>Apodaca/Nuevo Leon</v>
          </cell>
          <cell r="AE771" t="str">
            <v>NL</v>
          </cell>
          <cell r="AF771" t="str">
            <v>MX</v>
          </cell>
          <cell r="AG771" t="str">
            <v>10413103</v>
          </cell>
          <cell r="AH771" t="str">
            <v>SONIA REYES ESQUIVEL</v>
          </cell>
          <cell r="AI771" t="str">
            <v>110 Mision San Predro</v>
          </cell>
          <cell r="AJ771" t="str">
            <v>8188804188</v>
          </cell>
          <cell r="AK771">
            <v>0</v>
          </cell>
          <cell r="AL771" t="str">
            <v>66612</v>
          </cell>
          <cell r="AM771" t="str">
            <v>23/04/2017 11 : 15 Cecilio .R : TCF174: 7401204629/03/2017 02 : 17 MARCO.DIAZ : TCF1PU CSA CONFIRMA SOFIA VAZQUEZ.JESSICA O29/03/2017 02 : 13 MARCO.DIAZ : TCF1. JESSICA O15/03/2017 05 : 28 JORGE.VAZ : TCF115/03/2017 05 : 28 JORGE.VAZ : NP510/03/2017 07 : 08 201024 : # 2190410/03/2017 01 : 29 GERARDO.GRA : CSC para status de entrega, se informase procesara un CF y se envía correo al área de CF para seguimiento.EMC*09/03/2017 05 : 38 BRENDA.MORA : CSCComenta Ernesto del área de refacciones que se procesara un cf y enbreve se estará actualizado el sistema, se corto llamada con cliente yno se le menciono el proceso de su cf.06/03/2017 23 : 13 201024 : SE ANEXA OTA DECOMPRA Y SE PAS A REVIISON04/03/2017 01 : 03 201024 : ESTA EN RUTA VIERNES 303/03/2017 01 : 16 SEMIRAMIS.M : CSCCte se comunica para verifcar cuando se le atendera pues el dia de ayerno le visitaron indica Esther que se agenda visita para el dia03/03/201701/03/2017 05 : 00 SEMIRAMIS.M : CSCCte se comunica para verificar cuando se le atender se le menciona lainformacion de la nota anterior01/03/2017 04 : 56 201024 : P1A : O.C. 1007989 PANEL # DEPARTE 173331 PREDIAGNOSTICO FEB-2828/02/2017 04 : 30 201024 : SE VISITARA ELMIERCOLES 124/02/2017 00 : 46 GABRIELA.B : RD % FRAMBOYANES Y ANTIGUO CAMINO SANTAROSA</v>
          </cell>
          <cell r="AN771" t="str">
            <v>1TE50B8NUSCB</v>
          </cell>
          <cell r="AO771" t="str">
            <v>Smart</v>
          </cell>
          <cell r="AP771" t="str">
            <v>Hisense</v>
          </cell>
          <cell r="AQ771" t="str">
            <v>Opera</v>
          </cell>
          <cell r="AR771" t="str">
            <v>FHD 1920 x 1080</v>
          </cell>
          <cell r="AS771" t="str">
            <v>3TE50G165140G1651M010</v>
          </cell>
          <cell r="AT771" t="e">
            <v>#N/A</v>
          </cell>
          <cell r="AU771" t="str">
            <v>50H7GB</v>
          </cell>
          <cell r="AV771" t="str">
            <v>3TE50G165140</v>
          </cell>
          <cell r="AW771" t="str">
            <v>G1651</v>
          </cell>
          <cell r="AX771" t="str">
            <v>M010</v>
          </cell>
          <cell r="AY771">
            <v>74012046</v>
          </cell>
          <cell r="AZ771">
            <v>51012972</v>
          </cell>
          <cell r="BA771">
            <v>80141720</v>
          </cell>
        </row>
        <row r="772">
          <cell r="D772">
            <v>60315483</v>
          </cell>
          <cell r="E772" t="str">
            <v xml:space="preserve">A  </v>
          </cell>
          <cell r="F772" t="str">
            <v>TV</v>
          </cell>
          <cell r="G772" t="str">
            <v>JOSE SANTIAGO VARGAS GALLEGOS</v>
          </cell>
          <cell r="H772" t="str">
            <v>PRIV. EBARISTO ELIZONDO 1315, ALFONSO REYES, MONTERREY</v>
          </cell>
          <cell r="I772" t="str">
            <v>818387362, 8211008920</v>
          </cell>
          <cell r="J772" t="str">
            <v>HISENSE</v>
          </cell>
          <cell r="K772" t="str">
            <v>50K20DW</v>
          </cell>
          <cell r="L772" t="str">
            <v>50G143291H01077</v>
          </cell>
          <cell r="M772" t="str">
            <v xml:space="preserve">TIKET </v>
          </cell>
          <cell r="N772">
            <v>8999</v>
          </cell>
          <cell r="O772">
            <v>42323</v>
          </cell>
          <cell r="P772">
            <v>42830</v>
          </cell>
          <cell r="Q772">
            <v>201024</v>
          </cell>
          <cell r="R772" t="str">
            <v>04/12/17 03:31 ARANTXA NP5 P1A OC 1009530 PANEL 173331</v>
          </cell>
          <cell r="S772" t="str">
            <v/>
          </cell>
          <cell r="T772" t="str">
            <v xml:space="preserve">    SOFIA VAZQUEZ                 </v>
          </cell>
          <cell r="U772" t="str">
            <v>2017-04-20</v>
          </cell>
          <cell r="V772" t="str">
            <v>Norte</v>
          </cell>
          <cell r="W772" t="str">
            <v>COMPLETADO</v>
          </cell>
          <cell r="X772" t="str">
            <v>TALLER</v>
          </cell>
          <cell r="Y772">
            <v>42830</v>
          </cell>
          <cell r="Z772">
            <v>507</v>
          </cell>
          <cell r="AA772" t="str">
            <v>M012</v>
          </cell>
          <cell r="AD772" t="str">
            <v>Monterrey/Alfonso Reyes</v>
          </cell>
          <cell r="AE772" t="str">
            <v>NL</v>
          </cell>
          <cell r="AF772" t="str">
            <v>MX</v>
          </cell>
          <cell r="AG772" t="str">
            <v>10415471</v>
          </cell>
          <cell r="AH772" t="str">
            <v>JOSE SANTIAGO VARGAS GALLEGOS</v>
          </cell>
          <cell r="AI772" t="str">
            <v>1315 Priv. Ebaristo Elizondo</v>
          </cell>
          <cell r="AJ772" t="str">
            <v>8211008920</v>
          </cell>
          <cell r="AK772" t="str">
            <v>8211008920</v>
          </cell>
          <cell r="AL772" t="str">
            <v>64730</v>
          </cell>
          <cell r="AM772" t="str">
            <v>23/04/2017 11 : 24 Cecilio .R : TCF174: 7401204712/04/2017 03 : 32 ARANTXA.MON : TCF112/04/2017 03 : 31 ARANTXA.MON : NP511/04/2017 06 : 09 201024 : P1A:OC1009530,PANEL173331,10ABRIL2017.06/04/2017 03 : 36 201024 : SE ANEXANOTA DE COMPRA Y SE PASA A REVISION05/04/2017 22 : 21 201024 : V1.- SE VISITARA HOYMIERCOLES 504/04/2017 06 : 10 GERARDO.GRA : ODSWTP ELABORADA POR EMC*RD% CRISTOBAL PEREZ Y PROL. HILARIO MARTINEZ</v>
          </cell>
          <cell r="AN772" t="str">
            <v>1TE50B8NUSCB</v>
          </cell>
          <cell r="AO772" t="str">
            <v>Smart</v>
          </cell>
          <cell r="AP772" t="str">
            <v>Hisense</v>
          </cell>
          <cell r="AQ772" t="str">
            <v>Opera</v>
          </cell>
          <cell r="AR772" t="str">
            <v>FHD 1920 x 1080</v>
          </cell>
          <cell r="AS772" t="str">
            <v>3TE50G165140G1651M010</v>
          </cell>
          <cell r="AT772" t="e">
            <v>#N/A</v>
          </cell>
          <cell r="AU772" t="str">
            <v>50H7GB</v>
          </cell>
          <cell r="AV772" t="str">
            <v>3TE50G165140</v>
          </cell>
          <cell r="AW772" t="str">
            <v>G1651</v>
          </cell>
          <cell r="AX772" t="str">
            <v>M010</v>
          </cell>
          <cell r="AY772">
            <v>74012047</v>
          </cell>
          <cell r="AZ772">
            <v>51012973</v>
          </cell>
          <cell r="BA772">
            <v>80141722</v>
          </cell>
        </row>
        <row r="773">
          <cell r="D773">
            <v>60313621</v>
          </cell>
          <cell r="E773" t="str">
            <v xml:space="preserve">A  </v>
          </cell>
          <cell r="F773" t="str">
            <v>TV</v>
          </cell>
          <cell r="G773" t="str">
            <v>ADELITA GONZALES JARACUARO</v>
          </cell>
          <cell r="H773" t="str">
            <v>AV DE LAS ROSAS 45 GUADALAJARA/LOMAS DE LA PRIMAVERA</v>
          </cell>
          <cell r="I773" t="str">
            <v>3316540705 - 3335901665</v>
          </cell>
          <cell r="J773" t="str">
            <v>HISENSE</v>
          </cell>
          <cell r="K773" t="str">
            <v>50K20DW</v>
          </cell>
          <cell r="L773" t="str">
            <v>50G143291H00349</v>
          </cell>
          <cell r="M773" t="str">
            <v>TICKET DE COMPRA</v>
          </cell>
          <cell r="N773">
            <v>15968.27</v>
          </cell>
          <cell r="O773">
            <v>42388</v>
          </cell>
          <cell r="P773">
            <v>42804</v>
          </cell>
          <cell r="Q773">
            <v>201109</v>
          </cell>
          <cell r="R773" t="str">
            <v>FALTA DE REFACCIONES 173331 oc-1008389</v>
          </cell>
          <cell r="S773" t="str">
            <v>CLIENTE ENTREGA EQUIPO SIN ACCESORIOS UN</v>
          </cell>
          <cell r="T773" t="str">
            <v xml:space="preserve"> YURIANA HERNANDEZ HERRERA        </v>
          </cell>
          <cell r="U773" t="str">
            <v>2017-ABRIL</v>
          </cell>
          <cell r="W773" t="str">
            <v>COMPLETADO</v>
          </cell>
          <cell r="X773" t="str">
            <v>TALLER</v>
          </cell>
          <cell r="Y773">
            <v>42802</v>
          </cell>
          <cell r="Z773">
            <v>416</v>
          </cell>
          <cell r="AA773" t="str">
            <v>M012</v>
          </cell>
          <cell r="AD773" t="str">
            <v>Guadalajara/Lomas de la Primavera</v>
          </cell>
          <cell r="AE773" t="str">
            <v>JAL</v>
          </cell>
          <cell r="AF773" t="str">
            <v>MX</v>
          </cell>
          <cell r="AG773" t="str">
            <v>10413115</v>
          </cell>
          <cell r="AH773" t="str">
            <v>ADELITA GONZALEZ JARACUARO</v>
          </cell>
          <cell r="AI773" t="str">
            <v>45 Av de las rosas</v>
          </cell>
          <cell r="AJ773" t="str">
            <v>3335901665</v>
          </cell>
          <cell r="AK773" t="str">
            <v>3335901665</v>
          </cell>
          <cell r="AL773" t="str">
            <v>45065</v>
          </cell>
          <cell r="AM773" t="str">
            <v>23/04/2017 11 : 30 Cecilio .R : TCF174: 7401204831/03/2017 02 : 04 MARCO.DIAZ : TCF1PU CSA CONFIRMA YURI HERRERA.JESSICA O31/03/2017 02 : 02 MARCO.DIAZ : TCF1. JESSICA O16/03/2017 01 : 58 JORGE.VAZ : TCF116/03/2017 01 : 58 JORGE.VAZ : NP510/03/2017 02 : 31 201109 : 173331 OC-100838910/03/2017 02 : 25 201109 : NUMERO DE SERIE CORRECTO 50G143291H0034910/03/2017 02 : 12 201109 : EQUIPO EN CSA10/03/2017 00 : 16 201109 : V1 09-03-1724/02/2017 02 : 05 SEMIRAMIS.M : ODSWTPRD/TELMEXENTRE LAS CALLES AZUCENAS Y ORQUIDEAS</v>
          </cell>
          <cell r="AN773" t="str">
            <v>1TE50B8NUSCB</v>
          </cell>
          <cell r="AO773" t="str">
            <v>Smart</v>
          </cell>
          <cell r="AP773" t="str">
            <v>Hisense</v>
          </cell>
          <cell r="AQ773" t="str">
            <v>Opera</v>
          </cell>
          <cell r="AR773" t="str">
            <v>FHD 1920 x 1080</v>
          </cell>
          <cell r="AS773" t="str">
            <v>3TE50G165140G1651M010</v>
          </cell>
          <cell r="AT773" t="e">
            <v>#N/A</v>
          </cell>
          <cell r="AU773" t="str">
            <v>50H7GB</v>
          </cell>
          <cell r="AV773" t="str">
            <v>3TE50G165140</v>
          </cell>
          <cell r="AW773" t="str">
            <v>G1651</v>
          </cell>
          <cell r="AX773" t="str">
            <v>M010</v>
          </cell>
          <cell r="AY773">
            <v>74012048</v>
          </cell>
          <cell r="AZ773">
            <v>51012974</v>
          </cell>
          <cell r="BA773">
            <v>80141457</v>
          </cell>
        </row>
        <row r="774">
          <cell r="D774">
            <v>60315347</v>
          </cell>
          <cell r="E774" t="str">
            <v xml:space="preserve">A  </v>
          </cell>
          <cell r="F774" t="str">
            <v>TV</v>
          </cell>
          <cell r="G774" t="str">
            <v>LUIS REYES</v>
          </cell>
          <cell r="H774" t="str">
            <v>ARCOS DEL TRIUNFO 406, ARCOS DEL SOL 2DO SECTOR, MONTERREY</v>
          </cell>
          <cell r="I774">
            <v>8111680676</v>
          </cell>
          <cell r="J774" t="str">
            <v>HISENSE</v>
          </cell>
          <cell r="K774" t="str">
            <v>50K20DW</v>
          </cell>
          <cell r="L774" t="str">
            <v>50G143291H00345</v>
          </cell>
          <cell r="M774" t="str">
            <v xml:space="preserve">CARTA DE ACEPTACION </v>
          </cell>
          <cell r="N774">
            <v>13310.88</v>
          </cell>
          <cell r="O774">
            <v>42017</v>
          </cell>
          <cell r="P774">
            <v>42829</v>
          </cell>
          <cell r="Q774">
            <v>201024</v>
          </cell>
          <cell r="R774" t="str">
            <v>04/07/17 23:48 ARANTXA NP5 P1A OC 1009400 PANEL 173331</v>
          </cell>
          <cell r="S774" t="str">
            <v/>
          </cell>
          <cell r="T774" t="str">
            <v xml:space="preserve">    SOFIA VAZQUEZ                 </v>
          </cell>
          <cell r="U774" t="str">
            <v>2017-04-20</v>
          </cell>
          <cell r="V774" t="str">
            <v>Norte</v>
          </cell>
          <cell r="W774" t="str">
            <v>COMPLETADO</v>
          </cell>
          <cell r="X774" t="str">
            <v>TALLER</v>
          </cell>
          <cell r="Y774">
            <v>42828</v>
          </cell>
          <cell r="Z774">
            <v>812</v>
          </cell>
          <cell r="AA774" t="str">
            <v>M012</v>
          </cell>
          <cell r="AD774" t="str">
            <v>monterrey/ col arcos del sol 2 sec</v>
          </cell>
          <cell r="AE774" t="str">
            <v>NL</v>
          </cell>
          <cell r="AF774" t="str">
            <v>MX</v>
          </cell>
          <cell r="AG774" t="str">
            <v>10414995</v>
          </cell>
          <cell r="AH774" t="str">
            <v>LUIS REYES</v>
          </cell>
          <cell r="AI774" t="str">
            <v>406 arcos del trino</v>
          </cell>
          <cell r="AJ774" t="str">
            <v>8111680676</v>
          </cell>
          <cell r="AK774">
            <v>0</v>
          </cell>
          <cell r="AL774" t="str">
            <v>64100</v>
          </cell>
          <cell r="AM774" t="str">
            <v>23/04/2017 11 : 35 Cecilio .R : TCF174: 7401204907/04/2017 23 : 48 ARANTXA.MON : TCF107/04/2017 23 : 48 ARANTXA.MON : NP506/04/2017 03 : 56 201024 : P1A:OC1009400,PANEL173331,5ABRIL201706/04/2017 00 : 56 201024 : S ANEXA NOTA DE COMPRA Y SE PAS AREVIISON05/04/2017 06 : 51 MARIA.EUGENI : SEG: V1P04/04/2017 00 : 37 MARIA.EUGENI : SEG: Se cambia Status de Orden ya queLuis Segovia la dejo en Open, CSA Favor de dar seguimiento a labrevedad.24/03/2017 00 : 02 LUIS.D : ODSWTPRD// % MAUSOLEO Y ARCOS ISTORICOS , CASA AZUL , ATRAS DE LA SECUUNDARI A72</v>
          </cell>
          <cell r="AN774" t="str">
            <v>1TE50B8NUSCB</v>
          </cell>
          <cell r="AO774" t="str">
            <v>Smart</v>
          </cell>
          <cell r="AP774" t="str">
            <v>Hisense</v>
          </cell>
          <cell r="AQ774" t="str">
            <v>Opera</v>
          </cell>
          <cell r="AR774" t="str">
            <v>FHD 1920 x 1080</v>
          </cell>
          <cell r="AS774" t="str">
            <v>3TE50G165140G1651M010</v>
          </cell>
          <cell r="AT774" t="e">
            <v>#N/A</v>
          </cell>
          <cell r="AU774" t="str">
            <v>50H7GB</v>
          </cell>
          <cell r="AV774" t="str">
            <v>3TE50G165140</v>
          </cell>
          <cell r="AW774" t="str">
            <v>G1651</v>
          </cell>
          <cell r="AX774" t="str">
            <v>M010</v>
          </cell>
          <cell r="AY774">
            <v>74012049</v>
          </cell>
          <cell r="AZ774">
            <v>51012975</v>
          </cell>
          <cell r="BA774">
            <v>80141724</v>
          </cell>
        </row>
        <row r="775">
          <cell r="D775">
            <v>60314313</v>
          </cell>
          <cell r="E775" t="str">
            <v>A</v>
          </cell>
          <cell r="F775" t="str">
            <v>TV</v>
          </cell>
          <cell r="G775" t="str">
            <v>SERGIO RAMIREZ</v>
          </cell>
          <cell r="H775" t="str">
            <v>ALBATROS 240, COL. SANTA ELENA, ALTAMIRA, TAMAULIPAS</v>
          </cell>
          <cell r="I775">
            <v>8332218120</v>
          </cell>
          <cell r="J775" t="str">
            <v>HISENSE</v>
          </cell>
          <cell r="K775" t="str">
            <v>50K20DW</v>
          </cell>
          <cell r="L775" t="str">
            <v>50G143067H00248</v>
          </cell>
          <cell r="M775">
            <v>169122</v>
          </cell>
          <cell r="N775">
            <v>10120.879999999999</v>
          </cell>
          <cell r="O775">
            <v>42103</v>
          </cell>
          <cell r="P775">
            <v>42809</v>
          </cell>
          <cell r="Q775">
            <v>202245</v>
          </cell>
          <cell r="R775" t="str">
            <v>30/03/2017 07 : 53  ARANTXA.MON : NP5
18/03/2017 09 : 37 202245 : PEDIDO DE COMPRA OC-1008829</v>
          </cell>
          <cell r="S775" t="str">
            <v/>
          </cell>
          <cell r="T775" t="str">
            <v xml:space="preserve">Alfredo Pineda                </v>
          </cell>
          <cell r="U775" t="str">
            <v>2017-03-30</v>
          </cell>
          <cell r="V775" t="str">
            <v>Norte</v>
          </cell>
          <cell r="W775" t="str">
            <v>COMPLETADO</v>
          </cell>
          <cell r="X775" t="str">
            <v>TALLER</v>
          </cell>
          <cell r="Y775">
            <v>42810</v>
          </cell>
          <cell r="Z775">
            <v>706</v>
          </cell>
          <cell r="AA775" t="str">
            <v>M012</v>
          </cell>
          <cell r="AB775" t="str">
            <v>T173331/Panel - PANEL</v>
          </cell>
          <cell r="AC775" t="str">
            <v>OC-1008829</v>
          </cell>
          <cell r="AD775" t="str">
            <v>Altamira/Col Sta Elena</v>
          </cell>
          <cell r="AE775" t="str">
            <v>TMS</v>
          </cell>
          <cell r="AF775" t="str">
            <v>MX</v>
          </cell>
          <cell r="AG775" t="str">
            <v>10414483</v>
          </cell>
          <cell r="AH775" t="str">
            <v>SERGIO RAMIREZ</v>
          </cell>
          <cell r="AI775" t="str">
            <v>240 Albatros</v>
          </cell>
          <cell r="AJ775" t="str">
            <v>8333254332</v>
          </cell>
          <cell r="AK775" t="str">
            <v>8333254332</v>
          </cell>
          <cell r="AL775" t="str">
            <v>89600</v>
          </cell>
          <cell r="AM775" t="str">
            <v>23/04/2017 11 : 39 Cecilio .R : TCF174: 7401205018/04/2017 06 : 25 ADOLFO.FER : CFA11/04/2017 22 : 52 MARCO.DIAZ : TCF1PU CSA CONFIRMA LUIS F MUÑIZ VIAMAIL. JESSICA O11/04/2017 22 : 51 MARCO.DIAZ : TCF1. JESSICA O30/03/2017 07 : 53 ARANTXA.MON : TCF130/03/2017 07 : 53 ARANTXA.MON : NP523/03/2017 07 : 43 MARIA.EUGENI : DGRSEG: OC- Solicitud correcta en Open Bravo18/03/2017 09 : 37 202245 : PEDIDO DE COMPRA OC-1008829: PROCESOCOMPLETADO SATISFACTORIAMENTET173331 PANEL17/03/2017 07 : 27 202245 : V1: 17-03-2017 9:00 A 13:00HRS16/03/2017 01 : 47 GERARDO.GRA : ODSWTP ELABORADA POR EMC*RD% CALLE HIDALGO Y CALLE FAISAN</v>
          </cell>
          <cell r="AN775" t="str">
            <v>1TE50B8NUSCB</v>
          </cell>
          <cell r="AO775" t="str">
            <v>Smart</v>
          </cell>
          <cell r="AP775" t="str">
            <v>Hisense</v>
          </cell>
          <cell r="AQ775" t="str">
            <v>Opera</v>
          </cell>
          <cell r="AR775" t="str">
            <v>FHD 1920 x 1080</v>
          </cell>
          <cell r="AS775" t="str">
            <v>3TE50G165140G1651M010</v>
          </cell>
          <cell r="AT775" t="e">
            <v>#N/A</v>
          </cell>
          <cell r="AU775" t="str">
            <v>50H7GB</v>
          </cell>
          <cell r="AV775" t="str">
            <v>3TE50G165140</v>
          </cell>
          <cell r="AW775" t="str">
            <v>G1651</v>
          </cell>
          <cell r="AX775" t="str">
            <v>M010</v>
          </cell>
          <cell r="AY775">
            <v>74012050</v>
          </cell>
          <cell r="AZ775">
            <v>51012976</v>
          </cell>
          <cell r="BA775">
            <v>80141578</v>
          </cell>
        </row>
        <row r="776">
          <cell r="D776">
            <v>60314563</v>
          </cell>
          <cell r="E776" t="str">
            <v xml:space="preserve">A  </v>
          </cell>
          <cell r="F776" t="str">
            <v>TV</v>
          </cell>
          <cell r="G776" t="str">
            <v>CLEMENTE LUCIA VICTORIANA</v>
          </cell>
          <cell r="H776" t="str">
            <v>HIDALGO NUM 102 COL. SANTA CATARINA DELG AZCAPOTZALCO CP 02250</v>
          </cell>
          <cell r="I776" t="str">
            <v>73123704</v>
          </cell>
          <cell r="J776" t="str">
            <v>HISENSE</v>
          </cell>
          <cell r="K776" t="str">
            <v>50K20DW</v>
          </cell>
          <cell r="L776" t="str">
            <v>50G143067H00122</v>
          </cell>
          <cell r="M776" t="str">
            <v>TICKET TELMEX LA / 000277407</v>
          </cell>
          <cell r="N776">
            <v>11998.37</v>
          </cell>
          <cell r="O776">
            <v>42128</v>
          </cell>
          <cell r="P776">
            <v>42821</v>
          </cell>
          <cell r="Q776">
            <v>201767</v>
          </cell>
          <cell r="R776" t="str">
            <v>30/03/2017 04 : 22  ERNESTO.HERN : NP5 / P1A: 173331 PANEL   27-03-2017   OC-1009114</v>
          </cell>
          <cell r="S776" t="str">
            <v>EQUIPO DAÑADO EN DOMICILIO DE CLIENTE</v>
          </cell>
          <cell r="T776" t="str">
            <v xml:space="preserve">   ABRAHAM LAZCANO                </v>
          </cell>
          <cell r="U776" t="str">
            <v>2017-04-10</v>
          </cell>
          <cell r="V776" t="str">
            <v>CENTRO</v>
          </cell>
          <cell r="W776" t="str">
            <v>COMPLETADO</v>
          </cell>
          <cell r="X776" t="str">
            <v>TALLER</v>
          </cell>
          <cell r="Y776">
            <v>42815</v>
          </cell>
          <cell r="Z776">
            <v>693</v>
          </cell>
          <cell r="AA776" t="str">
            <v>M010</v>
          </cell>
          <cell r="AD776" t="str">
            <v>Azcapotzalco/Sta Catarina</v>
          </cell>
          <cell r="AE776" t="str">
            <v>DF</v>
          </cell>
          <cell r="AF776" t="str">
            <v>MX</v>
          </cell>
          <cell r="AG776" t="str">
            <v>10414397</v>
          </cell>
          <cell r="AH776" t="str">
            <v>CLEMENTE LUCIA VICTORIANA</v>
          </cell>
          <cell r="AI776" t="str">
            <v>Hidalgo num 102</v>
          </cell>
          <cell r="AJ776" t="str">
            <v>73123704</v>
          </cell>
          <cell r="AK776">
            <v>0</v>
          </cell>
          <cell r="AL776" t="str">
            <v>02250</v>
          </cell>
          <cell r="AM776" t="str">
            <v>23/04/2017 11 : 43 Cecilio .R : TCF174: 7401205101/04/2017 10 : 56 MARCO.DIAZ : TCF1 TCF1PU CLIENTEINF. JOSUE. DMC31/03/2017 03 : 42 LAURA.HERNA : csc: SE LE INDICA A CTE PROCESO DE CF.30/03/2017 04 : 22 ERNESTO.HERN : TCF130/03/2017 04 : 22 ERNESTO.HERN : NP528/03/2017 09 : 13 201767 : SE ANEXA REPORTE RMA28/03/2017 07 : 26 201767 : P1A: 173331 PANEL 27-03-2017 OC-100911422/03/2017 08 : 50 201767 : V1. 24/03/2017: 10 A.M. - 6 P.M.H-23851 SE ASIGNA T51OMJ15/03/2017 01 : 56 ANA.ROSA : ODSWTPRDAV CENTRAL Y TEPETLAPA</v>
          </cell>
          <cell r="AN776" t="str">
            <v>1TE50B8NUSCB</v>
          </cell>
          <cell r="AO776" t="str">
            <v>Smart</v>
          </cell>
          <cell r="AP776" t="str">
            <v>Hisense</v>
          </cell>
          <cell r="AQ776" t="str">
            <v>Opera</v>
          </cell>
          <cell r="AR776" t="str">
            <v>FHD 1920 x 1080</v>
          </cell>
          <cell r="AS776" t="str">
            <v>3TE50G155274G155274M010</v>
          </cell>
          <cell r="AT776">
            <v>1</v>
          </cell>
          <cell r="AU776" t="str">
            <v>LC-50N5000U</v>
          </cell>
          <cell r="AV776" t="str">
            <v>3TE50G155274</v>
          </cell>
          <cell r="AW776" t="str">
            <v>G155274</v>
          </cell>
          <cell r="AX776" t="str">
            <v>M010</v>
          </cell>
          <cell r="AY776">
            <v>74012051</v>
          </cell>
          <cell r="AZ776">
            <v>51012977</v>
          </cell>
          <cell r="BA776">
            <v>80146132</v>
          </cell>
        </row>
        <row r="777">
          <cell r="D777">
            <v>60315789</v>
          </cell>
          <cell r="E777" t="str">
            <v xml:space="preserve">A </v>
          </cell>
          <cell r="F777" t="str">
            <v>TV</v>
          </cell>
          <cell r="G777" t="str">
            <v>JOSE LUIS TENORIO</v>
          </cell>
          <cell r="H777" t="str">
            <v>OTILIO MONTAÑO MZ. 127 LT 13, COL. AGUSTIN ATLAJULCO, NEZAHUALCOYOTL, C.P. 57850</v>
          </cell>
          <cell r="I777">
            <v>5529439304</v>
          </cell>
          <cell r="J777" t="str">
            <v>HISENSE</v>
          </cell>
          <cell r="K777" t="str">
            <v>50K20DW</v>
          </cell>
          <cell r="L777" t="str">
            <v>50G143066H01052</v>
          </cell>
          <cell r="M777" t="str">
            <v xml:space="preserve">TC# 7171 9846 2867 4236 6614 82 TICKET DE TIENDA WALMART </v>
          </cell>
          <cell r="N777">
            <v>8499</v>
          </cell>
          <cell r="O777">
            <v>42031</v>
          </cell>
          <cell r="P777">
            <v>42843</v>
          </cell>
          <cell r="Q777">
            <v>201767</v>
          </cell>
          <cell r="R777" t="str">
            <v>20/04/2017 03 : 29  ARANTXA.MON : NP5 / P1A: 173331 PANEL    18-04-2017   OC-1009713</v>
          </cell>
          <cell r="S777" t="str">
            <v>EQUIPO DAÑADO EN DOMICILIO DE CLIENTE</v>
          </cell>
          <cell r="T777" t="str">
            <v xml:space="preserve">   RENE ARIAS                     </v>
          </cell>
          <cell r="U777" t="str">
            <v>2017-04-20</v>
          </cell>
          <cell r="V777" t="str">
            <v>CENTRO</v>
          </cell>
          <cell r="W777" t="str">
            <v>COMPLETADO</v>
          </cell>
          <cell r="X777" t="str">
            <v>TALLER</v>
          </cell>
          <cell r="Y777">
            <v>42836</v>
          </cell>
          <cell r="Z777">
            <v>812</v>
          </cell>
          <cell r="AA777" t="str">
            <v>M012</v>
          </cell>
          <cell r="AD777" t="str">
            <v>Nezahualcoyotl/sn agustin atlajulco</v>
          </cell>
          <cell r="AE777" t="str">
            <v>MEX</v>
          </cell>
          <cell r="AF777" t="str">
            <v>MX</v>
          </cell>
          <cell r="AG777" t="str">
            <v>10415846</v>
          </cell>
          <cell r="AH777" t="str">
            <v>JOSE LUIS TENORIO</v>
          </cell>
          <cell r="AI777" t="str">
            <v>Otilio Montaño mz127 lt13</v>
          </cell>
          <cell r="AJ777" t="str">
            <v>044-5529439304</v>
          </cell>
          <cell r="AK777">
            <v>0</v>
          </cell>
          <cell r="AL777" t="str">
            <v>57850</v>
          </cell>
          <cell r="AM777" t="str">
            <v>23/04/2017 11 : 48 Cecilio .R : TCF174: 7401205220/04/2017 03 : 30 ARANTXA.MON : TCF120/04/2017 03 : 29 ARANTXA.MON : NP520/04/2017 00 : 52 201767 : SE ADJUNTA REPORTE RMA DE PANEL SOLICITADO19/04/2017 23 : 55 201767 : SEG 19-04-2017 SE SOLICITA APOYO A MA.ISABEL PARA VALIDACION DE DOCUMENTOS; ETIQUETA MODELO 50K20DW SERIAL 50G143066H01052; POLIZA EN BLANCO CON GARANTIA DE 4 AÑOS TICKET DECOMPRA DE WAL MART INDICA HISENSE LE 6942146424438 $ 8'499.00 TICKET#7171 9846 2867 4236 6614 82 FECHA 27 ENE 2015; A0319/04/2017 22 : 55 201767 : P1A: 173331 PANEL 18-04-2017 OC-100971312/04/2017 02 : 04 201767 : V1. 18/04/2017: 10 A.M. - 6 P.M.H-24140 SE ASIGNA T87TAR12/04/2017 00 : 09 ANA.LAURA : ODSWTPPOR CALLE EMILIANO ZAPATA</v>
          </cell>
          <cell r="AN777" t="str">
            <v>1TE50B8NUSCB</v>
          </cell>
          <cell r="AO777" t="str">
            <v>Smart</v>
          </cell>
          <cell r="AP777" t="str">
            <v>Hisense</v>
          </cell>
          <cell r="AQ777" t="str">
            <v>Opera</v>
          </cell>
          <cell r="AR777" t="str">
            <v>FHD 1920 x 1080</v>
          </cell>
          <cell r="AS777" t="str">
            <v>3TE50G165140G1651M010</v>
          </cell>
          <cell r="AT777" t="e">
            <v>#N/A</v>
          </cell>
          <cell r="AU777" t="str">
            <v>50H7GB</v>
          </cell>
          <cell r="AV777" t="str">
            <v>3TE50G165140</v>
          </cell>
          <cell r="AW777" t="str">
            <v>G1651</v>
          </cell>
          <cell r="AX777" t="str">
            <v>M010</v>
          </cell>
          <cell r="AY777">
            <v>74012052</v>
          </cell>
          <cell r="AZ777">
            <v>51012978</v>
          </cell>
          <cell r="BA777">
            <v>80141849</v>
          </cell>
        </row>
        <row r="778">
          <cell r="D778">
            <v>60314576</v>
          </cell>
          <cell r="E778" t="str">
            <v xml:space="preserve">A  </v>
          </cell>
          <cell r="F778" t="str">
            <v>TV</v>
          </cell>
          <cell r="G778" t="str">
            <v>MARCOS ZEPEDA SALAZAR</v>
          </cell>
          <cell r="H778" t="str">
            <v>FRANCISCO AYALA 234 GUADALAJARA/RINCONADA DEL PARAISO</v>
          </cell>
          <cell r="I778" t="str">
            <v>3336745025 - 3331172083</v>
          </cell>
          <cell r="J778" t="str">
            <v>HISENSE</v>
          </cell>
          <cell r="K778" t="str">
            <v>50K20DW</v>
          </cell>
          <cell r="L778" t="str">
            <v>50G143066H00121</v>
          </cell>
          <cell r="M778" t="str">
            <v>TICKET DE COMPRA</v>
          </cell>
          <cell r="N778">
            <v>8390</v>
          </cell>
          <cell r="O778">
            <v>42187</v>
          </cell>
          <cell r="P778">
            <v>42817</v>
          </cell>
          <cell r="Q778">
            <v>201109</v>
          </cell>
          <cell r="R778" t="str">
            <v>FALTA DE REFACCIONES 173331 oc-1008959</v>
          </cell>
          <cell r="S778" t="str">
            <v>CLIENTE ENTREGA EQUIPO SIN ACCESORIOS, U</v>
          </cell>
          <cell r="T778" t="str">
            <v xml:space="preserve">   YURIANA HERNANDEZ HERRERA      </v>
          </cell>
          <cell r="U778" t="str">
            <v>2017-ABRIL</v>
          </cell>
          <cell r="W778" t="str">
            <v>COMPLETADO</v>
          </cell>
          <cell r="X778" t="str">
            <v>TALLER</v>
          </cell>
          <cell r="Y778">
            <v>42815</v>
          </cell>
          <cell r="Z778">
            <v>630</v>
          </cell>
          <cell r="AA778" t="str">
            <v>M012</v>
          </cell>
          <cell r="AD778" t="str">
            <v>Guadalajara/Rinconada del Paraiso</v>
          </cell>
          <cell r="AE778" t="str">
            <v>JAL</v>
          </cell>
          <cell r="AF778" t="str">
            <v>MX</v>
          </cell>
          <cell r="AG778" t="str">
            <v>10414786</v>
          </cell>
          <cell r="AH778" t="str">
            <v>MARCOS ZEPEDA SALAZAR</v>
          </cell>
          <cell r="AI778" t="str">
            <v>234 Francisco Ayala</v>
          </cell>
          <cell r="AJ778" t="str">
            <v>0443331172083</v>
          </cell>
          <cell r="AK778" t="str">
            <v>0443331172083</v>
          </cell>
          <cell r="AL778" t="str">
            <v>44250</v>
          </cell>
          <cell r="AM778" t="str">
            <v>23/04/2017 11 : 52 Cecilio .R : TCF174: 7401205311/04/2017 01 : 34 MARCO.DIAZ : TCF1PU CSA CONFIRMA OCTAVIO BECERRA VIAMAIL. JESSICA O11/04/2017 01 : 33 MARCO.DIAZ : TCF1. JESSICA O30/03/2017 01 : 18 ERNESTO.HERN : TCF130/03/2017 01 : 17 ERNESTO.HERN : NP523/03/2017 23 : 33 201109 : 173331 OC-100895923/03/2017 07 : 27 201109 : EQUIPO EN CSA22/03/2017 07 : 50 201109 : V1 22-03-1722/03/2017 07 : 44 GABRIELA.B : RD % PÁNFILO NATERA Y RAFAEL CASTRO</v>
          </cell>
          <cell r="AN778" t="str">
            <v>1TE50B8NUSCB</v>
          </cell>
          <cell r="AO778" t="str">
            <v>Smart</v>
          </cell>
          <cell r="AP778" t="str">
            <v>Hisense</v>
          </cell>
          <cell r="AQ778" t="str">
            <v>Opera</v>
          </cell>
          <cell r="AR778" t="str">
            <v>FHD 1920 x 1080</v>
          </cell>
          <cell r="AS778" t="str">
            <v>3TE50G165140G1651M010</v>
          </cell>
          <cell r="AT778" t="e">
            <v>#N/A</v>
          </cell>
          <cell r="AU778" t="str">
            <v>50H7GB</v>
          </cell>
          <cell r="AV778" t="str">
            <v>3TE50G165140</v>
          </cell>
          <cell r="AW778" t="str">
            <v>G1651</v>
          </cell>
          <cell r="AX778" t="str">
            <v>M010</v>
          </cell>
          <cell r="AY778">
            <v>74012053</v>
          </cell>
          <cell r="AZ778">
            <v>51012979</v>
          </cell>
          <cell r="BA778">
            <v>80141458</v>
          </cell>
        </row>
        <row r="779">
          <cell r="D779">
            <v>60315569</v>
          </cell>
          <cell r="E779" t="str">
            <v xml:space="preserve">A  </v>
          </cell>
          <cell r="F779" t="str">
            <v>TV</v>
          </cell>
          <cell r="G779" t="str">
            <v>Gabriela Barrera Hernandez</v>
          </cell>
          <cell r="H779" t="str">
            <v>INDEPENDENCIA MZ. 53 LT.8 COL. REVOLUCION, CHICOLOAPAN, C.P. 56390</v>
          </cell>
          <cell r="I779">
            <v>5512676454</v>
          </cell>
          <cell r="J779" t="str">
            <v>HISENSE</v>
          </cell>
          <cell r="K779" t="str">
            <v>50K20DW</v>
          </cell>
          <cell r="L779" t="str">
            <v>50G143066H00043</v>
          </cell>
          <cell r="M779" t="str">
            <v>POLIZA</v>
          </cell>
          <cell r="N779">
            <v>0</v>
          </cell>
          <cell r="O779">
            <v>41987</v>
          </cell>
          <cell r="P779">
            <v>42836</v>
          </cell>
          <cell r="Q779">
            <v>201767</v>
          </cell>
          <cell r="R779" t="str">
            <v>13/04/2017 06 : 03  ERNESTO.HERN : NP5 / P1A: 173331 PANEL   11-04-2017   OC-1009581</v>
          </cell>
          <cell r="S779" t="str">
            <v>EQUIPO DAÑADO EN DOMICILIO DE CLIENTE (Z</v>
          </cell>
          <cell r="T779" t="str">
            <v xml:space="preserve">   RENE ARIAS                     </v>
          </cell>
          <cell r="U779" t="str">
            <v>2017-04-18</v>
          </cell>
          <cell r="V779" t="str">
            <v>CENTRO</v>
          </cell>
          <cell r="W779" t="str">
            <v>COMPLETADO</v>
          </cell>
          <cell r="X779" t="str">
            <v>CLIENTE</v>
          </cell>
          <cell r="Y779">
            <v>42831</v>
          </cell>
          <cell r="Z779">
            <v>849</v>
          </cell>
          <cell r="AA779" t="str">
            <v>M010</v>
          </cell>
          <cell r="AD779" t="str">
            <v>Chicoloapan/Revolucion</v>
          </cell>
          <cell r="AE779" t="str">
            <v>MEX</v>
          </cell>
          <cell r="AF779" t="str">
            <v>MX</v>
          </cell>
          <cell r="AG779" t="str">
            <v>10415456</v>
          </cell>
          <cell r="AH779" t="str">
            <v>GABRIELA BARRERA HERNANDEZ</v>
          </cell>
          <cell r="AI779" t="str">
            <v>Lt.8 Independencia Mz.53</v>
          </cell>
          <cell r="AJ779" t="str">
            <v>0445512676454</v>
          </cell>
          <cell r="AK779">
            <v>0</v>
          </cell>
          <cell r="AL779" t="str">
            <v>56390</v>
          </cell>
          <cell r="AM779" t="str">
            <v>23/04/2017 11 : 55 Cecilio .R : TCF174: 7401205413/04/2017 06 : 04 ERNESTO.HERN : TCF113/04/2017 06 : 03 ERNESTO.HERN : NP512/04/2017 23 : 59 201767 : P1A: 173331 PANEL 11-04-2017 OC-100958112/04/2017 00 : 40 201767 : PANEL DAÑADO08/04/2017 04 : 43 ANA.LAURA : KMA:100$20007/04/2017 03 : 07 201767 : V1. 11/04/2017: 10 A.M. - 6 P.M.H-24053 SE ASIGNA T52CAE07/04/2017 00 : 48 GABRIELA.B : ODWSTP04/04/2017 02 : 57 GABRIELA.B : RD % ALDAMA Y CARLOS SALINAS DE GORTARI</v>
          </cell>
          <cell r="AN779" t="str">
            <v>1TE50B8NUSCB</v>
          </cell>
          <cell r="AO779" t="str">
            <v>Smart</v>
          </cell>
          <cell r="AP779" t="str">
            <v>Hisense</v>
          </cell>
          <cell r="AQ779" t="str">
            <v>Opera</v>
          </cell>
          <cell r="AR779" t="str">
            <v>FHD 1920 x 1080</v>
          </cell>
          <cell r="AS779" t="str">
            <v>GTE50G1450A4S403121M010</v>
          </cell>
          <cell r="AT779" t="e">
            <v>#N/A</v>
          </cell>
          <cell r="AU779" t="str">
            <v>50H7SG</v>
          </cell>
          <cell r="AV779" t="str">
            <v>GTE50G1450A4</v>
          </cell>
          <cell r="AW779" t="str">
            <v>S403121</v>
          </cell>
          <cell r="AX779" t="str">
            <v>M010</v>
          </cell>
          <cell r="AY779">
            <v>74012054</v>
          </cell>
          <cell r="AZ779">
            <v>51012980</v>
          </cell>
          <cell r="BA779">
            <v>80146134</v>
          </cell>
        </row>
        <row r="780">
          <cell r="D780">
            <v>60314508</v>
          </cell>
          <cell r="E780" t="str">
            <v xml:space="preserve">A  </v>
          </cell>
          <cell r="F780" t="str">
            <v>TV</v>
          </cell>
          <cell r="G780" t="str">
            <v xml:space="preserve">GERARDO ESPINOZA </v>
          </cell>
          <cell r="H780" t="str">
            <v xml:space="preserve">MAR COPERNICO # 07 LOS OLIVOS </v>
          </cell>
          <cell r="I780">
            <v>4422076051</v>
          </cell>
          <cell r="J780" t="str">
            <v>HISENSE</v>
          </cell>
          <cell r="K780" t="str">
            <v>50K20DW</v>
          </cell>
          <cell r="L780" t="str">
            <v>50G143065H01870</v>
          </cell>
          <cell r="M780">
            <v>468377</v>
          </cell>
          <cell r="N780">
            <v>8499</v>
          </cell>
          <cell r="O780">
            <v>42014</v>
          </cell>
          <cell r="P780">
            <v>42816</v>
          </cell>
          <cell r="Q780">
            <v>201608</v>
          </cell>
          <cell r="R780" t="str">
            <v xml:space="preserve">24/03/2017 01 : 10 201608 : P1A: PANEL # 173331 O.C. 1008973 </v>
          </cell>
          <cell r="S780" t="str">
            <v xml:space="preserve">EQUIPO EN CENTRO DE SERVICIO, NO CUENTA </v>
          </cell>
          <cell r="T780" t="str">
            <v xml:space="preserve">CAROLINA PEREA                    </v>
          </cell>
          <cell r="U780" t="str">
            <v>2017-04-12</v>
          </cell>
          <cell r="V780" t="str">
            <v>Centro</v>
          </cell>
          <cell r="W780" t="str">
            <v>COMPLETADO</v>
          </cell>
          <cell r="Y780">
            <v>42815</v>
          </cell>
          <cell r="Z780">
            <v>802</v>
          </cell>
          <cell r="AA780" t="str">
            <v>M012</v>
          </cell>
          <cell r="AB780" t="str">
            <v>T173331/Panel - PANEL</v>
          </cell>
          <cell r="AC780" t="str">
            <v>OC-1008973</v>
          </cell>
          <cell r="AD780" t="str">
            <v>Correjidora/Los Olivos</v>
          </cell>
          <cell r="AE780" t="str">
            <v>QRO</v>
          </cell>
          <cell r="AF780" t="str">
            <v>MX</v>
          </cell>
          <cell r="AG780" t="str">
            <v>10311288</v>
          </cell>
          <cell r="AH780" t="str">
            <v>GERARDO ESPINOZA QR</v>
          </cell>
          <cell r="AI780" t="str">
            <v>07 Mar Copernico</v>
          </cell>
          <cell r="AJ780" t="str">
            <v>442-207-60-51</v>
          </cell>
          <cell r="AK780">
            <v>0</v>
          </cell>
          <cell r="AL780" t="str">
            <v>76190</v>
          </cell>
          <cell r="AM780" t="str">
            <v>23/04/2017 12 : 00 Cecilio .R : TCF174: 7401205519/04/2017 23 : 21 GEARARDO.PA : CFA04/04/2017 03 : 55 MARCO.DIAZ : TCF1PU CSA CONFIRMA CAROLINA PEREA.JESSICA O04/04/2017 03 : 54 MARCO.DIAZ : TCF1. JESSICA O30/03/2017 01 : 26 ERNESTO.HERN : TCF130/03/2017 01 : 26 ERNESTO.HERN : NP529/03/2017 07 : 14 MA.ISABEL : SEG: SE ENVIA CORREO A REFACC PARA SABERCUANDO SE SURTE29/03/2017 07 : 13 MA.ISABEL : SEG: DGR24/03/2017 01 : 10 201608 : P1A: PANEL # 173331 O.C. 100897323/03/2017 06 : 18 201608 : V1: 22/03/17 16:00 A 17:0022/03/2017 08 : 04 201608 : CLIENTE MANDA A BUZON SE INTENTARA MAS TARDE21/03/2017 23 : 58 BRENDA.MORA : ODSWTPENTRE AV CANDILES Y 2 CERRADA DE COPERNICOCASA VINO CON BEIGEREINCIDENCIA 60231768</v>
          </cell>
          <cell r="AN780" t="str">
            <v>1TE50B8NUSCB</v>
          </cell>
          <cell r="AO780" t="str">
            <v>Smart</v>
          </cell>
          <cell r="AP780" t="str">
            <v>Hisense</v>
          </cell>
          <cell r="AQ780" t="str">
            <v>Opera</v>
          </cell>
          <cell r="AR780" t="str">
            <v>FHD 1920 x 1080</v>
          </cell>
          <cell r="AS780" t="str">
            <v>3TE50G165140G1651M010</v>
          </cell>
          <cell r="AT780" t="e">
            <v>#N/A</v>
          </cell>
          <cell r="AU780" t="str">
            <v>50H7GB</v>
          </cell>
          <cell r="AV780" t="str">
            <v>3TE50G165140</v>
          </cell>
          <cell r="AW780" t="str">
            <v>G1651</v>
          </cell>
          <cell r="AX780" t="str">
            <v>M010</v>
          </cell>
          <cell r="AY780">
            <v>74012055</v>
          </cell>
          <cell r="AZ780">
            <v>51012981</v>
          </cell>
          <cell r="BA780">
            <v>80141624</v>
          </cell>
        </row>
        <row r="781">
          <cell r="D781">
            <v>60313349</v>
          </cell>
          <cell r="E781" t="str">
            <v xml:space="preserve">A  </v>
          </cell>
          <cell r="F781" t="str">
            <v>TV</v>
          </cell>
          <cell r="G781" t="str">
            <v>MIGUEL SILVA SANCHEZ</v>
          </cell>
          <cell r="H781" t="str">
            <v>1ER PRIVADA DE BENITO JUAREZ 116 COL. DAMIAN CARMONA C.P. 78174 SAN LUIS POTOSI SAN LUIS POTOSI</v>
          </cell>
          <cell r="I781" t="str">
            <v>444 206 11 72</v>
          </cell>
          <cell r="J781" t="str">
            <v>HISENSE</v>
          </cell>
          <cell r="K781" t="str">
            <v>50K20DW</v>
          </cell>
          <cell r="L781" t="str">
            <v>50G143065H01686</v>
          </cell>
          <cell r="M781">
            <v>1.6079397207424599E+21</v>
          </cell>
          <cell r="N781">
            <v>8499</v>
          </cell>
          <cell r="O781">
            <v>41900</v>
          </cell>
          <cell r="P781">
            <v>42804</v>
          </cell>
          <cell r="Q781">
            <v>200999</v>
          </cell>
          <cell r="R781" t="str">
            <v>24/03/2017 00 : 19  MARCO.DIAZ : TCF1PU CSA
INF. ROSA MARIA ALMAZAN , DMC
16/03/2017 01 : 59  JORGE.VAZ : TCF1
16/03/2017 01 : 59  JORGE.VAZ : NP5
10/03/2017 08 : 01 200999 : P1 T173331 PANEL OC-1008390.-</v>
          </cell>
          <cell r="S781" t="str">
            <v>QUIPO EN TALLER</v>
          </cell>
          <cell r="T781" t="str">
            <v xml:space="preserve">  ANTONIO TORRES                  </v>
          </cell>
          <cell r="U781" t="str">
            <v>2017-04-20</v>
          </cell>
          <cell r="V781" t="str">
            <v>Norte</v>
          </cell>
          <cell r="W781" t="str">
            <v>COMPLETADO</v>
          </cell>
          <cell r="X781" t="str">
            <v>TALLER</v>
          </cell>
          <cell r="Y781">
            <v>42800</v>
          </cell>
          <cell r="Z781">
            <v>904</v>
          </cell>
          <cell r="AA781" t="str">
            <v>M012</v>
          </cell>
          <cell r="AD781" t="str">
            <v>San Luis Potosi/ Damian Carmona</v>
          </cell>
          <cell r="AE781" t="str">
            <v>SLP</v>
          </cell>
          <cell r="AF781" t="str">
            <v>MX</v>
          </cell>
          <cell r="AG781" t="str">
            <v>10413129</v>
          </cell>
          <cell r="AH781" t="str">
            <v>MIGUEL SILVA SANCHEZ</v>
          </cell>
          <cell r="AI781" t="str">
            <v>116 1er Pvd de b Juarez</v>
          </cell>
          <cell r="AJ781" t="str">
            <v>4441228683</v>
          </cell>
          <cell r="AK781" t="str">
            <v>4441228683</v>
          </cell>
          <cell r="AL781" t="str">
            <v>78174</v>
          </cell>
          <cell r="AM781" t="str">
            <v>23/04/2017 12 : 03 Cecilio .R : TCF174: 7401205621/04/2017 22 : 59 MARIA.EUGENI : CFA24/03/2017 00 : 19 MARCO.DIAZ : TCF1PU CSAINF. ROSA MARIA ALMAZAN , DMC16/03/2017 01 : 59 JORGE.VAZ : TCF116/03/2017 01 : 59 JORGE.VAZ : NP510/03/2017 08 : 01 200999 : P1 T173331 PANEL OC-1008390.-10/03/2017 03 : 39 MARIA.EUGENI : SEG: CSA Favor de colocar OC- a labrevedad.10/03/2017 00 : 37 200999 : EQUIPO EN CSA EN DÍAGNOSTICO.-08/03/2017 01 : 32 200999 : V1 10-03/17.-03/03/2017 02 : 36 GABRIELA.B : CSCSe confirma recepción de documentos24/02/2017 04 : 08 SEMIRAMIS.M : ODSWTPENTRE B JUAREZ Y PROL MARIANO MATAMOROS</v>
          </cell>
          <cell r="AN781" t="str">
            <v>1TE50B8NUSCB</v>
          </cell>
          <cell r="AO781" t="str">
            <v>Smart</v>
          </cell>
          <cell r="AP781" t="str">
            <v>Hisense</v>
          </cell>
          <cell r="AQ781" t="str">
            <v>Opera</v>
          </cell>
          <cell r="AR781" t="str">
            <v>FHD 1920 x 1080</v>
          </cell>
          <cell r="AS781" t="str">
            <v>3TE50G165140G1651M010</v>
          </cell>
          <cell r="AT781" t="e">
            <v>#N/A</v>
          </cell>
          <cell r="AU781" t="str">
            <v>50H7GB</v>
          </cell>
          <cell r="AV781" t="str">
            <v>3TE50G165140</v>
          </cell>
          <cell r="AW781" t="str">
            <v>G1651</v>
          </cell>
          <cell r="AX781" t="str">
            <v>M010</v>
          </cell>
          <cell r="AY781">
            <v>74012056</v>
          </cell>
          <cell r="AZ781">
            <v>51012982</v>
          </cell>
          <cell r="BA781">
            <v>80141795</v>
          </cell>
        </row>
        <row r="782">
          <cell r="D782">
            <v>60313430</v>
          </cell>
          <cell r="E782" t="str">
            <v xml:space="preserve">A  </v>
          </cell>
          <cell r="F782" t="str">
            <v>TV</v>
          </cell>
          <cell r="G782" t="str">
            <v>IGNACIO MARTIN FUENTES RODRIGUEZ</v>
          </cell>
          <cell r="H782" t="str">
            <v xml:space="preserve">HIDALGO 115 PTE, CELESTINO GASCA, ESCOBEDO </v>
          </cell>
          <cell r="I782">
            <v>8122320752</v>
          </cell>
          <cell r="J782" t="str">
            <v>HISENSE</v>
          </cell>
          <cell r="K782" t="str">
            <v>50K20DW</v>
          </cell>
          <cell r="L782" t="str">
            <v>50G143065H00529</v>
          </cell>
          <cell r="M782" t="str">
            <v>154884-13</v>
          </cell>
          <cell r="N782">
            <v>13755</v>
          </cell>
          <cell r="O782">
            <v>42018</v>
          </cell>
          <cell r="P782">
            <v>42802</v>
          </cell>
          <cell r="Q782">
            <v>201024</v>
          </cell>
          <cell r="R782" t="str">
            <v>16/03/17 00:04 JORGE VAZ NP5 P1A OC 1008305 PANEL 173331</v>
          </cell>
          <cell r="S782" t="str">
            <v/>
          </cell>
          <cell r="T782" t="str">
            <v xml:space="preserve">   SOFIA VAZQUEZ                  </v>
          </cell>
          <cell r="U782" t="str">
            <v>2017-04-19</v>
          </cell>
          <cell r="V782" t="str">
            <v>Norte</v>
          </cell>
          <cell r="W782" t="str">
            <v>COMPLETADO</v>
          </cell>
          <cell r="X782" t="str">
            <v>TALLER</v>
          </cell>
          <cell r="Y782">
            <v>42801</v>
          </cell>
          <cell r="Z782">
            <v>784</v>
          </cell>
          <cell r="AA782" t="str">
            <v>M012</v>
          </cell>
          <cell r="AD782" t="str">
            <v>Escobedo/Celestino Gasca</v>
          </cell>
          <cell r="AE782" t="str">
            <v>NL</v>
          </cell>
          <cell r="AF782" t="str">
            <v>MX</v>
          </cell>
          <cell r="AG782" t="str">
            <v>10413371</v>
          </cell>
          <cell r="AH782" t="str">
            <v>IGNACIO FUENTES RODRIGUEZ</v>
          </cell>
          <cell r="AI782" t="str">
            <v>115PTE Hidalgo</v>
          </cell>
          <cell r="AJ782" t="str">
            <v>8122320752</v>
          </cell>
          <cell r="AK782">
            <v>0</v>
          </cell>
          <cell r="AL782" t="str">
            <v>66055</v>
          </cell>
          <cell r="AM782" t="str">
            <v>23/04/2017 12 : 08 Cecilio .R : TCF174: 7401205711/04/2017 22 : 34 SEMIRAMIS.M : CSCCte se comunica para verificar el estatus de su equipo se le mencionaque se tiene 20 días hábiles en que se le enviaría07/04/2017 23 : 20 MARCO.DIAZ : TCF1 TCF1PU CSA. INF. SOFIA VAZQUE. DMC24/03/2017 00 : 52 MARCO.DIAZ : CF1PU CSAINF. SOFIA. DMC16/03/2017 00 : 05 JORGE.VAZ : TCF116/03/2017 00 : 04 JORGE.VAZ : NP509/03/2017 09 : 19 201024 : SE ANEXA OTA DE COMPRA Y SE PASA AREVIISON08/03/2017 09 : 55 201024 : P1A: O.C. 1008305, PANEL # DE PARTE 173331 PREDIAGNOSTICO MZO 708/03/2017 04 : 05 201024 : SE VISITARA EL MIERCOLES808/03/2017 01 : 57 GABRIELA.B : ODSWTP08/03/2017 00 : 43 GABRIELA.B : RD % FRANCISO VILLA Y MORELOS</v>
          </cell>
          <cell r="AN782" t="str">
            <v>1TE50B8NUSCB</v>
          </cell>
          <cell r="AO782" t="str">
            <v>Smart</v>
          </cell>
          <cell r="AP782" t="str">
            <v>Hisense</v>
          </cell>
          <cell r="AQ782" t="str">
            <v>Opera</v>
          </cell>
          <cell r="AR782" t="str">
            <v>FHD 1920 x 1080</v>
          </cell>
          <cell r="AS782" t="str">
            <v>3TE50G165140G1651M010</v>
          </cell>
          <cell r="AT782" t="e">
            <v>#N/A</v>
          </cell>
          <cell r="AU782" t="str">
            <v>50H7GB</v>
          </cell>
          <cell r="AV782" t="str">
            <v>3TE50G165140</v>
          </cell>
          <cell r="AW782" t="str">
            <v>G1651</v>
          </cell>
          <cell r="AX782" t="str">
            <v>M010</v>
          </cell>
          <cell r="AY782">
            <v>74012057</v>
          </cell>
          <cell r="AZ782">
            <v>51012983</v>
          </cell>
          <cell r="BA782">
            <v>80141725</v>
          </cell>
        </row>
        <row r="783">
          <cell r="D783">
            <v>60312799</v>
          </cell>
          <cell r="E783" t="str">
            <v>A</v>
          </cell>
          <cell r="F783" t="str">
            <v>TV</v>
          </cell>
          <cell r="G783" t="str">
            <v>CLAUDIA INES SANCHEZ RIOS</v>
          </cell>
          <cell r="H783" t="str">
            <v>C. DISEÑADORES #127 FRACC. PERIODISTAS</v>
          </cell>
          <cell r="I783" t="str">
            <v>449 968 4238</v>
          </cell>
          <cell r="J783" t="str">
            <v>HISENSE</v>
          </cell>
          <cell r="K783" t="str">
            <v>50K20DW</v>
          </cell>
          <cell r="L783" t="str">
            <v>50G143065H00133</v>
          </cell>
          <cell r="M783" t="str">
            <v>TR #08498</v>
          </cell>
          <cell r="N783">
            <v>0</v>
          </cell>
          <cell r="O783">
            <v>41960</v>
          </cell>
          <cell r="P783">
            <v>42779</v>
          </cell>
          <cell r="Q783">
            <v>202465</v>
          </cell>
          <cell r="R783" t="str">
            <v>NO HAY REFACCION, SE SOLICITA PANEL  (T176710 / Pedido de compra OC-1007948)</v>
          </cell>
          <cell r="S783" t="str">
            <v/>
          </cell>
          <cell r="T783" t="str">
            <v xml:space="preserve">ALEJANDRO CHAVEZ                </v>
          </cell>
          <cell r="U783" t="str">
            <v>2017-04-11</v>
          </cell>
          <cell r="V783" t="str">
            <v>Norte</v>
          </cell>
          <cell r="W783" t="str">
            <v>COMPLETADO</v>
          </cell>
          <cell r="X783" t="str">
            <v>TALLER</v>
          </cell>
          <cell r="Y783">
            <v>42790</v>
          </cell>
          <cell r="Z783">
            <v>819</v>
          </cell>
          <cell r="AA783" t="str">
            <v>M012</v>
          </cell>
          <cell r="AB783" t="str">
            <v>T176710/Panel - PANEL</v>
          </cell>
          <cell r="AC783" t="str">
            <v>OC-1007948</v>
          </cell>
          <cell r="AD783" t="str">
            <v>AGS /Periodistas</v>
          </cell>
          <cell r="AE783" t="str">
            <v>AGS</v>
          </cell>
          <cell r="AF783" t="str">
            <v>MX</v>
          </cell>
          <cell r="AG783" t="str">
            <v>10411418</v>
          </cell>
          <cell r="AH783" t="str">
            <v>CLAUDIA INES SANCHEZ RIOS</v>
          </cell>
          <cell r="AI783" t="str">
            <v>127 Diseñadores</v>
          </cell>
          <cell r="AJ783" t="str">
            <v>44910481126</v>
          </cell>
          <cell r="AK783" t="str">
            <v>4499684238</v>
          </cell>
          <cell r="AL783" t="str">
            <v>20299</v>
          </cell>
          <cell r="AM783" t="str">
            <v>23/04/2017 12 : 12 Cecilio .R : TCF174: 7401205822/04/2017 03 : 16 GERARDO.GRA : CSC se indica que el áreacorrespondiente esta diagnosticando la entrega su equipo y que nosotros le contactaremos. EMC*18/04/2017 04 : 37 ADOLFO.FER : CFA05/04/2017 22 : 53 ANA.LAURA : CSCCFNEse le pide a cte nos de oportunidad d q se reanuden los embarques lasig. semana25/03/2017 00 : 06 GABRIELA.B : CSCSe genera Queja 54076371 por retraso en entrega de CF08/03/2017 04 : 05 DULCE.M : csc.Cte se comunica se le indica tiempos de cambio físico.TCF1PU CTE FINAL08/03/2017 01 : 35 ERNESTO.HERN : TCF108/03/2017 01 : 34 ERNESTO.HERN : NP504/03/2017 00 : 40 MARIA.EUGENI : SEG: DGRSEG: OC- Solicitud correcta en Open Bravo26/02/2017 03 : 46 202465 : P1: T176710 OC-100794825/02/2017 09 : 41 202465 : V1: 25/02/2017 11:00 HRS.25/02/2017 00 : 41 MARIELA.CHA : ODSWTPAV REY Y VOCEADORESFACHADA CREMA ES UNA TIENDA</v>
          </cell>
          <cell r="AN783" t="str">
            <v>1TE50B8NUSCB</v>
          </cell>
          <cell r="AO783" t="str">
            <v>Smart</v>
          </cell>
          <cell r="AP783" t="str">
            <v>Hisense</v>
          </cell>
          <cell r="AQ783" t="str">
            <v>Opera</v>
          </cell>
          <cell r="AR783" t="str">
            <v>FHD 1920 x 1080</v>
          </cell>
          <cell r="AS783" t="str">
            <v>3TE50G165140G1651M010</v>
          </cell>
          <cell r="AT783" t="e">
            <v>#N/A</v>
          </cell>
          <cell r="AU783" t="str">
            <v>50H7GB</v>
          </cell>
          <cell r="AV783" t="str">
            <v>3TE50G165140</v>
          </cell>
          <cell r="AW783" t="str">
            <v>G1651</v>
          </cell>
          <cell r="AX783" t="str">
            <v>M010</v>
          </cell>
          <cell r="AY783">
            <v>74012058</v>
          </cell>
          <cell r="AZ783">
            <v>51012984</v>
          </cell>
          <cell r="BA783">
            <v>80141775</v>
          </cell>
        </row>
        <row r="784">
          <cell r="D784">
            <v>60315148</v>
          </cell>
          <cell r="E784" t="str">
            <v>A</v>
          </cell>
          <cell r="F784" t="str">
            <v>TV</v>
          </cell>
          <cell r="G784" t="str">
            <v>ALICIA CHAVEZ IPIÑA</v>
          </cell>
          <cell r="H784" t="str">
            <v>RHIN 10, COL. MIGUEL HIDALGO, CIUDAD MADERO, TAMAULIPAS</v>
          </cell>
          <cell r="I784">
            <v>8332391452</v>
          </cell>
          <cell r="J784" t="str">
            <v>HISENSE</v>
          </cell>
          <cell r="K784" t="str">
            <v>50K20DW</v>
          </cell>
          <cell r="L784" t="str">
            <v>50G143064H03475</v>
          </cell>
          <cell r="M784" t="str">
            <v>POLIZA</v>
          </cell>
          <cell r="N784">
            <v>0</v>
          </cell>
          <cell r="O784">
            <v>41627</v>
          </cell>
          <cell r="P784">
            <v>42824</v>
          </cell>
          <cell r="Q784">
            <v>202245</v>
          </cell>
          <cell r="R784" t="str">
            <v>07/04/2017 00 : 04  ERNESTO.HERN : NP5
31/03/2017 10 : 55 202245 : SP2A: PEDIDO DE COMPRA OC-1009257:</v>
          </cell>
          <cell r="S784" t="str">
            <v/>
          </cell>
          <cell r="T784" t="str">
            <v xml:space="preserve">    Alfredo Pineda                </v>
          </cell>
          <cell r="U784" t="str">
            <v>2017-04-07</v>
          </cell>
          <cell r="V784" t="str">
            <v>Norte</v>
          </cell>
          <cell r="W784" t="str">
            <v>COMPLETADO</v>
          </cell>
          <cell r="X784" t="str">
            <v>TALLER</v>
          </cell>
          <cell r="Y784">
            <v>42823</v>
          </cell>
          <cell r="Z784">
            <v>1197</v>
          </cell>
          <cell r="AA784" t="str">
            <v>M012</v>
          </cell>
          <cell r="AB784" t="str">
            <v>T173331/Panel - PANEL</v>
          </cell>
          <cell r="AC784" t="e">
            <v>#N/A</v>
          </cell>
          <cell r="AD784" t="str">
            <v>miguel hidalgo ote/Cd madero</v>
          </cell>
          <cell r="AE784" t="str">
            <v>TMS</v>
          </cell>
          <cell r="AF784" t="str">
            <v>MX</v>
          </cell>
          <cell r="AG784" t="str">
            <v>10411816</v>
          </cell>
          <cell r="AH784" t="str">
            <v>NORMA ALICIA CHAVEZ IPIÑA</v>
          </cell>
          <cell r="AI784" t="str">
            <v>10 Rhin</v>
          </cell>
          <cell r="AJ784" t="str">
            <v>044-8332391452</v>
          </cell>
          <cell r="AK784">
            <v>0</v>
          </cell>
          <cell r="AL784" t="str">
            <v>89570</v>
          </cell>
          <cell r="AM784" t="str">
            <v>23/04/2017 12 : 16 Cecilio .R : TCF174: 7401205920/04/2017 00 : 58 MARIA.EUGENI : CFA07/04/2017 00 : 04 ERNESTO.HERN : TCF107/04/2017 00 : 04 ERNESTO.HERN : NP531/03/2017 10 : 55 202245 : SP2A: PEDIDO DE COMPRA OC-1009257: PROCESOCOMPLETADO SATISFACTORIAMENTET173331 PANELDIAGNOSTICO - EQUIPO EN TALLER30/03/2017 04 : 05 ANA.LAURA : REINCIDENCIA DE LA ODS 60311286 /</v>
          </cell>
          <cell r="AN784" t="str">
            <v>1TE50B8NUSCB</v>
          </cell>
          <cell r="AO784" t="str">
            <v>Smart</v>
          </cell>
          <cell r="AP784" t="str">
            <v>Hisense</v>
          </cell>
          <cell r="AQ784" t="str">
            <v>Opera</v>
          </cell>
          <cell r="AR784" t="str">
            <v>FHD 1920 x 1080</v>
          </cell>
          <cell r="AS784" t="str">
            <v>3TE50G165140G1651M010</v>
          </cell>
          <cell r="AT784" t="e">
            <v>#N/A</v>
          </cell>
          <cell r="AU784" t="str">
            <v>50H7GB</v>
          </cell>
          <cell r="AV784" t="str">
            <v>3TE50G165140</v>
          </cell>
          <cell r="AW784" t="str">
            <v>G1651</v>
          </cell>
          <cell r="AX784" t="str">
            <v>M010</v>
          </cell>
          <cell r="AY784">
            <v>74012059</v>
          </cell>
          <cell r="AZ784">
            <v>51012985</v>
          </cell>
          <cell r="BA784">
            <v>80141579</v>
          </cell>
        </row>
        <row r="785">
          <cell r="D785">
            <v>60311837</v>
          </cell>
          <cell r="E785" t="str">
            <v xml:space="preserve">A  </v>
          </cell>
          <cell r="F785" t="str">
            <v>TV</v>
          </cell>
          <cell r="G785" t="str">
            <v>ALFREDO HERNANDEZ MORALES</v>
          </cell>
          <cell r="H785" t="str">
            <v>ANDADOR JUPITER MZ.3 LT.35,COL.REACOMODO EL CUERNITO,ALVARO OBREGON</v>
          </cell>
          <cell r="I785" t="str">
            <v>5611 6446 / CEL 55 7542 9548</v>
          </cell>
          <cell r="J785" t="str">
            <v>HISENSE</v>
          </cell>
          <cell r="K785" t="str">
            <v>50K20DW</v>
          </cell>
          <cell r="L785" t="str">
            <v>50G143064H03330</v>
          </cell>
          <cell r="M785" t="str">
            <v>06495</v>
          </cell>
          <cell r="N785">
            <v>8390</v>
          </cell>
          <cell r="O785">
            <v>41971</v>
          </cell>
          <cell r="P785">
            <v>42784</v>
          </cell>
          <cell r="Q785">
            <v>201057</v>
          </cell>
          <cell r="R785" t="str">
            <v>16/03/2017 00 : 18  JORGE.VAZ : NP5</v>
          </cell>
          <cell r="S785" t="str">
            <v>EQUIPO EN CSA</v>
          </cell>
          <cell r="T785" t="str">
            <v xml:space="preserve">MARIBEL SASTRE HERNANDEZ          </v>
          </cell>
          <cell r="U785" t="str">
            <v>2017-04-19</v>
          </cell>
          <cell r="V785" t="str">
            <v>CENTRO</v>
          </cell>
          <cell r="W785" t="str">
            <v>COMPLETADO</v>
          </cell>
          <cell r="X785" t="str">
            <v>TALLER</v>
          </cell>
          <cell r="Y785">
            <v>42783</v>
          </cell>
          <cell r="Z785">
            <v>813</v>
          </cell>
          <cell r="AA785" t="str">
            <v>M012</v>
          </cell>
          <cell r="AD785" t="str">
            <v>alvaro obregon /reacomodo el cuernito</v>
          </cell>
          <cell r="AE785" t="str">
            <v>DF</v>
          </cell>
          <cell r="AF785" t="str">
            <v>MX</v>
          </cell>
          <cell r="AG785" t="str">
            <v>10412353</v>
          </cell>
          <cell r="AH785" t="str">
            <v>ALFREDO HERNANDEZ MORALES</v>
          </cell>
          <cell r="AI785" t="str">
            <v>andador jupiter MZ 3 LT 35</v>
          </cell>
          <cell r="AJ785" t="str">
            <v>0445575429548</v>
          </cell>
          <cell r="AK785" t="str">
            <v>0445575429548</v>
          </cell>
          <cell r="AL785" t="str">
            <v>01289</v>
          </cell>
          <cell r="AM785" t="str">
            <v>23/04/2017 12 : 20 Cecilio .R : TCF174: 7401206021/04/2017 00 : 14 GEARARDO.PA : CFA10/04/2017 23 : 12 SEMIRAMIS.M : CSCCte se comunica para verificar cuando son se le entregara se le mencionaque tenemos una semana de retraso por lo que se le pide tiempo para suenvio30/03/2017 07 : 15 MARCO.DIAZ : TCF1PU CSA CONFIRMA MARIBEL SASTRE.JESSICA O30/03/2017 07 : 14 MARCO.DIAZ : TCF1. JESSICA O25/03/2017 00 : 39 GABRIELA.B : CSCSe Brinda información de CF se pide esperar17/03/2017 03 : 45 GERARDO.GRA : CSC se indica fecha aproximada deentrega 20 días hábiles a partir de autorizado el CF. EMC*16/03/2017 00 : 18 JORGE.VAZ : TCF116/03/2017 00 : 18 JORGE.VAZ : NP515/03/2017 04 : 04 MA.ISABEL : SEG: SE ENVIA CORREO DE NUEVO A REFACCPARA SABER CUANDO SE SURTE08/03/2017 07 : 46 201057 : P1A:- SE SOLICITA DE NUEVO REFACCIONOC-1008309 / 07/03/2017,#T17333104/03/2017 11 : 35 MA.ISABEL : SEG: SE ENVIA CORREO A REFACCIONES PARASABER CUANDO SE SURTE02/03/2017 03 : 22 MA.ISABEL : SEG: DGR19/02/2017 03 : 23 201057 : P1A:SE SOLICITA #T173331,PANEL, OC-1007649,18/02/201718/02/2017 07 : 40 201057 : V1: SE LLAMO A CTE 17/02/2017, SE CONFIRMAVISITA PARA SABADO 18/02/2017 HORARIO 9:00 A 14:0018/02/2017 01 : 36 GERARDO.GRA : ODSWTPRD...ENTRE AV CHICAGO Y CALLE MERCURIO</v>
          </cell>
          <cell r="AN785" t="str">
            <v>1TE50B8NUSCB</v>
          </cell>
          <cell r="AO785" t="str">
            <v>Smart</v>
          </cell>
          <cell r="AP785" t="str">
            <v>Hisense</v>
          </cell>
          <cell r="AQ785" t="str">
            <v>Opera</v>
          </cell>
          <cell r="AR785" t="str">
            <v>FHD 1920 x 1080</v>
          </cell>
          <cell r="AS785" t="str">
            <v>3TE50G165140G165140M010</v>
          </cell>
          <cell r="AT785">
            <v>164</v>
          </cell>
          <cell r="AU785" t="str">
            <v>50H7GB</v>
          </cell>
          <cell r="AV785" t="str">
            <v>3TE50G165140</v>
          </cell>
          <cell r="AW785" t="str">
            <v>G165140</v>
          </cell>
          <cell r="AX785" t="str">
            <v>M010</v>
          </cell>
          <cell r="AY785">
            <v>74012060</v>
          </cell>
          <cell r="AZ785">
            <v>51012986</v>
          </cell>
          <cell r="BA785">
            <v>80141555</v>
          </cell>
        </row>
        <row r="786">
          <cell r="D786">
            <v>60314147</v>
          </cell>
          <cell r="E786" t="str">
            <v xml:space="preserve">A  </v>
          </cell>
          <cell r="F786" t="str">
            <v>TV</v>
          </cell>
          <cell r="G786" t="str">
            <v>RAFAEL PEREZ GONZALEZ</v>
          </cell>
          <cell r="H786" t="str">
            <v xml:space="preserve">TULIPAN 119, VALLE DE BUGAMBILIAS, APODACA </v>
          </cell>
          <cell r="I786" t="str">
            <v>8121368857, 8116800000</v>
          </cell>
          <cell r="J786" t="str">
            <v>HISENSE</v>
          </cell>
          <cell r="K786" t="str">
            <v>50K20DW</v>
          </cell>
          <cell r="L786" t="str">
            <v>50G143064H02883</v>
          </cell>
          <cell r="M786" t="str">
            <v>POLIZA</v>
          </cell>
          <cell r="N786">
            <v>0</v>
          </cell>
          <cell r="O786">
            <v>41998</v>
          </cell>
          <cell r="P786">
            <v>42809</v>
          </cell>
          <cell r="Q786">
            <v>201024</v>
          </cell>
          <cell r="R786" t="str">
            <v>28/03/2017  02:33 ERNESTO HDZ NP5 P1A OC 1008678 PANEL 173331</v>
          </cell>
          <cell r="S786" t="str">
            <v/>
          </cell>
          <cell r="T786" t="str">
            <v xml:space="preserve">SOFIA VAZQUEZ                     </v>
          </cell>
          <cell r="U786" t="str">
            <v>2017-04-19</v>
          </cell>
          <cell r="V786" t="str">
            <v>Norte</v>
          </cell>
          <cell r="W786" t="str">
            <v>COMPLETADO</v>
          </cell>
          <cell r="X786" t="str">
            <v>TALLER</v>
          </cell>
          <cell r="Y786">
            <v>42808</v>
          </cell>
          <cell r="Z786">
            <v>811</v>
          </cell>
          <cell r="AA786" t="str">
            <v>M012</v>
          </cell>
          <cell r="AD786" t="str">
            <v>Apodaca/Valle de bugambilias</v>
          </cell>
          <cell r="AE786" t="str">
            <v>NL</v>
          </cell>
          <cell r="AF786" t="str">
            <v>MX</v>
          </cell>
          <cell r="AG786" t="str">
            <v>10414400</v>
          </cell>
          <cell r="AH786" t="str">
            <v>RAFAEL PEREZ GONZALEZ</v>
          </cell>
          <cell r="AI786" t="str">
            <v>119 Tulipan</v>
          </cell>
          <cell r="AJ786" t="str">
            <v>8116863920</v>
          </cell>
          <cell r="AK786" t="str">
            <v>8116863920</v>
          </cell>
          <cell r="AL786" t="str">
            <v>66612</v>
          </cell>
          <cell r="AM786" t="str">
            <v>23/04/2017 12 : 24 Cecilio .R : TCF174: 7401206107/04/2017 23 : 13 MARCO.DIAZ : TCF1 TCF1PU CSA. INF. SOFIA VAZQUEZ.DMC28/03/2017 02 : 34 ERNESTO.HERN : TCF128/03/2017 02 : 33 ERNESTO.HERN : NP517/03/2017 00 : 47 201024 : SE ANEXA NOTA DE COMPRA YSE PASA A REVISION16/03/2017 05 : 09 201024 : ESTA EN RUTA HOY MIERCOLES 1515/03/2017 09 : 52 201024 : P1A: O.C. 1008678, PANEL, 173331 PREDIAGNOSTICO MARZO 1415/03/2017 07 : 53 201024 : SE VISITARA EL MIERCOLES 1515/03/2017 02 : 10 SEMIRAMIS.M : ODSWTPRD/WALMARTSOLO PALPITA EL LEDS DE ENCENDIDOENTRE LAS CALLES VIOLETA Y PRIMAVERA</v>
          </cell>
          <cell r="AN786" t="str">
            <v>1TE50B8NUSCB</v>
          </cell>
          <cell r="AO786" t="str">
            <v>Smart</v>
          </cell>
          <cell r="AP786" t="str">
            <v>Hisense</v>
          </cell>
          <cell r="AQ786" t="str">
            <v>Opera</v>
          </cell>
          <cell r="AR786" t="str">
            <v>FHD 1920 x 1080</v>
          </cell>
          <cell r="AS786" t="str">
            <v>3TE50G165140G1651M010</v>
          </cell>
          <cell r="AT786" t="e">
            <v>#N/A</v>
          </cell>
          <cell r="AU786" t="str">
            <v>50H7GB</v>
          </cell>
          <cell r="AV786" t="str">
            <v>3TE50G165140</v>
          </cell>
          <cell r="AW786" t="str">
            <v>G1651</v>
          </cell>
          <cell r="AX786" t="str">
            <v>M010</v>
          </cell>
          <cell r="AY786">
            <v>74012061</v>
          </cell>
          <cell r="AZ786">
            <v>51012987</v>
          </cell>
          <cell r="BA786">
            <v>80141731</v>
          </cell>
        </row>
        <row r="787">
          <cell r="D787">
            <v>60313931</v>
          </cell>
          <cell r="E787" t="str">
            <v xml:space="preserve">A  </v>
          </cell>
          <cell r="F787" t="str">
            <v>TV</v>
          </cell>
          <cell r="G787" t="str">
            <v>PEDRO MARTINEZ</v>
          </cell>
          <cell r="H787" t="str">
            <v>21 5 DE MAYO, COYOTEPEC, ZIMAPAN HGO</v>
          </cell>
          <cell r="I787">
            <v>7166969</v>
          </cell>
          <cell r="J787" t="str">
            <v>HISENSE</v>
          </cell>
          <cell r="K787" t="str">
            <v>50K20DW</v>
          </cell>
          <cell r="L787" t="str">
            <v>50G143064H02827</v>
          </cell>
          <cell r="M787" t="str">
            <v>POLIZA</v>
          </cell>
          <cell r="N787">
            <v>0</v>
          </cell>
          <cell r="O787">
            <v>41995</v>
          </cell>
          <cell r="P787">
            <v>42806</v>
          </cell>
          <cell r="Q787">
            <v>201025</v>
          </cell>
          <cell r="R787" t="str">
            <v>12/03/2017 05 : 08 201025 : P1- LEDS TLEDS003, O.C. 1008496</v>
          </cell>
          <cell r="S787" t="str">
            <v>FALTA DE REFACCION</v>
          </cell>
          <cell r="T787" t="str">
            <v>EUGENIO ZARATE               Fecha</v>
          </cell>
          <cell r="U787" t="str">
            <v>2017/04/11</v>
          </cell>
          <cell r="V787" t="str">
            <v>Centro</v>
          </cell>
          <cell r="W787" t="str">
            <v>COMPLETADO</v>
          </cell>
          <cell r="Y787">
            <v>42804</v>
          </cell>
          <cell r="Z787">
            <v>811</v>
          </cell>
          <cell r="AA787" t="str">
            <v>M012</v>
          </cell>
          <cell r="AB787" t="str">
            <v>TLED003/LEDS</v>
          </cell>
          <cell r="AC787" t="str">
            <v>OC-1008496</v>
          </cell>
          <cell r="AD787" t="str">
            <v>coyotepec/ col simapan</v>
          </cell>
          <cell r="AE787" t="str">
            <v>MEX</v>
          </cell>
          <cell r="AF787" t="str">
            <v>MX</v>
          </cell>
          <cell r="AG787" t="str">
            <v>10414170</v>
          </cell>
          <cell r="AH787" t="str">
            <v>PEDRO MARTINEZ</v>
          </cell>
          <cell r="AI787" t="str">
            <v>21 5 mayo</v>
          </cell>
          <cell r="AJ787" t="str">
            <v>5523049013</v>
          </cell>
          <cell r="AK787">
            <v>0</v>
          </cell>
          <cell r="AL787" t="str">
            <v>54660</v>
          </cell>
          <cell r="AM787" t="str">
            <v>23/04/2017 12 : 34 Cecilio .R : TCF174: 7401206319/04/2017 00 : 00 GEARARDO.PA : CFA29/03/2017 02 : 32 MARCO.DIAZ : TCF1PU CSA CONFIRMA LUIS A. HERNANDEZ.JESSICA O29/03/2017 02 : 29 MARCO.DIAZ : TCF1. JESSICA O16/03/2017 06 : 13 JORGE.VAZ : TCF116/03/2017 06 : 12 JORGE.VAZ : NP512/03/2017 05 : 10 MA.ISABEL : SEG: DGR12/03/2017 05 : 08 201025 : P1- LEDS TLEDS003, O.C. 100849612/03/2017 05 : 06 201025 : V1- 11/03/2017 CON HORARIO DE 10:00 AM A15:00 PM09/03/2017 03 : 12 ADRIANA.SAN : CSCSe confirma documentos pendiente de orden25/02/2017 00 : 01 LUIS.D : ODSWTPRD// % CIRCUITO GOBERNADORES Y CONTITUYENTES , CASA BLNACA , VERCA DE UN LOTE VALDIO Y EN LA ESQ HAY UNA TIENDANO ENCIEN</v>
          </cell>
          <cell r="AN787" t="str">
            <v>1TE50B8NUSCB</v>
          </cell>
          <cell r="AO787" t="str">
            <v>Smart</v>
          </cell>
          <cell r="AP787" t="str">
            <v>Hisense</v>
          </cell>
          <cell r="AQ787" t="str">
            <v>Opera</v>
          </cell>
          <cell r="AR787" t="str">
            <v>FHD 1920 x 1080</v>
          </cell>
          <cell r="AS787" t="str">
            <v>3TE50G165140G1651M010</v>
          </cell>
          <cell r="AT787" t="e">
            <v>#N/A</v>
          </cell>
          <cell r="AU787" t="str">
            <v>50H7GB</v>
          </cell>
          <cell r="AV787" t="str">
            <v>3TE50G165140</v>
          </cell>
          <cell r="AW787" t="str">
            <v>G1651</v>
          </cell>
          <cell r="AX787" t="str">
            <v>M010</v>
          </cell>
          <cell r="AY787">
            <v>74012063</v>
          </cell>
          <cell r="AZ787">
            <v>51012989</v>
          </cell>
          <cell r="BA787">
            <v>80141701</v>
          </cell>
        </row>
        <row r="788">
          <cell r="D788">
            <v>60315685</v>
          </cell>
          <cell r="E788" t="str">
            <v xml:space="preserve">A  </v>
          </cell>
          <cell r="F788" t="str">
            <v>TV</v>
          </cell>
          <cell r="G788" t="str">
            <v>MARIA DEL ROSARIO ESTRADA</v>
          </cell>
          <cell r="H788" t="str">
            <v>2315 SONORA, AYUNTAMIENTO 72</v>
          </cell>
          <cell r="I788">
            <v>6681276449</v>
          </cell>
          <cell r="J788" t="str">
            <v>HISENSE</v>
          </cell>
          <cell r="K788" t="str">
            <v>50K20DW</v>
          </cell>
          <cell r="L788" t="str">
            <v>50G143064H02463</v>
          </cell>
          <cell r="M788" t="str">
            <v>TICKET DE COMPRA</v>
          </cell>
          <cell r="N788">
            <v>8499</v>
          </cell>
          <cell r="O788">
            <v>41981</v>
          </cell>
          <cell r="P788">
            <v>42833</v>
          </cell>
          <cell r="Q788">
            <v>201018</v>
          </cell>
          <cell r="R788" t="str">
            <v>13/04/2017 06 : 12  ERNESTO.HERN : NP5
12/04/2017 06 : 42 201018 : PANEL  OC-1009589</v>
          </cell>
          <cell r="S788" t="str">
            <v/>
          </cell>
          <cell r="T788" t="str">
            <v xml:space="preserve"> Vicente Munguía Xochihua         </v>
          </cell>
          <cell r="U788" t="str">
            <v>2017-04-18</v>
          </cell>
          <cell r="V788" t="str">
            <v>Norte</v>
          </cell>
          <cell r="W788" t="str">
            <v>COMPLETADO</v>
          </cell>
          <cell r="X788" t="str">
            <v>TALLER</v>
          </cell>
          <cell r="Y788">
            <v>42832</v>
          </cell>
          <cell r="Z788">
            <v>852</v>
          </cell>
          <cell r="AA788" t="str">
            <v>M012</v>
          </cell>
          <cell r="AD788" t="str">
            <v>Ahome/Ayuntamiento 72</v>
          </cell>
          <cell r="AE788" t="str">
            <v>SIN</v>
          </cell>
          <cell r="AF788" t="str">
            <v>MX</v>
          </cell>
          <cell r="AG788" t="str">
            <v>10415633</v>
          </cell>
          <cell r="AH788" t="str">
            <v>MARIA DEL ROSARIO ESTRADA CAMERGAN</v>
          </cell>
          <cell r="AI788" t="str">
            <v>2315 Sonora</v>
          </cell>
          <cell r="AJ788" t="str">
            <v>6682140733</v>
          </cell>
          <cell r="AK788" t="str">
            <v>6682140733</v>
          </cell>
          <cell r="AL788" t="str">
            <v>81236</v>
          </cell>
          <cell r="AM788" t="str">
            <v>23/04/2017 12 : 44 Cecilio .R : TCF174: 7401206513/04/2017 06 : 13 ERNESTO.HERN : TCF113/04/2017 06 : 12 ERNESTO.HERN : NP512/04/2017 06 : 42 201018 : PANEL OC-1009589 SE ANEXA RMA12/04/2017 04 : 44 MARIA.EUGENI : SEG: V1P.07/04/2017 01 : 23 SEMIRAMIS.M : ODSWTPENTRE EJERCITO NACIONAL Y COLEGIO MI</v>
          </cell>
          <cell r="AN788" t="str">
            <v>1TE50B8NUSCB</v>
          </cell>
          <cell r="AO788" t="str">
            <v>Smart</v>
          </cell>
          <cell r="AP788" t="str">
            <v>Hisense</v>
          </cell>
          <cell r="AQ788" t="str">
            <v>Opera</v>
          </cell>
          <cell r="AR788" t="str">
            <v>FHD 1920 x 1080</v>
          </cell>
          <cell r="AS788" t="str">
            <v>3TE50G165140G1651M010</v>
          </cell>
          <cell r="AT788" t="e">
            <v>#N/A</v>
          </cell>
          <cell r="AU788" t="str">
            <v>50H7GB</v>
          </cell>
          <cell r="AV788" t="str">
            <v>3TE50G165140</v>
          </cell>
          <cell r="AW788" t="str">
            <v>G1651</v>
          </cell>
          <cell r="AX788" t="str">
            <v>M010</v>
          </cell>
          <cell r="AY788">
            <v>74012065</v>
          </cell>
          <cell r="AZ788">
            <v>51012991</v>
          </cell>
          <cell r="BA788">
            <v>80141756</v>
          </cell>
        </row>
        <row r="789">
          <cell r="D789">
            <v>60314325</v>
          </cell>
          <cell r="E789" t="str">
            <v xml:space="preserve">A  </v>
          </cell>
          <cell r="F789" t="str">
            <v>TV</v>
          </cell>
          <cell r="G789" t="str">
            <v>FABIOLA MARTINEZ</v>
          </cell>
          <cell r="H789" t="str">
            <v>SAN JUAN DE ULUA # 25,COL PRADO VALLEJO,TLALNEPANTLA</v>
          </cell>
          <cell r="I789" t="str">
            <v>55 1244 7794</v>
          </cell>
          <cell r="J789" t="str">
            <v>HISENSE</v>
          </cell>
          <cell r="K789" t="str">
            <v>50K20DW</v>
          </cell>
          <cell r="L789" t="str">
            <v>50G143064H01335</v>
          </cell>
          <cell r="M789" t="str">
            <v>POLIZA SELLADA</v>
          </cell>
          <cell r="N789">
            <v>0</v>
          </cell>
          <cell r="O789">
            <v>41972</v>
          </cell>
          <cell r="P789">
            <v>42810</v>
          </cell>
          <cell r="Q789">
            <v>201057</v>
          </cell>
          <cell r="R789" t="str">
            <v>29/03/2017 07 : 35  ERNESTO.HERN : NP5</v>
          </cell>
          <cell r="S789" t="str">
            <v>EQUIPO EN CSA CLIENTE</v>
          </cell>
          <cell r="T789" t="str">
            <v xml:space="preserve">MARIBEL SASTRE HERNANDEZ          </v>
          </cell>
          <cell r="U789" t="str">
            <v>2017/04/19</v>
          </cell>
          <cell r="V789" t="str">
            <v>CENTRO</v>
          </cell>
          <cell r="W789" t="str">
            <v>COMPLETADO</v>
          </cell>
          <cell r="X789" t="str">
            <v>CLIENTE</v>
          </cell>
          <cell r="Y789">
            <v>42810</v>
          </cell>
          <cell r="Z789">
            <v>838</v>
          </cell>
          <cell r="AA789" t="str">
            <v>M012</v>
          </cell>
          <cell r="AD789" t="str">
            <v>Tlalnepantla/Prado Vallejo</v>
          </cell>
          <cell r="AE789" t="str">
            <v>MEX</v>
          </cell>
          <cell r="AF789" t="str">
            <v>MX</v>
          </cell>
          <cell r="AG789" t="str">
            <v>10412093</v>
          </cell>
          <cell r="AH789" t="str">
            <v>FABILA MARTINEZ</v>
          </cell>
          <cell r="AI789" t="str">
            <v>25 San Juan de ulua</v>
          </cell>
          <cell r="AJ789" t="str">
            <v>5512447794</v>
          </cell>
          <cell r="AK789">
            <v>0</v>
          </cell>
          <cell r="AL789" t="str">
            <v>54170</v>
          </cell>
          <cell r="AM789" t="str">
            <v>23/04/2017 12 : 54 Cecilio .R : TCF174: 7401206721/04/2017 00 : 42 GEARARDO.PA : CFA29/03/2017 07 : 35 ERNESTO.HERN : TCF129/03/2017 07 : 35 ERNESTO.HERN : NP529/03/2017 05 : 49 201057 : DE: REFACCIONES HISENSE[MAILTO:REFACCIONES@HISENSE.COM.MX]ENVIADO EL: MARTES, 28 DE MARZO DE 2017 12:21 P. M.PARA: 'GERARDO PAREDES' &lt;(&gt;&lt;&lt;)&gt;GPAREDES@HISENSE.COM.MX&gt;CC: REFACCIONES01@HISENSE.COM.MX; 'REFACCIONES02' &lt;(&gt;&lt;&lt;)&gt;REFACCIONES02@HISENSE.COM.MX&gt;; SEGUIMIENTO03@HISENSE.COM.MXASUNTO: RE: PENDIENTE POR REFACCIONESBUENAS TARDES GERARDO,TE COMPARTO STATUS:60314325: SE PROCESARA A NP5SALUDOS,BEST REGARDS,ERNESTO HERNANDEZSPARE PARTS COORDINATORHISENSE MEXICO S. DE R.L. DE C.V.29/03/2017 05 : 47 201057 : SE VALIDA CON EL AREA DE REFACCIONES VIACORREO,INDICA QUE ELLOS LO MANDARAN A NP5 28/03/201729/03/2017 01 : 15 201057 : SE SOLICITO REFACCION DESDE EL DIA16/03/2017 Y SIGO SI RECIBIR NOTIFICACION DE SURTIMIENTO LLEVA 12 DIAS DE ATRASO25/03/2017 04 : 47 201057 : AUN NO SE RECIBEN REFACCIONES, SESOLICITARON DESDE EL DIA 16/03/2017 EN ESPERA DE SURTIMIENTO17/03/2017 03 : 12 201057 : P1A: SE SOLICITA #T173331, PANEL,OC-1008753, 16/03/201717/03/2017 02 : 23 ANA.ROSA : SEGUIMIENTO DE LA ODS 6031407016/03/2017 06 : 50 201057 : P1A: SE SOLICITA #T173331,OC-1008722,PANEL,15/03/201714/03/2017 08 : 37 201057 : V1: SE LLAMO A CTE 13/03/2017 SE CONFIRMAVISITA PARA MARTES 14/03/2017 HORARIO ABIERTO DE 9:00 A 18:00</v>
          </cell>
          <cell r="AN789" t="str">
            <v>1TE50B8NUSCB</v>
          </cell>
          <cell r="AO789" t="str">
            <v>Smart</v>
          </cell>
          <cell r="AP789" t="str">
            <v>Hisense</v>
          </cell>
          <cell r="AQ789" t="str">
            <v>Opera</v>
          </cell>
          <cell r="AR789" t="str">
            <v>FHD 1920 x 1080</v>
          </cell>
          <cell r="AS789" t="str">
            <v>3TE50G165140G1651M010</v>
          </cell>
          <cell r="AT789" t="e">
            <v>#N/A</v>
          </cell>
          <cell r="AU789" t="str">
            <v>50H7GB</v>
          </cell>
          <cell r="AV789" t="str">
            <v>3TE50G165140</v>
          </cell>
          <cell r="AW789" t="str">
            <v>G1651</v>
          </cell>
          <cell r="AX789" t="str">
            <v>M010</v>
          </cell>
          <cell r="AY789">
            <v>74012067</v>
          </cell>
          <cell r="AZ789">
            <v>51012993</v>
          </cell>
          <cell r="BA789">
            <v>80141557</v>
          </cell>
        </row>
        <row r="790">
          <cell r="D790">
            <v>60315015</v>
          </cell>
          <cell r="E790" t="str">
            <v>A</v>
          </cell>
          <cell r="F790" t="str">
            <v>TV</v>
          </cell>
          <cell r="G790" t="str">
            <v>PULA JUNUEN REYES PEÑA</v>
          </cell>
          <cell r="H790" t="str">
            <v>HUAPANGO NO. 67 COL LOMAS DE LA PRESA , TIJUANA B.C.</v>
          </cell>
          <cell r="I790">
            <v>6643108155</v>
          </cell>
          <cell r="J790" t="str">
            <v>HISENSE</v>
          </cell>
          <cell r="K790" t="str">
            <v>50K20DW</v>
          </cell>
          <cell r="L790" t="str">
            <v>50G143064H01094</v>
          </cell>
          <cell r="M790" t="str">
            <v>CARTA DE ACEPTACION TELNOR</v>
          </cell>
          <cell r="N790">
            <v>10991</v>
          </cell>
          <cell r="O790">
            <v>41780</v>
          </cell>
          <cell r="P790">
            <v>42826</v>
          </cell>
          <cell r="Q790">
            <v>201015</v>
          </cell>
          <cell r="R790" t="str">
            <v xml:space="preserve">08/04/2017 04 : 23  ARANTXA.MON : NP5
01/04/2017 08 : 40 201015 : P1/ PANEL , T173331 / OC-1009293 </v>
          </cell>
          <cell r="S790" t="str">
            <v xml:space="preserve">ESTE SERVICIO ES DE UN TELEVISOR QUE SE </v>
          </cell>
          <cell r="T790" t="str">
            <v xml:space="preserve">Ricardo Sanchez  </v>
          </cell>
          <cell r="U790" t="str">
            <v>2017/04/07</v>
          </cell>
          <cell r="V790" t="str">
            <v>Norte</v>
          </cell>
          <cell r="W790" t="str">
            <v>COMPLETADO</v>
          </cell>
          <cell r="X790" t="str">
            <v>TALLER</v>
          </cell>
          <cell r="Y790">
            <v>42821</v>
          </cell>
          <cell r="Z790">
            <v>1046</v>
          </cell>
          <cell r="AA790" t="str">
            <v>M012</v>
          </cell>
          <cell r="AB790" t="str">
            <v>T173331/Panel - PANEL</v>
          </cell>
          <cell r="AC790" t="str">
            <v>OC-1009293</v>
          </cell>
          <cell r="AD790" t="str">
            <v>TIJUANA/LOMAS DE LA PRESA</v>
          </cell>
          <cell r="AE790" t="str">
            <v>BC</v>
          </cell>
          <cell r="AF790" t="str">
            <v>MX</v>
          </cell>
          <cell r="AG790" t="str">
            <v>10173459</v>
          </cell>
          <cell r="AH790" t="str">
            <v>PAULA JUNUEN REYES PEÑA</v>
          </cell>
          <cell r="AI790" t="str">
            <v>67 HUAPANGO LTE 4 MZA</v>
          </cell>
          <cell r="AJ790" t="str">
            <v>6646377132</v>
          </cell>
          <cell r="AK790">
            <v>0</v>
          </cell>
          <cell r="AL790" t="str">
            <v>22125</v>
          </cell>
          <cell r="AM790" t="str">
            <v>23/04/2017 12 : 57 Cecilio .R : TCF174: 7401206818/04/2017 02 : 10 ADOLFO.FER : CFA08/04/2017 04 : 24 ARANTXA.MON : TCF108/04/2017 04 : 23 ARANTXA.MON : NP507/04/2017 06 : 10 MARIA.EUGENI : SEG: DGR No corresponde el documentoporque es de un CF. Folio anterior 60125887.07/04/2017 05 : 55 ADOLFO.FER : FDD: SUBIR NUMERO DE SERIE DEL EQUIPO,PARA VALIDAR07/04/2017 00 : 52 ERNESTO.HERN : Numero de serie en documento anexado, NO corresponde con el de CRM01/04/2017 08 : 40 201015 : P1/ PANEL , T173331 / OC-1009293 / TCF1PUEQUIPO EN TALLER31/03/2017 09 : 36 201015 : YA NO ME DIO TIEMPO , MAÑANA TEMPRANO PIDOPARTES31/03/2017 05 : 59 201015 : EL DIA DE HOY CONTACTE AL CLIENTE Y SE ESTAVISITANDO HOY30/03/2017 05 : 50 201015 : NO TIENE DOCUMENTOS Y NO CONTESTA ELTELEFONO SOLO BUZON DE VOZ27/03/2017 23 : 43 GABRIELA.B : RD % NIAGARA Y MAL PASOREINCIDENCIA DE ORDEN 60125887</v>
          </cell>
          <cell r="AN790" t="str">
            <v>1TE50B8NUSCB</v>
          </cell>
          <cell r="AO790" t="str">
            <v>Smart</v>
          </cell>
          <cell r="AP790" t="str">
            <v>Hisense</v>
          </cell>
          <cell r="AQ790" t="str">
            <v>Opera</v>
          </cell>
          <cell r="AR790" t="str">
            <v>FHD 1920 x 1080</v>
          </cell>
          <cell r="AS790" t="str">
            <v>3TE50G165140G1651M010</v>
          </cell>
          <cell r="AT790" t="e">
            <v>#N/A</v>
          </cell>
          <cell r="AU790" t="str">
            <v>50H7GB</v>
          </cell>
          <cell r="AV790" t="str">
            <v>3TE50G165140</v>
          </cell>
          <cell r="AW790" t="str">
            <v>G1651</v>
          </cell>
          <cell r="AX790" t="str">
            <v>M010</v>
          </cell>
          <cell r="AY790">
            <v>74012068</v>
          </cell>
          <cell r="AZ790">
            <v>51012994</v>
          </cell>
          <cell r="BA790">
            <v>80141769</v>
          </cell>
        </row>
        <row r="791">
          <cell r="D791">
            <v>60314063</v>
          </cell>
          <cell r="E791" t="str">
            <v xml:space="preserve">A  </v>
          </cell>
          <cell r="F791" t="str">
            <v>TV</v>
          </cell>
          <cell r="G791" t="str">
            <v xml:space="preserve">MARIA TERESA CABRERA INFANTE </v>
          </cell>
          <cell r="H791" t="str">
            <v xml:space="preserve">RIO SENA 137, PUEBLO NUEVO, APODACA </v>
          </cell>
          <cell r="I791">
            <v>8116660105</v>
          </cell>
          <cell r="J791" t="str">
            <v>HISENSE</v>
          </cell>
          <cell r="K791" t="str">
            <v>50K20DW</v>
          </cell>
          <cell r="L791" t="str">
            <v>50G143292H00974</v>
          </cell>
          <cell r="M791" t="str">
            <v xml:space="preserve">CARTA DE ACEPTACION </v>
          </cell>
          <cell r="N791">
            <v>10120.709999999999</v>
          </cell>
          <cell r="O791">
            <v>42804</v>
          </cell>
          <cell r="P791">
            <v>42809</v>
          </cell>
          <cell r="Q791">
            <v>201024</v>
          </cell>
          <cell r="R791" t="str">
            <v>28/03/17 02:16 ERNESTO HDZ NP5 P1A OC 1008647 PANEL 173331</v>
          </cell>
          <cell r="S791" t="str">
            <v/>
          </cell>
          <cell r="T791" t="str">
            <v xml:space="preserve">   SOFIA VAZQUEZ                  </v>
          </cell>
          <cell r="U791" t="str">
            <v>2017-04-19</v>
          </cell>
          <cell r="V791" t="str">
            <v>Norte</v>
          </cell>
          <cell r="W791" t="str">
            <v>COMPLETADO</v>
          </cell>
          <cell r="X791" t="str">
            <v>TALLER</v>
          </cell>
          <cell r="Y791">
            <v>42807</v>
          </cell>
          <cell r="Z791">
            <v>5</v>
          </cell>
          <cell r="AA791" t="str">
            <v>M010</v>
          </cell>
          <cell r="AD791" t="str">
            <v>Apodaca/Nuevo Leon</v>
          </cell>
          <cell r="AE791" t="str">
            <v>NL</v>
          </cell>
          <cell r="AF791" t="str">
            <v>MX</v>
          </cell>
          <cell r="AG791" t="str">
            <v>10414168</v>
          </cell>
          <cell r="AH791" t="str">
            <v>MARIA TERESA CABRERA INFANTE</v>
          </cell>
          <cell r="AI791" t="str">
            <v>137 Rio Sena</v>
          </cell>
          <cell r="AJ791" t="str">
            <v>8116660105</v>
          </cell>
          <cell r="AK791">
            <v>0</v>
          </cell>
          <cell r="AL791" t="str">
            <v>66646</v>
          </cell>
          <cell r="AM791" t="str">
            <v>23/04/2017 13 : 33 Cecilio .R : TCF174: 7401206907/04/2017 23 : 17 MARCO.DIAZ : TCF1 TCF1PU CSA INF. SOFIA VAZQUEZ. DMC28/03/2017 02 : 17 ERNESTO.HERN : TCF128/03/2017 02 : 16 ERNESTO.HERN : NP517/03/2017 00 : 43 201024 : SE ANEXA NOTA DECOMPRA Y SE PASA A REVISION16/03/2017 05 : 01 201024 : ESTA EN RUTA HOY MIERCOLES 1515/03/2017 07 : 10 201024 : P1A: O.C. 1008647, PANEL, 173331,PREDIAGNOSTICO MZO 1414/03/2017 06 : 55 201024 : SE VISITARAELMIERCOLES 1514/03/2017 05 : 55 GABRIELA.B : ODSWTP11/03/2017 06 : 50 GABRIELA.B : RD % RIO PILON Y RIO TAMESI</v>
          </cell>
          <cell r="AN791" t="str">
            <v>1TE50B8NUSCB</v>
          </cell>
          <cell r="AO791" t="str">
            <v>Smart</v>
          </cell>
          <cell r="AP791" t="str">
            <v>Hisense</v>
          </cell>
          <cell r="AQ791" t="str">
            <v>Opera</v>
          </cell>
          <cell r="AR791" t="str">
            <v>FHD 1920 x 1080</v>
          </cell>
          <cell r="AS791" t="str">
            <v>3TE50G165140G165140M010</v>
          </cell>
          <cell r="AT791">
            <v>164</v>
          </cell>
          <cell r="AU791" t="str">
            <v>50H7GB</v>
          </cell>
          <cell r="AV791" t="str">
            <v>3TE50G165140</v>
          </cell>
          <cell r="AW791" t="str">
            <v>G165140</v>
          </cell>
          <cell r="AX791" t="str">
            <v>M010</v>
          </cell>
          <cell r="AY791">
            <v>74012069</v>
          </cell>
          <cell r="AZ791">
            <v>51012995</v>
          </cell>
          <cell r="BA791">
            <v>80147314</v>
          </cell>
        </row>
        <row r="792">
          <cell r="D792">
            <v>60315540</v>
          </cell>
          <cell r="E792" t="str">
            <v xml:space="preserve">A </v>
          </cell>
          <cell r="F792" t="str">
            <v>TV</v>
          </cell>
          <cell r="G792" t="str">
            <v xml:space="preserve">FERNANDA MUÑOZ PADILLA </v>
          </cell>
          <cell r="H792" t="str">
            <v>BORBOLLON # 33 B EL MARQUES</v>
          </cell>
          <cell r="I792">
            <v>4422774418</v>
          </cell>
          <cell r="J792" t="str">
            <v xml:space="preserve">HISENSE </v>
          </cell>
          <cell r="K792" t="str">
            <v>32H5B2</v>
          </cell>
          <cell r="L792" t="str">
            <v>32G155369H07879</v>
          </cell>
          <cell r="M792">
            <v>9753803</v>
          </cell>
          <cell r="N792" t="str">
            <v>NO ESPECIFICA</v>
          </cell>
          <cell r="O792">
            <v>42669</v>
          </cell>
          <cell r="P792">
            <v>42833</v>
          </cell>
          <cell r="Q792">
            <v>201608</v>
          </cell>
          <cell r="R792" t="str">
            <v>11/04/2017 P1A: PANEL # 185960 O.C. 1009527</v>
          </cell>
          <cell r="S792" t="str">
            <v>EQUIPO EN TALLER EN CAJA COMPLETA</v>
          </cell>
          <cell r="T792" t="str">
            <v xml:space="preserve">CAROLINA PEREA                    </v>
          </cell>
          <cell r="U792" t="str">
            <v>2017-04-20</v>
          </cell>
          <cell r="V792" t="str">
            <v>CENTRO</v>
          </cell>
          <cell r="W792" t="str">
            <v>COMPLETADO</v>
          </cell>
          <cell r="X792" t="str">
            <v>TALLER</v>
          </cell>
          <cell r="Y792">
            <v>42830</v>
          </cell>
          <cell r="Z792">
            <v>164</v>
          </cell>
          <cell r="AA792" t="str">
            <v>M010</v>
          </cell>
          <cell r="AD792" t="str">
            <v>El Marques / colorado</v>
          </cell>
          <cell r="AE792" t="str">
            <v>QRO</v>
          </cell>
          <cell r="AF792" t="str">
            <v>MX</v>
          </cell>
          <cell r="AG792" t="str">
            <v>10374265</v>
          </cell>
          <cell r="AH792" t="str">
            <v>FERNANDA MUÑOZ PADILLA</v>
          </cell>
          <cell r="AI792" t="str">
            <v>Borbollon 33 B</v>
          </cell>
          <cell r="AJ792" t="str">
            <v>4422774418</v>
          </cell>
          <cell r="AK792" t="str">
            <v>4422774417</v>
          </cell>
          <cell r="AL792" t="str">
            <v>76240</v>
          </cell>
          <cell r="AM792" t="str">
            <v>23/04/2017 14 : 08 Cecilio .R : TCF174: 7401207019/04/2017 05 : 38 ARANTXA.MON : TCF119/04/2017 05 : 38 ARANTXA.MON : NP513/04/2017 07 : 27 201608 : EXACTAMENTE EN DONDE ESTA EL PROBLEMA PORQUE YA CORROBORE SERIE Y MODELO CON LA ETIQUETA Y ESTA CORRECTO, EL DOC TAMBIEN EL MODELO ESTA CORRECTO AL IGUAL QUE EL NUMERO DEPARTE ES EL QUE ME ARROJA EN EL VERIFICADOR DE SERIES12/04/2017 03 : 30 ARANTXA.MON : DOCUMENTOS Y MODELO CRM NO COINCIDECON LO SOLICITADO11/04/2017 06 : 03 201608 : P1A: PANEL # 185960 O.C. 100952708/04/2017 07 : 38 201608 : EQUIPO EN CENTRO DE SERVICIO PARA REVISION08/04/2017 00 : 06 201608 : V1: 07/04/17 16:00 A 17:0005/04/2017 22 : 09 ANA.LAURA : ODSWTPEQUIPO DE PISO, DENTRO DEL PARQUE INDUSTRIAL LA NORIA</v>
          </cell>
          <cell r="AN792" t="str">
            <v>3TE32G155369</v>
          </cell>
          <cell r="AO792" t="str">
            <v>Smart</v>
          </cell>
          <cell r="AP792" t="str">
            <v>Hisense</v>
          </cell>
          <cell r="AQ792" t="str">
            <v>Opera</v>
          </cell>
          <cell r="AR792" t="str">
            <v>HD 1366 X 768</v>
          </cell>
          <cell r="AS792" t="str">
            <v>3TE32G164485G1644M010</v>
          </cell>
          <cell r="AT792" t="e">
            <v>#N/A</v>
          </cell>
          <cell r="AU792" t="str">
            <v>32H5B2</v>
          </cell>
          <cell r="AV792" t="str">
            <v>3TE32G164485</v>
          </cell>
          <cell r="AW792" t="str">
            <v>G1644</v>
          </cell>
          <cell r="AX792" t="str">
            <v>M010</v>
          </cell>
          <cell r="AY792">
            <v>74012070</v>
          </cell>
          <cell r="AZ792">
            <v>51012996</v>
          </cell>
          <cell r="BA792">
            <v>80139981</v>
          </cell>
        </row>
        <row r="793">
          <cell r="D793">
            <v>60312135</v>
          </cell>
          <cell r="E793" t="str">
            <v>A</v>
          </cell>
          <cell r="F793" t="str">
            <v>TV</v>
          </cell>
          <cell r="G793" t="str">
            <v>ROBERTO CARLOS HERNANDEZ ROJAS</v>
          </cell>
          <cell r="H793" t="str">
            <v>JUAN GUZMAN 413, LA VICTORIA, GUADALUPE</v>
          </cell>
          <cell r="I793" t="str">
            <v>8121644812, 811414373</v>
          </cell>
          <cell r="J793" t="str">
            <v>HISENSE</v>
          </cell>
          <cell r="K793" t="str">
            <v>48K20DW</v>
          </cell>
          <cell r="L793" t="str">
            <v>48G1505A8H03900</v>
          </cell>
          <cell r="M793" t="str">
            <v>POLIZA</v>
          </cell>
          <cell r="N793">
            <v>0</v>
          </cell>
          <cell r="O793">
            <v>42243</v>
          </cell>
          <cell r="P793">
            <v>42790</v>
          </cell>
          <cell r="Q793">
            <v>201024</v>
          </cell>
          <cell r="R793" t="str">
            <v>02/24/17 01:31 ERNESTO HDZ NP5 P1A OC 1007746 MAIN BOARD 180387</v>
          </cell>
          <cell r="S793" t="str">
            <v/>
          </cell>
          <cell r="T793" t="str">
            <v xml:space="preserve">    SOFIA VAZQUEZ                 </v>
          </cell>
          <cell r="U793" t="str">
            <v>2017-04-21</v>
          </cell>
          <cell r="V793" t="str">
            <v>Norte</v>
          </cell>
          <cell r="W793" t="str">
            <v>COMPLETADO</v>
          </cell>
          <cell r="X793" t="str">
            <v>TALLER</v>
          </cell>
          <cell r="Y793">
            <v>42787</v>
          </cell>
          <cell r="Z793">
            <v>544</v>
          </cell>
          <cell r="AA793" t="str">
            <v>M012</v>
          </cell>
          <cell r="AD793" t="str">
            <v>Guadalupe/La Victoria</v>
          </cell>
          <cell r="AE793" t="str">
            <v>NL</v>
          </cell>
          <cell r="AF793" t="str">
            <v>MX</v>
          </cell>
          <cell r="AG793" t="str">
            <v>10412436</v>
          </cell>
          <cell r="AH793" t="str">
            <v>ROBERTO CARLOS HERNANDEZ ROJAS</v>
          </cell>
          <cell r="AI793" t="str">
            <v>413 Juan Guzman</v>
          </cell>
          <cell r="AJ793" t="str">
            <v>8114143573</v>
          </cell>
          <cell r="AK793" t="str">
            <v>8114143573</v>
          </cell>
          <cell r="AL793" t="str">
            <v>67110</v>
          </cell>
          <cell r="AM793" t="str">
            <v>07/04/2017 23 : 24 MARCO.DIAZ : TCF1 TCF1PU CSA, INF. SOFIA VAZQUEZ.DMC28/03/2017 00 : 49 ADOLFO.FER : SEG: NO SE HA ENVIADO EQUIPO DE CFEQUIPO DAÑADO EN TALLER01/03/2017 22 : 30 MARCO.DIAZ : TCF1INV, TCFCN CONNFRIMA SOFIA DEL CSASE CANCELA SERVICIO SOLO COBRARA RE VISITA24/02/2017 01 : 31 ERNESTO.HERN : TCF124/02/2017 01 : 31 ERNESTO.HERN : NP522/02/2017 09 : 05 201024 : P1A: O.C. 1007746, MAIN BOARD, # DEPARTE 180387 PREDIAGNOSTICO FEB-2122/02/2017 07 : 08 201024 : SE VISITARA EL VIERNES 2421/02/2017 01 : 10 SEMIRAMIS.M : ODSWTPRD/WALMARTRODOLFO GLZ Y RODOLFO R QUINTANILLA</v>
          </cell>
          <cell r="AN793" t="str">
            <v>3TE48A150516</v>
          </cell>
          <cell r="AO793" t="str">
            <v>Smart</v>
          </cell>
          <cell r="AP793" t="str">
            <v>Hisense</v>
          </cell>
          <cell r="AQ793" t="str">
            <v>Opera</v>
          </cell>
          <cell r="AR793" t="str">
            <v>FHD 1920 x 1080</v>
          </cell>
          <cell r="AS793" t="str">
            <v>3TE50G1653A3G1653M010</v>
          </cell>
          <cell r="AT793" t="e">
            <v>#N/A</v>
          </cell>
          <cell r="AU793" t="str">
            <v>50H5C</v>
          </cell>
          <cell r="AV793" t="str">
            <v>3TE50G1653A3</v>
          </cell>
          <cell r="AW793" t="str">
            <v>G1653</v>
          </cell>
          <cell r="AX793" t="str">
            <v>M010</v>
          </cell>
          <cell r="AY793">
            <v>74012071</v>
          </cell>
          <cell r="AZ793">
            <v>51012997</v>
          </cell>
          <cell r="BA793">
            <v>80140487</v>
          </cell>
        </row>
        <row r="794">
          <cell r="D794">
            <v>60311765</v>
          </cell>
          <cell r="E794" t="str">
            <v>A</v>
          </cell>
          <cell r="F794" t="str">
            <v>TV</v>
          </cell>
          <cell r="G794" t="str">
            <v>LUIS RAUL CHAPA DAVILA</v>
          </cell>
          <cell r="H794" t="str">
            <v>ARAUCARIA 216, RINCON DE LOS SABINOS, GUADALUPE</v>
          </cell>
          <cell r="I794">
            <v>10222375</v>
          </cell>
          <cell r="J794" t="str">
            <v>HISENSE</v>
          </cell>
          <cell r="K794" t="str">
            <v>50H7GB</v>
          </cell>
          <cell r="L794" t="str">
            <v>50G155380H00222</v>
          </cell>
          <cell r="M794" t="str">
            <v>FACTURA</v>
          </cell>
          <cell r="N794">
            <v>13288.2</v>
          </cell>
          <cell r="O794">
            <v>42780</v>
          </cell>
          <cell r="P794">
            <v>42783</v>
          </cell>
          <cell r="Q794">
            <v>201024</v>
          </cell>
          <cell r="R794" t="str">
            <v>02/24/17 01:26 ERNESTO HDZ NP5 P1A OC 1007740 PANEL 194562</v>
          </cell>
          <cell r="S794" t="str">
            <v/>
          </cell>
          <cell r="T794" t="str">
            <v xml:space="preserve">    SOFIA VAZQUEZ                 </v>
          </cell>
          <cell r="U794" t="str">
            <v>2017-04-21</v>
          </cell>
          <cell r="V794" t="str">
            <v>Norte</v>
          </cell>
          <cell r="W794" t="str">
            <v>COMPLETADO</v>
          </cell>
          <cell r="X794" t="str">
            <v>TALLER</v>
          </cell>
          <cell r="Y794">
            <v>42782</v>
          </cell>
          <cell r="Z794">
            <v>2</v>
          </cell>
          <cell r="AA794" t="str">
            <v>M010</v>
          </cell>
          <cell r="AD794" t="str">
            <v>Gpe / rincon sabinos</v>
          </cell>
          <cell r="AE794" t="str">
            <v>NL</v>
          </cell>
          <cell r="AF794" t="str">
            <v>MX</v>
          </cell>
          <cell r="AG794" t="str">
            <v>10412234</v>
          </cell>
          <cell r="AH794" t="str">
            <v>LUIS RAUL CHAPA DAVILA</v>
          </cell>
          <cell r="AI794" t="str">
            <v>calle araucaria 216</v>
          </cell>
          <cell r="AJ794" t="str">
            <v>10222375</v>
          </cell>
          <cell r="AK794">
            <v>0</v>
          </cell>
          <cell r="AL794" t="str">
            <v>67196</v>
          </cell>
          <cell r="AM794" t="str">
            <v>28/03/2017 00 : 33 ADOLFO.FER : SEG: NO SE HA ENVIADO EQUIPO DE CFEQUIPO DAÑADO EN TALLER01/03/2017 22 : 24 MARCO.DIAZ : TCF1PU CSA01/03/2017 22 : 24 MARCO.DIAZ : TCF1INV, TCFCN CONFRIMA SOFIA DEL CSAQUE EL EQUIPO SE REPARARO SE REALIZO UNA ACTUALIZACION24/02/2017 01 : 26 ERNESTO.HERN : TCF124/02/2017 01 : 26 ERNESTO.HERN : NP522/02/2017 07 : 20 201024 : P1: OC 1007740 , PANEL 194562 , 21 FEB 2017 :(22/02/2017 05 : 36 201024 : SE ANEXA NOTA DE COMPRA Y SE PAS A REVISION19/02/2017 07 : 53 201024 : VISITA MARTS 2117/02/2017 00 : 08 ANA.LAURA : ODSWTPSEARS RD.-%EBANO E HIERRO</v>
          </cell>
          <cell r="AN794" t="str">
            <v>3TE50G1523B0</v>
          </cell>
          <cell r="AO794" t="str">
            <v>Smart</v>
          </cell>
          <cell r="AP794" t="str">
            <v>Hisense</v>
          </cell>
          <cell r="AQ794" t="str">
            <v>Android</v>
          </cell>
          <cell r="AR794" t="str">
            <v>UHD 3840 X 2160</v>
          </cell>
          <cell r="AS794" t="str">
            <v>3TE50G1644B3G1644M010</v>
          </cell>
          <cell r="AT794" t="e">
            <v>#N/A</v>
          </cell>
          <cell r="AU794" t="str">
            <v>50H7GB</v>
          </cell>
          <cell r="AV794" t="str">
            <v>3TE50G1644B3</v>
          </cell>
          <cell r="AW794" t="str">
            <v>G1644</v>
          </cell>
          <cell r="AX794" t="str">
            <v>M010</v>
          </cell>
          <cell r="AY794">
            <v>74012072</v>
          </cell>
          <cell r="AZ794">
            <v>51012998</v>
          </cell>
          <cell r="BA794">
            <v>80140489</v>
          </cell>
        </row>
        <row r="795">
          <cell r="D795">
            <v>60315762</v>
          </cell>
          <cell r="E795" t="str">
            <v>A</v>
          </cell>
          <cell r="F795" t="str">
            <v>TV</v>
          </cell>
          <cell r="G795" t="str">
            <v>MARIBEL LEÓN MUNGUÍA</v>
          </cell>
          <cell r="H795" t="str">
            <v>CALLE BANDERA N. 29 COLONIA SAN DIEGO MANZANILLA C.P 72229, PUEBLA, PUE.</v>
          </cell>
          <cell r="I795" t="str">
            <v>222 2864957-2227533260</v>
          </cell>
          <cell r="J795" t="str">
            <v>HISENSE</v>
          </cell>
          <cell r="K795" t="str">
            <v>48H5</v>
          </cell>
          <cell r="L795" t="str">
            <v>48J135004H00986</v>
          </cell>
          <cell r="M795" t="str">
            <v>PÓLIZA SELLADA</v>
          </cell>
          <cell r="N795" t="str">
            <v>N/A</v>
          </cell>
          <cell r="O795">
            <v>41899</v>
          </cell>
          <cell r="P795">
            <v>42843</v>
          </cell>
          <cell r="Q795">
            <v>201032</v>
          </cell>
          <cell r="R795" t="str">
            <v>21/04/2017 01 : 31  ARANTXA.MON : NP5
20/04/2017 01 : 38 201032 : P1A: T172468 PANEL LED OC-1009745</v>
          </cell>
          <cell r="S795" t="str">
            <v/>
          </cell>
          <cell r="T795" t="str">
            <v xml:space="preserve"> ERIK ORTEGA MÉNDEZ               </v>
          </cell>
          <cell r="U795" t="str">
            <v>2017/04/21</v>
          </cell>
          <cell r="V795" t="str">
            <v>CENTRO</v>
          </cell>
          <cell r="W795" t="str">
            <v>COMPLETADO</v>
          </cell>
          <cell r="X795" t="str">
            <v>TALLER</v>
          </cell>
          <cell r="Y795">
            <v>42836</v>
          </cell>
          <cell r="Z795">
            <v>937</v>
          </cell>
          <cell r="AA795" t="str">
            <v>M012</v>
          </cell>
          <cell r="AD795" t="str">
            <v>Puebla/Col. San Diego Manzanillo</v>
          </cell>
          <cell r="AE795" t="str">
            <v>PUE</v>
          </cell>
          <cell r="AF795" t="str">
            <v>MX</v>
          </cell>
          <cell r="AG795" t="str">
            <v>10415792</v>
          </cell>
          <cell r="AH795" t="str">
            <v>MARIBEL LEON MUNGUIA</v>
          </cell>
          <cell r="AI795" t="str">
            <v>29 Bandera</v>
          </cell>
          <cell r="AJ795" t="str">
            <v>2227533260</v>
          </cell>
          <cell r="AK795" t="str">
            <v>2227533260</v>
          </cell>
          <cell r="AL795" t="str">
            <v>72229</v>
          </cell>
          <cell r="AM795" t="str">
            <v>21/04/2017 01 : 32 ARANTXA.MON : TCF121/04/2017 01 : 31 ARANTXA.MON : NP520/04/2017 01 : 38 201032 : P1A: T172468 PANEL LED OC-100974518/04/2017 03 : 49 201032 : V1P: 18/04/2017 10:00-17:00 VISITACONFIRMADA A CLIENTE11/04/2017 03 : 05 GERARDO.GRA : ODSWTP ELABORADA POR EMC*RD% CALLE 16 DE SEPT Y CAMINO A LA HERRRADURA</v>
          </cell>
          <cell r="AN795" t="str">
            <v>3TE48J135166</v>
          </cell>
          <cell r="AO795" t="e">
            <v>#N/A</v>
          </cell>
          <cell r="AP795" t="e">
            <v>#N/A</v>
          </cell>
          <cell r="AQ795" t="e">
            <v>#N/A</v>
          </cell>
          <cell r="AR795" t="e">
            <v>#N/A</v>
          </cell>
          <cell r="AS795" t="str">
            <v>3TE50G1653A3G1653M010</v>
          </cell>
          <cell r="AT795" t="e">
            <v>#N/A</v>
          </cell>
          <cell r="AU795" t="str">
            <v>50H5C</v>
          </cell>
          <cell r="AV795" t="str">
            <v>3TE50G1653A3</v>
          </cell>
          <cell r="AW795" t="str">
            <v>G1653</v>
          </cell>
          <cell r="AX795" t="str">
            <v>M010</v>
          </cell>
          <cell r="AY795">
            <v>74012073</v>
          </cell>
          <cell r="AZ795">
            <v>51012999</v>
          </cell>
          <cell r="BA795">
            <v>80140975</v>
          </cell>
        </row>
        <row r="796">
          <cell r="D796">
            <v>60315795</v>
          </cell>
          <cell r="E796" t="str">
            <v>A</v>
          </cell>
          <cell r="F796" t="str">
            <v>TV</v>
          </cell>
          <cell r="G796" t="str">
            <v>JESUS ALBERTO ALVAREZ PEREZ</v>
          </cell>
          <cell r="H796" t="str">
            <v>ANDADOR MALINCHEÑO 105, INFONAVIT HUASTECA, SANTA CATARINA</v>
          </cell>
          <cell r="I796">
            <v>8183881123</v>
          </cell>
          <cell r="J796" t="str">
            <v>HISENSE</v>
          </cell>
          <cell r="K796" t="str">
            <v>50H7GB</v>
          </cell>
          <cell r="L796" t="str">
            <v>50G1611D4H00345</v>
          </cell>
          <cell r="M796" t="str">
            <v>FACTURA</v>
          </cell>
          <cell r="N796">
            <v>12324.15</v>
          </cell>
          <cell r="O796">
            <v>42821</v>
          </cell>
          <cell r="P796">
            <v>42837</v>
          </cell>
          <cell r="Q796">
            <v>201024</v>
          </cell>
          <cell r="R796" t="str">
            <v>04/18/17 06:46 ARANTXA NP5 P1A OC 1009627 MAIN BOARD 192673</v>
          </cell>
          <cell r="S796" t="str">
            <v/>
          </cell>
          <cell r="T796" t="str">
            <v xml:space="preserve">    SOFIA VAZQUEZ                 </v>
          </cell>
          <cell r="U796" t="str">
            <v>2017-04-21</v>
          </cell>
          <cell r="V796" t="str">
            <v>Norte</v>
          </cell>
          <cell r="W796" t="str">
            <v>COMPLETADO</v>
          </cell>
          <cell r="X796" t="str">
            <v>TALLER</v>
          </cell>
          <cell r="Y796">
            <v>42836</v>
          </cell>
          <cell r="Z796">
            <v>15</v>
          </cell>
          <cell r="AA796" t="str">
            <v>M010</v>
          </cell>
          <cell r="AD796" t="str">
            <v>Sta. Catarina/Infonavit Huasteca</v>
          </cell>
          <cell r="AE796" t="str">
            <v>NL</v>
          </cell>
          <cell r="AF796" t="str">
            <v>MX</v>
          </cell>
          <cell r="AG796" t="str">
            <v>10415853</v>
          </cell>
          <cell r="AH796" t="str">
            <v>JESUS ALBERTO ALVAREZ PEREZ</v>
          </cell>
          <cell r="AI796" t="str">
            <v>105 Andador malincheño</v>
          </cell>
          <cell r="AJ796" t="str">
            <v>8110503224</v>
          </cell>
          <cell r="AK796" t="str">
            <v>8110503224</v>
          </cell>
          <cell r="AL796" t="str">
            <v>66354</v>
          </cell>
          <cell r="AM796" t="str">
            <v>18/04/2017 06 : 46 ARANTXA.MON : TCF118/04/2017 06 : 46 ARANTXA.MON : NP518/04/2017 06 : 35 ARANTXA.MON : MODELO CRM NO COINCIDE CON LOSSOLICITADO A REFACCIONES13/04/2017 06 : 35 201024 : P1A:OC1009627,MAINBOARD192673,12ABRIL201712/04/2017 00 : 58 GERARDO.GRA : ODSWTP ELABORADA POR EMC*RD% LOS GARZA Y MIGUEL ALEMAN</v>
          </cell>
          <cell r="AN796" t="str">
            <v>3TE50G1523B0</v>
          </cell>
          <cell r="AO796" t="str">
            <v>Smart</v>
          </cell>
          <cell r="AP796" t="str">
            <v>Hisense</v>
          </cell>
          <cell r="AQ796" t="str">
            <v>Android</v>
          </cell>
          <cell r="AR796" t="str">
            <v>UHD 3840 X 2160</v>
          </cell>
          <cell r="AS796" t="str">
            <v>3TE50G1644B3G1644M010</v>
          </cell>
          <cell r="AT796" t="e">
            <v>#N/A</v>
          </cell>
          <cell r="AU796" t="str">
            <v>50H7GB</v>
          </cell>
          <cell r="AV796" t="str">
            <v>3TE50G1644B3</v>
          </cell>
          <cell r="AW796" t="str">
            <v>G1644</v>
          </cell>
          <cell r="AX796" t="str">
            <v>M010</v>
          </cell>
          <cell r="AY796">
            <v>74012074</v>
          </cell>
          <cell r="AZ796">
            <v>51013000</v>
          </cell>
          <cell r="BA796">
            <v>80140492</v>
          </cell>
        </row>
        <row r="797">
          <cell r="D797">
            <v>60313756</v>
          </cell>
          <cell r="E797" t="str">
            <v>A</v>
          </cell>
          <cell r="F797" t="str">
            <v>TV</v>
          </cell>
          <cell r="G797" t="str">
            <v xml:space="preserve">ERNESTINA ZAVALA RODRIGUEZ </v>
          </cell>
          <cell r="H797" t="str">
            <v xml:space="preserve">HERMOSILLO 312 JARDINES DE LA HACIENDA </v>
          </cell>
          <cell r="I797">
            <v>4621164211</v>
          </cell>
          <cell r="J797" t="str">
            <v>HISENSE</v>
          </cell>
          <cell r="K797" t="str">
            <v>50K20D</v>
          </cell>
          <cell r="L797" t="str">
            <v>50G143066H00916</v>
          </cell>
          <cell r="M797" t="str">
            <v xml:space="preserve">POLIZA DE GARANTIA </v>
          </cell>
          <cell r="N797">
            <v>0</v>
          </cell>
          <cell r="O797">
            <v>42125</v>
          </cell>
          <cell r="P797">
            <v>42003</v>
          </cell>
          <cell r="Q797">
            <v>201055</v>
          </cell>
          <cell r="R797" t="str">
            <v>21/04/2017 03 : 14  GERARDO.GRA : CSC
se le comenta a cliente que se le esta realizando CF con duración de 20días hábiles
08/04/2017 04 : 23  ARANTXA.MON : NP5
08/04/2017 04 : 23  ARANTXA.MON : NP5</v>
          </cell>
          <cell r="S797" t="str">
            <v/>
          </cell>
          <cell r="T797" t="str">
            <v xml:space="preserve">  VANESA AGUILAR VAZQUEZ          </v>
          </cell>
          <cell r="U797" t="str">
            <v>2017-04-21</v>
          </cell>
          <cell r="V797" t="str">
            <v>Norte</v>
          </cell>
          <cell r="W797" t="str">
            <v>COMPLETADO</v>
          </cell>
          <cell r="X797" t="str">
            <v>TALLER</v>
          </cell>
          <cell r="Y797">
            <v>42803</v>
          </cell>
          <cell r="Z797">
            <v>678</v>
          </cell>
          <cell r="AA797" t="str">
            <v>M012</v>
          </cell>
          <cell r="AD797" t="str">
            <v>Irapuato/Jardines de la hacienda</v>
          </cell>
          <cell r="AE797" t="str">
            <v>GTO</v>
          </cell>
          <cell r="AF797" t="str">
            <v>MX</v>
          </cell>
          <cell r="AG797" t="str">
            <v>10410054</v>
          </cell>
          <cell r="AH797" t="str">
            <v>ERNESTINA ZAVALA RODRIGUEZ</v>
          </cell>
          <cell r="AI797" t="str">
            <v>312 Hermosillo</v>
          </cell>
          <cell r="AJ797" t="str">
            <v>4621164211</v>
          </cell>
          <cell r="AK797" t="str">
            <v>4621001118</v>
          </cell>
          <cell r="AL797" t="str">
            <v>36500</v>
          </cell>
          <cell r="AM797" t="str">
            <v>21/04/2017 03 : 14 GERARDO.GRA : CSCse le comenta a cliente que se le esta realizando CF con duración de 20días hábiles08/04/2017 04 : 23 ARANTXA.MON : NP508/04/2017 04 : 23 ARANTXA.MON : NP508/04/2017 03 : 55 MARIA.EUGENI : SEG: DGR08/04/2017 00 : 27 ARANTXA.MON : SERIE DE ODS ESTA MAL CAPTURADA Y LAPOLIZA DE GARANTIA NO COINCIDE CON LO SOLICITADO EN ODS11/03/2017 08 : 09 201055 : 10/03/2017 EL EQUIPO PRESENTA DAÑO EN PANELLCD.10/03/2017 SE ADJUNTA SOLICITUD DE REFACCIONES VIA CORREO10/03/2017 03 : 22 201055 : EN RUTA PARA EL DIA DE MAÑANA 10/03/201710/03/2017 03 : 12 SEMIRAMIS.M : ODSWTPRDCATEMACO, REF EN FRENTE DE LA UNIDAD</v>
          </cell>
          <cell r="AN797" t="str">
            <v>3TE50G132311</v>
          </cell>
          <cell r="AO797" t="str">
            <v>Básica</v>
          </cell>
          <cell r="AP797" t="str">
            <v>Hisense</v>
          </cell>
          <cell r="AQ797" t="str">
            <v>Opera</v>
          </cell>
          <cell r="AR797" t="str">
            <v>FHD 1920 x 1080</v>
          </cell>
          <cell r="AS797" t="e">
            <v>#N/A</v>
          </cell>
          <cell r="AT797" t="e">
            <v>#N/A</v>
          </cell>
          <cell r="AV797" t="str">
            <v>3TE50G132311</v>
          </cell>
          <cell r="AW797" t="e">
            <v>#N/A</v>
          </cell>
          <cell r="AY797">
            <v>74012076</v>
          </cell>
          <cell r="AZ797">
            <v>51013001</v>
          </cell>
          <cell r="BA797">
            <v>80140493</v>
          </cell>
        </row>
        <row r="798">
          <cell r="D798">
            <v>60311884</v>
          </cell>
          <cell r="E798" t="str">
            <v>A</v>
          </cell>
          <cell r="F798" t="str">
            <v>TV</v>
          </cell>
          <cell r="G798" t="str">
            <v>FRANCISCO ANDRES BARRGAN</v>
          </cell>
          <cell r="H798" t="str">
            <v>VILLAS LAS FLORES ACAYUCAN MODULO 31 # 102 CP 94670</v>
          </cell>
          <cell r="I798" t="str">
            <v>2717160590  2711222385</v>
          </cell>
          <cell r="J798" t="str">
            <v>HISENSE</v>
          </cell>
          <cell r="K798" t="str">
            <v>50H7GB</v>
          </cell>
          <cell r="L798" t="str">
            <v>50G1611D4H00510</v>
          </cell>
          <cell r="M798" t="str">
            <v>TIKET/9039586822</v>
          </cell>
          <cell r="N798" t="str">
            <v>$ 12,639,20</v>
          </cell>
          <cell r="O798">
            <v>42588</v>
          </cell>
          <cell r="P798">
            <v>42789</v>
          </cell>
          <cell r="Q798">
            <v>201472</v>
          </cell>
          <cell r="R798" t="str">
            <v>DISPLAY T192764 OC-1007882</v>
          </cell>
          <cell r="S798" t="str">
            <v>FAVOR DE VERIFICAR DESDE QUE TIEMPO SE A</v>
          </cell>
          <cell r="T798" t="str">
            <v xml:space="preserve"> LETICIA ROMERO O   Fecha de Aplic</v>
          </cell>
          <cell r="U798" t="str">
            <v>2017-04-21</v>
          </cell>
          <cell r="V798" t="str">
            <v>SUR</v>
          </cell>
          <cell r="W798" t="str">
            <v>COMPLETADO</v>
          </cell>
          <cell r="X798" t="str">
            <v>TALLER</v>
          </cell>
          <cell r="Y798">
            <v>42783</v>
          </cell>
          <cell r="Z798">
            <v>195</v>
          </cell>
          <cell r="AA798" t="str">
            <v>M010</v>
          </cell>
          <cell r="AD798" t="str">
            <v>CORDOBA/VILLA LAS FLORES</v>
          </cell>
          <cell r="AE798" t="str">
            <v>VER</v>
          </cell>
          <cell r="AF798" t="str">
            <v>MX</v>
          </cell>
          <cell r="AG798" t="str">
            <v>10402800</v>
          </cell>
          <cell r="AH798" t="str">
            <v>FRANCISCO ANDRES BARRAGAN</v>
          </cell>
          <cell r="AI798" t="str">
            <v>102 ACAYUCAN MODULO 31</v>
          </cell>
          <cell r="AJ798" t="str">
            <v>2717160590</v>
          </cell>
          <cell r="AK798" t="str">
            <v>2711222385</v>
          </cell>
          <cell r="AL798" t="str">
            <v>94670</v>
          </cell>
          <cell r="AM798" t="str">
            <v>14/03/2017 06 : 39 MARCO.DIAZ : TCF1PU CSA28/02/2017 05 : 39 ERNESTO.HERN : TCF128/02/2017 05 : 39 ERNESTO.HERN : NP524/02/2017 10 : 12 201472 : NO ILUMINA LOS LEDS SE SOLICITA:P1- DISPLAY T192764 OC-100788224/02/2017 04 : 48 FABIOLA.BON : SEG: PENDIENTE DE DIAGNOSTICO22/02/2017 01 : 56 201472 : MAÑANA SE IRA PARA RECOLECCION DEL EQUIPO21/02/2017 05 : 29 FABIOLA.BON : V1P18/02/2017 06 : 49 ANA.ROSA : ODSWTPENTRE VERACRUZ Y ACAYUCAN, FRENTE DEL CBTIS 47</v>
          </cell>
          <cell r="AN798" t="str">
            <v>3TE50G1523B0</v>
          </cell>
          <cell r="AO798" t="str">
            <v>Smart</v>
          </cell>
          <cell r="AP798" t="str">
            <v>Hisense</v>
          </cell>
          <cell r="AQ798" t="str">
            <v>Android</v>
          </cell>
          <cell r="AR798" t="str">
            <v>UHD 3840 X 2160</v>
          </cell>
          <cell r="AS798" t="str">
            <v>3TE50G1644B3G1644M010</v>
          </cell>
          <cell r="AT798" t="e">
            <v>#N/A</v>
          </cell>
          <cell r="AU798" t="str">
            <v>50H7GB</v>
          </cell>
          <cell r="AV798" t="str">
            <v>3TE50G1644B3</v>
          </cell>
          <cell r="AW798" t="str">
            <v>G1644</v>
          </cell>
          <cell r="AX798" t="str">
            <v>M010</v>
          </cell>
          <cell r="AY798">
            <v>74012077</v>
          </cell>
          <cell r="AZ798">
            <v>51013003</v>
          </cell>
          <cell r="BA798">
            <v>80140495</v>
          </cell>
        </row>
        <row r="799">
          <cell r="D799">
            <v>60311083</v>
          </cell>
          <cell r="E799" t="str">
            <v>A</v>
          </cell>
          <cell r="F799" t="str">
            <v>TV</v>
          </cell>
          <cell r="G799" t="str">
            <v>LIZZY RDZ. GARCIA</v>
          </cell>
          <cell r="H799" t="str">
            <v>FRACC. FORTIN DE LAS FLORES POPOCATEPETL 47-A CP94470</v>
          </cell>
          <cell r="I799">
            <v>2717131919</v>
          </cell>
          <cell r="J799" t="str">
            <v>HISENSE</v>
          </cell>
          <cell r="K799" t="str">
            <v>32D33</v>
          </cell>
          <cell r="L799" t="str">
            <v>32M150518H15343</v>
          </cell>
          <cell r="M799">
            <v>68565</v>
          </cell>
          <cell r="N799" t="str">
            <v>$ 7238,80</v>
          </cell>
          <cell r="O799">
            <v>42430</v>
          </cell>
          <cell r="P799">
            <v>42949</v>
          </cell>
          <cell r="Q799">
            <v>201472</v>
          </cell>
          <cell r="R799" t="str">
            <v xml:space="preserve"> DISPLAY DAÑADO T171862 OC-1007524</v>
          </cell>
          <cell r="S799" t="str">
            <v/>
          </cell>
          <cell r="T799" t="str">
            <v xml:space="preserve"> LETICIA ROMERO   Fecha de Aplicac</v>
          </cell>
          <cell r="U799" t="str">
            <v>2017-04-21</v>
          </cell>
          <cell r="V799" t="str">
            <v>SUR</v>
          </cell>
          <cell r="W799" t="str">
            <v>COMPLETADO</v>
          </cell>
          <cell r="X799" t="str">
            <v>TALLER</v>
          </cell>
          <cell r="Y799">
            <v>42774</v>
          </cell>
          <cell r="Z799">
            <v>344</v>
          </cell>
          <cell r="AA799" t="str">
            <v>M010</v>
          </cell>
          <cell r="AD799" t="str">
            <v>Fortin/Fracc fortin de las flores</v>
          </cell>
          <cell r="AE799" t="str">
            <v>VER</v>
          </cell>
          <cell r="AF799" t="str">
            <v>MX</v>
          </cell>
          <cell r="AG799" t="str">
            <v>10411638</v>
          </cell>
          <cell r="AH799" t="str">
            <v>LIZZY RODRIGUEZ GARCIA</v>
          </cell>
          <cell r="AI799" t="str">
            <v>Popocatepetl num 47-A</v>
          </cell>
          <cell r="AJ799" t="str">
            <v>2717131919</v>
          </cell>
          <cell r="AK799">
            <v>0</v>
          </cell>
          <cell r="AL799" t="str">
            <v>94470</v>
          </cell>
          <cell r="AM799" t="str">
            <v>23/03/2017 07 : 52 GABRIELA.B : CSCSe genera Queja por retraso en CF 5407636124/02/2017 07 : 56 ANA.LAURA : CSCse le indica a cte proceso de CF 20DIAS/HAB24/02/2017 07 : 52 ANA.LAURA : TCF1PU:CSA21/02/2017 05 : 32 ERNESTO.HERN : TCF121/02/2017 05 : 32 ERNESTO.HERN : NP517/02/2017 02 : 51 201472 : P1- SE SOLICITA PARA SU REPARACION DISPLAYT171862 OC-100752416/02/2017 07 : 16 FABIOLA.BON : seg: pendiente de diagnostico15/02/2017 06 : 58 ANA.GABRIELA : CSC SE INDICA CONFIRMACION DE CITADIA DE HOY14/02/2017 00 : 35 ANA.LAURA : CSCconfirma CSA q hoy 13/02/2017 le visitaran por la tarde después de las4pm, se valida con Lety, cte enterado y en espera11/02/2017 07 : 27 FABIOLA.BON : V1P10/02/2017 05 : 48 FABIOLA.BON : V1P09/02/2017 06 : 57 FABIOLA.BON : SEG: se le solicita a call center lareasignacion del servicio09/02/2017 06 : 52 201068 : ESTE ODS NO TERNECE AL CENTRO DE SERVICIO09/02/2017 05 : 30 ANA.ROSA : ODSWTPRDATRAS DEL SUPER AHORROS FORTIN</v>
          </cell>
          <cell r="AN799" t="str">
            <v>3TE32M134512</v>
          </cell>
          <cell r="AO799" t="str">
            <v>Básica</v>
          </cell>
          <cell r="AP799" t="str">
            <v>Hisense</v>
          </cell>
          <cell r="AQ799" t="str">
            <v>Opera</v>
          </cell>
          <cell r="AR799" t="str">
            <v>HD 1366 X 768</v>
          </cell>
          <cell r="AS799" t="str">
            <v>3TE32G164478G1644M010</v>
          </cell>
          <cell r="AT799" t="e">
            <v>#N/A</v>
          </cell>
          <cell r="AU799" t="str">
            <v>32H3B2</v>
          </cell>
          <cell r="AV799" t="str">
            <v>3TE32G164478</v>
          </cell>
          <cell r="AW799" t="str">
            <v>G1644</v>
          </cell>
          <cell r="AX799" t="str">
            <v>M010</v>
          </cell>
          <cell r="AY799">
            <v>74012078</v>
          </cell>
          <cell r="AZ799">
            <v>51013004</v>
          </cell>
          <cell r="BA799">
            <v>80140497</v>
          </cell>
        </row>
        <row r="800">
          <cell r="D800">
            <v>60315765</v>
          </cell>
          <cell r="E800" t="str">
            <v>A</v>
          </cell>
          <cell r="F800" t="str">
            <v>TV</v>
          </cell>
          <cell r="G800" t="str">
            <v>CARLOS ALBERTO GONZALEZ GONZALEZ</v>
          </cell>
          <cell r="H800" t="str">
            <v>MONTEJICAR 1012, MAESTRANZA, MONTERREY</v>
          </cell>
          <cell r="I800">
            <v>8117516443</v>
          </cell>
          <cell r="J800" t="str">
            <v>HISENSE</v>
          </cell>
          <cell r="K800" t="str">
            <v>50H7GB</v>
          </cell>
          <cell r="L800" t="str">
            <v>50G1613D5H00647</v>
          </cell>
          <cell r="M800" t="str">
            <v>TIKET</v>
          </cell>
          <cell r="N800">
            <v>9999</v>
          </cell>
          <cell r="O800">
            <v>42567</v>
          </cell>
          <cell r="P800">
            <v>42842</v>
          </cell>
          <cell r="Q800">
            <v>201024</v>
          </cell>
          <cell r="R800" t="str">
            <v>04/20/17 02:01 ARANTXA MON NP5 P1B OC 1009699 PANEL 194562</v>
          </cell>
          <cell r="S800" t="str">
            <v/>
          </cell>
          <cell r="T800" t="str">
            <v xml:space="preserve">    SOFIA VAZQUEZ                 </v>
          </cell>
          <cell r="U800" t="str">
            <v>2017-04-21</v>
          </cell>
          <cell r="V800" t="str">
            <v>Norte</v>
          </cell>
          <cell r="W800" t="str">
            <v>COMPLETADO</v>
          </cell>
          <cell r="X800" t="str">
            <v>TALLER</v>
          </cell>
          <cell r="Y800">
            <v>42835</v>
          </cell>
          <cell r="Z800">
            <v>268</v>
          </cell>
          <cell r="AA800" t="str">
            <v>M010</v>
          </cell>
          <cell r="AD800" t="str">
            <v>Monterrey/Maestransa</v>
          </cell>
          <cell r="AE800" t="str">
            <v>NL</v>
          </cell>
          <cell r="AF800" t="str">
            <v>MX</v>
          </cell>
          <cell r="AG800" t="str">
            <v>10414816</v>
          </cell>
          <cell r="AH800" t="str">
            <v>CARLOS ALBERTO GONZALEZ GONZALEZ</v>
          </cell>
          <cell r="AI800" t="str">
            <v>Montejicar num 1012</v>
          </cell>
          <cell r="AJ800" t="str">
            <v>8117516443</v>
          </cell>
          <cell r="AK800">
            <v>0</v>
          </cell>
          <cell r="AL800" t="str">
            <v>64989</v>
          </cell>
          <cell r="AM800" t="str">
            <v>20/04/2017 02 : 02 ARANTXA.MON : TCF120/04/2017 02 : 01 ARANTXA.MON : NP519/04/2017 02 : 35 201024 : P1B:OC1009699,PANEL194562,18ABRIL2017.18/04/2017 03 : 41 201024 : SE ANEXA NOTA DE COMRPA Y SE PAS A REVIISON12/04/2017 23 : 39 201024 : SE LE LLAMO AL CLIENTE HOY YA RESPONDIO PIDIO EL SERVICIOPARA EL LUNES 1712/04/2017 07 : 03 ARANTXA.MON : P2A GUÌA: 177964469411/04/2017 23 : 35 201024 : V1.- SE LE LAMO HOY A LAS 9.20 A.M. Y NOCONTESTA Y EL DOMICIIO CON COLONIA NO VIENE EN EL MAPA ESPERAREMOS A QUE EL CLINTE SE COMUNIQUE PARA CHECAR DOMICILIO CORRECTO11/04/2017 07 : 54 201024 : P1A: O.C. 1009537, MAIN BOARD, 194644 PREDIAGNOSTICO ABRIL10V1- VISITA MIERCOLES 1223/03/2017 01 : 07 ANA.ROSA : ODSWTPRDJESUS GONZALEZ Y MOTERAS</v>
          </cell>
          <cell r="AN800" t="str">
            <v>3TE50G1523B0</v>
          </cell>
          <cell r="AO800" t="str">
            <v>Smart</v>
          </cell>
          <cell r="AP800" t="str">
            <v>Hisense</v>
          </cell>
          <cell r="AQ800" t="str">
            <v>Android</v>
          </cell>
          <cell r="AR800" t="str">
            <v>UHD 3840 X 2160</v>
          </cell>
          <cell r="AS800" t="str">
            <v>3TE50G1644B3G1644M010</v>
          </cell>
          <cell r="AT800" t="e">
            <v>#N/A</v>
          </cell>
          <cell r="AU800" t="str">
            <v>50H7GB</v>
          </cell>
          <cell r="AV800" t="str">
            <v>3TE50G1644B3</v>
          </cell>
          <cell r="AW800" t="str">
            <v>G1644</v>
          </cell>
          <cell r="AX800" t="str">
            <v>M010</v>
          </cell>
          <cell r="AY800">
            <v>74012079</v>
          </cell>
          <cell r="AZ800">
            <v>51013005</v>
          </cell>
          <cell r="BA800">
            <v>80140498</v>
          </cell>
        </row>
        <row r="801">
          <cell r="D801">
            <v>60314642</v>
          </cell>
          <cell r="E801" t="str">
            <v>A</v>
          </cell>
          <cell r="F801" t="str">
            <v>TV</v>
          </cell>
          <cell r="G801" t="str">
            <v>ESEQUIEL HERNANDEZ VARGAS</v>
          </cell>
          <cell r="H801" t="str">
            <v>JOSE ISABEL DE LOS SANTOS 2303, 25 NOVIEMBRE, GUADALUPE</v>
          </cell>
          <cell r="I801">
            <v>8183172405</v>
          </cell>
          <cell r="J801" t="str">
            <v>HISENSE</v>
          </cell>
          <cell r="K801" t="str">
            <v>32H5B</v>
          </cell>
          <cell r="L801" t="str">
            <v>32G15536H01101</v>
          </cell>
          <cell r="M801" t="str">
            <v xml:space="preserve">268218-6 </v>
          </cell>
          <cell r="N801">
            <v>8362</v>
          </cell>
          <cell r="O801">
            <v>42606</v>
          </cell>
          <cell r="P801">
            <v>42822</v>
          </cell>
          <cell r="Q801">
            <v>201024</v>
          </cell>
          <cell r="R801" t="str">
            <v>04/07/17  04:34 ERNESTO HDZ NP5 P1A OC 1009203 PANEL 185960</v>
          </cell>
          <cell r="S801" t="str">
            <v/>
          </cell>
          <cell r="T801" t="str">
            <v xml:space="preserve">    SOFIA VAZQUEZ                 </v>
          </cell>
          <cell r="U801" t="str">
            <v>2017-04-21</v>
          </cell>
          <cell r="V801" t="str">
            <v>Norte</v>
          </cell>
          <cell r="W801" t="str">
            <v>COMPLETADO</v>
          </cell>
          <cell r="X801" t="str">
            <v>TALLER</v>
          </cell>
          <cell r="Y801">
            <v>42816</v>
          </cell>
          <cell r="Z801">
            <v>210</v>
          </cell>
          <cell r="AA801" t="str">
            <v>M010</v>
          </cell>
          <cell r="AD801" t="str">
            <v>25 DE NOV / GDPE NUEVO LEON</v>
          </cell>
          <cell r="AE801" t="str">
            <v>NL</v>
          </cell>
          <cell r="AF801" t="str">
            <v>MX</v>
          </cell>
          <cell r="AG801" t="str">
            <v>10414841</v>
          </cell>
          <cell r="AH801" t="str">
            <v>EZEQUIEL HERNANDEZ VARGAS</v>
          </cell>
          <cell r="AI801" t="str">
            <v>2303 JOSE ISABEL DE LOS SANTOS</v>
          </cell>
          <cell r="AJ801" t="str">
            <v>018183172405</v>
          </cell>
          <cell r="AK801">
            <v>0</v>
          </cell>
          <cell r="AL801" t="str">
            <v>67174</v>
          </cell>
          <cell r="AM801" t="str">
            <v>07/04/2017 04 : 35 ERNESTO.HERN : TCF107/04/2017 04 : 34 ERNESTO.HERN : NP507/04/2017 02 : 15 ADOLFO.FER : DGR:DOCUMENTOS SON VALIDOS06/04/2017 10 : 36 ARANTXA.MON : FDD FACTURA ELIZONDO NO COINCIDE CONLO SOLICITADO EN ODS03/04/2017 06 : 02 201024 : O.S. 2070 EST EN TLER30/03/2017 11 : 20 201024 : P1A:OC1009203,PANEL185960,29MARZO201730/03/2017 00 : 06 201024 : SE ANEXA NOTA DE COMPRA Y SE PASA A A REVISION29/03/2017 01 : 34 201024 : ESTA EN RUT HOY MRTES 2826/03/2017 08 : 45 201024 : SE VISITARA ELMIERCOLES 2923/03/2017 03 : 52 RAUL.CALDER : ODSWTPRD% CRUZA CON HECTOR FLORES</v>
          </cell>
          <cell r="AN801" t="str">
            <v>3TE32A150815</v>
          </cell>
          <cell r="AO801" t="str">
            <v>Smart</v>
          </cell>
          <cell r="AP801" t="str">
            <v>Hisense</v>
          </cell>
          <cell r="AQ801" t="str">
            <v>Opera</v>
          </cell>
          <cell r="AR801" t="str">
            <v>HD 1366 X 768</v>
          </cell>
          <cell r="AS801" t="str">
            <v>3TE32G164485G164485M010</v>
          </cell>
          <cell r="AT801">
            <v>28</v>
          </cell>
          <cell r="AU801" t="str">
            <v>32H5B2</v>
          </cell>
          <cell r="AV801" t="str">
            <v>3TE32G164485</v>
          </cell>
          <cell r="AW801" t="str">
            <v>G164485</v>
          </cell>
          <cell r="AX801" t="str">
            <v>M010</v>
          </cell>
          <cell r="AY801">
            <v>74012080</v>
          </cell>
          <cell r="AZ801">
            <v>51013006</v>
          </cell>
          <cell r="BA801">
            <v>80146135</v>
          </cell>
        </row>
        <row r="802">
          <cell r="D802">
            <v>60315023</v>
          </cell>
          <cell r="E802" t="str">
            <v>A</v>
          </cell>
          <cell r="F802" t="str">
            <v>TV</v>
          </cell>
          <cell r="G802" t="str">
            <v>ALFREDO DE LA CRUZ PALACIO</v>
          </cell>
          <cell r="H802" t="str">
            <v xml:space="preserve">MIGUEL BARRAGAN 1273-DEPT 5, INDUSTRIAL, MONTERREY </v>
          </cell>
          <cell r="I802">
            <v>8183745401</v>
          </cell>
          <cell r="J802" t="str">
            <v>HISENSE</v>
          </cell>
          <cell r="K802" t="str">
            <v>50H7GB</v>
          </cell>
          <cell r="L802" t="str">
            <v>50G1614F6MH9468</v>
          </cell>
          <cell r="M802" t="str">
            <v>TIKET</v>
          </cell>
          <cell r="N802">
            <v>14665.14</v>
          </cell>
          <cell r="O802">
            <v>42710</v>
          </cell>
          <cell r="P802">
            <v>42823</v>
          </cell>
          <cell r="Q802">
            <v>201024</v>
          </cell>
          <cell r="R802" t="str">
            <v>04/06/17 11:35 ARANTXA MON NP5 P1A OC 1009215 PANEL 202207</v>
          </cell>
          <cell r="S802" t="str">
            <v/>
          </cell>
          <cell r="T802" t="str">
            <v xml:space="preserve">    SOFIA VAZQUEZ                 </v>
          </cell>
          <cell r="U802" t="str">
            <v>2017-04-21</v>
          </cell>
          <cell r="V802" t="str">
            <v>Norte</v>
          </cell>
          <cell r="W802" t="str">
            <v>COMPLETADO</v>
          </cell>
          <cell r="X802" t="str">
            <v>TALLER</v>
          </cell>
          <cell r="Y802">
            <v>42821</v>
          </cell>
          <cell r="Z802">
            <v>111</v>
          </cell>
          <cell r="AA802" t="str">
            <v>M010</v>
          </cell>
          <cell r="AD802" t="str">
            <v>Monterrey/ndustrial</v>
          </cell>
          <cell r="AE802" t="str">
            <v>NL</v>
          </cell>
          <cell r="AF802" t="str">
            <v>MX</v>
          </cell>
          <cell r="AG802" t="str">
            <v>10415157</v>
          </cell>
          <cell r="AH802" t="str">
            <v>ALFREDO DE LA CRUZ PALACIOS</v>
          </cell>
          <cell r="AI802" t="str">
            <v>Miguel barragan num 1273 dep 5</v>
          </cell>
          <cell r="AJ802" t="str">
            <v>8183745401</v>
          </cell>
          <cell r="AK802">
            <v>0</v>
          </cell>
          <cell r="AL802" t="str">
            <v>64440</v>
          </cell>
          <cell r="AM802" t="str">
            <v>06/04/2017 11 : 35 ARANTXA.MON : TCF106/04/2017 11 : 35 ARANTXA.MON : NP503/04/2017 05 : 48 201024 : O.S. 22074 ESTA E TALLER31/03/2017 06 : 23 MARIA.EUGENI : DGRSEG: OC- Solicitu correcta en Open Bravo.31/03/2017 02 : 40 201024 : P1A:OC1009215,PANEL202207,30MARZO201730/03/2017 23 : 59 201024 : SE ANEXA NOTA DE COMPRS Y SE PASA A REVISION30/03/2017 01 : 19 201024 : ESTA EN RUTA MIERCOLES 2928/03/2017 07 : 23 201024 : E VISITARA EL JUVES PARA CONFIRMAR SERIE YA QUE LA QUE TRAE ES INCORRECTA25/03/2017 06 : 08 ANA.ROSA : ODSWTPRDBERNARDO REYES Y OCTAVA AV</v>
          </cell>
          <cell r="AN802" t="str">
            <v>3TE50G1523B0</v>
          </cell>
          <cell r="AO802" t="str">
            <v>Smart</v>
          </cell>
          <cell r="AP802" t="str">
            <v>Hisense</v>
          </cell>
          <cell r="AQ802" t="str">
            <v>Android</v>
          </cell>
          <cell r="AR802" t="str">
            <v>UHD 3840 X 2160</v>
          </cell>
          <cell r="AS802" t="str">
            <v>3TE50G1644B3G1644M010</v>
          </cell>
          <cell r="AT802" t="e">
            <v>#N/A</v>
          </cell>
          <cell r="AU802" t="str">
            <v>50H7GB</v>
          </cell>
          <cell r="AV802" t="str">
            <v>3TE50G1644B3</v>
          </cell>
          <cell r="AW802" t="str">
            <v>G1644</v>
          </cell>
          <cell r="AX802" t="str">
            <v>M010</v>
          </cell>
          <cell r="AY802">
            <v>74012081</v>
          </cell>
          <cell r="AZ802">
            <v>51013007</v>
          </cell>
          <cell r="BA802">
            <v>80140500</v>
          </cell>
        </row>
        <row r="803">
          <cell r="D803">
            <v>60315482</v>
          </cell>
          <cell r="E803" t="str">
            <v>A</v>
          </cell>
          <cell r="F803" t="str">
            <v>TV</v>
          </cell>
          <cell r="G803" t="str">
            <v>MIGUEL FLORES</v>
          </cell>
          <cell r="H803" t="str">
            <v>TRATADO DE LIBRE COMERCIO 1000, PARQUE INDUSTRIAL STIVA, APODACA</v>
          </cell>
          <cell r="I803">
            <v>8181450017</v>
          </cell>
          <cell r="J803" t="str">
            <v>HISENSE</v>
          </cell>
          <cell r="K803" t="str">
            <v>32H5B2</v>
          </cell>
          <cell r="L803" t="str">
            <v>32G155370H03735</v>
          </cell>
          <cell r="M803" t="str">
            <v>FACTURA</v>
          </cell>
          <cell r="N803">
            <v>3163</v>
          </cell>
          <cell r="O803">
            <v>42684</v>
          </cell>
          <cell r="P803">
            <v>42830</v>
          </cell>
          <cell r="Q803">
            <v>201024</v>
          </cell>
          <cell r="R803" t="str">
            <v>04/13/17 06:46 ERNESTO HDZ NP5 P1A OC 1009526 PANEL 185960</v>
          </cell>
          <cell r="S803" t="str">
            <v/>
          </cell>
          <cell r="T803" t="str">
            <v xml:space="preserve">    SOFIA VAZQUEZ                 </v>
          </cell>
          <cell r="U803" t="str">
            <v>2017-04-21</v>
          </cell>
          <cell r="V803" t="str">
            <v>Norte</v>
          </cell>
          <cell r="W803" t="str">
            <v>COMPLETADO</v>
          </cell>
          <cell r="X803" t="str">
            <v>TALLER</v>
          </cell>
          <cell r="Y803">
            <v>42830</v>
          </cell>
          <cell r="Z803">
            <v>146</v>
          </cell>
          <cell r="AA803" t="str">
            <v>M010</v>
          </cell>
          <cell r="AD803" t="str">
            <v>apodaca /parque industrial stiva</v>
          </cell>
          <cell r="AE803" t="str">
            <v>NL</v>
          </cell>
          <cell r="AF803" t="str">
            <v>MX</v>
          </cell>
          <cell r="AG803" t="str">
            <v>10405383</v>
          </cell>
          <cell r="AH803" t="str">
            <v>MIGUEL FLORES</v>
          </cell>
          <cell r="AI803" t="str">
            <v>tratado de libre comercio num 1000</v>
          </cell>
          <cell r="AJ803" t="str">
            <v>01-8181450017</v>
          </cell>
          <cell r="AK803">
            <v>0</v>
          </cell>
          <cell r="AL803" t="str">
            <v>66626</v>
          </cell>
          <cell r="AM803" t="str">
            <v>13/04/2017 06 : 46 ERNESTO.HERN : TCF113/04/2017 06 : 46 ERNESTO.HERN : NP512/04/2017 07 : 27 MARIA.EUGENI : DGR12/04/2017 03 : 28 ARANTXA.MON : DOCUMENTOS Y MODELO CRM NO COINCIDENCON LO SOLICIADO11/04/2017 05 : 51 201024 : P1A:OC1009526,PANEL185960,10ABRIL201707/04/2017 01 : 05 201024 : SE ANEXA NOTA DE COMPRA Y SE PASA A LAREVISION O.S 2211405/04/2017 22 : 53 201024 : ESTA EN RUTA HOYMIECOLES 505/04/2017 21 : 25 GABRIELA.B : ODSWTP05/04/2017 21 : 22 GABRIELA.B : RD RAC</v>
          </cell>
          <cell r="AN803" t="str">
            <v>3TE32G155369</v>
          </cell>
          <cell r="AO803" t="str">
            <v>Smart</v>
          </cell>
          <cell r="AP803" t="str">
            <v>Hisense</v>
          </cell>
          <cell r="AQ803" t="str">
            <v>Opera</v>
          </cell>
          <cell r="AR803" t="str">
            <v>HD 1366 X 768</v>
          </cell>
          <cell r="AS803" t="str">
            <v>3TE32G164485G1644M010</v>
          </cell>
          <cell r="AT803" t="e">
            <v>#N/A</v>
          </cell>
          <cell r="AU803" t="str">
            <v>32H5B2</v>
          </cell>
          <cell r="AV803" t="str">
            <v>3TE32G164485</v>
          </cell>
          <cell r="AW803" t="str">
            <v>G1644</v>
          </cell>
          <cell r="AX803" t="str">
            <v>M010</v>
          </cell>
          <cell r="AY803">
            <v>74012082</v>
          </cell>
          <cell r="AZ803">
            <v>51013008</v>
          </cell>
          <cell r="BA803">
            <v>80141068</v>
          </cell>
        </row>
        <row r="804">
          <cell r="D804">
            <v>60315745</v>
          </cell>
          <cell r="E804" t="str">
            <v>A</v>
          </cell>
          <cell r="F804" t="str">
            <v>TV</v>
          </cell>
          <cell r="G804" t="str">
            <v>ILEANA VALDEZ PALACIOS</v>
          </cell>
          <cell r="H804" t="str">
            <v>MONTES PIRINEOS 834, LAS PUENTES 7° SECTOR, SAN NICOLAS</v>
          </cell>
          <cell r="I804" t="str">
            <v>8114030364, 8119240131</v>
          </cell>
          <cell r="J804" t="str">
            <v>HISENSE</v>
          </cell>
          <cell r="K804" t="str">
            <v>50H7GB</v>
          </cell>
          <cell r="L804" t="str">
            <v>50G161943MH5130</v>
          </cell>
          <cell r="M804" t="str">
            <v>TIKET</v>
          </cell>
          <cell r="N804">
            <v>13731.84</v>
          </cell>
          <cell r="O804">
            <v>42731</v>
          </cell>
          <cell r="P804">
            <v>42836</v>
          </cell>
          <cell r="Q804">
            <v>201024</v>
          </cell>
          <cell r="R804" t="str">
            <v>04/13/17 06:16 ERNESTO HDZ NP5 P1A OC 1009592 MAIN BOARD 194644</v>
          </cell>
          <cell r="S804" t="str">
            <v/>
          </cell>
          <cell r="T804" t="str">
            <v xml:space="preserve">    SOFIA VAZQUEZ                 </v>
          </cell>
          <cell r="U804" t="str">
            <v>2017-04-21</v>
          </cell>
          <cell r="V804" t="str">
            <v>Norte</v>
          </cell>
          <cell r="W804" t="str">
            <v>COMPLETADO</v>
          </cell>
          <cell r="X804" t="str">
            <v>TALLER</v>
          </cell>
          <cell r="Y804">
            <v>42835</v>
          </cell>
          <cell r="Z804">
            <v>104</v>
          </cell>
          <cell r="AA804" t="str">
            <v>M010</v>
          </cell>
          <cell r="AD804" t="str">
            <v>SAN NICOLAS DE LOS GARZA /LAS PUENTES 7°</v>
          </cell>
          <cell r="AE804" t="str">
            <v>NL</v>
          </cell>
          <cell r="AF804" t="str">
            <v>MX</v>
          </cell>
          <cell r="AG804" t="str">
            <v>10415802</v>
          </cell>
          <cell r="AH804" t="str">
            <v>ILEANA VALDEZ PALACIOS</v>
          </cell>
          <cell r="AI804" t="str">
            <v>MONTES PIRINEOS #834</v>
          </cell>
          <cell r="AJ804" t="str">
            <v>8119240131</v>
          </cell>
          <cell r="AK804" t="str">
            <v>8119240131</v>
          </cell>
          <cell r="AL804" t="str">
            <v>66460</v>
          </cell>
          <cell r="AM804" t="str">
            <v>13/04/2017 06 : 16 ERNESTO.HERN : TCF113/04/2017 06 : 16 ERNESTO.HERN : NP512/04/2017 07 : 07 201024 : P1A:OC1009592,MAINBOARD194644,11ABRIL2017.12/04/2017 06 : 31 201024 : SE ANEXA NOTA DECOMPRA Y SE PASA A REVISON11/04/2017 07 : 56 201024 : SERIE INCORRECTAV1.- VISITA MARTES 1111/04/2017 04 : 42 GERARDO.GRA : ODSWTP ELABORADA POR EMC*RD% SIERRA DE ALTAMIRA Y MONTES DE BOHEMIA</v>
          </cell>
          <cell r="AN804" t="str">
            <v>3TE50G1523B0</v>
          </cell>
          <cell r="AO804" t="str">
            <v>Smart</v>
          </cell>
          <cell r="AP804" t="str">
            <v>Hisense</v>
          </cell>
          <cell r="AQ804" t="str">
            <v>Android</v>
          </cell>
          <cell r="AR804" t="str">
            <v>UHD 3840 X 2160</v>
          </cell>
          <cell r="AS804" t="str">
            <v>3TE50G1644B3G1644M010</v>
          </cell>
          <cell r="AT804" t="e">
            <v>#N/A</v>
          </cell>
          <cell r="AU804" t="str">
            <v>50H7GB</v>
          </cell>
          <cell r="AV804" t="str">
            <v>3TE50G1644B3</v>
          </cell>
          <cell r="AW804" t="str">
            <v>G1644</v>
          </cell>
          <cell r="AX804" t="str">
            <v>M010</v>
          </cell>
          <cell r="AY804">
            <v>74012083</v>
          </cell>
          <cell r="AZ804">
            <v>51013009</v>
          </cell>
          <cell r="BA804">
            <v>80140502</v>
          </cell>
        </row>
        <row r="805">
          <cell r="D805">
            <v>60315484</v>
          </cell>
          <cell r="E805" t="str">
            <v>A</v>
          </cell>
          <cell r="F805" t="str">
            <v>TV</v>
          </cell>
          <cell r="G805" t="str">
            <v>MIGUEL FLORES</v>
          </cell>
          <cell r="H805" t="str">
            <v>TRATADO DE LIBRE COMERCIO 1000, PARQUE INDUSTRIAL STIVA, APODACA</v>
          </cell>
          <cell r="I805">
            <v>8181450017</v>
          </cell>
          <cell r="J805" t="str">
            <v>HISENSE</v>
          </cell>
          <cell r="K805" t="str">
            <v>32H5B2</v>
          </cell>
          <cell r="L805" t="str">
            <v>32G1619A7H06323</v>
          </cell>
          <cell r="M805" t="str">
            <v>FACTURA</v>
          </cell>
          <cell r="N805">
            <v>0</v>
          </cell>
          <cell r="O805">
            <v>42684</v>
          </cell>
          <cell r="P805">
            <v>42830</v>
          </cell>
          <cell r="Q805">
            <v>201024</v>
          </cell>
          <cell r="R805" t="str">
            <v>04/13/17 06:44 ERNESTO HDZ NP5 P1A OC 1009522 PANEL 185960</v>
          </cell>
          <cell r="S805" t="str">
            <v/>
          </cell>
          <cell r="T805" t="str">
            <v xml:space="preserve">    SOFIA VAZQUEZ                 </v>
          </cell>
          <cell r="U805" t="str">
            <v>2017-04-21</v>
          </cell>
          <cell r="V805" t="str">
            <v>Norte</v>
          </cell>
          <cell r="W805" t="str">
            <v>COMPLETADO</v>
          </cell>
          <cell r="X805" t="str">
            <v>TALLER</v>
          </cell>
          <cell r="Y805">
            <v>42830</v>
          </cell>
          <cell r="Z805">
            <v>146</v>
          </cell>
          <cell r="AA805" t="str">
            <v>M010</v>
          </cell>
          <cell r="AD805" t="str">
            <v>apodaca /parque industrial stiva</v>
          </cell>
          <cell r="AE805" t="str">
            <v>NL</v>
          </cell>
          <cell r="AF805" t="str">
            <v>MX</v>
          </cell>
          <cell r="AG805" t="str">
            <v>10405383</v>
          </cell>
          <cell r="AH805" t="str">
            <v>MIGUEL FLORES</v>
          </cell>
          <cell r="AI805" t="str">
            <v>tratado de libre comercio num 1000</v>
          </cell>
          <cell r="AJ805" t="str">
            <v>01-8181450017</v>
          </cell>
          <cell r="AK805">
            <v>0</v>
          </cell>
          <cell r="AL805" t="str">
            <v>66626</v>
          </cell>
          <cell r="AM805" t="str">
            <v>13/04/2017 06 : 44 ERNESTO.HERN : TCF113/04/2017 06 : 44 ERNESTO.HERN : NP512/04/2017 07 : 01 MARIA.EUGENI : DGR12/04/2017 03 : 24 ARANTXA.MON : DOCUMENTOS Y MODELO CRM NO COINCIDENCON LO SOLICITADO11/04/2017 05 : 36 201024 : P1A:OC1009522,PANEL185960,10ABRIL2017.07/04/2017 01 : 06 201024 : O.S 2211207/04/2017 00 : 55 201024 : SE ANEXA NOTA DECOMPRAYY SE PAS A A REVIISON05/04/2017 22 : 51 201024 : ESTA E RUTA HOYMIERCOLES 505/04/2017 21 : 38 GABRIELA.B : ODSWTP05/04/2017 21 : 37 GABRIELA.B : RD % RAC</v>
          </cell>
          <cell r="AN805" t="str">
            <v>3TE32G155369</v>
          </cell>
          <cell r="AO805" t="str">
            <v>Smart</v>
          </cell>
          <cell r="AP805" t="str">
            <v>Hisense</v>
          </cell>
          <cell r="AQ805" t="str">
            <v>Opera</v>
          </cell>
          <cell r="AR805" t="str">
            <v>HD 1366 X 768</v>
          </cell>
          <cell r="AS805" t="str">
            <v>3TE32G164485G1644M010</v>
          </cell>
          <cell r="AT805" t="e">
            <v>#N/A</v>
          </cell>
          <cell r="AU805" t="str">
            <v>32H5B2</v>
          </cell>
          <cell r="AV805" t="str">
            <v>3TE32G164485</v>
          </cell>
          <cell r="AW805" t="str">
            <v>G1644</v>
          </cell>
          <cell r="AX805" t="str">
            <v>M010</v>
          </cell>
          <cell r="AY805">
            <v>74012084</v>
          </cell>
          <cell r="AZ805">
            <v>51013010</v>
          </cell>
          <cell r="BA805">
            <v>80141070</v>
          </cell>
        </row>
        <row r="806">
          <cell r="D806">
            <v>60315144</v>
          </cell>
          <cell r="E806" t="str">
            <v>A</v>
          </cell>
          <cell r="F806" t="str">
            <v>TV</v>
          </cell>
          <cell r="G806" t="str">
            <v>MIGUEL ANGEL MARTINOL BALBUENA</v>
          </cell>
          <cell r="H806" t="str">
            <v>PRIV. HIDALGO NORTE N. 15 B COLONIA CENTRO C.P 74400, IZUCAR DE MATAMOROS, PUEBLA.</v>
          </cell>
          <cell r="I806" t="str">
            <v>243 4364137</v>
          </cell>
          <cell r="J806" t="str">
            <v>HISENSE</v>
          </cell>
          <cell r="K806" t="str">
            <v>50H7GB</v>
          </cell>
          <cell r="L806" t="str">
            <v>50G161943MH5434</v>
          </cell>
          <cell r="M806" t="str">
            <v>TICKET: 000107029</v>
          </cell>
          <cell r="N806">
            <v>13731.84</v>
          </cell>
          <cell r="O806">
            <v>42719</v>
          </cell>
          <cell r="P806">
            <v>42835</v>
          </cell>
          <cell r="Q806">
            <v>201032</v>
          </cell>
          <cell r="R806" t="str">
            <v>13/04/2017 05 : 46  ERNESTO.HERN : NP5
12/04/2017 04 : 25 201032 : P1A: T178971 PCB POWER, T194644 PCB MAIN OC-1009564</v>
          </cell>
          <cell r="S806" t="str">
            <v xml:space="preserve">SE SOLICITA UN SEGUNDO KILOMETRAJE PARA </v>
          </cell>
          <cell r="T806" t="str">
            <v xml:space="preserve"> ERIK ORTEGA MÉNDEZ               </v>
          </cell>
          <cell r="U806" t="str">
            <v>2017/04/19</v>
          </cell>
          <cell r="V806" t="str">
            <v>CENTRO</v>
          </cell>
          <cell r="W806" t="str">
            <v>COMPLETADO</v>
          </cell>
          <cell r="X806" t="str">
            <v>TALLER</v>
          </cell>
          <cell r="Y806">
            <v>42823</v>
          </cell>
          <cell r="Z806">
            <v>104</v>
          </cell>
          <cell r="AA806" t="str">
            <v>M010</v>
          </cell>
          <cell r="AD806" t="str">
            <v>Izucar de Matamoros/Centro</v>
          </cell>
          <cell r="AE806" t="str">
            <v>PUE</v>
          </cell>
          <cell r="AF806" t="str">
            <v>MX</v>
          </cell>
          <cell r="AG806" t="str">
            <v>10415139</v>
          </cell>
          <cell r="AH806" t="str">
            <v>MIGUEL ANGEL MARTINOL BALBUENA</v>
          </cell>
          <cell r="AI806" t="str">
            <v>15B Privada Hidalgo Norte</v>
          </cell>
          <cell r="AJ806" t="str">
            <v>2434364137</v>
          </cell>
          <cell r="AK806">
            <v>0</v>
          </cell>
          <cell r="AL806" t="str">
            <v>74400</v>
          </cell>
          <cell r="AM806" t="str">
            <v>13/04/2017 05 : 46 ERNESTO.HERN : TCF113/04/2017 05 : 46 ERNESTO.HERN : NP512/04/2017 04 : 25 201032 : P1A: T178971 PCB POWER, T194644 PCB MAINOC-100956402/04/2017 00 : 47 201032 : V1: 05/04/2017 11:00-17:00 SERVICIO FORANEO30/03/2017 22 : 45 GABRIELA.B : KMA 132 km viaje redondo= $264 + $ 7430/03/2017 03 : 57 201032 : SKMA: 132 KM VIAJE REDONDO= $264+$74 CASETASSE ENVÍA CORREO A CALL CENTER SOLICITANDO COMENTARIO DE AUTORIZACIÓN Y PODER PROGRAMAR VISITA30/03/2017 03 : 43 GABRIELA.B : ODSWTP25/03/2017 03 : 29 GABRIELA.B : RD % HIDALGO HERCULANO SANCHEZ</v>
          </cell>
          <cell r="AN806" t="str">
            <v>3TE50G1523B0</v>
          </cell>
          <cell r="AO806" t="str">
            <v>Smart</v>
          </cell>
          <cell r="AP806" t="str">
            <v>Hisense</v>
          </cell>
          <cell r="AQ806" t="str">
            <v>Android</v>
          </cell>
          <cell r="AR806" t="str">
            <v>UHD 3840 X 2160</v>
          </cell>
          <cell r="AS806" t="str">
            <v>3TE50G1644B3G1644M010</v>
          </cell>
          <cell r="AT806" t="e">
            <v>#N/A</v>
          </cell>
          <cell r="AU806" t="str">
            <v>50H7GB</v>
          </cell>
          <cell r="AV806" t="str">
            <v>3TE50G1644B3</v>
          </cell>
          <cell r="AW806" t="str">
            <v>G1644</v>
          </cell>
          <cell r="AX806" t="str">
            <v>M010</v>
          </cell>
          <cell r="AY806">
            <v>74012085</v>
          </cell>
          <cell r="AZ806">
            <v>51013011</v>
          </cell>
          <cell r="BA806">
            <v>80140973</v>
          </cell>
        </row>
        <row r="807">
          <cell r="D807">
            <v>60315356</v>
          </cell>
          <cell r="E807" t="str">
            <v>A</v>
          </cell>
          <cell r="F807" t="str">
            <v>TV</v>
          </cell>
          <cell r="G807" t="str">
            <v>MIGUEL SANTIAGO CORTES</v>
          </cell>
          <cell r="H807" t="str">
            <v>AVE. FERROCARRIL # 604 CAMERINO Z MENDOZA CP 94740</v>
          </cell>
          <cell r="I807" t="str">
            <v>2725720417   7269506</v>
          </cell>
          <cell r="J807" t="str">
            <v>HISENSE LED SMART</v>
          </cell>
          <cell r="K807" t="str">
            <v>50H7GB</v>
          </cell>
          <cell r="L807" t="str">
            <v>50G162156MH0848</v>
          </cell>
          <cell r="M807" t="str">
            <v>TICKET  ORDEN VTA. 9047443552</v>
          </cell>
          <cell r="N807" t="str">
            <v>$ 10856,16</v>
          </cell>
          <cell r="O807">
            <v>42713</v>
          </cell>
          <cell r="P807">
            <v>42836</v>
          </cell>
          <cell r="Q807">
            <v>201472</v>
          </cell>
          <cell r="R807" t="str">
            <v xml:space="preserve"> TARJETA MAIN T192673 OC-1009561</v>
          </cell>
          <cell r="S807" t="str">
            <v/>
          </cell>
          <cell r="T807" t="str">
            <v xml:space="preserve">LETICIA ROMERO O.           Fecha </v>
          </cell>
          <cell r="U807" t="str">
            <v>2017-04-21</v>
          </cell>
          <cell r="V807" t="str">
            <v>SUR</v>
          </cell>
          <cell r="W807" t="str">
            <v>COMPLETADO</v>
          </cell>
          <cell r="X807" t="str">
            <v>TALLER</v>
          </cell>
          <cell r="Y807">
            <v>42828</v>
          </cell>
          <cell r="Z807">
            <v>115</v>
          </cell>
          <cell r="AA807" t="str">
            <v>M010</v>
          </cell>
          <cell r="AD807" t="str">
            <v>Jardin/Camerino Z. Mendoza</v>
          </cell>
          <cell r="AE807" t="str">
            <v>VER</v>
          </cell>
          <cell r="AF807" t="str">
            <v>MX</v>
          </cell>
          <cell r="AG807" t="str">
            <v>10409360</v>
          </cell>
          <cell r="AH807" t="str">
            <v>MIGUEL SANTIAGO CORTES</v>
          </cell>
          <cell r="AI807" t="str">
            <v>604 AV ferrocarril</v>
          </cell>
          <cell r="AJ807" t="str">
            <v>2727269506</v>
          </cell>
          <cell r="AK807" t="str">
            <v>2727269506</v>
          </cell>
          <cell r="AL807" t="str">
            <v>94740</v>
          </cell>
          <cell r="AM807" t="str">
            <v>20/04/2017 02 : 04 ARANTXA.MON : TCF120/04/2017 02 : 04 ARANTXA.MON : NP519/04/2017 06 : 07 RODRIGUEZ ERICK : DGR: DOCUMENTO ADJUNTO12/04/2017 02 : 19 201472 : SE SOLICITA LA TARJETA MAIN YA QUE ENOCACIONES NO ACEPTA LAS APLICACIONES...T192673 OC-1009561 RSAG7.820.6135/ROH11/04/2017 06 : 12 201472 : EL EQUIPO YA ESTA EN CENTRO DE SERVICIO PEROESTA REVISANDO MINUCIOSAMENTE YA QUE DICE QUE NO SE ACTUALIZA AL INTERNET...09/04/2017 04 : 40 201472 : YA SON 2 VECES QUE CENTRO DE SERVICIO ACUDEA TIENDA SIN TENER RESULTADO DE ENTREGA DEL EQUIPO, YA QUE EN DOMICILIO NO ESTA...06/04/2017 01 : 58 201472 : EL DIA DE MAÑANA SIN FALTA SE HARA VISITA...06/04/2017 01 : 47 FABIOLA.BON : V1P05/04/2017 02 : 32 201472 : SE LE LLAMARA PARA AGENDAR VISITA03/04/2017 23 : 58 GABRIELA.B : RD% ANTES DE CRUZAR LAS VIAS DEL TRENDOBLAR A LA IZQUIERDA CONSTRUCCION EN OBRA NEGRA CASA VERDE CON VENTANALES NEGROSREINCIDENCIA **** 60308725*****</v>
          </cell>
          <cell r="AN807" t="str">
            <v>3TE50G1523B0</v>
          </cell>
          <cell r="AO807" t="str">
            <v>Smart</v>
          </cell>
          <cell r="AP807" t="str">
            <v>Hisense</v>
          </cell>
          <cell r="AQ807" t="str">
            <v>Android</v>
          </cell>
          <cell r="AR807" t="str">
            <v>UHD 3840 X 2160</v>
          </cell>
          <cell r="AS807" t="str">
            <v>3TE50G1635D1G1635M010</v>
          </cell>
          <cell r="AT807" t="e">
            <v>#N/A</v>
          </cell>
          <cell r="AU807" t="str">
            <v>50H7GB</v>
          </cell>
          <cell r="AV807" t="str">
            <v>3TE50G1635D1</v>
          </cell>
          <cell r="AW807" t="str">
            <v>G1635</v>
          </cell>
          <cell r="AX807" t="str">
            <v>M010</v>
          </cell>
          <cell r="AY807">
            <v>74012086</v>
          </cell>
          <cell r="AZ807">
            <v>51013098</v>
          </cell>
          <cell r="BA807">
            <v>80141024</v>
          </cell>
        </row>
        <row r="808">
          <cell r="D808">
            <v>60314517</v>
          </cell>
          <cell r="E808" t="str">
            <v>A</v>
          </cell>
          <cell r="F808" t="str">
            <v>TV</v>
          </cell>
          <cell r="G808" t="str">
            <v>MIGUEL FLORES</v>
          </cell>
          <cell r="H808" t="str">
            <v xml:space="preserve">TRATADO DE LIBRE COMERCIO 1000, PARQUE INDUSTRIAL STIVA, APODACA </v>
          </cell>
          <cell r="I808">
            <v>8181450017</v>
          </cell>
          <cell r="J808" t="str">
            <v>HISENSE</v>
          </cell>
          <cell r="K808" t="str">
            <v>40H3B1</v>
          </cell>
          <cell r="L808" t="str">
            <v>40G151266H02684</v>
          </cell>
          <cell r="M808" t="str">
            <v>FACTURA</v>
          </cell>
          <cell r="N808">
            <v>0</v>
          </cell>
          <cell r="O808">
            <v>42438</v>
          </cell>
          <cell r="P808">
            <v>42817</v>
          </cell>
          <cell r="Q808">
            <v>201024</v>
          </cell>
          <cell r="R808" t="str">
            <v>04/06/17 05:38 ERNESTO HDZ NP5 P1A OC 1009122 PANEL 187178</v>
          </cell>
          <cell r="S808" t="str">
            <v/>
          </cell>
          <cell r="T808" t="str">
            <v xml:space="preserve">    SOFIA VAZQUEZ                 </v>
          </cell>
          <cell r="U808" t="str">
            <v>2017-04-21</v>
          </cell>
          <cell r="V808" t="str">
            <v>Norte</v>
          </cell>
          <cell r="W808" t="str">
            <v>COMPLETADO</v>
          </cell>
          <cell r="X808" t="str">
            <v>TALLER</v>
          </cell>
          <cell r="Y808">
            <v>42815</v>
          </cell>
          <cell r="Z808">
            <v>377</v>
          </cell>
          <cell r="AA808" t="str">
            <v>M012</v>
          </cell>
          <cell r="AD808" t="str">
            <v>apodaca /parque industrial stiva</v>
          </cell>
          <cell r="AE808" t="str">
            <v>NL</v>
          </cell>
          <cell r="AF808" t="str">
            <v>MX</v>
          </cell>
          <cell r="AG808" t="str">
            <v>10405383</v>
          </cell>
          <cell r="AH808" t="str">
            <v>MIGUEL FLORES</v>
          </cell>
          <cell r="AI808" t="str">
            <v>tratado de libre comercio num 1000</v>
          </cell>
          <cell r="AJ808" t="str">
            <v>01-8181450017</v>
          </cell>
          <cell r="AK808">
            <v>0</v>
          </cell>
          <cell r="AL808" t="str">
            <v>66626</v>
          </cell>
          <cell r="AM808" t="str">
            <v>06/04/2017 05 : 38 ERNESTO.HERN : TCF106/04/2017 05 : 38 ERNESTO.HERN : NP528/03/2017 10 : 12 201024 : P1:OC1009122,PANEL187178,27MARZO201725/03/2017 06 : 11 201024 : SE ANEXA NOTA DE COMPRA Y SE PASA AREVISON23/03/2017 08 : 22 201024 : CLIENT ETRAE EL EQUIPO JUEVES 2322/03/2017 02 : 32 201024 : SE VISITARA ELMIERCOLE 2222/03/2017 01 : 15 JUANANTONIO : ODSWTPCATALINA.TERRAZAS@RENTACENTER.COMLADO DE EMPRESA PARKER</v>
          </cell>
          <cell r="AN808" t="str">
            <v>3TE40G151266</v>
          </cell>
          <cell r="AO808" t="str">
            <v>Básica</v>
          </cell>
          <cell r="AP808" t="str">
            <v>Hisense</v>
          </cell>
          <cell r="AQ808" t="str">
            <v>Opera</v>
          </cell>
          <cell r="AR808" t="str">
            <v>FHD 1920 x 1080</v>
          </cell>
          <cell r="AS808" t="str">
            <v>GTE40G153352CRMM012</v>
          </cell>
          <cell r="AT808">
            <v>113</v>
          </cell>
          <cell r="AU808" t="str">
            <v>40H5B</v>
          </cell>
          <cell r="AV808" t="str">
            <v>GTE40G153352</v>
          </cell>
          <cell r="AW808" t="str">
            <v>CRM</v>
          </cell>
          <cell r="AX808" t="str">
            <v>M012</v>
          </cell>
          <cell r="AY808">
            <v>74012087</v>
          </cell>
          <cell r="AZ808">
            <v>51013012</v>
          </cell>
          <cell r="BA808">
            <v>80147197</v>
          </cell>
        </row>
        <row r="809">
          <cell r="D809">
            <v>60314688</v>
          </cell>
          <cell r="E809" t="str">
            <v>A</v>
          </cell>
          <cell r="F809" t="str">
            <v>TV</v>
          </cell>
          <cell r="G809" t="str">
            <v xml:space="preserve">DIEGO BALDERAS ARIZPE </v>
          </cell>
          <cell r="H809" t="str">
            <v>MAR DEL CORAL 207, LOMAS DE LOS PILARES, CADEREYTA</v>
          </cell>
          <cell r="I809">
            <v>8281240029</v>
          </cell>
          <cell r="J809" t="str">
            <v>HISENSE</v>
          </cell>
          <cell r="K809" t="str">
            <v>50H7GB</v>
          </cell>
          <cell r="L809" t="str">
            <v>50G162156MH3602</v>
          </cell>
          <cell r="M809" t="str">
            <v xml:space="preserve">TIKET </v>
          </cell>
          <cell r="N809">
            <v>10299</v>
          </cell>
          <cell r="O809">
            <v>42740</v>
          </cell>
          <cell r="P809">
            <v>42822</v>
          </cell>
          <cell r="Q809">
            <v>201024</v>
          </cell>
          <cell r="R809" t="str">
            <v>04/06/17 10:24 ARANTXA.MON NP5 PIA OC 1009202 PANEL 192764</v>
          </cell>
          <cell r="S809" t="str">
            <v/>
          </cell>
          <cell r="T809" t="str">
            <v xml:space="preserve">    SOFIA VAZQUEZ                 </v>
          </cell>
          <cell r="U809" t="str">
            <v>2017-04-21</v>
          </cell>
          <cell r="V809" t="str">
            <v>Norte</v>
          </cell>
          <cell r="W809" t="str">
            <v>COMPLETADO</v>
          </cell>
          <cell r="X809" t="str">
            <v>TALLER</v>
          </cell>
          <cell r="Y809">
            <v>42816</v>
          </cell>
          <cell r="Z809">
            <v>76</v>
          </cell>
          <cell r="AA809" t="str">
            <v>M010</v>
          </cell>
          <cell r="AD809" t="str">
            <v>Cadereita/Lomas de Los pilares</v>
          </cell>
          <cell r="AE809" t="str">
            <v>NL</v>
          </cell>
          <cell r="AF809" t="str">
            <v>MX</v>
          </cell>
          <cell r="AG809" t="str">
            <v>10414778</v>
          </cell>
          <cell r="AH809" t="str">
            <v>DIEGO BALDERAS ARIZPE</v>
          </cell>
          <cell r="AI809" t="str">
            <v>207 Mar del Coral</v>
          </cell>
          <cell r="AJ809" t="str">
            <v>8281240029</v>
          </cell>
          <cell r="AK809">
            <v>0</v>
          </cell>
          <cell r="AL809" t="str">
            <v>67486</v>
          </cell>
          <cell r="AM809" t="str">
            <v>06/04/2017 10 : 24 ARANTXA.MON : TCF106/04/2017 10 : 24 ARANTXA.MON : NP503/04/2017 06 : 00 201024 : O.S. 22066 ESTA EN TALLER30/03/2017 11 : 00 201024 : P1A:OC1009202,PANEL192764,29MARZO201730/03/2017 00 : 07 201024 : SE ANEXA NOTA DE COMPRA Y SE PASAAREVISION26/03/2017 08 : 38 201024 : VISITARA EL MARTES 28SKMA: 108 KILOMETROS $ 216.0023/03/2017 05 : 51 GABRIELA.B : ODSWTP22/03/2017 06 : 49 GABRIELA.B : RD % CALZADA DE LOS PILARES Y OCÉANOPACIFICO</v>
          </cell>
          <cell r="AN809" t="str">
            <v>3TE50G1523B0</v>
          </cell>
          <cell r="AO809" t="str">
            <v>Smart</v>
          </cell>
          <cell r="AP809" t="str">
            <v>Hisense</v>
          </cell>
          <cell r="AQ809" t="str">
            <v>Android</v>
          </cell>
          <cell r="AR809" t="str">
            <v>UHD 3840 X 2160</v>
          </cell>
          <cell r="AS809" t="str">
            <v>3TE50G1644B3G1644M010</v>
          </cell>
          <cell r="AT809" t="e">
            <v>#N/A</v>
          </cell>
          <cell r="AU809" t="str">
            <v>50H7GB</v>
          </cell>
          <cell r="AV809" t="str">
            <v>3TE50G1644B3</v>
          </cell>
          <cell r="AW809" t="str">
            <v>G1644</v>
          </cell>
          <cell r="AX809" t="str">
            <v>M010</v>
          </cell>
          <cell r="AY809">
            <v>74012088</v>
          </cell>
          <cell r="AZ809">
            <v>51013013</v>
          </cell>
          <cell r="BA809">
            <v>80140507</v>
          </cell>
        </row>
        <row r="810">
          <cell r="D810">
            <v>60313446</v>
          </cell>
          <cell r="E810" t="str">
            <v>A</v>
          </cell>
          <cell r="F810" t="str">
            <v>TV</v>
          </cell>
          <cell r="G810" t="str">
            <v>ELOI CAMPOS VELA</v>
          </cell>
          <cell r="H810" t="str">
            <v>OCEANO 1214, FRACCIONAMIENTO LAS ESTACIONES SECTOR CORAL, MONTERREY</v>
          </cell>
          <cell r="I810">
            <v>8113697037</v>
          </cell>
          <cell r="J810" t="str">
            <v>HISENSE</v>
          </cell>
          <cell r="K810" t="str">
            <v>50K20DW</v>
          </cell>
          <cell r="L810" t="str">
            <v>50G143291H05970</v>
          </cell>
          <cell r="M810" t="str">
            <v xml:space="preserve">CARTA DE ACEPTACION </v>
          </cell>
          <cell r="N810">
            <v>10120.879999999999</v>
          </cell>
          <cell r="O810">
            <v>42088</v>
          </cell>
          <cell r="P810">
            <v>42803</v>
          </cell>
          <cell r="Q810">
            <v>201024</v>
          </cell>
          <cell r="R810" t="str">
            <v>03/16/17 00:01 JORGE VAZ NP5 P1A OC 1008303 PANEL 173331</v>
          </cell>
          <cell r="S810" t="str">
            <v/>
          </cell>
          <cell r="T810" t="str">
            <v xml:space="preserve">    SOFIA VAZQUEZ                 </v>
          </cell>
          <cell r="U810" t="str">
            <v>2017-04-21</v>
          </cell>
          <cell r="V810" t="str">
            <v>Norte</v>
          </cell>
          <cell r="W810" t="str">
            <v>COMPLETADO</v>
          </cell>
          <cell r="X810" t="str">
            <v>TALLER</v>
          </cell>
          <cell r="Y810">
            <v>42801</v>
          </cell>
          <cell r="Z810">
            <v>713</v>
          </cell>
          <cell r="AA810" t="str">
            <v>M012</v>
          </cell>
          <cell r="AD810" t="str">
            <v>Monterrey/Solidaridad</v>
          </cell>
          <cell r="AE810" t="str">
            <v>NL</v>
          </cell>
          <cell r="AF810" t="str">
            <v>MX</v>
          </cell>
          <cell r="AG810" t="str">
            <v>10413165</v>
          </cell>
          <cell r="AH810" t="str">
            <v>ELOI CAMPOS VELA</v>
          </cell>
          <cell r="AI810" t="str">
            <v>oceano 1214 Fracc dos estaciones sector coral</v>
          </cell>
          <cell r="AJ810" t="str">
            <v>8113697037</v>
          </cell>
          <cell r="AK810">
            <v>0</v>
          </cell>
          <cell r="AL810" t="str">
            <v>64102</v>
          </cell>
          <cell r="AM810" t="str">
            <v>24/03/2017 00 : 53 MARCO.DIAZ : TCF1PU CSAINF. SOFIA.DMC16/03/2017 00 : 01 JORGE.VAZ : TCF116/03/2017 00 : 01 JORGE.VAZ : NP511/03/2017 00 : 47 201024 : SE ANEXANOTA DECOMPRA Y SE PASA A EVIISON09/03/2017 09 : 23 201024 : ESTA EN RUTA JUEVES 908/03/2017 09 : 53 201024 : P1A:O.C. 1008303, PANL, # DE PARTE173331,PREDIAGNOSTICO MZO-708/03/2017 02 : 47 201024 : S SE VISITARA E JUEVES 908/03/2017 01 : 52 ANA.ROSA : ODSWTPENTRE CALLES OCÉANO 1214 COLEGIO ENFRENTE.</v>
          </cell>
          <cell r="AN810" t="str">
            <v>1TE50B8NUSCB</v>
          </cell>
          <cell r="AO810" t="str">
            <v>Smart</v>
          </cell>
          <cell r="AP810" t="str">
            <v>Hisense</v>
          </cell>
          <cell r="AQ810" t="str">
            <v>Opera</v>
          </cell>
          <cell r="AR810" t="str">
            <v>FHD 1920 x 1080</v>
          </cell>
          <cell r="AS810" t="str">
            <v>3TE50G165140G1651M010</v>
          </cell>
          <cell r="AT810" t="e">
            <v>#N/A</v>
          </cell>
          <cell r="AU810" t="str">
            <v>50H7GB</v>
          </cell>
          <cell r="AV810" t="str">
            <v>3TE50G165140</v>
          </cell>
          <cell r="AW810" t="str">
            <v>G1651</v>
          </cell>
          <cell r="AX810" t="str">
            <v>M010</v>
          </cell>
          <cell r="AY810">
            <v>74012091</v>
          </cell>
          <cell r="AZ810">
            <v>51013015</v>
          </cell>
          <cell r="BA810">
            <v>80141738</v>
          </cell>
        </row>
        <row r="811">
          <cell r="D811">
            <v>60312690</v>
          </cell>
          <cell r="E811" t="str">
            <v>A</v>
          </cell>
          <cell r="F811" t="str">
            <v>TV</v>
          </cell>
          <cell r="G811" t="str">
            <v>ZOILA IRMA SANTIAGO VIAZCAN</v>
          </cell>
          <cell r="H811" t="str">
            <v>AVE. MOCTEZUMA # 20 COL. ANAHUACT NOGALES VER. CP94720</v>
          </cell>
          <cell r="I811">
            <v>27274993</v>
          </cell>
          <cell r="J811" t="str">
            <v>HISENSE</v>
          </cell>
          <cell r="K811" t="str">
            <v>50K20DW</v>
          </cell>
          <cell r="L811" t="str">
            <v>50G143291H19459</v>
          </cell>
          <cell r="M811" t="str">
            <v>TICKET/000151681</v>
          </cell>
          <cell r="N811" t="str">
            <v>$ 13,310,88</v>
          </cell>
          <cell r="O811">
            <v>42027</v>
          </cell>
          <cell r="P811" t="str">
            <v>02/22/2017</v>
          </cell>
          <cell r="Q811">
            <v>201472</v>
          </cell>
          <cell r="R811" t="str">
            <v xml:space="preserve"> DISPLAY T173331  OC-1007951</v>
          </cell>
          <cell r="S811" t="str">
            <v xml:space="preserve"> </v>
          </cell>
          <cell r="T811" t="str">
            <v xml:space="preserve"> LETICIA ROMERO O.   Fecha de Apli</v>
          </cell>
          <cell r="U811" t="str">
            <v>2017-04-21</v>
          </cell>
          <cell r="V811" t="str">
            <v>SUR</v>
          </cell>
          <cell r="W811" t="str">
            <v>COMPLETADO</v>
          </cell>
          <cell r="X811" t="str">
            <v>TALLER</v>
          </cell>
          <cell r="Y811">
            <v>42789</v>
          </cell>
          <cell r="Z811">
            <v>762</v>
          </cell>
          <cell r="AA811" t="str">
            <v>M012</v>
          </cell>
          <cell r="AD811" t="str">
            <v>nogales/col anachuac</v>
          </cell>
          <cell r="AE811" t="str">
            <v>VER</v>
          </cell>
          <cell r="AF811" t="str">
            <v>MX</v>
          </cell>
          <cell r="AG811" t="str">
            <v>10413064</v>
          </cell>
          <cell r="AH811" t="str">
            <v>CEILA IRMA SANTIAGO</v>
          </cell>
          <cell r="AI811" t="str">
            <v>20 av moctezuma</v>
          </cell>
          <cell r="AJ811" t="str">
            <v>27274993</v>
          </cell>
          <cell r="AK811">
            <v>0</v>
          </cell>
          <cell r="AL811" t="str">
            <v>94720</v>
          </cell>
          <cell r="AM811" t="str">
            <v>04/04/2017 00 : 10 MARIELA.CHA : CSCSe le menciona que se le autorizo un cambio y son 20dias hábiles para laentregaCSA cuenta con aparato dañado14/03/2017 06 : 39 MARCO.DIAZ : TCF1PU CSA08/03/2017 01 : 40 ERNESTO.HERN : TCF108/03/2017 01 : 39 ERNESTO.HERN : NP526/02/2017 04 : 52 201472 : SE ENCONTRO LINEA HORIZONTAL EN P1 SESOLICITA DISPLAY T173331 OC-100795125/02/2017 05 : 03 201472 : SE LE MARCARA A CLIENTE MAÑANA PARA LAREVISION Y VISITA ...25/02/2017 02 : 12 FABIOLA.BON : V1P23/02/2017 23 : 41 ANA.GABRIELA : ODS elaborada por EMC*23/02/2017 07 : 53 LUIS.D : ODSWTPRD// % AV NEZAHUALCOYOTL Y CALE4 , CASA MORADA CON ROSA CERCA DE LAESCUELA ANAHUAC</v>
          </cell>
          <cell r="AN811" t="str">
            <v>1TE50B8NUSCB</v>
          </cell>
          <cell r="AO811" t="str">
            <v>Smart</v>
          </cell>
          <cell r="AP811" t="str">
            <v>Hisense</v>
          </cell>
          <cell r="AQ811" t="str">
            <v>Opera</v>
          </cell>
          <cell r="AR811" t="str">
            <v>FHD 1920 x 1080</v>
          </cell>
          <cell r="AS811" t="str">
            <v>3TE50G1653A3G1653M010</v>
          </cell>
          <cell r="AT811" t="e">
            <v>#N/A</v>
          </cell>
          <cell r="AU811" t="str">
            <v>50H5C</v>
          </cell>
          <cell r="AV811" t="str">
            <v>3TE50G1653A3</v>
          </cell>
          <cell r="AW811" t="str">
            <v>G1653</v>
          </cell>
          <cell r="AX811" t="str">
            <v>M010</v>
          </cell>
          <cell r="AY811">
            <v>74012092</v>
          </cell>
          <cell r="AZ811">
            <v>51013016</v>
          </cell>
          <cell r="BA811">
            <v>80140513</v>
          </cell>
        </row>
        <row r="812">
          <cell r="D812">
            <v>60313470</v>
          </cell>
          <cell r="E812" t="str">
            <v>A</v>
          </cell>
          <cell r="F812" t="str">
            <v>TV</v>
          </cell>
          <cell r="G812" t="str">
            <v>MARIA RAQUEL CASTAÑEDA</v>
          </cell>
          <cell r="H812" t="str">
            <v>MESQUITE 600, FRESNOS 3ER SECTOR, APODACA</v>
          </cell>
          <cell r="I812" t="str">
            <v>83120386, 8117413578</v>
          </cell>
          <cell r="J812" t="str">
            <v>HISENSE</v>
          </cell>
          <cell r="K812" t="str">
            <v>50K20DW</v>
          </cell>
          <cell r="L812" t="str">
            <v>50G143291H07028</v>
          </cell>
          <cell r="M812" t="str">
            <v>TIKET</v>
          </cell>
          <cell r="N812">
            <v>13310.88</v>
          </cell>
          <cell r="O812">
            <v>42023</v>
          </cell>
          <cell r="P812">
            <v>42804</v>
          </cell>
          <cell r="Q812">
            <v>201024</v>
          </cell>
          <cell r="R812" t="str">
            <v>03/25/17 04:43 ERNESTO HDZ NP5 P1A OC 1008590 PANEL 173331</v>
          </cell>
          <cell r="S812" t="str">
            <v/>
          </cell>
          <cell r="T812" t="str">
            <v xml:space="preserve">    SOFIA VAZQUEZ                 </v>
          </cell>
          <cell r="U812" t="str">
            <v>2017-04-21</v>
          </cell>
          <cell r="V812" t="str">
            <v>Norte</v>
          </cell>
          <cell r="W812" t="str">
            <v>COMPLETADO</v>
          </cell>
          <cell r="X812" t="str">
            <v>TALLER</v>
          </cell>
          <cell r="Y812">
            <v>42801</v>
          </cell>
          <cell r="Z812">
            <v>778</v>
          </cell>
          <cell r="AA812" t="str">
            <v>M012</v>
          </cell>
          <cell r="AD812" t="str">
            <v>apodaca/ col los fresnos 3 er sector</v>
          </cell>
          <cell r="AE812" t="str">
            <v>NL</v>
          </cell>
          <cell r="AF812" t="str">
            <v>MX</v>
          </cell>
          <cell r="AG812" t="str">
            <v>10338257</v>
          </cell>
          <cell r="AH812" t="str">
            <v>MARIA RAQUEL CASTAÑEDA</v>
          </cell>
          <cell r="AI812" t="str">
            <v>600 mesquite num</v>
          </cell>
          <cell r="AJ812" t="str">
            <v>83120386</v>
          </cell>
          <cell r="AK812" t="str">
            <v>8117413578</v>
          </cell>
          <cell r="AL812" t="str">
            <v>66636</v>
          </cell>
          <cell r="AM812" t="str">
            <v>07/04/2017 23 : 19 MARCO.DIAZ : TCF1 TCF1PU CSA.INF. SOFIA VAZQUEZ.DMC25/03/2017 04 : 44 ERNESTO.HERN : TCF125/03/2017 04 : 43 ERNESTO.HERN : NP522/03/2017 05 : 29 201024 : # 2192114/03/2017 08 : 28 201024 : P1A: OC 1008590,173331.13 MARZO 2017.14/03/2017 01 : 01 201024 : SE ANEXA NOTA DE COMPRA Y SE PASA A REVISION11/03/2017 01 : 25 201024 : ESTA EN RUTA HOY VIERNES 1010/03/2017 00 : 01 201024 : SE LE LAMO HOY JUEVES PERO AUN NOTIENE LA CARTA DE ACEPTACION09/03/2017 23 : 56 201024 : SE VISITO PERO TIENE EL TICKET BORROSO VAA TELMEX POPR LA CARTA DE ACEPTACION Y ELLA NOS LAMARA CUANDO TENGA EL DOCUMENTO08/03/2017 23 : 37 201024 : ESTA EN RUTA MIERCOLES 808/03/2017 08 : 11 201024 : LA ORDEN ANTERIOR QUE SE DICE QUE ESREINCIDENCIA NO APLICA YA QUE ES UNA ORDEN AÑEJA DEL MES DEABRIL DEL 2016,08/03/2017 08 : 05 201024 : SE VISITAR 8A MAÑANA MIERCOLES08/03/2017 06 : 12 ANA.LAURA : ODSWTPREINCIDENCIA DE LA ODS 60252928 / %AV ARBOLEDAS Y ALMENDRO</v>
          </cell>
          <cell r="AN812" t="str">
            <v>1TE50B8NUSCB</v>
          </cell>
          <cell r="AO812" t="str">
            <v>Smart</v>
          </cell>
          <cell r="AP812" t="str">
            <v>Hisense</v>
          </cell>
          <cell r="AQ812" t="str">
            <v>Opera</v>
          </cell>
          <cell r="AR812" t="str">
            <v>FHD 1920 x 1080</v>
          </cell>
          <cell r="AS812" t="str">
            <v>3TE50G165140G1651M010</v>
          </cell>
          <cell r="AT812" t="e">
            <v>#N/A</v>
          </cell>
          <cell r="AU812" t="str">
            <v>50H7GB</v>
          </cell>
          <cell r="AV812" t="str">
            <v>3TE50G165140</v>
          </cell>
          <cell r="AW812" t="str">
            <v>G1651</v>
          </cell>
          <cell r="AX812" t="str">
            <v>M010</v>
          </cell>
          <cell r="AY812">
            <v>74012093</v>
          </cell>
          <cell r="AZ812">
            <v>51013017</v>
          </cell>
          <cell r="BA812">
            <v>80141739</v>
          </cell>
        </row>
        <row r="813">
          <cell r="D813">
            <v>60313454</v>
          </cell>
          <cell r="E813" t="str">
            <v>A</v>
          </cell>
          <cell r="F813" t="str">
            <v>TV</v>
          </cell>
          <cell r="G813" t="str">
            <v>LETICIA ESQUIVEL VILLALBA</v>
          </cell>
          <cell r="H813" t="str">
            <v>JUAREZ Nº 1102-A, APIZACO TLAXCALA</v>
          </cell>
          <cell r="I813" t="str">
            <v>01241 417 68 49</v>
          </cell>
          <cell r="J813" t="str">
            <v>HISENSE</v>
          </cell>
          <cell r="K813" t="str">
            <v>50K20DW</v>
          </cell>
          <cell r="L813" t="str">
            <v>50G143292H01543</v>
          </cell>
          <cell r="M813">
            <v>113420</v>
          </cell>
          <cell r="N813">
            <v>11998.37</v>
          </cell>
          <cell r="O813">
            <v>42447</v>
          </cell>
          <cell r="P813">
            <v>42816</v>
          </cell>
          <cell r="Q813">
            <v>201074</v>
          </cell>
          <cell r="R813">
            <v>0</v>
          </cell>
          <cell r="S813" t="str">
            <v>EQUIPO SIN BASE Y SIN ACCESORIOS</v>
          </cell>
          <cell r="T813" t="str">
            <v xml:space="preserve"> ALMA JUAREZ                      </v>
          </cell>
          <cell r="U813" t="str">
            <v>2017-04-21</v>
          </cell>
          <cell r="V813" t="str">
            <v>CENTRO</v>
          </cell>
          <cell r="W813" t="str">
            <v>COMPLETADO</v>
          </cell>
          <cell r="X813" t="str">
            <v>TALLER</v>
          </cell>
          <cell r="Y813">
            <v>42801</v>
          </cell>
          <cell r="Z813">
            <v>354</v>
          </cell>
          <cell r="AA813" t="str">
            <v>M010</v>
          </cell>
          <cell r="AD813" t="str">
            <v>Apizaco/Jesus y sn juan</v>
          </cell>
          <cell r="AE813" t="str">
            <v>TLX</v>
          </cell>
          <cell r="AF813" t="str">
            <v>MX</v>
          </cell>
          <cell r="AG813" t="str">
            <v>10403501</v>
          </cell>
          <cell r="AH813" t="str">
            <v>LETICIA ESQUIVEL VILLALBA</v>
          </cell>
          <cell r="AI813" t="str">
            <v>Juarez no 1102-A</v>
          </cell>
          <cell r="AJ813" t="str">
            <v>012414176849</v>
          </cell>
          <cell r="AK813" t="str">
            <v>012414178502</v>
          </cell>
          <cell r="AL813" t="str">
            <v>90300</v>
          </cell>
          <cell r="AM813" t="str">
            <v>18/04/2017 02 : 35 GEARARDO.PA : TCFCT: CSA, realizo mal la compra derefacciones en OPEN BRAVO faltando de colocar O.S, DESCRIPCION DE LAREFACCION, MODELO, ASC, No SERIE, y ya trascurrieron 40 DIAS, por talmotivo se procede con el cargo al CSA.29/03/2017 05 : 50 MA.ISABEL : SEG: SE ENVIA CORREO A REFACCIONES PARASABER CUANDO SE SURTE23/03/2017 02 : 54 201074 : P1: T173331 LCD, T171496 POWER OC-100890422/03/2017 00 : 34 ANA.ROSA : CSCse le transfiere llamada de cte a CSA Srta Juarez, para coordinar lafecha de visita ya que CSA en sistema informa no hay contacto con cte17/03/2017 05 : 28 201074 : CLIENTE NO CONTESTA EL TELEFONO16/03/2017 01 : 00 201074 : SE LE HA ESTADO MARCANDO A CLIENTE PERO NOCONTESTA SU TELEFONO SE LE MARCO DESDE EL DIA DE LA ASIGNACION Y SIN RESPUESTA16/03/2017 00 : 47 MA.ISABEL : V1P: SE CONTACTA AL CSA16/03/2017 00 : 47 MA.ISABEL : SEG: DGR13/03/2017 23 : 49 GERARDO.GRA : CSC indica le marquen al siguientenúmero antes de visita 2414176849. EMC*13/03/2017 23 : 43 GERARDO.GRA : CSC se indica tiempo de visita 5 díashábiles. EMC*08/03/2017 03 : 51 BRENDA.MORA : ODSWTPFCO Y SARABIA Y EMILIANO CARRANZAREINCIDENCIA 60302672</v>
          </cell>
          <cell r="AN813" t="str">
            <v>1TE50B8NUSCB</v>
          </cell>
          <cell r="AO813" t="str">
            <v>Smart</v>
          </cell>
          <cell r="AP813" t="str">
            <v>Hisense</v>
          </cell>
          <cell r="AQ813" t="str">
            <v>Opera</v>
          </cell>
          <cell r="AR813" t="str">
            <v>FHD 1920 x 1080</v>
          </cell>
          <cell r="AS813" t="e">
            <v>#N/A</v>
          </cell>
          <cell r="AT813" t="e">
            <v>#N/A</v>
          </cell>
          <cell r="AV813" t="str">
            <v>1TE50B8NUSCB</v>
          </cell>
          <cell r="AW813" t="e">
            <v>#N/A</v>
          </cell>
          <cell r="AY813">
            <v>74012095</v>
          </cell>
          <cell r="AZ813">
            <v>51013019</v>
          </cell>
          <cell r="BA813">
            <v>80140476</v>
          </cell>
        </row>
        <row r="814">
          <cell r="D814">
            <v>60315897</v>
          </cell>
          <cell r="E814" t="str">
            <v>A</v>
          </cell>
          <cell r="F814" t="str">
            <v>TV</v>
          </cell>
          <cell r="G814" t="str">
            <v xml:space="preserve">PABLO SANDOVAL </v>
          </cell>
          <cell r="H814" t="str">
            <v>VILLA PLACERIA 119, VILLAS SAN CARLOS, APODACA</v>
          </cell>
          <cell r="I814" t="str">
            <v>8110880448, 8120070659</v>
          </cell>
          <cell r="J814" t="str">
            <v>HISENSE</v>
          </cell>
          <cell r="K814" t="str">
            <v>50K20DW</v>
          </cell>
          <cell r="L814" t="str">
            <v>50G143292H04658</v>
          </cell>
          <cell r="M814" t="str">
            <v>TIKET</v>
          </cell>
          <cell r="N814">
            <v>11998.37</v>
          </cell>
          <cell r="O814">
            <v>42184</v>
          </cell>
          <cell r="P814">
            <v>42837</v>
          </cell>
          <cell r="Q814">
            <v>201024</v>
          </cell>
          <cell r="R814" t="str">
            <v>04/18/17 06:16 ARANTXA MON NP5 P1A OC 1009621 PANEL 173331</v>
          </cell>
          <cell r="S814" t="str">
            <v/>
          </cell>
          <cell r="T814" t="str">
            <v xml:space="preserve">    SOFIA VAZQUEZ                 </v>
          </cell>
          <cell r="U814" t="str">
            <v>2017-04-21</v>
          </cell>
          <cell r="V814" t="str">
            <v>Norte</v>
          </cell>
          <cell r="W814" t="str">
            <v>COMPLETADO</v>
          </cell>
          <cell r="X814" t="str">
            <v>TALLER</v>
          </cell>
          <cell r="Y814">
            <v>42837</v>
          </cell>
          <cell r="Z814">
            <v>653</v>
          </cell>
          <cell r="AA814" t="str">
            <v>M012</v>
          </cell>
          <cell r="AD814" t="str">
            <v>apodaca/villas de sn carlos 1er sect.</v>
          </cell>
          <cell r="AE814" t="str">
            <v>NL</v>
          </cell>
          <cell r="AF814" t="str">
            <v>MX</v>
          </cell>
          <cell r="AG814" t="str">
            <v>10415926</v>
          </cell>
          <cell r="AH814" t="str">
            <v>PABLO SANDOVAL</v>
          </cell>
          <cell r="AI814" t="str">
            <v>119 Villa placencia</v>
          </cell>
          <cell r="AJ814" t="str">
            <v>8120070659</v>
          </cell>
          <cell r="AK814" t="str">
            <v>8120070659</v>
          </cell>
          <cell r="AL814" t="str">
            <v>66644</v>
          </cell>
          <cell r="AM814" t="str">
            <v>18/04/2017 06 : 16 ARANTXA.MON : TCF118/04/2017 06 : 16 ARANTXA.MON : NP513/04/2017 05 : 36 201024 : P1A:OC1009621,PANEL173331,12ABRIL201712/04/2017 22 : 26 201024 : V1.- VISITA HOY MIERCOLES 1212/04/2017 22 : 20 ANA.LAURA : ODSWTPTELMEX RD.-%CARRETERA VILLA DE JUAREZ Y VILLA TERRUEL / SE LE PIDE ACLIENTE CUENTE CON DOCS PARA QUE LE PUEDAN BRINDAR SERVICIO</v>
          </cell>
          <cell r="AN814" t="str">
            <v>1TE50B8NUSCB</v>
          </cell>
          <cell r="AO814" t="str">
            <v>Smart</v>
          </cell>
          <cell r="AP814" t="str">
            <v>Hisense</v>
          </cell>
          <cell r="AQ814" t="str">
            <v>Opera</v>
          </cell>
          <cell r="AR814" t="str">
            <v>FHD 1920 x 1080</v>
          </cell>
          <cell r="AS814" t="str">
            <v>3TE50G1653A3G1653M010</v>
          </cell>
          <cell r="AT814" t="e">
            <v>#N/A</v>
          </cell>
          <cell r="AU814" t="str">
            <v>50H5C</v>
          </cell>
          <cell r="AV814" t="str">
            <v>3TE50G1653A3</v>
          </cell>
          <cell r="AW814" t="str">
            <v>G1653</v>
          </cell>
          <cell r="AX814" t="str">
            <v>M010</v>
          </cell>
          <cell r="AY814">
            <v>74012098</v>
          </cell>
          <cell r="AZ814">
            <v>51013021</v>
          </cell>
          <cell r="BA814">
            <v>80140477</v>
          </cell>
        </row>
        <row r="815">
          <cell r="D815">
            <v>60315458</v>
          </cell>
          <cell r="E815" t="str">
            <v>A</v>
          </cell>
          <cell r="F815" t="str">
            <v>TV</v>
          </cell>
          <cell r="G815" t="str">
            <v xml:space="preserve">EDITH GARCIA JUAREZ </v>
          </cell>
          <cell r="H815" t="str">
            <v xml:space="preserve">NORMALISTAS MZ M 10 EDIF F 11 INT. 8 JARDINES ALCALDE CP 44290 GUADALAJARA                                                                   </v>
          </cell>
          <cell r="I815">
            <v>3312213203</v>
          </cell>
          <cell r="J815" t="str">
            <v>HISENSE</v>
          </cell>
          <cell r="K815" t="str">
            <v>50K20DW</v>
          </cell>
          <cell r="L815" t="str">
            <v>50G143291H11034</v>
          </cell>
          <cell r="M815" t="str">
            <v>Ticket de compra</v>
          </cell>
          <cell r="N815">
            <v>10120</v>
          </cell>
          <cell r="O815">
            <v>42817</v>
          </cell>
          <cell r="P815">
            <v>42830</v>
          </cell>
          <cell r="Q815">
            <v>201076</v>
          </cell>
          <cell r="R815" t="str">
            <v>No hay refacciones para surtir y realizar la reparacion del equipo</v>
          </cell>
          <cell r="S815" t="str">
            <v xml:space="preserve"> </v>
          </cell>
          <cell r="T815" t="str">
            <v xml:space="preserve"> Carlos Muñiz                     </v>
          </cell>
          <cell r="U815" t="str">
            <v>2017-04-12</v>
          </cell>
          <cell r="V815" t="str">
            <v>SUR</v>
          </cell>
          <cell r="W815" t="str">
            <v>COMPLETADO</v>
          </cell>
          <cell r="X815" t="str">
            <v>TALLER</v>
          </cell>
          <cell r="Y815">
            <v>42829</v>
          </cell>
          <cell r="Z815">
            <v>12</v>
          </cell>
          <cell r="AA815" t="str">
            <v>M010</v>
          </cell>
          <cell r="AD815" t="str">
            <v>Gdj/Jardines Alcalde</v>
          </cell>
          <cell r="AE815" t="str">
            <v>JAL</v>
          </cell>
          <cell r="AF815" t="str">
            <v>MX</v>
          </cell>
          <cell r="AG815" t="str">
            <v>10402554</v>
          </cell>
          <cell r="AH815" t="str">
            <v>EDITH GARCIA JUAREZ</v>
          </cell>
          <cell r="AI815" t="str">
            <v>Av. Normalistas mz M 10 edif F 11 int. 8</v>
          </cell>
          <cell r="AJ815" t="str">
            <v>3332800496</v>
          </cell>
          <cell r="AK815" t="str">
            <v>3312213203</v>
          </cell>
          <cell r="AL815" t="str">
            <v>44290</v>
          </cell>
          <cell r="AM815" t="str">
            <v>12/04/2017 00 : 41 ARANTXA.MON : TCF112/04/2017 00 : 41 ARANTXA.MON : NP507/04/2017 00 : 09 201076 : P1: T173331/PANEL/OC-100941905/04/2017 06 : 34 201076 : SE ATIENDE CON N. DE ORDEN 127636VISITA PROGRAMADA 05/04/201705/04/2017 05 : 45 GABRIELA.B : RD % AMADO AGUIRRE Y ALVARO ALCAZAR , EDIF AMARILLO , CERCA DE UN PARQUEREINCIDENCIAD ORDEN 60303476</v>
          </cell>
          <cell r="AN815" t="str">
            <v>1TE50B8NUSCB</v>
          </cell>
          <cell r="AO815" t="str">
            <v>Smart</v>
          </cell>
          <cell r="AP815" t="str">
            <v>Hisense</v>
          </cell>
          <cell r="AQ815" t="str">
            <v>Opera</v>
          </cell>
          <cell r="AR815" t="str">
            <v>FHD 1920 x 1080</v>
          </cell>
          <cell r="AS815" t="str">
            <v>3TE50G165140G1651M010</v>
          </cell>
          <cell r="AT815" t="e">
            <v>#N/A</v>
          </cell>
          <cell r="AU815" t="str">
            <v>50H7GB</v>
          </cell>
          <cell r="AV815" t="str">
            <v>3TE50G165140</v>
          </cell>
          <cell r="AW815" t="str">
            <v>G1651</v>
          </cell>
          <cell r="AX815" t="str">
            <v>M010</v>
          </cell>
          <cell r="AY815">
            <v>74012097</v>
          </cell>
          <cell r="AZ815">
            <v>51013022</v>
          </cell>
          <cell r="BA815">
            <v>80141527</v>
          </cell>
        </row>
        <row r="816">
          <cell r="D816">
            <v>60310482</v>
          </cell>
          <cell r="E816" t="str">
            <v>A</v>
          </cell>
          <cell r="F816" t="str">
            <v>TV</v>
          </cell>
          <cell r="G816" t="str">
            <v>MARIA DEL CARMEN DIAZ MTZ,</v>
          </cell>
          <cell r="H816" t="str">
            <v>INFONAVIT SANTA MARGARITA ANDADOR 2 # 14A CORDOBA VER CP 94600</v>
          </cell>
          <cell r="I816" t="str">
            <v>2717145974  2711105214</v>
          </cell>
          <cell r="J816" t="str">
            <v>HISENSE</v>
          </cell>
          <cell r="K816" t="str">
            <v>50K20DW</v>
          </cell>
          <cell r="L816" t="str">
            <v>50G143291H11036</v>
          </cell>
          <cell r="M816" t="str">
            <v>TICKET/000166749</v>
          </cell>
          <cell r="N816" t="str">
            <v>$ 11,483,12</v>
          </cell>
          <cell r="O816">
            <v>42051</v>
          </cell>
          <cell r="P816" t="str">
            <v>01/31/2017</v>
          </cell>
          <cell r="Q816">
            <v>201472</v>
          </cell>
          <cell r="R816" t="str">
            <v xml:space="preserve"> DISPLAY T173331 OC-1007334</v>
          </cell>
          <cell r="S816" t="str">
            <v/>
          </cell>
          <cell r="T816" t="str">
            <v>LETICIA ROMERO O.    Fecha de Apli</v>
          </cell>
          <cell r="U816" t="str">
            <v>2017-04-21</v>
          </cell>
          <cell r="V816" t="str">
            <v>SUR</v>
          </cell>
          <cell r="W816" t="str">
            <v>COMPLETADO</v>
          </cell>
          <cell r="X816" t="str">
            <v>TALLER</v>
          </cell>
          <cell r="Y816">
            <v>42766</v>
          </cell>
          <cell r="Z816">
            <v>715</v>
          </cell>
          <cell r="AA816" t="str">
            <v>M012</v>
          </cell>
          <cell r="AD816" t="str">
            <v>INFONAVIT SANTA MARGARITA/CORDOBA</v>
          </cell>
          <cell r="AE816" t="str">
            <v>VER</v>
          </cell>
          <cell r="AF816" t="str">
            <v>MX</v>
          </cell>
          <cell r="AG816" t="str">
            <v>10410279</v>
          </cell>
          <cell r="AH816" t="str">
            <v>MARIA DEL CARMEN DIAZ MARTINEZ</v>
          </cell>
          <cell r="AI816" t="str">
            <v>14A ANDADOR 2</v>
          </cell>
          <cell r="AJ816" t="str">
            <v>2717145974</v>
          </cell>
          <cell r="AK816" t="str">
            <v>2711105214</v>
          </cell>
          <cell r="AL816" t="str">
            <v>94600</v>
          </cell>
          <cell r="AM816" t="str">
            <v>23/02/2017 02 : 10 Ricardo Espinosa : TCF1PU CSA23/02/2017 02 : 09 Ricardo Espinosa : TCF1DR15/02/2017 05 : 30 ERNESTO.HERN : TCF115/02/2017 05 : 30 ERNESTO.HERN : NP512/02/2017 03 : 58 201472 : P1-SE SOLICITA DISPLAY PARA SU REPARACIONT173331 OC-100733411/02/2017 07 : 25 FABIOLA.BON : SEG: PENDIENTE DE DIAGNOSTICO10/02/2017 05 : 44 FABIOLA.BON : SEG: PENDIENTE DE DIAGNOSTICO09/02/2017 06 : 31 FABIOLA.BON : SEG: PENDIENTE DE DIAGNOSTICO08/02/2017 04 : 00 FABIOLA.BON : V1P04/02/2017 06 : 40 201472 : SE LE LLAMARA PARA IR POR SU EQUIPO PARAREVISION02/02/2017 07 : 44 FABIOLA.BON : V1P01/02/2017 02 : 17 SEMIRAMIS.M : CSCCte se comunica para verficiar el tiempo en que se le atendera se lecomenta que el serv tec se comunicara de 24 a 72 hrs habiles paraagendar la visita31/01/2017 23 : 50 ALAN.FABIAN : ODSWTPRD%AV ADOLFO LOPEZ MATEOS Y RETORNO 1, DETRAS DE LA PAPELERIA GOMA</v>
          </cell>
          <cell r="AN816" t="str">
            <v>1TE50B8NUSCB</v>
          </cell>
          <cell r="AO816" t="str">
            <v>Smart</v>
          </cell>
          <cell r="AP816" t="str">
            <v>Hisense</v>
          </cell>
          <cell r="AQ816" t="str">
            <v>Opera</v>
          </cell>
          <cell r="AR816" t="str">
            <v>FHD 1920 x 1080</v>
          </cell>
          <cell r="AS816" t="str">
            <v>3TE50G165140G1651M010</v>
          </cell>
          <cell r="AT816" t="e">
            <v>#N/A</v>
          </cell>
          <cell r="AU816" t="str">
            <v>50H7GB</v>
          </cell>
          <cell r="AV816" t="str">
            <v>3TE50G165140</v>
          </cell>
          <cell r="AW816" t="str">
            <v>G1651</v>
          </cell>
          <cell r="AX816" t="str">
            <v>M010</v>
          </cell>
          <cell r="AY816">
            <v>74012099</v>
          </cell>
          <cell r="AZ816">
            <v>51013024</v>
          </cell>
          <cell r="BA816">
            <v>80141564</v>
          </cell>
        </row>
        <row r="817">
          <cell r="D817">
            <v>60311409</v>
          </cell>
          <cell r="E817" t="str">
            <v>A</v>
          </cell>
          <cell r="F817" t="str">
            <v>TV</v>
          </cell>
          <cell r="G817" t="str">
            <v>MARIA ELENA CANAAN</v>
          </cell>
          <cell r="H817" t="str">
            <v>COL. PINO SUAREZ AVE. 15 # 4105 ENTRE CALLES 41 Y 43 CP 94680</v>
          </cell>
          <cell r="I817" t="str">
            <v>2717125165  2717108086</v>
          </cell>
          <cell r="J817" t="str">
            <v>HISENSE</v>
          </cell>
          <cell r="K817" t="str">
            <v>50K20DW</v>
          </cell>
          <cell r="L817" t="str">
            <v>50G143291H12141</v>
          </cell>
          <cell r="M817" t="str">
            <v>TIKET/000170156</v>
          </cell>
          <cell r="N817" t="str">
            <v>$ 11,998,98</v>
          </cell>
          <cell r="O817">
            <v>42185</v>
          </cell>
          <cell r="P817">
            <v>42787</v>
          </cell>
          <cell r="Q817">
            <v>201472</v>
          </cell>
          <cell r="R817" t="str">
            <v>DISPLAY T173331 OC-1007706</v>
          </cell>
          <cell r="S817" t="str">
            <v>FAVOR DE CONFIRMAR DESDE CUANDO ESTAN EN</v>
          </cell>
          <cell r="T817" t="str">
            <v xml:space="preserve"> LETICIAROMERO O.      Fecha de Ap</v>
          </cell>
          <cell r="U817" t="str">
            <v>2017-04-21</v>
          </cell>
          <cell r="V817" t="str">
            <v>SUR</v>
          </cell>
          <cell r="W817" t="str">
            <v>COMPLETADO</v>
          </cell>
          <cell r="X817" t="str">
            <v>TALLER</v>
          </cell>
          <cell r="Y817">
            <v>42779</v>
          </cell>
          <cell r="Z817">
            <v>594</v>
          </cell>
          <cell r="AA817" t="str">
            <v>M012</v>
          </cell>
          <cell r="AD817" t="str">
            <v>cordoba /pino suarez</v>
          </cell>
          <cell r="AE817" t="str">
            <v>VER</v>
          </cell>
          <cell r="AF817" t="str">
            <v>MX</v>
          </cell>
          <cell r="AG817" t="str">
            <v>10341113</v>
          </cell>
          <cell r="AH817" t="str">
            <v>MARIA ELENA CANAAN</v>
          </cell>
          <cell r="AI817" t="str">
            <v>av 15 num 4105 entre calle 41 y 43</v>
          </cell>
          <cell r="AJ817" t="str">
            <v>0442717108086</v>
          </cell>
          <cell r="AK817" t="str">
            <v>0442717108086</v>
          </cell>
          <cell r="AL817" t="str">
            <v>94680</v>
          </cell>
          <cell r="AM817" t="str">
            <v>01/03/2017 02 : 20 MARCO.DIAZ : TCF1PU CSA24/02/2017 00 : 53 ERNESTO.HERN : TCF124/02/2017 00 : 52 ERNESTO.HERN : NP522/02/2017 00 : 42 201472 : P1.- SE REQUIERE PARA REPARACION DISPLAYT173331 OC-100770621/02/2017 05 : 26 FABIOLA.BON : V1P16/02/2017 07 : 18 FABIOLA.BON : V1P14/02/2017 09 : 07 201472 : SE LE LLAMARA A CLIENTE PARA AGENDARVISITA...14/02/2017 01 : 32 MARTINEZ.G : ENTRE CALLE 41 Y CALLE 43EN LA ESQUINA HAY UNA CAPILLA LLAMADA "EL SAGRADO CORAZÓN DE JESÚS",A UN LADO HAY UNA CORTINA BLANCACASA COLOR LADRILLO CON CAFÉ</v>
          </cell>
          <cell r="AN817" t="str">
            <v>1TE50B8NUSCB</v>
          </cell>
          <cell r="AO817" t="str">
            <v>Smart</v>
          </cell>
          <cell r="AP817" t="str">
            <v>Hisense</v>
          </cell>
          <cell r="AQ817" t="str">
            <v>Opera</v>
          </cell>
          <cell r="AR817" t="str">
            <v>FHD 1920 x 1080</v>
          </cell>
          <cell r="AS817" t="str">
            <v>3TE50G165140G1651M010</v>
          </cell>
          <cell r="AT817" t="e">
            <v>#N/A</v>
          </cell>
          <cell r="AU817" t="str">
            <v>50H7GB</v>
          </cell>
          <cell r="AV817" t="str">
            <v>3TE50G165140</v>
          </cell>
          <cell r="AW817" t="str">
            <v>G1651</v>
          </cell>
          <cell r="AX817" t="str">
            <v>M010</v>
          </cell>
          <cell r="AY817">
            <v>74012100</v>
          </cell>
          <cell r="AZ817">
            <v>51013025</v>
          </cell>
          <cell r="BA817">
            <v>80141565</v>
          </cell>
        </row>
        <row r="818">
          <cell r="D818">
            <v>60314163</v>
          </cell>
          <cell r="E818" t="str">
            <v>A</v>
          </cell>
          <cell r="F818" t="str">
            <v>TV</v>
          </cell>
          <cell r="G818" t="str">
            <v>JUANA ISABEL SALGADO</v>
          </cell>
          <cell r="H818" t="str">
            <v>CUMBRE DE TUXPANGO S/N IXTACZOQUITLAN, VER 94450</v>
          </cell>
          <cell r="I818">
            <v>2717152717</v>
          </cell>
          <cell r="J818" t="str">
            <v>HISENSE</v>
          </cell>
          <cell r="K818" t="str">
            <v>40H5B</v>
          </cell>
          <cell r="L818" t="str">
            <v>40G153356H03398</v>
          </cell>
          <cell r="M818" t="str">
            <v xml:space="preserve">TIKET </v>
          </cell>
          <cell r="N818" t="str">
            <v>$ 7,284,75</v>
          </cell>
          <cell r="O818">
            <v>42401</v>
          </cell>
          <cell r="P818">
            <v>42818</v>
          </cell>
          <cell r="Q818">
            <v>201472</v>
          </cell>
          <cell r="R818" t="str">
            <v>TARJETA UNICA T192199 OC-1009045 1A VEZ, Y LUEGO T192199 OC-1009411 T191066 OC-1009412</v>
          </cell>
          <cell r="S818" t="str">
            <v/>
          </cell>
          <cell r="T818" t="str">
            <v xml:space="preserve">LETICIA ROMERO O.        Fecha de </v>
          </cell>
          <cell r="U818" t="str">
            <v>2017-04-21</v>
          </cell>
          <cell r="V818" t="str">
            <v>SUR</v>
          </cell>
          <cell r="W818" t="str">
            <v>COMPLETADO</v>
          </cell>
          <cell r="X818" t="str">
            <v>TALLER</v>
          </cell>
          <cell r="Y818">
            <v>42808</v>
          </cell>
          <cell r="Z818">
            <v>407</v>
          </cell>
          <cell r="AA818" t="str">
            <v>M012</v>
          </cell>
          <cell r="AD818" t="str">
            <v>Ixtaczoquitlán/Cumbre de tuxpango</v>
          </cell>
          <cell r="AE818" t="str">
            <v>VER</v>
          </cell>
          <cell r="AF818" t="str">
            <v>MX</v>
          </cell>
          <cell r="AG818" t="str">
            <v>10414274</v>
          </cell>
          <cell r="AH818" t="str">
            <v>JUANA ISABEL SALGADO</v>
          </cell>
          <cell r="AI818" t="str">
            <v>Cumbre de tuxpango S/N</v>
          </cell>
          <cell r="AJ818" t="str">
            <v>2717152717</v>
          </cell>
          <cell r="AK818">
            <v>0</v>
          </cell>
          <cell r="AL818" t="str">
            <v>94450</v>
          </cell>
          <cell r="AM818" t="str">
            <v>08/04/2017 00 : 06 ARANTXA.MON : TCF108/04/2017 00 : 05 ARANTXA.MON : NP506/04/2017 07 : 58 201472 : SE SOLICITA NUEVAMENTE TARJETA UNICA YDISPLAY PARA DARLE SOLUCION A ESTE EQUIPO. POR ASESORIA DE ING. SERGIOTARJETA UNICA MAIN T192199 OC-1009411 DISPLAY T191066 OC-100941206/04/2017 00 : 55 SERGIO.FER : ST2 - Se habla con CSA, solicitarrefacciones, en espera de pruebas.05/04/2017 02 : 00 201472 : ADJUNTO REPORTE Y SE ENVIA APARTE A ING.SERGIO PARA SU ASESORIA...05/04/2017 00 : 14 FABIOLA.BON : SEG: SE LE SOLICITA A TALLER NUEVAENTEADJUNTAR REPORTE TECNICO04/04/2017 00 : 54 FABIOLA.BON : SEG: SE SOLICITA A TALLER ADJUNTARREPORTE TECNICO31/03/2017 08 : 30 201472 : LA TARJETA QUE ENVIARON SIGUE PRESENTANDOLA MISMA FALLA, YA DE VARIAS PRUEBAS Y EXAMINAR MINUCIOSAMENTE EL EQUIPO NO APARECE MENU...EL EQUIPO PRENDE CON LA PANTALLA EN AZULY NINGUNA FUNCION...ENVIARE INFORMACION A REFACCIONES...31/03/2017 06 : 08 FABIOLA.BON : seg: concluir servicio30/03/2017 05 : 44 FABIOLA.BON : P4:28/03/2017 RECIBIO VICENTE BARREDA29/03/2017 02 : 26 ARANTXA.MON : P2A GUIA: 3081108516 27/03/201725/03/2017 04 : 18 201472 : SE SOLICITA TARJETA UNICAP1- T192199 OC-1009045 RSAG7.820.648/ROH24/03/2017 06 : 08 FABIOLA.BON : seg: pendiente de diagnostico23/03/2017 02 : 10 LAURA.HERNA : CSC: para saber dia de visita seconfirma visita con csa e indica la visitaran hoy mismo 22-03-2017 cteenterado22/03/2017 04 : 15 FABIOLA.BON : SEG: PENDIENTE DE DIAGNOSTICO18/03/2017 00 : 36 201472 : SE LE HARA VISITA EL DIA LUNES POR LADISTANCIA17/03/2017 05 : 52 FABIOLA.BON : V1P14/03/2017 01 : 03 ANA.ROSA : ODSWTPRDDESP DE LA PROLONGACION DE CALLE VELAGAR CON CALLE 12</v>
          </cell>
          <cell r="AN818" t="str">
            <v>3TE40A144535</v>
          </cell>
          <cell r="AO818" t="str">
            <v>Smart</v>
          </cell>
          <cell r="AP818" t="str">
            <v>Hisense</v>
          </cell>
          <cell r="AQ818" t="str">
            <v>Opera</v>
          </cell>
          <cell r="AR818" t="str">
            <v>FHD 1920 x 1080</v>
          </cell>
          <cell r="AS818" t="str">
            <v>3TE40G163934G163934M010</v>
          </cell>
          <cell r="AT818">
            <v>16</v>
          </cell>
          <cell r="AU818" t="str">
            <v>40H5B2</v>
          </cell>
          <cell r="AV818" t="str">
            <v>3TE40G163934</v>
          </cell>
          <cell r="AW818" t="str">
            <v>G163934</v>
          </cell>
          <cell r="AX818" t="str">
            <v>M010</v>
          </cell>
          <cell r="AY818">
            <v>74012160</v>
          </cell>
          <cell r="AZ818">
            <v>51013083</v>
          </cell>
          <cell r="BA818">
            <v>80141535</v>
          </cell>
        </row>
        <row r="819">
          <cell r="D819">
            <v>60310476</v>
          </cell>
          <cell r="E819" t="str">
            <v>A</v>
          </cell>
          <cell r="F819" t="str">
            <v>TV</v>
          </cell>
          <cell r="G819" t="str">
            <v>ERASMO ROBLES ROMAN</v>
          </cell>
          <cell r="H819" t="str">
            <v>BERNARD 419, BARRIO MODERNA, MONTERREY</v>
          </cell>
          <cell r="I819">
            <v>8181021272</v>
          </cell>
          <cell r="J819" t="str">
            <v>HISENSE</v>
          </cell>
          <cell r="K819" t="str">
            <v>50K20DW</v>
          </cell>
          <cell r="L819" t="str">
            <v>50G143291H12605</v>
          </cell>
          <cell r="M819" t="str">
            <v>170263-14</v>
          </cell>
          <cell r="N819">
            <v>8924</v>
          </cell>
          <cell r="O819">
            <v>42399</v>
          </cell>
          <cell r="P819">
            <v>36929</v>
          </cell>
          <cell r="Q819">
            <v>201024</v>
          </cell>
          <cell r="R819" t="str">
            <v>02/04/17 06:16 ERNESTO HDZ NP5 P1A OC 1006912 PANEL 187573</v>
          </cell>
          <cell r="S819" t="str">
            <v/>
          </cell>
          <cell r="T819" t="str">
            <v xml:space="preserve">    SOFIA VAZQUEZ                 </v>
          </cell>
          <cell r="U819" t="str">
            <v>2017-04-21</v>
          </cell>
          <cell r="V819" t="str">
            <v>Norte</v>
          </cell>
          <cell r="W819" t="str">
            <v>COMPLETADO</v>
          </cell>
          <cell r="X819" t="str">
            <v>TALLER</v>
          </cell>
          <cell r="Y819">
            <v>42765</v>
          </cell>
          <cell r="Z819">
            <v>366</v>
          </cell>
          <cell r="AA819" t="str">
            <v>M012</v>
          </cell>
          <cell r="AD819" t="str">
            <v>monterrey/moderna</v>
          </cell>
          <cell r="AE819" t="str">
            <v>NL</v>
          </cell>
          <cell r="AF819" t="str">
            <v>MX</v>
          </cell>
          <cell r="AG819" t="str">
            <v>10411151</v>
          </cell>
          <cell r="AH819" t="str">
            <v>ERASMO ROBLES ROMAN</v>
          </cell>
          <cell r="AI819" t="str">
            <v>419 BERNAL</v>
          </cell>
          <cell r="AJ819" t="str">
            <v>8181021272</v>
          </cell>
          <cell r="AK819">
            <v>0</v>
          </cell>
          <cell r="AL819" t="str">
            <v>64102</v>
          </cell>
          <cell r="AM819" t="str">
            <v>27/03/2017 23 : 31 ADOLFO.FER : SEG: NO SE HA ENVIADO EQUIPO DE CFEQUIPO DAÑADO EN TALLER01/03/2017 22 : 33 MARCO.DIAZ : TCF1PU CSA09/02/2017 06 : 07 MARCO.DIAZ : TCF1INV, TCFCN SE CANCELA PORQUE ESTAPENDIENTE POR DIAGNOSTICO COMENTA SOFIA DEL CSA DULCE. M04/02/2017 06 : 16 ERNESTO.HERN : TCF104/02/2017 06 : 16 ERNESTO.HERN : NP502/02/2017 05 : 22 MARIA.EUGENI : SEG: REFACCIONESSEG: DGR02/02/2017 03 : 59 201024 : P1A: O.C. 1006912, PANEL, # DE PARTE 187573 PREDIAGNOSTICO FEBRERO 1-1701/02/2017 08 : 27 201024 : SE VISITARA EL JUEVES 331/01/2017 08 : 51 JUANANTONIO : ODSWTPREPORTE DE SERVICIO: 286740</v>
          </cell>
          <cell r="AN819" t="str">
            <v>1TE50B8NUSCB</v>
          </cell>
          <cell r="AO819" t="str">
            <v>Smart</v>
          </cell>
          <cell r="AP819" t="str">
            <v>Hisense</v>
          </cell>
          <cell r="AQ819" t="str">
            <v>Opera</v>
          </cell>
          <cell r="AR819" t="str">
            <v>FHD 1920 x 1080</v>
          </cell>
          <cell r="AS819" t="str">
            <v>3TE50G165140G1651M010</v>
          </cell>
          <cell r="AT819" t="e">
            <v>#N/A</v>
          </cell>
          <cell r="AU819" t="str">
            <v>50H7GB</v>
          </cell>
          <cell r="AV819" t="str">
            <v>3TE50G165140</v>
          </cell>
          <cell r="AW819" t="str">
            <v>G1651</v>
          </cell>
          <cell r="AX819" t="str">
            <v>M010</v>
          </cell>
          <cell r="AY819">
            <v>74012102</v>
          </cell>
          <cell r="AZ819">
            <v>51013027</v>
          </cell>
          <cell r="BA819">
            <v>80141737</v>
          </cell>
        </row>
        <row r="820">
          <cell r="D820">
            <v>60314197</v>
          </cell>
          <cell r="E820" t="str">
            <v xml:space="preserve">A  </v>
          </cell>
          <cell r="F820" t="str">
            <v>TV</v>
          </cell>
          <cell r="G820" t="str">
            <v>BERTHA ALICIA INFANTE</v>
          </cell>
          <cell r="H820" t="str">
            <v>AV. LAS TORRES # 3002</v>
          </cell>
          <cell r="I820">
            <v>4777100400</v>
          </cell>
          <cell r="J820" t="str">
            <v>HISENSE</v>
          </cell>
          <cell r="K820" t="str">
            <v>55H6B</v>
          </cell>
          <cell r="L820" t="str">
            <v>55G151277H00389</v>
          </cell>
          <cell r="M820">
            <v>211570341041213</v>
          </cell>
          <cell r="N820">
            <v>12570.4</v>
          </cell>
          <cell r="O820">
            <v>42351</v>
          </cell>
          <cell r="P820" t="str">
            <v xml:space="preserve"> 16/03/2017</v>
          </cell>
          <cell r="Q820">
            <v>201107</v>
          </cell>
          <cell r="R820" t="str">
            <v>28/03/2017  ERNESTO HERN: NP5 P1:182463/OC-1008710</v>
          </cell>
          <cell r="S820" t="str">
            <v/>
          </cell>
          <cell r="T820" t="str">
            <v xml:space="preserve">  NORMA RAMÍREZ                   </v>
          </cell>
          <cell r="U820" t="str">
            <v>2017-04-20</v>
          </cell>
          <cell r="V820" t="str">
            <v>Norte</v>
          </cell>
          <cell r="W820" t="str">
            <v>COMPLETADO</v>
          </cell>
          <cell r="X820" t="str">
            <v>TALLER</v>
          </cell>
          <cell r="Y820">
            <v>42809</v>
          </cell>
          <cell r="Z820">
            <v>459</v>
          </cell>
          <cell r="AA820" t="str">
            <v>M012</v>
          </cell>
          <cell r="AD820" t="str">
            <v>LEON/LA PRESA</v>
          </cell>
          <cell r="AE820" t="str">
            <v>GTO</v>
          </cell>
          <cell r="AF820" t="str">
            <v>MX</v>
          </cell>
          <cell r="AG820" t="str">
            <v>10414454</v>
          </cell>
          <cell r="AH820" t="str">
            <v>BERTHA ALICIA INFANTE</v>
          </cell>
          <cell r="AI820" t="str">
            <v>3002 AV LAS TORRES</v>
          </cell>
          <cell r="AJ820" t="str">
            <v>477 7100400</v>
          </cell>
          <cell r="AK820">
            <v>0</v>
          </cell>
          <cell r="AL820" t="str">
            <v>37150</v>
          </cell>
          <cell r="AM820" t="str">
            <v>20/04/2017 01 : 22 GERARDO.GRA : CSC se indica que el area de calidadesta diagnosticando su equipo. EMC*01/04/2017 11 : 31 MARCO.DIAZ : TCF1 TCF1PU TIENDAINF. NORMA DMC28/03/2017 04 : 33 ERNESTO.HERN : TCF128/03/2017 04 : 33 ERNESTO.HERN : NP516/03/2017 03 : 12 201107 : P1:182463/OC-100871016/03/2017 01 : 18 201107 : V1:15/03/201616/03/2017 00 : 05 SEMIRAMIS.M : ODSWTPRD/SEARSSIN REFERENCIAS</v>
          </cell>
          <cell r="AN820" t="str">
            <v>3TE55A151010</v>
          </cell>
          <cell r="AO820" t="str">
            <v>Smart</v>
          </cell>
          <cell r="AP820" t="str">
            <v>Hisense</v>
          </cell>
          <cell r="AQ820" t="str">
            <v>Opera</v>
          </cell>
          <cell r="AR820" t="str">
            <v>FHD 1920 x 1080</v>
          </cell>
          <cell r="AS820" t="str">
            <v>3TE55G164499G1644M010</v>
          </cell>
          <cell r="AT820" t="e">
            <v>#N/A</v>
          </cell>
          <cell r="AU820" t="str">
            <v>55H7B</v>
          </cell>
          <cell r="AV820" t="str">
            <v>3TE55G164499</v>
          </cell>
          <cell r="AW820" t="str">
            <v>G1644</v>
          </cell>
          <cell r="AX820" t="str">
            <v>M010</v>
          </cell>
          <cell r="AY820">
            <v>74012103</v>
          </cell>
          <cell r="AZ820">
            <v>51013028</v>
          </cell>
          <cell r="BA820">
            <v>80140483</v>
          </cell>
        </row>
        <row r="821">
          <cell r="D821">
            <v>60316002</v>
          </cell>
          <cell r="E821" t="str">
            <v xml:space="preserve">A </v>
          </cell>
          <cell r="F821" t="str">
            <v>TV</v>
          </cell>
          <cell r="G821" t="str">
            <v>Fernando Lopez Sabas</v>
          </cell>
          <cell r="H821" t="str">
            <v>ACUEDUCTO #7, COL, SAN GREGORIO, DEL. XOCHIMILCO, C.P. 16600</v>
          </cell>
          <cell r="I821" t="str">
            <v>5554549245 / 58433957</v>
          </cell>
          <cell r="J821" t="str">
            <v>HISENSE</v>
          </cell>
          <cell r="K821" t="str">
            <v>55H6B2</v>
          </cell>
          <cell r="L821" t="str">
            <v>55G155390H00208</v>
          </cell>
          <cell r="M821" t="str">
            <v>TC# 7434 6914 6539 8993 8083 69 TICKET DE COMPRA TIENDA WALMART</v>
          </cell>
          <cell r="N821">
            <v>5299.02</v>
          </cell>
          <cell r="O821">
            <v>41916</v>
          </cell>
          <cell r="P821">
            <v>42844</v>
          </cell>
          <cell r="Q821">
            <v>201767</v>
          </cell>
          <cell r="R821" t="str">
            <v>20/04/2017 06 : 43  ARANTXA.MON : NP5 / P1A: 182463 PANEL   19-04-2017   OC-1009719</v>
          </cell>
          <cell r="S821" t="str">
            <v>EQUIPO DAÑADO EN DOMICILIO DE CLIENTE</v>
          </cell>
          <cell r="T821" t="str">
            <v xml:space="preserve">   RENE ARIAS                     </v>
          </cell>
          <cell r="U821" t="str">
            <v>2017-04-20</v>
          </cell>
          <cell r="V821" t="str">
            <v>CENTRO</v>
          </cell>
          <cell r="W821" t="str">
            <v>COMPLETADO</v>
          </cell>
          <cell r="X821" t="str">
            <v>TALLER</v>
          </cell>
          <cell r="Y821">
            <v>42837</v>
          </cell>
          <cell r="Z821">
            <v>928</v>
          </cell>
          <cell r="AA821" t="str">
            <v>M010</v>
          </cell>
          <cell r="AD821" t="str">
            <v>Xochimilco/San gregorio</v>
          </cell>
          <cell r="AE821" t="str">
            <v>DF</v>
          </cell>
          <cell r="AF821" t="str">
            <v>MX</v>
          </cell>
          <cell r="AG821" t="str">
            <v>10377193</v>
          </cell>
          <cell r="AH821" t="str">
            <v>FERNANDO LOPEZ SABAS</v>
          </cell>
          <cell r="AI821" t="str">
            <v>7 Acuaducto</v>
          </cell>
          <cell r="AJ821" t="str">
            <v>58433957</v>
          </cell>
          <cell r="AK821" t="str">
            <v>5554549245</v>
          </cell>
          <cell r="AL821" t="str">
            <v>16600</v>
          </cell>
          <cell r="AM821" t="str">
            <v>20/04/2017 06 : 43 ARANTXA.MON : TCF120/04/2017 06 : 43 ARANTXA.MON : NP520/04/2017 06 : 09 201767 : SEG: EQUIPO PROVENIENTE DE UN CF_FOLIOANTERIOR 6028316920/04/2017 03 : 42 ARANTXA.MON : DOCUMENTO NO COINCIDE CON LOSOLICITADO A REFACCIONES20/04/2017 01 : 49 201767 : SE ADJUNTA REPORTE RMA DE PANEL SOLICITADO19/04/2017 23 : 09 201767 : P1A: 182463 PANEL 19-04-2017 OC-100971919/04/2017 11 : 10 201767 : PANEL DAÑADO13/04/2017 07 : 00 201767 : V1. 19/04/2017: 10 A.M. - 6 P.M.H-24177 SE ASIGNA T34RMA12/04/2017 05 : 38 ADRIANA.SAN : ODSWTPRD% CUACONTLE Y JACARANDAS</v>
          </cell>
          <cell r="AN821" t="str">
            <v>3TE55G155390</v>
          </cell>
          <cell r="AO821" t="str">
            <v>Smart</v>
          </cell>
          <cell r="AP821" t="str">
            <v>Hisense</v>
          </cell>
          <cell r="AQ821" t="str">
            <v>?</v>
          </cell>
          <cell r="AR821" t="str">
            <v>HD 1366 X 768</v>
          </cell>
          <cell r="AS821" t="str">
            <v>3TE55G154014MG154014MM010</v>
          </cell>
          <cell r="AT821">
            <v>3</v>
          </cell>
          <cell r="AU821" t="str">
            <v>55H6B</v>
          </cell>
          <cell r="AV821" t="str">
            <v>3TE55G154014M</v>
          </cell>
          <cell r="AW821" t="str">
            <v>G154014M</v>
          </cell>
          <cell r="AX821" t="str">
            <v>M010</v>
          </cell>
          <cell r="AY821">
            <v>74012104</v>
          </cell>
          <cell r="AZ821">
            <v>51013029</v>
          </cell>
          <cell r="BA821">
            <v>80147234</v>
          </cell>
        </row>
        <row r="822">
          <cell r="D822">
            <v>60311575</v>
          </cell>
          <cell r="E822" t="str">
            <v xml:space="preserve">A  </v>
          </cell>
          <cell r="F822" t="str">
            <v>TV</v>
          </cell>
          <cell r="G822" t="str">
            <v>MARIA ESTHER TORRES ESCAREÑO</v>
          </cell>
          <cell r="H822" t="str">
            <v>MATAMOROS 62 SAN JOSE DEL 15/EL SALTO</v>
          </cell>
          <cell r="I822">
            <v>3312205267</v>
          </cell>
          <cell r="J822" t="str">
            <v>HISENSE</v>
          </cell>
          <cell r="K822" t="str">
            <v>55H6SG</v>
          </cell>
          <cell r="L822" t="str">
            <v>55J135006H02017</v>
          </cell>
          <cell r="M822" t="str">
            <v xml:space="preserve">CARTA DE ACEPTACION </v>
          </cell>
          <cell r="N822">
            <v>124440.76</v>
          </cell>
          <cell r="O822">
            <v>41990</v>
          </cell>
          <cell r="P822">
            <v>42783</v>
          </cell>
          <cell r="Q822">
            <v>201109</v>
          </cell>
          <cell r="R822" t="str">
            <v>FALTA DE REFACCIONES 173020 oc-1007519</v>
          </cell>
          <cell r="S822" t="str">
            <v/>
          </cell>
          <cell r="T822" t="str">
            <v xml:space="preserve">  YURIANA HERNANDEZ HERRERA       </v>
          </cell>
          <cell r="U822" t="str">
            <v>2017-ABRIL</v>
          </cell>
          <cell r="W822" t="str">
            <v>COMPLETADO</v>
          </cell>
          <cell r="X822" t="str">
            <v>TALLER</v>
          </cell>
          <cell r="Y822">
            <v>42780</v>
          </cell>
          <cell r="Z822">
            <v>793</v>
          </cell>
          <cell r="AA822" t="str">
            <v>M012</v>
          </cell>
          <cell r="AD822" t="str">
            <v>SAN JOSE DEL 15 / EL SALTO</v>
          </cell>
          <cell r="AE822" t="str">
            <v>JAL</v>
          </cell>
          <cell r="AF822" t="str">
            <v>MX</v>
          </cell>
          <cell r="AG822" t="str">
            <v>10412105</v>
          </cell>
          <cell r="AH822" t="str">
            <v>MARIA ESTHER TORRES ESCAREÑO</v>
          </cell>
          <cell r="AI822" t="str">
            <v>62 MATAMOROS</v>
          </cell>
          <cell r="AJ822" t="str">
            <v>0453312205267</v>
          </cell>
          <cell r="AK822">
            <v>0</v>
          </cell>
          <cell r="AL822" t="str">
            <v>45696</v>
          </cell>
          <cell r="AM822" t="str">
            <v>01/03/2017 00 : 30 MARCO.DIAZ : TCF1PU CLIENTE21/02/2017 05 : 30 ERNESTO.HERN : TCF121/02/2017 05 : 29 ERNESTO.HERN : NP517/02/2017 02 : 16 201109 : 173020 OC-100751917/02/2017 02 : 13 201109 : SERIE CORRECTA 55J135006H0201717/02/2017 00 : 20 201109 : EQUIPO EN CASA DE CLIENTE15/02/2017 07 : 59 201109 : V1 16-02-1715/02/2017 07 : 53 RAUL.CALDER : ODSWTPRD% ENTRE GIGANTES Y LA PRESAREF POR EL MURAL DE LA VIRGEN</v>
          </cell>
          <cell r="AN822" t="str">
            <v>3TE55J135173</v>
          </cell>
          <cell r="AO822" t="e">
            <v>#N/A</v>
          </cell>
          <cell r="AP822" t="e">
            <v>#N/A</v>
          </cell>
          <cell r="AQ822" t="e">
            <v>#N/A</v>
          </cell>
          <cell r="AR822" t="e">
            <v>#N/A</v>
          </cell>
          <cell r="AS822" t="str">
            <v>3TE55G164499G1644M010</v>
          </cell>
          <cell r="AT822" t="e">
            <v>#N/A</v>
          </cell>
          <cell r="AU822" t="str">
            <v>55H7B</v>
          </cell>
          <cell r="AV822" t="str">
            <v>3TE55G164499</v>
          </cell>
          <cell r="AW822" t="str">
            <v>G1644</v>
          </cell>
          <cell r="AX822" t="str">
            <v>M010</v>
          </cell>
          <cell r="AY822">
            <v>74012105</v>
          </cell>
          <cell r="AZ822">
            <v>51013030</v>
          </cell>
          <cell r="BA822">
            <v>80140484</v>
          </cell>
        </row>
        <row r="823">
          <cell r="D823">
            <v>60315110</v>
          </cell>
          <cell r="E823" t="str">
            <v>A</v>
          </cell>
          <cell r="F823" t="str">
            <v>TV</v>
          </cell>
          <cell r="G823" t="str">
            <v>MARCO ANTONIO CASTILLO AVILA</v>
          </cell>
          <cell r="H823" t="str">
            <v>LOS PALOMOS EDIF. RAVELO 322 U.H. FRANCISCO GABILONDO SOLER CP 94363</v>
          </cell>
          <cell r="I823">
            <v>7246774</v>
          </cell>
          <cell r="J823" t="str">
            <v>HISENSE LED</v>
          </cell>
          <cell r="K823" t="str">
            <v>40H5B2</v>
          </cell>
          <cell r="L823" t="str">
            <v>40G1619B0H01570</v>
          </cell>
          <cell r="M823" t="str">
            <v>FACTURA FKB-168674</v>
          </cell>
          <cell r="N823" t="str">
            <v>$ 14,700,00</v>
          </cell>
          <cell r="O823">
            <v>42796</v>
          </cell>
          <cell r="P823">
            <v>42824</v>
          </cell>
          <cell r="Q823">
            <v>201472</v>
          </cell>
          <cell r="R823" t="str">
            <v>TARJETA UNICA T202916  OC-1009189</v>
          </cell>
          <cell r="S823" t="str">
            <v/>
          </cell>
          <cell r="T823" t="str">
            <v>LETICIA ROMERO O.          Fecha d</v>
          </cell>
          <cell r="U823" t="str">
            <v>2017-04-21</v>
          </cell>
          <cell r="V823" t="str">
            <v>SUR</v>
          </cell>
          <cell r="W823" t="str">
            <v>COMPLETADO</v>
          </cell>
          <cell r="X823" t="str">
            <v>TALLER</v>
          </cell>
          <cell r="Y823">
            <v>42822</v>
          </cell>
          <cell r="Z823">
            <v>26</v>
          </cell>
          <cell r="AA823" t="str">
            <v>M010</v>
          </cell>
          <cell r="AD823" t="str">
            <v>Orizaba/UH Franbcisco galivondo soler</v>
          </cell>
          <cell r="AE823">
            <v>0</v>
          </cell>
          <cell r="AF823" t="str">
            <v>MX</v>
          </cell>
          <cell r="AG823" t="str">
            <v>10414645</v>
          </cell>
          <cell r="AH823" t="str">
            <v>MARCO ANTONIO CASTILLO</v>
          </cell>
          <cell r="AI823" t="str">
            <v>Lois palomos edf rabelo num 322</v>
          </cell>
          <cell r="AJ823" t="str">
            <v>2727246774</v>
          </cell>
          <cell r="AK823">
            <v>0</v>
          </cell>
          <cell r="AL823" t="str">
            <v>94363</v>
          </cell>
          <cell r="AM823" t="str">
            <v>04/04/2017 03 : 46 SERGIO.FER : TCF104/04/2017 03 : 45 SERGIO.FER : TCFT - Channel 1.1,(Validarfuncionamiento del canal 1.1 antes de enviar).04/04/2017 02 : 52 201472 : SE SOLICITA ASSORIA ING SERGIO FERRER YAQUE ** EL CLIENTE CONTANDO CON ANTENA UHF, MAS SIN EMBARGONO GRABA EL CANAL 1.1, SE ANEXA EVIDENCIA FOTGRAFICA., EN REPORTE***04/04/2017 00 : 58 FABIOLA.BON : P4: 31/03/2017 RECIBIO LETICIA ROMER31/03/2017 07 : 51 ARANTXA.MON : P2A GUIA: 3307395910 30/03/201730/03/2017 08 : 01 201472 : SE SOLICITA TARJETA UNICA PARA SUREPARACION.P1.- T202916 OC-100918930/03/2017 05 : 49 FABIOLA.BON : V1P29/03/2017 22 : 51 201472 : SE LE LLAMARA PARA AGENDAR VISITA...18/03/2017 01 : 13 ANA.ROSA : ODSWTPRDVIA Y TIENDA CHEDRAUI</v>
          </cell>
          <cell r="AN823" t="str">
            <v>3TE40G155372</v>
          </cell>
          <cell r="AO823" t="str">
            <v>Smart</v>
          </cell>
          <cell r="AP823" t="str">
            <v>Hisense</v>
          </cell>
          <cell r="AQ823" t="str">
            <v>Opera</v>
          </cell>
          <cell r="AR823" t="str">
            <v>FHD 1920 x 1080</v>
          </cell>
          <cell r="AS823" t="str">
            <v>3TE40G163934G1639M010</v>
          </cell>
          <cell r="AT823" t="e">
            <v>#N/A</v>
          </cell>
          <cell r="AU823" t="str">
            <v>40H5B2</v>
          </cell>
          <cell r="AV823" t="str">
            <v>3TE40G163934</v>
          </cell>
          <cell r="AW823" t="str">
            <v>G1639</v>
          </cell>
          <cell r="AX823" t="str">
            <v>M010</v>
          </cell>
          <cell r="AY823">
            <v>74012106</v>
          </cell>
          <cell r="AZ823">
            <v>51013031</v>
          </cell>
          <cell r="BA823">
            <v>80141001</v>
          </cell>
        </row>
        <row r="824">
          <cell r="D824">
            <v>60313944</v>
          </cell>
          <cell r="E824" t="str">
            <v xml:space="preserve">A  </v>
          </cell>
          <cell r="F824" t="str">
            <v>TV</v>
          </cell>
          <cell r="G824" t="str">
            <v>MIGUEL MARTINEZ BAÑUELOS</v>
          </cell>
          <cell r="H824" t="str">
            <v>COLOMBIA NO. 113, COL. 5 DE DICIEMBRE, PUERTO VALLARTA, JALISCO</v>
          </cell>
          <cell r="I824">
            <v>3222233579</v>
          </cell>
          <cell r="J824" t="str">
            <v>HISENSE</v>
          </cell>
          <cell r="K824" t="str">
            <v>55H6SG</v>
          </cell>
          <cell r="L824" t="str">
            <v>55J140820H02851</v>
          </cell>
          <cell r="M824">
            <v>125772</v>
          </cell>
          <cell r="N824">
            <v>12195.78</v>
          </cell>
          <cell r="O824">
            <v>42040</v>
          </cell>
          <cell r="P824">
            <v>42805</v>
          </cell>
          <cell r="Q824">
            <v>201023</v>
          </cell>
          <cell r="R824" t="str">
            <v xml:space="preserve">16/03/2017 06 : 05  JORGE.VAZ : NP5
12/03/2017 02 : 20 201023 : P1A-173020-PANEL, 172250-MAIN BOARD; OC1008487
</v>
          </cell>
          <cell r="S824" t="str">
            <v>FALLA: NO ENCIENDE, SE REALIZO PEDIDO DE</v>
          </cell>
          <cell r="T824" t="str">
            <v xml:space="preserve">     GABRIELA RIVAS DELGADO       </v>
          </cell>
          <cell r="U824" t="str">
            <v>2017-04-18</v>
          </cell>
          <cell r="V824" t="str">
            <v>Norte</v>
          </cell>
          <cell r="W824" t="str">
            <v>COMPLETADO</v>
          </cell>
          <cell r="X824" t="str">
            <v>TALLER</v>
          </cell>
          <cell r="Y824">
            <v>42804</v>
          </cell>
          <cell r="Z824">
            <v>765</v>
          </cell>
          <cell r="AA824" t="str">
            <v>M012</v>
          </cell>
          <cell r="AD824" t="str">
            <v>Puerto vallarta/5 de Diciembre</v>
          </cell>
          <cell r="AE824" t="str">
            <v>JAL</v>
          </cell>
          <cell r="AF824" t="str">
            <v>MX</v>
          </cell>
          <cell r="AG824" t="str">
            <v>10414102</v>
          </cell>
          <cell r="AH824" t="str">
            <v>MIGUEL MARTINEZ BAÑUELOS</v>
          </cell>
          <cell r="AI824" t="str">
            <v>Colombia No. 1131</v>
          </cell>
          <cell r="AJ824" t="str">
            <v>223-35-79</v>
          </cell>
          <cell r="AK824">
            <v>0</v>
          </cell>
          <cell r="AL824" t="str">
            <v>48350</v>
          </cell>
          <cell r="AM824" t="str">
            <v>24/03/2017 00 : 42 MARCO.DIAZ : TCF1PU CLIENTEINF. GABRIELA RIVAS. DMC16/03/2017 06 : 05 JORGE.VAZ : TCF116/03/2017 06 : 05 JORGE.VAZ : NP514/03/2017 03 : 56 ADOLFO.FER : KMA: 340KM, $68012/03/2017 02 : 20 201023 : P1A-173020-PANEL, 172250-MAIN BOARD;OC100848711/03/2017 09 : 46 201023 : V1P-ESPERANDO INFORMACION DE CLIENTE..YA SECONTACTOKMA-340 = $ 680.0011/03/2017 09 : 19 201023 : NUMERO DE TELEFONO NO ESTA CORRECTO,NECESITAMOS CONTACTARLO PARA PRE-DIAGNOSTICO11/03/2017 00 : 55 BRENDA.MORA : ODSWTPFRENTE A LA CASA ESTÁN OFICINAS CFE</v>
          </cell>
          <cell r="AN824" t="str">
            <v>3TE55J135173</v>
          </cell>
          <cell r="AO824" t="e">
            <v>#N/A</v>
          </cell>
          <cell r="AP824" t="e">
            <v>#N/A</v>
          </cell>
          <cell r="AQ824" t="e">
            <v>#N/A</v>
          </cell>
          <cell r="AR824" t="e">
            <v>#N/A</v>
          </cell>
          <cell r="AS824" t="str">
            <v>3TE55G164499G1644M010</v>
          </cell>
          <cell r="AT824" t="e">
            <v>#N/A</v>
          </cell>
          <cell r="AU824" t="str">
            <v>55H7B</v>
          </cell>
          <cell r="AV824" t="str">
            <v>3TE55G164499</v>
          </cell>
          <cell r="AW824" t="str">
            <v>G1644</v>
          </cell>
          <cell r="AX824" t="str">
            <v>M010</v>
          </cell>
          <cell r="AY824">
            <v>74012107</v>
          </cell>
          <cell r="AZ824">
            <v>51013032</v>
          </cell>
          <cell r="BA824">
            <v>80140485</v>
          </cell>
        </row>
        <row r="825">
          <cell r="D825">
            <v>60310791</v>
          </cell>
          <cell r="E825" t="str">
            <v>A</v>
          </cell>
          <cell r="F825" t="str">
            <v>TV</v>
          </cell>
          <cell r="G825" t="str">
            <v>MA. ALEJANDRA TAPIA</v>
          </cell>
          <cell r="H825" t="str">
            <v>CERRO DE LA BUFA NO. 152</v>
          </cell>
          <cell r="I825">
            <v>4626076244</v>
          </cell>
          <cell r="J825" t="str">
            <v>HISENSE</v>
          </cell>
          <cell r="K825" t="str">
            <v>50K20DW</v>
          </cell>
          <cell r="L825" t="str">
            <v>50G143292H07586</v>
          </cell>
          <cell r="M825" t="str">
            <v>CARTA DE APLICACIÓN</v>
          </cell>
          <cell r="N825">
            <v>0</v>
          </cell>
          <cell r="O825">
            <v>42094</v>
          </cell>
          <cell r="P825">
            <v>42784</v>
          </cell>
          <cell r="Q825">
            <v>201055</v>
          </cell>
          <cell r="R825" t="str">
            <v>18/02/2017 01 : 36  ERNESTO.HERN : TCF1 PANEL
18/02/2017 01 : 36  ERNESTO.HERN : NP5</v>
          </cell>
          <cell r="S825" t="str">
            <v/>
          </cell>
          <cell r="T825" t="str">
            <v xml:space="preserve">  VANESA AGUILAR VAZQUEZ          </v>
          </cell>
          <cell r="U825" t="str">
            <v>2017-04-21</v>
          </cell>
          <cell r="V825" t="str">
            <v>Norte</v>
          </cell>
          <cell r="W825" t="str">
            <v>COMPLETADO</v>
          </cell>
          <cell r="X825" t="str">
            <v>TALLER</v>
          </cell>
          <cell r="Y825">
            <v>42769</v>
          </cell>
          <cell r="Z825">
            <v>675</v>
          </cell>
          <cell r="AA825" t="str">
            <v>M010</v>
          </cell>
          <cell r="AD825" t="str">
            <v>Irapuato/Fracc. Colon 3era Secc.</v>
          </cell>
          <cell r="AE825" t="str">
            <v>GTO</v>
          </cell>
          <cell r="AF825" t="str">
            <v>MX</v>
          </cell>
          <cell r="AG825" t="str">
            <v>10411288</v>
          </cell>
          <cell r="AH825" t="str">
            <v>MA. ALEJANDRA TAPIA</v>
          </cell>
          <cell r="AI825" t="str">
            <v>Calle Cerro de la Bufa No. 152</v>
          </cell>
          <cell r="AJ825" t="str">
            <v>462-607-62-44</v>
          </cell>
          <cell r="AK825">
            <v>0</v>
          </cell>
          <cell r="AL825" t="str">
            <v>36597</v>
          </cell>
          <cell r="AM825" t="str">
            <v>15/03/2017 05 : 55 ADRIANA.SAN : CSCSe comunica cliente solicitando información de entrega de Cf, se validainformación con la srta dulce confirma embarque día 24/0309/03/2017 01 : 11 JUANANTONIO : CSCse le indican tiempos al CTE23/02/2017 02 : 34 MARCO.DIAZ : TCF1PU CTE FINAL23/02/2017 02 : 33 MARCO.DIAZ : TCF1DR22/02/2017 02 : 48 ANA.GABRIELA : CSCSE LE INFORMA AL CLIENTE DE SU CF Y EL TIEMPO DE ENTREGA DE 15 A 20 DIASHABILES EQUIPO EN DOMICILIO DE CLIENTE18/02/2017 01 : 36 ERNESTO.HERN : TCF118/02/2017 01 : 36 ERNESTO.HERN : NP516/02/2017 06 : 17 MARIA.EUGENI : SEG: CSA REENVIA CORREO PARA ENVIO DEREFACCION.16/02/2017 00 : 18 MARIA.EUGENI : SEG: Se le pide a CSA realizarsolcitud de refaccion por Open Bravo y colocar OC- a la brevedad.09/02/2017 06 : 33 201055 : PRESENTA DAÑO EN PANEL LCDSE ADJUNTA FORMATO EXCEL09/02/2017 06 : 31 201055 : PEDIDO REALIZADO VIA CORREO EL DIA08/02/201704/02/2017 04 : 01 201055 : EN RUTA PARA EL 06/02/201702/02/2017 03 : 34 BRENDA.MORA : ODSWTPENTRE CERRO DE LA SIRENA Y CERRO DE CULIACÁNHAY UNA TORTILLERÍA EL ROSALCASA COLOR VERDE LIMÓN DE DOS PISOS</v>
          </cell>
          <cell r="AN825" t="str">
            <v>1TE50B8NUSCB</v>
          </cell>
          <cell r="AO825" t="str">
            <v>Smart</v>
          </cell>
          <cell r="AP825" t="str">
            <v>Hisense</v>
          </cell>
          <cell r="AQ825" t="str">
            <v>Opera</v>
          </cell>
          <cell r="AR825" t="str">
            <v>FHD 1920 x 1080</v>
          </cell>
          <cell r="AS825" t="str">
            <v>3TE50G165140G165140M010</v>
          </cell>
          <cell r="AT825">
            <v>164</v>
          </cell>
          <cell r="AU825" t="str">
            <v>50H7GB</v>
          </cell>
          <cell r="AV825" t="str">
            <v>3TE50G165140</v>
          </cell>
          <cell r="AW825" t="str">
            <v>G165140</v>
          </cell>
          <cell r="AX825" t="str">
            <v>M010</v>
          </cell>
          <cell r="AY825">
            <v>74012229</v>
          </cell>
          <cell r="AZ825">
            <v>51013033</v>
          </cell>
          <cell r="BA825">
            <v>80147315</v>
          </cell>
        </row>
        <row r="826">
          <cell r="D826">
            <v>60315212</v>
          </cell>
          <cell r="E826" t="str">
            <v>A</v>
          </cell>
          <cell r="F826" t="str">
            <v>TV</v>
          </cell>
          <cell r="G826" t="str">
            <v>HIPOLITO FERNANDO FLORES OLGUIN</v>
          </cell>
          <cell r="H826" t="str">
            <v xml:space="preserve">TIZIMIN 727, BALCONES DE ANAHUAC, SAN NICOLAS </v>
          </cell>
          <cell r="I826" t="str">
            <v>8183071356, 8182730231</v>
          </cell>
          <cell r="J826" t="str">
            <v>HISENSE</v>
          </cell>
          <cell r="K826" t="str">
            <v>55H7G</v>
          </cell>
          <cell r="L826" t="str">
            <v>55J141036H00002</v>
          </cell>
          <cell r="M826" t="str">
            <v xml:space="preserve">CARTA DE ACEPTACION </v>
          </cell>
          <cell r="N826">
            <v>0</v>
          </cell>
          <cell r="O826">
            <v>42048</v>
          </cell>
          <cell r="P826">
            <v>42825</v>
          </cell>
          <cell r="Q826">
            <v>201024</v>
          </cell>
          <cell r="R826" t="str">
            <v>04/07/17 00:44 ERNESTO HDZ NP5 P1A OC 1009291 PANEL 174138</v>
          </cell>
          <cell r="S826" t="str">
            <v/>
          </cell>
          <cell r="T826" t="str">
            <v xml:space="preserve">    SOFIA VAZQUEZ                 </v>
          </cell>
          <cell r="U826" t="str">
            <v>2017-04-21</v>
          </cell>
          <cell r="V826" t="str">
            <v>Norte</v>
          </cell>
          <cell r="W826" t="str">
            <v>COMPLETADO</v>
          </cell>
          <cell r="X826" t="str">
            <v>TALLER</v>
          </cell>
          <cell r="Y826">
            <v>42824</v>
          </cell>
          <cell r="Z826">
            <v>776</v>
          </cell>
          <cell r="AA826" t="str">
            <v>M012</v>
          </cell>
          <cell r="AD826" t="str">
            <v>Sn Nicolas/Balcones de anahauc</v>
          </cell>
          <cell r="AE826" t="str">
            <v>NL</v>
          </cell>
          <cell r="AF826" t="str">
            <v>MX</v>
          </cell>
          <cell r="AG826" t="str">
            <v>10414049</v>
          </cell>
          <cell r="AH826" t="str">
            <v>HIPOLITO FERNANDO FLORES OLGUIN</v>
          </cell>
          <cell r="AI826" t="str">
            <v>727 Tizimin</v>
          </cell>
          <cell r="AJ826" t="str">
            <v>8182730231</v>
          </cell>
          <cell r="AK826" t="str">
            <v>8182730231</v>
          </cell>
          <cell r="AL826" t="str">
            <v>66422</v>
          </cell>
          <cell r="AM826" t="str">
            <v>07/04/2017 00 : 45 ERNESTO.HERN : TCF107/04/2017 00 : 44 ERNESTO.HERN : NP503/04/2017 05 : 34 201024 : 22088 ESTA E TALLER01/04/2017 08 : 09 201024 : P1A:OC1009291,PANEL174138,31MARZO201701/04/2017 04 : 41 201024 : SE ANEXA NOTA DE COMPRA Y SE PASA A EVIISON01/04/2017 01 : 35 201024 : ESTA EN RUTA HOY VIERNES 3131/03/2017 05 : 41 201024 : SE VISITARA EL VIERNES 3131/03/2017 02 : 54 ANA.ROSA : ODSWTPRDFALLA EN SISTEMA</v>
          </cell>
          <cell r="AN826" t="str">
            <v>3TE55J141036</v>
          </cell>
          <cell r="AO826" t="e">
            <v>#N/A</v>
          </cell>
          <cell r="AP826" t="e">
            <v>#N/A</v>
          </cell>
          <cell r="AQ826" t="e">
            <v>#N/A</v>
          </cell>
          <cell r="AR826" t="e">
            <v>#N/A</v>
          </cell>
          <cell r="AS826" t="str">
            <v>3TE55G164499G1644M010</v>
          </cell>
          <cell r="AT826" t="e">
            <v>#N/A</v>
          </cell>
          <cell r="AU826" t="str">
            <v>55H7B</v>
          </cell>
          <cell r="AV826" t="str">
            <v>3TE55G164499</v>
          </cell>
          <cell r="AW826" t="str">
            <v>G1644</v>
          </cell>
          <cell r="AX826" t="str">
            <v>M010</v>
          </cell>
          <cell r="AY826">
            <v>74012109</v>
          </cell>
          <cell r="AZ826">
            <v>51013034</v>
          </cell>
          <cell r="BA826">
            <v>80140488</v>
          </cell>
        </row>
        <row r="827">
          <cell r="D827">
            <v>60310323</v>
          </cell>
          <cell r="E827" t="str">
            <v>A</v>
          </cell>
          <cell r="F827" t="str">
            <v>TV</v>
          </cell>
          <cell r="G827" t="str">
            <v>MARIA LIDIA VEGA AMAYA</v>
          </cell>
          <cell r="H827" t="str">
            <v>RIO PANUCO 29,BARRIO SAN JOSE,TEQUISQUIAC</v>
          </cell>
          <cell r="I827">
            <v>5516888490</v>
          </cell>
          <cell r="J827" t="str">
            <v>HISENSE</v>
          </cell>
          <cell r="K827" t="str">
            <v>43H7C</v>
          </cell>
          <cell r="L827" t="str">
            <v>43G1609D5H00842</v>
          </cell>
          <cell r="M827" t="str">
            <v>TICKET</v>
          </cell>
          <cell r="N827">
            <v>11998.62</v>
          </cell>
          <cell r="O827">
            <v>42626</v>
          </cell>
          <cell r="P827">
            <v>42845</v>
          </cell>
          <cell r="Q827">
            <v>201679</v>
          </cell>
          <cell r="R827" t="str">
            <v>PCB MAIN T198397 OC 1007021</v>
          </cell>
          <cell r="S827" t="str">
            <v>EQUIPO EN CS CON ACCESORIOS</v>
          </cell>
          <cell r="T827" t="str">
            <v xml:space="preserve">  GUADALUPE GIRON                 </v>
          </cell>
          <cell r="U827" t="str">
            <v>2017-04-21</v>
          </cell>
          <cell r="V827" t="str">
            <v>CENTRO</v>
          </cell>
          <cell r="W827" t="str">
            <v>COMPLETADO</v>
          </cell>
          <cell r="X827" t="str">
            <v>TALLER</v>
          </cell>
          <cell r="Y827">
            <v>42762</v>
          </cell>
          <cell r="Z827">
            <v>136</v>
          </cell>
          <cell r="AA827" t="str">
            <v>M010</v>
          </cell>
          <cell r="AD827" t="str">
            <v>Tequisquiac/Barrio San Jose</v>
          </cell>
          <cell r="AE827" t="str">
            <v>MEX</v>
          </cell>
          <cell r="AF827" t="str">
            <v>MX</v>
          </cell>
          <cell r="AG827" t="str">
            <v>10410795</v>
          </cell>
          <cell r="AH827" t="str">
            <v>MARIA LIDIA VEGA AMAYA</v>
          </cell>
          <cell r="AI827" t="str">
            <v>29 Av rio panuco</v>
          </cell>
          <cell r="AJ827" t="str">
            <v>5516888490</v>
          </cell>
          <cell r="AK827" t="str">
            <v>5516888490</v>
          </cell>
          <cell r="AL827" t="str">
            <v>55650</v>
          </cell>
          <cell r="AM827" t="str">
            <v>01/04/2017 07 : 12 GABRIELA.B : CSCSolicita verificar información de CF se genera 54076411 por la demora23/02/2017 02 : 43 Ricardo Espinosa : TCF1PU CTE FINAL23/02/2017 02 : 43 Ricardo Espinosa : TCF1DR16/02/2017 06 : 17 ANA.ROSA : CSCse le indica a cte de la autorización de CF y del tiempo de respuesta deesta área (20 días hábiles)09/02/2017 04 : 34 ERNESTO.HERN : TCF109/02/2017 04 : 34 ERNESTO.HERN : NP504/02/2017 07 : 57 201679 : P1A:PCB MAIN T198397 OC 10070229/01/2017 00 : 59 201679 : V1:30/01/201726/01/2017 03 : 43 SEMIRAMIS.M : ODSWTPRD/TELMEXENTRE LAS CALLES AV RIO PANUCO Y RIO OTE A UN CAPILLA DE SAN JOSE PORTONBLANCO</v>
          </cell>
          <cell r="AN827" t="str">
            <v>3TE43G154905</v>
          </cell>
          <cell r="AO827" t="str">
            <v>Smart</v>
          </cell>
          <cell r="AP827" t="str">
            <v>Hisense</v>
          </cell>
          <cell r="AQ827" t="str">
            <v>Opera</v>
          </cell>
          <cell r="AR827" t="str">
            <v>UHD 3840 X 2160</v>
          </cell>
          <cell r="AS827" t="str">
            <v>3TE43G1640E6G1640M010</v>
          </cell>
          <cell r="AT827" t="e">
            <v>#N/A</v>
          </cell>
          <cell r="AU827" t="str">
            <v>43H7C</v>
          </cell>
          <cell r="AV827" t="str">
            <v>3TE43G1640E6</v>
          </cell>
          <cell r="AW827" t="str">
            <v>G1640</v>
          </cell>
          <cell r="AX827" t="str">
            <v>M010</v>
          </cell>
          <cell r="AY827">
            <v>74012220</v>
          </cell>
          <cell r="AZ827">
            <v>51013035</v>
          </cell>
          <cell r="BA827">
            <v>80140491</v>
          </cell>
        </row>
        <row r="828">
          <cell r="D828">
            <v>60312706</v>
          </cell>
          <cell r="E828" t="str">
            <v xml:space="preserve">A  </v>
          </cell>
          <cell r="F828" t="str">
            <v>LAVADORA</v>
          </cell>
          <cell r="G828" t="str">
            <v>Lidia Angela Cortes Benitez</v>
          </cell>
          <cell r="H828" t="str">
            <v>Diseñadores Mz 1851  Valle de Chalco / Agostadero C.P. 56615</v>
          </cell>
          <cell r="I828">
            <v>5575489270</v>
          </cell>
          <cell r="J828" t="str">
            <v>HISENSE</v>
          </cell>
          <cell r="K828" t="str">
            <v>WSA1202PG</v>
          </cell>
          <cell r="L828" t="str">
            <v>1WC1202BMX0WFJ5Z8140643</v>
          </cell>
          <cell r="M828" t="str">
            <v>POLIZA</v>
          </cell>
          <cell r="N828">
            <v>0</v>
          </cell>
          <cell r="O828">
            <v>42432</v>
          </cell>
          <cell r="P828">
            <v>42807</v>
          </cell>
          <cell r="Q828">
            <v>201767</v>
          </cell>
          <cell r="R828" t="str">
            <v>25/03/2017 04 : 41  ERNESTO.HERN : NP5 / P1A:WA000SL15JSQ00 TRANSMISION     WA0057Z06TST01 TINA    13-03-2017 OC-1008587</v>
          </cell>
          <cell r="S828" t="str">
            <v>EQUIPO DAÑADO EN DOMICILIO DE CLIENTE (Z</v>
          </cell>
          <cell r="T828" t="str">
            <v xml:space="preserve">   RENE ARIAS                    F</v>
          </cell>
          <cell r="U828" t="str">
            <v>2017-04-10</v>
          </cell>
          <cell r="V828" t="str">
            <v>CENTRO</v>
          </cell>
          <cell r="W828" t="str">
            <v>COMPLETADO</v>
          </cell>
          <cell r="X828" t="str">
            <v>TALLER</v>
          </cell>
          <cell r="Y828">
            <v>42789</v>
          </cell>
          <cell r="Z828">
            <v>375</v>
          </cell>
          <cell r="AA828" t="str">
            <v>M012</v>
          </cell>
          <cell r="AD828" t="str">
            <v>Valle de chalco/agostadero</v>
          </cell>
          <cell r="AE828" t="str">
            <v>MEX</v>
          </cell>
          <cell r="AF828" t="str">
            <v>MX</v>
          </cell>
          <cell r="AG828" t="str">
            <v>10413101</v>
          </cell>
          <cell r="AH828" t="str">
            <v>LIDIA ANGELA CORTES BENITEZ</v>
          </cell>
          <cell r="AI828" t="str">
            <v>mz1851 diseñadores</v>
          </cell>
          <cell r="AJ828" t="str">
            <v>5575489270</v>
          </cell>
          <cell r="AK828">
            <v>0</v>
          </cell>
          <cell r="AL828" t="str">
            <v>56615</v>
          </cell>
          <cell r="AM828" t="str">
            <v>01/04/2017 08 : 30 MARCO.DIAZ : TCF1 TCF1PU CLIENTEINF. JOSUE.DMC25/03/2017 04 : 41 ERNESTO.HERN : TCF125/03/2017 04 : 41 ERNESTO.HERN : NP523/03/2017 12 : 11 201767 : SEG POR 3RA OCASIÓN SE SOLICITA APOYO PARAQUE NOS INDIQUE FECHA DE SURTIMIENTO DE LA OC, YA QUE AL DÍA DE HOY NO HEMOS TENIDO RESPUESTA VÍA CORREO O CRM. A03; P1A:WA000SL15JSQ00 TRANSMISION WA0057Z06TST01 TINA 13-03-2017OC-100858720/03/2017 09 : 33 201767 : SEG POR 2DA OCASIÓN SE SOLICITA APOYO PARAQUE NOS INDIQUE FECHA DE SURTIMIENTO DE LA OC, YA QUE AL DÍA DE HOY NO HEMOS TENIDO RESPUESTA VÍA CORREO O CRM. A0315/03/2017 13 : 18 201767 : SEG SE SOLICITA APOYO A REFACCIONES PARA QUENOS INDIQUE FECHA DE SURTIMIENTO DE LA OC, YA QUE AL DÍADE HOY NO HEMOS TENIDO RESPUESTA VÍA CORREO O CRM. A0314/03/2017 08 : 52 201767 : P1A: WA000SL15JSQ00 TRANSMICION WA0057Z06TST01 TINA 13-03-2017 OC-100858714/03/2017 01 : 15 201767 : TINA Y TRANSMISION DAÑADAS02/03/2017 00 : 11 JUANANTONIO : se envía correo al CSA y a los sup dezona para que nos proporcionen fecha de visita.28/02/2017 04 : 07 ANA.LAURA : KMA:68$13628/02/2017 02 : 34 201767 : SKMA 36KM $7224/02/2017 07 : 48 201767 : V1. 28/02/2017: 10 A.M. - 6 P.M.H-23414 SE ASIGNA T67HAJ24/02/2017 00 : 30 JUANANTONIO : ODSWTPEN LA ESQUINA HAY UNA PURIFICADO5575489270</v>
          </cell>
          <cell r="AN828" t="str">
            <v>GWE012WJC000</v>
          </cell>
          <cell r="AO828" t="e">
            <v>#N/A</v>
          </cell>
          <cell r="AP828" t="e">
            <v>#N/A</v>
          </cell>
          <cell r="AQ828" t="e">
            <v>#N/A</v>
          </cell>
          <cell r="AR828" t="e">
            <v>#N/A</v>
          </cell>
          <cell r="AS828" t="str">
            <v>GWE014WJB003WH0HPM010</v>
          </cell>
          <cell r="AT828">
            <v>3</v>
          </cell>
          <cell r="AU828" t="str">
            <v>WSA1401P</v>
          </cell>
          <cell r="AV828" t="str">
            <v>GWE014WJB003</v>
          </cell>
          <cell r="AW828" t="str">
            <v>WH0HP</v>
          </cell>
          <cell r="AX828" t="str">
            <v>M010</v>
          </cell>
          <cell r="AY828">
            <v>74012116</v>
          </cell>
          <cell r="AZ828">
            <v>51013040</v>
          </cell>
          <cell r="BA828">
            <v>80140494</v>
          </cell>
        </row>
        <row r="829">
          <cell r="D829">
            <v>60314140</v>
          </cell>
          <cell r="E829" t="str">
            <v>A</v>
          </cell>
          <cell r="F829" t="str">
            <v>TV</v>
          </cell>
          <cell r="G829" t="str">
            <v>GABRIELA PRADO ALVAREZ</v>
          </cell>
          <cell r="H829" t="str">
            <v>CANAL DEL SUEZ EDIFICIO 4 MZA. 17 LOTE 4 DEPTO. 101 COL. CROC ECATEPEC,EDO.DE MEXICO</v>
          </cell>
          <cell r="I829">
            <v>5535040356</v>
          </cell>
          <cell r="J829" t="str">
            <v>HISENSE</v>
          </cell>
          <cell r="K829" t="str">
            <v>50CU6000</v>
          </cell>
          <cell r="L829" t="str">
            <v>50G16268H01266</v>
          </cell>
          <cell r="M829" t="str">
            <v>CARTA ASEPTACION</v>
          </cell>
          <cell r="N829">
            <v>10121.18</v>
          </cell>
          <cell r="O829">
            <v>42123</v>
          </cell>
          <cell r="P829">
            <v>0</v>
          </cell>
          <cell r="Q829">
            <v>200997</v>
          </cell>
          <cell r="R829" t="str">
            <v>DISPLAY Y POWER BOARD 24/03/2017 00 : 11  MARCO.DIAZ : TCF1PU CSA
INF. SRA GLORIA. DMC
15/03/2017 02 : 42  ANA.ROSA : TCFER
15/03/2017 02 : 40  ANA.ROSA : CLIENTE NO ACEPTA CF DEL ODS 60307438</v>
          </cell>
          <cell r="S829" t="str">
            <v>QUIPO ENTREGADO POR CARSSA EQUIPO ROTO S</v>
          </cell>
          <cell r="T829" t="str">
            <v xml:space="preserve">     GLORIA LEON LARIOS           </v>
          </cell>
          <cell r="U829">
            <v>42846</v>
          </cell>
          <cell r="V829" t="str">
            <v>CENTRO</v>
          </cell>
          <cell r="W829" t="str">
            <v>COMPLETADO</v>
          </cell>
          <cell r="X829" t="str">
            <v>TALLER</v>
          </cell>
          <cell r="Y829">
            <v>42808</v>
          </cell>
          <cell r="Z829">
            <v>685</v>
          </cell>
          <cell r="AA829" t="str">
            <v>M012</v>
          </cell>
          <cell r="AD829" t="str">
            <v>Croc Av Central/Ecatepec</v>
          </cell>
          <cell r="AE829" t="str">
            <v>MEX</v>
          </cell>
          <cell r="AF829" t="str">
            <v>MX</v>
          </cell>
          <cell r="AG829" t="str">
            <v>10408343</v>
          </cell>
          <cell r="AH829" t="str">
            <v>GABRIELA PRADO ALVAREZ</v>
          </cell>
          <cell r="AI829" t="str">
            <v>Dep 101 Canal de Suez Edif 4 Mz 17 Lt 4</v>
          </cell>
          <cell r="AJ829" t="str">
            <v>5541771373</v>
          </cell>
          <cell r="AK829">
            <v>0</v>
          </cell>
          <cell r="AL829" t="str">
            <v>55280</v>
          </cell>
          <cell r="AM829" t="str">
            <v>10/04/2017 23 : 01 BRENDA.MORA : CSCSe pide apoyo al área de cf pero no se tuvo respuesta, se corto llamadacon cliente.24/03/2017 00 : 11 MARCO.DIAZ : TCF1PU CSAINF. SRA GLORIA. DMC15/03/2017 02 : 42 ANA.ROSA : TCFER15/03/2017 02 : 40 ANA.ROSA : CLIENTE NO ACEPTA CF DEL ODS 60307438</v>
          </cell>
          <cell r="AN829" t="str">
            <v>3TE50G162680</v>
          </cell>
          <cell r="AO829" t="e">
            <v>#N/A</v>
          </cell>
          <cell r="AP829" t="e">
            <v>#N/A</v>
          </cell>
          <cell r="AQ829" t="e">
            <v>#N/A</v>
          </cell>
          <cell r="AR829" t="e">
            <v>#N/A</v>
          </cell>
          <cell r="AS829" t="str">
            <v>3TE50G1635D1G1635M010</v>
          </cell>
          <cell r="AT829" t="e">
            <v>#N/A</v>
          </cell>
          <cell r="AU829" t="str">
            <v>50H7GB</v>
          </cell>
          <cell r="AV829" t="str">
            <v>3TE50G1635D1</v>
          </cell>
          <cell r="AW829" t="str">
            <v>G1635</v>
          </cell>
          <cell r="AX829" t="str">
            <v>M010</v>
          </cell>
          <cell r="AY829">
            <v>74012118</v>
          </cell>
          <cell r="AZ829">
            <v>51013042</v>
          </cell>
          <cell r="BA829">
            <v>80141025</v>
          </cell>
        </row>
        <row r="830">
          <cell r="D830">
            <v>60311178</v>
          </cell>
          <cell r="E830" t="str">
            <v>A</v>
          </cell>
          <cell r="F830" t="str">
            <v>TV</v>
          </cell>
          <cell r="G830" t="str">
            <v>DIANA GOMEZ GARCIA</v>
          </cell>
          <cell r="H830" t="str">
            <v>EL ESPINAL AVE. CIRCUNVALACION NUM. 1403 CP 94300</v>
          </cell>
          <cell r="I830">
            <v>2727281200</v>
          </cell>
          <cell r="J830" t="str">
            <v>HISENSE</v>
          </cell>
          <cell r="K830" t="str">
            <v>50H7GB</v>
          </cell>
          <cell r="L830" t="str">
            <v>50G1627B2H00463</v>
          </cell>
          <cell r="M830" t="str">
            <v>TIKET DOCTO./5331</v>
          </cell>
          <cell r="N830" t="str">
            <v>$8,498,25</v>
          </cell>
          <cell r="O830">
            <v>42692</v>
          </cell>
          <cell r="P830">
            <v>42777</v>
          </cell>
          <cell r="Q830">
            <v>201472</v>
          </cell>
          <cell r="R830" t="str">
            <v xml:space="preserve"> DISPLAY T192764  OC-1007335</v>
          </cell>
          <cell r="S830" t="str">
            <v/>
          </cell>
          <cell r="T830" t="str">
            <v xml:space="preserve">  Leticia Romero  Fecha de Aplicac</v>
          </cell>
          <cell r="U830" t="str">
            <v>2017-04-21</v>
          </cell>
          <cell r="V830" t="str">
            <v>SUR</v>
          </cell>
          <cell r="W830" t="str">
            <v>COMPLETADO</v>
          </cell>
          <cell r="X830" t="str">
            <v>TALLER</v>
          </cell>
          <cell r="Y830">
            <v>42775</v>
          </cell>
          <cell r="Z830">
            <v>83</v>
          </cell>
          <cell r="AA830" t="str">
            <v>M010</v>
          </cell>
          <cell r="AD830" t="str">
            <v>el espinal/orizaba</v>
          </cell>
          <cell r="AE830" t="str">
            <v>VER</v>
          </cell>
          <cell r="AF830" t="str">
            <v>MX</v>
          </cell>
          <cell r="AG830" t="str">
            <v>10411736</v>
          </cell>
          <cell r="AH830" t="str">
            <v>DIANA GOMEZ GRACIA</v>
          </cell>
          <cell r="AI830" t="str">
            <v>av circumvalacion num 1403</v>
          </cell>
          <cell r="AJ830" t="str">
            <v>2727281200</v>
          </cell>
          <cell r="AK830">
            <v>0</v>
          </cell>
          <cell r="AL830" t="str">
            <v>94300</v>
          </cell>
          <cell r="AM830" t="str">
            <v>25/03/2017 06 : 27 GERARDO.GRA : Se comunica tienda Liverpool porcorreo electrónico se indica atraso en la entrega del equipo, se informaHisense se pone en contacto con el cliente al tener una respuesta. EMC*23/02/2017 02 : 11 Ricardo Espinosa : TCF1PU CSA23/02/2017 02 : 10 Ricardo Espinosa : TCF1DR15/02/2017 05 : 32 ERNESTO.HERN : TCF115/02/2017 05 : 31 ERNESTO.HERN : NP512/02/2017 03 : 57 201472 : P1- SE SOLICITA DISPLAY PARA SU REPARACIONT192764 OC100733511/02/2017 07 : 29 FABIOLA.BON : V1P10/02/2017 02 : 57 201472 : SE LE LLAMARA A CLIENTE PARA AGENDAR VISITA10/02/2017 02 : 07 LAURA.HERNA : ODSWTP</v>
          </cell>
          <cell r="AN830" t="str">
            <v>3TE50G1523B0</v>
          </cell>
          <cell r="AO830" t="str">
            <v>Smart</v>
          </cell>
          <cell r="AP830" t="str">
            <v>Hisense</v>
          </cell>
          <cell r="AQ830" t="str">
            <v>Android</v>
          </cell>
          <cell r="AR830" t="str">
            <v>UHD 3840 X 2160</v>
          </cell>
          <cell r="AS830" t="str">
            <v>3TE50G1644B3G1644M010</v>
          </cell>
          <cell r="AT830" t="e">
            <v>#N/A</v>
          </cell>
          <cell r="AU830" t="str">
            <v>50H7GB</v>
          </cell>
          <cell r="AV830" t="str">
            <v>3TE50G1644B3</v>
          </cell>
          <cell r="AW830" t="str">
            <v>G1644</v>
          </cell>
          <cell r="AX830" t="str">
            <v>M010</v>
          </cell>
          <cell r="AY830">
            <v>74012120</v>
          </cell>
          <cell r="AZ830">
            <v>51013044</v>
          </cell>
          <cell r="BA830">
            <v>80140499</v>
          </cell>
        </row>
        <row r="831">
          <cell r="D831">
            <v>60314561</v>
          </cell>
          <cell r="E831" t="str">
            <v>A</v>
          </cell>
          <cell r="F831" t="str">
            <v>TV</v>
          </cell>
          <cell r="G831" t="str">
            <v>PETRONA LOPEZ JIMENEZ</v>
          </cell>
          <cell r="H831" t="str">
            <v>TRES FLORES 2800, SIERRA VENTANA, MONTERREY</v>
          </cell>
          <cell r="I831" t="str">
            <v>8183496343, 8111852484</v>
          </cell>
          <cell r="J831" t="str">
            <v>HISENSE</v>
          </cell>
          <cell r="K831" t="str">
            <v>50K20DW</v>
          </cell>
          <cell r="L831" t="str">
            <v>50G144288H00494</v>
          </cell>
          <cell r="M831" t="str">
            <v xml:space="preserve">CARTA DE ACEPTACION </v>
          </cell>
          <cell r="N831">
            <v>10121.58</v>
          </cell>
          <cell r="O831">
            <v>42070</v>
          </cell>
          <cell r="P831">
            <v>42818</v>
          </cell>
          <cell r="Q831">
            <v>201024</v>
          </cell>
          <cell r="R831" t="str">
            <v>04/06/17 06:09 ERNESTO HDZ NP5 P1A OC 1009174 PANEL 173331</v>
          </cell>
          <cell r="S831" t="str">
            <v/>
          </cell>
          <cell r="T831" t="str">
            <v xml:space="preserve">    SOFIA VAZQUEZ                 </v>
          </cell>
          <cell r="U831" t="str">
            <v>2017-04-21</v>
          </cell>
          <cell r="V831" t="str">
            <v>Norte</v>
          </cell>
          <cell r="W831" t="str">
            <v>COMPLETADO</v>
          </cell>
          <cell r="X831" t="str">
            <v>TALLER</v>
          </cell>
          <cell r="Y831">
            <v>42815</v>
          </cell>
          <cell r="Z831">
            <v>745</v>
          </cell>
          <cell r="AA831" t="str">
            <v>M012</v>
          </cell>
          <cell r="AD831" t="str">
            <v>Monterrey/Col Sierra Ventana</v>
          </cell>
          <cell r="AE831" t="str">
            <v>NL</v>
          </cell>
          <cell r="AF831" t="str">
            <v>MX</v>
          </cell>
          <cell r="AG831" t="str">
            <v>10414477</v>
          </cell>
          <cell r="AH831" t="str">
            <v>PETRONA LOPEZ JIMENEZ</v>
          </cell>
          <cell r="AI831" t="str">
            <v>2800 Tres Flores</v>
          </cell>
          <cell r="AJ831" t="str">
            <v>8111852484</v>
          </cell>
          <cell r="AK831" t="str">
            <v>8111852484</v>
          </cell>
          <cell r="AL831" t="str">
            <v>64780</v>
          </cell>
          <cell r="AM831" t="str">
            <v>06/04/2017 06 : 09 ERNESTO.HERN : TCF106/04/2017 06 : 09 ERNESTO.HERN : NP506/04/2017 03 : 55 ARANTXA.MON : DOCUMENTOS NO COINCIDEN CON EL MODELOSOLICITADO03/04/2017 06 : 11 201024 : O.S. 22047 ESTA EN TALLER30/03/2017 01 : 53 201024 : P1A:OC1009174,PANEL173331,29MARZO201728/03/2017 01 : 25 201024 : SE ANEXANOTA DECOMPRA Y SE PASAREPARACION22/03/2017 07 : 33 201024 : SE CHECARA DIRECCION CON CLIENTE YA QUEESUNA COLONIA CONFLICTIVA Y LOS CLIENTES DE ESA ZONA SIEMPRE TRAE LOS EQUIPOS A TALLER22/03/2017 05 : 43 GERARDO.GRA : ODSWTP ELABORADA POR EMC*RD% CALLE 10 DE MARZO Y NAYARIT</v>
          </cell>
          <cell r="AN831" t="str">
            <v>1TE50B8NUSCB</v>
          </cell>
          <cell r="AO831" t="str">
            <v>Smart</v>
          </cell>
          <cell r="AP831" t="str">
            <v>Hisense</v>
          </cell>
          <cell r="AQ831" t="str">
            <v>Opera</v>
          </cell>
          <cell r="AR831" t="str">
            <v>FHD 1920 x 1080</v>
          </cell>
          <cell r="AS831" t="str">
            <v>3TE50G1653A3G1653M010</v>
          </cell>
          <cell r="AT831" t="e">
            <v>#N/A</v>
          </cell>
          <cell r="AU831" t="str">
            <v>50H5C</v>
          </cell>
          <cell r="AV831" t="str">
            <v>3TE50G1653A3</v>
          </cell>
          <cell r="AW831" t="str">
            <v>G1653</v>
          </cell>
          <cell r="AX831" t="str">
            <v>M010</v>
          </cell>
          <cell r="AY831">
            <v>74012121</v>
          </cell>
          <cell r="AZ831">
            <v>51013045</v>
          </cell>
          <cell r="BA831">
            <v>80140501</v>
          </cell>
        </row>
        <row r="832">
          <cell r="D832">
            <v>60315756</v>
          </cell>
          <cell r="E832" t="str">
            <v>A</v>
          </cell>
          <cell r="F832" t="str">
            <v>TV</v>
          </cell>
          <cell r="G832" t="str">
            <v>MARTIN POSADA RIVERA</v>
          </cell>
          <cell r="H832" t="str">
            <v>MARRUECOS 541, PRADOS DE LA CIENEGUITA, APODACA</v>
          </cell>
          <cell r="I832" t="str">
            <v>8186610782, 8180154370</v>
          </cell>
          <cell r="J832" t="str">
            <v>HISENSE</v>
          </cell>
          <cell r="K832" t="str">
            <v>50K20DW</v>
          </cell>
          <cell r="L832" t="str">
            <v>50G143064H01744</v>
          </cell>
          <cell r="M832" t="str">
            <v>POLIZA</v>
          </cell>
          <cell r="N832">
            <v>0</v>
          </cell>
          <cell r="O832">
            <v>42029</v>
          </cell>
          <cell r="P832">
            <v>42836</v>
          </cell>
          <cell r="Q832">
            <v>201024</v>
          </cell>
          <cell r="R832" t="str">
            <v>04/18/17 06:12 ARANTXA MON NP5 P1A OC 1009617 PANEL 173331</v>
          </cell>
          <cell r="S832" t="str">
            <v/>
          </cell>
          <cell r="T832" t="str">
            <v xml:space="preserve">    SOFIA VAZQUEZ                 </v>
          </cell>
          <cell r="U832" t="str">
            <v>2017-04-21</v>
          </cell>
          <cell r="V832" t="str">
            <v>Norte</v>
          </cell>
          <cell r="W832" t="str">
            <v>COMPLETADO</v>
          </cell>
          <cell r="X832" t="str">
            <v>TALLER</v>
          </cell>
          <cell r="Y832">
            <v>42835</v>
          </cell>
          <cell r="Z832">
            <v>806</v>
          </cell>
          <cell r="AA832" t="str">
            <v>M010</v>
          </cell>
          <cell r="AD832" t="str">
            <v>apodaca/Col. prados de la cieneguita</v>
          </cell>
          <cell r="AE832" t="str">
            <v>NL</v>
          </cell>
          <cell r="AF832" t="str">
            <v>MX</v>
          </cell>
          <cell r="AG832" t="str">
            <v>10415758</v>
          </cell>
          <cell r="AH832" t="str">
            <v>MARTIN POSADA RIVERA</v>
          </cell>
          <cell r="AI832" t="str">
            <v>541 Marruecos</v>
          </cell>
          <cell r="AJ832" t="str">
            <v>8180154370</v>
          </cell>
          <cell r="AK832" t="str">
            <v>8180154370</v>
          </cell>
          <cell r="AL832" t="str">
            <v>66636</v>
          </cell>
          <cell r="AM832" t="str">
            <v>18/04/2017 06 : 12 ARANTXA.MON : TCF118/04/2017 06 : 12 ARANTXA.MON : NP513/04/2017 02 : 06 201024 : P1A:OC1009617,PANEL173331,12ABRIL201712/04/2017 08 : 06 201024 : SE ANEXA POLIZA DE SERVICIO Y SE PASA A REVISION11/04/2017 08 : 00 201024 : SE LE LLAMO PARA VISITARLE PERO NOIENE DOCUMENTOS ES UN TICKET REEIMPRESO ILEGIBLE LLEVARAPOLIZA A SELLAR YLLAMARA10/04/2017 23 : 01 GERARDO.GRA : ODSWTP ELABORADA POR EMC*RD% SUECIA Y HUGANDA</v>
          </cell>
          <cell r="AN832" t="str">
            <v>1TE50B8NUSCB</v>
          </cell>
          <cell r="AO832" t="str">
            <v>Smart</v>
          </cell>
          <cell r="AP832" t="str">
            <v>Hisense</v>
          </cell>
          <cell r="AQ832" t="str">
            <v>Opera</v>
          </cell>
          <cell r="AR832" t="str">
            <v>FHD 1920 x 1080</v>
          </cell>
          <cell r="AS832" t="str">
            <v>3TE50G165140G165140M010</v>
          </cell>
          <cell r="AT832">
            <v>164</v>
          </cell>
          <cell r="AU832" t="str">
            <v>50H7GB</v>
          </cell>
          <cell r="AV832" t="str">
            <v>3TE50G165140</v>
          </cell>
          <cell r="AW832" t="str">
            <v>G165140</v>
          </cell>
          <cell r="AX832" t="str">
            <v>M010</v>
          </cell>
          <cell r="AY832">
            <v>74012122</v>
          </cell>
          <cell r="AZ832">
            <v>51013046</v>
          </cell>
          <cell r="BA832">
            <v>80147317</v>
          </cell>
        </row>
        <row r="833">
          <cell r="D833">
            <v>60314538</v>
          </cell>
          <cell r="E833" t="str">
            <v>A</v>
          </cell>
          <cell r="F833" t="str">
            <v>TV</v>
          </cell>
          <cell r="G833" t="str">
            <v>MARIA ESPERANZA RAZU BUSTAMANTE</v>
          </cell>
          <cell r="H833" t="str">
            <v>CONSTITUCION DE 1867 INT 8 COND 8,LAS TORRES DEL RELOJ,TULTITLAN</v>
          </cell>
          <cell r="I833">
            <v>5554936697</v>
          </cell>
          <cell r="J833" t="str">
            <v>HISENSE</v>
          </cell>
          <cell r="K833" t="str">
            <v>50K20DW</v>
          </cell>
          <cell r="L833" t="str">
            <v>50G144844H02951</v>
          </cell>
          <cell r="M833" t="str">
            <v>TICKET</v>
          </cell>
          <cell r="N833">
            <v>10121</v>
          </cell>
          <cell r="O833">
            <v>42118</v>
          </cell>
          <cell r="P833">
            <v>42816</v>
          </cell>
          <cell r="Q833">
            <v>201679</v>
          </cell>
          <cell r="R833" t="str">
            <v>PANEL T173331 OC 1008991</v>
          </cell>
          <cell r="S833" t="str">
            <v xml:space="preserve">EQUIPO EN CASA DEL CLIENTE,PENDIENTE DE </v>
          </cell>
          <cell r="T833" t="str">
            <v xml:space="preserve">  GUADALUPE GIRON                 </v>
          </cell>
          <cell r="U833" t="str">
            <v>2017-04-21</v>
          </cell>
          <cell r="V833" t="str">
            <v>CENTRO</v>
          </cell>
          <cell r="W833" t="str">
            <v>COMPLETADO</v>
          </cell>
          <cell r="X833" t="str">
            <v>TALLER</v>
          </cell>
          <cell r="Y833">
            <v>42815</v>
          </cell>
          <cell r="Z833">
            <v>697</v>
          </cell>
          <cell r="AA833" t="str">
            <v>M012</v>
          </cell>
          <cell r="AD833" t="str">
            <v>las torres del reloj/tultitlan</v>
          </cell>
          <cell r="AE833" t="str">
            <v>MEX</v>
          </cell>
          <cell r="AF833" t="str">
            <v>MX</v>
          </cell>
          <cell r="AG833" t="str">
            <v>10253249</v>
          </cell>
          <cell r="AH833" t="str">
            <v>MARIA ESPERANZA RAZU BUSTAMANTE</v>
          </cell>
          <cell r="AI833" t="str">
            <v>int 8 COSTITUCION DE 1857 COND m 8</v>
          </cell>
          <cell r="AJ833" t="str">
            <v>5535369557</v>
          </cell>
          <cell r="AK833" t="str">
            <v>5554936697</v>
          </cell>
          <cell r="AL833" t="str">
            <v>54938</v>
          </cell>
          <cell r="AM833" t="str">
            <v>11/04/2017 00 : 36 MARCO.DIAZ : TCF1PU CLIENTE CONFIRMA GUADALUPE GIRONVIA MAIL. JESSICA O11/04/2017 00 : 35 MARCO.DIAZ : TCF1. JESSICA O04/04/2017 23 : 33 SEMIRAMIS.M : CSCCte se comunica para verificar el estatus de orden se le menciona sobreel cf nos indica que el dia 27/04/2017 no nos puede atender pide que nole visiten por favor pues es una persona sola de edad avanzada30/03/2017 01 : 37 ERNESTO.HERN : TCF130/03/2017 01 : 37 ERNESTO.HERN : NP529/03/2017 02 : 24 MA.ISABEL : SEG: DGR24/03/2017 05 : 18 201679 : P1A:PANEL T173331 OC 100899122/03/2017 03 : 55 201679 : V1:23/03/201721/03/2017 23 : 41 ADRIANA.SAN : ODSWTPRD% QUINTANA ROO Y AV RECURSOS HIDRAULICOS</v>
          </cell>
          <cell r="AN833" t="str">
            <v>1TE50B8NUSCB</v>
          </cell>
          <cell r="AO833" t="str">
            <v>Smart</v>
          </cell>
          <cell r="AP833" t="str">
            <v>Hisense</v>
          </cell>
          <cell r="AQ833" t="str">
            <v>Opera</v>
          </cell>
          <cell r="AR833" t="str">
            <v>FHD 1920 x 1080</v>
          </cell>
          <cell r="AS833" t="str">
            <v>3TE50G1653A3G1653M010</v>
          </cell>
          <cell r="AT833" t="e">
            <v>#N/A</v>
          </cell>
          <cell r="AU833" t="str">
            <v>50H5C</v>
          </cell>
          <cell r="AV833" t="str">
            <v>3TE50G1653A3</v>
          </cell>
          <cell r="AW833" t="str">
            <v>G1653</v>
          </cell>
          <cell r="AX833" t="str">
            <v>M010</v>
          </cell>
          <cell r="AY833">
            <v>74012123</v>
          </cell>
          <cell r="AZ833">
            <v>51013047</v>
          </cell>
          <cell r="BA833">
            <v>80140506</v>
          </cell>
        </row>
        <row r="834">
          <cell r="D834">
            <v>60315277</v>
          </cell>
          <cell r="E834" t="str">
            <v>A</v>
          </cell>
          <cell r="F834" t="str">
            <v>TV</v>
          </cell>
          <cell r="G834" t="str">
            <v>BRAYAN EDUARDO DIAZ OLIVARES</v>
          </cell>
          <cell r="H834" t="str">
            <v>DE LA LLANURA S/N EDIF.E DEPTO. 109 LOTE 8 COL. UNIDAD HABITACIONAL COYOLLI MARTINEZ TULTITLAN,EDO.DE MEXICO</v>
          </cell>
          <cell r="I834">
            <v>58976398</v>
          </cell>
          <cell r="J834" t="str">
            <v>HISENSE</v>
          </cell>
          <cell r="K834" t="str">
            <v>50K20DW</v>
          </cell>
          <cell r="L834" t="str">
            <v>50G143064H01992</v>
          </cell>
          <cell r="M834" t="str">
            <v>POLIZA</v>
          </cell>
          <cell r="N834">
            <v>0</v>
          </cell>
          <cell r="O834">
            <v>41952</v>
          </cell>
          <cell r="P834">
            <v>0</v>
          </cell>
          <cell r="Q834">
            <v>200997</v>
          </cell>
          <cell r="R834">
            <v>0</v>
          </cell>
          <cell r="S834" t="str">
            <v/>
          </cell>
          <cell r="T834" t="str">
            <v xml:space="preserve">      GLORIA LEON LARIOS          </v>
          </cell>
          <cell r="U834" t="str">
            <v>2017-04-20</v>
          </cell>
          <cell r="V834" t="str">
            <v>CENTRO</v>
          </cell>
          <cell r="W834" t="str">
            <v>COMPLETADO</v>
          </cell>
          <cell r="X834" t="str">
            <v>TALLER</v>
          </cell>
          <cell r="Y834">
            <v>42825</v>
          </cell>
          <cell r="Z834">
            <v>873</v>
          </cell>
          <cell r="AA834" t="str">
            <v>M010</v>
          </cell>
          <cell r="AD834" t="str">
            <v>TULTITLAN/U HAB COYOLLI MARTINEZ</v>
          </cell>
          <cell r="AE834" t="str">
            <v>MEX</v>
          </cell>
          <cell r="AF834" t="str">
            <v>MX</v>
          </cell>
          <cell r="AG834" t="str">
            <v>10253309</v>
          </cell>
          <cell r="AH834" t="str">
            <v>BRAYAN EDUARDO DIAZ OLIVARES</v>
          </cell>
          <cell r="AI834" t="str">
            <v>S/N DE LA LLANURA EDIF E DTO 109 LT 8</v>
          </cell>
          <cell r="AJ834" t="str">
            <v>58976398</v>
          </cell>
          <cell r="AK834">
            <v>0</v>
          </cell>
          <cell r="AL834" t="str">
            <v>54930</v>
          </cell>
          <cell r="AM834" t="str">
            <v>07/04/2017 04 : 00 ERNESTO.HERN : TCF107/04/2017 04 : 00 ERNESTO.HERN : NP507/04/2017 03 : 37 200997 : P1: CENTRO DE SERVICIO ENVIO POR MAIL PEDIDORMA PARA ING. ROGER REYES CON COPIA A MARIA ISABEL JAIMES ING. GERARDO PAREDES. SE INTENTA SUBIR PEDIDO EN PAGINA DE HISENSE PEROENVIA ERROR POR EL TAMAÑO DEL ARCHIVO.05/04/2017 02 : 01 200997 : P1: 04/04/2017 173331 DISPLAY CENTRO DESERVICIO ENVIA SOLICITUD DE REFACCION. OC-100936705/04/2017 01 : 41 200997 : SE ADJUNTA POLIZA DE GARANTIA EQUIPO CONDAÑO EN DISPLAY SE ENVIARAN PEDIDOS DE REFACCIONES.01/04/2017 07 : 32 GABRIELA.B : REINCIDENCIA DE ORDEN 60310869</v>
          </cell>
          <cell r="AN834" t="str">
            <v>1TE50B8NUSCB</v>
          </cell>
          <cell r="AO834" t="str">
            <v>Smart</v>
          </cell>
          <cell r="AP834" t="str">
            <v>Hisense</v>
          </cell>
          <cell r="AQ834" t="str">
            <v>Opera</v>
          </cell>
          <cell r="AR834" t="str">
            <v>FHD 1920 x 1080</v>
          </cell>
          <cell r="AS834" t="str">
            <v>3TE50G165140G165140M010</v>
          </cell>
          <cell r="AT834">
            <v>164</v>
          </cell>
          <cell r="AU834" t="str">
            <v>50H7GB</v>
          </cell>
          <cell r="AV834" t="str">
            <v>3TE50G165140</v>
          </cell>
          <cell r="AW834" t="str">
            <v>G165140</v>
          </cell>
          <cell r="AX834" t="str">
            <v>M010</v>
          </cell>
          <cell r="AY834">
            <v>74012124</v>
          </cell>
          <cell r="AZ834">
            <v>51013048</v>
          </cell>
          <cell r="BA834">
            <v>80147318</v>
          </cell>
        </row>
        <row r="835">
          <cell r="D835">
            <v>60314725</v>
          </cell>
          <cell r="E835" t="str">
            <v>A</v>
          </cell>
          <cell r="F835" t="str">
            <v>TV</v>
          </cell>
          <cell r="G835" t="str">
            <v>DANIEL GARZA</v>
          </cell>
          <cell r="H835" t="str">
            <v>MISION SAN JOSE 7985, MISION SANTA FE, GUADALUPE</v>
          </cell>
          <cell r="I835" t="str">
            <v>8113441313, 8121211454</v>
          </cell>
          <cell r="J835" t="str">
            <v>HISENSE</v>
          </cell>
          <cell r="K835" t="str">
            <v>50K20DW</v>
          </cell>
          <cell r="L835" t="str">
            <v>50G143064H02245</v>
          </cell>
          <cell r="M835" t="str">
            <v>FACTURA</v>
          </cell>
          <cell r="N835">
            <v>8499</v>
          </cell>
          <cell r="O835">
            <v>41997</v>
          </cell>
          <cell r="P835">
            <v>42822</v>
          </cell>
          <cell r="Q835">
            <v>201024</v>
          </cell>
          <cell r="R835" t="str">
            <v>04/06/17 10:40 ARANTXA NP5 P1A OC 1009204 PANEL 173331</v>
          </cell>
          <cell r="S835" t="str">
            <v/>
          </cell>
          <cell r="T835" t="str">
            <v xml:space="preserve">    SOFIA VAZQUEZ                 </v>
          </cell>
          <cell r="U835" t="str">
            <v>2017-04-21</v>
          </cell>
          <cell r="V835" t="str">
            <v>Norte</v>
          </cell>
          <cell r="W835" t="str">
            <v>COMPLETADO</v>
          </cell>
          <cell r="X835" t="str">
            <v>TALLER</v>
          </cell>
          <cell r="Y835">
            <v>42816</v>
          </cell>
          <cell r="Z835">
            <v>819</v>
          </cell>
          <cell r="AA835" t="str">
            <v>M010</v>
          </cell>
          <cell r="AD835" t="str">
            <v>Guadalupe/Mision sta fe</v>
          </cell>
          <cell r="AE835" t="str">
            <v>NL</v>
          </cell>
          <cell r="AF835" t="str">
            <v>MX</v>
          </cell>
          <cell r="AG835" t="str">
            <v>10414632</v>
          </cell>
          <cell r="AH835" t="str">
            <v>DANIEL GRAZA</v>
          </cell>
          <cell r="AI835" t="str">
            <v>Mision san jose knum 7985</v>
          </cell>
          <cell r="AJ835" t="str">
            <v>8121211454</v>
          </cell>
          <cell r="AK835" t="str">
            <v>8121211454</v>
          </cell>
          <cell r="AL835" t="str">
            <v>67190</v>
          </cell>
          <cell r="AM835" t="str">
            <v>06/04/2017 10 : 40 ARANTXA.MON : TCF106/04/2017 10 : 40 ARANTXA.MON : NP503/04/2017 05 : 59 201024 : O.S.22068 ESTA EN TALLER30/03/2017 11 : 42 201024 : P1A:OC1009204,PANEL173331,29MARZO201730/03/2017 00 : 09 201024 : SE ANEXA NOTA D COMPRA Y SE PASA A REVISION29/03/2017 01 : 42 201024 : ESTA EN RUTA HOY MARTES 2826/03/2017 08 : 30 201024 : SE VISITARA ELMARTES 2817/03/2017 23 : 27 ANA.ROSA : ODSWTPRDESQ CON AV MISION STA FE</v>
          </cell>
          <cell r="AN835" t="str">
            <v>1TE50B8NUSCB</v>
          </cell>
          <cell r="AO835" t="str">
            <v>Smart</v>
          </cell>
          <cell r="AP835" t="str">
            <v>Hisense</v>
          </cell>
          <cell r="AQ835" t="str">
            <v>Opera</v>
          </cell>
          <cell r="AR835" t="str">
            <v>FHD 1920 x 1080</v>
          </cell>
          <cell r="AS835" t="str">
            <v>3TE50G165140G165140M010</v>
          </cell>
          <cell r="AT835">
            <v>164</v>
          </cell>
          <cell r="AU835" t="str">
            <v>50H7GB</v>
          </cell>
          <cell r="AV835" t="str">
            <v>3TE50G165140</v>
          </cell>
          <cell r="AW835" t="str">
            <v>G165140</v>
          </cell>
          <cell r="AX835" t="str">
            <v>M010</v>
          </cell>
          <cell r="AY835">
            <v>74012126</v>
          </cell>
          <cell r="AZ835">
            <v>51013050</v>
          </cell>
          <cell r="BA835">
            <v>80147320</v>
          </cell>
        </row>
        <row r="836">
          <cell r="D836">
            <v>60315025</v>
          </cell>
          <cell r="E836" t="str">
            <v>A</v>
          </cell>
          <cell r="F836" t="str">
            <v>TV</v>
          </cell>
          <cell r="G836" t="str">
            <v>IGNACIO RIVERA CARRILLO</v>
          </cell>
          <cell r="H836" t="str">
            <v>BAIA PLAYA HERMOSA 908, LOS PUERTOS, JUAREZ</v>
          </cell>
          <cell r="I836">
            <v>8124473428</v>
          </cell>
          <cell r="J836" t="str">
            <v>HISENSE</v>
          </cell>
          <cell r="K836" t="str">
            <v>50K20DW</v>
          </cell>
          <cell r="L836" t="str">
            <v>50G144844H07170</v>
          </cell>
          <cell r="M836" t="str">
            <v>849499-1</v>
          </cell>
          <cell r="N836">
            <v>10272</v>
          </cell>
          <cell r="O836">
            <v>42146</v>
          </cell>
          <cell r="P836">
            <v>42824</v>
          </cell>
          <cell r="Q836">
            <v>201024</v>
          </cell>
          <cell r="R836" t="str">
            <v>04/07/17 00:37 ERNESTO HDZ NP5 P1A OC 1009281 PANEL 173331</v>
          </cell>
          <cell r="S836" t="str">
            <v/>
          </cell>
          <cell r="T836" t="str">
            <v xml:space="preserve">    SOFIA VAZQUEZ                 </v>
          </cell>
          <cell r="U836" t="str">
            <v>2017-04-21</v>
          </cell>
          <cell r="V836" t="str">
            <v>Norte</v>
          </cell>
          <cell r="W836" t="str">
            <v>COMPLETADO</v>
          </cell>
          <cell r="X836" t="str">
            <v>TALLER</v>
          </cell>
          <cell r="Y836">
            <v>42821</v>
          </cell>
          <cell r="Z836">
            <v>675</v>
          </cell>
          <cell r="AA836" t="str">
            <v>M012</v>
          </cell>
          <cell r="AD836" t="str">
            <v>Juarez/Fracc Los Puertos</v>
          </cell>
          <cell r="AE836" t="str">
            <v>NL</v>
          </cell>
          <cell r="AF836" t="str">
            <v>MX</v>
          </cell>
          <cell r="AG836" t="str">
            <v>10415084</v>
          </cell>
          <cell r="AH836" t="str">
            <v>IGNACIO RIVERA CARRILLO</v>
          </cell>
          <cell r="AI836" t="str">
            <v>908 B Bahia playa hermosa</v>
          </cell>
          <cell r="AJ836" t="str">
            <v>8124473428</v>
          </cell>
          <cell r="AK836">
            <v>0</v>
          </cell>
          <cell r="AL836" t="str">
            <v>67258</v>
          </cell>
          <cell r="AM836" t="str">
            <v>07/04/2017 00 : 37 ERNESTO.HERN : TCF107/04/2017 00 : 37 ERNESTO.HERN : NP503/04/2017 05 : 46 201024 : SKMA......70 KILOMETROS$ 140.00O.S. 2207901/04/2017 06 : 16 201024 : P1A:OC1009281,PANEL173331,31MARZO201731/03/2017 23 : 03 201024 : SE APSA A EVISIONY SEAEXA NOTA DE COMPRA31/03/2017 06 : 26 MARIA.EUGENI : SEG: CSA Favor de acudir en tiempo yforma.30/03/2017 08 : 52 201024 : ESTA EN RUTA JUEVES 3028/03/2017 06 : 56 201024 : SE VISITARA EL VIERNES 3124/03/2017 23 : 53 GERARDO.GRA : ODSWTP ELABORADA POR EMC*RD% AVE. LOS PUERTOS Y AVE. DEL RIO</v>
          </cell>
          <cell r="AN836" t="str">
            <v>1TE50B8NUSCB</v>
          </cell>
          <cell r="AO836" t="str">
            <v>Smart</v>
          </cell>
          <cell r="AP836" t="str">
            <v>Hisense</v>
          </cell>
          <cell r="AQ836" t="str">
            <v>Opera</v>
          </cell>
          <cell r="AR836" t="str">
            <v>FHD 1920 x 1080</v>
          </cell>
          <cell r="AS836" t="str">
            <v>3TE50G1653A3G1653M010</v>
          </cell>
          <cell r="AT836" t="e">
            <v>#N/A</v>
          </cell>
          <cell r="AU836" t="str">
            <v>50H5C</v>
          </cell>
          <cell r="AV836" t="str">
            <v>3TE50G1653A3</v>
          </cell>
          <cell r="AW836" t="str">
            <v>G1653</v>
          </cell>
          <cell r="AX836" t="str">
            <v>M010</v>
          </cell>
          <cell r="AY836">
            <v>74012131</v>
          </cell>
          <cell r="AZ836">
            <v>51013051</v>
          </cell>
          <cell r="BA836">
            <v>80140517</v>
          </cell>
        </row>
        <row r="837">
          <cell r="D837">
            <v>60312791</v>
          </cell>
          <cell r="E837" t="str">
            <v>A</v>
          </cell>
          <cell r="F837" t="str">
            <v>TV</v>
          </cell>
          <cell r="G837" t="str">
            <v>YOLANDA PEREZ GONZALEZ</v>
          </cell>
          <cell r="H837" t="str">
            <v>ORIENTE 15 # 16RIO BLANCO CENTRO CP94730</v>
          </cell>
          <cell r="I837">
            <v>2721760937</v>
          </cell>
          <cell r="J837" t="str">
            <v>HISENSE</v>
          </cell>
          <cell r="K837" t="str">
            <v>50K20DW</v>
          </cell>
          <cell r="L837" t="str">
            <v>50G143065H00433</v>
          </cell>
          <cell r="M837" t="str">
            <v>TTICKET/OP #00000034</v>
          </cell>
          <cell r="N837" t="str">
            <v>$4000,00</v>
          </cell>
          <cell r="O837">
            <v>42092</v>
          </cell>
          <cell r="P837">
            <v>42790</v>
          </cell>
          <cell r="Q837">
            <v>201472</v>
          </cell>
          <cell r="R837" t="str">
            <v xml:space="preserve"> DISPLAY T173331 OC-1007950</v>
          </cell>
          <cell r="S837" t="str">
            <v xml:space="preserve"> </v>
          </cell>
          <cell r="T837" t="str">
            <v xml:space="preserve"> LETICIA ROMERO O.   Fecha de Apli</v>
          </cell>
          <cell r="U837" t="str">
            <v>2017-04-21</v>
          </cell>
          <cell r="V837" t="str">
            <v>SUR</v>
          </cell>
          <cell r="W837" t="str">
            <v>COMPLETADO</v>
          </cell>
          <cell r="X837" t="str">
            <v>TALLER</v>
          </cell>
          <cell r="Y837">
            <v>42790</v>
          </cell>
          <cell r="Z837">
            <v>698</v>
          </cell>
          <cell r="AA837" t="str">
            <v>M012</v>
          </cell>
          <cell r="AD837" t="str">
            <v>Centro/Rio blanco</v>
          </cell>
          <cell r="AE837" t="str">
            <v>VER</v>
          </cell>
          <cell r="AF837" t="str">
            <v>MX</v>
          </cell>
          <cell r="AG837" t="str">
            <v>10412301</v>
          </cell>
          <cell r="AH837" t="str">
            <v>YOLANDA PEREZ GONZALEZ</v>
          </cell>
          <cell r="AI837" t="str">
            <v>16 Oriente 15</v>
          </cell>
          <cell r="AJ837" t="str">
            <v>2721760937</v>
          </cell>
          <cell r="AK837">
            <v>0</v>
          </cell>
          <cell r="AL837" t="str">
            <v>94730</v>
          </cell>
          <cell r="AM837" t="str">
            <v>19/04/2017 23 : 11 GERARDO.GRA : CSC se indica entrega en proceso, sepasa ODS a CF para seguimiento. EMC*14/03/2017 06 : 40 MARCO.DIAZ : TCF1PU CSA11/03/2017 00 : 37 SEMIRAMIS.M : CSCCte se comunica para saber el estatus se le menciona sobre el cf en untiempo estimado de 20 días hábiles aproximado08/03/2017 01 : 37 ERNESTO.HERN : TCF108/03/2017 01 : 37 ERNESTO.HERN : NP526/02/2017 04 : 54 201472 : PROBLEMAS EN LOS LED.P1.- SE SOLICITA DISPLAY T173331 OC-100795025/02/2017 01 : 27 201472 : SE LE LLAMA PARA REVISION DE EQUIPO EL DIADE HOY POR LA TARDE25/02/2017 00 : 09 ADRIANA.SAN : ODSWTPRD% NORTE 2 Y 4</v>
          </cell>
          <cell r="AN837" t="str">
            <v>1TE50B8NUSCB</v>
          </cell>
          <cell r="AO837" t="str">
            <v>Smart</v>
          </cell>
          <cell r="AP837" t="str">
            <v>Hisense</v>
          </cell>
          <cell r="AQ837" t="str">
            <v>Opera</v>
          </cell>
          <cell r="AR837" t="str">
            <v>FHD 1920 x 1080</v>
          </cell>
          <cell r="AS837" t="str">
            <v>3TE50G165140G1651M010</v>
          </cell>
          <cell r="AT837" t="e">
            <v>#N/A</v>
          </cell>
          <cell r="AU837" t="str">
            <v>50H7GB</v>
          </cell>
          <cell r="AV837" t="str">
            <v>3TE50G165140</v>
          </cell>
          <cell r="AW837" t="str">
            <v>G1651</v>
          </cell>
          <cell r="AX837" t="str">
            <v>M010</v>
          </cell>
          <cell r="AY837">
            <v>74012128</v>
          </cell>
          <cell r="AZ837">
            <v>51013052</v>
          </cell>
          <cell r="BA837">
            <v>80141567</v>
          </cell>
        </row>
        <row r="838">
          <cell r="D838">
            <v>60314412</v>
          </cell>
          <cell r="E838" t="str">
            <v>A</v>
          </cell>
          <cell r="F838" t="str">
            <v>TV</v>
          </cell>
          <cell r="G838" t="str">
            <v>MARIA DE JESUS FRANCO MARTINEZ</v>
          </cell>
          <cell r="H838" t="str">
            <v xml:space="preserve">ALMERIA 409, VILLAS DE SAN CARLOS, APODACA </v>
          </cell>
          <cell r="I838">
            <v>8110882866</v>
          </cell>
          <cell r="J838" t="str">
            <v>HISENSE</v>
          </cell>
          <cell r="K838" t="str">
            <v>50K20DW</v>
          </cell>
          <cell r="L838" t="str">
            <v>50G144844H06163</v>
          </cell>
          <cell r="M838" t="str">
            <v xml:space="preserve">CARTA DE ACEPTACION </v>
          </cell>
          <cell r="N838">
            <v>10120.709999999999</v>
          </cell>
          <cell r="O838">
            <v>42024</v>
          </cell>
          <cell r="P838">
            <v>42815</v>
          </cell>
          <cell r="Q838">
            <v>201024</v>
          </cell>
          <cell r="R838" t="str">
            <v>04/06/17 05:57 ERNESTO HDZ NP5 P1A: O.C. 1008939 PANEL 173331</v>
          </cell>
          <cell r="S838" t="str">
            <v/>
          </cell>
          <cell r="T838" t="str">
            <v xml:space="preserve">    SOFIA VAZQUEZ                 </v>
          </cell>
          <cell r="U838" t="str">
            <v>2017-04-21</v>
          </cell>
          <cell r="V838" t="str">
            <v>Norte</v>
          </cell>
          <cell r="W838" t="str">
            <v>COMPLETADO</v>
          </cell>
          <cell r="X838" t="str">
            <v>TALLER</v>
          </cell>
          <cell r="Y838">
            <v>42811</v>
          </cell>
          <cell r="Z838">
            <v>787</v>
          </cell>
          <cell r="AA838" t="str">
            <v>M012</v>
          </cell>
          <cell r="AD838" t="str">
            <v>Apodaca. Villas de San Carlos</v>
          </cell>
          <cell r="AE838" t="str">
            <v>NL</v>
          </cell>
          <cell r="AF838" t="str">
            <v>MX</v>
          </cell>
          <cell r="AG838" t="str">
            <v>10414668</v>
          </cell>
          <cell r="AH838" t="str">
            <v>MARIA DE JESUS FRANCO MARTINEZ</v>
          </cell>
          <cell r="AI838" t="str">
            <v>Villa Almeria 409</v>
          </cell>
          <cell r="AJ838" t="str">
            <v>8110882866</v>
          </cell>
          <cell r="AK838">
            <v>0</v>
          </cell>
          <cell r="AL838" t="str">
            <v>66644</v>
          </cell>
          <cell r="AM838" t="str">
            <v>19/04/2017 00 : 54 BRENDA.MORA : CSCSe le hace mención de la autorización del cf y el tiempo de entrega de20 días hábiles. TCF1PU-CSA06/04/2017 05 : 57 ERNESTO.HERN : TCF106/04/2017 05 : 57 ERNESTO.HERN : NP506/04/2017 01 : 34 ARANTXA.MON : EL DOCUMENTO CONTIENE NOMBRE DECLIENTE DISTINTO A LA ODS23/03/2017 07 : 12 201024 : P1A:OC1008939,PANEL173331,22MARZO201722/03/2017 08 : 53 201024 : SE ANEXA NOTA DE COMPRA Y SE PASA A REVIISON22/03/2017 01 : 30 201024 : ESTA EN RUTA HOY MARTES 2118/03/2017 04 : 02 201024 : SE VIITARA ELMARTES 2118/03/2017 03 : 30 LAURA.HERNA : ODSWTP</v>
          </cell>
          <cell r="AN838" t="str">
            <v>1TE50B8NUSCB</v>
          </cell>
          <cell r="AO838" t="str">
            <v>Smart</v>
          </cell>
          <cell r="AP838" t="str">
            <v>Hisense</v>
          </cell>
          <cell r="AQ838" t="str">
            <v>Opera</v>
          </cell>
          <cell r="AR838" t="str">
            <v>FHD 1920 x 1080</v>
          </cell>
          <cell r="AS838" t="str">
            <v>3TE50G1653A3G1653M010</v>
          </cell>
          <cell r="AT838" t="e">
            <v>#N/A</v>
          </cell>
          <cell r="AU838" t="str">
            <v>50H5C</v>
          </cell>
          <cell r="AV838" t="str">
            <v>3TE50G1653A3</v>
          </cell>
          <cell r="AW838" t="str">
            <v>G1653</v>
          </cell>
          <cell r="AX838" t="str">
            <v>M010</v>
          </cell>
          <cell r="AY838">
            <v>74012129</v>
          </cell>
          <cell r="AZ838">
            <v>51013053</v>
          </cell>
          <cell r="BA838">
            <v>80140521</v>
          </cell>
        </row>
        <row r="839">
          <cell r="D839">
            <v>60315819</v>
          </cell>
          <cell r="E839" t="str">
            <v>A</v>
          </cell>
          <cell r="F839" t="str">
            <v>TV</v>
          </cell>
          <cell r="G839" t="str">
            <v>EDNA REYNA VILLANUEVA</v>
          </cell>
          <cell r="H839" t="str">
            <v>CACERES 609, COSTA DEL SOL, SAN NICOLAS</v>
          </cell>
          <cell r="I839" t="str">
            <v>83200313, 8111633584</v>
          </cell>
          <cell r="J839" t="str">
            <v>HISENSE</v>
          </cell>
          <cell r="K839" t="str">
            <v>50K20DW</v>
          </cell>
          <cell r="L839" t="str">
            <v>50G143065H00621</v>
          </cell>
          <cell r="M839" t="str">
            <v>POLIZA</v>
          </cell>
          <cell r="N839">
            <v>0</v>
          </cell>
          <cell r="O839">
            <v>42176</v>
          </cell>
          <cell r="P839">
            <v>42837</v>
          </cell>
          <cell r="Q839">
            <v>201024</v>
          </cell>
          <cell r="R839" t="str">
            <v>04/18/17 06:27 ARANTXA MON NP5 P1A OC 1009623 PANEL 173331</v>
          </cell>
          <cell r="S839" t="str">
            <v/>
          </cell>
          <cell r="T839" t="str">
            <v xml:space="preserve">    SOFIA VAZQUEZ                 </v>
          </cell>
          <cell r="U839" t="str">
            <v>2017-04-21</v>
          </cell>
          <cell r="V839" t="str">
            <v>Norte</v>
          </cell>
          <cell r="W839" t="str">
            <v>COMPLETADO</v>
          </cell>
          <cell r="X839" t="str">
            <v>TALLER</v>
          </cell>
          <cell r="Y839">
            <v>42836</v>
          </cell>
          <cell r="Z839">
            <v>660</v>
          </cell>
          <cell r="AA839" t="str">
            <v>M012</v>
          </cell>
          <cell r="AD839" t="str">
            <v>sn nicolas de los G/costa del sol</v>
          </cell>
          <cell r="AE839" t="str">
            <v>NL</v>
          </cell>
          <cell r="AF839" t="str">
            <v>MX</v>
          </cell>
          <cell r="AG839" t="str">
            <v>10415888</v>
          </cell>
          <cell r="AH839" t="str">
            <v>ELENA REYNA VILLANUEVA</v>
          </cell>
          <cell r="AI839" t="str">
            <v>Caceres 609</v>
          </cell>
          <cell r="AJ839" t="str">
            <v>8111633584</v>
          </cell>
          <cell r="AK839" t="str">
            <v>8111633584</v>
          </cell>
          <cell r="AL839" t="str">
            <v>66470</v>
          </cell>
          <cell r="AM839" t="str">
            <v>18/04/2017 06 : 27 ARANTXA.MON : TCF118/04/2017 06 : 27 ARANTXA.MON : NP513/04/2017 06 : 02 201024 : P1A:OC1009623,PANEL173331,12ABRIL201712/04/2017 04 : 44 ANA.LAURA : ODSWTPSEARS RD.-% AV. UNA Y ALBACETE, A UN COSTADO DE FABRICA ARLECON / SE LEPIDE A CTE CUENTECON DOCS PARA PODER BRINDARLE EL SERVICIO</v>
          </cell>
          <cell r="AN839" t="str">
            <v>1TE50B8NUSCB</v>
          </cell>
          <cell r="AO839" t="str">
            <v>Smart</v>
          </cell>
          <cell r="AP839" t="str">
            <v>Hisense</v>
          </cell>
          <cell r="AQ839" t="str">
            <v>Opera</v>
          </cell>
          <cell r="AR839" t="str">
            <v>FHD 1920 x 1080</v>
          </cell>
          <cell r="AS839" t="str">
            <v>3TE50G165140G1651M010</v>
          </cell>
          <cell r="AT839" t="e">
            <v>#N/A</v>
          </cell>
          <cell r="AU839" t="str">
            <v>50H7GB</v>
          </cell>
          <cell r="AV839" t="str">
            <v>3TE50G165140</v>
          </cell>
          <cell r="AW839" t="str">
            <v>G1651</v>
          </cell>
          <cell r="AX839" t="str">
            <v>M010</v>
          </cell>
          <cell r="AY839">
            <v>74012130</v>
          </cell>
          <cell r="AZ839">
            <v>51013054</v>
          </cell>
          <cell r="BA839">
            <v>80141740</v>
          </cell>
        </row>
        <row r="840">
          <cell r="D840">
            <v>60314391</v>
          </cell>
          <cell r="E840" t="str">
            <v>A</v>
          </cell>
          <cell r="F840" t="str">
            <v>TV</v>
          </cell>
          <cell r="G840" t="str">
            <v xml:space="preserve">JORGE TAVARES LEON </v>
          </cell>
          <cell r="H840" t="str">
            <v xml:space="preserve">VALLE DE LOS GIRAOLES 227, VALLE DE LAS FLORES </v>
          </cell>
          <cell r="I840">
            <v>4626076194</v>
          </cell>
          <cell r="J840" t="str">
            <v>HISENSE</v>
          </cell>
          <cell r="K840" t="str">
            <v>50K20DW</v>
          </cell>
          <cell r="L840" t="str">
            <v>50G143291H02010</v>
          </cell>
          <cell r="M840" t="str">
            <v>CARTA DE APLICACIÓN</v>
          </cell>
          <cell r="N840" t="str">
            <v>N/A</v>
          </cell>
          <cell r="O840" t="str">
            <v>N/A</v>
          </cell>
          <cell r="P840" t="str">
            <v>N/A</v>
          </cell>
          <cell r="Q840">
            <v>201055</v>
          </cell>
          <cell r="R840" t="str">
            <v>18/02/2017 01 : 36  ERNESTO.HERN : TCF1 PANEL
18/02/2017 01 : 36  ERNESTO.HERN : NP5</v>
          </cell>
          <cell r="S840" t="str">
            <v/>
          </cell>
          <cell r="T840" t="str">
            <v xml:space="preserve">  VANESA AGUILAR VAZQUEZ          </v>
          </cell>
          <cell r="U840" t="str">
            <v>2017-04-17</v>
          </cell>
          <cell r="V840" t="str">
            <v>Norte</v>
          </cell>
          <cell r="W840" t="str">
            <v>COMPLETADO</v>
          </cell>
          <cell r="X840" t="str">
            <v>TALLER</v>
          </cell>
          <cell r="Y840">
            <v>42811</v>
          </cell>
          <cell r="AA840" t="str">
            <v>M010</v>
          </cell>
          <cell r="AD840" t="str">
            <v>valle de las flores/irapuato</v>
          </cell>
          <cell r="AE840" t="str">
            <v>GTO</v>
          </cell>
          <cell r="AF840" t="str">
            <v>MX</v>
          </cell>
          <cell r="AG840" t="str">
            <v>10414582</v>
          </cell>
          <cell r="AH840" t="str">
            <v>JORGE TAVARES LEON</v>
          </cell>
          <cell r="AI840" t="str">
            <v>valle de los jirasoles 227</v>
          </cell>
          <cell r="AJ840" t="str">
            <v>4626024473</v>
          </cell>
          <cell r="AK840" t="str">
            <v>4626024473</v>
          </cell>
          <cell r="AL840" t="str">
            <v>36580</v>
          </cell>
          <cell r="AM840" t="str">
            <v>11/04/2017 23 : 42 MARCO.DIAZ : TCF1PU CSA CONFIRMA FELIPE ARROYO.JESSICA O11/04/2017 23 : 41 MARCO.DIAZ : TCF1. JESSICA O30/03/2017 01 : 49 ARANTXA.MON : TCF130/03/2017 01 : 49 ARANTXA.MON : NP522/03/2017 01 : 42 201055 : 21/03/2017 EQUIPO PRESENTA DAÑO EN PANELLCD .21/03/2017 SE ADJUNTA FORMATO DE SOLICITUD DE REFACCIONES VIA CORREO18/03/2017 00 : 50 201055 : 17/03/2017 , EN RUTA PARA EL DIA 21/03/201717/03/2017 02 : 01 LAURA.HERNA : ODSWTPRD%MALVAS Y BORDO DEL RIOA UN COSTADO DEL RIO</v>
          </cell>
          <cell r="AN840" t="str">
            <v>1TE50B8NUSCB</v>
          </cell>
          <cell r="AO840" t="str">
            <v>Smart</v>
          </cell>
          <cell r="AP840" t="str">
            <v>Hisense</v>
          </cell>
          <cell r="AQ840" t="str">
            <v>Opera</v>
          </cell>
          <cell r="AR840" t="str">
            <v>FHD 1920 x 1080</v>
          </cell>
          <cell r="AS840" t="str">
            <v>3TE50G165140G1651M010</v>
          </cell>
          <cell r="AT840" t="e">
            <v>#N/A</v>
          </cell>
          <cell r="AU840" t="str">
            <v>50H7GB</v>
          </cell>
          <cell r="AV840" t="str">
            <v>3TE50G165140</v>
          </cell>
          <cell r="AW840" t="str">
            <v>G1651</v>
          </cell>
          <cell r="AX840" t="str">
            <v>M010</v>
          </cell>
          <cell r="AY840">
            <v>74012132</v>
          </cell>
          <cell r="AZ840">
            <v>51013055</v>
          </cell>
          <cell r="BA840">
            <v>80141563</v>
          </cell>
        </row>
        <row r="841">
          <cell r="D841">
            <v>60311975</v>
          </cell>
          <cell r="E841" t="str">
            <v>A</v>
          </cell>
          <cell r="F841" t="str">
            <v>TV</v>
          </cell>
          <cell r="G841" t="str">
            <v>ROSARIO ALVAREZ MOLSALVO</v>
          </cell>
          <cell r="H841" t="str">
            <v>AVE. 7 # 1513 CORDOBA VER. CENTRO CP 94500</v>
          </cell>
          <cell r="I841" t="str">
            <v>2717139265  2717400617</v>
          </cell>
          <cell r="J841" t="str">
            <v>HISENSE</v>
          </cell>
          <cell r="K841" t="str">
            <v>50K20DW</v>
          </cell>
          <cell r="L841" t="str">
            <v>50G143291H02162</v>
          </cell>
          <cell r="M841" t="str">
            <v>TIKET/000168808</v>
          </cell>
          <cell r="N841" t="str">
            <v>$14,409,20</v>
          </cell>
          <cell r="O841">
            <v>42132</v>
          </cell>
          <cell r="P841" t="str">
            <v>02/20/2017</v>
          </cell>
          <cell r="Q841">
            <v>201472</v>
          </cell>
          <cell r="R841" t="str">
            <v xml:space="preserve"> T173331 OC-1008123</v>
          </cell>
          <cell r="S841" t="str">
            <v>FAVOR DE VERIFICAR DESDE QUE FECHA SE HI</v>
          </cell>
          <cell r="T841" t="str">
            <v xml:space="preserve"> LETICIA ROMERO O.       Fecha de </v>
          </cell>
          <cell r="U841" t="str">
            <v>2017-04-21</v>
          </cell>
          <cell r="V841" t="str">
            <v>SUR</v>
          </cell>
          <cell r="W841" t="str">
            <v>COMPLETADO</v>
          </cell>
          <cell r="X841" t="str">
            <v>TALLER</v>
          </cell>
          <cell r="Y841">
            <v>42786</v>
          </cell>
          <cell r="Z841">
            <v>654</v>
          </cell>
          <cell r="AA841" t="str">
            <v>M012</v>
          </cell>
          <cell r="AD841" t="str">
            <v>centro/cordoba</v>
          </cell>
          <cell r="AE841" t="str">
            <v>VER</v>
          </cell>
          <cell r="AF841" t="str">
            <v>MX</v>
          </cell>
          <cell r="AG841" t="str">
            <v>10412475</v>
          </cell>
          <cell r="AH841" t="str">
            <v>ROSARIO ALVAREZ MONSALVO</v>
          </cell>
          <cell r="AI841" t="str">
            <v>1513 av 7 1513</v>
          </cell>
          <cell r="AJ841" t="str">
            <v>045-2717400617</v>
          </cell>
          <cell r="AK841" t="str">
            <v>045-2717400617</v>
          </cell>
          <cell r="AL841" t="str">
            <v>94500</v>
          </cell>
          <cell r="AM841" t="str">
            <v>30/03/2017 04 : 52 MARCO.DIAZ : TCF1PU CSA CONFIRMA VICENTE BARRERA.JESSICA O30/03/2017 04 : 51 MARCO.DIAZ : TCF1. JESSICA O16/03/2017 23 : 59 ERNESTO.HERN : TCF116/03/2017 23 : 59 ERNESTO.HERN : NP508/03/2017 03 : 04 FABIOLA.BON : SEG: REFACCIONES03/03/2017 04 : 40 201472 : PARA SU REPARACION SE SOLICITA DISPLAYHD500DF-B52(100)S1/GM/ROH AL50EA16M1M8114ELCD0386P1-DISPLAY T173331 OC-100812328/02/2017 07 : 40 ANA.LAURA : CSCvisitaran a cte hoy o mañana, le llamaran antes, asi mismo cte pide levisiten después de las 2pm ya que trabaja y no hay nadie quien puedaatenderles antes28/02/2017 06 : 08 FABIOLA.BON : SEG: PENDIENTE DE DIAGNOSTICO25/02/2017 06 : 44 GABRIELA.B : CSCSolicita verificar seguimiento por visita de CSA se contacta a centroinforman visita para el día 25/0225/02/2017 02 : 10 FABIOLA.BON : V1P22/02/2017 02 : 11 201472 : MAÑANA RUTA DE CORDOBA SE LE LLAMARA ACLIENTE PARA VISITA21/02/2017 03 : 40 ANA.GABRIELA : RD% 15 Y 17</v>
          </cell>
          <cell r="AN841" t="str">
            <v>1TE50B8NUSCB</v>
          </cell>
          <cell r="AO841" t="str">
            <v>Smart</v>
          </cell>
          <cell r="AP841" t="str">
            <v>Hisense</v>
          </cell>
          <cell r="AQ841" t="str">
            <v>Opera</v>
          </cell>
          <cell r="AR841" t="str">
            <v>FHD 1920 x 1080</v>
          </cell>
          <cell r="AS841" t="str">
            <v>3TE50G165140G1651M010</v>
          </cell>
          <cell r="AT841" t="e">
            <v>#N/A</v>
          </cell>
          <cell r="AU841" t="str">
            <v>50H7GB</v>
          </cell>
          <cell r="AV841" t="str">
            <v>3TE50G165140</v>
          </cell>
          <cell r="AW841" t="str">
            <v>G1651</v>
          </cell>
          <cell r="AX841" t="str">
            <v>M010</v>
          </cell>
          <cell r="AY841">
            <v>74012134</v>
          </cell>
          <cell r="AZ841">
            <v>51013057</v>
          </cell>
          <cell r="BA841">
            <v>80141568</v>
          </cell>
        </row>
        <row r="842">
          <cell r="D842">
            <v>60315477</v>
          </cell>
          <cell r="E842" t="str">
            <v>A</v>
          </cell>
          <cell r="F842" t="str">
            <v>TV</v>
          </cell>
          <cell r="G842" t="str">
            <v>NOE ROCHA</v>
          </cell>
          <cell r="H842" t="str">
            <v>GENARO ALCALA # 12</v>
          </cell>
          <cell r="I842">
            <v>3477882101</v>
          </cell>
          <cell r="J842" t="str">
            <v>HISENSE</v>
          </cell>
          <cell r="K842" t="str">
            <v>32D37</v>
          </cell>
          <cell r="L842" t="str">
            <v>32G144667H00845</v>
          </cell>
          <cell r="M842" t="str">
            <v>V31282</v>
          </cell>
          <cell r="N842">
            <v>6346</v>
          </cell>
          <cell r="O842">
            <v>42689</v>
          </cell>
          <cell r="P842">
            <v>42837</v>
          </cell>
          <cell r="Q842">
            <v>201107</v>
          </cell>
          <cell r="R842" t="str">
            <v xml:space="preserve">13/04/2017 06 : 29  ERNESTO.HERN : NP5
12/04/2017 23 : 48 201107 : P1:183166/OC-1009603
</v>
          </cell>
          <cell r="S842" t="str">
            <v/>
          </cell>
          <cell r="T842" t="str">
            <v xml:space="preserve"> NORMA RAMÍREZ                    </v>
          </cell>
          <cell r="U842" t="str">
            <v>2017-04-21</v>
          </cell>
          <cell r="V842" t="str">
            <v>Norte</v>
          </cell>
          <cell r="W842" t="str">
            <v>COMPLETADO</v>
          </cell>
          <cell r="X842" t="str">
            <v>TALLER</v>
          </cell>
          <cell r="Y842">
            <v>42829</v>
          </cell>
          <cell r="Z842">
            <v>140</v>
          </cell>
          <cell r="AA842" t="str">
            <v>M010</v>
          </cell>
          <cell r="AD842" t="str">
            <v>San MIguel el alto/Centro</v>
          </cell>
          <cell r="AE842" t="str">
            <v>JAL</v>
          </cell>
          <cell r="AF842" t="str">
            <v>MX</v>
          </cell>
          <cell r="AG842" t="str">
            <v>10412767</v>
          </cell>
          <cell r="AH842" t="str">
            <v>NOE ROCHA</v>
          </cell>
          <cell r="AI842" t="str">
            <v>12 Genaro Alcala</v>
          </cell>
          <cell r="AJ842" t="str">
            <v>3471017912</v>
          </cell>
          <cell r="AK842" t="str">
            <v>3471017912</v>
          </cell>
          <cell r="AL842" t="str">
            <v>47140</v>
          </cell>
          <cell r="AM842" t="str">
            <v>13/04/2017 06 : 30 ERNESTO.HERN : TCF113/04/2017 06 : 29 ERNESTO.HERN : NP512/04/2017 23 : 49 201107 : SE INSTALA MAIN Y SE ENCUENTRA EL PANEL ENCORTO MISMO QUE SE SOLICITA PARA TERMINAR REPARACIÓN DE EQUIPO12/04/2017 23 : 48 201107 : P1:183166/OC-100960312/04/2017 08 : 55 MARIA.EUGENI : SEG: CSA Favor de colocar la OC- a labrevedad.12/04/2017 06 : 28 201107 : EQUIPO INGRESA A CSA11/04/2017 02 : 33 MARIA.EUGENI : SEG: Se le pide a CSA realizarPre-Diagnostico y colocar la OC-07/04/2017 23 : 51 ADOLFO.FER : SEG: SOLCITAR REFACCIONESPREDIAGNOSTICO06/04/2017 05 : 49 MARIA.EUGENI : SEG: Equipo llegara por Paqueteria.05/04/2017 21 : 41 201107 : FAVOR DE ENVIAR EQUIPO POR PAQUETERÍA05/04/2017 08 : 37 SEMIRAMIS.M : CE1: 290136360305/04/2017 07 : 59 SEMIRAMIS.M : SE ENVIARA GUÍA DE DHLELECTROMOBEL@CASAMOBEL.MX30/03/2017 09 : 05 SEMIRAMIS.M : SEMIRAMIS.M: ODSWTPRD/OTROENTRE LAS CALLES GRAL RAMIREZ E ITURBIDE</v>
          </cell>
          <cell r="AN842" t="str">
            <v>3TE32A144508</v>
          </cell>
          <cell r="AO842" t="str">
            <v>Básica</v>
          </cell>
          <cell r="AP842" t="str">
            <v>Hisense</v>
          </cell>
          <cell r="AQ842" t="str">
            <v>Opera</v>
          </cell>
          <cell r="AR842" t="str">
            <v>HD 1366 X 768</v>
          </cell>
          <cell r="AS842" t="str">
            <v>3TE32G164478G1644M010</v>
          </cell>
          <cell r="AT842" t="e">
            <v>#N/A</v>
          </cell>
          <cell r="AU842" t="str">
            <v>32H3B2</v>
          </cell>
          <cell r="AV842" t="str">
            <v>3TE32G164478</v>
          </cell>
          <cell r="AW842" t="str">
            <v>G1644</v>
          </cell>
          <cell r="AX842" t="str">
            <v>M010</v>
          </cell>
          <cell r="AY842">
            <v>74012184</v>
          </cell>
          <cell r="AZ842">
            <v>51013076</v>
          </cell>
          <cell r="BA842">
            <v>80141026</v>
          </cell>
        </row>
        <row r="843">
          <cell r="D843">
            <v>60313464</v>
          </cell>
          <cell r="E843" t="str">
            <v>A</v>
          </cell>
          <cell r="F843" t="str">
            <v>TV</v>
          </cell>
          <cell r="G843" t="str">
            <v>OSCAR EDUARDO ESCOBEDO DONIAS</v>
          </cell>
          <cell r="H843" t="str">
            <v>PARQUE MITRAS 306, BALCONES DEL MEZQUITAL, APODACA</v>
          </cell>
          <cell r="I843">
            <v>8183142214</v>
          </cell>
          <cell r="J843" t="str">
            <v>HISENSE</v>
          </cell>
          <cell r="K843" t="str">
            <v>32H3B1</v>
          </cell>
          <cell r="L843" t="str">
            <v>32G153443H09292</v>
          </cell>
          <cell r="M843" t="str">
            <v>TIKET</v>
          </cell>
          <cell r="N843">
            <v>6469.17</v>
          </cell>
          <cell r="O843">
            <v>42347</v>
          </cell>
          <cell r="P843">
            <v>42802</v>
          </cell>
          <cell r="Q843">
            <v>201024</v>
          </cell>
          <cell r="R843" t="str">
            <v>03/15/17 23:58 JORGE VAZ NP5 P1B OC 1008443 PANEL 190930</v>
          </cell>
          <cell r="S843" t="str">
            <v/>
          </cell>
          <cell r="T843" t="str">
            <v xml:space="preserve">    SOFIA VAZQUEZ                 </v>
          </cell>
          <cell r="U843" t="str">
            <v>2017-04-21</v>
          </cell>
          <cell r="V843" t="str">
            <v>Norte</v>
          </cell>
          <cell r="W843" t="str">
            <v>COMPLETADO</v>
          </cell>
          <cell r="X843" t="str">
            <v>TALLER</v>
          </cell>
          <cell r="Y843">
            <v>42801</v>
          </cell>
          <cell r="Z843">
            <v>454</v>
          </cell>
          <cell r="AA843" t="str">
            <v>M012</v>
          </cell>
          <cell r="AD843" t="str">
            <v>Balcones del mezquital/Apocada</v>
          </cell>
          <cell r="AE843" t="str">
            <v>NL</v>
          </cell>
          <cell r="AF843" t="str">
            <v>MX</v>
          </cell>
          <cell r="AG843" t="str">
            <v>10413224</v>
          </cell>
          <cell r="AH843" t="str">
            <v>OSCAR EDUARDO ESCOBEDO DONIAS</v>
          </cell>
          <cell r="AI843" t="str">
            <v>306 Paruqe mitras</v>
          </cell>
          <cell r="AJ843" t="str">
            <v>8183142214</v>
          </cell>
          <cell r="AK843">
            <v>0</v>
          </cell>
          <cell r="AL843" t="str">
            <v>66632</v>
          </cell>
          <cell r="AM843" t="str">
            <v>06/04/2017 01 : 11 GERARDO.GRA : CSC se indica fecha aproximada deentrega mediados mes de abril. EMC*25/03/2017 00 : 24 MARCO.DIAZ : TCF1PU CSA CONFIRMA SOFIA VAZQUEZ.JESSICA O15/03/2017 23 : 59 JORGE.VAZ : TCF115/03/2017 23 : 58 JORGE.VAZ : NP511/03/2017 03 : 35 201024 : P1B: OC 1008443, PANEL 190930,10 MARZO 201709/03/2017 09 : 22 201024 : SE ANEXA NOTA DECOMPRA Y SE PASA A REVIISION08/03/2017 23 : 37 201024 : ESTA EN RUTA HOY MIERCOLES 808/03/2017 07 : 52 201024 : P1A: 0.C. 1008298, MAIN BOARD, # 190877 PREDIAGNOSTICO MZO 7-1708/03/2017 05 : 40 201024 : SEVISITARA MAÑANA MIERCOLES 825/02/2017 06 : 54 ADRIANA.SAN : ODSWTPRD% PARQUE EL CHICO Y PARQUE EL SABINAL</v>
          </cell>
          <cell r="AN843" t="str">
            <v>3TE32G153442</v>
          </cell>
          <cell r="AO843" t="str">
            <v>Básica</v>
          </cell>
          <cell r="AP843" t="str">
            <v>Hisense</v>
          </cell>
          <cell r="AQ843" t="str">
            <v>Opera</v>
          </cell>
          <cell r="AR843" t="str">
            <v>HD 1366 X 768</v>
          </cell>
          <cell r="AS843" t="str">
            <v>3TE32G164478G1644M010</v>
          </cell>
          <cell r="AT843" t="e">
            <v>#N/A</v>
          </cell>
          <cell r="AU843" t="str">
            <v>32H3B2</v>
          </cell>
          <cell r="AV843" t="str">
            <v>3TE32G164478</v>
          </cell>
          <cell r="AW843" t="str">
            <v>G1644</v>
          </cell>
          <cell r="AX843" t="str">
            <v>M010</v>
          </cell>
          <cell r="AY843">
            <v>74012154</v>
          </cell>
          <cell r="AZ843">
            <v>51013077</v>
          </cell>
          <cell r="BA843">
            <v>80141073</v>
          </cell>
        </row>
        <row r="844">
          <cell r="D844">
            <v>60314401</v>
          </cell>
          <cell r="E844" t="str">
            <v>A</v>
          </cell>
          <cell r="F844" t="str">
            <v>TV</v>
          </cell>
          <cell r="G844" t="str">
            <v>ANGEL GERARDO BARRON ARTEAGA</v>
          </cell>
          <cell r="H844" t="str">
            <v>AV.NOGALIA 653 FRACC LAS BRISAS</v>
          </cell>
          <cell r="I844">
            <v>4621892834</v>
          </cell>
          <cell r="J844" t="str">
            <v>HISENSE</v>
          </cell>
          <cell r="K844" t="str">
            <v>32H3B2</v>
          </cell>
          <cell r="L844" t="str">
            <v>32G160583H04308</v>
          </cell>
          <cell r="M844" t="str">
            <v>TICKET DE COMPRA</v>
          </cell>
          <cell r="N844">
            <v>5331.95</v>
          </cell>
          <cell r="O844">
            <v>42691</v>
          </cell>
          <cell r="P844" t="str">
            <v>N/A</v>
          </cell>
          <cell r="Q844">
            <v>201055</v>
          </cell>
          <cell r="R844" t="str">
            <v>05/04/2017 06 : 23  ERNESTO.HERN : NP5
22/03/2017 01 : 14 201055 : 21/03/2017  EQUIPO PRESENTA DAÑO EN PANEL LCD.</v>
          </cell>
          <cell r="S844" t="str">
            <v/>
          </cell>
          <cell r="T844" t="str">
            <v xml:space="preserve">  VANESA AGUILAR VAZQUEZ          </v>
          </cell>
          <cell r="U844" t="str">
            <v>2017-04-21</v>
          </cell>
          <cell r="V844" t="str">
            <v>Norte</v>
          </cell>
          <cell r="W844" t="str">
            <v>COMPLETADO</v>
          </cell>
          <cell r="X844" t="str">
            <v>TALLER</v>
          </cell>
          <cell r="Y844">
            <v>42811</v>
          </cell>
          <cell r="Z844">
            <v>120</v>
          </cell>
          <cell r="AA844" t="str">
            <v>M010</v>
          </cell>
          <cell r="AD844" t="str">
            <v>Fracc las brisas/irapuato</v>
          </cell>
          <cell r="AE844" t="str">
            <v>GTO</v>
          </cell>
          <cell r="AF844" t="str">
            <v>MX</v>
          </cell>
          <cell r="AG844" t="str">
            <v>10414639</v>
          </cell>
          <cell r="AH844" t="str">
            <v>ANGEL GERARDO BARRON ARTEAGA</v>
          </cell>
          <cell r="AI844" t="str">
            <v>653 Av nogalia</v>
          </cell>
          <cell r="AJ844" t="str">
            <v>4621892834</v>
          </cell>
          <cell r="AK844">
            <v>0</v>
          </cell>
          <cell r="AL844" t="str">
            <v>36680</v>
          </cell>
          <cell r="AM844" t="str">
            <v>05/04/2017 23 : 16 LAURA.HERNA : se le indica a cte proceso de cf05/04/2017 06 : 23 ERNESTO.HERN : TCF105/04/2017 06 : 23 ERNESTO.HERN : NP531/03/2017 03 : 27 MARIA.EUGENI : DGR31/03/2017 03 : 13 MARIA.EUGENI : SEG: Se le pide a Adriana de Callsubir documento de compra.31/03/2017 01 : 33 JORGE.VAZ : SIN FACTURA O TICKET30/03/2017 01 : 39 ARANTXA.MON : TCF1 LA ORDEN NO CONTIENE DOCUMENTOS,EL MODELO NO COINCIDE.22/03/2017 01 : 14 201055 : 21/03/2017 EQUIPO PRESENTA DAÑO EN PANELLCD.21/03/2017 SE ADJUNTA FORMATO DE REFACCIONES Y SE ENVIA VIA CORREO ELECTRONICO18/03/2017 02 : 01 201055 : 17/03/2017, EN RUTA PARA EL DIA 21/03/201718/03/2017 00 : 06 ADRIANA.SAN : ODSWTPRD% BRISA DE LA TUNDRA Y BRISA DEL VALLE</v>
          </cell>
          <cell r="AN844" t="str">
            <v>3TE32G155364</v>
          </cell>
          <cell r="AO844" t="str">
            <v>Básica</v>
          </cell>
          <cell r="AP844" t="str">
            <v>Hisense</v>
          </cell>
          <cell r="AQ844" t="str">
            <v>Opera</v>
          </cell>
          <cell r="AR844" t="str">
            <v>HD 1366 X 768</v>
          </cell>
          <cell r="AS844" t="str">
            <v>3TE32G164478G1644M010</v>
          </cell>
          <cell r="AT844" t="e">
            <v>#N/A</v>
          </cell>
          <cell r="AU844" t="str">
            <v>32H3B2</v>
          </cell>
          <cell r="AV844" t="str">
            <v>3TE32G164478</v>
          </cell>
          <cell r="AW844" t="str">
            <v>G1644</v>
          </cell>
          <cell r="AX844" t="str">
            <v>M010</v>
          </cell>
          <cell r="AY844">
            <v>74012155</v>
          </cell>
          <cell r="AZ844">
            <v>51013078</v>
          </cell>
          <cell r="BA844">
            <v>80141012</v>
          </cell>
        </row>
        <row r="845">
          <cell r="D845">
            <v>60311999</v>
          </cell>
          <cell r="E845" t="str">
            <v>A</v>
          </cell>
          <cell r="F845" t="str">
            <v>TV</v>
          </cell>
          <cell r="G845" t="str">
            <v>MARIA TERESA MORENO GARCIA</v>
          </cell>
          <cell r="H845" t="str">
            <v>5 DE MAYO 910, CANTERAS, GUADALUPE</v>
          </cell>
          <cell r="I845">
            <v>8115510074</v>
          </cell>
          <cell r="J845" t="str">
            <v>HISENSE</v>
          </cell>
          <cell r="K845" t="str">
            <v>32H5B</v>
          </cell>
          <cell r="L845" t="str">
            <v>32G154325H01728</v>
          </cell>
          <cell r="M845" t="str">
            <v>105354-16</v>
          </cell>
          <cell r="N845">
            <v>6451</v>
          </cell>
          <cell r="O845">
            <v>42526</v>
          </cell>
          <cell r="P845">
            <v>42795</v>
          </cell>
          <cell r="Q845">
            <v>201024</v>
          </cell>
          <cell r="R845" t="str">
            <v>02/23/17 00:37 ERNESTO HDZ NP5 P1A OC 1007698 PANEL 185960</v>
          </cell>
          <cell r="S845" t="str">
            <v/>
          </cell>
          <cell r="T845" t="str">
            <v xml:space="preserve">    SOFIA VAZQUEZ                 </v>
          </cell>
          <cell r="U845" t="str">
            <v>2017-04-21</v>
          </cell>
          <cell r="V845" t="str">
            <v>Norte</v>
          </cell>
          <cell r="W845" t="str">
            <v>COMPLETADO</v>
          </cell>
          <cell r="X845" t="str">
            <v>TALLER</v>
          </cell>
          <cell r="Y845">
            <v>42786</v>
          </cell>
          <cell r="Z845">
            <v>260</v>
          </cell>
          <cell r="AA845" t="str">
            <v>M010</v>
          </cell>
          <cell r="AD845" t="str">
            <v>Juarez /Vaquerias</v>
          </cell>
          <cell r="AE845" t="str">
            <v>NL</v>
          </cell>
          <cell r="AF845" t="str">
            <v>MX</v>
          </cell>
          <cell r="AG845" t="str">
            <v>10337792</v>
          </cell>
          <cell r="AH845" t="str">
            <v>GUADALUPE ROSALES</v>
          </cell>
          <cell r="AI845" t="str">
            <v>617 carretera mont/ reynosa</v>
          </cell>
          <cell r="AJ845" t="str">
            <v>8115510074</v>
          </cell>
          <cell r="AK845">
            <v>0</v>
          </cell>
          <cell r="AL845" t="str">
            <v>67279</v>
          </cell>
          <cell r="AM845" t="str">
            <v>07/04/2017 23 : 35 MARCO.DIAZ : TCF1 TCF1PU CSA. INF. SOFIA VAZQUEZ.DMC28/03/2017 00 : 37 ADOLFO.FER : SEG: NO SE HA ENVIADO EQUIPO DE CFEQUIPO DAÑADO EN TALLER01/03/2017 22 : 27 MARCO.DIAZ : TCF1INV, TCFCN CONFIRMA SOFIA DEL CSAQUE ESTA CANCELADO EL SERVICIO23/02/2017 00 : 37 ERNESTO.HERN : TCF123/02/2017 00 : 37 ERNESTO.HERN : NP521/02/2017 09 : 16 201024 : P1A: O.C. 1007698 PANEL, # DEPARTE 185960 PREDIAGNOSTICO FEB-2021/02/2017 08 : 02 201024 : SE VISITARA EL MARTES 2121/02/2017 05 : 34 MARIELA.CHA : ODSWTPCORA Y 5 DE MAYOENFRENTE DEL PANTEÓN</v>
          </cell>
          <cell r="AN845" t="str">
            <v>3TE32A150815</v>
          </cell>
          <cell r="AO845" t="str">
            <v>Smart</v>
          </cell>
          <cell r="AP845" t="str">
            <v>Hisense</v>
          </cell>
          <cell r="AQ845" t="str">
            <v>Opera</v>
          </cell>
          <cell r="AR845" t="str">
            <v>HD 1366 X 768</v>
          </cell>
          <cell r="AS845" t="str">
            <v>3TE32G164485G1644M010</v>
          </cell>
          <cell r="AT845" t="e">
            <v>#N/A</v>
          </cell>
          <cell r="AU845" t="str">
            <v>32H5B2</v>
          </cell>
          <cell r="AV845" t="str">
            <v>3TE32G164485</v>
          </cell>
          <cell r="AW845" t="str">
            <v>G1644</v>
          </cell>
          <cell r="AX845" t="str">
            <v>M010</v>
          </cell>
          <cell r="AY845">
            <v>74012156</v>
          </cell>
          <cell r="AZ845">
            <v>51013079</v>
          </cell>
          <cell r="BA845">
            <v>80141074</v>
          </cell>
        </row>
        <row r="846">
          <cell r="D846">
            <v>60313326</v>
          </cell>
          <cell r="E846" t="str">
            <v xml:space="preserve">A  </v>
          </cell>
          <cell r="F846" t="str">
            <v>TV</v>
          </cell>
          <cell r="G846" t="str">
            <v>MIGUEL FLORES</v>
          </cell>
          <cell r="H846" t="str">
            <v xml:space="preserve">TRATADO DE LIBRE COMERCIO 1000, PARQUE INDUSTRIAL STIVA, APODACA </v>
          </cell>
          <cell r="I846">
            <v>8181450017</v>
          </cell>
          <cell r="J846" t="str">
            <v>HISENSE</v>
          </cell>
          <cell r="K846" t="str">
            <v>39H3C</v>
          </cell>
          <cell r="L846" t="str">
            <v>39G160333H05829</v>
          </cell>
          <cell r="M846" t="str">
            <v xml:space="preserve">FACTURA </v>
          </cell>
          <cell r="N846">
            <v>0</v>
          </cell>
          <cell r="O846">
            <v>42506</v>
          </cell>
          <cell r="P846">
            <v>42811</v>
          </cell>
          <cell r="Q846">
            <v>201024</v>
          </cell>
          <cell r="R846" t="str">
            <v>16/03/17 00:16 JORGE VAZ NP5 P1A OC 1008307, PANEL 198274</v>
          </cell>
          <cell r="S846" t="str">
            <v/>
          </cell>
          <cell r="T846" t="str">
            <v xml:space="preserve">              SOFIA VAZQUEZ       </v>
          </cell>
          <cell r="U846" t="str">
            <v>2017-04-19</v>
          </cell>
          <cell r="V846" t="str">
            <v>Norte</v>
          </cell>
          <cell r="W846" t="str">
            <v>COMPLETADO</v>
          </cell>
          <cell r="X846" t="str">
            <v>TALLER</v>
          </cell>
          <cell r="Y846">
            <v>42800</v>
          </cell>
          <cell r="Z846">
            <v>305</v>
          </cell>
          <cell r="AA846" t="str">
            <v>M010</v>
          </cell>
          <cell r="AD846" t="str">
            <v>apodaca /parque industrial stiva</v>
          </cell>
          <cell r="AE846" t="str">
            <v>NL</v>
          </cell>
          <cell r="AF846" t="str">
            <v>MX</v>
          </cell>
          <cell r="AG846" t="str">
            <v>10405383</v>
          </cell>
          <cell r="AH846" t="str">
            <v>MIGUEL FLORES</v>
          </cell>
          <cell r="AI846" t="str">
            <v>tratado de libre comercio num 1000</v>
          </cell>
          <cell r="AJ846" t="str">
            <v>01-8181450017</v>
          </cell>
          <cell r="AK846">
            <v>0</v>
          </cell>
          <cell r="AL846" t="str">
            <v>66626</v>
          </cell>
          <cell r="AM846" t="str">
            <v>10/04/2017 22 : 13 MARCO.DIAZ : TCF1 TCF1PU CSA. INF. ESTHER. DMC16/03/2017 00 : 16 JORGE.VAZ : TCF116/03/2017 00 : 16 JORGE.VAZ : NP508/03/2017 09 : 58 201024 : P1A : O.C. 1008307, PANEL # DE PARTE198274 PREDIAGNOSTICO MZO 708/03/2017 04 : 14 201024 : NO TRANSFERIE NOS COMUNICAREMOS CON RAC PARA VER SI PASAMOSMAÑAMA ALCEDIS08/03/2017 04 : 12 201024 : FAVORDETRANSFERIE ESTA ORDEN ALTALLAER DELINEA BLANCA08/03/2017 00 : 07 MARIA.EUGENI : SEG: CSA Favor de acudir en tiempo yforma.07/03/2017 07 : 49 201024 : SE VISITARA ELMIERCOLES 825/02/2017 00 : 15 ANA.ROSA : ODSWTPRDA UN COSTADO DE LA EMPRESA PARKES</v>
          </cell>
          <cell r="AN846" t="str">
            <v>3TE39G160333</v>
          </cell>
          <cell r="AO846" t="str">
            <v>Básica</v>
          </cell>
          <cell r="AP846" t="str">
            <v>Hisense</v>
          </cell>
          <cell r="AQ846" t="str">
            <v>Opera</v>
          </cell>
          <cell r="AR846" t="str">
            <v>HD 1366 X 768</v>
          </cell>
          <cell r="AS846" t="str">
            <v>3TE40G163934G1639M010</v>
          </cell>
          <cell r="AT846" t="e">
            <v>#N/A</v>
          </cell>
          <cell r="AU846" t="str">
            <v>40H5B2</v>
          </cell>
          <cell r="AV846" t="str">
            <v>3TE40G163934</v>
          </cell>
          <cell r="AW846" t="str">
            <v>G1639</v>
          </cell>
          <cell r="AX846" t="str">
            <v>M010</v>
          </cell>
          <cell r="AY846">
            <v>74012157</v>
          </cell>
          <cell r="AZ846">
            <v>51013080</v>
          </cell>
          <cell r="BA846">
            <v>80141075</v>
          </cell>
        </row>
        <row r="847">
          <cell r="D847">
            <v>60312890</v>
          </cell>
          <cell r="E847" t="str">
            <v xml:space="preserve">A  </v>
          </cell>
          <cell r="F847" t="str">
            <v>TV</v>
          </cell>
          <cell r="G847" t="str">
            <v>KARLA BERENICE RAMOS PICHARDO</v>
          </cell>
          <cell r="H847" t="str">
            <v>EJE 3 MZ 8 LT 3 COL. AMPLIACION CIUDAD LAGO MUNICIPIO NEZAHUALCOYOTL CP 57180</v>
          </cell>
          <cell r="I847" t="str">
            <v>5516899067</v>
          </cell>
          <cell r="J847" t="str">
            <v>HISENSE</v>
          </cell>
          <cell r="K847" t="str">
            <v>39H3C</v>
          </cell>
          <cell r="L847" t="str">
            <v>39G160334H00601</v>
          </cell>
          <cell r="M847" t="str">
            <v>FACTURA N° 1025 084840 TIENDA COPPEL</v>
          </cell>
          <cell r="N847">
            <v>4499</v>
          </cell>
          <cell r="O847">
            <v>42737</v>
          </cell>
          <cell r="P847">
            <v>42795</v>
          </cell>
          <cell r="Q847">
            <v>201767</v>
          </cell>
          <cell r="R847" t="str">
            <v>16/03/2017 23 : 42  ERNESTO.HERN : NP5 / P1A: 198274 PANEL    01-03-2017   OC-1008095</v>
          </cell>
          <cell r="S847" t="str">
            <v>EQUIPO DAÑADO EN DOMICILIO DE CLIENTE</v>
          </cell>
          <cell r="T847" t="str">
            <v xml:space="preserve">   ABRAHAM LAZCANO                </v>
          </cell>
          <cell r="U847" t="str">
            <v>2017-04-10</v>
          </cell>
          <cell r="V847" t="str">
            <v>CENTRO</v>
          </cell>
          <cell r="W847" t="str">
            <v>COMPLETADO</v>
          </cell>
          <cell r="X847" t="str">
            <v>TALLER</v>
          </cell>
          <cell r="Y847">
            <v>42793</v>
          </cell>
          <cell r="Z847">
            <v>58</v>
          </cell>
          <cell r="AA847" t="str">
            <v>M010</v>
          </cell>
          <cell r="AD847" t="str">
            <v>Neza/Amplia.ciudad lago</v>
          </cell>
          <cell r="AE847" t="str">
            <v>DF</v>
          </cell>
          <cell r="AF847" t="str">
            <v>MX</v>
          </cell>
          <cell r="AG847" t="str">
            <v>10413249</v>
          </cell>
          <cell r="AH847" t="str">
            <v>KARLA BERENICE RAMOS PICHARDO</v>
          </cell>
          <cell r="AI847" t="str">
            <v>Eje 3 mz8 lt 3</v>
          </cell>
          <cell r="AJ847" t="str">
            <v>5516899067</v>
          </cell>
          <cell r="AK847">
            <v>0</v>
          </cell>
          <cell r="AL847" t="str">
            <v>57180</v>
          </cell>
          <cell r="AM847" t="str">
            <v>30/03/2017 00 : 06 SEMIRAMIS.M : CSCCte se comunica para verificar es estatus de su equipo se le explicasobre el cambio fisico de su equipo en un tiempo estimado de 20 díashábiles23/03/2017 23 : 52 MARCO.DIAZ : TCF1PU CLIENTEINF. JOSUE RAMIREZ. DMC18/03/2017 01 : 08 MARIELA.CHA : CSCSe le menciona que se le autorizo un cambio y son 20 días hábiles parala entregaCliente cuenta con 4el aparato dañado16/03/2017 23 : 42 ERNESTO.HERN : TCF116/03/2017 23 : 42 ERNESTO.HERN : NP515/03/2017 13 : 08 201767 : SEG POR 2DA OCASIÓN SE SOLICITA APOYO PARAQUE NOS INDIQUE FECHA DE SURTIMIENTO DE LA OC, YA QUE AL DÍA DE HOY NO HEMOS TENIDO RESPUESTA VÍA CORREO O CRM. A0313/03/2017 23 : 40 JUANANTONIO : CSCse le indican tiempos al CTE02/03/2017 09 : 19 201767 : P1A: 198274 PANEL 01-03-2017 OC-100809501/03/2017 06 : 51 201767 : PANEL DAÑADO (LEDS)28/02/2017 07 : 00 201767 : V1. 02/03/2017: 10 A.M. - 6 P.M.H-23468 SE ASIGNA T87TAR27/02/2017 23 : 18 DULCE.M : ODSWTPRD% ZAIMA Y LAGO AZULMODOR 39H3C</v>
          </cell>
          <cell r="AN847" t="str">
            <v>3TE39G160333</v>
          </cell>
          <cell r="AO847" t="str">
            <v>Básica</v>
          </cell>
          <cell r="AP847" t="str">
            <v>Hisense</v>
          </cell>
          <cell r="AQ847" t="str">
            <v>Opera</v>
          </cell>
          <cell r="AR847" t="str">
            <v>HD 1366 X 768</v>
          </cell>
          <cell r="AS847" t="str">
            <v>3TE40G163934G1639M010</v>
          </cell>
          <cell r="AT847" t="e">
            <v>#N/A</v>
          </cell>
          <cell r="AU847" t="str">
            <v>40H5B2</v>
          </cell>
          <cell r="AV847" t="str">
            <v>3TE40G163934</v>
          </cell>
          <cell r="AW847" t="str">
            <v>G1639</v>
          </cell>
          <cell r="AX847" t="str">
            <v>M010</v>
          </cell>
          <cell r="AY847">
            <v>74012158</v>
          </cell>
          <cell r="AZ847">
            <v>51013081</v>
          </cell>
          <cell r="BA847">
            <v>80141039</v>
          </cell>
        </row>
        <row r="848">
          <cell r="D848">
            <v>60314843</v>
          </cell>
          <cell r="E848" t="str">
            <v xml:space="preserve">A  </v>
          </cell>
          <cell r="F848" t="str">
            <v>TV</v>
          </cell>
          <cell r="G848" t="str">
            <v>NAYELI CORONA BRAVO</v>
          </cell>
          <cell r="H848" t="str">
            <v>VIRREY DE MENDOZA 774 INT 2, VENTURA PUENTE MORELIA, MICH. C.P. 58020</v>
          </cell>
          <cell r="I848">
            <v>4434320372</v>
          </cell>
          <cell r="J848" t="str">
            <v>HISENSE</v>
          </cell>
          <cell r="K848" t="str">
            <v>39H3C</v>
          </cell>
          <cell r="L848" t="str">
            <v>39G160334H04796</v>
          </cell>
          <cell r="M848" t="str">
            <v>0042 617512</v>
          </cell>
          <cell r="N848">
            <v>6499</v>
          </cell>
          <cell r="O848">
            <v>42980</v>
          </cell>
          <cell r="P848">
            <v>42818</v>
          </cell>
          <cell r="Q848">
            <v>202300</v>
          </cell>
          <cell r="R848" t="str">
            <v>FALTA DE PANEL:T198274 OC:1009107</v>
          </cell>
          <cell r="S848" t="str">
            <v/>
          </cell>
          <cell r="T848" t="str">
            <v xml:space="preserve">  MULTISERVICIOS ALVARADO         </v>
          </cell>
          <cell r="U848" t="str">
            <v>2017-04-20</v>
          </cell>
          <cell r="V848" t="str">
            <v>SUR</v>
          </cell>
          <cell r="W848" t="str">
            <v>COMPLETADO</v>
          </cell>
          <cell r="X848" t="str">
            <v>TALLER</v>
          </cell>
          <cell r="Y848">
            <v>42817</v>
          </cell>
          <cell r="Z848">
            <v>162</v>
          </cell>
          <cell r="AA848" t="str">
            <v>M010</v>
          </cell>
          <cell r="AD848" t="str">
            <v>Morelia/Ventura puente</v>
          </cell>
          <cell r="AE848" t="str">
            <v>MCH</v>
          </cell>
          <cell r="AF848" t="str">
            <v>MX</v>
          </cell>
          <cell r="AG848" t="str">
            <v>10414767</v>
          </cell>
          <cell r="AH848" t="str">
            <v>NAXIELI CORONA BRAVO</v>
          </cell>
          <cell r="AI848" t="str">
            <v>Virrey de mendoza num 774 int 2</v>
          </cell>
          <cell r="AJ848" t="str">
            <v>4434320372</v>
          </cell>
          <cell r="AK848">
            <v>0</v>
          </cell>
          <cell r="AL848" t="str">
            <v>58020</v>
          </cell>
          <cell r="AM848" t="str">
            <v>30/03/2017 04 : 20 ERNESTO.HERN : TCF130/03/2017 04 : 20 ERNESTO.HERN : NP528/03/2017 06 : 08 202300 : P1A:T198274 PANEL OC:100910725/03/2017 03 : 23 202300 : V1:25/03/201722/03/2017 05 : 02 ANA.ROSA : ODSWTPRDAV LAZARO CARDENAS Y LAGO DE GIRAHUEN</v>
          </cell>
          <cell r="AN848" t="str">
            <v>3TE39G160333</v>
          </cell>
          <cell r="AO848" t="str">
            <v>Básica</v>
          </cell>
          <cell r="AP848" t="str">
            <v>Hisense</v>
          </cell>
          <cell r="AQ848" t="str">
            <v>Opera</v>
          </cell>
          <cell r="AR848" t="str">
            <v>HD 1366 X 768</v>
          </cell>
          <cell r="AS848" t="str">
            <v>3TE39G160354CRMM012</v>
          </cell>
          <cell r="AT848">
            <v>12</v>
          </cell>
          <cell r="AU848" t="str">
            <v>39H3C</v>
          </cell>
          <cell r="AV848" t="str">
            <v>3TE39G160354</v>
          </cell>
          <cell r="AW848" t="str">
            <v>CRM</v>
          </cell>
          <cell r="AX848" t="str">
            <v>M012</v>
          </cell>
          <cell r="AY848">
            <v>74012159</v>
          </cell>
          <cell r="AZ848">
            <v>51013082</v>
          </cell>
          <cell r="BA848">
            <v>80147791</v>
          </cell>
        </row>
        <row r="849">
          <cell r="D849">
            <v>60313961</v>
          </cell>
          <cell r="E849" t="str">
            <v>A</v>
          </cell>
          <cell r="F849" t="str">
            <v>TV</v>
          </cell>
          <cell r="G849" t="str">
            <v>MA.GUADALUPE ZEPEDA</v>
          </cell>
          <cell r="H849" t="str">
            <v xml:space="preserve">LEANDRO VALLE 241 BARRIO SAN JOSE </v>
          </cell>
          <cell r="I849">
            <v>4621208232</v>
          </cell>
          <cell r="J849" t="str">
            <v>HISENSE</v>
          </cell>
          <cell r="K849" t="str">
            <v>50K20D</v>
          </cell>
          <cell r="L849" t="str">
            <v>50J140472H05466</v>
          </cell>
          <cell r="M849" t="str">
            <v>CARTA DE APLICACIÓN</v>
          </cell>
          <cell r="N849">
            <v>6999</v>
          </cell>
          <cell r="O849">
            <v>41979</v>
          </cell>
          <cell r="P849">
            <v>42832</v>
          </cell>
          <cell r="Q849">
            <v>201055</v>
          </cell>
          <cell r="R849" t="str">
            <v>07/04/2017 00 : 20  ERNESTO.HERN : TCF1
07/04/2017 00 : 19  ERNESTO.HERN : NP5 PANEL</v>
          </cell>
          <cell r="S849" t="str">
            <v/>
          </cell>
          <cell r="T849" t="str">
            <v xml:space="preserve">  VANESA AGUILAR VAZQUEZ          </v>
          </cell>
          <cell r="U849" t="str">
            <v>2017-04-21</v>
          </cell>
          <cell r="V849" t="str">
            <v>Norte</v>
          </cell>
          <cell r="W849" t="str">
            <v>COMPLETADO</v>
          </cell>
          <cell r="X849" t="str">
            <v>TALLER</v>
          </cell>
          <cell r="Y849">
            <v>42807</v>
          </cell>
          <cell r="Z849">
            <v>828</v>
          </cell>
          <cell r="AA849" t="str">
            <v>M012</v>
          </cell>
          <cell r="AD849" t="str">
            <v>irapuato/barrio san jose</v>
          </cell>
          <cell r="AE849" t="str">
            <v>GTO</v>
          </cell>
          <cell r="AF849" t="str">
            <v>MX</v>
          </cell>
          <cell r="AG849" t="str">
            <v>10413317</v>
          </cell>
          <cell r="AH849" t="str">
            <v>GUADALUPE ZEPEDA</v>
          </cell>
          <cell r="AI849" t="str">
            <v>241 Leandro Valle</v>
          </cell>
          <cell r="AJ849" t="str">
            <v>4621208232</v>
          </cell>
          <cell r="AK849" t="str">
            <v>4622130751</v>
          </cell>
          <cell r="AL849" t="str">
            <v>36500</v>
          </cell>
          <cell r="AM849" t="str">
            <v>07/04/2017 00 : 20 ERNESTO.HERN : TCF107/04/2017 00 : 19 ERNESTO.HERN : NP515/03/2017 00 : 59 201055 : 14/03/2017 EQUIPO PRESENTA DAÑO EN EL PANELLCD.14/03/2017 SE ADJUNTA FORMATO DE REFACCIONES VIA CORREO ELECTRONICO14/03/2017 01 : 42 201055 : 13/03/2017 EN RUTA PARA EL DIA DE HOY14/03/2017 00 : 39 GERARDO.GRA : las calles 20 de noviembre y manueldobladoentrando por manuel doblado en un semáforo. local de pizzeria13/03/2017 22 : 26 GERARDO.GRA : ODSWTP ELABORADA POR EMC*RD% LUPIX_GONZALEZ@HOTMAIL.COM</v>
          </cell>
          <cell r="AN849" t="str">
            <v>3TE50G132311</v>
          </cell>
          <cell r="AO849" t="str">
            <v>Básica</v>
          </cell>
          <cell r="AP849" t="str">
            <v>Hisense</v>
          </cell>
          <cell r="AQ849" t="str">
            <v>Opera</v>
          </cell>
          <cell r="AR849" t="str">
            <v>FHD 1920 x 1080</v>
          </cell>
          <cell r="AS849" t="str">
            <v>3TE50G1644B3G1644M010</v>
          </cell>
          <cell r="AT849" t="e">
            <v>#N/A</v>
          </cell>
          <cell r="AU849" t="str">
            <v>50H7GB</v>
          </cell>
          <cell r="AV849" t="str">
            <v>3TE50G1644B3</v>
          </cell>
          <cell r="AW849" t="str">
            <v>G1644</v>
          </cell>
          <cell r="AX849" t="str">
            <v>M010</v>
          </cell>
          <cell r="AY849">
            <v>74012161</v>
          </cell>
          <cell r="AZ849">
            <v>51013084</v>
          </cell>
          <cell r="BA849">
            <v>80141013</v>
          </cell>
        </row>
        <row r="850">
          <cell r="D850">
            <v>60309257</v>
          </cell>
          <cell r="E850" t="str">
            <v>D</v>
          </cell>
          <cell r="F850" t="str">
            <v>TV</v>
          </cell>
          <cell r="G850" t="str">
            <v>Karina Aidee Martínez García</v>
          </cell>
          <cell r="H850" t="str">
            <v>Río Grande no. 4 Col. Santa María Atzompa, C.P. 71222, Guelaguetza, Oax.</v>
          </cell>
          <cell r="I850">
            <v>9513234322</v>
          </cell>
          <cell r="J850" t="str">
            <v>HISENSE</v>
          </cell>
          <cell r="K850" t="str">
            <v>32D33</v>
          </cell>
          <cell r="L850" t="str">
            <v>32M150518H05304</v>
          </cell>
          <cell r="M850" t="str">
            <v>TMKA/00001190885</v>
          </cell>
          <cell r="N850">
            <v>0</v>
          </cell>
          <cell r="O850">
            <v>42340</v>
          </cell>
          <cell r="P850" t="str">
            <v>S/N</v>
          </cell>
          <cell r="Q850">
            <v>201678</v>
          </cell>
          <cell r="R850" t="str">
            <v>12/04/2017 06 : 34  ANA.LAURA : TCFL</v>
          </cell>
          <cell r="S850" t="str">
            <v xml:space="preserve">Se le autoriza cambio fisico, ya que la </v>
          </cell>
          <cell r="T850" t="str">
            <v xml:space="preserve"> Ana Lemus Moreno                 </v>
          </cell>
          <cell r="U850" t="str">
            <v>2017-04-21</v>
          </cell>
          <cell r="V850" t="str">
            <v>CENTRO</v>
          </cell>
          <cell r="W850" t="str">
            <v>COMPLETADO</v>
          </cell>
          <cell r="X850" t="str">
            <v>CLIENTE</v>
          </cell>
          <cell r="Y850">
            <v>42752</v>
          </cell>
          <cell r="Z850">
            <v>412</v>
          </cell>
          <cell r="AA850" t="str">
            <v>M012</v>
          </cell>
          <cell r="AD850" t="str">
            <v>Santa María Atzompa/Guelaguetza</v>
          </cell>
          <cell r="AE850" t="str">
            <v>OAX</v>
          </cell>
          <cell r="AF850" t="str">
            <v>MX</v>
          </cell>
          <cell r="AG850" t="str">
            <v>10409987</v>
          </cell>
          <cell r="AH850" t="str">
            <v>KARINA AIDEE MARTÍNEZ GARCÍA</v>
          </cell>
          <cell r="AI850" t="str">
            <v>4 Río Grande</v>
          </cell>
          <cell r="AJ850" t="str">
            <v>9513234322</v>
          </cell>
          <cell r="AK850" t="str">
            <v>9511723764</v>
          </cell>
          <cell r="AL850" t="str">
            <v>71222</v>
          </cell>
          <cell r="AM850" t="str">
            <v>26/04/2017 04 : 58 Ricardo Espinosa : TCF174 7401216224/01/2017 02 : 27 FABIOLA.BON : seg: se cancela cliente incontactable24/01/2017 00 : 25 201022 : SE VUELVE A MARCAR A CLIENTE Y DA TONO PERONO CONTESTAN21/01/2017 06 : 44 201022 : SE MARCA A CLIENTA PARA CHECAR EL EQUIPOPERO SIGUE SIN CONTESTARNOS20/01/2017 08 : 48 201022 : SE MARCA A CLIENTA PARA VISITA PERO NOCONTESTA EN LA LINEA19/01/2017 01 : 45 201022 : V1; PROGRAMADO PARA REVICION EL 20-1-1718/01/2017 01 : 31 ANA.LAURA : se pide apoyo con Sria. Liliana Rdz.para agendar visita con cliente, a mas tardar 25/01/201718/01/2017 01 : 11 ANA.LAURA : LEGAL:PFC.OAX.B.3/000749-2016</v>
          </cell>
          <cell r="AN850" t="str">
            <v>3TE32M134512</v>
          </cell>
          <cell r="AO850" t="str">
            <v>Básica</v>
          </cell>
          <cell r="AP850" t="str">
            <v>Hisense</v>
          </cell>
          <cell r="AQ850" t="str">
            <v>Opera</v>
          </cell>
          <cell r="AR850" t="str">
            <v>HD 1366 X 768</v>
          </cell>
          <cell r="AS850" t="str">
            <v>3TE32G164478G1644M010</v>
          </cell>
          <cell r="AT850" t="e">
            <v>#N/A</v>
          </cell>
          <cell r="AU850" t="str">
            <v>32H3B2</v>
          </cell>
          <cell r="AV850" t="str">
            <v>3TE32G164478</v>
          </cell>
          <cell r="AW850" t="str">
            <v>G1644</v>
          </cell>
          <cell r="AX850" t="str">
            <v>M010</v>
          </cell>
          <cell r="AY850">
            <v>74012162</v>
          </cell>
          <cell r="AZ850">
            <v>51013085</v>
          </cell>
          <cell r="BA850">
            <v>80140512</v>
          </cell>
        </row>
        <row r="851">
          <cell r="D851">
            <v>60256344</v>
          </cell>
          <cell r="E851" t="str">
            <v>D</v>
          </cell>
          <cell r="F851" t="str">
            <v>TV</v>
          </cell>
          <cell r="G851" t="str">
            <v>Reyes Meliton Cardozo Medina</v>
          </cell>
          <cell r="H851" t="str">
            <v>Calle Porvenir no. 200 Col. Adolfo Lopez Mateos, C.P. 96490, Coatzacoalcos, Veracruz</v>
          </cell>
          <cell r="I851">
            <v>9211417964</v>
          </cell>
          <cell r="J851" t="str">
            <v>HISENSE</v>
          </cell>
          <cell r="K851" t="str">
            <v>32D33</v>
          </cell>
          <cell r="L851" t="str">
            <v>32M141204H07393</v>
          </cell>
          <cell r="M851" t="str">
            <v>S/N</v>
          </cell>
          <cell r="N851">
            <v>0</v>
          </cell>
          <cell r="O851">
            <v>41812</v>
          </cell>
          <cell r="P851" t="str">
            <v>S/N</v>
          </cell>
          <cell r="Q851">
            <v>201678</v>
          </cell>
          <cell r="R851" t="str">
            <v>17/03/2017 01 : 22  ANA.LAURA : TCFL</v>
          </cell>
          <cell r="S851" t="str">
            <v xml:space="preserve">Se le autoriza cambio fisico, ya que la </v>
          </cell>
          <cell r="T851" t="str">
            <v xml:space="preserve"> Ana Lemus Moreno                 </v>
          </cell>
          <cell r="U851" t="str">
            <v>2017-04-21</v>
          </cell>
          <cell r="V851" t="str">
            <v>CENTRO</v>
          </cell>
          <cell r="W851" t="str">
            <v>COMPLETADO</v>
          </cell>
          <cell r="X851" t="str">
            <v>CLIENTE</v>
          </cell>
          <cell r="Y851" t="e">
            <v>#N/A</v>
          </cell>
          <cell r="Z851" t="e">
            <v>#N/A</v>
          </cell>
          <cell r="AA851" t="str">
            <v>M010</v>
          </cell>
          <cell r="AD851" t="e">
            <v>#N/A</v>
          </cell>
          <cell r="AE851" t="e">
            <v>#N/A</v>
          </cell>
          <cell r="AF851" t="e">
            <v>#N/A</v>
          </cell>
          <cell r="AG851" t="e">
            <v>#N/A</v>
          </cell>
          <cell r="AH851" t="e">
            <v>#N/A</v>
          </cell>
          <cell r="AI851" t="e">
            <v>#N/A</v>
          </cell>
          <cell r="AJ851" t="e">
            <v>#N/A</v>
          </cell>
          <cell r="AK851" t="e">
            <v>#N/A</v>
          </cell>
          <cell r="AL851" t="e">
            <v>#N/A</v>
          </cell>
          <cell r="AM851" t="e">
            <v>#N/A</v>
          </cell>
          <cell r="AN851" t="str">
            <v>3TE32M134512</v>
          </cell>
          <cell r="AO851" t="str">
            <v>Básica</v>
          </cell>
          <cell r="AP851" t="str">
            <v>Hisense</v>
          </cell>
          <cell r="AQ851" t="str">
            <v>Opera</v>
          </cell>
          <cell r="AR851" t="str">
            <v>HD 1366 X 768</v>
          </cell>
          <cell r="AS851" t="str">
            <v>3TE32G164478G1644M010</v>
          </cell>
          <cell r="AT851" t="e">
            <v>#N/A</v>
          </cell>
          <cell r="AU851" t="str">
            <v>32H3B2</v>
          </cell>
          <cell r="AV851" t="str">
            <v>3TE32G164478</v>
          </cell>
          <cell r="AW851" t="str">
            <v>G1644</v>
          </cell>
          <cell r="AX851" t="str">
            <v>M010</v>
          </cell>
          <cell r="AY851">
            <v>74012163</v>
          </cell>
          <cell r="AZ851">
            <v>51013086</v>
          </cell>
          <cell r="BA851">
            <v>80140516</v>
          </cell>
        </row>
        <row r="852">
          <cell r="D852">
            <v>60316053</v>
          </cell>
          <cell r="E852" t="str">
            <v>D</v>
          </cell>
          <cell r="F852" t="str">
            <v>TV</v>
          </cell>
          <cell r="G852" t="str">
            <v>Elizabeth Rivera Serrano</v>
          </cell>
          <cell r="H852" t="str">
            <v>Rafael buelna No.44 Col. Vista Bahia, C.P. 63732, Bahia de Banderas, Nayarit</v>
          </cell>
          <cell r="I852">
            <v>3221054349</v>
          </cell>
          <cell r="J852" t="str">
            <v>HISENSE</v>
          </cell>
          <cell r="K852" t="str">
            <v>40H5B</v>
          </cell>
          <cell r="L852" t="str">
            <v>40G153356H011100</v>
          </cell>
          <cell r="M852" t="str">
            <v>S/N</v>
          </cell>
          <cell r="N852">
            <v>0</v>
          </cell>
          <cell r="O852" t="str">
            <v>S/N</v>
          </cell>
          <cell r="P852" t="str">
            <v>S/N</v>
          </cell>
          <cell r="Q852">
            <v>201678</v>
          </cell>
          <cell r="R852" t="str">
            <v>18/04/2017 00 : 08  ANA.LAURA : TCFL</v>
          </cell>
          <cell r="S852" t="str">
            <v xml:space="preserve">Se le autoriza cambio fisico, ya que la </v>
          </cell>
          <cell r="T852" t="str">
            <v xml:space="preserve"> Ana Lemus Moreno                 </v>
          </cell>
          <cell r="U852" t="str">
            <v>2017-04-21</v>
          </cell>
          <cell r="V852" t="str">
            <v>CENTRO</v>
          </cell>
          <cell r="W852" t="str">
            <v>COMPLETADO</v>
          </cell>
          <cell r="X852" t="str">
            <v>CLIENTE</v>
          </cell>
          <cell r="Y852">
            <v>42842</v>
          </cell>
          <cell r="Z852" t="e">
            <v>#VALUE!</v>
          </cell>
          <cell r="AA852" t="str">
            <v>M010</v>
          </cell>
          <cell r="AD852" t="str">
            <v>Bahia de Banderas/Vista Bahia</v>
          </cell>
          <cell r="AE852" t="str">
            <v>NAY</v>
          </cell>
          <cell r="AF852" t="str">
            <v>MX</v>
          </cell>
          <cell r="AG852" t="str">
            <v>10378602</v>
          </cell>
          <cell r="AH852" t="str">
            <v>ELIZABETH RIVERA SERRANO</v>
          </cell>
          <cell r="AI852" t="str">
            <v>44 rafael buelna</v>
          </cell>
          <cell r="AJ852" t="str">
            <v>044-3221054349</v>
          </cell>
          <cell r="AK852" t="str">
            <v>044-3222392688</v>
          </cell>
          <cell r="AL852" t="str">
            <v>63732</v>
          </cell>
          <cell r="AM852" t="str">
            <v>26/04/2017 05 : 07 Ricardo Espinosa : TCF174 7401216518/04/2017 00 : 09 ANA.LAURA : TCF1PU:Cliente18/04/2017 00 : 08 ANA.LAURA : TCFL18/04/2017 00 : 07 ANA.LAURA : LEGAL 1:PFC.PVA.B.3/000475-2016SE AUTORIZA CAMBIO FISICO, DEBIDO A LA FALTA DE PZAS</v>
          </cell>
          <cell r="AN852" t="str">
            <v>3TE40A144535</v>
          </cell>
          <cell r="AO852" t="str">
            <v>Smart</v>
          </cell>
          <cell r="AP852" t="str">
            <v>Hisense</v>
          </cell>
          <cell r="AQ852" t="str">
            <v>Opera</v>
          </cell>
          <cell r="AR852" t="str">
            <v>FHD 1920 x 1080</v>
          </cell>
          <cell r="AS852" t="str">
            <v>3TE40G163934G1639M010</v>
          </cell>
          <cell r="AT852" t="e">
            <v>#N/A</v>
          </cell>
          <cell r="AU852" t="str">
            <v>40H5B2</v>
          </cell>
          <cell r="AV852" t="str">
            <v>3TE40G163934</v>
          </cell>
          <cell r="AW852" t="str">
            <v>G1639</v>
          </cell>
          <cell r="AX852" t="str">
            <v>M010</v>
          </cell>
          <cell r="AY852">
            <v>74012165</v>
          </cell>
          <cell r="AZ852">
            <v>51013088</v>
          </cell>
          <cell r="BA852">
            <v>80140520</v>
          </cell>
        </row>
        <row r="853">
          <cell r="D853">
            <v>60315037</v>
          </cell>
          <cell r="E853" t="str">
            <v>A</v>
          </cell>
          <cell r="F853" t="str">
            <v>TV</v>
          </cell>
          <cell r="G853" t="str">
            <v>JOSE JUAN ROSALES MORALES</v>
          </cell>
          <cell r="H853" t="str">
            <v>TEOTIUHACAN 1107, UNIDAD MODELO, MONTERREY</v>
          </cell>
          <cell r="I853">
            <v>14254292</v>
          </cell>
          <cell r="J853" t="str">
            <v>HISENSE</v>
          </cell>
          <cell r="K853" t="str">
            <v>50K20DW</v>
          </cell>
          <cell r="L853" t="str">
            <v>50J140464H01715</v>
          </cell>
          <cell r="M853" t="str">
            <v>TIKET</v>
          </cell>
          <cell r="N853">
            <v>10120.950000000001</v>
          </cell>
          <cell r="O853">
            <v>41901</v>
          </cell>
          <cell r="P853">
            <v>42825</v>
          </cell>
          <cell r="Q853">
            <v>201024</v>
          </cell>
          <cell r="R853" t="str">
            <v>04/07/17 00:39 ERNESTO HDZ NP5 P1A OC 1009284 PANEL 173331</v>
          </cell>
          <cell r="S853" t="str">
            <v/>
          </cell>
          <cell r="T853" t="str">
            <v xml:space="preserve">    SOFIA VAZQUEZ                 </v>
          </cell>
          <cell r="U853" t="str">
            <v>2017-04-21</v>
          </cell>
          <cell r="V853" t="str">
            <v>Norte</v>
          </cell>
          <cell r="W853" t="str">
            <v>COMPLETADO</v>
          </cell>
          <cell r="X853" t="str">
            <v>TALLER</v>
          </cell>
          <cell r="Y853">
            <v>42821</v>
          </cell>
          <cell r="Z853">
            <v>920</v>
          </cell>
          <cell r="AA853" t="str">
            <v>M010</v>
          </cell>
          <cell r="AD853" t="str">
            <v>union modelo/monterrey</v>
          </cell>
          <cell r="AE853" t="str">
            <v>NL</v>
          </cell>
          <cell r="AF853" t="str">
            <v>MX</v>
          </cell>
          <cell r="AG853" t="str">
            <v>10414254</v>
          </cell>
          <cell r="AH853" t="str">
            <v>JOSE JUAN ROSALES MORALES</v>
          </cell>
          <cell r="AI853" t="str">
            <v>teotuhuacan 1107</v>
          </cell>
          <cell r="AJ853" t="str">
            <v>14254292</v>
          </cell>
          <cell r="AK853">
            <v>0</v>
          </cell>
          <cell r="AL853" t="str">
            <v>64140</v>
          </cell>
          <cell r="AM853" t="str">
            <v>07/04/2017 00 : 39 ERNESTO.HERN : TCF107/04/2017 00 : 39 ERNESTO.HERN : NP503/04/2017 05 : 44 201024 : 22076 ESTA TALLER01/04/2017 06 : 46 201024 : P1A:OC1009284,PANEL173331,31MARZO201701/04/2017 02 : 41 201024 : SE ANEXANOTA DECOMPRA Y SEPASAAAREVISON01/04/2017 01 : 33 201024 : ESTA E RTA HOY VIERNES 3131/03/2017 06 : 30 MARIA.EUGENI : SEG :CSA favor de subir evidencias,si cuenta con documentos. Favor acudir el dia Viernes 31/03/201731/03/2017 06 : 02 201024 : SE ANEXA EVIDENCIA FOTORAFICA DOMICILIO31/03/2017 00 : 45 201024 : SE VISTO AYER PERO NO TIENE DOCUMENTOS SETURANARA PARA EL VIERNES SI TIENE DOCUMENTOS CLIENTE ENTERADO SEANEXA NOTA DE COMPRA30/03/2017 01 : 20 201024 : ESTA E RUTA HOY MIERCOLES 2928/03/2017 06 : 55 201024 : SE VISITARA EL JUVES 3013/03/2017 23 : 25 LAURA.HERNA : ODSWTPRD%TALCOPAN Y TLATELOLCO</v>
          </cell>
          <cell r="AN853" t="str">
            <v>1TE50B8NUSCB</v>
          </cell>
          <cell r="AO853" t="str">
            <v>Smart</v>
          </cell>
          <cell r="AP853" t="str">
            <v>Hisense</v>
          </cell>
          <cell r="AQ853" t="str">
            <v>Opera</v>
          </cell>
          <cell r="AR853" t="str">
            <v>FHD 1920 x 1080</v>
          </cell>
          <cell r="AS853" t="str">
            <v>3TE50G165140G165140M010</v>
          </cell>
          <cell r="AT853">
            <v>164</v>
          </cell>
          <cell r="AU853" t="str">
            <v>50H7GB</v>
          </cell>
          <cell r="AV853" t="str">
            <v>3TE50G165140</v>
          </cell>
          <cell r="AW853" t="str">
            <v>G165140</v>
          </cell>
          <cell r="AX853" t="str">
            <v>M010</v>
          </cell>
          <cell r="AY853">
            <v>74012166</v>
          </cell>
          <cell r="AZ853">
            <v>51013089</v>
          </cell>
          <cell r="BA853">
            <v>80148517</v>
          </cell>
        </row>
        <row r="854">
          <cell r="D854">
            <v>60315678</v>
          </cell>
          <cell r="E854" t="str">
            <v>A</v>
          </cell>
          <cell r="F854" t="str">
            <v>TV</v>
          </cell>
          <cell r="G854" t="str">
            <v>CONCEPCION GUERRA RODRIGUEZ</v>
          </cell>
          <cell r="H854" t="str">
            <v xml:space="preserve">JUVENTINO ROSAS 2013-C, CARACOL, MONTERREY </v>
          </cell>
          <cell r="I854" t="str">
            <v>8181901065, 8120325647</v>
          </cell>
          <cell r="J854" t="str">
            <v>HISENSE</v>
          </cell>
          <cell r="K854" t="str">
            <v>50H3</v>
          </cell>
          <cell r="L854" t="str">
            <v>50J141308H03130</v>
          </cell>
          <cell r="M854" t="str">
            <v>CARTA DE ACEPTACION</v>
          </cell>
          <cell r="N854">
            <v>7800.82</v>
          </cell>
          <cell r="O854">
            <v>42033</v>
          </cell>
          <cell r="P854">
            <v>42835</v>
          </cell>
          <cell r="Q854">
            <v>201024</v>
          </cell>
          <cell r="R854" t="str">
            <v>04/13/17 06:51 ERNESTO HDZ NP5 P1A OC 1009547 PANEL 173331</v>
          </cell>
          <cell r="S854" t="str">
            <v/>
          </cell>
          <cell r="T854" t="str">
            <v xml:space="preserve">    SOFIA VAZQUEZ                 </v>
          </cell>
          <cell r="U854" t="str">
            <v>2017-04-21</v>
          </cell>
          <cell r="V854" t="str">
            <v>Norte</v>
          </cell>
          <cell r="W854" t="str">
            <v>COMPLETADO</v>
          </cell>
          <cell r="X854" t="str">
            <v>TALLER</v>
          </cell>
          <cell r="Y854">
            <v>42832</v>
          </cell>
          <cell r="Z854">
            <v>799</v>
          </cell>
          <cell r="AA854" t="str">
            <v>M010</v>
          </cell>
          <cell r="AD854" t="str">
            <v>Monterrey/Col. Caracol</v>
          </cell>
          <cell r="AE854" t="str">
            <v>NL</v>
          </cell>
          <cell r="AF854" t="str">
            <v>MX</v>
          </cell>
          <cell r="AG854" t="str">
            <v>10415689</v>
          </cell>
          <cell r="AH854" t="str">
            <v>MA. CONCEPCIÓN GUERRA RODRIGUEZ</v>
          </cell>
          <cell r="AI854" t="str">
            <v>Juventino Rosas 2013 letra C</v>
          </cell>
          <cell r="AJ854" t="str">
            <v>8120325647</v>
          </cell>
          <cell r="AK854" t="str">
            <v>8120325647</v>
          </cell>
          <cell r="AL854" t="str">
            <v>64800</v>
          </cell>
          <cell r="AM854" t="str">
            <v>13/04/2017 06 : 51 ERNESTO.HERN : TCF113/04/2017 06 : 51 ERNESTO.HERN : NP512/04/2017 07 : 58 MARIA.EUGENI : DGRSEG: Solicitud correcta en Open Bravo.12/04/2017 03 : 59 ARANTXA.MON : DOCUMENTO Y MODELO CRM NO COINCIDE CONLO SOLICITADO11/04/2017 10 : 58 201024 : P1A:OC1009547,PANEL173331,10ABRIL2017.11/04/2017 08 : 18 201024 : SEANEXA NOTA DE COMPRA Y SE PAS A REVIISON11/04/2017 00 : 42 201024 : SERIE INCORRECTA SE VISITRA HOY LUNES 1008/04/2017 07 : 06 201024 : V1- SEVISITARA EL LUNES 1007/04/2017 23 : 21 GERARDO.GRA : ODSWTP ELABORADA POR EMC*RD% 3ERA. Y 4TA. ZONA. REFERENCIA CUADRA CON BARANDAL CAFE Y UNA PALMA</v>
          </cell>
          <cell r="AN854" t="str">
            <v>3TE50J141202</v>
          </cell>
          <cell r="AO854" t="e">
            <v>#N/A</v>
          </cell>
          <cell r="AP854" t="e">
            <v>#N/A</v>
          </cell>
          <cell r="AQ854" t="e">
            <v>#N/A</v>
          </cell>
          <cell r="AR854" t="e">
            <v>#N/A</v>
          </cell>
          <cell r="AS854" t="str">
            <v>3TE50G165140G165140M010</v>
          </cell>
          <cell r="AT854">
            <v>164</v>
          </cell>
          <cell r="AU854" t="str">
            <v>50H7GB</v>
          </cell>
          <cell r="AV854" t="str">
            <v>3TE50G165140</v>
          </cell>
          <cell r="AW854" t="str">
            <v>G165140</v>
          </cell>
          <cell r="AX854" t="str">
            <v>M010</v>
          </cell>
          <cell r="AY854">
            <v>74012167</v>
          </cell>
          <cell r="AZ854">
            <v>51013090</v>
          </cell>
          <cell r="BA854">
            <v>80147794</v>
          </cell>
        </row>
        <row r="855">
          <cell r="D855">
            <v>60315188</v>
          </cell>
          <cell r="E855" t="str">
            <v>A</v>
          </cell>
          <cell r="F855" t="str">
            <v>TV</v>
          </cell>
          <cell r="G855" t="str">
            <v>VERONICA MARISCAL SANDOVAL</v>
          </cell>
          <cell r="H855" t="str">
            <v xml:space="preserve">MOISES 257, PRIVADA PURISIMAS, GUADALUPE </v>
          </cell>
          <cell r="I855" t="str">
            <v>8112975653, 8117426481</v>
          </cell>
          <cell r="J855" t="str">
            <v>HISENSE</v>
          </cell>
          <cell r="K855" t="str">
            <v>50K20D</v>
          </cell>
          <cell r="L855" t="str">
            <v>50J140472H05227</v>
          </cell>
          <cell r="M855" t="str">
            <v xml:space="preserve">TIKET </v>
          </cell>
          <cell r="N855">
            <v>5299.02</v>
          </cell>
          <cell r="O855">
            <v>41739</v>
          </cell>
          <cell r="P855">
            <v>42828</v>
          </cell>
          <cell r="Q855">
            <v>201024</v>
          </cell>
          <cell r="R855" t="str">
            <v>04/07/17 04:01 ERNESTO HDZ NP5 P1A OC 1009369 PANEL 173331</v>
          </cell>
          <cell r="S855" t="str">
            <v/>
          </cell>
          <cell r="T855" t="str">
            <v xml:space="preserve">    SOFIA VAZQUEZ                 </v>
          </cell>
          <cell r="U855" t="str">
            <v>2017-04-21</v>
          </cell>
          <cell r="V855" t="str">
            <v>Norte</v>
          </cell>
          <cell r="W855" t="str">
            <v>COMPLETADO</v>
          </cell>
          <cell r="X855" t="str">
            <v>TALLER</v>
          </cell>
          <cell r="Y855">
            <v>42824</v>
          </cell>
          <cell r="Z855">
            <v>1085</v>
          </cell>
          <cell r="AA855" t="str">
            <v>M010</v>
          </cell>
          <cell r="AD855" t="str">
            <v>Guadalupe/Priv purisimas</v>
          </cell>
          <cell r="AE855" t="str">
            <v>NL</v>
          </cell>
          <cell r="AF855" t="str">
            <v>MX</v>
          </cell>
          <cell r="AG855" t="str">
            <v>10415307</v>
          </cell>
          <cell r="AH855" t="str">
            <v>VERONICA SANDOVAL</v>
          </cell>
          <cell r="AI855" t="str">
            <v>Moises num 257</v>
          </cell>
          <cell r="AJ855" t="str">
            <v>8117426481</v>
          </cell>
          <cell r="AK855" t="str">
            <v>8117426481</v>
          </cell>
          <cell r="AL855" t="str">
            <v>67100</v>
          </cell>
          <cell r="AM855" t="str">
            <v>07/04/2017 04 : 01 ERNESTO.HERN : TCF107/04/2017 04 : 01 ERNESTO.HERN : NP505/04/2017 06 : 50 MARIA.EUGENI : DGRSEG: OC- Solicitud correcta en Open Bravo.05/04/2017 02 : 29 201024 : P1A:OC1009369,PANEL173331,4ABRIL201704/04/2017 07 : 05 201024 : SE ANEXANOTA DE COMAPRA Y SEPASA A REVISION03/04/2017 23 : 22 201024 : ESTA EN RUTA HOY LUNES 331/03/2017 05 : 49 201024 : SE VISITARA EL MARTES 430/03/2017 07 : 42 ANA.ROSA : ODSWTPRDPABLO Y PATRICIO, COLONIA PRIVA SOBRE AV MIGUEL ALEMAN</v>
          </cell>
          <cell r="AN855" t="str">
            <v>3TE50G132311</v>
          </cell>
          <cell r="AO855" t="str">
            <v>Básica</v>
          </cell>
          <cell r="AP855" t="str">
            <v>Hisense</v>
          </cell>
          <cell r="AQ855" t="str">
            <v>Opera</v>
          </cell>
          <cell r="AR855" t="str">
            <v>FHD 1920 x 1080</v>
          </cell>
          <cell r="AS855" t="str">
            <v>3TE50G165140G165140M010</v>
          </cell>
          <cell r="AT855">
            <v>164</v>
          </cell>
          <cell r="AU855" t="str">
            <v>50H7GB</v>
          </cell>
          <cell r="AV855" t="str">
            <v>3TE50G165140</v>
          </cell>
          <cell r="AW855" t="str">
            <v>G165140</v>
          </cell>
          <cell r="AX855" t="str">
            <v>M010</v>
          </cell>
          <cell r="AY855">
            <v>74012168</v>
          </cell>
          <cell r="AZ855">
            <v>51013091</v>
          </cell>
          <cell r="BA855">
            <v>80148520</v>
          </cell>
        </row>
        <row r="856">
          <cell r="D856">
            <v>60311947</v>
          </cell>
          <cell r="E856" t="str">
            <v>A</v>
          </cell>
          <cell r="F856" t="str">
            <v>TV</v>
          </cell>
          <cell r="G856" t="str">
            <v>MIRIAM CRISTINA ISLAS VELAZQUEZ</v>
          </cell>
          <cell r="H856" t="str">
            <v>LAGO BOSQUES # 83 MZ 1 LT 34,COL BUENAVISTA,FRACC.PASEOS DEL LAGO 2,ZUMPANGO</v>
          </cell>
          <cell r="I856">
            <v>5525415204</v>
          </cell>
          <cell r="J856" t="str">
            <v>HISENSE</v>
          </cell>
          <cell r="K856" t="str">
            <v>50K20DW</v>
          </cell>
          <cell r="L856" t="str">
            <v>50J140464H02530</v>
          </cell>
          <cell r="M856" t="str">
            <v>CARTA ACEPTACION</v>
          </cell>
          <cell r="N856">
            <v>10121.290000000001</v>
          </cell>
          <cell r="O856">
            <v>41857</v>
          </cell>
          <cell r="P856">
            <v>42788</v>
          </cell>
          <cell r="Q856">
            <v>201679</v>
          </cell>
          <cell r="R856" t="str">
            <v>PANEL T173331 OC 1007843</v>
          </cell>
          <cell r="S856" t="str">
            <v>EQUIPO EN CASA DE CLIENTE,NO ACEPTA RECO</v>
          </cell>
          <cell r="T856" t="str">
            <v xml:space="preserve">GUADALUPE GIRON                   </v>
          </cell>
          <cell r="U856" t="str">
            <v>2017-04-21</v>
          </cell>
          <cell r="V856" t="str">
            <v>CENTRO</v>
          </cell>
          <cell r="W856" t="str">
            <v>COMPLETADO</v>
          </cell>
          <cell r="X856" t="str">
            <v>TALLER</v>
          </cell>
          <cell r="Y856">
            <v>42786</v>
          </cell>
          <cell r="Z856">
            <v>929</v>
          </cell>
          <cell r="AA856" t="str">
            <v>M012</v>
          </cell>
          <cell r="AD856" t="str">
            <v>zumpango/ frac. del lago 2</v>
          </cell>
          <cell r="AE856" t="str">
            <v>DF</v>
          </cell>
          <cell r="AF856" t="str">
            <v>MX</v>
          </cell>
          <cell r="AG856" t="str">
            <v>10229583</v>
          </cell>
          <cell r="AH856" t="str">
            <v>MIRIAM CRISTINA ISLAS VELAZQUEZ</v>
          </cell>
          <cell r="AI856" t="str">
            <v>lago bosques mz1 lt34 casa 83</v>
          </cell>
          <cell r="AJ856" t="str">
            <v>044-5525415204</v>
          </cell>
          <cell r="AK856">
            <v>0</v>
          </cell>
          <cell r="AL856" t="str">
            <v>55607</v>
          </cell>
          <cell r="AM856" t="str">
            <v>21/04/2017 05 : 56 GERARDO.GRA : CSC se pide a CSA enviar formato de CFal área correspondiente, CSA solicita se pída foto de serie se pide alcliente enviarla por correo y se indica entrega en proceso. EMC*.28/03/2017 00 : 24 ANA.LAURA : CSCCFNP54076377, cliente molesto por el tiempo que se lleva, pide solución a labrevedad, se le pide nos de oportunidad a que los embarques se reanudenla sig, semana debido a inventario, se envía correo a CF y quejas14/03/2017 06 : 41 MARCO.DIAZ : TCF1PU CTE FINAL28/02/2017 02 : 56 ERNESTO.HERN : TCF128/02/2017 02 : 56 ERNESTO.HERN : NP524/02/2017 03 : 13 201679 : P1A:PANEL T173331 OC 100784324/02/2017 03 : 00 201679 : EQUIPO SE QUEDA EN CASA DE CLIENTE21/02/2017 02 : 09 201679 : V1:22/02/201721/02/2017 01 : 22 ANA.LAURA : REINCIDENCIA DEL 6016858918/02/2017 02 : 35 ANA.LAURA : CLIENTE PIDE LE PUEDAN VISITARMIERCOLES, YA QUE ES SU DIA DE DESCANSO18/02/2017 02 : 30 ANA.LAURA : ODSWTPTELMEX RD.-SOBRE LA CARRETERA DE LOS REYES ACOSAZ ZUMPANGO</v>
          </cell>
          <cell r="AN856" t="str">
            <v>1TE50B8NUSCB</v>
          </cell>
          <cell r="AO856" t="str">
            <v>Smart</v>
          </cell>
          <cell r="AP856" t="str">
            <v>Hisense</v>
          </cell>
          <cell r="AQ856" t="str">
            <v>Opera</v>
          </cell>
          <cell r="AR856" t="str">
            <v>FHD 1920 x 1080</v>
          </cell>
          <cell r="AS856" t="str">
            <v>3TE50G165138G1651M010</v>
          </cell>
          <cell r="AT856" t="e">
            <v>#N/A</v>
          </cell>
          <cell r="AU856" t="str">
            <v>50H7GB</v>
          </cell>
          <cell r="AV856" t="str">
            <v>3TE50G165138</v>
          </cell>
          <cell r="AW856" t="str">
            <v>G1651</v>
          </cell>
          <cell r="AX856" t="str">
            <v>M010</v>
          </cell>
          <cell r="AY856">
            <v>74012169</v>
          </cell>
          <cell r="AZ856">
            <v>51013092</v>
          </cell>
          <cell r="BA856">
            <v>80141035</v>
          </cell>
        </row>
        <row r="857">
          <cell r="D857">
            <v>60315994</v>
          </cell>
          <cell r="E857" t="str">
            <v>A</v>
          </cell>
          <cell r="F857" t="str">
            <v>TV</v>
          </cell>
          <cell r="G857" t="str">
            <v>LUIS ALBERTO AVILA</v>
          </cell>
          <cell r="H857" t="str">
            <v>RIO PILES NO 113, URBIVILLA VALLE SAN PEDRO, TECAMAC</v>
          </cell>
          <cell r="I857" t="str">
            <v>9688-3397</v>
          </cell>
          <cell r="J857" t="str">
            <v>HISENSE</v>
          </cell>
          <cell r="K857" t="str">
            <v>50H3</v>
          </cell>
          <cell r="L857" t="str">
            <v>50J141202H01144</v>
          </cell>
          <cell r="M857" t="str">
            <v>TICKET</v>
          </cell>
          <cell r="N857">
            <v>10401.1</v>
          </cell>
          <cell r="O857">
            <v>42093</v>
          </cell>
          <cell r="P857">
            <v>42845</v>
          </cell>
          <cell r="Q857">
            <v>201010</v>
          </cell>
          <cell r="R857" t="str">
            <v>21/04/2017 03 : 20  ARANTXA.MON : SE AUTORIZA NP5 MODOR 50H3/ 50K20D
21/04/2017 00 : 02 201010 : P1: T173331 /PANEL LCD/ OC-1009771 20/04/2017</v>
          </cell>
          <cell r="S857" t="str">
            <v xml:space="preserve"> SOLO PANTALLA Y BASE</v>
          </cell>
          <cell r="T857" t="str">
            <v xml:space="preserve">  VIRGINIA ANGUIANO               </v>
          </cell>
          <cell r="U857" t="str">
            <v>2017-04-21</v>
          </cell>
          <cell r="V857" t="str">
            <v>CENTRO</v>
          </cell>
          <cell r="W857" t="str">
            <v>COMPLETADO</v>
          </cell>
          <cell r="X857" t="str">
            <v>TALLER</v>
          </cell>
          <cell r="Y857">
            <v>42838</v>
          </cell>
          <cell r="Z857">
            <v>745</v>
          </cell>
          <cell r="AA857" t="str">
            <v>M012</v>
          </cell>
          <cell r="AD857" t="str">
            <v>Tecamac/Urbidilla Valle San Pedro</v>
          </cell>
          <cell r="AE857" t="str">
            <v>MEX</v>
          </cell>
          <cell r="AF857" t="str">
            <v>MX</v>
          </cell>
          <cell r="AG857" t="str">
            <v>10414744</v>
          </cell>
          <cell r="AH857" t="str">
            <v>LUIS ALBERTO AVILA</v>
          </cell>
          <cell r="AI857" t="str">
            <v>Rio Piles No. 113</v>
          </cell>
          <cell r="AJ857" t="str">
            <v>96-88-33-97</v>
          </cell>
          <cell r="AK857">
            <v>0</v>
          </cell>
          <cell r="AL857" t="str">
            <v>55770</v>
          </cell>
          <cell r="AM857" t="str">
            <v>21/04/2017 03 : 20 ARANTXA.MON : SE AUTORIZA NP5MODOR 50H3/ 50K20D21/04/2017 03 : 08 ARANTXA.MON : TCF121/04/2017 03 : 08 ARANTXA.MON : NP521/04/2017 00 : 02 201010 : P1: T173331 /PANEL LCD/ OC-100977120/04/201713/04/2017 07 : 38 201010 : V1: 18/04/2017*** SERVICIO ASIGNADO EL 12/04/2017***22/03/2017 02 : 05 BRENDA.MORA : ODSWTPENTRE VALLE SAN MIGUEL Y VALLE URIELSON PRIVADASKMA:80$160</v>
          </cell>
          <cell r="AN857" t="str">
            <v>3TE50J141202</v>
          </cell>
          <cell r="AO857" t="e">
            <v>#N/A</v>
          </cell>
          <cell r="AP857" t="e">
            <v>#N/A</v>
          </cell>
          <cell r="AQ857" t="e">
            <v>#N/A</v>
          </cell>
          <cell r="AR857" t="e">
            <v>#N/A</v>
          </cell>
          <cell r="AS857" t="str">
            <v>3TE50G165138G1651M010</v>
          </cell>
          <cell r="AT857" t="e">
            <v>#N/A</v>
          </cell>
          <cell r="AU857" t="str">
            <v>50H7GB</v>
          </cell>
          <cell r="AV857" t="str">
            <v>3TE50G165138</v>
          </cell>
          <cell r="AW857" t="str">
            <v>G1651</v>
          </cell>
          <cell r="AX857" t="str">
            <v>M010</v>
          </cell>
          <cell r="AY857">
            <v>74012170</v>
          </cell>
          <cell r="AZ857">
            <v>51013093</v>
          </cell>
          <cell r="BA857">
            <v>80140993</v>
          </cell>
        </row>
        <row r="858">
          <cell r="D858">
            <v>60313868</v>
          </cell>
          <cell r="E858" t="str">
            <v>A</v>
          </cell>
          <cell r="F858" t="str">
            <v>TV</v>
          </cell>
          <cell r="G858" t="str">
            <v>SERGIO HUGO MANCILLA BARRERA</v>
          </cell>
          <cell r="H858" t="str">
            <v>AVE. JALISCO # 70 COL. RICARDO FLORES MAGON RIO BLANCO CP 94715</v>
          </cell>
          <cell r="I858">
            <v>2727250239</v>
          </cell>
          <cell r="J858" t="str">
            <v>HISENSE</v>
          </cell>
          <cell r="K858" t="str">
            <v>50H3</v>
          </cell>
          <cell r="L858" t="str">
            <v>50J141308H01461</v>
          </cell>
          <cell r="M858" t="str">
            <v>TTICKET/000149738</v>
          </cell>
          <cell r="N858" t="str">
            <v>$ 11,483,12</v>
          </cell>
          <cell r="O858">
            <v>41977</v>
          </cell>
          <cell r="P858">
            <v>42806</v>
          </cell>
          <cell r="Q858">
            <v>201472</v>
          </cell>
          <cell r="R858" t="str">
            <v>DISPLAY T173331 OC-1008906</v>
          </cell>
          <cell r="S858" t="str">
            <v xml:space="preserve"> </v>
          </cell>
          <cell r="T858" t="str">
            <v xml:space="preserve"> LETICIA ROMERO O.     Fecha de Ap</v>
          </cell>
          <cell r="U858" t="str">
            <v>2017-04-21</v>
          </cell>
          <cell r="V858" t="str">
            <v>SUR</v>
          </cell>
          <cell r="W858" t="str">
            <v>COMPLETADO</v>
          </cell>
          <cell r="X858" t="str">
            <v>TALLER</v>
          </cell>
          <cell r="Y858">
            <v>42804</v>
          </cell>
          <cell r="Z858">
            <v>827</v>
          </cell>
          <cell r="AA858" t="str">
            <v>M012</v>
          </cell>
          <cell r="AD858" t="str">
            <v>Rio Blanco/Ricardo Flores Magon</v>
          </cell>
          <cell r="AE858" t="str">
            <v>VER</v>
          </cell>
          <cell r="AF858" t="str">
            <v>MX</v>
          </cell>
          <cell r="AG858" t="str">
            <v>10413539</v>
          </cell>
          <cell r="AH858" t="str">
            <v>SERGIO HUGO MANCILLA BARRERA</v>
          </cell>
          <cell r="AI858" t="str">
            <v>70 Av Jalisco</v>
          </cell>
          <cell r="AJ858" t="str">
            <v>2727250239</v>
          </cell>
          <cell r="AK858">
            <v>0</v>
          </cell>
          <cell r="AL858" t="str">
            <v>34715</v>
          </cell>
          <cell r="AM858" t="str">
            <v>11/04/2017 06 : 08 MARCO.DIAZ : TCF1PU CSA CONFIRMA ARTURO BARREDA.JESSICA O11/04/2017 06 : 06 MARCO.DIAZ : TCF1. JESSICA O31/03/2017 00 : 59 JORGE.VAZ : NP531/03/2017 00 : 59 JORGE.VAZ : TCF130/03/2017 06 : 33 ARANTXA.MON : TCF1 EL MODELO NO COINCIDE CON LOSOLICITADO23/03/2017 03 : 01 201472 : OC-1008906 T173331 SE SOLICITA NUEVAMENTELA REFACCION22/03/2017 05 : 20 FABIOLA.BON : seg: num de parte incorrecta favor derealizar pedido nuevamennte18/03/2017 05 : 34 201472 : SE SOLICITAPARA SU EPARACION DISPLAY.P1-T168978 DISPLAY OC 100880718/03/2017 02 : 54 201472 : EN ESTE EQUIPO NO PUEDO SOLICITAR EL DISPLAYYA QUE AL INGRESAR LA SERIE DE VERIFICACION SALE ***ERROR*** Y LE SOLICITE A ING. SERGIO ME APOYARA DESDE EL DIA DE AYER PEROESTABA EN JUNTO...HOY ESTOY EN ESPERA DE SU RESPUESTA....17/03/2017 05 : 48 FABIOLA.BON : V1P14/03/2017 07 : 04 FABIOLA.BON : V1P11/03/2017 06 : 41 201472 : SE LE LLAMARA PARA RECOLECCION DE SU EQUIPOEL LUNES SIN FALTA11/03/2017 02 : 41 GABRIELA.B : ODSWTP03/03/2017 03 : 12 GABRIELA.B : RD % TEPIC Y DURANGO</v>
          </cell>
          <cell r="AN858" t="str">
            <v>3TE50J141202</v>
          </cell>
          <cell r="AO858" t="e">
            <v>#N/A</v>
          </cell>
          <cell r="AP858" t="e">
            <v>#N/A</v>
          </cell>
          <cell r="AQ858" t="e">
            <v>#N/A</v>
          </cell>
          <cell r="AR858" t="e">
            <v>#N/A</v>
          </cell>
          <cell r="AS858" t="str">
            <v>3TE50G165138G1651M010</v>
          </cell>
          <cell r="AT858" t="e">
            <v>#N/A</v>
          </cell>
          <cell r="AU858" t="str">
            <v>50H7GB</v>
          </cell>
          <cell r="AV858" t="str">
            <v>3TE50G165138</v>
          </cell>
          <cell r="AW858" t="str">
            <v>G1651</v>
          </cell>
          <cell r="AX858" t="str">
            <v>M010</v>
          </cell>
          <cell r="AY858">
            <v>74012171</v>
          </cell>
          <cell r="AZ858">
            <v>51013094</v>
          </cell>
          <cell r="BA858">
            <v>80141019</v>
          </cell>
        </row>
        <row r="859">
          <cell r="D859">
            <v>60315098</v>
          </cell>
          <cell r="E859" t="str">
            <v>A</v>
          </cell>
          <cell r="F859" t="str">
            <v>TV</v>
          </cell>
          <cell r="G859" t="str">
            <v>JUANITA ENRIQUEZ GONZALEZ</v>
          </cell>
          <cell r="H859" t="str">
            <v>ZAPOPAN 130, NORIA NORTE, APODACA</v>
          </cell>
          <cell r="I859">
            <v>83210933</v>
          </cell>
          <cell r="J859" t="str">
            <v>HISENSE</v>
          </cell>
          <cell r="K859" t="str">
            <v>50H3</v>
          </cell>
          <cell r="L859" t="str">
            <v>50J141308H01851</v>
          </cell>
          <cell r="M859" t="str">
            <v xml:space="preserve">CARTA DE ACEPTACION </v>
          </cell>
          <cell r="N859">
            <v>10401.1</v>
          </cell>
          <cell r="O859">
            <v>42032</v>
          </cell>
          <cell r="P859">
            <v>42824</v>
          </cell>
          <cell r="Q859">
            <v>201024</v>
          </cell>
          <cell r="R859" t="str">
            <v>04/07/17 00:34 ERNESTO HDZ NP5 P1A OC 1009278 PANEL 173331</v>
          </cell>
          <cell r="S859" t="str">
            <v/>
          </cell>
          <cell r="T859" t="str">
            <v xml:space="preserve">    SOFIA VAZQUEZ                 </v>
          </cell>
          <cell r="U859" t="str">
            <v>2017-04-21</v>
          </cell>
          <cell r="V859" t="str">
            <v>Norte</v>
          </cell>
          <cell r="W859" t="str">
            <v>COMPLETADO</v>
          </cell>
          <cell r="X859" t="str">
            <v>TALLER</v>
          </cell>
          <cell r="Y859">
            <v>42822</v>
          </cell>
          <cell r="Z859">
            <v>790</v>
          </cell>
          <cell r="AA859" t="str">
            <v>M010</v>
          </cell>
          <cell r="AD859" t="str">
            <v>Apodaca/Noria Norte</v>
          </cell>
          <cell r="AE859" t="str">
            <v>NL</v>
          </cell>
          <cell r="AF859" t="str">
            <v>MX</v>
          </cell>
          <cell r="AG859" t="str">
            <v>10409737</v>
          </cell>
          <cell r="AH859" t="str">
            <v>JUANITA ENRIQUEZ GONZALEZ</v>
          </cell>
          <cell r="AI859" t="str">
            <v>Zapopan No. 130</v>
          </cell>
          <cell r="AJ859" t="str">
            <v>81-83-21-09-33</v>
          </cell>
          <cell r="AK859">
            <v>0</v>
          </cell>
          <cell r="AL859" t="str">
            <v>66633</v>
          </cell>
          <cell r="AM859" t="str">
            <v>07/04/2017 00 : 35 ERNESTO.HERN : TCF107/04/2017 00 : 34 ERNESTO.HERN : NP503/04/2017 05 : 42 201024 : 22083 ESTA TALLER01/04/2017 05 : 56 201024 : P1A:OC1009278,PANEL173331,31MARZO201731/03/2017 23 : 05 201024 : SE ANEXA NOTA DE COMPRA Y PASA A REVIISON31/03/2017 06 : 32 MARIA.EUGENI : SEG: CSA Favor de acudir en tiempo yforma.30/03/2017 08 : 54 201024 : SE VISITARA JUEVES 3029/03/2017 08 : 14 201024 : V1.- SE VISITARA EL JUEVES 3029/03/2017 06 : 19 GABRIELA.B : ODSWTP23/03/2017 07 : 40 GABRIELA.B : ENTRE HÉCTOR CABALLERO Y ESTADO DEJALISCOHAY UN SORIANA A CUATRO CUADRASCASA DE LADRILLO CON UN ARCO</v>
          </cell>
          <cell r="AN859" t="str">
            <v>3TE50J141202</v>
          </cell>
          <cell r="AO859" t="e">
            <v>#N/A</v>
          </cell>
          <cell r="AP859" t="e">
            <v>#N/A</v>
          </cell>
          <cell r="AQ859" t="e">
            <v>#N/A</v>
          </cell>
          <cell r="AR859" t="e">
            <v>#N/A</v>
          </cell>
          <cell r="AS859" t="str">
            <v>3TE50G165140G165140M010</v>
          </cell>
          <cell r="AT859">
            <v>164</v>
          </cell>
          <cell r="AU859" t="str">
            <v>50H7GB</v>
          </cell>
          <cell r="AV859" t="str">
            <v>3TE50G165140</v>
          </cell>
          <cell r="AW859" t="str">
            <v>G165140</v>
          </cell>
          <cell r="AX859" t="str">
            <v>M010</v>
          </cell>
          <cell r="AY859">
            <v>74012172</v>
          </cell>
          <cell r="AZ859">
            <v>51013095</v>
          </cell>
          <cell r="BA859">
            <v>80147795</v>
          </cell>
        </row>
        <row r="860">
          <cell r="D860">
            <v>60313686</v>
          </cell>
          <cell r="E860" t="str">
            <v>A</v>
          </cell>
          <cell r="F860" t="str">
            <v>TV</v>
          </cell>
          <cell r="G860" t="str">
            <v>MOISES GOMEZ VELAZQUEZ</v>
          </cell>
          <cell r="H860" t="str">
            <v>QUINTA AVENIDA 702-411 FRACC. AGRICULTURA.  AGUASCALIENTES, AGS.</v>
          </cell>
          <cell r="I860" t="str">
            <v>449 890 6351</v>
          </cell>
          <cell r="J860" t="str">
            <v>HISENSE</v>
          </cell>
          <cell r="K860" t="str">
            <v>32H3B1</v>
          </cell>
          <cell r="L860" t="str">
            <v>32G153443H04125</v>
          </cell>
          <cell r="M860" t="str">
            <v>POSE / 27248826</v>
          </cell>
          <cell r="N860">
            <v>0</v>
          </cell>
          <cell r="O860">
            <v>42339</v>
          </cell>
          <cell r="P860" t="str">
            <v>06/MAR/2017</v>
          </cell>
          <cell r="Q860">
            <v>202465</v>
          </cell>
          <cell r="R860" t="str">
            <v>16/03/2017 01 : 38  JORGE.VAZ : NP5
10/03/2017 00 : 23 202465 : P1: OC-1008377</v>
          </cell>
          <cell r="S860" t="str">
            <v/>
          </cell>
          <cell r="T860" t="str">
            <v xml:space="preserve">                                  </v>
          </cell>
          <cell r="U860" t="str">
            <v xml:space="preserve">SIN OC: </v>
          </cell>
          <cell r="V860" t="str">
            <v>Norte</v>
          </cell>
          <cell r="W860" t="str">
            <v>COMPLETADO</v>
          </cell>
          <cell r="X860" t="str">
            <v>TALLER</v>
          </cell>
          <cell r="Y860">
            <v>42803</v>
          </cell>
          <cell r="Z860">
            <v>464</v>
          </cell>
          <cell r="AA860" t="str">
            <v>M012</v>
          </cell>
          <cell r="AD860" t="str">
            <v>AGS/AGRICULTURA</v>
          </cell>
          <cell r="AE860" t="str">
            <v>AGS</v>
          </cell>
          <cell r="AF860" t="str">
            <v>MX</v>
          </cell>
          <cell r="AG860" t="str">
            <v>10413954</v>
          </cell>
          <cell r="AH860" t="str">
            <v>MOISES GOMEZ VELASQUEZ</v>
          </cell>
          <cell r="AI860" t="str">
            <v>QUINTA AVENIDA 702-411</v>
          </cell>
          <cell r="AJ860" t="str">
            <v>4498906351</v>
          </cell>
          <cell r="AK860">
            <v>0</v>
          </cell>
          <cell r="AL860" t="str">
            <v>20230</v>
          </cell>
          <cell r="AM860" t="str">
            <v>24/03/2017 00 : 37 MARCO.DIAZ : TCF1PU CSAINF. ALEJANDRA CHAVEZ.DMC16/03/2017 01 : 38 JORGE.VAZ : TCF116/03/2017 01 : 38 JORGE.VAZ : NP510/03/2017 00 : 23 202465 : P1: OC-100837709/03/2017 23 : 41 ANA.LAURA : ODSMAIL467</v>
          </cell>
          <cell r="AN860" t="str">
            <v>3TE32G153442</v>
          </cell>
          <cell r="AO860" t="str">
            <v>Básica</v>
          </cell>
          <cell r="AP860" t="str">
            <v>Hisense</v>
          </cell>
          <cell r="AQ860" t="str">
            <v>Opera</v>
          </cell>
          <cell r="AR860" t="str">
            <v>HD 1366 X 768</v>
          </cell>
          <cell r="AS860" t="str">
            <v>3TE32G164478G1644M010</v>
          </cell>
          <cell r="AT860" t="e">
            <v>#N/A</v>
          </cell>
          <cell r="AU860" t="str">
            <v>32H3B2</v>
          </cell>
          <cell r="AV860" t="str">
            <v>3TE32G164478</v>
          </cell>
          <cell r="AW860" t="str">
            <v>G1644</v>
          </cell>
          <cell r="AX860" t="str">
            <v>M010</v>
          </cell>
          <cell r="AY860">
            <v>74012185</v>
          </cell>
          <cell r="AZ860">
            <v>51013112</v>
          </cell>
          <cell r="BA860">
            <v>80141475</v>
          </cell>
        </row>
        <row r="861">
          <cell r="D861">
            <v>60312037</v>
          </cell>
          <cell r="E861" t="str">
            <v>A</v>
          </cell>
          <cell r="F861" t="str">
            <v>TV</v>
          </cell>
          <cell r="G861" t="str">
            <v xml:space="preserve">GABRIELA SOFIA CHAVEZ MACIAS </v>
          </cell>
          <cell r="H861" t="str">
            <v xml:space="preserve">EUROPA 187, FRACCIONAMIENTO ARCADIA, JUAREZ </v>
          </cell>
          <cell r="I861" t="str">
            <v>8121657213, 8115034297</v>
          </cell>
          <cell r="J861" t="str">
            <v>HISENSE</v>
          </cell>
          <cell r="K861" t="str">
            <v>40K20D</v>
          </cell>
          <cell r="L861" t="str">
            <v>40G134207H02974</v>
          </cell>
          <cell r="M861" t="str">
            <v>CARTA</v>
          </cell>
          <cell r="N861">
            <v>6299</v>
          </cell>
          <cell r="O861">
            <v>41649</v>
          </cell>
          <cell r="P861">
            <v>42787</v>
          </cell>
          <cell r="Q861">
            <v>201024</v>
          </cell>
          <cell r="R861" t="str">
            <v>25/02/17 02:27 ERNESTO HDZ NP5 P1 OC 1007801, PANEL, 170339 22/02/17</v>
          </cell>
          <cell r="S861" t="str">
            <v/>
          </cell>
          <cell r="T861" t="str">
            <v xml:space="preserve"> SOFIA VAZQUEZ                    </v>
          </cell>
          <cell r="U861" t="str">
            <v>2017-04-25</v>
          </cell>
          <cell r="V861" t="str">
            <v>Norte</v>
          </cell>
          <cell r="W861" t="str">
            <v>COMPLETADO</v>
          </cell>
          <cell r="X861" t="str">
            <v>TALLER</v>
          </cell>
          <cell r="Y861">
            <v>42786</v>
          </cell>
          <cell r="Z861">
            <v>1137</v>
          </cell>
          <cell r="AA861" t="str">
            <v>M012</v>
          </cell>
          <cell r="AD861" t="str">
            <v>Juarez/Fracc. Arcadia 2do sec</v>
          </cell>
          <cell r="AE861" t="str">
            <v>NL</v>
          </cell>
          <cell r="AF861" t="str">
            <v>MX</v>
          </cell>
          <cell r="AG861" t="str">
            <v>10410059</v>
          </cell>
          <cell r="AH861" t="str">
            <v>GABRIELA SOFIA CHAVEZ MACIAS</v>
          </cell>
          <cell r="AI861" t="str">
            <v>Europa no 187</v>
          </cell>
          <cell r="AJ861" t="str">
            <v>8121657213</v>
          </cell>
          <cell r="AK861" t="str">
            <v>8115034297</v>
          </cell>
          <cell r="AL861" t="str">
            <v>67286</v>
          </cell>
          <cell r="AM861" t="str">
            <v>20/04/2017 05 : 16 SEMIRAMIS.M : CSCCte se comunica para verificar cuando se le enviara su equipo se le pideque nos de oportunidad para que pueda enviar lo antes posible28/03/2017 00 : 36 ADOLFO.FER : SEG: NO SE HA ENVIADO EQUIPO DE CFEQUIPO DAÑADO EN TALLER14/03/2017 05 : 42 MARCO.DIAZ : TCF1PU CSA25/02/2017 02 : 27 ERNESTO.HERN : TCF125/02/2017 02 : 27 ERNESTO.HERN : NP523/02/2017 05 : 28 201024 : P1: OC 1007801 , PANEL 170339 , 22 FEB 2017:(23/02/2017 01 : 50 201024 : SE ANEXA NOTA DE COMPRA Y SE PAS AREVIISONRA22/02/2017 06 : 15 201024 : ESTA EN RUTA HOY MARTES 2121/02/2017 09 : 25 201024 : SERIE INCORECTA21/02/2017 08 : 01 201024 : SE VISITARA MARTES 2121/02/2017 07 : 32 DULCE.M : KMA:70$14018/01/2017 05 : 57 DULCE.M : WALMARTODSWTPESQ. OLIMPO Y ATENEA</v>
          </cell>
          <cell r="AN861" t="str">
            <v>3TE40G134207</v>
          </cell>
          <cell r="AO861" t="str">
            <v>Básica</v>
          </cell>
          <cell r="AP861" t="str">
            <v>Hisense</v>
          </cell>
          <cell r="AQ861" t="str">
            <v>Opera</v>
          </cell>
          <cell r="AR861" t="str">
            <v>FHD 1920 x 1080</v>
          </cell>
          <cell r="AS861" t="str">
            <v>3TE40G154775G1547M010</v>
          </cell>
          <cell r="AT861" t="e">
            <v>#N/A</v>
          </cell>
          <cell r="AU861" t="str">
            <v>40H5B</v>
          </cell>
          <cell r="AV861" t="str">
            <v>3TE40G154775</v>
          </cell>
          <cell r="AW861" t="str">
            <v>G1547</v>
          </cell>
          <cell r="AX861" t="str">
            <v>M010</v>
          </cell>
          <cell r="AY861">
            <v>74012188</v>
          </cell>
          <cell r="AZ861">
            <v>51013115</v>
          </cell>
          <cell r="BA861">
            <v>80141493</v>
          </cell>
        </row>
        <row r="862">
          <cell r="D862">
            <v>60311426</v>
          </cell>
          <cell r="E862" t="str">
            <v xml:space="preserve">A </v>
          </cell>
          <cell r="F862" t="str">
            <v>TV</v>
          </cell>
          <cell r="G862" t="str">
            <v xml:space="preserve">Jose Gonzalez
</v>
          </cell>
          <cell r="H862" t="str">
            <v>MX City/Suburb: Metepec/La michoacana
Street: 
Boulevar Toluca Tenango
House Number: 267</v>
          </cell>
          <cell r="I862">
            <v>7222407600</v>
          </cell>
          <cell r="J862" t="str">
            <v>HISENSE</v>
          </cell>
          <cell r="K862" t="str">
            <v>HL40K26PZL</v>
          </cell>
          <cell r="L862" t="str">
            <v>40G145154H00921</v>
          </cell>
          <cell r="M862">
            <v>142750</v>
          </cell>
          <cell r="N862">
            <v>9998.42</v>
          </cell>
          <cell r="O862" t="str">
            <v>09/092015</v>
          </cell>
          <cell r="P862">
            <v>42781</v>
          </cell>
          <cell r="Q862">
            <v>201612</v>
          </cell>
          <cell r="R862" t="str">
            <v xml:space="preserve">DEMORA EN LLEGADA DE REFACION 23/02/2017 09 : 11 201612 : SE COLOCO FUENTE PEROEL EQUIPO NO TIENE IMAGEN  PCB MAIN DAÑADA  SE SOLICITO REFACCION 179489 OC1007817
17/02/2017 08 : 37 201612 : SE SOLICITO REFACCION PCB POWER 170608OC-1007560 16/02/2017 NAC
</v>
          </cell>
          <cell r="S862" t="str">
            <v/>
          </cell>
          <cell r="T862" t="str">
            <v xml:space="preserve">      ADRIANA BINIFACIO REYES     </v>
          </cell>
          <cell r="U862" t="str">
            <v>2017-04-24</v>
          </cell>
          <cell r="V862" t="str">
            <v>CENTRO</v>
          </cell>
          <cell r="W862" t="str">
            <v>COMPLETADO</v>
          </cell>
          <cell r="X862" t="str">
            <v>CLIENTE</v>
          </cell>
          <cell r="Y862">
            <v>42779</v>
          </cell>
          <cell r="Z862" t="e">
            <v>#VALUE!</v>
          </cell>
          <cell r="AA862" t="str">
            <v>M010</v>
          </cell>
          <cell r="AD862" t="str">
            <v>Metepec/La michoacana</v>
          </cell>
          <cell r="AE862" t="str">
            <v>MEX</v>
          </cell>
          <cell r="AF862" t="str">
            <v>MX</v>
          </cell>
          <cell r="AG862" t="str">
            <v>10410123</v>
          </cell>
          <cell r="AH862" t="str">
            <v>JOSE GONZALEZ</v>
          </cell>
          <cell r="AI862" t="str">
            <v>267 Boulevar Toluca Tenango</v>
          </cell>
          <cell r="AJ862" t="str">
            <v>7222407600</v>
          </cell>
          <cell r="AK862">
            <v>0</v>
          </cell>
          <cell r="AL862" t="str">
            <v>52166</v>
          </cell>
          <cell r="AM862" t="str">
            <v>14/03/2017 05 : 18 MARCO.DIAZ : TCF1PU CSA24/02/2017 07 : 19 ERNESTO.HERN : TCF124/02/2017 07 : 19 ERNESTO.HERN : NP523/02/2017 09 : 11 201612 : SE COLOCO FUENTE PEROEL EQUIPO NO TIENEIMGEN PCB MAIN DAÑADA SE SOLICITO REFACCION 179489 OC1007817 NAC23/02/2017 06 : 27 MA.ISABEL : P4: 20/02/2017 NATALI21/02/2017 04 : 23 ERNESTO.HERN : EM-P2A GUIA: 275734342217/02/2017 08 : 37 201612 : SE SOLICITO REFACCION PCB POWER 170608OC-1007560 16/02/2017 NAC17/02/2017 04 : 16 201612 : EQUIPO RECOLECTADO EN BANCO DE TRABAJONAC.16/02/201717/02/2017 03 : 25 MA.ISABEL : SEG: SE LE VUELVE A NOTIFICAR AL CSA QUEEL TICKET NO COINCIDE CON EL MODELO EN O.S.15/02/2017 06 : 29 MA.ISABEL : SEG: SE INFORMA AL CSA QUE VERIFIQUEMODELO, NO COINCIDE CON TICKET14/02/2017 04 : 30 201612 : SE RECIBE SERVICIO NAC13/02/201714/02/2017 02 : 37 JUANANTONIO : ODSWTP% URUAPAN Y PEDRO ASCENCIO, EN PLAZA COMERCIAL DE NOMBRE PLAZA CITYCENTER, DENTRO DEL SPORT CITY EN LA ESTÉTICA DESLUMBRA</v>
          </cell>
          <cell r="AN862" t="str">
            <v>3TE40G134207</v>
          </cell>
          <cell r="AO862" t="e">
            <v>#N/A</v>
          </cell>
          <cell r="AP862" t="e">
            <v>#N/A</v>
          </cell>
          <cell r="AQ862" t="e">
            <v>#N/A</v>
          </cell>
          <cell r="AR862" t="e">
            <v>#N/A</v>
          </cell>
          <cell r="AS862" t="str">
            <v>3TE40G154775G1547M010</v>
          </cell>
          <cell r="AT862" t="e">
            <v>#N/A</v>
          </cell>
          <cell r="AU862" t="str">
            <v>40H5B</v>
          </cell>
          <cell r="AV862" t="str">
            <v>3TE40G154775</v>
          </cell>
          <cell r="AW862" t="str">
            <v>G1547</v>
          </cell>
          <cell r="AX862" t="str">
            <v>M010</v>
          </cell>
          <cell r="AY862">
            <v>74012190</v>
          </cell>
          <cell r="AZ862">
            <v>51013118</v>
          </cell>
          <cell r="BA862">
            <v>80141505</v>
          </cell>
        </row>
        <row r="863">
          <cell r="D863">
            <v>60315603</v>
          </cell>
          <cell r="E863" t="str">
            <v xml:space="preserve">A </v>
          </cell>
          <cell r="F863" t="str">
            <v>TV</v>
          </cell>
          <cell r="G863" t="str">
            <v xml:space="preserve">MARICELA VELAZCO VENTURA </v>
          </cell>
          <cell r="H863" t="str">
            <v xml:space="preserve">AZALEA MZ-38 LOTE 1 CASA 29 MISION DE LAS FLORES </v>
          </cell>
          <cell r="I863">
            <v>9841186664</v>
          </cell>
          <cell r="J863" t="str">
            <v>HISENSE</v>
          </cell>
          <cell r="K863" t="str">
            <v>40D37</v>
          </cell>
          <cell r="L863" t="str">
            <v>40M154303H04161</v>
          </cell>
          <cell r="M863" t="str">
            <v>EY11438</v>
          </cell>
          <cell r="N863">
            <v>4309.49</v>
          </cell>
          <cell r="O863">
            <v>42548</v>
          </cell>
          <cell r="P863">
            <v>42890</v>
          </cell>
          <cell r="Q863">
            <v>201033</v>
          </cell>
          <cell r="R863" t="str">
            <v>PBC MAIN  OC-1009615</v>
          </cell>
          <cell r="S863" t="str">
            <v xml:space="preserve"> EQUIPO EN REGUARDO DEL CSA CON TODOS SU</v>
          </cell>
          <cell r="T863" t="str">
            <v xml:space="preserve">   JUAN OSWALDO URIBE PERAZA  Fech</v>
          </cell>
          <cell r="U863" t="str">
            <v>2017/04/24</v>
          </cell>
          <cell r="V863" t="str">
            <v>SUR</v>
          </cell>
          <cell r="W863" t="str">
            <v>COMPLETADO</v>
          </cell>
          <cell r="X863" t="str">
            <v>TALLER</v>
          </cell>
          <cell r="Y863">
            <v>42831</v>
          </cell>
          <cell r="Z863">
            <v>283</v>
          </cell>
          <cell r="AA863" t="str">
            <v>M010</v>
          </cell>
          <cell r="AD863" t="str">
            <v>Solidaridad playa d/Mision de las flores</v>
          </cell>
          <cell r="AE863" t="str">
            <v>QR</v>
          </cell>
          <cell r="AF863" t="str">
            <v>MX</v>
          </cell>
          <cell r="AG863" t="str">
            <v>10415652</v>
          </cell>
          <cell r="AH863" t="str">
            <v>MARICELA VELAZCO VENTURA</v>
          </cell>
          <cell r="AI863" t="str">
            <v>Azalea Mz 38 lt 1 casa 29</v>
          </cell>
          <cell r="AJ863" t="str">
            <v>9841542477</v>
          </cell>
          <cell r="AK863" t="str">
            <v>9841542477</v>
          </cell>
          <cell r="AL863" t="str">
            <v>77723</v>
          </cell>
          <cell r="AM863" t="str">
            <v>26/04/2017 03 : 06 FABIOLA.BON : CFA18/04/2017 06 : 31 ARANTXA.MON : TCF118/04/2017 06 : 31 ARANTXA.MON : NP518/04/2017 06 : 29 FABIOLA.BON : DGR: SE COLOCA MODELO CORRECTO18/04/2017 06 : 05 ARANTXA.MON : MODELO EN CRM NO CORRESPONDE CON LOSOLICITADO A REFACCIONES18/04/2017 05 : 32 FABIOLA.BON : SEG: REFACCIONES13/04/2017 01 : 41 201033 : EQUIPO CHECADO SE LE DETECTO QUE SI LELLEGAN LOS VOLTAJES HASTA LA PCB MAIN PERO ESTA SE ENCUENTRA DAÑADA POR LO QUE NO ENVIA LOS VOLTAJES PARA LOS DEMAS COMPONENTES PARAESTE SERVICIO SE SOLICITA LA PCB MAIN EL DIA 12/04/2017 CONEL NUMERO DE OC-100961512/04/2017 02 : 05 201033 : 11/074/2017 10;00AM Y 06:00PM11/04/2017 03 : 00 FABIOLA.BON : V1P08/04/2017 01 : 53 GERARDO.GRA : KMA: 130$26008/04/2017 01 : 46 FABIOLA.BON : seg: se solicita aut de km call center07/04/2017 06 : 14 201033 : SKLM 130*2= 260V1 11/05/2017 10:00AM Y 06:00PMSERVICIO FORANEO07/04/2017 03 : 09 GERARDO.GRA : ODSWTP ELABORADA POR EMC*RD% A MEDIA CUADRA DEL DONOSUSA, CASA COLOR BEIGE CON VENTANAS NARANJA.</v>
          </cell>
          <cell r="AN863" t="str">
            <v>3TE40G144668</v>
          </cell>
          <cell r="AO863" t="str">
            <v>Básica</v>
          </cell>
          <cell r="AP863" t="str">
            <v>Hisense</v>
          </cell>
          <cell r="AQ863" t="str">
            <v>Opera</v>
          </cell>
          <cell r="AR863" t="str">
            <v>FHD 1920 x 1080</v>
          </cell>
          <cell r="AS863" t="str">
            <v>3TE40G154775G1547M010</v>
          </cell>
          <cell r="AT863" t="e">
            <v>#N/A</v>
          </cell>
          <cell r="AU863" t="str">
            <v>40H5B</v>
          </cell>
          <cell r="AV863" t="str">
            <v>3TE40G154775</v>
          </cell>
          <cell r="AW863" t="str">
            <v>G1547</v>
          </cell>
          <cell r="AX863" t="str">
            <v>M010</v>
          </cell>
          <cell r="AY863">
            <v>74012191</v>
          </cell>
          <cell r="AZ863">
            <v>51013121</v>
          </cell>
          <cell r="BA863">
            <v>80141512</v>
          </cell>
        </row>
        <row r="864">
          <cell r="D864">
            <v>60313042</v>
          </cell>
          <cell r="E864" t="str">
            <v xml:space="preserve">A </v>
          </cell>
          <cell r="F864" t="str">
            <v>TV</v>
          </cell>
          <cell r="G864" t="str">
            <v>LILIA SANCHEZ CASTRO</v>
          </cell>
          <cell r="H864" t="str">
            <v>20 DE NOVIEMBRE 1707</v>
          </cell>
          <cell r="I864">
            <v>9232370060</v>
          </cell>
          <cell r="J864" t="str">
            <v>HISENSE</v>
          </cell>
          <cell r="K864" t="str">
            <v>40K20DW</v>
          </cell>
          <cell r="L864" t="str">
            <v>40G151185H00951</v>
          </cell>
          <cell r="M864">
            <v>2142</v>
          </cell>
          <cell r="N864">
            <v>6839</v>
          </cell>
          <cell r="O864">
            <v>42738</v>
          </cell>
          <cell r="P864" t="str">
            <v>02/28/2017</v>
          </cell>
          <cell r="Q864">
            <v>201054</v>
          </cell>
          <cell r="R864" t="str">
            <v>MAIN BOARD OC- 1008297</v>
          </cell>
          <cell r="S864" t="str">
            <v/>
          </cell>
          <cell r="T864" t="str">
            <v>JesusLleon Puig        Fecha de Ap</v>
          </cell>
          <cell r="U864" t="str">
            <v>2017/04/24</v>
          </cell>
          <cell r="V864" t="str">
            <v>SUR</v>
          </cell>
          <cell r="W864" t="str">
            <v>COMPLETADO</v>
          </cell>
          <cell r="X864" t="str">
            <v>TALLER</v>
          </cell>
          <cell r="Y864">
            <v>42794</v>
          </cell>
          <cell r="Z864">
            <v>56</v>
          </cell>
          <cell r="AA864" t="str">
            <v>M010</v>
          </cell>
          <cell r="AD864" t="str">
            <v>Choapas/Sabana</v>
          </cell>
          <cell r="AE864" t="str">
            <v>VER</v>
          </cell>
          <cell r="AF864" t="str">
            <v>MX</v>
          </cell>
          <cell r="AG864" t="str">
            <v>10413125</v>
          </cell>
          <cell r="AH864" t="str">
            <v>LILIA SANCHEZ CASTRO</v>
          </cell>
          <cell r="AI864" t="str">
            <v>1707 20 de Noviembre</v>
          </cell>
          <cell r="AJ864" t="str">
            <v>9232372367</v>
          </cell>
          <cell r="AK864" t="str">
            <v>9232372367</v>
          </cell>
          <cell r="AL864" t="str">
            <v>96980</v>
          </cell>
          <cell r="AM864" t="str">
            <v>26/04/2017 05 : 03 FABIOLA.BON : CFA30/03/2017 05 : 27 MARCO.DIAZ : TCF1PU CLIENTE CONFIRMA ANDRESHERNANDEZ. JESSICA O30/03/2017 05 : 26 MARCO.DIAZ : TCF1. JESSICA O15/03/2017 08 : 06 JORGE.VAZ : TCF115/03/2017 08 : 06 JORGE.VAZ : NP510/03/2017 01 : 35 FABIOLA.BON : SEG: REFACCIONES08/03/2017 06 : 43 201054 : SE SOLICITA MAIN BOARD EQUIPO PEDIDO ESOC-100829707/03/2017 02 : 41 FABIOLA.BON : SEG: PENDIENTE DE DIAGNOSTICO03/03/2017 00 : 26 201054 : SE VISITA EL DIA 05/03/201724/02/2017 04 : 00 SEMIRAMIS.M : ODSWTPENTRE AVIACION Y DAMIAN CORMONA FRENTE A LA DULCERIA ESTRELLAKMA:135$670.00CST: 7$108.00</v>
          </cell>
          <cell r="AN864" t="str">
            <v>3TE40A144716</v>
          </cell>
          <cell r="AO864" t="str">
            <v>Smart</v>
          </cell>
          <cell r="AP864" t="str">
            <v>Hisense</v>
          </cell>
          <cell r="AQ864" t="str">
            <v>Opera</v>
          </cell>
          <cell r="AR864" t="str">
            <v>FHD 1920 x 1080</v>
          </cell>
          <cell r="AS864" t="str">
            <v>3TE40G163934G1639M010</v>
          </cell>
          <cell r="AT864" t="e">
            <v>#N/A</v>
          </cell>
          <cell r="AU864" t="str">
            <v>40H5B2</v>
          </cell>
          <cell r="AV864" t="str">
            <v>3TE40G163934</v>
          </cell>
          <cell r="AW864" t="str">
            <v>G1639</v>
          </cell>
          <cell r="AX864" t="str">
            <v>M010</v>
          </cell>
          <cell r="AY864">
            <v>74012194</v>
          </cell>
          <cell r="AZ864">
            <v>51013124</v>
          </cell>
          <cell r="BA864">
            <v>80141532</v>
          </cell>
        </row>
        <row r="865">
          <cell r="D865">
            <v>60316096</v>
          </cell>
          <cell r="E865" t="str">
            <v xml:space="preserve">A </v>
          </cell>
          <cell r="F865" t="str">
            <v>TV</v>
          </cell>
          <cell r="G865" t="str">
            <v xml:space="preserve">julio Antonio Chin </v>
          </cell>
          <cell r="H865" t="str">
            <v xml:space="preserve">region 235 mz- 69 lote- 10 </v>
          </cell>
          <cell r="I865">
            <v>9981234302</v>
          </cell>
          <cell r="J865" t="str">
            <v>HISENSE</v>
          </cell>
          <cell r="K865" t="str">
            <v>40H5B</v>
          </cell>
          <cell r="L865" t="str">
            <v>40G153356H02991</v>
          </cell>
          <cell r="M865" t="str">
            <v>112518T</v>
          </cell>
          <cell r="N865">
            <v>7120</v>
          </cell>
          <cell r="O865">
            <v>42381</v>
          </cell>
          <cell r="P865">
            <v>42845</v>
          </cell>
          <cell r="Q865">
            <v>201033</v>
          </cell>
          <cell r="R865" t="str">
            <v>OC-1009767</v>
          </cell>
          <cell r="S865" t="str">
            <v xml:space="preserve"> EQUIPO EN RESGUARDO DEL CENTRO DE SERVI</v>
          </cell>
          <cell r="T865" t="str">
            <v xml:space="preserve">  JUAN OSWALDO URIBE PERAZA   Fech</v>
          </cell>
          <cell r="U865" t="str">
            <v>2017/04/24</v>
          </cell>
          <cell r="V865" t="str">
            <v>SUR</v>
          </cell>
          <cell r="W865" t="str">
            <v>COMPLETADO</v>
          </cell>
          <cell r="X865" t="str">
            <v>TALLER</v>
          </cell>
          <cell r="Y865">
            <v>42842</v>
          </cell>
          <cell r="Z865">
            <v>461</v>
          </cell>
          <cell r="AA865" t="str">
            <v>M012</v>
          </cell>
          <cell r="AD865" t="str">
            <v>Cancun /Solidaridad</v>
          </cell>
          <cell r="AE865" t="str">
            <v>QR</v>
          </cell>
          <cell r="AF865" t="str">
            <v>MX</v>
          </cell>
          <cell r="AG865" t="str">
            <v>10416086</v>
          </cell>
          <cell r="AH865" t="str">
            <v>JULIO ANTONIO CHIN</v>
          </cell>
          <cell r="AI865" t="str">
            <v>Lt10 114 Regio 235 Mz69</v>
          </cell>
          <cell r="AJ865" t="str">
            <v>9981234302</v>
          </cell>
          <cell r="AK865">
            <v>0</v>
          </cell>
          <cell r="AL865" t="str">
            <v>77510</v>
          </cell>
          <cell r="AM865" t="str">
            <v>26/04/2017 03 : 09 FABIOLA.BON : CFA21/04/2017 03 : 02 ARANTXA.MON : TCF121/04/2017 03 : 02 ARANTXA.MON : NP521/04/2017 00 : 06 201033 : SKLM 130*2= 26020/04/2017 08 : 06 201033 : EQUIPO CHECADO SE LE DETECTO QUE LA PCB MAINSE ENCUENTRA DEÑADA,SI RECIBE LOS VOLTAJES PERO ESTOS NOSALEN DE LAS TARJETAS PARA DISTRIBUIR LOS VOLTAJES PARA QUE LOS DEMASCOMPONENTES FUNCIONEN.ESTA PIEZA SE SOLICITA EL DIA DE HOY 19/04/2017 EN OPEN BRAVO CON EL NUMERO DE OC-100976718/04/2017 08 : 11 201033 : SKLM 130*2= 260V1 21/04/2017 10:00AM Y '06:00PM18/04/2017 06 : 35 GABRIELA.B : ODSWTP18/04/2017 06 : 05 GABRIELA.B : RD % AV COSTAMAYA Y CALLE 105</v>
          </cell>
          <cell r="AN865" t="str">
            <v>3TE40A144535</v>
          </cell>
          <cell r="AO865" t="str">
            <v>Smart</v>
          </cell>
          <cell r="AP865" t="str">
            <v>Hisense</v>
          </cell>
          <cell r="AQ865" t="str">
            <v>Opera</v>
          </cell>
          <cell r="AR865" t="str">
            <v>FHD 1920 x 1080</v>
          </cell>
          <cell r="AS865" t="str">
            <v>3TE40G163934G1639M010</v>
          </cell>
          <cell r="AT865" t="e">
            <v>#N/A</v>
          </cell>
          <cell r="AU865" t="str">
            <v>40H5B2</v>
          </cell>
          <cell r="AV865" t="str">
            <v>3TE40G163934</v>
          </cell>
          <cell r="AW865" t="str">
            <v>G1639</v>
          </cell>
          <cell r="AX865" t="str">
            <v>M010</v>
          </cell>
          <cell r="AY865">
            <v>74012195</v>
          </cell>
          <cell r="AZ865">
            <v>51013125</v>
          </cell>
          <cell r="BA865">
            <v>80141534</v>
          </cell>
        </row>
        <row r="866">
          <cell r="D866">
            <v>60315169</v>
          </cell>
          <cell r="E866" t="str">
            <v xml:space="preserve">A </v>
          </cell>
          <cell r="F866" t="str">
            <v>TV</v>
          </cell>
          <cell r="G866" t="str">
            <v>INGRAM</v>
          </cell>
          <cell r="H866" t="str">
            <v>BENEMERITO #12, COL. CENTRO, CUERNAVACA MORELOS</v>
          </cell>
          <cell r="I866">
            <v>7771087083</v>
          </cell>
          <cell r="J866" t="str">
            <v>HISENSE</v>
          </cell>
          <cell r="K866" t="str">
            <v>40H5B2</v>
          </cell>
          <cell r="L866" t="str">
            <v>40G160586H00320</v>
          </cell>
          <cell r="M866">
            <v>0</v>
          </cell>
          <cell r="N866">
            <v>0</v>
          </cell>
          <cell r="O866">
            <v>42619</v>
          </cell>
          <cell r="P866">
            <v>42828</v>
          </cell>
          <cell r="Q866">
            <v>201069</v>
          </cell>
          <cell r="R866" t="str">
            <v>NO EXISTENCIA DE PZA T191066</v>
          </cell>
          <cell r="S866" t="str">
            <v/>
          </cell>
          <cell r="T866" t="str">
            <v xml:space="preserve"> ESTEPHANIA TOREES                </v>
          </cell>
          <cell r="U866" t="str">
            <v>2017/04/21</v>
          </cell>
          <cell r="V866" t="str">
            <v>CENTRO</v>
          </cell>
          <cell r="W866" t="str">
            <v>COMPLETADO</v>
          </cell>
          <cell r="X866" t="str">
            <v>CLIENTE</v>
          </cell>
          <cell r="Y866">
            <v>42824</v>
          </cell>
          <cell r="Z866">
            <v>205</v>
          </cell>
          <cell r="AA866" t="str">
            <v>M010</v>
          </cell>
          <cell r="AD866" t="str">
            <v>CENTRO/CUERNAVACA</v>
          </cell>
          <cell r="AE866" t="str">
            <v>MOR</v>
          </cell>
          <cell r="AF866" t="str">
            <v>MX</v>
          </cell>
          <cell r="AG866" t="str">
            <v>10415312</v>
          </cell>
          <cell r="AH866" t="str">
            <v>OSVALDO AVILA</v>
          </cell>
          <cell r="AI866" t="str">
            <v>12 BENEMERITO</v>
          </cell>
          <cell r="AJ866" t="str">
            <v>7771087083</v>
          </cell>
          <cell r="AK866" t="str">
            <v>7771087083</v>
          </cell>
          <cell r="AL866" t="str">
            <v>62050</v>
          </cell>
          <cell r="AM866" t="str">
            <v>12/04/2017 00 : 47 ARANTXA.MON : TCF112/04/2017 00 : 47 ARANTXA.MON : NP510/04/2017 10 : 01 MA.ISABEL : SEG: DGR07/04/2017 03 : 56 201069 : 06/04 P1A: T191066 PANEL, OC-100943206/04/2017 *ETPEQUIPO EN CSA *ETP06/04/2017 22 : 27 201069 : 06/04 VP1: 07/04/2017 DE 9 A 18 HRS *ETP06/04/2017 05 : 18 MA.ISABEL : V1P: SE CONTACTA AL CSA30/03/2017 22 : 44 GABRIELA.B : ODSWTP30/03/2017 22 : 43 GABRIELA.B : RD % INGRAM</v>
          </cell>
          <cell r="AN866" t="str">
            <v>3TE40G155372</v>
          </cell>
          <cell r="AO866" t="str">
            <v>Smart</v>
          </cell>
          <cell r="AP866" t="str">
            <v>Hisense</v>
          </cell>
          <cell r="AQ866" t="str">
            <v>Opera</v>
          </cell>
          <cell r="AR866" t="str">
            <v>FHD 1920 x 1080</v>
          </cell>
          <cell r="AS866" t="str">
            <v>3TE40G163934G1639M010</v>
          </cell>
          <cell r="AT866" t="e">
            <v>#N/A</v>
          </cell>
          <cell r="AU866" t="str">
            <v>40H5B2</v>
          </cell>
          <cell r="AV866" t="str">
            <v>3TE40G163934</v>
          </cell>
          <cell r="AW866" t="str">
            <v>G1639</v>
          </cell>
          <cell r="AX866" t="str">
            <v>M010</v>
          </cell>
          <cell r="AY866">
            <v>74012196</v>
          </cell>
          <cell r="AZ866">
            <v>51013126</v>
          </cell>
          <cell r="BA866">
            <v>80141541</v>
          </cell>
        </row>
        <row r="867">
          <cell r="D867">
            <v>60315155</v>
          </cell>
          <cell r="E867" t="str">
            <v xml:space="preserve">A </v>
          </cell>
          <cell r="F867" t="str">
            <v>TV</v>
          </cell>
          <cell r="G867" t="str">
            <v>JUAN LUIS TEPACH CHIPOL</v>
          </cell>
          <cell r="H867" t="str">
            <v>SANTA TRINIDAD 802, LOMAS DE BARRILLAS, COATZACOALCOS</v>
          </cell>
          <cell r="I867">
            <v>9211275013</v>
          </cell>
          <cell r="J867" t="str">
            <v>HISENSE</v>
          </cell>
          <cell r="K867" t="str">
            <v>40H5B</v>
          </cell>
          <cell r="L867" t="str">
            <v>40G1618N3H02153</v>
          </cell>
          <cell r="M867">
            <v>1003678</v>
          </cell>
          <cell r="N867">
            <v>0</v>
          </cell>
          <cell r="O867">
            <v>42768</v>
          </cell>
          <cell r="P867">
            <v>42823</v>
          </cell>
          <cell r="Q867">
            <v>201054</v>
          </cell>
          <cell r="R867" t="str">
            <v>PANEL DAÑADO OC-1009343</v>
          </cell>
          <cell r="S867" t="str">
            <v/>
          </cell>
          <cell r="T867" t="str">
            <v xml:space="preserve"> Jjesus Leon Puig       Fecha de A</v>
          </cell>
          <cell r="U867" t="str">
            <v>2017/04/24</v>
          </cell>
          <cell r="V867" t="str">
            <v>SUR</v>
          </cell>
          <cell r="W867" t="str">
            <v>COMPLETADO</v>
          </cell>
          <cell r="X867" t="str">
            <v>TALLER</v>
          </cell>
          <cell r="Y867">
            <v>42823</v>
          </cell>
          <cell r="Z867">
            <v>55</v>
          </cell>
          <cell r="AA867" t="str">
            <v>M010</v>
          </cell>
          <cell r="AD867" t="str">
            <v>LOMAS DE BARRILLAS, COATZACOALCOS</v>
          </cell>
          <cell r="AE867" t="str">
            <v>VER</v>
          </cell>
          <cell r="AF867" t="str">
            <v>MX</v>
          </cell>
          <cell r="AG867" t="str">
            <v>10415295</v>
          </cell>
          <cell r="AH867" t="str">
            <v>JUAN LUIS TEPACH CHIPOL</v>
          </cell>
          <cell r="AI867" t="str">
            <v>802 SANTA TRINIDAD</v>
          </cell>
          <cell r="AJ867" t="str">
            <v>9211275013</v>
          </cell>
          <cell r="AK867">
            <v>0</v>
          </cell>
          <cell r="AL867" t="str">
            <v>96536</v>
          </cell>
          <cell r="AM867" t="str">
            <v>26/04/2017 05 : 02 FABIOLA.BON : CFA08/04/2017 01 : 37 ARANTXA.MON : TCF108/04/2017 01 : 37 ARANTXA.MON : NP507/04/2017 06 : 10 RODRIGUEZ ERICK : DGR: SE CAPTURA SERIE07/04/2017 03 : 39 ERNESTO.HERN : ODS , no cuenta con numero de serieen CRM para validar contra documento anexado.07/04/2017 01 : 13 MARIA.EUGENI : DGR04/04/2017 06 : 13 201054 : SE REVIA EQUIPO ENCONTRANDO DAÑO EN EL PANELPEDIDO ES OC-100934330/03/2017 07 : 04 201054 : SE VISITA EL DIA 31/03/201730/03/2017 06 : 06 MARIA.EUGENI : SERVICIO ELEKTRA LPK 405348737SERVICIO EN TIENDA 6703 EKT MEGA COATZACOALCOS JULIO CARREON GTE TEL: 9221346985.</v>
          </cell>
          <cell r="AN867" t="str">
            <v>3TE40A144535</v>
          </cell>
          <cell r="AO867" t="str">
            <v>Smart</v>
          </cell>
          <cell r="AP867" t="str">
            <v>Hisense</v>
          </cell>
          <cell r="AQ867" t="str">
            <v>Opera</v>
          </cell>
          <cell r="AR867" t="str">
            <v>FHD 1920 x 1080</v>
          </cell>
          <cell r="AS867" t="str">
            <v>3TE40G163934G1639M010</v>
          </cell>
          <cell r="AT867" t="e">
            <v>#N/A</v>
          </cell>
          <cell r="AU867" t="str">
            <v>40H5B2</v>
          </cell>
          <cell r="AV867" t="str">
            <v>3TE40G163934</v>
          </cell>
          <cell r="AW867" t="str">
            <v>G1639</v>
          </cell>
          <cell r="AX867" t="str">
            <v>M010</v>
          </cell>
          <cell r="AY867">
            <v>74012197</v>
          </cell>
          <cell r="AZ867">
            <v>51013127</v>
          </cell>
          <cell r="BA867">
            <v>80141547</v>
          </cell>
        </row>
        <row r="868">
          <cell r="D868">
            <v>60316139</v>
          </cell>
          <cell r="E868" t="str">
            <v xml:space="preserve">A </v>
          </cell>
          <cell r="F868" t="str">
            <v>TV</v>
          </cell>
          <cell r="G868" t="str">
            <v xml:space="preserve">ANA MARIA JIMENEZ SOLORZANO                                                     </v>
          </cell>
          <cell r="H868" t="str">
            <v xml:space="preserve">FUENTE DE LAS PALOMAS 370, VILLA FONTANA, 45610, TLAQUEPAQUE, JALISCO                  </v>
          </cell>
          <cell r="I868">
            <v>3313858738</v>
          </cell>
          <cell r="J868" t="str">
            <v>HISENSE</v>
          </cell>
          <cell r="K868" t="str">
            <v>40H5B2</v>
          </cell>
          <cell r="L868" t="str">
            <v>40G1632F4H00097</v>
          </cell>
          <cell r="M868" t="str">
            <v>Ticket de compra</v>
          </cell>
          <cell r="N868">
            <v>9331</v>
          </cell>
          <cell r="O868">
            <v>42731</v>
          </cell>
          <cell r="P868">
            <v>42843</v>
          </cell>
          <cell r="Q868">
            <v>201076</v>
          </cell>
          <cell r="R868" t="str">
            <v xml:space="preserve"> T202232/PANEL/OC-1009850</v>
          </cell>
          <cell r="S868" t="str">
            <v xml:space="preserve"> </v>
          </cell>
          <cell r="T868" t="str">
            <v xml:space="preserve"> Carlos Muñiz    Fecha de Aplicaci</v>
          </cell>
          <cell r="U868" t="str">
            <v>2017/04/24</v>
          </cell>
          <cell r="V868" t="str">
            <v>SUR</v>
          </cell>
          <cell r="W868" t="str">
            <v>COMPLETADO</v>
          </cell>
          <cell r="X868" t="str">
            <v>TALLER</v>
          </cell>
          <cell r="Y868">
            <v>42843</v>
          </cell>
          <cell r="Z868">
            <v>112</v>
          </cell>
          <cell r="AA868" t="str">
            <v>M010</v>
          </cell>
          <cell r="AD868" t="str">
            <v>Tlaquepaque/Villa Fontana</v>
          </cell>
          <cell r="AE868" t="str">
            <v>JAL</v>
          </cell>
          <cell r="AF868" t="str">
            <v>MX</v>
          </cell>
          <cell r="AG868" t="str">
            <v>10415993</v>
          </cell>
          <cell r="AH868" t="str">
            <v>ANA SOLORZANO</v>
          </cell>
          <cell r="AI868" t="str">
            <v>370 Fuente de las palomas</v>
          </cell>
          <cell r="AJ868" t="str">
            <v>0443313858738</v>
          </cell>
          <cell r="AK868" t="str">
            <v>0443313858738</v>
          </cell>
          <cell r="AL868" t="str">
            <v>45615</v>
          </cell>
          <cell r="AM868" t="str">
            <v>26/04/2017 04 : 43 FABIOLA.BON : CFA24/04/2017 23 : 23 ARANTXA.MON : TCF124/04/2017 23 : 23 ARANTXA.MON : NP522/04/2017 00 : 50 201076 : P1: T202232/PANEL/OC-100985019/04/2017 05 : 01 201076 : SE ATIENDE CON ORDEN 128032SE PROGRAMO VISITA PARA EL DIA 18/04/201719/04/2017 01 : 06 GABRIELA.B : ODSWTP13/04/2017 04 : 17 GABRIELA.B : RD % FONTANA PONIENTE FUENTE DE LASAVES</v>
          </cell>
          <cell r="AN868" t="str">
            <v>3TE40G155372</v>
          </cell>
          <cell r="AO868" t="str">
            <v>Smart</v>
          </cell>
          <cell r="AP868" t="str">
            <v>Hisense</v>
          </cell>
          <cell r="AQ868" t="str">
            <v>Opera</v>
          </cell>
          <cell r="AR868" t="str">
            <v>FHD 1920 x 1080</v>
          </cell>
          <cell r="AS868" t="str">
            <v>3TE40G164782G1647M010</v>
          </cell>
          <cell r="AT868" t="e">
            <v>#N/A</v>
          </cell>
          <cell r="AU868" t="str">
            <v>40H5B2</v>
          </cell>
          <cell r="AV868" t="str">
            <v>3TE40G164782</v>
          </cell>
          <cell r="AW868" t="str">
            <v>G1647</v>
          </cell>
          <cell r="AX868" t="str">
            <v>M010</v>
          </cell>
          <cell r="AY868">
            <v>74012198</v>
          </cell>
          <cell r="AZ868">
            <v>51013128</v>
          </cell>
          <cell r="BA868">
            <v>80141551</v>
          </cell>
        </row>
        <row r="869">
          <cell r="D869">
            <v>60315552</v>
          </cell>
          <cell r="E869" t="str">
            <v xml:space="preserve">A </v>
          </cell>
          <cell r="F869" t="str">
            <v>TV</v>
          </cell>
          <cell r="G869" t="str">
            <v>GABRIELA HERNANDEZ SIMON</v>
          </cell>
          <cell r="H869" t="str">
            <v>CERRADA DE CARR. INTERNACIONAL # 13, VILLA DE MITLA</v>
          </cell>
          <cell r="I869" t="str">
            <v>9515681001 &amp; 9513160642</v>
          </cell>
          <cell r="J869" t="str">
            <v>HISENSE</v>
          </cell>
          <cell r="K869" t="str">
            <v>50CU6000</v>
          </cell>
          <cell r="L869" t="str">
            <v>50G162681H00784</v>
          </cell>
          <cell r="M869">
            <v>9045958270</v>
          </cell>
          <cell r="N869">
            <v>18885</v>
          </cell>
          <cell r="O869">
            <v>42695</v>
          </cell>
          <cell r="P869">
            <v>42890</v>
          </cell>
          <cell r="Q869">
            <v>201022</v>
          </cell>
          <cell r="R869" t="str">
            <v>T205451 OC-1009729</v>
          </cell>
          <cell r="S869" t="str">
            <v>EQUIPO EN TALLER, SOLO SE RECOLECTO PANT</v>
          </cell>
          <cell r="T869" t="str">
            <v xml:space="preserve">  MAURICIO ILESCAS OLIVERA    Fech</v>
          </cell>
          <cell r="U869" t="str">
            <v>2017/04/24</v>
          </cell>
          <cell r="V869" t="str">
            <v>SUR</v>
          </cell>
          <cell r="W869" t="str">
            <v>COMPLETADO</v>
          </cell>
          <cell r="X869" t="str">
            <v>TALLER</v>
          </cell>
          <cell r="Y869">
            <v>42831</v>
          </cell>
          <cell r="Z869">
            <v>136</v>
          </cell>
          <cell r="AA869" t="str">
            <v>M010</v>
          </cell>
          <cell r="AD869" t="str">
            <v>San Pablo Villa Mitla/Centro</v>
          </cell>
          <cell r="AE869" t="str">
            <v>OAX</v>
          </cell>
          <cell r="AF869" t="str">
            <v>MX</v>
          </cell>
          <cell r="AG869" t="str">
            <v>10415605</v>
          </cell>
          <cell r="AH869" t="str">
            <v>GABRIELA HERNANDEZ SIMON</v>
          </cell>
          <cell r="AI869" t="str">
            <v>13 Carr. Internacional</v>
          </cell>
          <cell r="AJ869" t="str">
            <v>9513160642</v>
          </cell>
          <cell r="AK869" t="str">
            <v>9513160642</v>
          </cell>
          <cell r="AL869" t="str">
            <v>70430</v>
          </cell>
          <cell r="AM869" t="str">
            <v>20/04/2017 06 : 17 ARANTXA.MON : TCF120/04/2017 06 : 17 ARANTXA.MON : NP520/04/2017 05 : 05 RODRIGUEZ ERICK : MODOR: 50CU600020/04/2017 03 : 53 ARANTXA.MON : MODELO CRM NO COINCIDE CON LOSOLICITADO A REFACCIONES19/04/2017 07 : 20 201022 : P1; PANEL # T205451, PEDIDO # OC-1009729,SE ADJUNTA REPORTE DE PANEL DAÑADO19/04/2017 06 : 36 201022 : SE CHECA EQUIPO Y ESTA DAÑADO EL PANEL, SEPIDE REFACCION18/04/2017 04 : 35 FABIOLA.BON : SEG: CLIENTE CONFIRMA QUE YARECOLECTARON SU EQUIPO, QUEDA PENDIENTE DE DIAGNOSTICO13/04/2017 03 : 48 201022 : SE PÀSO A DOMICILIO DE CLIENTE Y NO SELOCALIZO A NADIE07/04/2017 07 : 08 201022 : V1; SERVICIO PROGRAMADO PARA REVICION EL10-4-1706/04/2017 06 : 40 GERARDO.GRA : ODSWTP ELABORADA POR EMC*RD% RAYON Y ZARAGOZA</v>
          </cell>
          <cell r="AN869" t="str">
            <v>3TE50G162680</v>
          </cell>
          <cell r="AO869" t="e">
            <v>#N/A</v>
          </cell>
          <cell r="AP869" t="e">
            <v>#N/A</v>
          </cell>
          <cell r="AQ869" t="e">
            <v>#N/A</v>
          </cell>
          <cell r="AR869" t="e">
            <v>#N/A</v>
          </cell>
          <cell r="AS869" t="str">
            <v>3TE55G1623K3G1623K3M010</v>
          </cell>
          <cell r="AT869">
            <v>24</v>
          </cell>
          <cell r="AU869" t="str">
            <v>55H7B</v>
          </cell>
          <cell r="AV869" t="str">
            <v>3TE55G1623K3</v>
          </cell>
          <cell r="AW869" t="str">
            <v>G1623K3</v>
          </cell>
          <cell r="AX869" t="str">
            <v>M010</v>
          </cell>
          <cell r="AY869">
            <v>74012201</v>
          </cell>
          <cell r="AZ869">
            <v>51013129</v>
          </cell>
          <cell r="BA869">
            <v>80149507</v>
          </cell>
        </row>
        <row r="870">
          <cell r="D870">
            <v>60313955</v>
          </cell>
          <cell r="E870" t="str">
            <v xml:space="preserve">A </v>
          </cell>
          <cell r="F870" t="str">
            <v>TV</v>
          </cell>
          <cell r="G870" t="str">
            <v>Miguel Angel Cisneros Carrillo</v>
          </cell>
          <cell r="H870" t="str">
            <v>MX City/Suburb: Metepec/La michoacana
Street: 
Boulevar Toluca Tenango
House Number: 267</v>
          </cell>
          <cell r="I870" t="str">
            <v>7222194292// 7223501200</v>
          </cell>
          <cell r="J870" t="str">
            <v>HISENSE</v>
          </cell>
          <cell r="K870" t="str">
            <v>50CU6000</v>
          </cell>
          <cell r="L870" t="str">
            <v>50G162681H01944</v>
          </cell>
          <cell r="M870" t="str">
            <v>POLIZA DE GARANTIA</v>
          </cell>
          <cell r="N870">
            <v>0</v>
          </cell>
          <cell r="O870">
            <v>42695</v>
          </cell>
          <cell r="P870">
            <v>42781</v>
          </cell>
          <cell r="Q870">
            <v>201612</v>
          </cell>
          <cell r="R870" t="str">
            <v xml:space="preserve">DEMORA EN LLEGADA DE REFACIONES 17/03/2017 03 : 23 201612 : P1 PANEL 205451 OC-1008754  SE SOLICITO REFACION 16/03/2017  EN ESPERA DE SU LLEGADA NAC 16/03//2017
</v>
          </cell>
          <cell r="S870" t="str">
            <v>EQUIPO EN DOMICILIO DE CLIENTE</v>
          </cell>
          <cell r="T870" t="str">
            <v xml:space="preserve">      ADRIANA BINIFACIO REYES     </v>
          </cell>
          <cell r="U870" t="str">
            <v>2017-04-24</v>
          </cell>
          <cell r="V870" t="str">
            <v>CENTRO</v>
          </cell>
          <cell r="W870" t="str">
            <v>COMPLETADO</v>
          </cell>
          <cell r="X870" t="str">
            <v>CLIENTE</v>
          </cell>
          <cell r="Y870">
            <v>42804</v>
          </cell>
          <cell r="Z870">
            <v>109</v>
          </cell>
          <cell r="AA870" t="str">
            <v>M010</v>
          </cell>
          <cell r="AD870" t="str">
            <v>San ,Mateo/Centro</v>
          </cell>
          <cell r="AE870" t="str">
            <v>MEX</v>
          </cell>
          <cell r="AF870" t="str">
            <v>MX</v>
          </cell>
          <cell r="AG870" t="str">
            <v>10411919</v>
          </cell>
          <cell r="AH870" t="str">
            <v>MIGUEL ANGEL CISNEROS CARRILLO</v>
          </cell>
          <cell r="AI870" t="str">
            <v>1021 Cipres casa 2</v>
          </cell>
          <cell r="AJ870" t="str">
            <v>7223501200</v>
          </cell>
          <cell r="AK870" t="str">
            <v>7223501200</v>
          </cell>
          <cell r="AL870" t="str">
            <v>52104</v>
          </cell>
          <cell r="AM870" t="str">
            <v>06/04/2017 06 : 12 ERNESTO.HERN : TCF106/04/2017 06 : 12 ERNESTO.HERN : NP506/04/2017 00 : 49 MA.ISABEL : SEG: SE CONTACTA A REFACCIONES PARASABER SI SURTIRAN LA REFACCION, EN ESPERA DE RESPUESTA04/04/2017 00 : 21 MA.ISABEL : SEG: DGR31/03/2017 02 : 58 GEARARDO.PA : SEG: SE CONTACTA AL CSA PARA VERF SICUANTA CON LOS DOCTOS CORRECTOS31/03/2017 02 : 58 201612 : VGA _ 30/03/2017 SE ADJUNTA DOC PARA VALIDARGARANTIA NAC 30/03/201725/03/2017 00 : 57 201612 : EN ESPERA DE DOC DE CLIENTE CON NUMERO DESERIE24/03/2017 05 : 53 MA.ISABEL : SEG: SE CONTACTA AL CSA PARA CONFIRMARSI EL CLIENTE YA ENVIÓ DOCUMENTO CORRECTO22/03/2017 06 : 10 201612 : SE SOLICITO A CLIENTE POLIZA CIN NUMERO DESERIE EN ESPERA DE QUE ENVIE INFORMACION NAC 21/103/201722/03/2017 02 : 12 MA.ISABEL : SEG: SE CONTACTA AL CSA PARA INDICARLEQUE FALTA EL NUMERO DE SERIE EN LA POLIZA DE GARANTIA, EN ESPERA DERESPUESTA17/03/2017 03 : 23 201612 : P1 PANEL 205451 OC-1008754 SE SOLICITOREFACION 16/03/2017 N EN ESPERA DE SU LLEGADA NAC 16/03//201716/03/2017 23 : 45 201612 : SE ADJUN5TA POILIZA DE GARANTIA16/03/2017 04 : 00 201612 : SE ADJUNTA FORMATO RMA POR DAÑO EN PANEL ENESPERA DE POLIZA SELLADA SOLICITADOS A CLIENTE PARA SOLICITAR REFACION NAC16/03/2017 01 : 57 MA.ISABEL : SEG: SE CONTACTA AL CSA PARA SABERESTATUS DE REPARACION, ADEMAS SE LE INDICA QUE EL DOCTO QUE PRESENTO ELCLIENTE NO ES VALIDO PARA GARANTIA, LAS OTRAS AREAS NO LO ACEPTARAM ENCASO DE SOLICITAR REFACCION, EN ESPERA DE RESPUESTA15/03/2017 02 : 20 201612 : EQUIPO RECOLECTADO EN BANCO DE TRABAJO12/03/2017 00 : 35 201612 : V1_14/03/2017 SE RECIBE SERVICIO NAC _11/03/2017 10 : 03 SEMIRAMIS.M : ODSWTPENTRE CIPRES Y 2 DE ABRIL</v>
          </cell>
          <cell r="AN870" t="str">
            <v>3TE50G162680</v>
          </cell>
          <cell r="AO870" t="e">
            <v>#N/A</v>
          </cell>
          <cell r="AP870" t="e">
            <v>#N/A</v>
          </cell>
          <cell r="AQ870" t="e">
            <v>#N/A</v>
          </cell>
          <cell r="AR870" t="e">
            <v>#N/A</v>
          </cell>
          <cell r="AS870" t="str">
            <v>3TE50G162681G1626M010</v>
          </cell>
          <cell r="AT870" t="e">
            <v>#N/A</v>
          </cell>
          <cell r="AU870" t="str">
            <v>50CU6000</v>
          </cell>
          <cell r="AV870" t="str">
            <v>3TE50G162681</v>
          </cell>
          <cell r="AW870" t="str">
            <v>G1626</v>
          </cell>
          <cell r="AX870" t="str">
            <v>M010</v>
          </cell>
          <cell r="AY870">
            <v>74012200</v>
          </cell>
          <cell r="AZ870">
            <v>51013130</v>
          </cell>
          <cell r="BA870">
            <v>80141556</v>
          </cell>
        </row>
        <row r="871">
          <cell r="D871">
            <v>60312080</v>
          </cell>
          <cell r="E871" t="str">
            <v>A</v>
          </cell>
          <cell r="F871" t="str">
            <v>TV</v>
          </cell>
          <cell r="G871" t="str">
            <v xml:space="preserve">BEATRIZ ADRIANA GARCIA </v>
          </cell>
          <cell r="H871" t="str">
            <v xml:space="preserve">MARIO QUINTANILLA 330 B, SAN MARCOS, ESCOBEDO </v>
          </cell>
          <cell r="I871">
            <v>8186922046</v>
          </cell>
          <cell r="J871" t="str">
            <v>HISENSE</v>
          </cell>
          <cell r="K871" t="str">
            <v>50H5B</v>
          </cell>
          <cell r="L871" t="str">
            <v>50G151618H00985</v>
          </cell>
          <cell r="M871" t="str">
            <v>170832-14</v>
          </cell>
          <cell r="N871">
            <v>14434</v>
          </cell>
          <cell r="O871">
            <v>42407</v>
          </cell>
          <cell r="P871">
            <v>42789</v>
          </cell>
          <cell r="Q871">
            <v>201024</v>
          </cell>
          <cell r="R871" t="str">
            <v>28/02/17 05:11 ERNESTO HDZ NP5 P1A OC 1007754, CABLE LVDS, 1149713</v>
          </cell>
          <cell r="S871" t="str">
            <v/>
          </cell>
          <cell r="T871" t="str">
            <v xml:space="preserve"> SOFIA VAZQUEZ                    </v>
          </cell>
          <cell r="U871" t="str">
            <v>2017-04-25</v>
          </cell>
          <cell r="V871" t="str">
            <v>Norte</v>
          </cell>
          <cell r="W871" t="str">
            <v>COMPLETADO</v>
          </cell>
          <cell r="X871" t="str">
            <v>TALLER</v>
          </cell>
          <cell r="Y871">
            <v>42787</v>
          </cell>
          <cell r="Z871">
            <v>380</v>
          </cell>
          <cell r="AA871" t="str">
            <v>M012</v>
          </cell>
          <cell r="AD871" t="str">
            <v>sn marcos/escobedo</v>
          </cell>
          <cell r="AE871" t="str">
            <v>NL</v>
          </cell>
          <cell r="AF871" t="str">
            <v>MX</v>
          </cell>
          <cell r="AG871" t="str">
            <v>10412441</v>
          </cell>
          <cell r="AH871" t="str">
            <v>BEATRIZ ADRIANA GARCIA</v>
          </cell>
          <cell r="AI871" t="str">
            <v>mario quintanilla 330 b</v>
          </cell>
          <cell r="AJ871" t="str">
            <v>8186922046</v>
          </cell>
          <cell r="AK871">
            <v>0</v>
          </cell>
          <cell r="AL871" t="str">
            <v>66050</v>
          </cell>
          <cell r="AM871" t="str">
            <v>31/03/2017 03 : 48 BRENDA.MORA : CSCSe le menciona al cliente que su equipo será enviado aprox. en 10 días.14/03/2017 05 : 42 MARCO.DIAZ : TCF1PU CSA03/03/2017 23 : 56 GABRIELA.B : CSCSe Brinda información de CF se indica tiempo de respuesta28/02/2017 05 : 12 ERNESTO.HERN : TCF128/02/2017 05 : 11 ERNESTO.HERN : NP528/02/2017 05 : 04 MARIA.EUGENI : SEG: CSA Favor de actualizar folio,llego refaccion el 27/02/201725/02/2017 00 : 47 ERNESTO.HERN : EM-P2A GUIA: 735169380124/02/2017 05 : 57 201024 : P1B : OC 1007870 , PANEL 187573 , 23 FEB2017 :(24/02/2017 02 : 51 201024 : SE ANEXA NOTA DE COMPRA Y SE PAS A REVISION22/02/2017 08 : 53 201024 : P1A: O.C. 1007754, CABLE LVDS, # DEPARTE 1149713 PREDIAGNOSTICO FEB-2122/02/2017 07 : 29 201024 : SE VISITARA EL VIERNE 2421/02/2017 01 : 31 LAURA.HERNA : ODSWTPRD&lt;(&gt;&amp;&lt;)&gt;NEFTALY LOPEZ Y ROMULO LOZANO</v>
          </cell>
          <cell r="AN871" t="str">
            <v>3TE50G151618</v>
          </cell>
          <cell r="AO871" t="str">
            <v>Smart</v>
          </cell>
          <cell r="AP871" t="str">
            <v>Hisense</v>
          </cell>
          <cell r="AQ871" t="str">
            <v>Opera</v>
          </cell>
          <cell r="AR871" t="str">
            <v>HD 1366 X 768</v>
          </cell>
          <cell r="AS871" t="str">
            <v>3TE50G1644B3G1644M010</v>
          </cell>
          <cell r="AT871" t="e">
            <v>#N/A</v>
          </cell>
          <cell r="AU871" t="str">
            <v>50H7GB</v>
          </cell>
          <cell r="AV871" t="str">
            <v>3TE50G1644B3</v>
          </cell>
          <cell r="AW871" t="str">
            <v>G1644</v>
          </cell>
          <cell r="AX871" t="str">
            <v>M010</v>
          </cell>
          <cell r="AY871">
            <v>74012202</v>
          </cell>
          <cell r="AZ871">
            <v>51013132</v>
          </cell>
          <cell r="BA871">
            <v>80141562</v>
          </cell>
        </row>
        <row r="872">
          <cell r="D872">
            <v>60310195</v>
          </cell>
          <cell r="E872" t="str">
            <v xml:space="preserve">A </v>
          </cell>
          <cell r="F872" t="str">
            <v>TV</v>
          </cell>
          <cell r="G872" t="str">
            <v>BIMBO</v>
          </cell>
          <cell r="H872" t="str">
            <v>BENITO JUAREZ #914, COL. GUADALUPE, TOUCA ESTADO DE MEXICO.</v>
          </cell>
          <cell r="I872">
            <v>7228852753</v>
          </cell>
          <cell r="J872" t="str">
            <v>HISENSE</v>
          </cell>
          <cell r="K872" t="str">
            <v>50H5B</v>
          </cell>
          <cell r="L872" t="str">
            <v>50G154817H00041</v>
          </cell>
          <cell r="M872">
            <v>57086999</v>
          </cell>
          <cell r="N872">
            <v>0</v>
          </cell>
          <cell r="O872">
            <v>42447</v>
          </cell>
          <cell r="P872">
            <v>42786</v>
          </cell>
          <cell r="Q872">
            <v>201069</v>
          </cell>
          <cell r="R872" t="str">
            <v>NO EXISTENCIA DE PZA T196102</v>
          </cell>
          <cell r="S872" t="str">
            <v/>
          </cell>
          <cell r="T872" t="str">
            <v xml:space="preserve"> ESTEPHANIA TOREES                </v>
          </cell>
          <cell r="U872" t="str">
            <v>2017/04/21</v>
          </cell>
          <cell r="V872" t="str">
            <v>CENTRO</v>
          </cell>
          <cell r="W872" t="str">
            <v>COMPLETADO</v>
          </cell>
          <cell r="X872" t="str">
            <v>CLIENTE</v>
          </cell>
          <cell r="Y872">
            <v>42761</v>
          </cell>
          <cell r="Z872">
            <v>314</v>
          </cell>
          <cell r="AA872" t="str">
            <v>M010</v>
          </cell>
          <cell r="AD872" t="str">
            <v>Toluca /Guadalupe</v>
          </cell>
          <cell r="AE872" t="str">
            <v>MEX</v>
          </cell>
          <cell r="AF872" t="str">
            <v>MX</v>
          </cell>
          <cell r="AG872" t="str">
            <v>10410723</v>
          </cell>
          <cell r="AH872" t="str">
            <v>E3NRIQUE CARRANSA</v>
          </cell>
          <cell r="AI872" t="str">
            <v>914 Benito Juarez</v>
          </cell>
          <cell r="AJ872" t="str">
            <v>7228852753</v>
          </cell>
          <cell r="AK872" t="str">
            <v>7221565117</v>
          </cell>
          <cell r="AL872" t="str">
            <v>50260</v>
          </cell>
          <cell r="AM872" t="str">
            <v>14/03/2017 06 : 12 MARCO.DIAZ : TCF1PU CSA25/02/2017 04 : 26 ERNESTO.HERN : TCF125/02/2017 04 : 26 ERNESTO.HERN : NP525/02/2017 00 : 33 SERGIO.FER : ST2 - Diagnóstico correcto se autorizareparación.24/02/2017 04 : 36 201069 : 23/02 P1B: T196102 PANEL, OC-100784023/02/2017 *ETPEQ. EN CSA, EN ESPERA DE AUTORIZACION DE SOPORTETECNICO *ETP19/02/2017 13 : 44 GEARARDO.PA : PENDIENTE DE ACTUALIZAR EN SISTEMA16/02/2017 06 : 19 MA.ISABEL : P4: 8/02/2017 ESTEFANIA12/02/2017 10 : 18 GEARARDO.PA : PENDIENTE DE REFACCION09/02/2017 01 : 19 ERNESTO.HERN : EM-P2A GUIA: 363210220204/02/2017 02 : 43 201069 : 03/02 P1A: T196064 TARJETA PRINCIPAL,OC-1006994 03/02/2017 PREDIAGNOSTICO *ETP29/01/2017 02 : 48 201069 : 28/01/2017 12:46 NO CONTACTO CON CLIENTEL.H.25/01/2017 07 : 37 MARIELA.CHA : ODSWTPMANUEL Y LOS PINOSFACHADA PORTÓN BLANCO TABIQUECOLEGIO DE BACHILLERES A CUATRO CUADRAS</v>
          </cell>
          <cell r="AN872" t="str">
            <v>3TE50G151618</v>
          </cell>
          <cell r="AO872" t="str">
            <v>Smart</v>
          </cell>
          <cell r="AP872" t="str">
            <v>Hisense</v>
          </cell>
          <cell r="AQ872" t="str">
            <v>Opera</v>
          </cell>
          <cell r="AR872" t="str">
            <v>HD 1366 X 768</v>
          </cell>
          <cell r="AS872" t="str">
            <v>3TE50G1644B3G1644M010</v>
          </cell>
          <cell r="AT872" t="e">
            <v>#N/A</v>
          </cell>
          <cell r="AU872" t="str">
            <v>50H7GB</v>
          </cell>
          <cell r="AV872" t="str">
            <v>3TE50G1644B3</v>
          </cell>
          <cell r="AW872" t="str">
            <v>G1644</v>
          </cell>
          <cell r="AX872" t="str">
            <v>M010</v>
          </cell>
          <cell r="AY872">
            <v>74012203</v>
          </cell>
          <cell r="AZ872">
            <v>51013133</v>
          </cell>
          <cell r="BA872">
            <v>80141566</v>
          </cell>
        </row>
        <row r="873">
          <cell r="D873">
            <v>60314542</v>
          </cell>
          <cell r="E873" t="str">
            <v xml:space="preserve">A </v>
          </cell>
          <cell r="F873" t="str">
            <v>TV</v>
          </cell>
          <cell r="G873" t="str">
            <v>JUAN CARLOS PEREZ</v>
          </cell>
          <cell r="H873" t="str">
            <v>SECCION 14 MZA 6 LOTE 12 COL.PETROLERA.CARDENAS TAB.</v>
          </cell>
          <cell r="I873">
            <v>9371056050</v>
          </cell>
          <cell r="J873" t="str">
            <v>HISENSE</v>
          </cell>
          <cell r="K873" t="str">
            <v>50H7GB</v>
          </cell>
          <cell r="L873" t="str">
            <v>50G155381H00005</v>
          </cell>
          <cell r="M873" t="str">
            <v>TICKET</v>
          </cell>
          <cell r="N873">
            <v>11423.44</v>
          </cell>
          <cell r="O873">
            <v>42808</v>
          </cell>
          <cell r="P873" t="str">
            <v>03/21/2017</v>
          </cell>
          <cell r="Q873">
            <v>202419</v>
          </cell>
          <cell r="R873" t="str">
            <v>PANEL OC-1009187</v>
          </cell>
          <cell r="S873" t="str">
            <v/>
          </cell>
          <cell r="T873" t="str">
            <v xml:space="preserve">  Ruben Juarez                 Fec</v>
          </cell>
          <cell r="U873" t="str">
            <v>2017/04/24</v>
          </cell>
          <cell r="V873" t="str">
            <v>SUR</v>
          </cell>
          <cell r="W873" t="str">
            <v>COMPLETADO</v>
          </cell>
          <cell r="X873" t="str">
            <v>TALLER</v>
          </cell>
          <cell r="Y873">
            <v>42815</v>
          </cell>
          <cell r="Z873">
            <v>7</v>
          </cell>
          <cell r="AA873" t="str">
            <v>M010</v>
          </cell>
          <cell r="AD873" t="str">
            <v>Petrolera/Cardenas</v>
          </cell>
          <cell r="AE873" t="str">
            <v>TAB</v>
          </cell>
          <cell r="AF873" t="str">
            <v>MX</v>
          </cell>
          <cell r="AG873" t="str">
            <v>10414572</v>
          </cell>
          <cell r="AH873" t="str">
            <v>JUAN CARLOS PEREZ</v>
          </cell>
          <cell r="AI873" t="str">
            <v>Lt 12 Secc14 Mz 6 Lt 12</v>
          </cell>
          <cell r="AJ873" t="str">
            <v>9371056050</v>
          </cell>
          <cell r="AK873">
            <v>0</v>
          </cell>
          <cell r="AL873" t="str">
            <v>86500</v>
          </cell>
          <cell r="AM873" t="str">
            <v>06/04/2017 06 : 50 ERNESTO.HERN : TCF106/04/2017 06 : 49 ERNESTO.HERN : NP501/04/2017 05 : 43 FABIOLA.BON : SEG: REFACCIONES30/03/2017 07 : 40 202419 : P1:SE SOLICITA PANEL NO.DE PEDIDO OC-1009187.30/03/2017 07 : 16 FABIOLA.BON : seg: pendiente de diagnostico25/03/2017 03 : 59 202419 : V1: 28-03-2017 A LAS 11:AM25/03/2017 03 : 26 ADRIANA.SAN : KMA:98$196.0025/03/2017 03 : 20 FABIOLA.BON : seg: se solicita aut de km Adriana San24/03/2017 23 : 54 202419 : SKMA: 98 KM VILLAHERMOSA-CARDENAS,23/03/2017 05 : 57 FABIOLA.BON : V1P17/03/2017 00 : 50 ADRIANA.SAN : ODSWTPRD% SECC 44 ATRAS DE LA CASETA DE POLICIA</v>
          </cell>
          <cell r="AN873" t="str">
            <v>3TE50G1523B0</v>
          </cell>
          <cell r="AO873" t="str">
            <v>Smart</v>
          </cell>
          <cell r="AP873" t="str">
            <v>Hisense</v>
          </cell>
          <cell r="AQ873" t="str">
            <v>Android</v>
          </cell>
          <cell r="AR873" t="str">
            <v>UHD 3840 X 2160</v>
          </cell>
          <cell r="AS873" t="str">
            <v>3TE50G1644B3G1644M010</v>
          </cell>
          <cell r="AT873" t="e">
            <v>#N/A</v>
          </cell>
          <cell r="AU873" t="str">
            <v>50H7GB</v>
          </cell>
          <cell r="AV873" t="str">
            <v>3TE50G1644B3</v>
          </cell>
          <cell r="AW873" t="str">
            <v>G1644</v>
          </cell>
          <cell r="AX873" t="str">
            <v>M010</v>
          </cell>
          <cell r="AY873">
            <v>74012204</v>
          </cell>
          <cell r="AZ873">
            <v>51013134</v>
          </cell>
          <cell r="BA873">
            <v>80141571</v>
          </cell>
        </row>
        <row r="874">
          <cell r="D874">
            <v>60315978</v>
          </cell>
          <cell r="E874" t="str">
            <v xml:space="preserve">A </v>
          </cell>
          <cell r="F874" t="str">
            <v>TV</v>
          </cell>
          <cell r="G874" t="str">
            <v xml:space="preserve">ELIAS CHAN CHAN </v>
          </cell>
          <cell r="H874" t="str">
            <v>845 AV HIDALGO MZ-47 LOTE 18 REG.93</v>
          </cell>
          <cell r="I874">
            <v>9981878815</v>
          </cell>
          <cell r="J874" t="str">
            <v>HISENSE</v>
          </cell>
          <cell r="K874" t="str">
            <v>50K20DW</v>
          </cell>
          <cell r="L874" t="str">
            <v>50143291H04431</v>
          </cell>
          <cell r="M874" t="str">
            <v xml:space="preserve">DOCUMENTO NO FOLIADO </v>
          </cell>
          <cell r="N874">
            <v>13310.88</v>
          </cell>
          <cell r="O874">
            <v>42025</v>
          </cell>
          <cell r="P874">
            <v>42839</v>
          </cell>
          <cell r="Q874">
            <v>201033</v>
          </cell>
          <cell r="R874" t="str">
            <v>PANEL OC-1009647</v>
          </cell>
          <cell r="S874" t="str">
            <v xml:space="preserve"> EQUIPO EN RESGUARDO DEL CENTRO DE SERVI</v>
          </cell>
          <cell r="T874" t="str">
            <v xml:space="preserve">        JUAN OSWALDO URIBE PERAZA </v>
          </cell>
          <cell r="U874" t="str">
            <v>2017/04/24</v>
          </cell>
          <cell r="V874" t="str">
            <v>SUR</v>
          </cell>
          <cell r="W874" t="str">
            <v>COMPLETADO</v>
          </cell>
          <cell r="X874" t="str">
            <v>TALLER</v>
          </cell>
          <cell r="Y874">
            <v>42837</v>
          </cell>
          <cell r="Z874">
            <v>812</v>
          </cell>
          <cell r="AA874" t="str">
            <v>M010</v>
          </cell>
          <cell r="AD874" t="str">
            <v>Cancun/Supermanzana 93</v>
          </cell>
          <cell r="AE874" t="str">
            <v>QR</v>
          </cell>
          <cell r="AF874" t="str">
            <v>MX</v>
          </cell>
          <cell r="AG874" t="str">
            <v>10415927</v>
          </cell>
          <cell r="AH874" t="str">
            <v>ELIAS CHAN CHAN</v>
          </cell>
          <cell r="AI874" t="str">
            <v>845 Av Hidalgo mz 47 lt 18</v>
          </cell>
          <cell r="AJ874" t="str">
            <v>9981878815</v>
          </cell>
          <cell r="AK874" t="str">
            <v>9981878815</v>
          </cell>
          <cell r="AL874" t="str">
            <v>77517</v>
          </cell>
          <cell r="AM874" t="str">
            <v>26/04/2017 03 : 05 FABIOLA.BON : CFA18/04/2017 06 : 44 ARANTXA.MON : TCF118/04/2017 06 : 44 ARANTXA.MON : NP518/04/2017 06 : 05 FABIOLA.BON : SEG: REFACCIONES14/04/2017 05 : 06 201033 : EQUIPO CHEADO PARA ESTE SERVICIO SE SOLICITAEL PANEL,SE ENCUENTRA DAÑADO SI LE LLEGAN LOS VOLTJAES HASTA EL PANEL TFT PERO ESTE NO ENCIENDE AUNQUE ESTEN ENCENDIDOS LOS LED’SESTE PANEL SE SOLICITA EL DIA DE HOY13 /04/2017 EN SISTEMA OPEN BRAVO CON NUMERO DE OC-100964712/04/2017 22 : 29 SEMIRAMIS.M : ODSWTPRD/ TELMEXENTRE LAS CALLES DE AV TALLERES Y FRANCISCO I MADERO</v>
          </cell>
          <cell r="AN874" t="str">
            <v>1TE50B8NUSCB</v>
          </cell>
          <cell r="AO874" t="str">
            <v>Smart</v>
          </cell>
          <cell r="AP874" t="str">
            <v>Hisense</v>
          </cell>
          <cell r="AQ874" t="str">
            <v>Opera</v>
          </cell>
          <cell r="AR874" t="str">
            <v>FHD 1920 x 1080</v>
          </cell>
          <cell r="AS874" t="str">
            <v>3TE50G165140G165140M010</v>
          </cell>
          <cell r="AT874">
            <v>164</v>
          </cell>
          <cell r="AU874" t="str">
            <v>50H7GB</v>
          </cell>
          <cell r="AV874" t="str">
            <v>3TE50G165140</v>
          </cell>
          <cell r="AW874" t="str">
            <v>G165140</v>
          </cell>
          <cell r="AX874" t="str">
            <v>M010</v>
          </cell>
          <cell r="AY874">
            <v>74012206</v>
          </cell>
          <cell r="AZ874">
            <v>51013136</v>
          </cell>
          <cell r="BA874">
            <v>80147797</v>
          </cell>
        </row>
        <row r="875">
          <cell r="D875">
            <v>60316109</v>
          </cell>
          <cell r="E875" t="str">
            <v xml:space="preserve">A </v>
          </cell>
          <cell r="F875" t="str">
            <v>TV</v>
          </cell>
          <cell r="G875" t="str">
            <v>Ricardo Flores</v>
          </cell>
          <cell r="H875" t="str">
            <v>CERRADA JANITZIO #4, COL. LAS CRUCES, DEL. MAGDALENA CONTRERAS, C.P. 10330</v>
          </cell>
          <cell r="I875" t="str">
            <v xml:space="preserve">5527491299 / 44373451 </v>
          </cell>
          <cell r="J875" t="str">
            <v>HISENSE</v>
          </cell>
          <cell r="K875" t="str">
            <v>50K20DW</v>
          </cell>
          <cell r="L875" t="str">
            <v>50G143064H00534</v>
          </cell>
          <cell r="M875" t="str">
            <v>POLIZA</v>
          </cell>
          <cell r="N875">
            <v>0</v>
          </cell>
          <cell r="O875">
            <v>41993</v>
          </cell>
          <cell r="P875">
            <v>42845</v>
          </cell>
          <cell r="Q875">
            <v>201767</v>
          </cell>
          <cell r="R875" t="str">
            <v>21/04/2017 03 : 47  ARANTXA.MON : NP5 / P1A: 173331 PANEL   20-04-2017   OC-1009789</v>
          </cell>
          <cell r="S875" t="str">
            <v>EQUIPO DAÑADO EN DOMICILIO DE CLIENTE</v>
          </cell>
          <cell r="T875" t="str">
            <v xml:space="preserve">   RENE ARIAS                     </v>
          </cell>
          <cell r="U875" t="str">
            <v>2017-04-24</v>
          </cell>
          <cell r="V875" t="str">
            <v>CENTRO</v>
          </cell>
          <cell r="W875" t="str">
            <v>COMPLETADO</v>
          </cell>
          <cell r="X875" t="str">
            <v>CLIENTE</v>
          </cell>
          <cell r="Y875">
            <v>42843</v>
          </cell>
          <cell r="Z875">
            <v>850</v>
          </cell>
          <cell r="AA875" t="str">
            <v>M010</v>
          </cell>
          <cell r="AD875" t="str">
            <v>Magdalena C./las cruces</v>
          </cell>
          <cell r="AE875" t="str">
            <v>DF</v>
          </cell>
          <cell r="AF875" t="str">
            <v>MX</v>
          </cell>
          <cell r="AG875" t="str">
            <v>10416036</v>
          </cell>
          <cell r="AH875" t="str">
            <v>RICARDO FLORES</v>
          </cell>
          <cell r="AI875" t="str">
            <v>4 cerrada janitzio</v>
          </cell>
          <cell r="AJ875" t="str">
            <v>44373451</v>
          </cell>
          <cell r="AK875" t="str">
            <v>5527491299</v>
          </cell>
          <cell r="AL875" t="str">
            <v>10330</v>
          </cell>
          <cell r="AM875" t="str">
            <v>21/04/2017 03 : 48 ARANTXA.MON : TCF121/04/2017 03 : 47 ARANTXA.MON : NP521/04/2017 02 : 50 201767 : P1A: 173331 PANEL 20-04-2017 OC-100978921/04/2017 02 : 06 201767 : PANEL DAÑADOPOLIZA DE GARANTIA 4 AÑOS; MODELO 50K20DW SERIE 50G143064H00534 CONSELLO FECHADOR DE TIENDA WAL MART COPILCO 20 DIC 201419/04/2017 07 : 11 201767 : TECNICO ASIGNADO T34RMA19/04/2017 00 : 18 201767 : V1. 21/04/2017: 10 A.M. - 6 P.M.H-24211 SE ASIGNA R71EJI17/04/2017 23 : 37 ANA.LAURA : ODSWTPWALMART RD.-%HIDALGO E HIGUERA</v>
          </cell>
          <cell r="AN875" t="str">
            <v>1TE50B8NUSCB</v>
          </cell>
          <cell r="AO875" t="str">
            <v>Smart</v>
          </cell>
          <cell r="AP875" t="str">
            <v>Hisense</v>
          </cell>
          <cell r="AQ875" t="str">
            <v>Opera</v>
          </cell>
          <cell r="AR875" t="str">
            <v>FHD 1920 x 1080</v>
          </cell>
          <cell r="AS875" t="str">
            <v>3TE50G165140G165140M010</v>
          </cell>
          <cell r="AT875">
            <v>164</v>
          </cell>
          <cell r="AU875" t="str">
            <v>50H7GB</v>
          </cell>
          <cell r="AV875" t="str">
            <v>3TE50G165140</v>
          </cell>
          <cell r="AW875" t="str">
            <v>G165140</v>
          </cell>
          <cell r="AX875" t="str">
            <v>M010</v>
          </cell>
          <cell r="AY875">
            <v>74012207</v>
          </cell>
          <cell r="AZ875">
            <v>51013137</v>
          </cell>
          <cell r="BA875">
            <v>80147235</v>
          </cell>
        </row>
        <row r="876">
          <cell r="D876">
            <v>60315823</v>
          </cell>
          <cell r="E876" t="str">
            <v xml:space="preserve">A </v>
          </cell>
          <cell r="F876" t="str">
            <v>TV</v>
          </cell>
          <cell r="G876" t="str">
            <v>Fidel Sauz</v>
          </cell>
          <cell r="H876" t="str">
            <v>ENRIQUE AÑORVE #255, COL. AMPLIACION SAN PEDRO XALPA, DEL. AZCAPOTZALCO, C.P. 02719</v>
          </cell>
          <cell r="I876" t="str">
            <v>5525845311 / 50191759</v>
          </cell>
          <cell r="J876" t="str">
            <v>HISENSE</v>
          </cell>
          <cell r="K876" t="str">
            <v>50K20DW</v>
          </cell>
          <cell r="L876" t="str">
            <v>50G143064H01137</v>
          </cell>
          <cell r="M876" t="str">
            <v>TC# 6422 5623 4217 4034 9411 88 TICKET DE COMPRA TIENDA WALMART</v>
          </cell>
          <cell r="N876">
            <v>8499</v>
          </cell>
          <cell r="O876">
            <v>41650</v>
          </cell>
          <cell r="P876">
            <v>42845</v>
          </cell>
          <cell r="Q876">
            <v>201767</v>
          </cell>
          <cell r="R876" t="str">
            <v>21/04/2017 03 : 42  ARANTXA.MON : NP5 / P1A: 173331 PANEL      171496 POWER  20-04-2017  OC-1009787</v>
          </cell>
          <cell r="S876" t="str">
            <v>EQUIPO DAÑADO EN DOMICILIO DE CLIENTE</v>
          </cell>
          <cell r="T876" t="str">
            <v xml:space="preserve">   RENE ARIAS                     </v>
          </cell>
          <cell r="U876" t="str">
            <v>2017-04-24</v>
          </cell>
          <cell r="V876" t="str">
            <v>CENTRO</v>
          </cell>
          <cell r="W876" t="str">
            <v>COMPLETADO</v>
          </cell>
          <cell r="X876" t="str">
            <v>CLIENTE</v>
          </cell>
          <cell r="Y876">
            <v>42836</v>
          </cell>
          <cell r="Z876">
            <v>1186</v>
          </cell>
          <cell r="AA876" t="str">
            <v>M010</v>
          </cell>
          <cell r="AD876" t="str">
            <v>Azcaptzalco/ Ampliación San Pedro Xalpa</v>
          </cell>
          <cell r="AE876" t="str">
            <v>DF</v>
          </cell>
          <cell r="AF876" t="str">
            <v>MX</v>
          </cell>
          <cell r="AG876" t="str">
            <v>10415835</v>
          </cell>
          <cell r="AH876" t="str">
            <v>FIDEL SAUZ</v>
          </cell>
          <cell r="AI876" t="str">
            <v>255 Enrique Añorve</v>
          </cell>
          <cell r="AJ876" t="str">
            <v>5525845311</v>
          </cell>
          <cell r="AK876" t="str">
            <v>5525845311</v>
          </cell>
          <cell r="AL876" t="str">
            <v>02719</v>
          </cell>
          <cell r="AM876" t="str">
            <v>21/04/2017 03 : 43 ARANTXA.MON : TCF121/04/2017 03 : 42 ARANTXA.MON : NP521/04/2017 02 : 48 201767 : P1A: 173331 PANEL 171496 POWER 20-04-2017 OC-100978721/04/2017 01 : 47 201767 : PANEL Y POWER DAÑADOTICKET WAL MART INDICA HISENSE LE / FECHA DE COMPRA 01 NOV 201412/04/2017 07 : 22 201767 : V1. 18/04/2017: 10 A.M. - 6 P.M.H-24152 SE ASIGNA T51OMJ11/04/2017 22 : 53 GERARDO.GRA : ODSWTP ELABORADA POR EMC*RD% 23 DE ABRIL Y MACARIO GAXIOLA. ENFRENTE DE UNA VIRGEN.</v>
          </cell>
          <cell r="AN876" t="str">
            <v>1TE50B8NUSCB</v>
          </cell>
          <cell r="AO876" t="str">
            <v>Smart</v>
          </cell>
          <cell r="AP876" t="str">
            <v>Hisense</v>
          </cell>
          <cell r="AQ876" t="str">
            <v>Opera</v>
          </cell>
          <cell r="AR876" t="str">
            <v>FHD 1920 x 1080</v>
          </cell>
          <cell r="AS876" t="str">
            <v>3TE50G165140G165140M010</v>
          </cell>
          <cell r="AT876">
            <v>164</v>
          </cell>
          <cell r="AU876" t="str">
            <v>50H7GB</v>
          </cell>
          <cell r="AV876" t="str">
            <v>3TE50G165140</v>
          </cell>
          <cell r="AW876" t="str">
            <v>G165140</v>
          </cell>
          <cell r="AX876" t="str">
            <v>M010</v>
          </cell>
          <cell r="AY876">
            <v>74012209</v>
          </cell>
          <cell r="AZ876">
            <v>51013139</v>
          </cell>
          <cell r="BA876">
            <v>80147237</v>
          </cell>
        </row>
        <row r="877">
          <cell r="D877">
            <v>60315831</v>
          </cell>
          <cell r="E877" t="str">
            <v xml:space="preserve">A </v>
          </cell>
          <cell r="F877" t="str">
            <v>TV</v>
          </cell>
          <cell r="G877" t="str">
            <v>OSCAR QUINTANILLA RIVERA</v>
          </cell>
          <cell r="H877" t="str">
            <v>CALLE 321 # 426,COL.NVA ATZACOALCO,GUSTAVO A MADERO</v>
          </cell>
          <cell r="I877" t="str">
            <v>6650 7497 / 55 2438 7546</v>
          </cell>
          <cell r="J877" t="str">
            <v>HISENSE</v>
          </cell>
          <cell r="K877" t="str">
            <v>50K20DW</v>
          </cell>
          <cell r="L877" t="str">
            <v>50G143064H03417</v>
          </cell>
          <cell r="M877">
            <v>2964</v>
          </cell>
          <cell r="N877">
            <v>8390</v>
          </cell>
          <cell r="O877">
            <v>41976</v>
          </cell>
          <cell r="P877">
            <v>42839</v>
          </cell>
          <cell r="Q877">
            <v>201057</v>
          </cell>
          <cell r="R877" t="str">
            <v>18/04/2017 06 : 51  ARANTXA.MON : TCF1
18/04/2017 06 : 51  ARANTXA.MON : NP5
15/04/2017 04 : 01 201057 : P1A: SE SOLICITA #T173331 ,PANEL / #T171496,PCB POWER,OC1009652,</v>
          </cell>
          <cell r="S877" t="str">
            <v xml:space="preserve"> EQUIPO EN CSA</v>
          </cell>
          <cell r="T877" t="str">
            <v xml:space="preserve"> MARIBEL SASTRE HERNANDEZ         </v>
          </cell>
          <cell r="U877" t="str">
            <v>2017-04-24</v>
          </cell>
          <cell r="V877" t="str">
            <v>CENTRO</v>
          </cell>
          <cell r="W877" t="str">
            <v>COMPLETADO</v>
          </cell>
          <cell r="X877" t="str">
            <v>CLIENTE</v>
          </cell>
          <cell r="Y877">
            <v>42836</v>
          </cell>
          <cell r="Z877">
            <v>860</v>
          </cell>
          <cell r="AA877" t="str">
            <v>M010</v>
          </cell>
          <cell r="AD877" t="str">
            <v>GAM/NUEVA ATZACOALCO</v>
          </cell>
          <cell r="AE877" t="str">
            <v>DF</v>
          </cell>
          <cell r="AF877" t="str">
            <v>MX</v>
          </cell>
          <cell r="AG877" t="str">
            <v>10415905</v>
          </cell>
          <cell r="AH877" t="str">
            <v>OSCAR QUINTANILLA RIVERA</v>
          </cell>
          <cell r="AI877" t="str">
            <v>CALLE 321 # 426</v>
          </cell>
          <cell r="AJ877" t="str">
            <v>55 2438 7546</v>
          </cell>
          <cell r="AK877" t="str">
            <v>55 2438 7546</v>
          </cell>
          <cell r="AL877" t="str">
            <v>07420</v>
          </cell>
          <cell r="AM877" t="str">
            <v>18/04/2017 06 : 51 ARANTXA.MON : TCF118/04/2017 06 : 51 ARANTXA.MON : NP515/04/2017 04 : 01 201057 : P1A: SE SOLICITA #T173331 ,PANEL / #T171496,PCB POWER,OC1009652,14/04/201712/04/2017 06 : 00 201057 : EQUIPO EN CSA EN ESPERA DE REVISION TECNICA11/04/201712/04/2017 05 : 45 ANA.LAURA : ODSWTPRD.- CLIENTE LLEVA EQ A TALLER</v>
          </cell>
          <cell r="AN877" t="str">
            <v>1TE50B8NUSCB</v>
          </cell>
          <cell r="AO877" t="str">
            <v>Smart</v>
          </cell>
          <cell r="AP877" t="str">
            <v>Hisense</v>
          </cell>
          <cell r="AQ877" t="str">
            <v>Opera</v>
          </cell>
          <cell r="AR877" t="str">
            <v>FHD 1920 x 1080</v>
          </cell>
          <cell r="AS877" t="str">
            <v>3TE50G165140G165140M010</v>
          </cell>
          <cell r="AT877">
            <v>164</v>
          </cell>
          <cell r="AU877" t="str">
            <v>50H7GB</v>
          </cell>
          <cell r="AV877" t="str">
            <v>3TE50G165140</v>
          </cell>
          <cell r="AW877" t="str">
            <v>G165140</v>
          </cell>
          <cell r="AX877" t="str">
            <v>M010</v>
          </cell>
          <cell r="AY877">
            <v>74012212</v>
          </cell>
          <cell r="AZ877">
            <v>51013142</v>
          </cell>
          <cell r="BA877">
            <v>80147239</v>
          </cell>
        </row>
        <row r="878">
          <cell r="D878">
            <v>60315418</v>
          </cell>
          <cell r="E878" t="str">
            <v xml:space="preserve">A </v>
          </cell>
          <cell r="F878" t="str">
            <v>TV</v>
          </cell>
          <cell r="G878" t="str">
            <v>Marco Antonio Mexca Flores</v>
          </cell>
          <cell r="H878" t="str">
            <v>IGNACIO ZARAGOZA MZ. 2 LT. 22, COL. HEROES, ECATEPEC, C.P. 55490</v>
          </cell>
          <cell r="I878" t="str">
            <v>5512448594 / 53587020</v>
          </cell>
          <cell r="J878" t="str">
            <v>HISENSE</v>
          </cell>
          <cell r="K878" t="str">
            <v>50K20DW</v>
          </cell>
          <cell r="L878" t="str">
            <v>50G143065H00687</v>
          </cell>
          <cell r="M878" t="str">
            <v>POLIZA</v>
          </cell>
          <cell r="N878">
            <v>0</v>
          </cell>
          <cell r="O878">
            <v>41997</v>
          </cell>
          <cell r="P878">
            <v>42845</v>
          </cell>
          <cell r="Q878">
            <v>201767</v>
          </cell>
          <cell r="R878" t="str">
            <v>21/04/2017 03 : 40  ARANTXA.MON : NP5 / P1A: 173331 PANEL   20-04-2017   OC-1009785</v>
          </cell>
          <cell r="S878" t="str">
            <v>EQUIPO DAÑADO EN DOMICILIO DE CLIENTE</v>
          </cell>
          <cell r="T878" t="str">
            <v xml:space="preserve">   RENE ARIAS                     </v>
          </cell>
          <cell r="U878" t="str">
            <v>2017-04-24</v>
          </cell>
          <cell r="V878" t="str">
            <v>CENTRO</v>
          </cell>
          <cell r="W878" t="str">
            <v>COMPLETADO</v>
          </cell>
          <cell r="X878" t="str">
            <v>CLIENTE</v>
          </cell>
          <cell r="Y878">
            <v>42829</v>
          </cell>
          <cell r="Z878">
            <v>832</v>
          </cell>
          <cell r="AA878" t="str">
            <v>M010</v>
          </cell>
          <cell r="AD878" t="str">
            <v>ecatepec/heroes</v>
          </cell>
          <cell r="AE878" t="str">
            <v>MEX</v>
          </cell>
          <cell r="AF878" t="str">
            <v>MX</v>
          </cell>
          <cell r="AG878" t="str">
            <v>10396045</v>
          </cell>
          <cell r="AH878" t="str">
            <v>MARCO ANTONIO MEXCA FLORES</v>
          </cell>
          <cell r="AI878" t="str">
            <v>lote 22 ignacio zaragoza mazna 2</v>
          </cell>
          <cell r="AJ878" t="str">
            <v>53587020</v>
          </cell>
          <cell r="AK878" t="str">
            <v>5512448594</v>
          </cell>
          <cell r="AL878" t="str">
            <v>55490</v>
          </cell>
          <cell r="AM878" t="str">
            <v>21/04/2017 03 : 40 ARANTXA.MON : TCF121/04/2017 03 : 40 ARANTXA.MON : NP521/04/2017 02 : 43 201767 : P1A: 173331 PANEL 20-04-2017 OC-100978521/04/2017 01 : 39 201767 : PANEL DAÑADOPOLIZA DE GARANTIA 4 AÑOS TIENDA WAL MART CON SELLO FECHADOR 22 DIC 2014E INDICA MODELO50K20DW SERIE 50G143065H0068711/04/2017 06 : 58 GERARDO.GRA : CSC para cambio de números telefónicosde contacto. EMC*11/04/2017 01 : 17 201767 : SE LE MARCA A CLIENTE EL DIA 10-04-2'017 ALAS 11:29 PARA ACUDIR AL DOMICILIO AL NUMERO 5560982142 NO CONTESTA Y 74517480 MARCA COMO NUMERO EQUIVOCADO.06/04/2017 06 : 38 ANA.LAURA : KMA:92$18405/04/2017 02 : 09 201767 : V1. 07/04/2017: 10 A.M. - 6 P.M.H-24024 SE ASIGNA T51OMJ04/04/2017 03 : 04 GERARDO.GRA : ODSWTP ELABORADA POR EMC*RD% ENTRE OCEANO PACIFICO Y FCO VILLAVICTIMAS99@HOTMAIL.COMODS CON OTRA FALLA ANTERIOR 60297094</v>
          </cell>
          <cell r="AN878" t="str">
            <v>1TE50B8NUSCB</v>
          </cell>
          <cell r="AO878" t="str">
            <v>Smart</v>
          </cell>
          <cell r="AP878" t="str">
            <v>Hisense</v>
          </cell>
          <cell r="AQ878" t="str">
            <v>Opera</v>
          </cell>
          <cell r="AR878" t="str">
            <v>FHD 1920 x 1080</v>
          </cell>
          <cell r="AS878" t="str">
            <v>3TE50G165140G165140M010</v>
          </cell>
          <cell r="AT878">
            <v>164</v>
          </cell>
          <cell r="AU878" t="str">
            <v>50H7GB</v>
          </cell>
          <cell r="AV878" t="str">
            <v>3TE50G165140</v>
          </cell>
          <cell r="AW878" t="str">
            <v>G165140</v>
          </cell>
          <cell r="AX878" t="str">
            <v>M010</v>
          </cell>
          <cell r="AY878">
            <v>74012213</v>
          </cell>
          <cell r="AZ878">
            <v>51013143</v>
          </cell>
          <cell r="BA878">
            <v>80147799</v>
          </cell>
        </row>
        <row r="879">
          <cell r="D879">
            <v>60313583</v>
          </cell>
          <cell r="E879" t="str">
            <v xml:space="preserve">A </v>
          </cell>
          <cell r="F879" t="str">
            <v>TV</v>
          </cell>
          <cell r="G879" t="str">
            <v>MARIA BEATRIZ PEREZ</v>
          </cell>
          <cell r="H879" t="str">
            <v>URUGUAY 8,SAN MIGUEL,ZUMPANGO</v>
          </cell>
          <cell r="I879" t="str">
            <v>015919174408/5572038785</v>
          </cell>
          <cell r="J879" t="str">
            <v>HISENSE</v>
          </cell>
          <cell r="K879" t="str">
            <v>50K20DW</v>
          </cell>
          <cell r="L879" t="str">
            <v>50G143291H00698</v>
          </cell>
          <cell r="M879" t="str">
            <v>TICKET</v>
          </cell>
          <cell r="N879">
            <v>11998.37</v>
          </cell>
          <cell r="O879">
            <v>42201</v>
          </cell>
          <cell r="P879">
            <v>42804</v>
          </cell>
          <cell r="Q879">
            <v>201679</v>
          </cell>
          <cell r="R879" t="str">
            <v>PANEL T173331 OC 1008493</v>
          </cell>
          <cell r="S879" t="str">
            <v>EQUIPO EN CASA DE CLIENTE,PENDIENTE DE R</v>
          </cell>
          <cell r="T879" t="str">
            <v xml:space="preserve">GUADALUPE GIRON                   </v>
          </cell>
          <cell r="U879" t="str">
            <v>2017-04-21</v>
          </cell>
          <cell r="V879" t="str">
            <v>CENTRO</v>
          </cell>
          <cell r="W879" t="str">
            <v>COMPLETADO</v>
          </cell>
          <cell r="X879" t="str">
            <v>CLIENTE</v>
          </cell>
          <cell r="Y879">
            <v>42802</v>
          </cell>
          <cell r="Z879">
            <v>601</v>
          </cell>
          <cell r="AA879" t="str">
            <v>M010</v>
          </cell>
          <cell r="AD879" t="str">
            <v>Zumpango / San miguel</v>
          </cell>
          <cell r="AE879" t="str">
            <v>MEX</v>
          </cell>
          <cell r="AF879" t="str">
            <v>MX</v>
          </cell>
          <cell r="AG879" t="str">
            <v>10413628</v>
          </cell>
          <cell r="AH879" t="str">
            <v>MARIA BEATRIZ PEREZ</v>
          </cell>
          <cell r="AI879" t="str">
            <v>8 Uruguay</v>
          </cell>
          <cell r="AJ879" t="str">
            <v>015919174408</v>
          </cell>
          <cell r="AK879" t="str">
            <v>5572038785</v>
          </cell>
          <cell r="AL879" t="str">
            <v>55600</v>
          </cell>
          <cell r="AM879" t="str">
            <v>31/03/2017 01 : 28 MARCO.DIAZ : TCF1PU CLIENTE CONFIRMA GUADALUPEGIRON. JESSICA O31/03/2017 01 : 27 MARCO.DIAZ : TCF1. JESSICA O16/03/2017 06 : 08 JORGE.VAZ : TCF116/03/2017 06 : 08 JORGE.VAZ : NP513/03/2017 23 : 07 MA.ISABEL : SEG: SE ENVIA CORREO A REFAC PARA SABERCUANDO SE SURTE13/03/2017 23 : 06 MA.ISABEL : SEG: DGR12/03/2017 03 : 50 201679 : P1A.PANEL T173331 OC 1008493 11/03/201712/03/2017 03 : 43 201679 : SE QUEDA EQUIPO EN CASA DE CLIENTE09/03/2017 04 : 37 201679 : V1:10/03/201704/03/2017 02 : 23 MARIELA.CHA : ODSWTPAV HIDALGO Y FEDERICAFACHADA XCREMA PUERTA ROJA</v>
          </cell>
          <cell r="AN879" t="str">
            <v>1TE50B8NUSCB</v>
          </cell>
          <cell r="AO879" t="str">
            <v>Smart</v>
          </cell>
          <cell r="AP879" t="str">
            <v>Hisense</v>
          </cell>
          <cell r="AQ879" t="str">
            <v>Opera</v>
          </cell>
          <cell r="AR879" t="str">
            <v>FHD 1920 x 1080</v>
          </cell>
          <cell r="AS879" t="str">
            <v>3TE50G165140G165140M010</v>
          </cell>
          <cell r="AT879">
            <v>164</v>
          </cell>
          <cell r="AU879" t="str">
            <v>50H7GB</v>
          </cell>
          <cell r="AV879" t="str">
            <v>3TE50G165140</v>
          </cell>
          <cell r="AW879" t="str">
            <v>G165140</v>
          </cell>
          <cell r="AX879" t="str">
            <v>M010</v>
          </cell>
          <cell r="AY879">
            <v>74012214</v>
          </cell>
          <cell r="AZ879">
            <v>51013144</v>
          </cell>
          <cell r="BA879">
            <v>80147800</v>
          </cell>
        </row>
        <row r="880">
          <cell r="D880">
            <v>60315826</v>
          </cell>
          <cell r="E880" t="str">
            <v xml:space="preserve">A </v>
          </cell>
          <cell r="F880" t="str">
            <v>TV</v>
          </cell>
          <cell r="G880" t="str">
            <v>Ismael Buendia Torres</v>
          </cell>
          <cell r="H880" t="str">
            <v>Xochistlahuaca MZ 1C lote 10, COL. ARENAL 4TA SECCION, DEL. VENUSTIANO CARRANZA, C.P. 15640</v>
          </cell>
          <cell r="I880">
            <v>0</v>
          </cell>
          <cell r="J880" t="str">
            <v>HISENSE</v>
          </cell>
          <cell r="K880" t="str">
            <v>43H7C</v>
          </cell>
          <cell r="L880" t="str">
            <v>43H161941H00478</v>
          </cell>
          <cell r="M880" t="str">
            <v>ZA / 000247695 TICKET DE COMPRA TIENDA TELMEX S.A. DE C.V.</v>
          </cell>
          <cell r="N880">
            <v>11998.62</v>
          </cell>
          <cell r="O880">
            <v>42621</v>
          </cell>
          <cell r="P880">
            <v>42845</v>
          </cell>
          <cell r="Q880">
            <v>201767</v>
          </cell>
          <cell r="R880" t="str">
            <v>21/04/2017 03 : 19  ARANTXA.MON : NP5 / P1A: 197917 PANEL   20-04-2017   OC-1009776</v>
          </cell>
          <cell r="S880" t="str">
            <v>EQUIPO DAÑADO EN DOMICILIO DE CLIENTE</v>
          </cell>
          <cell r="T880" t="str">
            <v xml:space="preserve">   RENE ARIAS                     </v>
          </cell>
          <cell r="U880" t="str">
            <v>2017-04-24</v>
          </cell>
          <cell r="V880" t="str">
            <v>CENTRO</v>
          </cell>
          <cell r="W880" t="str">
            <v>COMPLETADO</v>
          </cell>
          <cell r="X880" t="str">
            <v>CLIENTE</v>
          </cell>
          <cell r="Y880">
            <v>42836</v>
          </cell>
          <cell r="Z880">
            <v>215</v>
          </cell>
          <cell r="AA880" t="str">
            <v>M010</v>
          </cell>
          <cell r="AD880" t="str">
            <v>V.C./Arenal 4ta sección</v>
          </cell>
          <cell r="AE880" t="str">
            <v>DF</v>
          </cell>
          <cell r="AF880" t="str">
            <v>MX</v>
          </cell>
          <cell r="AG880" t="str">
            <v>10415900</v>
          </cell>
          <cell r="AH880" t="str">
            <v>ISMAEL BUENDIA TORRES</v>
          </cell>
          <cell r="AI880" t="str">
            <v>Xochistlahuaca MZ 1C lote 10</v>
          </cell>
          <cell r="AJ880" t="str">
            <v>5542455393</v>
          </cell>
          <cell r="AK880" t="str">
            <v>5542455393</v>
          </cell>
          <cell r="AL880" t="str">
            <v>15640</v>
          </cell>
          <cell r="AM880" t="str">
            <v>21/04/2017 03 : 19 ARANTXA.MON : TCF121/04/2017 03 : 19 ARANTXA.MON : NP521/04/2017 02 : 25 201767 : P1A: 197917 PANEL 20-04-2017 OC-100977612/04/2017 07 : 29 201767 : V1. 18/04/2017: 10 A.M. - 6 P.M.H-24153 SE ASIGNA T87TAR12/04/2017 05 : 36 ANA.LAURA : ODSMAILTELMEX RD.-%XOCHISTLAN NORTE Y XOCOYOTE</v>
          </cell>
          <cell r="AN880" t="str">
            <v>3TE43G154905</v>
          </cell>
          <cell r="AO880" t="str">
            <v>Smart</v>
          </cell>
          <cell r="AP880" t="str">
            <v>Hisense</v>
          </cell>
          <cell r="AQ880" t="str">
            <v>Opera</v>
          </cell>
          <cell r="AR880" t="str">
            <v>UHD 3840 X 2160</v>
          </cell>
          <cell r="AS880" t="str">
            <v>3TE43G1618P0MG1618P0MM010</v>
          </cell>
          <cell r="AT880">
            <v>10</v>
          </cell>
          <cell r="AU880" t="str">
            <v>43H7C</v>
          </cell>
          <cell r="AV880" t="str">
            <v>3TE43G1618P0M</v>
          </cell>
          <cell r="AW880" t="str">
            <v>G1618P0M</v>
          </cell>
          <cell r="AX880" t="str">
            <v>M010</v>
          </cell>
          <cell r="AY880">
            <v>74012215</v>
          </cell>
          <cell r="AZ880">
            <v>51013145</v>
          </cell>
          <cell r="BA880">
            <v>80147240</v>
          </cell>
        </row>
        <row r="881">
          <cell r="D881">
            <v>60316029</v>
          </cell>
          <cell r="E881" t="str">
            <v xml:space="preserve">A </v>
          </cell>
          <cell r="F881" t="str">
            <v>TV</v>
          </cell>
          <cell r="G881" t="str">
            <v>FRANCISCA NEGRETE ESTRADA</v>
          </cell>
          <cell r="H881" t="str">
            <v>CAMINO REAL A TOLUCA # 417 INT.5,COL.JOSE MARIA PINO SUAREZ,ALVARO OBREGON</v>
          </cell>
          <cell r="I881" t="str">
            <v>6546 4237 / 55 2775 7462</v>
          </cell>
          <cell r="J881" t="str">
            <v>HISENSE</v>
          </cell>
          <cell r="K881" t="str">
            <v>50K20DW</v>
          </cell>
          <cell r="L881" t="str">
            <v>50G143291H04249</v>
          </cell>
          <cell r="M881">
            <v>252236</v>
          </cell>
          <cell r="N881">
            <v>13310</v>
          </cell>
          <cell r="O881">
            <v>42026</v>
          </cell>
          <cell r="P881">
            <v>42839</v>
          </cell>
          <cell r="Q881">
            <v>201057</v>
          </cell>
          <cell r="R881" t="str">
            <v>18/04/2017 06 : 52  ARANTXA.MON : TCF1
18/04/2017 06 : 52  ARANTXA.MON : NP5
15/04/2017 04 : 00 201057 : P1A:SE SOLICITA #T173331, PANEL ,OC-1009653</v>
          </cell>
          <cell r="S881" t="str">
            <v xml:space="preserve"> EQUIPO EN CSA</v>
          </cell>
          <cell r="T881" t="str">
            <v xml:space="preserve"> MARIBEL SASTRE HERNANDEZ         </v>
          </cell>
          <cell r="U881" t="str">
            <v>2017-04-24</v>
          </cell>
          <cell r="V881" t="str">
            <v>CENTRO</v>
          </cell>
          <cell r="W881" t="str">
            <v>COMPLETADO</v>
          </cell>
          <cell r="X881" t="str">
            <v>CLIENTE</v>
          </cell>
          <cell r="Y881">
            <v>42837</v>
          </cell>
          <cell r="Z881">
            <v>811</v>
          </cell>
          <cell r="AA881" t="str">
            <v>M010</v>
          </cell>
          <cell r="AD881" t="str">
            <v>alvaro obregon /jose maria pino suarez</v>
          </cell>
          <cell r="AE881" t="str">
            <v>DF</v>
          </cell>
          <cell r="AF881" t="str">
            <v>MX</v>
          </cell>
          <cell r="AG881" t="str">
            <v>10313852</v>
          </cell>
          <cell r="AH881" t="str">
            <v>FRANCISCA NEGRETE ESTRADA</v>
          </cell>
          <cell r="AI881" t="str">
            <v>camino real a toluca num 417 int 5</v>
          </cell>
          <cell r="AJ881" t="str">
            <v>65464237</v>
          </cell>
          <cell r="AK881" t="str">
            <v>0445527757462</v>
          </cell>
          <cell r="AL881" t="str">
            <v>01140</v>
          </cell>
          <cell r="AM881" t="str">
            <v>18/04/2017 06 : 52 ARANTXA.MON : TCF118/04/2017 06 : 52 ARANTXA.MON : NP515/04/2017 04 : 00 201057 : P1A:SE SOLICITA #T173331, PANEL ,OC-1009653,14/04/201714/04/2017 02 : 57 201057 : V1: SE LLAMO A CTE 12/04/2017, SE PROGRAMAVISITA PARA VIERNES 14/04/2017 HORARIO DE 9:00 A 15:0006/04/2017 01 : 10 SEMIRAMIS.M : ODSWTPRD/ TELMEXENTRE LAS CALLES PARALELA 1 Y AV JARDÍN</v>
          </cell>
          <cell r="AN881" t="str">
            <v>1TE50B8NUSCB</v>
          </cell>
          <cell r="AO881" t="str">
            <v>Smart</v>
          </cell>
          <cell r="AP881" t="str">
            <v>Hisense</v>
          </cell>
          <cell r="AQ881" t="str">
            <v>Opera</v>
          </cell>
          <cell r="AR881" t="str">
            <v>FHD 1920 x 1080</v>
          </cell>
          <cell r="AS881" t="str">
            <v>3TE50G165140G165140M010</v>
          </cell>
          <cell r="AT881">
            <v>164</v>
          </cell>
          <cell r="AU881" t="str">
            <v>50H7GB</v>
          </cell>
          <cell r="AV881" t="str">
            <v>3TE50G165140</v>
          </cell>
          <cell r="AW881" t="str">
            <v>G165140</v>
          </cell>
          <cell r="AX881" t="str">
            <v>M010</v>
          </cell>
          <cell r="AY881">
            <v>74012218</v>
          </cell>
          <cell r="AZ881">
            <v>51013147</v>
          </cell>
          <cell r="BA881">
            <v>80147241</v>
          </cell>
        </row>
        <row r="882">
          <cell r="D882">
            <v>60316185</v>
          </cell>
          <cell r="E882" t="str">
            <v xml:space="preserve">A </v>
          </cell>
          <cell r="F882" t="str">
            <v>TV</v>
          </cell>
          <cell r="G882" t="str">
            <v>Edna Patricia Gomez</v>
          </cell>
          <cell r="H882" t="str">
            <v>Plaza del Estudiante Mz 31 Lt 35-B, FRACC. PLAZA DE ARAGON, NEZAHUALCOYOTL, C.P. 57139</v>
          </cell>
          <cell r="I882">
            <v>5516957739</v>
          </cell>
          <cell r="J882" t="str">
            <v>HISENSE</v>
          </cell>
          <cell r="K882" t="str">
            <v>50K20DW</v>
          </cell>
          <cell r="L882" t="str">
            <v>50G143292H03119</v>
          </cell>
          <cell r="M882" t="str">
            <v>POLIZA</v>
          </cell>
          <cell r="N882">
            <v>0</v>
          </cell>
          <cell r="O882">
            <v>42071</v>
          </cell>
          <cell r="P882">
            <v>42845</v>
          </cell>
          <cell r="Q882">
            <v>201767</v>
          </cell>
          <cell r="R882" t="str">
            <v>21/04/2017 03 : 16  ARANTXA.MON : NP5 / P1A: 173331 PANEL    20-04-2017   OC-1009775</v>
          </cell>
          <cell r="S882" t="str">
            <v>EQUIPO DAÑADO EN DOMICILIO DE CLIENTE</v>
          </cell>
          <cell r="T882" t="str">
            <v xml:space="preserve">   RENE ARIAS                     </v>
          </cell>
          <cell r="U882" t="str">
            <v>2017-04-24</v>
          </cell>
          <cell r="V882" t="str">
            <v>CENTRO</v>
          </cell>
          <cell r="W882" t="str">
            <v>COMPLETADO</v>
          </cell>
          <cell r="X882" t="str">
            <v>CLIENTE</v>
          </cell>
          <cell r="Y882">
            <v>42843</v>
          </cell>
          <cell r="Z882">
            <v>772</v>
          </cell>
          <cell r="AA882" t="str">
            <v>M012</v>
          </cell>
          <cell r="AD882" t="str">
            <v>Nezahualcoyotl/Fracc plaza de aragon</v>
          </cell>
          <cell r="AE882" t="str">
            <v>MEX</v>
          </cell>
          <cell r="AF882" t="str">
            <v>MX</v>
          </cell>
          <cell r="AG882" t="str">
            <v>10415917</v>
          </cell>
          <cell r="AH882" t="str">
            <v>EDNA PATRICIA GOMEZ</v>
          </cell>
          <cell r="AI882" t="str">
            <v>Plaza del estudiante mz 31 lt 35-b</v>
          </cell>
          <cell r="AJ882" t="str">
            <v>5516957739</v>
          </cell>
          <cell r="AK882">
            <v>0</v>
          </cell>
          <cell r="AL882" t="str">
            <v>57139</v>
          </cell>
          <cell r="AM882" t="str">
            <v>21/04/2017 03 : 16 ARANTXA.MON : TCF121/04/2017 03 : 16 ARANTXA.MON : NP521/04/2017 02 : 24 201767 : P1A: 173331 PANEL 20-04-2017 OC-100977519/04/2017 06 : 55 201767 : H-24231****19/04/2017 06 : 52 201767 : V1. 21/04/2017: 10 A.M. - 6 P.M.H-24230 SE ASIGNA T87TAR12/04/2017 06 : 55 ANA.ROSA : ODSWTPRDPLAZA EL CARMEN Y PLAZUELA 1 DEL ESTUDIANTE</v>
          </cell>
          <cell r="AN882" t="str">
            <v>1TE50B8NUSCB</v>
          </cell>
          <cell r="AO882" t="str">
            <v>Smart</v>
          </cell>
          <cell r="AP882" t="str">
            <v>Hisense</v>
          </cell>
          <cell r="AQ882" t="str">
            <v>Opera</v>
          </cell>
          <cell r="AR882" t="str">
            <v>FHD 1920 x 1080</v>
          </cell>
          <cell r="AS882" t="str">
            <v>3TE50G165140G1651M010</v>
          </cell>
          <cell r="AT882" t="e">
            <v>#N/A</v>
          </cell>
          <cell r="AU882" t="str">
            <v>50H7GB</v>
          </cell>
          <cell r="AV882" t="str">
            <v>3TE50G165140</v>
          </cell>
          <cell r="AW882" t="str">
            <v>G1651</v>
          </cell>
          <cell r="AX882" t="str">
            <v>M010</v>
          </cell>
          <cell r="AY882">
            <v>74012219</v>
          </cell>
          <cell r="AZ882">
            <v>51013149</v>
          </cell>
          <cell r="BA882">
            <v>80141778</v>
          </cell>
        </row>
        <row r="883">
          <cell r="D883">
            <v>60315709</v>
          </cell>
          <cell r="E883" t="str">
            <v xml:space="preserve">A </v>
          </cell>
          <cell r="F883" t="str">
            <v>TV</v>
          </cell>
          <cell r="G883" t="str">
            <v xml:space="preserve">FELIPE SANCHEZ </v>
          </cell>
          <cell r="H883" t="str">
            <v xml:space="preserve">CALLE 31 NO 850 SAN MIGUEL 2 COZUMEL </v>
          </cell>
          <cell r="I883">
            <v>9871165040</v>
          </cell>
          <cell r="J883" t="str">
            <v>HISENSE</v>
          </cell>
          <cell r="K883" t="str">
            <v>50K20DW</v>
          </cell>
          <cell r="L883" t="str">
            <v>50G143291H07531</v>
          </cell>
          <cell r="M883" t="str">
            <v>COU 000047443</v>
          </cell>
          <cell r="N883">
            <v>11998.37</v>
          </cell>
          <cell r="O883">
            <v>42653</v>
          </cell>
          <cell r="P883">
            <v>42843</v>
          </cell>
          <cell r="Q883">
            <v>201033</v>
          </cell>
          <cell r="R883" t="str">
            <v>PANEL OC-1009662</v>
          </cell>
          <cell r="S883" t="str">
            <v xml:space="preserve"> EQUIPO EN REGUARDO DEL CSA CON TODOS SU</v>
          </cell>
          <cell r="T883" t="str">
            <v xml:space="preserve">  JUAN OSWALDO URIBE PERAZA     MM</v>
          </cell>
          <cell r="U883" t="str">
            <v>2017/04/24</v>
          </cell>
          <cell r="V883" t="str">
            <v>SUR</v>
          </cell>
          <cell r="W883" t="str">
            <v>COMPLETADO</v>
          </cell>
          <cell r="X883" t="str">
            <v>TALLER</v>
          </cell>
          <cell r="Y883">
            <v>42835</v>
          </cell>
          <cell r="Z883">
            <v>182</v>
          </cell>
          <cell r="AA883" t="str">
            <v>M010</v>
          </cell>
          <cell r="AD883" t="str">
            <v>Cosumel/San Miguel II</v>
          </cell>
          <cell r="AE883" t="str">
            <v>QR</v>
          </cell>
          <cell r="AF883" t="str">
            <v>MX</v>
          </cell>
          <cell r="AG883" t="str">
            <v>10395348</v>
          </cell>
          <cell r="AH883" t="str">
            <v>FELIPE SANCHEZ</v>
          </cell>
          <cell r="AI883" t="str">
            <v>Calle 31 No. 850</v>
          </cell>
          <cell r="AJ883" t="str">
            <v>987-116-50-40</v>
          </cell>
          <cell r="AK883" t="str">
            <v>987-116-50-40</v>
          </cell>
          <cell r="AL883" t="str">
            <v>77666</v>
          </cell>
          <cell r="AM883" t="str">
            <v>26/04/2017 03 : 08 FABIOLA.BON : CFA19/04/2017 01 : 58 ARANTXA.MON : TCF119/04/2017 01 : 58 ARANTXA.MON : NP518/04/2017 05 : 54 FABIOLA.BON : SEG: SE SOLICITA AUT DE KM18/04/2017 01 : 11 201033 : SKLM 130*2= 260 FERRY A ISLA COZUMEL $700EQUIPO CHEADO PARA ESTE SERVICIO SE SOLICITA EL PANEL,SE ENCUENTRA DAÑADO SI LE LLEGAN LOS VOLTJAES HASTA EL PANEL TFT PERO ESTENO ENCIENDE AUNQUE ESTEN ENCENDIDOS LOS LED’S ESTE PANEL SE SOLICITA EL DIA DE HOY 17/04/2017 EN SISTEMA OPEN BRAVO CON NUMERO DEOC-100966213/04/2017 00 : 10 201033 : SKLM 130*2= 260 FERRY A ISLA COZUMEL $700PARA ESTE SERVICIO NOS PUDIMOS NOS PONER EN CONTACTO CON CLIENTE Y NOS COMENTA QUE SI NOS PUEDE RECIBIR EL DIA 13/04/2017 SE AGENDOCITA PARA ESE DIA ACUDIR AL DOMICILIO.11/04/2017 08 : 41 201033 : PARA ESTE SERVICIO SE LE INTENTA MARCAR ALCLIENTE AL NUMERO QUE NOS TIENE PROPORCIONADO PERO LA CONTESTADORA INDICA QUE EL NUMERO PROPORCIONADO SE ENCUENTRA FUERA DEL AREADE SERVICIO, NO SE PUEDE LOCALIZAR AL CLIENTE PARA AGENDARCITA EN ISLA DE COZUMEL11/04/2017 01 : 33 201033 : SKLM 130*2= 260 FERRY A ISLA COZUMEL $700V1 13/04/2017 10:00AMN Y 06:00PM10/04/2017 23 : 15 GERARDO.GRA : ODSWTP ELABORADA POR EMC*RD% FRENTE DE LA IGLESIA SAN JOSÉ DEL MARPORTÓN VERDEREICIDENCIADE ODS 60296081 Y 6029715060299614</v>
          </cell>
          <cell r="AN883" t="str">
            <v>1TE50B8NUSCB</v>
          </cell>
          <cell r="AO883" t="str">
            <v>Smart</v>
          </cell>
          <cell r="AP883" t="str">
            <v>Hisense</v>
          </cell>
          <cell r="AQ883" t="str">
            <v>Opera</v>
          </cell>
          <cell r="AR883" t="str">
            <v>FHD 1920 x 1080</v>
          </cell>
          <cell r="AS883" t="str">
            <v>3TE50G165140G165140M010</v>
          </cell>
          <cell r="AT883">
            <v>164</v>
          </cell>
          <cell r="AU883" t="str">
            <v>50H7GB</v>
          </cell>
          <cell r="AV883" t="str">
            <v>3TE50G165140</v>
          </cell>
          <cell r="AW883" t="str">
            <v>G165140</v>
          </cell>
          <cell r="AX883" t="str">
            <v>M010</v>
          </cell>
          <cell r="AY883">
            <v>74012221</v>
          </cell>
          <cell r="AZ883">
            <v>51013151</v>
          </cell>
          <cell r="BA883">
            <v>80147803</v>
          </cell>
        </row>
        <row r="884">
          <cell r="D884">
            <v>60312100</v>
          </cell>
          <cell r="E884" t="str">
            <v>A</v>
          </cell>
          <cell r="F884" t="str">
            <v>TV</v>
          </cell>
          <cell r="G884" t="str">
            <v xml:space="preserve">MARIA MAGDALENA ZARAZUA SOTELO </v>
          </cell>
          <cell r="H884" t="str">
            <v xml:space="preserve">LEMANS 1114, INFONAVIT LOS ANGELES 3SEC, SAN NICOLAS </v>
          </cell>
          <cell r="I884">
            <v>83517017</v>
          </cell>
          <cell r="J884" t="str">
            <v>HISENSE</v>
          </cell>
          <cell r="K884" t="str">
            <v>50K20DW</v>
          </cell>
          <cell r="L884" t="str">
            <v>50G143291H16398</v>
          </cell>
          <cell r="M884" t="str">
            <v xml:space="preserve">CARTA DE ACEPTACION </v>
          </cell>
          <cell r="N884">
            <v>10120.879999999999</v>
          </cell>
          <cell r="O884">
            <v>42090</v>
          </cell>
          <cell r="P884">
            <v>42788</v>
          </cell>
          <cell r="Q884">
            <v>201024</v>
          </cell>
          <cell r="R884" t="str">
            <v>24/02/17 01:28 ERNESTO HDZ NP5 P1A OC 1007744/PANEL/173331</v>
          </cell>
          <cell r="S884" t="str">
            <v/>
          </cell>
          <cell r="T884" t="str">
            <v xml:space="preserve">  SOFIA VAZQUEZ                   </v>
          </cell>
          <cell r="U884" t="str">
            <v>2017-04-25</v>
          </cell>
          <cell r="V884" t="str">
            <v>Norte</v>
          </cell>
          <cell r="W884" t="str">
            <v>COMPLETADO</v>
          </cell>
          <cell r="X884" t="str">
            <v>TALLER</v>
          </cell>
          <cell r="Y884">
            <v>42787</v>
          </cell>
          <cell r="Z884">
            <v>697</v>
          </cell>
          <cell r="AA884" t="str">
            <v>M010</v>
          </cell>
          <cell r="AD884" t="str">
            <v>Sn Nicolas/Infonavit Los Angeles 3sec</v>
          </cell>
          <cell r="AE884" t="str">
            <v>NL</v>
          </cell>
          <cell r="AF884" t="str">
            <v>MX</v>
          </cell>
          <cell r="AG884" t="str">
            <v>10412259</v>
          </cell>
          <cell r="AH884" t="str">
            <v>MARIA MAGDALENA ZARAZUA SOTELO</v>
          </cell>
          <cell r="AI884" t="str">
            <v>1114 Lemans</v>
          </cell>
          <cell r="AJ884" t="str">
            <v>83517017</v>
          </cell>
          <cell r="AK884">
            <v>0</v>
          </cell>
          <cell r="AL884" t="str">
            <v>66477</v>
          </cell>
          <cell r="AM884" t="str">
            <v>28/03/2017 00 : 48 ADOLFO.FER : SEG: NO SE HA ENVIADO EQUIPO DE CFEQUIPO DAÑADO EN TALLER01/03/2017 22 : 29 MARCO.DIAZ : TCF1PU CSA24/02/2017 01 : 29 ERNESTO.HERN : TCF124/02/2017 01 : 28 ERNESTO.HERN : NP523/02/2017 23 : 22 201024 : SE ANEXA NOTA DE COMPRA Y SE PASA AREVISION22/02/2017 09 : 00 201024 : P1A: O.C. 1007744, PANEL, # DE PARTE 173331 PREDIAGNOSTICO FEB-2122/02/2017 07 : 25 201024 : SE VISITRA ELJUEVES 2321/02/2017 23 : 48 BRENDA.MORA : CSCSe le proporciona numero de ods.21/02/2017 23 : 45 GABRIELA.B : ODSWTP17/02/2017 02 : 34 GABRIELA.B : RD % MONACO Y CORDOBA</v>
          </cell>
          <cell r="AN884" t="str">
            <v>1TE50B8NUSCB</v>
          </cell>
          <cell r="AO884" t="str">
            <v>Smart</v>
          </cell>
          <cell r="AP884" t="str">
            <v>Hisense</v>
          </cell>
          <cell r="AQ884" t="str">
            <v>Opera</v>
          </cell>
          <cell r="AR884" t="str">
            <v>FHD 1920 x 1080</v>
          </cell>
          <cell r="AS884" t="str">
            <v>3TE50G1644B1G1644B1M010</v>
          </cell>
          <cell r="AT884">
            <v>6</v>
          </cell>
          <cell r="AU884" t="str">
            <v>50H7GB</v>
          </cell>
          <cell r="AV884" t="str">
            <v>3TE50G1644B1</v>
          </cell>
          <cell r="AW884" t="str">
            <v>G1644B1</v>
          </cell>
          <cell r="AX884" t="str">
            <v>M010</v>
          </cell>
          <cell r="AY884">
            <v>74012222</v>
          </cell>
          <cell r="AZ884">
            <v>51013152</v>
          </cell>
          <cell r="BA884">
            <v>80147828</v>
          </cell>
        </row>
        <row r="885">
          <cell r="D885">
            <v>60313690</v>
          </cell>
          <cell r="E885" t="str">
            <v>A</v>
          </cell>
          <cell r="F885" t="str">
            <v>TV</v>
          </cell>
          <cell r="G885" t="str">
            <v>FELICIANO RODRIGUEZ ROBLES</v>
          </cell>
          <cell r="H885" t="str">
            <v xml:space="preserve">LAGO DE ZIRAHUEN 2005 COL. SANTA TERESA, ACUÑA COAH. </v>
          </cell>
          <cell r="I885">
            <v>8777734178</v>
          </cell>
          <cell r="J885" t="str">
            <v>HISENSE</v>
          </cell>
          <cell r="K885" t="str">
            <v>50K20DW</v>
          </cell>
          <cell r="L885" t="str">
            <v>50G143291H16904</v>
          </cell>
          <cell r="M885">
            <v>3294156</v>
          </cell>
          <cell r="N885">
            <v>8999</v>
          </cell>
          <cell r="O885">
            <v>42114</v>
          </cell>
          <cell r="P885">
            <v>42805</v>
          </cell>
          <cell r="Q885">
            <v>201676</v>
          </cell>
          <cell r="R885" t="str">
            <v xml:space="preserve">30/03/2017 00 : 16  ARANTXA.MON : TCF1
30/03/2017 00 : 15  ARANTXA.MON : NP5
SE SOLICITA PANEL
REFACCION OC-1008767
</v>
          </cell>
          <cell r="S885" t="str">
            <v>SE TRAMITA CAMBIO FISICO DESPUES DE COLO</v>
          </cell>
          <cell r="T885" t="str">
            <v xml:space="preserve"> DANIELA DE HOYOS                 </v>
          </cell>
          <cell r="U885" t="str">
            <v>2017-04-21</v>
          </cell>
          <cell r="V885" t="str">
            <v>Norte</v>
          </cell>
          <cell r="W885" t="str">
            <v>COMPLETADO</v>
          </cell>
          <cell r="X885" t="str">
            <v>TALLER</v>
          </cell>
          <cell r="Y885">
            <v>42803</v>
          </cell>
          <cell r="Z885">
            <v>689</v>
          </cell>
          <cell r="AA885" t="str">
            <v>M010</v>
          </cell>
          <cell r="AD885" t="str">
            <v>Cuidad acuña/santa teresa</v>
          </cell>
          <cell r="AE885" t="str">
            <v>COA</v>
          </cell>
          <cell r="AF885" t="str">
            <v>MX</v>
          </cell>
          <cell r="AG885" t="str">
            <v>10411516</v>
          </cell>
          <cell r="AH885" t="str">
            <v>FELICIANO RODRIGUEZ ROBLES</v>
          </cell>
          <cell r="AI885" t="str">
            <v>Lago de zirahuen # 2005</v>
          </cell>
          <cell r="AJ885" t="str">
            <v>8777734178</v>
          </cell>
          <cell r="AK885">
            <v>0</v>
          </cell>
          <cell r="AL885" t="str">
            <v>26284</v>
          </cell>
          <cell r="AM885" t="str">
            <v>30/03/2017 00 : 16 ARANTXA.MON : TCF130/03/2017 00 : 15 ARANTXA.MON : NP517/03/2017 06 : 31 201676 : LLEGA TARJETA FUENTE, SE COLOCA Y DEINMEDIATO EL PANEL LA TRUENA ELEVANDO LOS VOLTAJES A 400, SOLICITA PANEL COMO REFACCION OC-100876716/03/2017 00 : 03 ARANTXA.MON : P2 GUÌA: 600800487011/03/2017 05 : 58 201676 : SE SOLICITA T. FUENTE OC-100844209/03/2017 23 : 57 JUANANTONIO : SE GESTIONA NUEVO DOMICILIO EN SISTEMA09/03/2017 23 : 56 JUANANTONIO : CTE CAMBIA DOMICILIO, OJOOOOO09/03/2017 23 : 56 JUANANTONIO : ODS anterior 6031195109/03/2017 23 : 44 JUANANTONIO : ODSWTPENTRE CALLES ESQUINA BENJAMÍN ENTRE 14 Y FLORES MAGON.CORREO UBA1319@HOTMAIL.COM</v>
          </cell>
          <cell r="AN885" t="str">
            <v>1TE50B8NUSCB</v>
          </cell>
          <cell r="AO885" t="str">
            <v>Smart</v>
          </cell>
          <cell r="AP885" t="str">
            <v>Hisense</v>
          </cell>
          <cell r="AQ885" t="str">
            <v>Opera</v>
          </cell>
          <cell r="AR885" t="str">
            <v>FHD 1920 x 1080</v>
          </cell>
          <cell r="AS885" t="str">
            <v>3TE50G1644B1G1644B1M010</v>
          </cell>
          <cell r="AT885">
            <v>6</v>
          </cell>
          <cell r="AU885" t="str">
            <v>50H7GB</v>
          </cell>
          <cell r="AV885" t="str">
            <v>3TE50G1644B1</v>
          </cell>
          <cell r="AW885" t="str">
            <v>G1644B1</v>
          </cell>
          <cell r="AX885" t="str">
            <v>M010</v>
          </cell>
          <cell r="AY885">
            <v>74012223</v>
          </cell>
          <cell r="AZ885">
            <v>51013153</v>
          </cell>
          <cell r="BA885">
            <v>80147838</v>
          </cell>
        </row>
        <row r="886">
          <cell r="D886">
            <v>60316047</v>
          </cell>
          <cell r="E886" t="str">
            <v xml:space="preserve">A </v>
          </cell>
          <cell r="F886" t="str">
            <v>TV</v>
          </cell>
          <cell r="G886" t="str">
            <v>JUAN ORLANDO ANGEL ESTRADA</v>
          </cell>
          <cell r="H886" t="str">
            <v>RIO MESTA 22,COL.CU VALLE SN.PEDRO,TECAMAC</v>
          </cell>
          <cell r="I886" t="str">
            <v>5932 9377 / 55 2213 9424</v>
          </cell>
          <cell r="J886" t="str">
            <v>HISENSE</v>
          </cell>
          <cell r="K886" t="str">
            <v>50K20DW</v>
          </cell>
          <cell r="L886" t="str">
            <v>50G143291H17151</v>
          </cell>
          <cell r="M886">
            <v>155317</v>
          </cell>
          <cell r="N886">
            <v>10120</v>
          </cell>
          <cell r="O886">
            <v>42094</v>
          </cell>
          <cell r="P886">
            <v>42842</v>
          </cell>
          <cell r="Q886">
            <v>201057</v>
          </cell>
          <cell r="R886" t="str">
            <v>18/04/2017 06 : 53  ARANTXA.MON : TCF1
18/04/2017 06 : 53  ARANTXA.MON : NP5
17/04/2017 23 : 13 201057 : P1A: SE SOLICITA #T173331,PANEL,OC-1009655</v>
          </cell>
          <cell r="S886" t="str">
            <v xml:space="preserve"> EQUIPO EN CSA</v>
          </cell>
          <cell r="T886" t="str">
            <v xml:space="preserve"> MARIBEL SASTRE HERNANDEZ         </v>
          </cell>
          <cell r="U886" t="str">
            <v>2017-04-24</v>
          </cell>
          <cell r="V886" t="str">
            <v>CENTRO</v>
          </cell>
          <cell r="W886" t="str">
            <v>COMPLETADO</v>
          </cell>
          <cell r="X886" t="str">
            <v>CLIENTE</v>
          </cell>
          <cell r="Y886">
            <v>42842</v>
          </cell>
          <cell r="Z886">
            <v>748</v>
          </cell>
          <cell r="AA886" t="str">
            <v>M010</v>
          </cell>
          <cell r="AD886" t="str">
            <v>Tecamac/C.U.Valle sn Pedro</v>
          </cell>
          <cell r="AE886" t="str">
            <v>MEX</v>
          </cell>
          <cell r="AF886" t="str">
            <v>MX</v>
          </cell>
          <cell r="AG886" t="str">
            <v>10416028</v>
          </cell>
          <cell r="AH886" t="str">
            <v>JUAN ORLANDO ANGEL ESTRADA</v>
          </cell>
          <cell r="AI886" t="str">
            <v>RIOS MESTA 22</v>
          </cell>
          <cell r="AJ886" t="str">
            <v>5546403340</v>
          </cell>
          <cell r="AK886" t="str">
            <v>5546403340</v>
          </cell>
          <cell r="AL886" t="str">
            <v>55767</v>
          </cell>
          <cell r="AM886" t="str">
            <v>18/04/2017 06 : 53 ARANTXA.MON : TCF118/04/2017 06 : 53 ARANTXA.MON : NP517/04/2017 23 : 13 201057 : P1A: SE SOLICITA #T173331,PANEL,OC-1009655,17/04/201717/04/2017 22 : 54 ANA.LAURA : TELMEX RD.- CLIENTE LLEVA EQUIPO A CSA</v>
          </cell>
          <cell r="AN886" t="str">
            <v>1TE50B8NUSCB</v>
          </cell>
          <cell r="AO886" t="str">
            <v>Smart</v>
          </cell>
          <cell r="AP886" t="str">
            <v>Hisense</v>
          </cell>
          <cell r="AQ886" t="str">
            <v>Opera</v>
          </cell>
          <cell r="AR886" t="str">
            <v>FHD 1920 x 1080</v>
          </cell>
          <cell r="AS886" t="str">
            <v>3TE50G1644B1G1644B1M010</v>
          </cell>
          <cell r="AT886">
            <v>6</v>
          </cell>
          <cell r="AU886" t="str">
            <v>50H7GB</v>
          </cell>
          <cell r="AV886" t="str">
            <v>3TE50G1644B1</v>
          </cell>
          <cell r="AW886" t="str">
            <v>G1644B1</v>
          </cell>
          <cell r="AX886" t="str">
            <v>M010</v>
          </cell>
          <cell r="AY886">
            <v>74012224</v>
          </cell>
          <cell r="AZ886">
            <v>51013154</v>
          </cell>
          <cell r="BA886">
            <v>80147839</v>
          </cell>
        </row>
        <row r="887">
          <cell r="D887">
            <v>60315989</v>
          </cell>
          <cell r="E887" t="str">
            <v xml:space="preserve">A </v>
          </cell>
          <cell r="F887" t="str">
            <v>TV</v>
          </cell>
          <cell r="G887" t="str">
            <v>Luis Campos Cabrera</v>
          </cell>
          <cell r="H887" t="str">
            <v>Primera Calle de Luis N. Morones Supermanzana 3, Col. Vicente Guerrero, Del. Iztapalapa, C.P. 09200</v>
          </cell>
          <cell r="I887" t="str">
            <v>68-31-66-28</v>
          </cell>
          <cell r="J887" t="str">
            <v>HISENSE</v>
          </cell>
          <cell r="K887" t="str">
            <v>50K20DW</v>
          </cell>
          <cell r="L887" t="str">
            <v>50G143292H03559</v>
          </cell>
          <cell r="M887" t="str">
            <v>CARTA BIMBO</v>
          </cell>
          <cell r="N887">
            <v>0</v>
          </cell>
          <cell r="O887">
            <v>42447</v>
          </cell>
          <cell r="P887">
            <v>42845</v>
          </cell>
          <cell r="Q887">
            <v>201767</v>
          </cell>
          <cell r="R887" t="str">
            <v>21/04/2017 03 : 50  ARANTXA.MON : NP5 / P1A: 173331 PANEL   20-04-2017   OC-1009791</v>
          </cell>
          <cell r="S887" t="str">
            <v>EQUIPO DAÑADO EN DOMICILIO DE CLIENTE</v>
          </cell>
          <cell r="T887" t="str">
            <v xml:space="preserve">   RENE ARIAS                     </v>
          </cell>
          <cell r="U887" t="str">
            <v>2017-04-24</v>
          </cell>
          <cell r="V887" t="str">
            <v>CENTRO</v>
          </cell>
          <cell r="W887" t="str">
            <v>COMPLETADO</v>
          </cell>
          <cell r="X887" t="str">
            <v>CLIENTE</v>
          </cell>
          <cell r="Y887">
            <v>42837</v>
          </cell>
          <cell r="Z887">
            <v>390</v>
          </cell>
          <cell r="AA887" t="str">
            <v>M012</v>
          </cell>
          <cell r="AD887" t="str">
            <v>Iztapalapa/Vicente Guerrero</v>
          </cell>
          <cell r="AE887" t="str">
            <v>DF</v>
          </cell>
          <cell r="AF887" t="str">
            <v>MX</v>
          </cell>
          <cell r="AG887" t="str">
            <v>10415956</v>
          </cell>
          <cell r="AH887" t="str">
            <v>LUIS CAMPOS CABRERA</v>
          </cell>
          <cell r="AI887" t="str">
            <v>Primera Calle de Luis N. Morones Supermanzana 3</v>
          </cell>
          <cell r="AJ887" t="str">
            <v>68-31-66-28</v>
          </cell>
          <cell r="AK887">
            <v>0</v>
          </cell>
          <cell r="AL887" t="str">
            <v>09200</v>
          </cell>
          <cell r="AM887" t="str">
            <v>21/04/2017 03 : 51 ARANTXA.MON : TCF121/04/2017 03 : 50 ARANTXA.MON : NP521/04/2017 02 : 54 201767 : P1A: 173331 PANEL 20-04-2017 OC-100979119/04/2017 23 : 22 201767 : PANEL DAÑADOETIQUETA DE MODELO 50K20DW; SERIE 50G143292H0355913/04/2017 06 : 22 201767 : V1. 19/04/2017: 10 A.M. - 6 P.M.H-24172 SE ASIGNA T52CAE13/04/2017 00 : 21 BRENDA.MORA : ODSWTPENTRE SEGUNDA DE NARCISO VALDÉS Y SEGUNDA DE LUIS N. MORONES FRENTE ALBACHILLERES 6FACHADA COLOR NARANJA CON ZAGUÁN NEGRO</v>
          </cell>
          <cell r="AN887" t="str">
            <v>1TE50B8NUSCB</v>
          </cell>
          <cell r="AO887" t="str">
            <v>Smart</v>
          </cell>
          <cell r="AP887" t="str">
            <v>Hisense</v>
          </cell>
          <cell r="AQ887" t="str">
            <v>Opera</v>
          </cell>
          <cell r="AR887" t="str">
            <v>FHD 1920 x 1080</v>
          </cell>
          <cell r="AS887" t="str">
            <v>3TE50G165140G1651M010</v>
          </cell>
          <cell r="AT887" t="e">
            <v>#N/A</v>
          </cell>
          <cell r="AU887" t="str">
            <v>50H7GB</v>
          </cell>
          <cell r="AV887" t="str">
            <v>3TE50G165140</v>
          </cell>
          <cell r="AW887" t="str">
            <v>G1651</v>
          </cell>
          <cell r="AX887" t="str">
            <v>M010</v>
          </cell>
          <cell r="AY887">
            <v>74012225</v>
          </cell>
          <cell r="AZ887">
            <v>51013155</v>
          </cell>
          <cell r="BA887">
            <v>80141784</v>
          </cell>
        </row>
        <row r="888">
          <cell r="D888">
            <v>60315512</v>
          </cell>
          <cell r="E888" t="str">
            <v xml:space="preserve">A </v>
          </cell>
          <cell r="F888" t="str">
            <v>TV</v>
          </cell>
          <cell r="G888" t="str">
            <v>TELMEX</v>
          </cell>
          <cell r="H888" t="str">
            <v>EMILIANO ZAPATA S/N, COL. PLUTARCO ELIAS CALLES, ZACATEPEC MORELOS</v>
          </cell>
          <cell r="I888">
            <v>7343432410</v>
          </cell>
          <cell r="J888" t="str">
            <v>HISENSE</v>
          </cell>
          <cell r="K888" t="str">
            <v>50K20DW</v>
          </cell>
          <cell r="L888" t="str">
            <v>50G143291H18883</v>
          </cell>
          <cell r="M888">
            <v>0</v>
          </cell>
          <cell r="N888">
            <v>0</v>
          </cell>
          <cell r="O888">
            <v>42262</v>
          </cell>
          <cell r="P888">
            <v>42835</v>
          </cell>
          <cell r="Q888">
            <v>201069</v>
          </cell>
          <cell r="R888" t="str">
            <v>NO EXISTENCIA DE PZA T173331</v>
          </cell>
          <cell r="S888" t="str">
            <v/>
          </cell>
          <cell r="T888" t="str">
            <v xml:space="preserve"> ESTEPHANIA TOREES                </v>
          </cell>
          <cell r="U888" t="str">
            <v>2017/04/21</v>
          </cell>
          <cell r="V888" t="str">
            <v>CENTRO</v>
          </cell>
          <cell r="W888" t="str">
            <v>COMPLETADO</v>
          </cell>
          <cell r="X888" t="str">
            <v>CLIENTE</v>
          </cell>
          <cell r="Y888">
            <v>42830</v>
          </cell>
          <cell r="Z888">
            <v>568</v>
          </cell>
          <cell r="AA888" t="str">
            <v>M012</v>
          </cell>
          <cell r="AD888" t="str">
            <v>zacatepec de H/plutarco elias calles</v>
          </cell>
          <cell r="AE888" t="str">
            <v>MOR</v>
          </cell>
          <cell r="AF888" t="str">
            <v>MX</v>
          </cell>
          <cell r="AG888" t="str">
            <v>10415574</v>
          </cell>
          <cell r="AH888" t="str">
            <v>MARCO SANCHEZ PAREDES</v>
          </cell>
          <cell r="AI888" t="str">
            <v>s/n emiliano zapata</v>
          </cell>
          <cell r="AJ888" t="str">
            <v>7341468902</v>
          </cell>
          <cell r="AK888" t="str">
            <v>7341468902</v>
          </cell>
          <cell r="AL888" t="str">
            <v>62780</v>
          </cell>
          <cell r="AM888" t="str">
            <v>19/04/2017 03 : 01 ARANTXA.MON : TCF119/04/2017 03 : 01 ARANTXA.MON : NP518/04/2017 05 : 02 201069 : 17/04 P1A: T173331 PANEL, OC-100967917/04/2017 *ETPEQ. EN CSA *ETP10/04/2017 09 : 57 MA.ISABEL : SEG: SE CONTACTA AL CSA PARA VERF SI CTEYA LLEVÓ EL EQUIPO06/04/2017 22 : 20 201069 : 06/04 CTE INDICA QUE TRAERA SU EQUIPO A CSA*ETP06/04/2017 02 : 33 ANA.LAURA : ODSWTPEL CLIENTE LLEVARA EL EQUIPO A TALLER, SE LE PIDE LLEVE COPIA DE DOCS</v>
          </cell>
          <cell r="AN888" t="str">
            <v>1TE50B8NUSCB</v>
          </cell>
          <cell r="AO888" t="str">
            <v>Smart</v>
          </cell>
          <cell r="AP888" t="str">
            <v>Hisense</v>
          </cell>
          <cell r="AQ888" t="str">
            <v>Opera</v>
          </cell>
          <cell r="AR888" t="str">
            <v>FHD 1920 x 1080</v>
          </cell>
          <cell r="AS888" t="str">
            <v>3TE50G154819CRMM012</v>
          </cell>
          <cell r="AT888">
            <v>6</v>
          </cell>
          <cell r="AU888" t="str">
            <v>50H5B</v>
          </cell>
          <cell r="AV888" t="str">
            <v>3TE50G154819</v>
          </cell>
          <cell r="AW888" t="str">
            <v>CRM</v>
          </cell>
          <cell r="AX888" t="str">
            <v>M012</v>
          </cell>
          <cell r="AY888">
            <v>74012226</v>
          </cell>
          <cell r="AZ888">
            <v>51013156</v>
          </cell>
          <cell r="BA888">
            <v>80147203</v>
          </cell>
        </row>
        <row r="889">
          <cell r="D889">
            <v>60312600</v>
          </cell>
          <cell r="E889" t="str">
            <v>A</v>
          </cell>
          <cell r="F889" t="str">
            <v>TV</v>
          </cell>
          <cell r="G889" t="str">
            <v xml:space="preserve">BERNARDO ESPARZA MARQUEZ </v>
          </cell>
          <cell r="H889" t="str">
            <v>COLINAS MERDEROS 6003, COLINAS DEL SUR, MONTERREY</v>
          </cell>
          <cell r="I889" t="str">
            <v xml:space="preserve">8119144816, 8119144816 </v>
          </cell>
          <cell r="J889" t="str">
            <v>HISENSE</v>
          </cell>
          <cell r="K889" t="str">
            <v>50K20DW</v>
          </cell>
          <cell r="L889" t="str">
            <v>50G143292H05492</v>
          </cell>
          <cell r="M889" t="str">
            <v>TIKET</v>
          </cell>
          <cell r="N889">
            <v>11998.37</v>
          </cell>
          <cell r="O889">
            <v>42201</v>
          </cell>
          <cell r="P889">
            <v>42794</v>
          </cell>
          <cell r="Q889">
            <v>201024</v>
          </cell>
          <cell r="R889" t="str">
            <v>25/02/17 02:32 ERNESTO HDZ NP5 P1A OC 1007814 PANEL 173331</v>
          </cell>
          <cell r="S889" t="str">
            <v/>
          </cell>
          <cell r="T889" t="str">
            <v xml:space="preserve"> SOFIA VAZQUEZ                    </v>
          </cell>
          <cell r="U889" t="str">
            <v>2017-04-25</v>
          </cell>
          <cell r="V889" t="str">
            <v>Norte</v>
          </cell>
          <cell r="W889" t="str">
            <v>COMPLETADO</v>
          </cell>
          <cell r="X889" t="str">
            <v>TALLER</v>
          </cell>
          <cell r="Y889">
            <v>42788</v>
          </cell>
          <cell r="Z889">
            <v>587</v>
          </cell>
          <cell r="AA889" t="str">
            <v>M012</v>
          </cell>
          <cell r="AD889" t="str">
            <v>monterrey/ c olinas del sur</v>
          </cell>
          <cell r="AE889" t="str">
            <v>NL</v>
          </cell>
          <cell r="AF889" t="str">
            <v>MX</v>
          </cell>
          <cell r="AG889" t="str">
            <v>10412491</v>
          </cell>
          <cell r="AH889" t="str">
            <v>BERNARDO ESPARZA MARQUEZ</v>
          </cell>
          <cell r="AI889" t="str">
            <v>6003 Colinas mederos</v>
          </cell>
          <cell r="AJ889" t="str">
            <v>8119144816</v>
          </cell>
          <cell r="AK889" t="str">
            <v>8119144816</v>
          </cell>
          <cell r="AL889" t="str">
            <v>64968</v>
          </cell>
          <cell r="AM889" t="str">
            <v>28/03/2017 00 : 50 ADOLFO.FER : SEG: NO SE HA ENVIADO EQUIPO DE CFEQUIPO DAÑADO EN TALLER28/03/2017 00 : 05 MARCO.DIAZ : TCF1PU CONFIRMA CSA SOFIA VAZQUEZ.JESSICA O28/03/2017 00 : 03 MARCO.DIAZ : TCF. JESSICA O25/02/2017 02 : 32 ERNESTO.HERN : TCF125/02/2017 02 : 32 ERNESTO.HERN : NP523/02/2017 09 : 20 201024 : P1A: O.C. 1007814 PANL, # DE PARTE 173331 PREDIAGNOSTICO FEB-2223/02/2017 08 : 08 201024 : SE VISITARA ELLUNES 2721/02/2017 06 : 35 LUIS.D : ODSWTPRD// % COLINAS DEL SUR ALERDA ,</v>
          </cell>
          <cell r="AN889" t="str">
            <v>1TE50B8NUSCB</v>
          </cell>
          <cell r="AO889" t="str">
            <v>Smart</v>
          </cell>
          <cell r="AP889" t="str">
            <v>Hisense</v>
          </cell>
          <cell r="AQ889" t="str">
            <v>Opera</v>
          </cell>
          <cell r="AR889" t="str">
            <v>FHD 1920 x 1080</v>
          </cell>
          <cell r="AS889" t="str">
            <v>3TE50G165140G1651M010</v>
          </cell>
          <cell r="AT889" t="e">
            <v>#N/A</v>
          </cell>
          <cell r="AU889" t="str">
            <v>50H7GB</v>
          </cell>
          <cell r="AV889" t="str">
            <v>3TE50G165140</v>
          </cell>
          <cell r="AW889" t="str">
            <v>G1651</v>
          </cell>
          <cell r="AX889" t="str">
            <v>M010</v>
          </cell>
          <cell r="AY889">
            <v>74012228</v>
          </cell>
          <cell r="AZ889">
            <v>51013158</v>
          </cell>
          <cell r="BA889">
            <v>80141790</v>
          </cell>
        </row>
        <row r="890">
          <cell r="D890">
            <v>60311854</v>
          </cell>
          <cell r="E890" t="str">
            <v>A</v>
          </cell>
          <cell r="F890" t="str">
            <v>TV</v>
          </cell>
          <cell r="G890" t="str">
            <v xml:space="preserve">JAIME VILLALOBOS REYNA </v>
          </cell>
          <cell r="H890" t="str">
            <v>NAPA 139, VIÑEDOS, SANTA CATARIAN</v>
          </cell>
          <cell r="I890">
            <v>8120924663</v>
          </cell>
          <cell r="J890" t="str">
            <v>HISENSE</v>
          </cell>
          <cell r="K890" t="str">
            <v>50K20DW</v>
          </cell>
          <cell r="L890" t="str">
            <v>50G144844H02904</v>
          </cell>
          <cell r="M890" t="str">
            <v>149359-12</v>
          </cell>
          <cell r="N890">
            <v>10272</v>
          </cell>
          <cell r="O890">
            <v>42153</v>
          </cell>
          <cell r="P890">
            <v>42793</v>
          </cell>
          <cell r="Q890">
            <v>201024</v>
          </cell>
          <cell r="R890" t="str">
            <v>16/03/17 07:54 ERNESTO HDZ NP5 P1 OC 1008064, PANEL, 173331</v>
          </cell>
          <cell r="S890" t="str">
            <v/>
          </cell>
          <cell r="T890" t="str">
            <v xml:space="preserve"> SOFIA VAZQUEZ                    </v>
          </cell>
          <cell r="U890" t="str">
            <v>2017-04-25</v>
          </cell>
          <cell r="V890" t="str">
            <v>Norte</v>
          </cell>
          <cell r="W890" t="str">
            <v>COMPLETADO</v>
          </cell>
          <cell r="X890" t="str">
            <v>TALLER</v>
          </cell>
          <cell r="Y890">
            <v>42783</v>
          </cell>
          <cell r="Z890">
            <v>630</v>
          </cell>
          <cell r="AA890" t="str">
            <v>M012</v>
          </cell>
          <cell r="AD890" t="str">
            <v>Sta catarina/Los viñedos</v>
          </cell>
          <cell r="AE890" t="str">
            <v>NL</v>
          </cell>
          <cell r="AF890" t="str">
            <v>MX</v>
          </cell>
          <cell r="AG890" t="str">
            <v>10411429</v>
          </cell>
          <cell r="AH890" t="str">
            <v>JAIME VILLALOBOS REYNA</v>
          </cell>
          <cell r="AI890" t="str">
            <v>Napa num 139</v>
          </cell>
          <cell r="AJ890" t="str">
            <v>8120924663</v>
          </cell>
          <cell r="AK890">
            <v>0</v>
          </cell>
          <cell r="AL890" t="str">
            <v>66367</v>
          </cell>
          <cell r="AM890" t="str">
            <v>28/03/2017 00 : 34 ADOLFO.FER : SEG: NO SE HA ENVIADO EQUIPO DE CFEQUIPO DAÑADO EN TALLER27/03/2017 23 : 47 MARCO.DIAZ : TCF1PU CONFIRM ACSA SOFIA VAZQUEZ.JESSICA O27/03/2017 23 : 44 MARCO.DIAZ : TCF1. JESSICA O16/03/2017 07 : 54 ERNESTO.HERN : TCF116/03/2017 07 : 54 ERNESTO.HERN : NP510/03/2017 07 : 31 201024 : # 2186404/03/2017 01 : 25 ADOLFO.FER : SEG: OC- Correcta en Open Bravo03/03/2017 00 : 00 MARIA.EUGENI : SEG: DGRSEG: REFACCIONES01/03/2017 10 : 48 201024 : P1: OC 1008064,PANEL 173331 , 28 FEB 201701/03/2017 03 : 05 201024 : SE ANEXA NOTA DE COMPRA Y SE PAS A REVIISON28/02/2017 04 : 54 MARIA.EUGENI : SEG: CSA Favor de acudir en tiempo yforma. 27/02/201725/02/2017 05 : 49 201024 : SE VISITARA EL LUNES 2725/02/2017 03 : 12 MARIA.EUGENI : SEG: CSA Favor de poner fecha devisita asi como realizar Pre-Diagnostico y colocar OC- a ala brevedad.22/02/2017 07 : 26 ADOLFO.FER : KMA:74, $14822/02/2017 06 : 41 MARIA.EUGENI : SEG: Se le pide a Adolfo autorizacionde KM.18/02/2017 07 : 24 201024 : SKMA 74 KILOMEROS $ 148.0018/02/2017 03 : 14 ANA.ROSA : ODSWTPRDVIÑEDO STA CLARA Y VIÑEDO SAN FRANCISCO</v>
          </cell>
          <cell r="AN890" t="str">
            <v>1TE50B8NUSCB</v>
          </cell>
          <cell r="AO890" t="str">
            <v>Smart</v>
          </cell>
          <cell r="AP890" t="str">
            <v>Hisense</v>
          </cell>
          <cell r="AQ890" t="str">
            <v>Opera</v>
          </cell>
          <cell r="AR890" t="str">
            <v>FHD 1920 x 1080</v>
          </cell>
          <cell r="AS890" t="str">
            <v>3TE50G165140G1651M010</v>
          </cell>
          <cell r="AT890" t="e">
            <v>#N/A</v>
          </cell>
          <cell r="AU890" t="str">
            <v>50H7GB</v>
          </cell>
          <cell r="AV890" t="str">
            <v>3TE50G165140</v>
          </cell>
          <cell r="AW890" t="str">
            <v>G1651</v>
          </cell>
          <cell r="AX890" t="str">
            <v>M010</v>
          </cell>
          <cell r="AY890">
            <v>74012232</v>
          </cell>
          <cell r="AZ890">
            <v>51013162</v>
          </cell>
          <cell r="BA890">
            <v>80141800</v>
          </cell>
        </row>
        <row r="891">
          <cell r="D891">
            <v>60310473</v>
          </cell>
          <cell r="E891" t="str">
            <v>A</v>
          </cell>
          <cell r="F891" t="str">
            <v>TV</v>
          </cell>
          <cell r="G891" t="str">
            <v>ALEJANDRO IBARRA ROQUE</v>
          </cell>
          <cell r="H891" t="str">
            <v xml:space="preserve">RIO HUDSON 325, PUEBLO NUEVO, APODACA </v>
          </cell>
          <cell r="I891">
            <v>8181453653</v>
          </cell>
          <cell r="J891" t="str">
            <v>HISENSE</v>
          </cell>
          <cell r="K891" t="str">
            <v>50K20DW</v>
          </cell>
          <cell r="L891" t="str">
            <v>50G144844H04772</v>
          </cell>
          <cell r="M891" t="str">
            <v>73821-17</v>
          </cell>
          <cell r="N891">
            <v>10272</v>
          </cell>
          <cell r="O891">
            <v>42132</v>
          </cell>
          <cell r="P891">
            <v>42767</v>
          </cell>
          <cell r="Q891">
            <v>201024</v>
          </cell>
          <cell r="R891" t="str">
            <v>10/02/2017 07:11 ERESTO HDZ NP5 P1: OC 1007115, PANEL, 173331</v>
          </cell>
          <cell r="S891" t="str">
            <v/>
          </cell>
          <cell r="T891" t="str">
            <v xml:space="preserve">  SOFIA VAZQUEZ                   </v>
          </cell>
          <cell r="U891" t="str">
            <v>2017-04-25</v>
          </cell>
          <cell r="V891" t="str">
            <v>Norte</v>
          </cell>
          <cell r="W891" t="str">
            <v>COMPLETADO</v>
          </cell>
          <cell r="X891" t="str">
            <v>TALLER</v>
          </cell>
          <cell r="Y891">
            <v>42765</v>
          </cell>
          <cell r="Z891">
            <v>633</v>
          </cell>
          <cell r="AA891" t="str">
            <v>M012</v>
          </cell>
          <cell r="AD891" t="str">
            <v>apodaca/pueblo</v>
          </cell>
          <cell r="AE891" t="str">
            <v>NL</v>
          </cell>
          <cell r="AF891" t="str">
            <v>MX</v>
          </cell>
          <cell r="AG891" t="str">
            <v>10411148</v>
          </cell>
          <cell r="AH891" t="str">
            <v>ALEJANDRO IBARRA ROQUE</v>
          </cell>
          <cell r="AI891" t="str">
            <v>325 RIO HUDSON</v>
          </cell>
          <cell r="AJ891" t="str">
            <v>8181453653</v>
          </cell>
          <cell r="AK891">
            <v>0</v>
          </cell>
          <cell r="AL891" t="str">
            <v>66600</v>
          </cell>
          <cell r="AM891" t="str">
            <v>27/03/2017 23 : 36 ADOLFO.FER : SEG: NO SE HA ENVIADO EQUIPO DE CFEQUIPO DAÑADO EN TALLER01/03/2017 22 : 33 MARCO.DIAZ : TCF1PU CSA10/02/2017 07 : 11 ERNESTO.HERN : TCF110/02/2017 07 : 11 ERNESTO.HERN : NP510/02/2017 03 : 53 MARIA.EUGENI : SEG: DGR08/02/2017 08 : 55 201024 : P1: OC 1007115, PANEL 173331,7 FEB 201704/02/2017 05 : 54 201024 : SE ANEXA NOTA DE COMPRA Y SE PAS A A REVIISON02/02/2017 05 : 24 MARIA.EUGENI : SEG: V1 01/02/2017SEG: CSA Favor de acudir en tiempo y forma.02/02/2017 01 : 13 201024 : ESTA EN RUTA OY MIERCOLES 101/02/2017 08 : 34 201024 : SE VISITA ELVIERNES 331/01/2017 08 : 22 JUANANTONIO : ODSWTPREPORTE DE SERVICIO: 286887</v>
          </cell>
          <cell r="AN891" t="str">
            <v>1TE50B8NUSCB</v>
          </cell>
          <cell r="AO891" t="str">
            <v>Smart</v>
          </cell>
          <cell r="AP891" t="str">
            <v>Hisense</v>
          </cell>
          <cell r="AQ891" t="str">
            <v>Opera</v>
          </cell>
          <cell r="AR891" t="str">
            <v>FHD 1920 x 1080</v>
          </cell>
          <cell r="AS891" t="str">
            <v>3TE50G165140G1651M010</v>
          </cell>
          <cell r="AT891" t="e">
            <v>#N/A</v>
          </cell>
          <cell r="AU891" t="str">
            <v>50H7GB</v>
          </cell>
          <cell r="AV891" t="str">
            <v>3TE50G165140</v>
          </cell>
          <cell r="AW891" t="str">
            <v>G1651</v>
          </cell>
          <cell r="AX891" t="str">
            <v>M010</v>
          </cell>
          <cell r="AY891">
            <v>74012233</v>
          </cell>
          <cell r="AZ891">
            <v>51013163</v>
          </cell>
          <cell r="BA891">
            <v>80141811</v>
          </cell>
        </row>
        <row r="892">
          <cell r="D892">
            <v>60315810</v>
          </cell>
          <cell r="E892" t="str">
            <v xml:space="preserve">A </v>
          </cell>
          <cell r="F892" t="str">
            <v>TV</v>
          </cell>
          <cell r="G892" t="str">
            <v>ANDRES ALVABERA HERNANDEZ</v>
          </cell>
          <cell r="H892" t="str">
            <v>INDEPENDENCIA S/N, CENTRO, SAN JUAN COTZOCON</v>
          </cell>
          <cell r="I892" t="str">
            <v>9242644185 &amp; 6641936467</v>
          </cell>
          <cell r="J892" t="str">
            <v>HISENSE</v>
          </cell>
          <cell r="K892" t="str">
            <v>50K20DW</v>
          </cell>
          <cell r="L892" t="str">
            <v>50G144844H05882</v>
          </cell>
          <cell r="M892" t="str">
            <v>TICKET</v>
          </cell>
          <cell r="N892">
            <v>13495</v>
          </cell>
          <cell r="O892">
            <v>42122</v>
          </cell>
          <cell r="P892">
            <v>43043</v>
          </cell>
          <cell r="Q892">
            <v>201022</v>
          </cell>
          <cell r="R892" t="str">
            <v>T173331  OC-1009733</v>
          </cell>
          <cell r="S892" t="str">
            <v xml:space="preserve">EQUIPO EN TALLER, SERVICIO FORANEO SOLO </v>
          </cell>
          <cell r="T892" t="str">
            <v xml:space="preserve">  MAURICIO ILESCAS OLIVERA     Fec</v>
          </cell>
          <cell r="U892" t="str">
            <v>2017/04/24</v>
          </cell>
          <cell r="V892" t="str">
            <v>SUR</v>
          </cell>
          <cell r="W892" t="str">
            <v>COMPLETADO</v>
          </cell>
          <cell r="X892" t="str">
            <v>TALLER</v>
          </cell>
          <cell r="Y892">
            <v>42836</v>
          </cell>
          <cell r="Z892">
            <v>714</v>
          </cell>
          <cell r="AA892" t="str">
            <v>M010</v>
          </cell>
          <cell r="AD892" t="str">
            <v>SnJuan Cotzocon/Agric ganada el porvenir</v>
          </cell>
          <cell r="AE892" t="str">
            <v>OAX</v>
          </cell>
          <cell r="AF892" t="str">
            <v>MX</v>
          </cell>
          <cell r="AG892" t="str">
            <v>10415871</v>
          </cell>
          <cell r="AH892" t="str">
            <v>ANDRES ALVABERA HERNANDEZ</v>
          </cell>
          <cell r="AI892" t="str">
            <v>S/N Independencia</v>
          </cell>
          <cell r="AJ892" t="str">
            <v>6641936467</v>
          </cell>
          <cell r="AK892" t="str">
            <v>6641936467</v>
          </cell>
          <cell r="AL892" t="str">
            <v>06600</v>
          </cell>
          <cell r="AM892" t="str">
            <v>20/04/2017 03 : 58 ARANTXA.MON : TCF120/04/2017 03 : 58 ARANTXA.MON : NP519/04/2017 07 : 41 201022 : P1; PANEL # T173331, PEDIDO # OC-1009733,SE ADJUNTA REPORTE DE PANEL19/04/2017 00 : 46 201022 : RECOLECTADO Y EN PROCESO DE DIAGNOSTICO18/04/2017 06 : 11 GERARDO.GRA : KMA:280$56018/04/2017 04 : 36 FABIOLA.BON : SEG: SE SOLICITA AUT DE KM A CALLCENTER13/04/2017 01 : 36 201022 : V1; RUTA FORANEA PROGRAMADA PARA REVICION EL17-4-1713/04/2017 01 : 35 201022 : SKMA 280 KM LINEALES * $ 2.00 = $ 560.0012/04/2017 02 : 41 GERARDO.GRA : ODSWTP ELABORADA POR EMC*RD% NIÑOS HEROES Y PORFIRIO DIAZ. MISMA CALLE UN SALON DE EVENTOS, CASA COLOR NARANJA EN ESQUINA, A LADO GALERA GRANDE.</v>
          </cell>
          <cell r="AN892" t="str">
            <v>1TE50B8NUSCB</v>
          </cell>
          <cell r="AO892" t="str">
            <v>Smart</v>
          </cell>
          <cell r="AP892" t="str">
            <v>Hisense</v>
          </cell>
          <cell r="AQ892" t="str">
            <v>Opera</v>
          </cell>
          <cell r="AR892" t="str">
            <v>FHD 1920 x 1080</v>
          </cell>
          <cell r="AS892" t="str">
            <v>3TE50G1644B1G1644B1M010</v>
          </cell>
          <cell r="AT892">
            <v>6</v>
          </cell>
          <cell r="AU892" t="str">
            <v>50H7GB</v>
          </cell>
          <cell r="AV892" t="str">
            <v>3TE50G1644B1</v>
          </cell>
          <cell r="AW892" t="str">
            <v>G1644B1</v>
          </cell>
          <cell r="AX892" t="str">
            <v>M010</v>
          </cell>
          <cell r="AY892">
            <v>74012234</v>
          </cell>
          <cell r="AZ892">
            <v>51013164</v>
          </cell>
          <cell r="BA892">
            <v>80147842</v>
          </cell>
        </row>
        <row r="893">
          <cell r="D893">
            <v>60311814</v>
          </cell>
          <cell r="E893" t="str">
            <v>A</v>
          </cell>
          <cell r="F893" t="str">
            <v>TV</v>
          </cell>
          <cell r="G893" t="str">
            <v xml:space="preserve">IVONNE ESPINOZA FUENTES </v>
          </cell>
          <cell r="H893" t="str">
            <v xml:space="preserve">EDISON 623 INT.B, CENTRO, MONTERREY </v>
          </cell>
          <cell r="I893">
            <v>8183331736</v>
          </cell>
          <cell r="J893" t="str">
            <v>HISENSE</v>
          </cell>
          <cell r="K893" t="str">
            <v>50K20DW</v>
          </cell>
          <cell r="L893" t="str">
            <v>50G144844H06383</v>
          </cell>
          <cell r="M893" t="str">
            <v>850034-1</v>
          </cell>
          <cell r="N893">
            <v>10272</v>
          </cell>
          <cell r="O893">
            <v>42152</v>
          </cell>
          <cell r="P893">
            <v>42786</v>
          </cell>
          <cell r="Q893">
            <v>201024</v>
          </cell>
          <cell r="R893" t="str">
            <v>22/02/17 ERNESTO HDZ NP5 P1A OC 1007633, PANEL 173331</v>
          </cell>
          <cell r="S893" t="str">
            <v/>
          </cell>
          <cell r="T893" t="str">
            <v xml:space="preserve">  SOFIA VAZQUEZ                   </v>
          </cell>
          <cell r="U893" t="str">
            <v>2017-04-25</v>
          </cell>
          <cell r="V893" t="str">
            <v>Norte</v>
          </cell>
          <cell r="W893" t="str">
            <v>COMPLETADO</v>
          </cell>
          <cell r="X893" t="str">
            <v>TALLER</v>
          </cell>
          <cell r="Y893">
            <v>42783</v>
          </cell>
          <cell r="Z893">
            <v>631</v>
          </cell>
          <cell r="AA893" t="str">
            <v>M012</v>
          </cell>
          <cell r="AD893" t="str">
            <v>Monterrey/Centro</v>
          </cell>
          <cell r="AE893" t="str">
            <v>NL</v>
          </cell>
          <cell r="AF893" t="str">
            <v>MX</v>
          </cell>
          <cell r="AG893" t="str">
            <v>10412324</v>
          </cell>
          <cell r="AH893" t="str">
            <v>IVONNE ESPINOZA</v>
          </cell>
          <cell r="AI893" t="str">
            <v>623 Edisson IntB</v>
          </cell>
          <cell r="AJ893" t="str">
            <v>8183331736</v>
          </cell>
          <cell r="AK893">
            <v>0</v>
          </cell>
          <cell r="AL893" t="str">
            <v>64000</v>
          </cell>
          <cell r="AM893" t="str">
            <v>18/04/2017 22 : 29 GERARDO.GRA : CSC se indica entrega en proceso, sepasa ODS a CF para seguimiento. EMC*28/03/2017 00 : 35 ADOLFO.FER : SEG: NO SE HA ENVIADO EQUIPO DE CFEQUIPO DAÑADO EN TALLER07/03/2017 04 : 32 ANA.LAURA : CSCCFNPse informa a cte cambio de eq A PARTIN DEL 27/02/2017 , no se alcanza adar toda la info. se va audio y se corta llamada01/03/2017 22 : 26 MARCO.DIAZ : TCF1PU CSA22/02/2017 08 : 33 ERNESTO.HERN : TCF122/02/2017 08 : 32 ERNESTO.HERN : NP522/02/2017 05 : 14 201024 : SE ANEXA NOTA DE COMPRA Y SE PASA AREVIISON21/02/2017 01 : 07 201024 : ESTA EN RUTA LUNES 2018/02/2017 09 : 26 201024 : P1A: O.C. 1007633, PANEL, # DE PARTE 173331 PREDIAGNOSTICO FEB 17-1718/02/2017 07 : 31 201024 : SEVISITARA EL LUNES 2017/02/2017 23 : 29 GABRIELA.B : RD % ISSAC GARZA Y TREVIÑO</v>
          </cell>
          <cell r="AN893" t="str">
            <v>1TE50B8NUSCB</v>
          </cell>
          <cell r="AO893" t="str">
            <v>Smart</v>
          </cell>
          <cell r="AP893" t="str">
            <v>Hisense</v>
          </cell>
          <cell r="AQ893" t="str">
            <v>Opera</v>
          </cell>
          <cell r="AR893" t="str">
            <v>FHD 1920 x 1080</v>
          </cell>
          <cell r="AS893" t="str">
            <v>3TE50G165140G1651M010</v>
          </cell>
          <cell r="AT893" t="e">
            <v>#N/A</v>
          </cell>
          <cell r="AU893" t="str">
            <v>50H7GB</v>
          </cell>
          <cell r="AV893" t="str">
            <v>3TE50G165140</v>
          </cell>
          <cell r="AW893" t="str">
            <v>G1651</v>
          </cell>
          <cell r="AX893" t="str">
            <v>M010</v>
          </cell>
          <cell r="AY893">
            <v>74012263</v>
          </cell>
          <cell r="AZ893">
            <v>51013191</v>
          </cell>
          <cell r="BA893">
            <v>80141859</v>
          </cell>
        </row>
        <row r="894">
          <cell r="D894">
            <v>60309168</v>
          </cell>
          <cell r="E894" t="str">
            <v>A</v>
          </cell>
          <cell r="F894" t="str">
            <v>TV</v>
          </cell>
          <cell r="G894" t="str">
            <v>LUZ ELENA AGUAYO VEGA</v>
          </cell>
          <cell r="H894" t="str">
            <v xml:space="preserve">JESUS SILVA 335 INT. 1 MONCLOVA CENTRO </v>
          </cell>
          <cell r="I894" t="str">
            <v>8666338342/8661249929</v>
          </cell>
          <cell r="J894" t="str">
            <v>HISENSE</v>
          </cell>
          <cell r="K894" t="str">
            <v>50K20DW</v>
          </cell>
          <cell r="L894" t="str">
            <v>50G15031H03551</v>
          </cell>
          <cell r="M894">
            <v>3447335</v>
          </cell>
          <cell r="N894">
            <v>11999</v>
          </cell>
          <cell r="O894">
            <v>42416</v>
          </cell>
          <cell r="P894">
            <v>42755</v>
          </cell>
          <cell r="Q894">
            <v>201676</v>
          </cell>
          <cell r="R894" t="str">
            <v>10/02/2017 07 : 28  ERNESTO.HERN : TCF1
10/02/2017 07 : 28  ERNESTO.HERN : NP5
10/02/2017 00 : 31  
09/02/2017 08 : 22 201676 :  OC-1007184</v>
          </cell>
          <cell r="S894" t="str">
            <v>SE TRAMITA CAMBIO FISICO DESPUES DE COLO</v>
          </cell>
          <cell r="T894" t="str">
            <v xml:space="preserve"> DANIELA DE HOYOS                 </v>
          </cell>
          <cell r="U894" t="str">
            <v>2017-04-21</v>
          </cell>
          <cell r="V894" t="str">
            <v>Norte</v>
          </cell>
          <cell r="W894" t="str">
            <v>COMPLETADO</v>
          </cell>
          <cell r="X894" t="str">
            <v>TALLER</v>
          </cell>
          <cell r="Y894">
            <v>42751</v>
          </cell>
          <cell r="Z894">
            <v>335</v>
          </cell>
          <cell r="AA894" t="str">
            <v>M010</v>
          </cell>
          <cell r="AD894" t="str">
            <v>Monclova / Centro</v>
          </cell>
          <cell r="AE894" t="str">
            <v>COA</v>
          </cell>
          <cell r="AF894" t="str">
            <v>MX</v>
          </cell>
          <cell r="AG894" t="str">
            <v>10403367</v>
          </cell>
          <cell r="AH894" t="str">
            <v>LUZ ELENA AGUAYO VEGA</v>
          </cell>
          <cell r="AI894" t="str">
            <v>Jesus Silva 335 int 1</v>
          </cell>
          <cell r="AJ894" t="str">
            <v>8666338342</v>
          </cell>
          <cell r="AK894" t="str">
            <v>8661249929</v>
          </cell>
          <cell r="AL894" t="str">
            <v>25700</v>
          </cell>
          <cell r="AM894" t="str">
            <v>19/04/2017 23 : 02 ADRIANA.SAN : CSCSe comunica cliente solicitando información de entrega, se pasa orden aMiguel de Cf para seguimiento,06/04/2017 03 : 44 MARIA.EUGENI : SEG: Se le pide a Miguel de CambiosFisicos una respuesta a este caso ya que cliente esta molesto.30/03/2017 02 : 07 SEMIRAMIS.M : CSCCte se comunica para verificar cuando se le enviara su equipo estamolesta pr lo que se le genera 54076387 se le pide darnos oportunidad deenviarlo25/03/2017 01 : 15 GABRIELA.B : CSCSe brinda información de Seguimiento por parte de CF se pide Esperarpara cambio24/03/2017 01 : 51 MARCO.DIAZ : TCF1PU CSAINF. DANIELA.DMC21/02/2017 02 : 12 GABRIELA.B : CSCSe Comenta tiempo de Espera por cambio de Equipo10/02/2017 07 : 28 ERNESTO.HERN : TCF110/02/2017 07 : 28 ERNESTO.HERN : NP510/02/2017 00 : 31 MARIA.EUGENI : SEG: REFACCIONES09/02/2017 08 : 22 201676 : NUEVA ORDEN DE REFACCION OC-100718408/02/2017 00 : 49 MARIA.EUGENI : SEG: Se le pide a CSA volver asolcitar refaccion, no aparece la OC-03/02/2017 04 : 24 MARIA.EUGENI : SEG: REFACCIONES28/01/2017 08 : 34 201676 : SE SOLICITA TARJETA MAIN OC-1006762. EQUIPONO QUEDO CONCLUIDO CON LA TARJETA FUENTE, TARJETA MAIN SEESTA RECALENTANDO26/01/2017 02 : 54 MARIA.EUGENI : SEG: CSA Favor de actualizar folio,llego refaccion el dia 23/01/2017, favor de concluir a la brevedad.24/01/2017 00 : 36 ERNESTO.HERN : EM-P2A GUIA: 379491105020/01/2017 08 : 45 201676 : SE SOLICITA TARJETA FUENTE OC-100641717/01/2017 05 : 54 ANA.LAURA : TELMEX RD.- MODOR 50H5GB / %OCAMPO YMIGUEL BLANCO ODSWTP</v>
          </cell>
          <cell r="AN894" t="str">
            <v>1TE50B8NUSCB</v>
          </cell>
          <cell r="AO894" t="str">
            <v>Smart</v>
          </cell>
          <cell r="AP894" t="str">
            <v>Hisense</v>
          </cell>
          <cell r="AQ894" t="str">
            <v>Opera</v>
          </cell>
          <cell r="AR894" t="str">
            <v>FHD 1920 x 1080</v>
          </cell>
          <cell r="AS894" t="str">
            <v>3TE50G165140G1651M010</v>
          </cell>
          <cell r="AT894" t="e">
            <v>#N/A</v>
          </cell>
          <cell r="AU894" t="str">
            <v>50H7GB</v>
          </cell>
          <cell r="AV894" t="str">
            <v>3TE50G165140</v>
          </cell>
          <cell r="AW894" t="str">
            <v>G1651</v>
          </cell>
          <cell r="AX894" t="str">
            <v>M010</v>
          </cell>
          <cell r="AY894">
            <v>74012272</v>
          </cell>
          <cell r="AZ894">
            <v>51013200</v>
          </cell>
          <cell r="BA894">
            <v>80142321</v>
          </cell>
        </row>
        <row r="895">
          <cell r="D895">
            <v>60315734</v>
          </cell>
          <cell r="E895" t="str">
            <v xml:space="preserve">A </v>
          </cell>
          <cell r="F895" t="str">
            <v>TV</v>
          </cell>
          <cell r="G895" t="str">
            <v>NIDIA BELEM MARTINEZ BONILLA</v>
          </cell>
          <cell r="H895" t="str">
            <v>ZACATEPEC Mº 37, FRACC CALPULLI, CALPULALPAN ,TLAXCALA</v>
          </cell>
          <cell r="I895" t="str">
            <v>749 9184026</v>
          </cell>
          <cell r="J895" t="str">
            <v>HISENSE</v>
          </cell>
          <cell r="K895" t="str">
            <v>50K20DW</v>
          </cell>
          <cell r="L895" t="str">
            <v>50J140464H04855</v>
          </cell>
          <cell r="M895">
            <v>63655</v>
          </cell>
          <cell r="N895">
            <v>0</v>
          </cell>
          <cell r="O895">
            <v>41866</v>
          </cell>
          <cell r="P895">
            <v>42845</v>
          </cell>
          <cell r="Q895">
            <v>201074</v>
          </cell>
          <cell r="R895" t="str">
            <v>24/04/2017 23 : 17  ARANTXA.MON : TCF1
24/04/2017 23 : 16  ARANTXA.MON : NP5
21/04/2017 11 : 05 201074 : P1:T173331 PANEL OC-1009841</v>
          </cell>
          <cell r="S895" t="str">
            <v>SIN ACSESORIOS</v>
          </cell>
          <cell r="T895" t="str">
            <v xml:space="preserve"> ALMA JUAREZ                      </v>
          </cell>
          <cell r="U895" t="str">
            <v>2017-04-25</v>
          </cell>
          <cell r="V895" t="str">
            <v>CENTRO</v>
          </cell>
          <cell r="W895" t="str">
            <v>COMPLETADO</v>
          </cell>
          <cell r="X895" t="str">
            <v>CLIENTE</v>
          </cell>
          <cell r="Y895">
            <v>42835</v>
          </cell>
          <cell r="Z895">
            <v>969</v>
          </cell>
          <cell r="AA895" t="str">
            <v>M010</v>
          </cell>
          <cell r="AD895" t="str">
            <v>fracc calpulli/calpulalpan</v>
          </cell>
          <cell r="AE895" t="str">
            <v>TLX</v>
          </cell>
          <cell r="AF895" t="str">
            <v>MX</v>
          </cell>
          <cell r="AG895" t="str">
            <v>10412368</v>
          </cell>
          <cell r="AH895" t="str">
            <v>LIDIA BELEM MARTINEZ BONILLA</v>
          </cell>
          <cell r="AI895" t="str">
            <v>zacatepec num 37</v>
          </cell>
          <cell r="AJ895" t="str">
            <v>7499184026</v>
          </cell>
          <cell r="AK895">
            <v>0</v>
          </cell>
          <cell r="AL895" t="str">
            <v>90203</v>
          </cell>
          <cell r="AM895" t="str">
            <v>26/04/2017 02 : 30 MA.ISABEL : SEG: CFA24/04/2017 23 : 17 ARANTXA.MON : TCF124/04/2017 23 : 16 ARANTXA.MON : NP521/04/2017 11 : 05 201074 : P1:T173331 PANEL OC-100984120/04/2017 01 : 52 MA.ISABEL : SEG: NO SE HA PODIDO CONTACTAR AL CSA NOCONTESTA Y NO SE ENCUENTRA CONECTADO POR SKYPE EN ESPERA DE RESPUESTA20/04/2017 01 : 41 MA.ISABEL : SEG: SE CONTACTA AL CSA PARA VERIFICAREL ESTATUS DE VISITA14/04/2017 00 : 24 201074 : V1: 17041711/04/2017 03 : 08 LAURA.HERNA : ODSWTPRD%RANCHO JACALITO Y PIEDRAS NEGRAS ATRAS DE LA FABRICA SAND</v>
          </cell>
          <cell r="AN895" t="str">
            <v>1TE50B8NUSCB</v>
          </cell>
          <cell r="AO895" t="str">
            <v>Smart</v>
          </cell>
          <cell r="AP895" t="str">
            <v>Hisense</v>
          </cell>
          <cell r="AQ895" t="str">
            <v>Opera</v>
          </cell>
          <cell r="AR895" t="str">
            <v>FHD 1920 x 1080</v>
          </cell>
          <cell r="AS895" t="str">
            <v>3TE50G165140G165140M010</v>
          </cell>
          <cell r="AT895">
            <v>164</v>
          </cell>
          <cell r="AU895" t="str">
            <v>50H7GB</v>
          </cell>
          <cell r="AV895" t="str">
            <v>3TE50G165140</v>
          </cell>
          <cell r="AW895" t="str">
            <v>G165140</v>
          </cell>
          <cell r="AX895" t="str">
            <v>M010</v>
          </cell>
          <cell r="AY895">
            <v>74012281</v>
          </cell>
          <cell r="AZ895">
            <v>51013209</v>
          </cell>
          <cell r="BA895">
            <v>80147843</v>
          </cell>
        </row>
        <row r="896">
          <cell r="D896">
            <v>60311759</v>
          </cell>
          <cell r="E896" t="str">
            <v xml:space="preserve">A  </v>
          </cell>
          <cell r="F896" t="str">
            <v>TV</v>
          </cell>
          <cell r="G896" t="str">
            <v>LEOBARDO VAZQUEZ</v>
          </cell>
          <cell r="H896" t="str">
            <v>1ER ANDADOR DE LA 1ERA CDA LT.3,COL.LIBERTA,NICOLAS ROMERO CP 54407</v>
          </cell>
          <cell r="I896" t="str">
            <v>55 1319 0941</v>
          </cell>
          <cell r="J896" t="str">
            <v>HISENSE</v>
          </cell>
          <cell r="K896" t="str">
            <v>55H6B</v>
          </cell>
          <cell r="L896" t="str">
            <v>55G153024H01089</v>
          </cell>
          <cell r="M896">
            <v>2188626</v>
          </cell>
          <cell r="N896">
            <v>9525.9</v>
          </cell>
          <cell r="O896">
            <v>42531</v>
          </cell>
          <cell r="P896">
            <v>0</v>
          </cell>
          <cell r="Q896">
            <v>201057</v>
          </cell>
          <cell r="R896" t="str">
            <v>22/02/2017 07 : 55  ERNESTO.HERN : NP5</v>
          </cell>
          <cell r="S896" t="str">
            <v>EQUIPO EN CSA</v>
          </cell>
          <cell r="T896" t="str">
            <v xml:space="preserve">MARIBEL SASTRE HERNANDEZ          </v>
          </cell>
          <cell r="U896" t="str">
            <v>2017-04-19</v>
          </cell>
          <cell r="V896" t="str">
            <v>CENTRO</v>
          </cell>
          <cell r="W896" t="str">
            <v>COMPLETADO</v>
          </cell>
          <cell r="X896" t="str">
            <v>TALLER</v>
          </cell>
          <cell r="Y896">
            <v>42782</v>
          </cell>
          <cell r="Z896">
            <v>42531</v>
          </cell>
          <cell r="AA896" t="str">
            <v>M010</v>
          </cell>
          <cell r="AD896" t="str">
            <v>Nicolas Romero/Libertad</v>
          </cell>
          <cell r="AE896" t="str">
            <v>MEX</v>
          </cell>
          <cell r="AF896" t="str">
            <v>MX</v>
          </cell>
          <cell r="AG896" t="str">
            <v>10412276</v>
          </cell>
          <cell r="AH896" t="str">
            <v>LEOBARDO VAZQUEZ</v>
          </cell>
          <cell r="AI896" t="str">
            <v>Lt3 1er Andador de 1ra Cerrada</v>
          </cell>
          <cell r="AJ896" t="str">
            <v>5513190941</v>
          </cell>
          <cell r="AK896">
            <v>0</v>
          </cell>
          <cell r="AL896" t="str">
            <v>54407</v>
          </cell>
          <cell r="AM896" t="str">
            <v>21/04/2017 00 : 20 GEARARDO.PA : CFA01/03/2017 00 : 00 MARCO.DIAZ : TCF1PU CSA22/02/2017 07 : 55 ERNESTO.HERN : TCF122/02/2017 07 : 55 ERNESTO.HERN : NP520/02/2017 10 : 11 GEARARDO.PA : DOCUMENTOS SON CORRECTOS, PENDIENTEPOR REFACCION18/02/2017 07 : 09 201057 : P1A: SE SOLICITA #T182463,PANEL,OC-1007621,17/02/201717/02/2017 05 : 00 201057 : EQUIPO EN CSA EN ESPERA DE REVISION TECNICO16/02/201717/02/2017 03 : 47 GABRIELA.B : ODSWTP17/02/2017 03 : 46 GABRIELA.B : RD % CALLE DE FLORES, CERCA E LA BASEDE LOS CAMIONES AMARILLOS</v>
          </cell>
          <cell r="AN896" t="str">
            <v>3TE55A151010</v>
          </cell>
          <cell r="AO896" t="str">
            <v>Smart</v>
          </cell>
          <cell r="AP896" t="str">
            <v>Hisense</v>
          </cell>
          <cell r="AQ896" t="str">
            <v>Opera</v>
          </cell>
          <cell r="AR896" t="str">
            <v>FHD 1920 x 1080</v>
          </cell>
          <cell r="AS896" t="str">
            <v>3TE55G154014MG154014MM010</v>
          </cell>
          <cell r="AT896">
            <v>3</v>
          </cell>
          <cell r="AU896" t="str">
            <v>55H6B</v>
          </cell>
          <cell r="AV896" t="str">
            <v>3TE55G154014M</v>
          </cell>
          <cell r="AW896" t="str">
            <v>G154014M</v>
          </cell>
          <cell r="AX896" t="str">
            <v>M010</v>
          </cell>
          <cell r="AY896">
            <v>74012284</v>
          </cell>
          <cell r="AZ896">
            <v>51013212</v>
          </cell>
          <cell r="BA896">
            <v>80147844</v>
          </cell>
        </row>
        <row r="897">
          <cell r="D897">
            <v>60315967</v>
          </cell>
          <cell r="E897" t="str">
            <v xml:space="preserve">A </v>
          </cell>
          <cell r="F897" t="str">
            <v>TV</v>
          </cell>
          <cell r="G897" t="str">
            <v>Bonifacio Cruz Santiago</v>
          </cell>
          <cell r="H897" t="str">
            <v>CALZADA ACOXPA #728, COL. COAPA, DEL. TLALPAN, C.P. 14337</v>
          </cell>
          <cell r="I897">
            <v>5560701269</v>
          </cell>
          <cell r="J897" t="str">
            <v>HISENSE</v>
          </cell>
          <cell r="K897" t="str">
            <v>55H7B</v>
          </cell>
          <cell r="L897" t="str">
            <v>55G163641H00397</v>
          </cell>
          <cell r="M897" t="str">
            <v>POLIZA</v>
          </cell>
          <cell r="N897">
            <v>0</v>
          </cell>
          <cell r="O897">
            <v>42792</v>
          </cell>
          <cell r="P897">
            <v>42845</v>
          </cell>
          <cell r="Q897">
            <v>201767</v>
          </cell>
          <cell r="R897" t="str">
            <v>21/04/2017 03 : 10  ARANTXA.MON : NP5 / P1A: 203716 PANEL    20-04-2017   OC-1009773</v>
          </cell>
          <cell r="S897" t="str">
            <v>EQUIPO DAÑADO EN DOMICILIO DE CLIENTE</v>
          </cell>
          <cell r="T897" t="str">
            <v xml:space="preserve">   RENE ARIAS                     </v>
          </cell>
          <cell r="U897" t="str">
            <v>2017-04-24</v>
          </cell>
          <cell r="V897" t="str">
            <v>CENTRO</v>
          </cell>
          <cell r="W897" t="str">
            <v>COMPLETADO</v>
          </cell>
          <cell r="X897" t="str">
            <v>CLIENTE</v>
          </cell>
          <cell r="Y897">
            <v>42837</v>
          </cell>
          <cell r="Z897">
            <v>45</v>
          </cell>
          <cell r="AA897" t="str">
            <v>M010</v>
          </cell>
          <cell r="AD897" t="str">
            <v>Tlalpan/Coapa</v>
          </cell>
          <cell r="AE897" t="str">
            <v>DF</v>
          </cell>
          <cell r="AF897" t="str">
            <v>MX</v>
          </cell>
          <cell r="AG897" t="str">
            <v>10415728</v>
          </cell>
          <cell r="AH897" t="str">
            <v>BONIFACIO CRUZ SANTIAGO</v>
          </cell>
          <cell r="AI897" t="str">
            <v>728 Calzada Acoxpa</v>
          </cell>
          <cell r="AJ897" t="str">
            <v>5560701269</v>
          </cell>
          <cell r="AK897">
            <v>0</v>
          </cell>
          <cell r="AL897" t="str">
            <v>14337</v>
          </cell>
          <cell r="AM897" t="str">
            <v>21/04/2017 03 : 10 ARANTXA.MON : TCF121/04/2017 03 : 10 ARANTXA.MON : NP521/04/2017 02 : 13 201767 : P1A: 203716 PANEL 20-04-2017 OC-100977319/04/2017 23 : 27 201767 : PANEL DAÑADOETIQUETA MODELO 55H7B SERIE 55G163641H00397POLIZA DE SANBORNS CON FECHA DE COMPRA 26/02/201713/04/2017 04 : 15 201767 : V1. 19/04/2017: 10 A.M. - 6 P.M.H-24166 SE ASIGNA T34RMA13/04/2017 03 : 22 GABRIELA.B : ODSWTP08/04/2017 04 : 00 GABRIELA.B : RD % CALZADA ACOXPAEQUIPO DE PISO</v>
          </cell>
          <cell r="AN897" t="str">
            <v>3TE55G1523B1</v>
          </cell>
          <cell r="AO897" t="str">
            <v>Smart</v>
          </cell>
          <cell r="AP897" t="str">
            <v>Hisense</v>
          </cell>
          <cell r="AQ897" t="str">
            <v>Opera</v>
          </cell>
          <cell r="AR897" t="str">
            <v>UHD 3840 X 2160</v>
          </cell>
          <cell r="AS897" t="str">
            <v>3TE55G164499G164499M010</v>
          </cell>
          <cell r="AT897">
            <v>8</v>
          </cell>
          <cell r="AU897" t="str">
            <v>55H7B</v>
          </cell>
          <cell r="AV897" t="str">
            <v>3TE55G164499</v>
          </cell>
          <cell r="AW897" t="str">
            <v>G164499</v>
          </cell>
          <cell r="AX897" t="str">
            <v>M010</v>
          </cell>
          <cell r="AY897">
            <v>74012287</v>
          </cell>
          <cell r="AZ897">
            <v>51013215</v>
          </cell>
          <cell r="BA897">
            <v>80147242</v>
          </cell>
        </row>
        <row r="898">
          <cell r="D898">
            <v>60314307</v>
          </cell>
          <cell r="E898" t="str">
            <v xml:space="preserve">A </v>
          </cell>
          <cell r="F898" t="str">
            <v>TV</v>
          </cell>
          <cell r="G898" t="str">
            <v xml:space="preserve">Jesus Vargas
</v>
          </cell>
          <cell r="H898" t="str">
            <v>CALLE 3 DE MAYO  SAN MIGUEL HILA NICOLAS ROMERO</v>
          </cell>
          <cell r="I898">
            <v>58234020</v>
          </cell>
          <cell r="J898" t="str">
            <v>HISENSE</v>
          </cell>
          <cell r="K898" t="str">
            <v>55H7G</v>
          </cell>
          <cell r="L898">
            <v>0</v>
          </cell>
          <cell r="M898">
            <v>3384</v>
          </cell>
          <cell r="N898">
            <v>20560</v>
          </cell>
          <cell r="O898">
            <v>42645</v>
          </cell>
          <cell r="P898">
            <v>42817</v>
          </cell>
          <cell r="Q898">
            <v>201612</v>
          </cell>
          <cell r="R898" t="str">
            <v xml:space="preserve">DEMORA EN LLEGADA DE REFACIONES  23/03/2017 07 : 08 201612 : P1 T173413 WIFI Y T173377 PCB MAIN OC-1008937 EN ESPERA DE REFACIONES SOLICITADAS
</v>
          </cell>
          <cell r="S898" t="str">
            <v>CLIENTE PIDE QUE SE ENVIE EQUIPO  A TALL</v>
          </cell>
          <cell r="T898" t="str">
            <v xml:space="preserve">      ADRIANA BINIFACIO REYES     </v>
          </cell>
          <cell r="U898" t="str">
            <v>2017-04-24</v>
          </cell>
          <cell r="V898" t="str">
            <v>CENTRO</v>
          </cell>
          <cell r="W898" t="str">
            <v>COMPLETADO</v>
          </cell>
          <cell r="X898" t="str">
            <v>CLIENTE</v>
          </cell>
          <cell r="Y898">
            <v>42810</v>
          </cell>
          <cell r="Z898">
            <v>165</v>
          </cell>
          <cell r="AA898" t="str">
            <v>M010</v>
          </cell>
          <cell r="AD898" t="str">
            <v>Nicolas Romero/San Miguel Hila</v>
          </cell>
          <cell r="AE898" t="str">
            <v>MEX</v>
          </cell>
          <cell r="AF898" t="str">
            <v>MX</v>
          </cell>
          <cell r="AG898" t="str">
            <v>10414303</v>
          </cell>
          <cell r="AH898" t="str">
            <v>JESUS VARGAS</v>
          </cell>
          <cell r="AI898" t="str">
            <v>5 Mayo s/n</v>
          </cell>
          <cell r="AJ898" t="str">
            <v>58-23-40-20</v>
          </cell>
          <cell r="AK898">
            <v>0</v>
          </cell>
          <cell r="AL898" t="str">
            <v>54400</v>
          </cell>
          <cell r="AM898" t="str">
            <v>06/04/2017 01 : 30 ARANTXA.MON : TCF106/04/2017 01 : 30 ARANTXA.MON : NP506/04/2017 00 : 44 MA.ISABEL : SEG: SE ENVIA CORREO A REFACC PARA SABERCUANDO SE SURTE31/03/2017 02 : 57 GEARARDO.PA : SEG: SE ENVIA DE NUEVO CORREO A REFACCPARA VERRIFICAR ENVIO27/03/2017 23 : 19 201612 : PTE X RECIBIR REFACCION NAC 27/03/2017 NAC25/03/2017 00 : 50 201612 : PTE X RECIBIR REFACION NAC 24/03/201724/03/2017 05 : 21 MA.ISABEL : SEG: SE ENVIA CORREO A REFACCIONES PARASABER CUANDO SE SURTE23/03/2017 07 : 08 201612 : P1 T173413 WIFI Y T173377 PCB MAINOC-100893722/03/2017 01 : 49 MA.ISABEL : SEG: DGR19/03/2017 03 : 16 201612 : SE ENVIO CORRE PARA SOLICITUD DE LISTA DEPARTES MODELO 55H7G NAC 18/03/201719/03/2017 01 : 14 201612 : MODELO CORRECTO 55H7G17/03/2017 23 : 50 201612 : EQ EN BANCO DE TRABAJO NAC 17/03/201717/03/2017 03 : 43 201612 : V1_17/03/2017 SE RECIBE SERVICIO NAC14/03/2017 03 : 08 BRENDA.MORA : ODSWTPCASA CON ZAGUÁN VERDEENTRE AV. 3 DE MAYO Y CALLE DE LAS FLORESMODOR 55H7GEQUIPO EN TIENDA</v>
          </cell>
          <cell r="AN898" t="str">
            <v>3TE55J141036</v>
          </cell>
          <cell r="AO898" t="e">
            <v>#N/A</v>
          </cell>
          <cell r="AP898" t="e">
            <v>#N/A</v>
          </cell>
          <cell r="AQ898" t="e">
            <v>#N/A</v>
          </cell>
          <cell r="AR898" t="e">
            <v>#N/A</v>
          </cell>
          <cell r="AS898" t="str">
            <v>3TE55G164499G164499M010</v>
          </cell>
          <cell r="AT898">
            <v>8</v>
          </cell>
          <cell r="AU898" t="str">
            <v>55H7B</v>
          </cell>
          <cell r="AV898" t="str">
            <v>3TE55G164499</v>
          </cell>
          <cell r="AW898" t="str">
            <v>G164499</v>
          </cell>
          <cell r="AX898" t="str">
            <v>M010</v>
          </cell>
          <cell r="AY898">
            <v>74012292</v>
          </cell>
          <cell r="AZ898">
            <v>51013218</v>
          </cell>
          <cell r="BA898">
            <v>80147845</v>
          </cell>
        </row>
        <row r="899">
          <cell r="D899">
            <v>60316048</v>
          </cell>
          <cell r="E899" t="str">
            <v xml:space="preserve">A </v>
          </cell>
          <cell r="F899" t="str">
            <v>TV</v>
          </cell>
          <cell r="G899" t="str">
            <v xml:space="preserve">SEARS VALLEJO </v>
          </cell>
          <cell r="H899" t="str">
            <v xml:space="preserve">PONIENTE 140 #656 AZCAPOTZALCO INDUSTRIAL VALLEJO </v>
          </cell>
          <cell r="I899">
            <v>52278000</v>
          </cell>
          <cell r="J899" t="str">
            <v>HISENSE</v>
          </cell>
          <cell r="K899" t="str">
            <v>55K370GW</v>
          </cell>
          <cell r="L899" t="str">
            <v>55J141320H00219</v>
          </cell>
          <cell r="M899" t="str">
            <v>TICKET</v>
          </cell>
          <cell r="N899">
            <v>9166.99</v>
          </cell>
          <cell r="O899">
            <v>42164</v>
          </cell>
          <cell r="P899">
            <v>42845</v>
          </cell>
          <cell r="Q899">
            <v>201010</v>
          </cell>
          <cell r="R899" t="str">
            <v>23/04/2017 11 : 31  ARANTXA.MON : NP5
21/04/2017 00 : 57 201010 : P1A: T173020 /PANEL LCD/ OC-100979220/04/2017
P1B: T172250 /MAIN PCB/ OC-1009793 20/04/2017</v>
          </cell>
          <cell r="S899" t="str">
            <v xml:space="preserve"> PANTALLA CON DOS BASES </v>
          </cell>
          <cell r="T899" t="str">
            <v xml:space="preserve">  DIGITAL SERVICE                 </v>
          </cell>
          <cell r="U899" t="str">
            <v>2017-04-25</v>
          </cell>
          <cell r="V899" t="str">
            <v>CENTRO</v>
          </cell>
          <cell r="W899" t="str">
            <v>COMPLETADO</v>
          </cell>
          <cell r="X899" t="str">
            <v>CLIENTE</v>
          </cell>
          <cell r="Y899">
            <v>42842</v>
          </cell>
          <cell r="Z899">
            <v>678</v>
          </cell>
          <cell r="AA899" t="str">
            <v>M010</v>
          </cell>
          <cell r="AD899" t="str">
            <v>AZCAPOTZALCO/INDUSTRIAL VALLEJO</v>
          </cell>
          <cell r="AE899" t="str">
            <v>DF</v>
          </cell>
          <cell r="AF899" t="str">
            <v>MX</v>
          </cell>
          <cell r="AG899" t="str">
            <v>10209073</v>
          </cell>
          <cell r="AH899" t="str">
            <v>HILDA LECUANA</v>
          </cell>
          <cell r="AI899" t="str">
            <v>656 PONIENTE 140</v>
          </cell>
          <cell r="AJ899" t="str">
            <v>52278000</v>
          </cell>
          <cell r="AK899">
            <v>0</v>
          </cell>
          <cell r="AL899" t="str">
            <v>02300</v>
          </cell>
          <cell r="AM899" t="str">
            <v>23/04/2017 11 : 32 ARANTXA.MON : TCF123/04/2017 11 : 31 ARANTXA.MON : NP521/04/2017 00 : 57 201010 : P1A: T173020 /PANEL LCD/ OC-100979220/04/2017P1B: T172250 /MAIN PCB/ OC-1009793 20/04/201720/04/2017 01 : 29 201010 : V1: 21/04/201717/04/2017 22 : 54 GABRIELA.B : ODSWTP17/04/2017 22 : 52 GABRIELA.B : SEARSORDEN INTERNA CSA: 37885</v>
          </cell>
          <cell r="AN899" t="str">
            <v>3TE55J141320</v>
          </cell>
          <cell r="AO899" t="str">
            <v>Smart</v>
          </cell>
          <cell r="AP899" t="str">
            <v>Hisense</v>
          </cell>
          <cell r="AQ899" t="str">
            <v>Android</v>
          </cell>
          <cell r="AR899" t="str">
            <v>FHD 1920 x 1080</v>
          </cell>
          <cell r="AS899" t="str">
            <v>3TE55G154014MG154014MM010</v>
          </cell>
          <cell r="AT899">
            <v>3</v>
          </cell>
          <cell r="AU899" t="str">
            <v>55H6B</v>
          </cell>
          <cell r="AV899" t="str">
            <v>3TE55G154014M</v>
          </cell>
          <cell r="AW899" t="str">
            <v>G154014M</v>
          </cell>
          <cell r="AX899" t="str">
            <v>M010</v>
          </cell>
          <cell r="AY899">
            <v>74012297</v>
          </cell>
          <cell r="AZ899">
            <v>51013222</v>
          </cell>
          <cell r="BA899">
            <v>80147243</v>
          </cell>
        </row>
        <row r="900">
          <cell r="D900">
            <v>60315405</v>
          </cell>
          <cell r="E900" t="str">
            <v>E</v>
          </cell>
          <cell r="F900" t="str">
            <v>TV</v>
          </cell>
          <cell r="G900" t="str">
            <v>FERNANDO RAMIREZ MACIAS</v>
          </cell>
          <cell r="H900" t="str">
            <v>CALLE 685 # 67 INT.2,COL.UNIDAD CTM SAN JUAN DE ARAGON,GAM C.P. 07990</v>
          </cell>
          <cell r="I900" t="str">
            <v>55 1582 0198</v>
          </cell>
          <cell r="J900" t="str">
            <v>HISENSE</v>
          </cell>
          <cell r="K900" t="str">
            <v>65H10B</v>
          </cell>
          <cell r="L900" t="str">
            <v>65G154828H00058</v>
          </cell>
          <cell r="M900" t="str">
            <v>POLIZA SELLADA</v>
          </cell>
          <cell r="N900">
            <v>0</v>
          </cell>
          <cell r="O900">
            <v>42496</v>
          </cell>
          <cell r="P900">
            <v>42747</v>
          </cell>
          <cell r="Q900">
            <v>201057</v>
          </cell>
          <cell r="R900" t="str">
            <v>04/04/2017 22 : 53  GABRIELA.B : CLIENTE NO ACEPTA CAMBIO FÍSICO DEORDEN 60308657, YA QUE EL MODELO CON EL QUE CONTABA ES CURVO Y FUE MANDADO UNO NORMAL</v>
          </cell>
          <cell r="S900" t="str">
            <v xml:space="preserve"> EQUIPO EN CSA</v>
          </cell>
          <cell r="T900" t="str">
            <v xml:space="preserve"> MARIBEL SASTRE HERNANDEZ         </v>
          </cell>
          <cell r="U900" t="str">
            <v>2017-04-24</v>
          </cell>
          <cell r="V900" t="str">
            <v>CENTRO</v>
          </cell>
          <cell r="W900" t="str">
            <v>COMPLETADO</v>
          </cell>
          <cell r="X900" t="str">
            <v>CLIENTE</v>
          </cell>
          <cell r="Y900">
            <v>42829</v>
          </cell>
          <cell r="Z900">
            <v>333</v>
          </cell>
          <cell r="AA900" t="str">
            <v>M010</v>
          </cell>
          <cell r="AD900" t="str">
            <v>Gustavo A Ma/Unitad CTM San juan aragon</v>
          </cell>
          <cell r="AE900" t="str">
            <v>DF</v>
          </cell>
          <cell r="AF900" t="str">
            <v>MX</v>
          </cell>
          <cell r="AG900" t="str">
            <v>10409454</v>
          </cell>
          <cell r="AH900" t="str">
            <v>FERNANDO RAMIREZ MACIAS</v>
          </cell>
          <cell r="AI900" t="str">
            <v>Calle 685 num 67 int 2</v>
          </cell>
          <cell r="AJ900" t="str">
            <v>5515820198</v>
          </cell>
          <cell r="AK900">
            <v>0</v>
          </cell>
          <cell r="AL900" t="str">
            <v>07990</v>
          </cell>
          <cell r="AM900" t="str">
            <v>04/04/2017 22 : 56 GABRIELA.B : TCFER04/04/2017 22 : 53 GABRIELA.B : CLIENTE NO ACEPTA CAMBIO FÍSICO DEORDEN 60308657, YA QUE EL MODELO CON EL QUE CONTABA ES CURVO Y FUE MANDADO UNO NORMAL</v>
          </cell>
          <cell r="AN900" t="str">
            <v>3TE65G154828</v>
          </cell>
          <cell r="AO900" t="str">
            <v>Smart</v>
          </cell>
          <cell r="AP900" t="str">
            <v>Hisense</v>
          </cell>
          <cell r="AQ900" t="str">
            <v>Opera</v>
          </cell>
          <cell r="AR900" t="str">
            <v>UHD 3840 X 2160</v>
          </cell>
          <cell r="AS900" t="str">
            <v>3TE65G1613D3G1613D3M010</v>
          </cell>
          <cell r="AT900">
            <v>5</v>
          </cell>
          <cell r="AU900" t="str">
            <v>65H10B</v>
          </cell>
          <cell r="AV900" t="str">
            <v>3TE65G1613D3</v>
          </cell>
          <cell r="AW900" t="str">
            <v>G1613D3</v>
          </cell>
          <cell r="AX900" t="str">
            <v>M010</v>
          </cell>
          <cell r="AY900">
            <v>74012299</v>
          </cell>
          <cell r="AZ900">
            <v>51013223</v>
          </cell>
          <cell r="BA900">
            <v>80147244</v>
          </cell>
        </row>
        <row r="901">
          <cell r="D901">
            <v>60314569</v>
          </cell>
          <cell r="E901" t="str">
            <v xml:space="preserve">A </v>
          </cell>
          <cell r="F901" t="str">
            <v>LAVADORA</v>
          </cell>
          <cell r="G901" t="str">
            <v xml:space="preserve">maria alejandra huerta
</v>
          </cell>
          <cell r="H901" t="str">
            <v xml:space="preserve">  acambay francisco saravia s/n</v>
          </cell>
          <cell r="I901">
            <v>7121699632</v>
          </cell>
          <cell r="J901" t="str">
            <v>HISENSE</v>
          </cell>
          <cell r="K901" t="str">
            <v>WSA1102PB</v>
          </cell>
          <cell r="L901" t="str">
            <v>1WG9001AFJ0WBA8BD142090</v>
          </cell>
          <cell r="M901" t="str">
            <v>6940970992087</v>
          </cell>
          <cell r="N901">
            <v>2890</v>
          </cell>
          <cell r="O901">
            <v>42725</v>
          </cell>
          <cell r="P901">
            <v>42831</v>
          </cell>
          <cell r="Q901">
            <v>201612</v>
          </cell>
          <cell r="R901" t="str">
            <v xml:space="preserve">DEMORA EN LLEGADA DE REFACIONES 06/04/2017 22 : 35 201612 : P1 06/04/2017 OC-1009417  TIMER  Y TUBASSEMBLY  EN ESPERA DE RECIBIR REFACION
</v>
          </cell>
          <cell r="S901" t="str">
            <v>EQUIPO EN DOMICILIO DE CLIENTE</v>
          </cell>
          <cell r="T901" t="str">
            <v xml:space="preserve">      ADRIANA BINIFACIO REYES     </v>
          </cell>
          <cell r="U901" t="str">
            <v>2017-04-24</v>
          </cell>
          <cell r="V901" t="str">
            <v>CENTRO</v>
          </cell>
          <cell r="W901" t="str">
            <v>COMPLETADO</v>
          </cell>
          <cell r="X901" t="str">
            <v>CLIENTE</v>
          </cell>
          <cell r="Y901">
            <v>42815</v>
          </cell>
          <cell r="Z901">
            <v>90</v>
          </cell>
          <cell r="AA901" t="str">
            <v>M010</v>
          </cell>
          <cell r="AD901" t="str">
            <v>acampai/colo centro</v>
          </cell>
          <cell r="AE901" t="str">
            <v>MEX</v>
          </cell>
          <cell r="AF901" t="str">
            <v>MX</v>
          </cell>
          <cell r="AG901" t="str">
            <v>10413614</v>
          </cell>
          <cell r="AH901" t="str">
            <v>MARIA ALEJANDRA HUERTA</v>
          </cell>
          <cell r="AI901" t="str">
            <v>francisco saravia s/n</v>
          </cell>
          <cell r="AJ901" t="str">
            <v>7121699632</v>
          </cell>
          <cell r="AK901">
            <v>0</v>
          </cell>
          <cell r="AL901" t="str">
            <v>50300</v>
          </cell>
          <cell r="AM901" t="str">
            <v>08/04/2017 01 : 03 ARANTXA.MON : TCF108/04/2017 01 : 03 ARANTXA.MON : NP506/04/2017 22 : 35 201612 : P1 06/03/2017 OC-1009417 TIMER Y TUBASSEMBLY EN ESPERA DE RECIBIR REFACION06/04/2017 00 : 09 MA.ISABEL : SEG: SE CONTACTA AL CSA PARA VERFESTATUS DE VISITA05/04/2017 22 : 41 201612 : EQUIPO EN DOMICILIO DE CLIENTE NAC05/03/201704/04/2017 22 : 25 201612 : V1_04/03/2014 NAC04/04/2017 06 : 32 GEARARDO.PA : KMA 190 KM $ 570 VIAJE REDONDO04/04/2017 06 : 28 MA.ISABEL : SEG: DGR04/04/2017 06 : 26 201612 : SKMA 190 KM/570 03/04/2017 NAC04/04/2017 01 : 30 MA.ISABEL : SEG: SE REASIGNA AL CSA 201612 YA QUE ELCSA AEP NO CUBRE ESA ZONA ES EL MUICIPIO DE ACAMBAY04/04/2017 01 : 21 201767 : MUNICIPIO ACAMPAI NO EXISTE; CP 50300 NOCOBERTURA25/03/2017 03 : 44 MA.ISABEL : V1P: SE CONTACTA AL CSA25/03/2017 03 : 43 MA.ISABEL : SEG: DGR22/03/2017 06 : 21 GABRIELA.B : ODSWTP10/03/2017 07 : 58 ANA.LAURA : CSC04/03/2017 01 : 03 DULCE.M : ENTRE CALLES TOMAS GARCIA Y LIBERTADCORREO ALEJANDRAHUMA48@GMAIL.COMODSWTP</v>
          </cell>
          <cell r="AN901" t="str">
            <v>GWE011WJB005</v>
          </cell>
          <cell r="AO901" t="e">
            <v>#N/A</v>
          </cell>
          <cell r="AP901" t="e">
            <v>#N/A</v>
          </cell>
          <cell r="AQ901" t="e">
            <v>#N/A</v>
          </cell>
          <cell r="AR901" t="e">
            <v>#N/A</v>
          </cell>
          <cell r="AS901" t="str">
            <v>GWE014WJB003WH0HPM010</v>
          </cell>
          <cell r="AT901">
            <v>3</v>
          </cell>
          <cell r="AU901" t="str">
            <v>WSA1401P</v>
          </cell>
          <cell r="AV901" t="str">
            <v>GWE014WJB003</v>
          </cell>
          <cell r="AW901" t="str">
            <v>WH0HP</v>
          </cell>
          <cell r="AX901" t="str">
            <v>M010</v>
          </cell>
          <cell r="AY901">
            <v>74012303</v>
          </cell>
          <cell r="AZ901">
            <v>51013225</v>
          </cell>
          <cell r="BA901">
            <v>80147848</v>
          </cell>
        </row>
        <row r="902">
          <cell r="D902">
            <v>60311285</v>
          </cell>
          <cell r="E902" t="str">
            <v xml:space="preserve">A </v>
          </cell>
          <cell r="F902" t="str">
            <v>TV</v>
          </cell>
          <cell r="G902" t="str">
            <v>ROBERTO CARREÑO REYEZ</v>
          </cell>
          <cell r="H902" t="str">
            <v>TELMEX</v>
          </cell>
          <cell r="I902">
            <v>9671160036</v>
          </cell>
          <cell r="J902" t="str">
            <v>HISENSE</v>
          </cell>
          <cell r="K902" t="str">
            <v>43H7C</v>
          </cell>
          <cell r="L902" t="str">
            <v>432G160913H00498</v>
          </cell>
          <cell r="M902">
            <v>81017</v>
          </cell>
          <cell r="N902">
            <v>11998.62</v>
          </cell>
          <cell r="O902">
            <v>42654</v>
          </cell>
          <cell r="P902">
            <v>42776</v>
          </cell>
          <cell r="Q902">
            <v>200996</v>
          </cell>
          <cell r="R902" t="str">
            <v xml:space="preserve"> TARJETA MAIN OC-1007721 </v>
          </cell>
          <cell r="S902" t="str">
            <v/>
          </cell>
          <cell r="T902" t="str">
            <v xml:space="preserve">            MARITE DE CABALERO    </v>
          </cell>
          <cell r="U902" t="str">
            <v>2017/04/24</v>
          </cell>
          <cell r="V902" t="str">
            <v>SUR</v>
          </cell>
          <cell r="W902" t="str">
            <v>COMPLETADO</v>
          </cell>
          <cell r="X902" t="str">
            <v>TALLER</v>
          </cell>
          <cell r="Y902">
            <v>42776</v>
          </cell>
          <cell r="Z902">
            <v>122</v>
          </cell>
          <cell r="AA902" t="str">
            <v>M010</v>
          </cell>
          <cell r="AD902" t="str">
            <v>San Cristobal de las Casas/ Bo de GPE</v>
          </cell>
          <cell r="AE902" t="str">
            <v>CHS</v>
          </cell>
          <cell r="AF902" t="str">
            <v>MX</v>
          </cell>
          <cell r="AG902" t="str">
            <v>10411758</v>
          </cell>
          <cell r="AH902" t="str">
            <v>ROBERTO CARREÑO REYES</v>
          </cell>
          <cell r="AI902" t="str">
            <v>135 C Real de Guadalupe</v>
          </cell>
          <cell r="AJ902" t="str">
            <v>9671160036</v>
          </cell>
          <cell r="AK902">
            <v>0</v>
          </cell>
          <cell r="AL902" t="str">
            <v>29230</v>
          </cell>
          <cell r="AM902" t="str">
            <v>26/04/2017 05 : 48 FABIOLA.BON : CFA24/03/2017 00 : 01 MARCO.DIAZ : TCF1PU CSAINF. FABRICIO SANCHEZ. DMC24/02/2017 01 : 04 ERNESTO.HERN : TCF124/02/2017 01 : 04 ERNESTO.HERN : NP522/02/2017 02 : 38 200996 : SE SOLIITO TARJETA MAIN OC-1007721 PARAREPARAR EN DOMICILIO22/02/2017 00 : 55 FABIOLA.BON : SEG: PENDIENTE DE DIAGNOSTICO21/02/2017 00 : 04 FABIOLA.BON : SEG: PENDIENTE DE DIAGNOSTICO12/02/2017 02 : 28 200996 : VISITA PROGRAMADA PARA EL DIA 17 DE FEBREROPOR LA TARDE YA QUE ES UN SERVICIO FORANEO10/02/2017 04 : 43 GABRIELA.B : RD % ISABELA CATOLICA Y VICENTEGUERRERO</v>
          </cell>
          <cell r="AN902" t="str">
            <v>3TE43G154905</v>
          </cell>
          <cell r="AO902" t="str">
            <v>Smart</v>
          </cell>
          <cell r="AP902" t="str">
            <v>Hisense</v>
          </cell>
          <cell r="AQ902" t="str">
            <v>Opera</v>
          </cell>
          <cell r="AR902" t="str">
            <v>UHD 3840 X 2160</v>
          </cell>
          <cell r="AS902" t="str">
            <v>3TE43G1618P0MG1618P0MM010</v>
          </cell>
          <cell r="AT902">
            <v>10</v>
          </cell>
          <cell r="AU902" t="str">
            <v>43H7C</v>
          </cell>
          <cell r="AV902" t="str">
            <v>3TE43G1618P0M</v>
          </cell>
          <cell r="AW902" t="str">
            <v>G1618P0M</v>
          </cell>
          <cell r="AX902" t="str">
            <v>M010</v>
          </cell>
          <cell r="AY902">
            <v>74012310</v>
          </cell>
          <cell r="AZ902">
            <v>51013232</v>
          </cell>
          <cell r="BA902">
            <v>80147849</v>
          </cell>
        </row>
        <row r="903">
          <cell r="D903">
            <v>60314632</v>
          </cell>
          <cell r="E903" t="str">
            <v>A</v>
          </cell>
          <cell r="F903" t="str">
            <v>TV</v>
          </cell>
          <cell r="G903" t="str">
            <v>MARIA ESPARZA MARTINEZ</v>
          </cell>
          <cell r="H903" t="str">
            <v>BUENAVENTURA #107 LUIS ANGEL TEJADA</v>
          </cell>
          <cell r="I903">
            <v>16188353194</v>
          </cell>
          <cell r="J903" t="str">
            <v>HISENSE</v>
          </cell>
          <cell r="K903" t="str">
            <v>32H5B2</v>
          </cell>
          <cell r="L903" t="str">
            <v>32G1613D2H00872</v>
          </cell>
          <cell r="M903" t="str">
            <v>POLIZA</v>
          </cell>
          <cell r="N903">
            <v>7499</v>
          </cell>
          <cell r="O903">
            <v>42610</v>
          </cell>
          <cell r="P903">
            <v>42818</v>
          </cell>
          <cell r="Q903">
            <v>201034</v>
          </cell>
          <cell r="R903" t="str">
            <v>30/03/2017 04 : 17  ERNESTO.HERN : NP5
28/03/2017 05 : 45 201034 : PENDIOENTE PANEL OC1009106</v>
          </cell>
          <cell r="S903" t="str">
            <v/>
          </cell>
          <cell r="T903" t="str">
            <v xml:space="preserve">Arturo Olguin                    </v>
          </cell>
          <cell r="U903">
            <v>42836</v>
          </cell>
          <cell r="V903" t="str">
            <v>Norte</v>
          </cell>
          <cell r="W903" t="str">
            <v>COMPLETADO</v>
          </cell>
          <cell r="X903" t="str">
            <v>TALLER</v>
          </cell>
          <cell r="Y903">
            <v>42816</v>
          </cell>
          <cell r="Z903">
            <v>206</v>
          </cell>
          <cell r="AA903" t="str">
            <v>M010</v>
          </cell>
          <cell r="AB903" t="str">
            <v>T185960/Panel - PANEL</v>
          </cell>
          <cell r="AC903" t="str">
            <v>OC-1009106</v>
          </cell>
          <cell r="AD903" t="str">
            <v>LUIS ANGEL TEJADA / DURANGO</v>
          </cell>
          <cell r="AE903" t="str">
            <v>DGO</v>
          </cell>
          <cell r="AF903" t="str">
            <v>MX</v>
          </cell>
          <cell r="AG903" t="str">
            <v>10414831</v>
          </cell>
          <cell r="AH903" t="str">
            <v>MARIA ESPARZA MARTINEZ</v>
          </cell>
          <cell r="AI903" t="str">
            <v>107 BUENAVENTURA</v>
          </cell>
          <cell r="AJ903" t="str">
            <v>016188353194</v>
          </cell>
          <cell r="AK903">
            <v>0</v>
          </cell>
          <cell r="AL903" t="str">
            <v>34018</v>
          </cell>
          <cell r="AM903" t="str">
            <v>19/04/2017 23 : 48 Ricardo Espinosa : TCF174 74011590 BRENDA MED14/04/2017 02 : 21 MARCO.DIAZ : TCF174 7401140913/04/2017 06 : 54 MARIA.EUGENI : CFA13/04/2017 06 : 54 MARIA.EUGENI : SEG: SE RECIBE FORMATO APPLICATIONFORM FOR SWAP_ESP11/04/2017 00 : 42 MARCO.DIAZ : TCF1PU CSA ARTURO HOLGUIN VIA MAIL.JESSICA O11/04/2017 00 : 40 MARCO.DIAZ : TCF1. JESSICA O30/03/2017 04 : 17 ERNESTO.HERN : TCF130/03/2017 04 : 17 ERNESTO.HERN : NP528/03/2017 05 : 45 201034 : PENDIOENTE PANEL OC100910628/03/2017 04 : 42 ROGER.R : ST2 - Diagnóstico correcto, solicitar larefacción.24/03/2017 06 : 28 201034 : SE ADJUNTA REPORTE TECNICO24/03/2017 00 : 26 201034 : EQUIPO EN CSA EN PROCESO DE REVISION23/03/2017 02 : 41 RAUL.CALDER : ODSWTPRD% ENTRE CARDENAS Y ARROYO</v>
          </cell>
          <cell r="AN903" t="str">
            <v>3TE32G155369</v>
          </cell>
          <cell r="AO903" t="str">
            <v>Smart</v>
          </cell>
          <cell r="AP903" t="str">
            <v>Hisense</v>
          </cell>
          <cell r="AQ903" t="str">
            <v>Opera</v>
          </cell>
          <cell r="AR903" t="str">
            <v>HD 1366 X 768</v>
          </cell>
          <cell r="AS903" t="str">
            <v>3TE32G163827G163827M010</v>
          </cell>
          <cell r="AT903">
            <v>7</v>
          </cell>
          <cell r="AU903" t="str">
            <v>32H5B2</v>
          </cell>
          <cell r="AV903" t="str">
            <v>3TE32G163827</v>
          </cell>
          <cell r="AW903" t="str">
            <v>G163827</v>
          </cell>
          <cell r="AX903" t="str">
            <v>M010</v>
          </cell>
          <cell r="AY903">
            <v>74011590</v>
          </cell>
          <cell r="AZ903">
            <v>51012526</v>
          </cell>
          <cell r="BA903">
            <v>80138070</v>
          </cell>
        </row>
        <row r="904">
          <cell r="D904">
            <v>60313484</v>
          </cell>
          <cell r="E904" t="str">
            <v>A</v>
          </cell>
          <cell r="F904" t="str">
            <v>TV</v>
          </cell>
          <cell r="G904" t="str">
            <v>JAZMIN RIOS LUNA</v>
          </cell>
          <cell r="H904" t="str">
            <v xml:space="preserve">RETORNO PROVINCIA MALAGA NUM, 79   COL. URBI RILLA DEL REY  </v>
          </cell>
          <cell r="I904">
            <v>6643315227</v>
          </cell>
          <cell r="J904" t="str">
            <v>HISENSE</v>
          </cell>
          <cell r="K904" t="str">
            <v>50K20DW</v>
          </cell>
          <cell r="L904" t="str">
            <v>50G143292H07010</v>
          </cell>
          <cell r="M904">
            <v>160007</v>
          </cell>
          <cell r="N904">
            <v>11998.37</v>
          </cell>
          <cell r="O904">
            <v>42175</v>
          </cell>
          <cell r="P904">
            <v>42803</v>
          </cell>
          <cell r="Q904">
            <v>202508</v>
          </cell>
          <cell r="R904" t="str">
            <v xml:space="preserve">OC-1008407  SE SOLICITO EL PANEL  PARTE 173331         </v>
          </cell>
          <cell r="S904" t="str">
            <v xml:space="preserve">  SOLO CON BASE, SIN C.R. Y SIN CAJA </v>
          </cell>
          <cell r="T904" t="str">
            <v xml:space="preserve">Mayra Soto                   </v>
          </cell>
          <cell r="U904">
            <v>42810</v>
          </cell>
          <cell r="V904" t="str">
            <v>Norte</v>
          </cell>
          <cell r="W904" t="str">
            <v>COMPLETADO</v>
          </cell>
          <cell r="X904" t="str">
            <v>TALLER</v>
          </cell>
          <cell r="Y904">
            <v>42801</v>
          </cell>
          <cell r="Z904">
            <v>626</v>
          </cell>
          <cell r="AA904" t="str">
            <v>M012</v>
          </cell>
          <cell r="AB904" t="str">
            <v>T173331/Panel - PANEL</v>
          </cell>
          <cell r="AC904" t="str">
            <v>OC-1008407</v>
          </cell>
          <cell r="AD904" t="str">
            <v>Hermosillo/Urbi Villa del Rey</v>
          </cell>
          <cell r="AE904" t="str">
            <v>SON</v>
          </cell>
          <cell r="AF904" t="str">
            <v>MX</v>
          </cell>
          <cell r="AG904" t="str">
            <v>10413690</v>
          </cell>
          <cell r="AH904" t="str">
            <v>YAZMIN RIOS LUNA</v>
          </cell>
          <cell r="AI904" t="str">
            <v>79 Provincia Malaga</v>
          </cell>
          <cell r="AJ904" t="str">
            <v>6643315227</v>
          </cell>
          <cell r="AK904" t="str">
            <v>6643315227</v>
          </cell>
          <cell r="AL904" t="str">
            <v>83293</v>
          </cell>
          <cell r="AM904" t="str">
            <v>19/04/2017 05 : 03 GERARDO.GRA : CSC se indica entrega en proceso, sepasa ODS a CF para seguimiento. EMC*14/04/2017 05 : 06 MARCO.DIAZ : TCF174 7401144913/04/2017 07 : 03 MARIA.EUGENI : CFA13/04/2017 07 : 02 MARIA.EUGENI : SEG: SE RECIBE FORMATO APPLICATIONFORM FOR SWAP_ESP01/04/2017 05 : 58 MARCO.DIAZ : TCF1PU CSA CONFIRMA MAYRA SOTO. JESSICAO01/04/2017 05 : 55 MARCO.DIAZ : TCF1. JESSICA O16/03/2017 02 : 22 JORGE.VAZ : TCF116/03/2017 02 : 21 JORGE.VAZ : NP510/03/2017 08 : 34 202508 : P1: 173331 09-03-201710/03/2017 08 : 29 202508 : OC-1008407 PANEL LCD10/03/2017 01 : 20 202508 : EQUIPO EN TALLER EN DIAGNOSTICO 09-03-201709/03/2017 04 : 45 202508 : V1 08/03/2017 6:00 A 7:0007/03/2017 02 : 13 SEMIRAMIS.M : ODSWTPRD/ TELMEXFRENTE A SECCION UNIDAD BONITA</v>
          </cell>
          <cell r="AN904" t="str">
            <v>1TE50B8NUSCB</v>
          </cell>
          <cell r="AO904" t="str">
            <v>Smart</v>
          </cell>
          <cell r="AP904" t="str">
            <v>Hisense</v>
          </cell>
          <cell r="AQ904" t="str">
            <v>Opera</v>
          </cell>
          <cell r="AR904" t="str">
            <v>FHD 1920 x 1080</v>
          </cell>
          <cell r="AS904" t="str">
            <v>3TE55G161437G161437M010</v>
          </cell>
          <cell r="AT904">
            <v>7</v>
          </cell>
          <cell r="AU904" t="str">
            <v>55H5C</v>
          </cell>
          <cell r="AV904" t="str">
            <v>3TE55G161437</v>
          </cell>
          <cell r="AW904" t="str">
            <v>G161437</v>
          </cell>
          <cell r="AX904" t="str">
            <v>M010</v>
          </cell>
          <cell r="AY904">
            <v>74011598</v>
          </cell>
          <cell r="AZ904">
            <v>51012534</v>
          </cell>
          <cell r="BA904">
            <v>80138079</v>
          </cell>
        </row>
        <row r="905">
          <cell r="D905">
            <v>60315189</v>
          </cell>
          <cell r="E905" t="str">
            <v>A</v>
          </cell>
          <cell r="F905" t="str">
            <v>TV</v>
          </cell>
          <cell r="G905" t="str">
            <v>Francisca Lopez</v>
          </cell>
          <cell r="H905" t="str">
            <v>Trinidad Acuña 1004, Col. Hogar y patrimonio. Cajeme</v>
          </cell>
          <cell r="I905">
            <v>6441378576</v>
          </cell>
          <cell r="J905" t="str">
            <v>HISENSE</v>
          </cell>
          <cell r="K905" t="str">
            <v>32K20DW</v>
          </cell>
          <cell r="L905" t="str">
            <v>32G144281H03312</v>
          </cell>
          <cell r="M905" t="str">
            <v>5409 5980 8243 1707 5716 54</v>
          </cell>
          <cell r="N905">
            <v>4599</v>
          </cell>
          <cell r="O905">
            <v>42322</v>
          </cell>
          <cell r="P905">
            <v>42830</v>
          </cell>
          <cell r="Q905">
            <v>201554</v>
          </cell>
          <cell r="R905" t="str">
            <v>Mancha morada en parte superior derecha de panel.</v>
          </cell>
          <cell r="S905" t="str">
            <v/>
          </cell>
          <cell r="T905" t="str">
            <v xml:space="preserve">Luis Daniel Medina              </v>
          </cell>
          <cell r="U905" t="str">
            <v>2017-04-10</v>
          </cell>
          <cell r="V905" t="str">
            <v>Norte</v>
          </cell>
          <cell r="W905" t="str">
            <v>COMPLETADO</v>
          </cell>
          <cell r="X905" t="str">
            <v>TALLER</v>
          </cell>
          <cell r="Y905">
            <v>42824</v>
          </cell>
          <cell r="Z905">
            <v>502</v>
          </cell>
          <cell r="AA905" t="str">
            <v>M012</v>
          </cell>
          <cell r="AB905" t="str">
            <v>T179250/Panel - PANEL</v>
          </cell>
          <cell r="AC905" t="str">
            <v>OC-1009376</v>
          </cell>
          <cell r="AD905" t="str">
            <v>cajeme / hogar y patrimonio</v>
          </cell>
          <cell r="AE905" t="str">
            <v>SON</v>
          </cell>
          <cell r="AF905" t="str">
            <v>MX</v>
          </cell>
          <cell r="AG905" t="str">
            <v>10415173</v>
          </cell>
          <cell r="AH905" t="str">
            <v>FRANCISCA LOPEZ</v>
          </cell>
          <cell r="AI905" t="str">
            <v>trinidad acuña 1004 pres</v>
          </cell>
          <cell r="AJ905" t="str">
            <v>6441378576</v>
          </cell>
          <cell r="AK905">
            <v>0</v>
          </cell>
          <cell r="AL905" t="str">
            <v>85210</v>
          </cell>
          <cell r="AM905" t="str">
            <v>19/04/2017 06 : 37 Ricardo Espinosa : TCF174 74011585 BRENDA MED19/04/2017 04 : 54 Ricardo Espinosa : TCF174 74011420 BRENDA MED19/04/2017 02 : 42 LAURA.HERNA : csc: se le indica a cte proceso de cf.14/04/2017 02 : 37 MARCO.DIAZ : TCF174 7401142013/04/2017 00 : 16 MARIA.EUGENI : CFA13/04/2017 00 : 16 MARIA.EUGENI : SEG: SE RECIBE FORMATO APPLICATIONFORM FOR SWAP_ESP07/04/2017 04 : 07 ERNESTO.HERN : TCF107/04/2017 04 : 07 ERNESTO.HERN : NP505/04/2017 03 : 46 201554 : P1: T179250, OC-1009376, SE SOLICITO PANEL,SE ANEXA FORMATO RMA PARA PANEL05/04/2017 02 : 01 MARIA.EUGENI : SEG: CSA Favor de actualizar folio.Orden con 4 dias31/03/2017 02 : 35 201554 : V1: 01/04/17 10:00 - 11:0027/03/2017 23 : 35 ANA.LAURA : ODSWTP%VICENTE PADILLA Y JUAN DE LA BARRERA / FAVOR DE VALIDAR SI PROCEDE LAGARANTIA</v>
          </cell>
          <cell r="AN905" t="str">
            <v>3TE32G143053</v>
          </cell>
          <cell r="AO905" t="str">
            <v>Smart</v>
          </cell>
          <cell r="AP905" t="str">
            <v>Hisense</v>
          </cell>
          <cell r="AQ905" t="str">
            <v>Opera</v>
          </cell>
          <cell r="AR905" t="str">
            <v>HD 1366 X 768</v>
          </cell>
          <cell r="AS905" t="e">
            <v>#N/A</v>
          </cell>
          <cell r="AT905" t="e">
            <v>#N/A</v>
          </cell>
          <cell r="AV905" t="str">
            <v>3TE32G143053</v>
          </cell>
          <cell r="AW905" t="e">
            <v>#N/A</v>
          </cell>
          <cell r="AY905">
            <v>74011585</v>
          </cell>
          <cell r="AZ905">
            <v>51012521</v>
          </cell>
          <cell r="BA905">
            <v>80138074</v>
          </cell>
        </row>
        <row r="906">
          <cell r="D906">
            <v>60306598</v>
          </cell>
          <cell r="E906" t="str">
            <v>A</v>
          </cell>
          <cell r="F906" t="str">
            <v>TV</v>
          </cell>
          <cell r="G906" t="str">
            <v>MA. CRISTINA ZAMORA BELMARES</v>
          </cell>
          <cell r="H906" t="str">
            <v>CALLE SALVADOR NOVO #235 FRACC. PENSADORES MEXICANOS AGUASCALIENTES, AGS.</v>
          </cell>
          <cell r="I906" t="str">
            <v>449 972 8213</v>
          </cell>
          <cell r="J906" t="str">
            <v>HISENSE</v>
          </cell>
          <cell r="K906" t="str">
            <v>50K20DW</v>
          </cell>
          <cell r="L906" t="str">
            <v>50J140464H02234</v>
          </cell>
          <cell r="M906" t="str">
            <v>Poliza de Garantia</v>
          </cell>
          <cell r="N906">
            <v>0</v>
          </cell>
          <cell r="O906">
            <v>41943</v>
          </cell>
          <cell r="P906">
            <v>42724</v>
          </cell>
          <cell r="Q906">
            <v>202465</v>
          </cell>
          <cell r="R906" t="str">
            <v>PANEL Y TARJETA FUENTE CON DAÑO.   NO HAY PANEL PARA REALIZAR REPARACION (T173331 - T171496 - Pedido de compra OC-1004996)</v>
          </cell>
          <cell r="S906" t="str">
            <v/>
          </cell>
          <cell r="T906" t="str">
            <v xml:space="preserve">ALEJANDRO CHAVEZ                </v>
          </cell>
          <cell r="U906" t="str">
            <v>2017-04-11</v>
          </cell>
          <cell r="V906" t="str">
            <v>Norte</v>
          </cell>
          <cell r="W906" t="str">
            <v>COMPLETADO</v>
          </cell>
          <cell r="X906" t="str">
            <v>TALLER</v>
          </cell>
          <cell r="Y906">
            <v>42724</v>
          </cell>
          <cell r="Z906">
            <v>781</v>
          </cell>
          <cell r="AA906" t="str">
            <v>M012</v>
          </cell>
          <cell r="AB906" t="str">
            <v>T173331/Panel - PANEL</v>
          </cell>
          <cell r="AC906" t="str">
            <v>OC-1004996</v>
          </cell>
          <cell r="AD906" t="str">
            <v>AGUASCALIENTES/PENSADORES MEXICANOS</v>
          </cell>
          <cell r="AE906" t="str">
            <v>AGS</v>
          </cell>
          <cell r="AF906" t="str">
            <v>MX</v>
          </cell>
          <cell r="AG906" t="str">
            <v>10407247</v>
          </cell>
          <cell r="AH906" t="str">
            <v>MA CRISTINA ZAMORA BELMARES</v>
          </cell>
          <cell r="AI906" t="str">
            <v>235 SALVADOR NOVO</v>
          </cell>
          <cell r="AJ906" t="str">
            <v>4499728213</v>
          </cell>
          <cell r="AK906" t="str">
            <v>4491167621</v>
          </cell>
          <cell r="AL906" t="str">
            <v>20179</v>
          </cell>
          <cell r="AM906" t="str">
            <v>28/01/2017 06 : 04 ANA.LAURA : CSCCFNEmensajería quedo en entregar a cte el pasado miércoles a las 6:30pm,pero se comunica cliente indicando que no le visitaron, se le pide apoyoa Dulce26/01/2017 01 : 20 ANA.LAURA : CSCCFNEse le pide apoyo a Dulce de CF, ya que mensajería no ha realizadoentregad, se le pide a cte nos de oportunidad de verificarlo24/01/2017 06 : 21 BRENDA.MORA : CSCSe le comenta al cliente que este en espera de que paquetería se puedacontactar con ella para realizar la entrega.12/01/2017 02 : 25 ANA.LAURA : CSCse le informa a cte fecha de embarque y se le comenta tiempo aprox deentrega de 7 - 10dias hab / cte en espera11/01/2017 07 : 12 MARCO.DIAZ : TCF2***MODELO 50CU6000***SERIE50G162680H01014***ENVIADO A CTE FINAL***F. EMBARQUE 10 ENE 2017***CARRSA24/12/2016 02 : 14 MARIA.EUGENI : SEG: TCF123/12/2016 07 : 24 ERNESTO.HERN : NP521/12/2016 08 : 21 202465 : P1: SE PIDEN REFACCIONES OC-100496914/12/2016 07 : 08 ALAN.FABIAN : ODSWTPRD%CARLOS FUENTES MARES Y RENATO LEDUC</v>
          </cell>
          <cell r="AN906" t="str">
            <v>1TE50B8NUSCB</v>
          </cell>
          <cell r="AO906" t="str">
            <v>Smart</v>
          </cell>
          <cell r="AP906" t="str">
            <v>Hisense</v>
          </cell>
          <cell r="AQ906" t="str">
            <v>Opera</v>
          </cell>
          <cell r="AR906" t="str">
            <v>FHD 1920 x 1080</v>
          </cell>
          <cell r="AS906" t="str">
            <v>3TE55G161437G161437M010</v>
          </cell>
          <cell r="AT906">
            <v>7</v>
          </cell>
          <cell r="AU906" t="str">
            <v>55H5C</v>
          </cell>
          <cell r="AV906" t="str">
            <v>3TE55G161437</v>
          </cell>
          <cell r="AW906" t="str">
            <v>G161437</v>
          </cell>
          <cell r="AX906" t="str">
            <v>M010</v>
          </cell>
          <cell r="AY906">
            <v>74012350</v>
          </cell>
          <cell r="AZ906">
            <v>51013274</v>
          </cell>
          <cell r="BA906">
            <v>80143882</v>
          </cell>
        </row>
        <row r="907">
          <cell r="D907">
            <v>60308458</v>
          </cell>
          <cell r="E907" t="str">
            <v>A</v>
          </cell>
          <cell r="F907" t="str">
            <v>TV</v>
          </cell>
          <cell r="G907" t="str">
            <v>AGUSTIN ESQUERRA COTA</v>
          </cell>
          <cell r="H907" t="str">
            <v xml:space="preserve">MARIANO CARLO LOPEZ 3059 COL.FRACC RINCON DEL PARQUE CP.80114 CULIACAN SINALOA </v>
          </cell>
          <cell r="I907">
            <v>2579587</v>
          </cell>
          <cell r="J907" t="str">
            <v>HISENSE</v>
          </cell>
          <cell r="K907" t="str">
            <v>50K20D</v>
          </cell>
          <cell r="L907" t="str">
            <v>50J140472H02321</v>
          </cell>
          <cell r="M907">
            <v>5700</v>
          </cell>
          <cell r="N907">
            <v>5299.02</v>
          </cell>
          <cell r="O907">
            <v>41769</v>
          </cell>
          <cell r="P907">
            <v>42755</v>
          </cell>
          <cell r="Q907">
            <v>201050</v>
          </cell>
          <cell r="R907" t="str">
            <v>FALTA DE REFACCIONES</v>
          </cell>
          <cell r="S907" t="str">
            <v xml:space="preserve">EQUIPO EN TALLER </v>
          </cell>
          <cell r="T907" t="str">
            <v xml:space="preserve">JAZMIN PADILLA                  </v>
          </cell>
          <cell r="U907" t="str">
            <v>2017-02-07</v>
          </cell>
          <cell r="V907" t="str">
            <v>Norte</v>
          </cell>
          <cell r="W907" t="str">
            <v>COMPLETADO</v>
          </cell>
          <cell r="X907" t="str">
            <v>TALLER</v>
          </cell>
          <cell r="Y907">
            <v>42744</v>
          </cell>
          <cell r="Z907">
            <v>986</v>
          </cell>
          <cell r="AA907" t="str">
            <v>M012</v>
          </cell>
          <cell r="AB907" t="str">
            <v>T173064/Panel - PANEL</v>
          </cell>
          <cell r="AC907" t="str">
            <v>OC-1006430</v>
          </cell>
          <cell r="AD907" t="str">
            <v>Culiacan/Fracc. Rincon del Parque</v>
          </cell>
          <cell r="AE907" t="str">
            <v>SIN</v>
          </cell>
          <cell r="AF907" t="str">
            <v>MX</v>
          </cell>
          <cell r="AG907" t="str">
            <v>10381175</v>
          </cell>
          <cell r="AH907" t="str">
            <v>AGUSTIN ESQUERRA COTA</v>
          </cell>
          <cell r="AI907" t="str">
            <v>mariano Carlo Lopez no 3059</v>
          </cell>
          <cell r="AJ907" t="str">
            <v>66772579587</v>
          </cell>
          <cell r="AK907">
            <v>0</v>
          </cell>
          <cell r="AL907" t="str">
            <v>80114</v>
          </cell>
          <cell r="AM907" t="str">
            <v>19/04/2017 23 : 14 SEMIRAMIS.M : CSCCte se comunica para verificar el proceso se le menciona que se realizarel envió aprox en la semana del 24 a 28 de abril18/04/2017 02 : 46 ADOLFO.FER : CFA23/03/2017 22 : 35 ADOLFO.FER : SEG: NUEVAMENTE SE SOLICITA APOYO ABRENDA DE CF EN ESPERA DE RESPUESTA16/03/2017 01 : 48 BRENDA.MORA : CSCComenta CSA Mayra que aun no cuentan con el equipo, se le pide apoyo alárea de cf para saber cuando envían el equipo. se le pide al cliente quenos de oportunidad de entregar su equipo en 10 días aprox.02/03/2017 06 : 36 ADOLFO.FER : SEG: SE MANDA CORREO A BRENDA DE CFINFORMANDO SITUACION DE EQUIPO QUE LLEGO A TALLER24/02/2017 01 : 22 BRENDA.MORA : CSCComenta cliente que el día martes 21.02-17 CSA le iba entregar su equipopero se dieron cuenta que el equipo llego dañado y no se pudo concretarla entrega y menciona que CSA iba reportar lo sucedido, se le pide apoyoa Dulce del área de cf y menciona que estará enviando de nuevo el equipoel día 02-03-17, cliente enterado.09/02/2017 23 : 31 BRENDA.MORA : CSCSe le hace mención de la autorización del cf y el tiempo de entrega de20 días hábiles. TCF1PU-CSA.07/02/2017 07 : 47 MARCO.DIAZ : TCF174 7401065802/02/2017 06 : 23 MARCO.DIAZ : DULCE M. TCF2***MODELO 50H5B2***SERIE50G161183H00648***ENVIADO A 201050***F. EMBARQUE 01 FEB 2017***CARSSA26/01/2017 05 : 26 ERNESTO.HERN : TCF126/01/2017 05 : 26 ERNESTO.HERN : NP526/01/2017 03 : 05 MARIA.EUGENI : SEG: DGR25/01/2017 07 : 13 201050 : EN ESPERA DE REFACCIONES21/01/2017 03 : 41 MARIA.EUGENI : SEG: REFACCIONES20/01/2017 23 : 32 201050 : PANEL N.D. 10006602 O.C. 100643018/01/2017 06 : 18 201050 : EQUIPO EN TALLER PARA REVISION17/01/2017 08 : 56 201050 : CLIENTE LLAMA Y SE PREOGRAMA VISITA PARAMAÑANA MARTES17/01/2017 02 : 49 201050 : SE LLAMA A CTE PARA PASAR POR EL EQUIPO,DICE QUE SU HIJO TIENE LOS DOCUMENTOS DE COMPRA Y QUE EL SEIBA A COMUNICAR A MEXICO12/01/2017 01 : 54 MARIA.EUGENI : SEG: V1P10/01/2017 05 : 33 MARIELA.CHA : ODSWTPANGEL DEL CAMPO Y FELIX MARIA SULUAGA</v>
          </cell>
          <cell r="AN907" t="str">
            <v>3TE50G132311</v>
          </cell>
          <cell r="AO907" t="str">
            <v>Básica</v>
          </cell>
          <cell r="AP907" t="str">
            <v>Hisense</v>
          </cell>
          <cell r="AQ907" t="str">
            <v>Opera</v>
          </cell>
          <cell r="AR907" t="str">
            <v>FHD 1920 x 1080</v>
          </cell>
          <cell r="AS907" t="e">
            <v>#N/A</v>
          </cell>
          <cell r="AT907" t="e">
            <v>#N/A</v>
          </cell>
          <cell r="AV907" t="e">
            <v>#N/A</v>
          </cell>
          <cell r="AW907" t="e">
            <v>#N/A</v>
          </cell>
          <cell r="AY907">
            <v>74010658</v>
          </cell>
          <cell r="AZ907">
            <v>51011564</v>
          </cell>
          <cell r="BA907">
            <v>80139124</v>
          </cell>
        </row>
        <row r="908">
          <cell r="D908">
            <v>60311632</v>
          </cell>
          <cell r="E908" t="str">
            <v>A</v>
          </cell>
          <cell r="F908" t="str">
            <v>TV</v>
          </cell>
          <cell r="G908" t="str">
            <v>JORGE ALBERTO SANCHEZ MONROY</v>
          </cell>
          <cell r="H908" t="str">
            <v xml:space="preserve">CALLE LLUVIA MZ.2 LT.20 COLONIA AMANECER ECATEPEC </v>
          </cell>
          <cell r="I908">
            <v>13135749</v>
          </cell>
          <cell r="J908" t="str">
            <v>HISENSE</v>
          </cell>
          <cell r="K908" t="str">
            <v>40K20DW</v>
          </cell>
          <cell r="L908" t="str">
            <v>40G150586H04134</v>
          </cell>
          <cell r="M908" t="str">
            <v xml:space="preserve">TICKET </v>
          </cell>
          <cell r="N908">
            <v>6999</v>
          </cell>
          <cell r="O908">
            <v>42432</v>
          </cell>
          <cell r="P908">
            <v>42781</v>
          </cell>
          <cell r="Q908">
            <v>201010</v>
          </cell>
          <cell r="R908" t="str">
            <v xml:space="preserve">PENDIENTE POR PANEL </v>
          </cell>
          <cell r="S908" t="str">
            <v xml:space="preserve">NINGUN ACCESORIO SOLO EQUIPO </v>
          </cell>
          <cell r="T908" t="str">
            <v xml:space="preserve"> LUIS VALENTIN                    </v>
          </cell>
          <cell r="U908" t="str">
            <v>2017-02-18</v>
          </cell>
          <cell r="V908" t="str">
            <v>Centro</v>
          </cell>
          <cell r="W908" t="str">
            <v>COMPLETADO</v>
          </cell>
          <cell r="Y908">
            <v>42781</v>
          </cell>
          <cell r="Z908">
            <v>349</v>
          </cell>
          <cell r="AA908" t="str">
            <v>M010</v>
          </cell>
          <cell r="AB908" t="str">
            <v>T172750/Panel - PANEL</v>
          </cell>
          <cell r="AC908" t="str">
            <v>OC-1007464</v>
          </cell>
          <cell r="AD908" t="str">
            <v>ECATEPEC/AMANECER</v>
          </cell>
          <cell r="AE908" t="str">
            <v>MEX</v>
          </cell>
          <cell r="AF908" t="str">
            <v>MX</v>
          </cell>
          <cell r="AG908" t="str">
            <v>10412123</v>
          </cell>
          <cell r="AH908" t="str">
            <v>JORGE ALBERTO SANCHEZ MONROY</v>
          </cell>
          <cell r="AI908" t="str">
            <v>LT 20 LLUVIA MZ 2</v>
          </cell>
          <cell r="AJ908" t="str">
            <v>13135749</v>
          </cell>
          <cell r="AK908">
            <v>0</v>
          </cell>
          <cell r="AL908" t="str">
            <v>55266</v>
          </cell>
          <cell r="AM908" t="str">
            <v>19/04/2017 23 : 34 Ricardo Espinosa : TCF174 74011589 BRENDA MED14/04/2017 03 : 07 MARCO.DIAZ : TCF174 7401142912/04/2017 22 : 33 GEARARDO.PA : CFA22/02/2017 07 : 08 MARCO.DIAZ : TCF1PU CSA18/02/2017 03 : 17 ERNESTO.HERN : TCF118/02/2017 03 : 17 ERNESTO.HERN : NP516/02/2017 03 : 34 201010 : P1: 172750 / PANEL LCD / OC100746415-02-201716/02/2017 02 : 02 GABRIELA.B : ODSWTPWALMART</v>
          </cell>
          <cell r="AN908" t="str">
            <v>3TE40A144716</v>
          </cell>
          <cell r="AO908" t="str">
            <v>Smart</v>
          </cell>
          <cell r="AP908" t="str">
            <v>Hisense</v>
          </cell>
          <cell r="AQ908" t="str">
            <v>Opera</v>
          </cell>
          <cell r="AR908" t="str">
            <v>FHD 1920 x 1080</v>
          </cell>
          <cell r="AS908" t="e">
            <v>#N/A</v>
          </cell>
          <cell r="AT908" t="e">
            <v>#N/A</v>
          </cell>
          <cell r="AV908" t="str">
            <v>3TE40A144716</v>
          </cell>
          <cell r="AW908" t="e">
            <v>#N/A</v>
          </cell>
          <cell r="AY908">
            <v>74011589</v>
          </cell>
          <cell r="AZ908">
            <v>51012525</v>
          </cell>
          <cell r="BA908">
            <v>80138078</v>
          </cell>
        </row>
        <row r="909">
          <cell r="D909">
            <v>60313417</v>
          </cell>
          <cell r="E909" t="str">
            <v>A</v>
          </cell>
          <cell r="F909" t="str">
            <v>TV</v>
          </cell>
          <cell r="G909" t="str">
            <v>MARTHA SILVA MÉRIDA</v>
          </cell>
          <cell r="H909" t="str">
            <v>RAFAEL ALDUSÍN 11, COL. TEZOZOMOC</v>
          </cell>
          <cell r="I909" t="str">
            <v>70-40-40-39</v>
          </cell>
          <cell r="J909" t="str">
            <v>HISENSE</v>
          </cell>
          <cell r="K909" t="str">
            <v>40H5B2</v>
          </cell>
          <cell r="L909" t="str">
            <v>40G155372H02132</v>
          </cell>
          <cell r="M909" t="str">
            <v xml:space="preserve">TICKET </v>
          </cell>
          <cell r="N909">
            <v>5590.3</v>
          </cell>
          <cell r="O909">
            <v>42534</v>
          </cell>
          <cell r="P909">
            <v>42805</v>
          </cell>
          <cell r="Q909">
            <v>201010</v>
          </cell>
          <cell r="R909" t="str">
            <v>PENDIENTE POR PANEL LCD</v>
          </cell>
          <cell r="S909" t="str">
            <v>CLIENTE DIO PANTALLA.</v>
          </cell>
          <cell r="T909" t="str">
            <v xml:space="preserve">LESLY CARRO               </v>
          </cell>
          <cell r="U909" t="str">
            <v>2017-03-17</v>
          </cell>
          <cell r="V909" t="str">
            <v>Centro</v>
          </cell>
          <cell r="W909" t="str">
            <v>COMPLETADO</v>
          </cell>
          <cell r="Y909">
            <v>42801</v>
          </cell>
          <cell r="Z909">
            <v>271</v>
          </cell>
          <cell r="AA909" t="str">
            <v>M010</v>
          </cell>
          <cell r="AB909" t="str">
            <v>T191066/Panel - PANEL</v>
          </cell>
          <cell r="AC909" t="str">
            <v>OC-1008483</v>
          </cell>
          <cell r="AD909" t="str">
            <v>AZCAPOTZALCO/TEZOZOMOC</v>
          </cell>
          <cell r="AE909" t="str">
            <v>DF</v>
          </cell>
          <cell r="AF909" t="str">
            <v>MX</v>
          </cell>
          <cell r="AG909" t="str">
            <v>10400384</v>
          </cell>
          <cell r="AH909" t="str">
            <v>MARTHA SILVA MERIDA</v>
          </cell>
          <cell r="AI909" t="str">
            <v>11 RAFAEL ALDUSIN</v>
          </cell>
          <cell r="AJ909" t="str">
            <v>70404039</v>
          </cell>
          <cell r="AK909" t="str">
            <v>9931925673</v>
          </cell>
          <cell r="AL909" t="str">
            <v>02450</v>
          </cell>
          <cell r="AM909" t="str">
            <v>14/04/2017 02 : 55 MARCO.DIAZ : TCF174 7401142612/04/2017 23 : 12 GEARARDO.PA : CFA24/03/2017 00 : 29 MARCO.DIAZ : TCF1PU CSAINF. LESLY. DMC16/03/2017 06 : 04 JORGE.VAZ : TCF116/03/2017 06 : 04 JORGE.VAZ : NP512/03/2017 01 : 50 201009 : P1: T191066 /PANEL LCD/ OC-100848311/03/201711/03/2017 03 : 30 201009 :SE ASIGNA A TÉCNICO PARA REVISIÓN / VALIDACIÓN DE GARANTÍA.07/03/2017 23 : 47 201009 : V1: 10/03/201707/03/2017 22 : 45 GERARDO.GRA : ODSWTP ELABORADA POR EMC*RD%RAFAEL BEULDA Y RAFAEL ALDUCIN, HAY UN AHUEHUETE QUE SE LLAMA LASTRANCAS</v>
          </cell>
          <cell r="AN909" t="str">
            <v>3TE40G155372</v>
          </cell>
          <cell r="AO909" t="str">
            <v>Smart</v>
          </cell>
          <cell r="AP909" t="str">
            <v>Hisense</v>
          </cell>
          <cell r="AQ909" t="str">
            <v>Opera</v>
          </cell>
          <cell r="AR909" t="str">
            <v>FHD 1920 x 1080</v>
          </cell>
          <cell r="AS909" t="e">
            <v>#N/A</v>
          </cell>
          <cell r="AT909" t="e">
            <v>#N/A</v>
          </cell>
          <cell r="AV909" t="str">
            <v>3TE40G155372</v>
          </cell>
          <cell r="AW909" t="e">
            <v>#N/A</v>
          </cell>
          <cell r="AY909">
            <v>74011588</v>
          </cell>
          <cell r="AZ909">
            <v>51012524</v>
          </cell>
          <cell r="BA909">
            <v>80138076</v>
          </cell>
        </row>
        <row r="910">
          <cell r="D910">
            <v>60314979</v>
          </cell>
          <cell r="E910" t="str">
            <v>A</v>
          </cell>
          <cell r="F910" t="str">
            <v>TV</v>
          </cell>
          <cell r="G910" t="str">
            <v>MÓNICA OLIVIA FLORES</v>
          </cell>
          <cell r="H910" t="str">
            <v>PARAÍSO MZ. "A", LT.43 , COL. EL PROGRESO</v>
          </cell>
          <cell r="I910" t="str">
            <v>26-22-99-79</v>
          </cell>
          <cell r="J910" t="str">
            <v>HISENSE</v>
          </cell>
          <cell r="K910" t="str">
            <v>50K20DW</v>
          </cell>
          <cell r="L910" t="str">
            <v>50G143065H01067</v>
          </cell>
          <cell r="M910" t="str">
            <v xml:space="preserve">PÓLIZA CON SELLO </v>
          </cell>
          <cell r="N910">
            <v>0</v>
          </cell>
          <cell r="O910">
            <v>41957</v>
          </cell>
          <cell r="P910">
            <v>42819</v>
          </cell>
          <cell r="Q910">
            <v>201010</v>
          </cell>
          <cell r="R910" t="str">
            <v>PENDIENTE POR PANEL LCD</v>
          </cell>
          <cell r="S910" t="str">
            <v xml:space="preserve">CLIENTE DIO PANTALLA Y BASE. </v>
          </cell>
          <cell r="T910" t="str">
            <v xml:space="preserve">LESLY CARRO               </v>
          </cell>
          <cell r="U910" t="str">
            <v>2017-03-30</v>
          </cell>
          <cell r="V910" t="str">
            <v>Centro</v>
          </cell>
          <cell r="W910" t="str">
            <v>COMPLETADO</v>
          </cell>
          <cell r="Y910">
            <v>42818</v>
          </cell>
          <cell r="Z910">
            <v>862</v>
          </cell>
          <cell r="AA910" t="str">
            <v>M012</v>
          </cell>
          <cell r="AB910" t="str">
            <v>T173331/Panel - PANEL</v>
          </cell>
          <cell r="AC910" t="str">
            <v>OC-1009076</v>
          </cell>
          <cell r="AD910" t="str">
            <v>ECATEPEC/EL PROGRESO</v>
          </cell>
          <cell r="AE910" t="str">
            <v>MEX</v>
          </cell>
          <cell r="AF910" t="str">
            <v>MX</v>
          </cell>
          <cell r="AG910" t="str">
            <v>10415168</v>
          </cell>
          <cell r="AH910" t="str">
            <v>MÓNICA OLIVIA FLORES</v>
          </cell>
          <cell r="AI910" t="str">
            <v>LT.43 PARAÍSO MZ. "A"</v>
          </cell>
          <cell r="AJ910" t="str">
            <v>26-22-99-79</v>
          </cell>
          <cell r="AK910">
            <v>0</v>
          </cell>
          <cell r="AL910" t="str">
            <v>55010</v>
          </cell>
          <cell r="AM910" t="str">
            <v>19/04/2017 01 : 38 PETERSON.NO : TCF 174 7401146614/04/2017 05 : 17 MARCO.DIAZ : TCF174 7401145212/04/2017 23 : 16 GEARARDO.PA : CFA01/04/2017 11 : 46 MARCO.DIAZ : TCF1 TCF1PU CSAINF. ROXANA.DMC30/03/2017 02 : 39 ERNESTO.HERN : TCF130/03/2017 02 : 39 ERNESTO.HERN : NP528/03/2017 00 : 29 201010 : EN ESPERA DEL SURTIMIENTO DE PANEL26/03/2017 02 : 33 201010 : P1: T173331 /PANEL/ OC-1009076 25/03/201725/03/2017 07 : 53 JUANANTONIO : ODSWTPORDEN INTERNA CSA: 37803</v>
          </cell>
          <cell r="AN910" t="str">
            <v>1TE50B8NUSCB</v>
          </cell>
          <cell r="AO910" t="str">
            <v>Smart</v>
          </cell>
          <cell r="AP910" t="str">
            <v>Hisense</v>
          </cell>
          <cell r="AQ910" t="str">
            <v>Opera</v>
          </cell>
          <cell r="AR910" t="str">
            <v>FHD 1920 x 1080</v>
          </cell>
          <cell r="AS910" t="e">
            <v>#N/A</v>
          </cell>
          <cell r="AT910" t="e">
            <v>#N/A</v>
          </cell>
          <cell r="AV910" t="str">
            <v>3TE50G143065</v>
          </cell>
          <cell r="AW910" t="e">
            <v>#N/A</v>
          </cell>
          <cell r="AY910">
            <v>74012180</v>
          </cell>
          <cell r="AZ910">
            <v>51012399</v>
          </cell>
          <cell r="BA910">
            <v>80137252</v>
          </cell>
        </row>
        <row r="911">
          <cell r="D911">
            <v>60271687</v>
          </cell>
          <cell r="E911" t="str">
            <v>A</v>
          </cell>
          <cell r="F911" t="str">
            <v>TV</v>
          </cell>
          <cell r="G911" t="str">
            <v xml:space="preserve"> Orlando Cruz Loida</v>
          </cell>
          <cell r="H911" t="str">
            <v xml:space="preserve">
Carret Reynosa Mty km 103.5 no. 126
 Reynosa/fracc.fuentes </v>
          </cell>
          <cell r="I911" t="str">
            <v xml:space="preserve"> 8999518222-8991177979
</v>
          </cell>
          <cell r="J911" t="str">
            <v>HISENSE</v>
          </cell>
          <cell r="K911" t="str">
            <v>50H5B2</v>
          </cell>
          <cell r="L911" t="str">
            <v>50G155377H01258</v>
          </cell>
          <cell r="M911" t="str">
            <v>POLIZA GARANTIA</v>
          </cell>
          <cell r="N911">
            <v>7990</v>
          </cell>
          <cell r="O911">
            <v>41796</v>
          </cell>
          <cell r="P911">
            <v>42908</v>
          </cell>
          <cell r="Q911">
            <v>201041</v>
          </cell>
          <cell r="R911">
            <v>0</v>
          </cell>
          <cell r="S911" t="str">
            <v>e esta orden el equipo dañado ya fue rec</v>
          </cell>
          <cell r="T911" t="str">
            <v xml:space="preserve">     Eudenis Aguilar Ahuacatitla  </v>
          </cell>
          <cell r="U911" t="str">
            <v>2017-04-13</v>
          </cell>
          <cell r="V911" t="str">
            <v>Norte</v>
          </cell>
          <cell r="W911" t="str">
            <v>COMPLETADO</v>
          </cell>
          <cell r="X911" t="str">
            <v>TALLER</v>
          </cell>
          <cell r="Y911" t="e">
            <v>#N/A</v>
          </cell>
          <cell r="Z911">
            <v>1112</v>
          </cell>
          <cell r="AA911" t="str">
            <v>M012</v>
          </cell>
          <cell r="AD911" t="e">
            <v>#N/A</v>
          </cell>
          <cell r="AE911" t="e">
            <v>#N/A</v>
          </cell>
          <cell r="AF911" t="e">
            <v>#N/A</v>
          </cell>
          <cell r="AG911" t="e">
            <v>#N/A</v>
          </cell>
          <cell r="AH911" t="e">
            <v>#N/A</v>
          </cell>
          <cell r="AI911" t="e">
            <v>#N/A</v>
          </cell>
          <cell r="AJ911" t="e">
            <v>#N/A</v>
          </cell>
          <cell r="AK911" t="e">
            <v>#N/A</v>
          </cell>
          <cell r="AL911" t="e">
            <v>#N/A</v>
          </cell>
          <cell r="AM911" t="e">
            <v>#N/A</v>
          </cell>
          <cell r="AN911" t="str">
            <v>3TE50G155377</v>
          </cell>
          <cell r="AO911" t="str">
            <v>Smart</v>
          </cell>
          <cell r="AP911" t="str">
            <v>Hisense</v>
          </cell>
          <cell r="AQ911" t="str">
            <v>Opera</v>
          </cell>
          <cell r="AR911" t="str">
            <v>FHD 1920 x 1080</v>
          </cell>
          <cell r="AS911" t="str">
            <v>3TE55G161437G161437M010</v>
          </cell>
          <cell r="AT911">
            <v>7</v>
          </cell>
          <cell r="AU911" t="str">
            <v>55H5C</v>
          </cell>
          <cell r="AV911" t="str">
            <v>3TE55G161437</v>
          </cell>
          <cell r="AW911" t="str">
            <v>G161437</v>
          </cell>
          <cell r="AX911" t="str">
            <v>M010</v>
          </cell>
          <cell r="AY911">
            <v>74004760</v>
          </cell>
          <cell r="AZ911">
            <v>51013099</v>
          </cell>
          <cell r="BA911">
            <v>80141049</v>
          </cell>
        </row>
        <row r="912">
          <cell r="D912">
            <v>60311378</v>
          </cell>
          <cell r="E912" t="str">
            <v>A</v>
          </cell>
          <cell r="F912" t="str">
            <v>TV</v>
          </cell>
          <cell r="G912" t="str">
            <v>ALAN ALEJANDRO RODRIGUEZ VAZQUEZ</v>
          </cell>
          <cell r="H912" t="str">
            <v>NIÑOS HEROES 36 Col. CENTRO Mpo. TLAQUEPAQUE</v>
          </cell>
          <cell r="I912">
            <v>3313820846</v>
          </cell>
          <cell r="J912" t="str">
            <v>HISENSE</v>
          </cell>
          <cell r="K912" t="str">
            <v>32K21D</v>
          </cell>
          <cell r="L912" t="str">
            <v>32J140477H00791</v>
          </cell>
          <cell r="M912" t="str">
            <v>TLA/ 000220582</v>
          </cell>
          <cell r="N912">
            <v>2871</v>
          </cell>
          <cell r="O912">
            <v>41762</v>
          </cell>
          <cell r="P912">
            <v>42778</v>
          </cell>
          <cell r="Q912">
            <v>201076</v>
          </cell>
          <cell r="R912" t="str">
            <v>No hay refacciones para surtir y poder reparar</v>
          </cell>
          <cell r="T912" t="str">
            <v>Carlos Muñiz</v>
          </cell>
          <cell r="U912">
            <v>42837</v>
          </cell>
          <cell r="V912" t="str">
            <v>SUR</v>
          </cell>
          <cell r="W912" t="str">
            <v>COMPLETADO</v>
          </cell>
          <cell r="X912" t="str">
            <v>CLIENTE</v>
          </cell>
          <cell r="Y912">
            <v>42779</v>
          </cell>
          <cell r="Z912">
            <v>1016</v>
          </cell>
          <cell r="AA912" t="str">
            <v>M012</v>
          </cell>
          <cell r="AB912" t="str">
            <v>T171979/Panel - PANEL</v>
          </cell>
          <cell r="AC912" t="str">
            <v>OC-1007495</v>
          </cell>
          <cell r="AD912" t="str">
            <v>Tlaquepaque/centro</v>
          </cell>
          <cell r="AE912" t="str">
            <v>JAL</v>
          </cell>
          <cell r="AF912" t="str">
            <v>MX</v>
          </cell>
          <cell r="AG912" t="str">
            <v>10411740</v>
          </cell>
          <cell r="AH912" t="str">
            <v>ALAN RODRIGUEZ</v>
          </cell>
          <cell r="AI912" t="str">
            <v>Niños heroes nu 36</v>
          </cell>
          <cell r="AJ912" t="str">
            <v>3317045853</v>
          </cell>
          <cell r="AK912" t="str">
            <v>3313820846</v>
          </cell>
          <cell r="AL912" t="str">
            <v>45500</v>
          </cell>
          <cell r="AM912" t="str">
            <v>14/04/2017 02 : 44 MARCO.DIAZ : TCF174 7401142323/02/2017 05 : 10 MARCO.DIAZ : TCF1PU CTE FINAL23/02/2017 05 : 10 MARCO.DIAZ : TCF1DR18/02/2017 03 : 43 ERNESTO.HERN : TCF118/02/2017 03 : 43 ERNESTO.HERN : NP516/02/2017 04 : 53 201076 : PANEL LCD DAÑADO15/02/2017 06 : 33 FABIOLA.BON : SEG: DGR14/02/2017 03 : 28 201076 : SE ATIENDE CON ORDEN NO° 125984VISITA PROGRAMADA PARA EL 14 DE FEBRERO DEL 201710/02/2017 02 : 19 DULCE.M : ENTRE CALLES DONATO GUERRA Y CONSTITUCIÓN.ODSWTP</v>
          </cell>
          <cell r="AN912" t="str">
            <v>3TE32J140473</v>
          </cell>
          <cell r="AO912" t="str">
            <v>Básica</v>
          </cell>
          <cell r="AP912" t="str">
            <v>Hisense</v>
          </cell>
          <cell r="AQ912" t="str">
            <v>Opera</v>
          </cell>
          <cell r="AR912" t="str">
            <v>HD 1366 X 768</v>
          </cell>
          <cell r="AS912" t="str">
            <v>3TE32G155365CRMM012</v>
          </cell>
          <cell r="AT912">
            <v>11</v>
          </cell>
          <cell r="AU912" t="str">
            <v>32H3B2</v>
          </cell>
          <cell r="AV912" t="str">
            <v>3TE32G155365</v>
          </cell>
          <cell r="AW912" t="str">
            <v>CRM</v>
          </cell>
          <cell r="AX912" t="str">
            <v>M012</v>
          </cell>
          <cell r="AY912">
            <v>74011645</v>
          </cell>
          <cell r="AZ912">
            <v>51012581</v>
          </cell>
          <cell r="BA912">
            <v>80139123</v>
          </cell>
        </row>
        <row r="913">
          <cell r="D913">
            <v>60311940</v>
          </cell>
          <cell r="E913" t="str">
            <v>A</v>
          </cell>
          <cell r="F913" t="str">
            <v>TV</v>
          </cell>
          <cell r="G913" t="str">
            <v>MIGUEL MARTIN OROZCO GONZALEZ</v>
          </cell>
          <cell r="H913" t="str">
            <v>LOMA AZUL 7 Col. LOMA BONITA Mpo. TONALA</v>
          </cell>
          <cell r="I913">
            <v>3333992680</v>
          </cell>
          <cell r="J913" t="str">
            <v>HISENSE</v>
          </cell>
          <cell r="K913" t="str">
            <v>43H7C</v>
          </cell>
          <cell r="L913" t="str">
            <v>43G1618P0MH1511</v>
          </cell>
          <cell r="M913">
            <v>9416</v>
          </cell>
          <cell r="N913">
            <v>14999</v>
          </cell>
          <cell r="O913">
            <v>42687</v>
          </cell>
          <cell r="P913">
            <v>42787</v>
          </cell>
          <cell r="Q913">
            <v>201076</v>
          </cell>
          <cell r="R913" t="str">
            <v>No hay refacciones para surtir y poder reparar</v>
          </cell>
          <cell r="T913" t="str">
            <v>Carlos Muñiz</v>
          </cell>
          <cell r="U913">
            <v>42837</v>
          </cell>
          <cell r="V913" t="str">
            <v>SUR</v>
          </cell>
          <cell r="W913" t="str">
            <v>COMPLETADO</v>
          </cell>
          <cell r="X913" t="str">
            <v>CLIENTE</v>
          </cell>
          <cell r="Y913">
            <v>42786</v>
          </cell>
          <cell r="Z913">
            <v>100</v>
          </cell>
          <cell r="AA913" t="str">
            <v>M010</v>
          </cell>
          <cell r="AB913" t="str">
            <v>T198397/Tarjeta Principal Madre - MAIN BOARD</v>
          </cell>
          <cell r="AC913" t="str">
            <v>OC-1007818</v>
          </cell>
          <cell r="AD913" t="str">
            <v>/Loma bonitaTonala</v>
          </cell>
          <cell r="AE913" t="str">
            <v>JAL</v>
          </cell>
          <cell r="AF913" t="str">
            <v>MX</v>
          </cell>
          <cell r="AG913" t="str">
            <v>10412261</v>
          </cell>
          <cell r="AH913" t="str">
            <v>MIGUEL MARTIN OROZCO GONZALEZ</v>
          </cell>
          <cell r="AI913" t="str">
            <v>7 Loma Azul</v>
          </cell>
          <cell r="AJ913" t="str">
            <v>333992680</v>
          </cell>
          <cell r="AK913" t="str">
            <v>3314438876</v>
          </cell>
          <cell r="AL913" t="str">
            <v>45050</v>
          </cell>
          <cell r="AM913" t="str">
            <v>21/04/2017 05 : 35 MARCO.DIAZ : TCF174 7401163914/03/2017 06 : 22 MARCO.DIAZ : TCF1PU CSA28/02/2017 06 : 13 ERNESTO.HERN : TCF128/02/2017 06 : 12 ERNESTO.HERN : NP525/02/2017 03 : 55 201076 : P1: T198397 / TARJETA PRINCIPAL25/02/2017 01 : 29 FABIOLA.BON : PENDIENTE DE DIAGNOSTICO23/02/2017 04 : 58 FABIOLA.BON : SEG: pendiente de diagnostico21/02/2017 02 : 29 201076 : SE ATIENDE CON ORDEN 126218SE PROGRAMA VISITA PARA EL DIA 21.02.1717/02/2017 02 : 44 ADRIANA.SAN : ODSWTPRD% LOMA LUNA Y LOMA GRANDE</v>
          </cell>
          <cell r="AN913" t="str">
            <v>3TE43G154905</v>
          </cell>
          <cell r="AO913" t="str">
            <v>Smart</v>
          </cell>
          <cell r="AP913" t="str">
            <v>Hisense</v>
          </cell>
          <cell r="AQ913" t="str">
            <v>Opera</v>
          </cell>
          <cell r="AR913" t="str">
            <v>UHD 3840 X 2160</v>
          </cell>
          <cell r="AS913" t="str">
            <v>3TE43G1627B1G1627B1M010</v>
          </cell>
          <cell r="AT913" t="e">
            <v>#N/A</v>
          </cell>
          <cell r="AU913" t="str">
            <v>43H7C</v>
          </cell>
          <cell r="AV913" t="str">
            <v>3TE43G1627B1</v>
          </cell>
          <cell r="AW913" t="str">
            <v>G1627B1</v>
          </cell>
          <cell r="AX913" t="str">
            <v>M010</v>
          </cell>
          <cell r="AY913">
            <v>74011639</v>
          </cell>
          <cell r="AZ913">
            <v>51012575</v>
          </cell>
          <cell r="BA913">
            <v>80139102</v>
          </cell>
        </row>
        <row r="914">
          <cell r="D914">
            <v>60312230</v>
          </cell>
          <cell r="E914" t="str">
            <v>A</v>
          </cell>
          <cell r="F914" t="str">
            <v>TV</v>
          </cell>
          <cell r="G914" t="str">
            <v>JOSE FIGUEROA SANTIAGO</v>
          </cell>
          <cell r="H914" t="str">
            <v>LUCIO BLANCO 26 Col. CAPULINES NORTE Mpo. ZAPOTILTIC</v>
          </cell>
          <cell r="I914">
            <v>3414141681</v>
          </cell>
          <cell r="J914" t="str">
            <v>HISENSE</v>
          </cell>
          <cell r="K914" t="str">
            <v>50K20DW</v>
          </cell>
          <cell r="L914" t="str">
            <v>50G143291H16772</v>
          </cell>
          <cell r="M914" t="str">
            <v>Carta aceptacion</v>
          </cell>
          <cell r="N914">
            <v>8998</v>
          </cell>
          <cell r="O914">
            <v>42228</v>
          </cell>
          <cell r="P914">
            <v>42790</v>
          </cell>
          <cell r="Q914">
            <v>201076</v>
          </cell>
          <cell r="R914" t="str">
            <v>No hay refacciones para surtir y poder reparar</v>
          </cell>
          <cell r="T914" t="str">
            <v>Carlos Muñiz</v>
          </cell>
          <cell r="U914">
            <v>42837</v>
          </cell>
          <cell r="V914" t="str">
            <v>SUR</v>
          </cell>
          <cell r="W914" t="str">
            <v>COMPLETADO</v>
          </cell>
          <cell r="X914" t="str">
            <v>CLIENTE</v>
          </cell>
          <cell r="Y914">
            <v>42787</v>
          </cell>
          <cell r="Z914">
            <v>562</v>
          </cell>
          <cell r="AA914" t="str">
            <v>M012</v>
          </cell>
          <cell r="AB914" t="str">
            <v>T173331/Panel - PANEL</v>
          </cell>
          <cell r="AC914" t="str">
            <v>OC-1007928</v>
          </cell>
          <cell r="AD914" t="str">
            <v>Zapotiritic/Capulines NOrte</v>
          </cell>
          <cell r="AE914" t="str">
            <v>JAL</v>
          </cell>
          <cell r="AF914" t="str">
            <v>MX</v>
          </cell>
          <cell r="AG914" t="str">
            <v>10412376</v>
          </cell>
          <cell r="AH914" t="str">
            <v>JOSÉ FIGUEROA SANTIAGO</v>
          </cell>
          <cell r="AI914" t="str">
            <v>26 Lucio Blanco</v>
          </cell>
          <cell r="AJ914" t="str">
            <v>3414141681</v>
          </cell>
          <cell r="AK914">
            <v>0</v>
          </cell>
          <cell r="AL914" t="str">
            <v>49600</v>
          </cell>
          <cell r="AM914" t="str">
            <v>14/04/2017 04 : 54 MARCO.DIAZ : TCF174 7401144214/03/2017 06 : 24 MARCO.DIAZ : TCF1PU CSA08/03/2017 01 : 19 ERNESTO.HERN : TCF108/03/2017 01 : 19 ERNESTO.HERN : NP507/03/2017 06 : 58 201076 : SEGUIMOS EN ESPERA DE REFACCION SOLICITADA01/03/2017 07 : 59 201076 : EN ESPERA DE REFACCION SOLICITADA25/02/2017 07 : 56 201076 : P1: T173331/ PANEL LCD Y T171496/FUENTE/SOLICITADA DE STOCK25/02/2017 01 : 35 FABIOLA.BON : V1P22/02/2017 08 : 48 201076 : SE ATIENDE CON LA ORDEN 126285EN ESPERA DE RUTA FORANEA22/02/2017 07 : 16 GABRIELA.B : ODSWTP18/02/2017 04 : 47 GABRIELA.B : RD % JUAN ALVAREZ Y GUILLERMO PRIETO</v>
          </cell>
          <cell r="AN914" t="str">
            <v>1TE50B8NUSCB</v>
          </cell>
          <cell r="AO914" t="str">
            <v>Smart</v>
          </cell>
          <cell r="AP914" t="str">
            <v>Hisense</v>
          </cell>
          <cell r="AQ914" t="str">
            <v>Opera</v>
          </cell>
          <cell r="AR914" t="str">
            <v>FHD 1920 x 1080</v>
          </cell>
          <cell r="AS914" t="str">
            <v>3TE55G161437G161437M010</v>
          </cell>
          <cell r="AT914">
            <v>7</v>
          </cell>
          <cell r="AU914" t="str">
            <v>55H5C</v>
          </cell>
          <cell r="AV914" t="str">
            <v>3TE55G161437</v>
          </cell>
          <cell r="AW914" t="str">
            <v>G161437</v>
          </cell>
          <cell r="AX914" t="str">
            <v>M010</v>
          </cell>
          <cell r="AY914">
            <v>74012179</v>
          </cell>
          <cell r="AZ914">
            <v>51013105</v>
          </cell>
          <cell r="BA914">
            <v>80143846</v>
          </cell>
        </row>
        <row r="915">
          <cell r="D915">
            <v>60313177</v>
          </cell>
          <cell r="E915" t="str">
            <v>A</v>
          </cell>
          <cell r="F915" t="str">
            <v>TV</v>
          </cell>
          <cell r="G915" t="str">
            <v>CEFIA SALAZAR SOLIS</v>
          </cell>
          <cell r="H915" t="str">
            <v>BESAIRA 2904 Col. BETHEL Mpo. GUADALAJARA</v>
          </cell>
          <cell r="I915">
            <v>8681194758</v>
          </cell>
          <cell r="J915" t="str">
            <v>HISENSE</v>
          </cell>
          <cell r="K915" t="str">
            <v>50K20DW</v>
          </cell>
          <cell r="L915" t="str">
            <v>50G144844H05305</v>
          </cell>
          <cell r="M915" t="str">
            <v>ABAC3267</v>
          </cell>
          <cell r="N915">
            <v>8299</v>
          </cell>
          <cell r="O915">
            <v>42352</v>
          </cell>
          <cell r="P915">
            <v>42800</v>
          </cell>
          <cell r="Q915">
            <v>201076</v>
          </cell>
          <cell r="R915" t="str">
            <v>No hay refacciones para surtir y poder reparar</v>
          </cell>
          <cell r="T915" t="str">
            <v>Carlos Muñiz</v>
          </cell>
          <cell r="U915">
            <v>42837</v>
          </cell>
          <cell r="V915" t="str">
            <v>SUR</v>
          </cell>
          <cell r="W915" t="str">
            <v>COMPLETADO</v>
          </cell>
          <cell r="X915" t="str">
            <v>CLIENTE</v>
          </cell>
          <cell r="Y915">
            <v>42796</v>
          </cell>
          <cell r="Z915">
            <v>448</v>
          </cell>
          <cell r="AA915" t="str">
            <v>M012</v>
          </cell>
          <cell r="AB915" t="str">
            <v>T173331/Panel - PANEL</v>
          </cell>
          <cell r="AC915" t="str">
            <v>OC-1008272</v>
          </cell>
          <cell r="AD915" t="str">
            <v>Guadalajara/Betel</v>
          </cell>
          <cell r="AE915" t="str">
            <v>JAL</v>
          </cell>
          <cell r="AF915" t="str">
            <v>MX</v>
          </cell>
          <cell r="AG915" t="str">
            <v>10404091</v>
          </cell>
          <cell r="AH915" t="str">
            <v>CECIA SALAZAR</v>
          </cell>
          <cell r="AI915" t="str">
            <v>Besaira num 2904</v>
          </cell>
          <cell r="AJ915" t="str">
            <v>3321308344</v>
          </cell>
          <cell r="AK915">
            <v>0</v>
          </cell>
          <cell r="AL915" t="str">
            <v>44720</v>
          </cell>
          <cell r="AM915" t="str">
            <v>14/04/2017 04 : 51 MARCO.DIAZ : TCF174 7401144131/03/2017 00 : 39 MARCO.DIAZ : TCF1PU CSA CONFIRMA CARLOS MUÑIZ.JESSICA O31/03/2017 00 : 37 MARCO.DIAZ : TCF1. JESSICA O22/03/2017 03 : 31 GABRIELA.B : CSCSe Brinda información de CF se informa tiempo de Espera15/03/2017 07 : 28 JORGE.VAZ : TCF115/03/2017 07 : 28 JORGE.VAZ : NP514/03/2017 02 : 18 201076 : ESPERANDO REFACCION10/03/2017 01 : 55 201076 : EN ESPERA DE REFACCION08/03/2017 07 : 59 FABIOLA.BON : SEG: REFACCIONES08/03/2017 03 : 12 201076 : SEGUIMOS EN ESPERA DE REFACCION SOLICITADA07/03/2017 10 : 02 201076 : P1:T173331/PANEL/OC-100827207/03/2017 06 : 09 FABIOLA.BON : SEG: PENDIENTE DE DIAGNOSTICO03/03/2017 01 : 33 201076 : SE ATIENDE CON N DE ORDEN 126551, VISITAPROGRAMADA PARA EL 03/03/201703/03/2017 00 : 54 BRENDA.MORA : ODSWTPEBRON Y JERIMONREINCIDENCIA 60303457</v>
          </cell>
          <cell r="AN915" t="str">
            <v>1TE50B8NUSCB</v>
          </cell>
          <cell r="AO915" t="str">
            <v>Smart</v>
          </cell>
          <cell r="AP915" t="str">
            <v>Hisense</v>
          </cell>
          <cell r="AQ915" t="str">
            <v>Opera</v>
          </cell>
          <cell r="AR915" t="str">
            <v>FHD 1920 x 1080</v>
          </cell>
          <cell r="AS915" t="str">
            <v>3TE55G161437G161437M010</v>
          </cell>
          <cell r="AT915">
            <v>7</v>
          </cell>
          <cell r="AU915" t="str">
            <v>55H5C</v>
          </cell>
          <cell r="AV915" t="str">
            <v>3TE55G161437</v>
          </cell>
          <cell r="AW915" t="str">
            <v>G161437</v>
          </cell>
          <cell r="AX915" t="str">
            <v>M010</v>
          </cell>
          <cell r="AY915">
            <v>74012178</v>
          </cell>
          <cell r="AZ915">
            <v>51013104</v>
          </cell>
          <cell r="BA915">
            <v>80143845</v>
          </cell>
        </row>
        <row r="916">
          <cell r="D916">
            <v>60313282</v>
          </cell>
          <cell r="E916" t="str">
            <v>A</v>
          </cell>
          <cell r="F916" t="str">
            <v>TV</v>
          </cell>
          <cell r="G916" t="str">
            <v>LUZ ADRIANA VELAZQUEZ BARBOSA</v>
          </cell>
          <cell r="H916" t="str">
            <v>MATAMOROS 44 Col. CENTRO Mpo. AUTLAN DE NAVARRO</v>
          </cell>
          <cell r="I916">
            <v>3767653103</v>
          </cell>
          <cell r="J916" t="str">
            <v>HISENSE</v>
          </cell>
          <cell r="K916" t="str">
            <v>32H5B</v>
          </cell>
          <cell r="L916" t="str">
            <v>32G154325H04430</v>
          </cell>
          <cell r="M916" t="str">
            <v>AUN/ 000103494</v>
          </cell>
          <cell r="N916">
            <v>7959</v>
          </cell>
          <cell r="O916">
            <v>42372</v>
          </cell>
          <cell r="P916">
            <v>42798</v>
          </cell>
          <cell r="Q916">
            <v>201076</v>
          </cell>
          <cell r="R916" t="str">
            <v>No hay refacciones para surtir y poder reparar</v>
          </cell>
          <cell r="T916" t="str">
            <v>Carlos Muñiz</v>
          </cell>
          <cell r="U916">
            <v>42837</v>
          </cell>
          <cell r="V916" t="str">
            <v>SUR</v>
          </cell>
          <cell r="W916" t="str">
            <v>COMPLETADO</v>
          </cell>
          <cell r="X916" t="str">
            <v>CLIENTE</v>
          </cell>
          <cell r="Y916">
            <v>42800</v>
          </cell>
          <cell r="Z916">
            <v>426</v>
          </cell>
          <cell r="AA916" t="str">
            <v>M012</v>
          </cell>
          <cell r="AB916" t="str">
            <v>T185960/Panel - PANEL</v>
          </cell>
          <cell r="AC916" t="str">
            <v>OC-1008246</v>
          </cell>
          <cell r="AD916" t="str">
            <v>AUTLAN DE NAVARRO/CENTRO</v>
          </cell>
          <cell r="AE916" t="str">
            <v>JAL</v>
          </cell>
          <cell r="AF916" t="str">
            <v>MX</v>
          </cell>
          <cell r="AG916" t="str">
            <v>10356174</v>
          </cell>
          <cell r="AH916" t="str">
            <v>LUZ ADRIANA VELAZQUEZ BARBOSA</v>
          </cell>
          <cell r="AI916" t="str">
            <v>44 MATAMOROS</v>
          </cell>
          <cell r="AJ916" t="str">
            <v>3173813711</v>
          </cell>
          <cell r="AK916">
            <v>0</v>
          </cell>
          <cell r="AL916" t="str">
            <v>48900</v>
          </cell>
          <cell r="AM916" t="str">
            <v>14/04/2017 02 : 09 MARCO.DIAZ : TCF174 7401139908/04/2017 03 : 35 BRENDA.MORA : CSCSe le menciona al cliente que aun no se vence el tiempo de envió, se lepide esperar para que enviden el equipo.31/03/2017 00 : 41 MARCO.DIAZ : TCF1PU CSA CONFIRMA CARLOS MUÑIZ.JESSICA O31/03/2017 00 : 40 MARCO.DIAZ : TCF1. JESSICA O25/03/2017 02 : 52 GABRIELA.B : CSCSe Brinda información de CF y se informa tiempo de respuesta15/03/2017 07 : 02 JORGE.VAZ : TCF115/03/2017 07 : 01 JORGE.VAZ : NP514/03/2017 02 : 20 201076 : ESPERANDO REFACCION10/03/2017 03 : 06 FABIOLA.BON : SEG: REFACCIONES10/03/2017 01 : 56 201076 : EN ESPERA DE REFACCION07/03/2017 04 : 08 201076 : P1: T185960/PANEL LCD/07/03/2017 01 : 09 201076 : SE ATIENDE CON LA ORDEN 124106FECHA DE REVISION DE EQUIPO 07/03/201707/03/2017 00 : 21 FABIOLA.BON : SEG: ORDEN DA SEGUIMIENTO A LA60306652 CSA INDICA QUE EL CLIENTE LLEVO EL EQUIPO A TALLER09/12/2016 03 : 21 JUANANTONIO : ODSWTPBENITO JUAREZ Y GUILLERMO PRIETOADYAEL18@HOTMAIL.COM</v>
          </cell>
          <cell r="AN916" t="str">
            <v>3TE32A150815</v>
          </cell>
          <cell r="AO916" t="str">
            <v>Smart</v>
          </cell>
          <cell r="AP916" t="str">
            <v>Hisense</v>
          </cell>
          <cell r="AQ916" t="str">
            <v>Opera</v>
          </cell>
          <cell r="AR916" t="str">
            <v>HD 1366 X 768</v>
          </cell>
          <cell r="AS916" t="str">
            <v>3TE32G163827G163827M010</v>
          </cell>
          <cell r="AT916">
            <v>7</v>
          </cell>
          <cell r="AU916" t="str">
            <v>32H5B2</v>
          </cell>
          <cell r="AV916" t="str">
            <v>3TE32G163827</v>
          </cell>
          <cell r="AW916" t="str">
            <v>G163827</v>
          </cell>
          <cell r="AX916" t="str">
            <v>M010</v>
          </cell>
          <cell r="AY916">
            <v>74011652</v>
          </cell>
          <cell r="AZ916">
            <v>51012588</v>
          </cell>
          <cell r="BA916">
            <v>80143844</v>
          </cell>
        </row>
        <row r="917">
          <cell r="D917">
            <v>60313474</v>
          </cell>
          <cell r="E917" t="str">
            <v>A</v>
          </cell>
          <cell r="F917" t="str">
            <v>TV</v>
          </cell>
          <cell r="G917" t="str">
            <v>PATRICIA JUAREZ LEYVA</v>
          </cell>
          <cell r="H917" t="str">
            <v>VILLAS DEL PARQUE 50 INT 76 Col. FRACC. VILLAS Mpo. TLAJOMULCO DE ZUÑIGA</v>
          </cell>
          <cell r="I917">
            <v>3318336354</v>
          </cell>
          <cell r="J917" t="str">
            <v>HISENSE</v>
          </cell>
          <cell r="K917" t="str">
            <v>50K20DW</v>
          </cell>
          <cell r="L917" t="str">
            <v>50G143291H08620</v>
          </cell>
          <cell r="M917" t="str">
            <v>MCT/ 000012826</v>
          </cell>
          <cell r="N917">
            <v>13310</v>
          </cell>
          <cell r="O917">
            <v>42044</v>
          </cell>
          <cell r="P917">
            <v>42802</v>
          </cell>
          <cell r="Q917">
            <v>201076</v>
          </cell>
          <cell r="R917" t="str">
            <v>No hay refacciones para surtir y poder reparar</v>
          </cell>
          <cell r="T917" t="str">
            <v>Carlos Muñiz</v>
          </cell>
          <cell r="U917">
            <v>42837</v>
          </cell>
          <cell r="V917" t="str">
            <v>SUR</v>
          </cell>
          <cell r="W917" t="str">
            <v>COMPLETADO</v>
          </cell>
          <cell r="X917" t="str">
            <v>CLIENTE</v>
          </cell>
          <cell r="Y917">
            <v>42801</v>
          </cell>
          <cell r="Z917">
            <v>758</v>
          </cell>
          <cell r="AA917" t="str">
            <v>M010</v>
          </cell>
          <cell r="AB917" t="str">
            <v>T173331/Panel - PANEL</v>
          </cell>
          <cell r="AC917" t="str">
            <v>OC-1008334</v>
          </cell>
          <cell r="AD917" t="str">
            <v>Fracc villas /Tlajomulco</v>
          </cell>
          <cell r="AE917" t="str">
            <v>JAL</v>
          </cell>
          <cell r="AF917" t="str">
            <v>MX</v>
          </cell>
          <cell r="AG917" t="str">
            <v>10413742</v>
          </cell>
          <cell r="AH917" t="str">
            <v>PATRICIA JUAREZ</v>
          </cell>
          <cell r="AI917" t="str">
            <v>50 int 76 villas del Parque</v>
          </cell>
          <cell r="AJ917" t="str">
            <v>3310615532</v>
          </cell>
          <cell r="AK917">
            <v>0</v>
          </cell>
          <cell r="AL917" t="str">
            <v>45643</v>
          </cell>
          <cell r="AM917" t="str">
            <v>14/04/2017 04 : 47 MARCO.DIAZ : TCF174 7401143931/03/2017 00 : 46 MARCO.DIAZ : TCF1PU CSA CONFIRMA CARLOS MUÑIZ.JESSICA O31/03/2017 00 : 45 MARCO.DIAZ : TCF1. JESSICA O29/03/2017 01 : 11 ANA.LAURA : CSCse le reitera proceso de CF 25dias/hab / se va audio y se corta llamada18/03/2017 00 : 25 ANA.ROSA : CSCse le indica a cte de la aut de CF y del tiempo de respuesta (25 díashábiles)16/03/2017 00 : 40 JORGE.VAZ : TCF116/03/2017 00 : 40 JORGE.VAZ : NP514/03/2017 02 : 21 201076 : ESPERANDO REFACCION10/03/2017 02 : 49 FABIOLA.BON : SEG: REFACCIONES10/03/2017 01 : 59 201076 : EN ESPERA DE REFACCION09/03/2017 03 : 53 201076 : P1: T173331/PANEL/OC-100833408/03/2017 07 : 26 201076 : SE ATIENDE CON N DE ORDEN 126702, SEPROGRAMA VISITA 08/03/201708/03/2017 00 : 14 ADRIANA.SAN : ODSWTPRD% VILLAS DEL PARQUE 49 Y 48</v>
          </cell>
          <cell r="AN917" t="str">
            <v>1TE50B8NUSCB</v>
          </cell>
          <cell r="AO917" t="str">
            <v>Smart</v>
          </cell>
          <cell r="AP917" t="str">
            <v>Hisense</v>
          </cell>
          <cell r="AQ917" t="str">
            <v>Opera</v>
          </cell>
          <cell r="AR917" t="str">
            <v>FHD 1920 x 1080</v>
          </cell>
          <cell r="AS917" t="str">
            <v>3TE50G165140G165140M010</v>
          </cell>
          <cell r="AT917">
            <v>164</v>
          </cell>
          <cell r="AU917" t="str">
            <v>50H7GB</v>
          </cell>
          <cell r="AV917" t="str">
            <v>3TE50G165140</v>
          </cell>
          <cell r="AW917" t="str">
            <v>G165140</v>
          </cell>
          <cell r="AX917" t="str">
            <v>M010</v>
          </cell>
          <cell r="AY917">
            <v>74012177</v>
          </cell>
          <cell r="AZ917">
            <v>51013103</v>
          </cell>
          <cell r="BA917">
            <v>80147851</v>
          </cell>
        </row>
        <row r="918">
          <cell r="D918">
            <v>60313656</v>
          </cell>
          <cell r="E918" t="str">
            <v>A</v>
          </cell>
          <cell r="F918" t="str">
            <v>TV</v>
          </cell>
          <cell r="G918" t="str">
            <v>MARIA YOLANDA ALDRETE</v>
          </cell>
          <cell r="H918" t="str">
            <v>SEVERO AMADOR 1315 Col. EL ZALATE Mpo. GUADALAJARA</v>
          </cell>
          <cell r="I918">
            <v>3336084039</v>
          </cell>
          <cell r="J918" t="str">
            <v>HISENSE</v>
          </cell>
          <cell r="K918" t="str">
            <v>50K20DW</v>
          </cell>
          <cell r="L918" t="str">
            <v>50G143291H08941</v>
          </cell>
          <cell r="M918" t="str">
            <v>Poliza sellada</v>
          </cell>
          <cell r="N918">
            <v>0</v>
          </cell>
          <cell r="O918">
            <v>42058</v>
          </cell>
          <cell r="P918">
            <v>42804</v>
          </cell>
          <cell r="Q918">
            <v>201076</v>
          </cell>
          <cell r="R918" t="str">
            <v>No hay refacciones para surtir y reparar el equipo</v>
          </cell>
          <cell r="S918" t="str">
            <v>El comprobante que tenemos es una poliza de garantia sellada por la tienda, por lo cual no contamos con el costo del equipo.</v>
          </cell>
          <cell r="T918" t="str">
            <v>Carlos Muñiz</v>
          </cell>
          <cell r="U918">
            <v>42837</v>
          </cell>
          <cell r="V918" t="str">
            <v>SUR</v>
          </cell>
          <cell r="W918" t="str">
            <v>COMPLETADO</v>
          </cell>
          <cell r="X918" t="str">
            <v>CLIENTE</v>
          </cell>
          <cell r="Y918">
            <v>42803</v>
          </cell>
          <cell r="Z918">
            <v>746</v>
          </cell>
          <cell r="AA918" t="str">
            <v>M010</v>
          </cell>
          <cell r="AB918" t="str">
            <v>T173331/Panel - PANEL</v>
          </cell>
          <cell r="AC918" t="str">
            <v>OC-1008502</v>
          </cell>
          <cell r="AD918" t="str">
            <v>guadalajara/col el zalate</v>
          </cell>
          <cell r="AE918" t="str">
            <v>JAL</v>
          </cell>
          <cell r="AF918" t="str">
            <v>MX</v>
          </cell>
          <cell r="AG918" t="str">
            <v>10413943</v>
          </cell>
          <cell r="AH918" t="str">
            <v>MARIA YOLANDA ALDRETE</v>
          </cell>
          <cell r="AI918" t="str">
            <v>1315 Severo Amador</v>
          </cell>
          <cell r="AJ918" t="str">
            <v>3336266588</v>
          </cell>
          <cell r="AK918" t="str">
            <v>3336266588</v>
          </cell>
          <cell r="AL918" t="str">
            <v>44760</v>
          </cell>
          <cell r="AM918" t="str">
            <v>14/04/2017 04 : 43 MARCO.DIAZ : TCF174 7401143705/04/2017 05 : 40 SEMIRAMIS.M : CSCCte se comunica para verificar el proceso en que se le entregara suequipo se le explica el proceso de 20 días hábiles en que se realizaríael tramite31/03/2017 00 : 50 MARCO.DIAZ : TCF1PU CSA CONFIRMA CARLOS MUÑIZ.JESSICA O31/03/2017 00 : 49 MARCO.DIAZ : TCF1. JESSICA O16/03/2017 06 : 21 JORGE.VAZ : TCF116/03/2017 06 : 20 JORGE.VAZ : NP515/03/2017 04 : 07 201076 : ESPERANDO REFACCION14/03/2017 03 : 32 FABIOLA.BON : SEG: REFACCIONES14/03/2017 03 : 14 201076 : P1:T173331/PANEL/OC-100850210/03/2017 00 : 51 201076 : SE ATIENDE CON ORDEN 126766SE PROGRAMO VISITA PARA EL DIA 10.03.1709/03/2017 22 : 08 GERARDO.GRA : ODSWTP ELABORADA POR EMC*RD% JOSE LUIS VELAZCO Y ARCADIO URSELAY</v>
          </cell>
          <cell r="AN918" t="str">
            <v>1TE50B8NUSCB</v>
          </cell>
          <cell r="AO918" t="str">
            <v>Smart</v>
          </cell>
          <cell r="AP918" t="str">
            <v>Hisense</v>
          </cell>
          <cell r="AQ918" t="str">
            <v>Opera</v>
          </cell>
          <cell r="AR918" t="str">
            <v>FHD 1920 x 1080</v>
          </cell>
          <cell r="AS918" t="str">
            <v>3TE50G165140G165140M010</v>
          </cell>
          <cell r="AT918">
            <v>164</v>
          </cell>
          <cell r="AU918" t="str">
            <v>50H7GB</v>
          </cell>
          <cell r="AV918" t="str">
            <v>3TE50G165140</v>
          </cell>
          <cell r="AW918" t="str">
            <v>G165140</v>
          </cell>
          <cell r="AX918" t="str">
            <v>M010</v>
          </cell>
          <cell r="AY918">
            <v>74012176</v>
          </cell>
          <cell r="AZ918">
            <v>51013102</v>
          </cell>
          <cell r="BA918">
            <v>80147852</v>
          </cell>
        </row>
        <row r="919">
          <cell r="D919">
            <v>60309146</v>
          </cell>
          <cell r="E919" t="str">
            <v xml:space="preserve">A  </v>
          </cell>
          <cell r="F919" t="str">
            <v>TV</v>
          </cell>
          <cell r="G919" t="str">
            <v>MARIA ELENA LARA LOPEZ</v>
          </cell>
          <cell r="H919" t="str">
            <v>2910 BLVD ALFREDO DEL MAZOLA MAGDALENA TOLUCA</v>
          </cell>
          <cell r="I919" t="str">
            <v>7222720389  7224272142</v>
          </cell>
          <cell r="J919" t="str">
            <v>HISENSE</v>
          </cell>
          <cell r="K919" t="str">
            <v>50K20DW</v>
          </cell>
          <cell r="L919" t="str">
            <v>50G143291H02419</v>
          </cell>
          <cell r="M919">
            <v>0</v>
          </cell>
          <cell r="N919">
            <v>12421</v>
          </cell>
          <cell r="O919">
            <v>42751</v>
          </cell>
          <cell r="P919">
            <v>42759</v>
          </cell>
          <cell r="Q919">
            <v>201612</v>
          </cell>
          <cell r="R919" t="str">
            <v xml:space="preserve"> P1 T 173331  PANEL  OC -10006469 </v>
          </cell>
          <cell r="S919" t="str">
            <v xml:space="preserve"> NO SE HA PODIDO CONTACTAR PARA SABER SI</v>
          </cell>
          <cell r="T919" t="str">
            <v xml:space="preserve"> ADRIANA BONIFACIO                </v>
          </cell>
          <cell r="U919">
            <v>42836</v>
          </cell>
          <cell r="V919" t="str">
            <v>Centro</v>
          </cell>
          <cell r="W919" t="str">
            <v>COMPLETADO</v>
          </cell>
          <cell r="Y919">
            <v>42751</v>
          </cell>
          <cell r="AA919" t="str">
            <v>M010</v>
          </cell>
          <cell r="AB919" t="str">
            <v>T173331/Panel - PANEL</v>
          </cell>
          <cell r="AC919" t="str">
            <v>OC-1006469</v>
          </cell>
          <cell r="AD919" t="str">
            <v>toluca/la magdalena</v>
          </cell>
          <cell r="AE919" t="str">
            <v>MEX</v>
          </cell>
          <cell r="AF919" t="str">
            <v>MX</v>
          </cell>
          <cell r="AG919" t="str">
            <v>10406433</v>
          </cell>
          <cell r="AH919" t="str">
            <v>MARIA ELENA LARA LOPEZ</v>
          </cell>
          <cell r="AI919" t="str">
            <v>2910 boulevard alfredo del mazo</v>
          </cell>
          <cell r="AJ919" t="str">
            <v>7224272142</v>
          </cell>
          <cell r="AK919" t="str">
            <v>7224272142</v>
          </cell>
          <cell r="AL919" t="str">
            <v>50010</v>
          </cell>
          <cell r="AM919" t="str">
            <v>22/04/2017 08 : 48 MARCO.DIAZ : TCF174: 7401033022/04/2017 08 : 47 MARCO.DIAZ : 6030914619/04/2017 00 : 48 GEARARDO.PA : CFA08/03/2017 04 : 38 SEMIRAMIS.M : CSCCte se comunica muy molesta por que no se le ha dado el respuesta y lafecha de la entrega de su equipo se le pide darnos oportunidad deverificar que sucede con el area de cf23/02/2017 05 : 15 SEMIRAMIS.M : CSCCte se comunica para saber cuando se le entregara su equipo se generareporte de queja 5407608818/02/2017 04 : 33 GABRIELA.B : CSCSe brinda información de tiempo de respuesta por CF Dañado, ClienteMolesto pide solución Inmediata17/02/2017 06 : 51 ADRIANA.SAN : CSASe comunica cte. mensajería realizo la entrega del equipo sin embargoeste llego con la caja muy maltratada sin base ni tornillos se le pideenviar evidencia para el Area de CF.16/02/2017 04 : 47 GERARDO.GRA : CSCSe le pide apoyo a Marco via correo para el reenvío de quipo11/02/2017 04 : 27 ANA.GABRIELA : CSCSE LE INFORMA A CF EL EQUIPO ESTA EN CENTRO DE SERVICO YA QUE LOENVIARON A CLIENTE FINAL11/02/2017 01 : 51 MARCO.DIAZ : TCF2***MODELO 50k20dw***SERIE50G143291H04339***ENVIADO A CTE FINAL***F. EMBARQUE 08.02.2017***CARSSA10/02/2017 01 : 11 MARCO.DIAZ : TCF1PU CSA10/02/2017 01 : 11 MARCO.DIAZ : TCF1DR01/02/2017 01 : 57 MARCO.DIAZ : TCF174 7401033025/01/2017 01 : 07 ERNESTO.HERN : TCF125/01/2017 01 : 06 ERNESTO.HERN : NP524/01/2017 09 : 15 201612 : 23/01/2017 P1 T 173331 PANEL OC -10006469EQUIPO RECOLECCION _ABR24/01/2017 08 : 12 201612 : V1_EQUIPO RECOLECTDO EN BANCO DE TRABAJO VALIDNAOD GARANTIA CSA 20161217/01/2017 04 : 14 ADRIANA.SAN : RD.- CASI ENFRENTE DE REFAACIONARIASCALIFORNIA / ODSWTP</v>
          </cell>
          <cell r="AN919" t="str">
            <v>1TE50B8NUSCB</v>
          </cell>
          <cell r="AO919" t="str">
            <v>Smart</v>
          </cell>
          <cell r="AP919" t="str">
            <v>Hisense</v>
          </cell>
          <cell r="AQ919" t="str">
            <v>Opera</v>
          </cell>
          <cell r="AR919" t="str">
            <v>FHD 1920 x 1080</v>
          </cell>
          <cell r="AS919" t="str">
            <v>3TE50G1644B1G1644B1M010</v>
          </cell>
          <cell r="AT919">
            <v>6</v>
          </cell>
          <cell r="AU919" t="str">
            <v>50H7GB</v>
          </cell>
          <cell r="AV919" t="str">
            <v>3TE50G1644B1</v>
          </cell>
          <cell r="AW919" t="str">
            <v>G1644B1</v>
          </cell>
          <cell r="AX919" t="str">
            <v>M010</v>
          </cell>
          <cell r="AY919">
            <v>74012410</v>
          </cell>
          <cell r="AZ919">
            <v>51011423</v>
          </cell>
          <cell r="BA919">
            <v>80141619</v>
          </cell>
        </row>
        <row r="920">
          <cell r="D920">
            <v>60307940</v>
          </cell>
          <cell r="E920" t="str">
            <v xml:space="preserve">A  </v>
          </cell>
          <cell r="F920" t="str">
            <v>TV</v>
          </cell>
          <cell r="G920" t="str">
            <v>MA. ISABEL RICO RODRIGUEZ</v>
          </cell>
          <cell r="H920" t="str">
            <v xml:space="preserve">ANTONIO PLAZA # 230 EL VERGEL </v>
          </cell>
          <cell r="I920">
            <v>4612742071</v>
          </cell>
          <cell r="J920" t="str">
            <v>HISENSE</v>
          </cell>
          <cell r="K920" t="str">
            <v>50K20DW</v>
          </cell>
          <cell r="L920" t="str">
            <v>50G143291H02695</v>
          </cell>
          <cell r="M920">
            <v>235559</v>
          </cell>
          <cell r="N920">
            <v>10120.879999999999</v>
          </cell>
          <cell r="O920">
            <v>42087</v>
          </cell>
          <cell r="P920">
            <v>42746</v>
          </cell>
          <cell r="Q920">
            <v>201608</v>
          </cell>
          <cell r="R920" t="str">
            <v>11/01/2017 06 : 36 201608 : P1A: PANEL # 173331 O.C. 1005901</v>
          </cell>
          <cell r="S920" t="str">
            <v>EQUIPO EN CENTRO DE SERVICIO, SIN CAJA S</v>
          </cell>
          <cell r="T920" t="str">
            <v xml:space="preserve">CAROLINA PEREA                    </v>
          </cell>
          <cell r="U920" t="str">
            <v>2017-04-12</v>
          </cell>
          <cell r="V920" t="str">
            <v>Centro</v>
          </cell>
          <cell r="W920" t="str">
            <v>COMPLETADO</v>
          </cell>
          <cell r="Y920">
            <v>42738</v>
          </cell>
          <cell r="Z920">
            <v>659</v>
          </cell>
          <cell r="AA920" t="str">
            <v>M012</v>
          </cell>
          <cell r="AB920" t="str">
            <v>T173331/Panel - PANEL</v>
          </cell>
          <cell r="AC920" t="str">
            <v>OC-1005901</v>
          </cell>
          <cell r="AD920" t="str">
            <v>el bergel/celaya</v>
          </cell>
          <cell r="AE920" t="str">
            <v>GTO</v>
          </cell>
          <cell r="AF920" t="str">
            <v>MX</v>
          </cell>
          <cell r="AG920" t="str">
            <v>10395486</v>
          </cell>
          <cell r="AH920" t="str">
            <v>MA. ISABEL RICO RODRIGUEZ</v>
          </cell>
          <cell r="AI920" t="str">
            <v>230 ANTONIO PLAZA</v>
          </cell>
          <cell r="AJ920" t="str">
            <v>4612742071</v>
          </cell>
          <cell r="AK920">
            <v>0</v>
          </cell>
          <cell r="AL920" t="str">
            <v>38010</v>
          </cell>
          <cell r="AM920" t="str">
            <v>22/04/2017 06 : 26 MARCO.DIAZ : TCF174: 7401001619/04/2017 05 : 00 GEARARDO.PA : CFA25/01/2017 07 : 00 MARCO.DIAZ : TCF2***MODELO 55H5C***SERIE55g161999h00426***ENVIADO A CTE FINAL***F. DE EMBARQUE 20 ENE 2017***CARSSA19/01/2017 00 : 46 MARCO.DIAZ : TCF174 7401001619/01/2017 00 : 44 MARCO.DIAZ : TCF1PU CTE FINAL19/01/2017 00 : 43 MARCO.DIAZ : TCF1DR17/01/2017 06 : 03 ERNESTO.HERN : TCF117/01/2017 06 : 03 ERNESTO.HERN : NP511/01/2017 06 : 36 201608 : P1A: PANEL # 173331 O.C. 100590111/01/2017 02 : 41 201608 : V1:10/01/17 EN VISITA09/01/2017 23 : 01 ANA.ROSA : KMA:101$202.0009/01/2017 11 : 52 MA.ISABEL : SEG: SE SOLICITA VIA SKYPE A CALL CENTERLA AUT DEL KM07/01/2017 01 : 57 201608 : V1: 10/01/17 RUTA FORANEA SKMA 101 KM $202SE SOLICITA AUTORIZACION DE KILOMETRAJE04/01/2017 01 : 54 ANA.ROSA : ODSWTPRD % REFORMA Y DOC MMORA</v>
          </cell>
          <cell r="AN920" t="str">
            <v>1TE50B8NUSCB</v>
          </cell>
          <cell r="AO920" t="str">
            <v>Smart</v>
          </cell>
          <cell r="AP920" t="str">
            <v>Hisense</v>
          </cell>
          <cell r="AQ920" t="str">
            <v>Opera</v>
          </cell>
          <cell r="AR920" t="str">
            <v>FHD 1920 x 1080</v>
          </cell>
          <cell r="AS920" t="str">
            <v>3TE50G1644B1G1644B1M010</v>
          </cell>
          <cell r="AT920">
            <v>6</v>
          </cell>
          <cell r="AU920" t="str">
            <v>50H7GB</v>
          </cell>
          <cell r="AV920" t="str">
            <v>3TE50G1644B1</v>
          </cell>
          <cell r="AW920" t="str">
            <v>G1644B1</v>
          </cell>
          <cell r="AX920" t="str">
            <v>M010</v>
          </cell>
          <cell r="AY920">
            <v>74010016</v>
          </cell>
          <cell r="AZ920">
            <v>51010983</v>
          </cell>
          <cell r="BA920">
            <v>80141621</v>
          </cell>
        </row>
        <row r="921">
          <cell r="D921">
            <v>60311339</v>
          </cell>
          <cell r="E921" t="str">
            <v xml:space="preserve">A  </v>
          </cell>
          <cell r="F921" t="str">
            <v>CELULAR</v>
          </cell>
          <cell r="G921" t="str">
            <v>RAFAELRAMIREZRIOS</v>
          </cell>
          <cell r="H921" t="str">
            <v>INGENIERIA60GUADALUPE/SPAGUAZCP98613</v>
          </cell>
          <cell r="I921">
            <v>4929235186</v>
          </cell>
          <cell r="J921" t="str">
            <v>HISENSE</v>
          </cell>
          <cell r="K921" t="str">
            <v>C20</v>
          </cell>
          <cell r="L921" t="str">
            <v>1MH75A91MX10D0H51Z50050</v>
          </cell>
          <cell r="M921" t="str">
            <v>PLT/000171239</v>
          </cell>
          <cell r="N921">
            <v>5998.68</v>
          </cell>
          <cell r="O921">
            <v>42654</v>
          </cell>
          <cell r="P921">
            <v>42776</v>
          </cell>
          <cell r="Q921">
            <v>201709</v>
          </cell>
          <cell r="R921" t="str">
            <v>FALTADEPARTET1019758(PCBLOGIC),PEDIDO1007466</v>
          </cell>
          <cell r="S921" t="str">
            <v>EQUIPORAYADO</v>
          </cell>
          <cell r="T921" t="str">
            <v>JUANFRANCISCOALVIZAR</v>
          </cell>
          <cell r="U921" t="str">
            <v>2017-04-18</v>
          </cell>
          <cell r="V921" t="str">
            <v>CELULARES</v>
          </cell>
          <cell r="W921" t="str">
            <v>COMPLETADO</v>
          </cell>
          <cell r="X921" t="str">
            <v>TALLER</v>
          </cell>
          <cell r="Y921">
            <v>42776</v>
          </cell>
          <cell r="Z921">
            <v>122</v>
          </cell>
          <cell r="AA921" t="str">
            <v>M010</v>
          </cell>
          <cell r="AD921" t="str">
            <v>GUADALUPE/SPAGUAZ</v>
          </cell>
          <cell r="AE921" t="str">
            <v>ZAC</v>
          </cell>
          <cell r="AF921" t="str">
            <v>MX</v>
          </cell>
          <cell r="AG921" t="str">
            <v>10409066</v>
          </cell>
          <cell r="AH921" t="str">
            <v>RAFAEL RAMIREZ RIOS</v>
          </cell>
          <cell r="AI921" t="str">
            <v>60 INGENIERIA</v>
          </cell>
          <cell r="AJ921" t="str">
            <v>4929235186</v>
          </cell>
          <cell r="AK921" t="str">
            <v>4921130489</v>
          </cell>
          <cell r="AL921" t="str">
            <v>98613</v>
          </cell>
          <cell r="AM921" t="str">
            <v>20/04/2017 05 : 08 ANA.ROSA : CSCse le indica a cte que el CF esta autorizado, en espera solo de la fechade embarque para la entrega del equipo.19/04/2017 23 : 53 EVELYN.ZEPE : SEG: CFA.25/03/2017 05 : 58 ANA.ROSA : CSCse le indica a cte. que aun estamos en espera de la respuesta de CF17/03/2017 07 : 25 GABRIELA.B : CSCSe realiza Complaint ya que no se cuenta con información de CF 5407629216/03/2017 02 : 01 RUBI.G : SEG: PENDIENTE OR GENERAR 54 Y 74 POR FALTADE MODELO, SERIE DE QUIPO A EMBARCAR PARA CF RGF//15/03/2017 06 : 53 SEMIRAMIS.M : CSCCte se comunica molesto pues necesita saber cuando se le enviara suequipo de cambio de celular pero esta orden no se ubica se trata desolcitar con David información en espera de respuesta09/03/2017 06 : 55 GABRIELA.B : CSCSe brinda información de CF se indica tiempo de respuesta25/02/2017 03 : 23 RUBI.G : SEG: PENDIENTE POR CONFIRMAR POR PARTE DECF MODELO Y SERIE DE EQUIPO REMPLAZO RGF//21/02/2017 06 : 48 GABRIELA.B : CSCSe Comenta sobre cambio Físico se indica tiempo de espera18/02/2017 03 : 24 ERNESTO.HERN : TCF118/02/2017 03 : 23 ERNESTO.HERN : NP516/02/2017 03 : 55 201709 : P1. T1019758. 1007466EQUIPO PENDIENTE POR PARTE ( PCB LOGIC )12/02/2017 01 : 21 201709 : SE ANEXARON LOS DOCUMENTOS, EL EQUIPO PASA ASERVICIO11/02/2017 05 : 19 RUBI.G : SE ANEXAN DOCUMENTOS DE COMPRA EN SISTEMARGF//10/02/2017 05 : 11 RUBI.G : CE1: 1800380606 RGF//09/02/2017 06 : 39 LUIS.D : ODSWTPDCEGRD%CONTABILIDAD Y AV BARONES, RAFA.RAMR@HOTMAIL.COM</v>
          </cell>
          <cell r="AN921" t="str">
            <v>1MH75AL1MX1Z30</v>
          </cell>
          <cell r="AO921" t="e">
            <v>#N/A</v>
          </cell>
          <cell r="AP921" t="e">
            <v>#N/A</v>
          </cell>
          <cell r="AQ921" t="e">
            <v>#N/A</v>
          </cell>
          <cell r="AR921" t="e">
            <v>#N/A</v>
          </cell>
          <cell r="AS921" t="str">
            <v>GMS001NJD013S405686M010</v>
          </cell>
          <cell r="AT921">
            <v>2</v>
          </cell>
          <cell r="AU921" t="str">
            <v>C1</v>
          </cell>
          <cell r="AV921" t="str">
            <v>GMS001NJD013</v>
          </cell>
          <cell r="AW921" t="str">
            <v>S405686</v>
          </cell>
          <cell r="AX921" t="str">
            <v>M010</v>
          </cell>
          <cell r="AY921">
            <v>74012363</v>
          </cell>
          <cell r="AZ921">
            <v>51013287</v>
          </cell>
          <cell r="BA921">
            <v>80143852</v>
          </cell>
        </row>
        <row r="922">
          <cell r="D922">
            <v>60310124</v>
          </cell>
          <cell r="E922" t="str">
            <v>B</v>
          </cell>
          <cell r="F922" t="str">
            <v>CELULAR</v>
          </cell>
          <cell r="G922" t="str">
            <v>EduardoAguilarMartinez</v>
          </cell>
          <cell r="H922" t="str">
            <v>blvdadolfoopezmateos,s/n,jojutla/colnuevomexico,CP.43000</v>
          </cell>
          <cell r="I922">
            <v>2761033345</v>
          </cell>
          <cell r="J922" t="str">
            <v>HISENSE</v>
          </cell>
          <cell r="K922" t="str">
            <v>C20</v>
          </cell>
          <cell r="L922" t="str">
            <v>1MH75A91MX10D0H15H20019</v>
          </cell>
          <cell r="M922">
            <v>427279730</v>
          </cell>
          <cell r="N922">
            <v>4999</v>
          </cell>
          <cell r="O922">
            <v>42522</v>
          </cell>
          <cell r="P922">
            <v>42761</v>
          </cell>
          <cell r="Q922">
            <v>201709</v>
          </cell>
          <cell r="R922" t="str">
            <v>CFOTORGADOPORSOPORTETECNICO(IRREPARABILIDAD)</v>
          </cell>
          <cell r="S922" t="str">
            <v>RAYADOYESTRELLADOCONPORTASIM</v>
          </cell>
          <cell r="T922" t="str">
            <v>JuanFranciscoAlvizar</v>
          </cell>
          <cell r="U922" t="str">
            <v>2017-04-12</v>
          </cell>
          <cell r="V922" t="str">
            <v>CELULARES</v>
          </cell>
          <cell r="W922" t="str">
            <v>COMPLETADO</v>
          </cell>
          <cell r="X922" t="str">
            <v>TALLER</v>
          </cell>
          <cell r="Y922">
            <v>42761</v>
          </cell>
          <cell r="Z922">
            <v>239</v>
          </cell>
          <cell r="AA922" t="str">
            <v>M010</v>
          </cell>
          <cell r="AD922" t="str">
            <v>jojutla/col nuevo mexico</v>
          </cell>
          <cell r="AE922" t="str">
            <v>HGO</v>
          </cell>
          <cell r="AF922" t="str">
            <v>MX</v>
          </cell>
          <cell r="AG922" t="str">
            <v>10409435</v>
          </cell>
          <cell r="AH922" t="str">
            <v>EDUARDO AGUILAR MARTINEZ</v>
          </cell>
          <cell r="AI922" t="str">
            <v>sn blvd adolfo opez mateos</v>
          </cell>
          <cell r="AJ922" t="str">
            <v>2761033345</v>
          </cell>
          <cell r="AK922">
            <v>0</v>
          </cell>
          <cell r="AL922" t="str">
            <v>43000</v>
          </cell>
          <cell r="AM922" t="str">
            <v>19/04/2017 23 : 54 EVELYN.ZEPE : SEG: CFA.16/03/2017 03 : 06 LUIS.D : SE MODIFICA DIRECCION CTE ACEPTA MOD C1 POR C20RD % PAZ Y ARBOLEDAS , CASA DE DOSPLANTAS AZUL , FRENTE A UN AFERRETERIA16/03/2017 01 : 49 RUBI.G : SEG: PENDIENTE OR GENERAR 54 Y 74 POR FALTADE MODELO, SERIE DE QUIPO A EMBARCAR PARA CF RGF//15/03/2017 05 : 58 BRENDA.MORA : CSCSe le comenta al cliente que por el momento no se cuenta con el modelode su equipo y se le menciona si desea cambiarlo por modelo C1, clientechecara las características para poder tomar una decisión, tambiénmenciona que cambiara el domicilio de la entrega.25/02/2017 03 : 24 RUBI.G : SEG: PENDIENTE POR CONFIRMAR POR PARTE DECF MODELO Y SERIE DE EQUIPO REMPLAZO RGF//21/02/2017 03 : 55 GABRIELA.B : CSCSe informa CF por Irreparabilidad08/02/2017 23 : 50 SERGIO.FER : TCFT - Irreparabilidad04/02/2017 02 : 16 201709 : SE ANEXA REPORTE TECNICO PARA SU VALORACION28/01/2017 00 : 53 201709 : SE ANEXARON LOS DOCUMENTOS, EL EQUIPO PASA ASERVICIO27/01/2017 01 : 50 RUBI.G : SE ANEXAN DOC DE COMPRA EN SISTEMA RGF//12/01/2017 02 : 49 MARIADOLO : CE1:689222223411/01/2017 05 : 13 MARIELA.CHA : ODSWTPDCEG20 PONIENTE Y 18 PONIENTEFACHADA AMARILLACARDENAS.ELOY@GMAIL.COM</v>
          </cell>
          <cell r="AN922" t="str">
            <v>1MH75AL1MX1Z30</v>
          </cell>
          <cell r="AO922" t="e">
            <v>#N/A</v>
          </cell>
          <cell r="AP922" t="e">
            <v>#N/A</v>
          </cell>
          <cell r="AQ922" t="e">
            <v>#N/A</v>
          </cell>
          <cell r="AR922" t="e">
            <v>#N/A</v>
          </cell>
          <cell r="AS922" t="str">
            <v>GMS001NJD013S405686M010</v>
          </cell>
          <cell r="AT922">
            <v>2</v>
          </cell>
          <cell r="AU922" t="str">
            <v>C1</v>
          </cell>
          <cell r="AV922" t="str">
            <v>GMS001NJD013</v>
          </cell>
          <cell r="AW922" t="str">
            <v>S405686</v>
          </cell>
          <cell r="AX922" t="str">
            <v>M010</v>
          </cell>
          <cell r="AY922">
            <v>74012236</v>
          </cell>
          <cell r="AZ922">
            <v>51013166</v>
          </cell>
          <cell r="BA922">
            <v>80141862</v>
          </cell>
        </row>
        <row r="923">
          <cell r="D923">
            <v>60310661</v>
          </cell>
          <cell r="E923" t="str">
            <v>B</v>
          </cell>
          <cell r="F923" t="str">
            <v>CELULAR</v>
          </cell>
          <cell r="G923" t="str">
            <v>CarlosCesarAldapaCabanillas</v>
          </cell>
          <cell r="H923" t="str">
            <v>palmademayorcaMZ4LT31S/N,cabossanlucas/fracclaspalmas,BCS,CP.23477</v>
          </cell>
          <cell r="I923">
            <v>6241080564</v>
          </cell>
          <cell r="J923" t="str">
            <v>HISENSE</v>
          </cell>
          <cell r="K923" t="str">
            <v>C20</v>
          </cell>
          <cell r="L923" t="str">
            <v>1MH75A91MX10D0H1CH202C6</v>
          </cell>
          <cell r="M923" t="str">
            <v>AZG1257655</v>
          </cell>
          <cell r="N923">
            <v>3879.47</v>
          </cell>
          <cell r="O923">
            <v>42594</v>
          </cell>
          <cell r="P923">
            <v>42767</v>
          </cell>
          <cell r="Q923">
            <v>201709</v>
          </cell>
          <cell r="R923" t="str">
            <v>CFOTORGADOPORSOPORTETECNICO(IRREPARABILIDAD)</v>
          </cell>
          <cell r="S923" t="str">
            <v>EQUIPORAYADOCONPORTASIM</v>
          </cell>
          <cell r="T923" t="str">
            <v>JuanFranciscoAlvizar</v>
          </cell>
          <cell r="U923" t="str">
            <v>2017-04-16</v>
          </cell>
          <cell r="V923" t="str">
            <v>CELULARES</v>
          </cell>
          <cell r="W923" t="str">
            <v>COMPLETADO</v>
          </cell>
          <cell r="X923" t="str">
            <v>TALLER</v>
          </cell>
          <cell r="Y923">
            <v>42767</v>
          </cell>
          <cell r="Z923">
            <v>173</v>
          </cell>
          <cell r="AA923" t="str">
            <v>M010</v>
          </cell>
          <cell r="AD923" t="str">
            <v>cabos san lucas /fracc las palmas</v>
          </cell>
          <cell r="AE923" t="str">
            <v>BCS</v>
          </cell>
          <cell r="AF923" t="str">
            <v>MX</v>
          </cell>
          <cell r="AG923" t="str">
            <v>10409994</v>
          </cell>
          <cell r="AH923" t="str">
            <v>CARLOS CESAR ALDAPA CABANILLAS</v>
          </cell>
          <cell r="AI923" t="str">
            <v>palma de mayorca MZ 4 LT 31 S/N</v>
          </cell>
          <cell r="AJ923" t="str">
            <v>6241080564</v>
          </cell>
          <cell r="AK923">
            <v>0</v>
          </cell>
          <cell r="AL923" t="str">
            <v>23477</v>
          </cell>
          <cell r="AM923" t="str">
            <v>19/04/2017 23 : 59 EVELYN.ZEPE : SEG: CFA.11/04/2017 23 : 27 BRENDA.MORA : CSCSe le pide apoyo a Isabel del área de Devolución comentando que enviaracorreo a tienda para ver si nos apoyan en entregar el equipo en tienda,se le pide al cliente que llame en 72 hrs hábiles para saber ladecisión.11/04/2017 06 : 55 Ricardo Espinosa : TCFINV, TCFCN, POR FALTA DE PRODUCTOTCFDEV, POR FALTA DE PRODUCTO BRENDA MED30/03/2017 23 : 17 SEMIRAMIS.M : CSCCte se comunica para para verificar cuando se le enviaría el equipo sele menciona que con probabilidad se le enviara la siguiente semana22/03/2017 01 : 37 GABRIELA.B : CSCSe Genera Complaint 54076342 por seguimiento a CF16/03/2017 01 : 53 RUBI.G : SEG: PENDIENTE OR GENERAR 54 Y 74 POR FALTADE MODELO, SERIE DE QUIPO A EMBARCAR PARA CF RGF//13/03/2017 23 : 12 BRENDA.MORA : CSCSe le pide apoyo al área de cf para que nos indique cuando enviara elequipo a CSA.18/02/2017 03 : 12 ANA.ROSA : CSCse le indica a cte. de la autorización de CF y del tiempo de respuestade esta área (20 días hábiles)09/02/2017 23 : 40 LAURA.HERNA : se le indica a cte proceso de cf.08/02/2017 23 : 35 SERGIO.FER : TCF108/02/2017 23 : 35 SERGIO.FER : TCFT - Irreparabilidad08/02/2017 03 : 32 201709 : SE ANEXA REPORTE TECNICO PARA SU VALORACION04/02/2017 00 : 29 201709 : SE ANEXARON LOS DOCUMENTOS, EL EQUIPO PASA A SERVICIO02/02/2017 04 : 01 RUBI.G : SE ANEXAN DOCUMENTOS DE COMPRA EN SISTEMARGF//25/01/2017 00 : 51 RUBI.G : CE1: 4887430866 RGF//24/01/2017 03 : 57 GERARDO.GRA : DCEG18/01/2017 01 : 42 GERARDO.GRA : RD....PALMA CHICA Y PALMA COCOPLUMOSO, A 10 CASAS DE LA MAYA DEL AEROPUERTO, CORREO: CARLOS.ALDAPA@HOTMAIL.COM</v>
          </cell>
          <cell r="AN923" t="str">
            <v>1MH75AL1MX1Z30</v>
          </cell>
          <cell r="AO923" t="e">
            <v>#N/A</v>
          </cell>
          <cell r="AP923" t="e">
            <v>#N/A</v>
          </cell>
          <cell r="AQ923" t="e">
            <v>#N/A</v>
          </cell>
          <cell r="AR923" t="e">
            <v>#N/A</v>
          </cell>
          <cell r="AS923" t="str">
            <v>GMS001NJD013S405686M010</v>
          </cell>
          <cell r="AT923">
            <v>2</v>
          </cell>
          <cell r="AU923" t="str">
            <v>C1</v>
          </cell>
          <cell r="AV923" t="str">
            <v>GMS001NJD013</v>
          </cell>
          <cell r="AW923" t="str">
            <v>S405686</v>
          </cell>
          <cell r="AX923" t="str">
            <v>M010</v>
          </cell>
          <cell r="AY923">
            <v>74012238</v>
          </cell>
          <cell r="AZ923">
            <v>51013167</v>
          </cell>
          <cell r="BA923">
            <v>80141865</v>
          </cell>
        </row>
        <row r="924">
          <cell r="D924">
            <v>60310670</v>
          </cell>
          <cell r="E924" t="str">
            <v>B</v>
          </cell>
          <cell r="F924" t="str">
            <v>CELULAR</v>
          </cell>
          <cell r="G924" t="str">
            <v>TaniafabiolaPerezGonzalez</v>
          </cell>
          <cell r="H924" t="str">
            <v>Pensadormexicano30,Ecatepec/SnPedroXalostoc,MEX,CP55310</v>
          </cell>
          <cell r="I924" t="str">
            <v>044-5530478477</v>
          </cell>
          <cell r="J924" t="str">
            <v>HISENSE</v>
          </cell>
          <cell r="K924" t="str">
            <v>C20</v>
          </cell>
          <cell r="L924" t="str">
            <v>1MH75A91MX10DOH15H2038F</v>
          </cell>
          <cell r="M924" t="str">
            <v>VM/000258235</v>
          </cell>
          <cell r="N924">
            <v>6898.77</v>
          </cell>
          <cell r="O924">
            <v>42521</v>
          </cell>
          <cell r="P924">
            <v>42767</v>
          </cell>
          <cell r="Q924">
            <v>201709</v>
          </cell>
          <cell r="R924" t="str">
            <v>CFOTORGADOPORSOPORTETECNICO(IRREPARABILIDAD)</v>
          </cell>
          <cell r="S924" t="str">
            <v>EQUIPORAYADOCONPORTASIM</v>
          </cell>
          <cell r="T924" t="str">
            <v>JUANFRANCISCOALVIZAR</v>
          </cell>
          <cell r="U924" t="str">
            <v>2017-04-18</v>
          </cell>
          <cell r="V924" t="str">
            <v>CELULARES</v>
          </cell>
          <cell r="W924" t="str">
            <v>COMPLETADO</v>
          </cell>
          <cell r="X924" t="str">
            <v>TALLER</v>
          </cell>
          <cell r="Y924">
            <v>42767</v>
          </cell>
          <cell r="Z924">
            <v>246</v>
          </cell>
          <cell r="AA924" t="str">
            <v>M010</v>
          </cell>
          <cell r="AD924" t="str">
            <v>Ecatepec/ Sn Pedro Xalostoc</v>
          </cell>
          <cell r="AE924" t="str">
            <v>MEX</v>
          </cell>
          <cell r="AF924" t="str">
            <v>MX</v>
          </cell>
          <cell r="AG924" t="str">
            <v>10407994</v>
          </cell>
          <cell r="AH924" t="str">
            <v>TANIA FABIOLA PEREZ GONZALEZ</v>
          </cell>
          <cell r="AI924" t="str">
            <v>30 Pensador mexicano</v>
          </cell>
          <cell r="AJ924" t="str">
            <v>044-5530478477</v>
          </cell>
          <cell r="AK924">
            <v>0</v>
          </cell>
          <cell r="AL924" t="str">
            <v>55310</v>
          </cell>
          <cell r="AM924" t="str">
            <v>20/04/2017 00 : 00 EVELYN.ZEPE : SEG: CFA.11/04/2017 07 : 02 Ricardo Espinosa : TCFDEV POR FALTA DE PRODUCTOBRENDA MED11/04/2017 07 : 01 Ricardo Espinosa : TCFINV, TCFCN POR FALTA DE PRODUCTO16/03/2017 01 : 54 RUBI.G : SEG: PENDIENTE OR GENERAR 54 Y 74 POR FALTADE MODELO, SERIE DE QUIPO A EMBARCAR PARA CF RGF//25/02/2017 04 : 38 RUBI.G : SEG: PENDIENTE POR CONFIRMAR POR PARTE DECF MODELO Y SERIE DE EQUIPO REMPLAZO RGF//08/02/2017 23 : 33 SERGIO.FER : TCF108/02/2017 23 : 33 SERGIO.FER : TCFT - Irreparabilidad08/02/2017 06 : 06 201709 : SE ANEXO REPORTE TECNICO PARA SU VALORACION03/02/2017 23 : 54 201709 : SE ANEXARON LOS DOCUMENTOS, EL EQUIPO PASA ASERVICIO02/02/2017 04 : 28 RUBI.G : SE ANEXAN DOCUMENTOS DE COMPRA EN SISTEMARGF//28/01/2017 06 : 59 RUBI.G : CE1: 6755167565 RGF//27/01/2017 23 : 17 ANA.LAURA : DCEG27/01/2017 23 : 16 ANA.LAURA : ODSWTPDENTRO DE FARMACIA SOL NACIENTE, POR AV. REVOLUCION, A DOS CALLES DELDEPORTIVO DE CARACOLESTANIAPEREZ60@GMAIL.COM</v>
          </cell>
          <cell r="AN924" t="str">
            <v>1MH75AL1MX1Z30</v>
          </cell>
          <cell r="AO924" t="e">
            <v>#N/A</v>
          </cell>
          <cell r="AP924" t="e">
            <v>#N/A</v>
          </cell>
          <cell r="AQ924" t="e">
            <v>#N/A</v>
          </cell>
          <cell r="AR924" t="e">
            <v>#N/A</v>
          </cell>
          <cell r="AS924" t="str">
            <v>GMS001NJD013S405686M010</v>
          </cell>
          <cell r="AT924">
            <v>2</v>
          </cell>
          <cell r="AU924" t="str">
            <v>C1</v>
          </cell>
          <cell r="AV924" t="str">
            <v>GMS001NJD013</v>
          </cell>
          <cell r="AW924" t="str">
            <v>S405686</v>
          </cell>
          <cell r="AX924" t="str">
            <v>M010</v>
          </cell>
          <cell r="AY924">
            <v>74012239</v>
          </cell>
          <cell r="AZ924">
            <v>51013168</v>
          </cell>
          <cell r="BA924">
            <v>80141866</v>
          </cell>
        </row>
        <row r="925">
          <cell r="D925">
            <v>60310673</v>
          </cell>
          <cell r="E925" t="str">
            <v>B</v>
          </cell>
          <cell r="F925" t="str">
            <v>CELULAR</v>
          </cell>
          <cell r="G925" t="str">
            <v>MarioAlbertoBarocio</v>
          </cell>
          <cell r="H925" t="str">
            <v>morelia55xalisco/centro,NAY,CP63780</v>
          </cell>
          <cell r="I925" t="str">
            <v>0443231057415</v>
          </cell>
          <cell r="J925" t="str">
            <v>HISENSE</v>
          </cell>
          <cell r="K925" t="str">
            <v>C20</v>
          </cell>
          <cell r="L925" t="str">
            <v>1MH75A91MX10D0H51Z5005D</v>
          </cell>
          <cell r="M925">
            <v>3607781</v>
          </cell>
          <cell r="N925">
            <v>4499</v>
          </cell>
          <cell r="O925">
            <v>42705</v>
          </cell>
          <cell r="P925">
            <v>42767</v>
          </cell>
          <cell r="Q925">
            <v>201709</v>
          </cell>
          <cell r="R925" t="str">
            <v>CFOTORGADOPORSOPORTETECNICO(IRREPARABILIDAD)</v>
          </cell>
          <cell r="S925" t="str">
            <v>EQUIPORAYADOCONPORTASIM</v>
          </cell>
          <cell r="T925" t="str">
            <v>JUANFRANCISCOALVIZAR</v>
          </cell>
          <cell r="U925" t="str">
            <v>2017-04-18</v>
          </cell>
          <cell r="V925" t="str">
            <v>CELULARES</v>
          </cell>
          <cell r="W925" t="str">
            <v>COMPLETADO</v>
          </cell>
          <cell r="X925" t="str">
            <v>TALLER</v>
          </cell>
          <cell r="Y925">
            <v>42767</v>
          </cell>
          <cell r="Z925">
            <v>62</v>
          </cell>
          <cell r="AA925" t="str">
            <v>M010</v>
          </cell>
          <cell r="AD925" t="str">
            <v>xalisco /centro</v>
          </cell>
          <cell r="AE925" t="str">
            <v>NAY</v>
          </cell>
          <cell r="AF925" t="str">
            <v>MX</v>
          </cell>
          <cell r="AG925" t="str">
            <v>10410928</v>
          </cell>
          <cell r="AH925" t="str">
            <v>MARIO ALBERTO BAROCIO</v>
          </cell>
          <cell r="AI925" t="str">
            <v>morelia 55</v>
          </cell>
          <cell r="AJ925" t="str">
            <v>0443231057415</v>
          </cell>
          <cell r="AK925">
            <v>0</v>
          </cell>
          <cell r="AL925" t="str">
            <v>63780</v>
          </cell>
          <cell r="AM925" t="str">
            <v>20/04/2017 00 : 01 EVELYN.ZEPE : SEG: CFA.11/04/2017 07 : 05 Ricardo Espinosa : TCFINV, TCFCN, ´POR FALTA DE PRODUCTOTCFDEV POR FALTA DE PRODUCTO BRENDA MED16/03/2017 01 : 55 RUBI.G : SEG: PENDIENTE OR GENERAR 54 Y 74 POR FALTADE MODELO, SERIE DE QUIPO A EMBARCAR PARA CF RGF//01/03/2017 04 : 19 BRENDA.MORA : CSCSe le hace mención de la autorización del cf y el tiempo de entrega de20 días hábiles. TCF1PU-CSC.25/02/2017 04 : 38 RUBI.G : SEG: PENDIENTE POR CONFIRMAR POR PARTE DECF MODELO Y SERIE DE EQUIPO REMPLAZO RGF//08/02/2017 23 : 30 SERGIO.FER : TCF108/02/2017 23 : 30 SERGIO.FER : TCFT - Irreparabilidad04/02/2017 02 : 35 201709 : SE ANEXA REPORTE TECNICO PARA SU VALORACION02/02/2017 07 : 48 201709 : SE ANEXARON LOS DOCUMENTOS, EL EQUIPO PASA ASERVICIO02/02/2017 04 : 33 RUBI.G : SE ANEXAN DOCUMENTOS DE COMPRA EN SISTEMARGF//31/01/2017 01 : 42 RUBI.G : CE1: 4064778701 RGF//28/01/2017 04 : 38 GERARDO.GRA : DCEG27/01/2017 07 : 52 GERARDO.GRA : ODSWTPCORREO: marioalbertobarocio@gmail.com27/01/2017 07 : 49 GERARDO.GRA : RD...ENTRE PRIV MORELIA Y LIMAN TOUR,EN LA ESQUINA HAY UNA CARNICERÍA</v>
          </cell>
          <cell r="AN925" t="str">
            <v>1MH75AL1MX1Z30</v>
          </cell>
          <cell r="AO925" t="e">
            <v>#N/A</v>
          </cell>
          <cell r="AP925" t="e">
            <v>#N/A</v>
          </cell>
          <cell r="AQ925" t="e">
            <v>#N/A</v>
          </cell>
          <cell r="AR925" t="e">
            <v>#N/A</v>
          </cell>
          <cell r="AS925" t="str">
            <v>GMS001NJD013S405686M010</v>
          </cell>
          <cell r="AT925">
            <v>2</v>
          </cell>
          <cell r="AU925" t="str">
            <v>C1</v>
          </cell>
          <cell r="AV925" t="str">
            <v>GMS001NJD013</v>
          </cell>
          <cell r="AW925" t="str">
            <v>S405686</v>
          </cell>
          <cell r="AX925" t="str">
            <v>M010</v>
          </cell>
          <cell r="AY925">
            <v>74012240</v>
          </cell>
          <cell r="AZ925">
            <v>51013169</v>
          </cell>
          <cell r="BA925">
            <v>80141867</v>
          </cell>
        </row>
        <row r="926">
          <cell r="D926">
            <v>60310741</v>
          </cell>
          <cell r="E926" t="str">
            <v>B</v>
          </cell>
          <cell r="F926" t="str">
            <v>CELULAR</v>
          </cell>
          <cell r="G926" t="str">
            <v>UlisesIvanSierraOrtiz</v>
          </cell>
          <cell r="H926" t="str">
            <v>Alamedas988AGuadalajara/RetiroCP44280</v>
          </cell>
          <cell r="I926">
            <v>3319845008</v>
          </cell>
          <cell r="J926" t="str">
            <v>HISENSE</v>
          </cell>
          <cell r="K926" t="str">
            <v>C20</v>
          </cell>
          <cell r="L926" t="str">
            <v>1MH75A91MX10D0HE5011E</v>
          </cell>
          <cell r="M926" t="str">
            <v>0850</v>
          </cell>
          <cell r="N926">
            <v>4499</v>
          </cell>
          <cell r="O926">
            <v>42721</v>
          </cell>
          <cell r="P926">
            <v>42769</v>
          </cell>
          <cell r="Q926">
            <v>201709</v>
          </cell>
          <cell r="R926" t="str">
            <v>CFOTORGADOPORSOPORTETECNICO(IRREPARABILIDAD)</v>
          </cell>
          <cell r="S926" t="str">
            <v>EQUIPORAYADOCONPORTASIM</v>
          </cell>
          <cell r="T926" t="str">
            <v>JUANFRANCISOALVIZAR</v>
          </cell>
          <cell r="U926" t="str">
            <v>2017-04-18</v>
          </cell>
          <cell r="V926" t="str">
            <v>CELULARES</v>
          </cell>
          <cell r="W926" t="str">
            <v>COMPLETADO</v>
          </cell>
          <cell r="X926" t="str">
            <v>TALLER</v>
          </cell>
          <cell r="Y926">
            <v>42769</v>
          </cell>
          <cell r="Z926">
            <v>48</v>
          </cell>
          <cell r="AA926" t="str">
            <v>M010</v>
          </cell>
          <cell r="AD926" t="str">
            <v>Guadalajara/Retiro</v>
          </cell>
          <cell r="AE926" t="str">
            <v>JAL</v>
          </cell>
          <cell r="AF926" t="str">
            <v>MX</v>
          </cell>
          <cell r="AG926" t="str">
            <v>10410774</v>
          </cell>
          <cell r="AH926" t="str">
            <v>ULISES IVAN SIERRA ORTIZ</v>
          </cell>
          <cell r="AI926" t="str">
            <v>988 A Alamedas</v>
          </cell>
          <cell r="AJ926" t="str">
            <v>3319251668</v>
          </cell>
          <cell r="AK926" t="str">
            <v>3319251668</v>
          </cell>
          <cell r="AL926" t="str">
            <v>44280</v>
          </cell>
          <cell r="AM926" t="str">
            <v>20/04/2017 00 : 01 EVELYN.ZEPE : SEG: CFA.19/04/2017 05 : 52 GABRIELA.B : CSCSolicita Entrega de equipo se genera 54076618, se informa en seguimiento11/04/2017 07 : 09 Ricardo Espinosa : TCFINV, TCFCN POR FALTA DEPRODUCTO.TCFDEV POR FALTA DE PRODUCTO BRENDA MED05/04/2017 22 : 28 SEMIRAMIS.M : CSCSe corta la llamada al indicarle al cliente el estatus se corta lallamada31/03/2017 01 : 09 GERARDO.GRA : CSC se indica fecha aproximada deentrega mediados de mes de abril. EMC*23/03/2017 02 : 59 SEMIRAMIS.M : CSCCte se comunica para verificar cuando se le enviara su equipo de cambiose le explica que el equipo se enviara toda vez que haya transcurrido eltermino de auditoria16/03/2017 02 : 17 RUBI.G : SEG: PENDIENTE POR GENERAR 54 Y 74 PORFALTA DE MODELO, SERIE DE QUIPO A EMBARCAR PARA CF RGF//14/03/2017 01 : 34 BRENDA.MORA : CSCMenciona cliente que si acepta el cambio de modelo C1, se le menciona aDavid del área de cf para que lo tome en cuenta y pueda ser enviado a labrevedad.13/03/2017 23 : 29 ANA.LAURA : CSCCFNEse le ofrece a cte C1, lo validara e informara si lo acepta o no07/03/2017 06 : 48 GABRIELA.B : CSCSe informa En seguimiento se pide Esperar07/03/2017 06 : 32 GABRIELA.B : CSCSolicita verificar confirmación de CF se consulta con Cf pero Clientecorta llamada25/02/2017 04 : 39 RUBI.G : SEG: PENDIENTE POR CONFIRMAR POR PARTE DECF MODELO Y SERIE DE EQUIPO REMPLAZO RGF//21/02/2017 23 : 05 ANA.LAURA : CSCse le comenta a cte proceso de CF 20dias/hab11/02/2017 01 : 15 SERGIO.FER : TCF111/02/2017 01 : 14 SERGIO.FER : TCFT - Irreparabilidad04/02/2017 01 : 55 201709 : SE ANEXARON LOS DOCUMENTOS, EL EQUIPO PASA ASERVICIO04/02/2017 00 : 19 RUBI.G : SE ANEXAN DOCUMENTOS DE COMPRA EN SISTEMARGF//31/01/2017 01 : 21 RUBI.G : CE1: 6726573851 RGF//28/01/2017 10 : 09 SEMIRAMIS.M : ODSWTPDCEG26/01/2017 02 : 14 SEMIRAMIS.M : ODSWTPRD/LIVERPOOLENTRE LAS CALLES EULOGIO PARRA Y ACERINASCOLOR DE FACHADA BEIGECORREO : ULISES.SIERRA.O@GMAIL.COM</v>
          </cell>
          <cell r="AN926" t="str">
            <v>1MH75AL1MX1Z30</v>
          </cell>
          <cell r="AO926" t="e">
            <v>#N/A</v>
          </cell>
          <cell r="AP926" t="e">
            <v>#N/A</v>
          </cell>
          <cell r="AQ926" t="e">
            <v>#N/A</v>
          </cell>
          <cell r="AR926" t="e">
            <v>#N/A</v>
          </cell>
          <cell r="AS926" t="str">
            <v>GMS001NJD013S405686M010</v>
          </cell>
          <cell r="AT926">
            <v>2</v>
          </cell>
          <cell r="AU926" t="str">
            <v>C1</v>
          </cell>
          <cell r="AV926" t="str">
            <v>GMS001NJD013</v>
          </cell>
          <cell r="AW926" t="str">
            <v>S405686</v>
          </cell>
          <cell r="AX926" t="str">
            <v>M010</v>
          </cell>
          <cell r="AY926">
            <v>74012241</v>
          </cell>
          <cell r="AZ926">
            <v>51013170</v>
          </cell>
          <cell r="BA926">
            <v>80141868</v>
          </cell>
        </row>
        <row r="927">
          <cell r="D927">
            <v>60310747</v>
          </cell>
          <cell r="E927" t="str">
            <v xml:space="preserve">A  </v>
          </cell>
          <cell r="F927" t="str">
            <v>CELULAR</v>
          </cell>
          <cell r="G927" t="str">
            <v>GustavoSena</v>
          </cell>
          <cell r="H927" t="str">
            <v>SalitrilloNo.123PuertoVallarta/LagunadelValle,JAL,CP.48290</v>
          </cell>
          <cell r="I927" t="str">
            <v>044-322-201-75-77</v>
          </cell>
          <cell r="J927" t="str">
            <v>HISENSE</v>
          </cell>
          <cell r="K927" t="str">
            <v>C20</v>
          </cell>
          <cell r="L927" t="str">
            <v>1MH75A91MX10D0H1BH201A1</v>
          </cell>
          <cell r="M927" t="str">
            <v>ABRC26356</v>
          </cell>
          <cell r="N927">
            <v>4199</v>
          </cell>
          <cell r="O927">
            <v>42746</v>
          </cell>
          <cell r="P927">
            <v>42769</v>
          </cell>
          <cell r="Q927">
            <v>201709</v>
          </cell>
          <cell r="R927" t="str">
            <v>CFPORFALTADEREFACCIONT1019758(PCBLOGIC)1007244</v>
          </cell>
          <cell r="S927" t="str">
            <v>EQUIPORAYADOCONPORTASIM</v>
          </cell>
          <cell r="T927" t="str">
            <v>JUANFRANCISCOALVIZAR</v>
          </cell>
          <cell r="U927" t="str">
            <v>2017-04-18</v>
          </cell>
          <cell r="V927" t="str">
            <v>CELULARES</v>
          </cell>
          <cell r="W927" t="str">
            <v>COMPLETADO</v>
          </cell>
          <cell r="X927" t="str">
            <v>TALLER</v>
          </cell>
          <cell r="Y927">
            <v>42769</v>
          </cell>
          <cell r="Z927">
            <v>23</v>
          </cell>
          <cell r="AA927" t="str">
            <v>M010</v>
          </cell>
          <cell r="AD927" t="str">
            <v>Puerto Vallarta/Laguna del Valle</v>
          </cell>
          <cell r="AE927" t="str">
            <v>JAL</v>
          </cell>
          <cell r="AF927" t="str">
            <v>MX</v>
          </cell>
          <cell r="AG927" t="str">
            <v>10410981</v>
          </cell>
          <cell r="AH927" t="str">
            <v>GUSTAVO SENA</v>
          </cell>
          <cell r="AI927" t="str">
            <v>Salitrillo No. 123</v>
          </cell>
          <cell r="AJ927" t="str">
            <v>044-322-201-75-77</v>
          </cell>
          <cell r="AK927">
            <v>0</v>
          </cell>
          <cell r="AL927" t="str">
            <v>48290</v>
          </cell>
          <cell r="AM927" t="str">
            <v>20/04/2017 00 : 02 EVELYN.ZEPE : SEG: CFA.11/04/2017 07 : 12 Ricardo Espinosa : TCFINV, TCFCN POR FALTA DE PRODUCTOTCFDEV POR FALTA DE PRODUCTO BRENDA MED01/04/2017 02 : 23 SEMIRAMIS.M : CSCCte se comunica para verificar cuando se le entregar su equipo y que seaplicaría con su celular como tal no se tiene la información concreta deque se realizara con su equipo se le trata de verificar con Rubi pero nocuenta con la información concreta22/03/2017 03 : 17 SEMIRAMIS.M : CSCCte se comunica para verificar cuando se le entrega su equipo de cf menciona Rubi que le cf esta pendiente pues aun no hay una gestión paraenvio de equipo y la autorización fue el 24/02/201718/03/2017 06 : 27 GABRIELA.B : CSCSe genera 54076315 por retraso en Envío16/03/2017 01 : 56 RUBI.G : SEG: PENDIENTE OR GENERAR 54 Y 74 POR FALTADE MODELO, SERIE DE QUIPO A EMBARCAR PARA CF RGF//25/02/2017 03 : 18 RUBI.G : SEG: PENDIENTE POR CONFIRMAR POR PARTE DECF MODELO Y SERIE DE EQUIPO REMPLAZO RGF//17/02/2017 01 : 48 SEMIRAMIS.M : CSCCte se comunica para saber el estatus de su equipo se le menciona que seaplicara un cambio fisico y que este proceso demorar al rededor de 20dias habiles aproximados14/02/2017 03 : 03 ERNESTO.HERN : TCF114/02/2017 03 : 02 ERNESTO.HERN : NP510/02/2017 07 : 49 201709 : P1. T1019758. 1007244EQUIPO PENDIENTE POR PARTE ( PCB LOGIC )08/02/2017 23 : 18 201709 : SE ANEXARON LOS DOCUMENTOS, EL EQUIPO PASA ASERVICIO04/02/2017 01 : 53 201709 : EQUIPO PENDIENTE POR ARRIBAR A CSA04/02/2017 00 : 28 RUBI.G : SE ANEXAN DOCUMENTOS DE COMPRA EN SISTEMARGF//31/01/2017 01 : 49 RUBI.G : CE1: 4064800946 RGF//30/01/2017 22 : 50 BRENDA.MORA : DCEGEnfrente hay un panteón,ovatsug_12kf360@hotmail.com322299005128/01/2017 03 : 50 BRENDA.MORA : ODSWTP</v>
          </cell>
          <cell r="AN927" t="str">
            <v>1MH75AL1MX1Z30</v>
          </cell>
          <cell r="AO927" t="e">
            <v>#N/A</v>
          </cell>
          <cell r="AP927" t="e">
            <v>#N/A</v>
          </cell>
          <cell r="AQ927" t="e">
            <v>#N/A</v>
          </cell>
          <cell r="AR927" t="e">
            <v>#N/A</v>
          </cell>
          <cell r="AS927" t="str">
            <v>GMS001NJD013S405686M010</v>
          </cell>
          <cell r="AT927">
            <v>2</v>
          </cell>
          <cell r="AU927" t="str">
            <v>C1</v>
          </cell>
          <cell r="AV927" t="str">
            <v>GMS001NJD013</v>
          </cell>
          <cell r="AW927" t="str">
            <v>S405686</v>
          </cell>
          <cell r="AX927" t="str">
            <v>M010</v>
          </cell>
          <cell r="AY927">
            <v>74012242</v>
          </cell>
          <cell r="AZ927">
            <v>51013171</v>
          </cell>
          <cell r="BA927">
            <v>80141869</v>
          </cell>
        </row>
        <row r="928">
          <cell r="D928">
            <v>60310762</v>
          </cell>
          <cell r="E928" t="str">
            <v xml:space="preserve">A  </v>
          </cell>
          <cell r="F928" t="str">
            <v>CELULAR</v>
          </cell>
          <cell r="G928" t="str">
            <v>BladimirFernandoDorosica</v>
          </cell>
          <cell r="H928" t="str">
            <v>Calle42Ext.504EMerida/CentroYUC,CP.97000</v>
          </cell>
          <cell r="I928">
            <v>9993984164</v>
          </cell>
          <cell r="J928" t="str">
            <v>HISENSE</v>
          </cell>
          <cell r="K928" t="str">
            <v>C20</v>
          </cell>
          <cell r="L928" t="str">
            <v>1MH75A91MX10D0H2AH20625</v>
          </cell>
          <cell r="M928" t="str">
            <v>PLA/000213665</v>
          </cell>
          <cell r="N928">
            <v>5998.5</v>
          </cell>
          <cell r="O928">
            <v>42633</v>
          </cell>
          <cell r="P928">
            <v>42769</v>
          </cell>
          <cell r="Q928">
            <v>201709</v>
          </cell>
          <cell r="R928" t="str">
            <v>CFPORFALTADEREFACCIONT1019758(PCBLOGIC)1007102</v>
          </cell>
          <cell r="S928" t="str">
            <v>EQUIPORAYADOCONPORTASIM</v>
          </cell>
          <cell r="T928" t="str">
            <v>JUANFRANCISCOALVIZAR</v>
          </cell>
          <cell r="U928" t="str">
            <v>2017-04-18</v>
          </cell>
          <cell r="V928" t="str">
            <v>CELULARES</v>
          </cell>
          <cell r="W928" t="str">
            <v>COMPLETADO</v>
          </cell>
          <cell r="X928" t="str">
            <v>TALLER</v>
          </cell>
          <cell r="Y928">
            <v>42769</v>
          </cell>
          <cell r="Z928">
            <v>136</v>
          </cell>
          <cell r="AA928" t="str">
            <v>M010</v>
          </cell>
          <cell r="AD928" t="str">
            <v>Merida /Centro</v>
          </cell>
          <cell r="AE928" t="str">
            <v>YUC</v>
          </cell>
          <cell r="AF928" t="str">
            <v>MX</v>
          </cell>
          <cell r="AG928" t="str">
            <v>10410652</v>
          </cell>
          <cell r="AH928" t="str">
            <v>BLADIMIR FERNANDO DOROSICA</v>
          </cell>
          <cell r="AI928" t="str">
            <v>Calle 42 Ext. 504 E</v>
          </cell>
          <cell r="AJ928" t="str">
            <v>9993984164</v>
          </cell>
          <cell r="AK928" t="str">
            <v>999233393</v>
          </cell>
          <cell r="AL928" t="str">
            <v>97000</v>
          </cell>
          <cell r="AM928" t="str">
            <v>20/04/2017 00 : 02 EVELYN.ZEPE : SEG: CFA.18/04/2017 23 : 48 SEMIRAMIS.M : CSCCte se comunica para verificar cuando se le entregara su equipo se lemenciona que no se le ha entregado ya que no contamos con equipo bajo elmodelo11/04/2017 07 : 18 Ricardo Espinosa : TCFINV, TCFCN POR FALTA DE PRODUCTOTCFDEV POR FALTA DE PRODUCTO BRENDA MED05/04/2017 01 : 22 GABRIELA.B : CSCSolicita verificar seguimiento a Entrega de Equipo se envía mail a CFpara seguimiento30/03/2017 03 : 05 SEMIRAMIS.M : CSCCte se comunica para verificar cuando se le enviara su equipo mencionaque solo le mentimos con la información que se le proporciona sonmentiras le comento que una vez terminado la auditoria en la cualcruzamos se podría envíar el equipo25/03/2017 00 : 44 GERARDO.GRA : CSC se indica tiempo de entregaaproximado finales de mes de marzo. EMC*24/03/2017 00 : 23 BRENDA.MORA : CSCSe le comenta al cliente que estamos en espera de que liberen el enviópara que le llegue el equipo aprox. en 10 días. cliente esta muy molestopor la falta de la entrega y pide hablar con supervisor, se le pidióapoyo a dulce del área de cf para que programe envió.16/03/2017 02 : 18 RUBI.G : SEG: PENDIENTE POR GENERAR 54 Y 74 PORFALTA DE MODELO, SERIE DE QUIPO A EMBARCAR PARA CF RGF//09/03/2017 04 : 24 MARIELA.CHA : CSCCliente acepta el cambio de modelo25/02/2017 03 : 17 RUBI.G : SEG: PENDIENTE POR CONFIRMAR POR PARTE DECF MODELO Y SERIE DE EQUIPO REMPLAZO RGF//10/02/2017 06 : 57 ERNESTO.HERN : TCF110/02/2017 06 : 57 ERNESTO.HERN : NP509/02/2017 05 : 54 201709 : P1. T1019758. 1007102EQUIPO PENDIENTE POR PARTE ( PCB LOGIC )04/02/2017 01 : 43 201709 : SE ANEXARON LOS DOCUMENTOS, EL EQUIPO PASA ASERVICIO04/02/2017 01 : 20 RUBI.G : SE ANEXAN DOCUMENTOS DE COMPRA EN SISTEMARGF//02/02/2017 00 : 21 RUBI.G : CE1: 9692257024 RGF//31/01/2017 01 : 45 BRENDA.MORA : DCEGODSWTPENTRE CRUZAMIENTO 61 Y 63ENFRENTE DE UN TALLERFACHADA VERDE PUERTA CON CRISTALES</v>
          </cell>
          <cell r="AN928" t="str">
            <v>1MH75AL1MX1Z30</v>
          </cell>
          <cell r="AO928" t="e">
            <v>#N/A</v>
          </cell>
          <cell r="AP928" t="e">
            <v>#N/A</v>
          </cell>
          <cell r="AQ928" t="e">
            <v>#N/A</v>
          </cell>
          <cell r="AR928" t="e">
            <v>#N/A</v>
          </cell>
          <cell r="AS928" t="str">
            <v>GMS001NJD013S405686M010</v>
          </cell>
          <cell r="AT928">
            <v>2</v>
          </cell>
          <cell r="AU928" t="str">
            <v>C1</v>
          </cell>
          <cell r="AV928" t="str">
            <v>GMS001NJD013</v>
          </cell>
          <cell r="AW928" t="str">
            <v>S405686</v>
          </cell>
          <cell r="AX928" t="str">
            <v>M010</v>
          </cell>
          <cell r="AY928">
            <v>74012243</v>
          </cell>
          <cell r="AZ928">
            <v>51013172</v>
          </cell>
          <cell r="BA928">
            <v>80141870</v>
          </cell>
        </row>
        <row r="929">
          <cell r="D929">
            <v>60310934</v>
          </cell>
          <cell r="E929" t="str">
            <v xml:space="preserve">A  </v>
          </cell>
          <cell r="F929" t="str">
            <v>CELULAR</v>
          </cell>
          <cell r="G929" t="str">
            <v>OfeliaViguriMorales</v>
          </cell>
          <cell r="H929" t="str">
            <v>ProlAltamirandoChilpancingo/Lossauces,GRO,CP39060</v>
          </cell>
          <cell r="I929">
            <v>7471128083</v>
          </cell>
          <cell r="J929" t="str">
            <v>HISENSE</v>
          </cell>
          <cell r="K929" t="str">
            <v>C20</v>
          </cell>
          <cell r="L929" t="str">
            <v>1MH75A91MX10D0HDYZ50330</v>
          </cell>
          <cell r="M929" t="str">
            <v>0219750806</v>
          </cell>
          <cell r="N929">
            <v>4999</v>
          </cell>
          <cell r="O929">
            <v>42708</v>
          </cell>
          <cell r="P929">
            <v>42773</v>
          </cell>
          <cell r="Q929">
            <v>201709</v>
          </cell>
          <cell r="R929" t="str">
            <v xml:space="preserve">CFPORFALTADEREFACCIONT1019758(PCBLOGIC),OC1007244
</v>
          </cell>
          <cell r="S929" t="str">
            <v>EQUIPORAYADOCONPORTASIM</v>
          </cell>
          <cell r="T929" t="str">
            <v>JUANFRANCISCOALVIZAR</v>
          </cell>
          <cell r="U929" t="str">
            <v>2017-04-18</v>
          </cell>
          <cell r="V929" t="str">
            <v>CELULARES</v>
          </cell>
          <cell r="W929" t="str">
            <v>COMPLETADO</v>
          </cell>
          <cell r="X929" t="str">
            <v>TALLER</v>
          </cell>
          <cell r="Y929">
            <v>42773</v>
          </cell>
          <cell r="Z929">
            <v>65</v>
          </cell>
          <cell r="AA929" t="str">
            <v>M010</v>
          </cell>
          <cell r="AD929" t="str">
            <v>Chilpancingo/Los sauces</v>
          </cell>
          <cell r="AE929" t="str">
            <v>GRO</v>
          </cell>
          <cell r="AF929" t="str">
            <v>MX</v>
          </cell>
          <cell r="AG929" t="str">
            <v>10410729</v>
          </cell>
          <cell r="AH929" t="str">
            <v>OFELIA VIGURI MORALES</v>
          </cell>
          <cell r="AI929" t="str">
            <v>82 Prol Altamirando</v>
          </cell>
          <cell r="AJ929" t="str">
            <v>7471128083</v>
          </cell>
          <cell r="AK929">
            <v>0</v>
          </cell>
          <cell r="AL929" t="str">
            <v>39060</v>
          </cell>
          <cell r="AM929" t="str">
            <v>20/04/2017 00 : 39 EVELYN.ZEPE : SEG: CFA.11/04/2017 22 : 40 Ricardo Espinosa : TCFINV, TCFCN POR FALTA DE PRODUCTO.TCFDEV POR FALTA DE PRODUCTO BRENDA MED.16/03/2017 01 : 57 RUBI.G : SEG: PENDIENTE OR GENERAR 54 Y 74 POR FALTADE MODELO, SERIE DE QUIPO A EMBARCAR PARA CF RGF//25/02/2017 03 : 18 RUBI.G : SEG: PENDIENTE POR CONFIRMAR POR PARTE DECF MODELO Y SERIE DE EQUIPO REMPLAZO RGF//14/02/2017 03 : 01 ERNESTO.HERN : TCF114/02/2017 03 : 01 ERNESTO.HERN : NP510/02/2017 07 : 48 201709 : P1. T1019758. 1007244EQUIPO PENDIENTE POR PARTE ( PCB LOGIC )09/02/2017 00 : 41 201709 : SE ANEXARON LOS DOCUMENTOS, EL EQUIPO PASA ASERVICIO08/02/2017 05 : 59 RUBI.G : SE ANEXAN DOCUMENTOS DE COMPRA EN SISTEMARGF//28/01/2017 06 : 14 RUBI.G : CE1: 7053050642 RGF//27/01/2017 10 : 25 SEMIRAMIS.M : ODSWTPDCEG25/01/2017 07 : 57 SEMIRAMIS.M : ODSWTPENTRE LAS CALLES DE ALVAREZ Y LAURELESCOLOR DE FACHADA CEMENTO CON PORTON NEGRACORREO MARI.SDR.GUERRERO@GMAIL.COM</v>
          </cell>
          <cell r="AN929" t="str">
            <v>1MH75AL1MX1Z30</v>
          </cell>
          <cell r="AO929" t="e">
            <v>#N/A</v>
          </cell>
          <cell r="AP929" t="e">
            <v>#N/A</v>
          </cell>
          <cell r="AQ929" t="e">
            <v>#N/A</v>
          </cell>
          <cell r="AR929" t="e">
            <v>#N/A</v>
          </cell>
          <cell r="AS929" t="str">
            <v>GMS001NJD013S405686M010</v>
          </cell>
          <cell r="AT929">
            <v>2</v>
          </cell>
          <cell r="AU929" t="str">
            <v>C1</v>
          </cell>
          <cell r="AV929" t="str">
            <v>GMS001NJD013</v>
          </cell>
          <cell r="AW929" t="str">
            <v>S405686</v>
          </cell>
          <cell r="AX929" t="str">
            <v>M010</v>
          </cell>
          <cell r="AY929">
            <v>74012244</v>
          </cell>
          <cell r="AZ929">
            <v>51013173</v>
          </cell>
          <cell r="BA929">
            <v>80141871</v>
          </cell>
        </row>
        <row r="930">
          <cell r="D930">
            <v>60310940</v>
          </cell>
          <cell r="E930" t="str">
            <v xml:space="preserve">A  </v>
          </cell>
          <cell r="F930" t="str">
            <v>CELULAR</v>
          </cell>
          <cell r="G930" t="str">
            <v>HectorMuños</v>
          </cell>
          <cell r="H930" t="str">
            <v>Finisterra18966Chihuahua/Lasaldabas,CHI,CP31170</v>
          </cell>
          <cell r="I930">
            <v>6143032866</v>
          </cell>
          <cell r="J930" t="str">
            <v>HISENSE</v>
          </cell>
          <cell r="K930" t="str">
            <v>C20</v>
          </cell>
          <cell r="L930" t="str">
            <v>1MH75A91MX10D0H1BH203CA</v>
          </cell>
          <cell r="M930">
            <v>5600</v>
          </cell>
          <cell r="N930">
            <v>3879.47</v>
          </cell>
          <cell r="O930">
            <v>42609</v>
          </cell>
          <cell r="P930">
            <v>42773</v>
          </cell>
          <cell r="Q930">
            <v>201709</v>
          </cell>
          <cell r="R930" t="str">
            <v>CFPORFALTADEREFACCIONT1019758(PCBLOGIC),OC1007244</v>
          </cell>
          <cell r="S930" t="str">
            <v>EQUIPORAYADO</v>
          </cell>
          <cell r="T930" t="str">
            <v>JUANFRANCISCOALVIZAR</v>
          </cell>
          <cell r="U930" t="str">
            <v>2017-04-18</v>
          </cell>
          <cell r="V930" t="str">
            <v>CELULARES</v>
          </cell>
          <cell r="W930" t="str">
            <v>COMPLETADO</v>
          </cell>
          <cell r="X930" t="str">
            <v>TALLER</v>
          </cell>
          <cell r="Y930">
            <v>42773</v>
          </cell>
          <cell r="Z930">
            <v>164</v>
          </cell>
          <cell r="AA930" t="str">
            <v>M010</v>
          </cell>
          <cell r="AD930" t="str">
            <v>Chihuahua/Las aldabas</v>
          </cell>
          <cell r="AE930" t="str">
            <v>CHI</v>
          </cell>
          <cell r="AF930" t="str">
            <v>MX</v>
          </cell>
          <cell r="AG930" t="str">
            <v>10410309</v>
          </cell>
          <cell r="AH930" t="str">
            <v>HECTOR MUÑOS</v>
          </cell>
          <cell r="AI930" t="str">
            <v>18966 Finisterra</v>
          </cell>
          <cell r="AJ930" t="str">
            <v>6143032866</v>
          </cell>
          <cell r="AK930">
            <v>0</v>
          </cell>
          <cell r="AL930" t="str">
            <v>31170</v>
          </cell>
          <cell r="AM930" t="str">
            <v>20/04/2017 05 : 20 GERARDO.GRA : CSC se indica que el área de calidadesta diagnosticando su equipo y que nosotros le contactaremos. EMC*20/04/2017 00 : 41 EVELYN.ZEPE : SEG: CFA.12/04/2017 04 : 42 GABRIELA.B : CSCSolicita información de Cf se realiza ofrecimiento de cambio a C1 aceptase envía mail a Cambios06/04/2017 05 : 10 SEMIRAMIS.M : CSCcte se comunica para verificar cuando se le enviara su equipo mencionaque todo lo que le informamos son mentiras que necesita de una solucióny pide que se le llame para informarle cuando se le enviara pues es unamolestia marcarnos31/03/2017 05 : 29 EVELYN.ZEPE : SEG: EN ESPERA DE RESPUESTA DEEMBARQUE DE CF.16/03/2017 01 : 58 RUBI.G : SEG: PENDIENTE OR GENERAR 54 Y 74 POR FALTADE MODELO, SERIE DE QUIPO A EMBARCAR PARA CF RGF//25/02/2017 03 : 19 RUBI.G : SEG: PENDIENTE POR CONFIRMAR POR PARTE DECF MODELO Y SERIE DE EQUIPO REMPLAZO RGF//18/02/2017 02 : 52 SEMIRAMIS.M : CSCCte se comunica para saber el estatus de equipo se le menciona sobre elcf en un tiempo de 20 dias habiles aprox se aplicaria el proceso14/02/2017 02 : 59 ERNESTO.HERN : TCF114/02/2017 02 : 59 ERNESTO.HERN : NP510/02/2017 07 : 48 201709 : P1. T1019758. 1007244EQUIPO PENDIENTE POR PARTE ( PCB LOGIC )09/02/2017 00 : 31 201709 : SE ANEXARON LOS DOCUMENTOS, EL EQUIPO PASA ASERVICIO08/02/2017 06 : 37 RUBI.G : SE ANEXAN DOCUMENTOS DE COMPRA EN SISTEMARGF//01/02/2017 04 : 04 RUBI.G : CE1: 2187319945 RGF//31/01/2017 05 : 28 ANA.ROSA : DCEG21/01/2017 05 : 36 ANA.ROSA : RDPASANDO REFRESQUERA COCA-COLAHECTOR_911@OUTLOOK867532020255448</v>
          </cell>
          <cell r="AN930" t="str">
            <v>1MH75AL1MX1Z30</v>
          </cell>
          <cell r="AO930" t="e">
            <v>#N/A</v>
          </cell>
          <cell r="AP930" t="e">
            <v>#N/A</v>
          </cell>
          <cell r="AQ930" t="e">
            <v>#N/A</v>
          </cell>
          <cell r="AR930" t="e">
            <v>#N/A</v>
          </cell>
          <cell r="AS930" t="str">
            <v>GMS001NJD013S405686M010</v>
          </cell>
          <cell r="AT930">
            <v>2</v>
          </cell>
          <cell r="AU930" t="str">
            <v>C1</v>
          </cell>
          <cell r="AV930" t="str">
            <v>GMS001NJD013</v>
          </cell>
          <cell r="AW930" t="str">
            <v>S405686</v>
          </cell>
          <cell r="AX930" t="str">
            <v>M010</v>
          </cell>
          <cell r="AY930">
            <v>74012364</v>
          </cell>
          <cell r="AZ930">
            <v>51013288</v>
          </cell>
          <cell r="BA930">
            <v>80143854</v>
          </cell>
        </row>
        <row r="931">
          <cell r="D931">
            <v>60310946</v>
          </cell>
          <cell r="E931" t="str">
            <v xml:space="preserve">A  </v>
          </cell>
          <cell r="F931" t="str">
            <v>CELULAR</v>
          </cell>
          <cell r="G931" t="str">
            <v>JoseManuelCuevas</v>
          </cell>
          <cell r="H931" t="str">
            <v>GuanabanasNo.58Tepic/Comerciantes,NAY,CP63175</v>
          </cell>
          <cell r="I931" t="str">
            <v>311-139-11-39</v>
          </cell>
          <cell r="J931" t="str">
            <v>HISENSE</v>
          </cell>
          <cell r="K931" t="str">
            <v>C20</v>
          </cell>
          <cell r="L931" t="str">
            <v>1MH75A91MX10D0HEKZ501D0</v>
          </cell>
          <cell r="M931">
            <v>1052</v>
          </cell>
          <cell r="N931">
            <v>4499</v>
          </cell>
          <cell r="O931">
            <v>42694</v>
          </cell>
          <cell r="P931">
            <v>42773</v>
          </cell>
          <cell r="Q931">
            <v>201709</v>
          </cell>
          <cell r="R931" t="str">
            <v>CFPORFALTADEREFACCIONT1019758(PCBLOGIC),OC1007244</v>
          </cell>
          <cell r="S931" t="str">
            <v>EQUIPORAYADOCONPORTASIM</v>
          </cell>
          <cell r="T931" t="str">
            <v>:JUANFRANCISCOALVIZAR</v>
          </cell>
          <cell r="U931" t="str">
            <v>2017-04-18</v>
          </cell>
          <cell r="V931" t="str">
            <v>CELULARES</v>
          </cell>
          <cell r="W931" t="str">
            <v>COMPLETADO</v>
          </cell>
          <cell r="X931" t="str">
            <v>TALLER</v>
          </cell>
          <cell r="Y931">
            <v>42773</v>
          </cell>
          <cell r="Z931">
            <v>79</v>
          </cell>
          <cell r="AA931" t="str">
            <v>M010</v>
          </cell>
          <cell r="AD931" t="str">
            <v>Tepic/Comerciantes</v>
          </cell>
          <cell r="AE931" t="str">
            <v>NAY</v>
          </cell>
          <cell r="AF931" t="str">
            <v>MX</v>
          </cell>
          <cell r="AG931" t="str">
            <v>10410733</v>
          </cell>
          <cell r="AH931" t="str">
            <v>JOSE MANUEL CUEVAS</v>
          </cell>
          <cell r="AI931" t="str">
            <v>Guanabanas No. 58</v>
          </cell>
          <cell r="AJ931" t="str">
            <v>311-139-11-39</v>
          </cell>
          <cell r="AK931">
            <v>0</v>
          </cell>
          <cell r="AL931" t="str">
            <v>63175</v>
          </cell>
          <cell r="AM931" t="str">
            <v>20/04/2017 00 : 46 EVELYN.ZEPE : SEG: CFA.04/04/2017 22 : 56 ANA.ROSA : CSCse le indica nuevamente a cte. que aun estamos en espera de las fechasde embarque04/04/2017 05 : 45 ANA.ROSA : CSCCte. indica que si va aceptar el modelo C1, exige saber la fecha deentrega ya que sencuentra demasiado molesto por el tiempo que hantardado con la entrega del equipo.04/04/2017 00 : 58 ANA.LAURA : CSCse le ofrece a cte MODELO C1, refiere que lo validara para tomar unadecisión y llamara despues25/03/2017 04 : 55 GERARDO.GRA : Si cliente se comunica ofrecer equipoC1 autorizado por Miguel Soto de CF. EMC*25/03/2017 04 : 27 GERARDO.GRA : CSC se escala ODS a CF paraseguimiento. EMC*16/03/2017 01 : 58 RUBI.G : SEG: PENDIENTE OR GENERAR 54 Y 74 POR FALTADE MODELO, SERIE DE QUIPO A EMBARCAR PARA CF RGF//15/03/2017 03 : 15 ANA.ROSA : CSCse le indica a cte. que están en espera de confirmar el área de CFMODELO Y SERIE DE EQUIPO REMPLAZO RGF// que este llegue a taller ygeneren guía de retorno, en espera de que proporcionen esta inf.25/02/2017 03 : 22 RUBI.G : SEG: PENDIENTE POR CONFIRMAR POR PARTE DECF MODELO Y SERIE DE EQUIPO REMPLAZO RGF//15/02/2017 02 : 33 GABRIELA.B : CSCSe Proporciona información de Cambio Físico se pide Esperar tiempo derespuesta14/02/2017 04 : 02 ERNESTO.HERN : TCF114/02/2017 04 : 01 ERNESTO.HERN : NP510/02/2017 07 : 50 201709 : P1. T1019758. 1007244EQUIPO PENDIENTE POR PARTE ( PCB LOGIC )09/02/2017 00 : 05 201709 : SE ANEXARON LOS DOCUMENTOS, EL EQUIPO PASA ASERVICIO08/02/2017 06 : 59 RUBI.G : SE ANEXAN DOCUMENTOS DE COMPRA EN SISTEMARGF//02/02/2017 08 : 14 RUBI.G : CE1: 3393497925 RGF//02/02/2017 00 : 56 BRENDA.MORA : DCEG25/01/2017 23 : 09 BRENDA.MORA : ODSWTPENTRE LAVIT Y ABASTOSCASA SIN PINTAR Y CON CANCEL NEGRO</v>
          </cell>
          <cell r="AN931" t="str">
            <v>1MH75AL1MX1Z30</v>
          </cell>
          <cell r="AO931" t="e">
            <v>#N/A</v>
          </cell>
          <cell r="AP931" t="e">
            <v>#N/A</v>
          </cell>
          <cell r="AQ931" t="e">
            <v>#N/A</v>
          </cell>
          <cell r="AR931" t="e">
            <v>#N/A</v>
          </cell>
          <cell r="AS931" t="str">
            <v>GMS001NJD013S405686M010</v>
          </cell>
          <cell r="AT931">
            <v>2</v>
          </cell>
          <cell r="AU931" t="str">
            <v>C1</v>
          </cell>
          <cell r="AV931" t="str">
            <v>GMS001NJD013</v>
          </cell>
          <cell r="AW931" t="str">
            <v>S405686</v>
          </cell>
          <cell r="AX931" t="str">
            <v>M010</v>
          </cell>
          <cell r="AY931">
            <v>74012365</v>
          </cell>
          <cell r="AZ931">
            <v>51013289</v>
          </cell>
          <cell r="BA931">
            <v>80143855</v>
          </cell>
        </row>
        <row r="932">
          <cell r="D932">
            <v>60310950</v>
          </cell>
          <cell r="E932" t="str">
            <v>B</v>
          </cell>
          <cell r="F932" t="str">
            <v>CELULAR</v>
          </cell>
          <cell r="G932" t="str">
            <v>KarlaIvenneMenaBernal</v>
          </cell>
          <cell r="H932" t="str">
            <v>GregoriomSolis407surJuarez/PartidasRomero,CHICP32030</v>
          </cell>
          <cell r="I932" t="str">
            <v>6566117614/6564187281</v>
          </cell>
          <cell r="J932" t="str">
            <v>HISENSE</v>
          </cell>
          <cell r="K932" t="str">
            <v>C20</v>
          </cell>
          <cell r="L932" t="str">
            <v>1MH75A91MX10D0H2AH2015C</v>
          </cell>
          <cell r="M932" t="str">
            <v>POLIZADEGARANTIA</v>
          </cell>
          <cell r="N932">
            <v>0</v>
          </cell>
          <cell r="O932">
            <v>42570</v>
          </cell>
          <cell r="P932">
            <v>42773</v>
          </cell>
          <cell r="Q932">
            <v>201709</v>
          </cell>
          <cell r="R932" t="str">
            <v xml:space="preserve">CFOTORGADOPORSOPORTETECNICO(IRREPARABILIDAD)
</v>
          </cell>
          <cell r="S932" t="str">
            <v>EQUIPORAYADOCONPORTASIM</v>
          </cell>
          <cell r="T932" t="str">
            <v>JUANFRANCISCOALVIZAR</v>
          </cell>
          <cell r="U932" t="str">
            <v>2017-04-18</v>
          </cell>
          <cell r="V932" t="str">
            <v>CELULARES</v>
          </cell>
          <cell r="W932" t="str">
            <v>COMPLETADO</v>
          </cell>
          <cell r="X932" t="str">
            <v>TALLER</v>
          </cell>
          <cell r="Y932">
            <v>42773</v>
          </cell>
          <cell r="Z932">
            <v>203</v>
          </cell>
          <cell r="AA932" t="str">
            <v>M010</v>
          </cell>
          <cell r="AD932" t="str">
            <v>Juarez/Partidas Romero</v>
          </cell>
          <cell r="AE932" t="str">
            <v>CHI</v>
          </cell>
          <cell r="AF932" t="str">
            <v>MX</v>
          </cell>
          <cell r="AG932" t="str">
            <v>10410245</v>
          </cell>
          <cell r="AH932" t="str">
            <v>KARLA IVENNE MENA BERNAL</v>
          </cell>
          <cell r="AI932" t="str">
            <v>407 sur Gregorio m Solis</v>
          </cell>
          <cell r="AJ932" t="str">
            <v>6564187281</v>
          </cell>
          <cell r="AK932" t="str">
            <v>6564187281</v>
          </cell>
          <cell r="AL932" t="str">
            <v>32030</v>
          </cell>
          <cell r="AM932" t="str">
            <v>20/04/2017 00 : 47 EVELYN.ZEPE : SEG: CFA.19/04/2017 00 : 19 GERARDO.GRA :CSC se indica entrega en proceso, se pasa ODS a CF para seguimiento.EMC*01/04/2017 00 : 55 SEMIRAMIS.M : CSCCte se comunico para verificar cuando se le entregara su equipo lallamada se corta antes de brindar la información28/03/2017 07 : 12 GABRIELA.B : CSCSe realiza envio de mail a CF ya que acepta cambio de modelo a C1 perono ha sido enviado23/03/2017 03 : 46 ANA.ROSA : SE GENERA QUEJA 54076359 EN ESPERA DEAPOYO DEL AREA CORRESPONDIENTE CTE NO DESEA SEGUIR ESPERANDO MAS TIEMPOPARA LA ENTREGA DEL EQUIPO.16/03/2017 02 : 19 RUBI.G : SEG: PENDIENTE POR GENERAR 54 Y 74 PORFALTA DE MODELO, SERIE DE QUIPO A EMBARCAR PARA CF RGF//15/03/2017 01 : 08 MARIELA.CHA : CSCAutoriza el cambio de modelo de C20 A C114/03/2017 06 : 09 GABRIELA.B : CSCEn confirmación de información Corta llamada14/03/2017 05 : 25 ANA.LAURA : comenta compañera Ana R. que área de CFse comunicar con cte14/03/2017 05 : 23 ANA.LAURA : CSCcte corta llamada11/03/2017 02 : 44 ADRIANA.SAN : CSCSe comunica cte muy molesta solicitando información de entrega deEquipo, se pasa orden a Cf para seguimiento11/03/2017 02 : 32 ANA.ROSA : CSCnuevamente se pide apoyo al área de CF ya que cte. reporta no le hanllamado y no le han dado solución alguna a su petición10/03/2017 03 : 34 ANA.ROSA : CSCcte informa que va aceptar un equipo diferente solo que este debe ser encolor NEGRO y con las características del anterior espera llamada departe de Hisense para que le den el modelo que le van a entregar, sepasa inf a David Parra de CF09/03/2017 03 : 53 MARIELA.CHA : CSCCliente no acepta el cambio de modelo25/02/2017 04 : 45 RUBI.G : SEG: PENDIENTE POR CONFIRMAR POR PARTE DECF MODELO Y SERIE DE EQUIPO REMPLAZO RGF//22/02/2017 01 : 16 RAUL.CALDER : CSCCte solicita hablar con súper para verificar cuando se le soluciona suproblema, se le indica que ya autorizaron CF y cuelga llamada22/02/2017 00 : 49 ANA.ROSA : CSCse le indica de la autorización de CF y del tiempo de respuesta de estaárea )(20 días hábiles)21/02/2017 02 : 25 SERGIO.FER : TCF121/02/2017 02 : 25 SERGIO.FER : TCFT - Irreparabilidad17/02/2017 04 : 16 SEMIRAMIS.M : CSCCte se comunica para saber el diagnostico de su equipo menciona el IngIsmael que muy probablemente se realice un cf sin embargono se puedeconfirmar a cte por que el area de movile no lo ha confirmado hasta quelo autorice se le podra mencionar15/02/2017 00 : 49 SEMIRAMIS.M : CSCCte se comunica para saber el diagnostico de equipo el csa menciona queesta en espera de una determinacion por le area de supervision el ctemolesto pide hablar con gerente no se localiza y se le pide tiempoparatener la valoracion14/02/2017 05 : 05 201709 : SE ANEXA REPORTE TECNICO PARA SU VALORACION09/02/2017 04 : 53 SEMIRAMIS.M : CSCCte se comunica para confirmar la recepcion del equipo se le mencionaque esta en mesa de revision y se le pide darnos oportunidad de contarcon la informacion08/02/2017 23 : 28 201709 : SE ANEXARON LOS DOCUMENTOS, EL EQUIPO PASA ASERVICIO08/02/2017 07 : 16 RUBI.G : SE ANEXAN DOCUMENTOS DE COMPRA EN SISTEMARGF//03/02/2017 04 : 50 RUBI.G : CE1: 3283001142 RGF//02/02/2017 04 : 57 LAURA.HERNA : DCEG02/02/2017 04 : 50 LAURA.HERNA : ODSWTP RD%AV DE LA RAZA Y VICENTEGUERRERO, KARLAIVANEE@HOTMAIL.COM</v>
          </cell>
          <cell r="AN932" t="str">
            <v>1MH75AL1MX1Z30</v>
          </cell>
          <cell r="AO932" t="e">
            <v>#N/A</v>
          </cell>
          <cell r="AP932" t="e">
            <v>#N/A</v>
          </cell>
          <cell r="AQ932" t="e">
            <v>#N/A</v>
          </cell>
          <cell r="AR932" t="e">
            <v>#N/A</v>
          </cell>
          <cell r="AS932" t="str">
            <v>GMS001NJD013S405686M010</v>
          </cell>
          <cell r="AT932">
            <v>2</v>
          </cell>
          <cell r="AU932" t="str">
            <v>C1</v>
          </cell>
          <cell r="AV932" t="str">
            <v>GMS001NJD013</v>
          </cell>
          <cell r="AW932" t="str">
            <v>S405686</v>
          </cell>
          <cell r="AX932" t="str">
            <v>M010</v>
          </cell>
          <cell r="AY932">
            <v>74012366</v>
          </cell>
          <cell r="AZ932">
            <v>51013290</v>
          </cell>
          <cell r="BA932">
            <v>80144401</v>
          </cell>
        </row>
        <row r="933">
          <cell r="D933">
            <v>60311466</v>
          </cell>
          <cell r="E933" t="str">
            <v>B</v>
          </cell>
          <cell r="F933" t="str">
            <v>CELULAR</v>
          </cell>
          <cell r="G933" t="str">
            <v>EnriqueRosSangonzalo</v>
          </cell>
          <cell r="H933" t="str">
            <v>Caminodelarenaledifolivodepto11210Madero/villaverde,TMS,CP89415</v>
          </cell>
          <cell r="I933" t="str">
            <v>8331265482/8332635565</v>
          </cell>
          <cell r="J933" t="str">
            <v>HISENSE</v>
          </cell>
          <cell r="K933" t="str">
            <v>C20</v>
          </cell>
          <cell r="L933" t="str">
            <v>1MH75A91MX10D051Z5037D</v>
          </cell>
          <cell r="M933">
            <v>3576593</v>
          </cell>
          <cell r="N933">
            <v>4499</v>
          </cell>
          <cell r="O933">
            <v>42681</v>
          </cell>
          <cell r="P933">
            <v>42779</v>
          </cell>
          <cell r="Q933">
            <v>201709</v>
          </cell>
          <cell r="R933" t="str">
            <v xml:space="preserve">CFOTORGADOPORSOPORTETECNICO(IRREPARABILIDAD)
</v>
          </cell>
          <cell r="S933" t="str">
            <v>EQUIPORAYADOCONPORTASIM</v>
          </cell>
          <cell r="T933" t="str">
            <v>JUANFRANCISCOALVIZAR</v>
          </cell>
          <cell r="U933" t="str">
            <v>2017-04-18</v>
          </cell>
          <cell r="V933" t="str">
            <v>CELULARES</v>
          </cell>
          <cell r="W933" t="str">
            <v>COMPLETADO</v>
          </cell>
          <cell r="X933" t="str">
            <v>TALLER</v>
          </cell>
          <cell r="Y933">
            <v>42779</v>
          </cell>
          <cell r="Z933">
            <v>98</v>
          </cell>
          <cell r="AA933" t="str">
            <v>M010</v>
          </cell>
          <cell r="AD933" t="str">
            <v>Madero/ villa verde</v>
          </cell>
          <cell r="AE933" t="str">
            <v>TMS</v>
          </cell>
          <cell r="AF933" t="str">
            <v>MX</v>
          </cell>
          <cell r="AG933" t="str">
            <v>10410798</v>
          </cell>
          <cell r="AH933" t="str">
            <v>ENRIQUE ROS SANGONZALO</v>
          </cell>
          <cell r="AI933" t="str">
            <v>210 Camino del arenal edif olivo depto 11</v>
          </cell>
          <cell r="AJ933" t="str">
            <v>8332635565</v>
          </cell>
          <cell r="AK933" t="str">
            <v>8332635565</v>
          </cell>
          <cell r="AL933" t="str">
            <v>89415</v>
          </cell>
          <cell r="AM933" t="str">
            <v>20/04/2017 00 : 53 EVELYN.ZEPE : SEG: CFA.11/04/2017 00 : 49 SEMIRAMIS.M : CSCCte se comunica muy molesto por que no se le ha entregado su equipomenciona que solo lo hemos estafado se l trata de pedir que toda vez queculmine el inventario se le enviara pero molesto cuelga mencionando quereportara con Profeco31/03/2017 06 : 26 GABRIELA.B : CSCSe brinda información de CF se envía mail a quejas 5407639625/03/2017 03 : 40 SEMIRAMIS.M : CSCCte se comunica molesto por que no se le ha enviado su equipo indica quenecesita mucho el equipo pues es herramienta indispensable para sutrabajo se le explica la situación de inventario por la que se estaatravesando se le pide que nos oportunidad para poder enviar el celular16/03/2017 02 : 27 RUBI.G : SEG: PENDIENTE POR GENERAR 54 Y 74 PORFALTA DE MODELO, SERIE DE QUIPO A EMBARCAR PARA CF RGF//06/03/2017 23 : 46 MARIELA.CHA : CSCCliente acepta el cambio de modelo C20 POR UN C125/02/2017 04 : 54 RUBI.G : SEG: PENDIENTE POR CONFIRMAR POR PARTE DECF MODELO Y SERIE DE EQUIPO REMPLAZO RGF//24/02/2017 07 : 02 BRENDA.MORA : CSCCliente bastante molesto por el tiempo en que se tarda el tramite deentrega.24/02/2017 07 : 01 BRENDA.MORA : CSCSe le hace mención de la autorización del cf y el tiempo de entrega de20 días hábiles. TCF1PU-CSA23/02/2017 02 : 25 SERGIO.FER : TCF123/02/2017 02 : 25 SERGIO.FER : TCFT- Irreparabilidad22/02/2017 02 : 28 201709 : SE ANEXA REPORTE TECNICO PARA SU VALORACION14/02/2017 23 : 39 201709 : SE ANEXARON LOS DOCUMENTOS, EL EQUIPO PASA ASERVICIO 214/02/2017 07 : 43 MARCO.DIAZ : SE ANEXAN DOCUMENTOS DE COMPRA ENSISTEMA RGF//10/02/2017 05 : 50 RUBI.G : CE1: 1800471945 RGF//09/02/2017 09 : 56 SEMIRAMIS.M : ODSWTPDCEGSEMIRAMIS.M : ODSWTPRD/TELMEXENTRE JAMAICA Y MANUEL GARCIACOLOR DE FACHADA EDIF ANARANJADA CAFE A UN COSTADO DE CEBETA 12CORREO ENROS1020@YAHOO.ES</v>
          </cell>
          <cell r="AN933" t="str">
            <v>1MH75AL1MX1Z30</v>
          </cell>
          <cell r="AO933" t="e">
            <v>#N/A</v>
          </cell>
          <cell r="AP933" t="e">
            <v>#N/A</v>
          </cell>
          <cell r="AQ933" t="e">
            <v>#N/A</v>
          </cell>
          <cell r="AR933" t="e">
            <v>#N/A</v>
          </cell>
          <cell r="AS933" t="str">
            <v>GMS001NJD013S405686M010</v>
          </cell>
          <cell r="AT933">
            <v>2</v>
          </cell>
          <cell r="AU933" t="str">
            <v>C1</v>
          </cell>
          <cell r="AV933" t="str">
            <v>GMS001NJD013</v>
          </cell>
          <cell r="AW933" t="str">
            <v>S405686</v>
          </cell>
          <cell r="AX933" t="str">
            <v>M010</v>
          </cell>
          <cell r="AY933">
            <v>74012245</v>
          </cell>
          <cell r="AZ933">
            <v>51013174</v>
          </cell>
          <cell r="BA933">
            <v>80141872</v>
          </cell>
        </row>
        <row r="934">
          <cell r="D934">
            <v>60313184</v>
          </cell>
          <cell r="E934" t="str">
            <v xml:space="preserve">A  </v>
          </cell>
          <cell r="F934" t="str">
            <v>TV</v>
          </cell>
          <cell r="G934" t="str">
            <v>CAT VALLE TELMEX</v>
          </cell>
          <cell r="H934" t="str">
            <v>PROVIDENCIA 102 SQ.LA MORENA,COL.DEL VALLE,BENITO JUAREZ</v>
          </cell>
          <cell r="I934" t="str">
            <v>55 5543 6718</v>
          </cell>
          <cell r="J934" t="str">
            <v>HISENSE</v>
          </cell>
          <cell r="K934" t="str">
            <v>32H3B1</v>
          </cell>
          <cell r="L934" t="str">
            <v>32G153443H10265</v>
          </cell>
          <cell r="M934" t="str">
            <v>CARTA EQUIPO DE PISO</v>
          </cell>
          <cell r="N934">
            <v>0</v>
          </cell>
          <cell r="O934">
            <v>42796</v>
          </cell>
          <cell r="P934">
            <v>42619</v>
          </cell>
          <cell r="Q934">
            <v>201057</v>
          </cell>
          <cell r="R934" t="str">
            <v>17/03/2017 01 : 33  ERNESTO.HERN : NP5</v>
          </cell>
          <cell r="S934" t="str">
            <v>EQUIPO EN CSA</v>
          </cell>
          <cell r="T934" t="str">
            <v xml:space="preserve">MARIBEL SASTRE HERNANDEZ          </v>
          </cell>
          <cell r="U934" t="str">
            <v>2017-04-19</v>
          </cell>
          <cell r="V934" t="str">
            <v>CENTRO</v>
          </cell>
          <cell r="W934" t="str">
            <v>COMPLETADO</v>
          </cell>
          <cell r="X934" t="str">
            <v>TALLER</v>
          </cell>
          <cell r="Y934">
            <v>42796</v>
          </cell>
          <cell r="Z934">
            <v>42619</v>
          </cell>
          <cell r="AA934" t="str">
            <v>M012</v>
          </cell>
          <cell r="AD934" t="str">
            <v>Benito Juárez/Del Valle</v>
          </cell>
          <cell r="AE934" t="str">
            <v>DF</v>
          </cell>
          <cell r="AF934" t="str">
            <v>MX</v>
          </cell>
          <cell r="AG934" t="str">
            <v>10413526</v>
          </cell>
          <cell r="AH934" t="str">
            <v>CAT VALLE TELMEX</v>
          </cell>
          <cell r="AI934" t="str">
            <v>CALLE Providencia 102, Esq. la Morena</v>
          </cell>
          <cell r="AJ934" t="str">
            <v>5555436718</v>
          </cell>
          <cell r="AK934">
            <v>0</v>
          </cell>
          <cell r="AL934" t="str">
            <v>03100</v>
          </cell>
          <cell r="AM934" t="str">
            <v>22/04/2017 06 : 09 Ricardo Espinosa : TCF174 74011773 BRENDA MED21/04/2017 00 : 16 GEARARDO.PA : CFA30/03/2017 05 : 48 MARCO.DIAZ : TCF1PU CSA CONFIRMA MARIBEL SASTRE.JESSICA O30/03/2017 05 : 46 MARCO.DIAZ : TCF1. JESSICA O29/03/2017 06 : 20 GABRIELA.CA : 7705172117/03/2017 01 : 34 ERNESTO.HERN : TCF117/03/2017 01 : 33 ERNESTO.HERN : NP504/03/2017 04 : 20 201057 : P1A: SE CORRIGIOO MODELO CORRECTO, SESOLICITA #T190877,PCB MAIN,OC-1008168,03/03/201703/03/2017 05 : 04 201057 : V1: SE PROGRAMO VISITA PARA JUEVES02/03/2017 HORARIO ABIERTO DE 9:00 A 18:0003/03/2017 01 : 22 MARTINEZ.G : VALIDAR FALLA NO REPARAR</v>
          </cell>
          <cell r="AN934" t="str">
            <v>3TE32G153442</v>
          </cell>
          <cell r="AO934" t="str">
            <v>Básica</v>
          </cell>
          <cell r="AP934" t="str">
            <v>Hisense</v>
          </cell>
          <cell r="AQ934" t="str">
            <v>Opera</v>
          </cell>
          <cell r="AR934" t="str">
            <v>HD 1366 X 768</v>
          </cell>
          <cell r="AS934" t="str">
            <v>3TE32G1633F1G1633F1M010</v>
          </cell>
          <cell r="AT934">
            <v>2</v>
          </cell>
          <cell r="AU934" t="str">
            <v>32H3B2</v>
          </cell>
          <cell r="AV934" t="str">
            <v>3TE32G1633F1</v>
          </cell>
          <cell r="AW934" t="str">
            <v>G1633F1</v>
          </cell>
          <cell r="AX934" t="str">
            <v>M010</v>
          </cell>
          <cell r="AY934">
            <v>74011773</v>
          </cell>
          <cell r="AZ934">
            <v>51012704</v>
          </cell>
          <cell r="BA934">
            <v>80143840</v>
          </cell>
        </row>
        <row r="935">
          <cell r="D935">
            <v>60310835</v>
          </cell>
          <cell r="E935" t="str">
            <v xml:space="preserve">A  </v>
          </cell>
          <cell r="F935" t="str">
            <v>TV</v>
          </cell>
          <cell r="G935" t="str">
            <v>MARIBEL MORA</v>
          </cell>
          <cell r="H935" t="str">
            <v xml:space="preserve">RICARDO BELL # 5,COL EXHIPODROMO DE PERALVILLO,CUAUHTEMOC </v>
          </cell>
          <cell r="I935" t="str">
            <v>55 5782 3113</v>
          </cell>
          <cell r="J935" t="str">
            <v>HISENSE</v>
          </cell>
          <cell r="K935" t="str">
            <v>43H7C</v>
          </cell>
          <cell r="L935" t="str">
            <v>43G1609D5H00655</v>
          </cell>
          <cell r="M935">
            <v>148812</v>
          </cell>
          <cell r="N935">
            <v>111999.62</v>
          </cell>
          <cell r="O935">
            <v>42625</v>
          </cell>
          <cell r="P935">
            <v>42770</v>
          </cell>
          <cell r="Q935">
            <v>201057</v>
          </cell>
          <cell r="R935" t="str">
            <v>14/02/2017 02 : 32  ERNESTO.HERN : NP5</v>
          </cell>
          <cell r="S935" t="str">
            <v>EQUIPO EN CSA</v>
          </cell>
          <cell r="T935" t="str">
            <v xml:space="preserve">MARIBEL SASTRE HERNANDEZ          </v>
          </cell>
          <cell r="U935" t="str">
            <v>2017-04-19</v>
          </cell>
          <cell r="V935" t="str">
            <v>CENTRO</v>
          </cell>
          <cell r="W935" t="str">
            <v>COMPLETADO</v>
          </cell>
          <cell r="X935" t="str">
            <v>TALLER</v>
          </cell>
          <cell r="Y935">
            <v>42769</v>
          </cell>
          <cell r="Z935">
            <v>145</v>
          </cell>
          <cell r="AA935" t="str">
            <v>M010</v>
          </cell>
          <cell r="AD935" t="str">
            <v>Cuauhtemoc/Exhipofromo de peralvillo</v>
          </cell>
          <cell r="AE935" t="str">
            <v>DF</v>
          </cell>
          <cell r="AF935" t="str">
            <v>MX</v>
          </cell>
          <cell r="AG935" t="str">
            <v>10409500</v>
          </cell>
          <cell r="AH935" t="str">
            <v>MARIBEL MORA GUERRERO</v>
          </cell>
          <cell r="AI935" t="str">
            <v>ricardo Bell no 5</v>
          </cell>
          <cell r="AJ935" t="str">
            <v>5557823113</v>
          </cell>
          <cell r="AK935">
            <v>0</v>
          </cell>
          <cell r="AL935" t="str">
            <v>06250</v>
          </cell>
          <cell r="AM935" t="str">
            <v>21/04/2017 00 : 39 GEARARDO.PA : CFA18/03/2017 03 : 58 SEMIRAMIS.M : CSCCte se comunica para saber cuando se le enviara el equipo menciona quela tienda le esta cobrando y no tiene el equipo de cambio se genero unreporte de queja 5407630602/03/2017 01 : 14 SEMIRAMIS.M : CSCCte se comunica para saber el estatus de equipo se le menciona que seaplicara un cambio fisico el cual se aplica en 20 dias habiles aprox sele pide tiempo para el envio23/02/2017 02 : 48 MARCO.DIAZ : TCF1PU CSA23/02/2017 02 : 47 MARCO.DIAZ : TCF1DR17/02/2017 03 : 20 MARCO.DIAZ : TCF174 7401108716/02/2017 01 : 39 GABRIELA.B : CSCSe comenta que se solicita Cambio físico se informa tiempo de respuesta14/02/2017 02 : 33 ERNESTO.HERN : TCF114/02/2017 02 : 32 ERNESTO.HERN : NP512/02/2017 11 : 19 MA.ISABEL : DGR10/02/2017 02 : 35 201057 : SE ENVIA CORREO A ERNESTO HERNANDEZ, PARASOLICITAR APOYO YA QUE POR ERROR SE SOLICITO LA PCB POWER YLO QUE SE NECESITA ES PCB MAIN 09/02/201709/02/2017 03 : 23 201057 : SE RECIBE REFACCION 08/02/2017, SE PROGRAMAPARA REPARACION JUEVES 09/02/201709/02/2017 01 : 12 ERNESTO.HERN : EM-P2A GUIA: 363228307105/02/2017 04 : 09 201057 : SE DA SEGUIMIENTO A LA ODS 60309245, YA QUEEL EQUIPO VOLVIO A REINCIDIR, SE GENERA NVA ODS 6031083504/02/2017 08 : 31 201057 : P1A: SE SOLICITA #T184346, PCB POWER,OC-1007032, 03/02/201702/02/2017 05 : 01 ANA.ROSA : CSCMary de CSA confirma, que solicitaran información técnica al área desoporte, Cte. notificado26/01/2017 02 : 24 201057 : EQR: TERMINADO SE CAMBIO PCB POWER24/01/2017, CLIENTE RECIBE Y FIRMA DE CONFORMIDAD MARIBEL MORA 24/01/201725/01/2017 04 : 26 DULCE.M : ODSWTP24/01/2017 00 : 33 ERNESTO.HERN : EM-P2A GUIA: 379489047020/01/2017 08 : 51 201057 : P1A: SE SOLICITA #T184346, PCB POWER,OC-1006422,19/01/201720/01/2017 06 : 55 MA.ISABEL : SEG: SE SOLICITA A CSA SOLICITAR LAREFACCION REFERIDA EN RESPUESTA A INGENIERIA20/01/2017 02 : 11 SERGIO.FER : ST2 - Modelo interno HU43K300UW, BOM endrive.19/01/2017 09 : 08 201057 : SE SOLICITA APOYO A ING. SERGIO FERRER CONLA SERIE DEL EQUIPO YA QUE NO APARECE EN EL VERIFICADOR18/01/2017 02 : 44 201057 : V1: SE LLAMO A CTE 17/01/2017 PARA CONFIRMARVISITA NO CONTESTO, AUN ASI SE ENVIARA SERVICIO MIERCOLES 18/01/201712/01/2017 00 : 33 DULCE.M : TELMEX.-RDGRANADOS</v>
          </cell>
          <cell r="AN935" t="str">
            <v>3TE43G154905</v>
          </cell>
          <cell r="AO935" t="str">
            <v>Smart</v>
          </cell>
          <cell r="AP935" t="str">
            <v>Hisense</v>
          </cell>
          <cell r="AQ935" t="str">
            <v>Opera</v>
          </cell>
          <cell r="AR935" t="str">
            <v>UHD 3840 X 2160</v>
          </cell>
          <cell r="AS935" t="str">
            <v>3TE43G1627B1G1627B1M010</v>
          </cell>
          <cell r="AT935" t="e">
            <v>#N/A</v>
          </cell>
          <cell r="AU935" t="str">
            <v>43H7C</v>
          </cell>
          <cell r="AV935" t="str">
            <v>3TE43G1627B1</v>
          </cell>
          <cell r="AW935" t="str">
            <v>G1627B1</v>
          </cell>
          <cell r="AX935" t="str">
            <v>M010</v>
          </cell>
          <cell r="AY935">
            <v>74012174</v>
          </cell>
          <cell r="AZ935">
            <v>51013100</v>
          </cell>
          <cell r="BA935">
            <v>80143843</v>
          </cell>
        </row>
        <row r="936">
          <cell r="D936">
            <v>60275548</v>
          </cell>
          <cell r="E936" t="str">
            <v xml:space="preserve">E   </v>
          </cell>
          <cell r="F936" t="str">
            <v>TV</v>
          </cell>
          <cell r="G936" t="str">
            <v>MIGUEL ANGEL MURRIETA</v>
          </cell>
          <cell r="H936" t="str">
            <v>GARDENIAS LT.1 MZ.C,COL.PRADOS LA PROVIDENCIA,ALVARO OBREGON</v>
          </cell>
          <cell r="I936" t="str">
            <v>55 3410 4695</v>
          </cell>
          <cell r="J936" t="str">
            <v>HISENSE</v>
          </cell>
          <cell r="K936" t="str">
            <v>40H5B</v>
          </cell>
          <cell r="L936" t="str">
            <v>40G154782H02462</v>
          </cell>
          <cell r="M936">
            <v>1429</v>
          </cell>
          <cell r="N936">
            <v>10599</v>
          </cell>
          <cell r="O936">
            <v>42459</v>
          </cell>
          <cell r="P936">
            <v>42564</v>
          </cell>
          <cell r="Q936">
            <v>201057</v>
          </cell>
          <cell r="R936" t="str">
            <v>09/09/2016 00 : 35  VICENTE.AR : TCF3 - Arribo de equipo defectuoso,Modelo: 40H5B, Serie: 40G154782H02462,     fecha de llegada 6/09/2016</v>
          </cell>
          <cell r="S936" t="str">
            <v>EQUIPO EN CSA CLIENTE</v>
          </cell>
          <cell r="T936" t="str">
            <v xml:space="preserve">MARIBEL SASTRE HERNANDEZ          </v>
          </cell>
          <cell r="U936" t="str">
            <v>2017/04/19</v>
          </cell>
          <cell r="V936" t="str">
            <v>CENTRO</v>
          </cell>
          <cell r="W936" t="str">
            <v>COMPLETADO</v>
          </cell>
          <cell r="X936" t="str">
            <v>CLIENTE</v>
          </cell>
          <cell r="Y936" t="e">
            <v>#N/A</v>
          </cell>
          <cell r="Z936">
            <v>105</v>
          </cell>
          <cell r="AA936" t="str">
            <v>M010</v>
          </cell>
          <cell r="AD936" t="e">
            <v>#N/A</v>
          </cell>
          <cell r="AE936" t="e">
            <v>#N/A</v>
          </cell>
          <cell r="AF936" t="e">
            <v>#N/A</v>
          </cell>
          <cell r="AG936" t="e">
            <v>#N/A</v>
          </cell>
          <cell r="AH936" t="e">
            <v>#N/A</v>
          </cell>
          <cell r="AI936" t="e">
            <v>#N/A</v>
          </cell>
          <cell r="AJ936" t="e">
            <v>#N/A</v>
          </cell>
          <cell r="AK936" t="e">
            <v>#N/A</v>
          </cell>
          <cell r="AL936" t="e">
            <v>#N/A</v>
          </cell>
          <cell r="AM936" t="e">
            <v>#N/A</v>
          </cell>
          <cell r="AN936" t="str">
            <v>3TE40A144535</v>
          </cell>
          <cell r="AO936" t="str">
            <v>Smart</v>
          </cell>
          <cell r="AP936" t="str">
            <v>Hisense</v>
          </cell>
          <cell r="AQ936" t="str">
            <v>Opera</v>
          </cell>
          <cell r="AR936" t="str">
            <v>FHD 1920 x 1080</v>
          </cell>
          <cell r="AS936" t="str">
            <v>3TE40G1619B0G1619B0M010</v>
          </cell>
          <cell r="AT936" t="e">
            <v>#N/A</v>
          </cell>
          <cell r="AU936" t="str">
            <v>40H5B2</v>
          </cell>
          <cell r="AV936" t="str">
            <v>3TE40G1619B0</v>
          </cell>
          <cell r="AW936" t="str">
            <v>G1619B0</v>
          </cell>
          <cell r="AX936" t="str">
            <v>M010</v>
          </cell>
          <cell r="AY936">
            <v>74012181</v>
          </cell>
          <cell r="AZ936">
            <v>51013107</v>
          </cell>
          <cell r="BA936">
            <v>80147853</v>
          </cell>
        </row>
        <row r="937">
          <cell r="D937">
            <v>60259792</v>
          </cell>
          <cell r="E937" t="str">
            <v xml:space="preserve">E    </v>
          </cell>
          <cell r="F937" t="str">
            <v>TV</v>
          </cell>
          <cell r="G937" t="str">
            <v>JORGE NAVARRO</v>
          </cell>
          <cell r="H937" t="str">
            <v>TIHUATLAN 41-302,COL.ACULCO SAN JERONIMO,MAGDALENA CONTRERAS</v>
          </cell>
          <cell r="I937" t="str">
            <v>3094 2784 / 55 1000 0504</v>
          </cell>
          <cell r="J937" t="str">
            <v>HISENSE</v>
          </cell>
          <cell r="K937" t="str">
            <v>50H3B2</v>
          </cell>
          <cell r="L937" t="str">
            <v>50G151264H00218</v>
          </cell>
          <cell r="M937" t="str">
            <v>SIN DOCUMENTOS</v>
          </cell>
          <cell r="N937">
            <v>0</v>
          </cell>
          <cell r="O937">
            <v>42495</v>
          </cell>
          <cell r="P937">
            <v>42495</v>
          </cell>
          <cell r="Q937">
            <v>201057</v>
          </cell>
          <cell r="R937" t="str">
            <v>05/05/2016 06 : 11 201057 : SE CANCELA SERVICIO TIENE EL PANEL ROTO Y NOAPLICA GARANTÌA, CTE. INFORMA QUE DE HISENSE LE VAN A REALIZAR CF 04-MAY-2016</v>
          </cell>
          <cell r="S937" t="str">
            <v>EQUIPO EN CSA</v>
          </cell>
          <cell r="T937" t="str">
            <v xml:space="preserve">MARIBEL SASTRE HERNANDEZ          </v>
          </cell>
          <cell r="U937" t="str">
            <v>2017-04-19</v>
          </cell>
          <cell r="V937" t="str">
            <v>CENTRO</v>
          </cell>
          <cell r="W937" t="str">
            <v>COMPLETADO</v>
          </cell>
          <cell r="X937" t="str">
            <v>TALLER</v>
          </cell>
          <cell r="Y937" t="e">
            <v>#N/A</v>
          </cell>
          <cell r="Z937">
            <v>42495</v>
          </cell>
          <cell r="AA937" t="str">
            <v>M012</v>
          </cell>
          <cell r="AD937" t="e">
            <v>#N/A</v>
          </cell>
          <cell r="AE937" t="e">
            <v>#N/A</v>
          </cell>
          <cell r="AF937" t="e">
            <v>#N/A</v>
          </cell>
          <cell r="AG937" t="e">
            <v>#N/A</v>
          </cell>
          <cell r="AH937" t="e">
            <v>#N/A</v>
          </cell>
          <cell r="AI937" t="e">
            <v>#N/A</v>
          </cell>
          <cell r="AJ937" t="e">
            <v>#N/A</v>
          </cell>
          <cell r="AK937" t="e">
            <v>#N/A</v>
          </cell>
          <cell r="AL937" t="e">
            <v>#N/A</v>
          </cell>
          <cell r="AM937" t="e">
            <v>#N/A</v>
          </cell>
          <cell r="AN937" t="str">
            <v>3TE50G151262</v>
          </cell>
          <cell r="AO937" t="str">
            <v>Básica</v>
          </cell>
          <cell r="AP937" t="str">
            <v>Hisense</v>
          </cell>
          <cell r="AQ937" t="str">
            <v>Opera</v>
          </cell>
          <cell r="AR937" t="str">
            <v>FHD 1920 x 1080</v>
          </cell>
          <cell r="AS937" t="e">
            <v>#N/A</v>
          </cell>
          <cell r="AT937" t="e">
            <v>#N/A</v>
          </cell>
          <cell r="AV937" t="e">
            <v>#N/A</v>
          </cell>
          <cell r="AW937" t="e">
            <v>#N/A</v>
          </cell>
          <cell r="AY937">
            <v>74004516</v>
          </cell>
          <cell r="AZ937">
            <v>51010265</v>
          </cell>
          <cell r="BA937">
            <v>80141558</v>
          </cell>
        </row>
        <row r="938">
          <cell r="D938">
            <v>60311338</v>
          </cell>
          <cell r="E938" t="str">
            <v>B</v>
          </cell>
          <cell r="F938" t="str">
            <v>CELULAR</v>
          </cell>
          <cell r="G938" t="str">
            <v>Carlos Ceja</v>
          </cell>
          <cell r="H938" t="str">
            <v>Calle colon  843 guadalajara / moderna,JAL CP 44190</v>
          </cell>
          <cell r="I938" t="str">
            <v xml:space="preserve">01-3336140001 </v>
          </cell>
          <cell r="J938" t="str">
            <v>HISENSE</v>
          </cell>
          <cell r="K938" t="str">
            <v>C20</v>
          </cell>
          <cell r="L938" t="str">
            <v>1M75A91MX10D0H15H2005F</v>
          </cell>
          <cell r="M938" t="str">
            <v>ABPC9391</v>
          </cell>
          <cell r="N938">
            <v>9437</v>
          </cell>
          <cell r="O938">
            <v>42558</v>
          </cell>
          <cell r="P938">
            <v>42776</v>
          </cell>
          <cell r="Q938">
            <v>201709</v>
          </cell>
          <cell r="R938" t="str">
            <v xml:space="preserve">CF OTORGADO POR SOPORTE TECNICO (IRREPARABILIDAD) </v>
          </cell>
          <cell r="S938" t="str">
            <v xml:space="preserve">EQUIPO RAYADO CON PORTA SIM </v>
          </cell>
          <cell r="T938" t="str">
            <v xml:space="preserve">JUAN FRANCISCO ALVIZAR            </v>
          </cell>
          <cell r="U938" t="str">
            <v>2017-04-19</v>
          </cell>
          <cell r="V938" t="str">
            <v>CELULARES</v>
          </cell>
          <cell r="W938" t="str">
            <v>COMPLETADO</v>
          </cell>
          <cell r="X938" t="str">
            <v>TALLER</v>
          </cell>
          <cell r="Y938">
            <v>42776</v>
          </cell>
          <cell r="Z938">
            <v>218</v>
          </cell>
          <cell r="AA938" t="str">
            <v>M010</v>
          </cell>
          <cell r="AD938" t="str">
            <v>guadalajara / moderna</v>
          </cell>
          <cell r="AE938" t="str">
            <v>JAL</v>
          </cell>
          <cell r="AF938" t="str">
            <v>MX</v>
          </cell>
          <cell r="AG938" t="str">
            <v>10409067</v>
          </cell>
          <cell r="AH938" t="str">
            <v>CARLOS CEJA</v>
          </cell>
          <cell r="AI938" t="str">
            <v>843 Calle colon</v>
          </cell>
          <cell r="AJ938" t="str">
            <v>01-3336140001</v>
          </cell>
          <cell r="AK938">
            <v>0</v>
          </cell>
          <cell r="AL938" t="str">
            <v>44190</v>
          </cell>
          <cell r="AM938" t="str">
            <v>20/04/2017 23 : 06 EVELYN.ZEPE : SEG: CFA.18/04/2017 06 : 57 GERARDO.GRA : CSC se indica entrega en proceso, sepasa ODS a CF para seguimiento. EMC*05/04/2017 01 : 37 GABRIELA.B : CSCSolicita información de CF se envía mail a CF para seguimiento16/03/2017 02 : 00 RUBI.G : SEG: PENDIENTE OR GENERAR 54 Y 74 POR FALTADE MODELO, SERIE DE QUIPO A EMBARCAR PARA CF RGF//15/03/2017 23 : 57 MARIELA.CHA : CSCCliente acepta el cambio de modelo de c20 a un c110/03/2017 07 : 55 SEMIRAMIS.M : CSCCte se comunica para saber el estatus se le menciona que se estamos enespera de que se le determine que se esta corroborando si se aplicara uncf con Rubi25/02/2017 04 : 47 RUBI.G : SEG: PENDIENTE POR CONFIRMAR POR PARTE DECF MODELO Y SERIE DE EQUIPO REMPLAZO RGF//23/02/2017 00 : 58 SERGIO.FER : TCF123/02/2017 00 : 58 SERGIO.FER : TCFT - Irreparabilidad22/02/2017 02 : 23 201709 : SE ANEXA REPORTE TECNICO PARA SU VALORACION12/02/2017 01 : 26 201709 : SE ANEXARON LOS DOCUMENTOS, EL EQUIPO PASA ASERVICIO11/02/2017 05 : 17 RUBI.G : SE ANEXAN DOCUMENTOS DE COMPRA EN SISTEMARGF//09/02/2017 02 : 02 RUBI.G : CE1: 8189691613 RGF//08/02/2017 01 : 13 ANA.LAURA : DCEGODSWTP%FERMIN RIESTRA Y NIÑOSCARLOSCBERNABE@HOTMAIL.COM</v>
          </cell>
          <cell r="AN938" t="str">
            <v>1MH75AL1MX1Z30</v>
          </cell>
          <cell r="AO938" t="e">
            <v>#N/A</v>
          </cell>
          <cell r="AP938" t="e">
            <v>#N/A</v>
          </cell>
          <cell r="AQ938" t="e">
            <v>#N/A</v>
          </cell>
          <cell r="AR938" t="e">
            <v>#N/A</v>
          </cell>
          <cell r="AS938" t="str">
            <v>GMS001NJD013S405686M010</v>
          </cell>
          <cell r="AT938">
            <v>2</v>
          </cell>
          <cell r="AU938" t="str">
            <v>C1</v>
          </cell>
          <cell r="AV938" t="str">
            <v>GMS001NJD013</v>
          </cell>
          <cell r="AW938" t="str">
            <v>S405686</v>
          </cell>
          <cell r="AX938" t="str">
            <v>M010</v>
          </cell>
          <cell r="AY938">
            <v>74012248</v>
          </cell>
          <cell r="AZ938">
            <v>51013177</v>
          </cell>
          <cell r="BA938">
            <v>80141900</v>
          </cell>
        </row>
        <row r="939">
          <cell r="D939">
            <v>60311758</v>
          </cell>
          <cell r="E939" t="str">
            <v>B</v>
          </cell>
          <cell r="F939" t="str">
            <v>CELULAR</v>
          </cell>
          <cell r="G939" t="str">
            <v>Jorge Romero Flores</v>
          </cell>
          <cell r="H939" t="str">
            <v xml:space="preserve"> 
Lomas Verdes No. 14024 Tijuana/Cuahtemoc, BC, CP. 22190</v>
          </cell>
          <cell r="I939">
            <v>6646260072</v>
          </cell>
          <cell r="J939" t="str">
            <v>HISENSE</v>
          </cell>
          <cell r="K939" t="str">
            <v>C20</v>
          </cell>
          <cell r="L939" t="str">
            <v>1MH75A91MX10DOH1BH2042E</v>
          </cell>
          <cell r="M939" t="str">
            <v>0752040005555744</v>
          </cell>
          <cell r="N939">
            <v>3879.47</v>
          </cell>
          <cell r="O939">
            <v>42588</v>
          </cell>
          <cell r="P939">
            <v>42782</v>
          </cell>
          <cell r="Q939">
            <v>201709</v>
          </cell>
          <cell r="R939" t="str">
            <v xml:space="preserve">CF OTORGADO POR SOPORTE TECNICO (IRREPARABILIDAD) </v>
          </cell>
          <cell r="S939" t="str">
            <v>EQUIPO RAYADO CON PORTA SIM</v>
          </cell>
          <cell r="T939" t="str">
            <v xml:space="preserve"> Juan Francisco Alvizar           </v>
          </cell>
          <cell r="U939" t="str">
            <v>2017-04-17</v>
          </cell>
          <cell r="V939" t="str">
            <v>CELULARES</v>
          </cell>
          <cell r="W939" t="str">
            <v>COMPLETADO</v>
          </cell>
          <cell r="X939" t="str">
            <v>TALLER</v>
          </cell>
          <cell r="Y939">
            <v>42782</v>
          </cell>
          <cell r="Z939">
            <v>194</v>
          </cell>
          <cell r="AA939" t="str">
            <v>M010</v>
          </cell>
          <cell r="AD939" t="str">
            <v>Tijuana/Cuahtemoc</v>
          </cell>
          <cell r="AE939" t="str">
            <v>BC</v>
          </cell>
          <cell r="AF939" t="str">
            <v>MX</v>
          </cell>
          <cell r="AG939" t="str">
            <v>10411414</v>
          </cell>
          <cell r="AH939" t="str">
            <v>JORGE ROMERO FLORES</v>
          </cell>
          <cell r="AI939" t="str">
            <v>14024 Lomas Verdes</v>
          </cell>
          <cell r="AJ939" t="str">
            <v>6646260072</v>
          </cell>
          <cell r="AK939" t="str">
            <v>6644254258</v>
          </cell>
          <cell r="AL939" t="str">
            <v>22190</v>
          </cell>
          <cell r="AM939" t="str">
            <v>20/04/2017 23 : 07 EVELYN.ZEPE : SEG: CFA.16/03/2017 02 : 04 RUBI.G : SEG: PENDIENTE OR GENERAR 54 Y 74 POR FALTADE MODELO, SERIE DE QUIPO A EMBARCAR PARA CF RGF//24/02/2017 23 : 59 SERGIO.FER : TCF124/02/2017 23 : 58 SERGIO.FER : TCFT - Irreparabilidad24/02/2017 00 : 09 201709 : SE ANEXO REPORTE TECNICO PARA SU VALORACION23/02/2017 08 : 03 EVELYN.ZEPE : SEG: SE REQUIERE ACTUALIZACION DEESTATUS.18/02/2017 00 : 14 201709 : SE ANEXARON LOS DOCUMENTOS, EL EQUIPO PASA ASERVICIO17/02/2017 03 : 34 RUBI.G : SE ANEXAN DOCUMENTOS DE COMPRA EN SISTEMARGF//10/02/2017 02 : 33 RUBI.G : CE1: 6287733185 RGF//09/02/2017 09 : 01 SEMIRAMIS.M : ODSWTPDCEG04/02/2017 05 : 10 SEMIRAMIS.M : ODSWTPRD/COSTCOENTRE LAS CALLES DE CENTENARIO Y VERDE Y CREMACOLOR DE FACHADA SEGUNDO PISO MORADO Y PORTON ELECTRICO GRANDECORREO ROMEROFJ@PRODIGY.NET.MX</v>
          </cell>
          <cell r="AN939" t="str">
            <v>1MH75AL1MX1Z30</v>
          </cell>
          <cell r="AO939" t="e">
            <v>#N/A</v>
          </cell>
          <cell r="AP939" t="e">
            <v>#N/A</v>
          </cell>
          <cell r="AQ939" t="e">
            <v>#N/A</v>
          </cell>
          <cell r="AR939" t="e">
            <v>#N/A</v>
          </cell>
          <cell r="AS939" t="str">
            <v>GMS001NJD013S405686M010</v>
          </cell>
          <cell r="AT939">
            <v>2</v>
          </cell>
          <cell r="AU939" t="str">
            <v>C1</v>
          </cell>
          <cell r="AV939" t="str">
            <v>GMS001NJD013</v>
          </cell>
          <cell r="AW939" t="str">
            <v>S405686</v>
          </cell>
          <cell r="AX939" t="str">
            <v>M010</v>
          </cell>
          <cell r="AY939">
            <v>74012249</v>
          </cell>
          <cell r="AZ939">
            <v>51013178</v>
          </cell>
          <cell r="BA939">
            <v>80141903</v>
          </cell>
        </row>
        <row r="940">
          <cell r="D940">
            <v>60311770</v>
          </cell>
          <cell r="E940" t="str">
            <v>B</v>
          </cell>
          <cell r="F940" t="str">
            <v>CELULAR</v>
          </cell>
          <cell r="G940" t="str">
            <v>Jose Luis Castorena</v>
          </cell>
          <cell r="H940" t="str">
            <v>Calle Martinez de Neza S/N, Valle de Bravo/Villa de colorines, MEX, CP. 51230</v>
          </cell>
          <cell r="I940">
            <v>7221569284</v>
          </cell>
          <cell r="J940" t="str">
            <v>HISENSE</v>
          </cell>
          <cell r="K940" t="str">
            <v>C20</v>
          </cell>
          <cell r="L940" t="str">
            <v>1NH75A91MX10D0H2AH2008C</v>
          </cell>
          <cell r="M940" t="str">
            <v>BMG331917</v>
          </cell>
          <cell r="N940">
            <v>3447.41</v>
          </cell>
          <cell r="O940">
            <v>42583</v>
          </cell>
          <cell r="P940">
            <v>42782</v>
          </cell>
          <cell r="Q940">
            <v>201709</v>
          </cell>
          <cell r="R940" t="str">
            <v xml:space="preserve">CF OTORGADO POR SOPORTE TECNICO (IRREPARABILIDAD) </v>
          </cell>
          <cell r="S940" t="str">
            <v>EQUIPO RAYADO CON PORTA SIM</v>
          </cell>
          <cell r="T940" t="str">
            <v xml:space="preserve"> Juan Francisco Alvizar           </v>
          </cell>
          <cell r="U940" t="str">
            <v>2017-04-19</v>
          </cell>
          <cell r="V940" t="str">
            <v>CELULARES</v>
          </cell>
          <cell r="W940" t="str">
            <v>COMPLETADO</v>
          </cell>
          <cell r="X940" t="str">
            <v>TALLER</v>
          </cell>
          <cell r="Y940">
            <v>42782</v>
          </cell>
          <cell r="Z940">
            <v>199</v>
          </cell>
          <cell r="AA940" t="str">
            <v>M010</v>
          </cell>
          <cell r="AD940" t="str">
            <v>Valle de Bravo/Villa de colorines</v>
          </cell>
          <cell r="AE940" t="str">
            <v>MEX</v>
          </cell>
          <cell r="AF940" t="str">
            <v>MX</v>
          </cell>
          <cell r="AG940" t="str">
            <v>10410088</v>
          </cell>
          <cell r="AH940" t="str">
            <v>JOSE LUIS CASTORENA</v>
          </cell>
          <cell r="AI940" t="str">
            <v>S/N Calle Martinez de Neza</v>
          </cell>
          <cell r="AJ940" t="str">
            <v>7221569284</v>
          </cell>
          <cell r="AK940">
            <v>0</v>
          </cell>
          <cell r="AL940" t="str">
            <v>51230</v>
          </cell>
          <cell r="AM940" t="str">
            <v>20/04/2017 23 : 07 EVELYN.ZEPE : SEG: CFA.16/03/2017 02 : 05 RUBI.G : SEG: PENDIENTE OR GENERAR 54 Y 74 POR FALTADE MODELO, SERIE DE QUIPO A EMBARCAR PARA CF RGF//24/02/2017 23 : 55 SERGIO.FER : TCF124/02/2017 23 : 54 SERGIO.FER : TCFT - Irreparabilidad24/02/2017 00 : 10 201709 : SE ANEXA REPORTE TECNICO PARA SU VALORACION18/02/2017 00 : 09 201709 : SE ANEXARON LOS DOCUMENTOS, EL EQUIPO PASA ASERVICIO17/02/2017 05 : 22 RUBI.G : SE ANEXAN DOCUMENTOS DE COMPRA EN SISTEMARGF//14/02/2017 02 : 46 RUBI.G : CE1: 1186790194 RGF//11/02/2017 06 : 47 GABRIELA.B : DCEG11/02/2017 06 : 45 GABRIELA.B : RD%ESQUINA CON AV JACARANDASJOSPPR2@GMAIL.COMCLIENTE SOLICITA QUE SE ACUDA A DOMICILIO PARARECOLECCIÓN DE EQUIPO YA QUE NO TIENE CERCA ALGÚN ESTABLECIMIENTO</v>
          </cell>
          <cell r="AN940" t="str">
            <v>1MH75AL1MX1Z30</v>
          </cell>
          <cell r="AO940" t="e">
            <v>#N/A</v>
          </cell>
          <cell r="AP940" t="e">
            <v>#N/A</v>
          </cell>
          <cell r="AQ940" t="e">
            <v>#N/A</v>
          </cell>
          <cell r="AR940" t="e">
            <v>#N/A</v>
          </cell>
          <cell r="AS940" t="str">
            <v>GMS001NJD013S405686M010</v>
          </cell>
          <cell r="AT940">
            <v>2</v>
          </cell>
          <cell r="AU940" t="str">
            <v>C1</v>
          </cell>
          <cell r="AV940" t="str">
            <v>GMS001NJD013</v>
          </cell>
          <cell r="AW940" t="str">
            <v>S405686</v>
          </cell>
          <cell r="AX940" t="str">
            <v>M010</v>
          </cell>
          <cell r="AY940">
            <v>74012250</v>
          </cell>
          <cell r="AZ940">
            <v>51013179</v>
          </cell>
          <cell r="BA940">
            <v>80141904</v>
          </cell>
        </row>
        <row r="941">
          <cell r="D941">
            <v>60311774</v>
          </cell>
          <cell r="E941" t="str">
            <v xml:space="preserve">A  </v>
          </cell>
          <cell r="F941" t="str">
            <v>CELULAR</v>
          </cell>
          <cell r="G941" t="str">
            <v>MARTINA VAZQUEZ GOMEZ</v>
          </cell>
          <cell r="H941" t="str">
            <v>65 BIS No. 929 COZUMEL/EMILIANO ZAPATA, QR, CP. 77620</v>
          </cell>
          <cell r="I941">
            <v>9871084066</v>
          </cell>
          <cell r="J941" t="str">
            <v>HISENSE</v>
          </cell>
          <cell r="K941" t="str">
            <v>U972</v>
          </cell>
          <cell r="L941" t="str">
            <v>1MS75CE9MX10DOH2HD10178</v>
          </cell>
          <cell r="M941" t="str">
            <v>0929 213364</v>
          </cell>
          <cell r="N941">
            <v>2199</v>
          </cell>
          <cell r="O941">
            <v>42612</v>
          </cell>
          <cell r="P941">
            <v>42782</v>
          </cell>
          <cell r="Q941">
            <v>201709</v>
          </cell>
          <cell r="R941" t="str">
            <v xml:space="preserve">CF OTORGADO POR FATA DE PARTE PCB LOGIC. T1023967. OC 1007978
</v>
          </cell>
          <cell r="S941" t="str">
            <v>EQUIPO MALTRATDO CON BATERIA Y TAPA</v>
          </cell>
          <cell r="T941" t="str">
            <v xml:space="preserve"> Juan Francisco Alvizar           </v>
          </cell>
          <cell r="U941" t="str">
            <v>2017-04-19</v>
          </cell>
          <cell r="V941" t="str">
            <v>CELULARES</v>
          </cell>
          <cell r="W941" t="str">
            <v>COMPLETADO</v>
          </cell>
          <cell r="X941" t="str">
            <v>TALLER</v>
          </cell>
          <cell r="Y941">
            <v>42782</v>
          </cell>
          <cell r="Z941">
            <v>170</v>
          </cell>
          <cell r="AA941" t="str">
            <v>M010</v>
          </cell>
          <cell r="AD941" t="str">
            <v>COZUMEL/EMILIANO ZAPATA</v>
          </cell>
          <cell r="AE941" t="str">
            <v>QR</v>
          </cell>
          <cell r="AF941" t="str">
            <v>MX</v>
          </cell>
          <cell r="AG941" t="str">
            <v>10409244</v>
          </cell>
          <cell r="AH941" t="str">
            <v>MARTINA VAZQUEZ GOMEZ</v>
          </cell>
          <cell r="AI941" t="str">
            <v>929 65 BIS</v>
          </cell>
          <cell r="AJ941" t="str">
            <v>9871084066</v>
          </cell>
          <cell r="AK941">
            <v>0</v>
          </cell>
          <cell r="AL941" t="str">
            <v>77620</v>
          </cell>
          <cell r="AM941" t="str">
            <v>21/04/2017 01 : 13 ANA.LAURA : CSCCFNPse le pide a cliente nos de oportunidad a que se restablezcan losembarques la siguiente semana20/04/2017 23 : 08 EVELYN.ZEPE : SEG: CFA.16/03/2017 02 : 29 RUBI.G : SEG: PENDIENTE POR GENERAR 54 Y 74 PORFALTA DE MODELO, SERIE DE QUIPO A EMBARCAR PARA CF RGF//08/03/2017 01 : 13 ERNESTO.HERN : TCF108/03/2017 01 : 12 ERNESTO.HERN : NP508/03/2017 00 : 29 EVELYN.ZEPE : SEG: EN ESPERA DE P2 DE REFACCIONES.EZA.28/02/2017 03 : 03 201709 : P1. T1023967. 1007978EQUIPO PENDIENTE POR PARTE ( PCB LOGIC )17/02/2017 23 : 54 201709 : SE ANEXARON LOS DOCUMENTOS, EL EQUIPO PASA ASERVICIO17/02/2017 05 : 33 RUBI.G : SE ANEXAN DOCUMENTOS DE COMPRA EN SISTEMARGF//15/02/2017 03 : 25 EVELYN.ZEPE : CE1: 5770081122 RGF//14/02/2017 03 : 56 SEMIRAMIS.M : CSCCte se comunica para verificar la recepcion y el numero de consultingcon el que se le generara la guia de dhl14/02/2017 00 : 27 BRENDA.MORA : DCEG14/02/2017 00 : 23 BRENDA.MORA : ODSWTPENTRE CALLE 2 Y CALLE 4</v>
          </cell>
          <cell r="AN941" t="e">
            <v>#N/A</v>
          </cell>
          <cell r="AO941" t="e">
            <v>#N/A</v>
          </cell>
          <cell r="AP941" t="e">
            <v>#N/A</v>
          </cell>
          <cell r="AQ941" t="e">
            <v>#N/A</v>
          </cell>
          <cell r="AR941" t="e">
            <v>#N/A</v>
          </cell>
          <cell r="AS941" t="str">
            <v>1MS75CE9MX10D0C163007M010</v>
          </cell>
          <cell r="AT941">
            <v>9</v>
          </cell>
          <cell r="AU941" t="str">
            <v>HISENSE U972</v>
          </cell>
          <cell r="AV941" t="str">
            <v>1MS75CE9MX10D0</v>
          </cell>
          <cell r="AW941" t="str">
            <v>C163007</v>
          </cell>
          <cell r="AX941" t="str">
            <v>M010</v>
          </cell>
          <cell r="AY941">
            <v>74012113</v>
          </cell>
          <cell r="AZ941">
            <v>51013037</v>
          </cell>
          <cell r="BA941">
            <v>80143873</v>
          </cell>
        </row>
        <row r="942">
          <cell r="D942">
            <v>60311885</v>
          </cell>
          <cell r="E942" t="str">
            <v>B</v>
          </cell>
          <cell r="F942" t="str">
            <v>CELULAR</v>
          </cell>
          <cell r="G942" t="str">
            <v>Ezequiel Jimenez</v>
          </cell>
          <cell r="H942" t="str">
            <v>Calle Tinum, Mz966 Lt16, Tlalpan/pedregal de sn nicolas 4ta secc,DF  cp. 14100</v>
          </cell>
          <cell r="I942" t="str">
            <v>0445519356917</v>
          </cell>
          <cell r="J942" t="str">
            <v>HISENSE</v>
          </cell>
          <cell r="K942" t="str">
            <v>C20</v>
          </cell>
          <cell r="L942" t="str">
            <v>1MH75A91MX10D0HE7Z50212</v>
          </cell>
          <cell r="M942">
            <v>3614730</v>
          </cell>
          <cell r="N942">
            <v>4499</v>
          </cell>
          <cell r="O942">
            <v>42783</v>
          </cell>
          <cell r="P942">
            <v>42783</v>
          </cell>
          <cell r="Q942">
            <v>201709</v>
          </cell>
          <cell r="R942" t="str">
            <v xml:space="preserve">CF OTORGADO POR SOPORTE TECNICO (IRREPARABILIDAD) </v>
          </cell>
          <cell r="S942" t="str">
            <v>EQUIPO MALTRATDO CON PORTA SIM</v>
          </cell>
          <cell r="T942" t="str">
            <v xml:space="preserve"> Juan Francisco Alvizar           </v>
          </cell>
          <cell r="U942" t="str">
            <v>2017-04-19</v>
          </cell>
          <cell r="V942" t="str">
            <v>CELULARES</v>
          </cell>
          <cell r="W942" t="str">
            <v>COMPLETADO</v>
          </cell>
          <cell r="X942" t="str">
            <v>TALLER</v>
          </cell>
          <cell r="Y942">
            <v>42783</v>
          </cell>
          <cell r="Z942">
            <v>42783</v>
          </cell>
          <cell r="AA942" t="str">
            <v>M012</v>
          </cell>
          <cell r="AD942" t="str">
            <v>Tlalpan/pedregal de sn nicolas 4ta secc</v>
          </cell>
          <cell r="AE942" t="str">
            <v>DF</v>
          </cell>
          <cell r="AF942" t="str">
            <v>MX</v>
          </cell>
          <cell r="AG942" t="str">
            <v>10411617</v>
          </cell>
          <cell r="AH942" t="str">
            <v>EZEQUIEL JIMENEZ</v>
          </cell>
          <cell r="AI942" t="str">
            <v>Calle Tinum, Mz966 Lt16</v>
          </cell>
          <cell r="AJ942" t="str">
            <v>0445519356917</v>
          </cell>
          <cell r="AK942">
            <v>0</v>
          </cell>
          <cell r="AL942" t="str">
            <v>14100</v>
          </cell>
          <cell r="AM942" t="str">
            <v>20/04/2017 23 : 09 EVELYN.ZEPE : SEG: CFA.18/04/2017 00 : 08 SEMIRAMIS.M : CSCCte se comunica para verificar cuando se le enviar su equipo se lemenciona que esta semana se contempla el envio de su equipo solo se lepide darnos oportunidad de enviarlo cte de acuerdo solo menciona que nopase se esta semana05/04/2017 00 : 37 SEMIRAMIS.M : CSCCte se comunica para saber cuando se le enviara el equipo por el tiempode espera menciona que exige hablar con cvillavicencio como no selocaliza menciona que no esta de acuerdo con el tiempo que ha tenido queesperar para que se le envie su equipo28/03/2017 03 : 41 SEMIRAMIS.M : CSCCte se comunica para mencionar que si acepta que se reemplace su equipopor el celular modelo C1 pide que se le envie lo antes posible puesdepende mucho del equipo para su trabajo28/03/2017 01 : 15 BRENDA.MORA : CSCSe corto llama, se le debe de mencionar al cliente si acepta el cambiode modelo al C! ya que por el momento no hay el que el tiene.16/03/2017 06 : 28 GABRIELA.B : CSCSe genera 54076287, por el seguimiento de CF16/03/2017 02 : 08 RUBI.G : SEG: PENDIENTE OR GENERAR 54 Y 74 POR FALTADE MODELO, SERIE DE QUIPO A EMBARCAR PARA CF RGF//01/03/2017 02 : 27 BRENDA.MORA : CSCSe le hace mención de la autorización del cf y el tiempo de entrega de20 días hábiles. TCF1PU-CSA28/02/2017 00 : 13 RAUL.CALDER : CSCCte solicita estatus, se le indica se comunique mañana en espera deldictamen de su servicio, cte de acuerdo.24/02/2017 23 : 52 SERGIO.FER : TCF124/02/2017 23 : 51 SERGIO.FER : TCFT - Irreparabilidad24/02/2017 00 : 11 201709 : SE ANEXA REPORTE TECNICO PARA SU VALORACION21/02/2017 04 : 06 JUANANTONIO : CSCse le porporciona estatus al CTE19/02/2017 00 : 03 201709 : SE ANEXARON LOS DOCUMENTOS, EL EQUIPO SEENCUENTRA EN PROCESO DE REPARACION18/02/2017 06 : 48 RUBI.G : SE ANEXAN DOCUMENTOS DE COMPRA EN SISTEMARGF//10/02/2017 06 : 06 RUBI.G : CE1: 1800505910 RGF//09/02/2017 03 : 56 ANA.LAURA : DCEGODSWTP%DZEMUL Y FERROCARRIL DE CUERNAVACAJLEZEQUIEL@OUTLOOK.COMIMEI2:867532021954957</v>
          </cell>
          <cell r="AN942" t="str">
            <v>1MH75AL1MX1Z30</v>
          </cell>
          <cell r="AO942" t="e">
            <v>#N/A</v>
          </cell>
          <cell r="AP942" t="e">
            <v>#N/A</v>
          </cell>
          <cell r="AQ942" t="e">
            <v>#N/A</v>
          </cell>
          <cell r="AR942" t="e">
            <v>#N/A</v>
          </cell>
          <cell r="AS942" t="str">
            <v>GMS001NJD013S405686M010</v>
          </cell>
          <cell r="AT942">
            <v>2</v>
          </cell>
          <cell r="AU942" t="str">
            <v>C1</v>
          </cell>
          <cell r="AV942" t="str">
            <v>GMS001NJD013</v>
          </cell>
          <cell r="AW942" t="str">
            <v>S405686</v>
          </cell>
          <cell r="AX942" t="str">
            <v>M010</v>
          </cell>
          <cell r="AY942">
            <v>74012251</v>
          </cell>
          <cell r="AZ942">
            <v>51013261</v>
          </cell>
          <cell r="BA942">
            <v>80141906</v>
          </cell>
        </row>
        <row r="943">
          <cell r="D943">
            <v>60311886</v>
          </cell>
          <cell r="E943" t="str">
            <v xml:space="preserve">A  </v>
          </cell>
          <cell r="F943" t="str">
            <v>CELULAR</v>
          </cell>
          <cell r="G943" t="str">
            <v>Ma. Concepcion Gomez Guzman</v>
          </cell>
          <cell r="H943" t="str">
            <v>Cto del Mezquite 193-A, Frcc Paseo del Campestre/Celaya , GTO, CP. 38088</v>
          </cell>
          <cell r="I943">
            <v>4614613946</v>
          </cell>
          <cell r="J943" t="str">
            <v>HISENSE</v>
          </cell>
          <cell r="K943" t="str">
            <v>C1</v>
          </cell>
          <cell r="L943" t="str">
            <v>1MH75AL1MX1Z30HEQZC0320</v>
          </cell>
          <cell r="M943">
            <v>1050055737</v>
          </cell>
          <cell r="N943">
            <v>3644.19</v>
          </cell>
          <cell r="O943">
            <v>42713</v>
          </cell>
          <cell r="P943">
            <v>42783</v>
          </cell>
          <cell r="Q943">
            <v>201709</v>
          </cell>
          <cell r="R943" t="str">
            <v xml:space="preserve">CF POR FALTA DE REFACCION, PCB LOGIC T1022328.  OC 1007978
</v>
          </cell>
          <cell r="S943" t="str">
            <v>EQUIPO MALTRATDO CON PORTA SIM</v>
          </cell>
          <cell r="T943" t="str">
            <v xml:space="preserve"> Juan Francisco Alvizar           </v>
          </cell>
          <cell r="U943" t="str">
            <v>2017-04-19</v>
          </cell>
          <cell r="V943" t="str">
            <v>CELULARES</v>
          </cell>
          <cell r="W943" t="str">
            <v>COMPLETADO</v>
          </cell>
          <cell r="X943" t="str">
            <v>TALLER</v>
          </cell>
          <cell r="Y943">
            <v>42783</v>
          </cell>
          <cell r="Z943">
            <v>70</v>
          </cell>
          <cell r="AA943" t="str">
            <v>M010</v>
          </cell>
          <cell r="AD943" t="str">
            <v>Frcc Paseo del Campestre/Celaya</v>
          </cell>
          <cell r="AE943" t="str">
            <v>GTO</v>
          </cell>
          <cell r="AF943" t="str">
            <v>MX</v>
          </cell>
          <cell r="AG943" t="str">
            <v>10411900</v>
          </cell>
          <cell r="AH943" t="str">
            <v>MA. CONCEPCION GOMEZ GUZMAN</v>
          </cell>
          <cell r="AI943" t="str">
            <v>193-A Cto del Mezquite</v>
          </cell>
          <cell r="AJ943" t="str">
            <v>4614613946</v>
          </cell>
          <cell r="AK943">
            <v>0</v>
          </cell>
          <cell r="AL943" t="str">
            <v>38088</v>
          </cell>
          <cell r="AM943" t="str">
            <v>20/04/2017 23 : 09 EVELYN.ZEPE : SEG: CFA.06/04/2017 23 : 22 GERARDO.GRA : CSC se menciona CF a modelo C1 clienteacepta cambio. Se pasa ODS a CF para seguimiento. EMC*16/03/2017 02 : 29 RUBI.G : SEG: PENDIENTE POR GENERAR 54 Y 74 PORFALTA DE MODELO, SERIE DE QUIPO A EMBARCAR PARA CF RGF//08/03/2017 02 : 02 ERNESTO.HERN : TCF108/03/2017 02 : 02 ERNESTO.HERN : NP528/02/2017 03 : 04 201709 : P1. T1022328. 1007978EQUIPO PENDIENTE POR PARTE ( PCB LOGIC )19/02/2017 00 : 00 201709 : SE ANEXARON LOS DOCUMENTOS, EL EQUIPO SEENCUENTRA EN PROCESO DE REPARACION18/02/2017 06 : 53 RUBI.G : SE ANEXAN DOCUMENTOS DE COMPRA EN SISTEMARGF//15/02/2017 03 : 17 EVELYN.ZEPE : CE1: 5770060424 RGF//14/02/2017 00 : 55 SEMIRAMIS.M : ODSDWPDCEG14/02/2017 00 : 15 CINTHYA V.CINTHYA : MODOR:C1% ROBLE Y AV PASEO DEL CAMPESTREODSWTPAGCONNY@HOTMAIL.COM</v>
          </cell>
          <cell r="AN943" t="e">
            <v>#N/A</v>
          </cell>
          <cell r="AO943" t="e">
            <v>#N/A</v>
          </cell>
          <cell r="AP943" t="e">
            <v>#N/A</v>
          </cell>
          <cell r="AQ943" t="e">
            <v>#N/A</v>
          </cell>
          <cell r="AR943" t="e">
            <v>#N/A</v>
          </cell>
          <cell r="AS943" t="str">
            <v>GMS001NJD013S405686M010</v>
          </cell>
          <cell r="AT943">
            <v>2</v>
          </cell>
          <cell r="AU943" t="str">
            <v>C1</v>
          </cell>
          <cell r="AV943" t="str">
            <v>GMS001NJD013</v>
          </cell>
          <cell r="AW943" t="str">
            <v>S405686</v>
          </cell>
          <cell r="AX943" t="str">
            <v>M010</v>
          </cell>
          <cell r="AY943">
            <v>74012115</v>
          </cell>
          <cell r="AZ943">
            <v>51013039</v>
          </cell>
          <cell r="BA943">
            <v>80143862</v>
          </cell>
        </row>
        <row r="944">
          <cell r="D944">
            <v>60311887</v>
          </cell>
          <cell r="E944" t="str">
            <v>B</v>
          </cell>
          <cell r="F944" t="str">
            <v>CELULAR</v>
          </cell>
          <cell r="G944" t="str">
            <v>Juan Pablo Lopez Martinez</v>
          </cell>
          <cell r="H944" t="str">
            <v>angel carbajal No 15, Xalapa /Del valle, VER,  CP. 91097</v>
          </cell>
          <cell r="I944" t="str">
            <v>2281228299/2282986621</v>
          </cell>
          <cell r="J944" t="str">
            <v>HISENSE</v>
          </cell>
          <cell r="K944" t="str">
            <v>C20</v>
          </cell>
          <cell r="L944" t="str">
            <v>S/N</v>
          </cell>
          <cell r="M944" t="str">
            <v>JAL/000241274</v>
          </cell>
          <cell r="N944">
            <v>5998.5</v>
          </cell>
          <cell r="O944">
            <v>42689</v>
          </cell>
          <cell r="P944">
            <v>42783</v>
          </cell>
          <cell r="Q944">
            <v>201709</v>
          </cell>
          <cell r="R944" t="str">
            <v xml:space="preserve">CF OTORGADO POR SOPORTE TECNICO (IRREPARABILIDAD) 
 </v>
          </cell>
          <cell r="S944" t="str">
            <v>EQUIPO MALTRATDO CON PORTA SIM</v>
          </cell>
          <cell r="T944" t="str">
            <v xml:space="preserve"> Juan Francisco Alvizar           </v>
          </cell>
          <cell r="U944" t="str">
            <v>2017-04-19</v>
          </cell>
          <cell r="V944" t="str">
            <v>CELULARES</v>
          </cell>
          <cell r="W944" t="str">
            <v>COMPLETADO</v>
          </cell>
          <cell r="X944" t="str">
            <v>TALLER</v>
          </cell>
          <cell r="Y944">
            <v>42783</v>
          </cell>
          <cell r="Z944">
            <v>94</v>
          </cell>
          <cell r="AA944" t="str">
            <v>M010</v>
          </cell>
          <cell r="AD944" t="str">
            <v>Xalapa /Del valle</v>
          </cell>
          <cell r="AE944" t="str">
            <v>VER</v>
          </cell>
          <cell r="AF944" t="str">
            <v>MX</v>
          </cell>
          <cell r="AG944" t="str">
            <v>10411384</v>
          </cell>
          <cell r="AH944" t="str">
            <v>JUAN PABLO LOPEZ MARTINEZ</v>
          </cell>
          <cell r="AI944" t="str">
            <v>15 angel carbajal</v>
          </cell>
          <cell r="AJ944" t="str">
            <v>2281228299</v>
          </cell>
          <cell r="AK944" t="str">
            <v>2282986621</v>
          </cell>
          <cell r="AL944" t="str">
            <v>91097</v>
          </cell>
          <cell r="AM944" t="str">
            <v>20/04/2017 23 : 11 EVELYN.ZEPE : SEG: CFA.16/03/2017 02 : 09 RUBI.G : SEG: PENDIENTE OR GENERAR 54 Y 74 POR FALTADE MODELO, SERIE DE QUIPO A EMBARCAR PARA CF RGF//01/03/2017 02 : 25 GERARDO.GRA : CSC se indica CF y tiempo aprox, deentrega. contestado por EMC*24/02/2017 23 : 47 SERGIO.FER : TCF124/02/2017 23 : 47 SERGIO.FER : TCFT - Irreparabilidad24/02/2017 05 : 09 ANA.LAURA : CSCse le informa a cte q solo estamos en espera de respuesta de ST, parasaber q procedera24/02/2017 00 : 11 201709 : SE ANEXA REPORTE TECNICO PARA SU VALORACION18/02/2017 23 : 51 201709 : SE ANEXARON LOS DOCUMENTOS, EL EQUIPO SEENCUENTRA EN PROCESO DE REPARACION18/02/2017 06 : 56 RUBI.G : SE ANEXAN DOCUMENTOS DE COMPRA EN SISTEMARGF//15/02/2017 06 : 20 EVELYN.ZEPE : CE1: 2726752125 RGF//14/02/2017 02 : 26 MARIA.EUGENI : DCEG14/02/2017 02 : 25 MARIA.EUGENI : SEG: DGR14/02/2017 02 : 24 MARIA.EUGENI : ODSWTP1 Y RIO PANUCOFACHADA VERDE REJA GRISJUANP.LOPEZM@GMAIL.COM</v>
          </cell>
          <cell r="AN944" t="str">
            <v>1MH75AL1MX1Z30</v>
          </cell>
          <cell r="AO944" t="e">
            <v>#N/A</v>
          </cell>
          <cell r="AP944" t="e">
            <v>#N/A</v>
          </cell>
          <cell r="AQ944" t="e">
            <v>#N/A</v>
          </cell>
          <cell r="AR944" t="e">
            <v>#N/A</v>
          </cell>
          <cell r="AS944" t="str">
            <v>GMS001NJD013S405686M010</v>
          </cell>
          <cell r="AT944">
            <v>2</v>
          </cell>
          <cell r="AU944" t="str">
            <v>C1</v>
          </cell>
          <cell r="AV944" t="str">
            <v>GMS001NJD013</v>
          </cell>
          <cell r="AW944" t="str">
            <v>S405686</v>
          </cell>
          <cell r="AX944" t="str">
            <v>M010</v>
          </cell>
          <cell r="AY944">
            <v>74012252</v>
          </cell>
          <cell r="AZ944">
            <v>51013180</v>
          </cell>
          <cell r="BA944">
            <v>80141907</v>
          </cell>
        </row>
        <row r="945">
          <cell r="D945">
            <v>60310674</v>
          </cell>
          <cell r="E945" t="str">
            <v xml:space="preserve">A  </v>
          </cell>
          <cell r="F945" t="str">
            <v>TV</v>
          </cell>
          <cell r="G945" t="str">
            <v>LOPEZ ESPINOZA DANIEL</v>
          </cell>
          <cell r="H945" t="str">
            <v>BLVD PEDRO ANAYA Y CALLEJON GALEANA</v>
          </cell>
          <cell r="I945">
            <v>6681929654</v>
          </cell>
          <cell r="J945" t="str">
            <v>HISENSE</v>
          </cell>
          <cell r="K945" t="str">
            <v>50H3</v>
          </cell>
          <cell r="L945" t="str">
            <v>50J141308H00027</v>
          </cell>
          <cell r="M945" t="str">
            <v xml:space="preserve">Carta de Aceptación </v>
          </cell>
          <cell r="N945">
            <v>7800</v>
          </cell>
          <cell r="O945">
            <v>42040</v>
          </cell>
          <cell r="P945">
            <v>42767</v>
          </cell>
          <cell r="Q945">
            <v>201018</v>
          </cell>
          <cell r="R945" t="str">
            <v xml:space="preserve">10/02/2017 06 : 28  ERNESTO.HERN : NP5
08/02/2017 03 : 55 201018 : LEDS DE PANEL FALLANDO PEDIDO DE COMPRA OC-1007086 </v>
          </cell>
          <cell r="S945" t="str">
            <v/>
          </cell>
          <cell r="T945" t="str">
            <v xml:space="preserve">   Rosa Maria Jaime               </v>
          </cell>
          <cell r="U945" t="str">
            <v>2017-04-20</v>
          </cell>
          <cell r="V945" t="str">
            <v>Norte</v>
          </cell>
          <cell r="W945" t="str">
            <v>COMPLETADO</v>
          </cell>
          <cell r="X945" t="str">
            <v>TALLER</v>
          </cell>
          <cell r="Y945">
            <v>42767</v>
          </cell>
          <cell r="Z945">
            <v>727</v>
          </cell>
          <cell r="AA945" t="str">
            <v>M012</v>
          </cell>
          <cell r="AD945" t="str">
            <v>col las huertas/los mochis</v>
          </cell>
          <cell r="AE945" t="str">
            <v>SIN</v>
          </cell>
          <cell r="AF945" t="str">
            <v>MX</v>
          </cell>
          <cell r="AG945" t="str">
            <v>10411109</v>
          </cell>
          <cell r="AH945" t="str">
            <v>DANIEL LOPEZ ESPINOZA</v>
          </cell>
          <cell r="AI945" t="str">
            <v>tito navarro num 2490</v>
          </cell>
          <cell r="AJ945" t="str">
            <v>6681929654</v>
          </cell>
          <cell r="AK945">
            <v>0</v>
          </cell>
          <cell r="AL945" t="str">
            <v>81270</v>
          </cell>
          <cell r="AM945" t="str">
            <v>22/04/2017 07 : 53 PETERSON.NO : TCF174 7401188721/04/2017 22 : 59 ANA.ROSA : CSCcte. muy molesto por que aun no ha llegado el equipo de CF, y no secuenta con fecha próxima de entrega, se pide apoyo a esta área, enespera de que brinden esta información21/04/2017 00 : 30 MARIA.EUGENI : SEG: Se da seguimiento con este foliopara procesar CF. 60313342 se Cancela.07/03/2017 07 : 55 ADOLFO.FER : SEG: SEGUIMIENTO CON NUEVA ORDEN6031334227/02/2017 23 : 13 SEMIRAMIS.M : CSCCte se comunica para saber los datos de envio de su equipo se lemenciona los datos se le pide tiempo para la entrega de equipo porpaqueteria25/02/2017 02 : 31 MARCO.DIAZ : TCF174 7401123324/02/2017 02 : 39 MARCO.DIAZ : TCF2***MODELO lc-50n5000u***SERIE50G155274H02844***F. DE EMBARQUE 24 FEBRERO 2017***EVIADO A 201018***CARSSA16/02/2017 08 : 29 MARCO.DIAZ : TCF1PU CSA15/02/2017 07 : 02 GABRIELA.B : CSCSe confirma información de cambio físico de equipo se pide esperar10/02/2017 06 : 28 ERNESTO.HERN : TCF110/02/2017 06 : 28 ERNESTO.HERN : NP510/02/2017 03 : 57 MARIA.EUGENI : SEG: DGR08/02/2017 03 : 55 201018 : LEDS DE PANEL FALLANDO PEDIDO DE COMPRAOC-1007086 EQUIPO SE ENCUENTRA FISICAMENTE EN CSA31/01/2017 04 : 16 LAURA.HERNA : RD%VULEBARD PEDRO ANYA Y GALEANACASA COLOR BANCA CON MARCOS NARANJA A LADO DE UNA ABARROTERA</v>
          </cell>
          <cell r="AN945" t="str">
            <v>3TE50J141202</v>
          </cell>
          <cell r="AO945" t="e">
            <v>#N/A</v>
          </cell>
          <cell r="AP945" t="e">
            <v>#N/A</v>
          </cell>
          <cell r="AQ945" t="e">
            <v>#N/A</v>
          </cell>
          <cell r="AR945" t="e">
            <v>#N/A</v>
          </cell>
          <cell r="AS945" t="e">
            <v>#N/A</v>
          </cell>
          <cell r="AT945" t="e">
            <v>#N/A</v>
          </cell>
          <cell r="AV945" t="str">
            <v>3TE50J141202</v>
          </cell>
          <cell r="AW945" t="e">
            <v>#N/A</v>
          </cell>
          <cell r="AY945">
            <v>74011887</v>
          </cell>
          <cell r="AZ945">
            <v>51012816</v>
          </cell>
          <cell r="BA945">
            <v>80141755</v>
          </cell>
        </row>
        <row r="946">
          <cell r="D946">
            <v>60310801</v>
          </cell>
          <cell r="E946" t="str">
            <v xml:space="preserve">A  </v>
          </cell>
          <cell r="F946" t="str">
            <v>TV</v>
          </cell>
          <cell r="G946" t="str">
            <v>JUANA CORREA MACIAS</v>
          </cell>
          <cell r="H946" t="str">
            <v>CALLE 21 #550 FRACC. LOS ALAMOS, GOMEZ PALACIO DURANGO</v>
          </cell>
          <cell r="I946">
            <v>8711915583</v>
          </cell>
          <cell r="J946" t="str">
            <v>HISENSE</v>
          </cell>
          <cell r="K946" t="str">
            <v>50H3</v>
          </cell>
          <cell r="L946" t="str">
            <v>50J141308H02840</v>
          </cell>
          <cell r="M946">
            <v>126875</v>
          </cell>
          <cell r="N946">
            <v>104014.1</v>
          </cell>
          <cell r="O946">
            <v>42047</v>
          </cell>
          <cell r="P946">
            <v>42769</v>
          </cell>
          <cell r="Q946">
            <v>201036</v>
          </cell>
          <cell r="R946" t="str">
            <v xml:space="preserve">10/02/2017 06 : 46  ERNESTO.HERN : NP5
08/02/2017 07 : 22 201036 : SE SOLICITA REFACCIÓN PANEL CON OC-1007101
</v>
          </cell>
          <cell r="S946" t="str">
            <v>EQUIPO SIN BASE</v>
          </cell>
          <cell r="T946" t="str">
            <v xml:space="preserve">         JAVIER LOPEZ             </v>
          </cell>
          <cell r="U946" t="str">
            <v>2017-04-19</v>
          </cell>
          <cell r="V946" t="str">
            <v>Norte</v>
          </cell>
          <cell r="W946" t="str">
            <v>COMPLETADO</v>
          </cell>
          <cell r="X946" t="str">
            <v>TALLER</v>
          </cell>
          <cell r="Y946">
            <v>42769</v>
          </cell>
          <cell r="Z946">
            <v>722</v>
          </cell>
          <cell r="AA946" t="str">
            <v>M010</v>
          </cell>
          <cell r="AD946" t="str">
            <v>gome p/fracc alamos</v>
          </cell>
          <cell r="AE946" t="str">
            <v>DGO</v>
          </cell>
          <cell r="AF946" t="str">
            <v>MX</v>
          </cell>
          <cell r="AG946" t="str">
            <v>10411043</v>
          </cell>
          <cell r="AH946" t="str">
            <v>JUANA CORREA MACIAS</v>
          </cell>
          <cell r="AI946" t="str">
            <v>550 calle 21</v>
          </cell>
          <cell r="AJ946" t="str">
            <v>1915583</v>
          </cell>
          <cell r="AK946" t="str">
            <v>8711151968</v>
          </cell>
          <cell r="AL946" t="str">
            <v>35020</v>
          </cell>
          <cell r="AM946" t="str">
            <v>22/04/2017 08 : 12 PETERSON.NO : TCF174 7401190725/02/2017 02 : 52 MARCO.DIAZ : TCF174 7401123824/02/2017 02 : 42 MARCO.DIAZ : TCF2***MODELO 50h7gb***SERIE50G1611D4H00623***F. DE EMBARQUE 24 FEBRERO 2017***EVIADO A 201036***CARSSA16/02/2017 08 : 40 MARCO.DIAZ : TCF1PU CSA10/02/2017 06 : 46 ERNESTO.HERN : TCF110/02/2017 06 : 46 ERNESTO.HERN : NP510/02/2017 04 : 03 MARIA.EUGENI : SEG: DGR08/02/2017 07 : 22 201036 : SE SOLICITA REFACCIÓN PANEL CON OC-100710105/02/2017 04 : 15 201036 : EQUIPO RECOLECTADO Y EN DIAGNOSTICO30/01/2017 23 : 59 JUANANTONIO : ODSWTPENTRE 15 Y 16CTE ENVIARA DOCS VIA CORREO</v>
          </cell>
          <cell r="AN946" t="str">
            <v>3TE50J141202</v>
          </cell>
          <cell r="AO946" t="e">
            <v>#N/A</v>
          </cell>
          <cell r="AP946" t="e">
            <v>#N/A</v>
          </cell>
          <cell r="AQ946" t="e">
            <v>#N/A</v>
          </cell>
          <cell r="AR946" t="e">
            <v>#N/A</v>
          </cell>
          <cell r="AS946" t="str">
            <v>3TE50G165140G165140M010</v>
          </cell>
          <cell r="AT946">
            <v>164</v>
          </cell>
          <cell r="AU946" t="str">
            <v>50H7GB</v>
          </cell>
          <cell r="AV946" t="str">
            <v>3TE50G165140</v>
          </cell>
          <cell r="AW946" t="str">
            <v>G165140</v>
          </cell>
          <cell r="AX946" t="str">
            <v>M010</v>
          </cell>
          <cell r="AY946">
            <v>74011907</v>
          </cell>
          <cell r="AZ946">
            <v>51012836</v>
          </cell>
          <cell r="BA946">
            <v>80147854</v>
          </cell>
        </row>
        <row r="947">
          <cell r="D947">
            <v>60311185</v>
          </cell>
          <cell r="E947" t="str">
            <v xml:space="preserve">A  </v>
          </cell>
          <cell r="F947" t="str">
            <v>TV</v>
          </cell>
          <cell r="G947" t="str">
            <v>JAIME VASQUEZ</v>
          </cell>
          <cell r="H947" t="str">
            <v>LUNA NO. 419 FRACC. EL SOL CALERA, ZACATECAS</v>
          </cell>
          <cell r="I947">
            <v>14789853560</v>
          </cell>
          <cell r="J947" t="str">
            <v>HISENSE</v>
          </cell>
          <cell r="K947" t="str">
            <v>32K20DW</v>
          </cell>
          <cell r="L947" t="str">
            <v>32G145278H00266</v>
          </cell>
          <cell r="M947">
            <v>161337</v>
          </cell>
          <cell r="N947">
            <v>5199</v>
          </cell>
          <cell r="O947">
            <v>42240</v>
          </cell>
          <cell r="P947">
            <v>42775</v>
          </cell>
          <cell r="Q947">
            <v>201038</v>
          </cell>
          <cell r="R947" t="str">
            <v>02/03/2017. SERGIO FER: TCFT CLARO VIDEO P1.OC-1007218 LA TARJETA ENVIADA NO CUENTA CON CLARO VIDEO</v>
          </cell>
          <cell r="S947" t="str">
            <v>NO HAY REFACCION Y POR ESO SE TRAMITO EL</v>
          </cell>
          <cell r="T947" t="str">
            <v xml:space="preserve">   MARIO COVARRUBIAS              </v>
          </cell>
          <cell r="U947" t="str">
            <v>2017</v>
          </cell>
          <cell r="V947" t="str">
            <v>Norte</v>
          </cell>
          <cell r="W947" t="str">
            <v>COMPLETADO</v>
          </cell>
          <cell r="X947" t="str">
            <v>TALLER</v>
          </cell>
          <cell r="Y947">
            <v>42775</v>
          </cell>
          <cell r="Z947">
            <v>535</v>
          </cell>
          <cell r="AA947" t="str">
            <v>M012</v>
          </cell>
          <cell r="AD947" t="str">
            <v>Fracc El sol/Calera</v>
          </cell>
          <cell r="AE947" t="str">
            <v>ZAC</v>
          </cell>
          <cell r="AF947" t="str">
            <v>MX</v>
          </cell>
          <cell r="AG947" t="str">
            <v>10409885</v>
          </cell>
          <cell r="AH947" t="str">
            <v>JAIME VAZQUEZ</v>
          </cell>
          <cell r="AI947" t="str">
            <v>419 Luna</v>
          </cell>
          <cell r="AJ947" t="str">
            <v>4781001576</v>
          </cell>
          <cell r="AK947" t="str">
            <v>4781001576</v>
          </cell>
          <cell r="AL947" t="str">
            <v>98505</v>
          </cell>
          <cell r="AM947" t="str">
            <v>22/04/2017 05 : 13 Ricardo Espinosa : TCF174 7401169414/03/2017 06 : 43 Ricardo Espinosa : TCF1PU CSA14/03/2017 06 : 43 Ricardo Espinosa : TCF1DR11/03/2017 03 : 37 ANA.ROSA : CSCse le indica a cte. de la autorización de CF y del tiempo de respuesta(25 días hábiles)02/03/2017 00 : 47 SERGIO.FER : CFT102/03/2017 00 : 46 SERGIO.FER : TCFT - Claro video, el equipo a enviardebe contar con claro video.01/03/2017 02 : 50 201038 : ST1- SE ANEXA NUEVO REPORTE TECNICO COMO SESOLICITO25/02/2017 01 : 59 SERGIO.FER : FDD - Reporte técnico.24/02/2017 01 : 29 MARIA.EUGENI : SEG:Nos da respuesta el Ing. Ferrerpor correo, CSA favor de dar seguimiento.22/02/2017 03 : 10 201038 : YA SE ENVIO CORREO A SERGIO FERRER CONEVIDENCIA22/02/2017 00 : 09 SERGIO.FER : ST2 - Se manda correo a CSA, en esperade pruebas.17/02/2017 01 : 50 MARIA.EUGENI : SEG: SOPORTE TECNICO15/02/2017 06 : 27 201038 : ST1-SE ADJUNTA REPORTE TECNICO SE SOLICITAASESORIA13/02/2017 23 : 58 ERNESTO.HERN : EM-P2A GUIA: 237634401410/02/2017 03 : 31 201038 : P1-QUIPO PENDIENTE DE REFACCION SE SOLICITOLA TARGETA MAIN09/02/2017NO. DE PARTE: 173862NO. DE PEDIDO DE COMPRA: OC-100721810/02/2017 03 : 13 GERARDO.GRA : Ticket de compra se encuentra en laotra orden , no se pudo adjuntar de nuevo el documento10/02/2017 03 : 09 GERARDO.GRA : ODSWTPEQUIPO YA SE ENCUENTRA EN CSA , REINGRESO DE LA ORDEN 60309135</v>
          </cell>
          <cell r="AN947" t="str">
            <v>3TE32G143053</v>
          </cell>
          <cell r="AO947" t="str">
            <v>Smart</v>
          </cell>
          <cell r="AP947" t="str">
            <v>Hisense</v>
          </cell>
          <cell r="AQ947" t="str">
            <v>Opera</v>
          </cell>
          <cell r="AR947" t="str">
            <v>HD 1366 X 768</v>
          </cell>
          <cell r="AS947" t="str">
            <v>GTE32G151950CRMM012</v>
          </cell>
          <cell r="AT947">
            <v>17</v>
          </cell>
          <cell r="AU947" t="str">
            <v>32H5B</v>
          </cell>
          <cell r="AV947" t="str">
            <v>GTE32G151950</v>
          </cell>
          <cell r="AW947" t="str">
            <v>CRM</v>
          </cell>
          <cell r="AX947" t="str">
            <v>M012</v>
          </cell>
          <cell r="AY947">
            <v>74012183</v>
          </cell>
          <cell r="AZ947">
            <v>51013110</v>
          </cell>
          <cell r="BA947">
            <v>80147204</v>
          </cell>
        </row>
        <row r="948">
          <cell r="D948">
            <v>60312612</v>
          </cell>
          <cell r="E948" t="str">
            <v xml:space="preserve">A  </v>
          </cell>
          <cell r="F948" t="str">
            <v>TV</v>
          </cell>
          <cell r="G948" t="str">
            <v>JUAN JOSE REYES ABOYTES</v>
          </cell>
          <cell r="H948" t="str">
            <v xml:space="preserve">HERMES 605, NEXUS, ESCOBEDO </v>
          </cell>
          <cell r="I948">
            <v>8115009045</v>
          </cell>
          <cell r="J948" t="str">
            <v>HISENSE</v>
          </cell>
          <cell r="K948" t="str">
            <v>50K20D</v>
          </cell>
          <cell r="L948" t="str">
            <v>50G144843H04355</v>
          </cell>
          <cell r="M948" t="str">
            <v>FACTURA</v>
          </cell>
          <cell r="N948">
            <v>6999</v>
          </cell>
          <cell r="O948">
            <v>42522</v>
          </cell>
          <cell r="P948">
            <v>42800</v>
          </cell>
          <cell r="Q948">
            <v>201024</v>
          </cell>
          <cell r="R948" t="str">
            <v>25/02/17 02:34 ERNESTO HDZ NP5 P1A: O.C.1007815, PANEL, 173331</v>
          </cell>
          <cell r="S948" t="str">
            <v/>
          </cell>
          <cell r="T948" t="str">
            <v xml:space="preserve">     SOFIA VAZQUEZ                </v>
          </cell>
          <cell r="U948" t="str">
            <v>2017-04-19</v>
          </cell>
          <cell r="V948" t="str">
            <v>Norte</v>
          </cell>
          <cell r="W948" t="str">
            <v>COMPLETADO</v>
          </cell>
          <cell r="X948" t="str">
            <v>TALLER</v>
          </cell>
          <cell r="Y948">
            <v>42788</v>
          </cell>
          <cell r="Z948">
            <v>278</v>
          </cell>
          <cell r="AA948" t="str">
            <v>M010</v>
          </cell>
          <cell r="AD948" t="str">
            <v>Generar Anaya / Mexxius</v>
          </cell>
          <cell r="AE948" t="str">
            <v>NL</v>
          </cell>
          <cell r="AF948" t="str">
            <v>MX</v>
          </cell>
          <cell r="AG948" t="str">
            <v>10407134</v>
          </cell>
          <cell r="AH948" t="str">
            <v>JUAN JOSE REYES ABOYTES</v>
          </cell>
          <cell r="AI948" t="str">
            <v>605 hermes</v>
          </cell>
          <cell r="AJ948" t="str">
            <v>8115009045</v>
          </cell>
          <cell r="AK948" t="str">
            <v>8114939238</v>
          </cell>
          <cell r="AL948" t="str">
            <v>66055</v>
          </cell>
          <cell r="AM948" t="str">
            <v>22/04/2017 06 : 08 ADOLFO.FER : TCF174:7401177014/03/2017 05 : 47 MARCO.DIAZ : TCF1PU CSA25/02/2017 02 : 34 ERNESTO.HERN : TCF125/02/2017 02 : 34 ERNESTO.HERN : NP524/02/2017 05 : 47 201024 : SE CHECO EN MAPA Y NO APARECE LA DIRECCION Y EL CELUAR MADA A BUZON HOY 2323/02/2017 09 : 22 201024 : P1A: O.C. 1007815, PANEL # DE PARTE17331, PREDIAGNOSTICO FEB-2223/02/2017 08 : 04 201024 : SE CHECARA DE QUE MUNCIIPIO Y COLONIA ES NOS COMUNICAREMOS CON CLIENTE YLO TURNAREMOS14/12/2016 00 : 40 ANA.LAURA : se le pide a cte envie documentoscorrectos13/12/2016 23 : 26 MARIELA.CHA : ODSWTPEMPORIOFACHADA NARANJAHAY UN COLEGIO A UNA CUADRA Y LA EMPRESA</v>
          </cell>
          <cell r="AN948" t="str">
            <v>3TE50G132311</v>
          </cell>
          <cell r="AO948" t="str">
            <v>Básica</v>
          </cell>
          <cell r="AP948" t="str">
            <v>Hisense</v>
          </cell>
          <cell r="AQ948" t="str">
            <v>Opera</v>
          </cell>
          <cell r="AR948" t="str">
            <v>FHD 1920 x 1080</v>
          </cell>
          <cell r="AS948" t="str">
            <v>3TE50G165140G165140M010</v>
          </cell>
          <cell r="AT948">
            <v>164</v>
          </cell>
          <cell r="AU948" t="str">
            <v>50H7GB</v>
          </cell>
          <cell r="AV948" t="str">
            <v>3TE50G165140</v>
          </cell>
          <cell r="AW948" t="str">
            <v>G165140</v>
          </cell>
          <cell r="AX948" t="str">
            <v>M010</v>
          </cell>
          <cell r="AY948">
            <v>74011770</v>
          </cell>
          <cell r="AZ948">
            <v>51012701</v>
          </cell>
          <cell r="BA948">
            <v>80148523</v>
          </cell>
        </row>
        <row r="949">
          <cell r="D949">
            <v>60310938</v>
          </cell>
          <cell r="E949" t="str">
            <v xml:space="preserve">A  </v>
          </cell>
          <cell r="F949" t="str">
            <v>TV</v>
          </cell>
          <cell r="G949" t="str">
            <v>DANIEL QUINTERO</v>
          </cell>
          <cell r="H949" t="str">
            <v>C.RIO LA PLATA #3393, COL. CORDOVA AMERICAS</v>
          </cell>
          <cell r="I949">
            <v>6566117908</v>
          </cell>
          <cell r="J949" t="str">
            <v>HISENSE</v>
          </cell>
          <cell r="K949" t="str">
            <v>50K20DW</v>
          </cell>
          <cell r="L949" t="str">
            <v>50J140464H02427</v>
          </cell>
          <cell r="M949" t="str">
            <v>TICKET DE COMPRA</v>
          </cell>
          <cell r="N949">
            <v>8499</v>
          </cell>
          <cell r="P949">
            <v>42769</v>
          </cell>
          <cell r="Q949">
            <v>202246</v>
          </cell>
          <cell r="R949" t="str">
            <v>16/02/2017 08 : 35  MARCO.DIAZ : TCF1PU CSA
14/02/2017 02 : 18  ERNESTO.HERN : TCF1
14/02/2017 02 : 18  ERNESTO.HERN : NP5</v>
          </cell>
          <cell r="S949" t="str">
            <v>De este servicio ya se había recibido un</v>
          </cell>
          <cell r="T949" t="str">
            <v xml:space="preserve">  Idalia Loza 202246              </v>
          </cell>
          <cell r="U949" t="str">
            <v>2017-04-20</v>
          </cell>
          <cell r="V949" t="str">
            <v>Norte</v>
          </cell>
          <cell r="W949" t="str">
            <v>COMPLETADO</v>
          </cell>
          <cell r="X949" t="str">
            <v>TALLER</v>
          </cell>
          <cell r="Y949">
            <v>42773</v>
          </cell>
          <cell r="AA949" t="str">
            <v>M010</v>
          </cell>
          <cell r="AD949" t="str">
            <v>Cd Juarez/Cordoba americas</v>
          </cell>
          <cell r="AE949" t="str">
            <v>CHI</v>
          </cell>
          <cell r="AF949" t="str">
            <v>MX</v>
          </cell>
          <cell r="AG949" t="str">
            <v>10410192</v>
          </cell>
          <cell r="AH949" t="str">
            <v>DANIEL QUINTERO</v>
          </cell>
          <cell r="AI949" t="str">
            <v>3393 Rio la Plata</v>
          </cell>
          <cell r="AJ949" t="str">
            <v>6566117908</v>
          </cell>
          <cell r="AK949">
            <v>0</v>
          </cell>
          <cell r="AL949" t="str">
            <v>32310</v>
          </cell>
          <cell r="AM949" t="str">
            <v>15/03/2017 06 : 38 MARCO.DIAZ : SE ENVIA EQUIPO DE CF EL DIA 06032027CSA RECIBIO MARTIN RENTERIA25/02/2017 03 : 48 MARCO.DIAZ : TCF174 7401125424/02/2017 02 : 52 MARCO.DIAZ : TCF2***MODELO 50H6***SERIE50G151275H00455***F. DE EMBARQUE 24 FEBRERO 2017***EVIADO A 202246***CARSSA16/02/2017 08 : 35 MARCO.DIAZ : TCF1PU CSA14/02/2017 02 : 18 ERNESTO.HERN : TCF114/02/2017 02 : 18 ERNESTO.HERN : NP510/02/2017 00 : 24 202246 : P1: T173331, CON NO. PEDIDO: OC-100720608/02/2017 06 : 11 MARIA.EUGENI : SEG: Folio da seguimiento al folio6031013129/01/2017 05 : 19 202246 : ATENDIO LA SEÑORA ROSA EMA VAZQUEZ Y COMENTOQUE LOS SEÑORES DE LA CASA NO SE ENCUENTRAN QUE NO TIENEPAPELERIA NI AUTORIZACION DE DARNOS PRODUCTO. SE ANEXA EVIDENCIA DEVISITA. SE DA SEGUIMIENTO INTERNO27/01/2017 03 : 08 202246 : V1 27 DE ENERO20/01/2017 03 : 01 GABRIELA.B : % RIO BLANCO Y EFREN ORNELAS, FACHADABEIGE BARANDAL NEGRO</v>
          </cell>
          <cell r="AN949" t="str">
            <v>1TE50B8NUSCB</v>
          </cell>
          <cell r="AO949" t="str">
            <v>Smart</v>
          </cell>
          <cell r="AP949" t="str">
            <v>Hisense</v>
          </cell>
          <cell r="AQ949" t="str">
            <v>Opera</v>
          </cell>
          <cell r="AR949" t="str">
            <v>FHD 1920 x 1080</v>
          </cell>
          <cell r="AS949" t="str">
            <v>3TE55G161437G161437M010</v>
          </cell>
          <cell r="AT949">
            <v>7</v>
          </cell>
          <cell r="AU949" t="str">
            <v>55H5C</v>
          </cell>
          <cell r="AV949" t="str">
            <v>3TE55G161437</v>
          </cell>
          <cell r="AW949" t="str">
            <v>G161437</v>
          </cell>
          <cell r="AX949" t="str">
            <v>M010</v>
          </cell>
          <cell r="AY949">
            <v>74012352</v>
          </cell>
          <cell r="AZ949">
            <v>51013276</v>
          </cell>
          <cell r="BA949">
            <v>80143872</v>
          </cell>
        </row>
        <row r="950">
          <cell r="D950">
            <v>60314019</v>
          </cell>
          <cell r="E950" t="str">
            <v xml:space="preserve">A  </v>
          </cell>
          <cell r="F950" t="str">
            <v>TV</v>
          </cell>
          <cell r="G950" t="str">
            <v>BAUILIA ABURTO MERAZ</v>
          </cell>
          <cell r="H950" t="str">
            <v>COAUHUILA S/N SAN DIEGUITO TEXCOCO CP 56246</v>
          </cell>
          <cell r="I950" t="str">
            <v>015959234546</v>
          </cell>
          <cell r="J950" t="str">
            <v>HISENSE</v>
          </cell>
          <cell r="K950" t="str">
            <v>32H3B2</v>
          </cell>
          <cell r="L950" t="str">
            <v>32G155365H06228</v>
          </cell>
          <cell r="M950" t="str">
            <v>CARTA ACEPTACION</v>
          </cell>
          <cell r="N950">
            <v>3699.18</v>
          </cell>
          <cell r="O950">
            <v>42597</v>
          </cell>
          <cell r="P950">
            <v>42817</v>
          </cell>
          <cell r="Q950">
            <v>201767</v>
          </cell>
          <cell r="R950" t="str">
            <v>30/03/2017 01 : 41  ERNESTO.HERN : NP5 / P1A: 187177 PANEL    23-03-2017   OC-1008998</v>
          </cell>
          <cell r="S950" t="str">
            <v>EQUIPO DAÑADO EN DOMICILIO DE CLIENTE (Z</v>
          </cell>
          <cell r="T950" t="str">
            <v xml:space="preserve">   ABRAHAM LAZCANO                </v>
          </cell>
          <cell r="U950" t="str">
            <v>2017-04-10</v>
          </cell>
          <cell r="V950" t="str">
            <v>CENTRO</v>
          </cell>
          <cell r="W950" t="str">
            <v>COMPLETADO</v>
          </cell>
          <cell r="X950" t="str">
            <v>TALLER</v>
          </cell>
          <cell r="Y950">
            <v>42807</v>
          </cell>
          <cell r="Z950">
            <v>220</v>
          </cell>
          <cell r="AA950" t="str">
            <v>M010</v>
          </cell>
          <cell r="AD950" t="str">
            <v>San dieguito /Texcoco</v>
          </cell>
          <cell r="AE950" t="str">
            <v>MEX</v>
          </cell>
          <cell r="AF950" t="str">
            <v>MX</v>
          </cell>
          <cell r="AG950" t="str">
            <v>10405133</v>
          </cell>
          <cell r="AH950" t="str">
            <v>BAULIA ABURTO MERAZ</v>
          </cell>
          <cell r="AI950" t="str">
            <v>s/n Coauhuila</v>
          </cell>
          <cell r="AJ950" t="str">
            <v>5959234546</v>
          </cell>
          <cell r="AK950">
            <v>0</v>
          </cell>
          <cell r="AL950" t="str">
            <v>56246</v>
          </cell>
          <cell r="AM950" t="str">
            <v>22/04/2017 06 : 15 Ricardo Espinosa : TCF174 7401178508/04/2017 00 : 13 MARCO.DIAZ : TCF1 TCF1PU CLIENTE. INF. JOSUE.DMC05/04/2017 01 : 45 SEMIRAMIS.M : CSCCte se comunica para saber el estatus de su equipo se le menciona que seaplicar aun cambio físico en un tiempo aproximado de 20 días hábiles01/04/2017 10 : 37 MARCO.DIAZ : TCFINV, TCFCNSE CANCELADA EL CF POR EL MODELO MAL CAPTURADO, NO COINCIDE CON LAFOTOGRAFIA DE MODELO SERIE QUE ENVIA CLIENTE.DMC30/03/2017 01 : 41 ERNESTO.HERN : TCF130/03/2017 01 : 41 ERNESTO.HERN : NP525/03/2017 05 : 03 201767 : SE ADJUNTA REPORTE RMA25/03/2017 03 : 36 201767 : P1A: 187177 PANEL 23-03-2017 OC-100899823/03/2017 01 : 52 MA.ISABEL : SEG: DGR21/03/2017 22 : 46 ANA.LAURA : KMA:104$20819/03/2017 03 : 55 201767 : SKMA 104 $ 20819/03/2017 03 : 51 201767 : PANEL DAÑADO19/03/2017 03 : 49 201767 : PANEL DAÑADO14/03/2017 04 : 11 201767 : H-23736 SE ASIGNA T52CAE14/03/2017 01 : 53 MA.ISABEL : SEG: EN SEGUIMIENTO A LA O.S. 6031089614/03/2017 01 : 21 ARANTXA.MON : P2 GUÌA: 476597025204/03/2017 09 : 22 201767 : VI: TECNICO ACUDIRA EL DIA 04-03-201704/03/2017 03 : 41 201767 : SIN DOCUMENTOS PARA VALIDAR GARANTIA, SECANCELA03/03/2017 02 : 09 MA.ISABEL : SEG: SE CONTACTA AL CSA PARA VERF SI YACONTACÓ AL CLIENTE PARA PROGRAMAR LA VISITA02/03/2017 05 : 21 MA.ISABEL : SEG: SE CONTACTÓ AL CLIENTE A LAS 15:20PM DEL 1 DE MZO Y DEJA OTRO CEL 5559510228 SE LE INFORMA AL CSA PARA QUELE CONTACTEN02/03/2017 05 : 06 MA.ISABEL : SEG: SE CONTACTA DE NUEVO AL CSA PARAVERF ESTATUS DE VISITA13/02/2017 09 : 22 MA.ISABEL : SEG: SE CONTACTA AL CSA PARA VERFESTATUS DE VISITA13/02/2017 09 : 22 MA.ISABEL : DGR08/02/2017 03 : 24 201767 : V1:10/02/2017:HORARIO ABIERTO DE 10 AM A 18HRS_H23073_T5208/02/2017 02 : 53 LAURA.HERNA : cte indica la visitan cualquier diaexcepto jueves ya que ese dia no se encuentra en domicilio08/02/2017 02 : 51 LAURA.HERNA : ODSWTPRD% ENTRE CARRETERA SAN PABLO Y COAHUILA</v>
          </cell>
          <cell r="AN950" t="str">
            <v>3TE32G155364</v>
          </cell>
          <cell r="AO950" t="str">
            <v>Básica</v>
          </cell>
          <cell r="AP950" t="str">
            <v>Hisense</v>
          </cell>
          <cell r="AQ950" t="str">
            <v>Opera</v>
          </cell>
          <cell r="AR950" t="str">
            <v>HD 1366 X 768</v>
          </cell>
          <cell r="AS950" t="str">
            <v>3TE32G164478G164478M010</v>
          </cell>
          <cell r="AT950">
            <v>7</v>
          </cell>
          <cell r="AU950" t="str">
            <v>32H3B2</v>
          </cell>
          <cell r="AV950" t="str">
            <v>3TE32G164478</v>
          </cell>
          <cell r="AW950" t="str">
            <v>G164478</v>
          </cell>
          <cell r="AX950" t="str">
            <v>M010</v>
          </cell>
          <cell r="AY950">
            <v>74012187</v>
          </cell>
          <cell r="AZ950">
            <v>51013114</v>
          </cell>
          <cell r="BA950">
            <v>80147855</v>
          </cell>
        </row>
        <row r="951">
          <cell r="D951">
            <v>60312299</v>
          </cell>
          <cell r="E951" t="str">
            <v xml:space="preserve">A  </v>
          </cell>
          <cell r="F951" t="str">
            <v>TV</v>
          </cell>
          <cell r="G951" t="str">
            <v>Alfredo Espinoza</v>
          </cell>
          <cell r="H951" t="str">
            <v>Av panamericana ed flor de canela Col. Pedregal de Carrazco Delg. Coyoacán C.P. 04700</v>
          </cell>
          <cell r="I951" t="str">
            <v xml:space="preserve">56659790 - 5526589939 </v>
          </cell>
          <cell r="J951" t="str">
            <v>HISENSE</v>
          </cell>
          <cell r="K951" t="str">
            <v>40K20DW</v>
          </cell>
          <cell r="L951" t="str">
            <v>40G145155H00927</v>
          </cell>
          <cell r="M951" t="str">
            <v>PC / 000319883 TICKET DE COMPRA TIENDA TELMEX</v>
          </cell>
          <cell r="N951">
            <v>9998.42</v>
          </cell>
          <cell r="O951">
            <v>42224</v>
          </cell>
          <cell r="P951">
            <v>42807</v>
          </cell>
          <cell r="Q951">
            <v>201767</v>
          </cell>
          <cell r="R951" t="str">
            <v>25/03/2017 00 : 51  ARANTXA.MON : NP5 / P1A: 179489 MAIN   13-03-2017   OC-1008557</v>
          </cell>
          <cell r="S951" t="str">
            <v>EQUIPO DAÑADO EN DOMICILIO DE CLIENTE</v>
          </cell>
          <cell r="T951" t="str">
            <v xml:space="preserve">   RENE ARIAS                     </v>
          </cell>
          <cell r="U951" t="str">
            <v>2017-04-10</v>
          </cell>
          <cell r="V951" t="str">
            <v>CENTRO</v>
          </cell>
          <cell r="W951" t="str">
            <v>COMPLETADO</v>
          </cell>
          <cell r="X951" t="str">
            <v>TALLER</v>
          </cell>
          <cell r="Y951">
            <v>42788</v>
          </cell>
          <cell r="Z951">
            <v>583</v>
          </cell>
          <cell r="AA951" t="str">
            <v>M012</v>
          </cell>
          <cell r="AD951" t="str">
            <v>Coyoacan/Pedregal de carrazco</v>
          </cell>
          <cell r="AE951" t="str">
            <v>DF</v>
          </cell>
          <cell r="AF951" t="str">
            <v>MX</v>
          </cell>
          <cell r="AG951" t="str">
            <v>10412322</v>
          </cell>
          <cell r="AH951" t="str">
            <v>ALFREDO ESPINOZA</v>
          </cell>
          <cell r="AI951" t="str">
            <v>Av panamericana ed flor de canela dep 004</v>
          </cell>
          <cell r="AJ951" t="str">
            <v>5526589939</v>
          </cell>
          <cell r="AK951" t="str">
            <v>5526589939</v>
          </cell>
          <cell r="AL951" t="str">
            <v>04700</v>
          </cell>
          <cell r="AM951" t="str">
            <v>22/04/2017 07 : 44 Cecilio .R : TCF1474: 7401188022/04/2017 07 : 40 Cecilio .R : TCF174: 7401187401/04/2017 08 : 29 MARCO.DIAZ : TCF1 TCF1PU CLIENTEINF. JOSUE. DMC25/03/2017 00 : 51 ARANTXA.MON : TCF1 24-03-201725/03/2017 00 : 51 ARANTXA.MON : NP523/03/2017 12 : 10 201767 : SEG POR 3RA OCASIÓN SE SOLICITA APOYO PARAQUE NOS INDIQUE FECHA DE SURTIMIENTO DE LA OC, YA QUE AL DÍA DE HOY NO HEMOS TENIDO RESPUESTA VÍA CORREO O CRM. A0320/03/2017 09 : 32 201767 : SEG POR 2DA OCASIÓN SE SOLICITA APOYO PARAQUE NOS INDIQUE FECHA DE SURTIMIENTO DE LA OC, YA QUE AL DÍA DE HOY NO HEMOS TENIDO RESPUESTA VÍA CORREO O CRM. A0315/03/2017 13 : 17 201767 : SEG SE SOLICITA APOYO A REFACCIONES PARA QUENOS INDIQUE FECHA DE SURTIMIENTO DE LA OC, YA QUE AL DÍADE HOY NO HEMOS TENIDO RESPUESTA VÍA CORREO O CRM. A0315/03/2017 07 : 22 MA.ISABEL : SEG: SE ENVIA CORREO A REFACC PARA SABERCUANDO SE SURTE15/03/2017 07 : 22 MA.ISABEL : SEG: DGR14/03/2017 08 : 26 201767 : P1A: 179489 MAIN 13-03-2017 OC-100855714/03/2017 00 : 26 201767 : MAIN DAÑADA23/02/2017 01 : 53 201767 : V1P: SE LLAMA A CLIENTE 22/02/2017 A LAS11:53 AM PARA PROGRAMAR VISITA, CLIENTE NO RESPONDE_H23367_R7117/02/2017 23 : 17 DULCE.M : ENTRE PERIFERICO SUR Y AV DEL IMANCERCA DE GRAN SUR Y PERISURCORREO GVN1083@GMAIL.COMODSWTP</v>
          </cell>
          <cell r="AN951" t="str">
            <v>3TE40A144716</v>
          </cell>
          <cell r="AO951" t="str">
            <v>Smart</v>
          </cell>
          <cell r="AP951" t="str">
            <v>Hisense</v>
          </cell>
          <cell r="AQ951" t="str">
            <v>Opera</v>
          </cell>
          <cell r="AR951" t="str">
            <v>FHD 1920 x 1080</v>
          </cell>
          <cell r="AS951" t="str">
            <v>GTE40G151184CRMM012</v>
          </cell>
          <cell r="AT951">
            <v>68</v>
          </cell>
          <cell r="AU951" t="str">
            <v>40K20DW</v>
          </cell>
          <cell r="AV951" t="str">
            <v>GTE40G151184</v>
          </cell>
          <cell r="AW951" t="str">
            <v>CRM</v>
          </cell>
          <cell r="AX951" t="str">
            <v>M012</v>
          </cell>
          <cell r="AY951">
            <v>74011880</v>
          </cell>
          <cell r="AZ951">
            <v>51012809</v>
          </cell>
          <cell r="BA951">
            <v>80147205</v>
          </cell>
        </row>
        <row r="952">
          <cell r="D952">
            <v>60311898</v>
          </cell>
          <cell r="E952" t="str">
            <v>B</v>
          </cell>
          <cell r="F952" t="str">
            <v>CELULAR</v>
          </cell>
          <cell r="G952" t="str">
            <v>Ana Lucia Marquez Cordero</v>
          </cell>
          <cell r="H952" t="str">
            <v>Urano No. 1037 Guadalajara /Obrera , JAL, CP. 44420</v>
          </cell>
          <cell r="I952" t="str">
            <v>013336170692</v>
          </cell>
          <cell r="J952" t="str">
            <v>HISENSE</v>
          </cell>
          <cell r="K952" t="str">
            <v>C20</v>
          </cell>
          <cell r="L952" t="str">
            <v>1MH75A91MX10DOHEKZ5014AS</v>
          </cell>
          <cell r="M952">
            <v>10013455</v>
          </cell>
          <cell r="N952">
            <v>4299</v>
          </cell>
          <cell r="O952">
            <v>42743</v>
          </cell>
          <cell r="P952">
            <v>42783</v>
          </cell>
          <cell r="Q952">
            <v>201709</v>
          </cell>
          <cell r="R952" t="str">
            <v>CF OTORGADO POR SOPORTE TECNICO (IRREPARABILIDAD)</v>
          </cell>
          <cell r="S952" t="str">
            <v>EQUIPO MALTRATDO</v>
          </cell>
          <cell r="T952" t="str">
            <v xml:space="preserve"> Juan Francisco Alvizar           </v>
          </cell>
          <cell r="U952" t="str">
            <v>2017-04-20</v>
          </cell>
          <cell r="V952" t="str">
            <v>CELULARES</v>
          </cell>
          <cell r="W952" t="str">
            <v>COMPLETADO</v>
          </cell>
          <cell r="X952" t="str">
            <v>TALLER</v>
          </cell>
          <cell r="Y952">
            <v>42783</v>
          </cell>
          <cell r="Z952">
            <v>40</v>
          </cell>
          <cell r="AA952" t="str">
            <v>M010</v>
          </cell>
          <cell r="AD952" t="str">
            <v>Guadalajara /Obrera</v>
          </cell>
          <cell r="AE952" t="str">
            <v>JAL</v>
          </cell>
          <cell r="AF952" t="str">
            <v>MX</v>
          </cell>
          <cell r="AG952" t="str">
            <v>10412041</v>
          </cell>
          <cell r="AH952" t="str">
            <v>ANA LUCIA MARQUEZ CORDERO</v>
          </cell>
          <cell r="AI952" t="str">
            <v>1037 Urano</v>
          </cell>
          <cell r="AJ952" t="str">
            <v>013336170692</v>
          </cell>
          <cell r="AK952" t="str">
            <v>3322312453</v>
          </cell>
          <cell r="AL952" t="str">
            <v>44420</v>
          </cell>
          <cell r="AM952" t="str">
            <v>28/03/2017 04 : 30 GABRIELA.B : CSCsolicita información de CF se envía mail ya que Cliente acepta cambiopor C116/03/2017 02 : 10 RUBI.G : SEG: PENDIENTE OR GENERAR 54 Y 74 POR FALTADE MODELO, SERIE DE QUIPO A EMBARCAR PARA CF RGF//24/02/2017 23 : 43 SERGIO.FER : TCF124/02/2017 23 : 43 SERGIO.FER : TCFT - Irreparabilidad24/02/2017 00 : 12 201709 : SE ANEXA REPORTE TECNICO PARA SU VALORACION18/02/2017 23 : 14 201709 : SE ANEXARON LOS DOCUMENTOS, EL EQUIPO PASA ASERVICIO18/02/2017 07 : 43 RUBI.G : SE ANEXAN DOCUMENTOS DE COMPRA EN SISTEMARGF//17/02/2017 00 : 27 RUBI.G : CE1: 3123565152 RGF//16/02/2017 01 : 01 MARIELA.CHA : DCEG15/02/2017 01 : 56 MARIELA.CHA : CSCanylucordero@gmail.com15/02/2017 01 : 52 MARIELA.CHA : ODSWTOCONSTANZA Y VENUSFACHADA CEDRÓN CON PIEDRAEN MEDIO DE LA CUADRA</v>
          </cell>
          <cell r="AN952" t="str">
            <v>1MH75AL1MX1Z30</v>
          </cell>
          <cell r="AO952" t="e">
            <v>#N/A</v>
          </cell>
          <cell r="AP952" t="e">
            <v>#N/A</v>
          </cell>
          <cell r="AQ952" t="e">
            <v>#N/A</v>
          </cell>
          <cell r="AR952" t="e">
            <v>#N/A</v>
          </cell>
          <cell r="AS952" t="str">
            <v>GMS001NJD013S405686M010</v>
          </cell>
          <cell r="AT952">
            <v>2</v>
          </cell>
          <cell r="AU952" t="str">
            <v>C1</v>
          </cell>
          <cell r="AV952" t="str">
            <v>GMS001NJD013</v>
          </cell>
          <cell r="AW952" t="str">
            <v>S405686</v>
          </cell>
          <cell r="AX952" t="str">
            <v>M010</v>
          </cell>
          <cell r="AY952">
            <v>74012367</v>
          </cell>
          <cell r="AZ952">
            <v>51013291</v>
          </cell>
          <cell r="BA952">
            <v>80144404</v>
          </cell>
        </row>
        <row r="953">
          <cell r="D953">
            <v>60311973</v>
          </cell>
          <cell r="E953" t="str">
            <v xml:space="preserve">A  </v>
          </cell>
          <cell r="F953" t="str">
            <v>CELULAR</v>
          </cell>
          <cell r="G953" t="str">
            <v>ROBERTO PEREZ</v>
          </cell>
          <cell r="H953" t="str">
            <v>NARANJO No 31 BOSQUE CEYLAN/TLALNEPANTLA, MEX, CP. 54170</v>
          </cell>
          <cell r="I953">
            <v>5517672628</v>
          </cell>
          <cell r="J953" t="str">
            <v>HISENSE</v>
          </cell>
          <cell r="K953" t="str">
            <v>C20</v>
          </cell>
          <cell r="L953" t="str">
            <v>1MH75A91MX10D0H1BH207B1</v>
          </cell>
          <cell r="M953" t="str">
            <v>HSI/000120139</v>
          </cell>
          <cell r="N953">
            <v>7295</v>
          </cell>
          <cell r="O953">
            <v>42615</v>
          </cell>
          <cell r="P953">
            <v>42786</v>
          </cell>
          <cell r="Q953">
            <v>201709</v>
          </cell>
          <cell r="R953" t="str">
            <v xml:space="preserve">CF POR FALTA DE REFACCION PCB LOGIC T1019758,   OC-1007866
</v>
          </cell>
          <cell r="S953" t="str">
            <v>EQUIPO MALTRATDO CON PORTA SIM</v>
          </cell>
          <cell r="T953" t="str">
            <v xml:space="preserve"> Juan Francisco Alvizar           </v>
          </cell>
          <cell r="U953" t="str">
            <v>2017-04-20</v>
          </cell>
          <cell r="V953" t="str">
            <v>CELULARES</v>
          </cell>
          <cell r="W953" t="str">
            <v>COMPLETADO</v>
          </cell>
          <cell r="X953" t="str">
            <v>TALLER</v>
          </cell>
          <cell r="Y953">
            <v>42786</v>
          </cell>
          <cell r="Z953">
            <v>171</v>
          </cell>
          <cell r="AA953" t="str">
            <v>M010</v>
          </cell>
          <cell r="AD953" t="str">
            <v>BOSQUE CEYLAN/TLALNEPANTLA</v>
          </cell>
          <cell r="AE953" t="str">
            <v>MEX</v>
          </cell>
          <cell r="AF953" t="str">
            <v>MX</v>
          </cell>
          <cell r="AG953" t="str">
            <v>10410886</v>
          </cell>
          <cell r="AH953" t="str">
            <v>ROBERTO PEREZ</v>
          </cell>
          <cell r="AI953" t="str">
            <v>31 NARANJO</v>
          </cell>
          <cell r="AJ953" t="str">
            <v>5517672628</v>
          </cell>
          <cell r="AK953">
            <v>0</v>
          </cell>
          <cell r="AL953" t="str">
            <v>54170</v>
          </cell>
          <cell r="AM953" t="str">
            <v>21/04/2017 05 : 54 MARTINEZ.G : se envio correo a tienda para apoyo concambio a cliente//en espera de respuesta ISA MTZ20/04/2017 03 : 30 GERARDO.GRA : CSC se pasa nuevamente ODS a IsabelMartínez para seguimiento. EMC*19/04/2017 06 : 19 GERARDO.GRA : CSC se pasa ODS a Isabel Martínez paraseguimiento. EMC*04/04/2017 01 : 52 GABRIELA.B : CSCSe Brinda información de CF se ofrece Cambio a Modelo C1 no aceptasolicita devolución se envía mail a Gaby Castillo para verificarseguimiento16/03/2017 02 : 11 RUBI.G : SEG: PENDIENTE OR GENERAR 54 Y 74 POR FALTADE MODELO, SERIE DE QUIPO A EMBARCAR PARA CF RGF//01/03/2017 07 : 32 GABRIELA.B : CSCSe brinda información de CF, se informa tiempo de respuesta28/02/2017 04 : 38 ERNESTO.HERN : TCF128/02/2017 04 : 38 ERNESTO.HERN : NP524/02/2017 08 : 06 201709 : P1. T1019758. 1007866EQUIPO PENDIENTE POR PARTE ( PCB LOGIC )23/02/2017 03 : 15 ANA.LAURA : CSCse le comenta a cte q estamos en espera de diagnostico del equipo21/02/2017 06 : 14 201709 : EL EQUIPO SE ENCUENTRA EN PROCESO DEREPARACION21/02/2017 03 : 32 RUBI.G : SE ANEXAN DOCUMENTOS DE COMPRA EN SISTEMARGF//16/02/2017 05 : 26 RUBI.G : CE1: 6868865043 RGF//15/02/2017 09 : 14 SEMIRAMIS.M : DCEGODSWTP15/02/2017 09 : 09 SEMIRAMIS.M : ODSWTPENTRE LAS CALLES CEIBA Y AV DE LAS ARBOLEDASCORREO: PUBLIGRAFICAMX@HOTMAIL.COM</v>
          </cell>
          <cell r="AN953" t="str">
            <v>1MH75AL1MX1Z30</v>
          </cell>
          <cell r="AO953" t="e">
            <v>#N/A</v>
          </cell>
          <cell r="AP953" t="e">
            <v>#N/A</v>
          </cell>
          <cell r="AQ953" t="e">
            <v>#N/A</v>
          </cell>
          <cell r="AR953" t="e">
            <v>#N/A</v>
          </cell>
          <cell r="AS953" t="str">
            <v>GMS001NJD013S405686M010</v>
          </cell>
          <cell r="AT953">
            <v>2</v>
          </cell>
          <cell r="AU953" t="str">
            <v>C1</v>
          </cell>
          <cell r="AV953" t="str">
            <v>GMS001NJD013</v>
          </cell>
          <cell r="AW953" t="str">
            <v>S405686</v>
          </cell>
          <cell r="AX953" t="str">
            <v>M010</v>
          </cell>
          <cell r="AY953">
            <v>74012368</v>
          </cell>
          <cell r="AZ953">
            <v>51013292</v>
          </cell>
          <cell r="BA953">
            <v>80144410</v>
          </cell>
        </row>
        <row r="954">
          <cell r="D954">
            <v>60311990</v>
          </cell>
          <cell r="E954" t="str">
            <v xml:space="preserve">A  </v>
          </cell>
          <cell r="F954" t="str">
            <v>CELULAR</v>
          </cell>
          <cell r="G954" t="str">
            <v>Martin Gonzalez</v>
          </cell>
          <cell r="H954" t="str">
            <v>rancisco novoa No 71 gustavo a madero/col aragon, DF,  CP. 07000</v>
          </cell>
          <cell r="I954">
            <v>5530420016</v>
          </cell>
          <cell r="J954" t="str">
            <v>HISENSE</v>
          </cell>
          <cell r="K954" t="str">
            <v>U989</v>
          </cell>
          <cell r="L954" t="str">
            <v>1MS75CM9MX1H70HFND10C11</v>
          </cell>
          <cell r="M954">
            <v>1406</v>
          </cell>
          <cell r="N954">
            <v>2499</v>
          </cell>
          <cell r="O954">
            <v>42766</v>
          </cell>
          <cell r="P954">
            <v>42786</v>
          </cell>
          <cell r="Q954">
            <v>201709</v>
          </cell>
          <cell r="R954" t="str">
            <v xml:space="preserve">CF OTORGADO POR FALTA DE REFACCION T1047733 LCD, PEDIDO POR EMAIL
</v>
          </cell>
          <cell r="S954" t="str">
            <v>EQUIPO MALTRATDO CON BATERIA Y TAPA</v>
          </cell>
          <cell r="T954" t="str">
            <v xml:space="preserve"> Juan Francisco Alvizar           </v>
          </cell>
          <cell r="U954" t="str">
            <v>2017-04-20</v>
          </cell>
          <cell r="V954" t="str">
            <v>CELULARES</v>
          </cell>
          <cell r="W954" t="str">
            <v>COMPLETADO</v>
          </cell>
          <cell r="X954" t="str">
            <v>TALLER</v>
          </cell>
          <cell r="Y954">
            <v>42786</v>
          </cell>
          <cell r="Z954">
            <v>20</v>
          </cell>
          <cell r="AA954" t="str">
            <v>M010</v>
          </cell>
          <cell r="AD954" t="str">
            <v>gustavo a madero/col aragon</v>
          </cell>
          <cell r="AE954" t="str">
            <v>DF</v>
          </cell>
          <cell r="AF954" t="str">
            <v>MX</v>
          </cell>
          <cell r="AG954" t="str">
            <v>10412012</v>
          </cell>
          <cell r="AH954" t="str">
            <v>MARTIN GONZAEZ</v>
          </cell>
          <cell r="AI954" t="str">
            <v>71 francisco novoa</v>
          </cell>
          <cell r="AJ954" t="str">
            <v>5530420016</v>
          </cell>
          <cell r="AK954">
            <v>0</v>
          </cell>
          <cell r="AL954" t="str">
            <v>07000</v>
          </cell>
          <cell r="AM954" t="str">
            <v>20/04/2017 23 : 17 ANA.LAURA : CSCCFNP54076653cliente molesto por el tiempo que se lleva, pide se de prioridad alenvio, se le envía correo a CF y quejas18/04/2017 00 : 54 SEMIRAMIS.M : CSCCte se comunica para verificar cuando se le entregar su equipo se lemenciona que se estamos en proceso de que se pueda entregar el equipo yaque es muy importante ya que es su herramienta de trabajo se le pide nosde oportunidad de poder entregarlo pide se agilice pues es muyimportante para el una solución16/03/2017 07 : 02 ANA.GABRIELA : CSC SE LE INFORMA AUN ESTAMOS EN TIEMPO Y FORMA DE LA ENTREGA DE SU CF16/03/2017 02 : 30 RUBI.G : SEG: PENDIENTE POR GENERAR 54 Y 74 PORFALTA DE MODELO, SERIE DE QUIPO A EMBARCAR PARA CF RGF//09/03/2017 05 : 55 ANA.ROSA : CSCse le indica a cte. de la autorización de CF y del tiempo de respuesta(20 días hábiles)09/03/2017 05 : 54 ANA.ROSA : CSCse le indica a cte.08/03/2017 02 : 07 ERNESTO.HERN : TCF108/03/2017 02 : 07 ERNESTO.HERN : NP528/02/2017 03 : 06 201709 : P1. T1047733EQUIPO PENDIENTE POR PARTE ( LCD )25/02/2017 06 : 37 LUIS.D : CSCCSA MENCIONA QUE ESTA PENDIENTE POS DISPLAY23/02/2017 06 : 57 GABRIELA.B : CSCSe informa dentro de reparación se pide esperar21/02/2017 06 : 05 201709 : EL EQUIPO SE ENCUENTRA EN PROCESO DEREPARACION21/02/2017 04 : 59 RUBI.G : SE ANEXAN DOCUMENTOS DE COMPRA EN SISTEMARGF//18/02/2017 03 : 07 ANA.ROSA : correo correcto de cteMARTIN.GONZALEZ@MSERV.COM.MXse pide a poyo a Rubi para reenviar guias18/02/2017 01 : 38 ANA.ROSA : CSCse le menciona a cte. que las guías se envían al correo que el indico yse le reitera el proceso de recolección para celular17/02/2017 00 : 17 RUBI.G : CE1: 3123547792 RGF//16/02/2017 02 : 35 LUIS.D : DCEG14/02/2017 23 : 17 LUIS.D : ODSWTPDIRD// % CUAUHTMOC Y CUITLAHUAC , CASA GRISAMARTIN.GONZALEZ@MSERV.COM.MX</v>
          </cell>
          <cell r="AN954" t="str">
            <v>1MS75CM9MX1H70</v>
          </cell>
          <cell r="AO954" t="e">
            <v>#N/A</v>
          </cell>
          <cell r="AP954" t="e">
            <v>#N/A</v>
          </cell>
          <cell r="AQ954" t="e">
            <v>#N/A</v>
          </cell>
          <cell r="AR954" t="e">
            <v>#N/A</v>
          </cell>
          <cell r="AS954" t="str">
            <v/>
          </cell>
          <cell r="AT954" t="e">
            <v>#N/A</v>
          </cell>
          <cell r="AY954">
            <v>74012314</v>
          </cell>
          <cell r="AZ954">
            <v>51013236</v>
          </cell>
          <cell r="BA954">
            <v>80147910</v>
          </cell>
        </row>
        <row r="955">
          <cell r="D955">
            <v>60312150</v>
          </cell>
          <cell r="E955" t="str">
            <v xml:space="preserve">A  </v>
          </cell>
          <cell r="F955" t="str">
            <v>CELULAR</v>
          </cell>
          <cell r="G955" t="str">
            <v>Irma Morales Lopez</v>
          </cell>
          <cell r="H955" t="str">
            <v>Alvaro Obregon int. 103, Las choapas/Agraria, TLX,  CP. 96980</v>
          </cell>
          <cell r="I955">
            <v>9232372277</v>
          </cell>
          <cell r="J955" t="str">
            <v>HISENSE</v>
          </cell>
          <cell r="K955" t="str">
            <v>C20</v>
          </cell>
          <cell r="L955" t="str">
            <v>1MH75A91MX10D0HDYZ50158</v>
          </cell>
          <cell r="M955" t="str">
            <v>LCH/000038432</v>
          </cell>
          <cell r="N955">
            <v>7295.91</v>
          </cell>
          <cell r="O955">
            <v>42621</v>
          </cell>
          <cell r="P955">
            <v>42787</v>
          </cell>
          <cell r="Q955">
            <v>201709</v>
          </cell>
          <cell r="R955" t="str">
            <v>CF POR FALTA DE PARTE PCB LOGIC  T1019758 OC- 1008010</v>
          </cell>
          <cell r="S955" t="str">
            <v>EQUIPO MALTRATDO CON PORTA SIM</v>
          </cell>
          <cell r="T955" t="str">
            <v xml:space="preserve"> Juan Francisco Alvizar           </v>
          </cell>
          <cell r="U955" t="str">
            <v>2017-04-20</v>
          </cell>
          <cell r="V955" t="str">
            <v>CELULARES</v>
          </cell>
          <cell r="W955" t="str">
            <v>COMPLETADO</v>
          </cell>
          <cell r="X955" t="str">
            <v>TALLER</v>
          </cell>
          <cell r="Y955">
            <v>42787</v>
          </cell>
          <cell r="Z955">
            <v>166</v>
          </cell>
          <cell r="AA955" t="str">
            <v>M010</v>
          </cell>
          <cell r="AD955" t="str">
            <v>Las choapas/Agraria</v>
          </cell>
          <cell r="AE955" t="str">
            <v>TLX</v>
          </cell>
          <cell r="AF955" t="str">
            <v>MX</v>
          </cell>
          <cell r="AG955" t="str">
            <v>10404829</v>
          </cell>
          <cell r="AH955" t="str">
            <v>IRMA MORALES LOPEZ</v>
          </cell>
          <cell r="AI955" t="str">
            <v>103 Alvaro Obregon int.</v>
          </cell>
          <cell r="AJ955" t="str">
            <v>9232372277</v>
          </cell>
          <cell r="AK955" t="str">
            <v>9231288218</v>
          </cell>
          <cell r="AL955" t="str">
            <v>96980</v>
          </cell>
          <cell r="AM955" t="str">
            <v>22/04/2017 06 : 53 GABRIELA.B : CSCSolicita información de Seguimiento por CF, se ofrece cambio de modelo aC1 Cliente acepta se genera reporte a Miguel Soto de CF28/03/2017 23 : 28 GABRIELA.B : CSCSe informa tiempo de espera por cambio de equipo15/03/2017 05 : 58 ARANTXA.MON : TCF115/03/2017 05 : 57 ARANTXA.MON : NP514/03/2017 08 : 59 EVELYN.ZEPE : SEG: EN ESPERA DE CAMBIO DE ESTATUS ACF.01/03/2017 05 : 58 201709 : P1. T1019758. 1008010EQUIPO PENDIENTE POR PARTE ( PCB LOGIC )23/02/2017 00 : 52 201709 : EL EQUIPO SE ENCUENTRA EN PROCESO DEREPARACION22/02/2017 03 : 25 RUBI.G : SE ANEXAN DOCUMENTOS DE COMPRA EN SISTEMARGF//08/02/2017 07 : 13 GABRIELA.B : CSCSe solicita apoyo para reenvío de Guía de DHL28/01/2017 02 : 42 RUBI.G : CE1: 8306279785 RGF//27/01/2017 02 : 03 ANA.LAURA : DCEGODSWTP%VENUSTIANO CARRANZA Y MIGUEL AVILA CAMACHOFACHADA MORADA CON VERDEONESIMO _SOLIS@HOTMAIL.COMREINCIDENCIA DE LA ODS 60305975</v>
          </cell>
          <cell r="AN955" t="str">
            <v>1MH75AL1MX1Z30</v>
          </cell>
          <cell r="AO955" t="e">
            <v>#N/A</v>
          </cell>
          <cell r="AP955" t="e">
            <v>#N/A</v>
          </cell>
          <cell r="AQ955" t="e">
            <v>#N/A</v>
          </cell>
          <cell r="AR955" t="e">
            <v>#N/A</v>
          </cell>
          <cell r="AS955" t="str">
            <v>GMS001NJD013S405686M010</v>
          </cell>
          <cell r="AT955">
            <v>2</v>
          </cell>
          <cell r="AU955" t="str">
            <v>C1</v>
          </cell>
          <cell r="AV955" t="str">
            <v>GMS001NJD013</v>
          </cell>
          <cell r="AW955" t="str">
            <v>S405686</v>
          </cell>
          <cell r="AX955" t="str">
            <v>M010</v>
          </cell>
          <cell r="AY955">
            <v>74012253</v>
          </cell>
          <cell r="AZ955">
            <v>51013181</v>
          </cell>
          <cell r="BA955">
            <v>80141910</v>
          </cell>
        </row>
        <row r="956">
          <cell r="D956">
            <v>60312920</v>
          </cell>
          <cell r="E956" t="str">
            <v xml:space="preserve">A  </v>
          </cell>
          <cell r="F956" t="str">
            <v>CELULAR</v>
          </cell>
          <cell r="G956" t="str">
            <v>Alfonso Dario Piña Montañes</v>
          </cell>
          <cell r="H956" t="str">
            <v>Lopez Mateo No. 90,Valle de Banderas/La jarretaderas CP. 63735</v>
          </cell>
          <cell r="I956">
            <v>3221134072</v>
          </cell>
          <cell r="J956" t="str">
            <v>HISENSE</v>
          </cell>
          <cell r="K956" t="str">
            <v>U989</v>
          </cell>
          <cell r="L956" t="str">
            <v>1MS75CM9MX1H70FND10A7C</v>
          </cell>
          <cell r="M956" t="str">
            <v>PVA/000146693</v>
          </cell>
          <cell r="N956">
            <v>3331.8</v>
          </cell>
          <cell r="O956">
            <v>42774</v>
          </cell>
          <cell r="P956">
            <v>42793</v>
          </cell>
          <cell r="Q956">
            <v>201709</v>
          </cell>
          <cell r="R956" t="str">
            <v>CF POR FALTA DE REFACCION LCD T1047733.   OC-1008352</v>
          </cell>
          <cell r="S956" t="str">
            <v xml:space="preserve"> EQUIPO MALTRATADO CON TAPA Y BATERIA</v>
          </cell>
          <cell r="T956" t="str">
            <v xml:space="preserve"> Juan Francisco Alvizar           </v>
          </cell>
          <cell r="U956" t="str">
            <v>2017-04-20</v>
          </cell>
          <cell r="V956" t="str">
            <v>CELULARES</v>
          </cell>
          <cell r="W956" t="str">
            <v>COMPLETADO</v>
          </cell>
          <cell r="X956" t="str">
            <v>TALLER</v>
          </cell>
          <cell r="Y956">
            <v>42793</v>
          </cell>
          <cell r="Z956">
            <v>19</v>
          </cell>
          <cell r="AA956" t="str">
            <v>M010</v>
          </cell>
          <cell r="AD956" t="str">
            <v>Valle de Banderas/La jarretaderas</v>
          </cell>
          <cell r="AE956" t="str">
            <v>JAL</v>
          </cell>
          <cell r="AF956" t="str">
            <v>MX</v>
          </cell>
          <cell r="AG956" t="str">
            <v>10412414</v>
          </cell>
          <cell r="AH956" t="str">
            <v>ALFONSO DARIO PIÑA MONTAÑES</v>
          </cell>
          <cell r="AI956" t="str">
            <v>90 Lopez Mateo</v>
          </cell>
          <cell r="AJ956" t="str">
            <v>3221134072</v>
          </cell>
          <cell r="AK956" t="str">
            <v>0443222138808</v>
          </cell>
          <cell r="AL956" t="str">
            <v>63735</v>
          </cell>
          <cell r="AM956" t="str">
            <v>24/03/2017 01 : 33 SEMIRAMIS.M : al tratar de actualizar el numero deteléfono cliente cuelga la llamada24/03/2017 01 : 30 SEMIRAMIS.M : CSCCte se comunica para saber el estatus de equipo se le explica el procesode cf en un tiempo estimado de 20 días hábiles22/03/2017 07 : 59 GABRIELA.B : CSCSe brinda información de CF se informa tiempo de espera16/03/2017 01 : 05 JORGE.VAZ : TCF116/03/2017 01 : 05 JORGE.VAZ : NP514/03/2017 01 : 55 SEMIRAMIS.M : CSCCte se comunica para verificar el estatus del equipo se le menciona queesta pendiente la refacción sin embargo menciona esta molesta por eltiempo de espera09/03/2017 22 : 51 201709 : P1. T1047733. 1008352EQUIPO PENDIENTE POR PARTE ( LCD )28/02/2017 03 : 43 201709 : EL EQUIPO SE ENCUENTRA EN PROCESO DEREPARACION28/02/2017 01 : 22 RUBI.G : SE ANEXAN DOCUMENTOS DE COMPRA EN SISTEMARGF//24/02/2017 07 : 01 ADRIANA.SAN : CSCSe comunica cte muy molesto indicando que no se le ha hecho llegarcorreo, se pasa orden a Srta Rubi para apoyo,23/02/2017 08 : 00 MARIELA.CHA : CSCAlfonso_tina26@hotmail.com22/02/2017 02 : 55 RUBI.G : CE1: 8941948422 RGF//21/02/2017 23 : 38 GABRIELA.B : DCEG21/02/2017 23 : 36 GABRIELA.B : RD % INDEPENDENCIA Y JUÁREZFACHADA BLANCO CON ROJO PUERTA NEGRAA MEDIA CUADRA HAY UN KÍNDERPRINCESA_DANALAYA9@HOTMAIL.COM</v>
          </cell>
          <cell r="AN956" t="str">
            <v>1MS75CM9MX1H70</v>
          </cell>
          <cell r="AO956" t="e">
            <v>#N/A</v>
          </cell>
          <cell r="AP956" t="e">
            <v>#N/A</v>
          </cell>
          <cell r="AQ956" t="e">
            <v>#N/A</v>
          </cell>
          <cell r="AR956" t="e">
            <v>#N/A</v>
          </cell>
          <cell r="AS956" t="str">
            <v/>
          </cell>
          <cell r="AT956" t="e">
            <v>#N/A</v>
          </cell>
          <cell r="AY956">
            <v>74012315</v>
          </cell>
          <cell r="AZ956">
            <v>51013237</v>
          </cell>
          <cell r="BA956">
            <v>80147911</v>
          </cell>
        </row>
        <row r="957">
          <cell r="D957">
            <v>60312925</v>
          </cell>
          <cell r="E957" t="str">
            <v>B</v>
          </cell>
          <cell r="F957" t="str">
            <v>CELULAR</v>
          </cell>
          <cell r="G957" t="str">
            <v>Julio Cesar Loyo Leal</v>
          </cell>
          <cell r="H957" t="str">
            <v>Vialidad Radial ed centaruro c Depto 121, 1, Nuevo Xapala/Xalapa, VER, CP. 91097</v>
          </cell>
          <cell r="I957">
            <v>2288479502</v>
          </cell>
          <cell r="J957" t="str">
            <v>HISENSE</v>
          </cell>
          <cell r="K957" t="str">
            <v>C20</v>
          </cell>
          <cell r="L957" t="str">
            <v>1MH75A91MX10D0HDYZ5003D</v>
          </cell>
          <cell r="M957" t="str">
            <v>0319</v>
          </cell>
          <cell r="N957">
            <v>3999.2</v>
          </cell>
          <cell r="O957">
            <v>42657</v>
          </cell>
          <cell r="P957">
            <v>42793</v>
          </cell>
          <cell r="Q957">
            <v>201709</v>
          </cell>
          <cell r="R957" t="str">
            <v>CF OTORGADO POR SOPORTE TECNICO (IRREPARABILIDAD)</v>
          </cell>
          <cell r="S957" t="str">
            <v xml:space="preserve"> EQUIPO MALTRATADO CON PORTA SIM</v>
          </cell>
          <cell r="T957" t="str">
            <v xml:space="preserve"> Juan Francisco Alvizar           </v>
          </cell>
          <cell r="U957" t="str">
            <v>2017-04-20</v>
          </cell>
          <cell r="V957" t="str">
            <v>CELULARES</v>
          </cell>
          <cell r="W957" t="str">
            <v>COMPLETADO</v>
          </cell>
          <cell r="X957" t="str">
            <v>TALLER</v>
          </cell>
          <cell r="Y957">
            <v>42793</v>
          </cell>
          <cell r="Z957">
            <v>136</v>
          </cell>
          <cell r="AA957" t="str">
            <v>M010</v>
          </cell>
          <cell r="AD957" t="str">
            <v>Nuevo Xapala/Xalapa</v>
          </cell>
          <cell r="AE957" t="str">
            <v>VER</v>
          </cell>
          <cell r="AF957" t="str">
            <v>MX</v>
          </cell>
          <cell r="AG957" t="str">
            <v>10412477</v>
          </cell>
          <cell r="AH957" t="str">
            <v>JULIO CESAR LOYO LEAL</v>
          </cell>
          <cell r="AI957" t="str">
            <v>1 Vialidad Radial ed centaruro c Depto 121</v>
          </cell>
          <cell r="AJ957" t="str">
            <v>2288479502</v>
          </cell>
          <cell r="AK957">
            <v>0</v>
          </cell>
          <cell r="AL957" t="str">
            <v>91097</v>
          </cell>
          <cell r="AM957" t="str">
            <v>18/04/2017 04 : 18 GABRIELA.B : CSCSe ofrece Cambio a C1 Cliente Acepta se pide esperar16/03/2017 02 : 13 RUBI.G : SEG: PENDIENTE POR GENERAR 54 Y 74 PORFALTA DE MODELO, SERIE DE QUIPO A EMBARCAR PARA CF RGF//09/03/2017 00 : 27 ROGER.R : TCF109/03/2017 00 : 26 ROGER.R : TCFT - Irreparabilidad08/03/2017 00 : 51 201709 : SE ANEXA REPORTE TECNICO PARA SU VALORACION04/03/2017 02 : 35 201709 : P1. T1019758. 1008161EQUIPO PENDIENTE POR PARTE ( PCB LOGIC )28/02/2017 03 : 43 201709 : EL EQUIPO SE ECNUENTRA EN PROCESO DEREPARACION28/02/2017 01 : 28 RUBI.G : SE ANEXAN DOCUMENTOS DE COMPRA EN SISTEMARGF//23/02/2017 03 : 00 RUBI.G : CE1: 2493262656 RGF//23/02/2017 00 : 35 ADRIANA.SAN : DCEG:21/02/2017 03 : 45 ADRIANA.SAN : diremice@gmail.com21/02/2017 03 : 43 ADRIANA.SAN :ODSWTPBLVD MARTE</v>
          </cell>
          <cell r="AN957" t="str">
            <v>1MH75AL1MX1Z30</v>
          </cell>
          <cell r="AO957" t="e">
            <v>#N/A</v>
          </cell>
          <cell r="AP957" t="e">
            <v>#N/A</v>
          </cell>
          <cell r="AQ957" t="e">
            <v>#N/A</v>
          </cell>
          <cell r="AR957" t="e">
            <v>#N/A</v>
          </cell>
          <cell r="AS957" t="str">
            <v>GMS001NJD013S405686M010</v>
          </cell>
          <cell r="AT957">
            <v>2</v>
          </cell>
          <cell r="AU957" t="str">
            <v>C1</v>
          </cell>
          <cell r="AV957" t="str">
            <v>GMS001NJD013</v>
          </cell>
          <cell r="AW957" t="str">
            <v>S405686</v>
          </cell>
          <cell r="AX957" t="str">
            <v>M010</v>
          </cell>
          <cell r="AY957">
            <v>74012254</v>
          </cell>
          <cell r="AZ957">
            <v>51013182</v>
          </cell>
          <cell r="BA957">
            <v>80141911</v>
          </cell>
        </row>
        <row r="958">
          <cell r="D958">
            <v>60312957</v>
          </cell>
          <cell r="E958" t="str">
            <v xml:space="preserve">A  </v>
          </cell>
          <cell r="F958" t="str">
            <v>CELULAR</v>
          </cell>
          <cell r="G958" t="str">
            <v>Luz Maria Ruiz Tejeda</v>
          </cell>
          <cell r="H958" t="str">
            <v>Circuito de los Pirules No. 26034, Tijuana/Quintas Campestre el Refugio,BC, CP. 22255</v>
          </cell>
          <cell r="I958" t="str">
            <v xml:space="preserve">664-972-35-52 </v>
          </cell>
          <cell r="J958" t="str">
            <v>HISENSE</v>
          </cell>
          <cell r="K958" t="str">
            <v>U972</v>
          </cell>
          <cell r="L958" t="str">
            <v>1MS75EC9MX10DOH5QD10C1B</v>
          </cell>
          <cell r="M958" t="str">
            <v>PSO/000011922</v>
          </cell>
          <cell r="N958">
            <v>2665.27</v>
          </cell>
          <cell r="O958">
            <v>42723</v>
          </cell>
          <cell r="P958">
            <v>42793</v>
          </cell>
          <cell r="Q958">
            <v>201709</v>
          </cell>
          <cell r="R958" t="str">
            <v>CF POR FALTA DE REFACCION T1021054 BOCINA  SE SOLICITA POR  CORREO</v>
          </cell>
          <cell r="S958" t="str">
            <v xml:space="preserve"> EQUIPO MALTRATADO CON TAPA Y BATERIA </v>
          </cell>
          <cell r="T958" t="str">
            <v xml:space="preserve"> Juan Francisco Alvizar           </v>
          </cell>
          <cell r="U958" t="str">
            <v>2017-04-20</v>
          </cell>
          <cell r="V958" t="str">
            <v>CELULARES</v>
          </cell>
          <cell r="W958" t="str">
            <v>COMPLETADO</v>
          </cell>
          <cell r="X958" t="str">
            <v>TALLER</v>
          </cell>
          <cell r="Y958">
            <v>42793</v>
          </cell>
          <cell r="Z958">
            <v>70</v>
          </cell>
          <cell r="AA958" t="str">
            <v>M010</v>
          </cell>
          <cell r="AD958" t="str">
            <v>Tijuana/Quintas Campestre el Refugio</v>
          </cell>
          <cell r="AE958" t="str">
            <v>BC</v>
          </cell>
          <cell r="AF958" t="str">
            <v>MX</v>
          </cell>
          <cell r="AG958" t="str">
            <v>10409014</v>
          </cell>
          <cell r="AH958" t="str">
            <v>LUZ MARIA RUIZ TEJEDA</v>
          </cell>
          <cell r="AI958" t="str">
            <v>Circuito de los Pirules No. 26034</v>
          </cell>
          <cell r="AJ958" t="str">
            <v>664-972-35-52</v>
          </cell>
          <cell r="AK958">
            <v>0</v>
          </cell>
          <cell r="AL958" t="str">
            <v>22255</v>
          </cell>
          <cell r="AM958" t="str">
            <v>16/03/2017 05 : 20 JORGE.VAZ : TCF116/03/2017 05 : 20 JORGE.VAZ : NP511/03/2017 07 : 59 201709 : P1. T1021054. SE SOLICITA POR CORREOEQUIPO PENDIENTE POR PARTE ( BOCINA )28/02/2017 07 : 12 201709 : EL EQUIPO SE ENCUENTRA EN PROCESO DEREPARACION28/02/2017 05 : 38 RUBI.G : SE ANEXAN DOCUMENTOS DE COMPRA EN SISTEMARGF//21/01/2017 06 : 00 RUBI.G : CE1: 3794805991 RGF//21/01/2017 00 : 03 BRENDA.MORA : DCEGODSWTPENTRE CALLE MAGNOLIAATRAS DE UNA PRIMARIA Y UN KINDERCASA COLOR AMARILLO</v>
          </cell>
          <cell r="AN958" t="e">
            <v>#N/A</v>
          </cell>
          <cell r="AO958" t="e">
            <v>#N/A</v>
          </cell>
          <cell r="AP958" t="e">
            <v>#N/A</v>
          </cell>
          <cell r="AQ958" t="e">
            <v>#N/A</v>
          </cell>
          <cell r="AR958" t="e">
            <v>#N/A</v>
          </cell>
          <cell r="AS958" t="str">
            <v>1MS75CE9MX10D0C163007M010</v>
          </cell>
          <cell r="AT958">
            <v>9</v>
          </cell>
          <cell r="AU958" t="str">
            <v>HISENSE U972</v>
          </cell>
          <cell r="AV958" t="str">
            <v>1MS75CE9MX10D0</v>
          </cell>
          <cell r="AW958" t="str">
            <v>C163007</v>
          </cell>
          <cell r="AX958" t="str">
            <v>M010</v>
          </cell>
          <cell r="AY958">
            <v>74012117</v>
          </cell>
          <cell r="AZ958">
            <v>51013041</v>
          </cell>
          <cell r="BA958">
            <v>80143876</v>
          </cell>
        </row>
        <row r="959">
          <cell r="D959">
            <v>60312963</v>
          </cell>
          <cell r="E959" t="str">
            <v xml:space="preserve">A  </v>
          </cell>
          <cell r="F959" t="str">
            <v>CELULAR</v>
          </cell>
          <cell r="G959" t="str">
            <v>Jesús David Gómez Magaña</v>
          </cell>
          <cell r="H959" t="str">
            <v>Av. Colon, 503, Loc P y Q, Mérida / Garcia Gineres CP. 97070</v>
          </cell>
          <cell r="I959" t="str">
            <v>9979722193 / 9971034473</v>
          </cell>
          <cell r="J959" t="str">
            <v>HISENSE</v>
          </cell>
          <cell r="K959" t="str">
            <v>C20</v>
          </cell>
          <cell r="L959" t="str">
            <v>1MH75A91MX10D0HB1H2021F</v>
          </cell>
          <cell r="M959" t="str">
            <v>BUF/000218444</v>
          </cell>
          <cell r="N959">
            <v>5998.68</v>
          </cell>
          <cell r="O959">
            <v>42628</v>
          </cell>
          <cell r="P959">
            <v>42793</v>
          </cell>
          <cell r="Q959">
            <v>201709</v>
          </cell>
          <cell r="R959" t="str">
            <v xml:space="preserve">CF POR FALTA DE REFACCION PCB LOGIC T1019764  PC. 1008161
</v>
          </cell>
          <cell r="S959" t="str">
            <v xml:space="preserve"> EQUIPO MALTRATADO CON PORTA SIM</v>
          </cell>
          <cell r="T959" t="str">
            <v xml:space="preserve"> Juan Francisco Alvizar           </v>
          </cell>
          <cell r="U959" t="str">
            <v>2017-04-20</v>
          </cell>
          <cell r="V959" t="str">
            <v>CELULARES</v>
          </cell>
          <cell r="W959" t="str">
            <v>COMPLETADO</v>
          </cell>
          <cell r="X959" t="str">
            <v>TALLER</v>
          </cell>
          <cell r="Y959">
            <v>42793</v>
          </cell>
          <cell r="Z959">
            <v>165</v>
          </cell>
          <cell r="AA959" t="str">
            <v>M010</v>
          </cell>
          <cell r="AD959" t="str">
            <v>Mérida / Garcia Gineres</v>
          </cell>
          <cell r="AE959" t="str">
            <v>YUC</v>
          </cell>
          <cell r="AF959" t="str">
            <v>MX</v>
          </cell>
          <cell r="AG959" t="str">
            <v>10412625</v>
          </cell>
          <cell r="AH959" t="str">
            <v>JESÚS DAVID GÓMEZ MAGAÑA</v>
          </cell>
          <cell r="AI959" t="str">
            <v>Av. Colon, 503, Loc P y Q</v>
          </cell>
          <cell r="AJ959" t="str">
            <v>9971034473</v>
          </cell>
          <cell r="AK959" t="str">
            <v>9971034473</v>
          </cell>
          <cell r="AL959" t="str">
            <v>97070</v>
          </cell>
          <cell r="AM959" t="str">
            <v>21/04/2017 06 : 57 SEMIRAMIS.M : CSCCte se comunica para verificar cuando se le enviar su equipo se lemenciona que no contamos con el mod c20 se le ofrece el c1 como lomenciono el área de cf se le comenta a Miguel para su envio22/03/2017 03 : 34 SEMIRAMIS.M : CSCCte se comunica para verificar el estatus de su equipo se le mencionaque hay un cf en un tiempo estimado de 20 días17/03/2017 00 : 44 ERNESTO.HERN : TCF117/03/2017 00 : 44 ERNESTO.HERN : NP515/03/2017 03 : 06 201709 : SE ANEXA REPORTE TECNICO PARA SU VALORACION04/03/2017 02 : 45 201709 : P1. T1019764. 1008161EQUIPO PENDIENTE POR PARTE ( PCB LOGIC )28/02/2017 06 : 28 201709 : EL EQUIPO SE ENCUENTRA EN PROCESO DEREPARACION28/02/2017 05 : 53 RUBI.G : SE ANEXAN DOCUMENTOS DE COMPRA EN SISTEMARGF//23/02/2017 03 : 33 RUBI.G : CE1: 2493351184 RGF//22/02/2017 03 : 28 ANA.LAURA : IMEI:86753202112850322/02/2017 03 : 26 ANA.LAURA : DCEGODSWTPMULTISERVICIO_GOMEZ82@HOTMAIL.COMCLIENTE PROPORCIONA DOMICILIO DE SUCURSAL DHL "COLON", YA QUE SE LE FACILITA MEJOR ACUDIR A DICHA SUC. POR SU EQUIPOCUANDO SE LE RETORNE.</v>
          </cell>
          <cell r="AN959" t="str">
            <v>1MH75AL1MX1Z30</v>
          </cell>
          <cell r="AO959" t="e">
            <v>#N/A</v>
          </cell>
          <cell r="AP959" t="e">
            <v>#N/A</v>
          </cell>
          <cell r="AQ959" t="e">
            <v>#N/A</v>
          </cell>
          <cell r="AR959" t="e">
            <v>#N/A</v>
          </cell>
          <cell r="AS959" t="str">
            <v>GMS001NJD013S405686M010</v>
          </cell>
          <cell r="AT959">
            <v>2</v>
          </cell>
          <cell r="AU959" t="str">
            <v>C1</v>
          </cell>
          <cell r="AV959" t="str">
            <v>GMS001NJD013</v>
          </cell>
          <cell r="AW959" t="str">
            <v>S405686</v>
          </cell>
          <cell r="AX959" t="str">
            <v>M010</v>
          </cell>
          <cell r="AY959">
            <v>74012255</v>
          </cell>
          <cell r="AZ959">
            <v>51013183</v>
          </cell>
          <cell r="BA959">
            <v>80141913</v>
          </cell>
        </row>
        <row r="960">
          <cell r="D960">
            <v>60312966</v>
          </cell>
          <cell r="E960" t="str">
            <v xml:space="preserve">A  </v>
          </cell>
          <cell r="F960" t="str">
            <v>CELULAR</v>
          </cell>
          <cell r="G960" t="str">
            <v>THALIA IVET GONZALEZ LUNA</v>
          </cell>
          <cell r="H960" t="str">
            <v>FUENTESILLA No 6, SANTA ROSA XOCHIACA / Alvaro Obregon CP. 01830</v>
          </cell>
          <cell r="I960">
            <v>26502555</v>
          </cell>
          <cell r="J960" t="str">
            <v>HISENSE</v>
          </cell>
          <cell r="K960" t="str">
            <v>U989</v>
          </cell>
          <cell r="L960" t="str">
            <v>1MS75CM9MX1H70HFND1056E</v>
          </cell>
          <cell r="M960" t="str">
            <v>LO/000311736</v>
          </cell>
          <cell r="N960">
            <v>3331.8</v>
          </cell>
          <cell r="O960">
            <v>42772</v>
          </cell>
          <cell r="P960">
            <v>42793</v>
          </cell>
          <cell r="Q960">
            <v>201709</v>
          </cell>
          <cell r="R960" t="str">
            <v>CF POR FALTA DE REFACCION  DISPLAY 1008296.  OC- T1047733</v>
          </cell>
          <cell r="S960" t="str">
            <v xml:space="preserve"> EQUIPO MALTRATADO CON BATERIA Y TAPA</v>
          </cell>
          <cell r="T960" t="str">
            <v xml:space="preserve"> Juan Francisco Alvizar           </v>
          </cell>
          <cell r="U960" t="str">
            <v>2017-04-20</v>
          </cell>
          <cell r="V960" t="str">
            <v>CELULARES</v>
          </cell>
          <cell r="W960" t="str">
            <v>COMPLETADO</v>
          </cell>
          <cell r="X960" t="str">
            <v>TALLER</v>
          </cell>
          <cell r="Y960">
            <v>42793</v>
          </cell>
          <cell r="Z960">
            <v>21</v>
          </cell>
          <cell r="AA960" t="str">
            <v>M010</v>
          </cell>
          <cell r="AD960" t="str">
            <v>SANTA ROSA XOCHIACA / Alvaro Obregon</v>
          </cell>
          <cell r="AE960" t="str">
            <v>DF</v>
          </cell>
          <cell r="AF960" t="str">
            <v>MX</v>
          </cell>
          <cell r="AG960" t="str">
            <v>10412213</v>
          </cell>
          <cell r="AH960" t="str">
            <v>THALIA IVET GONZALEZ LUNA</v>
          </cell>
          <cell r="AI960" t="str">
            <v>6 FUENTESILLA</v>
          </cell>
          <cell r="AJ960" t="str">
            <v>26502555</v>
          </cell>
          <cell r="AK960">
            <v>0</v>
          </cell>
          <cell r="AL960" t="str">
            <v>01830</v>
          </cell>
          <cell r="AM960" t="str">
            <v>16/03/2017 06 : 20 BRENDA.MORA : CSCSe le hace mención de la autorización del cf y el tiempo de entrega de20 días hábiles. TCF1PU-CSA15/03/2017 08 : 02 JORGE.VAZ : TCF115/03/2017 08 : 02 JORGE.VAZ : NP508/03/2017 06 : 13 201709 : P1. 1008296. T104773308/03/2017 01 : 07 201709 : PAGINA DE OB NO CARGA LOS PEDIDO, YA SEREPORTOEQUIPO PENDIENTE POR PARTE ( DISPLAY )28/02/2017 23 : 28 201709 : EL EQUIPO SE ENCUENTRA EN PROCEOS DEREPARACION28/02/2017 06 : 12 RUBI.G : SE ANEXAN DOCUMENTOS DE COMPRA EN SISTEMARGF//23/02/2017 03 : 56 RUBI.G : CE1: 2493405154 RGF//22/02/2017 07 : 52 RAUL.CALDER : CTE MANDA COMPROBANTE DE DOMICILIOPARA COMPROBAR QUE ASI VIENE SU C.P. SE ANEXA EN DOCUMENTOS22/02/2017 07 : 50 RAUL.CALDER : DCEGGONZALEZIVETH8@GMAIL.COMODSWTPRD% PROLONGACION PROGRESO Y PROL CENTENARIO</v>
          </cell>
          <cell r="AN960" t="str">
            <v>1MS75CM9MX1H70</v>
          </cell>
          <cell r="AO960" t="e">
            <v>#N/A</v>
          </cell>
          <cell r="AP960" t="e">
            <v>#N/A</v>
          </cell>
          <cell r="AQ960" t="e">
            <v>#N/A</v>
          </cell>
          <cell r="AR960" t="e">
            <v>#N/A</v>
          </cell>
          <cell r="AS960" t="str">
            <v/>
          </cell>
          <cell r="AT960" t="e">
            <v>#N/A</v>
          </cell>
          <cell r="AY960">
            <v>74012316</v>
          </cell>
          <cell r="AZ960">
            <v>51013238</v>
          </cell>
          <cell r="BA960">
            <v>80147912</v>
          </cell>
        </row>
        <row r="961">
          <cell r="D961">
            <v>60312967</v>
          </cell>
          <cell r="E961" t="str">
            <v xml:space="preserve">A  </v>
          </cell>
          <cell r="F961" t="str">
            <v>CELULAR</v>
          </cell>
          <cell r="G961" t="str">
            <v>Rolando Alfonso Muñoz Muñoz</v>
          </cell>
          <cell r="H961" t="str">
            <v>Sor Juana Ines de la Cruz sur, No. 602 Toluca/Cuauhtemoc CP. 50130</v>
          </cell>
          <cell r="I961">
            <v>7222137621</v>
          </cell>
          <cell r="J961" t="str">
            <v>HISENSE</v>
          </cell>
          <cell r="K961" t="str">
            <v>C20</v>
          </cell>
          <cell r="L961" t="str">
            <v>1MH75A91MX10DOHDYZ501A3</v>
          </cell>
          <cell r="M961" t="str">
            <v>ALD/000298890</v>
          </cell>
          <cell r="N961">
            <v>5998.5</v>
          </cell>
          <cell r="O961">
            <v>42668</v>
          </cell>
          <cell r="P961">
            <v>42793</v>
          </cell>
          <cell r="Q961">
            <v>201709</v>
          </cell>
          <cell r="R961" t="str">
            <v>CF POR FALTA DE REFACCION T1019765 PCB LOGIC OC-  1008161</v>
          </cell>
          <cell r="S961" t="str">
            <v xml:space="preserve"> EQUIPO MALTRATADO CON PORTA SIM</v>
          </cell>
          <cell r="T961" t="str">
            <v xml:space="preserve"> Juan Francisco Alvizar           </v>
          </cell>
          <cell r="U961" t="str">
            <v>2017-04-20</v>
          </cell>
          <cell r="V961" t="str">
            <v>CELULARES</v>
          </cell>
          <cell r="W961" t="str">
            <v>COMPLETADO</v>
          </cell>
          <cell r="X961" t="str">
            <v>TALLER</v>
          </cell>
          <cell r="Y961">
            <v>42793</v>
          </cell>
          <cell r="Z961">
            <v>125</v>
          </cell>
          <cell r="AA961" t="str">
            <v>M010</v>
          </cell>
          <cell r="AD961" t="str">
            <v>Toluca/Cuauhtemoc</v>
          </cell>
          <cell r="AE961" t="str">
            <v>MEX</v>
          </cell>
          <cell r="AF961" t="str">
            <v>MX</v>
          </cell>
          <cell r="AG961" t="str">
            <v>10412318</v>
          </cell>
          <cell r="AH961" t="str">
            <v>ROLANDO ALFONSO MUÑOZ MUÑOZ</v>
          </cell>
          <cell r="AI961" t="str">
            <v>602 Sor Juana Ines de la Cruz sur</v>
          </cell>
          <cell r="AJ961" t="str">
            <v>7222137621</v>
          </cell>
          <cell r="AK961">
            <v>0</v>
          </cell>
          <cell r="AL961" t="str">
            <v>50130</v>
          </cell>
          <cell r="AM961" t="str">
            <v>17/03/2017 00 : 46 ERNESTO.HERN : TCF117/03/2017 00 : 45 ERNESTO.HERN : NP504/03/2017 02 : 48 201709 : P1. T1019765. 1008161EQUIPO PENDIENTE POR PARTE ( PCB LOGIC )28/02/2017 23 : 22 201709 : EL EQUIPO SE ENCUENTRA EN PROCESO DEREPARACION28/02/2017 06 : 16 RUBI.G : SE ANEXAN DOCUMENTOS DE COMPRA EN SISTEMARGF//24/02/2017 04 : 34 RUBI.G : CE1: 7721897993 RGF//23/02/2017 09 : 15 SEMIRAMIS.M : ODSWTPDCEG17/02/2017 07 : 38 SEMIRAMIS.M : ODSWTPRD/TELMEXENTRE JUAN ALVAREZ Y ARTEAGACOLOR DE FACHADA GRIS CON PUERTA CAFEROLANDY57@HOTMAIL.COM</v>
          </cell>
          <cell r="AN961" t="str">
            <v>1MH75AL1MX1Z30</v>
          </cell>
          <cell r="AO961" t="e">
            <v>#N/A</v>
          </cell>
          <cell r="AP961" t="e">
            <v>#N/A</v>
          </cell>
          <cell r="AQ961" t="e">
            <v>#N/A</v>
          </cell>
          <cell r="AR961" t="e">
            <v>#N/A</v>
          </cell>
          <cell r="AS961" t="str">
            <v>GMS001NJD013S405686M010</v>
          </cell>
          <cell r="AT961">
            <v>2</v>
          </cell>
          <cell r="AU961" t="str">
            <v>C1</v>
          </cell>
          <cell r="AV961" t="str">
            <v>GMS001NJD013</v>
          </cell>
          <cell r="AW961" t="str">
            <v>S405686</v>
          </cell>
          <cell r="AX961" t="str">
            <v>M010</v>
          </cell>
          <cell r="AY961">
            <v>74012256</v>
          </cell>
          <cell r="AZ961">
            <v>51013184</v>
          </cell>
          <cell r="BA961">
            <v>80141914</v>
          </cell>
        </row>
        <row r="962">
          <cell r="D962">
            <v>60312968</v>
          </cell>
          <cell r="E962" t="str">
            <v xml:space="preserve">A  </v>
          </cell>
          <cell r="F962" t="str">
            <v>CELULAR</v>
          </cell>
          <cell r="G962" t="str">
            <v>Alejandro Flores Esparza</v>
          </cell>
          <cell r="H962" t="str">
            <v>Tepeyac No. 351, Zapopan/El batan, JAL,  CP.45190</v>
          </cell>
          <cell r="I962" t="str">
            <v>3336602858/ 3310428484</v>
          </cell>
          <cell r="J962" t="str">
            <v>HISENSE</v>
          </cell>
          <cell r="K962" t="str">
            <v>C20</v>
          </cell>
          <cell r="L962" t="str">
            <v>1MH75A91MX10D0H1BH205A7</v>
          </cell>
          <cell r="M962" t="str">
            <v>JAR/000226686</v>
          </cell>
          <cell r="N962">
            <v>7296.03</v>
          </cell>
          <cell r="O962">
            <v>42521</v>
          </cell>
          <cell r="P962">
            <v>42793</v>
          </cell>
          <cell r="Q962">
            <v>201709</v>
          </cell>
          <cell r="R962" t="str">
            <v xml:space="preserve">CF OTORGADO POR SOPORTE TECNICO (IRREPARABILIDAD) </v>
          </cell>
          <cell r="S962" t="str">
            <v xml:space="preserve"> EQUIPO MALTRATADO CON PORTA SIM</v>
          </cell>
          <cell r="T962" t="str">
            <v xml:space="preserve"> Juan Francisco Alvizar           </v>
          </cell>
          <cell r="U962" t="str">
            <v>2017-04-20</v>
          </cell>
          <cell r="V962" t="str">
            <v>CELULARES</v>
          </cell>
          <cell r="W962" t="str">
            <v>COMPLETADO</v>
          </cell>
          <cell r="X962" t="str">
            <v>TALLER</v>
          </cell>
          <cell r="Y962">
            <v>42793</v>
          </cell>
          <cell r="Z962">
            <v>272</v>
          </cell>
          <cell r="AA962" t="str">
            <v>M010</v>
          </cell>
          <cell r="AD962" t="str">
            <v>Zapopan/El batan</v>
          </cell>
          <cell r="AE962" t="str">
            <v>JAL</v>
          </cell>
          <cell r="AF962" t="str">
            <v>MX</v>
          </cell>
          <cell r="AG962" t="str">
            <v>10411615</v>
          </cell>
          <cell r="AH962" t="str">
            <v>ALEJANDRO FLORES ESPARZA</v>
          </cell>
          <cell r="AI962" t="str">
            <v>351 Tepeyac</v>
          </cell>
          <cell r="AJ962" t="str">
            <v>3310428484</v>
          </cell>
          <cell r="AK962" t="str">
            <v>3310428484</v>
          </cell>
          <cell r="AL962" t="str">
            <v>45190</v>
          </cell>
          <cell r="AM962" t="str">
            <v>21/04/2017 01 : 12 SEMIRAMIS.M : CSCCte se comunica para verificar cuando se le entregara su equipo se lemenciona sobre el reemplazo de equipo se le comenta que reemplazara porel mod C1 indica el área de cf contar con disponibilidad de equipos ysalir en el embarque próximo se le informa a Brenda16/03/2017 02 : 14 RUBI.G : SEG: PENDIENTE POR GENERAR 54 Y 74 PORFALTA DE MODELO, SERIE DE QUIPO A EMBARCAR PARA CF RGF//15/03/2017 01 : 45 GERARDO.GRA : CSC se indica en tramite de CF porirreparabilidad. Se da tiempo de entrega aproximado 20 días hábiles.EMC*09/03/2017 00 : 29 ROGER.R : TCF109/03/2017 00 : 18 ROGER.R : TCFT - Irreparabilidad08/03/2017 01 : 08 201709 : SE ANEXA REPORTE TECNICO PARA SU VALORACION28/02/2017 23 : 15 201709 : EL EQUIPO SE ENCUENTRA EN PROCESO DEREPARACION28/02/2017 06 : 21 RUBI.G : SE ANEXAN DOCUMENTOS DE COMPRA EN SISTEMARGF//24/02/2017 05 : 25 RUBI.G : CE1: 7722015022 RGF//23/02/2017 22 : 41 ANA.LAURA : DCEG21/02/2017 02 : 22 ANA.LAURA : ODSWTPRD.-%GUADALUPE VICTORIA Y ALCALDECACHE.COM@HOTMAIL.COMIMEI2:867532020264986</v>
          </cell>
          <cell r="AN962" t="str">
            <v>1MH75AL1MX1Z30</v>
          </cell>
          <cell r="AO962" t="e">
            <v>#N/A</v>
          </cell>
          <cell r="AP962" t="e">
            <v>#N/A</v>
          </cell>
          <cell r="AQ962" t="e">
            <v>#N/A</v>
          </cell>
          <cell r="AR962" t="e">
            <v>#N/A</v>
          </cell>
          <cell r="AS962" t="str">
            <v>GMS001NJD013S405686M010</v>
          </cell>
          <cell r="AT962">
            <v>2</v>
          </cell>
          <cell r="AU962" t="str">
            <v>C1</v>
          </cell>
          <cell r="AV962" t="str">
            <v>GMS001NJD013</v>
          </cell>
          <cell r="AW962" t="str">
            <v>S405686</v>
          </cell>
          <cell r="AX962" t="str">
            <v>M010</v>
          </cell>
          <cell r="AY962">
            <v>74012257</v>
          </cell>
          <cell r="AZ962">
            <v>51013185</v>
          </cell>
          <cell r="BA962">
            <v>80141915</v>
          </cell>
        </row>
        <row r="963">
          <cell r="D963">
            <v>60312973</v>
          </cell>
          <cell r="E963" t="str">
            <v xml:space="preserve">A  </v>
          </cell>
          <cell r="F963" t="str">
            <v>CELULAR</v>
          </cell>
          <cell r="G963" t="str">
            <v>Rebeca Bravo</v>
          </cell>
          <cell r="H963" t="str">
            <v>Panaba No. 407, Tlalpan/Pedregal de San Nicolas 4a Secc, DF, CP. 14100</v>
          </cell>
          <cell r="I963">
            <v>47543901</v>
          </cell>
          <cell r="J963" t="str">
            <v>HISENSE</v>
          </cell>
          <cell r="K963" t="str">
            <v>C20</v>
          </cell>
          <cell r="L963" t="str">
            <v>1MH75A91MX10D0H51Z5037A</v>
          </cell>
          <cell r="M963">
            <v>7745</v>
          </cell>
          <cell r="N963">
            <v>4499</v>
          </cell>
          <cell r="O963">
            <v>42715</v>
          </cell>
          <cell r="P963">
            <v>42793</v>
          </cell>
          <cell r="Q963">
            <v>201709</v>
          </cell>
          <cell r="R963" t="str">
            <v>CF POR FALTA DE REFACCION PCB LOGIC, T1019763.  OC-1008161</v>
          </cell>
          <cell r="S963" t="str">
            <v xml:space="preserve"> EQUIPO MALTRATADO</v>
          </cell>
          <cell r="T963" t="str">
            <v xml:space="preserve"> Juan Francisco Alvizar           </v>
          </cell>
          <cell r="U963" t="str">
            <v>2017-04-20</v>
          </cell>
          <cell r="V963" t="str">
            <v>CELULARES</v>
          </cell>
          <cell r="W963" t="str">
            <v>COMPLETADO</v>
          </cell>
          <cell r="X963" t="str">
            <v>TALLER</v>
          </cell>
          <cell r="Y963">
            <v>42793</v>
          </cell>
          <cell r="Z963">
            <v>78</v>
          </cell>
          <cell r="AA963" t="str">
            <v>M010</v>
          </cell>
          <cell r="AD963" t="str">
            <v>Tlalpan/Pedregal de San Nicolas 4a Secc.</v>
          </cell>
          <cell r="AE963" t="str">
            <v>DF</v>
          </cell>
          <cell r="AF963" t="str">
            <v>MX</v>
          </cell>
          <cell r="AG963" t="str">
            <v>10410841</v>
          </cell>
          <cell r="AH963" t="str">
            <v>REBECA BRAVO</v>
          </cell>
          <cell r="AI963" t="str">
            <v>Panaba No. 407</v>
          </cell>
          <cell r="AJ963" t="str">
            <v>47543901</v>
          </cell>
          <cell r="AK963">
            <v>0</v>
          </cell>
          <cell r="AL963" t="str">
            <v>14100</v>
          </cell>
          <cell r="AM963" t="str">
            <v>22/04/2017 00 : 27 SEMIRAMIS.M : CSCCte se comunica para verificar cuando se le enviara la siguiente semanala cte esta muy molesta y en actitud muy prepotente se le pide el tiempode la sig semana para una solución sin embargo se molesta cuelgamenciona que el martes necesita los datos de envio o de lo contrario nocolgara hasta que se de un solución18/04/2017 00 : 14 RAUL.CALDER : CSCCte solicita estatus, se le indica se autorizo su CF el 17/03/2017 y 25días hábiles para su entrega, cte de acuerdo21/03/2017 23 : 15 GABRIELA.B : CSCSe informa En proceso de CF se indica tiempo de Respuesta17/03/2017 00 : 43 ERNESTO.HERN : TCF117/03/2017 00 : 42 ERNESTO.HERN : NP509/03/2017 07 : 14 ANA.ROSA : CSCse le indica a cte el equipo esta en proceso de reparación, en espera derefacción04/03/2017 02 : 42 201709 : P1. T1019763. 1008161EQUIPO PENDIENTE POR PARTE ( PCB LOGIC )28/02/2017 23 : 03 201709 : EL EQUIPO SE ENCUENTRA EN PROCESO DEREPARACION28/02/2017 06 : 38 RUBI.G : SE ANEXAN DOCUMENTOS DE COMPRA EN SISTEMARGF//25/02/2017 08 : 34 RUBI.G : CE1: 3225255574 RGF//25/02/2017 01 : 05 RAUL.CALDER : DCEG25/02/2017 00 : 55 RAUL.CALDER :CORREO: BKBRAVO886@GMAIL.COM25/02/2017 00 : 52 RAUL.CALDER : DCEGODSWTPENTRE CONKAL Y TIXMEHUACHAY UN RESTAURANTECASA COLOR MORADO CON ZAGUÁN VERDEBKBRAVO886@GMAIL.COM</v>
          </cell>
          <cell r="AN963" t="e">
            <v>#N/A</v>
          </cell>
          <cell r="AO963" t="e">
            <v>#N/A</v>
          </cell>
          <cell r="AP963" t="e">
            <v>#N/A</v>
          </cell>
          <cell r="AQ963" t="e">
            <v>#N/A</v>
          </cell>
          <cell r="AR963" t="e">
            <v>#N/A</v>
          </cell>
          <cell r="AS963" t="str">
            <v>GMS001NJD013S405686M010</v>
          </cell>
          <cell r="AT963">
            <v>2</v>
          </cell>
          <cell r="AU963" t="str">
            <v>C1</v>
          </cell>
          <cell r="AV963" t="str">
            <v>GMS001NJD013</v>
          </cell>
          <cell r="AW963" t="str">
            <v>S405686</v>
          </cell>
          <cell r="AX963" t="str">
            <v>M010</v>
          </cell>
          <cell r="AY963">
            <v>74012376</v>
          </cell>
          <cell r="AZ963">
            <v>51013300</v>
          </cell>
          <cell r="BA963">
            <v>80144428</v>
          </cell>
        </row>
        <row r="964">
          <cell r="D964">
            <v>60313116</v>
          </cell>
          <cell r="E964" t="str">
            <v>B</v>
          </cell>
          <cell r="F964" t="str">
            <v>CELULAR</v>
          </cell>
          <cell r="G964" t="str">
            <v>Ma. Socorro Gamez</v>
          </cell>
          <cell r="H964" t="str">
            <v>Calle Juan Alvarez 795 S.L.P/tlaxcala, CP. 78038</v>
          </cell>
          <cell r="I964" t="str">
            <v xml:space="preserve">4448145938/4444476886   </v>
          </cell>
          <cell r="J964" t="str">
            <v>HISENSE</v>
          </cell>
          <cell r="K964" t="str">
            <v>C20</v>
          </cell>
          <cell r="L964" t="str">
            <v>1MH75A91MX10D0HE7Z50122</v>
          </cell>
          <cell r="M964" t="str">
            <v>SFR/000212972</v>
          </cell>
          <cell r="N964">
            <v>5998.85</v>
          </cell>
          <cell r="O964">
            <v>42717</v>
          </cell>
          <cell r="P964">
            <v>42795</v>
          </cell>
          <cell r="Q964">
            <v>201709</v>
          </cell>
          <cell r="R964" t="str">
            <v xml:space="preserve">CF OTORGADO POR SOPORTE TECNICO (IRREPARABILIDAD) </v>
          </cell>
          <cell r="S964" t="str">
            <v xml:space="preserve"> EQUIPO MALTRATADO CON PORTA SIM</v>
          </cell>
          <cell r="T964" t="str">
            <v xml:space="preserve"> Juan Francisco Alvizar           </v>
          </cell>
          <cell r="U964" t="str">
            <v>2017-04-20</v>
          </cell>
          <cell r="V964" t="str">
            <v>CELULARES</v>
          </cell>
          <cell r="W964" t="str">
            <v>COMPLETADO</v>
          </cell>
          <cell r="X964" t="str">
            <v>TALLER</v>
          </cell>
          <cell r="Y964">
            <v>42795</v>
          </cell>
          <cell r="Z964">
            <v>78</v>
          </cell>
          <cell r="AA964" t="str">
            <v>M010</v>
          </cell>
          <cell r="AD964" t="str">
            <v>S.L.P/tlaxcala</v>
          </cell>
          <cell r="AE964" t="str">
            <v>SLP</v>
          </cell>
          <cell r="AF964" t="str">
            <v>MX</v>
          </cell>
          <cell r="AG964" t="str">
            <v>10412070</v>
          </cell>
          <cell r="AH964" t="str">
            <v>MA. SOCORRO GAMEZ</v>
          </cell>
          <cell r="AI964" t="str">
            <v>Calle Juan Alvarez 795</v>
          </cell>
          <cell r="AJ964" t="str">
            <v>4448145938</v>
          </cell>
          <cell r="AK964" t="str">
            <v>4444476886</v>
          </cell>
          <cell r="AL964" t="str">
            <v>78038</v>
          </cell>
          <cell r="AM964" t="str">
            <v>16/03/2017 02 : 15 RUBI.G : SEG: PENDIENTE POR GENERAR 54 Y 74 PORFALTA DE MODELO, SERIE DE QUIPO A EMBARCAR PARA CF RGF//10/03/2017 06 : 51 ANA.LAURA : CSCse le informa a cte cambio de equipo y tiempo 20/días/hab09/03/2017 00 : 36 ROGER.R : CFT109/03/2017 00 : 35 ROGER.R : TCFT - Irreparabilidad08/03/2017 01 : 09 201709 : SE ANEXA REPORTE TECNICO PARA SU VALORACION03/03/2017 00 : 11 201709 : EL EQUIPO SE ENCUENTRA EN PROCESO DEREPARACION02/03/2017 03 : 06 RUBI.G : SE ANEXAN DOCUMENTOS DE COMPRA EN SISTEMARGF//16/02/2017 02 : 59 RUBI.G : CE1: 8217896260 RGF//15/02/2017 04 : 09 ANA.LAURA : DCEGODSWTP%MOCTEZUMA Y CALLE 16 DE SEPTIEMBRESHANEPARRAG@GMAIL.COMIMEI2:867532021950153</v>
          </cell>
          <cell r="AN964" t="str">
            <v>1MH75AL1MX1Z30</v>
          </cell>
          <cell r="AO964" t="e">
            <v>#N/A</v>
          </cell>
          <cell r="AP964" t="e">
            <v>#N/A</v>
          </cell>
          <cell r="AQ964" t="e">
            <v>#N/A</v>
          </cell>
          <cell r="AR964" t="e">
            <v>#N/A</v>
          </cell>
          <cell r="AS964" t="str">
            <v>GMS001NJD013S405686M010</v>
          </cell>
          <cell r="AT964">
            <v>2</v>
          </cell>
          <cell r="AU964" t="str">
            <v>C1</v>
          </cell>
          <cell r="AV964" t="str">
            <v>GMS001NJD013</v>
          </cell>
          <cell r="AW964" t="str">
            <v>S405686</v>
          </cell>
          <cell r="AX964" t="str">
            <v>M010</v>
          </cell>
          <cell r="AY964">
            <v>74012258</v>
          </cell>
          <cell r="AZ964">
            <v>51013186</v>
          </cell>
          <cell r="BA964">
            <v>80141916</v>
          </cell>
        </row>
        <row r="965">
          <cell r="D965">
            <v>60313127</v>
          </cell>
          <cell r="E965" t="str">
            <v xml:space="preserve">A  </v>
          </cell>
          <cell r="F965" t="str">
            <v>CELULAR</v>
          </cell>
          <cell r="G965" t="str">
            <v>Diana Santiago Santiago</v>
          </cell>
          <cell r="H965" t="str">
            <v>Calle Playa Catazaja No. 491  Tuxtla Gutierrez/Centenario Tuxtlan, CHS, CP 29025</v>
          </cell>
          <cell r="I965" t="str">
            <v>01-961-615-87-12</v>
          </cell>
          <cell r="J965" t="str">
            <v>HISENSE</v>
          </cell>
          <cell r="K965" t="str">
            <v>C20</v>
          </cell>
          <cell r="L965" t="str">
            <v>1MH75A91MX10D0H15H200E9</v>
          </cell>
          <cell r="M965">
            <v>362332145</v>
          </cell>
          <cell r="N965">
            <v>4999</v>
          </cell>
          <cell r="O965">
            <v>42604</v>
          </cell>
          <cell r="P965">
            <v>42795</v>
          </cell>
          <cell r="Q965">
            <v>201709</v>
          </cell>
          <cell r="R965" t="str">
            <v xml:space="preserve">CF POR FALTA DE REFACCION PCB LOGIC T1019766.  OC-1008161
</v>
          </cell>
          <cell r="S965" t="str">
            <v xml:space="preserve">EQUIPO RAYADO CON PORTA SIM </v>
          </cell>
          <cell r="T965" t="str">
            <v xml:space="preserve">JUAN FRANCISCO ALVIZAR            </v>
          </cell>
          <cell r="U965" t="str">
            <v>2017-04-20</v>
          </cell>
          <cell r="V965" t="str">
            <v>CELULARES</v>
          </cell>
          <cell r="W965" t="str">
            <v>COMPLETADO</v>
          </cell>
          <cell r="X965" t="str">
            <v>TALLER</v>
          </cell>
          <cell r="Y965">
            <v>42795</v>
          </cell>
          <cell r="Z965">
            <v>191</v>
          </cell>
          <cell r="AA965" t="str">
            <v>M010</v>
          </cell>
          <cell r="AD965" t="str">
            <v>Tuxtla Gutierrez/Centenario Tuxtlan</v>
          </cell>
          <cell r="AE965" t="str">
            <v>CHS</v>
          </cell>
          <cell r="AF965" t="str">
            <v>MX</v>
          </cell>
          <cell r="AG965" t="str">
            <v>10413222</v>
          </cell>
          <cell r="AH965" t="str">
            <v>DIANA SANTIAGO SANTIAGO</v>
          </cell>
          <cell r="AI965" t="str">
            <v>Calle Playa Catazaja No. 491</v>
          </cell>
          <cell r="AJ965" t="str">
            <v>01-961-615-87-12</v>
          </cell>
          <cell r="AK965">
            <v>0</v>
          </cell>
          <cell r="AL965" t="str">
            <v>29025</v>
          </cell>
          <cell r="AM965" t="str">
            <v>29/03/2017 00 : 40 GABRIELA.B : CSCSe Brinda información de CF se informa tiempo de respuesta17/03/2017 00 : 47 ERNESTO.HERN : TCF117/03/2017 00 : 47 ERNESTO.HERN : NP504/03/2017 03 : 00 201709 : P1. T1019766. 1008161EQUIPO PENDIENTE POR PARTE ( PCB LOGIC )02/03/2017 23 : 55 201709 : EL EQUIPO SE ENCUENTRA EN PROCESO DEREPARACION02/03/2017 04 : 51 RUBI.G : SE ANEXAN DOCUMENTOS DE COMPRA EN SISTEMARGF//28/02/2017 00 : 40 BRENDA.MORA : nanis091286@gmail.com28/02/2017 00 : 12 RUBI.G : CE1: 4577993512 RGF//25/02/2017 06 : 57 BRENDA.MORA : DCEG25/02/2017 06 : 38 BRENDA.MORA : ODSWTPENTRE HIPOCRATES Y PERICLESCASA COLOR AZUL CON GRIS CON PORTAN BLANCO</v>
          </cell>
          <cell r="AN965" t="str">
            <v>1MH75AL1MX1Z30</v>
          </cell>
          <cell r="AO965" t="e">
            <v>#N/A</v>
          </cell>
          <cell r="AP965" t="e">
            <v>#N/A</v>
          </cell>
          <cell r="AQ965" t="e">
            <v>#N/A</v>
          </cell>
          <cell r="AR965" t="e">
            <v>#N/A</v>
          </cell>
          <cell r="AS965" t="str">
            <v>GMS001NJD013S405686M010</v>
          </cell>
          <cell r="AT965">
            <v>2</v>
          </cell>
          <cell r="AU965" t="str">
            <v>C1</v>
          </cell>
          <cell r="AV965" t="str">
            <v>GMS001NJD013</v>
          </cell>
          <cell r="AW965" t="str">
            <v>S405686</v>
          </cell>
          <cell r="AX965" t="str">
            <v>M010</v>
          </cell>
          <cell r="AY965">
            <v>74012259</v>
          </cell>
          <cell r="AZ965">
            <v>51013187</v>
          </cell>
          <cell r="BA965">
            <v>80141917</v>
          </cell>
        </row>
        <row r="966">
          <cell r="D966">
            <v>60313130</v>
          </cell>
          <cell r="E966" t="str">
            <v xml:space="preserve">A  </v>
          </cell>
          <cell r="F966" t="str">
            <v>CELULAR</v>
          </cell>
          <cell r="G966" t="str">
            <v>Patricia Gonzalez Hernandez</v>
          </cell>
          <cell r="H966" t="str">
            <v>av. los yunques int. 69 priv., 207,  hacienda real el marques/fracc. los heroes CP 76240</v>
          </cell>
          <cell r="I966" t="str">
            <v>044-4426809738</v>
          </cell>
          <cell r="J966" t="str">
            <v>HISENSE</v>
          </cell>
          <cell r="K966" t="str">
            <v>C20</v>
          </cell>
          <cell r="L966" t="str">
            <v>1MH75A91MX10D0H15H20301</v>
          </cell>
          <cell r="M966" t="str">
            <v>0059</v>
          </cell>
          <cell r="N966">
            <v>4999</v>
          </cell>
          <cell r="O966">
            <v>42595</v>
          </cell>
          <cell r="P966">
            <v>42795</v>
          </cell>
          <cell r="Q966">
            <v>201709</v>
          </cell>
          <cell r="R966" t="str">
            <v xml:space="preserve">CF POR FALTA DE REFACCION PCB LOGIC T1019769.  OC-1008161
</v>
          </cell>
          <cell r="S966" t="str">
            <v xml:space="preserve">EQUIPO RAYADO CON PORTA SIM </v>
          </cell>
          <cell r="T966" t="str">
            <v xml:space="preserve">JUAN FRANCISCO ALVIZAR            </v>
          </cell>
          <cell r="U966" t="str">
            <v>2017-04-20</v>
          </cell>
          <cell r="V966" t="str">
            <v>CELULARES</v>
          </cell>
          <cell r="W966" t="str">
            <v>COMPLETADO</v>
          </cell>
          <cell r="X966" t="str">
            <v>TALLER</v>
          </cell>
          <cell r="Y966">
            <v>42795</v>
          </cell>
          <cell r="Z966">
            <v>200</v>
          </cell>
          <cell r="AA966" t="str">
            <v>M010</v>
          </cell>
          <cell r="AD966" t="str">
            <v>el marques/fracc. los heroes</v>
          </cell>
          <cell r="AE966" t="str">
            <v>QRO</v>
          </cell>
          <cell r="AF966" t="str">
            <v>MX</v>
          </cell>
          <cell r="AG966" t="str">
            <v>10409877</v>
          </cell>
          <cell r="AH966" t="str">
            <v>PATRICIA GONZALEZ HERNANDEZ</v>
          </cell>
          <cell r="AI966" t="str">
            <v>207 av. los yunques int. 69 priv. hacienda real</v>
          </cell>
          <cell r="AJ966" t="str">
            <v>044-4426809738</v>
          </cell>
          <cell r="AK966">
            <v>0</v>
          </cell>
          <cell r="AL966" t="str">
            <v>76240</v>
          </cell>
          <cell r="AM966" t="str">
            <v>19/04/2017 04 : 33 SEMIRAMIS.M : CSCCte se comunica para verificar cuando se le enviara su equipo se lemenciona que esta en espera de que se puede enviar en aprox una semana28/03/2017 06 : 14 SEMIRAMIS.M : CSCCte se comunica para verificar el estatus del equipo se le explica quese realizara un cambio físico en un tiempo estimado de 20 días hábiles17/03/2017 00 : 53 ERNESTO.HERN : TCF117/03/2017 00 : 53 ERNESTO.HERN : NP504/03/2017 03 : 05 201709 : P1. T1019769. 1008161EQUIPO PENIENTE POR PARTE ( PCB LOGIC )02/03/2017 23 : 42 201709 : EL EQUIPO SE ENCUENTRA EN PROCESO DEREPARACION02/03/2017 05 : 44 RUBI.G : SE ANEXAN DOCUMENTOS DE COMPRA EN SISTEMARGF//14/02/2017 01 : 58 RUBI.G : CE1: 1278579934 RGF//11/02/2017 03 : 39 ANA.LAURA : DCEGODSWTP%ANILLO VIA 3 ORIENTE Y ASADONESLQHERRERA@HOTMAIL.COM</v>
          </cell>
          <cell r="AN966" t="str">
            <v>1MH75AL1MX1Z30</v>
          </cell>
          <cell r="AO966" t="e">
            <v>#N/A</v>
          </cell>
          <cell r="AP966" t="e">
            <v>#N/A</v>
          </cell>
          <cell r="AQ966" t="e">
            <v>#N/A</v>
          </cell>
          <cell r="AR966" t="e">
            <v>#N/A</v>
          </cell>
          <cell r="AS966" t="str">
            <v>GMS001NJD013S405686M010</v>
          </cell>
          <cell r="AT966">
            <v>2</v>
          </cell>
          <cell r="AU966" t="str">
            <v>C1</v>
          </cell>
          <cell r="AV966" t="str">
            <v>GMS001NJD013</v>
          </cell>
          <cell r="AW966" t="str">
            <v>S405686</v>
          </cell>
          <cell r="AX966" t="str">
            <v>M010</v>
          </cell>
          <cell r="AY966">
            <v>74012260</v>
          </cell>
          <cell r="AZ966">
            <v>51013188</v>
          </cell>
          <cell r="BA966">
            <v>80141918</v>
          </cell>
        </row>
        <row r="967">
          <cell r="D967">
            <v>60313131</v>
          </cell>
          <cell r="E967" t="str">
            <v xml:space="preserve">A  </v>
          </cell>
          <cell r="F967" t="str">
            <v>CELULAR</v>
          </cell>
          <cell r="G967" t="str">
            <v>Maria de Guadalupe Yañez Jimenez</v>
          </cell>
          <cell r="H967" t="str">
            <v>Hacienda Sta Fe 2035 Guadalajara/Oblatos, JAL, CP 44700</v>
          </cell>
          <cell r="I967" t="str">
            <v>3315233078 /3317151269</v>
          </cell>
          <cell r="J967" t="str">
            <v>HISENSE</v>
          </cell>
          <cell r="K967" t="str">
            <v>C20</v>
          </cell>
          <cell r="L967" t="str">
            <v>1MH75A91MX10D0H51Z501B1</v>
          </cell>
          <cell r="M967">
            <v>7637</v>
          </cell>
          <cell r="N967">
            <v>3999.2</v>
          </cell>
          <cell r="O967">
            <v>42643</v>
          </cell>
          <cell r="P967">
            <v>42795</v>
          </cell>
          <cell r="Q967">
            <v>201709</v>
          </cell>
          <cell r="R967" t="str">
            <v>CF POR FALTA DE REFAACION PCB LOGIC T1019768.   1008161</v>
          </cell>
          <cell r="S967" t="str">
            <v xml:space="preserve">EQUIPO RAYADO CON PORTA SIM </v>
          </cell>
          <cell r="T967" t="str">
            <v xml:space="preserve"> JUAN FRANCISCO ALVIZAR           </v>
          </cell>
          <cell r="U967" t="str">
            <v>2017-04-20</v>
          </cell>
          <cell r="V967" t="str">
            <v>CELULARES</v>
          </cell>
          <cell r="W967" t="str">
            <v>COMPLETADO</v>
          </cell>
          <cell r="X967" t="str">
            <v>TALLER</v>
          </cell>
          <cell r="Y967">
            <v>42795</v>
          </cell>
          <cell r="Z967">
            <v>152</v>
          </cell>
          <cell r="AA967" t="str">
            <v>M010</v>
          </cell>
          <cell r="AD967" t="str">
            <v>Guadalajara/Oblatos</v>
          </cell>
          <cell r="AE967" t="str">
            <v>JAL</v>
          </cell>
          <cell r="AF967" t="str">
            <v>MX</v>
          </cell>
          <cell r="AG967" t="str">
            <v>10412003</v>
          </cell>
          <cell r="AH967" t="str">
            <v>MARIA DE GUADALUPE YAÑEZ JIMENEZ</v>
          </cell>
          <cell r="AI967" t="str">
            <v>2035 Hacienda Sta Fe</v>
          </cell>
          <cell r="AJ967" t="str">
            <v>3317151269</v>
          </cell>
          <cell r="AK967" t="str">
            <v>3317151269</v>
          </cell>
          <cell r="AL967" t="str">
            <v>44700</v>
          </cell>
          <cell r="AM967" t="str">
            <v>06/04/2017 05 : 27 MARIELA.CHA : CSCSe le menciona que se le autorizo un cambio y son 20 días hábiles parala entrega17/03/2017 00 : 51 ERNESTO.HERN : TCF117/03/2017 00 : 51 ERNESTO.HERN : NP504/03/2017 03 : 04 201709 : P1. T1019768. 1008161EQUIPO PENDIENTE POR PARTE ( PCB LOGIC )02/03/2017 23 : 38 201709 : EL EQUIPO SE ENCUENTRA EN PROCESO DEREPARACION02/03/2017 05 : 46 RUBI.G : SE ANEXAN DOCUMENTOS DE COMPRA EN SISTEMARGF//21/02/2017 07 : 36 RUBI.G : CE1: 1487645891 RGF//21/02/2017 01 : 35 SEMIRAMIS.M : ODSWTPDCEG14/02/2017 07 : 51 SEMIRAMIS.M : ODSWTPRD/TELMEXENTRE CALLES DE RIVAS GUILLEN Y BOCA NEGRAFACHADA BLANCA CON BALCON DE CRISTALCORREO LU_PIS_24@HOTMAIL.COM</v>
          </cell>
          <cell r="AN967" t="str">
            <v>1MH75AL1MX1Z30</v>
          </cell>
          <cell r="AO967" t="e">
            <v>#N/A</v>
          </cell>
          <cell r="AP967" t="e">
            <v>#N/A</v>
          </cell>
          <cell r="AQ967" t="e">
            <v>#N/A</v>
          </cell>
          <cell r="AR967" t="e">
            <v>#N/A</v>
          </cell>
          <cell r="AS967" t="str">
            <v>GMS001NJD013S405686M010</v>
          </cell>
          <cell r="AT967">
            <v>2</v>
          </cell>
          <cell r="AU967" t="str">
            <v>C1</v>
          </cell>
          <cell r="AV967" t="str">
            <v>GMS001NJD013</v>
          </cell>
          <cell r="AW967" t="str">
            <v>S405686</v>
          </cell>
          <cell r="AX967" t="str">
            <v>M010</v>
          </cell>
          <cell r="AY967">
            <v>74012261</v>
          </cell>
          <cell r="AZ967">
            <v>51013189</v>
          </cell>
          <cell r="BA967">
            <v>80141919</v>
          </cell>
        </row>
        <row r="968">
          <cell r="D968">
            <v>60313136</v>
          </cell>
          <cell r="E968" t="str">
            <v xml:space="preserve">A  </v>
          </cell>
          <cell r="F968" t="str">
            <v>CELULAR</v>
          </cell>
          <cell r="G968" t="str">
            <v>Cintya Madera</v>
          </cell>
          <cell r="H968" t="str">
            <v xml:space="preserve">Lauro de Uranga 2362 Juarez/ Frac El campanario 4 Siglos CHI, CP 32575
 </v>
          </cell>
          <cell r="I968">
            <v>6562400143</v>
          </cell>
          <cell r="J968" t="str">
            <v>HISENSE</v>
          </cell>
          <cell r="K968" t="str">
            <v>C20</v>
          </cell>
          <cell r="L968" t="str">
            <v>1MH75A91MX10E0H15H201FA</v>
          </cell>
          <cell r="M968">
            <v>4468</v>
          </cell>
          <cell r="N968">
            <v>0</v>
          </cell>
          <cell r="O968">
            <v>42686</v>
          </cell>
          <cell r="P968">
            <v>42795</v>
          </cell>
          <cell r="Q968">
            <v>201709</v>
          </cell>
          <cell r="R968" t="str">
            <v xml:space="preserve">CF POR FALTA DE REFACCION PCB LOGIC, T1019767.  OC- 1008161
</v>
          </cell>
          <cell r="S968" t="str">
            <v xml:space="preserve">EQUIPO RAYADO CON PORTA SIM </v>
          </cell>
          <cell r="T968" t="str">
            <v xml:space="preserve"> JUAN FRANCISCO ALVIZAR           </v>
          </cell>
          <cell r="U968" t="str">
            <v>2017-04-20</v>
          </cell>
          <cell r="V968" t="str">
            <v>CELULARES</v>
          </cell>
          <cell r="W968" t="str">
            <v>COMPLETADO</v>
          </cell>
          <cell r="X968" t="str">
            <v>TALLER</v>
          </cell>
          <cell r="Y968">
            <v>42795</v>
          </cell>
          <cell r="Z968">
            <v>109</v>
          </cell>
          <cell r="AA968" t="str">
            <v>M010</v>
          </cell>
          <cell r="AD968" t="str">
            <v>Juarez/ Frac El campanario 4 Siglos</v>
          </cell>
          <cell r="AE968" t="str">
            <v>CHI</v>
          </cell>
          <cell r="AF968" t="str">
            <v>MX</v>
          </cell>
          <cell r="AG968" t="str">
            <v>10412161</v>
          </cell>
          <cell r="AH968" t="str">
            <v>CINTYA MADERA</v>
          </cell>
          <cell r="AI968" t="str">
            <v>2362 Lauro de Uranga</v>
          </cell>
          <cell r="AJ968" t="str">
            <v>6562400143</v>
          </cell>
          <cell r="AK968">
            <v>0</v>
          </cell>
          <cell r="AL968" t="str">
            <v>32575</v>
          </cell>
          <cell r="AM968" t="str">
            <v>17/03/2017 00 : 50 ERNESTO.HERN : TCF117/03/2017 00 : 49 ERNESTO.HERN : NP504/03/2017 03 : 03 201709 : P1. T1019767. 1008161EQUIPO PENDIENTE POR PARTE ( PCB LOGIC )02/03/2017 23 : 19 201709 : EL EQUIPO SE ENCUENTRA EN PROCESO DEREPARACION02/03/2017 06 : 07 RUBI.G : SE ANEXAN DOCUMENTOS DE COMPRA EN SISTEMARGF//25/02/2017 08 : 54 RUBI.G : CE1: 3225280763 RGF//25/02/2017 03 : 46 GABRIELA.B : DCEGODSWTP25/02/2017 03 : 42 GABRIELA.B : RD %JOAQUIN PARDAVE Y EMILIO PACHECOEDSOTOF@GMAIL.COM</v>
          </cell>
          <cell r="AN968" t="str">
            <v>1MH75AL1MX1Z30</v>
          </cell>
          <cell r="AO968" t="e">
            <v>#N/A</v>
          </cell>
          <cell r="AP968" t="e">
            <v>#N/A</v>
          </cell>
          <cell r="AQ968" t="e">
            <v>#N/A</v>
          </cell>
          <cell r="AR968" t="e">
            <v>#N/A</v>
          </cell>
          <cell r="AS968" t="str">
            <v>GMS001NJD013S405686M010</v>
          </cell>
          <cell r="AT968">
            <v>2</v>
          </cell>
          <cell r="AU968" t="str">
            <v>C1</v>
          </cell>
          <cell r="AV968" t="str">
            <v>GMS001NJD013</v>
          </cell>
          <cell r="AW968" t="str">
            <v>S405686</v>
          </cell>
          <cell r="AX968" t="str">
            <v>M010</v>
          </cell>
          <cell r="AY968">
            <v>74012262</v>
          </cell>
          <cell r="AZ968">
            <v>51013190</v>
          </cell>
          <cell r="BA968">
            <v>80141920</v>
          </cell>
        </row>
        <row r="969">
          <cell r="D969">
            <v>60313210</v>
          </cell>
          <cell r="E969" t="str">
            <v>B</v>
          </cell>
          <cell r="F969" t="str">
            <v>CELULAR</v>
          </cell>
          <cell r="G969" t="str">
            <v>Mariana Flores</v>
          </cell>
          <cell r="H969" t="str">
            <v>Calle 27 mz42 lt 07  Alvaro obregon/Olivares del conde, DF,  CP 01400</v>
          </cell>
          <cell r="I969">
            <v>5538900954</v>
          </cell>
          <cell r="J969" t="str">
            <v>HISENSE</v>
          </cell>
          <cell r="K969" t="str">
            <v>C20</v>
          </cell>
          <cell r="L969" t="str">
            <v>1MH75A91MX10D0H2AH2011</v>
          </cell>
          <cell r="M969" t="str">
            <v>LO/000303371</v>
          </cell>
          <cell r="N969">
            <v>5998.52</v>
          </cell>
          <cell r="O969">
            <v>42566</v>
          </cell>
          <cell r="P969">
            <v>42796</v>
          </cell>
          <cell r="Q969">
            <v>201709</v>
          </cell>
          <cell r="R969" t="str">
            <v xml:space="preserve">CF OTORGADO POR SOPORTE TECNICO (IRREPARABILIDAD) </v>
          </cell>
          <cell r="S969" t="str">
            <v xml:space="preserve">EQUIPO RAYADO CON PORTA SIM </v>
          </cell>
          <cell r="T969" t="str">
            <v xml:space="preserve">JUAN FRANCISCO ALVIZAR            </v>
          </cell>
          <cell r="U969" t="str">
            <v>2017-04-20</v>
          </cell>
          <cell r="V969" t="str">
            <v>CELULARES</v>
          </cell>
          <cell r="W969" t="str">
            <v>COMPLETADO</v>
          </cell>
          <cell r="X969" t="str">
            <v>TALLER</v>
          </cell>
          <cell r="Y969">
            <v>42796</v>
          </cell>
          <cell r="Z969">
            <v>230</v>
          </cell>
          <cell r="AA969" t="str">
            <v>M010</v>
          </cell>
          <cell r="AD969" t="str">
            <v>Alvaro obregon/Olivares del conde</v>
          </cell>
          <cell r="AE969" t="str">
            <v>DF</v>
          </cell>
          <cell r="AF969" t="str">
            <v>MX</v>
          </cell>
          <cell r="AG969" t="str">
            <v>10410899</v>
          </cell>
          <cell r="AH969" t="str">
            <v>MARIANA FLORES</v>
          </cell>
          <cell r="AI969" t="str">
            <v>Calle 27 mz42 lt 07</v>
          </cell>
          <cell r="AJ969" t="str">
            <v>5538900954</v>
          </cell>
          <cell r="AK969">
            <v>0</v>
          </cell>
          <cell r="AL969" t="str">
            <v>01400</v>
          </cell>
          <cell r="AM969" t="str">
            <v>16/03/2017 02 : 15 RUBI.G : SEG: PENDIENTE POR GENERAR 54 Y 74 PORFALTA DE MODELO, SERIE DE QUIPO A EMBARCAR PARA CF RGF//10/03/2017 01 : 11 ROGER.R : CFT110/03/2017 01 : 11 ROGER.R : TCFT - Irreparabilidad.09/03/2017 02 : 45 201709 : SE ANEXA REPORTE TECNICO PARA SU VALORACION04/03/2017 02 : 30 201709 : EL EQUIPO SE ENCUENTRA EN PROCESO DEREPARACION03/03/2017 06 : 14 RUBI.G : SE ANEXAN DOCUMENTOS DE COMPRA EN SISTEMARGF//21/02/2017 07 : 15 JUANANTONIO : se corrige correo mafoem@gmail.com01/02/2017 05 : 28 RUBI.G : CE1: 4062844111 RGF//31/01/2017 01 : 05 DULCE.M : DCEG27/01/2017 05 : 08 DULCE.M : ENTRE CALLES MARIO MORENO Y CALLE 27.MAFUEN@GMAIL.COM</v>
          </cell>
          <cell r="AN969" t="str">
            <v>1MH75AL1MX1Z30</v>
          </cell>
          <cell r="AO969" t="e">
            <v>#N/A</v>
          </cell>
          <cell r="AP969" t="e">
            <v>#N/A</v>
          </cell>
          <cell r="AQ969" t="e">
            <v>#N/A</v>
          </cell>
          <cell r="AR969" t="e">
            <v>#N/A</v>
          </cell>
          <cell r="AS969" t="str">
            <v>GMS001NJD013S405686M010</v>
          </cell>
          <cell r="AT969">
            <v>2</v>
          </cell>
          <cell r="AU969" t="str">
            <v>C1</v>
          </cell>
          <cell r="AV969" t="str">
            <v>GMS001NJD013</v>
          </cell>
          <cell r="AW969" t="str">
            <v>S405686</v>
          </cell>
          <cell r="AX969" t="str">
            <v>M010</v>
          </cell>
          <cell r="AY969">
            <v>74012264</v>
          </cell>
          <cell r="AZ969">
            <v>51013192</v>
          </cell>
          <cell r="BA969">
            <v>80141921</v>
          </cell>
        </row>
        <row r="970">
          <cell r="D970">
            <v>60313212</v>
          </cell>
          <cell r="E970" t="str">
            <v xml:space="preserve">A  </v>
          </cell>
          <cell r="F970" t="str">
            <v>CELULAR</v>
          </cell>
          <cell r="G970" t="str">
            <v xml:space="preserve">Teresa Lopez Herrera </v>
          </cell>
          <cell r="H970" t="str">
            <v>Miguel Geronimo Martinez 7 Huejotzingo/4to Barrio, PUE CP 74160</v>
          </cell>
          <cell r="I970">
            <v>2272767836</v>
          </cell>
          <cell r="J970" t="str">
            <v>HISENSE</v>
          </cell>
          <cell r="K970" t="str">
            <v>U972</v>
          </cell>
          <cell r="L970" t="str">
            <v>1MS75CE9MX10D0H1BD113F1</v>
          </cell>
          <cell r="M970" t="str">
            <v>0139485149</v>
          </cell>
          <cell r="N970">
            <v>2199</v>
          </cell>
          <cell r="O970">
            <v>42664</v>
          </cell>
          <cell r="P970">
            <v>42769</v>
          </cell>
          <cell r="Q970">
            <v>201709</v>
          </cell>
          <cell r="R970" t="str">
            <v>CF POR FALTA DE REFACCION, BOCINA T1021054, POR CORREO</v>
          </cell>
          <cell r="S970" t="str">
            <v>EQUIPO RAYADO CARGADOR CABLE USB BATERIA</v>
          </cell>
          <cell r="T970" t="str">
            <v xml:space="preserve"> JUAN FRANCISCO ALVIZAR           </v>
          </cell>
          <cell r="U970" t="str">
            <v>2017-04-20</v>
          </cell>
          <cell r="V970" t="str">
            <v>CELULARES</v>
          </cell>
          <cell r="W970" t="str">
            <v>COMPLETADO</v>
          </cell>
          <cell r="X970" t="str">
            <v>TALLER</v>
          </cell>
          <cell r="Y970">
            <v>42796</v>
          </cell>
          <cell r="Z970">
            <v>105</v>
          </cell>
          <cell r="AA970" t="str">
            <v>M010</v>
          </cell>
          <cell r="AD970" t="str">
            <v>Huejotzingo/4to Barrio</v>
          </cell>
          <cell r="AE970" t="str">
            <v>PUE</v>
          </cell>
          <cell r="AF970" t="str">
            <v>MX</v>
          </cell>
          <cell r="AG970" t="str">
            <v>10411562</v>
          </cell>
          <cell r="AH970" t="str">
            <v>TERESA LOPEZ HERRERA</v>
          </cell>
          <cell r="AI970" t="str">
            <v>7 Miguel Geronimo Martinez</v>
          </cell>
          <cell r="AJ970" t="str">
            <v>2272767836</v>
          </cell>
          <cell r="AK970">
            <v>0</v>
          </cell>
          <cell r="AL970" t="str">
            <v>74160</v>
          </cell>
          <cell r="AM970" t="str">
            <v>20/04/2017 00 : 13 SEMIRAMIS.M : CSCCte se comunica para verificar que es lo que determinara con su equipose le pide que nos permita corroborarlo ya que aun no se tiene un cfautorizado16/03/2017 05 : 22 JORGE.VAZ : TCF116/03/2017 05 : 22 JORGE.VAZ : NP514/03/2017 01 : 41 BRENDA.MORA : CSCMenciona Ernesto del área de refacciones que se procesara un cf y enbreve actualizaran sistema, se le hace mención de la autorización del cfy el tiempo de entrega de 20 días hábiles. TCF1PU-CSA11/03/2017 08 : 01 201709 : P1. T1021054. SE SOLICITA POR CORREOEQUIPO PENDIENTE POR PARTE ( BOCINA )04/03/2017 02 : 10 201709 : SE ANEXARON LOS DOCUMENTOS, EL EQUIPO PASA ASERVICIO03/03/2017 06 : 22 RUBI.G : SE ANEXAN DOCUMENTOS DE COMPRA EN SISTEMARGF//11/02/2017 01 : 55 RUBI.G : CE1: 4378432995 RGF//10/02/2017 23 : 09 MARTINEZ.G : DCEG09/02/2017 00 : 09 GABRIELA.B : RD % MENDOZA Y ALDAMAEQUIPO EN TIENDA COOPEL SOLICITA QUE SE GENERE GUÍA DE RECOLECCIONFERNANDO_36_35@HOTMAIL.COM</v>
          </cell>
          <cell r="AN970" t="e">
            <v>#N/A</v>
          </cell>
          <cell r="AO970" t="e">
            <v>#N/A</v>
          </cell>
          <cell r="AP970" t="e">
            <v>#N/A</v>
          </cell>
          <cell r="AQ970" t="e">
            <v>#N/A</v>
          </cell>
          <cell r="AR970" t="e">
            <v>#N/A</v>
          </cell>
          <cell r="AS970" t="str">
            <v>1MS75CE9MX10D0C163007M010</v>
          </cell>
          <cell r="AT970">
            <v>9</v>
          </cell>
          <cell r="AU970" t="str">
            <v>HISENSE U972</v>
          </cell>
          <cell r="AV970" t="str">
            <v>1MS75CE9MX10D0</v>
          </cell>
          <cell r="AW970" t="str">
            <v>C163007</v>
          </cell>
          <cell r="AX970" t="str">
            <v>M010</v>
          </cell>
          <cell r="AY970">
            <v>74012119</v>
          </cell>
          <cell r="AZ970">
            <v>51013043</v>
          </cell>
          <cell r="BA970">
            <v>80143877</v>
          </cell>
        </row>
        <row r="971">
          <cell r="D971">
            <v>60313214</v>
          </cell>
          <cell r="E971" t="str">
            <v xml:space="preserve">A  </v>
          </cell>
          <cell r="F971" t="str">
            <v>CELULAR</v>
          </cell>
          <cell r="G971" t="str">
            <v>Miguel Angel Galan Garcia</v>
          </cell>
          <cell r="H971" t="str">
            <v>dalia mz 3 lt 14 chimalhuacan/barrio transportistas CP 56363</v>
          </cell>
          <cell r="I971" t="str">
            <v>044-8124689676 / 15585373</v>
          </cell>
          <cell r="J971" t="str">
            <v>HISENSE</v>
          </cell>
          <cell r="K971" t="str">
            <v>U989</v>
          </cell>
          <cell r="L971" t="str">
            <v>1MS75CM9MX1H70HGN1097A</v>
          </cell>
          <cell r="M971" t="str">
            <v>NE/000321718</v>
          </cell>
          <cell r="N971">
            <v>3331.8</v>
          </cell>
          <cell r="O971">
            <v>42773</v>
          </cell>
          <cell r="P971">
            <v>42769</v>
          </cell>
          <cell r="Q971">
            <v>201709</v>
          </cell>
          <cell r="R971" t="str">
            <v>CF POR PARTE DISPLAY T1047733.  OC-1008466</v>
          </cell>
          <cell r="S971" t="str">
            <v>EQUIPO RAYADO Y TAPA</v>
          </cell>
          <cell r="T971" t="str">
            <v xml:space="preserve">JUAN FRANCISCO ALVIZAR            </v>
          </cell>
          <cell r="U971" t="str">
            <v>2017-04-20</v>
          </cell>
          <cell r="V971" t="str">
            <v>CELULARES</v>
          </cell>
          <cell r="W971" t="str">
            <v>COMPLETADO</v>
          </cell>
          <cell r="X971" t="str">
            <v>TALLER</v>
          </cell>
          <cell r="Y971">
            <v>42796</v>
          </cell>
          <cell r="Z971">
            <v>4</v>
          </cell>
          <cell r="AA971" t="str">
            <v>M010</v>
          </cell>
          <cell r="AD971" t="str">
            <v>chimalhuacan/barrio transportistas</v>
          </cell>
          <cell r="AE971" t="str">
            <v>MEX</v>
          </cell>
          <cell r="AF971" t="str">
            <v>MX</v>
          </cell>
          <cell r="AG971" t="str">
            <v>10412375</v>
          </cell>
          <cell r="AH971" t="str">
            <v>MIGUEL ANGEL GALAN GARCIA</v>
          </cell>
          <cell r="AI971" t="str">
            <v>dalia mz 3 lt 14</v>
          </cell>
          <cell r="AJ971" t="str">
            <v>15585373</v>
          </cell>
          <cell r="AK971" t="str">
            <v>15585373</v>
          </cell>
          <cell r="AL971" t="str">
            <v>56363</v>
          </cell>
          <cell r="AM971" t="str">
            <v>17/03/2017 03 : 39 SEMIRAMIS.M : CSCCte se comunica para saber el estatus del equipo se le menciona que seaplicara una cf en un tiempo estimado de 20 días hábiles aproximado16/03/2017 05 : 36 JORGE.VAZ : TCF116/03/2017 05 : 36 JORGE.VAZ : NP511/03/2017 08 : 00 201709 : P1. T1047733. 1008466EQUIPO PENDIENTE POR PARTE ( DISPLAY )04/03/2017 01 : 59 201709 : EL EQUIPO SE ENCUENTRA EN PROCESO DEREPARACION03/03/2017 06 : 31 RUBI.G : SE ANEXAN DOCUMENTOS DE COMPRA EN SISTEMARGF//23/02/2017 02 : 37 RUBI.G : CE1: 2493196440 RGF//22/02/2017 02 : 19 ANA.LAURA : DCEG18/02/2017 04 : 42 ANA.LAURA : ODSWTP%AMAPOLA Y VICENTE RIVAPALACIOMIGALAN1972@GMAIL.COMIMEI2:861211031401269</v>
          </cell>
          <cell r="AN971" t="str">
            <v>1MS75CM9MX1H70</v>
          </cell>
          <cell r="AO971" t="e">
            <v>#N/A</v>
          </cell>
          <cell r="AP971" t="e">
            <v>#N/A</v>
          </cell>
          <cell r="AQ971" t="e">
            <v>#N/A</v>
          </cell>
          <cell r="AR971" t="e">
            <v>#N/A</v>
          </cell>
          <cell r="AS971" t="str">
            <v/>
          </cell>
          <cell r="AT971" t="e">
            <v>#N/A</v>
          </cell>
          <cell r="AY971">
            <v>74012317</v>
          </cell>
          <cell r="AZ971">
            <v>51013239</v>
          </cell>
          <cell r="BA971">
            <v>80147913</v>
          </cell>
        </row>
        <row r="972">
          <cell r="D972">
            <v>60313215</v>
          </cell>
          <cell r="E972" t="str">
            <v xml:space="preserve">A  </v>
          </cell>
          <cell r="F972" t="str">
            <v>CELULAR</v>
          </cell>
          <cell r="G972" t="str">
            <v>Felipe Romero Machuca</v>
          </cell>
          <cell r="H972" t="str">
            <v>Santa Rosalia 53 Mazatlan/Casa redonda CP 82059</v>
          </cell>
          <cell r="I972">
            <v>6692121711</v>
          </cell>
          <cell r="J972" t="str">
            <v>HISENSE</v>
          </cell>
          <cell r="K972" t="str">
            <v>C20</v>
          </cell>
          <cell r="L972" t="str">
            <v>1MH75A91MX10D0H1BH200C3</v>
          </cell>
          <cell r="M972">
            <v>3491810</v>
          </cell>
          <cell r="N972">
            <v>4499</v>
          </cell>
          <cell r="O972">
            <v>42520</v>
          </cell>
          <cell r="P972">
            <v>42769</v>
          </cell>
          <cell r="Q972">
            <v>201709</v>
          </cell>
          <cell r="R972" t="str">
            <v>CF POR FALTA DE REFACCION PARTE T1019758 PCB LOGIC, OC. 1008352</v>
          </cell>
          <cell r="S972" t="str">
            <v xml:space="preserve">EQUIPO RAYADO CON PORTA SIM </v>
          </cell>
          <cell r="T972" t="str">
            <v xml:space="preserve">JUAN FRANCISCO ALVIZAR            </v>
          </cell>
          <cell r="U972" t="str">
            <v>2017-04-20</v>
          </cell>
          <cell r="V972" t="str">
            <v>CELULARES</v>
          </cell>
          <cell r="W972" t="str">
            <v>COMPLETADO</v>
          </cell>
          <cell r="X972" t="str">
            <v>TALLER</v>
          </cell>
          <cell r="Y972">
            <v>42796</v>
          </cell>
          <cell r="Z972">
            <v>249</v>
          </cell>
          <cell r="AA972" t="str">
            <v>M010</v>
          </cell>
          <cell r="AD972" t="str">
            <v>Mazatlan/Casa redonda</v>
          </cell>
          <cell r="AE972" t="str">
            <v>SIN</v>
          </cell>
          <cell r="AF972" t="str">
            <v>MX</v>
          </cell>
          <cell r="AG972" t="str">
            <v>10412291</v>
          </cell>
          <cell r="AH972" t="str">
            <v>FELIPE ROMERO MACHUCA</v>
          </cell>
          <cell r="AI972" t="str">
            <v>53 Santa Rosalia</v>
          </cell>
          <cell r="AJ972" t="str">
            <v>6692121711</v>
          </cell>
          <cell r="AK972">
            <v>0</v>
          </cell>
          <cell r="AL972" t="str">
            <v>82059</v>
          </cell>
          <cell r="AM972" t="str">
            <v>19/04/2017 04 : 39 SEMIRAMIS.M : CSCCte se comunica para verificar que es lo que sucederá con el equipo sele pide darnos esta semana para dar una solución07/04/2017 06 : 11 SEMIRAMIS.M : CSCCte se comunica para verificar cuando se la enviara su equipo se lemenciona que pasamos por un proceso de inventario y cada vez que termineeste proceso31/03/2017 04 : 27 ANA.LAURA : CFNE31/03/2017 04 : 27 ANA.LAURA : CSCse le informa a cte proceso de CF 20/días/hab16/03/2017 01 : 09 JORGE.VAZ : TCF116/03/2017 01 : 09 JORGE.VAZ : NP511/03/2017 01 : 28 201709 : P. 100835209/03/2017 22 : 53 201709 : P1. T1019758. T1019758EQUIPO PENDIENTE POR PARTE ( PCB LOGIC )04/03/2017 01 : 55 201709 : EL EQUIPO SE ENCUENTRA EN PROCESO DEREPARACION03/03/2017 06 : 36 RUBI.G : SE ANEXAN DOCUMENTOS DE COMPRA EN SISTEMARGF//23/02/2017 04 : 17 RUBI.G : CE1: 2493473485 RGF//23/02/2017 00 : 01 GABRIELA.B : DCEG22/02/2017 23 : 51 GABRIELA.B : RD % RD% FERNANDO LORDA Y BAHÍA AQUINOSOLO.REGIS1@GMAIL.COM</v>
          </cell>
          <cell r="AN972" t="str">
            <v>1MH75AL1MX1Z30</v>
          </cell>
          <cell r="AO972" t="e">
            <v>#N/A</v>
          </cell>
          <cell r="AP972" t="e">
            <v>#N/A</v>
          </cell>
          <cell r="AQ972" t="e">
            <v>#N/A</v>
          </cell>
          <cell r="AR972" t="e">
            <v>#N/A</v>
          </cell>
          <cell r="AS972" t="str">
            <v>GMS001NJD013S405686M010</v>
          </cell>
          <cell r="AT972">
            <v>2</v>
          </cell>
          <cell r="AU972" t="str">
            <v>C1</v>
          </cell>
          <cell r="AV972" t="str">
            <v>GMS001NJD013</v>
          </cell>
          <cell r="AW972" t="str">
            <v>S405686</v>
          </cell>
          <cell r="AX972" t="str">
            <v>M010</v>
          </cell>
          <cell r="AY972">
            <v>74012265</v>
          </cell>
          <cell r="AZ972">
            <v>51013193</v>
          </cell>
          <cell r="BA972">
            <v>80141922</v>
          </cell>
        </row>
        <row r="973">
          <cell r="D973">
            <v>60313299</v>
          </cell>
          <cell r="E973" t="str">
            <v xml:space="preserve">A  </v>
          </cell>
          <cell r="F973" t="str">
            <v>CELULAR</v>
          </cell>
          <cell r="G973" t="str">
            <v>Irma Martinez Martinez</v>
          </cell>
          <cell r="H973" t="str">
            <v>Juventino rosas num 3006 dep 406 Coatzacoalcos/Playa sol CP 96518</v>
          </cell>
          <cell r="I973">
            <v>9212020843</v>
          </cell>
          <cell r="J973" t="str">
            <v>HISENSE</v>
          </cell>
          <cell r="K973" t="str">
            <v>C1</v>
          </cell>
          <cell r="L973" t="str">
            <v>1MH75AL1MX1Z300H68Z40068</v>
          </cell>
          <cell r="M973" t="str">
            <v>00A000175098</v>
          </cell>
          <cell r="N973">
            <v>6131.85</v>
          </cell>
          <cell r="O973">
            <v>42741</v>
          </cell>
          <cell r="P973">
            <v>42800</v>
          </cell>
          <cell r="Q973">
            <v>201709</v>
          </cell>
          <cell r="R973" t="str">
            <v xml:space="preserve">CF POR FALTA DE REFACCION PCB LOGIC T1022328.OC-  1008733
</v>
          </cell>
          <cell r="S973" t="str">
            <v xml:space="preserve">EQUIPO RAYADO CON PORTA SIM </v>
          </cell>
          <cell r="T973" t="str">
            <v xml:space="preserve">JUAN FRANCISCO ALVIZAR            </v>
          </cell>
          <cell r="U973" t="str">
            <v>2017-04-20</v>
          </cell>
          <cell r="V973" t="str">
            <v>CELULARES</v>
          </cell>
          <cell r="W973" t="str">
            <v>COMPLETADO</v>
          </cell>
          <cell r="X973" t="str">
            <v>TALLER</v>
          </cell>
          <cell r="Y973">
            <v>42800</v>
          </cell>
          <cell r="Z973">
            <v>59</v>
          </cell>
          <cell r="AA973" t="str">
            <v>M010</v>
          </cell>
          <cell r="AD973" t="str">
            <v>Coatzacoalcos/Playa sol</v>
          </cell>
          <cell r="AE973" t="str">
            <v>VER</v>
          </cell>
          <cell r="AF973" t="str">
            <v>MX</v>
          </cell>
          <cell r="AG973" t="str">
            <v>10413190</v>
          </cell>
          <cell r="AH973" t="str">
            <v>IRMA MARTINEZ MARTINEZ</v>
          </cell>
          <cell r="AI973" t="str">
            <v>Juventino rosas num 3006 dep 406</v>
          </cell>
          <cell r="AJ973" t="str">
            <v>9212020843</v>
          </cell>
          <cell r="AK973">
            <v>0</v>
          </cell>
          <cell r="AL973" t="str">
            <v>96518</v>
          </cell>
          <cell r="AM973" t="str">
            <v>19/04/2017 02 : 05 GERARDO.GRA : CSC se indica tiempo aprox de entrega20 días hábiles a partir de NP5. EMC*29/03/2017 02 : 42 GABRIELA.B : CSCSe informa tiempo de Respuesta de CF de equipo28/03/2017 04 : 51 ERNESTO.HERN : TCF128/03/2017 04 : 50 ERNESTO.HERN : NP523/03/2017 04 : 51 EVELYN.ZEPE : SEG: EN ESPERA DE CE2 POR PARTE DEREFACCIONES.17/03/2017 03 : 19 201709 : P1. T1022328. 1008733EQUIPO PENDIENTE POR PARTE ( PCB LOGIC )14/03/2017 07 : 07 201709 : EL EQUIPO SE ENCUENTRA EN PROCESO DEREPARACION14/03/2017 01 : 26 RUBI.G : SE ANEXAN DOCUMENTOS DE COMPRA EN SISTEMARGF//11/03/2017 00 : 34 SEMIRAMIS.M : CSCCte se comunica para verificar el estatus del equipo menciona csc queaun el equipo esta en mesa de revisión la sig semana se podría tener lainformación08/03/2017 05 : 58 201709 : OMITIR COMENTARIO ANTERIOR, EQUIPO PENDIENTEPOR DOCUMENTOS08/03/2017 05 : 56 201709 : EL EQUIPO SE ENCUENTRA EN PROCESO DEREPARACION07/03/2017 02 : 09 RUBI.G : SE ANEXAN DOCUMENTOS DE COMPRA EN SISTEMARGF//01/03/2017 02 : 25 RUBI.G : CE1: 5414762393 RGF//27/02/2017 22 : 51 ANA.ROSA : DCEG27/02/2017 22 : 50 ANA.ROSA : MODOR:C125/02/2017 02 : 43 ANA.ROSA : ODSWTPRDBERNARDO SIMONIN Y JUSTO SIERRADCBALCAZAR@HOTMAIL.COM</v>
          </cell>
          <cell r="AN973" t="e">
            <v>#N/A</v>
          </cell>
          <cell r="AO973" t="e">
            <v>#N/A</v>
          </cell>
          <cell r="AP973" t="e">
            <v>#N/A</v>
          </cell>
          <cell r="AQ973" t="e">
            <v>#N/A</v>
          </cell>
          <cell r="AR973" t="e">
            <v>#N/A</v>
          </cell>
          <cell r="AS973" t="str">
            <v>GMS001NJD013S405686M010</v>
          </cell>
          <cell r="AT973">
            <v>2</v>
          </cell>
          <cell r="AU973" t="str">
            <v>C1</v>
          </cell>
          <cell r="AV973" t="str">
            <v>GMS001NJD013</v>
          </cell>
          <cell r="AW973" t="str">
            <v>S405686</v>
          </cell>
          <cell r="AX973" t="str">
            <v>M010</v>
          </cell>
          <cell r="AY973">
            <v>74012133</v>
          </cell>
          <cell r="AZ973">
            <v>51013056</v>
          </cell>
          <cell r="BA973">
            <v>80143863</v>
          </cell>
        </row>
        <row r="974">
          <cell r="D974">
            <v>60313476</v>
          </cell>
          <cell r="E974" t="str">
            <v xml:space="preserve">A  </v>
          </cell>
          <cell r="F974" t="str">
            <v>CELULAR</v>
          </cell>
          <cell r="G974" t="str">
            <v>Octavio Reyes Mejia</v>
          </cell>
          <cell r="H974" t="str">
            <v>Miguel Hidalgo No. 404 Jesus carranza/Centro CP 96950</v>
          </cell>
          <cell r="I974" t="str">
            <v xml:space="preserve">924-132-58-81 </v>
          </cell>
          <cell r="J974" t="str">
            <v>HISENSE</v>
          </cell>
          <cell r="K974" t="str">
            <v>C20</v>
          </cell>
          <cell r="L974" t="str">
            <v>1MH75A91MX10D0H1BH2060F</v>
          </cell>
          <cell r="M974" t="str">
            <v>0978020843</v>
          </cell>
          <cell r="N974">
            <v>4999</v>
          </cell>
          <cell r="O974">
            <v>42585</v>
          </cell>
          <cell r="P974">
            <v>42800</v>
          </cell>
          <cell r="Q974">
            <v>201709</v>
          </cell>
          <cell r="R974" t="str">
            <v xml:space="preserve">CF POR FALTA DE REFACCION PCB LOGIC T1019758.   1008352
</v>
          </cell>
          <cell r="S974" t="str">
            <v xml:space="preserve">EQUIPO RAYADO CON PORTA SIM, CARGADOR Y </v>
          </cell>
          <cell r="T974" t="str">
            <v xml:space="preserve">JUAN FRANCISCO ALIVIZAR           </v>
          </cell>
          <cell r="U974" t="str">
            <v>2017-04-20</v>
          </cell>
          <cell r="V974" t="str">
            <v>CELULARES</v>
          </cell>
          <cell r="W974" t="str">
            <v>COMPLETADO</v>
          </cell>
          <cell r="X974" t="str">
            <v>TALLER</v>
          </cell>
          <cell r="Y974">
            <v>42801</v>
          </cell>
          <cell r="Z974">
            <v>215</v>
          </cell>
          <cell r="AA974" t="str">
            <v>M010</v>
          </cell>
          <cell r="AD974" t="str">
            <v>Jesus carranza/Centro</v>
          </cell>
          <cell r="AE974" t="str">
            <v>VER</v>
          </cell>
          <cell r="AF974" t="str">
            <v>MX</v>
          </cell>
          <cell r="AG974" t="str">
            <v>10411380</v>
          </cell>
          <cell r="AH974" t="str">
            <v>OCTAVIO REYES MEJIA</v>
          </cell>
          <cell r="AI974" t="str">
            <v>Miguel Hidalgo No. 404</v>
          </cell>
          <cell r="AJ974" t="str">
            <v>924-132-58-81</v>
          </cell>
          <cell r="AK974">
            <v>0</v>
          </cell>
          <cell r="AL974" t="str">
            <v>96950</v>
          </cell>
          <cell r="AM974" t="str">
            <v>19/04/2017 01 : 16 GABRIELA.B : CSCSe Brinda información de CF, se indica que no hay inventario de esteequipo, se ofrece cambio a C1 Cliente Acepta11/04/2017 23 : 05 MARCO.DIAZ : TCFINV, TCFCN por falta de producto,TCFDEV. dmc16/03/2017 01 : 27 JORGE.VAZ : TCF116/03/2017 01 : 27 JORGE.VAZ : NP509/03/2017 22 : 53 201709 : P1. T1019758. 1008352EQUIPO PENDIENTE POR PARTE ( PCB LOGIC )09/03/2017 01 : 51 201709 : EL EQUIPO SE ENCUENTRA EN PROCESO DEREPARACION08/03/2017 07 : 24 RUBI.G : SE ANEXAN DOCUMENTOS DE COMPRA EN SISTEMARGF//08/02/2017 02 : 05 RUBI.G : CE1: 8431571035 RGF//04/02/2017 01 : 53 BRENDA.MORA : Menciona tienda que no cuenta con unasucursal DHL cercana y pide que si es posible que se haga la recolecciónen tienda.04/02/2017 01 : 46 BRENDA.MORA : DCEG04/02/2017 01 : 39 BRENDA.MORA : ODSWTPENTRE FCO Y MADEROEL EQUIPO ESTA EN TIENDA COPPEL</v>
          </cell>
          <cell r="AN974" t="str">
            <v>1MH75AL1MX1Z30</v>
          </cell>
          <cell r="AO974" t="e">
            <v>#N/A</v>
          </cell>
          <cell r="AP974" t="e">
            <v>#N/A</v>
          </cell>
          <cell r="AQ974" t="e">
            <v>#N/A</v>
          </cell>
          <cell r="AR974" t="e">
            <v>#N/A</v>
          </cell>
          <cell r="AS974" t="str">
            <v>GMS001NJD013S405686M010</v>
          </cell>
          <cell r="AT974">
            <v>2</v>
          </cell>
          <cell r="AU974" t="str">
            <v>C1</v>
          </cell>
          <cell r="AV974" t="str">
            <v>GMS001NJD013</v>
          </cell>
          <cell r="AW974" t="str">
            <v>S405686</v>
          </cell>
          <cell r="AX974" t="str">
            <v>M010</v>
          </cell>
          <cell r="AY974">
            <v>74012266</v>
          </cell>
          <cell r="AZ974">
            <v>51013194</v>
          </cell>
          <cell r="BA974">
            <v>80141924</v>
          </cell>
        </row>
        <row r="975">
          <cell r="D975">
            <v>60313512</v>
          </cell>
          <cell r="E975" t="str">
            <v xml:space="preserve">A  </v>
          </cell>
          <cell r="F975" t="str">
            <v>CELULAR</v>
          </cell>
          <cell r="G975" t="str">
            <v>Fernando De la Rosa Vera</v>
          </cell>
          <cell r="H975" t="str">
            <v>Ulla 60 Arenales Tapatios/Zapopan CP 45066</v>
          </cell>
          <cell r="I975">
            <v>3315692145</v>
          </cell>
          <cell r="J975" t="str">
            <v>HISENSE</v>
          </cell>
          <cell r="K975" t="str">
            <v>C20</v>
          </cell>
          <cell r="L975" t="str">
            <v>1MW769559MX1W00JBUH</v>
          </cell>
          <cell r="M975">
            <v>2356</v>
          </cell>
          <cell r="N975">
            <v>4499</v>
          </cell>
          <cell r="O975">
            <v>42713</v>
          </cell>
          <cell r="P975">
            <v>42802</v>
          </cell>
          <cell r="Q975">
            <v>201709</v>
          </cell>
          <cell r="R975" t="str">
            <v xml:space="preserve">CF POR FALTA DE REFACCION PCB LOGIC T1019758.  1008466
</v>
          </cell>
          <cell r="S975" t="str">
            <v>EQUIPO RAYADO CON PORTA SIM</v>
          </cell>
          <cell r="T975" t="str">
            <v xml:space="preserve">JUAN FRANCISCO ALVIZAR            </v>
          </cell>
          <cell r="U975" t="str">
            <v>2017-04-20</v>
          </cell>
          <cell r="V975" t="str">
            <v>CELULARES</v>
          </cell>
          <cell r="W975" t="str">
            <v>COMPLETADO</v>
          </cell>
          <cell r="X975" t="str">
            <v>TALLER</v>
          </cell>
          <cell r="Y975">
            <v>42802</v>
          </cell>
          <cell r="Z975">
            <v>89</v>
          </cell>
          <cell r="AA975" t="str">
            <v>M010</v>
          </cell>
          <cell r="AD975" t="str">
            <v>Arenales Tapatios/Zapopan</v>
          </cell>
          <cell r="AE975" t="str">
            <v>JAL</v>
          </cell>
          <cell r="AF975" t="str">
            <v>MX</v>
          </cell>
          <cell r="AG975" t="str">
            <v>10411434</v>
          </cell>
          <cell r="AH975" t="str">
            <v>FERNANDO DE LA ROSA VERA</v>
          </cell>
          <cell r="AI975" t="str">
            <v>60 Ulla</v>
          </cell>
          <cell r="AJ975" t="str">
            <v>3315692145</v>
          </cell>
          <cell r="AK975">
            <v>0</v>
          </cell>
          <cell r="AL975" t="str">
            <v>45066</v>
          </cell>
          <cell r="AM975" t="str">
            <v>11/04/2017 23 : 06 MARCO.DIAZ : TCFINV, TCFCN, por falta de productoTCFDEV. dmc16/03/2017 05 : 51 JORGE.VAZ : TCF116/03/2017 05 : 51 JORGE.VAZ : NP511/03/2017 08 : 02 201709 : P1. T1019758. 1008466EQUIPO PENDIENTE POR PARTE ( PCB LOGIC )09/03/2017 01 : 49 201709 : EL EQUIPO SE ENCUENTRA EN PROCESO DEREPARACION08/03/2017 23 : 53 RUBI.G : SE ANEXAN DOCUMENTOS DE COMPRA EN SISTEMARGF//16/02/2017 08 : 08 RUBI.G : CE1: 5563431672 RGF//16/02/2017 07 : 05 ADRIANA.SAN : CSCSe confirma dirección correcta, se pasa orden a rubi para apoyo decreación de guias15/02/2017 07 : 33 JUANANTONIO : DCEG15/02/2017 07 : 31 JUANANTONIO : ODSWTP%MELCHOR OCAMPO Y RAMON CORONANOKI-04@HOTMAIL.COM</v>
          </cell>
          <cell r="AN975" t="str">
            <v>1MH75AL1MX1Z30</v>
          </cell>
          <cell r="AO975" t="e">
            <v>#N/A</v>
          </cell>
          <cell r="AP975" t="e">
            <v>#N/A</v>
          </cell>
          <cell r="AQ975" t="e">
            <v>#N/A</v>
          </cell>
          <cell r="AR975" t="e">
            <v>#N/A</v>
          </cell>
          <cell r="AS975" t="str">
            <v>GMS001NJD013S405686M010</v>
          </cell>
          <cell r="AT975">
            <v>2</v>
          </cell>
          <cell r="AU975" t="str">
            <v>C1</v>
          </cell>
          <cell r="AV975" t="str">
            <v>GMS001NJD013</v>
          </cell>
          <cell r="AW975" t="str">
            <v>S405686</v>
          </cell>
          <cell r="AX975" t="str">
            <v>M010</v>
          </cell>
          <cell r="AY975">
            <v>74012370</v>
          </cell>
          <cell r="AZ975">
            <v>51013294</v>
          </cell>
          <cell r="BA975">
            <v>80144411</v>
          </cell>
        </row>
        <row r="976">
          <cell r="D976">
            <v>60313520</v>
          </cell>
          <cell r="E976" t="str">
            <v xml:space="preserve">A  </v>
          </cell>
          <cell r="F976" t="str">
            <v>CELULAR</v>
          </cell>
          <cell r="G976" t="str">
            <v>Beatriz Garcia</v>
          </cell>
          <cell r="H976" t="str">
            <v>ignacio zaragoza int28 i52 iztacalco/col pantitlan</v>
          </cell>
          <cell r="I976">
            <v>5528010822</v>
          </cell>
          <cell r="J976" t="str">
            <v>HISENSE</v>
          </cell>
          <cell r="K976" t="str">
            <v>U972</v>
          </cell>
          <cell r="L976" t="str">
            <v>1MS75CE9MX10D0H5QD1089B</v>
          </cell>
          <cell r="M976" t="str">
            <v>CARTA DE ACEPTACION</v>
          </cell>
          <cell r="N976">
            <v>42760</v>
          </cell>
          <cell r="P976">
            <v>42802</v>
          </cell>
          <cell r="Q976">
            <v>201709</v>
          </cell>
          <cell r="R976" t="str">
            <v>CF POR FALTA DE REFACCION PCB LOGIC T1023978.  OC- 1008466</v>
          </cell>
          <cell r="S976" t="str">
            <v xml:space="preserve">EQUIPO RAYADO CON BATERIA </v>
          </cell>
          <cell r="T976" t="str">
            <v xml:space="preserve">JUAN FRANCISCO ALVIZAR            </v>
          </cell>
          <cell r="U976" t="str">
            <v>2017-04-20</v>
          </cell>
          <cell r="V976" t="str">
            <v>CELULARES</v>
          </cell>
          <cell r="W976" t="str">
            <v>COMPLETADO</v>
          </cell>
          <cell r="X976" t="str">
            <v>TALLER</v>
          </cell>
          <cell r="Y976">
            <v>42802</v>
          </cell>
          <cell r="Z976">
            <v>40803</v>
          </cell>
          <cell r="AA976" t="str">
            <v>M012</v>
          </cell>
          <cell r="AD976" t="str">
            <v>iztacalco/col pantitlan</v>
          </cell>
          <cell r="AE976" t="str">
            <v>DF</v>
          </cell>
          <cell r="AF976" t="str">
            <v>MX</v>
          </cell>
          <cell r="AG976" t="str">
            <v>10413351</v>
          </cell>
          <cell r="AH976" t="str">
            <v>BEATRIZ GARCIA</v>
          </cell>
          <cell r="AI976" t="str">
            <v>i52 ignacio zaragoza int28</v>
          </cell>
          <cell r="AJ976" t="str">
            <v>5528010822</v>
          </cell>
          <cell r="AK976">
            <v>0</v>
          </cell>
          <cell r="AL976" t="str">
            <v>08100</v>
          </cell>
          <cell r="AM976" t="str">
            <v>16/03/2017 05 : 42 JORGE.VAZ : TCF116/03/2017 05 : 42 JORGE.VAZ : NP515/03/2017 23 : 55 GABRIELA.B : CSCSe informa en Espera de Pieza se Pide Esperar11/03/2017 08 : 03 201709 : P1. T1023978. 1008466EQUIPO PENDIENTE POR PARTE ( PCB LOGIC )09/03/2017 01 : 38 201709 : EL EQUIPO SE ENCUENTRA EN PROCESO DEREPARACION09/03/2017 00 : 05 RUBI.G : SE ANEXAN DOCUMENTOS DE COMPRA EN SISTEMARGF//02/03/2017 02 : 17 RUBI.G : CE1: 5138308254 RGF//01/03/2017 22 : 49 LUIS.D : DCEG28/02/2017 07 : 04 LUIS.D : ODSWTP RD// % 2 Y 3, CASA SIN PINTAR CERCA DEL CONALEP .NETORAMIREZ608@GMAIL.COM</v>
          </cell>
          <cell r="AN976" t="e">
            <v>#N/A</v>
          </cell>
          <cell r="AO976" t="e">
            <v>#N/A</v>
          </cell>
          <cell r="AP976" t="e">
            <v>#N/A</v>
          </cell>
          <cell r="AQ976" t="e">
            <v>#N/A</v>
          </cell>
          <cell r="AR976" t="e">
            <v>#N/A</v>
          </cell>
          <cell r="AS976" t="str">
            <v>1MS75CE9MX10D0C163007M010</v>
          </cell>
          <cell r="AT976">
            <v>9</v>
          </cell>
          <cell r="AU976" t="str">
            <v>HISENSE U972</v>
          </cell>
          <cell r="AV976" t="str">
            <v>1MS75CE9MX10D0</v>
          </cell>
          <cell r="AW976" t="str">
            <v>C163007</v>
          </cell>
          <cell r="AX976" t="str">
            <v>M010</v>
          </cell>
          <cell r="AY976">
            <v>74012148</v>
          </cell>
          <cell r="AZ976">
            <v>51013071</v>
          </cell>
          <cell r="BA976">
            <v>80143878</v>
          </cell>
        </row>
        <row r="977">
          <cell r="D977">
            <v>60313523</v>
          </cell>
          <cell r="E977" t="str">
            <v xml:space="preserve">A  </v>
          </cell>
          <cell r="F977" t="str">
            <v>CELULAR</v>
          </cell>
          <cell r="G977" t="str">
            <v>Alma Nelly Garcia Garcia</v>
          </cell>
          <cell r="H977" t="str">
            <v>av 2 no 113 tomatlan/col centro CP 94170</v>
          </cell>
          <cell r="I977">
            <v>2711533268</v>
          </cell>
          <cell r="J977" t="str">
            <v>HISENSE</v>
          </cell>
          <cell r="K977" t="str">
            <v>U972</v>
          </cell>
          <cell r="L977" t="str">
            <v>1MS75CE9MX10D0H5QD113CB</v>
          </cell>
          <cell r="M977" t="str">
            <v>0115</v>
          </cell>
          <cell r="N977">
            <v>2199</v>
          </cell>
          <cell r="O977">
            <v>42768</v>
          </cell>
          <cell r="P977">
            <v>42802</v>
          </cell>
          <cell r="Q977">
            <v>201709</v>
          </cell>
          <cell r="R977" t="str">
            <v xml:space="preserve">CF POR FALTA DE REFACCION DISPLAY T1021644.  1008594
</v>
          </cell>
          <cell r="S977" t="str">
            <v xml:space="preserve">EQUIPO RAYADO CON TAPA Y BATERIA </v>
          </cell>
          <cell r="T977" t="str">
            <v xml:space="preserve">JUAN FRANCISCO ALVIZAR            </v>
          </cell>
          <cell r="U977" t="str">
            <v>2017-04-20</v>
          </cell>
          <cell r="V977" t="str">
            <v>CELULARES</v>
          </cell>
          <cell r="W977" t="str">
            <v>COMPLETADO</v>
          </cell>
          <cell r="X977" t="str">
            <v>TALLER</v>
          </cell>
          <cell r="Y977">
            <v>42802</v>
          </cell>
          <cell r="Z977">
            <v>34</v>
          </cell>
          <cell r="AA977" t="str">
            <v>M010</v>
          </cell>
          <cell r="AD977" t="str">
            <v>tomatlan/col centro</v>
          </cell>
          <cell r="AE977" t="str">
            <v>VER</v>
          </cell>
          <cell r="AF977" t="str">
            <v>MX</v>
          </cell>
          <cell r="AG977" t="str">
            <v>10411641</v>
          </cell>
          <cell r="AH977" t="str">
            <v>ALMA NELLY GARCIA GARCIA</v>
          </cell>
          <cell r="AI977" t="str">
            <v>av 2 no 113</v>
          </cell>
          <cell r="AJ977" t="str">
            <v>2711533268</v>
          </cell>
          <cell r="AK977">
            <v>0</v>
          </cell>
          <cell r="AL977" t="str">
            <v>94170</v>
          </cell>
          <cell r="AM977" t="str">
            <v>12/04/2017 22 : 31 ANA.LAURA : CSCCFNPse le comenta a cte proceso de CF 20dias/hab, se le menciona que aunestamos en tiempo y forma de envio25/03/2017 04 : 48 ERNESTO.HERN : TCF125/03/2017 04 : 48 ERNESTO.HERN : NP523/03/2017 05 : 38 EVELYN.ZEPE : SEG: EN ESPERA DE CE2 POR PARTE DEREFACCIONES.14/03/2017 22 : 23 201709 : P1. T1021644. 1008594EQUIPO PENDIENTE POR PARTE ( DISPLAY )09/03/2017 01 : 31 201709 : EL EQUIPO SE ENCUENTRA EN PROCESO DEREPARACION09/03/2017 00 : 21 RUBI.G : SE ANEXAN DOCUMENTOS DE COMPRA EN SISTEMARGF//03/03/2017 05 : 03 RUBI.G : CE1: 5823339992 RGF//02/03/2017 00 : 54 GABRIELA.B : DCEG02/03/2017 00 : 51 GABRIELA.B : RD%CALLES 1 Y 2REINCIDENCIA DE ORDEN 60311686ANEGG277@GMAIL.COM</v>
          </cell>
          <cell r="AN977" t="e">
            <v>#N/A</v>
          </cell>
          <cell r="AO977" t="e">
            <v>#N/A</v>
          </cell>
          <cell r="AP977" t="e">
            <v>#N/A</v>
          </cell>
          <cell r="AQ977" t="e">
            <v>#N/A</v>
          </cell>
          <cell r="AR977" t="e">
            <v>#N/A</v>
          </cell>
          <cell r="AS977" t="str">
            <v>1MS75CE9MX10D0C163007M010</v>
          </cell>
          <cell r="AT977">
            <v>9</v>
          </cell>
          <cell r="AU977" t="str">
            <v>HISENSE U972</v>
          </cell>
          <cell r="AV977" t="str">
            <v>1MS75CE9MX10D0</v>
          </cell>
          <cell r="AW977" t="str">
            <v>C163007</v>
          </cell>
          <cell r="AX977" t="str">
            <v>M010</v>
          </cell>
          <cell r="AY977">
            <v>74012149</v>
          </cell>
          <cell r="AZ977">
            <v>51013072</v>
          </cell>
          <cell r="BA977">
            <v>80143879</v>
          </cell>
        </row>
        <row r="978">
          <cell r="D978">
            <v>60313614</v>
          </cell>
          <cell r="E978" t="str">
            <v xml:space="preserve">A  </v>
          </cell>
          <cell r="F978" t="str">
            <v>CELULAR</v>
          </cell>
          <cell r="G978" t="str">
            <v>Francisco Jose Gonzalez Gonzalez</v>
          </cell>
          <cell r="H978" t="str">
            <v>Chuin No. 353 San Jose Iturbide/Fracc. Buenavistilla CP 37981</v>
          </cell>
          <cell r="I978">
            <v>4422797330</v>
          </cell>
          <cell r="J978" t="str">
            <v>HISENSE</v>
          </cell>
          <cell r="K978" t="str">
            <v xml:space="preserve">C1 </v>
          </cell>
          <cell r="L978" t="str">
            <v>1MH75AL1MX1Z30H1VH2038F</v>
          </cell>
          <cell r="M978">
            <v>3558965</v>
          </cell>
          <cell r="N978">
            <v>5599</v>
          </cell>
          <cell r="O978">
            <v>42646</v>
          </cell>
          <cell r="P978">
            <v>42802</v>
          </cell>
          <cell r="Q978">
            <v>201709</v>
          </cell>
          <cell r="R978" t="str">
            <v>CF POR FALTA DE REFACCION CAMARA T10199121. POR CORREO</v>
          </cell>
          <cell r="S978" t="str">
            <v xml:space="preserve">EQUIPO RAYADO PORTA SIM </v>
          </cell>
          <cell r="T978" t="str">
            <v xml:space="preserve">JUAN FRANCISCO ALVIZAR            </v>
          </cell>
          <cell r="U978" t="str">
            <v>2017-04-20</v>
          </cell>
          <cell r="V978" t="str">
            <v>CELULARES</v>
          </cell>
          <cell r="W978" t="str">
            <v>COMPLETADO</v>
          </cell>
          <cell r="X978" t="str">
            <v>TALLER</v>
          </cell>
          <cell r="Y978">
            <v>42802</v>
          </cell>
          <cell r="Z978">
            <v>156</v>
          </cell>
          <cell r="AA978" t="str">
            <v>M010</v>
          </cell>
          <cell r="AD978" t="str">
            <v>San Jose Iturbide/Fracc. Buenavistilla</v>
          </cell>
          <cell r="AE978" t="str">
            <v>GTO</v>
          </cell>
          <cell r="AF978" t="str">
            <v>MX</v>
          </cell>
          <cell r="AG978" t="str">
            <v>10411462</v>
          </cell>
          <cell r="AH978" t="str">
            <v>FRANCISCO JOSE GONZALEZ GONZALEZ</v>
          </cell>
          <cell r="AI978" t="str">
            <v>Chuin No. 353</v>
          </cell>
          <cell r="AJ978" t="str">
            <v>4422797330</v>
          </cell>
          <cell r="AK978">
            <v>0</v>
          </cell>
          <cell r="AL978" t="str">
            <v>37981</v>
          </cell>
          <cell r="AM978" t="str">
            <v>18/04/2017 03 : 12 GERARDO.GRA : Se le notifica a cliente que el CF amodelo C1, cliente acepta. EMC*18/04/2017 03 : 00 GERARDO.GRA : CSC se indica entrega en proceso, sepasa ODS a CF para seguimiento. EMC*11/04/2017 05 : 45 BRENDA.MORA : CSCSe le comenta al cliente que aun estamos en tiempo para entregarle suequipo, probablemente pueda ser enviado en esta semana o la siguiente.31/03/2017 03 : 46 SEMIRAMIS.M : CSCCte se comunica para verificar el proceso que se aplicara para el envíode equipo se le pide el tiempo para que se le pueda enviar22/03/2017 06 : 17 SEMIRAMIS.M : CSCCte se comunica para verificar el estatus de su equipo se le mencionaque aplicara un cambio físico en un tiempo estimado de 20 días hábiles16/03/2017 05 : 24 JORGE.VAZ : TCF116/03/2017 05 : 24 JORGE.VAZ : NP511/03/2017 08 : 04 201709 : P1. T10199121. POR CORREOEQUIPO PENDIENTE POR PARTE ( CAMARA )10/03/2017 00 : 55 201709 : EL EQUIPO SE ENCUENTRA EN PROCESO DEREPARACION09/03/2017 07 : 42 RUBI.G : SE ANEXAN DOCUMENTOS DE COMPRA EN SISTEMARGF//24/02/2017 07 : 45 RUBI.G : CE1: 9600909754 RGF//24/02/2017 01 : 39 ANA.ROSA : DCEG24/02/2017 01 : 33 ANA.ROSA : ODSWTPMODOR:C1FRANCISCOJGLZ@HOTMAIL.COM</v>
          </cell>
          <cell r="AN978" t="e">
            <v>#N/A</v>
          </cell>
          <cell r="AO978" t="e">
            <v>#N/A</v>
          </cell>
          <cell r="AP978" t="e">
            <v>#N/A</v>
          </cell>
          <cell r="AQ978" t="e">
            <v>#N/A</v>
          </cell>
          <cell r="AR978" t="e">
            <v>#N/A</v>
          </cell>
          <cell r="AS978" t="str">
            <v>GMS001NJD013S405686M010</v>
          </cell>
          <cell r="AT978">
            <v>2</v>
          </cell>
          <cell r="AU978" t="str">
            <v>C1</v>
          </cell>
          <cell r="AV978" t="str">
            <v>GMS001NJD013</v>
          </cell>
          <cell r="AW978" t="str">
            <v>S405686</v>
          </cell>
          <cell r="AX978" t="str">
            <v>M010</v>
          </cell>
          <cell r="AY978">
            <v>74012135</v>
          </cell>
          <cell r="AZ978">
            <v>51013058</v>
          </cell>
          <cell r="BA978">
            <v>80143864</v>
          </cell>
        </row>
        <row r="979">
          <cell r="D979">
            <v>60313730</v>
          </cell>
          <cell r="E979" t="str">
            <v xml:space="preserve">A  </v>
          </cell>
          <cell r="F979" t="str">
            <v>CELULAR</v>
          </cell>
          <cell r="G979" t="str">
            <v>Salvador Rodriguez Muñoz</v>
          </cell>
          <cell r="H979" t="str">
            <v>Plan de Guadalupe No. 2238 Norte Monterrey/Venustiano Carranza, NL CP 64560</v>
          </cell>
          <cell r="I979" t="str">
            <v xml:space="preserve">811-571-63-60 </v>
          </cell>
          <cell r="J979" t="str">
            <v>HISENSE</v>
          </cell>
          <cell r="K979" t="str">
            <v>U972</v>
          </cell>
          <cell r="L979" t="str">
            <v>1MS75CE9MX10D0H1BD10E11</v>
          </cell>
          <cell r="M979">
            <v>5097</v>
          </cell>
          <cell r="N979">
            <v>2199</v>
          </cell>
          <cell r="O979">
            <v>42622</v>
          </cell>
          <cell r="P979">
            <v>42803</v>
          </cell>
          <cell r="Q979">
            <v>201709</v>
          </cell>
          <cell r="R979" t="str">
            <v xml:space="preserve">CF POR FALTA DE REFACCION DISPLAY T1021644.  1008466
</v>
          </cell>
          <cell r="S979" t="str">
            <v xml:space="preserve">EQUIPO RAYADO CON BATERIA Y TAPA </v>
          </cell>
          <cell r="T979" t="str">
            <v xml:space="preserve"> JUAN FRANCISCO ALVIZAR           </v>
          </cell>
          <cell r="U979" t="str">
            <v>2017-04-20</v>
          </cell>
          <cell r="V979" t="str">
            <v>CELULARES</v>
          </cell>
          <cell r="W979" t="str">
            <v>COMPLETADO</v>
          </cell>
          <cell r="X979" t="str">
            <v>TALLER</v>
          </cell>
          <cell r="Y979">
            <v>42803</v>
          </cell>
          <cell r="Z979">
            <v>181</v>
          </cell>
          <cell r="AA979" t="str">
            <v>M010</v>
          </cell>
          <cell r="AD979" t="str">
            <v>Monterrey/Venustiano Carranza</v>
          </cell>
          <cell r="AE979" t="str">
            <v>NL</v>
          </cell>
          <cell r="AF979" t="str">
            <v>MX</v>
          </cell>
          <cell r="AG979" t="str">
            <v>10403223</v>
          </cell>
          <cell r="AH979" t="str">
            <v>SALVADOR RODRIGUEZ MUÑOZ</v>
          </cell>
          <cell r="AI979" t="str">
            <v>Plan de Guadalupe No. 2238 Norte</v>
          </cell>
          <cell r="AJ979" t="str">
            <v>811-571-63-60</v>
          </cell>
          <cell r="AK979">
            <v>0</v>
          </cell>
          <cell r="AL979" t="str">
            <v>64560</v>
          </cell>
          <cell r="AM979" t="str">
            <v>16/03/2017 05 : 46 JORGE.VAZ : TCF116/03/2017 05 : 46 JORGE.VAZ : NP511/03/2017 07 : 58 201709 : P1. T1021644. 1008466EQUIPO PENDIENTE POR PARTE ( DISPLAY )10/03/2017 04 : 10 201709 : EL EQUIPO SE ENCUENTRA EN PROCESO DEREPARACION10/03/2017 01 : 32 RUBI.G : SE ANEXAN DOCUMENTOS DE COMPRA EN SISTEMARGF//23/12/2016 03 : 50 MARIADOLO : CE1:584604904214/12/2016 05 : 08 BRENDA.MORA : DCEG09/12/2016 02 : 49 GERARDO.GRA : correo: chavarzmz62@gmail.com04/11/2016 05 : 48 BRENDA.MORA : ODSWTPENTRE CRISPIN TREVIÑO Y MACLOBIO HERRERAA UN COSTADO DE LA CIUDAD DEPORTIVA DE MONTERREYCASA COLOR AMARILLO</v>
          </cell>
          <cell r="AN979" t="e">
            <v>#N/A</v>
          </cell>
          <cell r="AO979" t="e">
            <v>#N/A</v>
          </cell>
          <cell r="AP979" t="e">
            <v>#N/A</v>
          </cell>
          <cell r="AQ979" t="e">
            <v>#N/A</v>
          </cell>
          <cell r="AR979" t="e">
            <v>#N/A</v>
          </cell>
          <cell r="AS979" t="str">
            <v>1MS75CE9MX10D0C163007M010</v>
          </cell>
          <cell r="AT979">
            <v>9</v>
          </cell>
          <cell r="AU979" t="str">
            <v>HISENSE U972</v>
          </cell>
          <cell r="AV979" t="str">
            <v>1MS75CE9MX10D0</v>
          </cell>
          <cell r="AW979" t="str">
            <v>C163007</v>
          </cell>
          <cell r="AX979" t="str">
            <v>M010</v>
          </cell>
          <cell r="AY979">
            <v>74012150</v>
          </cell>
          <cell r="AZ979">
            <v>51013073</v>
          </cell>
          <cell r="BA979">
            <v>80143880</v>
          </cell>
        </row>
        <row r="980">
          <cell r="D980">
            <v>60313737</v>
          </cell>
          <cell r="E980" t="str">
            <v>B</v>
          </cell>
          <cell r="F980" t="str">
            <v>CELULAR</v>
          </cell>
          <cell r="G980" t="str">
            <v>Sandra Paulina Andrew Madrid</v>
          </cell>
          <cell r="H980" t="str">
            <v>Retorno basquetbal 1618 col mexico 68/Puebla CP 72300</v>
          </cell>
          <cell r="I980">
            <v>2341144</v>
          </cell>
          <cell r="J980" t="str">
            <v>HISENSE</v>
          </cell>
          <cell r="K980" t="str">
            <v>E2281</v>
          </cell>
          <cell r="L980" t="str">
            <v>E2281MXBJ2KA10290</v>
          </cell>
          <cell r="M980">
            <v>2.3499180811857501E+17</v>
          </cell>
          <cell r="N980">
            <v>1199.01</v>
          </cell>
          <cell r="O980">
            <v>42428</v>
          </cell>
          <cell r="P980">
            <v>42803</v>
          </cell>
          <cell r="Q980">
            <v>201709</v>
          </cell>
          <cell r="R980" t="str">
            <v xml:space="preserve">CF OTORGADO POR SOPORTE TECNICO (IRREPARABILIDAD) </v>
          </cell>
          <cell r="S980" t="str">
            <v xml:space="preserve">EQUIPO RAYADO </v>
          </cell>
          <cell r="T980" t="str">
            <v xml:space="preserve"> JUAN FRANCISCO ALVIZAR           </v>
          </cell>
          <cell r="U980" t="str">
            <v>2017-04-20</v>
          </cell>
          <cell r="V980" t="str">
            <v>CELULARES</v>
          </cell>
          <cell r="W980" t="str">
            <v>COMPLETADO</v>
          </cell>
          <cell r="X980" t="str">
            <v>TALLER</v>
          </cell>
          <cell r="Y980">
            <v>42803</v>
          </cell>
          <cell r="Z980">
            <v>375</v>
          </cell>
          <cell r="AA980" t="str">
            <v>M012</v>
          </cell>
          <cell r="AD980" t="str">
            <v>col mexico 68/Puebla</v>
          </cell>
          <cell r="AE980">
            <v>0</v>
          </cell>
          <cell r="AF980" t="str">
            <v>MX</v>
          </cell>
          <cell r="AG980" t="str">
            <v>10406982</v>
          </cell>
          <cell r="AH980" t="str">
            <v>SANDRA PAULINA ANDREW MADRID</v>
          </cell>
          <cell r="AI980" t="str">
            <v>1618 Retorno basquetbal</v>
          </cell>
          <cell r="AJ980" t="str">
            <v>2341144</v>
          </cell>
          <cell r="AK980">
            <v>0</v>
          </cell>
          <cell r="AL980" t="str">
            <v>72300</v>
          </cell>
          <cell r="AM980" t="str">
            <v>24/03/2017 01 : 05 BRENDA.MORA : CSCComenta cliente que el equipo le llego estrellado y sin reparación, sele pide apoyo al CSA el cual menciona que por error se le envió pero quese tiene que retornar ya que autorizaron el cf. se le comenta al clientey se le corrobora correo pollett_andrew@hotmail.com18/03/2017 04 : 45 ROGER.R : TCF118/03/2017 04 : 44 ROGER.R : TCFT - Bateria.17/03/2017 06 : 37 201709 : RT. SE ANEXA REPORTE TECNICO PARA SUVALORACION10/03/2017 03 : 24 201709 : EL EQUIPO SE ENCUENTRA EN PROCESO DEREPARACION10/03/2017 01 : 43 RUBI.G : SE ANEXAN DOCUMENTOS DE COMPRA EN SISTEMARGF//03/03/2017 07 : 39 ANA.ROSA : CSCse le pide apoyo a Rubi para generar ODS a cte.14/12/2016 01 : 35 MARIADOLO : CE1:115103979412/12/2016 23 : 03 ADRIANA.SAN : DCEG:12/12/2016 23 : 00 ADRIANA.SAN : RD% Radames Treviño y retorno Remo12/12/2016 22 : 56 ADRIANA.SAN : ODSWTPRD%POLLETT_ANDREW@HOTMAIL.COM</v>
          </cell>
          <cell r="AN980" t="str">
            <v>1MS75CM9MX1H70</v>
          </cell>
          <cell r="AO980" t="e">
            <v>#N/A</v>
          </cell>
          <cell r="AP980" t="e">
            <v>#N/A</v>
          </cell>
          <cell r="AQ980" t="e">
            <v>#N/A</v>
          </cell>
          <cell r="AR980" t="e">
            <v>#N/A</v>
          </cell>
          <cell r="AS980" t="str">
            <v>GMS688NKB014CRMM012</v>
          </cell>
          <cell r="AT980" t="e">
            <v>#N/A</v>
          </cell>
          <cell r="AU980" t="str">
            <v>U688</v>
          </cell>
          <cell r="AV980" t="str">
            <v>GMS688NKB014</v>
          </cell>
          <cell r="AW980" t="str">
            <v>CRM</v>
          </cell>
          <cell r="AX980" t="str">
            <v>M012</v>
          </cell>
          <cell r="AY980">
            <v>74012285</v>
          </cell>
          <cell r="AZ980">
            <v>51012288</v>
          </cell>
          <cell r="BA980">
            <v>80138566</v>
          </cell>
        </row>
        <row r="981">
          <cell r="D981">
            <v>60313742</v>
          </cell>
          <cell r="E981" t="str">
            <v xml:space="preserve">A  </v>
          </cell>
          <cell r="F981" t="str">
            <v>CELULAR</v>
          </cell>
          <cell r="G981" t="str">
            <v>Mrco Aurelio Ramirez</v>
          </cell>
          <cell r="H981" t="str">
            <v>2 sur tehuacan/col centro CP 75700</v>
          </cell>
          <cell r="I981">
            <v>2381191874</v>
          </cell>
          <cell r="J981" t="str">
            <v>HISENSE</v>
          </cell>
          <cell r="K981" t="str">
            <v>C20</v>
          </cell>
          <cell r="L981" t="str">
            <v>1MH75A91MX10D0H2AH20296</v>
          </cell>
          <cell r="M981" t="str">
            <v>TEH/000136341</v>
          </cell>
          <cell r="N981">
            <v>5998.52</v>
          </cell>
          <cell r="O981">
            <v>42604</v>
          </cell>
          <cell r="P981">
            <v>42803</v>
          </cell>
          <cell r="Q981">
            <v>201709</v>
          </cell>
          <cell r="R981" t="str">
            <v xml:space="preserve">CF POR FALTA DE REFACCION PCB LOGIC T1019758.  1008466
</v>
          </cell>
          <cell r="S981" t="str">
            <v xml:space="preserve">EQUIPO RAYADO CON PORTA SIM </v>
          </cell>
          <cell r="T981" t="str">
            <v xml:space="preserve">JUAN FRANCISCO ALVIZAR            </v>
          </cell>
          <cell r="U981" t="str">
            <v>2017-04-20</v>
          </cell>
          <cell r="V981" t="str">
            <v>CELULARES</v>
          </cell>
          <cell r="W981" t="str">
            <v>COMPLETADO</v>
          </cell>
          <cell r="X981" t="str">
            <v>TALLER</v>
          </cell>
          <cell r="Y981">
            <v>42803</v>
          </cell>
          <cell r="Z981">
            <v>199</v>
          </cell>
          <cell r="AA981" t="str">
            <v>M010</v>
          </cell>
          <cell r="AD981" t="str">
            <v>tehuacan/col centro</v>
          </cell>
          <cell r="AE981" t="str">
            <v>PUE</v>
          </cell>
          <cell r="AF981" t="str">
            <v>MX</v>
          </cell>
          <cell r="AG981" t="str">
            <v>10408219</v>
          </cell>
          <cell r="AH981" t="str">
            <v>MRCO AURELIO RAMIREZ</v>
          </cell>
          <cell r="AI981" t="str">
            <v>101a 2 sur</v>
          </cell>
          <cell r="AJ981" t="str">
            <v>2381191874</v>
          </cell>
          <cell r="AK981">
            <v>0</v>
          </cell>
          <cell r="AL981" t="str">
            <v>75700</v>
          </cell>
          <cell r="AM981" t="str">
            <v>11/04/2017 23 : 07 MARCO.DIAZ : TCFINV, TCFCN, por falta de productoTCFDEV. dmc16/03/2017 05 : 49 JORGE.VAZ : TCF116/03/2017 05 : 49 JORGE.VAZ : NP515/03/2017 01 : 57 201709 : SE ANEXA REPORTE TECNICO PARA SU VALORACION15/03/2017 01 : 53 GABRIELA.B : CSCSolicita verificar seguimiento informa el CSA pendiente por pieza, Altratar de Regresar con Cliente se pierde llamada11/03/2017 07 : 57 201709 : P1. T1019758. 1008466EQUIPO PENDIENTE POR PARTE ( PCB LOGIC )10/03/2017 03 : 23 201709 : EL EQUIPO SE ENCUENTRA EN PROCESO DEREPARACION10/03/2017 01 : 52 RUBI.G : SE ANEXAN DOCUMENTOS DE COMPRA EN SISTEMARGF//13/01/2017 01 : 11 DULCE.M : CSCse solicito apoyo a lolis para qque enviara las guias31/12/2016 02 : 28 SEMIRAMIS.M : CSCCte se comunica para verificar que no ha recibido su guia se verificaque el correo fue registrado de forma incorrecta se pide ayuda a Lolitapara el reenvio de la guia marcoaurelioramhdz@hotmail.com28/12/2016 03 : 50 MARIADOLO : CE1:189656586027/12/2016 22 : 49 LUIS.D : DCEG27/12/2016 02 : 35 LUIS.D : ODSWTPDIRD//% 1 E INDEPENCIA , CASA BLANCAMARCOAUREILORAMHDZ@HPTMAIL.COM</v>
          </cell>
          <cell r="AN981" t="str">
            <v>1MH75AL1MX1Z30</v>
          </cell>
          <cell r="AO981" t="e">
            <v>#N/A</v>
          </cell>
          <cell r="AP981" t="e">
            <v>#N/A</v>
          </cell>
          <cell r="AQ981" t="e">
            <v>#N/A</v>
          </cell>
          <cell r="AR981" t="e">
            <v>#N/A</v>
          </cell>
          <cell r="AS981" t="str">
            <v>GMS001NJD013S405686M010</v>
          </cell>
          <cell r="AT981">
            <v>2</v>
          </cell>
          <cell r="AU981" t="str">
            <v>C1</v>
          </cell>
          <cell r="AV981" t="str">
            <v>GMS001NJD013</v>
          </cell>
          <cell r="AW981" t="str">
            <v>S405686</v>
          </cell>
          <cell r="AX981" t="str">
            <v>M010</v>
          </cell>
          <cell r="AY981">
            <v>74012267</v>
          </cell>
          <cell r="AZ981">
            <v>51013195</v>
          </cell>
          <cell r="BA981">
            <v>80141933</v>
          </cell>
        </row>
        <row r="982">
          <cell r="D982">
            <v>60313910</v>
          </cell>
          <cell r="E982" t="str">
            <v xml:space="preserve">A  </v>
          </cell>
          <cell r="F982" t="str">
            <v>CELULAR</v>
          </cell>
          <cell r="G982" t="str">
            <v>Rufina Tlaxca</v>
          </cell>
          <cell r="H982" t="str">
            <v>rio bravo 22 tijuana/camino verde CP 22190</v>
          </cell>
          <cell r="I982" t="str">
            <v xml:space="preserve">044-6641882381 </v>
          </cell>
          <cell r="J982" t="str">
            <v>HISENSE</v>
          </cell>
          <cell r="K982" t="str">
            <v>U989</v>
          </cell>
          <cell r="L982" t="str">
            <v>1MS75CM9MX1H70H5DD101F2</v>
          </cell>
          <cell r="M982" t="str">
            <v>CAR/000052943</v>
          </cell>
          <cell r="N982">
            <v>3331</v>
          </cell>
          <cell r="O982">
            <v>42727</v>
          </cell>
          <cell r="P982">
            <v>42804</v>
          </cell>
          <cell r="Q982">
            <v>201709</v>
          </cell>
          <cell r="R982" t="str">
            <v xml:space="preserve">CF POR FALTA DE REFACCION PCB LOGIC T1047617.  1008733
</v>
          </cell>
          <cell r="S982" t="str">
            <v xml:space="preserve">EQUIPO RAYADO CON BATERIA Y TAPA </v>
          </cell>
          <cell r="T982" t="str">
            <v xml:space="preserve">JUAN FRANCISCO ALVIZAR            </v>
          </cell>
          <cell r="U982" t="str">
            <v>2017-04-20</v>
          </cell>
          <cell r="V982" t="str">
            <v>CELULARES</v>
          </cell>
          <cell r="W982" t="str">
            <v>COMPLETADO</v>
          </cell>
          <cell r="X982" t="str">
            <v>TALLER</v>
          </cell>
          <cell r="Y982">
            <v>42804</v>
          </cell>
          <cell r="Z982">
            <v>77</v>
          </cell>
          <cell r="AA982" t="str">
            <v>M010</v>
          </cell>
          <cell r="AD982" t="str">
            <v>tijuana/camino verde</v>
          </cell>
          <cell r="AE982" t="str">
            <v>BC</v>
          </cell>
          <cell r="AF982" t="str">
            <v>MX</v>
          </cell>
          <cell r="AG982" t="str">
            <v>10411744</v>
          </cell>
          <cell r="AH982" t="str">
            <v>RUFINA TLAXCA</v>
          </cell>
          <cell r="AI982" t="str">
            <v>rio bravo 22</v>
          </cell>
          <cell r="AJ982" t="str">
            <v>044-6641882381</v>
          </cell>
          <cell r="AK982">
            <v>0</v>
          </cell>
          <cell r="AL982" t="str">
            <v>22190</v>
          </cell>
          <cell r="AM982" t="str">
            <v>31/03/2017 01 : 15 GABRIELA.B : CSCSe Brinda información de CF se informa tiempo de respuesta28/03/2017 04 : 47 ERNESTO.HERN : TCF128/03/2017 04 : 47 ERNESTO.HERN : NP525/03/2017 03 : 44 GABRIELA.B : CSCSe informa en espera de refacción para reparación23/03/2017 05 : 49 EVELYN.ZEPE : SEG: EN ESPERA DE CE2 POR PARTE DEREFACCIONES.22/03/2017 04 : 53 GERARDO.GRA : CSC se indica equipo en proceso dereparación. EMC*17/03/2017 03 : 19 201709 : P1. T1047617. 1008733EQUIPO PENDIENTE POR PARTE ( PCB LOGIC )14/03/2017 00 : 39 201709 : EL EQUIPO SE ENCUENTRA EN PROCESO DEREPARACION11/03/2017 06 : 24 RUBI.G : SE ANEXAN DOCUMENTOS DE COMPRA EN SISTEMARGF//18/02/2017 04 : 53 RUBI.G : CE1: 2757306462 RGF//17/02/2017 01 : 42 ANA.LAURA : DCEGODSWTP%BAJA CALIFORNIA Y RIO COLORADOARMANDO.TLAXCA@GMAIL.COMIMEI2:861211030776182</v>
          </cell>
          <cell r="AN982" t="str">
            <v>1MS75CM9MX1H70</v>
          </cell>
          <cell r="AO982" t="e">
            <v>#N/A</v>
          </cell>
          <cell r="AP982" t="e">
            <v>#N/A</v>
          </cell>
          <cell r="AQ982" t="e">
            <v>#N/A</v>
          </cell>
          <cell r="AR982" t="e">
            <v>#N/A</v>
          </cell>
          <cell r="AS982" t="str">
            <v/>
          </cell>
          <cell r="AT982" t="e">
            <v>#N/A</v>
          </cell>
          <cell r="AY982">
            <v>74012318</v>
          </cell>
          <cell r="AZ982">
            <v>51013240</v>
          </cell>
          <cell r="BA982">
            <v>80147917</v>
          </cell>
        </row>
        <row r="983">
          <cell r="D983">
            <v>60313911</v>
          </cell>
          <cell r="E983" t="str">
            <v xml:space="preserve">A  </v>
          </cell>
          <cell r="F983" t="str">
            <v>CELULAR</v>
          </cell>
          <cell r="G983" t="str">
            <v>Aaron Rivera Rodriguez</v>
          </cell>
          <cell r="H983" t="str">
            <v xml:space="preserve">almendros 12 Poza Rica/arboledas CP  93308 </v>
          </cell>
          <cell r="I983">
            <v>7828215305</v>
          </cell>
          <cell r="J983" t="str">
            <v>HISENSE</v>
          </cell>
          <cell r="K983" t="str">
            <v>U989</v>
          </cell>
          <cell r="L983" t="str">
            <v>1MS75CM9MX1H70H5PD107B9</v>
          </cell>
          <cell r="M983" t="str">
            <v>POZ/000206874</v>
          </cell>
          <cell r="N983">
            <v>3331.8</v>
          </cell>
          <cell r="O983">
            <v>42723</v>
          </cell>
          <cell r="P983">
            <v>42804</v>
          </cell>
          <cell r="Q983">
            <v>201709</v>
          </cell>
          <cell r="R983" t="str">
            <v xml:space="preserve">CF POR FALTA DE REFACCION DISPLAY T1047733.      1008687
</v>
          </cell>
          <cell r="S983" t="str">
            <v xml:space="preserve">EQUIPO RAYADO CON BATERIA Y TAPA </v>
          </cell>
          <cell r="T983" t="str">
            <v xml:space="preserve">JUAN FRANCISCO ALVIZAR            </v>
          </cell>
          <cell r="U983" t="str">
            <v>2017-04-20</v>
          </cell>
          <cell r="V983" t="str">
            <v>CELULARES</v>
          </cell>
          <cell r="W983" t="str">
            <v>COMPLETADO</v>
          </cell>
          <cell r="X983" t="str">
            <v>TALLER</v>
          </cell>
          <cell r="Y983">
            <v>42804</v>
          </cell>
          <cell r="Z983">
            <v>81</v>
          </cell>
          <cell r="AA983" t="str">
            <v>M010</v>
          </cell>
          <cell r="AD983" t="str">
            <v>Poza Rica/arboledas</v>
          </cell>
          <cell r="AE983" t="str">
            <v>VER</v>
          </cell>
          <cell r="AF983" t="str">
            <v>MX</v>
          </cell>
          <cell r="AG983" t="str">
            <v>10408543</v>
          </cell>
          <cell r="AH983" t="str">
            <v>AARON RIVERA RODRIGUEZ</v>
          </cell>
          <cell r="AI983" t="str">
            <v>172 almendros</v>
          </cell>
          <cell r="AJ983" t="str">
            <v>7828215305</v>
          </cell>
          <cell r="AK983" t="str">
            <v>7821405392</v>
          </cell>
          <cell r="AL983" t="str">
            <v>93308</v>
          </cell>
          <cell r="AM983" t="str">
            <v>07/04/2017 00 : 35 SEMIRAMIS.M : CSCCte se comunica para saber el estatus de su equipo se le menciona que seaplicara un cambio de equipo en un tiempo promedio de 20 días hábiles .28/03/2017 02 : 45 ERNESTO.HERN : TCF128/03/2017 02 : 44 ERNESTO.HERN : NP523/03/2017 06 : 17 EVELYN.ZEPE : SEG: EN ESPERA DE CE2 POR PARTE DEREFACCIONES.16/03/2017 05 : 35 201709 : P1. T1047733. 1008687EQUIPO PENDIENTE POR PARTE ( DISPLAY )14/03/2017 00 : 37 201709 : EL EQUIPO SE ENCUENTRA EN PROCESO DEREPARACION11/03/2017 06 : 27 RUBI.G : SE ANEXAN DOCUMENTOS DE COMPRA EN SISTEMARGF//22/02/2017 00 : 17 RUBI.G : CE1: 2233422391 RGF//21/02/2017 01 : 58 LAURA.HERNA : DCEG21/02/2017 01 : 52 LAURA.HERNA : ODSWTPAEYLE@HOTMAIL.COM</v>
          </cell>
          <cell r="AN983" t="str">
            <v>1MS75CM9MX1H70</v>
          </cell>
          <cell r="AO983" t="e">
            <v>#N/A</v>
          </cell>
          <cell r="AP983" t="e">
            <v>#N/A</v>
          </cell>
          <cell r="AQ983" t="e">
            <v>#N/A</v>
          </cell>
          <cell r="AR983" t="e">
            <v>#N/A</v>
          </cell>
          <cell r="AS983" t="str">
            <v/>
          </cell>
          <cell r="AT983" t="e">
            <v>#N/A</v>
          </cell>
          <cell r="AY983">
            <v>74012319</v>
          </cell>
          <cell r="AZ983">
            <v>51013241</v>
          </cell>
          <cell r="BA983">
            <v>80147918</v>
          </cell>
        </row>
        <row r="984">
          <cell r="D984">
            <v>60313930</v>
          </cell>
          <cell r="E984" t="str">
            <v xml:space="preserve">A  </v>
          </cell>
          <cell r="F984" t="str">
            <v>CELULAR</v>
          </cell>
          <cell r="G984" t="str">
            <v>Roberto Gonzalez Medina</v>
          </cell>
          <cell r="H984" t="str">
            <v>10 de noviembre num 227  Coatzacoalcos /San Silverio</v>
          </cell>
          <cell r="I984">
            <v>9212183751</v>
          </cell>
          <cell r="J984" t="str">
            <v>HISENSE</v>
          </cell>
          <cell r="K984" t="str">
            <v>C1</v>
          </cell>
          <cell r="L984" t="str">
            <v>1MH75AL1MXZ30HAJH201CA</v>
          </cell>
          <cell r="M984" t="str">
            <v>000172583</v>
          </cell>
          <cell r="N984">
            <v>7465.2</v>
          </cell>
          <cell r="O984">
            <v>42628</v>
          </cell>
          <cell r="P984">
            <v>42803</v>
          </cell>
          <cell r="Q984">
            <v>201709</v>
          </cell>
          <cell r="R984" t="str">
            <v>CF POR FALTA DE PCB LOGIC T1022328.  1008733</v>
          </cell>
          <cell r="S984" t="str">
            <v>EQUIPO RAYADO Y MEMORIA</v>
          </cell>
          <cell r="T984" t="str">
            <v xml:space="preserve">JUAN FRANCISCO ALVIZAR            </v>
          </cell>
          <cell r="U984" t="str">
            <v>2017-04-20</v>
          </cell>
          <cell r="V984" t="str">
            <v>CELULARES</v>
          </cell>
          <cell r="W984" t="str">
            <v>COMPLETADO</v>
          </cell>
          <cell r="X984" t="str">
            <v>TALLER</v>
          </cell>
          <cell r="Y984">
            <v>42804</v>
          </cell>
          <cell r="Z984">
            <v>175</v>
          </cell>
          <cell r="AA984" t="str">
            <v>M010</v>
          </cell>
          <cell r="AD984" t="str">
            <v>Coatzacoalcos /San Silverio</v>
          </cell>
          <cell r="AE984" t="str">
            <v>VER</v>
          </cell>
          <cell r="AF984" t="str">
            <v>MX</v>
          </cell>
          <cell r="AG984" t="str">
            <v>10413700</v>
          </cell>
          <cell r="AH984" t="str">
            <v>ROBERTO GONZALEZ MEDINA</v>
          </cell>
          <cell r="AI984" t="str">
            <v>10 de noviembre num 227</v>
          </cell>
          <cell r="AJ984" t="str">
            <v>9212183751</v>
          </cell>
          <cell r="AK984">
            <v>0</v>
          </cell>
          <cell r="AL984" t="str">
            <v>96536</v>
          </cell>
          <cell r="AM984" t="str">
            <v>11/04/2017 23 : 13 MARCO.DIAZ : TCFINV, TCFCNpor falta de productoTCFDEV dmc.11/04/2017 06 : 01 BRENDA.MORA : CSCSe le hace mención de la autorización del cf y el tiempo de entrega de20 días hábiles. TCF1PU-CSA28/03/2017 04 : 52 ERNESTO.HERN : TCF128/03/2017 04 : 52 ERNESTO.HERN : NP523/03/2017 06 : 15 EVELYN.ZEPE : SEG: EN ESPERA DE CE2 POR PARTE DEREFACCIONES.17/03/2017 03 : 20 201709 : P1. T1022328. 1008733EQUIPO PENDIENTE POR PARTE ( PCB LOGIC )13/03/2017 23 : 37 201709 : EL EQUIPO SE ENCUENTRA EN PROCESO DEREPARACION11/03/2017 07 : 30 RUBI.G : SE ANEXAN DOCUMENTOS DE COMPRA EN SISTEMARGF//08/03/2017 06 : 13 RUBI.G : CE1: 7194999066 RGF//07/03/2017 04 : 12 GERARDO.GRA : DCEGMODOR: C107/03/2017 04 : 06 GERARDO.GRA : RD...ENTRE CALLE 10 DE ABRIL, A 4CASAS DE UNA TIENDA DE ABARROTES, CORREO: ROBERTOR124@LIVE.COM</v>
          </cell>
          <cell r="AN984" t="e">
            <v>#N/A</v>
          </cell>
          <cell r="AO984" t="e">
            <v>#N/A</v>
          </cell>
          <cell r="AP984" t="e">
            <v>#N/A</v>
          </cell>
          <cell r="AQ984" t="e">
            <v>#N/A</v>
          </cell>
          <cell r="AR984" t="e">
            <v>#N/A</v>
          </cell>
          <cell r="AS984" t="str">
            <v>GMS001NJD013S405686M010</v>
          </cell>
          <cell r="AT984">
            <v>2</v>
          </cell>
          <cell r="AU984" t="str">
            <v>C1</v>
          </cell>
          <cell r="AV984" t="str">
            <v>GMS001NJD013</v>
          </cell>
          <cell r="AW984" t="str">
            <v>S405686</v>
          </cell>
          <cell r="AX984" t="str">
            <v>M010</v>
          </cell>
          <cell r="AY984">
            <v>74012136</v>
          </cell>
          <cell r="AZ984">
            <v>51013059</v>
          </cell>
          <cell r="BA984">
            <v>80143865</v>
          </cell>
        </row>
        <row r="985">
          <cell r="D985">
            <v>60313932</v>
          </cell>
          <cell r="E985" t="str">
            <v xml:space="preserve">A  </v>
          </cell>
          <cell r="F985" t="str">
            <v>CELULAR</v>
          </cell>
          <cell r="G985" t="str">
            <v>Elizabeth Castro</v>
          </cell>
          <cell r="H985" t="str">
            <v>moneda 268  nezahualcoytotl/col poerfirio diaz</v>
          </cell>
          <cell r="I985">
            <v>5522323489</v>
          </cell>
          <cell r="J985" t="str">
            <v>HISENSE</v>
          </cell>
          <cell r="K985" t="str">
            <v>U972</v>
          </cell>
          <cell r="L985" t="str">
            <v>1MS75CE9MX10D0H5QD1160B</v>
          </cell>
          <cell r="M985">
            <v>4845</v>
          </cell>
          <cell r="N985">
            <v>2099</v>
          </cell>
          <cell r="O985">
            <v>42730</v>
          </cell>
          <cell r="P985">
            <v>42804</v>
          </cell>
          <cell r="Q985">
            <v>201709</v>
          </cell>
          <cell r="R985" t="str">
            <v>CF POR FALTA DE BATERIA T1023978.  OC- 1008733</v>
          </cell>
          <cell r="S985" t="str">
            <v xml:space="preserve">EQUIPO RAYADO </v>
          </cell>
          <cell r="T985" t="str">
            <v xml:space="preserve"> JUAN FRANCISCO ALVIZAR           </v>
          </cell>
          <cell r="U985" t="str">
            <v>2017-04-20</v>
          </cell>
          <cell r="V985" t="str">
            <v>CELULARES</v>
          </cell>
          <cell r="W985" t="str">
            <v>COMPLETADO</v>
          </cell>
          <cell r="X985" t="str">
            <v>TALLER</v>
          </cell>
          <cell r="Y985">
            <v>42804</v>
          </cell>
          <cell r="Z985">
            <v>74</v>
          </cell>
          <cell r="AA985" t="str">
            <v>M010</v>
          </cell>
          <cell r="AD985" t="str">
            <v>nezahualcoytotl/col poerfirio diaz</v>
          </cell>
          <cell r="AE985" t="str">
            <v>MEX</v>
          </cell>
          <cell r="AF985" t="str">
            <v>MX</v>
          </cell>
          <cell r="AG985" t="str">
            <v>10412532</v>
          </cell>
          <cell r="AH985" t="str">
            <v>ELIZABETH CASTRO</v>
          </cell>
          <cell r="AI985" t="str">
            <v>268 moneda</v>
          </cell>
          <cell r="AJ985" t="str">
            <v>5522323489</v>
          </cell>
          <cell r="AK985">
            <v>0</v>
          </cell>
          <cell r="AL985" t="str">
            <v>57520</v>
          </cell>
          <cell r="AM985" t="str">
            <v>20/04/2017 07 : 09 SEMIRAMIS.M : CSCCte se comunica para verificar el estatus de equipo se le menciona queel proceso de cambio se aplica en un tiempo estimado se 20 días hábilessin embargo no permite hablar pide se le comunique con un supervisorpues no esta de acuerdo con los tiempos04/04/2017 05 : 33 GERARDO.GRA : CSC se indica fecha aproximada deentrega 20 días hábiles a partir de NP5. EMC*29/03/2017 07 : 19 GABRIELA.B : CSCSe brinda información de CF se indica el tiempo de espera28/03/2017 04 : 45 ERNESTO.HERN : TCF128/03/2017 04 : 44 ERNESTO.HERN : NP523/03/2017 05 : 51 EVELYN.ZEPE : SEG: EN ESPERA DE CE2 POR PARTE DEREFACCIONES.17/03/2017 03 : 20 201709 : P1. T1023978. 1008733EQUIPO PENDIENTE POR PARTE ( BATERIA )13/03/2017 23 : 35 201709 : EL EQUIPO SE ENCUENTRA EN PROCESO DEREPARACION11/03/2017 07 : 32 RUBI.G : SE ANEXAN DOCUMENTOS DE COMPRA EN SISTEMARGF//09/03/2017 01 : 29 RUBI.G : CE1: 1204249454 RGF//08/03/2017 07 : 45 ANA.ROSA : DCEG01/03/2017 07 : 43 ANA.ROSA : ODSWTPRD// % AV PANTITLAN Y AV ECATEPEC , CASA LORADA , CERCA DECOPPEL , WRAMONA655@GMAIL.COM</v>
          </cell>
          <cell r="AN985" t="e">
            <v>#N/A</v>
          </cell>
          <cell r="AO985" t="e">
            <v>#N/A</v>
          </cell>
          <cell r="AP985" t="e">
            <v>#N/A</v>
          </cell>
          <cell r="AQ985" t="e">
            <v>#N/A</v>
          </cell>
          <cell r="AR985" t="e">
            <v>#N/A</v>
          </cell>
          <cell r="AS985" t="str">
            <v>1MS75CE9MX10D0C163007M010</v>
          </cell>
          <cell r="AT985">
            <v>9</v>
          </cell>
          <cell r="AU985" t="str">
            <v>HISENSE U972</v>
          </cell>
          <cell r="AV985" t="str">
            <v>1MS75CE9MX10D0</v>
          </cell>
          <cell r="AW985" t="str">
            <v>C163007</v>
          </cell>
          <cell r="AX985" t="str">
            <v>M010</v>
          </cell>
          <cell r="AY985">
            <v>74012151</v>
          </cell>
          <cell r="AZ985">
            <v>51013074</v>
          </cell>
          <cell r="BA985">
            <v>80143888</v>
          </cell>
        </row>
        <row r="986">
          <cell r="D986">
            <v>60313936</v>
          </cell>
          <cell r="E986" t="str">
            <v>B</v>
          </cell>
          <cell r="F986" t="str">
            <v>CELULAR</v>
          </cell>
          <cell r="G986" t="str">
            <v>Oscar Gomez Villanueva</v>
          </cell>
          <cell r="H986" t="str">
            <v xml:space="preserve">Boulevar Pto aereo Venustiano Carranza/Federal CP 15700
 </v>
          </cell>
          <cell r="I986">
            <v>5518468790</v>
          </cell>
          <cell r="J986" t="str">
            <v>HISENSE</v>
          </cell>
          <cell r="K986" t="str">
            <v>C20</v>
          </cell>
          <cell r="L986" t="str">
            <v>1MH75A91MX10D0HE7Z500D0</v>
          </cell>
          <cell r="M986">
            <v>3638639</v>
          </cell>
          <cell r="N986">
            <v>4449</v>
          </cell>
          <cell r="O986">
            <v>42775</v>
          </cell>
          <cell r="P986">
            <v>42804</v>
          </cell>
          <cell r="Q986">
            <v>201709</v>
          </cell>
          <cell r="R986" t="str">
            <v xml:space="preserve">CF OTORGADO POR SOPORTE TECNICO (IRREPARABILIDAD) </v>
          </cell>
          <cell r="S986" t="str">
            <v xml:space="preserve">EQUIPO RAYADO CON PORTA SIM </v>
          </cell>
          <cell r="T986" t="str">
            <v xml:space="preserve"> JUAN FRANCISCO ALVIZAR           </v>
          </cell>
          <cell r="U986" t="str">
            <v>2017-04-20</v>
          </cell>
          <cell r="V986" t="str">
            <v>CELULARES</v>
          </cell>
          <cell r="W986" t="str">
            <v>COMPLETADO</v>
          </cell>
          <cell r="X986" t="str">
            <v>TALLER</v>
          </cell>
          <cell r="Y986">
            <v>42804</v>
          </cell>
          <cell r="Z986">
            <v>29</v>
          </cell>
          <cell r="AA986" t="str">
            <v>M010</v>
          </cell>
          <cell r="AD986" t="str">
            <v>Venustiano Carranza/Federal</v>
          </cell>
          <cell r="AE986" t="str">
            <v>DF</v>
          </cell>
          <cell r="AF986" t="str">
            <v>MX</v>
          </cell>
          <cell r="AG986" t="str">
            <v>10413283</v>
          </cell>
          <cell r="AH986" t="str">
            <v>OSCAR GOMEZ VILLANUEVA</v>
          </cell>
          <cell r="AI986" t="str">
            <v>107 Boulevar Pto aereo</v>
          </cell>
          <cell r="AJ986" t="str">
            <v>5518468790</v>
          </cell>
          <cell r="AK986">
            <v>0</v>
          </cell>
          <cell r="AL986" t="str">
            <v>15700</v>
          </cell>
          <cell r="AM986" t="str">
            <v>11/04/2017 23 : 14 MARCO.DIAZ : TCFINV, TCFCN por falta de productoTCFDEV. dmc29/03/2017 04 : 44 ROGER.R : TCF129/03/2017 04 : 42 ROGER.R : TCFT - Irreparabilidad.29/03/2017 03 : 16 EVELYN.ZEPE : SEG: SE ENVIA CORREO AL AREA DE SOPRTETECNICO PARA SOLUCION DE ADHESIVO.25/03/2017 06 : 17 SEMIRAMIS.M : CSCCte se comunica para verificar el estatus de equipo se verifica mencionacsa que se solicitaron unas gomas que están pendientes sin embargomenciona que requiere que se le entregue ya su equipo pues lo requierepo rser de su trabajo .25/03/2017 03 : 44 201709 : FALTA ADHESIVO PARA COMPLETA SU REPARACION,SE NOTIFICO POR CORREO18/03/2017 00 : 09 ANA.ROSA : CSCse le indica a cte. que la pzaque soliicta CSA ya fue recibida por ellosen espra de que se concluya reparación16/03/2017 13 : 21 ARANTXA.MON : P2 GUÌA: 808647175015/03/2017 01 : 07 201709 : SE ANEXA REPORTE TECNICO PARA SU VALORACION14/03/2017 22 : 31 201709 : P1. T1019758. 1008594EQUIPO PENDIENTE POR PARTE ( PCB LOGIC )13/03/2017 23 : 30 201709 : EL EQUIPO SE ENCUENTRA EN PROCESO DEREPARACION11/03/2017 07 : 36 RUBI.G : SE ANEXAN DOCUMENTOS DE COMPRA EN SISTEMARGF//09/03/2017 02 : 11 RUBI.G : CE1: 1204352214 RGF//08/03/2017 21 : 51 GERARDO.GRA : DCEG: ELABORADA POR EMC*RD%% AVIACION CIVIL Y AVIACION COMERCIAL3245RCONT@VW-CONSESIONARIOS.COM.NXOSCARG270377@GMAIL.COM</v>
          </cell>
          <cell r="AN986" t="str">
            <v>1MH75AL1MX1Z30</v>
          </cell>
          <cell r="AO986" t="e">
            <v>#N/A</v>
          </cell>
          <cell r="AP986" t="e">
            <v>#N/A</v>
          </cell>
          <cell r="AQ986" t="e">
            <v>#N/A</v>
          </cell>
          <cell r="AR986" t="e">
            <v>#N/A</v>
          </cell>
          <cell r="AS986" t="str">
            <v>GMS001NJD013S405686M010</v>
          </cell>
          <cell r="AT986">
            <v>2</v>
          </cell>
          <cell r="AU986" t="str">
            <v>C1</v>
          </cell>
          <cell r="AV986" t="str">
            <v>GMS001NJD013</v>
          </cell>
          <cell r="AW986" t="str">
            <v>S405686</v>
          </cell>
          <cell r="AX986" t="str">
            <v>M010</v>
          </cell>
          <cell r="AY986">
            <v>74012268</v>
          </cell>
          <cell r="AZ986">
            <v>51013196</v>
          </cell>
          <cell r="BA986">
            <v>80141934</v>
          </cell>
        </row>
        <row r="987">
          <cell r="D987">
            <v>60314049</v>
          </cell>
          <cell r="E987" t="str">
            <v xml:space="preserve">A  </v>
          </cell>
          <cell r="F987" t="str">
            <v>CELULAR</v>
          </cell>
          <cell r="G987" t="str">
            <v>Cirilo Bravo</v>
          </cell>
          <cell r="H987" t="str">
            <v>Andador Acasia Depto 2 47 Lazaro Cardenas /Infonavit Soliraridad CP 60954</v>
          </cell>
          <cell r="I987">
            <v>7535313309</v>
          </cell>
          <cell r="J987" t="str">
            <v>HISENSE</v>
          </cell>
          <cell r="K987" t="str">
            <v>U972</v>
          </cell>
          <cell r="L987" t="str">
            <v>1MS75CE9MX10D0H2HD10049</v>
          </cell>
          <cell r="M987" t="str">
            <v>000074335</v>
          </cell>
          <cell r="N987">
            <v>2640.08</v>
          </cell>
          <cell r="O987">
            <v>42524</v>
          </cell>
          <cell r="P987">
            <v>42807</v>
          </cell>
          <cell r="Q987">
            <v>201709</v>
          </cell>
          <cell r="R987" t="str">
            <v>CF POR FALTA DE REFACCION PCB LOGIC 1008772. T1023967</v>
          </cell>
          <cell r="S987" t="str">
            <v xml:space="preserve">EQUIPO RAYADO, BATERIA Y TAPA </v>
          </cell>
          <cell r="T987" t="str">
            <v xml:space="preserve">JUAN FRANCISCO ALVIZAR            </v>
          </cell>
          <cell r="U987" t="str">
            <v>2017-04-19</v>
          </cell>
          <cell r="V987" t="str">
            <v>CELULARES</v>
          </cell>
          <cell r="W987" t="str">
            <v>COMPLETADO</v>
          </cell>
          <cell r="X987" t="str">
            <v>TALLER</v>
          </cell>
          <cell r="Y987">
            <v>42807</v>
          </cell>
          <cell r="Z987">
            <v>283</v>
          </cell>
          <cell r="AA987" t="str">
            <v>M010</v>
          </cell>
          <cell r="AD987" t="str">
            <v>Lazaro Cardenas /Infonavit Soliraridad</v>
          </cell>
          <cell r="AE987" t="str">
            <v>MCH</v>
          </cell>
          <cell r="AF987" t="str">
            <v>MX</v>
          </cell>
          <cell r="AG987" t="str">
            <v>10411157</v>
          </cell>
          <cell r="AH987" t="str">
            <v>CIRILO BRAVO</v>
          </cell>
          <cell r="AI987" t="str">
            <v>47 Andador Acasia Depto 2</v>
          </cell>
          <cell r="AJ987" t="str">
            <v>7535313309</v>
          </cell>
          <cell r="AK987" t="str">
            <v>7531559729</v>
          </cell>
          <cell r="AL987" t="str">
            <v>60954</v>
          </cell>
          <cell r="AM987" t="str">
            <v>30/03/2017 00 : 28 ARANTXA.MON : TCF130/03/2017 00 : 28 ARANTXA.MON : NP523/03/2017 06 : 19 EVELYN.ZEPE : SEG: EN ESPERA DE CE2 POR PARTE DEREFACCIONES.22/03/2017 04 : 04 BRENDA.MORA : CSCSe le comenta al cliente que estamos en espera de que el área derefacciones surta la pieza que solicito el CSA, se le pide apoyo a estaárea para que nos informe cuando la enviara.17/03/2017 07 : 52 201709 : P1. 1008772. T1023967EQUIPO PENDIENTE POR PARTE ( PCB LOGIC )17/03/2017 06 : 21 201709 : EL EQUIPO SIGUE EN PROCESO DE REPARACION14/03/2017 06 : 48 201709 : EL EQUIPO SE ENCUENTRA EN PROCESO DEREPARACION14/03/2017 05 : 17 RUBI.G : SE ANEXAN DOCUMENTOS DE COMPRA EN SISTEMARGF//03/02/2017 05 : 05 RUBI.G : CE1: 3283037295 RGF//02/02/2017 05 : 50 BRENDA.MORA : DCEGODSWTPTULIPANES Y SOLIDARIDADFACHADA EDIFICIO ROSA CLARO PISO 1 DEPTO. 2C7.BRAVO@HOTMAIL.COM</v>
          </cell>
          <cell r="AN987" t="e">
            <v>#N/A</v>
          </cell>
          <cell r="AO987" t="e">
            <v>#N/A</v>
          </cell>
          <cell r="AP987" t="e">
            <v>#N/A</v>
          </cell>
          <cell r="AQ987" t="e">
            <v>#N/A</v>
          </cell>
          <cell r="AR987" t="e">
            <v>#N/A</v>
          </cell>
          <cell r="AS987" t="str">
            <v>1MS75CE9MX10D0C163007M010</v>
          </cell>
          <cell r="AT987">
            <v>9</v>
          </cell>
          <cell r="AU987" t="str">
            <v>HISENSE U972</v>
          </cell>
          <cell r="AV987" t="str">
            <v>1MS75CE9MX10D0</v>
          </cell>
          <cell r="AW987" t="str">
            <v>C163007</v>
          </cell>
          <cell r="AX987" t="str">
            <v>M010</v>
          </cell>
          <cell r="AY987">
            <v>74012147</v>
          </cell>
          <cell r="AZ987">
            <v>51013070</v>
          </cell>
          <cell r="BA987">
            <v>80143881</v>
          </cell>
        </row>
        <row r="988">
          <cell r="D988">
            <v>60314050</v>
          </cell>
          <cell r="E988" t="str">
            <v xml:space="preserve">A  </v>
          </cell>
          <cell r="F988" t="str">
            <v>CELULAR</v>
          </cell>
          <cell r="G988" t="str">
            <v>Nately Medina Lopez</v>
          </cell>
          <cell r="H988" t="str">
            <v>Sinaloa 53 Cosamaloapan de Ca /Jose lopez portillo</v>
          </cell>
          <cell r="I988">
            <v>2881011925</v>
          </cell>
          <cell r="J988" t="str">
            <v>HISENSE</v>
          </cell>
          <cell r="K988" t="str">
            <v>U989</v>
          </cell>
          <cell r="L988" t="str">
            <v>1MS75CM9MX1H70H5PD10B3A</v>
          </cell>
          <cell r="M988" t="str">
            <v xml:space="preserve">CARTA DE ACEPTACION </v>
          </cell>
          <cell r="N988">
            <v>2499</v>
          </cell>
          <cell r="O988">
            <v>42765</v>
          </cell>
          <cell r="P988">
            <v>42807</v>
          </cell>
          <cell r="Q988">
            <v>201709</v>
          </cell>
          <cell r="R988" t="str">
            <v>CF POR FALTA DE PCB LOGIC T1047733.    1008687</v>
          </cell>
          <cell r="S988" t="str">
            <v>EQUIPO RAYADO, TAPA Y BATERIA</v>
          </cell>
          <cell r="T988" t="str">
            <v xml:space="preserve">JUAN FRANCISCO ALVIZAR            </v>
          </cell>
          <cell r="U988" t="str">
            <v>2017-04-20</v>
          </cell>
          <cell r="V988" t="str">
            <v>CELULARES</v>
          </cell>
          <cell r="W988" t="str">
            <v>COMPLETADO</v>
          </cell>
          <cell r="X988" t="str">
            <v>TALLER</v>
          </cell>
          <cell r="Y988">
            <v>42807</v>
          </cell>
          <cell r="Z988">
            <v>42</v>
          </cell>
          <cell r="AA988" t="str">
            <v>M010</v>
          </cell>
          <cell r="AD988" t="str">
            <v>Cosamaloapan de Ca /Jose lopez portillo0</v>
          </cell>
          <cell r="AE988" t="str">
            <v>VER</v>
          </cell>
          <cell r="AF988" t="str">
            <v>MX</v>
          </cell>
          <cell r="AG988" t="str">
            <v>10412593</v>
          </cell>
          <cell r="AH988" t="str">
            <v>NATELY MEDINA LOPEZ</v>
          </cell>
          <cell r="AI988" t="str">
            <v>53 sINALOA</v>
          </cell>
          <cell r="AJ988" t="str">
            <v>2881011925</v>
          </cell>
          <cell r="AK988">
            <v>0</v>
          </cell>
          <cell r="AL988" t="str">
            <v>95340</v>
          </cell>
          <cell r="AM988" t="str">
            <v>28/03/2017 02 : 43 ERNESTO.HERN : TCF128/03/2017 02 : 43 ERNESTO.HERN : NP523/03/2017 06 : 22 EVELYN.ZEPE : SEG: EN ESPERA DE CE2 POR PARTE DEREFACCIONES.16/03/2017 05 : 37 201709 : P1. T1047733. 1008687EQUIPO PENDIENTE POR PARTE ( DISPLAY )14/03/2017 06 : 46 201709 : EL EQUIPO SE ENCUENTRA EN PROCESO DEREPARACION14/03/2017 05 : 21 RUBI.G : SE ANEXAN DOCUMENTOS DE COMPRA EN SISTEMARGF//24/02/2017 05 : 51 RUBI.G : CE1: 7722074393 RGF//24/02/2017 00 : 26 MARIELA.CHA : DCEG22/02/2017 00 : 17 MARIELA.CHA : ODSWTPJALISCO Y GUERRER4OFACHADA NARANJA PORTÓN GRISA UN LADO HAY UNA ESTÉTICAYLEITHAL5@GMAIL.COM</v>
          </cell>
          <cell r="AN988" t="str">
            <v>1MS75CM9MX1H70</v>
          </cell>
          <cell r="AO988" t="e">
            <v>#N/A</v>
          </cell>
          <cell r="AP988" t="e">
            <v>#N/A</v>
          </cell>
          <cell r="AQ988" t="e">
            <v>#N/A</v>
          </cell>
          <cell r="AR988" t="e">
            <v>#N/A</v>
          </cell>
          <cell r="AS988" t="str">
            <v/>
          </cell>
          <cell r="AT988" t="e">
            <v>#N/A</v>
          </cell>
          <cell r="AY988">
            <v>74012320</v>
          </cell>
          <cell r="AZ988">
            <v>51013242</v>
          </cell>
          <cell r="BA988">
            <v>80147919</v>
          </cell>
        </row>
        <row r="989">
          <cell r="D989">
            <v>60314053</v>
          </cell>
          <cell r="E989" t="str">
            <v xml:space="preserve">A  </v>
          </cell>
          <cell r="F989" t="str">
            <v>CELULAR</v>
          </cell>
          <cell r="G989" t="str">
            <v>Ma Araceli Lara</v>
          </cell>
          <cell r="H989" t="str">
            <v xml:space="preserve">And chabacano num 194  Lago de moreno/Cuesta blanca CP 47420
</v>
          </cell>
          <cell r="I989">
            <v>4741160565</v>
          </cell>
          <cell r="J989" t="str">
            <v>HISENSE</v>
          </cell>
          <cell r="K989" t="str">
            <v>U972</v>
          </cell>
          <cell r="L989" t="str">
            <v>1MS75CE9MX10D0H5QD111C2</v>
          </cell>
          <cell r="M989" t="str">
            <v>LDM/0000064018</v>
          </cell>
          <cell r="N989">
            <v>2664.9</v>
          </cell>
          <cell r="O989">
            <v>42692</v>
          </cell>
          <cell r="P989">
            <v>42807</v>
          </cell>
          <cell r="Q989">
            <v>201709</v>
          </cell>
          <cell r="R989" t="str">
            <v xml:space="preserve">CF POR FALTA DE REFACCION CAMARA T1022410, VIA CORREO
</v>
          </cell>
          <cell r="S989" t="str">
            <v xml:space="preserve">EQUIPO RAYADO, TAPA </v>
          </cell>
          <cell r="T989" t="str">
            <v xml:space="preserve">JUAN FRANCISCO ALVIZAR            </v>
          </cell>
          <cell r="U989" t="str">
            <v>2017-04-20</v>
          </cell>
          <cell r="V989" t="str">
            <v>CELULARES</v>
          </cell>
          <cell r="W989" t="str">
            <v>COMPLETADO</v>
          </cell>
          <cell r="X989" t="str">
            <v>TALLER</v>
          </cell>
          <cell r="Y989">
            <v>42807</v>
          </cell>
          <cell r="Z989">
            <v>115</v>
          </cell>
          <cell r="AA989" t="str">
            <v>M010</v>
          </cell>
          <cell r="AD989" t="str">
            <v>Lago de moreno/Cuesta blanca</v>
          </cell>
          <cell r="AE989" t="str">
            <v>JAL</v>
          </cell>
          <cell r="AF989" t="str">
            <v>MX</v>
          </cell>
          <cell r="AG989" t="str">
            <v>10412673</v>
          </cell>
          <cell r="AH989" t="str">
            <v>MA ARACELI LARA</v>
          </cell>
          <cell r="AI989" t="str">
            <v>And chabacano num 194</v>
          </cell>
          <cell r="AJ989" t="str">
            <v>4741160565</v>
          </cell>
          <cell r="AK989">
            <v>0</v>
          </cell>
          <cell r="AL989" t="str">
            <v>47420</v>
          </cell>
          <cell r="AM989" t="str">
            <v>29/03/2017 07 : 18 ERNESTO.HERN : TCF129/03/2017 07 : 18 ERNESTO.HERN : NP523/03/2017 06 : 21 EVELYN.ZEPE : SEG: EN ESPERA DE CE2 POR PARTE DEREFACCIONES.17/03/2017 07 : 51 201709 : P1. T1022410, VIA CORREOEQUIPO PENDIENTE POR PARTE ( CAMARA )17/03/2017 06 : 24 201709 : EL EQUIPO SE ENCUENTRA EN PROCESO DEREPARACION14/03/2017 06 : 40 201709 : EL EQUIPO SE ENCUENTRA EN PROCESO DEREPARACION14/03/2017 05 : 29 RUBI.G : SE ANEXAN DOCUMENTOS DE COMPRA EN SISTEMARGF//09/03/2017 01 : 09 RUBI.G : CE1: 1204199861 RGF//08/03/2017 01 : 17 ANA.ROSA : DCEG22/02/2017 05 : 03 ANA.ROSA : ODSWTPRDLUIS MORENO Y 16 DE SEPTIEMBRECHELY_BRAMBILA@HOTMAIL.COM</v>
          </cell>
          <cell r="AN989" t="e">
            <v>#N/A</v>
          </cell>
          <cell r="AO989" t="e">
            <v>#N/A</v>
          </cell>
          <cell r="AP989" t="e">
            <v>#N/A</v>
          </cell>
          <cell r="AQ989" t="e">
            <v>#N/A</v>
          </cell>
          <cell r="AR989" t="e">
            <v>#N/A</v>
          </cell>
          <cell r="AS989" t="str">
            <v>1MS75CE9MX10D0C163007M010</v>
          </cell>
          <cell r="AT989">
            <v>9</v>
          </cell>
          <cell r="AU989" t="str">
            <v>HISENSE U972</v>
          </cell>
          <cell r="AV989" t="str">
            <v>1MS75CE9MX10D0</v>
          </cell>
          <cell r="AW989" t="str">
            <v>C163007</v>
          </cell>
          <cell r="AX989" t="str">
            <v>M010</v>
          </cell>
          <cell r="AY989">
            <v>74012146</v>
          </cell>
          <cell r="AZ989">
            <v>51013069</v>
          </cell>
          <cell r="BA989">
            <v>80143883</v>
          </cell>
        </row>
        <row r="990">
          <cell r="D990">
            <v>60312911</v>
          </cell>
          <cell r="E990" t="str">
            <v xml:space="preserve">A  </v>
          </cell>
          <cell r="F990" t="str">
            <v>CELULAR</v>
          </cell>
          <cell r="G990" t="str">
            <v xml:space="preserve">lizethe Salgado Gutierre
</v>
          </cell>
          <cell r="H990" t="str">
            <v>Calle cerrada d Allende s/n, col centro/Petatlan CP. 40850</v>
          </cell>
          <cell r="I990">
            <v>7551181805</v>
          </cell>
          <cell r="J990" t="str">
            <v>HISENSE</v>
          </cell>
          <cell r="K990" t="str">
            <v>U989</v>
          </cell>
          <cell r="L990" t="str">
            <v>1MS75CM9MX1H70H5PD11308</v>
          </cell>
          <cell r="M990">
            <v>27662876</v>
          </cell>
          <cell r="N990">
            <v>3331.8</v>
          </cell>
          <cell r="O990">
            <v>42741</v>
          </cell>
          <cell r="P990">
            <v>42794</v>
          </cell>
          <cell r="Q990">
            <v>201709</v>
          </cell>
          <cell r="R990" t="str">
            <v xml:space="preserve">15/03/2017 05 : 51  JORGE.VAZ : NP5
04/03/2017 07 : 34 201709 : P1. T1047617.  1008182
</v>
          </cell>
          <cell r="S990" t="str">
            <v xml:space="preserve"> EQUIPO MALTRATADO CON TAPA Y BATERIA</v>
          </cell>
          <cell r="T990" t="str">
            <v xml:space="preserve"> Juan Francisco Alvizar           </v>
          </cell>
          <cell r="U990" t="str">
            <v>2017-04-18</v>
          </cell>
          <cell r="V990" t="str">
            <v>CELULARES</v>
          </cell>
          <cell r="W990" t="str">
            <v>COMPLETADO</v>
          </cell>
          <cell r="X990" t="str">
            <v>TALLER</v>
          </cell>
          <cell r="Y990">
            <v>42793</v>
          </cell>
          <cell r="Z990">
            <v>53</v>
          </cell>
          <cell r="AA990" t="str">
            <v>M010</v>
          </cell>
          <cell r="AD990" t="str">
            <v>col centro/Petatlan</v>
          </cell>
          <cell r="AE990" t="str">
            <v>GRO</v>
          </cell>
          <cell r="AF990" t="str">
            <v>MX</v>
          </cell>
          <cell r="AG990" t="str">
            <v>10411853</v>
          </cell>
          <cell r="AH990" t="str">
            <v>LIZETHE SALGADO GUTIERRE</v>
          </cell>
          <cell r="AI990" t="str">
            <v>Calle cerrada d Allende s/n</v>
          </cell>
          <cell r="AJ990" t="str">
            <v>7551181805</v>
          </cell>
          <cell r="AK990">
            <v>0</v>
          </cell>
          <cell r="AL990" t="str">
            <v>40850</v>
          </cell>
          <cell r="AM990" t="str">
            <v>11/04/2017 01 : 19 SEMIRAMIS.M : CSCCte se comunica para verificar el proceso de cambio físico se lemenciona que hay un retraso en el envió por lo que se le pide tiempopara poder entregarlo24/03/2017 00 : 24 GERARDO.GRA : CSC se indica fecha aproximada deentrega 20 días hábiles a partir de NP5. EMC*15/03/2017 05 : 51 JORGE.VAZ : TCF115/03/2017 05 : 51 JORGE.VAZ : NP504/03/2017 07 : 34 201709 : P1. T1047617. 1008182EQUIPO PENDIENTE POR PARTE ( PCB LOGIC )28/02/2017 01 : 19 201709 : EL EQUIPO SE ENCUENTRA EN PROCESO DEREPARACION28/02/2017 00 : 58 RUBI.G : SE ANEXAN DOCUMENTOS DE COMPRA EN SISTEMARGF//14/02/2017 02 : 05 RUBI.G : CE1: 1186670155 RGF//11/02/2017 04 : 40 LAURA.HERNA : herreraelizabeth884@gmail.com11/02/2017 03 : 41 LAURA.HERNA : DCEG11/02/2017 03 : 39 LAURA.HERNA : ODSWTP</v>
          </cell>
          <cell r="AN990" t="str">
            <v>1MS75CM9MX1H70</v>
          </cell>
          <cell r="AO990" t="e">
            <v>#N/A</v>
          </cell>
          <cell r="AP990" t="e">
            <v>#N/A</v>
          </cell>
          <cell r="AQ990" t="e">
            <v>#N/A</v>
          </cell>
          <cell r="AR990" t="e">
            <v>#N/A</v>
          </cell>
          <cell r="AS990" t="str">
            <v/>
          </cell>
          <cell r="AT990" t="e">
            <v>#N/A</v>
          </cell>
          <cell r="AY990">
            <v>74012321</v>
          </cell>
          <cell r="AZ990">
            <v>51013243</v>
          </cell>
          <cell r="BA990">
            <v>80147920</v>
          </cell>
        </row>
        <row r="991">
          <cell r="D991">
            <v>60312775</v>
          </cell>
          <cell r="E991" t="str">
            <v xml:space="preserve">A  </v>
          </cell>
          <cell r="F991" t="str">
            <v>CELULAR</v>
          </cell>
          <cell r="G991" t="str">
            <v xml:space="preserve">Francisco Carmona
</v>
          </cell>
          <cell r="H991" t="str">
            <v>Camino a nextengo nu 421-b, zcapotzalco/San miguel amantla CP. 02700</v>
          </cell>
          <cell r="I991">
            <v>9981257330</v>
          </cell>
          <cell r="J991" t="str">
            <v>HISENSE</v>
          </cell>
          <cell r="K991" t="str">
            <v>U972</v>
          </cell>
          <cell r="L991" t="str">
            <v>1MS75CE9MX10D0HTKT10808</v>
          </cell>
          <cell r="M991">
            <v>32914548</v>
          </cell>
          <cell r="N991">
            <v>2655.2</v>
          </cell>
          <cell r="O991">
            <v>42725</v>
          </cell>
          <cell r="P991">
            <v>42790</v>
          </cell>
          <cell r="Q991">
            <v>201709</v>
          </cell>
          <cell r="R991" t="str">
            <v xml:space="preserve">15/03/2017 05 : 49  JORGE.VAZ : NP5
04/03/2017 07 : 34 201709 : OMITIR COMENTARIO ANTERIOR, EQUIPO PENDIENTE POR PARTE ( DISPLAY )
04/03/2017 07 : 33 201709 : P1. T1021644.  1008182
</v>
          </cell>
          <cell r="S991" t="str">
            <v xml:space="preserve"> EQUIPO MALTRATADO CON BATERIA, TAPA Y M</v>
          </cell>
          <cell r="T991" t="str">
            <v xml:space="preserve"> Juan Francisco Alvizar           </v>
          </cell>
          <cell r="U991" t="str">
            <v>2017-04-18</v>
          </cell>
          <cell r="V991" t="str">
            <v>CELULARES</v>
          </cell>
          <cell r="W991" t="str">
            <v>COMPLETADO</v>
          </cell>
          <cell r="X991" t="str">
            <v>TALLER</v>
          </cell>
          <cell r="Y991">
            <v>42789</v>
          </cell>
          <cell r="Z991">
            <v>65</v>
          </cell>
          <cell r="AA991" t="str">
            <v>M010</v>
          </cell>
          <cell r="AD991" t="str">
            <v>zcapotzalco/San miguel amantla</v>
          </cell>
          <cell r="AE991" t="str">
            <v>DF</v>
          </cell>
          <cell r="AF991" t="str">
            <v>MX</v>
          </cell>
          <cell r="AG991" t="str">
            <v>10412511</v>
          </cell>
          <cell r="AH991" t="str">
            <v>FRANCISCO CARMONA</v>
          </cell>
          <cell r="AI991" t="str">
            <v>Camino a nextengo nu 421-b</v>
          </cell>
          <cell r="AJ991" t="str">
            <v>5532365165</v>
          </cell>
          <cell r="AK991" t="str">
            <v>5532365165</v>
          </cell>
          <cell r="AL991" t="str">
            <v>02700</v>
          </cell>
          <cell r="AM991" t="str">
            <v>18/03/2017 00 : 42 ADRIANA.SAN : CSCSe le indica proceso de Cf de 15 a 20 días Habiles15/03/2017 05 : 49 JORGE.VAZ : TCF115/03/2017 05 : 49 JORGE.VAZ : NP504/03/2017 07 : 34 201709 : OMITIR COMENTARIO ANTERIOR, EQUIPO PENDIENTEPOR PARTE ( DISPLAY )04/03/2017 07 : 33 201709 : P1. T1021644. 1008182EQUIPO PENDIENTE POR PARTE ( PCB LOGIC )25/02/2017 00 : 00 201709 : EL EQUIPO SE ENCUENTRA EN PROCESO DEREPARACION24/02/2017 08 : 53 RUBI.G : SE ANEXAN DOCUMENTOS DE COMPRA EN SISTEMARGF//22/02/2017 02 : 02 RUBI.G : CE1: 8941801411 RGF//21/02/2017 07 : 15 DULCE.M : DCEG21/02/2017 06 : 43 DULCE.M : CORREO FC.MOALES85@GMAIL.COMODSWTP</v>
          </cell>
          <cell r="AN991" t="e">
            <v>#N/A</v>
          </cell>
          <cell r="AO991" t="e">
            <v>#N/A</v>
          </cell>
          <cell r="AP991" t="e">
            <v>#N/A</v>
          </cell>
          <cell r="AQ991" t="e">
            <v>#N/A</v>
          </cell>
          <cell r="AR991" t="e">
            <v>#N/A</v>
          </cell>
          <cell r="AS991" t="str">
            <v>1MS75CE9MX10D0C163007M010</v>
          </cell>
          <cell r="AT991">
            <v>9</v>
          </cell>
          <cell r="AU991" t="str">
            <v>HISENSE U972</v>
          </cell>
          <cell r="AV991" t="str">
            <v>1MS75CE9MX10D0</v>
          </cell>
          <cell r="AW991" t="str">
            <v>C163007</v>
          </cell>
          <cell r="AX991" t="str">
            <v>M010</v>
          </cell>
          <cell r="AY991">
            <v>74012145</v>
          </cell>
          <cell r="AZ991">
            <v>51013068</v>
          </cell>
          <cell r="BA991">
            <v>80143884</v>
          </cell>
        </row>
        <row r="992">
          <cell r="D992">
            <v>60312772</v>
          </cell>
          <cell r="E992" t="str">
            <v>B</v>
          </cell>
          <cell r="F992" t="str">
            <v>CELULAR</v>
          </cell>
          <cell r="G992" t="str">
            <v xml:space="preserve">Alfredo Romero
</v>
          </cell>
          <cell r="H992" t="str">
            <v>Ernesto Domiguez 106 No2, Veracruz/Fracc Reforma CP. 91919</v>
          </cell>
          <cell r="I992">
            <v>2292138009</v>
          </cell>
          <cell r="J992" t="str">
            <v>HISENSE</v>
          </cell>
          <cell r="K992" t="str">
            <v>C20</v>
          </cell>
          <cell r="L992" t="str">
            <v>1MH75A91MX10D0H1BH20142</v>
          </cell>
          <cell r="M992" t="str">
            <v>POLIZA DE GARANTIA</v>
          </cell>
          <cell r="N992">
            <v>0</v>
          </cell>
          <cell r="O992">
            <v>42584</v>
          </cell>
          <cell r="P992">
            <v>42790</v>
          </cell>
          <cell r="Q992">
            <v>201709</v>
          </cell>
          <cell r="R992" t="str">
            <v xml:space="preserve">09/03/2017 00 : 31  ROGER.R : TCFT - Irreparabilidad
08/03/2017 00 : 20  SERGIO.FER : FDD - Reporte Tecnico
07/03/2017 06 : 49 201709 : SE DOCUMENTA COMO DAÑO EN DISPLAY, SE ADJUNTA REPORTE TÉCNICO
24/02/2017 23 : 16 201709 : EL EQUIPO SE ENCUENTRA EN PROCESO DE REPARACION
</v>
          </cell>
          <cell r="S992" t="str">
            <v xml:space="preserve"> EQUIPO MALTRATADO CON PORTA SIM</v>
          </cell>
          <cell r="T992" t="str">
            <v xml:space="preserve"> Juan Francisco Alvizar           </v>
          </cell>
          <cell r="U992" t="str">
            <v>2017-04-18</v>
          </cell>
          <cell r="V992" t="str">
            <v>CELULARES</v>
          </cell>
          <cell r="W992" t="str">
            <v>COMPLETADO</v>
          </cell>
          <cell r="X992" t="str">
            <v>TALLER</v>
          </cell>
          <cell r="Y992">
            <v>42789</v>
          </cell>
          <cell r="Z992">
            <v>206</v>
          </cell>
          <cell r="AA992" t="str">
            <v>M010</v>
          </cell>
          <cell r="AD992" t="str">
            <v>Veracruz/Fracc Reforma</v>
          </cell>
          <cell r="AE992" t="str">
            <v>VER</v>
          </cell>
          <cell r="AF992" t="str">
            <v>MX</v>
          </cell>
          <cell r="AG992" t="str">
            <v>10410120</v>
          </cell>
          <cell r="AH992" t="str">
            <v>ALFREDO ROMERO</v>
          </cell>
          <cell r="AI992" t="str">
            <v>2 Ernesto Domiguez 106</v>
          </cell>
          <cell r="AJ992" t="str">
            <v>2292138009</v>
          </cell>
          <cell r="AK992">
            <v>0</v>
          </cell>
          <cell r="AL992" t="str">
            <v>91919</v>
          </cell>
          <cell r="AM992" t="str">
            <v>06/04/2017 00 : 02 GERARDO.GRA : Me comunico con cliente para ofrecerCF a Modelo C1, cliente acepta. EMC*, cliente solicita cambio dedirección para entrega de equipo, se genera el cambio.05/04/2017 01 : 40 GERARDO.GRA : CSC se indica fecha aproximada deentrega mediados mes de abril. Se pasa ODS a CF. EMC*01/04/2017 00 : 41 SEMIRAMIS.M : CSCCte se comunica para verificar cuando se le enviara su equipo se lemenciona que estamos en un proceso de auditoria y toda vez que culminese le enviaría30/03/2017 23 : 50 BRENDA.MORA : CSCCliente menciona que le urge ya que saldrá de viaje y necesita suequipo, se le menciona que aun no se vence el tiempo de entrega, se lepide apoyo al área de cf.30/03/2017 23 : 27 GERARDO.GRA : CSC se indica CF fecha aproximada deentrega 20 días hábiles. EMC*16/03/2017 02 : 12 RUBI.G : SEG: PENDIENTE POR GENERAR 54 Y 74 PORFALTA DE MODELO, SERIE DE QUIPO A EMBARCAR PARA CF RGF//14/03/2017 04 : 36 ANA.LAURA : CSCCFNEse le informa a cte cambio de equpo y tiempo de proceso 20dias/hab09/03/2017 00 : 32 ROGER.R : TCF109/03/2017 00 : 31 ROGER.R : TCFT - Irreparabilidad08/03/2017 00 : 20 SERGIO.FER : FDD - Reporte Tecnico07/03/2017 06 : 49 201709 : SE DOCUMENTA COMO DAÑO EN DISPLAY, SEADJUNTA REPORTE TÉCNICO24/02/2017 23 : 16 201709 : EL EQUIPO SE ENCUENTRA EN PROCESO DEREPARACION24/02/2017 08 : 45 RUBI.G : SE ANEXAN DOCUMENTOS DE COMPRA EN SISTEMARGF//21/02/2017 08 : 01 RUBI.G : CE1: 1487693480 RGF//21/02/2017 00 : 09 ANA.GABRIELA : DCEG:21/02/2017 00 : 02 ANA.GABRIELA : ODSWTPRD% WASHINGTON Y COLONALFREDO.ROMERO.AGUILAR@GMAIL.COM</v>
          </cell>
          <cell r="AN992" t="str">
            <v>1MH75AL1MX1Z30</v>
          </cell>
          <cell r="AO992" t="e">
            <v>#N/A</v>
          </cell>
          <cell r="AP992" t="e">
            <v>#N/A</v>
          </cell>
          <cell r="AQ992" t="e">
            <v>#N/A</v>
          </cell>
          <cell r="AR992" t="e">
            <v>#N/A</v>
          </cell>
          <cell r="AS992" t="str">
            <v>GMS001NJD013S405686M010</v>
          </cell>
          <cell r="AT992">
            <v>2</v>
          </cell>
          <cell r="AU992" t="str">
            <v>C1</v>
          </cell>
          <cell r="AV992" t="str">
            <v>GMS001NJD013</v>
          </cell>
          <cell r="AW992" t="str">
            <v>S405686</v>
          </cell>
          <cell r="AX992" t="str">
            <v>M010</v>
          </cell>
          <cell r="AY992">
            <v>74012269</v>
          </cell>
          <cell r="AZ992">
            <v>51013197</v>
          </cell>
          <cell r="BA992">
            <v>80141935</v>
          </cell>
        </row>
        <row r="993">
          <cell r="D993">
            <v>60312770</v>
          </cell>
          <cell r="E993" t="str">
            <v xml:space="preserve">A  </v>
          </cell>
          <cell r="F993" t="str">
            <v>CELULAR</v>
          </cell>
          <cell r="G993" t="str">
            <v>Luis Fernnando Tec Ramirez</v>
          </cell>
          <cell r="H993" t="str">
            <v>calle 53 No 57, campeche/centro CP.24000</v>
          </cell>
          <cell r="I993">
            <v>9818116182</v>
          </cell>
          <cell r="J993" t="str">
            <v>HISENSE</v>
          </cell>
          <cell r="K993" t="str">
            <v>U989</v>
          </cell>
          <cell r="L993" t="str">
            <v>1MS75CM9NX1H70H</v>
          </cell>
          <cell r="M993" t="str">
            <v>TICKET DE COMPRA</v>
          </cell>
          <cell r="N993">
            <v>3331.8</v>
          </cell>
          <cell r="O993">
            <v>42731</v>
          </cell>
          <cell r="P993">
            <v>42791</v>
          </cell>
          <cell r="Q993">
            <v>201709</v>
          </cell>
          <cell r="R993" t="str">
            <v xml:space="preserve">17/03/2017 01 : 07  ERNESTO.HERN : NP5
04/03/2017 02 : 32 201709 : P1. T1047733.  1008161
</v>
          </cell>
          <cell r="S993" t="str">
            <v xml:space="preserve"> EQUIPO MALTRATADO CON BATERIA Y TAPA</v>
          </cell>
          <cell r="T993" t="str">
            <v xml:space="preserve"> Juan Francisco Alvizar           </v>
          </cell>
          <cell r="U993" t="str">
            <v>2017-04-18</v>
          </cell>
          <cell r="V993" t="str">
            <v>CELULARES</v>
          </cell>
          <cell r="W993" t="str">
            <v>COMPLETADO</v>
          </cell>
          <cell r="X993" t="str">
            <v>TALLER</v>
          </cell>
          <cell r="Y993">
            <v>42789</v>
          </cell>
          <cell r="Z993">
            <v>60</v>
          </cell>
          <cell r="AA993" t="str">
            <v>M010</v>
          </cell>
          <cell r="AD993" t="str">
            <v>campeche/centro</v>
          </cell>
          <cell r="AE993" t="str">
            <v>CMP</v>
          </cell>
          <cell r="AF993" t="str">
            <v>MX</v>
          </cell>
          <cell r="AG993" t="str">
            <v>10411427</v>
          </cell>
          <cell r="AH993" t="str">
            <v>LUIS FERNNANDO TEC RAMIREZ</v>
          </cell>
          <cell r="AI993" t="str">
            <v>num 57 calle 53</v>
          </cell>
          <cell r="AJ993" t="str">
            <v>9818116182</v>
          </cell>
          <cell r="AK993">
            <v>0</v>
          </cell>
          <cell r="AL993" t="str">
            <v>24000</v>
          </cell>
          <cell r="AM993" t="str">
            <v>31/03/2017 23 : 45 GABRIELA.B : CSCSe brinda información de CF se indica tiempo de espera17/03/2017 01 : 09 ERNESTO.HERN : TCF117/03/2017 01 : 07 ERNESTO.HERN : NP504/03/2017 02 : 32 201709 : P1. T1047733. 1008161EQUIPO PENDIENTE POR PARTE ( LCD )24/02/2017 23 : 37 201709 : EL EQUIPO SE ENCUENTRA EN PROCESO DEREPARACION24/02/2017 08 : 39 RUBI.G : SE ANEXAN DOCUMENTOS DE COMPRA EN SISTEMARGF//21/02/2017 02 : 18 RUBI.G : CE1: 3440517975 RGF//18/02/2017 00 : 46 JUANANTONIO : ODSWTPDCEGFERNAT2604@GMAIL.COMENTRE 14 Y 16</v>
          </cell>
          <cell r="AN993" t="str">
            <v>1MS75CM9MX1H70</v>
          </cell>
          <cell r="AO993" t="e">
            <v>#N/A</v>
          </cell>
          <cell r="AP993" t="e">
            <v>#N/A</v>
          </cell>
          <cell r="AQ993" t="e">
            <v>#N/A</v>
          </cell>
          <cell r="AR993" t="e">
            <v>#N/A</v>
          </cell>
          <cell r="AS993" t="str">
            <v/>
          </cell>
          <cell r="AT993" t="e">
            <v>#N/A</v>
          </cell>
          <cell r="AY993">
            <v>74012322</v>
          </cell>
          <cell r="AZ993">
            <v>51013244</v>
          </cell>
          <cell r="BA993">
            <v>80147921</v>
          </cell>
        </row>
        <row r="994">
          <cell r="D994">
            <v>60312769</v>
          </cell>
          <cell r="E994" t="str">
            <v xml:space="preserve">A  </v>
          </cell>
          <cell r="F994" t="str">
            <v>CELULAR</v>
          </cell>
          <cell r="G994" t="str">
            <v>Jesus Lara</v>
          </cell>
          <cell r="H994" t="str">
            <v>Valentin Gomez Farias mz 3 lt 8 SN, Iztapaluca /Alfredo del mazo CP. 56577</v>
          </cell>
          <cell r="I994">
            <v>5517099403</v>
          </cell>
          <cell r="J994" t="str">
            <v>HISENSE</v>
          </cell>
          <cell r="K994" t="str">
            <v>U989</v>
          </cell>
          <cell r="L994" t="str">
            <v>1MS75CM9MX1H70H5PD10E42</v>
          </cell>
          <cell r="M994">
            <v>41131587</v>
          </cell>
          <cell r="N994">
            <v>3331.8</v>
          </cell>
          <cell r="O994">
            <v>42720</v>
          </cell>
          <cell r="P994">
            <v>42791</v>
          </cell>
          <cell r="Q994">
            <v>201709</v>
          </cell>
          <cell r="R994" t="str">
            <v>15/03/2017 08 : 03  JORGE.VAZ : NP5
08/03/2017 06 : 13 201709 : P1. 1008296.  T1047617</v>
          </cell>
          <cell r="S994" t="str">
            <v>EQUIPO MALTRATDO CON BATERIA Y TAPA</v>
          </cell>
          <cell r="T994" t="str">
            <v xml:space="preserve"> Juan Francisco Alvizar           </v>
          </cell>
          <cell r="U994" t="str">
            <v>2017-04-18</v>
          </cell>
          <cell r="V994" t="str">
            <v>CELULARES</v>
          </cell>
          <cell r="W994" t="str">
            <v>COMPLETADO</v>
          </cell>
          <cell r="X994" t="str">
            <v>TALLER</v>
          </cell>
          <cell r="Y994">
            <v>42789</v>
          </cell>
          <cell r="Z994">
            <v>71</v>
          </cell>
          <cell r="AA994" t="str">
            <v>M010</v>
          </cell>
          <cell r="AD994" t="str">
            <v>Iztapaluca /Alfredo del mazo</v>
          </cell>
          <cell r="AE994" t="str">
            <v>MEX</v>
          </cell>
          <cell r="AF994" t="str">
            <v>MX</v>
          </cell>
          <cell r="AG994" t="str">
            <v>10412278</v>
          </cell>
          <cell r="AH994" t="str">
            <v>JESUS LARA</v>
          </cell>
          <cell r="AI994" t="str">
            <v>sn Valentin Gomez Farias mz 3 lt 8</v>
          </cell>
          <cell r="AJ994" t="str">
            <v>5517099403</v>
          </cell>
          <cell r="AK994" t="str">
            <v>0445554532227</v>
          </cell>
          <cell r="AL994" t="str">
            <v>56577</v>
          </cell>
          <cell r="AM994" t="str">
            <v>24/03/2017 01 : 07 JUANANTONIO : CSCse le indican tiempos al CTE15/03/2017 08 : 04 JORGE.VAZ : TCF115/03/2017 08 : 03 JORGE.VAZ : NP508/03/2017 06 : 13 201709 : P1. 1008296. T104761708/03/2017 05 : 31 EVELYN.ZEPE : SEG: FALTA PEDIDO POR CORREO U OB.08/03/2017 00 : 48 201709 : SISTEMA DE OB, NO ABRE Y NO CARGA PEDIDOSEQUIPO PENDIENTE POR PARTE ( PCB LOGIC )24/02/2017 23 : 39 201709 : EL EQUIPO SE ENCUENTRA EN PROCESO DEREPARACION24/02/2017 08 : 34 RUBI.G : SE ANEXAN DOCUMENTOS DE COMPRA EN SISTEMARGF//21/02/2017 02 : 02 RUBI.G : CE1: 3440476675 RGF//20/02/2017 23 : 03 MARIELA.CHA : DCEG17/02/2017 04 : 19 MARIELA.CHA : ODSWTPGÓMEZ FARRIAS Y ZARAGOZAFACHADA RUSTICA GRIS PORTÓN VERDEARTURINNI06@GMAIL.COM</v>
          </cell>
          <cell r="AN994" t="str">
            <v>1MS75CM9MX1H70</v>
          </cell>
          <cell r="AO994" t="e">
            <v>#N/A</v>
          </cell>
          <cell r="AP994" t="e">
            <v>#N/A</v>
          </cell>
          <cell r="AQ994" t="e">
            <v>#N/A</v>
          </cell>
          <cell r="AR994" t="e">
            <v>#N/A</v>
          </cell>
          <cell r="AS994" t="str">
            <v/>
          </cell>
          <cell r="AT994" t="e">
            <v>#N/A</v>
          </cell>
          <cell r="AY994">
            <v>74012323</v>
          </cell>
          <cell r="AZ994">
            <v>51013245</v>
          </cell>
          <cell r="BA994">
            <v>80147922</v>
          </cell>
        </row>
        <row r="995">
          <cell r="D995">
            <v>60312766</v>
          </cell>
          <cell r="E995" t="str">
            <v xml:space="preserve">A  </v>
          </cell>
          <cell r="F995" t="str">
            <v>CELULAR</v>
          </cell>
          <cell r="G995" t="str">
            <v>Manuel Gonzalez Cardenas</v>
          </cell>
          <cell r="H995" t="str">
            <v>Albino Espinoza  754 OTE, Monterrey/Centro CP.64000</v>
          </cell>
          <cell r="I995">
            <v>8183406363</v>
          </cell>
          <cell r="J995" t="str">
            <v>HISENSE</v>
          </cell>
          <cell r="K995" t="str">
            <v>C20</v>
          </cell>
          <cell r="L995" t="str">
            <v>1MH75A91MX10D0H1BH20091</v>
          </cell>
          <cell r="M995">
            <v>0</v>
          </cell>
          <cell r="N995">
            <v>4498.8900000000003</v>
          </cell>
          <cell r="O995">
            <v>42535</v>
          </cell>
          <cell r="P995">
            <v>42790</v>
          </cell>
          <cell r="Q995">
            <v>201709</v>
          </cell>
          <cell r="R995" t="str">
            <v xml:space="preserve">16/03/2017 23 : 36  ERNESTO.HERN : NP5
02/03/2017 07 : 35 201709 : P1. T1019758.  1008078
</v>
          </cell>
          <cell r="S995" t="str">
            <v>EQUIPO MALTRATDO CON PORTA SIM</v>
          </cell>
          <cell r="T995" t="str">
            <v xml:space="preserve"> Juan Francisco Alvizar           </v>
          </cell>
          <cell r="U995" t="str">
            <v>2017-04-17</v>
          </cell>
          <cell r="V995" t="str">
            <v>CELULARES</v>
          </cell>
          <cell r="W995" t="str">
            <v>COMPLETADO</v>
          </cell>
          <cell r="X995" t="str">
            <v>TALLER</v>
          </cell>
          <cell r="Y995">
            <v>42789</v>
          </cell>
          <cell r="Z995">
            <v>255</v>
          </cell>
          <cell r="AA995" t="str">
            <v>M010</v>
          </cell>
          <cell r="AD995" t="str">
            <v>Monterrey/Centro</v>
          </cell>
          <cell r="AE995" t="str">
            <v>NL</v>
          </cell>
          <cell r="AF995" t="str">
            <v>MX</v>
          </cell>
          <cell r="AG995" t="str">
            <v>10410819</v>
          </cell>
          <cell r="AH995" t="str">
            <v>MANUEL GONZALEZ CARDENAS</v>
          </cell>
          <cell r="AI995" t="str">
            <v>754 OTE Albino Espinoza</v>
          </cell>
          <cell r="AJ995" t="str">
            <v>8183406363</v>
          </cell>
          <cell r="AK995">
            <v>0</v>
          </cell>
          <cell r="AL995" t="str">
            <v>64000</v>
          </cell>
          <cell r="AM995" t="str">
            <v>16/03/2017 23 : 37 ERNESTO.HERN : TCF116/03/2017 23 : 36 ERNESTO.HERN : NP502/03/2017 07 : 35 201709 : P1. T1019758. 1008078SE ENCUENTRA PENDIENTE POR PARTE ( PCB LOGIC )24/02/2017 23 : 56 201709 : EL EQUIPO SE ENCUENTRA EN PROCESO DERAPARACION24/02/2017 08 : 22 RUBI.G : SE ANEXAN DOCUMENTOS DE COMPRA EN SISTEMARGF//15/02/2017 06 : 50 EVELYN.ZEPE : CE1: 2726818581 RGF//14/02/2017 04 : 55 GABRIELA.B : DCEG14/02/2017 04 : 52 GABRIELA.B : ODSWTP14/02/2017 04 : 50 GABRIELA.B : % ESQUINA DR COSS, FACHADA CASA ANTIGUAMAYTE_REIKI@HOTMAIL.ES</v>
          </cell>
          <cell r="AN995" t="str">
            <v>1MH75AL1MX1Z30</v>
          </cell>
          <cell r="AO995" t="e">
            <v>#N/A</v>
          </cell>
          <cell r="AP995" t="e">
            <v>#N/A</v>
          </cell>
          <cell r="AQ995" t="e">
            <v>#N/A</v>
          </cell>
          <cell r="AR995" t="e">
            <v>#N/A</v>
          </cell>
          <cell r="AS995" t="str">
            <v>GMS001NJD013S405686M010</v>
          </cell>
          <cell r="AT995">
            <v>2</v>
          </cell>
          <cell r="AU995" t="str">
            <v>C1</v>
          </cell>
          <cell r="AV995" t="str">
            <v>GMS001NJD013</v>
          </cell>
          <cell r="AW995" t="str">
            <v>S405686</v>
          </cell>
          <cell r="AX995" t="str">
            <v>M010</v>
          </cell>
          <cell r="AY995">
            <v>74012270</v>
          </cell>
          <cell r="AZ995">
            <v>51013198</v>
          </cell>
          <cell r="BA995">
            <v>80141936</v>
          </cell>
        </row>
        <row r="996">
          <cell r="D996">
            <v>60312563</v>
          </cell>
          <cell r="E996" t="str">
            <v xml:space="preserve">A  </v>
          </cell>
          <cell r="F996" t="str">
            <v>CELULAR</v>
          </cell>
          <cell r="G996" t="str">
            <v>Cesar Augusto Mendez</v>
          </cell>
          <cell r="H996" t="str">
            <v>Andador Alfa de Centaruro No. 196  Infonavit Buenavista/Veracruz CP. 91850</v>
          </cell>
          <cell r="I996" t="str">
            <v>777-197-02-51</v>
          </cell>
          <cell r="J996" t="str">
            <v>HISENSE</v>
          </cell>
          <cell r="K996" t="str">
            <v>U989</v>
          </cell>
          <cell r="L996" t="str">
            <v>1MS75CM9MX1H70HSND10394</v>
          </cell>
          <cell r="M996">
            <v>46719779</v>
          </cell>
          <cell r="N996">
            <v>3331.8</v>
          </cell>
          <cell r="O996">
            <v>42765</v>
          </cell>
          <cell r="P996">
            <v>42789</v>
          </cell>
          <cell r="Q996">
            <v>201709</v>
          </cell>
          <cell r="R996" t="str">
            <v xml:space="preserve">16/03/2017 23 : 33  ERNESTO.HERN : NP5
02/03/2017 07 : 34 201709 : OMITIR COMENTARIO ANTERIOR, SE ENCUENTRA PENDIENTE POR LCD
02/03/2017 07 : 34 201709 : P1. T1047733.   1008078
</v>
          </cell>
          <cell r="S996" t="str">
            <v>EQUIPO MALTRATDO CON BATERIA Y TAPA</v>
          </cell>
          <cell r="T996" t="str">
            <v xml:space="preserve"> Juan Francisco Alvizar           </v>
          </cell>
          <cell r="U996" t="str">
            <v>2017-04-17</v>
          </cell>
          <cell r="V996" t="str">
            <v>CELULARES</v>
          </cell>
          <cell r="W996" t="str">
            <v>COMPLETADO</v>
          </cell>
          <cell r="X996" t="str">
            <v>TALLER</v>
          </cell>
          <cell r="Y996">
            <v>42788</v>
          </cell>
          <cell r="Z996">
            <v>24</v>
          </cell>
          <cell r="AA996" t="str">
            <v>M010</v>
          </cell>
          <cell r="AD996" t="str">
            <v>Infonavit Buenavista/Veracruz</v>
          </cell>
          <cell r="AE996" t="str">
            <v>VER</v>
          </cell>
          <cell r="AF996" t="str">
            <v>MX</v>
          </cell>
          <cell r="AG996" t="str">
            <v>10412273</v>
          </cell>
          <cell r="AH996" t="str">
            <v>CESAR AUGUSTO MENDEZ</v>
          </cell>
          <cell r="AI996" t="str">
            <v>196 Andador Alfa de Centaruro</v>
          </cell>
          <cell r="AJ996" t="str">
            <v>1669908</v>
          </cell>
          <cell r="AK996" t="str">
            <v>2291022383</v>
          </cell>
          <cell r="AL996" t="str">
            <v>91850</v>
          </cell>
          <cell r="AM996" t="str">
            <v>12/04/2017 06 : 50 ANA.LAURA : CSCse le envía correo a Rubi, pidiendo apoyo17/03/2017 01 : 45 MARIELA.CHA : CSCSe le menciona que se le autorizo un cambio y son 20 días hábiles paraña entrega16/03/2017 23 : 34 ERNESTO.HERN : TCF116/03/2017 23 : 33 ERNESTO.HERN : NP502/03/2017 07 : 34 201709 : OMITIR COMENTARIO ANTERIOR, SE ENCUENTRAPENDIENTE POR LCD02/03/2017 07 : 34 201709 : P1. T1047733. 1008078EQUIPO PENDIENTE POR PARTE ( PCB LOGIC )23/02/2017 23 : 19 201709 : EL EQUIPO SE ENCUENTRA EN PROCESO DEREPARACION23/02/2017 05 : 07 RUBI.G : SE ANEXAN DOCUMENTOS DE COMPRA EN SISTEMARGF//18/02/2017 05 : 05 RUBI.G : CE1: 2757332362 RGF//17/02/2017 03 : 55 ADRIANA.SAN : DCEG:17/02/2017 03 : 30 ADRIANA.SAN : ODSWTPRD% RETORNO 3 Y RETORNO 5LINDADARI36@HOTMAIL.COM</v>
          </cell>
          <cell r="AN996" t="str">
            <v>1MS75CM9MX1H70</v>
          </cell>
          <cell r="AO996" t="e">
            <v>#N/A</v>
          </cell>
          <cell r="AP996" t="e">
            <v>#N/A</v>
          </cell>
          <cell r="AQ996" t="e">
            <v>#N/A</v>
          </cell>
          <cell r="AR996" t="e">
            <v>#N/A</v>
          </cell>
          <cell r="AS996" t="str">
            <v/>
          </cell>
          <cell r="AT996" t="e">
            <v>#N/A</v>
          </cell>
          <cell r="AY996">
            <v>74012324</v>
          </cell>
          <cell r="AZ996">
            <v>51013246</v>
          </cell>
          <cell r="BA996">
            <v>80147923</v>
          </cell>
        </row>
        <row r="997">
          <cell r="D997">
            <v>60311462</v>
          </cell>
          <cell r="E997" t="str">
            <v>B</v>
          </cell>
          <cell r="F997" t="str">
            <v>CELULAR</v>
          </cell>
          <cell r="G997" t="str">
            <v>Fabiola Kiabeth Cedillo Leon</v>
          </cell>
          <cell r="H997" t="str">
            <v>Av. Del Parque No. 92 Tonala/Villas de Oriente CP 45403</v>
          </cell>
          <cell r="I997" t="str">
            <v xml:space="preserve">33-34-56-32-21 </v>
          </cell>
          <cell r="J997" t="str">
            <v>HISENSE</v>
          </cell>
          <cell r="K997" t="str">
            <v>C20</v>
          </cell>
          <cell r="L997" t="str">
            <v>1MH75A91MX10D0HDYZ50106</v>
          </cell>
          <cell r="M997" t="str">
            <v>TICKET DE COMPRA</v>
          </cell>
          <cell r="N997">
            <v>3999.2</v>
          </cell>
          <cell r="O997">
            <v>42657</v>
          </cell>
          <cell r="P997">
            <v>42780</v>
          </cell>
          <cell r="Q997">
            <v>201709</v>
          </cell>
          <cell r="R997" t="str">
            <v xml:space="preserve">23/02/2017 02 : 31  SERGIO.FER : TCF1
23/02/2017 02 : 31  SERGIO.FER : TCFT - Irreparabilidad
</v>
          </cell>
          <cell r="S997" t="str">
            <v>EQUIPO RAYADO CON PORTA SIM</v>
          </cell>
          <cell r="T997" t="str">
            <v xml:space="preserve">JUAN FRANCISCO ALVIZAR            </v>
          </cell>
          <cell r="U997" t="str">
            <v>2017-04-13</v>
          </cell>
          <cell r="V997" t="str">
            <v>CELULARES</v>
          </cell>
          <cell r="W997" t="str">
            <v>COMPLETADO</v>
          </cell>
          <cell r="X997" t="str">
            <v>TALLER</v>
          </cell>
          <cell r="Y997">
            <v>42779</v>
          </cell>
          <cell r="Z997">
            <v>123</v>
          </cell>
          <cell r="AA997" t="str">
            <v>M010</v>
          </cell>
          <cell r="AD997" t="str">
            <v>Tonala/Villas de Oriente</v>
          </cell>
          <cell r="AE997" t="str">
            <v>JAL</v>
          </cell>
          <cell r="AF997" t="str">
            <v>MX</v>
          </cell>
          <cell r="AG997" t="str">
            <v>10411164</v>
          </cell>
          <cell r="AH997" t="str">
            <v>FABIOLA KIABETH CEDILLO LEON</v>
          </cell>
          <cell r="AI997" t="str">
            <v>Av. Del Parque No. 92</v>
          </cell>
          <cell r="AJ997" t="str">
            <v>33-34-56-32-21</v>
          </cell>
          <cell r="AK997">
            <v>0</v>
          </cell>
          <cell r="AL997" t="str">
            <v>45403</v>
          </cell>
          <cell r="AM997" t="str">
            <v>13/04/2017 03 : 02 GERARDO.GRA : CSC se indica entrega en proceso aún,se pasa ODS a CF para seguimiento. EMC*21/03/2017 23 : 33 ANA.ROSA : CSCse le indica a cte que aun estamos en espera de que el área de CF nos defecha de embaraque para este equipo.16/03/2017 02 : 02 RUBI.G : SEG: PENDIENTE OR GENERAR 54 Y 74 POR FALTADE MODELO, SERIE DE QUIPO A EMBARCAR PARA CF RGF//11/03/2017 05 : 11 ANA.LAURA : CSCCFNEse le comenta a cte q se esta en inventario y se reanudaran losembarques el 20/03/201707/03/2017 07 : 39 GERARDO.GRA : CSC se le informa cambio de equipo aC1 cliente acepta. EMC*07/03/2017 07 : 35 GERARDO.GRA : CSC se envía correo a CF paraseguimiento de entrega. EMC*03/03/2017 07 : 12 SEMIRAMIS.M : CSCCte se comunica para verificar el estatus de su equipo sin embargo elarea de cf no se le localiza para verficar que aplicara25/02/2017 04 : 54 RUBI.G : SEG: PENDIENTE POR CONFIRMAR POR PARTE DECF MODELO Y SERIE DE EQUIPO REMPLAZO RGF//23/02/2017 02 : 31 SERGIO.FER : TCF123/02/2017 02 : 31 SERGIO.FER : TCFT - Irreparabilidad22/02/2017 02 : 27 201709 : SE ANEXO REPORTE TECNICO PARA SU VALORACION22/02/2017 00 : 53 BRENDA.MORA : CSCSe le menciona al cliente que el equipo esta en servicio.14/02/2017 23 : 42 201709 : 214/02/2017 23 : 41 201709 : SE ANEXARON LOS DOCUMENTOS, EL EQUIPO PASA ASERVICIO14/02/2017 07 : 35 MARCO.DIAZ : SE ANEXAN DOCUMENTOS DE COMPRA ENSISTEMA RGF//09/02/2017 02 : 23 RUBI.G : CE1: 8189756131 RGF//08/02/2017 04 : 16 GERARDO.GRA : DCEGRD...ENTRE CALLE MALECON Y SANTA ROSALIA, EN LA ESQUINA HAY UN PARQUELLAMADO LAS PIEDROTAS, CORREO: FABI_F14@HOTMAIL.COM</v>
          </cell>
          <cell r="AN997" t="str">
            <v>1MH75AL1MX1Z30</v>
          </cell>
          <cell r="AO997" t="e">
            <v>#N/A</v>
          </cell>
          <cell r="AP997" t="e">
            <v>#N/A</v>
          </cell>
          <cell r="AQ997" t="e">
            <v>#N/A</v>
          </cell>
          <cell r="AR997" t="e">
            <v>#N/A</v>
          </cell>
          <cell r="AS997" t="str">
            <v>GMS001NJD013S405686M010</v>
          </cell>
          <cell r="AT997">
            <v>2</v>
          </cell>
          <cell r="AU997" t="str">
            <v>C1</v>
          </cell>
          <cell r="AV997" t="str">
            <v>GMS001NJD013</v>
          </cell>
          <cell r="AW997" t="str">
            <v>S405686</v>
          </cell>
          <cell r="AX997" t="str">
            <v>M010</v>
          </cell>
          <cell r="AY997">
            <v>74012271</v>
          </cell>
          <cell r="AZ997">
            <v>51013199</v>
          </cell>
          <cell r="BA997">
            <v>80141937</v>
          </cell>
        </row>
        <row r="998">
          <cell r="D998">
            <v>60311684</v>
          </cell>
          <cell r="E998" t="str">
            <v>B</v>
          </cell>
          <cell r="F998" t="str">
            <v>CELULAR</v>
          </cell>
          <cell r="G998" t="str">
            <v>Miguel Angel Felix</v>
          </cell>
          <cell r="H998" t="str">
            <v>Bulevard lazaro cardenas norte num 571  Sahuayo/Centro poniente CP 59000</v>
          </cell>
          <cell r="I998">
            <v>3539233263</v>
          </cell>
          <cell r="J998" t="str">
            <v>HISENSE</v>
          </cell>
          <cell r="K998" t="str">
            <v>C20</v>
          </cell>
          <cell r="L998" t="str">
            <v>1MH75A91MX10D0H1BH2079C</v>
          </cell>
          <cell r="M998" t="str">
            <v>TICKET DE COMPRA</v>
          </cell>
          <cell r="N998">
            <v>4249.1499999999996</v>
          </cell>
          <cell r="O998">
            <v>42524</v>
          </cell>
          <cell r="P998">
            <v>42782</v>
          </cell>
          <cell r="Q998">
            <v>201709</v>
          </cell>
          <cell r="R998" t="str">
            <v xml:space="preserve">23/02/2017 02 : 21  SERGIO.FER : TCF1
23/02/2017 02 : 21  SERGIO.FER : TCFT - Irreparabilidad
</v>
          </cell>
          <cell r="S998" t="str">
            <v xml:space="preserve">EQUIPO RAYADO CON PORTA SIM </v>
          </cell>
          <cell r="T998" t="str">
            <v xml:space="preserve"> JUAN FRANCISCO ALVIZAR           </v>
          </cell>
          <cell r="U998" t="str">
            <v>2017-04-13</v>
          </cell>
          <cell r="V998" t="str">
            <v>CELULARES</v>
          </cell>
          <cell r="W998" t="str">
            <v>COMPLETADO</v>
          </cell>
          <cell r="X998" t="str">
            <v>TALLER</v>
          </cell>
          <cell r="Y998">
            <v>42781</v>
          </cell>
          <cell r="Z998">
            <v>258</v>
          </cell>
          <cell r="AA998" t="str">
            <v>M010</v>
          </cell>
          <cell r="AD998" t="str">
            <v>Sahuayo/Centro poniente</v>
          </cell>
          <cell r="AE998" t="str">
            <v>MCH</v>
          </cell>
          <cell r="AF998" t="str">
            <v>MX</v>
          </cell>
          <cell r="AG998" t="str">
            <v>10411252</v>
          </cell>
          <cell r="AH998" t="str">
            <v>MIGUEL ANGEL FELIX</v>
          </cell>
          <cell r="AI998" t="str">
            <v>Bulevard lazaro cardenas norte num 571</v>
          </cell>
          <cell r="AJ998" t="str">
            <v>3539233263</v>
          </cell>
          <cell r="AK998">
            <v>0</v>
          </cell>
          <cell r="AL998" t="str">
            <v>59000</v>
          </cell>
          <cell r="AM998" t="str">
            <v>08/04/2017 07 : 07 SEMIRAMIS.M : CSCCte. se comunica para verificar cuando se le enviara su equipo se lecomenta que estamos en proceso de inventario menciona que esta muymolesto por que no se le ha entregado el equipo pide que se le llame pormedio de un supervisor pues solo recibe pretextos y nadie le comunica lasituación de su equipo por lo que menciona si no recibe una llamada deun supervisor acudirá a profeco por falta de responsabilidad25/03/2017 08 : 33 SEMIRAMIS.M : CSCCte se comunica para solicitar que se le mencione la fecha de envío desu equipo pues comenta que solo se le dan pretextos o mentiras sobre lafecha de envio comento la situación de inventario que cursamos18/03/2017 08 : 03 GABRIELA.B : CSCSe informa que se Genera Complaint 54076337 por Respuesta16/03/2017 02 : 28 RUBI.G : SEG: PENDIENTE POR GENERAR 54 Y 74 PORFALTA DE MODELO, SERIE DE QUIPO A EMBARCAR PARA CF RGF//11/03/2017 07 : 20 ANA.LAURA : CSCCFNEse le comenta a cte q la semana entrante se embarcara eq, debido ainventario08/03/2017 02 : 25 MARIELA.CHA : CSCCLIENTE AUTORIZA EL CAMBIO DE MODELO DE C20 A C125/02/2017 05 : 03 RUBI.G : SEG: PENDIENTE POR CONFIRMAR POR PARTE DECF MODELO Y SERIE DE EQUIPO REMPLAZO RGF//23/02/2017 02 : 21 SERGIO.FER : TCF123/02/2017 02 : 21 SERGIO.FER : TCFT - Irreparabilidad22/02/2017 06 : 06 201709 : SE ANEXO REPORTE TECNICO PARA SU VALORACION17/02/2017 01 : 38 201709 : SE ANEXARON LOS DOCUMENTOS, EL EQUIPO PASA ASERVICIO10/02/2017 02 : 08 RUBI.G : CE1: 6287635841 RGF//09/02/2017 07 : 46 ANA.ROSA : DCEG02/02/2017 00 : 59 ANA.ROSA : ODSWTPRDA UN COSTADO DE LA CARNITAS LA FLOR DE SAHUAYOMFELIX_POLENDO@HOTMAIL.COMIMEI 867532020275008</v>
          </cell>
          <cell r="AN998" t="str">
            <v>1MH75AL1MX1Z30</v>
          </cell>
          <cell r="AO998" t="e">
            <v>#N/A</v>
          </cell>
          <cell r="AP998" t="e">
            <v>#N/A</v>
          </cell>
          <cell r="AQ998" t="e">
            <v>#N/A</v>
          </cell>
          <cell r="AR998" t="e">
            <v>#N/A</v>
          </cell>
          <cell r="AS998" t="str">
            <v>GMS001NJD013S405686M010</v>
          </cell>
          <cell r="AT998">
            <v>2</v>
          </cell>
          <cell r="AU998" t="str">
            <v>C1</v>
          </cell>
          <cell r="AV998" t="str">
            <v>GMS001NJD013</v>
          </cell>
          <cell r="AW998" t="str">
            <v>S405686</v>
          </cell>
          <cell r="AX998" t="str">
            <v>M010</v>
          </cell>
          <cell r="AY998">
            <v>74012371</v>
          </cell>
          <cell r="AZ998">
            <v>51013295</v>
          </cell>
          <cell r="BA998">
            <v>80144412</v>
          </cell>
        </row>
        <row r="999">
          <cell r="D999">
            <v>60311692</v>
          </cell>
          <cell r="E999" t="str">
            <v>B</v>
          </cell>
          <cell r="F999" t="str">
            <v>CELULAR</v>
          </cell>
          <cell r="G999" t="str">
            <v>Ramon Velazco Tirado</v>
          </cell>
          <cell r="H999" t="str">
            <v>mariano EScobedo no 427  Cd Guzman/centro CP 49000</v>
          </cell>
          <cell r="I999">
            <v>13411609260</v>
          </cell>
          <cell r="J999" t="str">
            <v>HISENSE</v>
          </cell>
          <cell r="K999" t="str">
            <v>C20</v>
          </cell>
          <cell r="L999" t="str">
            <v>1MH75A91MX10D0H2AH205A0</v>
          </cell>
          <cell r="M999" t="str">
            <v>TICKET DE COMPRA</v>
          </cell>
          <cell r="N999">
            <v>7839.84</v>
          </cell>
          <cell r="O999">
            <v>42650</v>
          </cell>
          <cell r="P999">
            <v>42782</v>
          </cell>
          <cell r="Q999">
            <v>201709</v>
          </cell>
          <cell r="R999" t="str">
            <v xml:space="preserve">23/02/2017 02 : 17  SERGIO.FER : TCF1
23/02/2017 02 : 17  SERGIO.FER : TCFT - Irreparabilidad
</v>
          </cell>
          <cell r="S999" t="str">
            <v xml:space="preserve">EQUIPO RAYADO CON PORTA SIM </v>
          </cell>
          <cell r="T999" t="str">
            <v xml:space="preserve">JUAN FRANCISCO ALVIZAR            </v>
          </cell>
          <cell r="U999" t="str">
            <v>2017-04-13</v>
          </cell>
          <cell r="V999" t="str">
            <v>CELULARES</v>
          </cell>
          <cell r="W999" t="str">
            <v>COMPLETADO</v>
          </cell>
          <cell r="X999" t="str">
            <v>TALLER</v>
          </cell>
          <cell r="Y999">
            <v>42781</v>
          </cell>
          <cell r="Z999">
            <v>132</v>
          </cell>
          <cell r="AA999" t="str">
            <v>M010</v>
          </cell>
          <cell r="AD999" t="str">
            <v>Cd Guzman/centro</v>
          </cell>
          <cell r="AE999" t="str">
            <v>JAL</v>
          </cell>
          <cell r="AF999" t="str">
            <v>MX</v>
          </cell>
          <cell r="AG999" t="str">
            <v>10409894</v>
          </cell>
          <cell r="AH999" t="str">
            <v>RAMON VELAZCO TIRADO</v>
          </cell>
          <cell r="AI999" t="str">
            <v>mariano EScobedo no 427</v>
          </cell>
          <cell r="AJ999" t="str">
            <v>013411609260</v>
          </cell>
          <cell r="AK999">
            <v>0</v>
          </cell>
          <cell r="AL999" t="str">
            <v>49000</v>
          </cell>
          <cell r="AM999" t="str">
            <v>16/03/2017 02 : 02 RUBI.G : SEG: PENDIENTE OR GENERAR 54 Y 74 POR FALTADE MODELO, SERIE DE QUIPO A EMBARCAR PARA CF RGF//25/02/2017 05 : 04 RUBI.G : SEG: PENDIENTE POR CONFIRMAR POR PARTE DECF MODELO Y SERIE DE EQUIPO REMPLAZO RGF//23/02/2017 02 : 17 SERGIO.FER : TCF123/02/2017 02 : 17 SERGIO.FER : TCFT - Irreparabilidad22/02/2017 06 : 05 201709 : SE ANEXO REPORTE TECNICO PARA SU VALORACION17/02/2017 01 : 22 201709 : SE ANEXARON LOS DOCUMENTOS, EL EQUIPO PASA ASERVICIO16/02/2017 06 : 41 RUBI.G : SE ANEXAN DOCUMENTOS DE COMPRA EN SISTEMARGF//11/02/2017 02 : 28 RUBI.G : CE1: 2376348133 RGF//10/02/2017 02 : 20 ANA.GABRIELA : DCEG09/02/2017 06 : 16 ANA.GABRIELA : CORREO.RAMON_500@LIVE.COM.MXREFERENCIA. CASA CONCANCEL BLANCO NARANJA Y SALMON</v>
          </cell>
          <cell r="AN999" t="str">
            <v>1MH75AL1MX1Z30</v>
          </cell>
          <cell r="AO999" t="e">
            <v>#N/A</v>
          </cell>
          <cell r="AP999" t="e">
            <v>#N/A</v>
          </cell>
          <cell r="AQ999" t="e">
            <v>#N/A</v>
          </cell>
          <cell r="AR999" t="e">
            <v>#N/A</v>
          </cell>
          <cell r="AS999" t="str">
            <v>GMS001NJD013S405686M010</v>
          </cell>
          <cell r="AT999">
            <v>2</v>
          </cell>
          <cell r="AU999" t="str">
            <v>C1</v>
          </cell>
          <cell r="AV999" t="str">
            <v>GMS001NJD013</v>
          </cell>
          <cell r="AW999" t="str">
            <v>S405686</v>
          </cell>
          <cell r="AX999" t="str">
            <v>M010</v>
          </cell>
          <cell r="AY999">
            <v>74012372</v>
          </cell>
          <cell r="AZ999">
            <v>51013296</v>
          </cell>
          <cell r="BA999">
            <v>80144413</v>
          </cell>
        </row>
        <row r="1000">
          <cell r="D1000">
            <v>60311695</v>
          </cell>
          <cell r="E1000" t="str">
            <v>A</v>
          </cell>
          <cell r="F1000" t="str">
            <v>CELULAR</v>
          </cell>
          <cell r="G1000" t="str">
            <v>Miguel Angel Barcenas</v>
          </cell>
          <cell r="H1000" t="str">
            <v>Juan aldama nu 54 Tlalnepantla/Independencia CP 54130</v>
          </cell>
          <cell r="I1000">
            <v>53175144</v>
          </cell>
          <cell r="J1000" t="str">
            <v>HISENSE</v>
          </cell>
          <cell r="K1000" t="str">
            <v>E2281</v>
          </cell>
          <cell r="L1000" t="str">
            <v>E2281MXBJ2LA11417</v>
          </cell>
          <cell r="M1000" t="str">
            <v>TICKET DE COMPRA</v>
          </cell>
          <cell r="N1000">
            <v>1199.01</v>
          </cell>
          <cell r="O1000">
            <v>42625</v>
          </cell>
          <cell r="P1000">
            <v>42782</v>
          </cell>
          <cell r="Q1000">
            <v>201709</v>
          </cell>
          <cell r="R1000" t="str">
            <v xml:space="preserve">24/02/2017 01 : 23  ERNESTO.HERN : TCF1
24/02/2017 01 : 23  ERNESTO.HERN : NP5
</v>
          </cell>
          <cell r="S1000" t="str">
            <v xml:space="preserve">EQUIPO RAYADO </v>
          </cell>
          <cell r="T1000" t="str">
            <v xml:space="preserve">JUAN FRANCISCO ALVIZAR            </v>
          </cell>
          <cell r="U1000" t="str">
            <v>2017-04-13</v>
          </cell>
          <cell r="V1000" t="str">
            <v>CELULARES</v>
          </cell>
          <cell r="W1000" t="str">
            <v>COMPLETADO</v>
          </cell>
          <cell r="X1000" t="str">
            <v>TALLER</v>
          </cell>
          <cell r="Y1000">
            <v>42781</v>
          </cell>
          <cell r="Z1000">
            <v>157</v>
          </cell>
          <cell r="AA1000" t="str">
            <v>M010</v>
          </cell>
          <cell r="AD1000" t="str">
            <v>Tlalnepantla/Independencia</v>
          </cell>
          <cell r="AE1000" t="str">
            <v>MEX</v>
          </cell>
          <cell r="AF1000" t="str">
            <v>MX</v>
          </cell>
          <cell r="AG1000" t="str">
            <v>10411769</v>
          </cell>
          <cell r="AH1000" t="str">
            <v>MIGUEL ANGEL BARCENAS</v>
          </cell>
          <cell r="AI1000" t="str">
            <v>Juan aldama nu 54</v>
          </cell>
          <cell r="AJ1000" t="str">
            <v>5513978055</v>
          </cell>
          <cell r="AK1000" t="str">
            <v>5513978055</v>
          </cell>
          <cell r="AL1000" t="str">
            <v>54130</v>
          </cell>
          <cell r="AM1000" t="str">
            <v>01/04/2017 06 : 09 GERARDO.GRA : CSC se indica tiempo aproximado deentrega mediados del mes de abril. EMC*29/03/2017 03 : 26 GABRIELA.B : CSCSe genera Queja 54076383 por retraso en solicitud de CF16/03/2017 02 : 03 RUBI.G : SEG: PENDIENTE OR GENERAR 54 Y 74 POR FALTADE MODELO, SERIE DE QUIPO A EMBARCAR PARA CF RGF//25/02/2017 05 : 09 BRENDA.MORA : CSCSe le hace mención de la autorización del cf y el tiempo de entrega de20 días hábiles. TCF1PU-CSA25/02/2017 04 : 41 RUBI.G : SEG: PENDIENTE POR CONFIRMAR POR PARTE DECF MODELO Y SERIE DE EQUIPO REMPLAZO RGF//24/02/2017 01 : 23 ERNESTO.HERN : TCF124/02/2017 01 : 23 ERNESTO.HERN : NP522/02/2017 07 : 18 201709 : P1. T9000-00021. 1007737EQUIPO PENDIENTE POR PARTE ( BATERIA )17/02/2017 01 : 14 201709 : SE ANEXARON LOS DOCUMENTOS, ELE QUIPO PASA ASERVICIO16/02/2017 06 : 48 RUBI.G : SE ANEXAN DOCUMENTOS DE COMPRA EN SISTEMARGF//14/02/2017 02 : 11 RUBI.G : CE1: 1186687574 RGF//11/02/2017 05 : 22 DULCE.M : DCEG11/02/2017 05 : 18 DULCE.M : ENTRE CALLES TEPOTZOTLAN Y JUAN DE LABARRERACORREO ANGEL.MAR.MIGUEL@GMAIL.COMODSWTP</v>
          </cell>
          <cell r="AN1000" t="str">
            <v>1MS75CM9MX1H70</v>
          </cell>
          <cell r="AO1000" t="e">
            <v>#N/A</v>
          </cell>
          <cell r="AP1000" t="e">
            <v>#N/A</v>
          </cell>
          <cell r="AQ1000" t="e">
            <v>#N/A</v>
          </cell>
          <cell r="AR1000" t="e">
            <v>#N/A</v>
          </cell>
          <cell r="AS1000" t="str">
            <v>GMS688NKB014CRMM012</v>
          </cell>
          <cell r="AT1000" t="e">
            <v>#N/A</v>
          </cell>
          <cell r="AU1000" t="str">
            <v>U688</v>
          </cell>
          <cell r="AV1000" t="str">
            <v>GMS688NKB014</v>
          </cell>
          <cell r="AW1000" t="str">
            <v>CRM</v>
          </cell>
          <cell r="AX1000" t="str">
            <v>M012</v>
          </cell>
          <cell r="AY1000">
            <v>74012286</v>
          </cell>
          <cell r="AZ1000">
            <v>51012291</v>
          </cell>
          <cell r="BA1000">
            <v>80138565</v>
          </cell>
        </row>
        <row r="1001">
          <cell r="D1001">
            <v>60311698</v>
          </cell>
          <cell r="E1001" t="str">
            <v>B</v>
          </cell>
          <cell r="F1001" t="str">
            <v>CELULAR</v>
          </cell>
          <cell r="G1001" t="str">
            <v>Martin Ivan Olguin Rios</v>
          </cell>
          <cell r="H1001" t="str">
            <v>Ejercito Mexicano 306 sur  Cd Madero/Esfuerzo Nal</v>
          </cell>
          <cell r="I1001">
            <v>8333067925</v>
          </cell>
          <cell r="J1001" t="str">
            <v>HISENSE</v>
          </cell>
          <cell r="K1001" t="str">
            <v xml:space="preserve">C20 </v>
          </cell>
          <cell r="L1001" t="str">
            <v>1MH75A91MX10D0H20063</v>
          </cell>
          <cell r="M1001" t="str">
            <v>TICKET DE COMPRA</v>
          </cell>
          <cell r="N1001">
            <v>5749</v>
          </cell>
          <cell r="O1001">
            <v>42722</v>
          </cell>
          <cell r="P1001" t="str">
            <v>02/16/2017</v>
          </cell>
          <cell r="Q1001">
            <v>201709</v>
          </cell>
          <cell r="R1001" t="str">
            <v xml:space="preserve">23/02/2017 00 : 36  SERGIO.FER : TCF1
23/02/2017 00 : 35  SERGIO.FER : TCFT - Irreparabilidad
</v>
          </cell>
          <cell r="S1001" t="str">
            <v xml:space="preserve">EQUIPO RAYADO CON PORTA SIM </v>
          </cell>
          <cell r="T1001" t="str">
            <v xml:space="preserve">JUAN FRANCISCO ALVIZAR            </v>
          </cell>
          <cell r="U1001" t="str">
            <v>2017-04-13</v>
          </cell>
          <cell r="V1001" t="str">
            <v>CELULARES</v>
          </cell>
          <cell r="W1001" t="str">
            <v>COMPLETADO</v>
          </cell>
          <cell r="X1001" t="str">
            <v>TALLER</v>
          </cell>
          <cell r="Y1001">
            <v>42781</v>
          </cell>
          <cell r="AA1001" t="str">
            <v>M010</v>
          </cell>
          <cell r="AD1001" t="str">
            <v>Cd Madero/Esfuerzo Nal</v>
          </cell>
          <cell r="AE1001" t="str">
            <v>TMS</v>
          </cell>
          <cell r="AF1001" t="str">
            <v>MX</v>
          </cell>
          <cell r="AG1001" t="str">
            <v>10409537</v>
          </cell>
          <cell r="AH1001" t="str">
            <v>MARTIN IVAN OLGUIN RIOS</v>
          </cell>
          <cell r="AI1001" t="str">
            <v>306 sur Ejercito Mexicano</v>
          </cell>
          <cell r="AJ1001" t="str">
            <v>8333067926</v>
          </cell>
          <cell r="AK1001" t="str">
            <v>8333067926</v>
          </cell>
          <cell r="AL1001" t="str">
            <v>89470</v>
          </cell>
          <cell r="AM1001" t="str">
            <v>16/03/2017 02 : 04 RUBI.G : SEG: PENDIENTE OR GENERAR 54 Y 74 POR FALTADE MODELO, SERIE DE QUIPO A EMBARCAR PARA CF RGF//08/03/2017 06 : 53 GABRIELA.B : CSCSe informa En proceso de CF se pide Esperar25/02/2017 05 : 05 RUBI.G : SEG: PENDIENTE POR CONFIRMAR POR PARTE DECF MODELO Y SERIE DE EQUIPO REMPLAZO RGF//23/02/2017 00 : 36 SERGIO.FER : TCF123/02/2017 00 : 35 SERGIO.FER : TCFT - Irreparabilidad22/02/2017 06 : 04 201709 : SE ANEXO EL REPORTE TECNICO PARA SUVALORACION17/02/2017 01 : 11 201709 : SE ANEXARON LOS DOCUMENTOS, EL EQUIPO PASA ASERVICIO16/02/2017 06 : 51 RUBI.G : SE ANEXAN DOCUMENTOS DE COMPRA EN SISTEMARGF//14/02/2017 03 : 01 RUBI.G : CE1: 1186833023 RGF//11/02/2017 07 : 26 GABRIELA.B : DCEG11/02/2017 07 : 25 GABRIELA.B : ODSWTPRD/FOLLY ENTRE CALLES ADOLFO LOPEZ MATEOS Y BUSTAMANTE ES DENTRO DE LATIENDACORFOLYEJERCITO@FOLY.COM.MX</v>
          </cell>
          <cell r="AN1001" t="str">
            <v>1MH75AL1MX1Z30</v>
          </cell>
          <cell r="AO1001" t="e">
            <v>#N/A</v>
          </cell>
          <cell r="AP1001" t="e">
            <v>#N/A</v>
          </cell>
          <cell r="AQ1001" t="e">
            <v>#N/A</v>
          </cell>
          <cell r="AR1001" t="e">
            <v>#N/A</v>
          </cell>
          <cell r="AS1001" t="str">
            <v>GMS001NJD013S405686M010</v>
          </cell>
          <cell r="AT1001">
            <v>2</v>
          </cell>
          <cell r="AU1001" t="str">
            <v>C1</v>
          </cell>
          <cell r="AV1001" t="str">
            <v>GMS001NJD013</v>
          </cell>
          <cell r="AW1001" t="str">
            <v>S405686</v>
          </cell>
          <cell r="AX1001" t="str">
            <v>M010</v>
          </cell>
          <cell r="AY1001">
            <v>74012273</v>
          </cell>
          <cell r="AZ1001">
            <v>51013201</v>
          </cell>
          <cell r="BA1001">
            <v>80141939</v>
          </cell>
        </row>
        <row r="1002">
          <cell r="D1002">
            <v>60311747</v>
          </cell>
          <cell r="E1002" t="str">
            <v>A</v>
          </cell>
          <cell r="F1002" t="str">
            <v>CELULAR</v>
          </cell>
          <cell r="G1002" t="str">
            <v>Maria del Zocorro Carransa Luicio</v>
          </cell>
          <cell r="H1002" t="str">
            <v>Felie ramos 342 Ramoariste /Blanca estela CP 25904</v>
          </cell>
          <cell r="I1002">
            <v>8444881424</v>
          </cell>
          <cell r="J1002" t="str">
            <v>HISENSE</v>
          </cell>
          <cell r="K1002" t="str">
            <v>U972</v>
          </cell>
          <cell r="L1002" t="str">
            <v>1MS75CE9MX10DOH5UD10B58</v>
          </cell>
          <cell r="M1002" t="str">
            <v xml:space="preserve">TICKET DE COMPRA </v>
          </cell>
          <cell r="N1002">
            <v>2665.08</v>
          </cell>
          <cell r="O1002">
            <v>42698</v>
          </cell>
          <cell r="P1002">
            <v>42783</v>
          </cell>
          <cell r="Q1002">
            <v>201709</v>
          </cell>
          <cell r="R1002" t="str">
            <v xml:space="preserve">08/03/2017 01 : 10  ERNESTO.HERN : TCF1
08/03/2017 01 : 10  ERNESTO.HERN : NP5
</v>
          </cell>
          <cell r="S1002" t="str">
            <v/>
          </cell>
          <cell r="T1002" t="str">
            <v xml:space="preserve"> JUAN FRANCISCO ALVIZAR           </v>
          </cell>
          <cell r="U1002" t="str">
            <v>2017-04-13</v>
          </cell>
          <cell r="V1002" t="str">
            <v>CELULARES</v>
          </cell>
          <cell r="W1002" t="str">
            <v>COMPLETADO</v>
          </cell>
          <cell r="X1002" t="str">
            <v>TALLER</v>
          </cell>
          <cell r="Y1002">
            <v>42782</v>
          </cell>
          <cell r="Z1002">
            <v>85</v>
          </cell>
          <cell r="AA1002" t="str">
            <v>M010</v>
          </cell>
          <cell r="AD1002" t="str">
            <v>Ramoariste /Blanca estela</v>
          </cell>
          <cell r="AE1002" t="str">
            <v>COA</v>
          </cell>
          <cell r="AF1002" t="str">
            <v>MX</v>
          </cell>
          <cell r="AG1002" t="str">
            <v>10408413</v>
          </cell>
          <cell r="AH1002" t="str">
            <v>MARIA DEL ZOCORRO CARRANSA LUICIO</v>
          </cell>
          <cell r="AI1002" t="str">
            <v>342 Felie ramos</v>
          </cell>
          <cell r="AJ1002" t="str">
            <v>8444881424</v>
          </cell>
          <cell r="AK1002" t="str">
            <v>844242021725</v>
          </cell>
          <cell r="AL1002" t="str">
            <v>25904</v>
          </cell>
          <cell r="AM1002" t="str">
            <v>04/04/2017 07 : 11 SEMIRAMIS.M : CSCCte se comunica para verificar el estatus se le menciona sobre el cf enun tiempo de 10 días hábiles acepta el cambio de modelo C116/03/2017 02 : 28 RUBI.G : SEG: PENDIENTE POR GENERAR 54 Y 74 PORFALTA DE MODELO, SERIE DE QUIPO A EMBARCAR PARA CF RGF//08/03/2017 01 : 10 ERNESTO.HERN : TCF108/03/2017 01 : 10 ERNESTO.HERN : NP508/03/2017 00 : 29 EVELYN.ZEPE : SEG: EN ESPERA DE P2 DE REFACCIONES.EZA.28/02/2017 03 : 02 201709 : P1.T1023967. 1007978EQUIPO PENDIENTE POR PARTE ( PCB LOGIC )23/02/2017 08 : 03 EVELYN.ZEPE : SEG: SE REQUIERE ACTUALIZACION DEESTATUS.17/02/2017 02 : 32 201709 : SE ANEXARON LOS DOCUMENTOS, EL EQUIPO PASA ASERVICIO17/02/2017 02 : 19 RUBI.G : SE ANEXAN DOCUMENTOS DE COMPRA EN SISTEMARGF//17/02/2017 02 : 10 SEMIRAMIS.M : CSCCte se comunica para saber el estatus de equipo sin embargo el equipofue recibido el 16/01/2017 en Procom pero no se ha generado la orden sele pide ayuda Rubi ya que hasta que no se tenga esta el equipo no esmanipulado31/12/2016 01 : 38 MARIADOLO : CE1:335905796230/12/2016 00 : 19 MARIELA.CHA : DCEG29/12/2016 01 : 13 MARIELA.CHA : IDODSWTPARROYO DE LAS SALA SANAS Y LOTE BALDÍOFACHADA NANGA CON CREMA BARANDAL NEGROA DOS CUADRAS DE LA CLÍNICA 88 DEL IMSSVICGAYTAN|@HOTMAIL.COM</v>
          </cell>
          <cell r="AN1002" t="e">
            <v>#N/A</v>
          </cell>
          <cell r="AO1002" t="e">
            <v>#N/A</v>
          </cell>
          <cell r="AP1002" t="e">
            <v>#N/A</v>
          </cell>
          <cell r="AQ1002" t="e">
            <v>#N/A</v>
          </cell>
          <cell r="AR1002" t="e">
            <v>#N/A</v>
          </cell>
          <cell r="AS1002" t="str">
            <v>1MS75CE9MX10D0C163007M010</v>
          </cell>
          <cell r="AT1002">
            <v>9</v>
          </cell>
          <cell r="AU1002" t="str">
            <v>HISENSE U972</v>
          </cell>
          <cell r="AV1002" t="str">
            <v>1MS75CE9MX10D0</v>
          </cell>
          <cell r="AW1002" t="str">
            <v>C163007</v>
          </cell>
          <cell r="AX1002" t="str">
            <v>M010</v>
          </cell>
          <cell r="AY1002">
            <v>74012144</v>
          </cell>
          <cell r="AZ1002">
            <v>51013067</v>
          </cell>
          <cell r="BA1002">
            <v>80143885</v>
          </cell>
        </row>
        <row r="1003">
          <cell r="D1003">
            <v>60312176</v>
          </cell>
          <cell r="E1003" t="str">
            <v>A</v>
          </cell>
          <cell r="F1003" t="str">
            <v>CELULAR</v>
          </cell>
          <cell r="G1003" t="str">
            <v>Francisco Raul Hernandez Garcia</v>
          </cell>
          <cell r="H1003" t="str">
            <v>calle rivapalacio 1 temascaltepec de G./centro, CP.51300</v>
          </cell>
          <cell r="I1003">
            <v>447225674151</v>
          </cell>
          <cell r="J1003" t="str">
            <v>HISENSE</v>
          </cell>
          <cell r="K1003" t="str">
            <v>C20</v>
          </cell>
          <cell r="L1003" t="str">
            <v>1MH75A91MX10D0HEKZ50136</v>
          </cell>
          <cell r="M1003">
            <v>0</v>
          </cell>
          <cell r="N1003">
            <v>4999</v>
          </cell>
          <cell r="O1003">
            <v>42788</v>
          </cell>
          <cell r="P1003">
            <v>42787</v>
          </cell>
          <cell r="Q1003">
            <v>201709</v>
          </cell>
          <cell r="R1003" t="str">
            <v>15/03/2017 05 : 52  ARANTXA.MON : TCF1
15/03/2017 05 : 52  ARANTXA.MON : NP5</v>
          </cell>
          <cell r="S1003" t="str">
            <v>EQUIPO MALTRATDO CON PORTA SIM</v>
          </cell>
          <cell r="T1003" t="str">
            <v xml:space="preserve"> Juan Francisco Alvizar           </v>
          </cell>
          <cell r="U1003" t="str">
            <v>2017-04-17</v>
          </cell>
          <cell r="V1003" t="str">
            <v>CELULARES</v>
          </cell>
          <cell r="W1003" t="str">
            <v>COMPLETADO</v>
          </cell>
          <cell r="X1003" t="str">
            <v>TALLER</v>
          </cell>
          <cell r="Y1003">
            <v>42787</v>
          </cell>
          <cell r="Z1003">
            <v>1</v>
          </cell>
          <cell r="AA1003" t="str">
            <v>M010</v>
          </cell>
          <cell r="AD1003" t="str">
            <v>temascaltepec de G./centro</v>
          </cell>
          <cell r="AE1003" t="str">
            <v>MEX</v>
          </cell>
          <cell r="AF1003" t="str">
            <v>MX</v>
          </cell>
          <cell r="AG1003" t="str">
            <v>10412042</v>
          </cell>
          <cell r="AH1003" t="str">
            <v>FRANCISCO RAUL HERNANDEZ GARCIA</v>
          </cell>
          <cell r="AI1003" t="str">
            <v>calle rivapalacio 1</v>
          </cell>
          <cell r="AJ1003" t="str">
            <v>0447225674151</v>
          </cell>
          <cell r="AK1003">
            <v>0</v>
          </cell>
          <cell r="AL1003" t="str">
            <v>51300</v>
          </cell>
          <cell r="AM1003" t="str">
            <v>18/04/2017 05 : 04 GERARDO.GRA : CSC para confirmar que se quiere elmodelo C1. EMC*18/04/2017 04 : 38 GABRIELA.B : CSCSe brinda información de CF se ofrece cambio a Mod C1 Lo pensara15/03/2017 05 : 52 ARANTXA.MON : TCF115/03/2017 05 : 52 ARANTXA.MON : NP501/03/2017 05 : 56 201709 : P1. T1019758. 1008010EQUIPO PENDIENTE POR PARTE ( PCB LOGIC )23/02/2017 00 : 22 201709 : EL EQUIPO SE ENCUENTRA EN PROCESO DEREPARACION22/02/2017 05 : 00 RUBI.G : SE ANEXAN DOCUMENTOS DE COMPRA EN SISTEMARGF//18/02/2017 00 : 30 RUBI.G : CE1: 1129527280 RGF//17/02/2017 04 : 02 ANA.LAURA : DCEG15/02/2017 01 : 58 ANA.LAURA : ODSWTPANTES DE LLEGAR AL CENTRO, SOBRE CALLE DE BANAMEX, SAGUAN COLOR VERDE,AL LADO DE PANADERÍAPAKOS_RB@HOTMAIL.COM</v>
          </cell>
          <cell r="AN1003" t="str">
            <v>1MH75AL1MX1Z30</v>
          </cell>
          <cell r="AO1003" t="e">
            <v>#N/A</v>
          </cell>
          <cell r="AP1003" t="e">
            <v>#N/A</v>
          </cell>
          <cell r="AQ1003" t="e">
            <v>#N/A</v>
          </cell>
          <cell r="AR1003" t="e">
            <v>#N/A</v>
          </cell>
          <cell r="AS1003" t="str">
            <v>GMS001NJD013S405686M010</v>
          </cell>
          <cell r="AT1003">
            <v>2</v>
          </cell>
          <cell r="AU1003" t="str">
            <v>C1</v>
          </cell>
          <cell r="AV1003" t="str">
            <v>GMS001NJD013</v>
          </cell>
          <cell r="AW1003" t="str">
            <v>S405686</v>
          </cell>
          <cell r="AX1003" t="str">
            <v>M010</v>
          </cell>
          <cell r="AY1003">
            <v>74012274</v>
          </cell>
          <cell r="AZ1003">
            <v>51013202</v>
          </cell>
          <cell r="BA1003">
            <v>80141940</v>
          </cell>
        </row>
        <row r="1004">
          <cell r="D1004">
            <v>60311807</v>
          </cell>
          <cell r="E1004" t="str">
            <v>A</v>
          </cell>
          <cell r="F1004" t="str">
            <v>TV</v>
          </cell>
          <cell r="G1004" t="str">
            <v>PABLO MENDEZ ORTEGA</v>
          </cell>
          <cell r="H1004" t="str">
            <v>MELCHOR OCAMPO # 503 CD. MENDOZA CP 94740</v>
          </cell>
          <cell r="I1004" t="str">
            <v>2727276051  2721438025</v>
          </cell>
          <cell r="J1004" t="str">
            <v>HISENSE</v>
          </cell>
          <cell r="K1004" t="str">
            <v>50K20DW</v>
          </cell>
          <cell r="L1004" t="str">
            <v>50G143291H19158</v>
          </cell>
          <cell r="M1004" t="str">
            <v>TIKET/000151510</v>
          </cell>
          <cell r="N1004" t="str">
            <v>$ 13,310,88</v>
          </cell>
          <cell r="O1004">
            <v>42023</v>
          </cell>
          <cell r="P1004">
            <v>42794</v>
          </cell>
          <cell r="Q1004">
            <v>201472</v>
          </cell>
          <cell r="R1004" t="str">
            <v xml:space="preserve"> DISPLAY LED DAÑADOS T173331S</v>
          </cell>
          <cell r="S1004" t="str">
            <v>FAVOR DE VERIFICAR DESDE QUE TIEMPO SE A</v>
          </cell>
          <cell r="T1004" t="str">
            <v xml:space="preserve"> LETICIA ROMERO O.     Fecha de Ap</v>
          </cell>
          <cell r="U1004" t="str">
            <v>2017-04-21</v>
          </cell>
          <cell r="V1004" t="str">
            <v>SUR</v>
          </cell>
          <cell r="W1004" t="str">
            <v>COMPLETADO</v>
          </cell>
          <cell r="X1004" t="str">
            <v>TALLER</v>
          </cell>
          <cell r="Y1004">
            <v>42782</v>
          </cell>
          <cell r="Z1004">
            <v>759</v>
          </cell>
          <cell r="AA1004" t="str">
            <v>M012</v>
          </cell>
          <cell r="AD1004" t="str">
            <v>Cd Mendoza/Hogar</v>
          </cell>
          <cell r="AE1004" t="str">
            <v>VER</v>
          </cell>
          <cell r="AF1004" t="str">
            <v>MX</v>
          </cell>
          <cell r="AG1004" t="str">
            <v>10412300</v>
          </cell>
          <cell r="AH1004" t="str">
            <v>PABLO MENDEZ ORTEGA</v>
          </cell>
          <cell r="AI1004" t="str">
            <v>503 Melcho Ocampo</v>
          </cell>
          <cell r="AJ1004" t="str">
            <v>2721438025</v>
          </cell>
          <cell r="AK1004" t="str">
            <v>2721438025</v>
          </cell>
          <cell r="AL1004" t="str">
            <v>94740</v>
          </cell>
          <cell r="AM1004" t="str">
            <v>20/04/2017 23 : 14 BRENDA.MORA : CSCSe le menciona al cliente que el equipo se estará enviando aprox. en 10días, cliente molesto por el retraso de la entrega de su equipo yrequiere que se lo entreguen a la brevedad.22/03/2017 01 : 46 BRENDA.MORA : CSCSe le comenta al cliente que su equipo tardara a prox 10 días mas paraentregase, ya que el área de almacén estuvo en inventario y detuvo losenvíos,18/03/2017 02 : 55 BRENDA.MORA : CSCSe le comenta al cliente que su equipo tardara a prox 10 días mas paraentregase, ya que el área de almacén estuvo en inventario y detuvo losenvíos,09/03/2017 01 : 58 GERARDO.GRA : CSC se indica fecha de entregaaproximada 15 a 20 días hábiles a partir del 24/02/2017. EMC*01/03/2017 02 : 14 MARCO.DIAZ : TCF1PU CSA24/02/2017 01 : 36 ERNESTO.HERN : TCF124/02/2017 01 : 36 ERNESTO.HERN : NP522/02/2017 08 : 17 201472 : P1- SE SOLICITA DISPLAY PARA SU REPARACIONT17333122/02/2017 00 : 33 201472 : EQUIPO EN CENTRO DE SERVICIO PARA REVSION21/02/2017 05 : 29 FABIOLA.BON : V1P21/02/2017 01 : 19 201472 : SE LE LLAMA PARA RECOLECCIONN17/02/2017 05 : 59 SEMIRAMIS.M : ODSWTPRD/TELMEXIGNACIO RAMIREZ Y PRIETO</v>
          </cell>
          <cell r="AN1004" t="str">
            <v>1TE50B8NUSCB</v>
          </cell>
          <cell r="AO1004" t="str">
            <v>Smart</v>
          </cell>
          <cell r="AP1004" t="str">
            <v>Hisense</v>
          </cell>
          <cell r="AQ1004" t="str">
            <v>Opera</v>
          </cell>
          <cell r="AR1004" t="str">
            <v>FHD 1920 x 1080</v>
          </cell>
          <cell r="AS1004" t="str">
            <v>3TE55G161437G161437M010</v>
          </cell>
          <cell r="AT1004">
            <v>7</v>
          </cell>
          <cell r="AU1004" t="str">
            <v>55H5C</v>
          </cell>
          <cell r="AV1004" t="str">
            <v>3TE55G161437</v>
          </cell>
          <cell r="AW1004" t="str">
            <v>G161437</v>
          </cell>
          <cell r="AX1004" t="str">
            <v>M010</v>
          </cell>
          <cell r="AY1004">
            <v>74012090</v>
          </cell>
          <cell r="AZ1004">
            <v>51013014</v>
          </cell>
          <cell r="BA1004">
            <v>80140508</v>
          </cell>
        </row>
        <row r="1005">
          <cell r="D1005">
            <v>60312399</v>
          </cell>
          <cell r="E1005" t="str">
            <v>A</v>
          </cell>
          <cell r="F1005" t="str">
            <v>TV</v>
          </cell>
          <cell r="G1005" t="str">
            <v>JORGE ANTONIO HERNANDEZ FLORES</v>
          </cell>
          <cell r="H1005" t="str">
            <v>GENERAL AGUSTIN DE ITURBIDE S/N COSCOMATEPEC CENTRO CP94140</v>
          </cell>
          <cell r="I1005">
            <v>2711506831</v>
          </cell>
          <cell r="J1005" t="str">
            <v>HISENSE</v>
          </cell>
          <cell r="K1005" t="str">
            <v>50K20DW</v>
          </cell>
          <cell r="L1005" t="str">
            <v>50G144287H00013</v>
          </cell>
          <cell r="M1005" t="str">
            <v>TICKET/000167561</v>
          </cell>
          <cell r="N1005">
            <v>0</v>
          </cell>
          <cell r="O1005" t="str">
            <v>03/19/2015</v>
          </cell>
          <cell r="P1005">
            <v>42798</v>
          </cell>
          <cell r="Q1005">
            <v>201472</v>
          </cell>
          <cell r="R1005" t="str">
            <v xml:space="preserve"> DISPLAY  Y TARJETA POWER T 173331 Y T171496  OC-1008230 OC-1008331</v>
          </cell>
          <cell r="S1005" t="str">
            <v xml:space="preserve"> EL TIKET ES POCO VISIBLE ASI LO ACEPTO </v>
          </cell>
          <cell r="T1005" t="str">
            <v xml:space="preserve"> LETICIA ROMERO O     Fecha de Apl</v>
          </cell>
          <cell r="U1005" t="str">
            <v>2017-04-21</v>
          </cell>
          <cell r="V1005" t="str">
            <v>SUR</v>
          </cell>
          <cell r="W1005" t="str">
            <v>COMPLETADO</v>
          </cell>
          <cell r="X1005" t="str">
            <v>TALLER</v>
          </cell>
          <cell r="Y1005">
            <v>42788</v>
          </cell>
          <cell r="Z1005" t="e">
            <v>#VALUE!</v>
          </cell>
          <cell r="AA1005" t="str">
            <v>M010</v>
          </cell>
          <cell r="AD1005" t="str">
            <v>Coscomatepec/Centrol</v>
          </cell>
          <cell r="AE1005" t="str">
            <v>VER</v>
          </cell>
          <cell r="AF1005" t="str">
            <v>MX</v>
          </cell>
          <cell r="AG1005" t="str">
            <v>10412480</v>
          </cell>
          <cell r="AH1005" t="str">
            <v>JORGE ANTONIO HERNANDEZ FLORES</v>
          </cell>
          <cell r="AI1005" t="str">
            <v>S/N General Agustin de Iturbide</v>
          </cell>
          <cell r="AJ1005" t="str">
            <v>2711506831</v>
          </cell>
          <cell r="AK1005">
            <v>0</v>
          </cell>
          <cell r="AL1005" t="str">
            <v>94140</v>
          </cell>
          <cell r="AM1005" t="str">
            <v>30/03/2017 05 : 03 MARCO.DIAZ : TCF1PU CSA CONFIRMA VICENTE BARRERA.JESSICA O30/03/2017 04 : 55 MARCO.DIAZ : TCF1. JESSICA O15/03/2017 06 : 49 JORGE.VAZ : TCF115/03/2017 06 : 48 JORGE.VAZ : NP508/03/2017 03 : 33 FABIOLA.BON : SEG: REFACCIONES05/03/2017 08 : 05 201472 : SE SOLICITA PARA SU REPARACION DISPLAY YTARJETA POWER.P1-T173331 OC-1008230 T171496 OC-100833103/03/2017 06 : 02 GABRIELA.B : KMA 76 $15203/03/2017 05 : 57 FABIOLA.BON : SEG: SE SOLICITA AUT DE KM GABRIELA G03/03/2017 04 : 42 201472 : EN CENTRO DE SERVICIO PARAREVISION...SOLICITO APOYO DEL KILOMETRJE ....28/02/2017 06 : 09 FABIOLA.BON : V1P25/02/2017 02 : 11 FABIOLA.BON : V1P23/02/2017 02 : 37 201472 : SE LE LLLAMARA MAÑANA PARA AGENDAR POR LADISTANCIA....SKM 76 IDA Y VUELTA QUEDO EN ESPERA DE SU AUTORIZACION...23/02/2017 01 : 10 GABRIELA.B : ODSWTP21/02/2017 04 : 47 GABRIELA.B : RD % SALIDA A CARRETERA A TOZONGO</v>
          </cell>
          <cell r="AN1005" t="str">
            <v>1TE50B8NUSCB</v>
          </cell>
          <cell r="AO1005" t="str">
            <v>Smart</v>
          </cell>
          <cell r="AP1005" t="str">
            <v>Hisense</v>
          </cell>
          <cell r="AQ1005" t="str">
            <v>Opera</v>
          </cell>
          <cell r="AR1005" t="str">
            <v>FHD 1920 x 1080</v>
          </cell>
          <cell r="AS1005" t="str">
            <v>3TE55G161437G161437M010</v>
          </cell>
          <cell r="AT1005">
            <v>7</v>
          </cell>
          <cell r="AU1005" t="str">
            <v>55H5C</v>
          </cell>
          <cell r="AV1005" t="str">
            <v>3TE55G161437</v>
          </cell>
          <cell r="AW1005" t="str">
            <v>G161437</v>
          </cell>
          <cell r="AX1005" t="str">
            <v>M010</v>
          </cell>
          <cell r="AY1005">
            <v>74012114</v>
          </cell>
          <cell r="AZ1005">
            <v>51013038</v>
          </cell>
          <cell r="BA1005">
            <v>80143856</v>
          </cell>
        </row>
        <row r="1006">
          <cell r="D1006">
            <v>60309087</v>
          </cell>
          <cell r="E1006" t="str">
            <v>A</v>
          </cell>
          <cell r="F1006" t="str">
            <v>TV</v>
          </cell>
          <cell r="G1006" t="str">
            <v>SERGIO ANTONIO MARTINEZ ALVIZO</v>
          </cell>
          <cell r="H1006" t="str">
            <v>DOMBELLA No. 1629 PIEDRAS NEGRAS ACOROS 1er. SECT. CP 26080</v>
          </cell>
          <cell r="I1006">
            <v>87879578436</v>
          </cell>
          <cell r="J1006" t="str">
            <v>HISENSE</v>
          </cell>
          <cell r="K1006" t="str">
            <v>32K20DW</v>
          </cell>
          <cell r="L1006" t="str">
            <v>32J134806H02809</v>
          </cell>
          <cell r="M1006" t="str">
            <v>S/N</v>
          </cell>
          <cell r="N1006">
            <v>3740.77</v>
          </cell>
          <cell r="O1006">
            <v>42834</v>
          </cell>
          <cell r="P1006">
            <v>42780</v>
          </cell>
          <cell r="Q1006">
            <v>201676</v>
          </cell>
          <cell r="R1006" t="str">
            <v>16/02/2017 00 : 31  ERNESTO.HERN : NP5
15/02/2017 07 : 22 201676 : OC-1007368
14/02/2017 07 : 00 201676 : SE SOLICITA REFACCION OC-171937</v>
          </cell>
          <cell r="S1006" t="str">
            <v>SE TRAMITA CAMBIO FISICO POR FALTA DE PA</v>
          </cell>
          <cell r="T1006" t="str">
            <v xml:space="preserve"> DANIELA DE HOYOS                 </v>
          </cell>
          <cell r="U1006" t="str">
            <v>2017-04-21</v>
          </cell>
          <cell r="V1006" t="str">
            <v>Norte</v>
          </cell>
          <cell r="W1006" t="str">
            <v>COMPLETADO</v>
          </cell>
          <cell r="X1006" t="str">
            <v>TALLER</v>
          </cell>
          <cell r="Y1006">
            <v>42751</v>
          </cell>
          <cell r="Z1006">
            <v>-83</v>
          </cell>
          <cell r="AA1006" t="str">
            <v>M010</v>
          </cell>
          <cell r="AD1006" t="str">
            <v>Piedtras Negras /Acoros 1er sect</v>
          </cell>
          <cell r="AE1006" t="str">
            <v>COA</v>
          </cell>
          <cell r="AF1006" t="str">
            <v>MX</v>
          </cell>
          <cell r="AG1006" t="str">
            <v>10409833</v>
          </cell>
          <cell r="AH1006" t="str">
            <v>SERGIO ANTONIO MARTINEZ ALVIZO</v>
          </cell>
          <cell r="AI1006" t="str">
            <v>Dombella num 1629</v>
          </cell>
          <cell r="AJ1006" t="str">
            <v>8787957843</v>
          </cell>
          <cell r="AK1006">
            <v>0</v>
          </cell>
          <cell r="AL1006" t="str">
            <v>26080</v>
          </cell>
          <cell r="AM1006" t="str">
            <v>24/03/2017 01 : 51 MARCO.DIAZ : TCF1PU CSAINF. DANIELA.DMC16/02/2017 00 : 42 MARIA.EUGENI : SEG: CAMBIOS FISICOS.16/02/2017 00 : 31 ERNESTO.HERN : TCF116/02/2017 00 : 31 ERNESTO.HERN : NP515/02/2017 07 : 22 201676 : OC-100736814/02/2017 07 : 00 201676 : SE SOLICITA REFACCION OC-17193711/02/2017 02 : 51 SERGIO.FER : ST2 - Se autoriza reparación, solicitarpartes, en espera de pruebas.11/02/2017 02 : 03 MARIA.EUGENI : SEG: DGR10/02/2017 03 : 38 ANA.ROSA : CSCse le pide apoyo al área de seguimiento, Cte. llama a CSA para validarstatus de reparación sin embargo este menciona que el equipo llegoestrellado de esa forma lo entrega la paquetería, en espera deindicaciones de esta área para validar que procede en estos casos.09/02/2017 02 : 29 201676 : SE ADJUNTA REPORTE CON FOTOS27/01/2017 08 : 59 201676 : LLAGA EQUIPO ESTRELLADO, SE REVISA Y SEENCUENTRA PANEL EN CORTO. SE ENVIAN EVIDENCIAS POR EMAIL26/01/2017 02 : 12 MARIA.EUGENI : SEG: Envio DHL en ruta de entrega,CSA favor de actualizar folio en cuanto llegue Equipo, asi mismoverificar documentos y subirlos al sistema.25/01/2017 04 : 34 GERARDO.GRA : ODSWTP23/01/2017 23 : 25 GERARDO.GRA : se habla von DHL y nos proporcionanúm. de recolección 538417/01/2017 01 : 02 GERARDO.GRA : CE1: 827806438417/01/2017 00 : 49 GERARDO.GRA : Equipo se enviara por DHL, no se anexadocumentos (cliente 3ra edad) favor de subir documentos en cuanto llegueal taller17/01/2017 00 : 42 GERARDO.GRA : RD....BLVD MAR DE CORTES Y POR LAPARTE D ATRÁS BLVD VILLA DE HERRERA</v>
          </cell>
          <cell r="AN1006" t="str">
            <v>3TE32G143053</v>
          </cell>
          <cell r="AO1006" t="str">
            <v>Smart</v>
          </cell>
          <cell r="AP1006" t="str">
            <v>Hisense</v>
          </cell>
          <cell r="AQ1006" t="str">
            <v>Opera</v>
          </cell>
          <cell r="AR1006" t="str">
            <v>HD 1366 X 768</v>
          </cell>
          <cell r="AS1006" t="str">
            <v>3TE32G163827G163827M010</v>
          </cell>
          <cell r="AT1006">
            <v>7</v>
          </cell>
          <cell r="AU1006" t="str">
            <v>32H5B2</v>
          </cell>
          <cell r="AV1006" t="str">
            <v>3TE32G163827</v>
          </cell>
          <cell r="AW1006" t="str">
            <v>G163827</v>
          </cell>
          <cell r="AX1006" t="str">
            <v>M010</v>
          </cell>
          <cell r="AY1006">
            <v>74012383</v>
          </cell>
          <cell r="AZ1006">
            <v>51013307</v>
          </cell>
          <cell r="BA1006">
            <v>80144477</v>
          </cell>
        </row>
        <row r="1007">
          <cell r="D1007">
            <v>60312647</v>
          </cell>
          <cell r="E1007" t="str">
            <v>A</v>
          </cell>
          <cell r="F1007" t="str">
            <v>TV</v>
          </cell>
          <cell r="G1007" t="str">
            <v>ANABEL ALCANTAR</v>
          </cell>
          <cell r="H1007" t="str">
            <v>SANTA TERESA # 615, SANTO NIÑO</v>
          </cell>
          <cell r="I1007" t="str">
            <v>686 5828955</v>
          </cell>
          <cell r="J1007" t="str">
            <v>HISENSE</v>
          </cell>
          <cell r="K1007" t="str">
            <v>32K20DW</v>
          </cell>
          <cell r="L1007" t="str">
            <v>32J134806H02181</v>
          </cell>
          <cell r="M1007">
            <v>29096</v>
          </cell>
          <cell r="N1007">
            <v>0</v>
          </cell>
          <cell r="O1007">
            <v>41702</v>
          </cell>
          <cell r="P1007">
            <v>42790</v>
          </cell>
          <cell r="Q1007">
            <v>201000</v>
          </cell>
          <cell r="R1007" t="str">
            <v>15/3/2017: JORGE VAZ: TCF1. 15/03/2017: JORGE VAZ: NP5. 07/03/2017 10 : 45 201000 : 07/03/2017 : SE SOLICITO EL PANEL. T171937</v>
          </cell>
          <cell r="S1007" t="str">
            <v/>
          </cell>
          <cell r="T1007" t="str">
            <v xml:space="preserve">    MONICA ARREDONDO              </v>
          </cell>
          <cell r="U1007" t="str">
            <v>2017/04/20</v>
          </cell>
          <cell r="V1007" t="str">
            <v>Norte</v>
          </cell>
          <cell r="W1007" t="str">
            <v>COMPLETADO</v>
          </cell>
          <cell r="X1007" t="str">
            <v>TALLER</v>
          </cell>
          <cell r="Y1007">
            <v>42788</v>
          </cell>
          <cell r="Z1007">
            <v>1086</v>
          </cell>
          <cell r="AA1007" t="str">
            <v>M012</v>
          </cell>
          <cell r="AD1007" t="str">
            <v>Mexicali/Santo niño</v>
          </cell>
          <cell r="AE1007" t="str">
            <v>BC</v>
          </cell>
          <cell r="AF1007" t="str">
            <v>MX</v>
          </cell>
          <cell r="AG1007" t="str">
            <v>10413059</v>
          </cell>
          <cell r="AH1007" t="str">
            <v>ANABEL ALCANTAR</v>
          </cell>
          <cell r="AI1007" t="str">
            <v>Sta teresa num 615</v>
          </cell>
          <cell r="AJ1007" t="str">
            <v>6865828955</v>
          </cell>
          <cell r="AK1007">
            <v>0</v>
          </cell>
          <cell r="AL1007" t="str">
            <v>21190</v>
          </cell>
          <cell r="AM1007" t="str">
            <v>20/04/2017 05 : 30 SEMIRAMIS.M : CSCCte se comunica para verificar el estatus equipo se le menciona que estapendiente de refacción o de autorización de cf ya que no esta confirmadose le pide tiempo al cliente para definirse24/03/2017 00 : 23 MARCO.DIAZ : TCF1PU CSAINF. MONICA. DMC15/03/2017 07 : 35 JORGE.VAZ : TCF115/03/2017 07 : 34 JORGE.VAZ : NP507/03/2017 10 : 45 201000 : 07/03/2017--- SE SE REVISO ESTE EQUIPO. SESOLICITO EL PANEL. T171937---OC-1008274. MONICA07/03/2017 03 : 24 201000 : 06/03/2017. EQUIPO EN DIGNOSTICO. MONICA07/03/2017 03 : 03 MARIA.EUGENI : SEG: V1P23/02/2017 07 : 36 ANA.ROSA : ODSWTPRDSTA MARIA DE DOLORES Y STA MARIA DE GUADALUPE</v>
          </cell>
          <cell r="AN1007" t="str">
            <v>3TE32G143053</v>
          </cell>
          <cell r="AO1007" t="str">
            <v>Smart</v>
          </cell>
          <cell r="AP1007" t="str">
            <v>Hisense</v>
          </cell>
          <cell r="AQ1007" t="str">
            <v>Opera</v>
          </cell>
          <cell r="AR1007" t="str">
            <v>HD 1366 X 768</v>
          </cell>
          <cell r="AS1007" t="str">
            <v>3TE32G163827G163827M010</v>
          </cell>
          <cell r="AT1007">
            <v>7</v>
          </cell>
          <cell r="AU1007" t="str">
            <v>32H5B2</v>
          </cell>
          <cell r="AV1007" t="str">
            <v>3TE32G163827</v>
          </cell>
          <cell r="AW1007" t="str">
            <v>G163827</v>
          </cell>
          <cell r="AX1007" t="str">
            <v>M010</v>
          </cell>
          <cell r="AY1007">
            <v>74012384</v>
          </cell>
          <cell r="AZ1007">
            <v>51013308</v>
          </cell>
          <cell r="BA1007">
            <v>80144474</v>
          </cell>
        </row>
        <row r="1008">
          <cell r="D1008">
            <v>60312825</v>
          </cell>
          <cell r="E1008" t="str">
            <v>A</v>
          </cell>
          <cell r="F1008" t="str">
            <v>TV</v>
          </cell>
          <cell r="G1008" t="str">
            <v>JUAN MANUEL DIAZ ALMADA</v>
          </cell>
          <cell r="H1008" t="str">
            <v>AV. AGUASCALIENTES # 1512, COL. PUEBLO NUEVO</v>
          </cell>
          <cell r="I1008" t="str">
            <v>686 5522269</v>
          </cell>
          <cell r="J1008" t="str">
            <v>HISENSE</v>
          </cell>
          <cell r="K1008" t="str">
            <v>32K20DW</v>
          </cell>
          <cell r="L1008" t="str">
            <v>32J134806H01124</v>
          </cell>
          <cell r="M1008" t="str">
            <v>O16520825</v>
          </cell>
          <cell r="N1008">
            <v>0</v>
          </cell>
          <cell r="O1008">
            <v>41737</v>
          </cell>
          <cell r="P1008">
            <v>42790</v>
          </cell>
          <cell r="Q1008">
            <v>201000</v>
          </cell>
          <cell r="R1008" t="str">
            <v>28/03/2017: ERNESTO HERN : TCF1. 28/03/2017: ERNESTO HERN: NP5. 07/03/2017 10 : 47 201000 : 07/03/2017- SE SOLICITO EL PANEL. T171937</v>
          </cell>
          <cell r="S1008" t="str">
            <v/>
          </cell>
          <cell r="T1008" t="str">
            <v xml:space="preserve">    MONICA ARREDONDO              </v>
          </cell>
          <cell r="U1008" t="str">
            <v>2017/04/20</v>
          </cell>
          <cell r="V1008" t="str">
            <v>Norte</v>
          </cell>
          <cell r="W1008" t="str">
            <v>COMPLETADO</v>
          </cell>
          <cell r="X1008" t="str">
            <v>TALLER</v>
          </cell>
          <cell r="Y1008">
            <v>42790</v>
          </cell>
          <cell r="Z1008">
            <v>1053</v>
          </cell>
          <cell r="AA1008" t="str">
            <v>M012</v>
          </cell>
          <cell r="AD1008" t="str">
            <v>MEXICAL/PUEBLO NUEVO</v>
          </cell>
          <cell r="AE1008" t="str">
            <v>BC</v>
          </cell>
          <cell r="AF1008" t="str">
            <v>MX</v>
          </cell>
          <cell r="AG1008" t="str">
            <v>10413181</v>
          </cell>
          <cell r="AH1008" t="str">
            <v>JUAN MANUEL DIAZ ALMADA</v>
          </cell>
          <cell r="AI1008" t="str">
            <v>AV. AGUASCALIENTES # 1512</v>
          </cell>
          <cell r="AJ1008" t="str">
            <v>686-552-22-69</v>
          </cell>
          <cell r="AK1008">
            <v>0</v>
          </cell>
          <cell r="AL1008" t="str">
            <v>25097</v>
          </cell>
          <cell r="AM1008" t="str">
            <v>01/04/2017 11 : 24 MARCO.DIAZ : TCF1 TCF1PU CSAINF. MONICA.DMC28/03/2017 05 : 34 ERNESTO.HERN : TCF128/03/2017 05 : 34 ERNESTO.HERN : NP528/03/2017 02 : 43 ADOLFO.FER : DGR23/03/2017 05 : 07 201000 : 23/03/2017--- YA SE SUBIERON LAS FOTOSPERTINENTES. MONICA22/03/2017 00 : 06 MARIA.EUGENI : SEG: Se le pide a CSA subir foto dela Etiqueta.16/03/2017 00 : 47 BRENDA.MORA : CSCSe le menciona al cliente que esta en proceso la solicitud de refacción.16/03/2017 00 : 36 MARIA.EUGENI : SEG: Se le pide a CSA solicitar Cartade Aceptacion a Cliente.07/03/2017 10 : 47 201000 : 07/03/2017--- YA SE REVISO ESTE EQUIPO. SESOLICITO EL PANEL. T171937OC-1008273. MONICA25/02/2017 10 : 00 201000 : 24/02/2017--- NECESITO QUE CAMBIEN ELNOMBRE, DIRECCION, TELEFONO Y CIUDAD DEL CLIENTE. SUS DATOS VERDADEROS SON... JUAN MANUEL DIAZ ALMADA, AV. AGUASCALIENTES # 1512,COLONIA.. PUEBLO NUEVO, MEXICALI, BAJA CFA. TEL .. 5522269. MONICA17/02/2017 00 : 28 MARIELA.CHA : ODSWTP7 Y 8FACHADA CREMAÇ</v>
          </cell>
          <cell r="AN1008" t="str">
            <v>3TE32G143053</v>
          </cell>
          <cell r="AO1008" t="str">
            <v>Smart</v>
          </cell>
          <cell r="AP1008" t="str">
            <v>Hisense</v>
          </cell>
          <cell r="AQ1008" t="str">
            <v>Opera</v>
          </cell>
          <cell r="AR1008" t="str">
            <v>HD 1366 X 768</v>
          </cell>
          <cell r="AS1008" t="str">
            <v>3TE32G163827G163827M010</v>
          </cell>
          <cell r="AT1008">
            <v>7</v>
          </cell>
          <cell r="AU1008" t="str">
            <v>32H5B2</v>
          </cell>
          <cell r="AV1008" t="str">
            <v>3TE32G163827</v>
          </cell>
          <cell r="AW1008" t="str">
            <v>G163827</v>
          </cell>
          <cell r="AX1008" t="str">
            <v>M010</v>
          </cell>
          <cell r="AY1008">
            <v>74012385</v>
          </cell>
          <cell r="AZ1008">
            <v>51013309</v>
          </cell>
          <cell r="BA1008">
            <v>80144470</v>
          </cell>
        </row>
        <row r="1009">
          <cell r="D1009">
            <v>60315401</v>
          </cell>
          <cell r="E1009" t="str">
            <v xml:space="preserve">A </v>
          </cell>
          <cell r="F1009" t="str">
            <v>TV</v>
          </cell>
          <cell r="G1009" t="str">
            <v>MARIA ELENA TORAN</v>
          </cell>
          <cell r="H1009" t="str">
            <v>ALLENDE # 1,SAN FRANCISCO TENOPALCO,MELCHOR OCAMPO</v>
          </cell>
          <cell r="I1009">
            <v>5533054137</v>
          </cell>
          <cell r="J1009" t="str">
            <v>HISENSE</v>
          </cell>
          <cell r="K1009" t="str">
            <v>50K20D</v>
          </cell>
          <cell r="L1009" t="str">
            <v>50G144843H00917</v>
          </cell>
          <cell r="M1009" t="str">
            <v>POLIZA</v>
          </cell>
          <cell r="N1009">
            <v>0</v>
          </cell>
          <cell r="O1009">
            <v>42178</v>
          </cell>
          <cell r="P1009">
            <v>42832</v>
          </cell>
          <cell r="Q1009">
            <v>201679</v>
          </cell>
          <cell r="R1009" t="str">
            <v>PANEL T173331 OC 1009491</v>
          </cell>
          <cell r="S1009" t="str">
            <v>EQUIPO EN CASA DE CLIENTE,PENDIENTE DE R</v>
          </cell>
          <cell r="T1009" t="str">
            <v xml:space="preserve">GUADALUPE GIRON                   </v>
          </cell>
          <cell r="U1009" t="str">
            <v>2017-04-21</v>
          </cell>
          <cell r="V1009" t="str">
            <v>CENTRO</v>
          </cell>
          <cell r="W1009" t="str">
            <v>COMPLETADO</v>
          </cell>
          <cell r="X1009" t="str">
            <v>CLIENTE</v>
          </cell>
          <cell r="Y1009">
            <v>42829</v>
          </cell>
          <cell r="Z1009">
            <v>651</v>
          </cell>
          <cell r="AA1009" t="str">
            <v>M012</v>
          </cell>
          <cell r="AD1009" t="str">
            <v>Melchor Ocampo/San Fco. Tenopalco</v>
          </cell>
          <cell r="AE1009" t="str">
            <v>MEX</v>
          </cell>
          <cell r="AF1009" t="str">
            <v>MX</v>
          </cell>
          <cell r="AG1009" t="str">
            <v>10414971</v>
          </cell>
          <cell r="AH1009" t="str">
            <v>MARIA ELENA TORAN</v>
          </cell>
          <cell r="AI1009" t="str">
            <v>Allende No. 1</v>
          </cell>
          <cell r="AJ1009" t="str">
            <v>55-33-05-41-37</v>
          </cell>
          <cell r="AK1009">
            <v>0</v>
          </cell>
          <cell r="AL1009" t="str">
            <v>58890</v>
          </cell>
          <cell r="AM1009" t="str">
            <v>12/04/2017 02 : 56 ARANTXA.MON : TCF112/04/2017 02 : 56 ARANTXA.MON : NP509/04/2017 02 : 53 201679 : P1A:PANEL T173331 OC1009491 08/4/2017P1B:PCB POWER T171496 OC 1009491 08/04/201707/04/2017 04 : 44 201679 : SE LLAMO AL CLIENTE ,NO PUEDE ATENDER ALTECNICO HOY SE AGENDA PARA EL 07/0404/04/2017 22 : 43 201679 : V1:06/04/201703/04/2017 22 : 30 GERARDO.GRA : CSC se confirma recepción dedocumentos. EMC*23/03/2017 23 : 25 BRENDA.MORA : ENTRE ACV. MORELOS Y CALLE ZARAGOZACERCA DE LA ESCUELA JUSTO SIERRA MÉNDEZCASA COLOR VERDE CON PORTÓN NEGRO</v>
          </cell>
          <cell r="AN1009" t="str">
            <v>3TE50G132311</v>
          </cell>
          <cell r="AO1009" t="str">
            <v>Básica</v>
          </cell>
          <cell r="AP1009" t="str">
            <v>Hisense</v>
          </cell>
          <cell r="AQ1009" t="str">
            <v>Opera</v>
          </cell>
          <cell r="AR1009" t="str">
            <v>FHD 1920 x 1080</v>
          </cell>
          <cell r="AS1009" t="str">
            <v>3TE50G1644B3G1644B3M010</v>
          </cell>
          <cell r="AT1009">
            <v>3</v>
          </cell>
          <cell r="AU1009" t="str">
            <v>50H7GB</v>
          </cell>
          <cell r="AV1009" t="str">
            <v>3TE50G1644B3</v>
          </cell>
          <cell r="AW1009" t="str">
            <v>G1644B3</v>
          </cell>
          <cell r="AX1009" t="str">
            <v>M010</v>
          </cell>
          <cell r="AY1009">
            <v>74012386</v>
          </cell>
          <cell r="AZ1009">
            <v>51013310</v>
          </cell>
          <cell r="BA1009">
            <v>80144494</v>
          </cell>
        </row>
        <row r="1010">
          <cell r="D1010">
            <v>60314600</v>
          </cell>
          <cell r="E1010" t="str">
            <v xml:space="preserve">A </v>
          </cell>
          <cell r="F1010" t="str">
            <v>TV</v>
          </cell>
          <cell r="G1010" t="str">
            <v>FELIPE MORA</v>
          </cell>
          <cell r="H1010" t="str">
            <v>SIERRA DE LA BREÑA MZ 28 LT 8,GEOVILLAS DE TERRANOVA,ACOLMAN</v>
          </cell>
          <cell r="I1010">
            <v>29345223</v>
          </cell>
          <cell r="J1010" t="str">
            <v>HISENSE</v>
          </cell>
          <cell r="K1010" t="str">
            <v>50H3</v>
          </cell>
          <cell r="L1010" t="str">
            <v>50J141308H03086</v>
          </cell>
          <cell r="M1010" t="str">
            <v>TICKET</v>
          </cell>
          <cell r="N1010">
            <v>10401.1</v>
          </cell>
          <cell r="O1010">
            <v>42048</v>
          </cell>
          <cell r="P1010">
            <v>42817</v>
          </cell>
          <cell r="Q1010">
            <v>201679</v>
          </cell>
          <cell r="R1010" t="str">
            <v>PANEL T186903 OC 1009233</v>
          </cell>
          <cell r="S1010" t="str">
            <v>EQUIPO EN CASA DE CLIENTE,PENDIENTE DE R</v>
          </cell>
          <cell r="T1010" t="str">
            <v xml:space="preserve"> GUADALUPE GIRON                  </v>
          </cell>
          <cell r="U1010" t="str">
            <v>2017-04-22</v>
          </cell>
          <cell r="V1010" t="str">
            <v>CENTRO</v>
          </cell>
          <cell r="W1010" t="str">
            <v>COMPLETADO</v>
          </cell>
          <cell r="X1010" t="str">
            <v>CLIENTE</v>
          </cell>
          <cell r="Y1010">
            <v>42816</v>
          </cell>
          <cell r="Z1010">
            <v>768</v>
          </cell>
          <cell r="AA1010" t="str">
            <v>M010</v>
          </cell>
          <cell r="AD1010" t="str">
            <v>Geovilla de terraova / Acolman</v>
          </cell>
          <cell r="AE1010" t="str">
            <v>MEX</v>
          </cell>
          <cell r="AF1010" t="str">
            <v>MX</v>
          </cell>
          <cell r="AG1010" t="str">
            <v>10414801</v>
          </cell>
          <cell r="AH1010" t="str">
            <v>FELIPE MORA</v>
          </cell>
          <cell r="AI1010" t="str">
            <v>38 SIERA DE LA BREÑA MZA 28 LOT 8</v>
          </cell>
          <cell r="AJ1010" t="str">
            <v>29345223</v>
          </cell>
          <cell r="AK1010">
            <v>0</v>
          </cell>
          <cell r="AL1010" t="str">
            <v>55883</v>
          </cell>
          <cell r="AM1010" t="str">
            <v>06/04/2017 23 : 15 ERNESTO.HERN : TCF106/04/2017 23 : 15 ERNESTO.HERN : NP531/03/2017 05 : 32 201679 : P1A:PANEL T173331 OC 100923330/03/2017 01 : 09 ANA.ROSA : CSCCSA 50j141308h0308629/03/2017 05 : 23 201679 : SERIE DE EQUIPO INCORRECTA SE LE SOLICITA ALCLIENTE APOYO YA QUE LA TIENE EMPOTRADA Y SE REQUIERE SOLICITAR REFACCION29/03/2017 02 : 19 MA.ISABEL : SEG: SE CONTACTA AL CSA PARA VERFESTATUS DE VISITA29/03/2017 02 : 18 MA.ISABEL : SEG: DGR23/03/2017 02 : 27 201679 : V1:23/03/201722/03/2017 23 : 53 RAUL.CALDER : ODSWTPRD% SIERRA DE LA CANELA Y LAGO HANITZIOREF: POR HOSPITAL JUAN PABLO</v>
          </cell>
          <cell r="AN1010" t="str">
            <v>3TE50J141202</v>
          </cell>
          <cell r="AO1010" t="e">
            <v>#N/A</v>
          </cell>
          <cell r="AP1010" t="e">
            <v>#N/A</v>
          </cell>
          <cell r="AQ1010" t="e">
            <v>#N/A</v>
          </cell>
          <cell r="AR1010" t="e">
            <v>#N/A</v>
          </cell>
          <cell r="AS1010" t="str">
            <v>3TE50G165140G165140M010</v>
          </cell>
          <cell r="AT1010">
            <v>164</v>
          </cell>
          <cell r="AU1010" t="str">
            <v>50H7GB</v>
          </cell>
          <cell r="AV1010" t="str">
            <v>3TE50G165140</v>
          </cell>
          <cell r="AW1010" t="str">
            <v>G165140</v>
          </cell>
          <cell r="AX1010" t="str">
            <v>M010</v>
          </cell>
          <cell r="AY1010">
            <v>74012454</v>
          </cell>
          <cell r="AZ1010">
            <v>51013380</v>
          </cell>
          <cell r="BA1010">
            <v>80147856</v>
          </cell>
        </row>
        <row r="1011">
          <cell r="D1011">
            <v>60315815</v>
          </cell>
          <cell r="E1011" t="str">
            <v xml:space="preserve">A </v>
          </cell>
          <cell r="F1011" t="str">
            <v>TV</v>
          </cell>
          <cell r="G1011" t="str">
            <v>Lorenzo Rafael Morales</v>
          </cell>
          <cell r="H1011" t="str">
            <v>FELIPE CARRILLO PUERTO #514 DPTO. A2, COL. CON ENCI, DEL. MUGUEL HIDALGO, C.P. 11430</v>
          </cell>
          <cell r="I1011" t="str">
            <v>5537111599 / 50825875</v>
          </cell>
          <cell r="J1011" t="str">
            <v>HISENSE</v>
          </cell>
          <cell r="K1011" t="str">
            <v>50K20D</v>
          </cell>
          <cell r="L1011" t="str">
            <v>50J140472H05144</v>
          </cell>
          <cell r="M1011" t="str">
            <v>POLIZA</v>
          </cell>
          <cell r="N1011">
            <v>0</v>
          </cell>
          <cell r="O1011">
            <v>41902</v>
          </cell>
          <cell r="P1011">
            <v>42845</v>
          </cell>
          <cell r="Q1011">
            <v>201767</v>
          </cell>
          <cell r="R1011" t="str">
            <v>21/04/2017 03 : 44  ARANTXA.MON : NP5 / P1A: 173064 PANEL   20-04-2017   OC-1009788</v>
          </cell>
          <cell r="S1011" t="str">
            <v>EQUIPO DAÑADO EN DOMICILIO DE CLIENTE</v>
          </cell>
          <cell r="T1011" t="str">
            <v xml:space="preserve">   RENE ARIAS                     </v>
          </cell>
          <cell r="U1011" t="str">
            <v>2017-04-24</v>
          </cell>
          <cell r="V1011" t="str">
            <v>CENTRO</v>
          </cell>
          <cell r="W1011" t="str">
            <v>COMPLETADO</v>
          </cell>
          <cell r="X1011" t="str">
            <v>CLIENTE</v>
          </cell>
          <cell r="Y1011">
            <v>42836</v>
          </cell>
          <cell r="Z1011">
            <v>934</v>
          </cell>
          <cell r="AA1011" t="str">
            <v>M012</v>
          </cell>
          <cell r="AD1011" t="str">
            <v>con enci/Miguel Hidalgo</v>
          </cell>
          <cell r="AE1011" t="str">
            <v>DF</v>
          </cell>
          <cell r="AF1011" t="str">
            <v>MX</v>
          </cell>
          <cell r="AG1011" t="str">
            <v>10415779</v>
          </cell>
          <cell r="AH1011" t="str">
            <v>LORENZO RAFAEL MORALES</v>
          </cell>
          <cell r="AI1011" t="str">
            <v>Felipe Carrillo puerto num 514 dto a2</v>
          </cell>
          <cell r="AJ1011" t="str">
            <v>0445537111599</v>
          </cell>
          <cell r="AK1011" t="str">
            <v>0445537111599</v>
          </cell>
          <cell r="AL1011" t="str">
            <v>11430</v>
          </cell>
          <cell r="AM1011" t="str">
            <v>21/04/2017 03 : 45 ARANTXA.MON : TCF121/04/2017 03 : 44 ARANTXA.MON : NP521/04/2017 02 : 49 201767 : P1A: 173064 PANEL 20-04-2017 OC-100978821/04/2017 02 : 02 MA.ISABEL : SEG: DGR20/04/2017 07 : 46 201767 : PANEL DAÑADOTICKET BORROSO, TIENDA WAL MART; POLIZA INDICA MODELO 50K20D SERIE50J140472H05144 CON SELLO FECHADOR DE TIENDA WAL MART 20 SEP 201412/04/2017 07 : 16 201767 : V1. 18/04/2017: 10 A.M. - 6 P.M.H-24151 SE ASIGNA R71EJI11/04/2017 01 : 07 LAURA.HERNA : ODSWTPRD%LAGO GRAN OSO Y LAGO TAULEVER</v>
          </cell>
          <cell r="AN1011" t="str">
            <v>3TE50G132311</v>
          </cell>
          <cell r="AO1011" t="str">
            <v>Básica</v>
          </cell>
          <cell r="AP1011" t="str">
            <v>Hisense</v>
          </cell>
          <cell r="AQ1011" t="str">
            <v>Opera</v>
          </cell>
          <cell r="AR1011" t="str">
            <v>FHD 1920 x 1080</v>
          </cell>
          <cell r="AS1011" t="str">
            <v>3TE50G1644B3G1644B3M010</v>
          </cell>
          <cell r="AT1011">
            <v>3</v>
          </cell>
          <cell r="AU1011" t="str">
            <v>50H7GB</v>
          </cell>
          <cell r="AV1011" t="str">
            <v>3TE50G1644B3</v>
          </cell>
          <cell r="AW1011" t="str">
            <v>G1644B3</v>
          </cell>
          <cell r="AX1011" t="str">
            <v>M010</v>
          </cell>
          <cell r="AY1011">
            <v>74012388</v>
          </cell>
          <cell r="AZ1011">
            <v>51013312</v>
          </cell>
          <cell r="BA1011">
            <v>80144498</v>
          </cell>
        </row>
        <row r="1012">
          <cell r="D1012">
            <v>60314294</v>
          </cell>
          <cell r="E1012" t="str">
            <v>E</v>
          </cell>
          <cell r="F1012" t="str">
            <v>TV</v>
          </cell>
          <cell r="G1012" t="str">
            <v>CARLOS SANCHEZ</v>
          </cell>
          <cell r="H1012" t="str">
            <v>AV.UNIVERSIDAD1953 EDIF.25 DEPTO.404,COL.COPILCO,COYOACAN</v>
          </cell>
          <cell r="I1012" t="str">
            <v>5616 8210</v>
          </cell>
          <cell r="J1012" t="str">
            <v>HISENSE</v>
          </cell>
          <cell r="K1012" t="str">
            <v>50K20D</v>
          </cell>
          <cell r="L1012" t="str">
            <v>65G154828H00058</v>
          </cell>
          <cell r="M1012" t="str">
            <v>TIQUET</v>
          </cell>
          <cell r="N1012">
            <v>0</v>
          </cell>
          <cell r="O1012">
            <v>41812</v>
          </cell>
          <cell r="P1012">
            <v>42775</v>
          </cell>
          <cell r="Q1012">
            <v>201057</v>
          </cell>
          <cell r="R1012">
            <v>0</v>
          </cell>
          <cell r="S1012" t="str">
            <v xml:space="preserve"> EQUIPO EN CSA</v>
          </cell>
          <cell r="T1012" t="str">
            <v xml:space="preserve"> MARIBEL SASTRE HERNANDEZ         </v>
          </cell>
          <cell r="U1012" t="str">
            <v>2017-04-24</v>
          </cell>
          <cell r="V1012" t="str">
            <v>CENTRO</v>
          </cell>
          <cell r="W1012" t="str">
            <v>COMPLETADO</v>
          </cell>
          <cell r="X1012" t="str">
            <v>CLIENTE</v>
          </cell>
          <cell r="Y1012">
            <v>42810</v>
          </cell>
          <cell r="Z1012">
            <v>998</v>
          </cell>
          <cell r="AA1012" t="str">
            <v>M012</v>
          </cell>
          <cell r="AD1012" t="str">
            <v>copilco/coyoacan</v>
          </cell>
          <cell r="AE1012" t="str">
            <v>DF</v>
          </cell>
          <cell r="AF1012" t="str">
            <v>MX</v>
          </cell>
          <cell r="AG1012" t="str">
            <v>10411548</v>
          </cell>
          <cell r="AH1012" t="str">
            <v>CARLOS SANCHEZ</v>
          </cell>
          <cell r="AI1012" t="str">
            <v>av universidad 1953 edif 25 dto 404</v>
          </cell>
          <cell r="AJ1012" t="str">
            <v>56168210</v>
          </cell>
          <cell r="AK1012">
            <v>0</v>
          </cell>
          <cell r="AL1012" t="str">
            <v>04360</v>
          </cell>
          <cell r="AM1012" t="str">
            <v>16/03/2017 23 : 27 ANA.LAURA : TCFER
CLIENTE NO ACEPTA CF DE LA ORDEN 60310992</v>
          </cell>
          <cell r="AN1012" t="str">
            <v>3TE50G132311</v>
          </cell>
          <cell r="AO1012" t="str">
            <v>Básica</v>
          </cell>
          <cell r="AP1012" t="str">
            <v>Hisense</v>
          </cell>
          <cell r="AQ1012" t="str">
            <v>Opera</v>
          </cell>
          <cell r="AR1012" t="str">
            <v>FHD 1920 x 1080</v>
          </cell>
          <cell r="AS1012" t="str">
            <v>3TE50G1644B1G1644B1M010</v>
          </cell>
          <cell r="AT1012">
            <v>6</v>
          </cell>
          <cell r="AU1012" t="str">
            <v>50H7GB</v>
          </cell>
          <cell r="AV1012" t="str">
            <v>3TE50G1644B1</v>
          </cell>
          <cell r="AW1012" t="str">
            <v>G1644B1</v>
          </cell>
          <cell r="AX1012" t="str">
            <v>M010</v>
          </cell>
          <cell r="AY1012">
            <v>74012389</v>
          </cell>
          <cell r="AZ1012">
            <v>51013313</v>
          </cell>
          <cell r="BA1012">
            <v>80144506</v>
          </cell>
        </row>
        <row r="1013">
          <cell r="D1013">
            <v>60315636</v>
          </cell>
          <cell r="E1013" t="str">
            <v xml:space="preserve">A </v>
          </cell>
          <cell r="F1013" t="str">
            <v>TV</v>
          </cell>
          <cell r="G1013" t="str">
            <v>GERARDO ORDOÑEZ QUIROZ</v>
          </cell>
          <cell r="H1013" t="str">
            <v xml:space="preserve">EMPERADORES NO.41 BIS,COL.PORTALES ORIENTE,BENITO JUAREZ </v>
          </cell>
          <cell r="I1013" t="str">
            <v>5674 4656 / 55 2086 7816</v>
          </cell>
          <cell r="J1013" t="str">
            <v>HISENSE</v>
          </cell>
          <cell r="K1013" t="str">
            <v>50K20D</v>
          </cell>
          <cell r="L1013" t="str">
            <v>50J140472H07064</v>
          </cell>
          <cell r="M1013">
            <v>158</v>
          </cell>
          <cell r="N1013">
            <v>0</v>
          </cell>
          <cell r="O1013">
            <v>42914</v>
          </cell>
          <cell r="P1013">
            <v>42835</v>
          </cell>
          <cell r="Q1013">
            <v>201057</v>
          </cell>
          <cell r="R1013" t="str">
            <v>12/04/2017 03 : 21  ARANTXA.MON : NP5</v>
          </cell>
          <cell r="S1013" t="str">
            <v xml:space="preserve"> EQUIPO EN CSA</v>
          </cell>
          <cell r="T1013" t="str">
            <v xml:space="preserve"> MARIBEL SASTRE HERNANDEZ         </v>
          </cell>
          <cell r="U1013" t="str">
            <v>2017-04-24</v>
          </cell>
          <cell r="V1013" t="str">
            <v>CENTRO</v>
          </cell>
          <cell r="W1013" t="str">
            <v>COMPLETADO</v>
          </cell>
          <cell r="X1013" t="str">
            <v>CLIENTE</v>
          </cell>
          <cell r="Y1013">
            <v>42832</v>
          </cell>
          <cell r="Z1013">
            <v>-82</v>
          </cell>
          <cell r="AA1013" t="str">
            <v>M010</v>
          </cell>
          <cell r="AD1013" t="str">
            <v>Benito Juarez/Portales Oriente</v>
          </cell>
          <cell r="AE1013" t="str">
            <v>DF</v>
          </cell>
          <cell r="AF1013" t="str">
            <v>MX</v>
          </cell>
          <cell r="AG1013" t="str">
            <v>10384843</v>
          </cell>
          <cell r="AH1013" t="str">
            <v>GERARDO ORDOÑEZ QUIROZ</v>
          </cell>
          <cell r="AI1013" t="str">
            <v>Emperadores No. 41 Bis</v>
          </cell>
          <cell r="AJ1013" t="str">
            <v>044-55-20-86-78-16</v>
          </cell>
          <cell r="AK1013" t="str">
            <v>044-55-20-86-78-16</v>
          </cell>
          <cell r="AL1013" t="str">
            <v>03570</v>
          </cell>
          <cell r="AM1013" t="str">
            <v>20/04/2017 00 : 01 ANA.ROSA : CSCse le indica a cte. que aun estamos en espera de las pzas, para lareparación del equipo.12/04/2017 03 : 21 ARANTXA.MON : TCF112/04/2017 03 : 21 ARANTXA.MON : NP512/04/2017 01 : 53 ANA.LAURA : CSCse le comenta a cliente tiempo de surtimiento de pza de 5-7dias hab11/04/2017 03 : 19 201057 : P1A: SE SOLICITA #T173064,PANEL,10/04/2017,OC-100951608/04/2017 00 : 14 201057 : V1: SE LLAMO A CTE 07/04/2017, SE AGENDAVISITA PARA SABADO 08/04/2017 HORARIO DE 9.00 A 14:0007/04/2017 23 : 59 JUANANTONIO : ODSWTPENTRE CALZADA DE TLALPAN Y MIRAFLORES</v>
          </cell>
          <cell r="AN1013" t="str">
            <v>3TE50G132311</v>
          </cell>
          <cell r="AO1013" t="str">
            <v>Básica</v>
          </cell>
          <cell r="AP1013" t="str">
            <v>Hisense</v>
          </cell>
          <cell r="AQ1013" t="str">
            <v>Opera</v>
          </cell>
          <cell r="AR1013" t="str">
            <v>FHD 1920 x 1080</v>
          </cell>
          <cell r="AS1013" t="str">
            <v>3TE50G1644B3G1644B3M010</v>
          </cell>
          <cell r="AT1013">
            <v>3</v>
          </cell>
          <cell r="AU1013" t="str">
            <v>50H7GB</v>
          </cell>
          <cell r="AV1013" t="str">
            <v>3TE50G1644B3</v>
          </cell>
          <cell r="AW1013" t="str">
            <v>G1644B3</v>
          </cell>
          <cell r="AX1013" t="str">
            <v>M010</v>
          </cell>
          <cell r="AY1013">
            <v>74012390</v>
          </cell>
          <cell r="AZ1013">
            <v>51013314</v>
          </cell>
          <cell r="BA1013">
            <v>80144501</v>
          </cell>
        </row>
        <row r="1014">
          <cell r="D1014">
            <v>60315706</v>
          </cell>
          <cell r="E1014" t="str">
            <v xml:space="preserve">A </v>
          </cell>
          <cell r="F1014" t="str">
            <v>TV</v>
          </cell>
          <cell r="G1014" t="str">
            <v>MARICELA CORREA HERNANDEZ</v>
          </cell>
          <cell r="H1014" t="str">
            <v xml:space="preserve">ORIENTE 9 MZ.61 LT.8,COL. CUCHILLA DEL TESORO,GUSTAVO A MADERO </v>
          </cell>
          <cell r="I1014" t="str">
            <v>5796 3701</v>
          </cell>
          <cell r="J1014" t="str">
            <v>HISENSE</v>
          </cell>
          <cell r="K1014" t="str">
            <v>50K20D</v>
          </cell>
          <cell r="L1014" t="str">
            <v>50J140472H06090</v>
          </cell>
          <cell r="M1014" t="str">
            <v>TIQUET</v>
          </cell>
          <cell r="N1014">
            <v>5800</v>
          </cell>
          <cell r="O1014">
            <v>41902</v>
          </cell>
          <cell r="P1014">
            <v>42837</v>
          </cell>
          <cell r="Q1014">
            <v>201057</v>
          </cell>
          <cell r="R1014" t="str">
            <v>18/04/2017 06 : 10  ARANTXA.MON : TCF1
18/04/2017 06 : 10  ARANTXA.MON : NP5
15/04/2017 22 : 39 201057 : ODS CON 3 DIAS DE SOLICITUD DE REFACCION, NO HAN SURTIDO AUN
13/04/2017 01 : 48 201057 : P1A: SE SOLICITA #T173064, PANEL,OC-1009616,</v>
          </cell>
          <cell r="S1014" t="str">
            <v xml:space="preserve"> EQUIPO EN CSA</v>
          </cell>
          <cell r="T1014" t="str">
            <v xml:space="preserve"> MARIBEL SASTRE HERNANDEZ         </v>
          </cell>
          <cell r="U1014" t="str">
            <v>2017-04-24</v>
          </cell>
          <cell r="V1014" t="str">
            <v>CENTRO</v>
          </cell>
          <cell r="W1014" t="str">
            <v>COMPLETADO</v>
          </cell>
          <cell r="X1014" t="str">
            <v>CLIENTE</v>
          </cell>
          <cell r="Y1014">
            <v>42835</v>
          </cell>
          <cell r="Z1014">
            <v>933</v>
          </cell>
          <cell r="AA1014" t="str">
            <v>M012</v>
          </cell>
          <cell r="AD1014" t="str">
            <v>Gustavo A Madero / Cuchilla del tesoro</v>
          </cell>
          <cell r="AE1014" t="str">
            <v>DF</v>
          </cell>
          <cell r="AF1014" t="str">
            <v>MX</v>
          </cell>
          <cell r="AG1014" t="str">
            <v>10394594</v>
          </cell>
          <cell r="AH1014" t="str">
            <v>MARICELA CORREA HERNANDEZ</v>
          </cell>
          <cell r="AI1014" t="str">
            <v>Oriente 9 MZ 61 LT 8</v>
          </cell>
          <cell r="AJ1014" t="str">
            <v>57963701</v>
          </cell>
          <cell r="AK1014">
            <v>0</v>
          </cell>
          <cell r="AL1014" t="str">
            <v>07900</v>
          </cell>
          <cell r="AM1014" t="str">
            <v>18/04/2017 06 : 10 ARANTXA.MON : TCF118/04/2017 06 : 10 ARANTXA.MON : NP515/04/2017 22 : 39 201057 : ODS CON 3 DIAS DE SOLICITUD DE REFACCION, NOHAN SURTIDO AUN13/04/2017 01 : 48 201057 : P1A: SE SOLICITA #T173064, PANEL,OC-1009616,12/04/201711/04/2017 03 : 42 201057 : V1: SE LLAMA A CTE 10/04/2017, SE AGENDAVISITA PARA MARTES 12/04/201710/04/2017 22 : 58 SEMIRAMIS.M : ODSWTPRDENTRE CALLES RD % AV CUCHILLA EL TESORO Y NORTE 1REINCIDENCIA DE LA ORDEN 60295460</v>
          </cell>
          <cell r="AN1014" t="str">
            <v>3TE50G132311</v>
          </cell>
          <cell r="AO1014" t="str">
            <v>Básica</v>
          </cell>
          <cell r="AP1014" t="str">
            <v>Hisense</v>
          </cell>
          <cell r="AQ1014" t="str">
            <v>Opera</v>
          </cell>
          <cell r="AR1014" t="str">
            <v>FHD 1920 x 1080</v>
          </cell>
          <cell r="AS1014" t="str">
            <v>3TE50G1644B3G1644B3M010</v>
          </cell>
          <cell r="AT1014">
            <v>3</v>
          </cell>
          <cell r="AU1014" t="str">
            <v>50H7GB</v>
          </cell>
          <cell r="AV1014" t="str">
            <v>3TE50G1644B3</v>
          </cell>
          <cell r="AW1014" t="str">
            <v>G1644B3</v>
          </cell>
          <cell r="AX1014" t="str">
            <v>M010</v>
          </cell>
          <cell r="AY1014">
            <v>74012391</v>
          </cell>
          <cell r="AZ1014">
            <v>51013315</v>
          </cell>
          <cell r="BA1014">
            <v>80144499</v>
          </cell>
        </row>
        <row r="1015">
          <cell r="D1015">
            <v>60316059</v>
          </cell>
          <cell r="E1015" t="str">
            <v xml:space="preserve">A </v>
          </cell>
          <cell r="F1015" t="str">
            <v>TV</v>
          </cell>
          <cell r="G1015" t="str">
            <v>GUADALUPE ESQUIVEL</v>
          </cell>
          <cell r="H1015" t="str">
            <v>1RA CDA DE AGRICULTURA 29 INT.5,COL.AGRICULTURA,MIGUEL HIDALGO TEL 5396 2521</v>
          </cell>
          <cell r="I1015" t="str">
            <v>5396 2521</v>
          </cell>
          <cell r="J1015" t="str">
            <v>HISENSE</v>
          </cell>
          <cell r="K1015" t="str">
            <v>32K20DW</v>
          </cell>
          <cell r="L1015" t="str">
            <v>32G144281H02168</v>
          </cell>
          <cell r="M1015" t="str">
            <v>POLIZA SELLADA</v>
          </cell>
          <cell r="N1015">
            <v>0</v>
          </cell>
          <cell r="O1015">
            <v>42097</v>
          </cell>
          <cell r="P1015">
            <v>42842</v>
          </cell>
          <cell r="Q1015">
            <v>201057</v>
          </cell>
          <cell r="R1015" t="str">
            <v>21/04/2017 01 : 59  ARANTXA.MON : TCF1
21/04/2017 01 : 58  ARANTXA.MON : NP5
20/04/2017 07 : 04 201057 : P1A: SE SOLICITA REFACCION #T179250,PANEL,OC-1009765,</v>
          </cell>
          <cell r="S1015" t="str">
            <v xml:space="preserve"> EQUIPO EN CSA</v>
          </cell>
          <cell r="T1015" t="str">
            <v xml:space="preserve"> MARIBEL SASTRE HERNANDEZ         </v>
          </cell>
          <cell r="U1015" t="str">
            <v>2017-04-24</v>
          </cell>
          <cell r="V1015" t="str">
            <v>CENTRO</v>
          </cell>
          <cell r="W1015" t="str">
            <v>COMPLETADO</v>
          </cell>
          <cell r="X1015" t="str">
            <v>CLIENTE</v>
          </cell>
          <cell r="Y1015">
            <v>42842</v>
          </cell>
          <cell r="Z1015">
            <v>745</v>
          </cell>
          <cell r="AA1015" t="str">
            <v>M012</v>
          </cell>
          <cell r="AD1015" t="str">
            <v>Agicultura/Miguel Hidalgo</v>
          </cell>
          <cell r="AE1015" t="str">
            <v>DF</v>
          </cell>
          <cell r="AF1015" t="str">
            <v>MX</v>
          </cell>
          <cell r="AG1015" t="str">
            <v>10413248</v>
          </cell>
          <cell r="AH1015" t="str">
            <v>GUADALUPE ESQUIVEL</v>
          </cell>
          <cell r="AI1015" t="str">
            <v>29 int 5 1ra cda deAgricultura</v>
          </cell>
          <cell r="AJ1015" t="str">
            <v>53962521</v>
          </cell>
          <cell r="AK1015">
            <v>0</v>
          </cell>
          <cell r="AL1015" t="str">
            <v>11360</v>
          </cell>
          <cell r="AM1015" t="str">
            <v>21/04/2017 01 : 59 ARANTXA.MON : TCF121/04/2017 01 : 58 ARANTXA.MON : NP520/04/2017 07 : 04 201057 : P1A: SE SOLICITA REFACCION #T179250,PANEL,OC-1009765,19/04/201718/04/2017 02 : 27 201057 : V1: SE LLAMO A CTE 17/04/2017, SE AGENDOVISITA PARA MARTES 18/04/2017 HORARIO DE 9:00 A 18:0018/04/2017 01 : 29 MA.ISABEL : SEG: EN SEGUIMIENTO A LA O.S. 6031553118/04/2017 01 : 27 MA.ISABEL : SEG: SE CANCELA O.S. POR TIEMPO YA QUENO SE REASIGNÓ EN TIEMPO Y FORMA, SE ENVÍA AL CSA 20105717/04/2017 23 : 49 201677 : AUN ME APARECE OS EN SISTEMA NO CUBRIMOSZONA12/04/2017 06 : 49 201677 : FAVOR DE CANCELARA OS. Y REASIGNAR10/04/2017 22 : 17 201677 : FAVOR DE CANCELAR ORDEN Y REASIGNAR08/04/2017 05 : 29 201677 : NUEVAMENTE PIDO DE SU APOYO CON REASIGNARORDEN07/04/2017 02 : 04 201677 : FAVOR DE REASIGNAR NO CUBRIMOS LA ZONA07/04/2017 02 : 03 201677 : NO SE REALIZA VI, NO PERTENECE A NUESTRAZONA06/04/2017 05 : 02 GERARDO.GRA : ODSWTP ELABORADA POR EMC*RD% AV. DE LOS MAESTROS Y LAURO AGUIRREODS CON FALLA ANTERIOR 60313319</v>
          </cell>
          <cell r="AN1015" t="str">
            <v>3TE32G143053</v>
          </cell>
          <cell r="AO1015" t="str">
            <v>Smart</v>
          </cell>
          <cell r="AP1015" t="str">
            <v>Hisense</v>
          </cell>
          <cell r="AQ1015" t="str">
            <v>Opera</v>
          </cell>
          <cell r="AR1015" t="str">
            <v>HD 1366 X 768</v>
          </cell>
          <cell r="AS1015" t="str">
            <v>3TE32G163827G163827M010</v>
          </cell>
          <cell r="AT1015">
            <v>7</v>
          </cell>
          <cell r="AU1015" t="str">
            <v>32H5B2</v>
          </cell>
          <cell r="AV1015" t="str">
            <v>3TE32G163827</v>
          </cell>
          <cell r="AW1015" t="str">
            <v>G163827</v>
          </cell>
          <cell r="AX1015" t="str">
            <v>M010</v>
          </cell>
          <cell r="AY1015">
            <v>74012343</v>
          </cell>
          <cell r="AZ1015">
            <v>51013267</v>
          </cell>
          <cell r="BA1015">
            <v>80143839</v>
          </cell>
        </row>
        <row r="1016">
          <cell r="D1016">
            <v>60314282</v>
          </cell>
          <cell r="E1016" t="str">
            <v>B</v>
          </cell>
          <cell r="F1016" t="str">
            <v>CELULAR</v>
          </cell>
          <cell r="G1016" t="str">
            <v>Gonzalo Alberto Montiel Esvala</v>
          </cell>
          <cell r="H1016" t="str">
            <v>Luis Felipe Madrigal
No. 4 Huimanguillio/Pueblo Nuevo
C.P 86400</v>
          </cell>
          <cell r="I1016">
            <v>9176750</v>
          </cell>
          <cell r="J1016" t="str">
            <v>HISENSE</v>
          </cell>
          <cell r="K1016" t="str">
            <v>C20</v>
          </cell>
          <cell r="L1016" t="str">
            <v>1M9H75A91MX10D0HE7Z50183</v>
          </cell>
          <cell r="M1016">
            <v>0</v>
          </cell>
          <cell r="N1016">
            <v>4499</v>
          </cell>
          <cell r="O1016">
            <v>42703</v>
          </cell>
          <cell r="P1016">
            <v>42809</v>
          </cell>
          <cell r="Q1016">
            <v>201709</v>
          </cell>
          <cell r="R1016" t="str">
            <v xml:space="preserve"> ROGER.R : TCF1
29/03/2017 23 : 04  ROGER.R : TCFT - Irreparabilidad.</v>
          </cell>
          <cell r="S1016" t="str">
            <v xml:space="preserve"> EQUIPO RAYADO, PORTA SIM</v>
          </cell>
          <cell r="T1016" t="str">
            <v xml:space="preserve"> JUAN FRANCISCO ALVIZAR           </v>
          </cell>
          <cell r="U1016" t="str">
            <v>2017-04-19</v>
          </cell>
          <cell r="V1016" t="str">
            <v>CELULARES</v>
          </cell>
          <cell r="W1016" t="str">
            <v>COMPLETADO</v>
          </cell>
          <cell r="X1016" t="str">
            <v>TALLER</v>
          </cell>
          <cell r="Y1016">
            <v>42809</v>
          </cell>
          <cell r="Z1016">
            <v>106</v>
          </cell>
          <cell r="AA1016" t="str">
            <v>M010</v>
          </cell>
          <cell r="AD1016" t="str">
            <v>Huimanguillio/Pueblo Nuevo</v>
          </cell>
          <cell r="AE1016" t="str">
            <v>TAB</v>
          </cell>
          <cell r="AF1016" t="str">
            <v>MX</v>
          </cell>
          <cell r="AG1016" t="str">
            <v>10413845</v>
          </cell>
          <cell r="AH1016" t="str">
            <v>GONZALO ALBERTO MONTIEL ESVALA</v>
          </cell>
          <cell r="AI1016" t="str">
            <v>4 Luis Felipe Madrigal</v>
          </cell>
          <cell r="AJ1016" t="str">
            <v>9171035820</v>
          </cell>
          <cell r="AK1016" t="str">
            <v>9171035820</v>
          </cell>
          <cell r="AL1016" t="str">
            <v>86400</v>
          </cell>
          <cell r="AM1016" t="str">
            <v>26/04/2017 04 : 45 RUBI.G : SEG: CFA RGF//25/04/2017 06 : 20 MARTINEZ.G : se envio correo a tienda solicitandoapoyo //en espera de respuesta//ISA MTZ25/04/2017 01 : 16 SEMIRAMIS.M : CSCCte se comunica para verificar cuando se le enviara su equipo se pideayuda a Isabel de devoluciones para dar seguimiento se le pide a ctetiempo para una respuesta11/04/2017 23 : 21 MARCO.DIAZ : TCFINV, TCFCN por falta de productoTCFDEV. dmc06/04/2017 05 : 50 GERARDO.GRA : Se indica al cliente CF a modelo C1 yacepta. Se pasa ODS a CF.06/04/2017 05 : 46 GERARDO.GRA : CSC se indica tiempo aproximado deentrega finales mes de abril. EMC*03/04/2017 23 : 07 ANA.ROSA : CSCse le indica a cte. de la autorización de CF y del tiempo de respuesta25 días hábiles29/03/2017 23 : 05 ROGER.R : TCF129/03/2017 23 : 04 ROGER.R : TCFT - Irreparabilidad.29/03/2017 07 : 51 201709 : RT. SE ANEXA REPORTE TECNICO PARA SUVALORACIONFALTA ADHESIVO29/03/2017 07 : 48 EVELYN.ZEPE : SEG: P4. GUIA RECIBIDA EL 27-03-17. SEREQUIERE ADHESIVO PARA CONTINUAR CON REPARACION. SE ESCALA EL CASO PORCORREO A SOPORTE TECNICO.28/03/2017 03 : 30 ARANTXA.MON : P2A GUIA: 6661370181 24/03/201728/03/2017 00 : 04 ANA.ROSA : CSCse le indica a cte. que el equipo esta en espera de refacciones.24/03/2017 01 : 16 SEMIRAMIS.M : CSCCte se comunica para saber el estatus de equipo se le menciona que estapendiente por la lógica en la sig semana contaremos con avance22/03/2017 04 : 18 201709 : P1. T1019758. 1008846EQUIPO PENDIENTE POR PARTE ( PCB LOGIC )18/03/2017 04 : 30 GERARDO.GRA : CSC se indica equipo en proceso dereparación se indica fecha de entrega aproximada 10 días hábiles. EMC*17/03/2017 02 : 00 201709 : EL EQUIPO SE ENCUENTRA EN PROCESO DEREPARACION16/03/2017 08 : 26 RUBI.G : SE ANEXAN DOCUMENTOS DE COMPRA EN SISTEMARGF//14/03/2017 02 : 11 GABRIELA.B : Mail: albertomontieleslava@gmail.com10/03/2017 07 : 42 EVELYN.ZEPE : CE1: 3204481674 RGF//09/03/2017 06 : 47 SEMIRAMIS.M : ODSWTPDCEG08/03/2017 23 : 52 SEMIRAMIS.M : ODSWTPENTRE EDUARDO ZAMUDIO Y MASTELEROCOLOR DE FACHA ANARANJADACORREO ALBERTOMINTIELESLAVA@GMAIL.COM</v>
          </cell>
          <cell r="AN1016" t="str">
            <v>1MH75A91MX10D0</v>
          </cell>
          <cell r="AO1016" t="e">
            <v>#N/A</v>
          </cell>
          <cell r="AP1016" t="e">
            <v>#N/A</v>
          </cell>
          <cell r="AQ1016" t="e">
            <v>#N/A</v>
          </cell>
          <cell r="AR1016" t="e">
            <v>#N/A</v>
          </cell>
          <cell r="AS1016" t="str">
            <v/>
          </cell>
          <cell r="AT1016" t="e">
            <v>#N/A</v>
          </cell>
          <cell r="AY1016">
            <v>74012408</v>
          </cell>
          <cell r="AZ1016">
            <v>51013333</v>
          </cell>
          <cell r="BA1016">
            <v>80148525</v>
          </cell>
        </row>
        <row r="1017">
          <cell r="D1017">
            <v>60314281</v>
          </cell>
          <cell r="E1017" t="str">
            <v xml:space="preserve">A </v>
          </cell>
          <cell r="F1017" t="str">
            <v>CELULAR</v>
          </cell>
          <cell r="G1017" t="str">
            <v>ERIKA ORTEGA</v>
          </cell>
          <cell r="H1017" t="str">
            <v>AV JUPITER
No. 173 STA ISABEL/MEXICALLI
C.P 21139</v>
          </cell>
          <cell r="I1017">
            <v>6865638390</v>
          </cell>
          <cell r="J1017" t="str">
            <v>HISENSE</v>
          </cell>
          <cell r="K1017" t="str">
            <v>U972</v>
          </cell>
          <cell r="L1017" t="str">
            <v>1MS75CE9MX10D0H2HD11138</v>
          </cell>
          <cell r="M1017">
            <v>0</v>
          </cell>
          <cell r="N1017">
            <v>2640.13</v>
          </cell>
          <cell r="O1017">
            <v>42661</v>
          </cell>
          <cell r="P1017">
            <v>42810</v>
          </cell>
          <cell r="Q1017">
            <v>201709</v>
          </cell>
          <cell r="R1017" t="str">
            <v xml:space="preserve"> P1. T1021644.   1008846 ARANTXA.MON : TCF1
05/04/2017 11 : 36  ARANTXA.MON : NP5
</v>
          </cell>
          <cell r="S1017" t="str">
            <v xml:space="preserve"> EQUIPO RAYADO, BATERIA</v>
          </cell>
          <cell r="T1017" t="str">
            <v xml:space="preserve"> JUAN FRANCISCO ALVIZAR           </v>
          </cell>
          <cell r="U1017" t="str">
            <v>2017-04-19</v>
          </cell>
          <cell r="V1017" t="str">
            <v>CELULARES</v>
          </cell>
          <cell r="W1017" t="str">
            <v>COMPLETADO</v>
          </cell>
          <cell r="X1017" t="str">
            <v>TALLER</v>
          </cell>
          <cell r="Y1017">
            <v>42809</v>
          </cell>
          <cell r="Z1017">
            <v>148</v>
          </cell>
          <cell r="AA1017" t="str">
            <v>M010</v>
          </cell>
          <cell r="AD1017" t="str">
            <v>STA ISABEL/MEXICALLI</v>
          </cell>
          <cell r="AE1017" t="str">
            <v>BC</v>
          </cell>
          <cell r="AF1017" t="str">
            <v>MX</v>
          </cell>
          <cell r="AG1017" t="str">
            <v>10411093</v>
          </cell>
          <cell r="AH1017" t="str">
            <v>ERIKA ORTEGA</v>
          </cell>
          <cell r="AI1017" t="str">
            <v>173 AV JUPITER</v>
          </cell>
          <cell r="AJ1017" t="str">
            <v>6865638390</v>
          </cell>
          <cell r="AK1017">
            <v>0</v>
          </cell>
          <cell r="AL1017" t="str">
            <v>21139</v>
          </cell>
          <cell r="AM1017" t="str">
            <v>26/04/2017 04 : 46 RUBI.G : SEG: CFA RGF//05/04/2017 11 : 37 ARANTXA.MON : TCF105/04/2017 11 : 36 ARANTXA.MON : NP504/04/2017 01 : 52 EVELYN.ZEPE : SEG: EN ESPERA DE QUE REFACCIONESOTORGUE NP5.23/03/2017 06 : 40 EVELYN.ZEPE : SEG: EN ESPERA DE CE2 POR PARTE DEREFACCIONES.22/03/2017 04 : 23 201709 : P1. T1021644. 1008846EQUIPO PENDIENTE POR PARTE ( DISPLAY )17/03/2017 02 : 57 201709 : EL EQUIPO SE ENCUENTRA EN PROCESO DEREPARACION16/03/2017 08 : 23 RUBI.G : SE ANEXAN DOCUMENTOS DE COMPRA EN SISTEMARGF//10/03/2017 07 : 31 EVELYN.ZEPE : CE1: 3204459436 RGF//09/03/2017 01 : 46 LAURA.HERNA : DCEG24/02/2017 00 : 08 LAURA.HERNA : ODSWTPRD%SOL Y SATURNO,LUISITHO_188@HOTMAIL.COM</v>
          </cell>
          <cell r="AN1017" t="e">
            <v>#N/A</v>
          </cell>
          <cell r="AO1017" t="e">
            <v>#N/A</v>
          </cell>
          <cell r="AP1017" t="e">
            <v>#N/A</v>
          </cell>
          <cell r="AQ1017" t="e">
            <v>#N/A</v>
          </cell>
          <cell r="AR1017" t="e">
            <v>#N/A</v>
          </cell>
          <cell r="AS1017" t="str">
            <v>1MS75CE9MX10D0C163007M010</v>
          </cell>
          <cell r="AT1017">
            <v>9</v>
          </cell>
          <cell r="AU1017" t="str">
            <v>HISENSE U972</v>
          </cell>
          <cell r="AV1017" t="str">
            <v>1MS75CE9MX10D0</v>
          </cell>
          <cell r="AW1017" t="str">
            <v>C163007</v>
          </cell>
          <cell r="AX1017" t="str">
            <v>M010</v>
          </cell>
          <cell r="AY1017">
            <v>74012143</v>
          </cell>
          <cell r="AZ1017">
            <v>51013066</v>
          </cell>
          <cell r="BA1017">
            <v>80144938</v>
          </cell>
        </row>
        <row r="1018">
          <cell r="D1018">
            <v>60314285</v>
          </cell>
          <cell r="E1018" t="str">
            <v xml:space="preserve">A </v>
          </cell>
          <cell r="F1018" t="str">
            <v>CELULAR</v>
          </cell>
          <cell r="G1018" t="str">
            <v>Hector Alejendro Hernandez Mendez</v>
          </cell>
          <cell r="H1018" t="str">
            <v>general coronado
No. 649 guadlajara/villa señor
C.P 44600</v>
          </cell>
          <cell r="I1018">
            <v>36145420</v>
          </cell>
          <cell r="J1018" t="str">
            <v>HISENSE</v>
          </cell>
          <cell r="K1018" t="str">
            <v>C1</v>
          </cell>
          <cell r="L1018" t="str">
            <v>1MH76AL1MX1Z30HDJH20553</v>
          </cell>
          <cell r="M1018">
            <v>0</v>
          </cell>
          <cell r="N1018">
            <v>6132</v>
          </cell>
          <cell r="O1018">
            <v>42671</v>
          </cell>
          <cell r="P1018">
            <v>42809</v>
          </cell>
          <cell r="Q1018">
            <v>201709</v>
          </cell>
          <cell r="R1018" t="str">
            <v>CF. POR FALTA DE PARTE 22/03/2017 04 : 22 201709 : P1. T1017672    1008846
EQUIPO PENDIENTE POR PARTE ( DISPLAY )05/04/2017 11 : 41  ARANTXA.MON : TCF1 11/04/2017 23 : 25  MARCO.DIAZ : TCFINV, TCFCN por falta de producto . TCFDEV. dmc</v>
          </cell>
          <cell r="S1018" t="str">
            <v>RAYADO, PORTA SIM</v>
          </cell>
          <cell r="T1018" t="str">
            <v xml:space="preserve">                                  </v>
          </cell>
          <cell r="U1018" t="str">
            <v>2017-04-19</v>
          </cell>
          <cell r="V1018" t="str">
            <v>CELULARES</v>
          </cell>
          <cell r="W1018" t="str">
            <v>COMPLETADO</v>
          </cell>
          <cell r="X1018" t="str">
            <v>TALLER</v>
          </cell>
          <cell r="Y1018">
            <v>42809</v>
          </cell>
          <cell r="Z1018">
            <v>138</v>
          </cell>
          <cell r="AA1018" t="str">
            <v>M010</v>
          </cell>
          <cell r="AD1018" t="str">
            <v>guadlajara/villa señor</v>
          </cell>
          <cell r="AE1018" t="str">
            <v>JAL</v>
          </cell>
          <cell r="AF1018" t="str">
            <v>MX</v>
          </cell>
          <cell r="AG1018" t="str">
            <v>10413860</v>
          </cell>
          <cell r="AH1018" t="str">
            <v>HECTOR ALEJENDRO HERNANDEZ MENDEZ</v>
          </cell>
          <cell r="AI1018" t="str">
            <v>649 general coronado</v>
          </cell>
          <cell r="AJ1018" t="str">
            <v>36145420</v>
          </cell>
          <cell r="AK1018" t="str">
            <v>3333778727</v>
          </cell>
          <cell r="AL1018" t="str">
            <v>44600</v>
          </cell>
          <cell r="AM1018" t="str">
            <v>26/04/2017 04 : 46 RUBI.G : SEG: CFA RGF//20/04/2017 02 : 51 GABRIELA.B : CSCSolicita información de Cf se ofrece Cambio de modelo a C1 Clienteacepta11/04/2017 23 : 25 MARCO.DIAZ : TCFINV, TCFCN por falta de producto .TCFDEV. dmc07/04/2017 22 : 56 GABRIELA.B : Se informa en proceso de CF se indicatiempo de respuesta06/04/2017 03 : 27 RAUL.CALDER : Cte sol estatus, se le indica que yase autorizó su CF el día de hoy 05/04/2017 y 25 días hábiles paracambio, cte de acuerdo05/04/2017 11 : 41 ARANTXA.MON : TCF105/04/2017 11 : 41 ARANTXA.MON : SE AUTORIZA EL NP5 AUNQUE ODS MENCIONAQUE ES OTRO MODELO04/04/2017 01 : 08 EVELYN.ZEPE : SEG: EN ESPERA DE QUE REFACCIONESOTORGUE NP5.23/03/2017 07 : 40 EVELYN.ZEPE : SEG: EN ESPERA DE CE2 POR PARTE DEREFACCIONES.22/03/2017 04 : 22 201709 : P1. T1017672 1008846EQUIPO PENDIENTE POR PARTE ( DISPLAY )16/03/2017 23 : 24 201709 : EL EQUIPO SE ENCUENTRA EN PROCOSO DEREPARACION16/03/2017 08 : 35 RUBI.G : SE ANEXAN DOCUMENTOS DE COMPRA EN SISTEMARGF//14/03/2017 01 : 46 RUBI.G : CE1: 7152776164 RGF//14/03/2017 01 : 10 ANA.ROSA : CSCCorreo de cliente:nso-hdz@hotmail.com11/03/2017 02 : 23 JUANANTONIO : se adjunta captura de pantalla decódigos postales11/03/2017 02 : 19 JUANANTONIO : DCEG09/03/2017 01 : 27 JUANANTONIO : MODOR C1DIODSWTP3333778727</v>
          </cell>
          <cell r="AN1018" t="e">
            <v>#N/A</v>
          </cell>
          <cell r="AO1018" t="e">
            <v>#N/A</v>
          </cell>
          <cell r="AP1018" t="e">
            <v>#N/A</v>
          </cell>
          <cell r="AQ1018" t="e">
            <v>#N/A</v>
          </cell>
          <cell r="AR1018" t="e">
            <v>#N/A</v>
          </cell>
          <cell r="AS1018" t="str">
            <v>GMS001NJD013S405686M010</v>
          </cell>
          <cell r="AT1018">
            <v>2</v>
          </cell>
          <cell r="AU1018" t="str">
            <v>C1</v>
          </cell>
          <cell r="AV1018" t="str">
            <v>GMS001NJD013</v>
          </cell>
          <cell r="AW1018" t="str">
            <v>S405686</v>
          </cell>
          <cell r="AX1018" t="str">
            <v>M010</v>
          </cell>
          <cell r="AY1018">
            <v>74012137</v>
          </cell>
          <cell r="AZ1018">
            <v>51013060</v>
          </cell>
          <cell r="BA1018">
            <v>80143866</v>
          </cell>
        </row>
        <row r="1019">
          <cell r="D1019">
            <v>60314283</v>
          </cell>
          <cell r="E1019" t="str">
            <v>B</v>
          </cell>
          <cell r="F1019" t="str">
            <v>CELULAR</v>
          </cell>
          <cell r="G1019" t="str">
            <v>Guadalupe Rafael Jara Hernandez</v>
          </cell>
          <cell r="H1019" t="str">
            <v>Av Peñon No. 610 Ixtapaluca/Fracc Geovillas Santa Barbara
C.P 56535</v>
          </cell>
          <cell r="I1019">
            <v>19450117</v>
          </cell>
          <cell r="J1019" t="str">
            <v>HISENSE</v>
          </cell>
          <cell r="K1019" t="str">
            <v>C20</v>
          </cell>
          <cell r="L1019" t="str">
            <v>1MH75A91MX10D0HT7Z50328</v>
          </cell>
          <cell r="M1019">
            <v>0</v>
          </cell>
          <cell r="N1019">
            <v>5998</v>
          </cell>
          <cell r="O1019">
            <v>42695</v>
          </cell>
          <cell r="P1019">
            <v>42444</v>
          </cell>
          <cell r="Q1019">
            <v>201709</v>
          </cell>
          <cell r="R1019" t="str">
            <v>29/03/2017 23 : 07  ROGER.R : TCFT - Irreparabilidad 11/04/2017 23 : 23  MARCO.DIAZ : TCFINV, TCFCN por falta de producto. TCFDEV dmc
aceptan el C1</v>
          </cell>
          <cell r="S1019" t="str">
            <v xml:space="preserve"> EQUIPO RAYADO, PORTA SIM</v>
          </cell>
          <cell r="T1019" t="str">
            <v xml:space="preserve"> JUAN FRANCISCO ALVIZAR           </v>
          </cell>
          <cell r="U1019" t="str">
            <v>2017-04-19</v>
          </cell>
          <cell r="V1019" t="str">
            <v>CELULARES</v>
          </cell>
          <cell r="W1019" t="str">
            <v>COMPLETADO</v>
          </cell>
          <cell r="X1019" t="str">
            <v>TALLER</v>
          </cell>
          <cell r="Y1019">
            <v>42809</v>
          </cell>
          <cell r="Z1019">
            <v>114</v>
          </cell>
          <cell r="AA1019" t="str">
            <v>M010</v>
          </cell>
          <cell r="AD1019" t="str">
            <v>Ixtapaluca/Fracc Geovillas Santa Barbara</v>
          </cell>
          <cell r="AE1019" t="str">
            <v>MEX</v>
          </cell>
          <cell r="AF1019" t="str">
            <v>MX</v>
          </cell>
          <cell r="AG1019" t="str">
            <v>10412240</v>
          </cell>
          <cell r="AH1019" t="str">
            <v>GUADALUPE RAFAEL JARA HERNANDEZ</v>
          </cell>
          <cell r="AI1019" t="str">
            <v>610 Av Peñon</v>
          </cell>
          <cell r="AJ1019" t="str">
            <v>19450117</v>
          </cell>
          <cell r="AK1019" t="str">
            <v>5521320553</v>
          </cell>
          <cell r="AL1019" t="str">
            <v>56535</v>
          </cell>
          <cell r="AM1019" t="str">
            <v>26/04/2017 04 : 47 RUBI.G : SEG: CFA RGF//11/04/2017 23 : 23 MARCO.DIAZ : TCFINV, TCFCN por falta de producto.TCFDEV dmcaceptan el C129/03/2017 23 : 08 ROGER.R : TCF129/03/2017 23 : 07 ROGER.R : TCFT - Irreparabilidad.29/03/2017 07 : 50 201709 : RT. SE ANEXA REPORTE TECNICO PARA SUVALORACIONEQUIPO PENDIENTE POR ADHESIVO29/03/2017 07 : 45 EVELYN.ZEPE : SEG: P4. GUIA RECIBIDA EN CSA27/03/17. SE REQUIERE ADHESIVO PARA LA REPARACION DEL EQUIPO. SE ESCALACASO POR CORREO A SOPORTE TECNICO.28/03/2017 03 : 30 ARANTXA.MON : P2A GUIA: 6661370181 24/03/201723/03/2017 07 : 37 EVELYN.ZEPE : SEG: EN ESPERA DE CE2 POR PARTE DEREFACCIONES.22/03/2017 04 : 21 201709 : P1. T1019758 1008846EQUIPO PENDIENTE POR PARTE ( PCB LOGIC )16/03/2017 23 : 50 201709 : EL EQUIPO SE ENCUENTRA EN PROCESO DEREPARACION16/03/2017 08 : 29 RUBI.G : SE ANEXAN DOCUMENTOS DE COMPRA EN SISTEMARGF//10/03/2017 08 : 13 EVELYN.ZEPE : CE1: 3204541104 RGF//09/03/2017 04 : 31 DULCE.M : DCEG09/03/2017 04 : 29 DULCE.M : RD% DURILLO Y ELBOROCRASH12180@GMAIL.COM</v>
          </cell>
          <cell r="AN1019" t="str">
            <v>1MH75AL1MX1Z30</v>
          </cell>
          <cell r="AO1019" t="e">
            <v>#N/A</v>
          </cell>
          <cell r="AP1019" t="e">
            <v>#N/A</v>
          </cell>
          <cell r="AQ1019" t="e">
            <v>#N/A</v>
          </cell>
          <cell r="AR1019" t="e">
            <v>#N/A</v>
          </cell>
          <cell r="AS1019" t="str">
            <v>GMS001NJD013S405686M010</v>
          </cell>
          <cell r="AT1019">
            <v>2</v>
          </cell>
          <cell r="AU1019" t="str">
            <v>C1</v>
          </cell>
          <cell r="AV1019" t="str">
            <v>GMS001NJD013</v>
          </cell>
          <cell r="AW1019" t="str">
            <v>S405686</v>
          </cell>
          <cell r="AX1019" t="str">
            <v>M010</v>
          </cell>
          <cell r="AY1019">
            <v>74012373</v>
          </cell>
          <cell r="AZ1019">
            <v>51013297</v>
          </cell>
          <cell r="BA1019">
            <v>80144414</v>
          </cell>
        </row>
        <row r="1020">
          <cell r="D1020">
            <v>60314284</v>
          </cell>
          <cell r="E1020" t="str">
            <v xml:space="preserve">A </v>
          </cell>
          <cell r="F1020" t="str">
            <v>CELULAR</v>
          </cell>
          <cell r="G1020" t="str">
            <v>Jorleth Jazmin Montesinos Castillejos</v>
          </cell>
          <cell r="H1020" t="str">
            <v>6TA PONIENTE SUR
No. 447 Centro/tuxtla Gutierrez Chiapa
C.P 29000</v>
          </cell>
          <cell r="I1020">
            <v>60210765</v>
          </cell>
          <cell r="J1020" t="str">
            <v>HISENSE</v>
          </cell>
          <cell r="K1020" t="str">
            <v>U972</v>
          </cell>
          <cell r="L1020">
            <v>869174020515253</v>
          </cell>
          <cell r="M1020">
            <v>0</v>
          </cell>
          <cell r="N1020">
            <v>1980</v>
          </cell>
          <cell r="O1020">
            <v>42566</v>
          </cell>
          <cell r="P1020">
            <v>42809</v>
          </cell>
          <cell r="Q1020">
            <v>201709</v>
          </cell>
          <cell r="R1020" t="str">
            <v>CF. POR FALTA DE PARTE 22/03/2017 04 : 20 201709 : P1. T1023978.   1008846
EQUIPO PENDIENTE POR PARTE ( BATERIA ) 05/04/2017 11 : 46  ARANTXA.MON : NP5</v>
          </cell>
          <cell r="S1020" t="str">
            <v xml:space="preserve"> EQUIPO RAYADO, BATERIA</v>
          </cell>
          <cell r="T1020" t="str">
            <v xml:space="preserve"> JUAN FRANCISCO ALVIZAR           </v>
          </cell>
          <cell r="U1020" t="str">
            <v>2017-04-19</v>
          </cell>
          <cell r="V1020" t="str">
            <v>CELULARES</v>
          </cell>
          <cell r="W1020" t="str">
            <v>COMPLETADO</v>
          </cell>
          <cell r="X1020" t="str">
            <v>TALLER</v>
          </cell>
          <cell r="Y1020">
            <v>42809</v>
          </cell>
          <cell r="Z1020">
            <v>243</v>
          </cell>
          <cell r="AA1020" t="str">
            <v>M010</v>
          </cell>
          <cell r="AD1020" t="str">
            <v>Centro/tuxtla Gutierrez Chiapa</v>
          </cell>
          <cell r="AE1020" t="str">
            <v>CHS</v>
          </cell>
          <cell r="AF1020" t="str">
            <v>MX</v>
          </cell>
          <cell r="AG1020" t="str">
            <v>10410856</v>
          </cell>
          <cell r="AH1020" t="str">
            <v>JORLETH JAZMIN MONTESINOS CASTILLEJ</v>
          </cell>
          <cell r="AI1020" t="str">
            <v>447 6TA PONIENTE SUR</v>
          </cell>
          <cell r="AJ1020" t="str">
            <v>60210765</v>
          </cell>
          <cell r="AK1020" t="str">
            <v>0459611684007</v>
          </cell>
          <cell r="AL1020" t="str">
            <v>29000</v>
          </cell>
          <cell r="AM1020" t="str">
            <v>26/04/2017 04 : 47 RUBI.G : SEG: CFA RGF//13/04/2017 01 : 03 BRENDA.MORA : CSCSe le hace mención de la autorización del cf y el tiempo de entrega de20 días hábiles. TCF1PU-Cliente05/04/2017 11 : 46 ARANTXA.MON : TCF105/04/2017 11 : 46 ARANTXA.MON : NP504/04/2017 01 : 51 EVELYN.ZEPE : SEG: EN ESPERA DE QUE REFACCIONESOTORGUE NP5.23/03/2017 07 : 39 EVELYN.ZEPE : SEG: EN ESPERA DE CE2 POR PARTE DEREFACCIONES.22/03/2017 04 : 20 201709 : P1. T1023978. 1008846EQUIPO PENDIENTE POR PARTE ( BATERIA )16/03/2017 23 : 48 201709 : EL EQUIPO SE ENCUENTRA EN PROCESO DEREPARACION16/03/2017 08 : 31 RUBI.G : SE ANEXAN DOCUMENTOS DE COMPRA EN SISTEMARGF//14/03/2017 01 : 21 RUBI.G : CE1: 7152704436 RGF//11/03/2017 02 : 57 ANA.GABRIELA : DCEG:25/02/2017 04 : 07 MARIELA.CHA : ODSWTPREINFRESOODSWTP31/01/2017 03 : 58 MARIELA.CHA : ODSWTPJOCHI-52@HOTMAIL.COM3RAY 4TA SUR</v>
          </cell>
          <cell r="AN1020" t="e">
            <v>#N/A</v>
          </cell>
          <cell r="AO1020" t="e">
            <v>#N/A</v>
          </cell>
          <cell r="AP1020" t="e">
            <v>#N/A</v>
          </cell>
          <cell r="AQ1020" t="e">
            <v>#N/A</v>
          </cell>
          <cell r="AR1020" t="e">
            <v>#N/A</v>
          </cell>
          <cell r="AS1020" t="str">
            <v>1MS75CE9MX10D0C163007M010</v>
          </cell>
          <cell r="AT1020">
            <v>9</v>
          </cell>
          <cell r="AU1020" t="str">
            <v>HISENSE U972</v>
          </cell>
          <cell r="AV1020" t="str">
            <v>1MS75CE9MX10D0</v>
          </cell>
          <cell r="AW1020" t="str">
            <v>C163007</v>
          </cell>
          <cell r="AX1020" t="str">
            <v>M010</v>
          </cell>
          <cell r="AY1020">
            <v>74012142</v>
          </cell>
          <cell r="AZ1020">
            <v>51013065</v>
          </cell>
          <cell r="BA1020">
            <v>80144939</v>
          </cell>
        </row>
        <row r="1021">
          <cell r="D1021">
            <v>60314420</v>
          </cell>
          <cell r="E1021" t="str">
            <v xml:space="preserve">A </v>
          </cell>
          <cell r="F1021" t="str">
            <v>CELULAR</v>
          </cell>
          <cell r="G1021" t="str">
            <v>Maria trinidad Flores</v>
          </cell>
          <cell r="H1021" t="str">
            <v>Atropologia No.16 Azcaposalco / El rosario, CP. 02100</v>
          </cell>
          <cell r="I1021">
            <v>53821867</v>
          </cell>
          <cell r="J1021" t="str">
            <v>HISENSE</v>
          </cell>
          <cell r="K1021" t="str">
            <v>C20</v>
          </cell>
          <cell r="L1021" t="str">
            <v>1MH75A91MX10DOH51Z5025A</v>
          </cell>
          <cell r="M1021">
            <v>39798303</v>
          </cell>
          <cell r="N1021">
            <v>5998.5</v>
          </cell>
          <cell r="O1021">
            <v>42672</v>
          </cell>
          <cell r="P1021">
            <v>42810</v>
          </cell>
          <cell r="Q1021">
            <v>201709</v>
          </cell>
          <cell r="R1021" t="str">
            <v>25/03/2017 03 : 02  ROGER.R : TCFT - Irreparabilidad 11/04/2017 23 : 26  MARCO.DIAZ : TCFINV, TCFCN por falta de producto TCFDEV. dmc</v>
          </cell>
          <cell r="S1021" t="str">
            <v>EQUIPO MALTRADO CON PORTA SIM</v>
          </cell>
          <cell r="T1021" t="str">
            <v xml:space="preserve"> JUAN FRANCISCO ALZIVAR           </v>
          </cell>
          <cell r="U1021" t="str">
            <v>2017-04-20</v>
          </cell>
          <cell r="V1021" t="str">
            <v>CELULARES</v>
          </cell>
          <cell r="W1021" t="str">
            <v>COMPLETADO</v>
          </cell>
          <cell r="X1021" t="str">
            <v>TALLER</v>
          </cell>
          <cell r="Y1021">
            <v>42811</v>
          </cell>
          <cell r="Z1021">
            <v>139</v>
          </cell>
          <cell r="AA1021" t="str">
            <v>M010</v>
          </cell>
          <cell r="AD1021" t="str">
            <v>Azcaposalco / El rosario</v>
          </cell>
          <cell r="AE1021" t="str">
            <v>DF</v>
          </cell>
          <cell r="AF1021" t="str">
            <v>MX</v>
          </cell>
          <cell r="AG1021" t="str">
            <v>10413846</v>
          </cell>
          <cell r="AH1021" t="str">
            <v>MARIA TRINIDAD FLORES</v>
          </cell>
          <cell r="AI1021" t="str">
            <v>16 Atropologia</v>
          </cell>
          <cell r="AJ1021" t="str">
            <v>53821867</v>
          </cell>
          <cell r="AK1021" t="str">
            <v>5521747273</v>
          </cell>
          <cell r="AL1021" t="str">
            <v>02100</v>
          </cell>
          <cell r="AM1021" t="str">
            <v>26/04/2017 04 : 47 RUBI.G : SEG: CFA RGF//19/04/2017 23 : 37 MARIELA.CHA : CSCCliente autorizo cambio de modelo19/04/2017 22 : 44 GABRIELA.B : CSCSolicita información de CF se ofrece cambio a C1 lo verifica11/04/2017 23 : 26 MARCO.DIAZ : TCFINV, TCFCN por falta de productoTCFDEV. dmc06/04/2017 23 : 19 ANA.LAURA : CSCse le comenta a cte q estamos en tiempo y forma del proceso de CF, enespera de embarque del equipo28/03/2017 03 : 33 ARANTXA.MON : P2A GUIA: 6661370181 24/03/201728/03/2017 03 : 03 GABRIELA.B : CSCSe brinda información por Irreparable, se indica posible cambio fisico25/03/2017 03 : 03 ROGER.R : TCF125/03/2017 03 : 02 ROGER.R : TCFT - Irreparabilidad23/03/2017 22 : 44 201709 : RT. SE ANEXA REPORTE TECNICO PARA SUVALORACION23/03/2017 03 : 45 201709 : P1. T1019758. 1008905EQUIPO PENDIENTE POR PARTE ( PCB LOGIC )22/03/2017 00 : 26 201709 : EL EQUIPO SE ENCUENTRA EN PROCESO DEREPARACION18/03/2017 04 : 35 RUBI.G : SE ANEXAN DOCUMENTOS DE COMPRA EN SISTEMARGF//18/03/2017 01 : 16 GERARDO.GRA : CSC para solicitar fecha de entrega desu equipo se indica fecha de entrega aproximado 10 días hábiles. EMC*11/03/2017 01 : 45 RUBI.G : CE1: 5483603090 RGF//10/03/2017 02 : 38 MARIELA.CHA : DCEG08/03/2017 23 : 48 MARIELA.CHA : ODSWTPGASTRONOMÍA Y BIOLOGÍAFACHADA CREMA REJA BLANCAJDGGB@HOTMAIL.COM</v>
          </cell>
          <cell r="AN1021" t="str">
            <v>1MH75AL1MX1Z30</v>
          </cell>
          <cell r="AO1021" t="e">
            <v>#N/A</v>
          </cell>
          <cell r="AP1021" t="e">
            <v>#N/A</v>
          </cell>
          <cell r="AQ1021" t="e">
            <v>#N/A</v>
          </cell>
          <cell r="AR1021" t="e">
            <v>#N/A</v>
          </cell>
          <cell r="AS1021" t="str">
            <v>GMS001NJD013S405686M010</v>
          </cell>
          <cell r="AT1021">
            <v>2</v>
          </cell>
          <cell r="AU1021" t="str">
            <v>C1</v>
          </cell>
          <cell r="AV1021" t="str">
            <v>GMS001NJD013</v>
          </cell>
          <cell r="AW1021" t="str">
            <v>S405686</v>
          </cell>
          <cell r="AX1021" t="str">
            <v>M010</v>
          </cell>
          <cell r="AY1021">
            <v>74012276</v>
          </cell>
          <cell r="AZ1021">
            <v>51013204</v>
          </cell>
          <cell r="BA1021">
            <v>80141942</v>
          </cell>
        </row>
        <row r="1022">
          <cell r="D1022">
            <v>60314427</v>
          </cell>
          <cell r="E1022" t="str">
            <v xml:space="preserve">A </v>
          </cell>
          <cell r="F1022" t="str">
            <v>CELULAR</v>
          </cell>
          <cell r="G1022" t="str">
            <v>Gabriela Guerra</v>
          </cell>
          <cell r="H1022" t="str">
            <v>vicente guerrero poniente No. 200, zinacantepec/pueblo CP 51350</v>
          </cell>
          <cell r="I1022">
            <v>7222183244</v>
          </cell>
          <cell r="J1022" t="str">
            <v>HISENSE</v>
          </cell>
          <cell r="K1022" t="str">
            <v>U989</v>
          </cell>
          <cell r="L1022" t="str">
            <v>1M145756M9MX1H70H50D10788</v>
          </cell>
          <cell r="M1022">
            <v>42096522</v>
          </cell>
          <cell r="N1022">
            <v>2499</v>
          </cell>
          <cell r="O1022">
            <v>42766</v>
          </cell>
          <cell r="P1022">
            <v>42811</v>
          </cell>
          <cell r="Q1022">
            <v>201709</v>
          </cell>
          <cell r="R1022" t="str">
            <v>CF. POR FALTA DE PARTE DISPLAY 23/03/2017 03 : 47 201709 : P1. T1047733.   1008905 06/04/2017 00 : 33  ARANTXA.MON : NP5</v>
          </cell>
          <cell r="S1022" t="str">
            <v>EQUIPO MALTRADO CON TAPA Y BATERIA</v>
          </cell>
          <cell r="T1022" t="str">
            <v xml:space="preserve"> JUAN FRANCISCO ALZIVAR           </v>
          </cell>
          <cell r="U1022" t="str">
            <v>2017-04-20</v>
          </cell>
          <cell r="V1022" t="str">
            <v>CELULARES</v>
          </cell>
          <cell r="W1022" t="str">
            <v>COMPLETADO</v>
          </cell>
          <cell r="X1022" t="str">
            <v>TALLER</v>
          </cell>
          <cell r="Y1022">
            <v>42811</v>
          </cell>
          <cell r="Z1022">
            <v>45</v>
          </cell>
          <cell r="AA1022" t="str">
            <v>M010</v>
          </cell>
          <cell r="AD1022" t="str">
            <v>zinacantepec/pueblo</v>
          </cell>
          <cell r="AE1022" t="str">
            <v>MEX</v>
          </cell>
          <cell r="AF1022" t="str">
            <v>MX</v>
          </cell>
          <cell r="AG1022" t="str">
            <v>10413784</v>
          </cell>
          <cell r="AH1022" t="str">
            <v>GABRIELA GUERRA</v>
          </cell>
          <cell r="AI1022" t="str">
            <v>200 vicente guerrero poniente</v>
          </cell>
          <cell r="AJ1022" t="str">
            <v>7222183244</v>
          </cell>
          <cell r="AK1022" t="str">
            <v>7227535910</v>
          </cell>
          <cell r="AL1022" t="str">
            <v>51350</v>
          </cell>
          <cell r="AM1022" t="str">
            <v>26/04/2017 04 : 48 RUBI.G : SEG: CFA RGF//06/04/2017 00 : 33 ARANTXA.MON : TCF106/04/2017 00 : 33 ARANTXA.MON : NP504/04/2017 01 : 55 EVELYN.ZEPE : SEG: EN ESPERA DE QUE REFACCIONESOTORGUE NP5.23/03/2017 03 : 47 201709 : P1. T1047733. 1008905EQUIPO PENDIENTE POR PARTE ( DISPLAY )22/03/2017 00 : 04 201709 : EL EQUIPO SE ENCUENTRA EN PROCESO DEREPARACION18/03/2017 04 : 57 RUBI.G : SE ANEXAN DOCUMENTOS DE COMPRA EN SISTEMARGF//15/03/2017 01 : 41 RUBI.G : CE1: 2703063845 RGF//14/03/2017 08 : 05 GERARDO.GRA : DCEG: ELABORADA POR EMC*ENTRE CALLES GALEANA E ISABEL LA CATÓLICACORREO GABYESTRELLA87@HOTMAIL.COM</v>
          </cell>
          <cell r="AN1022" t="str">
            <v>1MS75CM9MX1H70</v>
          </cell>
          <cell r="AO1022" t="e">
            <v>#N/A</v>
          </cell>
          <cell r="AP1022" t="e">
            <v>#N/A</v>
          </cell>
          <cell r="AQ1022" t="e">
            <v>#N/A</v>
          </cell>
          <cell r="AR1022" t="e">
            <v>#N/A</v>
          </cell>
          <cell r="AS1022" t="str">
            <v/>
          </cell>
          <cell r="AT1022" t="e">
            <v>#N/A</v>
          </cell>
          <cell r="AY1022">
            <v>74012325</v>
          </cell>
          <cell r="AZ1022">
            <v>51013247</v>
          </cell>
          <cell r="BA1022">
            <v>80147925</v>
          </cell>
        </row>
        <row r="1023">
          <cell r="D1023">
            <v>60314431</v>
          </cell>
          <cell r="E1023" t="str">
            <v>B</v>
          </cell>
          <cell r="F1023" t="str">
            <v>CELULAR</v>
          </cell>
          <cell r="G1023" t="str">
            <v>Jesus Romero Jordan</v>
          </cell>
          <cell r="H1023" t="str">
            <v>calle aguajitos num 397, arcos del sol/los cabos CP. 23474</v>
          </cell>
          <cell r="I1023">
            <v>6241734004</v>
          </cell>
          <cell r="J1023" t="str">
            <v>HISENSE</v>
          </cell>
          <cell r="K1023" t="str">
            <v>C20</v>
          </cell>
          <cell r="L1023" t="str">
            <v>1MHE5A91MX10D0H2AH2074A</v>
          </cell>
          <cell r="M1023">
            <v>3555958</v>
          </cell>
          <cell r="N1023">
            <v>4499</v>
          </cell>
          <cell r="O1023">
            <v>42643</v>
          </cell>
          <cell r="P1023">
            <v>42811</v>
          </cell>
          <cell r="Q1023">
            <v>201709</v>
          </cell>
          <cell r="R1023" t="str">
            <v>25/03/2017 02 : 58  ROGER.R : TCFT - Irreparabilidad. 11/04/2017 23 : 27  MARCO.DIAZ :  TCFINV, TCFCN se pasa a devolucion por falta de producto TCFDEV. dmc</v>
          </cell>
          <cell r="S1023" t="str">
            <v>EQUIPO MALTRADO CON PORTA SIM</v>
          </cell>
          <cell r="T1023" t="str">
            <v xml:space="preserve"> JUAN FRANCISCO ALZIVAR           </v>
          </cell>
          <cell r="U1023" t="str">
            <v>2017-04-20</v>
          </cell>
          <cell r="V1023" t="str">
            <v>CELULARES</v>
          </cell>
          <cell r="W1023" t="str">
            <v>COMPLETADO</v>
          </cell>
          <cell r="X1023" t="str">
            <v>TALLER</v>
          </cell>
          <cell r="Y1023">
            <v>42811</v>
          </cell>
          <cell r="Z1023">
            <v>168</v>
          </cell>
          <cell r="AA1023" t="str">
            <v>M010</v>
          </cell>
          <cell r="AD1023" t="str">
            <v>arcos del sol/los cabos</v>
          </cell>
          <cell r="AE1023" t="str">
            <v>BCS</v>
          </cell>
          <cell r="AF1023" t="str">
            <v>MX</v>
          </cell>
          <cell r="AG1023" t="str">
            <v>10412067</v>
          </cell>
          <cell r="AH1023" t="str">
            <v>JESUS ROMERO JORDAN</v>
          </cell>
          <cell r="AI1023" t="str">
            <v>calle aguajitos num 397</v>
          </cell>
          <cell r="AJ1023" t="str">
            <v>6241773790</v>
          </cell>
          <cell r="AK1023" t="str">
            <v>6241773790</v>
          </cell>
          <cell r="AL1023" t="str">
            <v>23474</v>
          </cell>
          <cell r="AM1023" t="str">
            <v>26/04/2017 04 : 49 RUBI.G : SEG: CFA RGF//11/04/2017 23 : 27 MARCO.DIAZ : TCFINV, TCFCN se pasa a devolucion porfalta de producto TCFDEV. dmc07/04/2017 01 : 56 EVELYN.ZEPE : SEG: SE HACE CAMBIO A Waiting ExchangeA SOLICITUD DE REFACCIONES POR CORREO.28/03/2017 03 : 33 ARANTXA.MON : P2A GUIA: 6661370181 24/03/201725/03/2017 03 : 00 ROGER.R : TCF125/03/2017 02 : 58 ROGER.R : TCFT - Irreparabilidad.23/03/2017 22 : 45 201709 : RT. SE ANEXA REPORTE TECNICO PARA SUVALORACION21/03/2017 23 : 49 201709 : EL EQUIPO SE ENCUENTRA EN PROCESO DEREPARACION18/03/2017 05 : 04 RUBI.G : SE ANEXAN DOCUMENTOS DE COMPRA EN SISTEMARGF//15/03/2017 01 : 58 RUBI.G : CE1: 3482512994 RGF//14/03/2017 23 : 21 LAURA.HERNA : DCEG14/03/2017 23 : 19 LAURA.HERNA : ODSWTPA UN COSTADO DE SORIANAIMAGENSALONCSL@GMAIL.COM</v>
          </cell>
          <cell r="AN1023" t="str">
            <v>1MH75AL1MX1Z30</v>
          </cell>
          <cell r="AO1023" t="e">
            <v>#N/A</v>
          </cell>
          <cell r="AP1023" t="e">
            <v>#N/A</v>
          </cell>
          <cell r="AQ1023" t="e">
            <v>#N/A</v>
          </cell>
          <cell r="AR1023" t="e">
            <v>#N/A</v>
          </cell>
          <cell r="AS1023" t="str">
            <v>GMS001NJD013S405686M010</v>
          </cell>
          <cell r="AT1023">
            <v>2</v>
          </cell>
          <cell r="AU1023" t="str">
            <v>C1</v>
          </cell>
          <cell r="AV1023" t="str">
            <v>GMS001NJD013</v>
          </cell>
          <cell r="AW1023" t="str">
            <v>S405686</v>
          </cell>
          <cell r="AX1023" t="str">
            <v>M010</v>
          </cell>
          <cell r="AY1023">
            <v>74012277</v>
          </cell>
          <cell r="AZ1023">
            <v>51013205</v>
          </cell>
          <cell r="BA1023">
            <v>80141943</v>
          </cell>
        </row>
        <row r="1024">
          <cell r="D1024">
            <v>60314286</v>
          </cell>
          <cell r="E1024" t="str">
            <v xml:space="preserve">A </v>
          </cell>
          <cell r="F1024" t="str">
            <v>CELULAR</v>
          </cell>
          <cell r="G1024" t="str">
            <v>MARTHA CAÑADA</v>
          </cell>
          <cell r="H1024" t="str">
            <v>Emeteria valencia
No. 106 celaya /col 15 de mayo
C.P 38016</v>
          </cell>
          <cell r="I1024">
            <v>412160291</v>
          </cell>
          <cell r="J1024" t="str">
            <v>HISENSE</v>
          </cell>
          <cell r="K1024" t="str">
            <v>U989</v>
          </cell>
          <cell r="L1024" t="str">
            <v>1MS75CM9MX1H70HFND10C96</v>
          </cell>
          <cell r="M1024">
            <v>0</v>
          </cell>
          <cell r="N1024">
            <v>0</v>
          </cell>
          <cell r="O1024">
            <v>42779</v>
          </cell>
          <cell r="P1024">
            <v>42809</v>
          </cell>
          <cell r="Q1024">
            <v>201709</v>
          </cell>
          <cell r="R1024" t="str">
            <v>22/03/2017 04 : 22 201709 : P1.  T1047733.   1008846
EQUIPO PENDIENTE POR PARTE ( DISPLAY ) 07/04/2017 23 : 45  ARANTXA.MON : NP5</v>
          </cell>
          <cell r="S1024" t="str">
            <v>EQUIPO RAYADO, BATERIA</v>
          </cell>
          <cell r="T1024" t="str">
            <v xml:space="preserve"> JUAN FRANCISCO ALZIVAR           </v>
          </cell>
          <cell r="U1024" t="str">
            <v>2017-04-19</v>
          </cell>
          <cell r="V1024" t="str">
            <v>CELULARES</v>
          </cell>
          <cell r="W1024" t="str">
            <v>COMPLETADO</v>
          </cell>
          <cell r="X1024" t="str">
            <v>TALLER</v>
          </cell>
          <cell r="Y1024">
            <v>42809</v>
          </cell>
          <cell r="Z1024">
            <v>30</v>
          </cell>
          <cell r="AA1024" t="str">
            <v>M010</v>
          </cell>
          <cell r="AD1024" t="str">
            <v>celaya /col 15 de mayo</v>
          </cell>
          <cell r="AE1024" t="str">
            <v>GTO</v>
          </cell>
          <cell r="AF1024" t="str">
            <v>MX</v>
          </cell>
          <cell r="AG1024" t="str">
            <v>10412662</v>
          </cell>
          <cell r="AH1024" t="str">
            <v>MARTHA CAÑADA</v>
          </cell>
          <cell r="AI1024" t="str">
            <v>106 Emeteria valencia</v>
          </cell>
          <cell r="AJ1024" t="str">
            <v>412160291</v>
          </cell>
          <cell r="AK1024" t="str">
            <v>4611899417</v>
          </cell>
          <cell r="AL1024" t="str">
            <v>38016</v>
          </cell>
          <cell r="AM1024" t="str">
            <v>26/04/2017 04 : 49 RUBI.G : SEG: CFA RGF//07/04/2017 23 : 45 ARANTXA.MON : TCF107/04/2017 23 : 45 ARANTXA.MON : NP506/04/2017 23 : 54 ANA.LAURA : CSCQREFse le comenta a cte q esta taller en espera de refaccion, cte llamarasig. semana06/04/2017 03 : 07 201709 : P1. 100939906/04/2017 01 : 59 EVELYN.ZEPE : SEG: SE MANDA CORREO A CSA PARA QUECORRIJA OC EN OB. LA OC 1008846 NO INCLUYE PEDIDO PARA LA ODS.04/04/2017 02 : 03 EVELYN.ZEPE : SEG: SE MANDA CORREO A REFACCIONESSOLICITANDO FECHA DE SURTIDO O NP5.23/03/2017 07 : 48 EVELYN.ZEPE : SEG: EN ESPERA DE CE2 POR PARTE DEREFACCIONES.22/03/2017 04 : 22 201709 : P1. T1047733. 1008846EQUIPO PENDIENTE POR PARTE ( DISPLAY )16/03/2017 23 : 22 201709 : EL EQUIPO SE ENCUENTRA EN PROCESO DEREPARACION16/03/2017 08 : 38 RUBI.G : SE ANEXAN DOCUMENTOS DE COMPRA EN SISTEMARGF//14/03/2017 02 : 51 RUBI.G : CE1: 6007853843 RGF//11/03/2017 00 : 34 DULCE.M : DCEG11/03/2017 00 : 32 DULCE.M : MARIOTOVARGARCIA@YAHOO.COM.MXHAY UN WAL-MART PARQUE CELAYA ESTA A 5 MINUTOSFACHADA OBRA NEGRAODSWTP</v>
          </cell>
          <cell r="AN1024" t="str">
            <v>1MS75CM9MX1H70</v>
          </cell>
          <cell r="AO1024" t="e">
            <v>#N/A</v>
          </cell>
          <cell r="AP1024" t="e">
            <v>#N/A</v>
          </cell>
          <cell r="AQ1024" t="e">
            <v>#N/A</v>
          </cell>
          <cell r="AR1024" t="e">
            <v>#N/A</v>
          </cell>
          <cell r="AS1024" t="str">
            <v/>
          </cell>
          <cell r="AT1024" t="e">
            <v>#N/A</v>
          </cell>
          <cell r="AY1024">
            <v>74012326</v>
          </cell>
          <cell r="AZ1024">
            <v>51013248</v>
          </cell>
          <cell r="BA1024">
            <v>80147926</v>
          </cell>
        </row>
        <row r="1025">
          <cell r="D1025">
            <v>60314619</v>
          </cell>
          <cell r="E1025" t="str">
            <v>B</v>
          </cell>
          <cell r="F1025" t="str">
            <v>CELULAR</v>
          </cell>
          <cell r="G1025" t="str">
            <v>Sergio Vega Palacios</v>
          </cell>
          <cell r="H1025" t="str">
            <v>antonio brava 402 b, chapala/Centro CP. 45900</v>
          </cell>
          <cell r="I1025" t="str">
            <v xml:space="preserve">044-3312513039 </v>
          </cell>
          <cell r="J1025" t="str">
            <v>HISENSE</v>
          </cell>
          <cell r="K1025" t="str">
            <v>C20</v>
          </cell>
          <cell r="L1025" t="str">
            <v>1MH75A91MX10D0H1BH203E1</v>
          </cell>
          <cell r="M1025" t="str">
            <v>ABQC7151</v>
          </cell>
          <cell r="N1025">
            <v>8579</v>
          </cell>
          <cell r="O1025">
            <v>42545</v>
          </cell>
          <cell r="P1025">
            <v>42817</v>
          </cell>
          <cell r="Q1025">
            <v>201709</v>
          </cell>
          <cell r="R1025" t="str">
            <v>28/03/2017 02 : 47  ROGER.R : TCFT - Irreparabilidad. 11/04/2017 23 : 30  MARCO.DIAZ : TCFINV, TCFCN se pasa a devolucion por falta de producto TCFDEV. dmc
24/03/2017 23 : 46 201709 : P1. T1019758.   1009011
PENDIENTE POR PARTE ( PCB LOGIC )</v>
          </cell>
          <cell r="S1025" t="str">
            <v>EQUIPO MALTRADO CON PORTA SIM</v>
          </cell>
          <cell r="T1025" t="str">
            <v xml:space="preserve"> JUAN FRANCISCO ALZIVAR           </v>
          </cell>
          <cell r="U1025" t="str">
            <v>2017-04-20</v>
          </cell>
          <cell r="V1025" t="str">
            <v>CELULARES</v>
          </cell>
          <cell r="W1025" t="str">
            <v>COMPLETADO</v>
          </cell>
          <cell r="X1025" t="str">
            <v>TALLER</v>
          </cell>
          <cell r="Y1025">
            <v>42816</v>
          </cell>
          <cell r="Z1025">
            <v>271</v>
          </cell>
          <cell r="AA1025" t="str">
            <v>M010</v>
          </cell>
          <cell r="AD1025" t="str">
            <v>chapala/Centro</v>
          </cell>
          <cell r="AE1025" t="str">
            <v>JAL</v>
          </cell>
          <cell r="AF1025" t="str">
            <v>MX</v>
          </cell>
          <cell r="AG1025" t="str">
            <v>10405439</v>
          </cell>
          <cell r="AH1025" t="str">
            <v>SERGIO VEGA PALACIOS</v>
          </cell>
          <cell r="AI1025" t="str">
            <v>antonio brava 402 b</v>
          </cell>
          <cell r="AJ1025" t="str">
            <v>044-3312513039</v>
          </cell>
          <cell r="AK1025">
            <v>0</v>
          </cell>
          <cell r="AL1025" t="str">
            <v>45900</v>
          </cell>
          <cell r="AM1025" t="str">
            <v>26/04/2017 04 : 49 RUBI.G : SEG: CFA RGF//11/04/2017 23 : 30 MARCO.DIAZ : TCFINV, TCFCN se pasa a devolucion porfalta de producto TCFDEV. dmc01/04/2017 00 : 54 BRENDA.MORA : CSCSe le hace mención de la autorización del cf y el tiempo de entrega de20 días hábiles. TCF1PU-CSA29/03/2017 02 : 32 ARANTXA.MON : P2A GUIA: 3081147661 27/03/201728/03/2017 02 : 47 ROGER.R : TCF128/03/2017 02 : 47 ROGER.R : TCFT - Irreparabilidad.24/03/2017 23 : 46 201709 : P1. T1019758. 1009011PENDIENTE POR PARTE ( PCB LOGIC )24/03/2017 23 : 43 201709 : RT. SE ANEXA REPORTE TECNICO PARA SUVALORACION23/03/2017 04 : 06 201709 : EL EQUIPO SE ENCUENTRA EN PROCESO DEREPARACION23/03/2017 01 : 46 RUBI.G : SE ANEXAN DOCUMENTOS DE COMPRA EN SISTEMARGF//16/03/2017 00 : 58 RUBI.G : CE1: 7698347510 RGF//15/03/2017 05 : 46 ANA.ROSA : DCEG15/03/2017 05 : 43 ANA.ROSA : ODSWTP%LA PÁZ Y PIPILA, CASA COLOR VERDE PISTACHE SERGIO.VEGA87@GMAIL.COM</v>
          </cell>
          <cell r="AN1025" t="str">
            <v>1MH75AL1MX1Z30</v>
          </cell>
          <cell r="AO1025" t="e">
            <v>#N/A</v>
          </cell>
          <cell r="AP1025" t="e">
            <v>#N/A</v>
          </cell>
          <cell r="AQ1025" t="e">
            <v>#N/A</v>
          </cell>
          <cell r="AR1025" t="e">
            <v>#N/A</v>
          </cell>
          <cell r="AS1025" t="str">
            <v>GMS001NJD013S405686M010</v>
          </cell>
          <cell r="AT1025">
            <v>2</v>
          </cell>
          <cell r="AU1025" t="str">
            <v>C1</v>
          </cell>
          <cell r="AV1025" t="str">
            <v>GMS001NJD013</v>
          </cell>
          <cell r="AW1025" t="str">
            <v>S405686</v>
          </cell>
          <cell r="AX1025" t="str">
            <v>M010</v>
          </cell>
          <cell r="AY1025">
            <v>74012278</v>
          </cell>
          <cell r="AZ1025">
            <v>51013206</v>
          </cell>
          <cell r="BA1025">
            <v>80141945</v>
          </cell>
        </row>
        <row r="1026">
          <cell r="D1026">
            <v>60314857</v>
          </cell>
          <cell r="E1026" t="str">
            <v xml:space="preserve">A </v>
          </cell>
          <cell r="F1026" t="str">
            <v>CELULAR</v>
          </cell>
          <cell r="G1026" t="str">
            <v>Nancy Soledad Pacheco</v>
          </cell>
          <cell r="H1026" t="str">
            <v>callejon 5 de mayo num 2, dn rafael chamapa/naucalpan CP. 53660</v>
          </cell>
          <cell r="I1026">
            <v>5530612631</v>
          </cell>
          <cell r="J1026" t="str">
            <v>HISENSE</v>
          </cell>
          <cell r="K1026" t="str">
            <v>U989</v>
          </cell>
          <cell r="L1026" t="str">
            <v>1MS75CM9MX1H70H5PD1120D</v>
          </cell>
          <cell r="M1026" t="str">
            <v>SN</v>
          </cell>
          <cell r="N1026">
            <v>2499</v>
          </cell>
          <cell r="O1026">
            <v>42734</v>
          </cell>
          <cell r="P1026">
            <v>42818</v>
          </cell>
          <cell r="Q1026">
            <v>201709</v>
          </cell>
          <cell r="R1026" t="str">
            <v>30/03/2017 02 : 45  ERNESTO.HERN : NP5
27/03/2017 23 : 19 201709 : P1. T1047733.  1009092
EQUIPO PENDIENTE POR PARTE ( LCD )</v>
          </cell>
          <cell r="S1026" t="str">
            <v>EQUIPO MALTRADO CON TAPA Y BATERIA</v>
          </cell>
          <cell r="T1026" t="str">
            <v xml:space="preserve"> JUAN FRANCISCO ALZIVAR           </v>
          </cell>
          <cell r="U1026" t="str">
            <v>2017-04-20</v>
          </cell>
          <cell r="V1026" t="str">
            <v>CELULARES</v>
          </cell>
          <cell r="W1026" t="str">
            <v>COMPLETADO</v>
          </cell>
          <cell r="X1026" t="str">
            <v>TALLER</v>
          </cell>
          <cell r="Y1026">
            <v>42817</v>
          </cell>
          <cell r="Z1026">
            <v>83</v>
          </cell>
          <cell r="AA1026" t="str">
            <v>M010</v>
          </cell>
          <cell r="AD1026" t="str">
            <v>dn rafael chamapa/naucalpan</v>
          </cell>
          <cell r="AE1026" t="str">
            <v>MEX</v>
          </cell>
          <cell r="AF1026" t="str">
            <v>MX</v>
          </cell>
          <cell r="AG1026" t="str">
            <v>10414003</v>
          </cell>
          <cell r="AH1026" t="str">
            <v>NANCY SOLEDAD PACHECO</v>
          </cell>
          <cell r="AI1026" t="str">
            <v>callejon 5 de mayo num 2</v>
          </cell>
          <cell r="AJ1026" t="str">
            <v>5530612631</v>
          </cell>
          <cell r="AK1026">
            <v>0</v>
          </cell>
          <cell r="AL1026" t="str">
            <v>53660</v>
          </cell>
          <cell r="AM1026" t="str">
            <v>26/04/2017 07 : 27 RUBI.G : SEG: CFA RGF//30/03/2017 02 : 45 ERNESTO.HERN : TCF130/03/2017 02 : 45 ERNESTO.HERN : NP527/03/2017 23 : 19 201709 : P1. T1047733. 1009092EQUIPO PENDIENTE POR PARTE ( LCD )25/03/2017 02 : 08 201709 : EL EQUIPO SE ENCUENTRA EN PROCESO DEREPARACION24/03/2017 06 : 23 RUBI.G : SE ANEXAN DOCUMENTOS DE COMPRA EN SISTEMARGF//18/03/2017 07 : 50 GABRIELA.B : Se Corrige Mailkarmadijitalstudio@outlook.com16/03/2017 06 : 20 RUBI.G : CE1: 8086445964 RGF//16/03/2017 00 : 16 LAURA.HERNA : DCEG10/03/2017 03 : 05 GABRIELA.B : karmadigitalstudio@outlook.com10/03/2017 02 : 14 LAURA.HERNA : ODSWTPCTE INDICA SE COMUNICARA MAS TARDE PARA PROPORCIONAR CORREO.</v>
          </cell>
          <cell r="AN1026" t="str">
            <v>1MS75CM9MX1H70</v>
          </cell>
          <cell r="AO1026" t="e">
            <v>#N/A</v>
          </cell>
          <cell r="AP1026" t="e">
            <v>#N/A</v>
          </cell>
          <cell r="AQ1026" t="e">
            <v>#N/A</v>
          </cell>
          <cell r="AR1026" t="e">
            <v>#N/A</v>
          </cell>
          <cell r="AS1026" t="str">
            <v/>
          </cell>
          <cell r="AT1026" t="e">
            <v>#N/A</v>
          </cell>
          <cell r="AY1026">
            <v>74012327</v>
          </cell>
          <cell r="AZ1026">
            <v>51013249</v>
          </cell>
          <cell r="BA1026">
            <v>80147927</v>
          </cell>
        </row>
        <row r="1027">
          <cell r="D1027">
            <v>60314859</v>
          </cell>
          <cell r="E1027" t="str">
            <v xml:space="preserve">A </v>
          </cell>
          <cell r="F1027" t="str">
            <v>CELULAR</v>
          </cell>
          <cell r="G1027" t="str">
            <v>Salvador Jaime Gonzalez Gonzalez</v>
          </cell>
          <cell r="H1027" t="str">
            <v>Jardin del campo No 243 Apodaca/Jardines de Monterrey l CP. 66613</v>
          </cell>
          <cell r="I1027">
            <v>8183850179</v>
          </cell>
          <cell r="J1027" t="str">
            <v>HISENSE</v>
          </cell>
          <cell r="K1027" t="str">
            <v>U972</v>
          </cell>
          <cell r="L1027" t="str">
            <v>1MS75CE9MX10D0H2HD109C0</v>
          </cell>
          <cell r="M1027" t="str">
            <v>SN</v>
          </cell>
          <cell r="N1027">
            <v>0</v>
          </cell>
          <cell r="O1027">
            <v>42507</v>
          </cell>
          <cell r="P1027">
            <v>42818</v>
          </cell>
          <cell r="Q1027">
            <v>201709</v>
          </cell>
          <cell r="R1027" t="str">
            <v>30/03/2017 04 : 09  ERNESTO.HERN : NP5
28/03/2017 08 : 03 201709 : P1. T1022410.  CORREO
EL EQUIPO SE ENCUENTRA PENDIENTE POR PARTE ( CAMARA )</v>
          </cell>
          <cell r="S1027" t="str">
            <v>EQUIPO MALTRADO CON TAPA Y BATERIA</v>
          </cell>
          <cell r="T1027" t="str">
            <v xml:space="preserve"> JUAN FRANCISCO ALZIVAR           </v>
          </cell>
          <cell r="U1027" t="str">
            <v>2017-04-20</v>
          </cell>
          <cell r="V1027" t="str">
            <v>CELULARES</v>
          </cell>
          <cell r="W1027" t="str">
            <v>COMPLETADO</v>
          </cell>
          <cell r="X1027" t="str">
            <v>TALLER</v>
          </cell>
          <cell r="Y1027">
            <v>42817</v>
          </cell>
          <cell r="Z1027">
            <v>310</v>
          </cell>
          <cell r="AA1027" t="str">
            <v>M010</v>
          </cell>
          <cell r="AD1027" t="str">
            <v>Apodaca/Jardines de Monterrey l</v>
          </cell>
          <cell r="AE1027" t="str">
            <v>NL</v>
          </cell>
          <cell r="AF1027" t="str">
            <v>MX</v>
          </cell>
          <cell r="AG1027" t="str">
            <v>10414406</v>
          </cell>
          <cell r="AH1027" t="str">
            <v>SALVADOR JAIME GONZALEZ GONZALEZ</v>
          </cell>
          <cell r="AI1027" t="str">
            <v>243 Jardin del campo</v>
          </cell>
          <cell r="AJ1027" t="str">
            <v>8110379741</v>
          </cell>
          <cell r="AK1027" t="str">
            <v>8110379741</v>
          </cell>
          <cell r="AL1027" t="str">
            <v>66613</v>
          </cell>
          <cell r="AM1027" t="str">
            <v>30/03/2017 04 : 09 ERNESTO.HERN : TCF130/03/2017 04 : 09 ERNESTO.HERN : NP528/03/2017 08 : 03 201709 : P1. T1022410. CORREOEL EQUIPO SE ENCUENTRA PENDIENTE POR PARTE ( CAMARA )25/03/2017 01 : 41 201709 : EL EQUIPO SE ENCUENTRA EN PROCESO DEREPARACION24/03/2017 06 : 31 RUBI.G : SE ANEXAN DOCUMENTOS DE COMPRA EN SISTEMARGF//16/03/2017 07 : 07 RUBI.G : CE1: 8086545191 RGF//15/03/2017 08 : 58 SEMIRAMIS.M : ODSWTPDCEG15/03/2017 02 : 39 SEMIRAMIS.M : ODSWTPRD/TELMEXENTRE LAS CALLES JARDIN DE ORIENTE Y PRIMAVERACOLOR DE FACHADA CREMA HAY DOS ARBOLES Y REJA NEGRACORREO : SALVADORGZZ1968@GMAIL.COM</v>
          </cell>
          <cell r="AN1027" t="str">
            <v>1MS75CE9MX10D0</v>
          </cell>
          <cell r="AO1027" t="e">
            <v>#N/A</v>
          </cell>
          <cell r="AP1027" t="e">
            <v>#N/A</v>
          </cell>
          <cell r="AQ1027" t="e">
            <v>#N/A</v>
          </cell>
          <cell r="AR1027" t="e">
            <v>#N/A</v>
          </cell>
          <cell r="AS1027" t="str">
            <v/>
          </cell>
          <cell r="AT1027" t="e">
            <v>#N/A</v>
          </cell>
          <cell r="AY1027">
            <v>74012302</v>
          </cell>
          <cell r="AZ1027">
            <v>51013224</v>
          </cell>
          <cell r="BA1027">
            <v>80144940</v>
          </cell>
        </row>
        <row r="1028">
          <cell r="D1028">
            <v>60314651</v>
          </cell>
          <cell r="E1028" t="str">
            <v xml:space="preserve">A </v>
          </cell>
          <cell r="F1028" t="str">
            <v>CELULAR</v>
          </cell>
          <cell r="G1028" t="str">
            <v>Brenda Hernandez Calvillo</v>
          </cell>
          <cell r="H1028" t="str">
            <v>futbol num 4, col olimpica xaxalpa/ecatepec CP. 55090</v>
          </cell>
          <cell r="I1028">
            <v>57873842</v>
          </cell>
          <cell r="J1028" t="str">
            <v>HISENSE</v>
          </cell>
          <cell r="K1028" t="str">
            <v>U989</v>
          </cell>
          <cell r="L1028" t="str">
            <v>1MS75CM9MX1H70H5PD10C82</v>
          </cell>
          <cell r="M1028">
            <v>777820</v>
          </cell>
          <cell r="N1028">
            <v>0</v>
          </cell>
          <cell r="O1028">
            <v>42772</v>
          </cell>
          <cell r="P1028">
            <v>42817</v>
          </cell>
          <cell r="Q1028">
            <v>201709</v>
          </cell>
          <cell r="R1028" t="str">
            <v>30/03/2017 02 : 50  ERNESTO.HERN : NP5 11/04/2017 05 : 58 Ricardo Espinosa : TCFINV, TCFCN POR SER  SVC  ELEKTRA
TCFDEV, POR SER SVC ELEKTRA  BRENDA MED
27/03/2017 23 : 18 201709 : P1. T1047617.    1009092
EQUIPO PENDIENTE POR PARTE ( PCB LOGIC )</v>
          </cell>
          <cell r="S1028" t="str">
            <v>EQUIPO MALTRADO CON TAPA Y BATERIA</v>
          </cell>
          <cell r="T1028" t="str">
            <v xml:space="preserve"> JUAN FRANCISCO ALZIVAR           </v>
          </cell>
          <cell r="U1028" t="str">
            <v>2017-04-20</v>
          </cell>
          <cell r="V1028" t="str">
            <v>CELULARES</v>
          </cell>
          <cell r="W1028" t="str">
            <v>COMPLETADO</v>
          </cell>
          <cell r="X1028" t="str">
            <v>TALLER</v>
          </cell>
          <cell r="Y1028">
            <v>42816</v>
          </cell>
          <cell r="Z1028">
            <v>44</v>
          </cell>
          <cell r="AA1028" t="str">
            <v>M010</v>
          </cell>
          <cell r="AD1028" t="str">
            <v>col olimpica xaxalpa/ecatepec</v>
          </cell>
          <cell r="AE1028" t="str">
            <v>MEX</v>
          </cell>
          <cell r="AF1028" t="str">
            <v>MX</v>
          </cell>
          <cell r="AG1028" t="str">
            <v>10413753</v>
          </cell>
          <cell r="AH1028" t="str">
            <v>BRENDA HERNANDEZ CALVILLO</v>
          </cell>
          <cell r="AI1028" t="str">
            <v>futbol num 4</v>
          </cell>
          <cell r="AJ1028" t="str">
            <v>57873842</v>
          </cell>
          <cell r="AK1028" t="str">
            <v>5561312353</v>
          </cell>
          <cell r="AL1028" t="str">
            <v>55090</v>
          </cell>
          <cell r="AM1028" t="str">
            <v>12/04/2017 00 : 22 BRENDA.MORA : CSCSe le hace mención de la autorización del cf y el tiempo de entrega de20 días hábiles. TCF1PU-CSA, se le pide apoyo a Isabel del área dedevoluciones para que nos indique que procede.11/04/2017 05 : 58 Ricardo Espinosa : TCFINV, TCFCN POR SER SVC ELEKTRATCFDEV, POR SER SVC ELEKTRA BRENDA MED11/04/2017 05 : 57 Ricardo Espinosa : TCFINV, TCFCN POR SER SVC ELEKTRATCFDEV30/03/2017 02 : 50 ERNESTO.HERN : TCF130/03/2017 02 : 50 ERNESTO.HERN : NP527/03/2017 23 : 18 201709 : P1. T1047617. 1009092EQUIPO PENDIENTE POR PARTE ( PCB LOGIC )23/03/2017 05 : 52 201709 : EL EQUIPO SE ENCUENTRA EN PROCESO DEREPARACION23/03/2017 04 : 39 RUBI.G : SE ANEXAN DOCUMENTOS DE COMPRA EN SISTEMARGF//17/03/2017 04 : 35 RUBI.G : CE1: 7177735961 RGF//16/03/2017 23 : 39 RUBI.G : DCEGRD%ATLETISMO Y OLIMPIABRENDAAZUCENA@HOTMAIL.COM</v>
          </cell>
          <cell r="AN1028" t="str">
            <v>1MS75CM9MX1H70</v>
          </cell>
          <cell r="AO1028" t="e">
            <v>#N/A</v>
          </cell>
          <cell r="AP1028" t="e">
            <v>#N/A</v>
          </cell>
          <cell r="AQ1028" t="e">
            <v>#N/A</v>
          </cell>
          <cell r="AR1028" t="e">
            <v>#N/A</v>
          </cell>
          <cell r="AS1028" t="str">
            <v/>
          </cell>
          <cell r="AT1028" t="e">
            <v>#N/A</v>
          </cell>
          <cell r="AY1028">
            <v>74012328</v>
          </cell>
          <cell r="AZ1028">
            <v>51013250</v>
          </cell>
          <cell r="BA1028">
            <v>80147931</v>
          </cell>
        </row>
        <row r="1029">
          <cell r="D1029">
            <v>60314612</v>
          </cell>
          <cell r="E1029" t="str">
            <v xml:space="preserve">A </v>
          </cell>
          <cell r="F1029" t="str">
            <v>CELULAR</v>
          </cell>
          <cell r="G1029" t="str">
            <v>Gloria Ojeda</v>
          </cell>
          <cell r="H1029" t="str">
            <v>Av 511 No 109, GAM/U Sn Juan de Aragon 1ra Seccion CP. 07969</v>
          </cell>
          <cell r="I1029">
            <v>555339033498</v>
          </cell>
          <cell r="J1029" t="str">
            <v>HISENSE</v>
          </cell>
          <cell r="K1029" t="str">
            <v>C20</v>
          </cell>
          <cell r="L1029" t="str">
            <v>1MH75A91MX10D0H1BH20761</v>
          </cell>
          <cell r="M1029">
            <v>27821034</v>
          </cell>
          <cell r="N1029">
            <v>3879.47</v>
          </cell>
          <cell r="O1029">
            <v>42567</v>
          </cell>
          <cell r="P1029">
            <v>42817</v>
          </cell>
          <cell r="Q1029">
            <v>201709</v>
          </cell>
          <cell r="R1029" t="str">
            <v>28/03/2017 02 : 34  ROGER.R : TCFT - Irreparabilidad.
24/03/2017 23 : 45 201709 : P1.. T1019758   1009011
PENDIENTE POR PARTE ( PCB LOGIC ) 11/04/2017 23 : 28  MARCO.DIAZ : TCFINV, TCFCN se pasa a deoluvion por falta de producto TCFDEV. Dmc</v>
          </cell>
          <cell r="S1029" t="str">
            <v>EQUIPO MALTRADO CON PORTA SIM</v>
          </cell>
          <cell r="T1029" t="str">
            <v xml:space="preserve"> JUAN FRANCISCO ALZIVAR           </v>
          </cell>
          <cell r="U1029" t="str">
            <v>2017-04-20</v>
          </cell>
          <cell r="V1029" t="str">
            <v>CELULARES</v>
          </cell>
          <cell r="W1029" t="str">
            <v>COMPLETADO</v>
          </cell>
          <cell r="X1029" t="str">
            <v>TALLER</v>
          </cell>
          <cell r="Y1029">
            <v>42816</v>
          </cell>
          <cell r="Z1029">
            <v>249</v>
          </cell>
          <cell r="AA1029" t="str">
            <v>M010</v>
          </cell>
          <cell r="AD1029" t="str">
            <v>GAM/U Sn Juan de Aragon 1ra Seccion</v>
          </cell>
          <cell r="AE1029" t="str">
            <v>DF</v>
          </cell>
          <cell r="AF1029" t="str">
            <v>MX</v>
          </cell>
          <cell r="AG1029" t="str">
            <v>10411646</v>
          </cell>
          <cell r="AH1029" t="str">
            <v>GLORIA OJEDA</v>
          </cell>
          <cell r="AI1029" t="str">
            <v>109 Av 511</v>
          </cell>
          <cell r="AJ1029" t="str">
            <v>555339033498</v>
          </cell>
          <cell r="AK1029">
            <v>0</v>
          </cell>
          <cell r="AL1029" t="str">
            <v>07969</v>
          </cell>
          <cell r="AM1029" t="str">
            <v>11/04/2017 23 : 28 MARCO.DIAZ : TCFINV, TCFCN se pasa a deoluvion porfalta de producto TCFDEV. dmc29/03/2017 02 : 38 ARANTXA.MON : P2A GUIA: 3081147661 27/03/201728/03/2017 02 : 35 ROGER.R : TCF128/03/2017 02 : 34 ROGER.R : TCFT - Irreparabilidad.24/03/2017 23 : 45 201709 : P1.. T1019758 1009011PENDIENTE POR PARTE ( PCB LOGIC )24/03/2017 23 : 44 201709 : RT. SE ANEXA REPORTE TECNICO PARA SUVALORACION23/03/2017 04 : 12 201709 : EL EQUIPO SE ENCUENTRA EN PROCESO DEREPARACION23/03/2017 01 : 35 RUBI.G : SE ANEXAN DOCUMENTOS DE COMPRA EN SISTEMARGF//07/03/2017 01 : 30 RUBI.G : CE1: 2245751056 RGF//03/03/2017 23 : 00 GABRIELA.B : DCEG03/03/2017 22 : 49 GABRIELA.B : RD % 506 Y 508MODOR: A88-502000CONGLORIA@GMAIL.COM</v>
          </cell>
          <cell r="AN1029" t="str">
            <v>1MH75AL1MX1Z30</v>
          </cell>
          <cell r="AO1029" t="e">
            <v>#N/A</v>
          </cell>
          <cell r="AP1029" t="e">
            <v>#N/A</v>
          </cell>
          <cell r="AQ1029" t="e">
            <v>#N/A</v>
          </cell>
          <cell r="AR1029" t="e">
            <v>#N/A</v>
          </cell>
          <cell r="AS1029" t="str">
            <v>GMS001NJD013S405686M010</v>
          </cell>
          <cell r="AT1029">
            <v>2</v>
          </cell>
          <cell r="AU1029" t="str">
            <v>C1</v>
          </cell>
          <cell r="AV1029" t="str">
            <v>GMS001NJD013</v>
          </cell>
          <cell r="AW1029" t="str">
            <v>S405686</v>
          </cell>
          <cell r="AX1029" t="str">
            <v>M010</v>
          </cell>
          <cell r="AY1029">
            <v>74012374</v>
          </cell>
          <cell r="AZ1029">
            <v>51013298</v>
          </cell>
          <cell r="BA1029">
            <v>80144416</v>
          </cell>
        </row>
        <row r="1030">
          <cell r="D1030">
            <v>60314613</v>
          </cell>
          <cell r="E1030" t="str">
            <v xml:space="preserve">A </v>
          </cell>
          <cell r="F1030" t="str">
            <v>CELULAR</v>
          </cell>
          <cell r="G1030" t="str">
            <v>Armando Navarro Osorio</v>
          </cell>
          <cell r="H1030" t="str">
            <v>And Geminis de las garzas No. 52 Manzanillo/ del sol CP. 28219</v>
          </cell>
          <cell r="I1030">
            <v>3143355442</v>
          </cell>
          <cell r="J1030" t="str">
            <v>HISENSE</v>
          </cell>
          <cell r="K1030" t="str">
            <v>U972</v>
          </cell>
          <cell r="L1030" t="str">
            <v>1MS75CE9MX10D0H5QD110B7</v>
          </cell>
          <cell r="M1030">
            <v>48458050</v>
          </cell>
          <cell r="N1030">
            <v>3168</v>
          </cell>
          <cell r="O1030">
            <v>42753</v>
          </cell>
          <cell r="P1030">
            <v>42817</v>
          </cell>
          <cell r="Q1030">
            <v>201709</v>
          </cell>
          <cell r="R1030" t="str">
            <v>30/03/2017 04 : 10  ERNESTO.HERN : NP5
27/03/2017 23 : 16 201709 : P1. T1022410.   CORREO
EQUIPO PENDIENTE POR PARTE ( CAMARA )</v>
          </cell>
          <cell r="S1030" t="str">
            <v>EQUIPO MALTRADO CON TAPA Y BATERIA</v>
          </cell>
          <cell r="T1030" t="str">
            <v xml:space="preserve"> JUAN FRANCISCO ALZIVAR           </v>
          </cell>
          <cell r="U1030" t="str">
            <v>2017-04-20</v>
          </cell>
          <cell r="V1030" t="str">
            <v>CELULARES</v>
          </cell>
          <cell r="W1030" t="str">
            <v>COMPLETADO</v>
          </cell>
          <cell r="X1030" t="str">
            <v>TALLER</v>
          </cell>
          <cell r="Y1030">
            <v>42816</v>
          </cell>
          <cell r="Z1030">
            <v>63</v>
          </cell>
          <cell r="AA1030" t="str">
            <v>M010</v>
          </cell>
          <cell r="AD1030" t="str">
            <v>Manzanillo/ del sol</v>
          </cell>
          <cell r="AE1030" t="str">
            <v>COL</v>
          </cell>
          <cell r="AF1030" t="str">
            <v>MX</v>
          </cell>
          <cell r="AG1030" t="str">
            <v>10412103</v>
          </cell>
          <cell r="AH1030" t="str">
            <v>ARMANDO NAVARRO OSORIO</v>
          </cell>
          <cell r="AI1030" t="str">
            <v>52 And Geminis de las garzas</v>
          </cell>
          <cell r="AJ1030" t="str">
            <v>3141081610</v>
          </cell>
          <cell r="AK1030" t="str">
            <v>3141081610</v>
          </cell>
          <cell r="AL1030" t="str">
            <v>28219</v>
          </cell>
          <cell r="AM1030" t="str">
            <v>11/04/2017 06 : 16 ANA.ROSA : CSCse le indica a cte. de la autorización de CF y del tiempo de respuesta(25 días hábiles)30/03/2017 04 : 10 ERNESTO.HERN : TCF130/03/2017 04 : 10 ERNESTO.HERN : NP527/03/2017 23 : 16 201709 : P1. T1022410. CORREOEQUIPO PENDIENTE POR PARTE ( CAMARA )23/03/2017 04 : 11 201709 : EL EQUIPO SE ENCUENTRA EN PROCESO DEREPARACION23/03/2017 01 : 38 RUBI.G : SE ANEXAN DOCUMENTOS DE COMPRA EN SISTEMARGF//08/03/2017 06 : 32 RUBI.G : CE1: 7195044124 RGF//07/03/2017 08 : 59 SEMIRAMIS.M : bianey_dubb15@outlook.com07/03/2017 08 : 58 SEMIRAMIS.M : ODSWTPDCEG07/03/2017 08 : 53 SEMIRAMIS.M : ODSWTPRD/TELMEXENTRE CALLES DE VIRGO Y LEON HAY UN KINDER FRENTE A LA ESCUELACORREO BIANEY_DUBBB15@OUTLOOK.COM</v>
          </cell>
          <cell r="AN1030" t="str">
            <v>1MS75CE9MX10D0</v>
          </cell>
          <cell r="AO1030" t="e">
            <v>#N/A</v>
          </cell>
          <cell r="AP1030" t="e">
            <v>#N/A</v>
          </cell>
          <cell r="AQ1030" t="e">
            <v>#N/A</v>
          </cell>
          <cell r="AR1030" t="e">
            <v>#N/A</v>
          </cell>
          <cell r="AS1030" t="str">
            <v/>
          </cell>
          <cell r="AT1030" t="e">
            <v>#N/A</v>
          </cell>
          <cell r="AY1030">
            <v>74012304</v>
          </cell>
          <cell r="AZ1030">
            <v>51013226</v>
          </cell>
          <cell r="BA1030">
            <v>80144941</v>
          </cell>
        </row>
        <row r="1031">
          <cell r="D1031">
            <v>60314550</v>
          </cell>
          <cell r="E1031" t="str">
            <v xml:space="preserve">A </v>
          </cell>
          <cell r="F1031" t="str">
            <v>CELULAR</v>
          </cell>
          <cell r="G1031" t="str">
            <v>Luis Gomez</v>
          </cell>
          <cell r="H1031" t="str">
            <v>Francisco I madero No. 6 Centro Cd Altamirano/Pungarabato CP. 40660</v>
          </cell>
          <cell r="I1031">
            <v>7676721311</v>
          </cell>
          <cell r="J1031" t="str">
            <v>HISENSE</v>
          </cell>
          <cell r="K1031" t="str">
            <v>U989</v>
          </cell>
          <cell r="L1031" t="str">
            <v>1MS75CM9MX1H70HFND101AD</v>
          </cell>
          <cell r="M1031">
            <v>27821034</v>
          </cell>
          <cell r="N1031">
            <v>3936</v>
          </cell>
          <cell r="O1031">
            <v>42790</v>
          </cell>
          <cell r="P1031">
            <v>42815</v>
          </cell>
          <cell r="Q1031">
            <v>201709</v>
          </cell>
          <cell r="R1031" t="str">
            <v>30/03/2017 01 : 54  ARANTXA.MON : NP5
23/03/2017 22 : 21 201709 : P1. T1043204. CORREO
SEGUNDA PARTE PENDIENTE ( USB )
23/03/2017 22 : 21 201709 : P1. T1043166.</v>
          </cell>
          <cell r="S1031" t="str">
            <v xml:space="preserve">EQUIPO MALTRADO CON TAPA Y BATERIA </v>
          </cell>
          <cell r="T1031" t="str">
            <v xml:space="preserve"> JUAN FRANCISCO ALZIVAR           </v>
          </cell>
          <cell r="U1031" t="str">
            <v>2017-04-20</v>
          </cell>
          <cell r="V1031" t="str">
            <v>CELULARES</v>
          </cell>
          <cell r="W1031" t="str">
            <v>COMPLETADO</v>
          </cell>
          <cell r="X1031" t="str">
            <v>TALLER</v>
          </cell>
          <cell r="Y1031">
            <v>42815</v>
          </cell>
          <cell r="Z1031">
            <v>25</v>
          </cell>
          <cell r="AA1031" t="str">
            <v>M010</v>
          </cell>
          <cell r="AD1031" t="str">
            <v>Centro Cd Altamirano/Pungarabato</v>
          </cell>
          <cell r="AE1031" t="str">
            <v>GRO</v>
          </cell>
          <cell r="AF1031" t="str">
            <v>MX</v>
          </cell>
          <cell r="AG1031" t="str">
            <v>10414096</v>
          </cell>
          <cell r="AH1031" t="str">
            <v>LUIS GOMEZ</v>
          </cell>
          <cell r="AI1031" t="str">
            <v>6 Francisco I madero</v>
          </cell>
          <cell r="AJ1031" t="str">
            <v>7676721311</v>
          </cell>
          <cell r="AK1031">
            <v>0</v>
          </cell>
          <cell r="AL1031" t="str">
            <v>40660</v>
          </cell>
          <cell r="AM1031" t="str">
            <v>30/03/2017 01 : 54 ARANTXA.MON : TCF130/03/2017 01 : 54 ARANTXA.MON : NP523/03/2017 22 : 21 201709 : P1. T1043204. CORREOSEGUNDA PARTE PENDIENTE ( USB )23/03/2017 22 : 21 201709 : P1. T1043166. CORREOEQUIPO SE ENCUENTRA PENDIENTE POR PARTE ( CAMARA )22/03/2017 07 : 12 201709 : EL EQUIPO SE ENCUENTRA EN PROCESO DEREPARACION22/03/2017 04 : 47 RUBI.G : SE ANEXAN DOCUMENTOS DE COMPRA EN SISTEMARGF//14/03/2017 02 : 46 RUBI.G : CE1: 6007838771 RGF//11/03/2017 06 : 55 ADRIANA.SAN : DCEG:11/03/2017 00 : 31 ADRIANA.SAN : ODSWTPRD%CALLEJON ALLENDE Y LAZARO CARDENASLUISDAGO81@GMAIL.COM</v>
          </cell>
          <cell r="AN1031" t="str">
            <v>1MS75CM9MX1H70</v>
          </cell>
          <cell r="AO1031" t="e">
            <v>#N/A</v>
          </cell>
          <cell r="AP1031" t="e">
            <v>#N/A</v>
          </cell>
          <cell r="AQ1031" t="e">
            <v>#N/A</v>
          </cell>
          <cell r="AR1031" t="e">
            <v>#N/A</v>
          </cell>
          <cell r="AS1031" t="str">
            <v/>
          </cell>
          <cell r="AT1031" t="e">
            <v>#N/A</v>
          </cell>
          <cell r="AY1031">
            <v>74012329</v>
          </cell>
          <cell r="AZ1031">
            <v>51013251</v>
          </cell>
          <cell r="BA1031">
            <v>80147932</v>
          </cell>
        </row>
        <row r="1032">
          <cell r="D1032">
            <v>60309725</v>
          </cell>
          <cell r="E1032" t="str">
            <v>B</v>
          </cell>
          <cell r="F1032" t="str">
            <v>CELULAR</v>
          </cell>
          <cell r="G1032" t="str">
            <v>Lisbeth Guadalupe Ibarra Moreno</v>
          </cell>
          <cell r="H1032" t="str">
            <v>Heriberto Ja 1525-a  LIBERTAD/CULIACAN CP 80180</v>
          </cell>
          <cell r="I1032">
            <v>6677613431</v>
          </cell>
          <cell r="J1032" t="str">
            <v>HISENSE</v>
          </cell>
          <cell r="K1032" t="str">
            <v>C20</v>
          </cell>
          <cell r="L1032" t="str">
            <v>1MH75A91MX10D0H1BH20324</v>
          </cell>
          <cell r="M1032">
            <v>5911788</v>
          </cell>
          <cell r="N1032">
            <v>4999</v>
          </cell>
          <cell r="O1032">
            <v>42615</v>
          </cell>
          <cell r="P1032">
            <v>42831</v>
          </cell>
          <cell r="Q1032">
            <v>201709</v>
          </cell>
          <cell r="R1032" t="str">
            <v>27/01/2017 00 : 30  SERGIO.FER : TCFT - Irreparabilidad 10/02/2017 02 : 40  MARCO.DIAZ : TCFCN SE ENVIA DEVOLUCION POR FALTA DE INVENTARIO
TCFINV
TCFDEV</v>
          </cell>
          <cell r="S1032" t="str">
            <v xml:space="preserve">EQUIPO MALTRADO </v>
          </cell>
          <cell r="T1032" t="str">
            <v xml:space="preserve"> JUAN FRANCISCO ALZIVAR           </v>
          </cell>
          <cell r="U1032" t="str">
            <v>2017-04-21</v>
          </cell>
          <cell r="V1032" t="str">
            <v>CELULARES</v>
          </cell>
          <cell r="W1032" t="str">
            <v>COMPLETADO</v>
          </cell>
          <cell r="X1032" t="str">
            <v>TALLER</v>
          </cell>
          <cell r="Y1032">
            <v>42758</v>
          </cell>
          <cell r="Z1032">
            <v>143</v>
          </cell>
          <cell r="AA1032" t="str">
            <v>M010</v>
          </cell>
          <cell r="AD1032" t="str">
            <v>LIBERTAD/CULIACAN</v>
          </cell>
          <cell r="AE1032" t="str">
            <v>SIN</v>
          </cell>
          <cell r="AF1032" t="str">
            <v>MX</v>
          </cell>
          <cell r="AG1032" t="str">
            <v>10408936</v>
          </cell>
          <cell r="AH1032" t="str">
            <v>LISBETH GUADALUPE IBARRA MORENO</v>
          </cell>
          <cell r="AI1032" t="str">
            <v>1525-a Heriberto Jara</v>
          </cell>
          <cell r="AJ1032" t="str">
            <v>6677613431</v>
          </cell>
          <cell r="AK1032">
            <v>0</v>
          </cell>
          <cell r="AL1032" t="str">
            <v>80180</v>
          </cell>
          <cell r="AM1032" t="str">
            <v>26/04/2017 00 : 20 ANA.LAURA : Legal1:PFC.SIN.B.3/000501-201716/03/2017 02 : 16 RUBI.G : SEG: PENDIENTE POR GENERAR 54 Y 74 PORFALTA DE MODELO, SERIE DE QUIPO A EMBARCAR PARA CF RGF//14/03/2017 06 : 49 Ricardo Espinosa : TCF1PU CSA14/03/2017 06 : 49 Ricardo Espinosa : TCF1DR14/03/2017 01 : 55 JUANANTONIO : CSCde genera consulting 54076274se envía correo a Quejas y CF para apoyo al CTE09/03/2017 05 : 42 MARTINEZ.G : se cancela solciitud de DV, ya q cterefirió haber aceptado el modelo C1, desconoce quien le llamo//David deCF indica enviara C1//ISA MTZ09/03/2017 03 : 11 BRENDA.MORA : CSCCliente comenta que una persona se comunico con ella para poderleofrecer el cambio de modelo ya que el que tenia por el momento no habíaen existencia, accediendo al cambio del modelo C1 y quedo en espera delenvió que hasta el momento no le ha llegado; se le pidió apoyo al áreade devolución comentando que no tenían conocimiento de esto que si sepodía checar con el área de cf ,se queda en espera de respuesta porparte de esta área.24/02/2017 02 : 22 GABRIELA.CA : indicar a cte que acuda a tda ysolicite con gerencia para q exponga caso y apoyen con cf //ISA MTZ10/02/2017 02 : 40 MARCO.DIAZ : TCFCN SE ENVIA DEVOLUCION POR FALTA DEINVENTARIOTCFINVTCFDEV03/02/2017 03 : 23 RODRIGUEZ ERICK : TCF1.EZA27/01/2017 00 : 30 SERGIO.FER : TCFT - Irreparabilidad26/01/2017 03 : 37 201709 : SE ANEXARON LOS DOCUMENTOS, EL EQUIPO PASA ASERVICIO24/01/2017 07 : 24 RUBI.G : SE ANEXAN DOC DE COMPRA EN SISTEMA RGF//20/01/2017 05 : 43 ANA.LAURA : se pide apoyo a Rub en enviar guía a cteal sandra_imp@hotmail.com11/01/2017 02 : 37 MARIADOLO : CE1:129742234610/01/2017 05 : 42 SEMIRAMIS.M : SEMIRAMIS :DCEG:SEMIRAMIS ODSWTPRD% ENTRE PEDRO SAVALA Y CARLOS M ESQUIERRALABELLADUERMIENTE_LIZBETH@HOTMAIL.COM</v>
          </cell>
          <cell r="AN1032" t="str">
            <v>1MH75AL1MX1Z30</v>
          </cell>
          <cell r="AO1032" t="e">
            <v>#N/A</v>
          </cell>
          <cell r="AP1032" t="e">
            <v>#N/A</v>
          </cell>
          <cell r="AQ1032" t="e">
            <v>#N/A</v>
          </cell>
          <cell r="AR1032" t="e">
            <v>#N/A</v>
          </cell>
          <cell r="AS1032" t="str">
            <v>GMS001NJD013S405686M010</v>
          </cell>
          <cell r="AT1032">
            <v>2</v>
          </cell>
          <cell r="AU1032" t="str">
            <v>C1</v>
          </cell>
          <cell r="AV1032" t="str">
            <v>GMS001NJD013</v>
          </cell>
          <cell r="AW1032" t="str">
            <v>S405686</v>
          </cell>
          <cell r="AX1032" t="str">
            <v>M010</v>
          </cell>
          <cell r="AY1032">
            <v>74012375</v>
          </cell>
          <cell r="AZ1032">
            <v>51013299</v>
          </cell>
          <cell r="BA1032">
            <v>80144423</v>
          </cell>
        </row>
        <row r="1033">
          <cell r="D1033">
            <v>60315113</v>
          </cell>
          <cell r="E1033" t="str">
            <v>B</v>
          </cell>
          <cell r="F1033" t="str">
            <v>CELULAR</v>
          </cell>
          <cell r="G1033" t="str">
            <v>Jorge Coria Alvarado</v>
          </cell>
          <cell r="H1033" t="str">
            <v>Plaza Juarez No 5, Iztapalapa/Sn Juanico nextipac CP. 09400</v>
          </cell>
          <cell r="I1033">
            <v>5543274574</v>
          </cell>
          <cell r="J1033" t="str">
            <v>HISENSE</v>
          </cell>
          <cell r="K1033" t="str">
            <v>C20</v>
          </cell>
          <cell r="L1033" t="str">
            <v>1MH75A91MX10D0H1BH20317</v>
          </cell>
          <cell r="M1033">
            <v>7.2001501300604101E+19</v>
          </cell>
          <cell r="N1033">
            <v>3879.47</v>
          </cell>
          <cell r="O1033">
            <v>42525</v>
          </cell>
          <cell r="P1033">
            <v>42823</v>
          </cell>
          <cell r="Q1033">
            <v>201709</v>
          </cell>
          <cell r="R1033" t="str">
            <v>04/04/2017 00 : 50  ROGER.R : TCF1
04/04/2017 00 : 49  ROGER.R : TCFT - Irreparabilidad. 11/04/2017 23 : 49  MARCO.DIAZ : TCFINV, TCFCN se pasa a devolucion por falta de producto TCFDEV. Dmc</v>
          </cell>
          <cell r="S1033" t="str">
            <v>EQUIPO MALTRADO CON PORTA SIM</v>
          </cell>
          <cell r="T1033" t="str">
            <v xml:space="preserve"> JUAN FRANCISCO ALZIVAR           </v>
          </cell>
          <cell r="U1033" t="str">
            <v>2017-04-20</v>
          </cell>
          <cell r="V1033" t="str">
            <v>CELULARES</v>
          </cell>
          <cell r="W1033" t="str">
            <v>COMPLETADO</v>
          </cell>
          <cell r="X1033" t="str">
            <v>TALLER</v>
          </cell>
          <cell r="Y1033">
            <v>42822</v>
          </cell>
          <cell r="Z1033">
            <v>297</v>
          </cell>
          <cell r="AA1033" t="str">
            <v>M010</v>
          </cell>
          <cell r="AD1033" t="str">
            <v>Iztapalapa/Sn Juanico nextipac</v>
          </cell>
          <cell r="AE1033" t="str">
            <v>DF</v>
          </cell>
          <cell r="AF1033" t="str">
            <v>MX</v>
          </cell>
          <cell r="AG1033" t="str">
            <v>10414692</v>
          </cell>
          <cell r="AH1033" t="str">
            <v>JORGE CORIA ALVARADO</v>
          </cell>
          <cell r="AI1033" t="str">
            <v>5 Plaza Juarez</v>
          </cell>
          <cell r="AJ1033" t="str">
            <v>5523135927</v>
          </cell>
          <cell r="AK1033" t="str">
            <v>5523135927</v>
          </cell>
          <cell r="AL1033" t="str">
            <v>09400</v>
          </cell>
          <cell r="AM1033" t="str">
            <v>18/04/2017 23 : 57 SEMIRAMIS.M : CSCCte se comunica para verificar el estatus de su equipo se le mencionaque se reemplazará su equipo en un tiempo estimado de 20 días hábiles sele pide permitirnos enviarlo11/04/2017 23 : 49 MARCO.DIAZ : TCFINV, TCFCN se pasa a devolucion porfalta de producto TCFDEV. dmc04/04/2017 00 : 50 ROGER.R : TCF104/04/2017 00 : 49 ROGER.R : TCFT - Irreparabilidad.01/04/2017 05 : 27 201709 : RT. SE ANEXA REPORTE TECNICO PARA SUVALORACION31/03/2017 22 : 29 201709 : EL EQUIPO SE ENCUENTRA EN PROCESO DEREPARACION31/03/2017 08 : 23 RUBI.G : SE ANEXAN DOCUMENTOS DE COMPRA EN SISTEMARGF//30/03/2017 22 : 28 201709 : FALTA DE DOCUMENTOS, EQUIPO NO PROCEDE AUN AA REPARACION29/03/2017 07 : 17 RUBI.G : EN CUANTO SE ESTABILICE INTERNET SEADJUNTARAN DOCUMENTOS****FAVOR DE REALIZAR SERVICIO***RGF//24/03/2017 05 : 09 RUBI.G : CE1: 6222967962 RGF//24/03/2017 02 : 04 SEMIRAMIS.M : ODSWTPDCEG18/03/2017 08 : 08 SEMIRAMIS.M : ODSWTPRD/COSTCOENTRE ALDAMA Y ALLENDEFACHADA BLANCO CON TERRACOTA CON MARQUESINACORREO : JCA77@LIVE.COM.MX</v>
          </cell>
          <cell r="AN1033" t="str">
            <v>1MH75AL1MX1Z30</v>
          </cell>
          <cell r="AO1033" t="e">
            <v>#N/A</v>
          </cell>
          <cell r="AP1033" t="e">
            <v>#N/A</v>
          </cell>
          <cell r="AQ1033" t="e">
            <v>#N/A</v>
          </cell>
          <cell r="AR1033" t="e">
            <v>#N/A</v>
          </cell>
          <cell r="AS1033" t="str">
            <v>GMS001NJD013S405686M010</v>
          </cell>
          <cell r="AT1033">
            <v>2</v>
          </cell>
          <cell r="AU1033" t="str">
            <v>C1</v>
          </cell>
          <cell r="AV1033" t="str">
            <v>GMS001NJD013</v>
          </cell>
          <cell r="AW1033" t="str">
            <v>S405686</v>
          </cell>
          <cell r="AX1033" t="str">
            <v>M010</v>
          </cell>
          <cell r="AY1033">
            <v>74012377</v>
          </cell>
          <cell r="AZ1033">
            <v>51013301</v>
          </cell>
          <cell r="BA1033">
            <v>80148526</v>
          </cell>
        </row>
        <row r="1034">
          <cell r="D1034">
            <v>60315197</v>
          </cell>
          <cell r="E1034" t="str">
            <v xml:space="preserve">A </v>
          </cell>
          <cell r="F1034" t="str">
            <v>CELULAR</v>
          </cell>
          <cell r="G1034" t="str">
            <v>Guadalupe Gonzalez Bustamante</v>
          </cell>
          <cell r="H1034" t="str">
            <v>Paseo de la Bocana int 7No 13, Playas del conchal/Alvarado CP. 95264</v>
          </cell>
          <cell r="I1034">
            <v>9931641520</v>
          </cell>
          <cell r="J1034" t="str">
            <v>HISENSE</v>
          </cell>
          <cell r="K1034" t="str">
            <v>U989</v>
          </cell>
          <cell r="L1034" t="str">
            <v>1MS75CM9MX1H70H5PD10BBA</v>
          </cell>
          <cell r="M1034" t="str">
            <v>SN</v>
          </cell>
          <cell r="N1034">
            <v>2499</v>
          </cell>
          <cell r="O1034">
            <v>42714</v>
          </cell>
          <cell r="P1034">
            <v>42825</v>
          </cell>
          <cell r="Q1034">
            <v>201709</v>
          </cell>
          <cell r="R1034" t="str">
            <v>31/03/2017 08 : 04 201709 : P1.  T10129699    1009245
EQUIPO PENDIENTE POR PARTE ( BOCINA ) 06/04/2017 23 : 54  ERNESTO.HERN : NP5</v>
          </cell>
          <cell r="S1034" t="str">
            <v>EQUIPO MALTRADO CON TAPA Y BATERIA</v>
          </cell>
          <cell r="T1034" t="str">
            <v xml:space="preserve"> JUAN FRANCISCO ALZIVAR           </v>
          </cell>
          <cell r="U1034" t="str">
            <v>2017-04-20</v>
          </cell>
          <cell r="V1034" t="str">
            <v>CELULARES</v>
          </cell>
          <cell r="W1034" t="str">
            <v>COMPLETADO</v>
          </cell>
          <cell r="X1034" t="str">
            <v>TALLER</v>
          </cell>
          <cell r="Y1034">
            <v>42824</v>
          </cell>
          <cell r="Z1034">
            <v>110</v>
          </cell>
          <cell r="AA1034" t="str">
            <v>M010</v>
          </cell>
          <cell r="AD1034" t="str">
            <v>Playas del conchal/Alvarado</v>
          </cell>
          <cell r="AE1034" t="str">
            <v>VER</v>
          </cell>
          <cell r="AF1034" t="str">
            <v>MX</v>
          </cell>
          <cell r="AG1034" t="str">
            <v>10414435</v>
          </cell>
          <cell r="AH1034" t="str">
            <v>GUADALUPE GONZALEZ BUSTAMANTE</v>
          </cell>
          <cell r="AI1034" t="str">
            <v>13 Paseo de la Bocana int 7</v>
          </cell>
          <cell r="AJ1034" t="str">
            <v>9931641520</v>
          </cell>
          <cell r="AK1034">
            <v>0</v>
          </cell>
          <cell r="AL1034" t="str">
            <v>95264</v>
          </cell>
          <cell r="AM1034" t="str">
            <v>06/04/2017 23 : 54 ERNESTO.HERN : TCF106/04/2017 23 : 54 ERNESTO.HERN : NP504/04/2017 01 : 57 EVELYN.ZEPE : SEG: EN ESPERA DE QUE REFACCIONESOTORGUE NP5. SE MANDA CORREO.31/03/2017 08 : 04 201709 : P1. T10129699 1009245EQUIPO PENDIENTE POR PARTE ( BOCINA )31/03/2017 02 : 34 201709 : EL EQUIPO SE ENCUENTRA EN PROCESO DEREPARACION31/03/2017 01 : 51 RUBI.G : SE ANEXAN DOCUMENTOS DE COMPRA EN SISTEMARGF//23/03/2017 06 : 20 ADRIANA.SAN : guadalupe@greencom.mx23/03/2017 06 : 09 RUBI.G : CE1: 2351405685 RGF//23/03/2017 02 : 24 ADRIANA.SAN : DCEG:15/03/2017 06 : 58 ADRIANA.SAN : ODSWTPRD% FRENTE A SUPERAMA</v>
          </cell>
          <cell r="AN1034" t="str">
            <v>1MS75CM9MX1H70</v>
          </cell>
          <cell r="AO1034" t="e">
            <v>#N/A</v>
          </cell>
          <cell r="AP1034" t="e">
            <v>#N/A</v>
          </cell>
          <cell r="AQ1034" t="e">
            <v>#N/A</v>
          </cell>
          <cell r="AR1034" t="e">
            <v>#N/A</v>
          </cell>
          <cell r="AS1034" t="str">
            <v/>
          </cell>
          <cell r="AT1034" t="e">
            <v>#N/A</v>
          </cell>
          <cell r="AY1034">
            <v>74012330</v>
          </cell>
          <cell r="AZ1034">
            <v>51013252</v>
          </cell>
          <cell r="BA1034">
            <v>80147933</v>
          </cell>
        </row>
        <row r="1035">
          <cell r="D1035">
            <v>60315351</v>
          </cell>
          <cell r="E1035" t="str">
            <v xml:space="preserve">A </v>
          </cell>
          <cell r="F1035" t="str">
            <v>CELULAR</v>
          </cell>
          <cell r="G1035" t="str">
            <v>Sandra Esteban Ceron</v>
          </cell>
          <cell r="H1035" t="str">
            <v>calzada samuel leon brindis No 1170, tuxtla Gtz./caminera CP. 29090</v>
          </cell>
          <cell r="I1035" t="str">
            <v xml:space="preserve">044-9616198322 </v>
          </cell>
          <cell r="J1035" t="str">
            <v>HISENSE</v>
          </cell>
          <cell r="K1035" t="str">
            <v>U989</v>
          </cell>
          <cell r="L1035" t="str">
            <v>1MS75CM9MX1H70HFND10511</v>
          </cell>
          <cell r="M1035">
            <v>10235647</v>
          </cell>
          <cell r="N1035">
            <v>2499</v>
          </cell>
          <cell r="O1035">
            <v>42806</v>
          </cell>
          <cell r="P1035">
            <v>42829</v>
          </cell>
          <cell r="Q1035">
            <v>201709</v>
          </cell>
          <cell r="R1035" t="str">
            <v>07/04/2017 06 : 56 201709 : P1. T1047733.   1009451
EQUIPO PENDIENTE POR PARTE ( ASSEMBLY(INCLUDING TP+LCD) 12/04/2017 01 : 21  ARANTXA.MON : NP5</v>
          </cell>
          <cell r="S1035" t="str">
            <v>EQUIPO MALTRADO CON TAPA Y BATERIA</v>
          </cell>
          <cell r="T1035" t="str">
            <v xml:space="preserve"> JUAN FRANCISCO ALZIVAR           </v>
          </cell>
          <cell r="U1035" t="str">
            <v>2017-04-21</v>
          </cell>
          <cell r="V1035" t="str">
            <v>CELULARES</v>
          </cell>
          <cell r="W1035" t="str">
            <v>COMPLETADO</v>
          </cell>
          <cell r="X1035" t="str">
            <v>TALLER</v>
          </cell>
          <cell r="Y1035">
            <v>42828</v>
          </cell>
          <cell r="Z1035">
            <v>22</v>
          </cell>
          <cell r="AA1035" t="str">
            <v>M010</v>
          </cell>
          <cell r="AD1035" t="str">
            <v>tuxtla Gtz./caminera</v>
          </cell>
          <cell r="AE1035" t="str">
            <v>CHS</v>
          </cell>
          <cell r="AF1035" t="str">
            <v>MX</v>
          </cell>
          <cell r="AG1035" t="str">
            <v>10415038</v>
          </cell>
          <cell r="AH1035" t="str">
            <v>SANDRA ESTEBAN CERON</v>
          </cell>
          <cell r="AI1035" t="str">
            <v>1170 calzada samuel leon brindis</v>
          </cell>
          <cell r="AJ1035" t="str">
            <v>044-9616198322</v>
          </cell>
          <cell r="AK1035">
            <v>0</v>
          </cell>
          <cell r="AL1035" t="str">
            <v>29090</v>
          </cell>
          <cell r="AM1035" t="str">
            <v>12/04/2017 01 : 21 ARANTXA.MON : TCF112/04/2017 01 : 21 ARANTXA.MON : NP512/04/2017 00 : 25 EVELYN.ZEPE : SEG: EN ESPERA DE CAMBIO DE ESTATUS ANP5.07/04/2017 06 : 56 201709 : P1. T1047733. 1009451EQUIPO PENDIENTE POR PARTE ( ASSEMBLY(INCLUDING TP+LCD)04/04/2017 04 : 21 201709 : EL EQUIPO SE ENCUENTRA EN PROCESO DEREPARACION03/04/2017 23 : 46 RUBI.G : SE ANEXAN DOCUMENTOS DE COMPRA EN SISTEMARGF//28/03/2017 01 : 37 RUBI.G : CE1: 3218391595 RGF//25/03/2017 07 : 15 ANA.LAURA : DCEG24/03/2017 01 : 18 ANA.LAURA : IMEI2:86121103138997724/03/2017 01 : 16 ANA.LAURA : ODSWTP%GILBERTO VALENZUELA Y NICOLAS GRIJALBASANDY2273252@GMAIL.COM</v>
          </cell>
          <cell r="AN1035" t="str">
            <v>1MS75CM9MX1H70</v>
          </cell>
          <cell r="AO1035" t="e">
            <v>#N/A</v>
          </cell>
          <cell r="AP1035" t="e">
            <v>#N/A</v>
          </cell>
          <cell r="AQ1035" t="e">
            <v>#N/A</v>
          </cell>
          <cell r="AR1035" t="e">
            <v>#N/A</v>
          </cell>
          <cell r="AS1035" t="str">
            <v/>
          </cell>
          <cell r="AT1035" t="e">
            <v>#N/A</v>
          </cell>
          <cell r="AY1035">
            <v>74012331</v>
          </cell>
          <cell r="AZ1035">
            <v>51013253</v>
          </cell>
          <cell r="BA1035">
            <v>80147934</v>
          </cell>
        </row>
        <row r="1036">
          <cell r="D1036">
            <v>60315352</v>
          </cell>
          <cell r="E1036" t="str">
            <v>B</v>
          </cell>
          <cell r="F1036" t="str">
            <v>CELULAR</v>
          </cell>
          <cell r="G1036" t="str">
            <v>Mario Alberto Angeles Piñon</v>
          </cell>
          <cell r="H1036" t="str">
            <v>Av. Santa Lucia No. 810 Int. Sendero Plan de Ayala Mz. O Lote 2, Alvaro Obregon/Olivar del Conde CP. 01400</v>
          </cell>
          <cell r="I1036" t="str">
            <v>55-34-88-45-01</v>
          </cell>
          <cell r="J1036" t="str">
            <v>HISENSE</v>
          </cell>
          <cell r="K1036" t="str">
            <v>C20</v>
          </cell>
          <cell r="L1036" t="str">
            <v>1MH75A91MX10100H51Z5031F</v>
          </cell>
          <cell r="M1036">
            <v>10955888</v>
          </cell>
          <cell r="N1036">
            <v>4049.1</v>
          </cell>
          <cell r="O1036">
            <v>42694</v>
          </cell>
          <cell r="P1036">
            <v>42829</v>
          </cell>
          <cell r="Q1036">
            <v>201709</v>
          </cell>
          <cell r="R1036" t="str">
            <v>05/04/2017 22 : 23  ROGER.R : TCFT - Irreparabilidad. 11/04/2017 23 : 53  MARCO.DIAZ : TCFINV, TCFCN se pasa a devolucion por falta de producto TCFDEV. Dmc</v>
          </cell>
          <cell r="S1036" t="str">
            <v>EQUIPO MALTRADO CON PORTA SIM</v>
          </cell>
          <cell r="T1036" t="str">
            <v xml:space="preserve"> JUAN FRANCISCO ALZIVAR           </v>
          </cell>
          <cell r="U1036" t="str">
            <v>2017-04-21</v>
          </cell>
          <cell r="V1036" t="str">
            <v>CELULARES</v>
          </cell>
          <cell r="W1036" t="str">
            <v>COMPLETADO</v>
          </cell>
          <cell r="X1036" t="str">
            <v>TALLER</v>
          </cell>
          <cell r="Y1036">
            <v>42828</v>
          </cell>
          <cell r="Z1036">
            <v>134</v>
          </cell>
          <cell r="AA1036" t="str">
            <v>M010</v>
          </cell>
          <cell r="AD1036" t="str">
            <v>Alvaro Obregon/Olivar del Conde</v>
          </cell>
          <cell r="AE1036" t="str">
            <v>DF</v>
          </cell>
          <cell r="AF1036" t="str">
            <v>MX</v>
          </cell>
          <cell r="AG1036" t="str">
            <v>10415160</v>
          </cell>
          <cell r="AH1036" t="str">
            <v>MARIO ALBERTO ANGELES PIÑON</v>
          </cell>
          <cell r="AI1036" t="str">
            <v>Lote 2 Av. Santa Lucia No. 810 Int. Sendero Plan de Ayala Mz. O</v>
          </cell>
          <cell r="AJ1036" t="str">
            <v>55-34-88-45-01</v>
          </cell>
          <cell r="AK1036">
            <v>0</v>
          </cell>
          <cell r="AL1036" t="str">
            <v>01400</v>
          </cell>
          <cell r="AM1036" t="str">
            <v>11/04/2017 23 : 53 MARCO.DIAZ : TCFINV, TCFCN se pasa a devolucion porfalta de producto TCFDEV. dmc10/04/2017 23 : 57 ARANTXA.MON : P2A GUIA: 8614767453 05/04/201705/04/2017 22 : 23 ROGER.R : TCF105/04/2017 22 : 23 ROGER.R : TCFT - Irreparabilidad.05/04/2017 07 : 04 201709 : P1. T1019758. 1009380EQUIPO PENDIENTE POR PARTE ( PCB LOGIC )RT. SE ANEXA REPORTE TECNICO PARA SUVALORACION04/04/2017 04 : 19 201709 : EL EQUIPO SE ENCUENTRA EN PROCESO DEREPARACION03/04/2017 23 : 50 RUBI.G : SE ANEXAN DOCUMENTOS DE COMPRA EN SISTEMARGF//28/03/2017 04 : 33 RUBI.G : CE1: 3081035801 RGF//27/03/2017 22 : 59 BRENDA.MORA : DCEG25/03/2017 06 : 35 BRENDA.MORA : ODSWTPENTRE CAMINO REAL DE TOLUCA Y VILLA DE AYALAANTES DE LLEGAR A UN ELEKTRAES UNA UNIDAD HAB.</v>
          </cell>
          <cell r="AN1036" t="str">
            <v>1MH75AL1MX1Z30</v>
          </cell>
          <cell r="AO1036" t="e">
            <v>#N/A</v>
          </cell>
          <cell r="AP1036" t="e">
            <v>#N/A</v>
          </cell>
          <cell r="AQ1036" t="e">
            <v>#N/A</v>
          </cell>
          <cell r="AR1036" t="e">
            <v>#N/A</v>
          </cell>
          <cell r="AS1036" t="str">
            <v>GMS001NJD013S405686M010</v>
          </cell>
          <cell r="AT1036">
            <v>2</v>
          </cell>
          <cell r="AU1036" t="str">
            <v>C1</v>
          </cell>
          <cell r="AV1036" t="str">
            <v>GMS001NJD013</v>
          </cell>
          <cell r="AW1036" t="str">
            <v>S405686</v>
          </cell>
          <cell r="AX1036" t="str">
            <v>M010</v>
          </cell>
          <cell r="AY1036">
            <v>74012279</v>
          </cell>
          <cell r="AZ1036">
            <v>51013207</v>
          </cell>
          <cell r="BA1036">
            <v>80141947</v>
          </cell>
        </row>
        <row r="1037">
          <cell r="D1037">
            <v>60315380</v>
          </cell>
          <cell r="E1037" t="str">
            <v xml:space="preserve">A </v>
          </cell>
          <cell r="F1037" t="str">
            <v>CELULAR</v>
          </cell>
          <cell r="G1037" t="str">
            <v>Yolanda Paulibna Gabriela Garcia Partida</v>
          </cell>
          <cell r="H1037" t="str">
            <v>cerrada de francisco sarcos No. 8, Tlanepantla / Leandro valle CP. 54040</v>
          </cell>
          <cell r="I1037">
            <v>5564062513</v>
          </cell>
          <cell r="J1037" t="str">
            <v>HISENSE</v>
          </cell>
          <cell r="K1037" t="str">
            <v>U972</v>
          </cell>
          <cell r="L1037" t="str">
            <v>1MS75CE9MX10D0HDKD1083F</v>
          </cell>
          <cell r="M1037" t="str">
            <v>SN</v>
          </cell>
          <cell r="N1037">
            <v>2640.06</v>
          </cell>
          <cell r="O1037">
            <v>42664</v>
          </cell>
          <cell r="P1037">
            <v>42829</v>
          </cell>
          <cell r="Q1037">
            <v>201709</v>
          </cell>
          <cell r="R1037" t="str">
            <v>12/04/2017 01 : 39  ARANTXA.MON : NP5
12/04/2017 00 : 31  EVELYN.ZEPE : SEG: EN ESPERA DE CAMBIO DE ESTATUS NP5.
08/04/2017 06 : 46 201709 : P1. T1021644   1009474
EQUIPO PENDIENTE POR PARTE ( LCD )</v>
          </cell>
          <cell r="S1037" t="str">
            <v>EQUIPO MALTRADO CON TAPA Y BATERIA</v>
          </cell>
          <cell r="T1037" t="str">
            <v xml:space="preserve"> JUAN FRANCISCO ALZIVAR           </v>
          </cell>
          <cell r="U1037" t="str">
            <v>2017-04-21</v>
          </cell>
          <cell r="V1037" t="str">
            <v>CELULARES</v>
          </cell>
          <cell r="W1037" t="str">
            <v>COMPLETADO</v>
          </cell>
          <cell r="X1037" t="str">
            <v>TALLER</v>
          </cell>
          <cell r="Y1037">
            <v>42828</v>
          </cell>
          <cell r="Z1037">
            <v>164</v>
          </cell>
          <cell r="AA1037" t="str">
            <v>M010</v>
          </cell>
          <cell r="AD1037" t="str">
            <v>Tlanepantla / Leandro valle</v>
          </cell>
          <cell r="AE1037" t="str">
            <v>MEX</v>
          </cell>
          <cell r="AF1037" t="str">
            <v>MX</v>
          </cell>
          <cell r="AG1037" t="str">
            <v>10414782</v>
          </cell>
          <cell r="AH1037" t="str">
            <v>YOLANDA PAULIBNA GABRIELA GARCIA PA</v>
          </cell>
          <cell r="AI1037" t="str">
            <v>8 cerrada de francisco sarcos</v>
          </cell>
          <cell r="AJ1037" t="str">
            <v>5564062513</v>
          </cell>
          <cell r="AK1037" t="str">
            <v>5511063606</v>
          </cell>
          <cell r="AL1037" t="str">
            <v>54040</v>
          </cell>
          <cell r="AM1037" t="str">
            <v>12/04/2017 01 : 39 ARANTXA.MON : TCF112/04/2017 01 : 39 ARANTXA.MON : NP512/04/2017 00 : 31 EVELYN.ZEPE : SEG: EN ESPERA DE CAMBIO DE ESTATUSNP5.08/04/2017 06 : 46 201709 : P1. T1021644 1009474EQUIPO PENDIENTE POR PARTE ( LCD )05/04/2017 03 : 17 201709 : EL EQUIPO SE ENCUENTRA EN PROCESO DEREPARACION04/04/2017 05 : 49 RUBI.G : SE ANEXAN DOCUMENTOS DE COMPRA EN SISTEMARGF//28/03/2017 01 : 11 RUBI.G : CE1: 3218316290 RGF//25/03/2017 00 : 23 MARIELA.CHA : DCEGYolandapaulinagarcia@gmail.com22/03/2017 07 : 13 MARIELA.CHA : ODSWTPFACHADA VERDE PUERTA NEGRAES UNA CALLE ANTES DEL ELKTRA ENFRENTE DEL OXXO</v>
          </cell>
          <cell r="AN1037" t="str">
            <v>1MS75CE9MX10D0</v>
          </cell>
          <cell r="AO1037" t="e">
            <v>#N/A</v>
          </cell>
          <cell r="AP1037" t="e">
            <v>#N/A</v>
          </cell>
          <cell r="AQ1037" t="e">
            <v>#N/A</v>
          </cell>
          <cell r="AR1037" t="e">
            <v>#N/A</v>
          </cell>
          <cell r="AS1037" t="str">
            <v/>
          </cell>
          <cell r="AT1037" t="e">
            <v>#N/A</v>
          </cell>
          <cell r="AY1037">
            <v>74012305</v>
          </cell>
          <cell r="AZ1037">
            <v>51013227</v>
          </cell>
          <cell r="BA1037">
            <v>80144944</v>
          </cell>
        </row>
        <row r="1038">
          <cell r="D1038">
            <v>60315383</v>
          </cell>
          <cell r="E1038" t="str">
            <v xml:space="preserve">A </v>
          </cell>
          <cell r="F1038" t="str">
            <v>CELULAR</v>
          </cell>
          <cell r="G1038" t="str">
            <v>Angel Segundo</v>
          </cell>
          <cell r="H1038" t="str">
            <v>Los Rosales No. 1, Taxco/Zacazontla CP. 40273</v>
          </cell>
          <cell r="I1038">
            <v>7622599328</v>
          </cell>
          <cell r="J1038" t="str">
            <v>HISENSE</v>
          </cell>
          <cell r="K1038" t="str">
            <v>U972</v>
          </cell>
          <cell r="L1038" t="str">
            <v>1MS75CE9X10D0HDSD1073D</v>
          </cell>
          <cell r="M1038">
            <v>27785996</v>
          </cell>
          <cell r="N1038">
            <v>3359.88</v>
          </cell>
          <cell r="O1038">
            <v>42780</v>
          </cell>
          <cell r="P1038">
            <v>42829</v>
          </cell>
          <cell r="Q1038">
            <v>201709</v>
          </cell>
          <cell r="R1038" t="str">
            <v>12/04/2017 03 : 45  ARANTXA.MON : NP5
11/04/2017 07 : 01 201709 : P1. T1021644.  1009531
EQUIPO PENDIENTE POR PARTE ( LCD )</v>
          </cell>
          <cell r="S1038" t="str">
            <v>EQUIPO MALTRADO CON TAPA Y BATERIA</v>
          </cell>
          <cell r="T1038" t="str">
            <v xml:space="preserve"> JUAN FRANCISCO ALZIVAR           </v>
          </cell>
          <cell r="U1038" t="str">
            <v>2017-04-21</v>
          </cell>
          <cell r="V1038" t="str">
            <v>CELULARES</v>
          </cell>
          <cell r="W1038" t="str">
            <v>COMPLETADO</v>
          </cell>
          <cell r="X1038" t="str">
            <v>TALLER</v>
          </cell>
          <cell r="Y1038">
            <v>42828</v>
          </cell>
          <cell r="Z1038">
            <v>48</v>
          </cell>
          <cell r="AA1038" t="str">
            <v>M010</v>
          </cell>
          <cell r="AD1038" t="str">
            <v>Taxco/Zacazontla</v>
          </cell>
          <cell r="AE1038" t="str">
            <v>GRO</v>
          </cell>
          <cell r="AF1038" t="str">
            <v>MX</v>
          </cell>
          <cell r="AG1038" t="str">
            <v>10415334</v>
          </cell>
          <cell r="AH1038" t="str">
            <v>ANGEL SEGUNDO</v>
          </cell>
          <cell r="AI1038" t="str">
            <v>1 Los Rosales</v>
          </cell>
          <cell r="AJ1038" t="str">
            <v>7622599328</v>
          </cell>
          <cell r="AK1038">
            <v>0</v>
          </cell>
          <cell r="AL1038" t="str">
            <v>40273</v>
          </cell>
          <cell r="AM1038" t="str">
            <v>12/04/2017 03 : 46 ARANTXA.MON : TCF112/04/2017 03 : 45 ARANTXA.MON : NP511/04/2017 07 : 01 201709 : P1. T1021644. 1009531EQUIPO PENDIENTE POR PARTE ( LCD )05/04/2017 02 : 54 201709 : EL EQUIPO SE ENCUENTRA EN PROCESO DEREPARACION04/04/2017 06 : 03 RUBI.G : SE ANEXAN DOCUMENTOS DE COMPRA EN SISTEMARGF//01/04/2017 00 : 12 RUBI.G : CE1: 2109485733 RGF//31/03/2017 05 : 20 GABRIELA.B : DCEGODSWTP31/03/2017 01 : 24 GABRIELA.B : RD % REAL DE ZACAZONTLA Y CARRETERATAXCOANGEL2DOP@HOTMAIL.COM</v>
          </cell>
          <cell r="AN1038" t="str">
            <v>1MS75CE9MX10D0</v>
          </cell>
          <cell r="AO1038" t="e">
            <v>#N/A</v>
          </cell>
          <cell r="AP1038" t="e">
            <v>#N/A</v>
          </cell>
          <cell r="AQ1038" t="e">
            <v>#N/A</v>
          </cell>
          <cell r="AR1038" t="e">
            <v>#N/A</v>
          </cell>
          <cell r="AS1038" t="str">
            <v/>
          </cell>
          <cell r="AT1038" t="e">
            <v>#N/A</v>
          </cell>
          <cell r="AY1038">
            <v>74012306</v>
          </cell>
          <cell r="AZ1038">
            <v>51013228</v>
          </cell>
          <cell r="BA1038">
            <v>80144950</v>
          </cell>
        </row>
        <row r="1039">
          <cell r="D1039">
            <v>60315386</v>
          </cell>
          <cell r="E1039" t="str">
            <v xml:space="preserve">A </v>
          </cell>
          <cell r="F1039" t="str">
            <v>CELULAR</v>
          </cell>
          <cell r="G1039" t="str">
            <v>David Miguel Torres Muñoz</v>
          </cell>
          <cell r="H1039" t="str">
            <v>mayordomo 9, sta cruz xoxocotlan/fracc. vista real CP. 71233</v>
          </cell>
          <cell r="I1039">
            <v>9511524160</v>
          </cell>
          <cell r="J1039" t="str">
            <v>HISENSE</v>
          </cell>
          <cell r="K1039" t="str">
            <v>U972</v>
          </cell>
          <cell r="L1039" t="str">
            <v>1MS75CE9MX10D0H5UD11208</v>
          </cell>
          <cell r="M1039">
            <v>33375638</v>
          </cell>
          <cell r="N1039">
            <v>2665.2</v>
          </cell>
          <cell r="O1039">
            <v>42811</v>
          </cell>
          <cell r="P1039">
            <v>42829</v>
          </cell>
          <cell r="Q1039">
            <v>201709</v>
          </cell>
          <cell r="R1039" t="str">
            <v>08/04/2017 00 : 07  ARANTXA.MON : NP5
07/04/2017 01 : 31 201709 : P1. T1023978.  1009414
EQUIPO PENDIENTE POR PARTE ( BATERIA )</v>
          </cell>
          <cell r="S1039" t="str">
            <v>EQUIPO MALTRADO CON TAPA Y BATERIA</v>
          </cell>
          <cell r="T1039" t="str">
            <v xml:space="preserve"> JUAN FRANCISCO ALZIVAR           </v>
          </cell>
          <cell r="U1039" t="str">
            <v>2017-04-21</v>
          </cell>
          <cell r="V1039" t="str">
            <v>CELULARES</v>
          </cell>
          <cell r="W1039" t="str">
            <v>COMPLETADO</v>
          </cell>
          <cell r="X1039" t="str">
            <v>TALLER</v>
          </cell>
          <cell r="Y1039">
            <v>42828</v>
          </cell>
          <cell r="Z1039">
            <v>17</v>
          </cell>
          <cell r="AA1039" t="str">
            <v>M010</v>
          </cell>
          <cell r="AD1039" t="str">
            <v>sta cruz xoxocotlan/fracc. vista real</v>
          </cell>
          <cell r="AE1039" t="str">
            <v>OAX</v>
          </cell>
          <cell r="AF1039" t="str">
            <v>MX</v>
          </cell>
          <cell r="AG1039" t="str">
            <v>10415342</v>
          </cell>
          <cell r="AH1039" t="str">
            <v>DAVID MIGUEL TORRES MUÑOZ</v>
          </cell>
          <cell r="AI1039" t="str">
            <v>mayordomo 9</v>
          </cell>
          <cell r="AJ1039" t="str">
            <v>9711053827</v>
          </cell>
          <cell r="AK1039" t="str">
            <v>9711053827</v>
          </cell>
          <cell r="AL1039" t="str">
            <v>71233</v>
          </cell>
          <cell r="AM1039" t="str">
            <v>25/04/2017 05 : 55 GERARDO.GRA : CSC se pide a CSA por correoelectrónico envíe formato de CF al área correspondiente. Se indica acliente entrega en proceso. EMC*08/04/2017 00 : 07 ARANTXA.MON : TCF108/04/2017 00 : 07 ARANTXA.MON : NP507/04/2017 01 : 31 201709 : P1. T1023978. 1009414EQUIPO PENDIENTE POR PARTE ( BATERIA )04/04/2017 21 : 37 201709 : EL EQUIPO SE ENCUENTRA EN PROCESO DEREPARACION04/04/2017 06 : 09 RUBI.G : SE ANEXAN DOCUMENTOS DE COMPRA EN SISTEMARGF//01/04/2017 00 : 36 RUBI.G : CE1: 2109542282 RGF//31/03/2017 02 : 29 ANA.LAURA : DCEGODSWTPCERCA DE TIENDA CON BARDA AZULDAVICILLO_1@YAHOO.COM.MX</v>
          </cell>
          <cell r="AN1039" t="str">
            <v>1MS75CE9MX10D0</v>
          </cell>
          <cell r="AO1039" t="e">
            <v>#N/A</v>
          </cell>
          <cell r="AP1039" t="e">
            <v>#N/A</v>
          </cell>
          <cell r="AQ1039" t="e">
            <v>#N/A</v>
          </cell>
          <cell r="AR1039" t="e">
            <v>#N/A</v>
          </cell>
          <cell r="AS1039" t="str">
            <v/>
          </cell>
          <cell r="AT1039" t="e">
            <v>#N/A</v>
          </cell>
          <cell r="AY1039">
            <v>74012307</v>
          </cell>
          <cell r="AZ1039">
            <v>51013229</v>
          </cell>
          <cell r="BA1039">
            <v>80144960</v>
          </cell>
        </row>
        <row r="1040">
          <cell r="D1040">
            <v>60315476</v>
          </cell>
          <cell r="E1040" t="str">
            <v xml:space="preserve">A </v>
          </cell>
          <cell r="F1040" t="str">
            <v>CELULAR</v>
          </cell>
          <cell r="G1040" t="str">
            <v>Monserrat Lopez Esteva</v>
          </cell>
          <cell r="H1040" t="str">
            <v>Martires de tacubaya No. 107 sta Lucia del camino/ixcotel CP. 71228</v>
          </cell>
          <cell r="I1040">
            <v>9515139090</v>
          </cell>
          <cell r="J1040" t="str">
            <v>HISENSE</v>
          </cell>
          <cell r="K1040" t="str">
            <v>U972</v>
          </cell>
          <cell r="L1040" t="str">
            <v>1MS5CE9MX10D0H2HD10994</v>
          </cell>
          <cell r="M1040" t="str">
            <v>SN</v>
          </cell>
          <cell r="N1040">
            <v>0</v>
          </cell>
          <cell r="O1040">
            <v>42808</v>
          </cell>
          <cell r="P1040">
            <v>42830</v>
          </cell>
          <cell r="Q1040">
            <v>201709</v>
          </cell>
          <cell r="R1040" t="str">
            <v>13/04/2017 06 : 28  ERNESTO.HERN : TCF1
13/04/2017 06 : 28  ERNESTO.HERN : NP5
12/04/2017 22 : 06 201709 : P1. T1023978.   1009601
EL EQUIPO SE ENCUENTRA PENDIENTE POR PARTE ( BATERIA )</v>
          </cell>
          <cell r="S1040" t="str">
            <v>EQUIPO MALTRADO CON TAPA Y BATERIA</v>
          </cell>
          <cell r="T1040" t="str">
            <v xml:space="preserve"> JUAN FRANCISCO ALZIVAR           </v>
          </cell>
          <cell r="U1040" t="str">
            <v>2017-04-21</v>
          </cell>
          <cell r="V1040" t="str">
            <v>CELULARES</v>
          </cell>
          <cell r="W1040" t="str">
            <v>COMPLETADO</v>
          </cell>
          <cell r="X1040" t="str">
            <v>TALLER</v>
          </cell>
          <cell r="Y1040">
            <v>42829</v>
          </cell>
          <cell r="Z1040">
            <v>21</v>
          </cell>
          <cell r="AA1040" t="str">
            <v>M010</v>
          </cell>
          <cell r="AD1040" t="str">
            <v>sta Lucia del camino/ixcotel</v>
          </cell>
          <cell r="AE1040" t="str">
            <v>OAX</v>
          </cell>
          <cell r="AF1040" t="str">
            <v>MX</v>
          </cell>
          <cell r="AG1040" t="str">
            <v>10414426</v>
          </cell>
          <cell r="AH1040" t="str">
            <v>MONSERRAT LOPEZ ESTEVA</v>
          </cell>
          <cell r="AI1040" t="str">
            <v>107 Martires de tacubaya</v>
          </cell>
          <cell r="AJ1040" t="str">
            <v>9512299650</v>
          </cell>
          <cell r="AK1040" t="str">
            <v>9512299650</v>
          </cell>
          <cell r="AL1040" t="str">
            <v>71228</v>
          </cell>
          <cell r="AM1040" t="str">
            <v>13/04/2017 06 : 28 ERNESTO.HERN : TCF113/04/2017 06 : 28 ERNESTO.HERN : NP512/04/2017 22 : 06 201709 : P1. T1023978. 1009601EL EQUIPO SE ENCUENTRA PENDIENTE POR PARTE ( BATERIA )05/04/2017 22 : 07 201709 : EL EQUIPO SE ENCUENTRA EN PROCESO DEREPARACION05/04/2017 06 : 51 RUBI.G : SE ANEXAN DOCUMENTOS DE COMPRA EN SISTEMARGF//01/04/2017 01 : 44 RUBI.G : CE1: 4088911632 RGF//31/03/2017 10 : 02 SEMIRAMIS.M : DCEGODSWTPMZOROZCO@TELMEX.COMEQUIPO DE PISO / ESQUINA CON CARRETERA INTERNACIONAL 190 Y NIÑO PERDITOD, DENTRO DE TELMEX, FRENTE A MERCADO DE LAS FLORES / FAVOR DEPROGRAMAR RECOLECCION</v>
          </cell>
          <cell r="AN1040" t="str">
            <v>1MS75CE9MX10D0</v>
          </cell>
          <cell r="AO1040" t="e">
            <v>#N/A</v>
          </cell>
          <cell r="AP1040" t="e">
            <v>#N/A</v>
          </cell>
          <cell r="AQ1040" t="e">
            <v>#N/A</v>
          </cell>
          <cell r="AR1040" t="e">
            <v>#N/A</v>
          </cell>
          <cell r="AS1040" t="str">
            <v/>
          </cell>
          <cell r="AT1040" t="e">
            <v>#N/A</v>
          </cell>
          <cell r="AY1040">
            <v>74012308</v>
          </cell>
          <cell r="AZ1040">
            <v>51013230</v>
          </cell>
          <cell r="BA1040">
            <v>80144963</v>
          </cell>
        </row>
        <row r="1041">
          <cell r="D1041">
            <v>60315492</v>
          </cell>
          <cell r="E1041" t="str">
            <v xml:space="preserve">A </v>
          </cell>
          <cell r="F1041" t="str">
            <v>CELULAR</v>
          </cell>
          <cell r="G1041" t="str">
            <v>Jorge Luis Rubiños Garcia</v>
          </cell>
          <cell r="H1041" t="str">
            <v>Porfirio diaz num 51-A,  Cosomoalapan/Centro CP. 95400</v>
          </cell>
          <cell r="I1041">
            <v>2881252930</v>
          </cell>
          <cell r="J1041" t="str">
            <v>HISENSE</v>
          </cell>
          <cell r="K1041" t="str">
            <v>U972</v>
          </cell>
          <cell r="L1041" t="str">
            <v>1MS75CE9MX10D0H5U311652</v>
          </cell>
          <cell r="M1041">
            <v>465384783</v>
          </cell>
          <cell r="N1041">
            <v>1199</v>
          </cell>
          <cell r="O1041">
            <v>42713</v>
          </cell>
          <cell r="P1041">
            <v>42831</v>
          </cell>
          <cell r="Q1041">
            <v>201709</v>
          </cell>
          <cell r="R1041" t="str">
            <v>13/04/2017 07 : 02 201709 : P1. T1021644     1009625
EQUIPO PENDIENTE POR PARTE ( TP+LCD SHELL BLACK ) 18/04/2017 07 : 21  ARANTXA.MON : NP5</v>
          </cell>
          <cell r="S1041" t="str">
            <v>EQUIPO MALTRADO CON TAPA</v>
          </cell>
          <cell r="T1041" t="str">
            <v xml:space="preserve"> JUAN FRANCISCO ALZIVAR           </v>
          </cell>
          <cell r="U1041" t="str">
            <v>2017-04-21</v>
          </cell>
          <cell r="V1041" t="str">
            <v>CELULARES</v>
          </cell>
          <cell r="W1041" t="str">
            <v>COMPLETADO</v>
          </cell>
          <cell r="X1041" t="str">
            <v>TALLER</v>
          </cell>
          <cell r="Y1041">
            <v>42830</v>
          </cell>
          <cell r="Z1041">
            <v>117</v>
          </cell>
          <cell r="AA1041" t="str">
            <v>M010</v>
          </cell>
          <cell r="AD1041" t="str">
            <v>Cosomoalapan/Centro</v>
          </cell>
          <cell r="AE1041" t="str">
            <v>VER</v>
          </cell>
          <cell r="AF1041" t="str">
            <v>MX</v>
          </cell>
          <cell r="AG1041" t="str">
            <v>10413385</v>
          </cell>
          <cell r="AH1041" t="str">
            <v>JORGE LUIS RUBIÑOS GARCI</v>
          </cell>
          <cell r="AI1041" t="str">
            <v>Porfirio diaz num 51-A</v>
          </cell>
          <cell r="AJ1041" t="str">
            <v>2881252930</v>
          </cell>
          <cell r="AK1041">
            <v>0</v>
          </cell>
          <cell r="AL1041" t="str">
            <v>95400</v>
          </cell>
          <cell r="AM1041" t="str">
            <v>18/04/2017 07 : 21 ARANTXA.MON : TCF118/04/2017 07 : 21 ARANTXA.MON : NP518/04/2017 07 : 10 EVELYN.ZEPE : SEG: VGAR. SE ANEXA NUEVAMENTE DOCTODE COMPRA (TICKTE Y POLIZA).18/04/2017 05 : 46 ARANTXA.MON : FAVOR DE ADJUNTAR EL DOCUMENTO CON ELFORMATO CORRECTO13/04/2017 07 : 02 201709 : P1. T1021644 1009625EQUIPO PENDIENTE POR PARTE ( TP+LCD SHELL BLACK )06/04/2017 00 : 39 201709 : EL EQUIPO SE ENCUENTRA EN PROCESO DEREPARACION05/04/2017 22 : 51 RUBI.G : SE ANEXAN DOCUMENTOS DE COMPRA EN SISTEMARGF//08/03/2017 04 : 38 RUBI.G : CE1: 1975702503 RGF//04/03/2017 02 : 18 ANA.ROSA : DCEG01/03/2017 01 : 34 ANA.ROSA : ODSWTPRDSAN GABRIEL Y CALLEJON DEL GANADOJORGELUIS_RG20@HOTMAIL.COM</v>
          </cell>
          <cell r="AN1041" t="str">
            <v>1MS75CM9MX1H70</v>
          </cell>
          <cell r="AO1041" t="e">
            <v>#N/A</v>
          </cell>
          <cell r="AP1041" t="e">
            <v>#N/A</v>
          </cell>
          <cell r="AQ1041" t="e">
            <v>#N/A</v>
          </cell>
          <cell r="AR1041" t="e">
            <v>#N/A</v>
          </cell>
          <cell r="AS1041" t="str">
            <v/>
          </cell>
          <cell r="AT1041" t="e">
            <v>#N/A</v>
          </cell>
          <cell r="AY1041">
            <v>74012289</v>
          </cell>
          <cell r="AZ1041">
            <v>51013216</v>
          </cell>
          <cell r="BA1041">
            <v>80144964</v>
          </cell>
        </row>
        <row r="1042">
          <cell r="D1042">
            <v>60315520</v>
          </cell>
          <cell r="E1042" t="str">
            <v xml:space="preserve">A </v>
          </cell>
          <cell r="F1042" t="str">
            <v>CELULAR</v>
          </cell>
          <cell r="G1042" t="str">
            <v>Maria Dolores Almodoba Hernandez</v>
          </cell>
          <cell r="H1042" t="str">
            <v>Roberto fierro num 36-A, Magdalena/Santuario CP. 46474</v>
          </cell>
          <cell r="I1042">
            <v>3861122396</v>
          </cell>
          <cell r="J1042" t="str">
            <v>HISENSE</v>
          </cell>
          <cell r="K1042" t="str">
            <v>C1</v>
          </cell>
          <cell r="L1042" t="str">
            <v>1MH75AL1MX1Z30HEQZC03B3</v>
          </cell>
          <cell r="M1042" t="str">
            <v>SN</v>
          </cell>
          <cell r="N1042">
            <v>5900</v>
          </cell>
          <cell r="O1042">
            <v>42798</v>
          </cell>
          <cell r="P1042">
            <v>42831</v>
          </cell>
          <cell r="Q1042">
            <v>201709</v>
          </cell>
          <cell r="R1042" t="str">
            <v>18/04/2017 05 : 44  ARANTXA.MON : NP5
13/04/2017 07 : 03 201709 : P1. T1017672.    1009625
EQUIPO PENDIENTE POR PARTE ( TP+LCD ASSEMBLY GOLDEN )</v>
          </cell>
          <cell r="S1042" t="str">
            <v>EQUIPO MALTRADO CON PORTA SIM</v>
          </cell>
          <cell r="T1042" t="str">
            <v xml:space="preserve"> JUAN FRANCISCO ALZIVAR           </v>
          </cell>
          <cell r="U1042" t="str">
            <v>2017-04-21</v>
          </cell>
          <cell r="V1042" t="str">
            <v>CELULARES</v>
          </cell>
          <cell r="W1042" t="str">
            <v>COMPLETADO</v>
          </cell>
          <cell r="X1042" t="str">
            <v>TALLER</v>
          </cell>
          <cell r="Y1042">
            <v>42830</v>
          </cell>
          <cell r="Z1042">
            <v>32</v>
          </cell>
          <cell r="AA1042" t="str">
            <v>M010</v>
          </cell>
          <cell r="AD1042" t="str">
            <v>Magdalena/Santuario</v>
          </cell>
          <cell r="AE1042" t="str">
            <v>JAL</v>
          </cell>
          <cell r="AF1042" t="str">
            <v>MX</v>
          </cell>
          <cell r="AG1042" t="str">
            <v>10414785</v>
          </cell>
          <cell r="AH1042" t="str">
            <v>MARIA DOLORES ALMODOBA HERNANDEZ</v>
          </cell>
          <cell r="AI1042" t="str">
            <v>Roberto fierro num 36-A</v>
          </cell>
          <cell r="AJ1042" t="str">
            <v>3861122396</v>
          </cell>
          <cell r="AK1042">
            <v>0</v>
          </cell>
          <cell r="AL1042" t="str">
            <v>46474</v>
          </cell>
          <cell r="AM1042" t="str">
            <v>25/04/2017 06 : 09 EVELYN.ZEPE : 6031552018/04/2017 05 : 44 ARANTXA.MON : TCF118/04/2017 05 : 44 ARANTXA.MON : NP513/04/2017 07 : 03 201709 : P1. T1017672. 1009625EQUIPO PENDIENTE POR PARTE ( TP+LCD ASSEMBLY GOLDEN )07/04/2017 01 : 07 201709 : EL EQUIPO SE ENCUENTRA EN PROCESO DEREPARACION06/04/2017 04 : 31 RUBI.G : SE ANEXAN DOC DE COMPRA EN SISTEMA RGF//28/03/2017 01 : 19 RUBI.G : CE1: 3218341571 RGF//25/03/2017 02 : 59 ANA.ROSA : DCEG22/03/2017 07 : 45 ANA.ROSA : MODOR: C122/03/2017 07 : 42 ANA.ROSA : ODSWTPRDJUAN PABLO 2DO Y MATAMOROSMUEBLESBRAMBILA@GMAIL.COM</v>
          </cell>
          <cell r="AN1042" t="e">
            <v>#N/A</v>
          </cell>
          <cell r="AO1042" t="e">
            <v>#N/A</v>
          </cell>
          <cell r="AP1042" t="e">
            <v>#N/A</v>
          </cell>
          <cell r="AQ1042" t="e">
            <v>#N/A</v>
          </cell>
          <cell r="AR1042" t="e">
            <v>#N/A</v>
          </cell>
          <cell r="AS1042" t="str">
            <v>GMS001NJD013S405686M010</v>
          </cell>
          <cell r="AT1042">
            <v>2</v>
          </cell>
          <cell r="AU1042" t="str">
            <v>C1</v>
          </cell>
          <cell r="AV1042" t="str">
            <v>GMS001NJD013</v>
          </cell>
          <cell r="AW1042" t="str">
            <v>S405686</v>
          </cell>
          <cell r="AX1042" t="str">
            <v>M010</v>
          </cell>
          <cell r="AY1042">
            <v>74012138</v>
          </cell>
          <cell r="AZ1042">
            <v>51013061</v>
          </cell>
          <cell r="BA1042">
            <v>80143868</v>
          </cell>
        </row>
        <row r="1043">
          <cell r="D1043">
            <v>60315528</v>
          </cell>
          <cell r="E1043" t="str">
            <v xml:space="preserve">A </v>
          </cell>
          <cell r="F1043" t="str">
            <v>CELULAR</v>
          </cell>
          <cell r="G1043" t="str">
            <v>Angela Escorza Chiapas</v>
          </cell>
          <cell r="H1043" t="str">
            <v>Nardo No. 84 Nezahuacoyotl/Tamaulipas secc El palmar CP. 57310</v>
          </cell>
          <cell r="I1043">
            <v>5557363521</v>
          </cell>
          <cell r="J1043" t="str">
            <v>HISENSE</v>
          </cell>
          <cell r="K1043" t="str">
            <v>U989</v>
          </cell>
          <cell r="L1043" t="str">
            <v>1MS75CM9MX1H70HFND10B66</v>
          </cell>
          <cell r="M1043">
            <v>42189806</v>
          </cell>
          <cell r="N1043">
            <v>3331.8</v>
          </cell>
          <cell r="O1043">
            <v>42771</v>
          </cell>
          <cell r="P1043">
            <v>42831</v>
          </cell>
          <cell r="Q1043">
            <v>201709</v>
          </cell>
          <cell r="R1043" t="str">
            <v>12/04/2017 03 : 42  ARANTXA.MON : NP5
11/04/2017 07 : 03 201709 : P. T1047733.   1009531
EQUIPO PENDIENTE POR PARTE  ( LCD )</v>
          </cell>
          <cell r="S1043" t="str">
            <v>EQUIPO MALTRADO CON BATERIA Y TAPA</v>
          </cell>
          <cell r="T1043" t="str">
            <v xml:space="preserve"> JUAN FRANCISCO ALZIVAR           </v>
          </cell>
          <cell r="U1043" t="str">
            <v>2017-04-21</v>
          </cell>
          <cell r="V1043" t="str">
            <v>CELULARES</v>
          </cell>
          <cell r="W1043" t="str">
            <v>COMPLETADO</v>
          </cell>
          <cell r="X1043" t="str">
            <v>TALLER</v>
          </cell>
          <cell r="Y1043">
            <v>42830</v>
          </cell>
          <cell r="Z1043">
            <v>59</v>
          </cell>
          <cell r="AA1043" t="str">
            <v>M010</v>
          </cell>
          <cell r="AD1043" t="str">
            <v>Nezahuacoyotl/Tamaulipas secc El palmar</v>
          </cell>
          <cell r="AE1043" t="str">
            <v>MEX</v>
          </cell>
          <cell r="AF1043" t="str">
            <v>MX</v>
          </cell>
          <cell r="AG1043" t="str">
            <v>10415225</v>
          </cell>
          <cell r="AH1043" t="str">
            <v>ANGELA ESCORZA CHIAPAS</v>
          </cell>
          <cell r="AI1043" t="str">
            <v>84 Nardo</v>
          </cell>
          <cell r="AJ1043" t="str">
            <v>5557363521</v>
          </cell>
          <cell r="AK1043">
            <v>0</v>
          </cell>
          <cell r="AL1043" t="str">
            <v>57310</v>
          </cell>
          <cell r="AM1043" t="str">
            <v>12/04/2017 03 : 42 ARANTXA.MON : TCF112/04/2017 03 : 42 ARANTXA.MON : NP511/04/2017 07 : 03 201709 : P. T1047733. 1009531EQUIPO PENDIENTE POR PARTE ( LCD )07/04/2017 00 : 41 201709 : EL EQUIPO SE ENCUENTRA EN PROCESO DEREPARACION06/04/2017 04 : 56 RUBI.G : SE ANEXAN DOC DE COMPRA EN SISTEMA RGF//31/03/2017 00 : 24 RUBI.G : CE1: 776645533630/03/2017 00 : 42 SEMIRAMIS.M : ODSWTPDCEG28/03/2017 10 : 06 SEMIRAMIS.M : ODSWTPRD/TELMEXENTRE CALLES CUARTA AV Y AV ALELI FRENTE A LA NORMAL 4 COLOR FACHADACAFÉ CLARO Y PORTÓN BLANCOCORREO : ESCORZA0204@HOTMAIL.COM</v>
          </cell>
          <cell r="AN1043" t="str">
            <v>1MS75CM9MX1H70</v>
          </cell>
          <cell r="AO1043" t="e">
            <v>#N/A</v>
          </cell>
          <cell r="AP1043" t="e">
            <v>#N/A</v>
          </cell>
          <cell r="AQ1043" t="e">
            <v>#N/A</v>
          </cell>
          <cell r="AR1043" t="e">
            <v>#N/A</v>
          </cell>
          <cell r="AS1043" t="str">
            <v/>
          </cell>
          <cell r="AT1043" t="e">
            <v>#N/A</v>
          </cell>
          <cell r="AY1043">
            <v>74012332</v>
          </cell>
          <cell r="AZ1043">
            <v>51013254</v>
          </cell>
          <cell r="BA1043">
            <v>80147936</v>
          </cell>
        </row>
        <row r="1044">
          <cell r="D1044">
            <v>60315525</v>
          </cell>
          <cell r="E1044" t="str">
            <v xml:space="preserve">A </v>
          </cell>
          <cell r="F1044" t="str">
            <v>CELULAR</v>
          </cell>
          <cell r="G1044" t="str">
            <v>Guadalupe Leticia Papayanopulos</v>
          </cell>
          <cell r="H1044" t="str">
            <v>Cofre de perote num 215-C, Veracruz/Los volcanes, CP. 91727</v>
          </cell>
          <cell r="I1044">
            <v>2299721776</v>
          </cell>
          <cell r="J1044" t="str">
            <v>HISENSE</v>
          </cell>
          <cell r="K1044" t="str">
            <v>U972</v>
          </cell>
          <cell r="L1044" t="str">
            <v>1MF75C9MX10DOH5QD1033D</v>
          </cell>
          <cell r="M1044">
            <v>46032761</v>
          </cell>
          <cell r="N1044">
            <v>2665.08</v>
          </cell>
          <cell r="O1044">
            <v>42694</v>
          </cell>
          <cell r="P1044">
            <v>42831</v>
          </cell>
          <cell r="Q1044">
            <v>201709</v>
          </cell>
          <cell r="R1044" t="str">
            <v>11/04/2017 07 : 02 201709 : P1. T1022410.   1009531
EQUIPO PENDIENTE POR PARTE ( CAMARA) 12/04/2017 03 : 44  ARANTXA.MON : NP5</v>
          </cell>
          <cell r="S1044" t="str">
            <v>EQUIPO MALTRADO CON BATERIA Y TAPA</v>
          </cell>
          <cell r="T1044" t="str">
            <v xml:space="preserve"> JUAN FRANCISCO ALZIVAR           </v>
          </cell>
          <cell r="U1044" t="str">
            <v>2017-04-21</v>
          </cell>
          <cell r="V1044" t="str">
            <v>CELULARES</v>
          </cell>
          <cell r="W1044" t="str">
            <v>COMPLETADO</v>
          </cell>
          <cell r="X1044" t="str">
            <v>TALLER</v>
          </cell>
          <cell r="Y1044">
            <v>42830</v>
          </cell>
          <cell r="Z1044">
            <v>136</v>
          </cell>
          <cell r="AA1044" t="str">
            <v>M010</v>
          </cell>
          <cell r="AD1044" t="str">
            <v>Veracruz/Los volcanes</v>
          </cell>
          <cell r="AE1044" t="str">
            <v>VER</v>
          </cell>
          <cell r="AF1044" t="str">
            <v>MX</v>
          </cell>
          <cell r="AG1044" t="str">
            <v>10414625</v>
          </cell>
          <cell r="AH1044" t="str">
            <v>GUADALUPE LETICIA PAPAYANOPULOS</v>
          </cell>
          <cell r="AI1044" t="str">
            <v>Cofre de perote num 215-C</v>
          </cell>
          <cell r="AJ1044" t="str">
            <v>2292380213</v>
          </cell>
          <cell r="AK1044" t="str">
            <v>2292380213</v>
          </cell>
          <cell r="AL1044" t="str">
            <v>91727</v>
          </cell>
          <cell r="AM1044" t="str">
            <v>19/04/2017 00 : 35 GERARDO.GRA : CSC se indica CF y se da tiempoaproximado de entrega 20 días hábiles a paritr de NP5. EMC*12/04/2017 03 : 45 ARANTXA.MON : TCF112/04/2017 03 : 44 ARANTXA.MON : NP511/04/2017 22 : 48 GABRIELA.B : CSCSe informa En proceso reparación se informa se pide cámara11/04/2017 07 : 02 201709 : P1. T1022410. 1009531EQUIPO PENDIENTE POR PARTE ( CAMARA)07/04/2017 00 : 48 201709 : EL EQUIPO SE ENCUENTRA EN PROCESO DEREPARACION06/04/2017 04 : 48 RUBI.G : SE ANEXAN DOC DE COMPRA EN SISTEMA RGF//29/03/2017 00 : 50 RUBI.G : CE1: 6957374922 RGF//28/03/2017 01 : 24 GABRIELA.B : DCEGODSWTP28/03/2017 01 : 22 GABRIELA.B : RD % CERRO PIZARRO Y DERRUMBADASILIANA1764@HOTMAIL.COM</v>
          </cell>
          <cell r="AN1044" t="str">
            <v>1MS75CE9MX10D0</v>
          </cell>
          <cell r="AO1044" t="e">
            <v>#N/A</v>
          </cell>
          <cell r="AP1044" t="e">
            <v>#N/A</v>
          </cell>
          <cell r="AQ1044" t="e">
            <v>#N/A</v>
          </cell>
          <cell r="AR1044" t="e">
            <v>#N/A</v>
          </cell>
          <cell r="AS1044" t="str">
            <v/>
          </cell>
          <cell r="AT1044" t="e">
            <v>#N/A</v>
          </cell>
          <cell r="AY1044">
            <v>74012309</v>
          </cell>
          <cell r="AZ1044">
            <v>51013231</v>
          </cell>
          <cell r="BA1044">
            <v>80144965</v>
          </cell>
        </row>
        <row r="1045">
          <cell r="D1045">
            <v>60315742</v>
          </cell>
          <cell r="E1045" t="str">
            <v xml:space="preserve">A </v>
          </cell>
          <cell r="F1045" t="str">
            <v>CELULAR</v>
          </cell>
          <cell r="G1045" t="str">
            <v>Claudia Barajas</v>
          </cell>
          <cell r="H1045" t="str">
            <v xml:space="preserve">malacate 127 AGS/Ojo caliente 2 CP 20190 </v>
          </cell>
          <cell r="I1045">
            <v>4499089495</v>
          </cell>
          <cell r="J1045" t="str">
            <v>HISENSE</v>
          </cell>
          <cell r="K1045" t="str">
            <v>U972</v>
          </cell>
          <cell r="L1045" t="str">
            <v>1MS75CE9MX10D0H1BD1016C</v>
          </cell>
          <cell r="M1045">
            <v>46397465</v>
          </cell>
          <cell r="N1045">
            <v>2640.08</v>
          </cell>
          <cell r="O1045">
            <v>42555</v>
          </cell>
          <cell r="P1045">
            <v>42836</v>
          </cell>
          <cell r="Q1045">
            <v>201709</v>
          </cell>
          <cell r="R1045" t="str">
            <v>18/04/2017 05 : 49  ARANTXA.MON : NP5
14/04/2017 06 : 09 201709 : P1 : T1021644 1009648 EQUIPO SE ENCUENTRA PENDIENTE POR PARTE (TP+LCD SHELL BLACK )</v>
          </cell>
          <cell r="S1045" t="str">
            <v xml:space="preserve">EQUIPO MALTRADO CON TAPA </v>
          </cell>
          <cell r="T1045" t="str">
            <v xml:space="preserve"> JUAN FRANCISCO ALZIVAR           </v>
          </cell>
          <cell r="U1045" t="str">
            <v>2017-04-21</v>
          </cell>
          <cell r="V1045" t="str">
            <v>CELULARES</v>
          </cell>
          <cell r="W1045" t="str">
            <v>COMPLETADO</v>
          </cell>
          <cell r="X1045" t="str">
            <v>TALLER</v>
          </cell>
          <cell r="Y1045">
            <v>42835</v>
          </cell>
          <cell r="Z1045">
            <v>280</v>
          </cell>
          <cell r="AA1045" t="str">
            <v>M010</v>
          </cell>
          <cell r="AD1045" t="str">
            <v>AGS/Ojo caliente 2</v>
          </cell>
          <cell r="AE1045" t="str">
            <v>AGS</v>
          </cell>
          <cell r="AF1045" t="str">
            <v>MX</v>
          </cell>
          <cell r="AG1045" t="str">
            <v>10395387</v>
          </cell>
          <cell r="AH1045" t="str">
            <v>CLAUDIA BARAJAS</v>
          </cell>
          <cell r="AI1045" t="str">
            <v>127 malacate</v>
          </cell>
          <cell r="AJ1045" t="str">
            <v>4499089495</v>
          </cell>
          <cell r="AK1045">
            <v>0</v>
          </cell>
          <cell r="AL1045" t="str">
            <v>20190</v>
          </cell>
          <cell r="AM1045" t="str">
            <v>18/04/2017 05 : 50 ARANTXA.MON : TCF118/04/2017 05 : 49 ARANTXA.MON : NP514/04/2017 06 : 09 201709 : P1 : T1021644 1009648 EQUIPO SE ENCUENTRAPENDIENTE POR PARTE (TP+LCD SHELL BLACK )11/04/2017 05 : 52 201709 : EL EQUIPO SE ENCUENTRA EN PROCESO DEREPARACION11/04/2017 04 : 15 RUBI.G : SE ANEXAN DOCUMENTOS DE COMPRA EN SISTEMARGF//30/03/2017 04 : 56 RUBI.G : CE1: 1090018322 RGF//30/03/2017 03 : 02 RUBI.G : DATOS INCOMPLETOS30/03/2017 02 : 59 RUBI.G : DCEG</v>
          </cell>
          <cell r="AN1045" t="str">
            <v>1MS75CE9MX10D0</v>
          </cell>
          <cell r="AO1045" t="e">
            <v>#N/A</v>
          </cell>
          <cell r="AP1045" t="e">
            <v>#N/A</v>
          </cell>
          <cell r="AQ1045" t="e">
            <v>#N/A</v>
          </cell>
          <cell r="AR1045" t="e">
            <v>#N/A</v>
          </cell>
          <cell r="AS1045" t="str">
            <v>1MS75CE9MX10D0C163007M010</v>
          </cell>
          <cell r="AT1045">
            <v>9</v>
          </cell>
          <cell r="AU1045" t="str">
            <v>HISENSE U972</v>
          </cell>
          <cell r="AV1045" t="str">
            <v>1MS75CE9MX10D0</v>
          </cell>
          <cell r="AW1045" t="str">
            <v>C163007</v>
          </cell>
          <cell r="AX1045" t="str">
            <v>M010</v>
          </cell>
          <cell r="AY1045">
            <v>74012293</v>
          </cell>
          <cell r="AZ1045">
            <v>51013219</v>
          </cell>
          <cell r="BA1045">
            <v>80141956</v>
          </cell>
        </row>
        <row r="1046">
          <cell r="D1046">
            <v>60315744</v>
          </cell>
          <cell r="E1046" t="str">
            <v xml:space="preserve">A </v>
          </cell>
          <cell r="F1046" t="str">
            <v>CELULAR</v>
          </cell>
          <cell r="G1046" t="str">
            <v>Elizabeth Palacios</v>
          </cell>
          <cell r="H1046" t="str">
            <v>Campera 33B Zapopan/Frac Hacienda del tepeyac CP 45053</v>
          </cell>
          <cell r="I1046">
            <v>443319181766</v>
          </cell>
          <cell r="J1046" t="str">
            <v>HISENSE</v>
          </cell>
          <cell r="K1046" t="str">
            <v>U972</v>
          </cell>
          <cell r="L1046" t="str">
            <v>1MS75CE9MX10D0HQD11744</v>
          </cell>
          <cell r="M1046" t="str">
            <v>S/N</v>
          </cell>
          <cell r="N1046">
            <v>2099</v>
          </cell>
          <cell r="O1046">
            <v>42694</v>
          </cell>
          <cell r="P1046">
            <v>42836</v>
          </cell>
          <cell r="Q1046">
            <v>201709</v>
          </cell>
          <cell r="R1046" t="str">
            <v>18/04/2017 05 : 51  ARANTXA.MON : NP5
14/04/2017 06 : 10 201709 : P1: T1021644 1009648 EQUIPO SE ENCUENTRA PENDIENTE POR PARTE (TP+LCD SHELL BLACK )</v>
          </cell>
          <cell r="S1046" t="str">
            <v>EQUIPO MALTRADO CON TAPA, BATERIA</v>
          </cell>
          <cell r="T1046" t="str">
            <v xml:space="preserve"> JUAN FRANCISCO ALZIVAR           </v>
          </cell>
          <cell r="U1046" t="str">
            <v>2017-04-21</v>
          </cell>
          <cell r="V1046" t="str">
            <v>CELULARES</v>
          </cell>
          <cell r="W1046" t="str">
            <v>COMPLETADO</v>
          </cell>
          <cell r="X1046" t="str">
            <v>TALLER</v>
          </cell>
          <cell r="Y1046">
            <v>42835</v>
          </cell>
          <cell r="Z1046">
            <v>141</v>
          </cell>
          <cell r="AA1046" t="str">
            <v>M010</v>
          </cell>
          <cell r="AD1046" t="str">
            <v>Zapopan/Frac Hacienda del tepeyac</v>
          </cell>
          <cell r="AE1046" t="str">
            <v>JAL</v>
          </cell>
          <cell r="AF1046" t="str">
            <v>MX</v>
          </cell>
          <cell r="AG1046" t="str">
            <v>10415306</v>
          </cell>
          <cell r="AH1046" t="str">
            <v>ELIZABETH PALACIOS</v>
          </cell>
          <cell r="AI1046" t="str">
            <v>33B Campera</v>
          </cell>
          <cell r="AJ1046" t="str">
            <v>0443319181766</v>
          </cell>
          <cell r="AK1046">
            <v>0</v>
          </cell>
          <cell r="AL1046" t="str">
            <v>45053</v>
          </cell>
          <cell r="AM1046" t="str">
            <v>18/04/2017 05 : 52 ARANTXA.MON : TCF118/04/2017 05 : 51 ARANTXA.MON : NP514/04/2017 06 : 10 201709 : P1: T1021644 1009648 EQUIPO SE ENCUENTRAPENDIENTE POR PARTE (TP+LCD SHELL BLACK )11/04/2017 05 : 39 201709 : EL EQUIPO SE ENCUENTRA EN PROCEOS DEREPARACION11/04/2017 04 : 40 RUBI.G : SE ANEXAN DOCUMENTOS DE COMPRA EN SISTEMARGF//07/04/2017 06 : 43 RUBI.G : CE1: 7114782356 RGF//06/04/2017 21 : 36 GABRIELA.B : DCEGODSWTP06/04/2017 21 : 35 GABRIELA.B : RD % GAONERA Y TOPA CARNEROELIZABETH.PM.CEFPP@GMAIL.COM</v>
          </cell>
          <cell r="AN1046" t="str">
            <v>1MS75CM9MX1H70</v>
          </cell>
          <cell r="AO1046" t="e">
            <v>#N/A</v>
          </cell>
          <cell r="AP1046" t="e">
            <v>#N/A</v>
          </cell>
          <cell r="AQ1046" t="e">
            <v>#N/A</v>
          </cell>
          <cell r="AR1046" t="e">
            <v>#N/A</v>
          </cell>
          <cell r="AS1046" t="str">
            <v/>
          </cell>
          <cell r="AT1046" t="e">
            <v>#N/A</v>
          </cell>
          <cell r="AY1046">
            <v>74012290</v>
          </cell>
          <cell r="AZ1046">
            <v>51013217</v>
          </cell>
          <cell r="BA1046">
            <v>80144967</v>
          </cell>
        </row>
        <row r="1047">
          <cell r="D1047">
            <v>60315746</v>
          </cell>
          <cell r="E1047" t="str">
            <v xml:space="preserve">A </v>
          </cell>
          <cell r="F1047" t="str">
            <v>CELULAR</v>
          </cell>
          <cell r="G1047" t="str">
            <v>Reyna Hernandez</v>
          </cell>
          <cell r="H1047" t="str">
            <v>Alfredo del Mazo Velez Toluca/Santa Cruz Azcapotzaltongo CP 50290</v>
          </cell>
          <cell r="I1047">
            <v>7222374553</v>
          </cell>
          <cell r="J1047" t="str">
            <v>HISENSE</v>
          </cell>
          <cell r="K1047" t="str">
            <v>U972</v>
          </cell>
          <cell r="L1047" t="str">
            <v>MS75CE9MX1000H1BD111269</v>
          </cell>
          <cell r="M1047" t="str">
            <v>397DZ54178</v>
          </cell>
          <cell r="N1047">
            <v>4345.54</v>
          </cell>
          <cell r="O1047">
            <v>42612</v>
          </cell>
          <cell r="P1047">
            <v>42836</v>
          </cell>
          <cell r="Q1047">
            <v>201709</v>
          </cell>
          <cell r="R1047" t="str">
            <v>18/04/2017 05 : 48  ARANTXA.MON : NP5
14/04/2017 06 : 08 201709 : P1 : T1021644 1009648 EQUIPO SE ENCUENTRA PENDIENTE POR PARTE  (TP+LCD SHELL BLACK )</v>
          </cell>
          <cell r="S1047" t="str">
            <v>EQUIPO MALTRADO CON BATERIA, CARGADOR, C</v>
          </cell>
          <cell r="T1047" t="str">
            <v xml:space="preserve"> JUAN FRANCISCO ALZIVAR           </v>
          </cell>
          <cell r="U1047" t="str">
            <v>2017-04-21</v>
          </cell>
          <cell r="V1047" t="str">
            <v>CELULARES</v>
          </cell>
          <cell r="W1047" t="str">
            <v>COMPLETADO</v>
          </cell>
          <cell r="X1047" t="str">
            <v>TALLER</v>
          </cell>
          <cell r="Y1047">
            <v>42835</v>
          </cell>
          <cell r="Z1047">
            <v>223</v>
          </cell>
          <cell r="AA1047" t="str">
            <v>M010</v>
          </cell>
          <cell r="AD1047" t="str">
            <v>Toluca/Santa Cruz Azcapotzaltongo</v>
          </cell>
          <cell r="AE1047" t="str">
            <v>MEX</v>
          </cell>
          <cell r="AF1047" t="str">
            <v>MX</v>
          </cell>
          <cell r="AG1047" t="str">
            <v>10411616</v>
          </cell>
          <cell r="AH1047" t="str">
            <v>REYNA HERNANDEZ</v>
          </cell>
          <cell r="AI1047" t="str">
            <v>1120 Alfredo del Mazo Velez</v>
          </cell>
          <cell r="AJ1047" t="str">
            <v>7222374553</v>
          </cell>
          <cell r="AK1047">
            <v>0</v>
          </cell>
          <cell r="AL1047" t="str">
            <v>50290</v>
          </cell>
          <cell r="AM1047" t="str">
            <v>18/04/2017 05 : 48 ARANTXA.MON : TCF118/04/2017 05 : 48 ARANTXA.MON : NP514/04/2017 06 : 08 201709 : P1 : T1021644 1009648 EQUIPO SE ENCUENTRAPENDIENTE POR PARTE (TP+LCD SHELL BLACK )11/04/2017 05 : 36 201709 : EL EQUIPO SE ENCUENTRA EN PROCESO DEREPARACION11/04/2017 04 : 58 RUBI.G : SE ANEXAN DOCUMENTOS DE COMPRA EN SISTEMARGF//07/04/2017 01 : 15 RUBI.G : CE1: 560314793307/04/2017 00 : 50 RUBI.G : DCEG</v>
          </cell>
          <cell r="AN1047" t="str">
            <v>1MS75CE9MX10D0</v>
          </cell>
          <cell r="AO1047" t="e">
            <v>#N/A</v>
          </cell>
          <cell r="AP1047" t="e">
            <v>#N/A</v>
          </cell>
          <cell r="AQ1047" t="e">
            <v>#N/A</v>
          </cell>
          <cell r="AR1047" t="e">
            <v>#N/A</v>
          </cell>
          <cell r="AS1047" t="str">
            <v>1MS75CE9MX10D0C163007M010</v>
          </cell>
          <cell r="AT1047">
            <v>9</v>
          </cell>
          <cell r="AU1047" t="str">
            <v>HISENSE U972</v>
          </cell>
          <cell r="AV1047" t="str">
            <v>1MS75CE9MX10D0</v>
          </cell>
          <cell r="AW1047" t="str">
            <v>C163007</v>
          </cell>
          <cell r="AX1047" t="str">
            <v>M010</v>
          </cell>
          <cell r="AY1047">
            <v>74012294</v>
          </cell>
          <cell r="AZ1047">
            <v>51013220</v>
          </cell>
          <cell r="BA1047">
            <v>80141957</v>
          </cell>
        </row>
        <row r="1048">
          <cell r="D1048">
            <v>60315763</v>
          </cell>
          <cell r="E1048" t="str">
            <v>B</v>
          </cell>
          <cell r="F1048" t="str">
            <v>CELULAR</v>
          </cell>
          <cell r="G1048" t="str">
            <v>Mario Bautista Talledos</v>
          </cell>
          <cell r="H1048" t="str">
            <v>Priv. Tierra y llibertad No 4 Soledad Etla/Col. Matadamos CP. 68250</v>
          </cell>
          <cell r="I1048">
            <v>9515214984</v>
          </cell>
          <cell r="J1048" t="str">
            <v>HISENSE</v>
          </cell>
          <cell r="K1048" t="str">
            <v>C20</v>
          </cell>
          <cell r="L1048" t="str">
            <v>1MH75A91MX10D0HE7Z5009C</v>
          </cell>
          <cell r="M1048">
            <v>32879943</v>
          </cell>
          <cell r="N1048">
            <v>4499</v>
          </cell>
          <cell r="O1048">
            <v>42719</v>
          </cell>
          <cell r="P1048">
            <v>42836</v>
          </cell>
          <cell r="Q1048">
            <v>201709</v>
          </cell>
          <cell r="R1048" t="str">
            <v>19/04/2017 23 : 40  ROGER.R : TCF1
19/04/2017 23 : 39  ROGER.R : TCFT - Irreparabilidad.</v>
          </cell>
          <cell r="S1048" t="str">
            <v>EQUIPO MALTRADO CON PORTA SIM</v>
          </cell>
          <cell r="T1048" t="str">
            <v xml:space="preserve"> JUAN FRANCISCO ALZIVAR           </v>
          </cell>
          <cell r="U1048" t="str">
            <v>2017-04-21</v>
          </cell>
          <cell r="V1048" t="str">
            <v>CELULARES</v>
          </cell>
          <cell r="W1048" t="str">
            <v>COMPLETADO</v>
          </cell>
          <cell r="X1048" t="str">
            <v>TALLER</v>
          </cell>
          <cell r="Y1048">
            <v>42835</v>
          </cell>
          <cell r="Z1048">
            <v>116</v>
          </cell>
          <cell r="AA1048" t="str">
            <v>M010</v>
          </cell>
          <cell r="AD1048" t="str">
            <v>Soledad Etla/Col. Matadamos</v>
          </cell>
          <cell r="AE1048" t="str">
            <v>OAX</v>
          </cell>
          <cell r="AF1048" t="str">
            <v>MX</v>
          </cell>
          <cell r="AG1048" t="str">
            <v>10415654</v>
          </cell>
          <cell r="AH1048" t="str">
            <v>MARIO BAUTISTA TALLEDOS</v>
          </cell>
          <cell r="AI1048" t="str">
            <v>4 Priv. Tierra y llibertad</v>
          </cell>
          <cell r="AJ1048" t="str">
            <v>9511723169</v>
          </cell>
          <cell r="AK1048" t="str">
            <v>9511723169</v>
          </cell>
          <cell r="AL1048" t="str">
            <v>68250</v>
          </cell>
          <cell r="AM1048" t="str">
            <v>19/04/2017 23 : 40 ROGER.R : TCF119/04/2017 23 : 39 ROGER.R : TCFT - Irreparabilidad.19/04/2017 06 : 59 201709 : RT. SE ANEXA REPORTE TECNICO PARA SUVALORACIONEQUIPO PENDIENTE POR ADHESIVO19/04/2017 06 : 24 ARANTXA.MON : P2A GUÌA: 1288413626 17/04/201713/04/2017 07 : 04 201709 : P1. T1019758. 1009625EQUIPO PENDIENTE POR PARTE ( MAINBOARD ASSEMBLY )11/04/2017 21 : 17 201709 : EL EQUIPO SE ENCUENTRA EN PROCESO DEREPARACION11/04/2017 06 : 21 RUBI.G : SE ANEXAN DOCUMENTOS DE COMPRA EN SISTEMARGF//08/04/2017 01 : 13 RUBI.G : CE1: 4411133182 RGF//07/04/2017 23 : 54 GERARDO.GRA : DCEG:07/04/2017 03 : 34 GERARDO.GRA : talledos1@gmail.com07/04/2017 03 : 33 GERARDO.GRA : ODSWTP ELABORADA POR EMC*RD% TIERRA Y LIBERTAD Y CAMINO AL SABINO</v>
          </cell>
          <cell r="AN1048" t="str">
            <v>1MH75AL1MX1Z30</v>
          </cell>
          <cell r="AO1048" t="e">
            <v>#N/A</v>
          </cell>
          <cell r="AP1048" t="e">
            <v>#N/A</v>
          </cell>
          <cell r="AQ1048" t="e">
            <v>#N/A</v>
          </cell>
          <cell r="AR1048" t="e">
            <v>#N/A</v>
          </cell>
          <cell r="AS1048" t="str">
            <v>GMS001NJD013S405686M010</v>
          </cell>
          <cell r="AT1048">
            <v>2</v>
          </cell>
          <cell r="AU1048" t="str">
            <v>C1</v>
          </cell>
          <cell r="AV1048" t="str">
            <v>GMS001NJD013</v>
          </cell>
          <cell r="AW1048" t="str">
            <v>S405686</v>
          </cell>
          <cell r="AX1048" t="str">
            <v>M010</v>
          </cell>
          <cell r="AY1048">
            <v>74012378</v>
          </cell>
          <cell r="AZ1048">
            <v>51013302</v>
          </cell>
          <cell r="BA1048">
            <v>80148528</v>
          </cell>
        </row>
        <row r="1049">
          <cell r="D1049">
            <v>60315534</v>
          </cell>
          <cell r="E1049" t="str">
            <v xml:space="preserve">A </v>
          </cell>
          <cell r="F1049" t="str">
            <v>CELULAR</v>
          </cell>
          <cell r="G1049" t="str">
            <v>MARIA DE LOURDES CAMARILLO CHAVEZ</v>
          </cell>
          <cell r="H1049" t="str">
            <v>VALLE DE AMECA 10 INT 2 VALLE DE ARAGON / NEZAHUALCOYOTL CP 57100</v>
          </cell>
          <cell r="I1049">
            <v>65452705</v>
          </cell>
          <cell r="J1049" t="str">
            <v>HISENSE</v>
          </cell>
          <cell r="K1049" t="str">
            <v>C1</v>
          </cell>
          <cell r="L1049" t="str">
            <v>1MH75AL1MX1Z30HEUZCO39C</v>
          </cell>
          <cell r="M1049">
            <v>41428048</v>
          </cell>
          <cell r="N1049">
            <v>6131.85</v>
          </cell>
          <cell r="O1049">
            <v>42734</v>
          </cell>
          <cell r="P1049">
            <v>42831</v>
          </cell>
          <cell r="Q1049">
            <v>201709</v>
          </cell>
          <cell r="R1049" t="str">
            <v>11/04/2017 07 : 03 201709 : P1. T1017672.  1009531
EQUIPO PENDIENTE POR PARTE ( LCD ) 13/04/2017 06 : 49  ERNESTO.HERN : NP5  MODOR: C1</v>
          </cell>
          <cell r="S1049" t="str">
            <v xml:space="preserve">EQUIPO MALTRADO CON PORTA SIM </v>
          </cell>
          <cell r="T1049" t="str">
            <v xml:space="preserve"> JUAN FRANCISCO ALZIVAR           </v>
          </cell>
          <cell r="U1049" t="str">
            <v>2017-04-21</v>
          </cell>
          <cell r="V1049" t="str">
            <v>CELULARES</v>
          </cell>
          <cell r="W1049" t="str">
            <v>COMPLETADO</v>
          </cell>
          <cell r="X1049" t="str">
            <v>TALLER</v>
          </cell>
          <cell r="Y1049">
            <v>42830</v>
          </cell>
          <cell r="Z1049">
            <v>96</v>
          </cell>
          <cell r="AA1049" t="str">
            <v>M010</v>
          </cell>
          <cell r="AD1049" t="str">
            <v>VALLE DE ARAGON / NEZAHUALCOYOTL</v>
          </cell>
          <cell r="AE1049" t="str">
            <v>MEX</v>
          </cell>
          <cell r="AF1049" t="str">
            <v>MX</v>
          </cell>
          <cell r="AG1049" t="str">
            <v>10415441</v>
          </cell>
          <cell r="AH1049" t="str">
            <v>MARIA DE LOURDES CAMARILLO CHAVEZ</v>
          </cell>
          <cell r="AI1049" t="str">
            <v>10 INT 2 VALLE DE AMECA</v>
          </cell>
          <cell r="AJ1049" t="str">
            <v>65452705</v>
          </cell>
          <cell r="AK1049">
            <v>0</v>
          </cell>
          <cell r="AL1049" t="str">
            <v>57100</v>
          </cell>
          <cell r="AM1049" t="str">
            <v>13/04/2017 06 : 49 ERNESTO.HERN : TCF113/04/2017 06 : 49 ERNESTO.HERN : NP5 MODOR: C112/04/2017 06 : 32 EVELYN.ZEPE : SEG: VGAR. DOCTO VALIDO. SE COLOCO LANOTA DE MODOR C1 (MODELO DE CTE).12/04/2017 06 : 30 EVELYN.ZEPE : SEG: SE COLOCO MODOR:C1 NOTIFCANDOMODELO ORIGINAL DE CTE. SE HACE ACLARACION A REFACCIONES.12/04/2017 03 : 44 ARANTXA.MON : DOCUMENTO Y MODELO CRM NO COINCIDE CONLO SOLICITADO11/04/2017 07 : 03 201709 : P1. T1017672. 1009531EQUIPO PENDIENTE POR PARTE ( LCD )07/04/2017 00 : 19 201709 : EL EQUIPO SE ENCUENTRA EN PROCESO DEREPARACIÓN06/04/2017 05 : 08 RUBI.G : SE ANEXAN DOC DE COMPRA EN SISTEMA RGF//04/04/2017 23 : 14 RUBI.G : CE1: 3107260936 RGF//04/04/2017 22 : 39 RUBI.G : MODOR C104/04/2017 00 : 29 RAUL.CALDER : DCEG04/04/2017 00 : 27 RAUL.CALDER : CORREO: airforce_drc@hotmail.com04/04/2017 00 : 22 RAUL.CALDER : ODSWTPRD% ENTRE VOLGA Y RIO DE LOS REMEDIOS</v>
          </cell>
          <cell r="AN1049" t="e">
            <v>#N/A</v>
          </cell>
          <cell r="AO1049" t="e">
            <v>#N/A</v>
          </cell>
          <cell r="AP1049" t="e">
            <v>#N/A</v>
          </cell>
          <cell r="AQ1049" t="e">
            <v>#N/A</v>
          </cell>
          <cell r="AR1049" t="e">
            <v>#N/A</v>
          </cell>
          <cell r="AS1049" t="str">
            <v>GMS001NJD013S405686M010</v>
          </cell>
          <cell r="AT1049">
            <v>2</v>
          </cell>
          <cell r="AU1049" t="str">
            <v>C1</v>
          </cell>
          <cell r="AV1049" t="str">
            <v>GMS001NJD013</v>
          </cell>
          <cell r="AW1049" t="str">
            <v>S405686</v>
          </cell>
          <cell r="AX1049" t="str">
            <v>M010</v>
          </cell>
          <cell r="AY1049">
            <v>74012139</v>
          </cell>
          <cell r="AZ1049">
            <v>51013062</v>
          </cell>
          <cell r="BA1049">
            <v>80143869</v>
          </cell>
        </row>
        <row r="1050">
          <cell r="D1050">
            <v>60316036</v>
          </cell>
          <cell r="E1050" t="str">
            <v xml:space="preserve">A </v>
          </cell>
          <cell r="F1050" t="str">
            <v>CELULAR</v>
          </cell>
          <cell r="G1050" t="str">
            <v>Jose Armando Lopez Guerrero</v>
          </cell>
          <cell r="H1050" t="str">
            <v>Av san geronimo Alvaro O / La otra banda CP 01090</v>
          </cell>
          <cell r="I1050">
            <v>5550166134</v>
          </cell>
          <cell r="J1050" t="str">
            <v>HISENSE</v>
          </cell>
          <cell r="K1050" t="str">
            <v>U972</v>
          </cell>
          <cell r="L1050" t="str">
            <v>1MS75CE9MX10DOOHDFD10AE8</v>
          </cell>
          <cell r="M1050">
            <v>38381473</v>
          </cell>
          <cell r="N1050">
            <v>2640.06</v>
          </cell>
          <cell r="O1050">
            <v>42630</v>
          </cell>
          <cell r="P1050">
            <v>42838</v>
          </cell>
          <cell r="Q1050">
            <v>201709</v>
          </cell>
          <cell r="R1050" t="str">
            <v>19/04/2017 01 : 47  ARANTXA.MON : NP5
18/04/2017 01 : 14 201709 : P1. T1023978.   1009663
EQUIPO PENDIENTE POR PARTE ( BATERIA )</v>
          </cell>
          <cell r="S1050" t="str">
            <v>EQUIPO MALTRADO CON BATERIA Y TAPA</v>
          </cell>
          <cell r="T1050" t="str">
            <v xml:space="preserve"> JUAN FRANCISCO ALZIVAR           </v>
          </cell>
          <cell r="U1050" t="str">
            <v>2017-04-21</v>
          </cell>
          <cell r="V1050" t="str">
            <v>CELULARES</v>
          </cell>
          <cell r="W1050" t="str">
            <v>COMPLETADO</v>
          </cell>
          <cell r="X1050" t="str">
            <v>TALLER</v>
          </cell>
          <cell r="Y1050">
            <v>42838</v>
          </cell>
          <cell r="Z1050">
            <v>208</v>
          </cell>
          <cell r="AA1050" t="str">
            <v>M010</v>
          </cell>
          <cell r="AD1050" t="str">
            <v>/Magdalena contreras / gavillero</v>
          </cell>
          <cell r="AE1050" t="str">
            <v>DF</v>
          </cell>
          <cell r="AF1050" t="str">
            <v>MX</v>
          </cell>
          <cell r="AG1050" t="str">
            <v>10392063</v>
          </cell>
          <cell r="AH1050" t="str">
            <v>JOSE ARMANDO LOPEZ GUERRERO</v>
          </cell>
          <cell r="AI1050" t="str">
            <v>3 3era cerrada de tecutlalpan</v>
          </cell>
          <cell r="AJ1050" t="str">
            <v>5550166134</v>
          </cell>
          <cell r="AK1050" t="str">
            <v>10392063</v>
          </cell>
          <cell r="AL1050" t="str">
            <v>10900</v>
          </cell>
          <cell r="AM1050" t="str">
            <v>21/04/2017 04 : 57 MARIELA.CHA : CSCpara cambiar el domicilio de la llegada de su CF ya que proporciona lainformación de paquetería ya que el no se encuentra en domicilio granparte del día se le hace mención a Rubi G y a Ismael por correoelectrónico19/04/2017 01 : 49 ARANTXA.MON : TCF119/04/2017 01 : 47 ARANTXA.MON : NP518/04/2017 01 : 14 201709 : P1. T1023978. 1009663EQUIPO PENDIENTE POR PARTE ( BATERIA )17/04/2017 23 : 06 201709 : EL EQUIPO SE ENCUENTRA EN PROCESO DEREPARACION13/04/2017 16 : 49 RUBI.G : SE ANEXAN DOCUMENTOS DE COMPRA EN SISTEMARGF//04/04/2017 23 : 28 RUBI.G : CE1: 3107297782 RGF//04/04/2017 02 : 09 BRENDA.MORA : DCEGODSWTPENTRE AV FERROCARRIL DE CUERNAVACACASA PLATA</v>
          </cell>
          <cell r="AN1050" t="str">
            <v>1MS75CE9MX10D0</v>
          </cell>
          <cell r="AO1050" t="e">
            <v>#N/A</v>
          </cell>
          <cell r="AP1050" t="e">
            <v>#N/A</v>
          </cell>
          <cell r="AQ1050" t="e">
            <v>#N/A</v>
          </cell>
          <cell r="AR1050" t="e">
            <v>#N/A</v>
          </cell>
          <cell r="AS1050" t="str">
            <v>1MS75CE9MX10D0C163007M010</v>
          </cell>
          <cell r="AT1050">
            <v>9</v>
          </cell>
          <cell r="AU1050" t="str">
            <v>HISENSE U972</v>
          </cell>
          <cell r="AV1050" t="str">
            <v>1MS75CE9MX10D0</v>
          </cell>
          <cell r="AW1050" t="str">
            <v>C163007</v>
          </cell>
          <cell r="AX1050" t="str">
            <v>M010</v>
          </cell>
          <cell r="AY1050">
            <v>74012295</v>
          </cell>
          <cell r="AZ1050">
            <v>51013221</v>
          </cell>
          <cell r="BA1050">
            <v>80141958</v>
          </cell>
        </row>
        <row r="1051">
          <cell r="D1051">
            <v>60316037</v>
          </cell>
          <cell r="E1051" t="str">
            <v xml:space="preserve">A </v>
          </cell>
          <cell r="F1051" t="str">
            <v>CELULAR</v>
          </cell>
          <cell r="G1051" t="str">
            <v>Rosalino Del Angel Perez</v>
          </cell>
          <cell r="H1051" t="str">
            <v>Priv. inquilinos 2 xalapa/union Veracruz c.p. 91157</v>
          </cell>
          <cell r="I1051">
            <v>228343607</v>
          </cell>
          <cell r="J1051" t="str">
            <v>HISENSE</v>
          </cell>
          <cell r="K1051" t="str">
            <v>U989</v>
          </cell>
          <cell r="L1051" t="str">
            <v>1MS75CM9MX1H70H5PD10452</v>
          </cell>
          <cell r="M1051">
            <v>135543</v>
          </cell>
          <cell r="N1051">
            <v>4505.42</v>
          </cell>
          <cell r="O1051">
            <v>42786</v>
          </cell>
          <cell r="P1051">
            <v>42838</v>
          </cell>
          <cell r="Q1051">
            <v>201709</v>
          </cell>
          <cell r="R1051" t="str">
            <v>21/04/2017 07 : 16  ARANTXA.MON : TCF1
21/04/2017 07 : 16  ARANTXA.MON : NP5
21/04/2017 06 : 42 201709 : P1. T1047617     1009832
EQUIPO PENDIENTE POR PARTE ( PCB LOGIC )</v>
          </cell>
          <cell r="S1051" t="str">
            <v xml:space="preserve">EQUIPO RAYADO, PORTA SIM </v>
          </cell>
          <cell r="T1051" t="str">
            <v xml:space="preserve"> RUBI GONZALEZ                    </v>
          </cell>
          <cell r="U1051" t="str">
            <v>2017-04-21</v>
          </cell>
          <cell r="V1051" t="str">
            <v>CELULARES</v>
          </cell>
          <cell r="W1051" t="str">
            <v>COMPLETADO</v>
          </cell>
          <cell r="X1051" t="str">
            <v>TALLER</v>
          </cell>
          <cell r="Y1051">
            <v>42838</v>
          </cell>
          <cell r="Z1051">
            <v>52</v>
          </cell>
          <cell r="AA1051" t="str">
            <v>M010</v>
          </cell>
          <cell r="AD1051" t="str">
            <v>xalapa/union</v>
          </cell>
          <cell r="AE1051" t="str">
            <v>VER</v>
          </cell>
          <cell r="AF1051" t="str">
            <v>MX</v>
          </cell>
          <cell r="AG1051" t="str">
            <v>10413384</v>
          </cell>
          <cell r="AH1051" t="str">
            <v>ROSALINO DEL ANGEL PEREZ</v>
          </cell>
          <cell r="AI1051" t="str">
            <v>Priv. inquilinos 2</v>
          </cell>
          <cell r="AJ1051" t="str">
            <v>044-2281394760</v>
          </cell>
          <cell r="AK1051" t="str">
            <v>01-228343607</v>
          </cell>
          <cell r="AL1051" t="str">
            <v>91157</v>
          </cell>
          <cell r="AM1051" t="str">
            <v>26/04/2017 07 : 24 RUBI.G : SEG: CFA RGF//21/04/2017 07 : 16 ARANTXA.MON : TCF121/04/2017 07 : 16 ARANTXA.MON : NP521/04/2017 06 : 42 201709 : P1. T1047617 1009832EQUIPO PENDIENTE POR PARTE ( PCB LOGIC )17/04/2017 22 : 50 201709 : EL EQUIPO SE ENCUENTRA EN PROCESO DEREPARACION13/04/2017 16 : 51 RUBI.G : SE ANEXAN DOCUMENTOS DE COMPRA EN SISTEMARGF//08/04/2017 01 : 30 RUBI.G : CE1: 4411180653 RGF//07/04/2017 23 : 03 LAURA.HERNA : DCEG07/04/2017 23 : 00 LAURA.HERNA : REINCIDENCIA DE LA ODS 60314417ODSWTPRD.- %JACARANDAS Y LABORALCHALINO63@HOTMAIL.COM</v>
          </cell>
          <cell r="AN1051" t="str">
            <v>1MS75CM9MX1H70</v>
          </cell>
          <cell r="AO1051" t="e">
            <v>#N/A</v>
          </cell>
          <cell r="AP1051" t="e">
            <v>#N/A</v>
          </cell>
          <cell r="AQ1051" t="e">
            <v>#N/A</v>
          </cell>
          <cell r="AR1051" t="e">
            <v>#N/A</v>
          </cell>
          <cell r="AS1051" t="str">
            <v/>
          </cell>
          <cell r="AT1051" t="e">
            <v>#N/A</v>
          </cell>
          <cell r="AY1051">
            <v>74012334</v>
          </cell>
          <cell r="AZ1051">
            <v>51013256</v>
          </cell>
          <cell r="BA1051">
            <v>80147938</v>
          </cell>
        </row>
        <row r="1052">
          <cell r="D1052">
            <v>60316349</v>
          </cell>
          <cell r="E1052" t="str">
            <v xml:space="preserve">A </v>
          </cell>
          <cell r="F1052" t="str">
            <v>CELULAR</v>
          </cell>
          <cell r="G1052" t="str">
            <v>Concepcion Aguiñiga Orozco</v>
          </cell>
          <cell r="H1052" t="str">
            <v>narvarte 338 ol amplacion vicente villada/nezahualcot Mexico c.p 57710</v>
          </cell>
          <cell r="I1052">
            <v>5519271720</v>
          </cell>
          <cell r="J1052" t="str">
            <v>HISENSE</v>
          </cell>
          <cell r="K1052" t="str">
            <v>U989</v>
          </cell>
          <cell r="L1052" t="str">
            <v>1MS75CM9MX1H70HND10587</v>
          </cell>
          <cell r="M1052" t="str">
            <v>POLIZA</v>
          </cell>
          <cell r="N1052">
            <v>0</v>
          </cell>
          <cell r="O1052">
            <v>42773</v>
          </cell>
          <cell r="P1052">
            <v>42844</v>
          </cell>
          <cell r="Q1052">
            <v>201709</v>
          </cell>
          <cell r="R1052" t="str">
            <v>21/04/2017 07 : 14  ARANTXA.MON : TCF1
21/04/2017 07 : 14  ARANTXA.MON : NP5
21/04/2017 06 : 56 201709 : P1. T1047617.   1009832
EQUIPO PENDIENTE POR PARTE ( PCB LOGIC )</v>
          </cell>
          <cell r="S1052" t="str">
            <v xml:space="preserve">EQUIPO RAYADO, PORTA SIM </v>
          </cell>
          <cell r="T1052" t="str">
            <v xml:space="preserve"> RUBI GONZALEZ                    </v>
          </cell>
          <cell r="U1052" t="str">
            <v>2017-04-21</v>
          </cell>
          <cell r="V1052" t="str">
            <v>CELULARES</v>
          </cell>
          <cell r="W1052" t="str">
            <v>COMPLETADO</v>
          </cell>
          <cell r="X1052" t="str">
            <v>TALLER</v>
          </cell>
          <cell r="Y1052">
            <v>42844</v>
          </cell>
          <cell r="Z1052">
            <v>71</v>
          </cell>
          <cell r="AA1052" t="str">
            <v>M010</v>
          </cell>
          <cell r="AD1052" t="str">
            <v>ol amplacion vicente villada/nezahualcot</v>
          </cell>
          <cell r="AE1052" t="str">
            <v>MEX</v>
          </cell>
          <cell r="AF1052" t="str">
            <v>MX</v>
          </cell>
          <cell r="AG1052" t="str">
            <v>10415578</v>
          </cell>
          <cell r="AH1052" t="str">
            <v>CONCEPCION AGUIÑIGA OROZCO</v>
          </cell>
          <cell r="AI1052" t="str">
            <v>narvarte 338</v>
          </cell>
          <cell r="AJ1052" t="str">
            <v>5519271720</v>
          </cell>
          <cell r="AK1052" t="str">
            <v>5519271720</v>
          </cell>
          <cell r="AL1052" t="str">
            <v>57710</v>
          </cell>
          <cell r="AM1052" t="str">
            <v>26/04/2017 07 : 24 RUBI.G : SEG: CFA RGF//21/04/2017 07 : 14 ARANTXA.MON : TCF121/04/2017 07 : 14 ARANTXA.MON : NP521/04/2017 06 : 56 201709 : P1. T1047617. 1009832EQUIPO PENDIENTE POR PARTE ( PCB LOGIC )20/04/2017 23 : 24 201709 : EL EQUIPO SE ENCUENTRA EN PROCESO DEREPARACION20/04/2017 04 : 30 RUBI.G : SE ANEXAN DOCUMENTOS DE COMPRA EN SISTEMARGF//13/04/2017 13 : 19 RUBI.G : CE1: 3756817820 RGF//08/04/2017 00 : 07 LAURA.HERNA : DCEG06/04/2017 02 : 52 LAURA.HERNA : ODSWTPRD%ALAMOS Y MIXCOACIPATIAPRIMERA@GMAIL.COM</v>
          </cell>
          <cell r="AN1052" t="str">
            <v>1MS75CM9MX1H70</v>
          </cell>
          <cell r="AO1052" t="e">
            <v>#N/A</v>
          </cell>
          <cell r="AP1052" t="e">
            <v>#N/A</v>
          </cell>
          <cell r="AQ1052" t="e">
            <v>#N/A</v>
          </cell>
          <cell r="AR1052" t="e">
            <v>#N/A</v>
          </cell>
          <cell r="AS1052" t="str">
            <v/>
          </cell>
          <cell r="AT1052" t="e">
            <v>#N/A</v>
          </cell>
          <cell r="AY1052">
            <v>74012335</v>
          </cell>
          <cell r="AZ1052">
            <v>51013257</v>
          </cell>
          <cell r="BA1052">
            <v>80148507</v>
          </cell>
        </row>
        <row r="1053">
          <cell r="D1053">
            <v>60316350</v>
          </cell>
          <cell r="E1053" t="str">
            <v xml:space="preserve">A </v>
          </cell>
          <cell r="F1053" t="str">
            <v>CELULAR</v>
          </cell>
          <cell r="G1053" t="str">
            <v>Yadira Prial Hernandez</v>
          </cell>
          <cell r="H1053" t="str">
            <v>Av la turba mz 1 edif 1 e depto 101 595 Tlahuac/ U Villa CentroAmerica Caribe c.p. 13278</v>
          </cell>
          <cell r="I1053">
            <v>5518493276</v>
          </cell>
          <cell r="J1053" t="str">
            <v>HISENSE</v>
          </cell>
          <cell r="K1053" t="str">
            <v>U989</v>
          </cell>
          <cell r="L1053" t="str">
            <v>1MS75CM9MX1H70HSND108EB</v>
          </cell>
          <cell r="M1053" t="str">
            <v>TICKET</v>
          </cell>
          <cell r="N1053">
            <v>2499</v>
          </cell>
          <cell r="O1053">
            <v>42814</v>
          </cell>
          <cell r="P1053">
            <v>42844</v>
          </cell>
          <cell r="Q1053">
            <v>201709</v>
          </cell>
          <cell r="R1053" t="str">
            <v>21/04/2017 07 : 12  ARANTXA.MON : TCF1
21/04/2017 07 : 12  ARANTXA.MON : NP5
21/04/2017 06 : 53 201709 : P1. T1047617.   1009832
EQUIPO PENDIENTE POR PARTE ( PCB LOGIC )</v>
          </cell>
          <cell r="S1053" t="str">
            <v xml:space="preserve">EQUIPO RAYADO, PORTA SIM </v>
          </cell>
          <cell r="T1053" t="str">
            <v xml:space="preserve"> RUBI GONZALEZ                    </v>
          </cell>
          <cell r="U1053" t="str">
            <v>2017-04-21</v>
          </cell>
          <cell r="V1053" t="str">
            <v>CELULARES</v>
          </cell>
          <cell r="W1053" t="str">
            <v>COMPLETADO</v>
          </cell>
          <cell r="X1053" t="str">
            <v>TALLER</v>
          </cell>
          <cell r="Y1053">
            <v>42844</v>
          </cell>
          <cell r="Z1053">
            <v>30</v>
          </cell>
          <cell r="AA1053" t="str">
            <v>M010</v>
          </cell>
          <cell r="AD1053" t="str">
            <v>Tlahuac/ U Villa CentroAmerica Caribe</v>
          </cell>
          <cell r="AE1053" t="str">
            <v>DF</v>
          </cell>
          <cell r="AF1053" t="str">
            <v>MX</v>
          </cell>
          <cell r="AG1053" t="str">
            <v>10415539</v>
          </cell>
          <cell r="AH1053" t="str">
            <v>YADIRA PRIAL HERNANDEZ</v>
          </cell>
          <cell r="AI1053" t="str">
            <v>595 Av la turba mz 1 edif 1 e depto 101</v>
          </cell>
          <cell r="AJ1053" t="str">
            <v>5518493276</v>
          </cell>
          <cell r="AK1053" t="str">
            <v>5518493276</v>
          </cell>
          <cell r="AL1053" t="str">
            <v>13278</v>
          </cell>
          <cell r="AM1053" t="str">
            <v>26/04/2017 07 : 25 RUBI.G : SEG: CFA RGF//25/04/2017 01 : 14 GERARDO.GRA : CSC se pide a CSA por correoelectrónico envíe formato de CF al área correspondiente. Se indica acliente entrega en proceso. EMC*21/04/2017 07 : 12 ARANTXA.MON : TCF121/04/2017 07 : 12 ARANTXA.MON : NP521/04/2017 06 : 53 201709 : P1. T1047617. 1009832EQUIPO PENDIENTE POR PARTE ( PCB LOGIC )20/04/2017 23 : 16 201709 : EL EQUIPO SE ENCUENTRA EN PROCESO DEREPARACION20/04/2017 04 : 33 RUBI.G : SE ANEXAN DOCUMENTOS DE COMPRA EN SISTEMARGF//13/04/2017 13 : 25 RUBI.G : CE1: 3756834012 RGF//13/04/2017 06 : 57 SEMIRAMIS.M : ODSWTPDCEG06/04/2017 05 : 51 SEMIRAMIS.M : ODSWTPRD/PALACIO DE HIERROENTRE GABRIELA MISTRAL Y CANAL DE CHALDOFACHADA ANARANJADACORREO PERIALHERNANDEZ@YAHOO.COM.MX</v>
          </cell>
          <cell r="AN1053" t="str">
            <v>1MS75CM9MX1H70</v>
          </cell>
          <cell r="AO1053" t="e">
            <v>#N/A</v>
          </cell>
          <cell r="AP1053" t="e">
            <v>#N/A</v>
          </cell>
          <cell r="AQ1053" t="e">
            <v>#N/A</v>
          </cell>
          <cell r="AR1053" t="e">
            <v>#N/A</v>
          </cell>
          <cell r="AS1053" t="str">
            <v/>
          </cell>
          <cell r="AT1053" t="e">
            <v>#N/A</v>
          </cell>
          <cell r="AY1053">
            <v>74012336</v>
          </cell>
          <cell r="AZ1053">
            <v>51013258</v>
          </cell>
          <cell r="BA1053">
            <v>80148508</v>
          </cell>
        </row>
        <row r="1054">
          <cell r="D1054">
            <v>60314863</v>
          </cell>
          <cell r="E1054" t="str">
            <v xml:space="preserve">A </v>
          </cell>
          <cell r="F1054" t="str">
            <v>CELULAR</v>
          </cell>
          <cell r="G1054" t="str">
            <v>Ruben Flores Solano</v>
          </cell>
          <cell r="H1054" t="str">
            <v>gnacio Allende No 3, Cuernavaca/Acatanzingo CP. 62440</v>
          </cell>
          <cell r="I1054">
            <v>7773106099</v>
          </cell>
          <cell r="J1054" t="str">
            <v>HISENSE</v>
          </cell>
          <cell r="K1054" t="str">
            <v>U972</v>
          </cell>
          <cell r="L1054" t="str">
            <v>1MS75CE9MX10D0H5QD19C8</v>
          </cell>
          <cell r="M1054">
            <v>27483235</v>
          </cell>
          <cell r="N1054">
            <v>2665.08</v>
          </cell>
          <cell r="O1054">
            <v>42692</v>
          </cell>
          <cell r="P1054">
            <v>42818</v>
          </cell>
          <cell r="Q1054">
            <v>201709</v>
          </cell>
          <cell r="R1054" t="str">
            <v>30/03/2017 04 : 08  ERNESTO.HERN : TCF1
30/03/2017 04 : 08  ERNESTO.HERN : NP5
28/03/2017 08 : 01 201709 : P1. T1022410.  CORREO
EL EQUIPO SE ENCUENTRA PENDIENTE POR PARTE ( CAMARA)</v>
          </cell>
          <cell r="S1054" t="str">
            <v>EQUIPO MALTRADO CON BATERIA Y TAPA</v>
          </cell>
          <cell r="T1054" t="str">
            <v xml:space="preserve"> JUAN FRANCISCO ALZIVAR           </v>
          </cell>
          <cell r="U1054" t="str">
            <v>2017-04-20</v>
          </cell>
          <cell r="V1054" t="str">
            <v>CELULARES</v>
          </cell>
          <cell r="W1054" t="str">
            <v>COMPLETADO</v>
          </cell>
          <cell r="X1054" t="str">
            <v>TALLER</v>
          </cell>
          <cell r="Y1054">
            <v>42817</v>
          </cell>
          <cell r="Z1054">
            <v>125</v>
          </cell>
          <cell r="AA1054" t="str">
            <v>M010</v>
          </cell>
          <cell r="AD1054" t="str">
            <v>Cuernavaca/Acatanzingo</v>
          </cell>
          <cell r="AE1054" t="str">
            <v>MOR</v>
          </cell>
          <cell r="AF1054" t="str">
            <v>MX</v>
          </cell>
          <cell r="AG1054" t="str">
            <v>10414684</v>
          </cell>
          <cell r="AH1054" t="str">
            <v>RUBEN FLORES SOLANO</v>
          </cell>
          <cell r="AI1054" t="str">
            <v>3 Ignacio Allende</v>
          </cell>
          <cell r="AJ1054" t="str">
            <v>7772122946</v>
          </cell>
          <cell r="AK1054" t="str">
            <v>7772122946</v>
          </cell>
          <cell r="AL1054" t="str">
            <v>62440</v>
          </cell>
          <cell r="AM1054" t="str">
            <v>26/04/2017 07 : 25 RUBI.G : SEG: CFA RGF//26/04/2017 06 : 33 SEMIRAMIS.M : CSCCte se comunica saber el estatus de su equipo se le menciona que estapendiente de determinarse que se aplicra en su equipo ya que no hay unnpa aun30/03/2017 04 : 08 ERNESTO.HERN : TCF130/03/2017 04 : 08 ERNESTO.HERN : NP528/03/2017 08 : 01 201709 : P1. T1022410. CORREOEL EQUIPO SE ENCUENTRA PENDIENTE POR PARTE ( CAMARA)25/03/2017 01 : 24 201709 : EL EQUIPO SE ENCUENTRA EN PROCESO DEREPARACION24/03/2017 07 : 02 RUBI.G : SE ANEXAN DOCUMENTOS DE COMPRA EN SISTEMARGF//22/03/2017 00 : 48 RUBI.G : CE1: 8912526663 RGF//21/03/2017 22 : 43 GERARDO.GRA : DCEG:18/03/2017 06 : 43 GERARDO.GRA : amponce@outlook.com18/03/2017 06 : 37 GERARDO.GRA : ODSWTP ELABORADA POR EMC*RD% BENITO JUAREZ Y EMILIANO ZAPATA</v>
          </cell>
          <cell r="AN1054" t="str">
            <v>1MS75CE9MX10D0</v>
          </cell>
          <cell r="AO1054" t="e">
            <v>#N/A</v>
          </cell>
          <cell r="AP1054" t="e">
            <v>#N/A</v>
          </cell>
          <cell r="AQ1054" t="e">
            <v>#N/A</v>
          </cell>
          <cell r="AR1054" t="e">
            <v>#N/A</v>
          </cell>
          <cell r="AS1054" t="str">
            <v/>
          </cell>
          <cell r="AT1054" t="e">
            <v>#N/A</v>
          </cell>
          <cell r="AY1054">
            <v>74012311</v>
          </cell>
          <cell r="AZ1054">
            <v>51013233</v>
          </cell>
          <cell r="BA1054">
            <v>80144968</v>
          </cell>
        </row>
        <row r="1055">
          <cell r="D1055">
            <v>60315104</v>
          </cell>
          <cell r="E1055" t="str">
            <v xml:space="preserve">A </v>
          </cell>
          <cell r="F1055" t="str">
            <v>CELULAR</v>
          </cell>
          <cell r="G1055" t="str">
            <v>Denis Nava Valenzuela</v>
          </cell>
          <cell r="H1055" t="str">
            <v>Ingenieros 568, Jardines de Guadalupe/Zapopan 45030</v>
          </cell>
          <cell r="I1055">
            <v>3315038497</v>
          </cell>
          <cell r="J1055" t="str">
            <v>HISENSE</v>
          </cell>
          <cell r="K1055" t="str">
            <v>U989</v>
          </cell>
          <cell r="L1055" t="str">
            <v>1MS75CM9MX1H70HFND10287</v>
          </cell>
          <cell r="M1055">
            <v>10329035</v>
          </cell>
          <cell r="N1055">
            <v>2499</v>
          </cell>
          <cell r="O1055">
            <v>42772</v>
          </cell>
          <cell r="P1055">
            <v>42823</v>
          </cell>
          <cell r="Q1055">
            <v>201709</v>
          </cell>
          <cell r="R1055" t="str">
            <v>31/03/2017 07 : 59 201709 : P1. T10129699.  1009245
EQUIPO PENDIENTE POR PARTE ( BOCINA ) 06/04/2017 23 : 46  ERNESTO.HERN : NP5</v>
          </cell>
          <cell r="S1055" t="str">
            <v>EQUIPO MALTRADO CON TAPA Y BATERIA</v>
          </cell>
          <cell r="T1055" t="str">
            <v xml:space="preserve"> JUAN FRANCISCO ALZIVAR           </v>
          </cell>
          <cell r="U1055" t="str">
            <v>2017-04-20</v>
          </cell>
          <cell r="V1055" t="str">
            <v>CELULARES</v>
          </cell>
          <cell r="W1055" t="str">
            <v>COMPLETADO</v>
          </cell>
          <cell r="X1055" t="str">
            <v>TALLER</v>
          </cell>
          <cell r="Y1055">
            <v>42822</v>
          </cell>
          <cell r="Z1055">
            <v>50</v>
          </cell>
          <cell r="AA1055" t="str">
            <v>M010</v>
          </cell>
          <cell r="AD1055" t="str">
            <v>Zapopan/colli ejidal</v>
          </cell>
          <cell r="AE1055" t="str">
            <v>JAL</v>
          </cell>
          <cell r="AF1055" t="str">
            <v>MX</v>
          </cell>
          <cell r="AG1055" t="str">
            <v>10413864</v>
          </cell>
          <cell r="AH1055" t="str">
            <v>DENIS NAVA VALENZUELA</v>
          </cell>
          <cell r="AI1055" t="str">
            <v>34 Republica</v>
          </cell>
          <cell r="AJ1055" t="str">
            <v>3315038497</v>
          </cell>
          <cell r="AK1055">
            <v>0</v>
          </cell>
          <cell r="AL1055" t="str">
            <v>45070</v>
          </cell>
          <cell r="AM1055" t="str">
            <v>26/04/2017 07 : 26 RUBI.G : SEG: CFA RGF//06/04/2017 23 : 46 ERNESTO.HERN : TCF106/04/2017 23 : 46 ERNESTO.HERN : NP504/04/2017 01 : 55 EVELYN.ZEPE : SEG: EN ESPERA DE QUE REFACCIONESOTORGUE NP5. SE MANDA CORREO.31/03/2017 07 : 59 201709 : P1. T10129699. 1009245EQUIPO PENDIENTE POR PARTE ( BOCINA )30/03/2017 22 : 36 201709 : SE ANEXARON LOS DOCUMENTOS, EL EQUIPO PASA ASERVICIO30/03/2017 03 : 13 RUBI.G : SE ANEXAN DOCUMENTOS DE COMPRA EN SISTEMARGF//29/03/2017 06 : 57 RUBI.G : EN CUANTO SE ESTABILICE INTERNET SEADJUNTARAN DOCUMENTOS****FAVOR DE REALIZAR SERVICIO***RGF//22/03/2017 06 : 37 RUBI.G : CE1: 3198126665 RGF//22/03/2017 05 : 23 GERARDO.GRA : Cliente envía audífonos ya que indicadan descargas eléctricas.22/03/2017 05 : 15 GERARDO.GRA : denis_nava@hotmail.comRD% MONTERA E HIDALGO22/03/2017 05 : 10 GERARDO.GRA : DCEG:ELABORADA POR EMC*</v>
          </cell>
          <cell r="AN1055" t="str">
            <v>1MS75CM9MX1H70</v>
          </cell>
          <cell r="AO1055" t="e">
            <v>#N/A</v>
          </cell>
          <cell r="AP1055" t="e">
            <v>#N/A</v>
          </cell>
          <cell r="AQ1055" t="e">
            <v>#N/A</v>
          </cell>
          <cell r="AR1055" t="e">
            <v>#N/A</v>
          </cell>
          <cell r="AS1055" t="str">
            <v/>
          </cell>
          <cell r="AT1055" t="e">
            <v>#N/A</v>
          </cell>
          <cell r="AY1055">
            <v>74012337</v>
          </cell>
          <cell r="AZ1055">
            <v>51013259</v>
          </cell>
          <cell r="BA1055">
            <v>80148510</v>
          </cell>
        </row>
        <row r="1056">
          <cell r="D1056">
            <v>60314278</v>
          </cell>
          <cell r="E1056" t="str">
            <v xml:space="preserve">A </v>
          </cell>
          <cell r="F1056" t="str">
            <v>CELULAR</v>
          </cell>
          <cell r="G1056" t="str">
            <v>ROSA ISELA HERNANDEZ BAUTISTA</v>
          </cell>
          <cell r="H1056" t="str">
            <v>DEMETRIO RUIZ MALERVA NO. 63 TUXPAN/ZAPOTE GORDO C.P 92860</v>
          </cell>
          <cell r="I1056">
            <v>7831023767</v>
          </cell>
          <cell r="J1056" t="str">
            <v>HISENSE</v>
          </cell>
          <cell r="K1056" t="str">
            <v>U972</v>
          </cell>
          <cell r="L1056" t="str">
            <v>1MS75CE9MX10D0H5QD115F9</v>
          </cell>
          <cell r="M1056" t="str">
            <v>TICKET</v>
          </cell>
          <cell r="N1056">
            <v>2099</v>
          </cell>
          <cell r="O1056">
            <v>42742</v>
          </cell>
          <cell r="P1056">
            <v>42810</v>
          </cell>
          <cell r="Q1056">
            <v>201709</v>
          </cell>
          <cell r="R1056" t="str">
            <v>30/03/2017 01: 52 ARANTXA. MON: NP5 23/032017 03: 44 201709: P1 T1022410. CORREO</v>
          </cell>
          <cell r="S1056" t="str">
            <v>EQUIPO RAYADO, BATERIA</v>
          </cell>
          <cell r="T1056" t="str">
            <v xml:space="preserve">JUAN FRANCISCO ALVIZAR            </v>
          </cell>
          <cell r="U1056">
            <v>42844</v>
          </cell>
          <cell r="V1056" t="str">
            <v>CELULARES</v>
          </cell>
          <cell r="W1056" t="str">
            <v>COMPLETADO</v>
          </cell>
          <cell r="X1056" t="str">
            <v>TALLER</v>
          </cell>
          <cell r="Y1056">
            <v>42809</v>
          </cell>
          <cell r="Z1056">
            <v>67</v>
          </cell>
          <cell r="AA1056" t="str">
            <v>M010</v>
          </cell>
          <cell r="AD1056" t="str">
            <v>tuxpan/zapote gordo</v>
          </cell>
          <cell r="AE1056" t="str">
            <v>VER</v>
          </cell>
          <cell r="AF1056" t="str">
            <v>MX</v>
          </cell>
          <cell r="AG1056" t="str">
            <v>10413135</v>
          </cell>
          <cell r="AH1056" t="str">
            <v>ROSA ISELA HERNANDEZ BAUTISTA</v>
          </cell>
          <cell r="AI1056" t="str">
            <v>63 demtrio ruiz malerva</v>
          </cell>
          <cell r="AJ1056" t="str">
            <v>7831023767</v>
          </cell>
          <cell r="AK1056" t="str">
            <v>7835816999</v>
          </cell>
          <cell r="AL1056" t="str">
            <v>92860</v>
          </cell>
          <cell r="AM1056" t="str">
            <v>26/04/2017 06 : 17 IVAN.A : SEG:CFA04/04/2017 00 : 31 ANA.LAURA : CSCse le informa a cte proceso de CF 20dias/hab30/03/2017 01 : 52 ARANTXA.MON : TCF130/03/2017 01 : 52 ARANTXA.MON : NP523/03/2017 03 : 44 201709 : P1. T1022410. CORREOEQUIPO PENDIENTE POR PARTE ( CAMARA )17/03/2017 03 : 09 201709 : EL EQUIPO SE ENCUENTRA EN PROCESO DEREPARACION16/03/2017 08 : 11 RUBI.G : SE ANEXAN DOCUMENTOS DE COMPRA EN SISTEMARGF//14/03/2017 01 : 34 MARIELA.CHA : CSCrihernandb@liverpool.com.mx10/03/2017 02 : 25 SEMIRAMIS.M : CSCCte se comunica para el correo esta mal el correcto esrihernandezdb@liverpool .com.mx se le pide ayuda a Rubi01/03/2017 02 : 17 RUBI.G : CE1: 541473119528/02/2017 01 : 54 JUANANTONIO : DCEG24/02/2017 04 : 41 JUANANTONIO : ODSWTPTIENDA LIVERPOOL7835816999RIHERNANBB@LIVERPOOL.COM.MX</v>
          </cell>
          <cell r="AN1056" t="str">
            <v>1MS75CE9MX10D0</v>
          </cell>
          <cell r="AO1056" t="e">
            <v>#N/A</v>
          </cell>
          <cell r="AP1056" t="e">
            <v>#N/A</v>
          </cell>
          <cell r="AQ1056" t="e">
            <v>#N/A</v>
          </cell>
          <cell r="AR1056" t="e">
            <v>#N/A</v>
          </cell>
          <cell r="AS1056" t="str">
            <v/>
          </cell>
          <cell r="AT1056" t="e">
            <v>#N/A</v>
          </cell>
          <cell r="AY1056">
            <v>74012312</v>
          </cell>
          <cell r="AZ1056">
            <v>51013234</v>
          </cell>
          <cell r="BA1056">
            <v>80144969</v>
          </cell>
        </row>
        <row r="1057">
          <cell r="D1057">
            <v>60314139</v>
          </cell>
          <cell r="E1057" t="str">
            <v>B</v>
          </cell>
          <cell r="F1057" t="str">
            <v>CELULAR</v>
          </cell>
          <cell r="G1057" t="str">
            <v>ANGEL EMILIO CARBALLO</v>
          </cell>
          <cell r="H1057" t="str">
            <v>SIMON DE LA GARZA MZ 43 LT 24 IZTACALCO/ CAMPAMENTO 2 DE OCTUBRE C.P 08930</v>
          </cell>
          <cell r="I1057">
            <v>552220845</v>
          </cell>
          <cell r="J1057" t="str">
            <v>HISENSE</v>
          </cell>
          <cell r="K1057" t="str">
            <v>C20</v>
          </cell>
          <cell r="L1057" t="str">
            <v>1MH75A91MX10D0H2AH2082A</v>
          </cell>
          <cell r="M1057" t="str">
            <v>TICKET</v>
          </cell>
          <cell r="N1057">
            <v>5098.01</v>
          </cell>
          <cell r="O1057">
            <v>42639</v>
          </cell>
          <cell r="P1057">
            <v>42809</v>
          </cell>
          <cell r="Q1057">
            <v>201709</v>
          </cell>
          <cell r="R1057" t="str">
            <v>23/03/2017 05 : 02  ROGER.R : TCFT - Irreparabilidad.</v>
          </cell>
          <cell r="S1057" t="str">
            <v xml:space="preserve">EQUIPO RAYADO, PORTA SIM </v>
          </cell>
          <cell r="T1057" t="str">
            <v xml:space="preserve">JUAN FRANCISCO ALVIZAR            </v>
          </cell>
          <cell r="U1057">
            <v>42844</v>
          </cell>
          <cell r="V1057" t="str">
            <v>CELULARES</v>
          </cell>
          <cell r="W1057" t="str">
            <v>COMPLETADO</v>
          </cell>
          <cell r="X1057" t="str">
            <v>TALLER</v>
          </cell>
          <cell r="Y1057">
            <v>42808</v>
          </cell>
          <cell r="Z1057">
            <v>169</v>
          </cell>
          <cell r="AA1057" t="str">
            <v>M010</v>
          </cell>
          <cell r="AD1057" t="str">
            <v>Iztacalco/Campamento 2de Octubre</v>
          </cell>
          <cell r="AE1057" t="str">
            <v>DF</v>
          </cell>
          <cell r="AF1057" t="str">
            <v>MX</v>
          </cell>
          <cell r="AG1057" t="str">
            <v>10411167</v>
          </cell>
          <cell r="AH1057" t="str">
            <v>ANGEL EMILO CARBALLO</v>
          </cell>
          <cell r="AI1057" t="str">
            <v>Simon de la Garza mz 43 lt 24</v>
          </cell>
          <cell r="AJ1057" t="str">
            <v>552220845</v>
          </cell>
          <cell r="AK1057" t="str">
            <v>5561012716</v>
          </cell>
          <cell r="AL1057" t="str">
            <v>08930</v>
          </cell>
          <cell r="AM1057" t="str">
            <v>26/04/2017 06 : 18 IVAN.A : SEG:CFA20/04/2017 06 : 42 GERARDO.GRA : CSC se indica que el área de calidadesta diagnosticando su equipo y que nosotros le contactaremos. EMC*11/04/2017 23 : 15 MARCO.DIAZ : TCFINV, TCFCN por falta de producto.TCFDEV. dmc30/03/2017 01 : 58 SEMIRAMIS.M : CSCCte se comunica para verificar el estatus de su equipo se le mencionasobre el cambio de equipo se le pide un tiempo promedio de 20 diahábiles aproximados23/03/2017 05 : 02 ROGER.R : TCF123/03/2017 05 : 02 ROGER.R : TCFT - Irreparabilidad.22/03/2017 05 : 20 201709 : RT. SE ANEXA REPORTE TECNICO PARA SUVALORACIÓN15/03/2017 23 : 31 201709 : EL EQUIPO SE ENCUENTRA EN PROCESO DEREPARACION15/03/2017 02 : 36 RUBI.G : SE ANEXAN DOCUMENTOS DE COMPRA EN SISTEMARGF//01/03/2017 01 : 26 RUBI.G : CE1: 5414587522 RGF//28/02/2017 06 : 54 BRENDA.MORA : DCEGODSWTP28/02/2017 06 : 53 BRENDA.MORA : DCEG18/02/2017 00 : 14 GABRIELA.B : RD% CHURUBUSCO Y COMUNALRK_EMILIO14@HOTMAIL.COM</v>
          </cell>
          <cell r="AN1057" t="str">
            <v>1MH75AL1MX1Z30</v>
          </cell>
          <cell r="AO1057" t="e">
            <v>#N/A</v>
          </cell>
          <cell r="AP1057" t="e">
            <v>#N/A</v>
          </cell>
          <cell r="AQ1057" t="e">
            <v>#N/A</v>
          </cell>
          <cell r="AR1057" t="e">
            <v>#N/A</v>
          </cell>
          <cell r="AS1057" t="str">
            <v>GMS001NJD013S405686M010</v>
          </cell>
          <cell r="AT1057">
            <v>2</v>
          </cell>
          <cell r="AU1057" t="str">
            <v>C1</v>
          </cell>
          <cell r="AV1057" t="str">
            <v>GMS001NJD013</v>
          </cell>
          <cell r="AW1057" t="str">
            <v>S405686</v>
          </cell>
          <cell r="AX1057" t="str">
            <v>M010</v>
          </cell>
          <cell r="AY1057">
            <v>74012379</v>
          </cell>
          <cell r="AZ1057">
            <v>51013303</v>
          </cell>
          <cell r="BA1057">
            <v>80148530</v>
          </cell>
        </row>
        <row r="1058">
          <cell r="D1058">
            <v>60314145</v>
          </cell>
          <cell r="E1058" t="str">
            <v xml:space="preserve">A </v>
          </cell>
          <cell r="F1058" t="str">
            <v>CELULAR</v>
          </cell>
          <cell r="G1058" t="str">
            <v>AMADA MANCIO</v>
          </cell>
          <cell r="H1058" t="str">
            <v>CDA CHIPAHUAPAN INT 7 58 COYOACAN/PEDREGAL DE STO DOMINGO D.F</v>
          </cell>
          <cell r="I1058">
            <v>5556185875</v>
          </cell>
          <cell r="J1058" t="str">
            <v>HISENSE</v>
          </cell>
          <cell r="K1058" t="str">
            <v>C1</v>
          </cell>
          <cell r="L1058" t="str">
            <v>1MH75AL1MX1Z30H68Z40212</v>
          </cell>
          <cell r="M1058" t="str">
            <v>TICKET</v>
          </cell>
          <cell r="N1058">
            <v>6131.85</v>
          </cell>
          <cell r="O1058">
            <v>42732</v>
          </cell>
          <cell r="P1058">
            <v>42809</v>
          </cell>
          <cell r="Q1058">
            <v>201709</v>
          </cell>
          <cell r="R1058" t="str">
            <v>11/04/2017 23 : 18  MARCO.DIAZ :  TCFINV, TCFCN por falta de producto TCFDEV. dmc
30/03/2017 01 : 46  ARANTXA.MON : TCF1  SE AUTORIZA EL CAMBIO FISICO AUNQUE LA ODS ESTA MAL CAPTURADA YA QUE REFIERE QUE ES UN C20
30/03/2017 01 : 45  ARANTXA.MON : NP5</v>
          </cell>
          <cell r="S1058" t="str">
            <v xml:space="preserve">EQUIPO RAYADO, PORTA SIM </v>
          </cell>
          <cell r="T1058" t="str">
            <v xml:space="preserve">JUAN FRANCISCO ALVIZAR            </v>
          </cell>
          <cell r="U1058">
            <v>42844</v>
          </cell>
          <cell r="V1058" t="str">
            <v>CELULARES</v>
          </cell>
          <cell r="W1058" t="str">
            <v>COMPLETADO</v>
          </cell>
          <cell r="X1058" t="str">
            <v>TALLER</v>
          </cell>
          <cell r="Y1058">
            <v>42808</v>
          </cell>
          <cell r="Z1058">
            <v>76</v>
          </cell>
          <cell r="AA1058" t="str">
            <v>M010</v>
          </cell>
          <cell r="AD1058" t="str">
            <v>COYOACAN/PEDREGAL DE STO DOMINGO</v>
          </cell>
          <cell r="AE1058" t="str">
            <v>DF</v>
          </cell>
          <cell r="AF1058" t="str">
            <v>MX</v>
          </cell>
          <cell r="AG1058" t="str">
            <v>10409664</v>
          </cell>
          <cell r="AH1058" t="str">
            <v>AMADA MANCIO</v>
          </cell>
          <cell r="AI1058" t="str">
            <v>58 CDA CHIPAHUAPAN INT 7</v>
          </cell>
          <cell r="AJ1058" t="str">
            <v>5556185875</v>
          </cell>
          <cell r="AK1058" t="str">
            <v>5549273908</v>
          </cell>
          <cell r="AL1058" t="str">
            <v>04369</v>
          </cell>
          <cell r="AM1058" t="str">
            <v>26/04/2017 06 : 20 IVAN.A : SEG:CFA11/04/2017 23 : 18 MARCO.DIAZ : TCFINV, TCFCN por falta de productoTCFDEV. dmc30/03/2017 01 : 46 ARANTXA.MON : TCF1 SE AUTORIZA EL CAMBIO FISICOAUNQUE LA ODS ESTA MAL CAPTURADA YA QUE REFIERE QUE ES UN C2030/03/2017 01 : 45 ARANTXA.MON : NP523/03/2017 06 : 29 EVELYN.ZEPE : SEG: EN ESPERA DE CE2 POR PARTE DEREFACCIONES.22/03/2017 04 : 18 201709 : P1. T10224656. CORREOEQUIPO PENDIENTE POR PARTE ( BATERIA )15/03/2017 07 : 18 201709 : EL EQUIPO SE ENCUENTRA EN PROCESO DEREPARACION15/03/2017 02 : 55 RUBI.G : SE ANEXAN DOCUMENTOS DE COMPRA EN SISTEMARGF//10/03/2017 08 : 08 EVELYN.ZEPE : CE1: 3204532564 RGF//10/03/2017 08 : 05 EVELYN.ZEPE : MODOR C1 RGF//09/03/2017 03 : 54 GERARDO.GRA : DCEG: ELABORADA POR EMC*AMEJH_406020@HOTMAIL.COMRD%CUACOYUNGA Y 5TA CDA ANACAHUITANUEVA FALLA A ODS 60310416</v>
          </cell>
          <cell r="AN1058" t="e">
            <v>#N/A</v>
          </cell>
          <cell r="AO1058" t="e">
            <v>#N/A</v>
          </cell>
          <cell r="AP1058" t="e">
            <v>#N/A</v>
          </cell>
          <cell r="AQ1058" t="e">
            <v>#N/A</v>
          </cell>
          <cell r="AR1058" t="e">
            <v>#N/A</v>
          </cell>
          <cell r="AS1058" t="str">
            <v>GMS001NJD013S405686M010</v>
          </cell>
          <cell r="AT1058">
            <v>2</v>
          </cell>
          <cell r="AU1058" t="str">
            <v>C1</v>
          </cell>
          <cell r="AV1058" t="str">
            <v>GMS001NJD013</v>
          </cell>
          <cell r="AW1058" t="str">
            <v>S405686</v>
          </cell>
          <cell r="AX1058" t="str">
            <v>M010</v>
          </cell>
          <cell r="AY1058">
            <v>74012140</v>
          </cell>
          <cell r="AZ1058">
            <v>51013063</v>
          </cell>
          <cell r="BA1058">
            <v>80143870</v>
          </cell>
        </row>
        <row r="1059">
          <cell r="D1059">
            <v>60314062</v>
          </cell>
          <cell r="E1059" t="str">
            <v>B</v>
          </cell>
          <cell r="F1059" t="str">
            <v>CELULAR</v>
          </cell>
          <cell r="G1059" t="str">
            <v>Manuel Anibal Alcerreca</v>
          </cell>
          <cell r="H1059" t="str">
            <v>Blvd. Solidaridad 563, hermosillo/col fuentes del mezquital sonora</v>
          </cell>
          <cell r="I1059">
            <v>6622446878</v>
          </cell>
          <cell r="J1059" t="str">
            <v>HISENSE</v>
          </cell>
          <cell r="K1059" t="str">
            <v>C20</v>
          </cell>
          <cell r="L1059" t="str">
            <v>1MH75A91MX10D0HB1H201B0</v>
          </cell>
          <cell r="M1059" t="str">
            <v>TICKET</v>
          </cell>
          <cell r="N1059">
            <v>5998.5</v>
          </cell>
          <cell r="O1059">
            <v>42609</v>
          </cell>
          <cell r="P1059">
            <v>42808</v>
          </cell>
          <cell r="Q1059">
            <v>201709</v>
          </cell>
          <cell r="R1059" t="str">
            <v>29/03/2017 23 : 00  ROGER.R : TCFT - Irreparabilidad.</v>
          </cell>
          <cell r="S1059" t="str">
            <v>EQUIPO RAYADO CON PORTA SIM</v>
          </cell>
          <cell r="T1059" t="str">
            <v xml:space="preserve">JUAN FRANCISCO ALVIZAR            </v>
          </cell>
          <cell r="U1059">
            <v>42844</v>
          </cell>
          <cell r="V1059" t="str">
            <v>CELULARES</v>
          </cell>
          <cell r="W1059" t="str">
            <v>COMPLETADO</v>
          </cell>
          <cell r="X1059" t="str">
            <v>TALLER</v>
          </cell>
          <cell r="Y1059">
            <v>42807</v>
          </cell>
          <cell r="Z1059">
            <v>198</v>
          </cell>
          <cell r="AA1059" t="str">
            <v>M010</v>
          </cell>
          <cell r="AD1059" t="str">
            <v>hermosillo/col fuentes del mezquital</v>
          </cell>
          <cell r="AE1059" t="str">
            <v>SON</v>
          </cell>
          <cell r="AF1059" t="str">
            <v>MX</v>
          </cell>
          <cell r="AG1059" t="str">
            <v>10413921</v>
          </cell>
          <cell r="AH1059" t="str">
            <v>MANUEL ANIBAL ALCERRECA</v>
          </cell>
          <cell r="AI1059" t="str">
            <v>563 Blvd. Solidaridad</v>
          </cell>
          <cell r="AJ1059" t="str">
            <v>6622446878</v>
          </cell>
          <cell r="AK1059">
            <v>0</v>
          </cell>
          <cell r="AL1059" t="str">
            <v>83240</v>
          </cell>
          <cell r="AM1059" t="str">
            <v>26/04/2017 06 : 21 IVAN.A : SEG:CFA29/03/2017 23 : 00 ROGER.R : TCFT - Irreparabilidad.29/03/2017 07 : 24 EVELYN.ZEPE : SEG: SE SUBE REPORTE TECNICO PARASOLUCION POR PARTE DE SOPORTE TECNICO.29/03/2017 06 : 11 201709 : SE ANEXA REPORTE TECNICO PARA SU VALORACION29/03/2017 03 : 21 EVELYN.ZEPE : SEG: SE ENVIA CORREO AL AREA DE SOPRTETECNICO PARA SOLUCION DE ADHESIVO.28/03/2017 00 : 15 GABRIELA.B : CSCSe informa En proceso de reparación de pide Esperar25/03/2017 03 : 53 201709 : FALTA ADHESIVO, SE NOTIFICO POR CORREO16/03/2017 13 : 22 ARANTXA.MON : P2 GUÌA: 808647175016/03/2017 05 : 37 201709 : P1. T1019758. 1008687EQUIPO PENDIENTE POR PARTE ( PCB LOGIC )14/03/2017 06 : 19 201709 : EL EQUIPO SE ENCUENTRA EN PROCESO DEREPARACION14/03/2017 05 : 50 RUBI.G : SE ANEXAN DOCUMENTOS DE COMPRA EN SISTEMARGF//10/03/2017 08 : 25 EVELYN.ZEPE : CE1: 3204563180 RGF//09/03/2017 22 : 14 GERARDO.GRA : DCEG: elaborada por EMC*09/03/2017 06 : 24 GERARDO.GRA : ODSWTP ELABORADA POR EMC*RD% EBANOS Y OLMOSMARCAABIERTA@GMAIL.COM</v>
          </cell>
          <cell r="AN1059" t="str">
            <v>1MH75AL1MX1Z30</v>
          </cell>
          <cell r="AO1059" t="e">
            <v>#N/A</v>
          </cell>
          <cell r="AP1059" t="e">
            <v>#N/A</v>
          </cell>
          <cell r="AQ1059" t="e">
            <v>#N/A</v>
          </cell>
          <cell r="AR1059" t="e">
            <v>#N/A</v>
          </cell>
          <cell r="AS1059" t="str">
            <v>GMS001NJD013S405686M010</v>
          </cell>
          <cell r="AT1059">
            <v>2</v>
          </cell>
          <cell r="AU1059" t="str">
            <v>C1</v>
          </cell>
          <cell r="AV1059" t="str">
            <v>GMS001NJD013</v>
          </cell>
          <cell r="AW1059" t="str">
            <v>S405686</v>
          </cell>
          <cell r="AX1059" t="str">
            <v>M010</v>
          </cell>
          <cell r="AY1059">
            <v>74012380</v>
          </cell>
          <cell r="AZ1059">
            <v>51013304</v>
          </cell>
          <cell r="BA1059">
            <v>80148532</v>
          </cell>
        </row>
        <row r="1060">
          <cell r="D1060">
            <v>60314280</v>
          </cell>
          <cell r="E1060" t="str">
            <v>B</v>
          </cell>
          <cell r="F1060" t="str">
            <v>CELULAR</v>
          </cell>
          <cell r="G1060" t="str">
            <v>Claudia Isela Mendez Ortiz</v>
          </cell>
          <cell r="H1060" t="str">
            <v>Av Pablo Guinther No. 101 Camargo Col/ Arbol Grande  c.p 33739</v>
          </cell>
          <cell r="I1060">
            <v>446481019250</v>
          </cell>
          <cell r="J1060" t="str">
            <v>HISENSE</v>
          </cell>
          <cell r="K1060" t="str">
            <v>C20</v>
          </cell>
          <cell r="L1060">
            <v>867532022017481</v>
          </cell>
          <cell r="M1060" t="str">
            <v>TICKET</v>
          </cell>
          <cell r="N1060">
            <v>4498</v>
          </cell>
          <cell r="O1060">
            <v>42741</v>
          </cell>
          <cell r="P1060">
            <v>42809</v>
          </cell>
          <cell r="Q1060">
            <v>201709</v>
          </cell>
          <cell r="R1060" t="str">
            <v>18/03/2017 04 : 21  ROGER.R : TCFT - Irreparabilidad</v>
          </cell>
          <cell r="S1060" t="str">
            <v xml:space="preserve">EQUIPO RAYADO, PORTA SIM </v>
          </cell>
          <cell r="T1060" t="str">
            <v xml:space="preserve">JUAN FRANCISCO ALVIZAR            </v>
          </cell>
          <cell r="U1060">
            <v>42844</v>
          </cell>
          <cell r="V1060" t="str">
            <v>CELULARES</v>
          </cell>
          <cell r="W1060" t="str">
            <v>COMPLETADO</v>
          </cell>
          <cell r="X1060" t="str">
            <v>TALLER</v>
          </cell>
          <cell r="Y1060">
            <v>42809</v>
          </cell>
          <cell r="Z1060">
            <v>68</v>
          </cell>
          <cell r="AA1060" t="str">
            <v>M010</v>
          </cell>
          <cell r="AD1060" t="str">
            <v>Camargo, Col./ Arbol Grande</v>
          </cell>
          <cell r="AE1060" t="str">
            <v>CHI</v>
          </cell>
          <cell r="AF1060" t="str">
            <v>MX</v>
          </cell>
          <cell r="AG1060" t="str">
            <v>10411290</v>
          </cell>
          <cell r="AH1060" t="str">
            <v>CLAUDIA ISELA MENDEZ ORTIZ</v>
          </cell>
          <cell r="AI1060" t="str">
            <v>101 aV. pablo Guinther 101</v>
          </cell>
          <cell r="AJ1060" t="str">
            <v>044-648-101-9250</v>
          </cell>
          <cell r="AK1060">
            <v>0</v>
          </cell>
          <cell r="AL1060" t="str">
            <v>33739</v>
          </cell>
          <cell r="AM1060" t="str">
            <v>26/04/2017 06 : 24 IVAN.A : SEG:CFA25/04/2017 23 : 08 MARTINEZ.G : se envió correo a tienda solicitandoapoyo // en espera de respuesta //ISA MTZ25/04/2017 23 : 06 BRENDA.MORA : CSCSe le pide apoyo a Isabel del área de devoluciones comentando quechecara con tienda para saber si apoya, cliente corto llamada, por favormencionarle que llame en 5 días para verificar lo antes mencionado.11/04/2017 23 : 20 MARCO.DIAZ : TCFINV, TCFCN por falta de productoTCFDEV. dmc23/03/2017 08 : 19 ARANTXA.MON : P2A GUIA: 2520756814 17/03/1718/03/2017 04 : 23 ROGER.R : TCF118/03/2017 04 : 21 ROGER.R : TCFT - Irreparabilidad17/03/2017 07 : 57 201709 : RT. SE ANEXA REPORTE TECNICO PARA SUVALORACION17/03/2017 03 : 01 201709 : EL EQUIPO SE ENCUENTRA EN PROCESO DEREPARACION16/03/2017 08 : 19 RUBI.G : SE ANEXAN DOCUMENTOS DE COMPRA EN SISTEMARGF//08/03/2017 05 : 35 RUBI.G : CE1: 7194912384 RGF//06/03/2017 23 : 24 ANA.LAURA : DCEG06/03/2017 23 : 20 ANA.LAURA : REINCIDENCIA DE LA ODS 60311219 / CTEINSATISFECHO CON EL PRODUCTO06/03/2017 23 : 17 ANA.LAURA : ODSWTP%FCO. MÁRQUEZ Y DOBLADOCISELA_72@HOTMAIL.COM</v>
          </cell>
          <cell r="AN1060" t="str">
            <v>1MH75AL1MX1Z30</v>
          </cell>
          <cell r="AO1060" t="e">
            <v>#N/A</v>
          </cell>
          <cell r="AP1060" t="e">
            <v>#N/A</v>
          </cell>
          <cell r="AQ1060" t="e">
            <v>#N/A</v>
          </cell>
          <cell r="AR1060" t="e">
            <v>#N/A</v>
          </cell>
          <cell r="AS1060" t="str">
            <v>GMS001NJD013S405686M010</v>
          </cell>
          <cell r="AT1060">
            <v>2</v>
          </cell>
          <cell r="AU1060" t="str">
            <v>C1</v>
          </cell>
          <cell r="AV1060" t="str">
            <v>GMS001NJD013</v>
          </cell>
          <cell r="AW1060" t="str">
            <v>S405686</v>
          </cell>
          <cell r="AX1060" t="str">
            <v>M010</v>
          </cell>
          <cell r="AY1060">
            <v>74012381</v>
          </cell>
          <cell r="AZ1060">
            <v>51013305</v>
          </cell>
          <cell r="BA1060">
            <v>80148533</v>
          </cell>
        </row>
        <row r="1061">
          <cell r="D1061">
            <v>60314649</v>
          </cell>
          <cell r="E1061" t="str">
            <v>B</v>
          </cell>
          <cell r="F1061" t="str">
            <v>CELULAR</v>
          </cell>
          <cell r="G1061" t="str">
            <v>Ana Isabel Sanchez</v>
          </cell>
          <cell r="H1061" t="str">
            <v>Sta Clara 117 pachuca/Guadalupe 1 ra seccion  C.P. 42079</v>
          </cell>
          <cell r="I1061">
            <v>77712935070</v>
          </cell>
          <cell r="J1061" t="str">
            <v>HISENSE</v>
          </cell>
          <cell r="K1061" t="str">
            <v>C20</v>
          </cell>
          <cell r="L1061" t="str">
            <v>1MH75A91MX1010D0HE7Z501D1</v>
          </cell>
          <cell r="M1061">
            <v>467445528</v>
          </cell>
          <cell r="N1061">
            <v>7415.82</v>
          </cell>
          <cell r="O1061">
            <v>42768</v>
          </cell>
          <cell r="P1061">
            <v>42817</v>
          </cell>
          <cell r="Q1061">
            <v>201709</v>
          </cell>
          <cell r="R1061" t="str">
            <v xml:space="preserve">
28/03/2017 02 : 58  ROGER.R : TCFT - Irreparabilidad. 11/04/2017 23 : 32  MARCO.DIAZ :  TCFINV, TCFCN se pasa a devolucion por falta de producto TCFDEV. Dmc</v>
          </cell>
          <cell r="S1061" t="str">
            <v xml:space="preserve">EQUIPO RAYADO, PORTA SIM </v>
          </cell>
          <cell r="T1061" t="str">
            <v xml:space="preserve">JUAN FRANCISCO ALVIZAR            </v>
          </cell>
          <cell r="U1061">
            <v>42844</v>
          </cell>
          <cell r="V1061" t="str">
            <v>CELULARES</v>
          </cell>
          <cell r="W1061" t="str">
            <v>COMPLETADO</v>
          </cell>
          <cell r="X1061" t="str">
            <v>TALLER</v>
          </cell>
          <cell r="Y1061">
            <v>42816</v>
          </cell>
          <cell r="Z1061">
            <v>48</v>
          </cell>
          <cell r="AA1061" t="str">
            <v>M010</v>
          </cell>
          <cell r="AD1061" t="str">
            <v>Pachuca/Guadalupe 1ra seccion</v>
          </cell>
          <cell r="AE1061" t="str">
            <v>HGO</v>
          </cell>
          <cell r="AF1061" t="str">
            <v>MX</v>
          </cell>
          <cell r="AG1061" t="str">
            <v>10414250</v>
          </cell>
          <cell r="AH1061" t="str">
            <v>ANA ISABEL SANCHEZ</v>
          </cell>
          <cell r="AI1061" t="str">
            <v>Sta clara num 117</v>
          </cell>
          <cell r="AJ1061" t="str">
            <v>77712935070</v>
          </cell>
          <cell r="AK1061">
            <v>0</v>
          </cell>
          <cell r="AL1061" t="str">
            <v>42079</v>
          </cell>
          <cell r="AM1061" t="str">
            <v>26/04/2017 06 : 24 IVAN.A : SEG:CFA17/04/2017 23 : 24 SEMIRAMIS.M : CSCCte se comunica para verificar cuando se entregará su equipo se lemenciona sobre el proceso de 20 días hábiles11/04/2017 23 : 32 MARCO.DIAZ : TCFINV, TCFCN se pasa a devolucion porfalta de producto TCFDEV. dmc06/04/2017 01 : 00 SEMIRAMIS.M : CSCCte se comunica para verificar cuando se le entregara su equipo se lemenciona sobre el cambio de equipo en un tiempo de 20 días hábilesaproximados29/03/2017 02 : 30 ARANTXA.MON : P2A GUIA: 3081147661 27/03/201728/03/2017 02 : 58 ROGER.R : TCF128/03/2017 02 : 58 ROGER.R : TCFT - Irreparabilidad.25/03/2017 01 : 18 GABRIELA.B : CSCSe informa en proceso de Reparación se pide esperar24/03/2017 23 : 55 201709 : P1. T1019758. 1009011PPR. EQUIPO PENDIENTE POR PARTE ( PCB LOGIC )24/03/2017 23 : 42 201709 : RT. SE ANEXA REPORTE TECNICO PARA SUVALORACION23/03/2017 05 : 53 201709 : EL EQUIPO SE ENCUENTRA EN PROCESO DERAPARACION23/03/2017 04 : 34 RUBI.G : SE ANEXAN DOCUMENTOS DE COMPRA EN SISTEMARGF//16/03/2017 06 : 41 RUBI.G : CE1: 8086489036 RGF//16/03/2017 00 : 30 ANA.ROSA : DCEG15/03/2017 23 : 42 SEMIRAMIS.M : CSCCte se comunica para confirmar la recepción de documentación se le pidedarnos de 24 a 48 hrs hábiles para el envío de la guía de dhl13/03/2017 23 : 26 ANA.ROSA : ODSWTPRDAV LA VILLA, STA ISABEL Y STA ANAPUBLIMAGRAL@GMAIL.COM</v>
          </cell>
          <cell r="AN1061" t="str">
            <v>1MH75AL1MX1Z30</v>
          </cell>
          <cell r="AO1061" t="e">
            <v>#N/A</v>
          </cell>
          <cell r="AP1061" t="e">
            <v>#N/A</v>
          </cell>
          <cell r="AQ1061" t="e">
            <v>#N/A</v>
          </cell>
          <cell r="AR1061" t="e">
            <v>#N/A</v>
          </cell>
          <cell r="AS1061" t="str">
            <v>GMS001NJD013S405686M010</v>
          </cell>
          <cell r="AT1061">
            <v>2</v>
          </cell>
          <cell r="AU1061" t="str">
            <v>C1</v>
          </cell>
          <cell r="AV1061" t="str">
            <v>GMS001NJD013</v>
          </cell>
          <cell r="AW1061" t="str">
            <v>S405686</v>
          </cell>
          <cell r="AX1061" t="str">
            <v>M010</v>
          </cell>
          <cell r="AY1061">
            <v>74012313</v>
          </cell>
          <cell r="AZ1061">
            <v>51013235</v>
          </cell>
          <cell r="BA1061">
            <v>80148535</v>
          </cell>
        </row>
        <row r="1062">
          <cell r="D1062">
            <v>60314061</v>
          </cell>
          <cell r="E1062" t="str">
            <v>B</v>
          </cell>
          <cell r="F1062" t="str">
            <v>CELULAR</v>
          </cell>
          <cell r="G1062" t="str">
            <v>Omar Valencia</v>
          </cell>
          <cell r="H1062" t="str">
            <v>Cto Plaza Buenavista 95 iztapalapa DR Alfonso Ortiz Tirado C.P 09020</v>
          </cell>
          <cell r="I1062">
            <v>51151022</v>
          </cell>
          <cell r="J1062" t="str">
            <v>HISENSE</v>
          </cell>
          <cell r="K1062" t="str">
            <v>C20</v>
          </cell>
          <cell r="L1062" t="str">
            <v>1MH75A91MX10D0H2AH2032B</v>
          </cell>
          <cell r="M1062" t="str">
            <v>TICKET</v>
          </cell>
          <cell r="N1062">
            <v>5998.68</v>
          </cell>
          <cell r="O1062">
            <v>42650</v>
          </cell>
          <cell r="P1062">
            <v>42808</v>
          </cell>
          <cell r="Q1062">
            <v>201709</v>
          </cell>
          <cell r="R1062" t="str">
            <v>27/03/2017 23 : 45  ROGER.R : TCFT - Irreparabilidad.</v>
          </cell>
          <cell r="S1062" t="str">
            <v xml:space="preserve">EQUIPO RAYADO, PORTA SIM </v>
          </cell>
          <cell r="U1062">
            <v>42845</v>
          </cell>
          <cell r="V1062" t="str">
            <v>CELULARES</v>
          </cell>
          <cell r="W1062" t="str">
            <v>COMPLETADO</v>
          </cell>
          <cell r="X1062" t="str">
            <v>TALLER</v>
          </cell>
          <cell r="Y1062">
            <v>42807</v>
          </cell>
          <cell r="Z1062">
            <v>157</v>
          </cell>
          <cell r="AA1062" t="str">
            <v>M010</v>
          </cell>
          <cell r="AD1062" t="str">
            <v>Iztapala/Dr Alfonso Ortiz Tirado</v>
          </cell>
          <cell r="AE1062" t="str">
            <v>DF</v>
          </cell>
          <cell r="AF1062" t="str">
            <v>MX</v>
          </cell>
          <cell r="AG1062" t="str">
            <v>10413776</v>
          </cell>
          <cell r="AH1062" t="str">
            <v>OMAR VALENCIA</v>
          </cell>
          <cell r="AI1062" t="str">
            <v>95 Cto Plaza Buenavista</v>
          </cell>
          <cell r="AJ1062" t="str">
            <v>0445545962176</v>
          </cell>
          <cell r="AK1062" t="str">
            <v>0445545962176</v>
          </cell>
          <cell r="AL1062" t="str">
            <v>09020</v>
          </cell>
          <cell r="AM1062" t="str">
            <v>26/04/2017 06 : 25 IVAN.A : SEG:CFA27/03/2017 23 : 45 ROGER.R : TCF127/03/2017 23 : 45 ROGER.R : TCFT - Irreparabilidad.25/03/2017 03 : 55 201709 : RT. SE ANEXA REPORTE TECNICO23/03/2017 05 : 17 ROGER.R : FDD - Reporte técnico.22/03/2017 04 : 28 201709 : RT. SE ANEXA REPORTE TECNICO PARA SUVALORACIÓN14/03/2017 06 : 23 201709 : EL EQUIPO SE ENCUENTRA EN PROCESO DEREPARACION14/03/2017 05 : 46 RUBI.G : SE ANEXAN DOCUMENTOS DE COMPRA EN SISTEMARGF//11/03/2017 01 : 31 RUBI.G : CE1: 5483559340 RGF//10/03/2017 07 : 10 GABRIELA.B : DCEG08/03/2017 04 : 52 GABRIELA.B : RD % ESQUINA CON RIO FRIOOIVALENCIA@IDISCOM.COM.MX</v>
          </cell>
          <cell r="AN1062" t="str">
            <v>1MH75AL1MX1Z30</v>
          </cell>
          <cell r="AO1062" t="e">
            <v>#N/A</v>
          </cell>
          <cell r="AP1062" t="e">
            <v>#N/A</v>
          </cell>
          <cell r="AQ1062" t="e">
            <v>#N/A</v>
          </cell>
          <cell r="AR1062" t="e">
            <v>#N/A</v>
          </cell>
          <cell r="AS1062" t="str">
            <v>GMS001NJD013S405686M010</v>
          </cell>
          <cell r="AT1062">
            <v>2</v>
          </cell>
          <cell r="AU1062" t="str">
            <v>C1</v>
          </cell>
          <cell r="AV1062" t="str">
            <v>GMS001NJD013</v>
          </cell>
          <cell r="AW1062" t="str">
            <v>S405686</v>
          </cell>
          <cell r="AX1062" t="str">
            <v>M010</v>
          </cell>
          <cell r="AY1062">
            <v>74012382</v>
          </cell>
          <cell r="AZ1062">
            <v>51013306</v>
          </cell>
          <cell r="BA1062">
            <v>80148538</v>
          </cell>
        </row>
        <row r="1063">
          <cell r="D1063">
            <v>60315666</v>
          </cell>
          <cell r="E1063" t="str">
            <v xml:space="preserve">A </v>
          </cell>
          <cell r="F1063" t="str">
            <v>TV</v>
          </cell>
          <cell r="G1063" t="str">
            <v>ROSARIO PETRIZ</v>
          </cell>
          <cell r="H1063" t="str">
            <v>AV MIGUEL HIDALGO 97 MINATITLAN, CENTRO</v>
          </cell>
          <cell r="I1063">
            <v>2288418100</v>
          </cell>
          <cell r="J1063" t="str">
            <v>HISENSE</v>
          </cell>
          <cell r="K1063" t="str">
            <v>32H5B</v>
          </cell>
          <cell r="L1063" t="str">
            <v>32G154774H00239</v>
          </cell>
          <cell r="M1063" t="str">
            <v>EQUIPO PISO</v>
          </cell>
          <cell r="N1063">
            <v>3894</v>
          </cell>
          <cell r="O1063">
            <v>42803</v>
          </cell>
          <cell r="P1063">
            <v>42835</v>
          </cell>
          <cell r="Q1063">
            <v>201054</v>
          </cell>
          <cell r="R1063" t="str">
            <v>PANEL OC-1009514</v>
          </cell>
          <cell r="S1063" t="str">
            <v/>
          </cell>
          <cell r="T1063" t="str">
            <v xml:space="preserve">  Jesus Leon Puig       Fecha de A</v>
          </cell>
          <cell r="U1063" t="str">
            <v>2017/04/24</v>
          </cell>
          <cell r="V1063" t="str">
            <v>SUR</v>
          </cell>
          <cell r="W1063" t="str">
            <v>COMPLETADO</v>
          </cell>
          <cell r="X1063" t="str">
            <v>TALLER</v>
          </cell>
          <cell r="Y1063">
            <v>42832</v>
          </cell>
          <cell r="Z1063">
            <v>29</v>
          </cell>
          <cell r="AA1063" t="str">
            <v>M010</v>
          </cell>
          <cell r="AD1063" t="str">
            <v>Minatitlan/Centro</v>
          </cell>
          <cell r="AE1063" t="str">
            <v>VER</v>
          </cell>
          <cell r="AF1063" t="str">
            <v>MX</v>
          </cell>
          <cell r="AG1063" t="str">
            <v>10415656</v>
          </cell>
          <cell r="AH1063" t="str">
            <v>ROSARIO PETRIZ</v>
          </cell>
          <cell r="AI1063" t="str">
            <v>97 Av Miguel hidalgo</v>
          </cell>
          <cell r="AJ1063" t="str">
            <v>2288418100</v>
          </cell>
          <cell r="AK1063">
            <v>0</v>
          </cell>
          <cell r="AL1063" t="str">
            <v>96700</v>
          </cell>
          <cell r="AM1063" t="str">
            <v>26/04/2017 05 : 02 FABIOLA.BON : CFA12/04/2017 03 : 18 ARANTXA.MON : TCF112/04/2017 03 : 18 ARANTXA.MON : NP511/04/2017 04 : 45 FABIOLA.BON : SEG: REFACCIONES11/04/2017 02 : 43 201054 : SE REVISA EQUIPO ENCONTRANDO DAÑO EN ELPANEL SE SOLICITA A HISENSE OC-100951411/04/2017 02 : 09 201054 : SE VISITA EL DIA 10/04/201707/04/2017 03 : 57 GABRIELA.B : RD HIDALGO ESQUINA CARRANZAEQUIPO DE PISO</v>
          </cell>
          <cell r="AN1063" t="str">
            <v>3TE32A150815</v>
          </cell>
          <cell r="AO1063" t="str">
            <v>Smart</v>
          </cell>
          <cell r="AP1063" t="str">
            <v>Hisense</v>
          </cell>
          <cell r="AQ1063" t="str">
            <v>Opera</v>
          </cell>
          <cell r="AR1063" t="str">
            <v>HD 1366 X 768</v>
          </cell>
          <cell r="AS1063" t="str">
            <v>3TE32G163827G163827M010</v>
          </cell>
          <cell r="AT1063">
            <v>7</v>
          </cell>
          <cell r="AU1063" t="str">
            <v>32H5B2</v>
          </cell>
          <cell r="AV1063" t="str">
            <v>3TE32G163827</v>
          </cell>
          <cell r="AW1063" t="str">
            <v>G163827</v>
          </cell>
          <cell r="AX1063" t="str">
            <v>M010</v>
          </cell>
          <cell r="AY1063">
            <v>74012342</v>
          </cell>
          <cell r="AZ1063">
            <v>51013266</v>
          </cell>
          <cell r="BA1063">
            <v>80143837</v>
          </cell>
        </row>
        <row r="1064">
          <cell r="D1064">
            <v>60310148</v>
          </cell>
          <cell r="E1064" t="str">
            <v xml:space="preserve">A </v>
          </cell>
          <cell r="F1064" t="str">
            <v>FRIGOBAR</v>
          </cell>
          <cell r="G1064" t="str">
            <v>MARIANO PEREZ PEREZ</v>
          </cell>
          <cell r="H1064" t="str">
            <v>BODEGA AURRERA</v>
          </cell>
          <cell r="I1064">
            <v>9612444560</v>
          </cell>
          <cell r="J1064" t="str">
            <v>HISENSE</v>
          </cell>
          <cell r="K1064" t="str">
            <v>RR63D6WGX</v>
          </cell>
          <cell r="L1064" t="str">
            <v>1B0176700014BH009F60609</v>
          </cell>
          <cell r="M1064">
            <v>9759</v>
          </cell>
          <cell r="N1064">
            <v>3510</v>
          </cell>
          <cell r="O1064">
            <v>43099</v>
          </cell>
          <cell r="P1064">
            <v>42762</v>
          </cell>
          <cell r="Q1064">
            <v>200996</v>
          </cell>
          <cell r="R1064" t="str">
            <v>refrigerante R600</v>
          </cell>
          <cell r="S1064" t="str">
            <v/>
          </cell>
          <cell r="T1064" t="str">
            <v xml:space="preserve">   MARITE DE CABALERO     Fecha de</v>
          </cell>
          <cell r="U1064" t="str">
            <v>2017/04/24</v>
          </cell>
          <cell r="V1064" t="str">
            <v>SUR</v>
          </cell>
          <cell r="W1064" t="str">
            <v>COMPLETADO</v>
          </cell>
          <cell r="X1064" t="str">
            <v>TALLER</v>
          </cell>
          <cell r="Y1064">
            <v>42761</v>
          </cell>
          <cell r="Z1064">
            <v>-338</v>
          </cell>
          <cell r="AA1064" t="str">
            <v>M010</v>
          </cell>
          <cell r="AD1064" t="str">
            <v>col maldonado/tuxtla gtrrez</v>
          </cell>
          <cell r="AE1064" t="str">
            <v>CHS</v>
          </cell>
          <cell r="AF1064" t="str">
            <v>MX</v>
          </cell>
          <cell r="AG1064" t="str">
            <v>10409785</v>
          </cell>
          <cell r="AH1064" t="str">
            <v>MARIANO PEREZ PEREZ</v>
          </cell>
          <cell r="AI1064" t="str">
            <v>12 sur y 12 oriente num 1268</v>
          </cell>
          <cell r="AJ1064" t="str">
            <v>9612444560</v>
          </cell>
          <cell r="AK1064">
            <v>0</v>
          </cell>
          <cell r="AL1064" t="str">
            <v>29080</v>
          </cell>
          <cell r="AM1064" t="str">
            <v>26/04/2017 05 : 50 FABIOLA.BON : CFA24/03/2017 00 : 10 MARCO.DIAZ : TCF1PU CSAINF. FABRICIO SANCHEZ. DMC22/02/2017 01 : 45 SERGIO.FER : TCF122/02/2017 01 : 45 SERGIO.FER : TCFT - Intervención de línea derefrigerante R60016/02/2017 07 : 32 200996 : REPORTE TECNICO ADJUNTO14/02/2017 01 : 22 FABIOLA.BON : SEG: Se solicita a taller adjuntar sureporte tecnico11/02/2017 01 : 11 FABIOLA.BON : SEG: Se solicita a taller adjuntarreporte tecnico10/02/2017 00 : 42 FABIOLA.BON : SEG: se le solicita nuevamente ataller adjuntar reporte tecnico07/02/2017 23 : 56 FABIOLA.BON : SEG: URGE REPORTE TECNICO01/02/2017 03 : 00 200996 : SE REALIZARA REPORTE TECNICO YA QUE ELEQUIPOREQUIERE GAS R600A01/02/2017 02 : 41 FABIOLA.BON : SEG: PENDIENTE DE DIAGNOSTICO28/01/2017 01 : 16 200996 : VISITA PROGRAMADA PARA EL DIA LUNES 30 DENERO POR LA TARDE28/01/2017 01 : 02 FABIOLA.BON : V1P28/01/2017 01 : 01 ADRIANA.SAN : CSCSe comunica cliente solicitando información de visita, se contacta alCSA con la Srta. Esther indica fecha de visita dia lunes 30/0114/01/2017 05 : 29 LAURA.HERNA : ODSWTPRD%CERCA DE PLAZA DE TOROS</v>
          </cell>
          <cell r="AN1064" t="str">
            <v>1B0176Z00014</v>
          </cell>
          <cell r="AO1064" t="e">
            <v>#N/A</v>
          </cell>
          <cell r="AP1064" t="e">
            <v>#N/A</v>
          </cell>
          <cell r="AQ1064" t="e">
            <v>#N/A</v>
          </cell>
          <cell r="AR1064" t="e">
            <v>#N/A</v>
          </cell>
          <cell r="AS1064" t="str">
            <v>1B0176Z00014BHBDCM010</v>
          </cell>
          <cell r="AT1064">
            <v>2</v>
          </cell>
          <cell r="AU1064" t="str">
            <v>RR63D6WGX</v>
          </cell>
          <cell r="AV1064" t="str">
            <v>1B0176Z00014</v>
          </cell>
          <cell r="AW1064" t="str">
            <v>BHBDC</v>
          </cell>
          <cell r="AX1064" t="str">
            <v>M010</v>
          </cell>
          <cell r="AY1064">
            <v>74012359</v>
          </cell>
          <cell r="AZ1064">
            <v>51013283</v>
          </cell>
          <cell r="BA1064">
            <v>80143822</v>
          </cell>
        </row>
        <row r="1065">
          <cell r="D1065">
            <v>60314337</v>
          </cell>
          <cell r="E1065" t="str">
            <v xml:space="preserve">A </v>
          </cell>
          <cell r="F1065" t="str">
            <v>TV</v>
          </cell>
          <cell r="G1065" t="str">
            <v>RUBEN VELASCO</v>
          </cell>
          <cell r="H1065" t="str">
            <v>WALMART</v>
          </cell>
          <cell r="I1065">
            <v>9631724583</v>
          </cell>
          <cell r="J1065" t="str">
            <v>HISENSE</v>
          </cell>
          <cell r="K1065" t="str">
            <v>32D33</v>
          </cell>
          <cell r="L1065" t="str">
            <v>32M141229H04163</v>
          </cell>
          <cell r="M1065">
            <v>7286</v>
          </cell>
          <cell r="N1065">
            <v>2999</v>
          </cell>
          <cell r="O1065">
            <v>41784</v>
          </cell>
          <cell r="P1065">
            <v>42811</v>
          </cell>
          <cell r="Q1065">
            <v>200996</v>
          </cell>
          <cell r="R1065" t="str">
            <v xml:space="preserve"> PANEL OC-1008850</v>
          </cell>
          <cell r="S1065" t="str">
            <v/>
          </cell>
          <cell r="T1065" t="str">
            <v xml:space="preserve">    MARITE DE CABALERO      Fecha </v>
          </cell>
          <cell r="U1065" t="str">
            <v>2017/04/24</v>
          </cell>
          <cell r="V1065" t="str">
            <v>SUR</v>
          </cell>
          <cell r="W1065" t="str">
            <v>COMPLETADO</v>
          </cell>
          <cell r="X1065" t="str">
            <v>TALLER</v>
          </cell>
          <cell r="Y1065">
            <v>42810</v>
          </cell>
          <cell r="Z1065">
            <v>1026</v>
          </cell>
          <cell r="AA1065" t="str">
            <v>M012</v>
          </cell>
          <cell r="AD1065" t="str">
            <v>comitan/barrio de guadalupe</v>
          </cell>
          <cell r="AE1065" t="str">
            <v>CHS</v>
          </cell>
          <cell r="AF1065" t="str">
            <v>MX</v>
          </cell>
          <cell r="AG1065" t="str">
            <v>10414089</v>
          </cell>
          <cell r="AH1065" t="str">
            <v>RUBEN VELAZCO</v>
          </cell>
          <cell r="AI1065" t="str">
            <v>cuarta calle norte poniente nu 48</v>
          </cell>
          <cell r="AJ1065" t="str">
            <v>9631724583</v>
          </cell>
          <cell r="AK1065">
            <v>0</v>
          </cell>
          <cell r="AL1065" t="str">
            <v>30020</v>
          </cell>
          <cell r="AM1065" t="str">
            <v>26/04/2017 05 : 49 FABIOLA.BON : CFA08/04/2017 03 : 39 LAURA.HERNA : CSC: se le indica a cte proceso de cf.05/04/2017 12 : 17 ARANTXA.MON : TCF105/04/2017 12 : 17 ARANTXA.MON : NP504/04/2017 23 : 58 SEMIRAMIS.M : CSCCte se comunica para verificar cuando se le visitara csa menciona queesta en espera de la refacción para agendar la visita entre el díajueves al viernes aproximadamente04/04/2017 05 : 48 MARTINEZ.G : KMA: 149$298.0004/04/2017 05 : 34 FABIOLA.BON : SEG: SE SOLICITA AUT DE KM01/04/2017 03 : 49 GERARDO.GRA : CSC se indica refacción en proces odeentrega. EMC*22/03/2017 01 : 37 200996 : SE SOLICITO PANEL OC-100885022/03/2017 01 : 22 200996 : KMA 149 KM =$29822/03/2017 00 : 55 FABIOLA.BON : SEG: SOLICITAR REFACCION18/03/2017 03 : 18 200996 : SE SOLICITARA PANEL PARA LA REPARACIÓN DELEQUIPO EN DOMICILIO DEL CLIENTE VISITA PROGRAMADA PARA LA PRÓXIMA SEMANA EN CUANTO NOS LLEGUE LA REFACCION10/03/2017 23 : 41 DULCE.M : ENTRE CALLES SEGUNDA Y TERCERA AVENIDAREFERENCIA CASI ENFRENTE DEL HOSPEDAJE LETICORREO NEO_VIOS@HOTMAIL.COMODSWTP</v>
          </cell>
          <cell r="AN1065" t="str">
            <v>3TE32M134512</v>
          </cell>
          <cell r="AO1065" t="str">
            <v>Básica</v>
          </cell>
          <cell r="AP1065" t="str">
            <v>Hisense</v>
          </cell>
          <cell r="AQ1065" t="str">
            <v>Opera</v>
          </cell>
          <cell r="AR1065" t="str">
            <v>HD 1366 X 768</v>
          </cell>
          <cell r="AS1065" t="str">
            <v>3TE32G1633F1G1633F1M010</v>
          </cell>
          <cell r="AT1065">
            <v>2</v>
          </cell>
          <cell r="AU1065" t="str">
            <v>32H3B2</v>
          </cell>
          <cell r="AV1065" t="str">
            <v>3TE32G1633F1</v>
          </cell>
          <cell r="AW1065" t="str">
            <v>G1633F1</v>
          </cell>
          <cell r="AX1065" t="str">
            <v>M010</v>
          </cell>
          <cell r="AY1065">
            <v>74012339</v>
          </cell>
          <cell r="AZ1065">
            <v>51013263</v>
          </cell>
          <cell r="BA1065">
            <v>80143821</v>
          </cell>
        </row>
        <row r="1066">
          <cell r="D1066">
            <v>60315776</v>
          </cell>
          <cell r="E1066" t="str">
            <v xml:space="preserve">A </v>
          </cell>
          <cell r="F1066" t="str">
            <v>TV</v>
          </cell>
          <cell r="G1066" t="str">
            <v xml:space="preserve">ROCIO OCAMPO </v>
          </cell>
          <cell r="H1066" t="str">
            <v xml:space="preserve">latroje lote 11 fracc asturias </v>
          </cell>
          <cell r="I1066">
            <v>9981303979</v>
          </cell>
          <cell r="J1066" t="str">
            <v>HISENSE</v>
          </cell>
          <cell r="K1066" t="str">
            <v>50K20DW</v>
          </cell>
          <cell r="L1066" t="str">
            <v>50J143291H01441</v>
          </cell>
          <cell r="M1066" t="str">
            <v>KAB  000158603</v>
          </cell>
          <cell r="N1066">
            <v>11998.37</v>
          </cell>
          <cell r="O1066">
            <v>43040</v>
          </cell>
          <cell r="P1066">
            <v>42839</v>
          </cell>
          <cell r="Q1066">
            <v>201033</v>
          </cell>
          <cell r="R1066" t="str">
            <v xml:space="preserve">PANEL  OC-1009643
</v>
          </cell>
          <cell r="S1066" t="str">
            <v xml:space="preserve"> EQUIPO EN REGUARDO DEL CSA CON TODOS SU</v>
          </cell>
          <cell r="T1066" t="str">
            <v xml:space="preserve">  JUAN OSWALDO URIBE PERAZA     Fe</v>
          </cell>
          <cell r="U1066" t="str">
            <v>2017/04/24</v>
          </cell>
          <cell r="V1066" t="str">
            <v>SUR</v>
          </cell>
          <cell r="W1066" t="str">
            <v>COMPLETADO</v>
          </cell>
          <cell r="X1066" t="str">
            <v>TALLER</v>
          </cell>
          <cell r="Y1066">
            <v>42836</v>
          </cell>
          <cell r="Z1066">
            <v>-204</v>
          </cell>
          <cell r="AA1066" t="str">
            <v>M010</v>
          </cell>
          <cell r="AD1066" t="str">
            <v>fracc asturias /cancun</v>
          </cell>
          <cell r="AE1066" t="str">
            <v>QR</v>
          </cell>
          <cell r="AF1066" t="str">
            <v>MX</v>
          </cell>
          <cell r="AG1066" t="str">
            <v>10402419</v>
          </cell>
          <cell r="AH1066" t="str">
            <v>ROCIO OCAMPO</v>
          </cell>
          <cell r="AI1066" t="str">
            <v>latroje lt 11</v>
          </cell>
          <cell r="AJ1066" t="str">
            <v>9981303979</v>
          </cell>
          <cell r="AK1066">
            <v>0</v>
          </cell>
          <cell r="AL1066" t="str">
            <v>77536</v>
          </cell>
          <cell r="AM1066" t="str">
            <v>26/04/2017 03 : 07 FABIOLA.BON : CFA18/04/2017 06 : 41 ARANTXA.MON : TCF118/04/2017 06 : 40 ARANTXA.MON : NP514/04/2017 04 : 12 201033 : EQUIPO CHEADO PARA ESTE SERVICIO SE SOLICITAEL PANEL,SE ENCUENTRA DAÑADO SI LE LLEGAN LOS VOLTJAES HASTA EL PANEL TFT PERO ESTE NO ENCIENDE AUNQUE ESTEN ENCENDIDOS LOS LED’SESTE PANEL SE SOLICITA EL DIA DE HOY 13/04/2017 EN SISTEMA OPEN BRAVO CON NUMERO DE OC-100964312/04/2017 00 : 34 201033 : 14/04/2017 10:00AM Y 06:00PM11/04/2017 22 : 25 ADRIANA.SAN : ODSWTPCARACAS Y LA NORIA</v>
          </cell>
          <cell r="AN1066" t="str">
            <v>1TE50B8NUSCB</v>
          </cell>
          <cell r="AO1066" t="str">
            <v>Smart</v>
          </cell>
          <cell r="AP1066" t="str">
            <v>Hisense</v>
          </cell>
          <cell r="AQ1066" t="str">
            <v>Opera</v>
          </cell>
          <cell r="AR1066" t="str">
            <v>FHD 1920 x 1080</v>
          </cell>
          <cell r="AS1066" t="str">
            <v>3TE50G165140G165140M010</v>
          </cell>
          <cell r="AT1066">
            <v>164</v>
          </cell>
          <cell r="AU1066" t="str">
            <v>50H7GB</v>
          </cell>
          <cell r="AV1066" t="str">
            <v>3TE50G165140</v>
          </cell>
          <cell r="AW1066" t="str">
            <v>G165140</v>
          </cell>
          <cell r="AX1066" t="str">
            <v>M010</v>
          </cell>
          <cell r="AY1066">
            <v>74012362</v>
          </cell>
          <cell r="AZ1066">
            <v>51013286</v>
          </cell>
          <cell r="BA1066">
            <v>80147857</v>
          </cell>
        </row>
        <row r="1067">
          <cell r="D1067">
            <v>60315830</v>
          </cell>
          <cell r="E1067" t="str">
            <v xml:space="preserve">A </v>
          </cell>
          <cell r="F1067" t="str">
            <v>TV</v>
          </cell>
          <cell r="G1067" t="str">
            <v xml:space="preserve">NELSI ADRIAN JAURIAS </v>
          </cell>
          <cell r="H1067" t="str">
            <v xml:space="preserve">10 COSTA RICA MZ-9 LOTE 1 MUNDO HABITAD </v>
          </cell>
          <cell r="I1067">
            <v>9841443574</v>
          </cell>
          <cell r="J1067" t="str">
            <v>HISENSE</v>
          </cell>
          <cell r="K1067" t="str">
            <v>50H3</v>
          </cell>
          <cell r="L1067" t="str">
            <v xml:space="preserve">50J141202H02082 </v>
          </cell>
          <cell r="M1067" t="str">
            <v>PYR 000052661</v>
          </cell>
          <cell r="N1067">
            <v>10733.36</v>
          </cell>
          <cell r="O1067">
            <v>41996</v>
          </cell>
          <cell r="P1067">
            <v>43043</v>
          </cell>
          <cell r="Q1067">
            <v>201033</v>
          </cell>
          <cell r="R1067" t="str">
            <v>PANEL OC-1009698</v>
          </cell>
          <cell r="S1067" t="str">
            <v xml:space="preserve"> EQUIPO EN REGUARDO DEL CSA CON TODOS SU</v>
          </cell>
          <cell r="T1067" t="str">
            <v xml:space="preserve">    JUAN OSWALDO URIBE PERAZA    F</v>
          </cell>
          <cell r="U1067" t="str">
            <v>2017/04/24</v>
          </cell>
          <cell r="V1067" t="str">
            <v>SUR</v>
          </cell>
          <cell r="W1067" t="str">
            <v>COMPLETADO</v>
          </cell>
          <cell r="X1067" t="str">
            <v>TALLER</v>
          </cell>
          <cell r="Y1067">
            <v>42836</v>
          </cell>
          <cell r="Z1067">
            <v>840</v>
          </cell>
          <cell r="AA1067" t="str">
            <v>M012</v>
          </cell>
          <cell r="AD1067" t="str">
            <v>playa del carmen /col mundo habitad</v>
          </cell>
          <cell r="AE1067" t="str">
            <v>QR</v>
          </cell>
          <cell r="AF1067" t="str">
            <v>MX</v>
          </cell>
          <cell r="AG1067" t="str">
            <v>10398996</v>
          </cell>
          <cell r="AH1067" t="str">
            <v>NELSI ADRIAN JAURIGAS</v>
          </cell>
          <cell r="AI1067" t="str">
            <v>10 costa rica mnz 9 lt 1</v>
          </cell>
          <cell r="AJ1067" t="str">
            <v>9841443574</v>
          </cell>
          <cell r="AK1067">
            <v>0</v>
          </cell>
          <cell r="AL1067" t="str">
            <v>77710</v>
          </cell>
          <cell r="AM1067" t="str">
            <v>26/04/2017 03 : 07 FABIOLA.BON : CFA21/04/2017 01 : 41 ARANTXA.MON : TCF121/04/2017 01 : 41 ARANTXA.MON : SE AUTORIZA NP5MODOR 50H3/ 50K20D21/04/2017 00 : 45 201033 : SE ADJUNTA FOTO DEL MODELO Y SERIE.20/04/2017 02 : 08 RODRIGUEZ ERICK : DGR: SE CORRIGE MODELO20/04/2017 01 : 54 ARANTXA.MON : MODELO CRM NO COINCIDE CON LOSOLICITADO A REFACCIONES19/04/2017 02 : 20 201033 : EQUIPO CHEADO PARA ESTE SERVICIO SE SOLICITAEL PANEL,SE ENCUENTRA DAÑADO SI LE LLEGAN LOS VOLTJAES HASTA EL PANEL TFT PERO ESTE NO ENCIENDE AUNQUE ESTEN ENCENDIDOS LOS LED’SESTE PANEL SE SOLICITA EL DIA DE HOY 18/04/2017 EN SISTEMA OPEN BRAVO CON NUMERO DE OC-100969818/04/2017 22 : 25 ANA.ROSA : KMA: 130$260.0018/04/2017 06 : 02 FABIOLA.BON : SEG: SE SOLICITA AUT DE CALL CENTERANA ROSA13/04/2017 01 : 58 201033 : SKLM 130*2 = 260V1 18/04/2017 10:00AM Y 04:00PMSERVICIO FORANEO CIUDAD DE PLAYA DEL CARMEN12/04/2017 05 : 45 ANA.ROSA : ODSWTPRD% BULEVARD DE LAS AMERICAS Y AV DE LOS CONTINENTESKMA: 130$ 260.00</v>
          </cell>
          <cell r="AN1067" t="str">
            <v>3TE50J141202</v>
          </cell>
          <cell r="AO1067" t="e">
            <v>#N/A</v>
          </cell>
          <cell r="AP1067" t="e">
            <v>#N/A</v>
          </cell>
          <cell r="AQ1067" t="e">
            <v>#N/A</v>
          </cell>
          <cell r="AR1067" t="e">
            <v>#N/A</v>
          </cell>
          <cell r="AS1067" t="str">
            <v>3TE50G1644B3G1644B3M010</v>
          </cell>
          <cell r="AT1067">
            <v>3</v>
          </cell>
          <cell r="AU1067" t="str">
            <v>50H7GB</v>
          </cell>
          <cell r="AV1067" t="str">
            <v>3TE50G1644B3</v>
          </cell>
          <cell r="AW1067" t="str">
            <v>G1644B3</v>
          </cell>
          <cell r="AX1067" t="str">
            <v>M010</v>
          </cell>
          <cell r="AY1067">
            <v>74012392</v>
          </cell>
          <cell r="AZ1067">
            <v>51013316</v>
          </cell>
          <cell r="BA1067">
            <v>80144504</v>
          </cell>
        </row>
        <row r="1068">
          <cell r="D1068">
            <v>60309347</v>
          </cell>
          <cell r="E1068" t="str">
            <v xml:space="preserve">A </v>
          </cell>
          <cell r="F1068" t="str">
            <v>TV</v>
          </cell>
          <cell r="G1068" t="str">
            <v>Linda Veronica Perez</v>
          </cell>
          <cell r="H1068" t="str">
            <v>Agustin Olachea num. 85 entre Veracruz y Cozumel, Col. 1 Legislatura, CP.77099</v>
          </cell>
          <cell r="I1068">
            <v>9831333573</v>
          </cell>
          <cell r="J1068" t="str">
            <v>HISENSE</v>
          </cell>
          <cell r="K1068" t="str">
            <v>32D33</v>
          </cell>
          <cell r="L1068" t="str">
            <v>32M150518H09044</v>
          </cell>
          <cell r="M1068" t="str">
            <v>2015120100409022000005366POSA9</v>
          </cell>
          <cell r="N1068">
            <v>3999</v>
          </cell>
          <cell r="O1068">
            <v>42339</v>
          </cell>
          <cell r="P1068">
            <v>42754</v>
          </cell>
          <cell r="Q1068">
            <v>201154</v>
          </cell>
          <cell r="R1068" t="str">
            <v>CF por Falta de partes,  imagen Azul se determina panel dañado, (NP:T171862)</v>
          </cell>
          <cell r="S1068" t="str">
            <v/>
          </cell>
          <cell r="T1068" t="str">
            <v xml:space="preserve"> ADRIANA BEATRIZ BALAM HERNANDEZ  </v>
          </cell>
          <cell r="U1068" t="str">
            <v>2017/04/24</v>
          </cell>
          <cell r="V1068" t="str">
            <v>SUR</v>
          </cell>
          <cell r="W1068" t="str">
            <v>COMPLETADO</v>
          </cell>
          <cell r="X1068" t="str">
            <v>TALLER</v>
          </cell>
          <cell r="Y1068">
            <v>42753</v>
          </cell>
          <cell r="Z1068">
            <v>414</v>
          </cell>
          <cell r="AA1068" t="str">
            <v>M012</v>
          </cell>
          <cell r="AD1068" t="str">
            <v>Othon p. blamnco /Legislatura</v>
          </cell>
          <cell r="AE1068" t="str">
            <v>QR</v>
          </cell>
          <cell r="AF1068" t="str">
            <v>MX</v>
          </cell>
          <cell r="AG1068" t="str">
            <v>10409676</v>
          </cell>
          <cell r="AH1068" t="str">
            <v>LINDA VERONICA PEREZ</v>
          </cell>
          <cell r="AI1068" t="str">
            <v>85 Agustin</v>
          </cell>
          <cell r="AJ1068" t="str">
            <v>9831333573</v>
          </cell>
          <cell r="AK1068" t="str">
            <v>9831070125</v>
          </cell>
          <cell r="AL1068" t="str">
            <v>77099</v>
          </cell>
          <cell r="AM1068" t="str">
            <v>23/02/2017 06 : 05 MARCO.DIAZ : TCF1PU CSA23/02/2017 06 : 04 MARCO.DIAZ : TCF1DR14/02/2017 02 : 28 ERNESTO.HERN : TCF114/02/2017 02 : 28 ERNESTO.HERN : NP510/02/2017 02 : 41 201154 : P2: SE SOLICITA NUEVAMENTE PIEZA CONOC-1007214 PANEL T17186209/02/2017 23 : 35 201154 : AUN NO RECIBIMOS PIEZA CON ORDEN DE COMPRAOC-1006364 -PANEL T17186204/02/2017 01 : 10 201154 : ST1 SE ANEXA REPORTE TECNICO04/02/2017 01 : 02 201154 : AUN NO RECIBIMOS REPUESTOS 3-02-201730/01/2017 22 : 11 201154 : AUN NO RECIBIMOS REPUESTO 30-01-201720/01/2017 00 : 00 201154 : P1: OC-1006364 PANEL T171862 19-01-201719/01/2017 23 : 56 201154 : EL EQUIPO SE ENCUENTRA EN CSA19/01/2017 23 : 56 201154 : P1: EN ESPERA DE REFACCIONES/ NUMERO DEPARTE T171862- PANEL/ SE SOLICITO EL DIA 19/01/2017.19/01/2017 00 : 33 201154 : V1: 18-01-2017, 12:30PM SE PROGRAMA VISITACON LA SEÑORITA LINDA VERONICA18/01/2017 23 : 59 RAUL.CALDER : Se verifica con taller el servicio ysrita Adriana indica que en el transcurso del dia de hoy acuden aldomicilio del cte.18/01/2017 23 : 46 RAUL.CALDER : ODSWTPRD% VERACRUZ Y COZUMELFACHADA BLANCO</v>
          </cell>
          <cell r="AN1068" t="str">
            <v>3TE32M134512</v>
          </cell>
          <cell r="AO1068" t="str">
            <v>Básica</v>
          </cell>
          <cell r="AP1068" t="str">
            <v>Hisense</v>
          </cell>
          <cell r="AQ1068" t="str">
            <v>Opera</v>
          </cell>
          <cell r="AR1068" t="str">
            <v>HD 1366 X 768</v>
          </cell>
          <cell r="AS1068" t="str">
            <v>3TE32G155365CRMM012</v>
          </cell>
          <cell r="AT1068">
            <v>11</v>
          </cell>
          <cell r="AU1068" t="str">
            <v>32H3B2</v>
          </cell>
          <cell r="AV1068" t="str">
            <v>3TE32G155365</v>
          </cell>
          <cell r="AW1068" t="str">
            <v>CRM</v>
          </cell>
          <cell r="AX1068" t="str">
            <v>M012</v>
          </cell>
          <cell r="AY1068">
            <v>74012340</v>
          </cell>
          <cell r="AZ1068">
            <v>51013264</v>
          </cell>
          <cell r="BA1068">
            <v>80147206</v>
          </cell>
        </row>
        <row r="1069">
          <cell r="D1069">
            <v>60311129</v>
          </cell>
          <cell r="E1069" t="str">
            <v xml:space="preserve">A </v>
          </cell>
          <cell r="F1069" t="str">
            <v>TV</v>
          </cell>
          <cell r="G1069" t="str">
            <v>MARIA ELENA HUERTA REYES</v>
          </cell>
          <cell r="H1069" t="str">
            <v>TELMEX</v>
          </cell>
          <cell r="I1069">
            <v>9656558229</v>
          </cell>
          <cell r="J1069" t="str">
            <v>HISENSE</v>
          </cell>
          <cell r="K1069" t="str">
            <v>50H3</v>
          </cell>
          <cell r="L1069" t="str">
            <v>50J141308H00953</v>
          </cell>
          <cell r="M1069" t="str">
            <v>SIN NUMERO TELMEX</v>
          </cell>
          <cell r="N1069">
            <v>10401</v>
          </cell>
          <cell r="O1069" t="str">
            <v>26 DE MARZO 2015</v>
          </cell>
          <cell r="P1069" t="str">
            <v>11 DE FEBRERO 2017</v>
          </cell>
          <cell r="Q1069">
            <v>200996</v>
          </cell>
          <cell r="R1069" t="str">
            <v>OC-1007344</v>
          </cell>
          <cell r="S1069" t="str">
            <v/>
          </cell>
          <cell r="T1069" t="str">
            <v xml:space="preserve">      MARITE DE CABALERO  Fecha de</v>
          </cell>
          <cell r="U1069" t="str">
            <v>2017/04/24</v>
          </cell>
          <cell r="V1069" t="str">
            <v>SUR</v>
          </cell>
          <cell r="W1069" t="str">
            <v>COMPLETADO</v>
          </cell>
          <cell r="X1069" t="str">
            <v>TALLER</v>
          </cell>
          <cell r="Y1069">
            <v>42775</v>
          </cell>
          <cell r="Z1069" t="e">
            <v>#VALUE!</v>
          </cell>
          <cell r="AA1069" t="str">
            <v>M010</v>
          </cell>
          <cell r="AD1069" t="str">
            <v>Villa Flores/Sta Catarina</v>
          </cell>
          <cell r="AE1069" t="str">
            <v>CHS</v>
          </cell>
          <cell r="AF1069" t="str">
            <v>MX</v>
          </cell>
          <cell r="AG1069" t="str">
            <v>10411357</v>
          </cell>
          <cell r="AH1069" t="str">
            <v>MARIA ELENA HUERTA REYES</v>
          </cell>
          <cell r="AI1069" t="str">
            <v>3ra NTE</v>
          </cell>
          <cell r="AJ1069" t="str">
            <v>9656558229</v>
          </cell>
          <cell r="AK1069">
            <v>0</v>
          </cell>
          <cell r="AL1069" t="str">
            <v>30476</v>
          </cell>
          <cell r="AM1069" t="str">
            <v>26/04/2017 05 : 52 FABIOLA.BON : CFA31/03/2017 03 : 35 GERARDO.GRA : CSC se indica fecha aproximada deentrega mediados del mes de marzo, se canaliza ODS a CF. EMC*22/02/2017 06 : 52 MARCO.DIAZ : TCF1PU CSA15/02/2017 23 : 14 ERNESTO.HERN : TCF115/02/2017 23 : 14 ERNESTO.HERN : NP514/02/2017 01 : 37 200996 : SE SOLICITO PANEL OC-100734410/02/2017 04 : 16 200996 : VISITA PROGRAMADA PARA SÁBADO POR LA TARDE09/02/2017 23 : 04 GABRIELA.B : ODSWTP04/02/2017 00 : 04 GABRIELA.B : RD % 3RA Y 4TA PONIENTEKARI_23_140@HOTMAIL.COM</v>
          </cell>
          <cell r="AN1069" t="str">
            <v>3TE50J141202</v>
          </cell>
          <cell r="AO1069" t="e">
            <v>#N/A</v>
          </cell>
          <cell r="AP1069" t="e">
            <v>#N/A</v>
          </cell>
          <cell r="AQ1069" t="e">
            <v>#N/A</v>
          </cell>
          <cell r="AR1069" t="e">
            <v>#N/A</v>
          </cell>
          <cell r="AS1069" t="str">
            <v>3TE50G165140G165140M010</v>
          </cell>
          <cell r="AT1069">
            <v>164</v>
          </cell>
          <cell r="AU1069" t="str">
            <v>50H7GB</v>
          </cell>
          <cell r="AV1069" t="str">
            <v>3TE50G165140</v>
          </cell>
          <cell r="AW1069" t="str">
            <v>G165140</v>
          </cell>
          <cell r="AX1069" t="str">
            <v>M010</v>
          </cell>
          <cell r="AY1069">
            <v>74012393</v>
          </cell>
          <cell r="AZ1069">
            <v>51013317</v>
          </cell>
          <cell r="BA1069">
            <v>80147858</v>
          </cell>
        </row>
        <row r="1070">
          <cell r="D1070">
            <v>60311665</v>
          </cell>
          <cell r="E1070" t="str">
            <v>A</v>
          </cell>
          <cell r="F1070" t="str">
            <v>TV</v>
          </cell>
          <cell r="G1070" t="str">
            <v>ROSA MARIA MARTINEZ CASTILLO</v>
          </cell>
          <cell r="H1070" t="str">
            <v>CDA DE ACANTO MZ 16 LT 14B,SANTA TERESA 1,HUEHUETOCA</v>
          </cell>
          <cell r="I1070">
            <v>15936110103</v>
          </cell>
          <cell r="J1070" t="str">
            <v>HISENSE</v>
          </cell>
          <cell r="K1070" t="str">
            <v>32K21DW</v>
          </cell>
          <cell r="L1070" t="str">
            <v>32J141022H00600</v>
          </cell>
          <cell r="M1070" t="str">
            <v>TICKET</v>
          </cell>
          <cell r="N1070">
            <v>4999</v>
          </cell>
          <cell r="O1070">
            <v>41965</v>
          </cell>
          <cell r="P1070">
            <v>42786</v>
          </cell>
          <cell r="Q1070">
            <v>201679</v>
          </cell>
          <cell r="R1070" t="str">
            <v xml:space="preserve">PANEL T167118 SE SOLICITO POR CORREO </v>
          </cell>
          <cell r="S1070" t="str">
            <v>EQUIPO EN CASA DE CLIENTE,PENDIENTE DE R</v>
          </cell>
          <cell r="T1070" t="str">
            <v xml:space="preserve"> GUADALUPE GIRON                  </v>
          </cell>
          <cell r="U1070" t="str">
            <v>2017-04-25</v>
          </cell>
          <cell r="V1070" t="str">
            <v>CENTRO</v>
          </cell>
          <cell r="W1070" t="str">
            <v>COMPLETADO</v>
          </cell>
          <cell r="X1070" t="str">
            <v>CLIENTE</v>
          </cell>
          <cell r="Y1070">
            <v>42781</v>
          </cell>
          <cell r="Z1070">
            <v>816</v>
          </cell>
          <cell r="AA1070" t="str">
            <v>M012</v>
          </cell>
          <cell r="AD1070" t="str">
            <v>sta teresa 1/huhuetoca</v>
          </cell>
          <cell r="AE1070" t="str">
            <v>MEX</v>
          </cell>
          <cell r="AF1070" t="str">
            <v>MX</v>
          </cell>
          <cell r="AG1070" t="str">
            <v>10412058</v>
          </cell>
          <cell r="AH1070" t="str">
            <v>ROSA MARIA MARTINEZ CASTILLO</v>
          </cell>
          <cell r="AI1070" t="str">
            <v>cda de acanto mz 16 lt 14b</v>
          </cell>
          <cell r="AJ1070" t="str">
            <v>5520323195</v>
          </cell>
          <cell r="AK1070">
            <v>0</v>
          </cell>
          <cell r="AL1070" t="str">
            <v>54680</v>
          </cell>
          <cell r="AM1070" t="str">
            <v>31/03/2017 01 : 33 MARCO.DIAZ : TCF1PU CLIENTE CONFIRMA GUADALUPEGIRON. JESSICA O31/03/2017 01 : 31 MARCO.DIAZ : TCF1. JESSICA O23/03/2017 02 : 45 SEMIRAMIS.M : CSCCte se comunica para saber el estatus se le menciona que se aplicara uncambio de equipo se le explica que se aplicara un cambio en un tiempoestimado de 20 días hábiles aproximadamente16/03/2017 08 : 03 ERNESTO.HERN : TCF116/03/2017 08 : 02 ERNESTO.HERN : NP510/03/2017 05 : 11 MA.ISABEL : SEG: SE LE ENVIO SKYPE A ERNESTOMARTINEZ PARA SABER SI PROCESARA ESTA O.S. A NP5 PERO NO TENEMOS RESPUESTA10/03/2017 03 : 05 201679 : EL DIA 6/03/2017 A LAS 9:49AM,VIA CORREOELECTRONICO, REFACCIONES INDICO QUE ESTA ORDEN SERA PROCESADA A NP504/03/2017 11 : 06 MA.ISABEL : SEG: SE ENVIA CORREO A REFACC PARA SABERCUANDO SE SURTE24/02/2017 03 : 41 201679 : SE SOLICITO PANEL POR CORREO YA QUE ELNUMERO DE PARTE EN OB NO ESTA21/02/2017 01 : 03 201679 : V1:20/02/201719/02/2017 10 : 24 MA.ISABEL : SEG: SE CONTACTA AL CSA PARA VERFESTATUS DE VISITA19/02/2017 10 : 23 MA.ISABEL : SEG: DGR16/02/2017 05 : 10 201679 : V1:17/02/201715/02/2017 03 : 28 LAURA.HERNA : ODSWTPRD%CONTRAESQUINA DEL KINDER Y AV HUHUETE</v>
          </cell>
          <cell r="AN1070" t="str">
            <v>3TE32J140475</v>
          </cell>
          <cell r="AO1070" t="str">
            <v>Smart</v>
          </cell>
          <cell r="AP1070" t="str">
            <v>Hisense</v>
          </cell>
          <cell r="AQ1070" t="str">
            <v>Opera</v>
          </cell>
          <cell r="AR1070" t="str">
            <v>HD 1366 X 768</v>
          </cell>
          <cell r="AS1070" t="str">
            <v>3TE32G163827G163827M010</v>
          </cell>
          <cell r="AT1070">
            <v>7</v>
          </cell>
          <cell r="AU1070" t="str">
            <v>32H5B2</v>
          </cell>
          <cell r="AV1070" t="str">
            <v>3TE32G163827</v>
          </cell>
          <cell r="AW1070" t="str">
            <v>G163827</v>
          </cell>
          <cell r="AX1070" t="str">
            <v>M010</v>
          </cell>
          <cell r="AY1070">
            <v>74012394</v>
          </cell>
          <cell r="AZ1070">
            <v>51013318</v>
          </cell>
          <cell r="BA1070">
            <v>80144482</v>
          </cell>
        </row>
        <row r="1071">
          <cell r="D1071">
            <v>60316441</v>
          </cell>
          <cell r="E1071" t="str">
            <v>A</v>
          </cell>
          <cell r="F1071" t="str">
            <v>TV</v>
          </cell>
          <cell r="G1071" t="str">
            <v>NORMA ANGELICA ROMERO MUÑOZ</v>
          </cell>
          <cell r="H1071" t="str">
            <v>SEXTO Y OCTAVO ANDADOR ACANTILADO EDIF 70 DEPTO 104,ALBORADA JALTENCO,JALTENCO</v>
          </cell>
          <cell r="I1071">
            <v>5591629516</v>
          </cell>
          <cell r="J1071" t="str">
            <v>HISENSE</v>
          </cell>
          <cell r="K1071" t="str">
            <v>50K20DW</v>
          </cell>
          <cell r="L1071" t="str">
            <v>50J140464H02731</v>
          </cell>
          <cell r="M1071" t="str">
            <v>TICKET</v>
          </cell>
          <cell r="N1071">
            <v>8499</v>
          </cell>
          <cell r="O1071">
            <v>41917</v>
          </cell>
          <cell r="P1071">
            <v>42849</v>
          </cell>
          <cell r="Q1071">
            <v>201679</v>
          </cell>
          <cell r="R1071" t="str">
            <v>PANEL T173331 OC 1009963</v>
          </cell>
          <cell r="S1071" t="str">
            <v>EQUIPO EN CENTRO DE SERVICIO CON ACCESOR</v>
          </cell>
          <cell r="T1071" t="str">
            <v xml:space="preserve"> GUADALUPE GIRON                  </v>
          </cell>
          <cell r="U1071" t="str">
            <v>2017-04-25</v>
          </cell>
          <cell r="V1071" t="str">
            <v>CENTRO</v>
          </cell>
          <cell r="W1071" t="str">
            <v>COMPLETADO</v>
          </cell>
          <cell r="X1071" t="str">
            <v>CLIENTE</v>
          </cell>
          <cell r="Y1071">
            <v>42845</v>
          </cell>
          <cell r="Z1071">
            <v>928</v>
          </cell>
          <cell r="AA1071" t="str">
            <v>M012</v>
          </cell>
          <cell r="AD1071" t="str">
            <v>Jaltenco/Alborada Jaltenco</v>
          </cell>
          <cell r="AE1071" t="str">
            <v>MEX</v>
          </cell>
          <cell r="AF1071" t="str">
            <v>MX</v>
          </cell>
          <cell r="AG1071" t="str">
            <v>10415546</v>
          </cell>
          <cell r="AH1071" t="str">
            <v>NORMA ANGELICA ROMERO MUÑOZ</v>
          </cell>
          <cell r="AI1071" t="str">
            <v>Entre sexto y octavo andador acantilado Edf. 70 Depto 104</v>
          </cell>
          <cell r="AJ1071" t="str">
            <v>044-55-91-62-95-16</v>
          </cell>
          <cell r="AK1071">
            <v>0</v>
          </cell>
          <cell r="AL1071" t="str">
            <v>55780</v>
          </cell>
          <cell r="AM1071" t="str">
            <v>26/04/2017 04 : 30 ARANTXA.MON : TCF126/04/2017 04 : 29 ARANTXA.MON : NP526/04/2017 00 : 59 201679 : P1A:PANEL T173331 OC 1009963 25/04/201721/04/2017 00 : 52 201679 : V1:22/04/201721/04/2017 00 : 51 201679 : CON FECHA DEL 20/4/2017 ME ASIGNARON LAORDEN DE SERVICIO05/04/2017 22 : 42 BRENDA.MORA : ODSWTPHAY UN ESTACIONAMIENTO Y HAY DOS PRIMARIASEDIFICIO VERDE CON BLANCO</v>
          </cell>
          <cell r="AN1071" t="str">
            <v>1TE50B8NUSCB</v>
          </cell>
          <cell r="AO1071" t="str">
            <v>Smart</v>
          </cell>
          <cell r="AP1071" t="str">
            <v>Hisense</v>
          </cell>
          <cell r="AQ1071" t="str">
            <v>Opera</v>
          </cell>
          <cell r="AR1071" t="str">
            <v>FHD 1920 x 1080</v>
          </cell>
          <cell r="AS1071" t="str">
            <v>3TE55G161437G161437M010</v>
          </cell>
          <cell r="AT1071">
            <v>7</v>
          </cell>
          <cell r="AU1071" t="str">
            <v>55H5C</v>
          </cell>
          <cell r="AV1071" t="str">
            <v>3TE55G161437</v>
          </cell>
          <cell r="AW1071" t="str">
            <v>G161437</v>
          </cell>
          <cell r="AX1071" t="str">
            <v>M010</v>
          </cell>
          <cell r="AY1071">
            <v>74012353</v>
          </cell>
          <cell r="AZ1071">
            <v>51013277</v>
          </cell>
          <cell r="BA1071">
            <v>80143860</v>
          </cell>
        </row>
        <row r="1072">
          <cell r="D1072">
            <v>60316924</v>
          </cell>
          <cell r="E1072" t="str">
            <v>A</v>
          </cell>
          <cell r="F1072" t="str">
            <v>TV</v>
          </cell>
          <cell r="G1072" t="str">
            <v>MARTÍN BARRAGAN MENDOZA</v>
          </cell>
          <cell r="H1072" t="str">
            <v xml:space="preserve">AV. 1° DE MAYO #200 NAUCALPAN SAN ANDRES ATOTO </v>
          </cell>
          <cell r="I1072" t="str">
            <v>5388-1020</v>
          </cell>
          <cell r="J1072" t="str">
            <v>HISENSE</v>
          </cell>
          <cell r="K1072" t="str">
            <v>65K680GW</v>
          </cell>
          <cell r="L1072" t="str">
            <v>65G143463I00151</v>
          </cell>
          <cell r="M1072" t="str">
            <v>TICKET</v>
          </cell>
          <cell r="N1072">
            <v>19999</v>
          </cell>
          <cell r="O1072">
            <v>42633</v>
          </cell>
          <cell r="P1072">
            <v>42850</v>
          </cell>
          <cell r="Q1072">
            <v>201010</v>
          </cell>
          <cell r="R1072" t="str">
            <v>26/04/2017 04 : 33  ARANTXA.MON : TCF1
26/04/2017 04 : 33  ARANTXA.MON : NP5
26/04/2017 01 : 31 201010 : P1: T1121655 /PANEL/ OC-1009965 25/04/2017</v>
          </cell>
          <cell r="S1072" t="str">
            <v xml:space="preserve"> SOLO BASE</v>
          </cell>
          <cell r="T1072" t="str">
            <v xml:space="preserve">  DIGITAL SERVICE                 </v>
          </cell>
          <cell r="U1072" t="str">
            <v>2017-04-26</v>
          </cell>
          <cell r="V1072" t="str">
            <v>CENTRO</v>
          </cell>
          <cell r="W1072" t="str">
            <v>COMPLETADO</v>
          </cell>
          <cell r="X1072" t="str">
            <v>CLIENTE</v>
          </cell>
          <cell r="Y1072">
            <v>42850</v>
          </cell>
          <cell r="Z1072">
            <v>217</v>
          </cell>
          <cell r="AA1072" t="str">
            <v>M010</v>
          </cell>
          <cell r="AD1072" t="str">
            <v>NAUCALPAN / SAN ADRÉS ATOTO</v>
          </cell>
          <cell r="AE1072" t="str">
            <v>MEX</v>
          </cell>
          <cell r="AF1072" t="str">
            <v>MX</v>
          </cell>
          <cell r="AG1072" t="str">
            <v>10416836</v>
          </cell>
          <cell r="AH1072" t="str">
            <v>MARTÍN BARRAGÁN MENDOZA</v>
          </cell>
          <cell r="AI1072" t="str">
            <v>200 AV. 1° DE MAYO</v>
          </cell>
          <cell r="AJ1072" t="str">
            <v>55-23-44-79-60</v>
          </cell>
          <cell r="AK1072" t="str">
            <v>55-23-44-79-60</v>
          </cell>
          <cell r="AL1072" t="str">
            <v>53500</v>
          </cell>
          <cell r="AM1072" t="str">
            <v>26/04/2017 04 : 33 ARANTXA.MON : TCF126/04/2017 04 : 33 ARANTXA.MON : NP526/04/2017 01 : 31 201010 : P1: T1121655 /PANEL/ OC-1009965 25/04/201726/04/2017 00 : 22 201010 : V1: 26/04/201725/04/2017 21 : 43 GABRIELA.B : ODSWTPElaborado por */RG25/04/2017 21 : 42 GABRIELA.B : ORDEN INTERNA CSA: 37960</v>
          </cell>
          <cell r="AN1072" t="str">
            <v>3TE65G142920</v>
          </cell>
          <cell r="AO1072" t="str">
            <v>Smart</v>
          </cell>
          <cell r="AP1072" t="str">
            <v>Hisense</v>
          </cell>
          <cell r="AQ1072" t="str">
            <v>Opera</v>
          </cell>
          <cell r="AR1072" t="str">
            <v>UHD 3840 X 2160</v>
          </cell>
          <cell r="AS1072" t="str">
            <v>3TE65G154826G154826M010</v>
          </cell>
          <cell r="AT1072" t="e">
            <v>#N/A</v>
          </cell>
          <cell r="AU1072" t="str">
            <v>65H7B</v>
          </cell>
          <cell r="AV1072" t="str">
            <v>3TE65G154826</v>
          </cell>
          <cell r="AW1072" t="str">
            <v>G154826</v>
          </cell>
          <cell r="AX1072" t="str">
            <v>M010</v>
          </cell>
          <cell r="AY1072">
            <v>74012355</v>
          </cell>
          <cell r="AZ1072">
            <v>51013279</v>
          </cell>
          <cell r="BA1072">
            <v>80143823</v>
          </cell>
        </row>
        <row r="1073">
          <cell r="D1073">
            <v>60314154</v>
          </cell>
          <cell r="E1073" t="str">
            <v>D</v>
          </cell>
          <cell r="F1073" t="str">
            <v>CELULAR</v>
          </cell>
          <cell r="G1073" t="str">
            <v>Saul Avendaño</v>
          </cell>
          <cell r="H1073" t="str">
            <v>Aguacates No.23 Col. Frac. los laureles, C.P. 30780, Tapachula, Chiapas</v>
          </cell>
          <cell r="I1073">
            <v>9621251331</v>
          </cell>
          <cell r="J1073" t="str">
            <v>HISENSE</v>
          </cell>
          <cell r="K1073" t="str">
            <v>E2281</v>
          </cell>
          <cell r="L1073" t="str">
            <v>E2281MX8J2LA10640</v>
          </cell>
          <cell r="M1073" t="str">
            <v>S/N</v>
          </cell>
          <cell r="N1073">
            <v>1199.03</v>
          </cell>
          <cell r="O1073">
            <v>42280</v>
          </cell>
          <cell r="P1073" t="str">
            <v>S/N</v>
          </cell>
          <cell r="Q1073">
            <v>201678</v>
          </cell>
          <cell r="R1073" t="str">
            <v>15/03/2017 05 : 18  ANA.LAURA : TCFL</v>
          </cell>
          <cell r="S1073" t="str">
            <v xml:space="preserve">Se le autoriza cambio fisico, ya que la </v>
          </cell>
          <cell r="T1073" t="str">
            <v xml:space="preserve"> Ana Lemus Moreno                 </v>
          </cell>
          <cell r="U1073" t="str">
            <v>2017-04-21</v>
          </cell>
          <cell r="V1073" t="str">
            <v>CENTRO</v>
          </cell>
          <cell r="W1073" t="str">
            <v>COMPLETADO</v>
          </cell>
          <cell r="X1073" t="str">
            <v>CLIENTE</v>
          </cell>
          <cell r="Y1073">
            <v>42808</v>
          </cell>
          <cell r="Z1073">
            <v>528</v>
          </cell>
          <cell r="AA1073" t="str">
            <v>M012</v>
          </cell>
          <cell r="AD1073" t="str">
            <v>frac. los laureles/tapachula</v>
          </cell>
          <cell r="AE1073" t="str">
            <v>CHS</v>
          </cell>
          <cell r="AF1073" t="str">
            <v>MX</v>
          </cell>
          <cell r="AG1073" t="str">
            <v>10357465</v>
          </cell>
          <cell r="AH1073" t="str">
            <v>SAUL AVENDAÑO</v>
          </cell>
          <cell r="AI1073" t="str">
            <v>23 aguacates</v>
          </cell>
          <cell r="AJ1073" t="str">
            <v>9621293600</v>
          </cell>
          <cell r="AK1073" t="str">
            <v>9621293600</v>
          </cell>
          <cell r="AL1073" t="str">
            <v>30780</v>
          </cell>
          <cell r="AM1073" t="str">
            <v>15/03/2017 05 : 20 ANA.LAURA : TCF1PU:Cliente15/03/2017 05 : 18 ANA.LAURA : TCFL15/03/2017 05 : 17 ANA.LAURA : LEGAL1:PFC.TAP.B.3/000320-2016SE AUTORIZA CAMBIO FÍSICO, CLIENTE INSATISFECHO CON EQ DE CAMBIO FISICO</v>
          </cell>
          <cell r="AN1073" t="str">
            <v>GFC008WKA000</v>
          </cell>
          <cell r="AO1073" t="e">
            <v>#N/A</v>
          </cell>
          <cell r="AP1073" t="e">
            <v>#N/A</v>
          </cell>
          <cell r="AQ1073" t="e">
            <v>#N/A</v>
          </cell>
          <cell r="AR1073" t="e">
            <v>#N/A</v>
          </cell>
          <cell r="AS1073" t="str">
            <v>GMS688NKB014CRMM012</v>
          </cell>
          <cell r="AT1073" t="e">
            <v>#N/A</v>
          </cell>
          <cell r="AU1073" t="str">
            <v>U688</v>
          </cell>
          <cell r="AV1073" t="str">
            <v>GMS688NKB014</v>
          </cell>
          <cell r="AW1073" t="str">
            <v>CRM</v>
          </cell>
          <cell r="AX1073" t="str">
            <v>M012</v>
          </cell>
          <cell r="AY1073">
            <v>74011390</v>
          </cell>
          <cell r="AZ1073">
            <v>51012289</v>
          </cell>
          <cell r="BA1073">
            <v>80138567</v>
          </cell>
        </row>
        <row r="1074">
          <cell r="D1074">
            <v>60315907</v>
          </cell>
          <cell r="E1074" t="str">
            <v>A</v>
          </cell>
          <cell r="F1074" t="str">
            <v>TV</v>
          </cell>
          <cell r="G1074" t="str">
            <v>BRISIA FLORES GARCIA</v>
          </cell>
          <cell r="H1074" t="str">
            <v>1RA CDA DE VICENTE GUERRERO MZ A LT 18,MIGUEL HIDALGO,ECATEPEC</v>
          </cell>
          <cell r="I1074">
            <v>57885784</v>
          </cell>
          <cell r="J1074" t="str">
            <v>HISENSE</v>
          </cell>
          <cell r="K1074" t="str">
            <v>50K20DW</v>
          </cell>
          <cell r="L1074" t="str">
            <v>50G143291H08518</v>
          </cell>
          <cell r="M1074" t="str">
            <v>TICKET</v>
          </cell>
          <cell r="N1074">
            <v>10120.879999999999</v>
          </cell>
          <cell r="O1074">
            <v>42081</v>
          </cell>
          <cell r="P1074">
            <v>42846</v>
          </cell>
          <cell r="Q1074">
            <v>201679</v>
          </cell>
          <cell r="R1074" t="str">
            <v>PANEL T173331 OC 1009893</v>
          </cell>
          <cell r="S1074" t="str">
            <v>EQUIPO EN CENTRO DE SERVICIO CON ACCESOR</v>
          </cell>
          <cell r="T1074" t="str">
            <v xml:space="preserve">GUADALUPE GIRON                   </v>
          </cell>
          <cell r="U1074" t="str">
            <v>2017-04-26</v>
          </cell>
          <cell r="V1074" t="str">
            <v>CENTRO</v>
          </cell>
          <cell r="W1074" t="str">
            <v>COMPLETADO</v>
          </cell>
          <cell r="X1074" t="str">
            <v>TALLER</v>
          </cell>
          <cell r="Y1074">
            <v>42837</v>
          </cell>
          <cell r="Z1074">
            <v>756</v>
          </cell>
          <cell r="AA1074" t="str">
            <v>M012</v>
          </cell>
          <cell r="AD1074" t="str">
            <v>MIGUEL HIDALGO / ECATEPEC</v>
          </cell>
          <cell r="AE1074" t="str">
            <v>MEX</v>
          </cell>
          <cell r="AF1074" t="str">
            <v>MX</v>
          </cell>
          <cell r="AG1074" t="str">
            <v>10415948</v>
          </cell>
          <cell r="AH1074" t="str">
            <v>BRISIA FLORES GARCIA</v>
          </cell>
          <cell r="AI1074" t="str">
            <v>LOT 7 1ERA CERRADA DE VICENTE GUERRERO MZA 18</v>
          </cell>
          <cell r="AJ1074" t="str">
            <v>57885784</v>
          </cell>
          <cell r="AK1074">
            <v>0</v>
          </cell>
          <cell r="AL1074" t="str">
            <v>55490</v>
          </cell>
          <cell r="AM1074" t="str">
            <v>28/04/2017 01 : 56 GEARARDO.PA : CFA25/04/2017 03 : 20 ARANTXA.MON : TCF125/04/2017 03 : 20 ARANTXA.MON : NP523/04/2017 01 : 48 201679 : P1A:PANEL T173331 OC 100989318/04/2017 03 : 50 201679 : SE LE LLAMO AL CLIENTE EL 17/04/2017CONTESTO EL HIJO DEL CLIENTE QUE NO ESTABA LA TITULAR Y NO TENIALOS DOCTOS DE COMPRA,SE LE DEJA RECADO PARA QUE EN CUANTO TENGA LOSDOCTOS DE COMPRA SE COMUNIQUE AL CS14/04/2017 00 : 37 201679 : V1:18/4/201712/04/2017 23 : 50 RAUL.CALDER : ODSWTPRD% ENTRE AV R1 Y AV VICENTE GUERRERO</v>
          </cell>
          <cell r="AN1074" t="str">
            <v>1TE50B8NUSCB</v>
          </cell>
          <cell r="AO1074" t="str">
            <v>Smart</v>
          </cell>
          <cell r="AP1074" t="str">
            <v>Hisense</v>
          </cell>
          <cell r="AQ1074" t="str">
            <v>Opera</v>
          </cell>
          <cell r="AR1074" t="str">
            <v>FHD 1920 x 1080</v>
          </cell>
          <cell r="AS1074" t="str">
            <v>3TE50G1644B3G1644B3M010</v>
          </cell>
          <cell r="AT1074">
            <v>3</v>
          </cell>
          <cell r="AU1074" t="str">
            <v>50H7GB</v>
          </cell>
          <cell r="AV1074" t="str">
            <v>3TE50G1644B3</v>
          </cell>
          <cell r="AW1074" t="str">
            <v>G1644B3</v>
          </cell>
          <cell r="AX1074" t="str">
            <v>M010</v>
          </cell>
          <cell r="AY1074">
            <v>74012395</v>
          </cell>
          <cell r="AZ1074">
            <v>51013319</v>
          </cell>
          <cell r="BA1074">
            <v>80144490</v>
          </cell>
        </row>
        <row r="1075">
          <cell r="D1075">
            <v>60316457</v>
          </cell>
          <cell r="E1075" t="str">
            <v xml:space="preserve">B   </v>
          </cell>
          <cell r="F1075" t="str">
            <v>TV</v>
          </cell>
          <cell r="G1075" t="str">
            <v>MARIO ALBERTO MONROY RODRIGUEZ</v>
          </cell>
          <cell r="H1075" t="str">
            <v xml:space="preserve">FERROCARRIL NACIONAL # 191,COL.TACUBA,MIGUEL HIDALGO </v>
          </cell>
          <cell r="I1075" t="str">
            <v>55 2220 8862</v>
          </cell>
          <cell r="J1075" t="str">
            <v>SHARP</v>
          </cell>
          <cell r="K1075" t="str">
            <v>LC-40N5000U</v>
          </cell>
          <cell r="L1075" t="str">
            <v>40G161784H01519</v>
          </cell>
          <cell r="M1075">
            <v>2672</v>
          </cell>
          <cell r="N1075">
            <v>8799</v>
          </cell>
          <cell r="O1075">
            <v>42789</v>
          </cell>
          <cell r="P1075">
            <v>42828</v>
          </cell>
          <cell r="Q1075">
            <v>201057</v>
          </cell>
          <cell r="R1075" t="str">
            <v>21/04/2017 23 : 37  ROGER.R : TCF1</v>
          </cell>
          <cell r="S1075" t="str">
            <v xml:space="preserve"> EQUIPO EN CSA DE CLIENTE</v>
          </cell>
          <cell r="T1075" t="str">
            <v xml:space="preserve"> MARIBEL SASTRE HERNANDEZ         </v>
          </cell>
          <cell r="U1075" t="str">
            <v>2017-04-26</v>
          </cell>
          <cell r="V1075" t="str">
            <v>CENTRO</v>
          </cell>
          <cell r="W1075" t="str">
            <v>COMPLETADO</v>
          </cell>
          <cell r="X1075" t="str">
            <v>CLIENTE</v>
          </cell>
          <cell r="Y1075">
            <v>42845</v>
          </cell>
          <cell r="Z1075">
            <v>56</v>
          </cell>
          <cell r="AA1075" t="str">
            <v>M010</v>
          </cell>
          <cell r="AD1075" t="str">
            <v>TACUBA / MIGUEL HIDALGO</v>
          </cell>
          <cell r="AE1075" t="str">
            <v>DF</v>
          </cell>
          <cell r="AF1075" t="str">
            <v>MX</v>
          </cell>
          <cell r="AG1075" t="str">
            <v>10415205</v>
          </cell>
          <cell r="AH1075" t="str">
            <v>MARIO ALBERTO MONRROY RODRIGUEZ</v>
          </cell>
          <cell r="AI1075" t="str">
            <v>191 FERROCARRIL NACIONAL</v>
          </cell>
          <cell r="AJ1075" t="str">
            <v>5522208862</v>
          </cell>
          <cell r="AK1075">
            <v>0</v>
          </cell>
          <cell r="AL1075" t="str">
            <v>11410</v>
          </cell>
          <cell r="AM1075" t="str">
            <v>28/04/2017 01 : 57 GEARARDO.PA : CFA28/04/2017 00 : 29 FABIOLA.BON : CFA25/04/2017 00 : 58 GERARDO.GRA : CSC se pide a CSA por correoelectrónico envíe formato de CF al área correspondiente. Se indica acliente entrega en proceso. EMC*21/04/2017 23 : 37 ROGER.R : TCF121/04/2017 23 : 37 ROGER.R : TCFT - Canal 1.121/04/2017 07 : 40 201057 : SE ENVIO FMT A ING. SERGIO FERRER SE DASEGUIMIENTO A LA ODS 60315040NO HA DADO RESPUESTA EN ESPERA DE COMENTARIOS Y APOYOFMT DICTAMEN ODS 60315040MARCO ANTONIO OLVERA HERNANDEZ &lt;(&gt;&lt;&lt;)&gt;SERVICIO7020032@YAHOO.COM.MX&gt;PARA SERGIO FERRER GERARDO PAREDES ABR 15 A LAS 9:52 A.M.BUEN DIA SERGIO TE ENVIO DICTAMEN ODS 60315040EN ESPERA DE COMENTARIOS Y APOYO.ATTEMARIBEL SASTRÉCSA 20105721/04/2017 00 : 55 BRENDA.MORA : ODSWTPENTRE MAR ARCHIPIELAGO Y MAR DE BERINGREINCIDENCIA 60315040</v>
          </cell>
          <cell r="AN1075" t="str">
            <v>3TE40G155275</v>
          </cell>
          <cell r="AO1075" t="str">
            <v>Smart</v>
          </cell>
          <cell r="AP1075" t="str">
            <v>Sharp</v>
          </cell>
          <cell r="AQ1075" t="str">
            <v>Opera</v>
          </cell>
          <cell r="AR1075" t="str">
            <v>FHD 1920 x 1080</v>
          </cell>
          <cell r="AS1075" t="str">
            <v>3TE40G163212G163212M010</v>
          </cell>
          <cell r="AT1075">
            <v>3</v>
          </cell>
          <cell r="AU1075" t="str">
            <v>LC-40N5000U</v>
          </cell>
          <cell r="AV1075" t="str">
            <v>3TE40G163212</v>
          </cell>
          <cell r="AW1075" t="str">
            <v>G163212</v>
          </cell>
          <cell r="AX1075" t="str">
            <v>M010</v>
          </cell>
          <cell r="AY1075">
            <v>74012356</v>
          </cell>
          <cell r="AZ1075">
            <v>51013280</v>
          </cell>
          <cell r="BA1075">
            <v>80143838</v>
          </cell>
        </row>
        <row r="1076">
          <cell r="D1076">
            <v>60316498</v>
          </cell>
          <cell r="E1076" t="str">
            <v>A</v>
          </cell>
          <cell r="F1076" t="str">
            <v>TV</v>
          </cell>
          <cell r="G1076" t="str">
            <v>BEATRIZ MOTA</v>
          </cell>
          <cell r="H1076" t="str">
            <v>C.MIGUEL ANGEL PERALTA #324.  COL. 1 DE SEPTIEMBRE</v>
          </cell>
          <cell r="I1076" t="str">
            <v>6566310830 / 6565292324</v>
          </cell>
          <cell r="J1076" t="str">
            <v>HISENSE</v>
          </cell>
          <cell r="K1076" t="str">
            <v>50K20DW</v>
          </cell>
          <cell r="L1076" t="str">
            <v>50G143291H09315</v>
          </cell>
          <cell r="M1076" t="str">
            <v>CARTA DE ACPETACION</v>
          </cell>
          <cell r="N1076">
            <v>0</v>
          </cell>
          <cell r="O1076">
            <v>42051</v>
          </cell>
          <cell r="P1076">
            <v>42846</v>
          </cell>
          <cell r="Q1076">
            <v>202246</v>
          </cell>
          <cell r="R1076" t="str">
            <v>24/04/2017 23 : 25  ARANTXA.MON : TCF1 22/04/2017 02 : 20 202246 : P1- T173331  SE HACE PEDIDO DE REFACCION OC-1009854 
24/04/2017 23 : 25  ARANTXA.MON : NP5</v>
          </cell>
          <cell r="S1076" t="str">
            <v/>
          </cell>
          <cell r="T1076" t="str">
            <v xml:space="preserve">  IDALIA LOZA 202246              </v>
          </cell>
          <cell r="U1076" t="str">
            <v>2017-04-27</v>
          </cell>
          <cell r="V1076" t="str">
            <v>Norte</v>
          </cell>
          <cell r="W1076" t="str">
            <v>FIRMA</v>
          </cell>
          <cell r="X1076" t="str">
            <v>TALLER</v>
          </cell>
          <cell r="Y1076">
            <v>42845</v>
          </cell>
          <cell r="Z1076">
            <v>794</v>
          </cell>
          <cell r="AA1076" t="str">
            <v>M012</v>
          </cell>
          <cell r="AD1076" t="str">
            <v>CD JUarez / Primera de sep</v>
          </cell>
          <cell r="AE1076" t="str">
            <v>CHI</v>
          </cell>
          <cell r="AF1076" t="str">
            <v>MX</v>
          </cell>
          <cell r="AG1076" t="str">
            <v>10415587</v>
          </cell>
          <cell r="AH1076" t="str">
            <v>BEATRIZ MOTA</v>
          </cell>
          <cell r="AI1076" t="str">
            <v>324 Miguel angel peralta</v>
          </cell>
          <cell r="AJ1076" t="str">
            <v>6566310830</v>
          </cell>
          <cell r="AK1076" t="str">
            <v>6565292324</v>
          </cell>
          <cell r="AL1076" t="str">
            <v>32676</v>
          </cell>
          <cell r="AM1076" t="str">
            <v>24/04/2017 23 : 25 ARANTXA.MON : TCF124/04/2017 23 : 25 ARANTXA.MON : NP522/04/2017 02 : 20 202246 : P1- T173331 SE HACE PEDIDO DE REFACCIONOC-1009854 Y SE MANDA CORREO A AREYES@HISSENSE.COM - SFERRER@HISENSE.COM Y REFACCIONES@HISENSE.COM ANEXANDO FORMATO RMA PARA PANELES21/04/2017 07 : 10 202246 : SE SOLICITARAN REFACCIONES.06/04/2017 03 : 50 MARIELA.CHA : ODSWTPNICOLÁS HERMOSILLOFACHADA MELÓN VENTANA GRANDE NEGRA REJAS NEGRASHAY UN PINO GRANDE EN LA CUADRA AFUERA DE LA CASA Y UN PUESTO DE DULCES EN LA CASA</v>
          </cell>
          <cell r="AN1076" t="str">
            <v>1TE50B8NUSCB</v>
          </cell>
          <cell r="AO1076" t="str">
            <v>Smart</v>
          </cell>
          <cell r="AP1076" t="str">
            <v>Hisense</v>
          </cell>
          <cell r="AQ1076" t="str">
            <v>Opera</v>
          </cell>
          <cell r="AR1076" t="str">
            <v>FHD 1920 x 1080</v>
          </cell>
          <cell r="AS1076" t="str">
            <v>3TE55G161437G161437M010</v>
          </cell>
          <cell r="AT1076">
            <v>7</v>
          </cell>
          <cell r="AU1076" t="str">
            <v>55H5C</v>
          </cell>
          <cell r="AV1076" t="str">
            <v>3TE55G161437</v>
          </cell>
          <cell r="AW1076" t="str">
            <v>G161437</v>
          </cell>
          <cell r="AX1076" t="str">
            <v>M010</v>
          </cell>
          <cell r="AY1076">
            <v>74012346</v>
          </cell>
          <cell r="AZ1076">
            <v>51013270</v>
          </cell>
          <cell r="BA1076">
            <v>80143871</v>
          </cell>
        </row>
        <row r="1077">
          <cell r="D1077">
            <v>60316181</v>
          </cell>
          <cell r="E1077" t="str">
            <v>A</v>
          </cell>
          <cell r="F1077" t="str">
            <v>TV</v>
          </cell>
          <cell r="G1077" t="str">
            <v xml:space="preserve">MARTHA ELVA ALVARADO </v>
          </cell>
          <cell r="H1077" t="str">
            <v>PEATONAL ARAMBERRI 516, CONSTITUYENTES DE QUERETARO 6TO SECTOR, SAN NICOLAS</v>
          </cell>
          <cell r="I1077" t="str">
            <v>83795672, 8117010255</v>
          </cell>
          <cell r="J1077" t="str">
            <v>HISENSE</v>
          </cell>
          <cell r="K1077" t="str">
            <v>50K20DW</v>
          </cell>
          <cell r="L1077" t="str">
            <v>50G143064H00482</v>
          </cell>
          <cell r="M1077" t="str">
            <v>TIKET</v>
          </cell>
          <cell r="N1077">
            <v>8499</v>
          </cell>
          <cell r="O1077" t="str">
            <v>11/15/2014</v>
          </cell>
          <cell r="P1077">
            <v>42845</v>
          </cell>
          <cell r="Q1077">
            <v>201024</v>
          </cell>
          <cell r="R1077" t="str">
            <v>04/25/17 03:07 ARANTXA MON NP5 P1A: OC 1009867 PANEL 173331</v>
          </cell>
          <cell r="S1077" t="str">
            <v/>
          </cell>
          <cell r="T1077" t="str">
            <v xml:space="preserve">    SOFIA VAZQUEZ                 </v>
          </cell>
          <cell r="U1077" t="str">
            <v>2017-04-26</v>
          </cell>
          <cell r="V1077" t="str">
            <v>Norte</v>
          </cell>
          <cell r="W1077" t="str">
            <v>FIRMA</v>
          </cell>
          <cell r="X1077" t="str">
            <v>TALLER</v>
          </cell>
          <cell r="Y1077">
            <v>42843</v>
          </cell>
          <cell r="Z1077" t="e">
            <v>#VALUE!</v>
          </cell>
          <cell r="AA1077" t="str">
            <v>M010</v>
          </cell>
          <cell r="AD1077" t="str">
            <v>Monterrey / constituyentes queretaro</v>
          </cell>
          <cell r="AE1077" t="str">
            <v>NL</v>
          </cell>
          <cell r="AF1077" t="str">
            <v>MX</v>
          </cell>
          <cell r="AG1077" t="str">
            <v>10415828</v>
          </cell>
          <cell r="AH1077" t="str">
            <v>MARTHA ELVA ALVARADO</v>
          </cell>
          <cell r="AI1077" t="str">
            <v>516 Plantonal</v>
          </cell>
          <cell r="AJ1077" t="str">
            <v>83795672</v>
          </cell>
          <cell r="AK1077" t="str">
            <v>8117010255</v>
          </cell>
          <cell r="AL1077" t="str">
            <v>66490</v>
          </cell>
          <cell r="AM1077" t="str">
            <v>25/04/2017 03 : 07 ARANTXA.MON : TCF125/04/2017 03 : 07 ARANTXA.MON : NP522/04/2017 06 : 28 201024 : P1A:OC1009867,PANEL173331,21ABRIL2017.21/04/2017 23 : 36 201024 : SE ANEXA NOTA DECOMPRA Y SE PASA A REVIISON19/04/2017 07 : 34 201024 : SE LE LLAMO ALCLIENTE HOY A LAS 6.35 P-M. PARA DARLEELSEVICIO ELMIERCOLES 19 ,PERO NO TIENE DOCUMENTOS VA A SELLAR LA POLIZA Y ELNOS LLAMARA YA QUE TRABAJA19/04/2017 06 : 56 201024 : VISITRA EL MIERCOLES 1911/04/2017 22 : 49 ANA.ROSA : ODSWTPRDDE LA REFORMA E IGNACIO ALTAMIRANO</v>
          </cell>
          <cell r="AN1077" t="str">
            <v>1TE50B8NUSCB</v>
          </cell>
          <cell r="AO1077" t="str">
            <v>Smart</v>
          </cell>
          <cell r="AP1077" t="str">
            <v>Hisense</v>
          </cell>
          <cell r="AQ1077" t="str">
            <v>Opera</v>
          </cell>
          <cell r="AR1077" t="str">
            <v>FHD 1920 x 1080</v>
          </cell>
          <cell r="AS1077" t="str">
            <v>3TE50G1644B3G1644B3M010</v>
          </cell>
          <cell r="AT1077">
            <v>3</v>
          </cell>
          <cell r="AU1077" t="str">
            <v>50H7GB</v>
          </cell>
          <cell r="AV1077" t="str">
            <v>3TE50G1644B3</v>
          </cell>
          <cell r="AW1077" t="str">
            <v>G1644B3</v>
          </cell>
          <cell r="AX1077" t="str">
            <v>M010</v>
          </cell>
          <cell r="AY1077">
            <v>74012396</v>
          </cell>
          <cell r="AZ1077">
            <v>51013320</v>
          </cell>
          <cell r="BA1077">
            <v>80144483</v>
          </cell>
        </row>
        <row r="1078">
          <cell r="D1078">
            <v>60316121</v>
          </cell>
          <cell r="E1078" t="str">
            <v>A</v>
          </cell>
          <cell r="F1078" t="str">
            <v>TV</v>
          </cell>
          <cell r="G1078" t="str">
            <v>MAYELA NAVARRETE</v>
          </cell>
          <cell r="H1078" t="str">
            <v xml:space="preserve">AZORES 870 DEPTO 9, VISTA HERMOSA, MONTERREY </v>
          </cell>
          <cell r="I1078">
            <v>8115009636</v>
          </cell>
          <cell r="J1078" t="str">
            <v>HISENSE</v>
          </cell>
          <cell r="K1078" t="str">
            <v>50K20DW</v>
          </cell>
          <cell r="L1078" t="str">
            <v>50G143064H03104</v>
          </cell>
          <cell r="M1078" t="str">
            <v>TIKET</v>
          </cell>
          <cell r="N1078">
            <v>8499.15</v>
          </cell>
          <cell r="O1078" t="str">
            <v xml:space="preserve">07/21/2015 </v>
          </cell>
          <cell r="P1078">
            <v>42845</v>
          </cell>
          <cell r="Q1078">
            <v>201024</v>
          </cell>
          <cell r="R1078" t="str">
            <v>04/15/17 03:05 ARANTXA NP5 P1A OC 1009874 PANEL 173331</v>
          </cell>
          <cell r="S1078" t="str">
            <v/>
          </cell>
          <cell r="T1078" t="str">
            <v xml:space="preserve">    SOFIA VAZQUEZ                 </v>
          </cell>
          <cell r="U1078" t="str">
            <v>2017-04-26</v>
          </cell>
          <cell r="V1078" t="str">
            <v>Norte</v>
          </cell>
          <cell r="W1078" t="str">
            <v>FIRMA</v>
          </cell>
          <cell r="X1078" t="str">
            <v>TALLER</v>
          </cell>
          <cell r="Y1078">
            <v>42843</v>
          </cell>
          <cell r="Z1078" t="e">
            <v>#VALUE!</v>
          </cell>
          <cell r="AA1078" t="str">
            <v>M010</v>
          </cell>
          <cell r="AD1078" t="str">
            <v>Monterrey/Vista Hermosa</v>
          </cell>
          <cell r="AE1078" t="str">
            <v>NL</v>
          </cell>
          <cell r="AF1078" t="str">
            <v>MX</v>
          </cell>
          <cell r="AG1078" t="str">
            <v>10416105</v>
          </cell>
          <cell r="AH1078" t="str">
            <v>MAYELA NAVARRETE</v>
          </cell>
          <cell r="AI1078" t="str">
            <v>870 Azores Depto 9</v>
          </cell>
          <cell r="AJ1078" t="str">
            <v>8115009636</v>
          </cell>
          <cell r="AK1078">
            <v>0</v>
          </cell>
          <cell r="AL1078" t="str">
            <v>64620</v>
          </cell>
          <cell r="AM1078" t="str">
            <v>25/04/2017 03 : 05 ARANTXA.MON : TCF125/04/2017 03 : 05 ARANTXA.MON : NP522/04/2017 07 : 24 201024 : P1A:OC1009874,PANEL173331,21ABRIL201721/04/2017 00 : 22 201024 : ESTA EN RUTA HOY JUEVES 2019/04/2017 22 : 33 201024 : V1.- SE LELLAMO HOY A LAS 9.30 A.M.PARA VISITARLE PERO NO NOS PUEDE ATENDER HOY TIENE CITACONEL DOCTOR DE SUS PAPAS Y SE URNRA PARA ELJUEVES 2019/04/2017 03 : 02 201024 : V1- SEVISITARA MIERCOLES 1918/04/2017 23 : 21 GABRIELA.B : ODSWTP18/04/2017 22 : 52 GABRIELA.B : RD % CANADA Y REPUBLICA MEXICANA</v>
          </cell>
          <cell r="AN1078" t="str">
            <v>1TE50B8NUSCB</v>
          </cell>
          <cell r="AO1078" t="str">
            <v>Smart</v>
          </cell>
          <cell r="AP1078" t="str">
            <v>Hisense</v>
          </cell>
          <cell r="AQ1078" t="str">
            <v>Opera</v>
          </cell>
          <cell r="AR1078" t="str">
            <v>FHD 1920 x 1080</v>
          </cell>
          <cell r="AS1078" t="str">
            <v>3TE50G1644B3G1644B3M010</v>
          </cell>
          <cell r="AT1078">
            <v>3</v>
          </cell>
          <cell r="AU1078" t="str">
            <v>50H7GB</v>
          </cell>
          <cell r="AV1078" t="str">
            <v>3TE50G1644B3</v>
          </cell>
          <cell r="AW1078" t="str">
            <v>G1644B3</v>
          </cell>
          <cell r="AX1078" t="str">
            <v>M010</v>
          </cell>
          <cell r="AY1078">
            <v>74012397</v>
          </cell>
          <cell r="AZ1078">
            <v>51013321</v>
          </cell>
          <cell r="BA1078">
            <v>80144485</v>
          </cell>
        </row>
        <row r="1079">
          <cell r="D1079">
            <v>60316023</v>
          </cell>
          <cell r="E1079" t="str">
            <v>A</v>
          </cell>
          <cell r="F1079" t="str">
            <v>TV</v>
          </cell>
          <cell r="G1079" t="str">
            <v>ABRAHAM FAZ PEREZ</v>
          </cell>
          <cell r="H1079" t="str">
            <v>JUAREZ 320, ALFONSO MARTINEZ DOMINGUEZ, SANTA CATARINA</v>
          </cell>
          <cell r="I1079">
            <v>8118542580</v>
          </cell>
          <cell r="J1079" t="str">
            <v>HISENSE</v>
          </cell>
          <cell r="K1079" t="str">
            <v>50K20DW</v>
          </cell>
          <cell r="L1079" t="str">
            <v>50G143291H07567</v>
          </cell>
          <cell r="M1079" t="str">
            <v>238198-6</v>
          </cell>
          <cell r="N1079">
            <v>8690</v>
          </cell>
          <cell r="O1079">
            <v>42157</v>
          </cell>
          <cell r="P1079">
            <v>42842</v>
          </cell>
          <cell r="Q1079">
            <v>201024</v>
          </cell>
          <cell r="R1079" t="str">
            <v>04/20/17 02:15 ARANTXA PIA OC 1009703 PANEL 173331</v>
          </cell>
          <cell r="S1079" t="str">
            <v/>
          </cell>
          <cell r="T1079" t="str">
            <v xml:space="preserve">    SOFIA VAZQUEZ                 </v>
          </cell>
          <cell r="U1079" t="str">
            <v>2017-04-26</v>
          </cell>
          <cell r="V1079" t="str">
            <v>Norte</v>
          </cell>
          <cell r="W1079" t="str">
            <v>FIRMA</v>
          </cell>
          <cell r="X1079" t="str">
            <v>TALLER</v>
          </cell>
          <cell r="Y1079">
            <v>42837</v>
          </cell>
          <cell r="Z1079">
            <v>680</v>
          </cell>
          <cell r="AA1079" t="str">
            <v>M012</v>
          </cell>
          <cell r="AD1079" t="str">
            <v>Sta CATARIANA/Alfonso Martinez</v>
          </cell>
          <cell r="AE1079" t="str">
            <v>NL</v>
          </cell>
          <cell r="AF1079" t="str">
            <v>MX</v>
          </cell>
          <cell r="AG1079" t="str">
            <v>10415576</v>
          </cell>
          <cell r="AH1079" t="str">
            <v>ABRAHAM FAZ PEREZ</v>
          </cell>
          <cell r="AI1079" t="str">
            <v>320 Juarez</v>
          </cell>
          <cell r="AJ1079" t="str">
            <v>8118542580</v>
          </cell>
          <cell r="AK1079">
            <v>0</v>
          </cell>
          <cell r="AL1079" t="str">
            <v>66350</v>
          </cell>
          <cell r="AM1079" t="str">
            <v>20/04/2017 02 : 15 ARANTXA.MON : TCF120/04/2017 02 : 15 ARANTXA.MON : NP519/04/2017 05 : 30 201024 : P1A:OC1009703,PANEL173331,18ABRIL2017.18/04/2017 05 : 16 201024 : SE ANEXA NOTA DECOMPRA Y SE PASA A REVIISON17/04/2017 22 : 01 201024 : SKMA: 74 KILOMETROS $ 1 48.00SE VISITARA HOY LUNES 1706/04/2017 02 : 52 SEMIRAMIS.M : ODSWTPRD/ ELIZONDOMORELOS Y BOLIVAR</v>
          </cell>
          <cell r="AN1079" t="str">
            <v>1TE50B8NUSCB</v>
          </cell>
          <cell r="AO1079" t="str">
            <v>Smart</v>
          </cell>
          <cell r="AP1079" t="str">
            <v>Hisense</v>
          </cell>
          <cell r="AQ1079" t="str">
            <v>Opera</v>
          </cell>
          <cell r="AR1079" t="str">
            <v>FHD 1920 x 1080</v>
          </cell>
          <cell r="AS1079" t="str">
            <v>3TE50G1644B3G1644B3M010</v>
          </cell>
          <cell r="AT1079">
            <v>3</v>
          </cell>
          <cell r="AU1079" t="str">
            <v>50H7GB</v>
          </cell>
          <cell r="AV1079" t="str">
            <v>3TE50G1644B3</v>
          </cell>
          <cell r="AW1079" t="str">
            <v>G1644B3</v>
          </cell>
          <cell r="AX1079" t="str">
            <v>M010</v>
          </cell>
          <cell r="AY1079">
            <v>74012398</v>
          </cell>
          <cell r="AZ1079">
            <v>51013322</v>
          </cell>
          <cell r="BA1079">
            <v>80144489</v>
          </cell>
        </row>
        <row r="1080">
          <cell r="D1080">
            <v>60316148</v>
          </cell>
          <cell r="E1080" t="str">
            <v>A</v>
          </cell>
          <cell r="F1080" t="str">
            <v>TV</v>
          </cell>
          <cell r="G1080" t="str">
            <v>IMELDA CORONADO</v>
          </cell>
          <cell r="H1080" t="str">
            <v>BENITO JUAREZ 102, EX HACIENDA EL CANADA, ESCOBEDO</v>
          </cell>
          <cell r="I1080" t="str">
            <v>8118787597, 8124683733</v>
          </cell>
          <cell r="J1080" t="str">
            <v>HISENSE</v>
          </cell>
          <cell r="K1080" t="str">
            <v>50K20DW</v>
          </cell>
          <cell r="L1080" t="str">
            <v>50G143292H04745</v>
          </cell>
          <cell r="M1080">
            <v>3386667</v>
          </cell>
          <cell r="N1080">
            <v>8999</v>
          </cell>
          <cell r="O1080">
            <v>42318</v>
          </cell>
          <cell r="P1080">
            <v>42844</v>
          </cell>
          <cell r="Q1080">
            <v>201024</v>
          </cell>
          <cell r="R1080" t="str">
            <v>04/24/17 22:55 ARANTXA NP5 P1A OC 1009835 PANEL 173331</v>
          </cell>
          <cell r="S1080" t="str">
            <v/>
          </cell>
          <cell r="T1080" t="str">
            <v xml:space="preserve">    SOFIA VAZQUEZ                 </v>
          </cell>
          <cell r="U1080" t="str">
            <v>2017-04-26</v>
          </cell>
          <cell r="V1080" t="str">
            <v>Norte</v>
          </cell>
          <cell r="W1080" t="str">
            <v>FIRMA</v>
          </cell>
          <cell r="X1080" t="str">
            <v>TALLER</v>
          </cell>
          <cell r="Y1080">
            <v>42843</v>
          </cell>
          <cell r="Z1080">
            <v>525</v>
          </cell>
          <cell r="AA1080" t="str">
            <v>M012</v>
          </cell>
          <cell r="AD1080" t="str">
            <v>Gnal. Escobedo/Ex hacienda el canada</v>
          </cell>
          <cell r="AE1080" t="str">
            <v>NL</v>
          </cell>
          <cell r="AF1080" t="str">
            <v>MX</v>
          </cell>
          <cell r="AG1080" t="str">
            <v>10416147</v>
          </cell>
          <cell r="AH1080" t="str">
            <v>IMELDA CORONADO</v>
          </cell>
          <cell r="AI1080" t="str">
            <v>102 Benito Juarez</v>
          </cell>
          <cell r="AJ1080" t="str">
            <v>8124683733</v>
          </cell>
          <cell r="AK1080" t="str">
            <v>8124683733</v>
          </cell>
          <cell r="AL1080" t="str">
            <v>66054</v>
          </cell>
          <cell r="AM1080" t="str">
            <v>24/04/2017 22 : 55 ARANTXA.MON : TCF124/04/2017 22 : 55 ARANTXA.MON : NP521/04/2017 06 : 29 201024 : P1A:OC1009835,PANEL173331,20ABRIL201721/04/2017 00 : 12 201024 : SEANEA NOTA DE COMPRA Y SE PASA A REVIISON19/04/2017 02 : 08 201024 : V1.- SE VISITARA MIERCOLES 1919/04/2017 01 : 51 GERARDO.GRA : ODSWTP ELABORADA POR EMC*RD% BLVD. BENTIO JUAREZ Y AQUILES SERDAN</v>
          </cell>
          <cell r="AN1080" t="str">
            <v>1TE50B8NUSCB</v>
          </cell>
          <cell r="AO1080" t="str">
            <v>Smart</v>
          </cell>
          <cell r="AP1080" t="str">
            <v>Hisense</v>
          </cell>
          <cell r="AQ1080" t="str">
            <v>Opera</v>
          </cell>
          <cell r="AR1080" t="str">
            <v>FHD 1920 x 1080</v>
          </cell>
          <cell r="AS1080" t="str">
            <v>3TE55G161437G161437M010</v>
          </cell>
          <cell r="AT1080">
            <v>7</v>
          </cell>
          <cell r="AU1080" t="str">
            <v>55H5C</v>
          </cell>
          <cell r="AV1080" t="str">
            <v>3TE55G161437</v>
          </cell>
          <cell r="AW1080" t="str">
            <v>G161437</v>
          </cell>
          <cell r="AX1080" t="str">
            <v>M010</v>
          </cell>
          <cell r="AY1080">
            <v>74012349</v>
          </cell>
          <cell r="AZ1080">
            <v>51013273</v>
          </cell>
          <cell r="BA1080">
            <v>80143833</v>
          </cell>
        </row>
        <row r="1081">
          <cell r="D1081">
            <v>60316080</v>
          </cell>
          <cell r="E1081" t="str">
            <v>A</v>
          </cell>
          <cell r="F1081" t="str">
            <v>TV</v>
          </cell>
          <cell r="G1081" t="str">
            <v>ALFREDO LIMON SUSTAITA</v>
          </cell>
          <cell r="H1081" t="str">
            <v xml:space="preserve">ASCENCION 301, EVOLUCION, GUADALUPE </v>
          </cell>
          <cell r="I1081">
            <v>8122384859</v>
          </cell>
          <cell r="J1081" t="str">
            <v>HISENSE</v>
          </cell>
          <cell r="K1081" t="str">
            <v>32H5B</v>
          </cell>
          <cell r="L1081" t="str">
            <v>32G151950H00578</v>
          </cell>
          <cell r="M1081" t="str">
            <v>FACTURA</v>
          </cell>
          <cell r="N1081">
            <v>4799.2</v>
          </cell>
          <cell r="O1081">
            <v>42335</v>
          </cell>
          <cell r="P1081">
            <v>42844</v>
          </cell>
          <cell r="Q1081">
            <v>201024</v>
          </cell>
          <cell r="R1081" t="str">
            <v>04/23/17 13:09 ARANTXA NP5 P1A OC 1009819 MAIN BOARD 185606</v>
          </cell>
          <cell r="S1081" t="str">
            <v/>
          </cell>
          <cell r="T1081" t="str">
            <v xml:space="preserve">    SOFIA VAZQUEZ                 </v>
          </cell>
          <cell r="U1081" t="str">
            <v>2017-04-26</v>
          </cell>
          <cell r="V1081" t="str">
            <v>Norte</v>
          </cell>
          <cell r="W1081" t="str">
            <v>FIRMA</v>
          </cell>
          <cell r="X1081" t="str">
            <v>TALLER</v>
          </cell>
          <cell r="Y1081">
            <v>42842</v>
          </cell>
          <cell r="Z1081">
            <v>507</v>
          </cell>
          <cell r="AA1081" t="str">
            <v>M012</v>
          </cell>
          <cell r="AD1081" t="str">
            <v>Guadalupe/Evolucion</v>
          </cell>
          <cell r="AE1081" t="str">
            <v>NL</v>
          </cell>
          <cell r="AF1081" t="str">
            <v>MX</v>
          </cell>
          <cell r="AG1081" t="str">
            <v>10415880</v>
          </cell>
          <cell r="AH1081" t="str">
            <v>ALFREDO LIMON</v>
          </cell>
          <cell r="AI1081" t="str">
            <v>301 Ascencion</v>
          </cell>
          <cell r="AJ1081" t="str">
            <v>8122384859</v>
          </cell>
          <cell r="AK1081">
            <v>0</v>
          </cell>
          <cell r="AL1081" t="str">
            <v>67190</v>
          </cell>
          <cell r="AM1081" t="str">
            <v>23/04/2017 13 : 09 ARANTXA.MON : TCF123/04/2017 13 : 09 ARANTXA.MON : NP521/04/2017 05 : 10 201024 : P1A:OC1009819,MAINBOARD185606,20ABRIL2017.21/04/2017 00 : 20 201024 : SE ANEXA NOTA DE COMPRA Y SE PAS A REVIISON18/04/2017 05 : 14 201038 : SCSMA- EQUIPO MAL ASIGNADO SE ENCUENTA ENNUEVO LEON18/04/2017 04 : 34 GABRIELA.B : ODSWTP12/04/2017 04 : 15 GABRIELA.B : RD CASITAS</v>
          </cell>
          <cell r="AN1081" t="str">
            <v>3TE32A150815</v>
          </cell>
          <cell r="AO1081" t="str">
            <v>Smart</v>
          </cell>
          <cell r="AP1081" t="str">
            <v>Hisense</v>
          </cell>
          <cell r="AQ1081" t="str">
            <v>Opera</v>
          </cell>
          <cell r="AR1081" t="str">
            <v>HD 1366 X 768</v>
          </cell>
          <cell r="AS1081" t="str">
            <v>3TE32G163827G163827M010</v>
          </cell>
          <cell r="AT1081">
            <v>7</v>
          </cell>
          <cell r="AU1081" t="str">
            <v>32H5B2</v>
          </cell>
          <cell r="AV1081" t="str">
            <v>3TE32G163827</v>
          </cell>
          <cell r="AW1081" t="str">
            <v>G163827</v>
          </cell>
          <cell r="AX1081" t="str">
            <v>M010</v>
          </cell>
          <cell r="AY1081">
            <v>74012341</v>
          </cell>
          <cell r="AZ1081">
            <v>51013265</v>
          </cell>
          <cell r="BA1081">
            <v>80143834</v>
          </cell>
        </row>
        <row r="1082">
          <cell r="D1082">
            <v>60316142</v>
          </cell>
          <cell r="E1082" t="str">
            <v>A</v>
          </cell>
          <cell r="F1082" t="str">
            <v>TV</v>
          </cell>
          <cell r="G1082" t="str">
            <v>LETICIA ZAVALA OVIEDO</v>
          </cell>
          <cell r="H1082" t="str">
            <v xml:space="preserve">AV. CABEZADA 110627, BARRIO LA ALAMEDA, MONTERREY </v>
          </cell>
          <cell r="I1082">
            <v>8110795479</v>
          </cell>
          <cell r="J1082" t="str">
            <v>HISENSE</v>
          </cell>
          <cell r="K1082" t="str">
            <v>55H7G</v>
          </cell>
          <cell r="L1082" t="str">
            <v>55J141309H01152</v>
          </cell>
          <cell r="M1082" t="str">
            <v>FACTURA</v>
          </cell>
          <cell r="N1082">
            <v>14399.2</v>
          </cell>
          <cell r="O1082">
            <v>42272</v>
          </cell>
          <cell r="P1082">
            <v>42844</v>
          </cell>
          <cell r="Q1082">
            <v>201024</v>
          </cell>
          <cell r="R1082" t="str">
            <v>04/24/17 22:50 ARANTXA NP5 P1A OC 1009828 PANEL 174138</v>
          </cell>
          <cell r="S1082" t="str">
            <v/>
          </cell>
          <cell r="T1082" t="str">
            <v xml:space="preserve">    SOFIA VAZQUEZ                 </v>
          </cell>
          <cell r="U1082" t="str">
            <v>2017-04-26</v>
          </cell>
          <cell r="V1082" t="str">
            <v>Norte</v>
          </cell>
          <cell r="W1082" t="str">
            <v>FIRMA</v>
          </cell>
          <cell r="X1082" t="str">
            <v>TALLER</v>
          </cell>
          <cell r="Y1082">
            <v>42843</v>
          </cell>
          <cell r="Z1082">
            <v>571</v>
          </cell>
          <cell r="AA1082" t="str">
            <v>M010</v>
          </cell>
          <cell r="AD1082" t="str">
            <v>Monterrey/Bario la Alameda</v>
          </cell>
          <cell r="AE1082" t="str">
            <v>NL</v>
          </cell>
          <cell r="AF1082" t="str">
            <v>MX</v>
          </cell>
          <cell r="AG1082" t="str">
            <v>10416133</v>
          </cell>
          <cell r="AH1082" t="str">
            <v>LETICIA ZAVALA OVIEDO</v>
          </cell>
          <cell r="AI1082" t="str">
            <v>110627 Av Cabezada</v>
          </cell>
          <cell r="AJ1082" t="str">
            <v>8110795479</v>
          </cell>
          <cell r="AK1082">
            <v>0</v>
          </cell>
          <cell r="AL1082" t="str">
            <v>64102</v>
          </cell>
          <cell r="AM1082" t="str">
            <v>24/04/2017 22 : 50 ARANTXA.MON : TCF124/04/2017 22 : 50 ARANTXA.MON : NP521/04/2017 05 : 53 201024 : P1A:OC1009828,PANEL174138,20ABRIL2017.21/04/2017 00 : 19 201024 : SE ANEXANOTA DE COMPRA Y SE PAS A REVIISON19/04/2017 03 : 01 201024 : V1.- SE VISITARA EL MIERCOLES 1919/04/2017 01 : 19 GABRIELA.B : ODSWTP19/04/2017 00 : 48 GABRIELA.B : RD % PAZTIZAL</v>
          </cell>
          <cell r="AN1082" t="str">
            <v>3TE55J141036</v>
          </cell>
          <cell r="AO1082" t="e">
            <v>#N/A</v>
          </cell>
          <cell r="AP1082" t="e">
            <v>#N/A</v>
          </cell>
          <cell r="AQ1082" t="e">
            <v>#N/A</v>
          </cell>
          <cell r="AR1082" t="e">
            <v>#N/A</v>
          </cell>
          <cell r="AS1082" t="str">
            <v>3TE55G164499G164499M010</v>
          </cell>
          <cell r="AT1082">
            <v>8</v>
          </cell>
          <cell r="AU1082" t="str">
            <v>55H7B</v>
          </cell>
          <cell r="AV1082" t="str">
            <v>3TE55G164499</v>
          </cell>
          <cell r="AW1082" t="str">
            <v>G164499</v>
          </cell>
          <cell r="AX1082" t="str">
            <v>M010</v>
          </cell>
          <cell r="AY1082">
            <v>74012414</v>
          </cell>
          <cell r="AZ1082">
            <v>51013340</v>
          </cell>
          <cell r="BA1082">
            <v>80146583</v>
          </cell>
        </row>
        <row r="1083">
          <cell r="D1083">
            <v>60309497</v>
          </cell>
          <cell r="E1083" t="str">
            <v>A</v>
          </cell>
          <cell r="F1083" t="str">
            <v>TV</v>
          </cell>
          <cell r="G1083" t="str">
            <v>ANGEL DEL ROBLE RUBIO</v>
          </cell>
          <cell r="H1083" t="str">
            <v xml:space="preserve">JACINTOS 517, INDUSTRIAS DEL VIDRIO, SAN NICOLAS </v>
          </cell>
          <cell r="I1083">
            <v>83778005</v>
          </cell>
          <cell r="J1083" t="str">
            <v>HISENSE</v>
          </cell>
          <cell r="K1083" t="str">
            <v>50K20D</v>
          </cell>
          <cell r="L1083" t="str">
            <v>50J140472H01343</v>
          </cell>
          <cell r="M1083" t="str">
            <v>TIKET</v>
          </cell>
          <cell r="N1083">
            <v>8098</v>
          </cell>
          <cell r="O1083">
            <v>41858</v>
          </cell>
          <cell r="P1083">
            <v>42755</v>
          </cell>
          <cell r="Q1083">
            <v>201024</v>
          </cell>
          <cell r="R1083" t="str">
            <v>01/24/17 04:19 ERNESTO HDZ NP5 P1A OC 1006410 PANEL 173064</v>
          </cell>
          <cell r="S1083" t="str">
            <v/>
          </cell>
          <cell r="T1083" t="str">
            <v xml:space="preserve">    SOFIA VAZQUEZ                 </v>
          </cell>
          <cell r="U1083" t="str">
            <v>2017-04-26</v>
          </cell>
          <cell r="V1083" t="str">
            <v>Norte</v>
          </cell>
          <cell r="W1083" t="str">
            <v>FIRMA</v>
          </cell>
          <cell r="X1083" t="str">
            <v>TALLER</v>
          </cell>
          <cell r="Y1083">
            <v>42754</v>
          </cell>
          <cell r="Z1083">
            <v>896</v>
          </cell>
          <cell r="AA1083" t="str">
            <v>M012</v>
          </cell>
          <cell r="AD1083" t="str">
            <v>SAN NICOLAS DE LOS GARZA/INDRUSTRIA DEL</v>
          </cell>
          <cell r="AE1083" t="str">
            <v>NL</v>
          </cell>
          <cell r="AF1083" t="str">
            <v>MX</v>
          </cell>
          <cell r="AG1083" t="str">
            <v>10409441</v>
          </cell>
          <cell r="AH1083" t="str">
            <v>ANGEL DEL ROBLE RUBIO CORONADO</v>
          </cell>
          <cell r="AI1083" t="str">
            <v>517 JACINTOS</v>
          </cell>
          <cell r="AJ1083" t="str">
            <v>83778005</v>
          </cell>
          <cell r="AK1083">
            <v>0</v>
          </cell>
          <cell r="AL1083" t="str">
            <v>66496</v>
          </cell>
          <cell r="AM1083" t="str">
            <v>21/04/2017 06 : 36 ANA.LAURA : CSCCFNEse le pide a cte nos de oportunidad a que se reanuden los embarques lasiguiente semana, cte molesto por el tiempo que se lleva11/04/2017 05 : 50 SEMIRAMIS.M : CSCCte se comunica para solicitar el proceso para verificar cuando se leenviara su equipo se le menciona que estamos en proceso de inventario sele pide darnos oportunidad de poder enviar su equipo toda vez que esteculmine28/03/2017 01 : 40 MARIA.EUGENI : SEG: NO SE HA ENVIADO EQUIPO DE CFEQUIPO DAÑADO EN TALLER02/02/2017 06 : 15 MARCO.DIAZ : DULCE M. TCF2***MODELO 50H5GB***SERIE50G150311H00869***ENVIADO A 201024***F. EMBARQUE 01 FEB 2017***CARSSA01/02/2017 06 : 19 MARCO.DIAZ : TCF174 7401041424/01/2017 04 : 20 ERNESTO.HERN : TCF124/01/2017 04 : 19 ERNESTO.HERN : NP521/01/2017 08 : 37 201024 : SE ANEXA NOTA DE COMPRA Y SEPASA A REVISION20/01/2017 08 : 56 201024 : P1A: O.C. 1006410, PANEL, #DE PART 173064 PREDIAGNOSTICO ENERO 19-1720/01/2017 06 : 38 201024 : V1.- SE VISITARA ELMIERCOLES 2520/01/2017 06 : 13 GERARDO.GRA : Cliente de 3ra Edad , entregaradocumentos en cuanto acuda taller , no tienen correo y tampoco whatsapp11/01/2017 05 : 38 ALAN.FABIAN : ODSWTPRD%ASUCENAS Y JACINTOS</v>
          </cell>
          <cell r="AN1083" t="str">
            <v>3TE50G132311</v>
          </cell>
          <cell r="AO1083" t="str">
            <v>Básica</v>
          </cell>
          <cell r="AP1083" t="str">
            <v>Hisense</v>
          </cell>
          <cell r="AQ1083" t="str">
            <v>Opera</v>
          </cell>
          <cell r="AR1083" t="str">
            <v>FHD 1920 x 1080</v>
          </cell>
          <cell r="AS1083" t="str">
            <v>3TE50G1644B3G1644B3M010</v>
          </cell>
          <cell r="AT1083">
            <v>3</v>
          </cell>
          <cell r="AU1083" t="str">
            <v>50H7GB</v>
          </cell>
          <cell r="AV1083" t="str">
            <v>3TE50G1644B3</v>
          </cell>
          <cell r="AW1083" t="str">
            <v>G1644B3</v>
          </cell>
          <cell r="AX1083" t="str">
            <v>M010</v>
          </cell>
          <cell r="AY1083">
            <v>74010414</v>
          </cell>
          <cell r="AZ1083">
            <v>51013323</v>
          </cell>
          <cell r="BA1083">
            <v>80144496</v>
          </cell>
        </row>
        <row r="1084">
          <cell r="D1084">
            <v>60309989</v>
          </cell>
          <cell r="E1084" t="str">
            <v>A</v>
          </cell>
          <cell r="F1084" t="str">
            <v>TV</v>
          </cell>
          <cell r="G1084" t="str">
            <v xml:space="preserve">JULIAN NAVARRO </v>
          </cell>
          <cell r="H1084" t="str">
            <v xml:space="preserve">RIO NAZAS 770, JARDINES DEL CANADA 3ER SECTOR, ESCOBEDO </v>
          </cell>
          <cell r="I1084">
            <v>8119296575</v>
          </cell>
          <cell r="J1084" t="str">
            <v>HISENSE</v>
          </cell>
          <cell r="K1084" t="str">
            <v>50K20D</v>
          </cell>
          <cell r="L1084" t="str">
            <v>50J140472H03241</v>
          </cell>
          <cell r="M1084" t="str">
            <v xml:space="preserve">TIKET </v>
          </cell>
          <cell r="N1084">
            <v>8236</v>
          </cell>
          <cell r="O1084">
            <v>41846</v>
          </cell>
          <cell r="P1084">
            <v>42761</v>
          </cell>
          <cell r="Q1084">
            <v>201024</v>
          </cell>
          <cell r="R1084" t="str">
            <v>01/28/17 02:18 ERNESTO HDZ NP5 P1A OC 1006676 PANEL 173064</v>
          </cell>
          <cell r="S1084" t="str">
            <v/>
          </cell>
          <cell r="T1084" t="str">
            <v xml:space="preserve">    SOFIA VAZQUEZ                 </v>
          </cell>
          <cell r="U1084" t="str">
            <v>2017-04-26</v>
          </cell>
          <cell r="V1084" t="str">
            <v>Norte</v>
          </cell>
          <cell r="W1084" t="str">
            <v>FIRMA</v>
          </cell>
          <cell r="X1084" t="str">
            <v>TALLER</v>
          </cell>
          <cell r="Y1084">
            <v>42759</v>
          </cell>
          <cell r="Z1084">
            <v>913</v>
          </cell>
          <cell r="AA1084" t="str">
            <v>M012</v>
          </cell>
          <cell r="AD1084" t="str">
            <v>Escobedo/jardines de la cañada</v>
          </cell>
          <cell r="AE1084" t="str">
            <v>NL</v>
          </cell>
          <cell r="AF1084" t="str">
            <v>MX</v>
          </cell>
          <cell r="AG1084" t="str">
            <v>10410319</v>
          </cell>
          <cell r="AH1084" t="str">
            <v>JULIAN NAVARRO</v>
          </cell>
          <cell r="AI1084" t="str">
            <v>770 Rio Nazas</v>
          </cell>
          <cell r="AJ1084" t="str">
            <v>8119296575</v>
          </cell>
          <cell r="AK1084">
            <v>0</v>
          </cell>
          <cell r="AL1084" t="str">
            <v>66050</v>
          </cell>
          <cell r="AM1084" t="str">
            <v>17/03/2017 06 : 57 BRENDA.MORA : CSCSe le menciona al cliente que aun tardara aprox. 10 días en entregarlesu equipo.04/03/2017 01 : 24 BRENDA.MORA : CSCSe le menciona al cliente que estamos en espera de que envíen el equiponuevamente, se le pidió apoyo a cf pero no se tuvo respuesta.25/02/2017 02 : 00 ADOLFO.FER : SEG: SE LE MANDA CORREO A BRENDA YDAVID INFORMANDO SITUACION QUE LLEGO EQUIPO, EN ESPERA DE RESPUESTA24/02/2017 07 : 19 ANA.ROSA : CSCcte. nos indica el equipo de CF llega golpeado, enviara evidencia paramandar a CF21/02/2017 02 : 58 JUANANTONIO : CSCse el indican nuevamente timepos al CTE16/02/2017 02 : 43 MARCO.DIAZ : TCF174 7401105015/02/2017 01 : 03 JUANANTONIO : CSCse le indican tiempos al CTE12/02/2017 12 : 30 Ricardo Espinosa : TCF2******MODELO 55h5c***SERIE55G1628D9H00340***F. EMBARQUE42773***ENVIADO A 201024***CARSSA28/01/2017 02 : 19 ERNESTO.HERN : TCF128/01/2017 02 : 18 ERNESTO.HERN : NP528/01/2017 00 : 07 201024 : SE ANEXA NOTA DE COMPRA Y SEPAS A REVIISON26/01/2017 09 : 00 201024 : P1A: O.C. 1006676, PANEL, # DE PARTE 173064 PREDIAGNOSTICO ENERO 25-1725/01/2017 09 : 08 201024 : V1.-SE VISITARA EL JUEVES 2525/01/2017 06 : 06 GABRIELA.B : ODSWTP21/01/2017 06 : 27 GABRIELA.B : %RIO GRANDE Y RIO SAN MARCOS, FACHADA,FACHADA GRIS CLARO</v>
          </cell>
          <cell r="AN1084" t="str">
            <v>3TE50G132311</v>
          </cell>
          <cell r="AO1084" t="str">
            <v>Básica</v>
          </cell>
          <cell r="AP1084" t="str">
            <v>Hisense</v>
          </cell>
          <cell r="AQ1084" t="str">
            <v>Opera</v>
          </cell>
          <cell r="AR1084" t="str">
            <v>FHD 1920 x 1080</v>
          </cell>
          <cell r="AS1084" t="str">
            <v>3TE50G1644B3G1644B3M010</v>
          </cell>
          <cell r="AT1084">
            <v>3</v>
          </cell>
          <cell r="AU1084" t="str">
            <v>50H7GB</v>
          </cell>
          <cell r="AV1084" t="str">
            <v>3TE50G1644B3</v>
          </cell>
          <cell r="AW1084" t="str">
            <v>G1644B3</v>
          </cell>
          <cell r="AX1084" t="str">
            <v>M010</v>
          </cell>
          <cell r="AY1084">
            <v>74011050</v>
          </cell>
          <cell r="AZ1084">
            <v>51011663</v>
          </cell>
          <cell r="BA1084">
            <v>80144497</v>
          </cell>
        </row>
        <row r="1085">
          <cell r="D1085">
            <v>60313788</v>
          </cell>
          <cell r="E1085" t="str">
            <v>A</v>
          </cell>
          <cell r="F1085" t="str">
            <v>TV</v>
          </cell>
          <cell r="G1085" t="str">
            <v>MARIA DE LOURDES CERVANTES HERNANDEZ</v>
          </cell>
          <cell r="H1085" t="str">
            <v>AV. DE LAS FLORES NO. 711 COL AMPLIACION CUCHUMA TECATE B.C.</v>
          </cell>
          <cell r="I1085" t="str">
            <v>6656548203 6651015110</v>
          </cell>
          <cell r="J1085" t="str">
            <v xml:space="preserve">HISENSE </v>
          </cell>
          <cell r="K1085" t="str">
            <v>32K20DW</v>
          </cell>
          <cell r="L1085" t="str">
            <v>32J134806H01417</v>
          </cell>
          <cell r="M1085" t="str">
            <v>TICKET =TKT/000024124</v>
          </cell>
          <cell r="N1085">
            <v>99</v>
          </cell>
          <cell r="O1085">
            <v>41733</v>
          </cell>
          <cell r="P1085">
            <v>42805</v>
          </cell>
          <cell r="Q1085">
            <v>201015</v>
          </cell>
          <cell r="R1085" t="str">
            <v xml:space="preserve">16/03/2017 06 : 15  JORGE.VAZ : TCF1
16/03/2017 06 : 15  JORGE.VAZ : NP5
 OC - 1008497
12/03/2017 05 : 39 201015 : P1 / PANEL , T171937 / OC - 1008580 </v>
          </cell>
          <cell r="S1085" t="str">
            <v>SE PIDIO PANEL Y NO LO SURTIERON</v>
          </cell>
          <cell r="T1085" t="str">
            <v xml:space="preserve">  Ricardo Sanchez Paniagua        </v>
          </cell>
          <cell r="U1085" t="str">
            <v>2017-04-26</v>
          </cell>
          <cell r="V1085" t="str">
            <v>Norte</v>
          </cell>
          <cell r="W1085" t="str">
            <v>FIRMA</v>
          </cell>
          <cell r="X1085" t="str">
            <v>TALLER</v>
          </cell>
          <cell r="Y1085">
            <v>42803</v>
          </cell>
          <cell r="Z1085">
            <v>1070</v>
          </cell>
          <cell r="AA1085" t="str">
            <v>M012</v>
          </cell>
          <cell r="AD1085" t="str">
            <v>tecate/ampl. cuchumar</v>
          </cell>
          <cell r="AE1085" t="str">
            <v>BC</v>
          </cell>
          <cell r="AF1085" t="str">
            <v>MX</v>
          </cell>
          <cell r="AG1085" t="str">
            <v>10406377</v>
          </cell>
          <cell r="AH1085" t="str">
            <v>MARIA DE LOURDES CERVANTES HERNANDE</v>
          </cell>
          <cell r="AI1085" t="str">
            <v>711 Av. de las flores</v>
          </cell>
          <cell r="AJ1085" t="str">
            <v>6656548203</v>
          </cell>
          <cell r="AK1085" t="str">
            <v>6651015110</v>
          </cell>
          <cell r="AL1085" t="str">
            <v>21449</v>
          </cell>
          <cell r="AM1085" t="str">
            <v>18/04/2017 06 : 06 ANA.LAURA : CSCCFNP54076506se le pide a cliente nos de oportunidad de que se restablezcan losembarques la sig. semana, cliente molesto por el tiempo que se lleva16/03/2017 06 : 15 JORGE.VAZ : TCF116/03/2017 06 : 15 JORGE.VAZ : NP512/03/2017 05 : 42 201015 : PERDON LAORDEN DE COMPRA CORRECTA ES : OC -100849712/03/2017 05 : 39 201015 : P1 / PANEL , T171937 / OC - 1008580 / TCF1PUEQUIPO EN TALLER / SISTEMA NO ME DEJA CAMBIAR ESTATUS10/03/2017 05 : 55 ANA.LAURA : ODSWTPTELNOR RD.-%LAS PALMAS Y SN DANIEL / REINCIDENCIA DE LA ODS 60305292KMA:90$180</v>
          </cell>
          <cell r="AN1085" t="str">
            <v>3TE32G143053</v>
          </cell>
          <cell r="AO1085" t="str">
            <v>Smart</v>
          </cell>
          <cell r="AP1085" t="str">
            <v>Hisense</v>
          </cell>
          <cell r="AQ1085" t="str">
            <v>Opera</v>
          </cell>
          <cell r="AR1085" t="str">
            <v>HD 1366 X 768</v>
          </cell>
          <cell r="AS1085" t="str">
            <v>3TE32G163827G163827M010</v>
          </cell>
          <cell r="AT1085">
            <v>7</v>
          </cell>
          <cell r="AU1085" t="str">
            <v>32H5B2</v>
          </cell>
          <cell r="AV1085" t="str">
            <v>3TE32G163827</v>
          </cell>
          <cell r="AW1085" t="str">
            <v>G163827</v>
          </cell>
          <cell r="AX1085" t="str">
            <v>M010</v>
          </cell>
          <cell r="AY1085">
            <v>74012399</v>
          </cell>
          <cell r="AZ1085">
            <v>51013324</v>
          </cell>
          <cell r="BA1085">
            <v>80144472</v>
          </cell>
        </row>
        <row r="1086">
          <cell r="D1086">
            <v>60311505</v>
          </cell>
          <cell r="E1086" t="str">
            <v>A</v>
          </cell>
          <cell r="F1086" t="str">
            <v>TV</v>
          </cell>
          <cell r="G1086" t="str">
            <v>ALEJANDRO ZUÑIGA BOTELLO</v>
          </cell>
          <cell r="H1086" t="str">
            <v>CTO. LOS ENEBROS NO. 10B FRACC EL REFUGIO QUINTAS CAMPESTRE</v>
          </cell>
          <cell r="I1086">
            <v>6642798590</v>
          </cell>
          <cell r="J1086" t="str">
            <v xml:space="preserve">HISENSE </v>
          </cell>
          <cell r="K1086" t="str">
            <v>50K20DW</v>
          </cell>
          <cell r="L1086" t="str">
            <v>50G143064H01530</v>
          </cell>
          <cell r="M1086" t="str">
            <v>TICKET 798808567971670949991677</v>
          </cell>
          <cell r="N1086">
            <v>7641</v>
          </cell>
          <cell r="O1086">
            <v>41958</v>
          </cell>
          <cell r="P1086">
            <v>42851</v>
          </cell>
          <cell r="Q1086">
            <v>201015</v>
          </cell>
          <cell r="R1086" t="str">
            <v xml:space="preserve">22/02/2017 07 : 26  ERNESTO.HERN : TCF1
22/02/2017 07 : 26  ERNESTO.HERN : NP5
18/02/2017 01 : 27 201015 : P1 / PANEL T173331 / OC-1007583 </v>
          </cell>
          <cell r="S1086" t="str">
            <v>SE PIDIO PANEL Y NO LO SURTIERON</v>
          </cell>
          <cell r="T1086" t="str">
            <v xml:space="preserve">  Ricardo Sanchez Paniagua        </v>
          </cell>
          <cell r="U1086" t="str">
            <v>2017-04-26</v>
          </cell>
          <cell r="V1086" t="str">
            <v>Norte</v>
          </cell>
          <cell r="W1086" t="str">
            <v>FIRMA</v>
          </cell>
          <cell r="X1086" t="str">
            <v>TALLER</v>
          </cell>
          <cell r="Y1086">
            <v>42780</v>
          </cell>
          <cell r="Z1086">
            <v>822</v>
          </cell>
          <cell r="AA1086" t="str">
            <v>M010</v>
          </cell>
          <cell r="AD1086" t="str">
            <v>TIJUANA/REFUGIO QUINTAS CAMPESTRE</v>
          </cell>
          <cell r="AE1086" t="str">
            <v>BC</v>
          </cell>
          <cell r="AF1086" t="str">
            <v>MX</v>
          </cell>
          <cell r="AG1086" t="str">
            <v>10411749</v>
          </cell>
          <cell r="AH1086" t="str">
            <v>ALEJANDRO ZUÑOGA BOTELLO</v>
          </cell>
          <cell r="AI1086" t="str">
            <v>10B CIRCUITO DE LOS ENEBROS</v>
          </cell>
          <cell r="AJ1086" t="str">
            <v>6642798590</v>
          </cell>
          <cell r="AK1086">
            <v>0</v>
          </cell>
          <cell r="AL1086" t="str">
            <v>22253</v>
          </cell>
          <cell r="AM1086" t="str">
            <v>26/04/2017 02 : 18 MARIELA.CHA : CSCEn espera de respuesta de CF pero cliente cuelga24/03/2017 02 : 22 MARIELA.CHA : CSCSe le menciona que se le autorizo un cambio y son 20 días hábiles parala entrega01/03/2017 01 : 35 GABRIELA.B : CSCSe Confirma información de CF se pide Esperar22/02/2017 07 : 26 ERNESTO.HERN : TCF122/02/2017 07 : 26 ERNESTO.HERN : NP518/02/2017 01 : 27 201015 : P1 / PANEL T173331 / OC-1007583 SE HACEPREDIAGNOSTICO Y SE PIDE PANEL / TCF1PU EQUIPO EN CASA DE CLIENTE17/02/2017 07 : 05 MARIA.EUGENI : SEG: V1PSEG: DGR10/02/2017 03 : 07 MARTINEZ.G : ODSWTP% FARMACIA SIMILARES Y LA PEÑITA</v>
          </cell>
          <cell r="AN1086" t="str">
            <v>1TE50B8NUSCB</v>
          </cell>
          <cell r="AO1086" t="str">
            <v>Smart</v>
          </cell>
          <cell r="AP1086" t="str">
            <v>Hisense</v>
          </cell>
          <cell r="AQ1086" t="str">
            <v>Opera</v>
          </cell>
          <cell r="AR1086" t="str">
            <v>FHD 1920 x 1080</v>
          </cell>
          <cell r="AS1086" t="str">
            <v>3TE50G165140G165140M010</v>
          </cell>
          <cell r="AT1086">
            <v>164</v>
          </cell>
          <cell r="AU1086" t="str">
            <v>50H7GB</v>
          </cell>
          <cell r="AV1086" t="str">
            <v>3TE50G165140</v>
          </cell>
          <cell r="AW1086" t="str">
            <v>G165140</v>
          </cell>
          <cell r="AX1086" t="str">
            <v>M010</v>
          </cell>
          <cell r="AY1086">
            <v>74012400</v>
          </cell>
          <cell r="AZ1086">
            <v>51013325</v>
          </cell>
          <cell r="BA1086">
            <v>80148527</v>
          </cell>
        </row>
        <row r="1087">
          <cell r="D1087">
            <v>60314395</v>
          </cell>
          <cell r="E1087" t="str">
            <v>A</v>
          </cell>
          <cell r="F1087" t="str">
            <v>TV</v>
          </cell>
          <cell r="G1087" t="str">
            <v xml:space="preserve">NORMA ALICIA CHAVEZ AVILA </v>
          </cell>
          <cell r="H1087" t="str">
            <v>AV. LA RIVIERA NO. 4308 FRACC COLINAS DEL MEDITERRANEO , TIJUANA B.C.</v>
          </cell>
          <cell r="I1087">
            <v>6646285927</v>
          </cell>
          <cell r="J1087" t="str">
            <v xml:space="preserve">HISENSE </v>
          </cell>
          <cell r="K1087" t="str">
            <v>50K20DW</v>
          </cell>
          <cell r="L1087" t="str">
            <v>50J140464H02340</v>
          </cell>
          <cell r="M1087" t="str">
            <v>FOLIO DE CUENTA : 16757041</v>
          </cell>
          <cell r="N1087">
            <v>8999</v>
          </cell>
          <cell r="O1087">
            <v>41734</v>
          </cell>
          <cell r="P1087">
            <v>42852</v>
          </cell>
          <cell r="Q1087">
            <v>201015</v>
          </cell>
          <cell r="R1087" t="str">
            <v xml:space="preserve">05/04/2017 11 : 15  ARANTXA.MON : TCF1
05/04/2017 11 : 15  ARANTXA.MON : NP5
19/03/2017 05 : 36 201015 : P1 / PANEL , T173331 / OC - 1008836 </v>
          </cell>
          <cell r="S1087" t="str">
            <v>SE PIDIO PANEL Y NO LO SURTIERON</v>
          </cell>
          <cell r="T1087" t="str">
            <v xml:space="preserve">    Ricardo Sanchez Paniagua      </v>
          </cell>
          <cell r="U1087" t="str">
            <v>2017-04-27</v>
          </cell>
          <cell r="V1087" t="str">
            <v>Norte</v>
          </cell>
          <cell r="W1087" t="str">
            <v>FIRMA</v>
          </cell>
          <cell r="X1087" t="str">
            <v>TALLER</v>
          </cell>
          <cell r="Y1087">
            <v>42811</v>
          </cell>
          <cell r="Z1087">
            <v>1077</v>
          </cell>
          <cell r="AA1087" t="str">
            <v>M012</v>
          </cell>
          <cell r="AD1087" t="str">
            <v>Tijuana/Colina del Mediterraneo</v>
          </cell>
          <cell r="AE1087" t="str">
            <v>BC</v>
          </cell>
          <cell r="AF1087" t="str">
            <v>MX</v>
          </cell>
          <cell r="AG1087" t="str">
            <v>10414509</v>
          </cell>
          <cell r="AH1087" t="str">
            <v>NORMA ALICIA CHAVEZ AVILA</v>
          </cell>
          <cell r="AI1087" t="str">
            <v>4308 Ave. La Riviera</v>
          </cell>
          <cell r="AJ1087" t="str">
            <v>6646285927</v>
          </cell>
          <cell r="AK1087">
            <v>0</v>
          </cell>
          <cell r="AL1087" t="str">
            <v>22530</v>
          </cell>
          <cell r="AM1087" t="str">
            <v>25/04/2017 06 : 00 ANA.LAURA : CFNP25/04/2017 06 : 00 ANA.LAURA : CSCse le comenta a cte q estamos en tiempo y forma con proceso CF06/04/2017 01 : 43 MARIELA.CHA : CSCse le menciona que se le autorizo un cambio y son de 20 días hábilespara la entregaCliente cuenta con aparato dañado05/04/2017 11 : 15 ARANTXA.MON : TCF105/04/2017 11 : 15 ARANTXA.MON : NP519/03/2017 05 : 36 201015 : P1 / PANEL , T173331 / OC - 1008836 / TCF1PUEQUIPO EN TALLER16/03/2017 04 : 04 GERARDO.GRA : ODSWTP ELABORADA POR EMC*RD% PRIVADA EN FRACCIONAMIENTO PEQUEÑOEN EL SOLER. CERCA DE IGLESIA DULCE MARIA</v>
          </cell>
          <cell r="AN1087" t="str">
            <v>1TE50B8NUSCB</v>
          </cell>
          <cell r="AO1087" t="str">
            <v>Smart</v>
          </cell>
          <cell r="AP1087" t="str">
            <v>Hisense</v>
          </cell>
          <cell r="AQ1087" t="str">
            <v>Opera</v>
          </cell>
          <cell r="AR1087" t="str">
            <v>FHD 1920 x 1080</v>
          </cell>
          <cell r="AS1087" t="str">
            <v>3TE55G161437G161437M010</v>
          </cell>
          <cell r="AT1087">
            <v>7</v>
          </cell>
          <cell r="AU1087" t="str">
            <v>55H5C</v>
          </cell>
          <cell r="AV1087" t="str">
            <v>3TE55G161437</v>
          </cell>
          <cell r="AW1087" t="str">
            <v>G161437</v>
          </cell>
          <cell r="AX1087" t="str">
            <v>M010</v>
          </cell>
          <cell r="AY1087">
            <v>74012351</v>
          </cell>
          <cell r="AZ1087">
            <v>51013275</v>
          </cell>
          <cell r="BA1087">
            <v>80143828</v>
          </cell>
        </row>
        <row r="1088">
          <cell r="D1088">
            <v>60313079</v>
          </cell>
          <cell r="E1088" t="str">
            <v>A</v>
          </cell>
          <cell r="F1088" t="str">
            <v>TV</v>
          </cell>
          <cell r="G1088" t="str">
            <v>RICARDO ALAVEZ ROJAS</v>
          </cell>
          <cell r="H1088" t="str">
            <v>REAL DE LA LOMA NO. 11C FRACC REAL DE SAN FRANCISCO TIJUANA B.C.</v>
          </cell>
          <cell r="I1088">
            <v>6642117222</v>
          </cell>
          <cell r="J1088" t="str">
            <v xml:space="preserve">HISENSE </v>
          </cell>
          <cell r="K1088" t="str">
            <v>32K20DW</v>
          </cell>
          <cell r="L1088" t="str">
            <v>32J134806H02813</v>
          </cell>
          <cell r="M1088" t="str">
            <v>CARTA ACEPTACION FOLIO 016513961</v>
          </cell>
          <cell r="N1088">
            <v>3740</v>
          </cell>
          <cell r="O1088">
            <v>41734</v>
          </cell>
          <cell r="P1088">
            <v>42851</v>
          </cell>
          <cell r="Q1088">
            <v>201015</v>
          </cell>
          <cell r="R1088" t="str">
            <v xml:space="preserve">15/03/2017 06 : 46  JORGE.VAZ : NP5
05/03/2017 05 : 15 201015 : P1/ PANEL , T171937 , OC - 1008229 </v>
          </cell>
          <cell r="S1088" t="str">
            <v>SE PIDIO PANEL Y NO LO SURTIERON</v>
          </cell>
          <cell r="T1088" t="str">
            <v xml:space="preserve">  Ricardo Sanchez Paniagua        </v>
          </cell>
          <cell r="U1088" t="str">
            <v>2017-04-27</v>
          </cell>
          <cell r="V1088" t="str">
            <v>Norte</v>
          </cell>
          <cell r="W1088" t="str">
            <v>FIRMA</v>
          </cell>
          <cell r="X1088" t="str">
            <v>TALLER</v>
          </cell>
          <cell r="Y1088">
            <v>42795</v>
          </cell>
          <cell r="Z1088">
            <v>1061</v>
          </cell>
          <cell r="AA1088" t="str">
            <v>M012</v>
          </cell>
          <cell r="AD1088" t="str">
            <v>Tijuana/ Real de Sn Francisco</v>
          </cell>
          <cell r="AE1088" t="str">
            <v>BC</v>
          </cell>
          <cell r="AF1088" t="str">
            <v>MX</v>
          </cell>
          <cell r="AG1088" t="str">
            <v>10413396</v>
          </cell>
          <cell r="AH1088" t="str">
            <v>RICARDO ALAVEZ</v>
          </cell>
          <cell r="AI1088" t="str">
            <v>7301 Av Real de la Lomas Int 11C</v>
          </cell>
          <cell r="AJ1088" t="str">
            <v>6642117222</v>
          </cell>
          <cell r="AK1088">
            <v>0</v>
          </cell>
          <cell r="AL1088" t="str">
            <v>22236</v>
          </cell>
          <cell r="AM1088" t="str">
            <v>11/04/2017 03 : 08 ANA.ROSA : CSCse le indica a cte de la autorización de CF y del tiempo de respuesta(25diashabiles)15/03/2017 06 : 47 JORGE.VAZ : TCF115/03/2017 06 : 46 JORGE.VAZ : NP505/03/2017 05 : 15 201015 : P1/ PANEL , T171937 , OC - 1008229 , SEHABLO CON CLIENTE Y SE HIZO PREDIAGNOSTICO / TCF1PU EQUIPO ENCASA DE CLIENTE01/03/2017 22 : 57 GABRIELA.B : ODSWTP01/03/2017 02 : 42 GABRIELA.B : RD % REAL DE ISUCA Y REAL DE MATAMOROS</v>
          </cell>
          <cell r="AN1088" t="str">
            <v>3TE32G143053</v>
          </cell>
          <cell r="AO1088" t="str">
            <v>Smart</v>
          </cell>
          <cell r="AP1088" t="str">
            <v>Hisense</v>
          </cell>
          <cell r="AQ1088" t="str">
            <v>Opera</v>
          </cell>
          <cell r="AR1088" t="str">
            <v>HD 1366 X 768</v>
          </cell>
          <cell r="AS1088" t="str">
            <v>3TE32G163827G163827M010</v>
          </cell>
          <cell r="AT1088">
            <v>7</v>
          </cell>
          <cell r="AU1088" t="str">
            <v>32H5B2</v>
          </cell>
          <cell r="AV1088" t="str">
            <v>3TE32G163827</v>
          </cell>
          <cell r="AW1088" t="str">
            <v>G163827</v>
          </cell>
          <cell r="AX1088" t="str">
            <v>M010</v>
          </cell>
          <cell r="AY1088">
            <v>74012401</v>
          </cell>
          <cell r="AZ1088">
            <v>51013326</v>
          </cell>
          <cell r="BA1088">
            <v>80144479</v>
          </cell>
        </row>
        <row r="1089">
          <cell r="D1089">
            <v>60316616</v>
          </cell>
          <cell r="E1089" t="str">
            <v>A</v>
          </cell>
          <cell r="F1089" t="str">
            <v>TV</v>
          </cell>
          <cell r="G1089" t="str">
            <v>LUIS EDUARDO GUTIERREZ PONCE</v>
          </cell>
          <cell r="H1089" t="str">
            <v>BENITO JUAREZ NO. 114, COL. CENTRO</v>
          </cell>
          <cell r="I1089" t="str">
            <v>323 1129532</v>
          </cell>
          <cell r="J1089" t="str">
            <v>HISENSE</v>
          </cell>
          <cell r="K1089" t="str">
            <v>50K20DW</v>
          </cell>
          <cell r="L1089" t="str">
            <v>50G143292H00448</v>
          </cell>
          <cell r="M1089" t="str">
            <v>CARTA FACTURA</v>
          </cell>
          <cell r="N1089">
            <v>0</v>
          </cell>
          <cell r="O1089">
            <v>42884</v>
          </cell>
          <cell r="P1089">
            <v>42802</v>
          </cell>
          <cell r="Q1089">
            <v>201023</v>
          </cell>
          <cell r="R1089" t="str">
            <v>SE SOLICITO PANEL-173331 Y MAIN POWER BOARD-171496, CON EL OC1009855</v>
          </cell>
          <cell r="S1089" t="str">
            <v>FALLA: NO TIENE IMAGEN, SOLO AUDIO, SE S</v>
          </cell>
          <cell r="T1089" t="str">
            <v xml:space="preserve">    GABRIELA RIVAS DELGADO        </v>
          </cell>
          <cell r="U1089" t="str">
            <v>2017-04-25</v>
          </cell>
          <cell r="V1089" t="str">
            <v>Norte</v>
          </cell>
          <cell r="W1089" t="str">
            <v>FIRMA</v>
          </cell>
          <cell r="X1089" t="str">
            <v>TALLER</v>
          </cell>
          <cell r="Y1089">
            <v>42846</v>
          </cell>
          <cell r="AA1089" t="str">
            <v>M010</v>
          </cell>
          <cell r="AD1089" t="str">
            <v>SAN BLAS/CENTRO</v>
          </cell>
          <cell r="AE1089" t="str">
            <v>NAY</v>
          </cell>
          <cell r="AF1089" t="str">
            <v>MX</v>
          </cell>
          <cell r="AG1089" t="str">
            <v>10416552</v>
          </cell>
          <cell r="AH1089" t="str">
            <v>LUIS EDUARDO GUTIERREZ PONCE</v>
          </cell>
          <cell r="AI1089" t="str">
            <v>NO. 114 BENITO JUAREZ</v>
          </cell>
          <cell r="AJ1089" t="str">
            <v>323 1129532</v>
          </cell>
          <cell r="AK1089">
            <v>0</v>
          </cell>
          <cell r="AL1089" t="str">
            <v>63740</v>
          </cell>
          <cell r="AM1089" t="str">
            <v>26/04/2017 05 : 00 MARIA.EUGENI : SEG: OC-1009855SEG: T171496/Tarjeta de suministro eléctrico - Power25/04/2017 01 : 47 ARANTXA.MON : TCF125/04/2017 01 : 47 ARANTXA.MON : NP522/04/2017 01 : 23 GABRIELA.B : ODSWTP22/04/2017 01 : 22 GABRIELA.B : RD % TELMEX</v>
          </cell>
          <cell r="AN1089" t="str">
            <v>1TE50B8NUSCB</v>
          </cell>
          <cell r="AO1089" t="str">
            <v>Smart</v>
          </cell>
          <cell r="AP1089" t="str">
            <v>Hisense</v>
          </cell>
          <cell r="AQ1089" t="str">
            <v>Opera</v>
          </cell>
          <cell r="AR1089" t="str">
            <v>FHD 1920 x 1080</v>
          </cell>
          <cell r="AS1089" t="str">
            <v>3TE55G161437G161437M010</v>
          </cell>
          <cell r="AT1089">
            <v>7</v>
          </cell>
          <cell r="AU1089" t="str">
            <v>55H5C</v>
          </cell>
          <cell r="AV1089" t="str">
            <v>3TE55G161437</v>
          </cell>
          <cell r="AW1089" t="str">
            <v>G161437</v>
          </cell>
          <cell r="AX1089" t="str">
            <v>M010</v>
          </cell>
          <cell r="AY1089">
            <v>74012347</v>
          </cell>
          <cell r="AZ1089">
            <v>51013271</v>
          </cell>
          <cell r="BA1089">
            <v>80143891</v>
          </cell>
        </row>
        <row r="1090">
          <cell r="D1090">
            <v>60316643</v>
          </cell>
          <cell r="E1090" t="str">
            <v>A</v>
          </cell>
          <cell r="F1090" t="str">
            <v>TV</v>
          </cell>
          <cell r="G1090" t="str">
            <v>IVAN BAÑUELOS ORTEGA</v>
          </cell>
          <cell r="H1090" t="str">
            <v>PRIV. COUNTRY CLUB NO. 14 COL. VERSALLES, TEPIC, NAY</v>
          </cell>
          <cell r="I1090">
            <v>2140449</v>
          </cell>
          <cell r="J1090" t="str">
            <v>HISENSE</v>
          </cell>
          <cell r="K1090" t="str">
            <v>43H7C</v>
          </cell>
          <cell r="L1090" t="str">
            <v>43G1632G4H00405</v>
          </cell>
          <cell r="M1090" t="str">
            <v>LWBQ35121</v>
          </cell>
          <cell r="N1090">
            <v>0</v>
          </cell>
          <cell r="O1090">
            <v>42106</v>
          </cell>
          <cell r="P1090">
            <v>42829</v>
          </cell>
          <cell r="Q1090">
            <v>201023</v>
          </cell>
          <cell r="R1090">
            <v>0</v>
          </cell>
          <cell r="S1090" t="str">
            <v>FALLA: RAYA EN PARTE BAJA DE PANEL, SE R</v>
          </cell>
          <cell r="T1090" t="str">
            <v xml:space="preserve">    GABRIELA RIVAS DELGADO        </v>
          </cell>
          <cell r="U1090" t="str">
            <v>2017-04-25</v>
          </cell>
          <cell r="V1090" t="str">
            <v>Norte</v>
          </cell>
          <cell r="W1090" t="str">
            <v>FIRMA</v>
          </cell>
          <cell r="X1090" t="str">
            <v>TALLER</v>
          </cell>
          <cell r="Y1090">
            <v>42846</v>
          </cell>
          <cell r="Z1090">
            <v>740</v>
          </cell>
          <cell r="AA1090" t="str">
            <v>M012</v>
          </cell>
          <cell r="AD1090" t="str">
            <v>VERSALLES/TEPIC</v>
          </cell>
          <cell r="AE1090" t="str">
            <v>NAY</v>
          </cell>
          <cell r="AF1090" t="str">
            <v>MX</v>
          </cell>
          <cell r="AG1090" t="str">
            <v>10416580</v>
          </cell>
          <cell r="AH1090" t="str">
            <v>IVAN BAÑUELOS ORTEGA</v>
          </cell>
          <cell r="AI1090" t="str">
            <v>NO. 14 PRIVADA COUNTRY CLUB</v>
          </cell>
          <cell r="AJ1090" t="str">
            <v>2140449</v>
          </cell>
          <cell r="AK1090">
            <v>0</v>
          </cell>
          <cell r="AL1090" t="str">
            <v>63139</v>
          </cell>
          <cell r="AM1090" t="str">
            <v>25/04/2017 01 : 51 ARANTXA.MON : TCF125/04/2017 01 : 51 ARANTXA.MON : NP522/04/2017 07 : 16 201023 : P1-197917-LCD-OC100985622/04/2017 01 : 56 GABRIELA.B : ODSWTP22/04/2017 01 : 55 GABRIELA.B : RD % LIVERPOOL</v>
          </cell>
          <cell r="AN1090" t="str">
            <v>3TE43G154905</v>
          </cell>
          <cell r="AO1090" t="str">
            <v>Smart</v>
          </cell>
          <cell r="AP1090" t="str">
            <v>Hisense</v>
          </cell>
          <cell r="AQ1090" t="str">
            <v>Opera</v>
          </cell>
          <cell r="AR1090" t="str">
            <v>UHD 3840 X 2160</v>
          </cell>
          <cell r="AS1090" t="str">
            <v>3TE43G1627B1G1627B1M010</v>
          </cell>
          <cell r="AT1090" t="e">
            <v>#N/A</v>
          </cell>
          <cell r="AU1090" t="str">
            <v>43H7C</v>
          </cell>
          <cell r="AV1090" t="str">
            <v>3TE43G1627B1</v>
          </cell>
          <cell r="AW1090" t="str">
            <v>G1627B1</v>
          </cell>
          <cell r="AX1090" t="str">
            <v>M010</v>
          </cell>
          <cell r="AY1090">
            <v>74012344</v>
          </cell>
          <cell r="AZ1090">
            <v>51013268</v>
          </cell>
          <cell r="BA1090">
            <v>80143830</v>
          </cell>
        </row>
        <row r="1091">
          <cell r="D1091">
            <v>60311511</v>
          </cell>
          <cell r="E1091" t="str">
            <v>A</v>
          </cell>
          <cell r="F1091" t="str">
            <v>TV</v>
          </cell>
          <cell r="G1091" t="str">
            <v>Juventino Guzman Arcos</v>
          </cell>
          <cell r="H1091" t="str">
            <v>ENCINO NO. 28 CONGREGACION ANAHUAC , PUEBLOVIEJO, VERACUZ</v>
          </cell>
          <cell r="I1091" t="str">
            <v>833 340 9447</v>
          </cell>
          <cell r="J1091" t="str">
            <v>HISENSE</v>
          </cell>
          <cell r="K1091" t="str">
            <v>50K20D</v>
          </cell>
          <cell r="L1091" t="str">
            <v>50J140472H06894</v>
          </cell>
          <cell r="M1091">
            <v>935813</v>
          </cell>
          <cell r="N1091">
            <v>6999</v>
          </cell>
          <cell r="O1091">
            <v>41811</v>
          </cell>
          <cell r="P1091">
            <v>42780</v>
          </cell>
          <cell r="Q1091">
            <v>202255</v>
          </cell>
          <cell r="R1091" t="str">
            <v xml:space="preserve">23/02/2017 00 : 07  ERNESTO.HERN : NP5
21/02/2017 01 : 24 202255 : P1: SE SOLITA TARJETA PRINCIPAL CON NUMERO OC-1007668 </v>
          </cell>
          <cell r="S1091" t="str">
            <v/>
          </cell>
          <cell r="T1091" t="str">
            <v xml:space="preserve">   ROBERTO IZQUIERDO DE ANDA      </v>
          </cell>
          <cell r="U1091" t="str">
            <v>2017-04-24</v>
          </cell>
          <cell r="V1091" t="str">
            <v>Norte</v>
          </cell>
          <cell r="W1091" t="str">
            <v>FIRMA</v>
          </cell>
          <cell r="X1091" t="str">
            <v>TALLER</v>
          </cell>
          <cell r="Y1091">
            <v>42780</v>
          </cell>
          <cell r="Z1091">
            <v>969</v>
          </cell>
          <cell r="AA1091" t="str">
            <v>M010</v>
          </cell>
          <cell r="AD1091" t="str">
            <v>veracruz /congregacion anahuac</v>
          </cell>
          <cell r="AE1091" t="str">
            <v>VER</v>
          </cell>
          <cell r="AF1091" t="str">
            <v>MX</v>
          </cell>
          <cell r="AG1091" t="str">
            <v>10361754</v>
          </cell>
          <cell r="AH1091" t="str">
            <v>JUVENTIONO GUZMAN ARCOS</v>
          </cell>
          <cell r="AI1091" t="str">
            <v>calle encino num 28</v>
          </cell>
          <cell r="AJ1091" t="str">
            <v>833409447</v>
          </cell>
          <cell r="AK1091">
            <v>0</v>
          </cell>
          <cell r="AL1091" t="str">
            <v>92035</v>
          </cell>
          <cell r="AM1091" t="str">
            <v>12/04/2017 23 : 17 BRENDA.MORA : CSCSe le menciona al cliente que el equipo se enviaría aprox. en 10 días.14/03/2017 06 : 57 Ricardo Espinosa : TCF1PU CSA14/03/2017 06 : 57 Ricardo Espinosa : TCF1DR23/02/2017 00 : 07 ERNESTO.HERN : TCF123/02/2017 00 : 07 ERNESTO.HERN : NP521/02/2017 01 : 24 202255 : P1: SE SOLITA TARJETA PRINCIPAL CON NUMEROOC-1007668 YA QUE EL EQUIPO SE REINICIA CONSTANTEMENTE Y TIENE RUIDO CUANDO SE USA SEÑAL DE HDMI, PROBLEMA RADICA EN TARJETAPRINCIPAL18/02/2017 02 : 07 202255 : EQUIPO EN TALLER SE PROCEDERA A REVISION16/02/2017 02 : 37 MARIA.EUGENI : SEG: CSA Favor de actualizar folio ycolocar In Progress.15/02/2017 00 : 38 JUANANTONIO : ODSWTPREINCIDENCIA DE LA ODS 60293945 EL CTE LLEVA EL EQ A TALLERYA VAN 3 REPARACIONES</v>
          </cell>
          <cell r="AN1091" t="str">
            <v>3TE50G132311</v>
          </cell>
          <cell r="AO1091" t="str">
            <v>Básica</v>
          </cell>
          <cell r="AP1091" t="str">
            <v>Hisense</v>
          </cell>
          <cell r="AQ1091" t="str">
            <v>Opera</v>
          </cell>
          <cell r="AR1091" t="str">
            <v>FHD 1920 x 1080</v>
          </cell>
          <cell r="AS1091" t="str">
            <v>3TE50G165140G165140M010</v>
          </cell>
          <cell r="AT1091">
            <v>164</v>
          </cell>
          <cell r="AU1091" t="str">
            <v>50H7GB</v>
          </cell>
          <cell r="AV1091" t="str">
            <v>3TE50G165140</v>
          </cell>
          <cell r="AW1091" t="str">
            <v>G165140</v>
          </cell>
          <cell r="AX1091" t="str">
            <v>M010</v>
          </cell>
          <cell r="AY1091">
            <v>74012402</v>
          </cell>
          <cell r="AZ1091">
            <v>51013327</v>
          </cell>
          <cell r="BA1091">
            <v>80148529</v>
          </cell>
        </row>
        <row r="1092">
          <cell r="D1092">
            <v>60316069</v>
          </cell>
          <cell r="E1092" t="str">
            <v>A</v>
          </cell>
          <cell r="F1092" t="str">
            <v>TV</v>
          </cell>
          <cell r="G1092" t="str">
            <v>YOLLITZIN CASTAÑEDA</v>
          </cell>
          <cell r="H1092" t="str">
            <v>GUAYABO NO. 223 FRACC LOMAS DEL VALLE , ENSENADA B.C.</v>
          </cell>
          <cell r="I1092">
            <v>6461117987</v>
          </cell>
          <cell r="J1092" t="str">
            <v xml:space="preserve">HISENSE </v>
          </cell>
          <cell r="K1092" t="str">
            <v>50K20DW</v>
          </cell>
          <cell r="L1092" t="str">
            <v>50G143292H01721</v>
          </cell>
          <cell r="M1092" t="str">
            <v>CARTA TELNOR</v>
          </cell>
          <cell r="N1092">
            <v>14409</v>
          </cell>
          <cell r="O1092">
            <v>42167</v>
          </cell>
          <cell r="P1092">
            <v>42112</v>
          </cell>
          <cell r="Q1092">
            <v>201015</v>
          </cell>
          <cell r="R1092" t="str">
            <v xml:space="preserve">19/04/2017 03 : 02  ARANTXA.MON : NP5
18/04/2017 06 : 20 201015 : P1 / PANEL , T173331 / OC - 1009680 </v>
          </cell>
          <cell r="S1092" t="str">
            <v>SE PIDIO PANEL Y NO LO SURTIERON</v>
          </cell>
          <cell r="T1092" t="str">
            <v xml:space="preserve">  Ricardo Sanchez Paniagua        </v>
          </cell>
          <cell r="U1092" t="str">
            <v>2017-04-24</v>
          </cell>
          <cell r="V1092" t="str">
            <v>Norte</v>
          </cell>
          <cell r="W1092" t="str">
            <v>FIRMA</v>
          </cell>
          <cell r="X1092" t="str">
            <v>TALLER</v>
          </cell>
          <cell r="Y1092">
            <v>42842</v>
          </cell>
          <cell r="Z1092">
            <v>675</v>
          </cell>
          <cell r="AA1092" t="str">
            <v>M012</v>
          </cell>
          <cell r="AD1092" t="str">
            <v>Ensenada/Lisos</v>
          </cell>
          <cell r="AE1092" t="str">
            <v>BC</v>
          </cell>
          <cell r="AF1092" t="str">
            <v>MX</v>
          </cell>
          <cell r="AG1092" t="str">
            <v>10276084</v>
          </cell>
          <cell r="AH1092" t="str">
            <v>YOLLITZIN CASTAÑEDA</v>
          </cell>
          <cell r="AI1092" t="str">
            <v>223 Guayabo</v>
          </cell>
          <cell r="AJ1092" t="str">
            <v>6461117987</v>
          </cell>
          <cell r="AK1092">
            <v>0</v>
          </cell>
          <cell r="AL1092" t="str">
            <v>22830</v>
          </cell>
          <cell r="AM1092" t="str">
            <v>19/04/2017 03 : 03 ARANTXA.MON : TCF119/04/2017 03 : 02 ARANTXA.MON : NP518/04/2017 06 : 20 201015 : P1 / PANEL , T173331 / OC - 1009680 , SEHIZO PREDIAGNOSTICO DE ACUERDO A LA PLATICA CON EL CLIENTE YEL JUEVES SE RECOGERA TV EN DOMICILIO DE CLIENTE18/04/2017 05 : 20 201015 : V1 / 20/04/2017 , 10.00 - 16.00 HS. MIENTRASSE CONTACTARA AL CLIENTE PARA PODER HACER PREDIAGNOSTICO18/04/2017 05 : 18 201015 : SPKA / TIJUANA - ENSENADA 222 KM IDA YVUELTA X $ 2.00 = $ 444.0018/04/2017 02 : 21 GERARDO.GRA : ODSWTP ELABORADA POR EMC*RD% ALISOS Y ENCENADAODS CON FALLA ANTERIOR 60205286</v>
          </cell>
          <cell r="AN1092" t="str">
            <v>1TE50B8NUSCB</v>
          </cell>
          <cell r="AO1092" t="str">
            <v>Smart</v>
          </cell>
          <cell r="AP1092" t="str">
            <v>Hisense</v>
          </cell>
          <cell r="AQ1092" t="str">
            <v>Opera</v>
          </cell>
          <cell r="AR1092" t="str">
            <v>FHD 1920 x 1080</v>
          </cell>
          <cell r="AS1092" t="str">
            <v>3TE55G161437G161437M010</v>
          </cell>
          <cell r="AT1092">
            <v>7</v>
          </cell>
          <cell r="AU1092" t="str">
            <v>55H5C</v>
          </cell>
          <cell r="AV1092" t="str">
            <v>3TE55G161437</v>
          </cell>
          <cell r="AW1092" t="str">
            <v>G161437</v>
          </cell>
          <cell r="AX1092" t="str">
            <v>M010</v>
          </cell>
          <cell r="AY1092">
            <v>74012348</v>
          </cell>
          <cell r="AZ1092">
            <v>51013272</v>
          </cell>
          <cell r="BA1092">
            <v>80143827</v>
          </cell>
        </row>
        <row r="1093">
          <cell r="D1093">
            <v>60314025</v>
          </cell>
          <cell r="E1093" t="str">
            <v>A</v>
          </cell>
          <cell r="F1093" t="str">
            <v>TV</v>
          </cell>
          <cell r="G1093" t="str">
            <v>RICARDO MARTINEZ</v>
          </cell>
          <cell r="H1093" t="str">
            <v xml:space="preserve">RIO SALTON 120-A, VILLA DE ALCALA, CIENEGA DE FLORES </v>
          </cell>
          <cell r="I1093">
            <v>8180295494</v>
          </cell>
          <cell r="J1093" t="str">
            <v>HISENSE</v>
          </cell>
          <cell r="K1093" t="str">
            <v>LC54N7000U</v>
          </cell>
          <cell r="L1093" t="str">
            <v>65G1614E7H00051</v>
          </cell>
          <cell r="M1093" t="str">
            <v>FACTURA</v>
          </cell>
          <cell r="N1093">
            <v>5291.38</v>
          </cell>
          <cell r="O1093">
            <v>46344</v>
          </cell>
          <cell r="P1093">
            <v>42817</v>
          </cell>
          <cell r="Q1093">
            <v>201024</v>
          </cell>
          <cell r="R1093" t="str">
            <v xml:space="preserve">04/04/17 04:30 SERGIO FERRER </v>
          </cell>
          <cell r="S1093" t="str">
            <v/>
          </cell>
          <cell r="T1093" t="str">
            <v xml:space="preserve">    SOFIA VAZQUEZ                 </v>
          </cell>
          <cell r="U1093" t="str">
            <v>2017-04-19</v>
          </cell>
          <cell r="V1093" t="str">
            <v>Norte</v>
          </cell>
          <cell r="W1093" t="str">
            <v>FIRMA</v>
          </cell>
          <cell r="X1093" t="str">
            <v>TALLER</v>
          </cell>
          <cell r="Y1093">
            <v>42807</v>
          </cell>
          <cell r="Z1093">
            <v>-3537</v>
          </cell>
          <cell r="AA1093" t="str">
            <v>M010</v>
          </cell>
          <cell r="AD1093" t="str">
            <v>residencial dinastia/monterrey</v>
          </cell>
          <cell r="AE1093" t="str">
            <v>NL</v>
          </cell>
          <cell r="AF1093" t="str">
            <v>MX</v>
          </cell>
          <cell r="AG1093" t="str">
            <v>10408530</v>
          </cell>
          <cell r="AH1093" t="str">
            <v>RICARDO MARTINEZ</v>
          </cell>
          <cell r="AI1093" t="str">
            <v>prolongacion puerto del sol num 205 torre 2 dpto 1002</v>
          </cell>
          <cell r="AJ1093" t="str">
            <v>8180295494</v>
          </cell>
          <cell r="AK1093">
            <v>0</v>
          </cell>
          <cell r="AL1093" t="str">
            <v>64637</v>
          </cell>
          <cell r="AM1093" t="str">
            <v>04/04/2017 04 : 30 SERGIO.FER : TCF104/04/2017 04 : 29 SERGIO.FER : TCFT - Reincidencia.04/04/2017 02 : 29 MARIA.EUGENI : SEG: Se le pide a CSA llamar acliente para programar visita y y tomar evidencias para Reporte.04/04/2017 01 : 56 ROGER.R : FDD - Reporte con evidencia de prueba decolores.01/04/2017 06 : 58 MARIA.EUGENI : SEG: Se mando correo a Ing. Ferrerpara posible soliucion.01/04/2017 04 : 19 201024 : YA SE VOLVIO A ENVAR INFORMACION DEESTECASOSOLO SOLICITAMOSSU APOYO PARA CERRAR ORDEN01/04/2017 03 : 49 MARIA.EUGENI : SEG: Se le ide a Sergio Ferrer apoyopara saber que procede con el servicio.01/04/2017 02 : 38 201024 : ST1:CLIENTE NO DA ACCESO A SU DOMICILIO PARALAS PRUEBAS DE COLORES ..SI TOMAMOS FOTOS CUANDO CAMBIAMOS PANEL,SOLO FOTOS DE MANCHAS BLANCAS...USTEDES QUIEREN FOTOS DE COLORESY NO SE TOMARON EN ESA OCACION....CLIENTE" NO PERMITE ENTRAR A SU DOMICILIO PARA TOMAR LAS FOTOS QUE USTEDES REQUIEREN"..31/03/2017 23 : 38 ROGER.R : ST2 - Adjuntar reporte técnico conevidencia de prueba de colores.31/03/2017 03 : 21 MARIA.EUGENI : SEG: Se sube reporte con las pruebasde colores.28/03/2017 23 : 42 ROGER.R : ST2 - Se requiere pruebas de colores, enespera de pruebas y evidencia.28/03/2017 05 : 10 201024 : VGT.- SE ANEXA DE NUEVO REPORTE TECNICO CON EVIDENCI FOTOGRAFICA QUE ARU SOLICITO28/03/2017 03 : 48 201024 : SE ENVIAN EL 60 QUE ELCLIENTE LEPUSOCOMENTARIOS28/03/2017 03 : 32 MARIA.EUGENI : SEG:Me comunico con Cliente y comentaque Tecnico tomo fotos de nueva falla, CSA favor de subir reporte de lafalla. ****** URGENTE *****27/03/2017 23 : 50 MARIA.EUGENI : SEG: Me trate de comunicar concliente y no contesta, Para solicitarle acceso para evidencias, clienteal parecer no quiere.25/03/2017 10 : 52 201024 : ST1: CLIENTE NO NOS DA ACCESO A SU DOMICILIOPARA HACER PRUEBAS DE COLORES...ESTA MUY MOLESTO NO QUIERE QUE REVICEMOS,NI HAGAMOS PRUEBAS..25/03/2017 05 : 19 ROGER.R : ST2: Realizar prueba de colores, en esperade pruebas.24/03/2017 06 : 52 201024 : ST1: SE ANEXA REPORTE TECNICO,CON EVIDENCIAFOTOGRAFICA..TV TIENE MANCHAS EN PANEL, SE LE CAMBIO PANEL Y TAMBIEN TIENE MANCHAS...ANTERIOR MENTE SE LE HABIA CAMBIADO MAINBOARD POR QUE NO CONECTABA INTERNET CON LA O.S. 60307648..CLIENTE MOLESTO..22/03/2017 05 : 59 201024 : NOS COMUNICAMOS CON EL CLIENTE Y NOS DICE QUE EL JUEVES 23 NOS PUEDE ATENDER DE 10.30 A 12A.M.YA QUE VIVE SOLO Y TENE QUE PEDIR PRMISO PARA SALIRQUEDO CONFIRMADA LA VISITA PARA ELJUEVES16/03/2017 13 : 07 ARANTXA.MON : P2 GUÌA: 808635107015/03/2017 07 : 09 201024 : P1A: O.C. 1008643, PANEL, 197377, PREDIAGNOSTICO MARZO 1414/03/2017 07 : 55 201024 : SE VSITARA ELJUVES 1614/03/2017 02 : 18 GABRIELA.B : RD % IFICIOS COLOR CAFÉ CLARO "LEVANT"REINCIDENCIA DE ORDEN 60307648</v>
          </cell>
          <cell r="AN1093" t="str">
            <v>3TE65G155267</v>
          </cell>
          <cell r="AO1093" t="e">
            <v>#N/A</v>
          </cell>
          <cell r="AP1093" t="e">
            <v>#N/A</v>
          </cell>
          <cell r="AQ1093" t="e">
            <v>#N/A</v>
          </cell>
          <cell r="AR1093" t="e">
            <v>#N/A</v>
          </cell>
          <cell r="AS1093" t="str">
            <v>3TE65G1635D7G1635D7M010</v>
          </cell>
          <cell r="AT1093">
            <v>1</v>
          </cell>
          <cell r="AU1093" t="str">
            <v>LC-65N7000U</v>
          </cell>
          <cell r="AV1093" t="str">
            <v>3TE65G1635D7</v>
          </cell>
          <cell r="AW1093" t="str">
            <v>G1635D7</v>
          </cell>
          <cell r="AX1093" t="str">
            <v>M010</v>
          </cell>
          <cell r="AY1093">
            <v>74012358</v>
          </cell>
          <cell r="AZ1093">
            <v>51013282</v>
          </cell>
          <cell r="BA1093">
            <v>80143835</v>
          </cell>
        </row>
        <row r="1094">
          <cell r="D1094">
            <v>60316340</v>
          </cell>
          <cell r="E1094" t="str">
            <v>A</v>
          </cell>
          <cell r="F1094" t="str">
            <v>TV</v>
          </cell>
          <cell r="G1094" t="str">
            <v>VICTOR BARUCH MARTINEZ ACEVEDO</v>
          </cell>
          <cell r="H1094" t="str">
            <v>MOLINO DEL REY # 17 FRACC. COLINAS DE QRO</v>
          </cell>
          <cell r="I1094">
            <v>4421696200</v>
          </cell>
          <cell r="J1094" t="str">
            <v xml:space="preserve">HISENSE </v>
          </cell>
          <cell r="K1094" t="str">
            <v>55K680GWN</v>
          </cell>
          <cell r="L1094" t="str">
            <v>55J141321H00189</v>
          </cell>
          <cell r="M1094">
            <v>1646</v>
          </cell>
          <cell r="N1094">
            <v>16000</v>
          </cell>
          <cell r="O1094">
            <v>42165</v>
          </cell>
          <cell r="P1094">
            <v>42846</v>
          </cell>
          <cell r="Q1094">
            <v>201608</v>
          </cell>
          <cell r="R1094" t="str">
            <v>22/04/2017 P1A: PANEL # 175955 O.C. 1009876</v>
          </cell>
          <cell r="S1094" t="str">
            <v>EQUIPO EN CENTRO DE SERVICIO, SIN CAJA S</v>
          </cell>
          <cell r="T1094" t="str">
            <v xml:space="preserve">CAROLINA PEREA                    </v>
          </cell>
          <cell r="U1094" t="str">
            <v>2017-04-27</v>
          </cell>
          <cell r="V1094" t="str">
            <v>CENTRO</v>
          </cell>
          <cell r="W1094" t="str">
            <v>FIRMA</v>
          </cell>
          <cell r="X1094" t="str">
            <v>TALLER</v>
          </cell>
          <cell r="Y1094">
            <v>42844</v>
          </cell>
          <cell r="Z1094">
            <v>679</v>
          </cell>
          <cell r="AA1094" t="str">
            <v>M010</v>
          </cell>
          <cell r="AD1094" t="str">
            <v>Santiago de Queretaro/Fracc Colinas del</v>
          </cell>
          <cell r="AE1094" t="str">
            <v>QRO</v>
          </cell>
          <cell r="AF1094" t="str">
            <v>MX</v>
          </cell>
          <cell r="AG1094" t="str">
            <v>10415774</v>
          </cell>
          <cell r="AH1094" t="str">
            <v>VICTOR BARUCH MARTINEZ ACEVEDO</v>
          </cell>
          <cell r="AI1094" t="str">
            <v>17 Mlino del Rey</v>
          </cell>
          <cell r="AJ1094" t="str">
            <v>4421696200</v>
          </cell>
          <cell r="AK1094" t="str">
            <v>4421696200</v>
          </cell>
          <cell r="AL1094" t="str">
            <v>73140</v>
          </cell>
          <cell r="AM1094" t="str">
            <v>25/04/2017 03 : 14 ARANTXA.MON : TCF125/04/2017 03 : 14 ARANTXA.MON : NP522/04/2017 07 : 54 201608 : P1A: PANEL # 175955 O.C. 100987621/04/2017 05 : 44 201608 : 20/04/17 16:00 A 17:00 NUEVA CITA ACORDADACON CLIENTE Y EN ANTERIORES CITAS TAMBIEN HAN ESTADO ACORDADAS CON CLIENTE EL ES EL QUE NO HA ESTADO21/04/2017 02 : 36 GERARDO.GRA : CSC informando que no coinciden conlas visitas del técnico ya que cuando quedan de ir los están esperando yno acuden y llegan sin avisar, se proporcionan números telefónicos deCSA para que se pongan de acuerdo en la fecha. EMC*21/04/2017 00 : 42 201608 : V1: 20/04/17 11:00 A 12:0020/04/2017 04 : 47 201608 : V1P: SE LE MARCA A CLIENTE PARA AGENDARVISITA CLIENTE NO CONTESTA SE LE INTENTA MAS TARDE20/04/2017 03 : 22 GERARDO.GRA : ODSWTP ELABORADA POR EMC* BOSQUE DE CHAPULTEPEC Y PEDREGAL DE QUERETAROODS CANCELADA ANTERIOR 60315992</v>
          </cell>
          <cell r="AN1094" t="str">
            <v>3TE55G142919</v>
          </cell>
          <cell r="AO1094" t="str">
            <v>Smart</v>
          </cell>
          <cell r="AP1094" t="str">
            <v>Hisense</v>
          </cell>
          <cell r="AQ1094" t="str">
            <v>Opera</v>
          </cell>
          <cell r="AR1094" t="str">
            <v>UHD 3840 X 2160</v>
          </cell>
          <cell r="AS1094" t="str">
            <v>3TE55G1623K3G1623K3M010</v>
          </cell>
          <cell r="AT1094">
            <v>24</v>
          </cell>
          <cell r="AU1094" t="str">
            <v>55H7B</v>
          </cell>
          <cell r="AV1094" t="str">
            <v>3TE55G1623K3</v>
          </cell>
          <cell r="AW1094" t="str">
            <v>G1623K3</v>
          </cell>
          <cell r="AX1094" t="str">
            <v>M010</v>
          </cell>
          <cell r="AY1094">
            <v>74012354</v>
          </cell>
          <cell r="AZ1094">
            <v>51013278</v>
          </cell>
          <cell r="BA1094">
            <v>80147859</v>
          </cell>
        </row>
        <row r="1095">
          <cell r="D1095">
            <v>60316589</v>
          </cell>
          <cell r="E1095" t="str">
            <v>A</v>
          </cell>
          <cell r="F1095" t="str">
            <v>TV</v>
          </cell>
          <cell r="G1095" t="str">
            <v xml:space="preserve">ALCIA ABOYTES </v>
          </cell>
          <cell r="H1095" t="str">
            <v>PUENTE # 23</v>
          </cell>
          <cell r="I1095">
            <v>4421350292</v>
          </cell>
          <cell r="J1095" t="str">
            <v>SHARP</v>
          </cell>
          <cell r="K1095" t="str">
            <v>LC-55N6000U</v>
          </cell>
          <cell r="L1095" t="str">
            <v>55G1623O4H00118</v>
          </cell>
          <cell r="M1095">
            <v>2939</v>
          </cell>
          <cell r="N1095">
            <v>15999</v>
          </cell>
          <cell r="O1095">
            <v>42783</v>
          </cell>
          <cell r="P1095">
            <v>42849</v>
          </cell>
          <cell r="Q1095">
            <v>201608</v>
          </cell>
          <cell r="R1095" t="str">
            <v>26/04/2017 P1A: PANEL # 203653 O.C. 1009979</v>
          </cell>
          <cell r="S1095" t="str">
            <v>EQUIPO EN CENTRO DE SERVICIO, EN CAJA CO</v>
          </cell>
          <cell r="T1095" t="str">
            <v xml:space="preserve">CAROLINA PEREA                    </v>
          </cell>
          <cell r="U1095" t="str">
            <v>2017-04-27</v>
          </cell>
          <cell r="V1095" t="str">
            <v>CENTRO</v>
          </cell>
          <cell r="W1095" t="str">
            <v>FIRMA</v>
          </cell>
          <cell r="X1095" t="str">
            <v>TALLER</v>
          </cell>
          <cell r="Y1095">
            <v>42846</v>
          </cell>
          <cell r="Z1095">
            <v>63</v>
          </cell>
          <cell r="AA1095" t="str">
            <v>M010</v>
          </cell>
          <cell r="AD1095" t="str">
            <v>Corregidora/Col. El Fortin</v>
          </cell>
          <cell r="AE1095" t="str">
            <v>QRO</v>
          </cell>
          <cell r="AF1095" t="str">
            <v>MX</v>
          </cell>
          <cell r="AG1095" t="str">
            <v>10415577</v>
          </cell>
          <cell r="AH1095" t="str">
            <v>MA. ALICIA</v>
          </cell>
          <cell r="AI1095" t="str">
            <v>23 Puente</v>
          </cell>
          <cell r="AJ1095" t="str">
            <v>4424380742</v>
          </cell>
          <cell r="AK1095" t="str">
            <v>4424380742</v>
          </cell>
          <cell r="AL1095" t="str">
            <v>76902</v>
          </cell>
          <cell r="AM1095" t="str">
            <v>27/04/2017 08 : 29 ARANTXA.MON : TCF127/04/2017 08 : 28 ARANTXA.MON : Se autoriza NP5; numero de serie yticket correcto26/04/2017 05 : 41 201608 : P1A: PANEL # 203653 O.C. 100997922/04/2017 01 : 16 201608 : V1: 24/04/17 10:00 A 12:0021/04/2017 23 : 53 LAURA.HERNA : REINCIDENCIA DE ODS 60315722ODSWTP</v>
          </cell>
          <cell r="AN1095" t="str">
            <v>3TE55G154930M</v>
          </cell>
          <cell r="AO1095" t="str">
            <v>Smart</v>
          </cell>
          <cell r="AP1095" t="str">
            <v>Sharp</v>
          </cell>
          <cell r="AQ1095" t="str">
            <v>Opera</v>
          </cell>
          <cell r="AR1095" t="str">
            <v>UHD 3840 X 2160</v>
          </cell>
          <cell r="AS1095" t="str">
            <v>3TE55G164364G164364M010</v>
          </cell>
          <cell r="AT1095">
            <v>2</v>
          </cell>
          <cell r="AU1095" t="str">
            <v>LC-55N6000U</v>
          </cell>
          <cell r="AV1095" t="str">
            <v>3TE55G164364</v>
          </cell>
          <cell r="AW1095" t="str">
            <v>G164364</v>
          </cell>
          <cell r="AX1095" t="str">
            <v>M010</v>
          </cell>
          <cell r="AY1095">
            <v>74012357</v>
          </cell>
          <cell r="AZ1095">
            <v>51013281</v>
          </cell>
          <cell r="BA1095">
            <v>80147860</v>
          </cell>
        </row>
        <row r="1096">
          <cell r="D1096">
            <v>60308994</v>
          </cell>
          <cell r="E1096" t="str">
            <v xml:space="preserve">D </v>
          </cell>
          <cell r="F1096" t="str">
            <v>TV</v>
          </cell>
          <cell r="G1096" t="str">
            <v>Oscar Guerrero Gomez</v>
          </cell>
          <cell r="H1096" t="str">
            <v>AV trabajo 76, Col. Centro, C.P. 56400, Reyes la paz, Ed. De Mex.</v>
          </cell>
          <cell r="I1096">
            <v>5558555731</v>
          </cell>
          <cell r="J1096" t="str">
            <v>HISENSE</v>
          </cell>
          <cell r="K1096" t="str">
            <v>50K20DW</v>
          </cell>
          <cell r="L1096" t="str">
            <v>50J140464H03010</v>
          </cell>
          <cell r="M1096">
            <v>143132</v>
          </cell>
          <cell r="N1096">
            <v>10121</v>
          </cell>
          <cell r="O1096">
            <v>41862</v>
          </cell>
          <cell r="P1096">
            <v>42754</v>
          </cell>
          <cell r="Q1096">
            <v>201767</v>
          </cell>
          <cell r="R1096" t="str">
            <v>25/01/2017 01 : 42  ERNESTO.HERN : NP5</v>
          </cell>
          <cell r="S1096" t="str">
            <v>Se le autoriza cambio fisico, dedido a l</v>
          </cell>
          <cell r="T1096" t="str">
            <v xml:space="preserve"> Ana Lemus Moreno                 </v>
          </cell>
          <cell r="U1096" t="str">
            <v>2017-04-27</v>
          </cell>
          <cell r="V1096" t="str">
            <v>CENTRO</v>
          </cell>
          <cell r="W1096" t="str">
            <v>FIRMA</v>
          </cell>
          <cell r="X1096" t="str">
            <v>CLIENTE</v>
          </cell>
          <cell r="Y1096">
            <v>42748</v>
          </cell>
          <cell r="Z1096">
            <v>886</v>
          </cell>
          <cell r="AA1096" t="str">
            <v>M012</v>
          </cell>
          <cell r="AD1096" t="str">
            <v>reyes la paz /centro</v>
          </cell>
          <cell r="AE1096" t="str">
            <v>MEX</v>
          </cell>
          <cell r="AF1096" t="str">
            <v>MX</v>
          </cell>
          <cell r="AG1096" t="str">
            <v>10409294</v>
          </cell>
          <cell r="AH1096" t="str">
            <v>OSCAR GUERRERO GOMEZ</v>
          </cell>
          <cell r="AI1096" t="str">
            <v>76 AV trabajo</v>
          </cell>
          <cell r="AJ1096" t="str">
            <v>5558555731</v>
          </cell>
          <cell r="AK1096">
            <v>0</v>
          </cell>
          <cell r="AL1096" t="str">
            <v>56400</v>
          </cell>
          <cell r="AM1096" t="str">
            <v>25/04/2017 23 : 57 ANA.LAURA : Legal1:PFC.NEZ.B.3/000684-201727/02/2017 23 : 54 ANA.ROSA : CSCse le genera a cte queja 54076202, ya que aun el área de CF no brindainformación relacionado con la solicitud de cte (equipo en malascondiciones, no lo aceptaron)23/02/2017 01 : 18 ANA.ROSA : CSCse reenvía correo al área de CF siguen sin dar respuesta y cte. ya seencuentra demasiado molesto22/02/2017 01 : 49 GABRIELA.B : CSCSe envía Mail a CF para seguimiento a Entrega de Equipo ya que Clienteno acepta envio anteriorpor ser equipo usado09/02/2017 00 : 34 ANA.ROSA : CSCse envía correo al área de CF ya que cte no acepta equipo, menciona estellega usado y no esta dispuesto aceptar un equipo en esas condiciones,en espera de indicaciones07/02/2017 01 : 29 MARCO.DIAZ : TCF174 7401062702/02/2017 06 : 34 MARCO.DIAZ : DULCE M TCF2***MODELO 50K20DW***SERIE50G143291H12807***ENVIADO A CTE FINAL***F. EMBARQUE 01 FEB 2017***CARSSA28/01/2017 06 : 48 BRENDA.MORA : CSCSe le hace mención de la autorización del cf y el tiempo de entrega de20 días hábiles. TCF1PU-Cliente25/01/2017 01 : 42 ERNESTO.HERN : TCF125/01/2017 01 : 42 ERNESTO.HERN : NP519/01/2017 01 : 31 SEMIRAMIS.M : CSCCte se comunicara para verificar que sucede con su equipo se le mencionaque se aplicara la solicitud de refaccion en un tiempo estimado de 5 a 8dias habiles18/01/2017 04 : 48 201767 : P1A: 173331 17/01/17 OC-100627114/01/2017 03 : 47 201767 : V1:19/01/2017:HORARIO ABIERTO DE 10 AM A 18HRS_H22671_T5214/01/2017 00 : 31 SEMIRAMIS.M : ODSWTPPRIMAVERA Y AV UNIVERSIDADFACHADA HAY UNA CASA DE MATERIALES</v>
          </cell>
          <cell r="AN1096" t="str">
            <v>1TE50B8NUSCB</v>
          </cell>
          <cell r="AO1096" t="str">
            <v>Smart</v>
          </cell>
          <cell r="AP1096" t="str">
            <v>Hisense</v>
          </cell>
          <cell r="AQ1096" t="str">
            <v>Opera</v>
          </cell>
          <cell r="AR1096" t="str">
            <v>FHD 1920 x 1080</v>
          </cell>
          <cell r="AS1096" t="str">
            <v>3TE55G161437G161437M010</v>
          </cell>
          <cell r="AT1096">
            <v>7</v>
          </cell>
          <cell r="AU1096" t="str">
            <v>55H5C</v>
          </cell>
          <cell r="AV1096" t="str">
            <v>3TE55G161437</v>
          </cell>
          <cell r="AW1096" t="str">
            <v>G161437</v>
          </cell>
          <cell r="AX1096" t="str">
            <v>M010</v>
          </cell>
          <cell r="AY1096">
            <v>74010627</v>
          </cell>
          <cell r="AZ1096">
            <v>51011471</v>
          </cell>
          <cell r="BA1096">
            <v>80143861</v>
          </cell>
        </row>
        <row r="1097">
          <cell r="D1097">
            <v>60309704</v>
          </cell>
          <cell r="E1097" t="str">
            <v>A</v>
          </cell>
          <cell r="F1097" t="str">
            <v>LAVADORA</v>
          </cell>
          <cell r="G1097" t="str">
            <v xml:space="preserve">EVA MARIA ISLAS </v>
          </cell>
          <cell r="H1097" t="str">
            <v>EUSEMIO ZAPATA 113 COL. PLAN DE AYALA C.P.43690</v>
          </cell>
          <cell r="I1097">
            <v>7751122341</v>
          </cell>
          <cell r="J1097" t="str">
            <v>HISENSE</v>
          </cell>
          <cell r="K1097" t="str">
            <v>WSA1401P</v>
          </cell>
          <cell r="L1097" t="str">
            <v>1WC1403BMX0WSHBZD143079</v>
          </cell>
          <cell r="M1097">
            <v>0</v>
          </cell>
          <cell r="N1097">
            <v>0</v>
          </cell>
          <cell r="O1097">
            <v>42179</v>
          </cell>
          <cell r="P1097">
            <v>42759</v>
          </cell>
          <cell r="Q1097">
            <v>200995</v>
          </cell>
          <cell r="R1097" t="str">
            <v>23/03/2017 22 : 51  MARCO.DIAZ : TCF1PU CLIENTE
INF. ALMA RAMIREZ. DMC
08/03/2017 05 : 15  JUANANTONIO : se genera 54076242
27/01/2017 05 : 22  ERNESTO.HERN : TCF1
27/01/2017 05 : 21  ERNESTO.HERN : NP5
25/01/2017 07 : 06 200995 : V1: 24/01/2017
P1:  24/01/2017 A0080D10TDJDL MOTOR DE CENTRIFUGADO Y A2501Y05XDSZ5 TEMPORIZADOR  NUMER
O DE PEDIDO 0C-1006611</v>
          </cell>
          <cell r="S1097" t="str">
            <v xml:space="preserve"> (LA LAVADORA LA TIENE EL CLIENTE)SE HA </v>
          </cell>
          <cell r="T1097" t="str">
            <v xml:space="preserve"> ALMA RAMIREZ                     </v>
          </cell>
          <cell r="U1097" t="str">
            <v>2017-04-27</v>
          </cell>
          <cell r="V1097" t="str">
            <v>CENTRO</v>
          </cell>
          <cell r="W1097" t="str">
            <v>FIRMA</v>
          </cell>
          <cell r="X1097" t="str">
            <v>CLIENTE</v>
          </cell>
          <cell r="Y1097">
            <v>42758</v>
          </cell>
          <cell r="Z1097">
            <v>579</v>
          </cell>
          <cell r="AA1097" t="str">
            <v>M010</v>
          </cell>
          <cell r="AD1097" t="str">
            <v>Tulancingo/Plan de ayala</v>
          </cell>
          <cell r="AE1097" t="str">
            <v>HGO</v>
          </cell>
          <cell r="AF1097" t="str">
            <v>MX</v>
          </cell>
          <cell r="AG1097" t="str">
            <v>10410465</v>
          </cell>
          <cell r="AH1097" t="str">
            <v>EVA MARIA ISLAS ABAD</v>
          </cell>
          <cell r="AI1097" t="str">
            <v>Eusemio Zapata 113</v>
          </cell>
          <cell r="AJ1097" t="str">
            <v>7751122341</v>
          </cell>
          <cell r="AK1097">
            <v>0</v>
          </cell>
          <cell r="AL1097" t="str">
            <v>43690</v>
          </cell>
          <cell r="AM1097" t="str">
            <v>23/03/2017 22 : 51 MARCO.DIAZ : TCF1PU CLIENTEINF. ALMA RAMIREZ. DMC08/03/2017 05 : 15 JUANANTONIO : se genera 5407624227/01/2017 05 : 22 ERNESTO.HERN : TCF127/01/2017 05 : 21 ERNESTO.HERN : NP525/01/2017 07 : 06 200995 : V1: 24/01/2017P1: 24/01/2017 A0080D10TDJDL MOTOR DE CENTRIFUGADO Y A2501Y05XDSZ5TEMPORIZADOR NUMERO DE PEDIDO 0C-1006611POR EQUIVOCACIÓN LOS DATOS QUE METI DE LA ORDEN OC.1006606, SON PARAOTRA ORDEN25/01/2017 06 : 44 200995 : V1: 24/01/2017P1: 24/01/2017 A0160D03XDJDL MOTOR PEDIDO OC-100660625/01/2017 04 : 31 DULCE.M : ODSWTP24/01/2017 06 : 15 DULCE.M : ENTRE CALLES JESUS MORALES Y FRANCISCOMENDOZACORREO KIMARA_06@HOTMAIL.COM</v>
          </cell>
          <cell r="AN1097" t="str">
            <v>GWE014WJB003</v>
          </cell>
          <cell r="AO1097" t="e">
            <v>#N/A</v>
          </cell>
          <cell r="AP1097" t="e">
            <v>#N/A</v>
          </cell>
          <cell r="AQ1097" t="e">
            <v>#N/A</v>
          </cell>
          <cell r="AR1097" t="e">
            <v>#N/A</v>
          </cell>
          <cell r="AS1097" t="str">
            <v>GWE016WJB001W-JDZCM010</v>
          </cell>
          <cell r="AT1097">
            <v>2</v>
          </cell>
          <cell r="AU1097" t="str">
            <v>WSA1601PS</v>
          </cell>
          <cell r="AV1097" t="str">
            <v>GWE016WJB001</v>
          </cell>
          <cell r="AW1097" t="str">
            <v>W-JDZC</v>
          </cell>
          <cell r="AX1097" t="str">
            <v>M010</v>
          </cell>
          <cell r="AY1097">
            <v>74012361</v>
          </cell>
          <cell r="AZ1097">
            <v>51013285</v>
          </cell>
          <cell r="BA1097">
            <v>80148540</v>
          </cell>
        </row>
        <row r="1098">
          <cell r="D1098">
            <v>60314809</v>
          </cell>
          <cell r="E1098" t="str">
            <v>A</v>
          </cell>
          <cell r="F1098" t="str">
            <v>TV</v>
          </cell>
          <cell r="G1098" t="str">
            <v>VICTOR MANUEL SANCHEZ</v>
          </cell>
          <cell r="H1098" t="str">
            <v>BUGAMBILIA #18, COL. EL PARAISO TULANCINGO, HGO. C.P. 43680</v>
          </cell>
          <cell r="I1098">
            <v>7751142153</v>
          </cell>
          <cell r="J1098" t="str">
            <v>HISENSE</v>
          </cell>
          <cell r="K1098" t="str">
            <v>50K20DW</v>
          </cell>
          <cell r="L1098" t="str">
            <v>50G14329H07867</v>
          </cell>
          <cell r="M1098">
            <v>0</v>
          </cell>
          <cell r="N1098">
            <v>0</v>
          </cell>
          <cell r="O1098">
            <v>42447</v>
          </cell>
          <cell r="P1098">
            <v>42766</v>
          </cell>
          <cell r="Q1098">
            <v>200995</v>
          </cell>
          <cell r="R1098" t="str">
            <v xml:space="preserve"> T193331 PANEL Y T171496 POWER  OC-1009024  24/03/2017   NP5 30/03/2017 ERNESTO HERN.</v>
          </cell>
          <cell r="S1098" t="str">
            <v>PANTALLA EN TALLER</v>
          </cell>
          <cell r="T1098" t="str">
            <v xml:space="preserve"> ALMA RAMIREZ                     </v>
          </cell>
          <cell r="U1098" t="str">
            <v>2017-04-27</v>
          </cell>
          <cell r="V1098" t="str">
            <v>CENTRO</v>
          </cell>
          <cell r="W1098" t="str">
            <v>FIRMA</v>
          </cell>
          <cell r="X1098" t="str">
            <v>TALLER</v>
          </cell>
          <cell r="Y1098">
            <v>42817</v>
          </cell>
          <cell r="Z1098">
            <v>370</v>
          </cell>
          <cell r="AA1098" t="str">
            <v>M012</v>
          </cell>
          <cell r="AD1098" t="str">
            <v>el paraiso/tulancingo</v>
          </cell>
          <cell r="AE1098" t="str">
            <v>HGO</v>
          </cell>
          <cell r="AF1098" t="str">
            <v>MX</v>
          </cell>
          <cell r="AG1098" t="str">
            <v>10414802</v>
          </cell>
          <cell r="AH1098" t="str">
            <v>VICTOR MANUEL SANCHEZ CORTEZ</v>
          </cell>
          <cell r="AI1098" t="str">
            <v>bugambilia num 18</v>
          </cell>
          <cell r="AJ1098" t="str">
            <v>7751142153</v>
          </cell>
          <cell r="AK1098">
            <v>0</v>
          </cell>
          <cell r="AL1098" t="str">
            <v>43680</v>
          </cell>
          <cell r="AM1098" t="str">
            <v>30/03/2017 01 : 57 ERNESTO.HERN : TCF130/03/2017 01 : 57 ERNESTO.HERN : NP528/03/2017 03 : 17 MA.ISABEL : SEG: SE ENVIA CORREO A REFACCIONES PARASABER CUANDO SE SURTE28/03/2017 03 : 16 MA.ISABEL : SEG: DGR25/03/2017 01 : 57 200995 : P1A: 24/03/2017 T193331 PANEL Y T171496, OC1009024, QUEDAMOS EN ESPERA DE REFACCIONES22/03/2017 23 : 49 LAURA.HERNA : ODSWTPRD%MORAL Y NARANJOSFRENTE A UNOS EDIFICIOS</v>
          </cell>
          <cell r="AN1098" t="str">
            <v>1TE50B8NUSCB</v>
          </cell>
          <cell r="AO1098" t="str">
            <v>Smart</v>
          </cell>
          <cell r="AP1098" t="str">
            <v>Hisense</v>
          </cell>
          <cell r="AQ1098" t="str">
            <v>Opera</v>
          </cell>
          <cell r="AR1098" t="str">
            <v>FHD 1920 x 1080</v>
          </cell>
          <cell r="AS1098" t="str">
            <v>3TE50G165140G165140M010</v>
          </cell>
          <cell r="AT1098">
            <v>164</v>
          </cell>
          <cell r="AU1098" t="str">
            <v>50H7GB</v>
          </cell>
          <cell r="AV1098" t="str">
            <v>3TE50G165140</v>
          </cell>
          <cell r="AW1098" t="str">
            <v>G165140</v>
          </cell>
          <cell r="AX1098" t="str">
            <v>M010</v>
          </cell>
          <cell r="AY1098">
            <v>74012411</v>
          </cell>
          <cell r="AZ1098">
            <v>51013337</v>
          </cell>
          <cell r="BA1098">
            <v>80148541</v>
          </cell>
        </row>
        <row r="1099">
          <cell r="D1099">
            <v>60316203</v>
          </cell>
          <cell r="E1099" t="str">
            <v>A</v>
          </cell>
          <cell r="F1099" t="str">
            <v>TV</v>
          </cell>
          <cell r="G1099" t="str">
            <v>MA. DOLORES RUIZ ORTIZ</v>
          </cell>
          <cell r="H1099" t="str">
            <v>AV. DEL TRABAJO 309                      COL. FRANCISCO I. MADERO             C.P 43650</v>
          </cell>
          <cell r="I1099">
            <v>7751266921</v>
          </cell>
          <cell r="J1099" t="str">
            <v>HISENSE</v>
          </cell>
          <cell r="K1099" t="str">
            <v>50K20D</v>
          </cell>
          <cell r="L1099" t="str">
            <v>50J140916H00748</v>
          </cell>
          <cell r="M1099">
            <v>0</v>
          </cell>
          <cell r="N1099">
            <v>0</v>
          </cell>
          <cell r="O1099">
            <v>41858</v>
          </cell>
          <cell r="P1099">
            <v>42849</v>
          </cell>
          <cell r="Q1099">
            <v>200995</v>
          </cell>
          <cell r="R1099" t="str">
            <v>25/04/2017 03 : 54  ARANTXA.MON : TCF1
25/04/2017 03 : 54  ARANTXA.MON : NP5
24/04/2017 22 : 47 200995 : V1  24/04/2017
P1  24/04/2017  T166794 POWER Y T173064 PANEL PEDIDO OC-1009922</v>
          </cell>
          <cell r="S1099" t="str">
            <v/>
          </cell>
          <cell r="T1099" t="str">
            <v xml:space="preserve"> ALMA RAMIREZ                     </v>
          </cell>
          <cell r="U1099" t="str">
            <v>2017-04-27</v>
          </cell>
          <cell r="V1099" t="str">
            <v>CENTRO</v>
          </cell>
          <cell r="W1099" t="str">
            <v>FIRMA</v>
          </cell>
          <cell r="X1099" t="str">
            <v>TALLER</v>
          </cell>
          <cell r="Y1099">
            <v>42843</v>
          </cell>
          <cell r="Z1099">
            <v>985</v>
          </cell>
          <cell r="AA1099" t="str">
            <v>M010</v>
          </cell>
          <cell r="AD1099" t="str">
            <v>Tulancingo/Col. Francisco I. Madero</v>
          </cell>
          <cell r="AE1099" t="str">
            <v>HGO</v>
          </cell>
          <cell r="AF1099" t="str">
            <v>MX</v>
          </cell>
          <cell r="AG1099" t="str">
            <v>10416118</v>
          </cell>
          <cell r="AH1099" t="str">
            <v>MA. DOLORES RIOS ORTIZ</v>
          </cell>
          <cell r="AI1099" t="str">
            <v>309 Ave. del trabajo</v>
          </cell>
          <cell r="AJ1099" t="str">
            <v>7751266921</v>
          </cell>
          <cell r="AK1099" t="str">
            <v>7751266921</v>
          </cell>
          <cell r="AL1099" t="str">
            <v>43650</v>
          </cell>
          <cell r="AM1099" t="str">
            <v>25/04/2017 03 : 54 ARANTXA.MON : TCF125/04/2017 03 : 54 ARANTXA.MON : NP524/04/2017 22 : 47 200995 : V1 24/04/2017P1 24/04/2017 T166794 POWER Y T173064 PANEL PEDIDO OC-100992218/04/2017 23 : 29 GERARDO.GRA : ODSWTP ELABORADA POR EMC*RD% MARTIRES DE RIO BLANCO Y 16 DE SEPTIEMBRE</v>
          </cell>
          <cell r="AN1099" t="str">
            <v>3TE50G132311</v>
          </cell>
          <cell r="AO1099" t="str">
            <v>Básica</v>
          </cell>
          <cell r="AP1099" t="str">
            <v>Hisense</v>
          </cell>
          <cell r="AQ1099" t="str">
            <v>Opera</v>
          </cell>
          <cell r="AR1099" t="str">
            <v>FHD 1920 x 1080</v>
          </cell>
          <cell r="AS1099" t="str">
            <v>3TE50G165140G165140M010</v>
          </cell>
          <cell r="AT1099">
            <v>164</v>
          </cell>
          <cell r="AU1099" t="str">
            <v>50H7GB</v>
          </cell>
          <cell r="AV1099" t="str">
            <v>3TE50G165140</v>
          </cell>
          <cell r="AW1099" t="str">
            <v>G165140</v>
          </cell>
          <cell r="AX1099" t="str">
            <v>M010</v>
          </cell>
          <cell r="AY1099">
            <v>74012404</v>
          </cell>
          <cell r="AZ1099">
            <v>51013330</v>
          </cell>
          <cell r="BA1099">
            <v>80148542</v>
          </cell>
        </row>
        <row r="1100">
          <cell r="D1100">
            <v>60316214</v>
          </cell>
          <cell r="E1100" t="str">
            <v>B</v>
          </cell>
          <cell r="F1100" t="str">
            <v>FRIGOBAR</v>
          </cell>
          <cell r="G1100" t="str">
            <v>Salvador Gomez</v>
          </cell>
          <cell r="H1100" t="str">
            <v>INGENIEROS TOPOGRAFOS #5, COL. SANTA MARTHA ACATITLA, DEL. IZTAPALAPA, C.P. 09510</v>
          </cell>
          <cell r="I1100" t="str">
            <v>57458410 / 5510148709</v>
          </cell>
          <cell r="J1100" t="str">
            <v>HISENSE</v>
          </cell>
          <cell r="K1100" t="str">
            <v>RR63D6WGX</v>
          </cell>
          <cell r="L1100" t="str">
            <v>1B0176Z00014JH007E6085</v>
          </cell>
          <cell r="M1100" t="str">
            <v>TC # 1832 1527 3922 4494 7431 47 TICKET DE COMPRA TIENDA BODEGA AURRERA</v>
          </cell>
          <cell r="N1100">
            <v>3850</v>
          </cell>
          <cell r="O1100">
            <v>42512</v>
          </cell>
          <cell r="P1100">
            <v>42847</v>
          </cell>
          <cell r="Q1100">
            <v>201767</v>
          </cell>
          <cell r="R1100" t="str">
            <v>25/04/2017 02 : 55  ROGER.R : TCFT - Intervención línea de refrigeranteR600 / 22/04/2017 07 : 06 201767 : ST1: SE ADJUNTA EVIDENCIA DE QUE ELCOMPRESOR FALLA Y SE ENVIA CORREO ELECTRONICO CON VIDEO</v>
          </cell>
          <cell r="S1100" t="str">
            <v>EQUIPO DAÑADO EN DOMICILIO DE CLIENTE</v>
          </cell>
          <cell r="T1100" t="str">
            <v xml:space="preserve">   RENE ARIAS                     </v>
          </cell>
          <cell r="U1100" t="str">
            <v>2017-05-02</v>
          </cell>
          <cell r="V1100" t="str">
            <v>CENTRO</v>
          </cell>
          <cell r="W1100" t="str">
            <v>COMPLETADO</v>
          </cell>
          <cell r="X1100" t="str">
            <v>CLIENTE</v>
          </cell>
          <cell r="Y1100">
            <v>42843</v>
          </cell>
          <cell r="Z1100">
            <v>331</v>
          </cell>
          <cell r="AA1100" t="str">
            <v>M010</v>
          </cell>
          <cell r="AD1100" t="str">
            <v>Santa Martha Acatitla/[Iztapalapa</v>
          </cell>
          <cell r="AE1100" t="str">
            <v>DF</v>
          </cell>
          <cell r="AF1100" t="str">
            <v>MX</v>
          </cell>
          <cell r="AG1100" t="str">
            <v>10416111</v>
          </cell>
          <cell r="AH1100" t="str">
            <v>SALVADOR GOMEZ</v>
          </cell>
          <cell r="AI1100" t="str">
            <v>5 Ingenieros topografos</v>
          </cell>
          <cell r="AJ1100" t="str">
            <v>5510148709</v>
          </cell>
          <cell r="AK1100" t="str">
            <v>5510148709</v>
          </cell>
          <cell r="AL1100" t="str">
            <v>09510</v>
          </cell>
          <cell r="AM1100" t="str">
            <v>25/04/2017 02 : 55 ROGER.R : TCF125/04/2017 02 : 55 ROGER.R : TCFT - Intervención línea de refrigeranteR600.25/04/2017 01 : 35 201767 : SE ADJUNTA TICKET CORRECTO Y SE LE NOTIFICAA SEGUIMIENTO 03_24-04-201724/04/2017 22 : 48 ROGER.R : VGA - Doble recibo de compra.22/04/2017 07 : 06 201767 : ST1: SE ADJUNTA EVIDENCIA DE QUE ELCOMPRESOR FALLA Y SE ENVIA CORREO ELECTRONICO CON VIDEO.20/04/2017 09 : 15 201767 : *ORDEN ASIGNADA FUERA DE HORARIO DESERVICIO*20/04/2017 09 : 14 201767 : V1. 24/04/2017: 10 A.M. - 6 P.M.H-24245 SE ASIGNA T96ALL18/04/2017 23 : 12 ADRIANA.SAN : ODSWTPRD% URBANO ESPINOZA Y DEORODO BATALLA</v>
          </cell>
          <cell r="AN1100" t="str">
            <v>1B0176Z00014</v>
          </cell>
          <cell r="AO1100" t="e">
            <v>#N/A</v>
          </cell>
          <cell r="AP1100" t="e">
            <v>#N/A</v>
          </cell>
          <cell r="AQ1100" t="e">
            <v>#N/A</v>
          </cell>
          <cell r="AR1100" t="e">
            <v>#N/A</v>
          </cell>
          <cell r="AS1100" t="str">
            <v>1B0176Z00014BHBDCM010</v>
          </cell>
          <cell r="AT1100">
            <v>2</v>
          </cell>
          <cell r="AU1100" t="str">
            <v>RR63D6WGX</v>
          </cell>
          <cell r="AV1100" t="str">
            <v>1B0176Z00014</v>
          </cell>
          <cell r="AW1100" t="str">
            <v>BHBDC</v>
          </cell>
          <cell r="AX1100" t="str">
            <v>M010</v>
          </cell>
          <cell r="AY1100">
            <v>74012468</v>
          </cell>
          <cell r="AZ1100">
            <v>51013394</v>
          </cell>
          <cell r="BA1100">
            <v>80147899</v>
          </cell>
        </row>
        <row r="1101">
          <cell r="D1101">
            <v>60316299</v>
          </cell>
          <cell r="E1101" t="str">
            <v>A</v>
          </cell>
          <cell r="F1101" t="str">
            <v>TV</v>
          </cell>
          <cell r="G1101" t="str">
            <v>Carlos Gonzalez Diaz</v>
          </cell>
          <cell r="H1101" t="str">
            <v>3A. CDA. DE HEROES DE NACOZARI #12, COL. 7 DE JULIO, DEL. VENUSTIANO CARRANZA, C.P. 15390</v>
          </cell>
          <cell r="I1101">
            <v>5515925683</v>
          </cell>
          <cell r="J1101" t="str">
            <v>HISENSE</v>
          </cell>
          <cell r="K1101" t="str">
            <v>50K20DW</v>
          </cell>
          <cell r="L1101" t="str">
            <v>50G143292H06525</v>
          </cell>
          <cell r="M1101" t="str">
            <v>ML / 000141196 TICKET DE COMPRA TIENDA TELMEX S.A. DE C.V.</v>
          </cell>
          <cell r="N1101">
            <v>11998.37</v>
          </cell>
          <cell r="O1101">
            <v>42221</v>
          </cell>
          <cell r="P1101">
            <v>42850</v>
          </cell>
          <cell r="Q1101">
            <v>201767</v>
          </cell>
          <cell r="R1101" t="str">
            <v>27/04/2017 08 : 53  ARANTXA.MON : Se autoriza NP5; numero de serie yticket TELMEX correcto /  P1A: 173331 PANEL      171496 POWER   25-04-2017   OC-1010004</v>
          </cell>
          <cell r="S1101" t="str">
            <v>EQUIPO DAÑADO EN DOMICILIO DE CLIENTE</v>
          </cell>
          <cell r="T1101" t="str">
            <v xml:space="preserve">   RENE ARIAS                     </v>
          </cell>
          <cell r="U1101" t="str">
            <v>2017-05-02</v>
          </cell>
          <cell r="V1101" t="str">
            <v>CENTRO</v>
          </cell>
          <cell r="W1101" t="str">
            <v>COMPLETADO</v>
          </cell>
          <cell r="X1101" t="str">
            <v>CLIENTE</v>
          </cell>
          <cell r="Y1101">
            <v>42844</v>
          </cell>
          <cell r="Z1101">
            <v>623</v>
          </cell>
          <cell r="AA1101" t="str">
            <v>M010</v>
          </cell>
          <cell r="AD1101" t="str">
            <v>Venustiano Carranza/7 de Julio</v>
          </cell>
          <cell r="AE1101" t="str">
            <v>DF</v>
          </cell>
          <cell r="AF1101" t="str">
            <v>MX</v>
          </cell>
          <cell r="AG1101" t="str">
            <v>10416024</v>
          </cell>
          <cell r="AH1101" t="str">
            <v>CARLOS GONZALEZ DIAZ</v>
          </cell>
          <cell r="AI1101" t="str">
            <v>12 3ra Cda de Heroes de Nacozari</v>
          </cell>
          <cell r="AJ1101" t="str">
            <v>0445515925683</v>
          </cell>
          <cell r="AK1101">
            <v>0</v>
          </cell>
          <cell r="AL1101" t="str">
            <v>15390</v>
          </cell>
          <cell r="AM1101" t="str">
            <v>27/04/2017 08 : 53 ARANTXA.MON : TCF127/04/2017 08 : 53 ARANTXA.MON : Se autoriza NP5; numero de serie yticket TELMEX correcto27/04/2017 01 : 42 201767 : P1A: 173331 PANEL 171496 POWER 25-04-2017 OC-101000420/04/2017 11 : 15 201767 : V1. 24/04/2017: 10 A.M. - 6 P.M.H-24260 SE ASIGNA T01RAH20/04/2017 01 : 12 GERARDO.GRA : CSC se proporciona ODS y fecha devisita del técnico 5 días hábiles. EMC*20/04/2017 00 : 59 GABRIELA.B : ODSWTP17/04/2017 22 : 29 GABRIELA.B : RD HEROES DE NACOZARI Y SAN ANTONIOTOMATLAN</v>
          </cell>
          <cell r="AN1101" t="str">
            <v>1TE50B8NUSCB</v>
          </cell>
          <cell r="AO1101" t="str">
            <v>Smart</v>
          </cell>
          <cell r="AP1101" t="str">
            <v>Hisense</v>
          </cell>
          <cell r="AQ1101" t="str">
            <v>Opera</v>
          </cell>
          <cell r="AR1101" t="str">
            <v>FHD 1920 x 1080</v>
          </cell>
          <cell r="AS1101" t="str">
            <v>3TE50G1644B3G1644B3M010</v>
          </cell>
          <cell r="AT1101">
            <v>3</v>
          </cell>
          <cell r="AU1101" t="str">
            <v>50H7GB</v>
          </cell>
          <cell r="AV1101" t="str">
            <v>3TE50G1644B3</v>
          </cell>
          <cell r="AW1101" t="str">
            <v>G1644B3</v>
          </cell>
          <cell r="AX1101" t="str">
            <v>M010</v>
          </cell>
          <cell r="AY1101">
            <v>74012469</v>
          </cell>
          <cell r="AZ1101">
            <v>51013395</v>
          </cell>
          <cell r="BA1101">
            <v>80147900</v>
          </cell>
        </row>
        <row r="1102">
          <cell r="D1102">
            <v>60316310</v>
          </cell>
          <cell r="E1102" t="str">
            <v>A</v>
          </cell>
          <cell r="F1102" t="str">
            <v>TV</v>
          </cell>
          <cell r="G1102" t="str">
            <v>Victor Cortes Cordero</v>
          </cell>
          <cell r="H1102" t="str">
            <v>PUERTO MANZANILLO #123, COL. CASAS ALEMAN, DEL. GUSTAVO A. MADERO, C.P. 07580</v>
          </cell>
          <cell r="I1102" t="str">
            <v>27341214 / 5545157442</v>
          </cell>
          <cell r="J1102" t="str">
            <v>HISENSE</v>
          </cell>
          <cell r="K1102" t="str">
            <v>50K20DW</v>
          </cell>
          <cell r="L1102" t="str">
            <v>50J143291H18438</v>
          </cell>
          <cell r="M1102" t="str">
            <v>AG / 000194990 TICKET DE COMPRA TIENDA TELMEX S.A. DE C.V</v>
          </cell>
          <cell r="N1102">
            <v>10120.879999999999</v>
          </cell>
          <cell r="O1102">
            <v>42090</v>
          </cell>
          <cell r="P1102">
            <v>42850</v>
          </cell>
          <cell r="Q1102">
            <v>201767</v>
          </cell>
          <cell r="R1102" t="str">
            <v>27/04/2017 08 : 51  ARANTXA.MON : Se autoriza NP5; numero de serie yticket TELMEX correcto / P1A: 173331 PANEL    25-04-2017   OC-1010002</v>
          </cell>
          <cell r="S1102" t="str">
            <v>EQUIPO DAÑADO EN DOMICILIO DE CLIENTE</v>
          </cell>
          <cell r="T1102" t="str">
            <v xml:space="preserve">   RENE ARIAS                     </v>
          </cell>
          <cell r="U1102" t="str">
            <v>2017-05-02</v>
          </cell>
          <cell r="V1102" t="str">
            <v>CENTRO</v>
          </cell>
          <cell r="W1102" t="str">
            <v>COMPLETADO</v>
          </cell>
          <cell r="X1102" t="str">
            <v>CLIENTE</v>
          </cell>
          <cell r="Y1102">
            <v>42844</v>
          </cell>
          <cell r="Z1102">
            <v>754</v>
          </cell>
          <cell r="AA1102" t="str">
            <v>M010</v>
          </cell>
          <cell r="AD1102" t="str">
            <v>casas aleman/gustavo amadero</v>
          </cell>
          <cell r="AE1102" t="str">
            <v>DF</v>
          </cell>
          <cell r="AF1102" t="str">
            <v>MX</v>
          </cell>
          <cell r="AG1102" t="str">
            <v>10322343</v>
          </cell>
          <cell r="AH1102" t="str">
            <v>VICTOR CORTES CORDERO</v>
          </cell>
          <cell r="AI1102" t="str">
            <v>123 puerto manzanillo</v>
          </cell>
          <cell r="AJ1102" t="str">
            <v>5545157442</v>
          </cell>
          <cell r="AK1102" t="str">
            <v>5545157442</v>
          </cell>
          <cell r="AL1102" t="str">
            <v>07580</v>
          </cell>
          <cell r="AM1102" t="str">
            <v>27/04/2017 08 : 51 ARANTXA.MON : TCF127/04/2017 08 : 51 ARANTXA.MON : Se autoriza NP5; numero de serie yticket TELMEX correcto27/04/2017 01 : 37 201767 : P1A: 173331 PANEL 25-04-2017 OC-101000220/04/2017 11 : 30 201767 : V1. 24/04/2017: 10 A.M. - 6 P.M.H-24262 SE ASIGNA T87TAR20/04/2017 01 : 03 SEMIRAMIS.M : ODSWTPRD/ENTRE PUERTO SANILA CRUZ Y MAZATLAN, COLOR DE CASA MOSTAZA ATRAS DE LAIGLESIA</v>
          </cell>
          <cell r="AN1102" t="str">
            <v>1TE50B8NUSCB</v>
          </cell>
          <cell r="AO1102" t="str">
            <v>Smart</v>
          </cell>
          <cell r="AP1102" t="str">
            <v>Hisense</v>
          </cell>
          <cell r="AQ1102" t="str">
            <v>Opera</v>
          </cell>
          <cell r="AR1102" t="str">
            <v>FHD 1920 x 1080</v>
          </cell>
          <cell r="AS1102" t="str">
            <v>3TE50G1644B3G1644B3M010</v>
          </cell>
          <cell r="AT1102">
            <v>3</v>
          </cell>
          <cell r="AU1102" t="str">
            <v>50H7GB</v>
          </cell>
          <cell r="AV1102" t="str">
            <v>3TE50G1644B3</v>
          </cell>
          <cell r="AW1102" t="str">
            <v>G1644B3</v>
          </cell>
          <cell r="AX1102" t="str">
            <v>M010</v>
          </cell>
          <cell r="AY1102">
            <v>74012470</v>
          </cell>
          <cell r="AZ1102">
            <v>51013396</v>
          </cell>
          <cell r="BA1102">
            <v>80147901</v>
          </cell>
        </row>
        <row r="1103">
          <cell r="D1103">
            <v>60316347</v>
          </cell>
          <cell r="E1103" t="str">
            <v>A</v>
          </cell>
          <cell r="F1103" t="str">
            <v>TV</v>
          </cell>
          <cell r="G1103" t="str">
            <v>PAULO CESAR ESPINOZA CRUZ</v>
          </cell>
          <cell r="H1103" t="str">
            <v>LILA MZ. 22 LT. 12, COL. JARDINES DE CHALCO, CHALCO, C.P. 56607</v>
          </cell>
          <cell r="I1103" t="str">
            <v>17372846 / 5540462726</v>
          </cell>
          <cell r="J1103" t="str">
            <v>HISENSE</v>
          </cell>
          <cell r="K1103" t="str">
            <v>50K20DW</v>
          </cell>
          <cell r="L1103" t="str">
            <v>50G143291H10661</v>
          </cell>
          <cell r="M1103" t="str">
            <v>POLIZA</v>
          </cell>
          <cell r="N1103" t="str">
            <v>POLIZA</v>
          </cell>
          <cell r="O1103">
            <v>41637</v>
          </cell>
          <cell r="P1103">
            <v>42847</v>
          </cell>
          <cell r="Q1103">
            <v>201767</v>
          </cell>
          <cell r="R1103" t="str">
            <v>25/04/2017 03 : 48  ARANTXA.MON : NP5 / P1A: 173331 PANEL   22-04-2017   OC-1009917</v>
          </cell>
          <cell r="S1103" t="str">
            <v>EQUIPO DAÑADO EN DOMICILIO DE CLIENTE</v>
          </cell>
          <cell r="T1103" t="str">
            <v xml:space="preserve">   RENE ARIAS                     </v>
          </cell>
          <cell r="U1103" t="str">
            <v>2017-05-02</v>
          </cell>
          <cell r="V1103" t="str">
            <v>CENTRO</v>
          </cell>
          <cell r="W1103" t="str">
            <v>COMPLETADO</v>
          </cell>
          <cell r="X1103" t="str">
            <v>CLIENTE</v>
          </cell>
          <cell r="Y1103">
            <v>42844</v>
          </cell>
          <cell r="Z1103">
            <v>1207</v>
          </cell>
          <cell r="AA1103" t="str">
            <v>M010</v>
          </cell>
          <cell r="AD1103" t="str">
            <v>CHALCO/COL JARDINES DE CHALCO</v>
          </cell>
          <cell r="AE1103" t="str">
            <v>MEX</v>
          </cell>
          <cell r="AF1103" t="str">
            <v>MX</v>
          </cell>
          <cell r="AG1103" t="str">
            <v>10214335</v>
          </cell>
          <cell r="AH1103" t="str">
            <v>PAULO CESAR ESPINOZA CRUZ</v>
          </cell>
          <cell r="AI1103" t="str">
            <v>LT12 LILA MNZ 22</v>
          </cell>
          <cell r="AJ1103" t="str">
            <v>17372846</v>
          </cell>
          <cell r="AK1103">
            <v>0</v>
          </cell>
          <cell r="AL1103" t="str">
            <v>56607</v>
          </cell>
          <cell r="AM1103" t="str">
            <v>25/04/2017 03 : 49 ARANTXA.MON : TCF125/04/2017 03 : 48 ARANTXA.MON : NP524/04/2017 23 : 52 ANA.LAURA : KMA:92$18423/04/2017 03 : 11 201767 : P1A: 173331 PANEL 22-04-2017 OC-100991723/04/2017 00 : 58 201767 : PANEL DAÑADO23/04/2017 00 : 57 201767 : SKMA 92KM $ 18420/04/2017 11 : 58 201767 : V1. 24/04/2017: 10 A.M. - 6 P.M.H-24266 SE ASIGNA T34RMA20/04/2017 04 : 35 GABRIELA.B : ODSWTP20/04/2017 04 : 28 GABRIELA.B : RD % MARGARITAS , CASA RUSTICA ZAGUA BLANCO , EN LA ESQ HAY UNA TORTILLERIA .KMA:94$188REINCIDENCIA DE ORDEN 60157059</v>
          </cell>
          <cell r="AN1103" t="str">
            <v>1TE50B8NUSCB</v>
          </cell>
          <cell r="AO1103" t="str">
            <v>Smart</v>
          </cell>
          <cell r="AP1103" t="str">
            <v>Hisense</v>
          </cell>
          <cell r="AQ1103" t="str">
            <v>Opera</v>
          </cell>
          <cell r="AR1103" t="str">
            <v>FHD 1920 x 1080</v>
          </cell>
          <cell r="AS1103" t="str">
            <v>3TE50G1644B3G1644B3M010</v>
          </cell>
          <cell r="AT1103">
            <v>3</v>
          </cell>
          <cell r="AU1103" t="str">
            <v>50H7GB</v>
          </cell>
          <cell r="AV1103" t="str">
            <v>3TE50G1644B3</v>
          </cell>
          <cell r="AW1103" t="str">
            <v>G1644B3</v>
          </cell>
          <cell r="AX1103" t="str">
            <v>M010</v>
          </cell>
          <cell r="AY1103">
            <v>74012471</v>
          </cell>
          <cell r="AZ1103">
            <v>51013397</v>
          </cell>
          <cell r="BA1103">
            <v>80147902</v>
          </cell>
        </row>
        <row r="1104">
          <cell r="D1104">
            <v>60316371</v>
          </cell>
          <cell r="E1104" t="str">
            <v>A</v>
          </cell>
          <cell r="F1104" t="str">
            <v>TV</v>
          </cell>
          <cell r="G1104" t="str">
            <v>Anayeli Mercado</v>
          </cell>
          <cell r="H1104" t="str">
            <v>MACORINA #464, COL. BENITO JUAREZ, NEZAHUALCOYOTL, C.P. 57000</v>
          </cell>
          <cell r="I1104" t="str">
            <v>22890094 / 5522656561</v>
          </cell>
          <cell r="J1104" t="str">
            <v>HISENSE</v>
          </cell>
          <cell r="K1104" t="str">
            <v>50K20DW</v>
          </cell>
          <cell r="L1104" t="str">
            <v>50G143291H15722</v>
          </cell>
          <cell r="M1104" t="str">
            <v>NUMERO DE PEDIDO 3378459 TICKET DE COMPRA TIENDA EN LINEA  TELMEX</v>
          </cell>
          <cell r="N1104">
            <v>8999</v>
          </cell>
          <cell r="O1104">
            <v>42300</v>
          </cell>
          <cell r="P1104">
            <v>42850</v>
          </cell>
          <cell r="Q1104">
            <v>201767</v>
          </cell>
          <cell r="R1104" t="str">
            <v>27/04/2017 08 : 57  ARANTXA.MON : Se autoriza NP5; numero de serie yticket correcto / P1A: 173331 PANEL   25-04-2017   OC-1010007</v>
          </cell>
          <cell r="S1104" t="str">
            <v>EQUIPO DAÑADO EN DOMICILIO DE CLIENTE</v>
          </cell>
          <cell r="T1104" t="str">
            <v xml:space="preserve">   RENE ARIAS                     </v>
          </cell>
          <cell r="U1104" t="str">
            <v>2017-05-02</v>
          </cell>
          <cell r="V1104" t="str">
            <v>CENTRO</v>
          </cell>
          <cell r="W1104" t="str">
            <v>COMPLETADO</v>
          </cell>
          <cell r="X1104" t="str">
            <v>CLIENTE</v>
          </cell>
          <cell r="Y1104">
            <v>42844</v>
          </cell>
          <cell r="Z1104">
            <v>544</v>
          </cell>
          <cell r="AA1104" t="str">
            <v>M010</v>
          </cell>
          <cell r="AD1104" t="str">
            <v>Nezahualcoyotl/Benito Juarez</v>
          </cell>
          <cell r="AE1104" t="str">
            <v>MEX</v>
          </cell>
          <cell r="AF1104" t="str">
            <v>MX</v>
          </cell>
          <cell r="AG1104" t="str">
            <v>10416152</v>
          </cell>
          <cell r="AH1104" t="str">
            <v>ANAYELI MERCADO</v>
          </cell>
          <cell r="AI1104" t="str">
            <v>464 Macorina</v>
          </cell>
          <cell r="AJ1104" t="str">
            <v>5522656561</v>
          </cell>
          <cell r="AK1104" t="str">
            <v>5522656561</v>
          </cell>
          <cell r="AL1104" t="str">
            <v>57000</v>
          </cell>
          <cell r="AM1104" t="str">
            <v>27/04/2017 08 : 57 ARANTXA.MON : TCF127/04/2017 08 : 57 ARANTXA.MON : Se autoriza NP5; numero de serie yticket correcto27/04/2017 02 : 15 201767 : P1A: 173331 PANEL 25-04-2017 OC-101000723/04/2017 04 : 12 201767 : SEG CLIENTE NO CONTESTA EL TELEFONO ALTECNICO21/04/2017 05 : 32 201767 : V1. 25/04/2017: 10 A.M. - 6 P.M.H-24277 SE ASIGNA T87TAR19/04/2017 02 : 21 GERARDO.GRA : ODSWTP ELABORADA POR EMC*RD% CORRIDO DEL NORTE Y BORDO DE XOCHIACA</v>
          </cell>
          <cell r="AN1104" t="str">
            <v>1TE50B8NUSCB</v>
          </cell>
          <cell r="AO1104" t="str">
            <v>Smart</v>
          </cell>
          <cell r="AP1104" t="str">
            <v>Hisense</v>
          </cell>
          <cell r="AQ1104" t="str">
            <v>Opera</v>
          </cell>
          <cell r="AR1104" t="str">
            <v>FHD 1920 x 1080</v>
          </cell>
          <cell r="AS1104" t="str">
            <v>3TE50G1644B3G1644B3M010</v>
          </cell>
          <cell r="AT1104">
            <v>3</v>
          </cell>
          <cell r="AU1104" t="str">
            <v>50H7GB</v>
          </cell>
          <cell r="AV1104" t="str">
            <v>3TE50G1644B3</v>
          </cell>
          <cell r="AW1104" t="str">
            <v>G1644B3</v>
          </cell>
          <cell r="AX1104" t="str">
            <v>M010</v>
          </cell>
          <cell r="AY1104">
            <v>74012472</v>
          </cell>
          <cell r="AZ1104">
            <v>51013399</v>
          </cell>
          <cell r="BA1104">
            <v>80147903</v>
          </cell>
        </row>
        <row r="1105">
          <cell r="D1105">
            <v>60316399</v>
          </cell>
          <cell r="E1105" t="str">
            <v>A</v>
          </cell>
          <cell r="F1105" t="str">
            <v>TV</v>
          </cell>
          <cell r="G1105" t="str">
            <v>FAUSTINO ESPARZA RAMOS</v>
          </cell>
          <cell r="H1105" t="str">
            <v>2DO.ANDADOR DE FLORENCIO VILLAREAL, COL. LOS REYES IZTACALCO, DEL. IZTACALCO, C.P. 08620</v>
          </cell>
          <cell r="I1105" t="str">
            <v xml:space="preserve"> 5556334986 / 5536674770</v>
          </cell>
          <cell r="J1105" t="str">
            <v>HISENSE</v>
          </cell>
          <cell r="K1105" t="str">
            <v>50K20DW</v>
          </cell>
          <cell r="L1105" t="str">
            <v>50G144843H01245</v>
          </cell>
          <cell r="M1105" t="str">
            <v>FOLIO 792202055818 CARTA DE ACEPTACION TIENDA TELMEX</v>
          </cell>
          <cell r="N1105" t="str">
            <v>CARTA DE ACEPTACION</v>
          </cell>
          <cell r="O1105">
            <v>41862</v>
          </cell>
          <cell r="P1105">
            <v>42850</v>
          </cell>
          <cell r="Q1105">
            <v>201767</v>
          </cell>
          <cell r="R1105" t="str">
            <v>27/04/2017 08 : 54  ARANTXA.MON : Se autoriza NP5; numero de serie yticket correcto / P1A: 173064 PANEL    166794 POWER   25-04-2017   OC-1010005</v>
          </cell>
          <cell r="S1105" t="str">
            <v>EQUIPO DAÑADO EN DOMICILIO DE CLIENTE</v>
          </cell>
          <cell r="T1105" t="str">
            <v xml:space="preserve">   RENE ARIAS                     </v>
          </cell>
          <cell r="U1105" t="str">
            <v>2017-05-02</v>
          </cell>
          <cell r="V1105" t="str">
            <v>CENTRO</v>
          </cell>
          <cell r="W1105" t="str">
            <v>COMPLETADO</v>
          </cell>
          <cell r="X1105" t="str">
            <v>CLIENTE</v>
          </cell>
          <cell r="Y1105">
            <v>42844</v>
          </cell>
          <cell r="Z1105">
            <v>982</v>
          </cell>
          <cell r="AA1105" t="str">
            <v>M010</v>
          </cell>
          <cell r="AD1105" t="str">
            <v>IZTACALCO/LOS REYES IZTACALCO</v>
          </cell>
          <cell r="AE1105" t="str">
            <v>DF</v>
          </cell>
          <cell r="AF1105" t="str">
            <v>MX</v>
          </cell>
          <cell r="AG1105" t="str">
            <v>10260227</v>
          </cell>
          <cell r="AH1105" t="str">
            <v>FAUSTINO ESPARZA RAMOS</v>
          </cell>
          <cell r="AI1105" t="str">
            <v>2DO.ANDADOR DE FLORENCIO VILLAREAL NO.8</v>
          </cell>
          <cell r="AJ1105" t="str">
            <v>044-5536674770</v>
          </cell>
          <cell r="AK1105" t="str">
            <v>044-5536674770</v>
          </cell>
          <cell r="AL1105" t="str">
            <v>08620</v>
          </cell>
          <cell r="AM1105" t="str">
            <v>27/04/2017 08 : 55 ARANTXA.MON : TCF127/04/2017 08 : 54 ARANTXA.MON : Se autoriza NP5; numero de serie yticket correcto27/04/2017 02 : 17 201767 : P1A: 173064 PANEL 166794 POWER 25-04-2017 OC-101000520/04/2017 12 : 18 201767 : V1. 24/04/2017: 10 A.M. - 6 P.M.H-24269 SE ASIGNA T38RLO20/04/2017 06 : 48 RAUL.CALDER : ODSWTPRD% ENTRE MANUEL MIRAFUENTE Y ANASTACIO BUSTAMENTEREF: POR METRO COYUYA</v>
          </cell>
          <cell r="AN1105" t="str">
            <v>1TE50B8NUSCB</v>
          </cell>
          <cell r="AO1105" t="str">
            <v>Smart</v>
          </cell>
          <cell r="AP1105" t="str">
            <v>Hisense</v>
          </cell>
          <cell r="AQ1105" t="str">
            <v>Opera</v>
          </cell>
          <cell r="AR1105" t="str">
            <v>FHD 1920 x 1080</v>
          </cell>
          <cell r="AS1105" t="str">
            <v>3TE50G1644B3G1644B3M010</v>
          </cell>
          <cell r="AT1105">
            <v>3</v>
          </cell>
          <cell r="AU1105" t="str">
            <v>50H7GB</v>
          </cell>
          <cell r="AV1105" t="str">
            <v>3TE50G1644B3</v>
          </cell>
          <cell r="AW1105" t="str">
            <v>G1644B3</v>
          </cell>
          <cell r="AX1105" t="str">
            <v>M010</v>
          </cell>
          <cell r="AY1105">
            <v>74012474</v>
          </cell>
          <cell r="AZ1105">
            <v>51013400</v>
          </cell>
          <cell r="BA1105">
            <v>80147904</v>
          </cell>
        </row>
        <row r="1106">
          <cell r="D1106">
            <v>60316459</v>
          </cell>
          <cell r="E1106" t="str">
            <v>A</v>
          </cell>
          <cell r="F1106" t="str">
            <v>TV</v>
          </cell>
          <cell r="G1106" t="str">
            <v>MARIA DE LOURDES GOMEZ NASHIKI</v>
          </cell>
          <cell r="H1106" t="str">
            <v>AV. SANTIAGO 2505 INT. 10, COL. IZTLAZIHUATL, DEL. BENITO JUAREZ, C.P. 03520</v>
          </cell>
          <cell r="I1106" t="str">
            <v xml:space="preserve">91301899 / 5544855087 </v>
          </cell>
          <cell r="J1106" t="str">
            <v>HISENSE</v>
          </cell>
          <cell r="K1106" t="str">
            <v>50K20DW</v>
          </cell>
          <cell r="L1106" t="str">
            <v>50G143292H02352</v>
          </cell>
          <cell r="M1106" t="str">
            <v>ART / 000145531 TICKET DE COMPRA TIENDA TELMEX S.A DE C.V</v>
          </cell>
          <cell r="N1106">
            <v>11998.37</v>
          </cell>
          <cell r="O1106">
            <v>42182</v>
          </cell>
          <cell r="P1106">
            <v>42847</v>
          </cell>
          <cell r="Q1106">
            <v>201767</v>
          </cell>
          <cell r="R1106" t="str">
            <v>25/04/2017 03 : 42  ARANTXA.MON : NP5 / P1A: 173331 PANEL   22-04-2017  OC-1009914</v>
          </cell>
          <cell r="S1106" t="str">
            <v>EQUIPO DAÑADO EN DOMICILIO DE CLIENTE</v>
          </cell>
          <cell r="T1106" t="str">
            <v xml:space="preserve">   RENE ARIAS                     </v>
          </cell>
          <cell r="U1106" t="str">
            <v>2017-05-02</v>
          </cell>
          <cell r="V1106" t="str">
            <v>CENTRO</v>
          </cell>
          <cell r="W1106" t="str">
            <v>COMPLETADO</v>
          </cell>
          <cell r="X1106" t="str">
            <v>CLIENTE</v>
          </cell>
          <cell r="Y1106">
            <v>42845</v>
          </cell>
          <cell r="Z1106">
            <v>663</v>
          </cell>
          <cell r="AA1106" t="str">
            <v>M010</v>
          </cell>
          <cell r="AD1106" t="str">
            <v>IZTLAZIHUATL / BENITO JUAREZ</v>
          </cell>
          <cell r="AE1106" t="str">
            <v>DF</v>
          </cell>
          <cell r="AF1106" t="str">
            <v>MX</v>
          </cell>
          <cell r="AG1106" t="str">
            <v>10416395</v>
          </cell>
          <cell r="AH1106" t="str">
            <v>MARIA DE LOURDES GOMEZ NASHIKI</v>
          </cell>
          <cell r="AI1106" t="str">
            <v>2505 INT10 AV SANTIAGO</v>
          </cell>
          <cell r="AJ1106" t="str">
            <v>91301899</v>
          </cell>
          <cell r="AK1106" t="str">
            <v>0445544855087</v>
          </cell>
          <cell r="AL1106" t="str">
            <v>03520</v>
          </cell>
          <cell r="AM1106" t="str">
            <v>25/04/2017 03 : 42 ARANTXA.MON : TCF125/04/2017 03 : 42 ARANTXA.MON : NP523/04/2017 03 : 09 201767 : P1A: 173331 PANEL 22-04-2017 OC-100991421/04/2017 07 : 25 201767 : V1. 25/04/2017: 10 A.M. - 6 P.M.H-24281 SE ASIGNA R71EJI21/04/2017 01 : 07 RAUL.CALDER : ODSWTPRD% ENTRE CALZADAD E TLALPAN Y DIEGO ARENAS GUZMAN</v>
          </cell>
          <cell r="AN1106" t="str">
            <v>1TE50B8NUSCB</v>
          </cell>
          <cell r="AO1106" t="str">
            <v>Smart</v>
          </cell>
          <cell r="AP1106" t="str">
            <v>Hisense</v>
          </cell>
          <cell r="AQ1106" t="str">
            <v>Opera</v>
          </cell>
          <cell r="AR1106" t="str">
            <v>FHD 1920 x 1080</v>
          </cell>
          <cell r="AS1106" t="str">
            <v>3TE50G165138G165138M010</v>
          </cell>
          <cell r="AT1106">
            <v>5</v>
          </cell>
          <cell r="AU1106" t="str">
            <v>50H7GB</v>
          </cell>
          <cell r="AV1106" t="str">
            <v>3TE50G165138</v>
          </cell>
          <cell r="AW1106" t="str">
            <v>G165138</v>
          </cell>
          <cell r="AX1106" t="str">
            <v>M010</v>
          </cell>
          <cell r="AY1106">
            <v>74012476</v>
          </cell>
          <cell r="AZ1106">
            <v>51013402</v>
          </cell>
          <cell r="BA1106">
            <v>80147915</v>
          </cell>
        </row>
        <row r="1107">
          <cell r="D1107">
            <v>60315786</v>
          </cell>
          <cell r="E1107" t="str">
            <v>A</v>
          </cell>
          <cell r="F1107" t="str">
            <v>TV</v>
          </cell>
          <cell r="G1107" t="str">
            <v xml:space="preserve">PAOLA MEJIA HIGAREDA </v>
          </cell>
          <cell r="H1107" t="str">
            <v>ASESORES 5533 ZAPOPAN/ARCOS DE GUADALUPE</v>
          </cell>
          <cell r="I1107">
            <v>3312782027</v>
          </cell>
          <cell r="J1107" t="str">
            <v>HISENSE</v>
          </cell>
          <cell r="K1107" t="str">
            <v>50K20DW</v>
          </cell>
          <cell r="L1107" t="str">
            <v>50J140464H00043</v>
          </cell>
          <cell r="M1107" t="str">
            <v xml:space="preserve">TICKET DE COMPRA </v>
          </cell>
          <cell r="N1107">
            <v>8499</v>
          </cell>
          <cell r="O1107">
            <v>41739</v>
          </cell>
          <cell r="P1107">
            <v>42849</v>
          </cell>
          <cell r="Q1107">
            <v>201109</v>
          </cell>
          <cell r="R1107" t="str">
            <v>FALTA DE REFACCIONES 173331 OC-1009606</v>
          </cell>
          <cell r="S1107" t="str">
            <v>CLIENTE ENTREGA EQUIPO SIN ACCESORIOS, U</v>
          </cell>
          <cell r="T1107" t="str">
            <v>YURIANA HERNANDEZ HERRERA</v>
          </cell>
          <cell r="U1107" t="str">
            <v>2017-ABRIL</v>
          </cell>
          <cell r="V1107" t="str">
            <v>SUR</v>
          </cell>
          <cell r="W1107" t="str">
            <v>COMPLETADO</v>
          </cell>
          <cell r="X1107" t="str">
            <v>TALLER</v>
          </cell>
          <cell r="Y1107">
            <v>42836</v>
          </cell>
          <cell r="Z1107">
            <v>1097</v>
          </cell>
          <cell r="AA1107" t="str">
            <v>M010</v>
          </cell>
          <cell r="AD1107" t="str">
            <v>Zapopan/Arcos de Guadalupe</v>
          </cell>
          <cell r="AE1107" t="str">
            <v>JAL</v>
          </cell>
          <cell r="AF1107" t="str">
            <v>MX</v>
          </cell>
          <cell r="AG1107" t="str">
            <v>10415721</v>
          </cell>
          <cell r="AH1107" t="str">
            <v>PAOLA MEJIA HIGAREDA</v>
          </cell>
          <cell r="AI1107" t="str">
            <v>5533 Asesores</v>
          </cell>
          <cell r="AJ1107" t="str">
            <v>3312782027</v>
          </cell>
          <cell r="AK1107">
            <v>0</v>
          </cell>
          <cell r="AL1107" t="str">
            <v>45037</v>
          </cell>
          <cell r="AM1107" t="str">
            <v>18/04/2017 05 : 42 ARANTXA.MON : TCF118/04/2017 05 : 42 ARANTXA.MON : NP512/04/2017 23 : 25 201109 : 173331 OC-100960612/04/2017 22 : 24 201109 : EQUIPO EN CSA11/04/2017 23 : 47 201109 : V1 12-04-1711/04/2017 23 : 34 GABRIELA.B : ODSWTP08/04/2017 03 : 14 GABRIELA.B : RD % ANTONIO TORRES Y JOHANES BRAHAM</v>
          </cell>
          <cell r="AN1107" t="str">
            <v>1TE50B8NUSCB</v>
          </cell>
          <cell r="AO1107" t="str">
            <v>Smart</v>
          </cell>
          <cell r="AP1107" t="str">
            <v>Hisense</v>
          </cell>
          <cell r="AQ1107" t="str">
            <v>Opera</v>
          </cell>
          <cell r="AR1107" t="str">
            <v>FHD 1920 x 1080</v>
          </cell>
          <cell r="AS1107" t="str">
            <v>3TE50G165138G165138M010</v>
          </cell>
          <cell r="AT1107">
            <v>5</v>
          </cell>
          <cell r="AU1107" t="str">
            <v>50H7GB</v>
          </cell>
          <cell r="AV1107" t="str">
            <v>3TE50G165138</v>
          </cell>
          <cell r="AW1107" t="str">
            <v>G165138</v>
          </cell>
          <cell r="AX1107" t="str">
            <v>M010</v>
          </cell>
          <cell r="AY1107">
            <v>74012477</v>
          </cell>
          <cell r="AZ1107">
            <v>51013403</v>
          </cell>
          <cell r="BA1107">
            <v>80147928</v>
          </cell>
        </row>
        <row r="1108">
          <cell r="D1108">
            <v>60314100</v>
          </cell>
          <cell r="E1108" t="str">
            <v>A</v>
          </cell>
          <cell r="F1108" t="str">
            <v>TV</v>
          </cell>
          <cell r="G1108" t="str">
            <v>ELVIRA SOLIS CORTEZ</v>
          </cell>
          <cell r="H1108" t="str">
            <v>SAN JOSE 34 AUTLAN DE NAVARRO/ARQUIPOS</v>
          </cell>
          <cell r="I1108">
            <v>3171057751</v>
          </cell>
          <cell r="J1108" t="str">
            <v>HISENSE</v>
          </cell>
          <cell r="K1108" t="str">
            <v>50K20DW</v>
          </cell>
          <cell r="L1108" t="str">
            <v>50G143291H71715</v>
          </cell>
          <cell r="M1108" t="str">
            <v>TICKET DE COMPRA</v>
          </cell>
          <cell r="N1108">
            <v>11998</v>
          </cell>
          <cell r="O1108">
            <v>42151</v>
          </cell>
          <cell r="P1108">
            <v>42809</v>
          </cell>
          <cell r="Q1108">
            <v>201109</v>
          </cell>
          <cell r="R1108" t="str">
            <v>FALTA DE REFACCIONES</v>
          </cell>
          <cell r="S1108" t="str">
            <v/>
          </cell>
          <cell r="T1108" t="str">
            <v>YURIANA HERNANDEZ HERRERA</v>
          </cell>
          <cell r="U1108" t="str">
            <v>2017-ABRIL</v>
          </cell>
          <cell r="V1108" t="str">
            <v>SUR</v>
          </cell>
          <cell r="W1108" t="str">
            <v>COMPLETADO</v>
          </cell>
          <cell r="X1108" t="str">
            <v>TALLER</v>
          </cell>
          <cell r="Y1108">
            <v>42808</v>
          </cell>
          <cell r="Z1108">
            <v>657</v>
          </cell>
          <cell r="AA1108" t="str">
            <v>M010</v>
          </cell>
          <cell r="AD1108" t="str">
            <v>Autlan de Navarro/Arquipos</v>
          </cell>
          <cell r="AE1108" t="str">
            <v>JAL</v>
          </cell>
          <cell r="AF1108" t="str">
            <v>MX</v>
          </cell>
          <cell r="AG1108" t="str">
            <v>10413565</v>
          </cell>
          <cell r="AH1108" t="str">
            <v>ELVIRA SOLIS CORTEZ</v>
          </cell>
          <cell r="AI1108" t="str">
            <v>San jose num 34</v>
          </cell>
          <cell r="AJ1108" t="str">
            <v>3171057751</v>
          </cell>
          <cell r="AK1108">
            <v>0</v>
          </cell>
          <cell r="AL1108" t="str">
            <v>48900</v>
          </cell>
          <cell r="AM1108" t="str">
            <v>11/04/2017 01 : 22 MARCO.DIAZ : TCF1PU CLIENTE CONFIRMA OCTAVIO BECERRAVIA MAIL. JESSICA O11/04/2017 01 : 21 MARCO.DIAZ : TCF1. JESSICA O28/03/2017 02 : 07 ERNESTO.HERN : TCF128/03/2017 02 : 07 ERNESTO.HERN : NP523/03/2017 01 : 43 FABIOLA.BON : SEG: REFACCIONES17/03/2017 08 : 06 ANA.ROSA : KMA:380$760.0017/03/2017 07 : 19 FABIOLA.BON : SEG: SE SOLICITA AUT DE KM15/03/2017 04 : 41 201109 : 173331 OC-1008634 SE REALIZARA LA VISITACUANDO LA REFACCION LLEGUE A CSA, Y EN ESPERA DE AUTORIZACION DE KMA14/03/2017 23 : 37 201109 : KMA 784KM VIAJE REDONDO03/03/2017 06 : 36 ANA.ROSA : ODSWTPRDMUNTUALISMO Y ARQUISOS</v>
          </cell>
          <cell r="AN1108" t="str">
            <v>1TE50B8NUSCB</v>
          </cell>
          <cell r="AO1108" t="str">
            <v>Smart</v>
          </cell>
          <cell r="AP1108" t="str">
            <v>Hisense</v>
          </cell>
          <cell r="AQ1108" t="str">
            <v>Opera</v>
          </cell>
          <cell r="AR1108" t="str">
            <v>FHD 1920 x 1080</v>
          </cell>
          <cell r="AS1108" t="str">
            <v>3TE50G165138G165138M010</v>
          </cell>
          <cell r="AT1108">
            <v>5</v>
          </cell>
          <cell r="AU1108" t="str">
            <v>50H7GB</v>
          </cell>
          <cell r="AV1108" t="str">
            <v>3TE50G165138</v>
          </cell>
          <cell r="AW1108" t="str">
            <v>G165138</v>
          </cell>
          <cell r="AX1108" t="str">
            <v>M010</v>
          </cell>
          <cell r="AY1108">
            <v>74012478</v>
          </cell>
          <cell r="AZ1108">
            <v>51013404</v>
          </cell>
          <cell r="BA1108">
            <v>80147930</v>
          </cell>
        </row>
        <row r="1109">
          <cell r="D1109">
            <v>60311489</v>
          </cell>
          <cell r="E1109" t="str">
            <v>A</v>
          </cell>
          <cell r="F1109" t="str">
            <v>TV</v>
          </cell>
          <cell r="G1109" t="str">
            <v>JOSE FLORES</v>
          </cell>
          <cell r="H1109" t="str">
            <v>BODEGA AURRERA</v>
          </cell>
          <cell r="I1109">
            <v>9616020288</v>
          </cell>
          <cell r="J1109" t="str">
            <v>HISENSE</v>
          </cell>
          <cell r="K1109" t="str">
            <v>50K20DW</v>
          </cell>
          <cell r="L1109" t="str">
            <v>50G143064H02410</v>
          </cell>
          <cell r="M1109">
            <v>143</v>
          </cell>
          <cell r="N1109">
            <v>8390</v>
          </cell>
          <cell r="O1109">
            <v>41987</v>
          </cell>
          <cell r="P1109" t="str">
            <v>02/14/2017</v>
          </cell>
          <cell r="Q1109">
            <v>200996</v>
          </cell>
          <cell r="R1109" t="str">
            <v>PANEL OC-1007615</v>
          </cell>
          <cell r="S1109" t="str">
            <v>to de la refacción</v>
          </cell>
          <cell r="T1109" t="str">
            <v xml:space="preserve">   MARITE DE CABALERO      fecha d</v>
          </cell>
          <cell r="U1109" t="str">
            <v>2017-04-19</v>
          </cell>
          <cell r="V1109" t="str">
            <v>SUR</v>
          </cell>
          <cell r="W1109" t="str">
            <v>COMPLETADO</v>
          </cell>
          <cell r="X1109" t="str">
            <v>TALLER</v>
          </cell>
          <cell r="Y1109">
            <v>42780</v>
          </cell>
          <cell r="Z1109">
            <v>793</v>
          </cell>
          <cell r="AA1109" t="str">
            <v>M010</v>
          </cell>
          <cell r="AD1109" t="str">
            <v>Tuxtla gutierreFracc.rincon de los lagos</v>
          </cell>
          <cell r="AE1109" t="str">
            <v>CHS</v>
          </cell>
          <cell r="AF1109" t="str">
            <v>MX</v>
          </cell>
          <cell r="AG1109" t="str">
            <v>10411954</v>
          </cell>
          <cell r="AH1109" t="str">
            <v>JOSE FLORES</v>
          </cell>
          <cell r="AI1109" t="str">
            <v>tziscao nu 136</v>
          </cell>
          <cell r="AJ1109" t="str">
            <v>9612339549</v>
          </cell>
          <cell r="AK1109" t="str">
            <v>9612339549</v>
          </cell>
          <cell r="AL1109" t="str">
            <v>29020</v>
          </cell>
          <cell r="AM1109" t="str">
            <v>24/03/2017 00 : 01 MARCO.DIAZ : TCF1PU CSAINF. FABRICIO SANCHEZ DMC22/02/2017 07 : 47 ERNESTO.HERN : TCF122/02/2017 07 : 47 ERNESTO.HERN : NP518/02/2017 05 : 52 200996 : SE SOLICITO PANEL OC-100761515/02/2017 02 : 36 200996 : VISITA PROGRAMADA PARA EL JUEVES 16 POR LATARDE14/02/2017 03 : 14 DULCE.M : ENTRE CALLES AGUA ELECTRON Y LETRA ACORREO JSOVIEDO_1@YAHOO.COM.MXODSWTP</v>
          </cell>
          <cell r="AN1109" t="str">
            <v>1TE50B8NUSCB</v>
          </cell>
          <cell r="AO1109" t="str">
            <v>Smart</v>
          </cell>
          <cell r="AP1109" t="str">
            <v>Hisense</v>
          </cell>
          <cell r="AQ1109" t="str">
            <v>Opera</v>
          </cell>
          <cell r="AR1109" t="str">
            <v>FHD 1920 x 1080</v>
          </cell>
          <cell r="AS1109" t="str">
            <v>3TE50G165138G165138M010</v>
          </cell>
          <cell r="AT1109">
            <v>5</v>
          </cell>
          <cell r="AU1109" t="str">
            <v>50H7GB</v>
          </cell>
          <cell r="AV1109" t="str">
            <v>3TE50G165138</v>
          </cell>
          <cell r="AW1109" t="str">
            <v>G165138</v>
          </cell>
          <cell r="AX1109" t="str">
            <v>M010</v>
          </cell>
          <cell r="AY1109">
            <v>74012479</v>
          </cell>
          <cell r="AZ1109">
            <v>51013405</v>
          </cell>
          <cell r="BA1109">
            <v>80147971</v>
          </cell>
        </row>
        <row r="1110">
          <cell r="D1110">
            <v>60310751</v>
          </cell>
          <cell r="E1110" t="str">
            <v>A</v>
          </cell>
          <cell r="F1110" t="str">
            <v>TV</v>
          </cell>
          <cell r="G1110" t="str">
            <v>ALDO LIBERATO DE JACOBIS BULL</v>
          </cell>
          <cell r="H1110" t="str">
            <v>JUAREZ 614 COL CENTRO: CIUDAD DE COATZACOALCOSM VER</v>
          </cell>
          <cell r="I1110">
            <v>9212127341</v>
          </cell>
          <cell r="J1110" t="str">
            <v>HISENSE</v>
          </cell>
          <cell r="K1110" t="str">
            <v>50K20DW</v>
          </cell>
          <cell r="L1110" t="str">
            <v>50J140464H00584</v>
          </cell>
          <cell r="M1110">
            <v>8426215</v>
          </cell>
          <cell r="N1110">
            <v>10120.950000000001</v>
          </cell>
          <cell r="O1110">
            <v>41891</v>
          </cell>
          <cell r="P1110">
            <v>42780</v>
          </cell>
          <cell r="Q1110">
            <v>201054</v>
          </cell>
          <cell r="R1110" t="str">
            <v>OC-1007365</v>
          </cell>
          <cell r="S1110" t="str">
            <v/>
          </cell>
          <cell r="T1110" t="str">
            <v xml:space="preserve"> JESUS LEON PUIG        Fecha de A</v>
          </cell>
          <cell r="U1110" t="str">
            <v>2017-04-12</v>
          </cell>
          <cell r="V1110" t="str">
            <v>SUR</v>
          </cell>
          <cell r="W1110" t="str">
            <v>COMPLETADO</v>
          </cell>
          <cell r="X1110" t="str">
            <v>TALLER</v>
          </cell>
          <cell r="Y1110">
            <v>42769</v>
          </cell>
          <cell r="Z1110">
            <v>878</v>
          </cell>
          <cell r="AA1110" t="str">
            <v>M010</v>
          </cell>
          <cell r="AD1110" t="str">
            <v>Coatzacoalcos/Centro</v>
          </cell>
          <cell r="AE1110" t="str">
            <v>VER</v>
          </cell>
          <cell r="AF1110" t="str">
            <v>MX</v>
          </cell>
          <cell r="AG1110" t="str">
            <v>10411355</v>
          </cell>
          <cell r="AH1110" t="str">
            <v>ALDO LIBERATO DE JACOBIS BUIL</v>
          </cell>
          <cell r="AI1110" t="str">
            <v>614 Av juarez</v>
          </cell>
          <cell r="AJ1110" t="str">
            <v>9211321933</v>
          </cell>
          <cell r="AK1110" t="str">
            <v>9211321933</v>
          </cell>
          <cell r="AL1110" t="str">
            <v>96400</v>
          </cell>
          <cell r="AM1110" t="str">
            <v>21/04/2017 23 : 12 ADRIANA.SAN : CSCSe comunica cliente solicitando información de entrega de equipo, sepasa orden para seguimiento.31/03/2017 09 : 15 MARCO.DIAZ : TCF174 7401138128/03/2017 01 : 12 SEMIRAMIS.M : CSCCte se comunica para verificar cuando se le enviara su equipo alverificar el tiempo se corta la llamada23/02/2017 02 : 18 MARCO.DIAZ : TCF1PU CTE FINAL23/02/2017 02 : 18 MARCO.DIAZ : TCF1DR18/02/2017 02 : 52 ANA.LAURA : TCF1PU:Cliente18/02/2017 02 : 51 ANA.LAURA : CSCse le informa a cte proceso de CF 20dias/hab16/02/2017 00 : 28 ERNESTO.HERN : TCF116/02/2017 00 : 28 ERNESTO.HERN : NP514/02/2017 06 : 56 201054 : SE SOLICITA PANEL PEDIDO ES OC-100736509/02/2017 01 : 26 201054 : SE VISITA EL DIA 09/02/201708/02/2017 05 : 42 FABIOLA.BON : V1P04/02/2017 00 : 14 SEMIRAMIS.M : ODSWTPRD/TELMEXENTRE LAS CALLES DE ALLENDE Y GUERRERO</v>
          </cell>
          <cell r="AN1110" t="str">
            <v>1TE50B8NUSCB</v>
          </cell>
          <cell r="AO1110" t="str">
            <v>Smart</v>
          </cell>
          <cell r="AP1110" t="str">
            <v>Hisense</v>
          </cell>
          <cell r="AQ1110" t="str">
            <v>Opera</v>
          </cell>
          <cell r="AR1110" t="str">
            <v>FHD 1920 x 1080</v>
          </cell>
          <cell r="AS1110" t="str">
            <v>3TE50G165140G165140M010</v>
          </cell>
          <cell r="AT1110">
            <v>164</v>
          </cell>
          <cell r="AU1110" t="str">
            <v>50H7GB</v>
          </cell>
          <cell r="AV1110" t="str">
            <v>3TE50G165140</v>
          </cell>
          <cell r="AW1110" t="str">
            <v>G165140</v>
          </cell>
          <cell r="AX1110" t="str">
            <v>M010</v>
          </cell>
          <cell r="AY1110">
            <v>74011381</v>
          </cell>
          <cell r="AZ1110">
            <v>51008705</v>
          </cell>
          <cell r="BA1110">
            <v>80147862</v>
          </cell>
        </row>
        <row r="1111">
          <cell r="D1111">
            <v>60309303</v>
          </cell>
          <cell r="E1111" t="str">
            <v>A</v>
          </cell>
          <cell r="F1111" t="str">
            <v>TV</v>
          </cell>
          <cell r="G1111" t="str">
            <v>REBECA FUENTE MARIN</v>
          </cell>
          <cell r="H1111" t="str">
            <v>RAFAEL FLORES 89</v>
          </cell>
          <cell r="I1111">
            <v>9221023635</v>
          </cell>
          <cell r="J1111" t="str">
            <v>HISENSE</v>
          </cell>
          <cell r="K1111" t="str">
            <v>50H5C</v>
          </cell>
          <cell r="L1111" t="str">
            <v>50G1622I6H00220</v>
          </cell>
          <cell r="M1111">
            <v>0</v>
          </cell>
          <cell r="N1111">
            <v>10663.2</v>
          </cell>
          <cell r="O1111">
            <v>42745</v>
          </cell>
          <cell r="P1111">
            <v>42752</v>
          </cell>
          <cell r="Q1111">
            <v>201054</v>
          </cell>
          <cell r="R1111" t="str">
            <v xml:space="preserve">OC-1007009 </v>
          </cell>
          <cell r="S1111" t="str">
            <v/>
          </cell>
          <cell r="T1111" t="str">
            <v xml:space="preserve"> JESUS LEON PUIG                 F</v>
          </cell>
          <cell r="U1111" t="str">
            <v>2017-04-12</v>
          </cell>
          <cell r="V1111" t="str">
            <v>SUR</v>
          </cell>
          <cell r="W1111" t="str">
            <v>COMPLETADO</v>
          </cell>
          <cell r="X1111" t="str">
            <v>TALLER</v>
          </cell>
          <cell r="Y1111">
            <v>42752</v>
          </cell>
          <cell r="Z1111">
            <v>7</v>
          </cell>
          <cell r="AA1111" t="str">
            <v>M010</v>
          </cell>
          <cell r="AD1111" t="str">
            <v>col eduardo soto/minatitlan</v>
          </cell>
          <cell r="AE1111" t="str">
            <v>VER</v>
          </cell>
          <cell r="AF1111" t="str">
            <v>MX</v>
          </cell>
          <cell r="AG1111" t="str">
            <v>10409306</v>
          </cell>
          <cell r="AH1111" t="str">
            <v>REBECA FUENTES MARIN</v>
          </cell>
          <cell r="AI1111" t="str">
            <v>rafael flores num 89</v>
          </cell>
          <cell r="AJ1111" t="str">
            <v>9221023635</v>
          </cell>
          <cell r="AK1111">
            <v>0</v>
          </cell>
          <cell r="AL1111" t="str">
            <v>96879</v>
          </cell>
          <cell r="AM1111" t="str">
            <v>23/02/2017 02 : 11 MARCO.DIAZ : TCF1PU CTE FINAL23/02/2017 02 : 09 MARCO.DIAZ : TCF1DR14/02/2017 02 : 14 ERNESTO.HERN : TCF114/02/2017 02 : 13 ERNESTO.HERN : NP510/02/2017 05 : 55 FABIOLA.BON : seg: refacciones09/02/2017 23 : 43 201054 : EN SPERA DE REFACCION09/02/2017 23 : 38 201054 : SE SOLICITA IRBOARD YA QUE NO APARECIA EN LALISTA OC-100720209/02/2017 23 : 33 FABIOLA.BON : P4: 08/02/2017 RECIBIO ANDREZ HDZ09/02/2017 00 : 59 ERNESTO.HERN : EM-P2A GUIA: 363199447204/02/2017 05 : 09 201054 : SE SOLICITA MAIN BOARD PEDIDO ES OC-1007009FALTA SOLICITAR LA TARJETA IRBOARD YQ QUE NO APARECE EN OPEN BRAVO EL NUMERO DE PARTE26/01/2017 06 : 15 201054 : 141650626/01/2017 01 : 05 MARTINEZ.G : CSCSE CONTACTA PARA INDICAR QUE EL TECNICO NO REVISO SU TV YA QUE ESTABAEMPOTRADA Y SE FUE SIN DARLE EL SERVICIO.25/01/2017 03 : 24 MARIELA.CHA : CSCSE CORTA LA LLAMADA24/01/2017 07 : 33 201054 : SE PROGRAMA LA VISITA 2 EL DIA 24/01/201724/01/2017 01 : 41 GABRIELA.B : CSCSolicita verificar Seguimiento a Visita técnica, se contacta a CSA y seagenda Cita para el día 24/0121/01/2017 08 : 33 201054 : CLIENTE NO COSTESTA LA LLAMADA PARA VISITA20/01/2017 07 : 21 201054 : SE VISITA EL DIA 21/01/201610/01/2017 03 : 53 LAURA.HERNA : ODSWTP</v>
          </cell>
          <cell r="AN1111" t="str">
            <v>3TE50G1618N2</v>
          </cell>
          <cell r="AO1111" t="e">
            <v>#N/A</v>
          </cell>
          <cell r="AP1111" t="e">
            <v>#N/A</v>
          </cell>
          <cell r="AQ1111" t="e">
            <v>#N/A</v>
          </cell>
          <cell r="AR1111" t="e">
            <v>#N/A</v>
          </cell>
          <cell r="AS1111" t="str">
            <v>3TE50G165140G165140M010</v>
          </cell>
          <cell r="AT1111">
            <v>164</v>
          </cell>
          <cell r="AU1111" t="str">
            <v>50H7GB</v>
          </cell>
          <cell r="AV1111" t="str">
            <v>3TE50G165140</v>
          </cell>
          <cell r="AW1111" t="str">
            <v>G165140</v>
          </cell>
          <cell r="AX1111" t="str">
            <v>M010</v>
          </cell>
          <cell r="AY1111">
            <v>74012480</v>
          </cell>
          <cell r="AZ1111">
            <v>51013406</v>
          </cell>
          <cell r="BA1111">
            <v>80147972</v>
          </cell>
        </row>
        <row r="1112">
          <cell r="D1112">
            <v>60317343</v>
          </cell>
          <cell r="E1112" t="str">
            <v>A</v>
          </cell>
          <cell r="F1112" t="str">
            <v>TV</v>
          </cell>
          <cell r="G1112" t="str">
            <v>JOSE MANUEL PEREZ VELASCO</v>
          </cell>
          <cell r="H1112" t="str">
            <v>16 DE SEPTIEMBRE # 412, COL. FERNANDO GOMEZ SANDOVAL</v>
          </cell>
          <cell r="I1112">
            <v>9515113912</v>
          </cell>
          <cell r="J1112" t="str">
            <v>HISENSE</v>
          </cell>
          <cell r="K1112" t="str">
            <v>50K20DW</v>
          </cell>
          <cell r="L1112" t="str">
            <v>50G144844H00439</v>
          </cell>
          <cell r="M1112">
            <v>40610</v>
          </cell>
          <cell r="N1112">
            <v>8587</v>
          </cell>
          <cell r="O1112" t="str">
            <v>10-10-16 DE PISO</v>
          </cell>
          <cell r="P1112">
            <v>42852</v>
          </cell>
          <cell r="Q1112">
            <v>201022</v>
          </cell>
          <cell r="R1112" t="str">
            <v xml:space="preserve"> T173331, PEDIDO # OC-1010185</v>
          </cell>
          <cell r="S1112" t="str">
            <v>EQUIPO EN TALLER, SOLO PANTALLA SIN ACCE</v>
          </cell>
          <cell r="T1112" t="str">
            <v xml:space="preserve">  MAURICIO ILESCAS OLIVERA       F</v>
          </cell>
          <cell r="U1112" t="str">
            <v>2017-04-29</v>
          </cell>
          <cell r="V1112" t="str">
            <v>SUR</v>
          </cell>
          <cell r="W1112" t="str">
            <v>COMPLETADO</v>
          </cell>
          <cell r="X1112" t="str">
            <v>TALLER</v>
          </cell>
          <cell r="Y1112">
            <v>42853</v>
          </cell>
          <cell r="Z1112" t="e">
            <v>#VALUE!</v>
          </cell>
          <cell r="AA1112" t="str">
            <v>M010</v>
          </cell>
          <cell r="AD1112" t="str">
            <v>Oaxaca/Fernando Gomez</v>
          </cell>
          <cell r="AE1112" t="str">
            <v>OAX</v>
          </cell>
          <cell r="AF1112" t="str">
            <v>MX</v>
          </cell>
          <cell r="AG1112" t="str">
            <v>10417075</v>
          </cell>
          <cell r="AH1112" t="str">
            <v>JOSE MANUEL PEREZ VELASCO</v>
          </cell>
          <cell r="AI1112" t="str">
            <v>412 16 de Septiembre</v>
          </cell>
          <cell r="AJ1112" t="str">
            <v>9515113912</v>
          </cell>
          <cell r="AK1112">
            <v>0</v>
          </cell>
          <cell r="AL1112" t="str">
            <v>68129</v>
          </cell>
          <cell r="AM1112" t="str">
            <v>03/05/2017 06 : 33 ARANTXA.MON : TCF103/05/2017 06 : 33 ARANTXA.MON : Se autoriza NP5; numero de serie yticket correcto02/05/2017 21 : 49 GABRIELA.B : ODSWTP Elaborado por */RG29/04/2017 06 : 43 201022 : P1; PANEL # T173331, PEDIDO # OC-1010185SE CHECO EQUIPO Y ESTA DAÑADO EL PANEL, SE SOLICITA REFACCION29/04/2017 01 : 51 SEMIRAMIS.M : CSCCte se comunica para confirmar la recepción de documentación severifican con compañero Ricardo para brindarle el servicio27/04/2017 06 : 58 GABRIELA.B : RD % PROL DE COLON Y 5 DE FEBRERO</v>
          </cell>
          <cell r="AN1112" t="str">
            <v>1TE50B8NUSCB</v>
          </cell>
          <cell r="AO1112" t="str">
            <v>Smart</v>
          </cell>
          <cell r="AP1112" t="str">
            <v>Hisense</v>
          </cell>
          <cell r="AQ1112" t="str">
            <v>Opera</v>
          </cell>
          <cell r="AR1112" t="str">
            <v>FHD 1920 x 1080</v>
          </cell>
          <cell r="AS1112" t="str">
            <v>3TE50G165140G165140M010</v>
          </cell>
          <cell r="AT1112">
            <v>164</v>
          </cell>
          <cell r="AU1112" t="str">
            <v>50H7GB</v>
          </cell>
          <cell r="AV1112" t="str">
            <v>3TE50G165140</v>
          </cell>
          <cell r="AW1112" t="str">
            <v>G165140</v>
          </cell>
          <cell r="AX1112" t="str">
            <v>M010</v>
          </cell>
          <cell r="AY1112">
            <v>74012482</v>
          </cell>
          <cell r="AZ1112">
            <v>51013408</v>
          </cell>
          <cell r="BA1112">
            <v>80148547</v>
          </cell>
        </row>
        <row r="1113">
          <cell r="D1113">
            <v>60315016</v>
          </cell>
          <cell r="E1113" t="str">
            <v>A</v>
          </cell>
          <cell r="F1113" t="str">
            <v>TV</v>
          </cell>
          <cell r="G1113" t="str">
            <v>RENE HERRERA</v>
          </cell>
          <cell r="H1113" t="str">
            <v>C. 129 # 211 X 46-A Y 46-B            SERAPIO RENDON                     MERIDA, YUCATAN</v>
          </cell>
          <cell r="I1113">
            <v>9999324019</v>
          </cell>
          <cell r="J1113" t="str">
            <v>HISENSE</v>
          </cell>
          <cell r="K1113" t="str">
            <v>50K20DW</v>
          </cell>
          <cell r="L1113" t="str">
            <v>50J140464H00053</v>
          </cell>
          <cell r="M1113" t="str">
            <v xml:space="preserve">CARTA FACTURA </v>
          </cell>
          <cell r="N1113">
            <v>8599</v>
          </cell>
          <cell r="O1113">
            <v>41979</v>
          </cell>
          <cell r="P1113">
            <v>42822</v>
          </cell>
          <cell r="Q1113">
            <v>201470</v>
          </cell>
          <cell r="R1113" t="str">
            <v xml:space="preserve">FALTA DE REFACCIONES T173331/PANEL OC-1009191   CF:06/04/2017 09 : 54  ARANTXA.MON : NP5                     </v>
          </cell>
          <cell r="S1113" t="str">
            <v>AJA, UNICEL (FALTA 1 LATERAL), CONTROL R</v>
          </cell>
          <cell r="T1113" t="str">
            <v xml:space="preserve">       Martha I. López Martín     </v>
          </cell>
          <cell r="U1113" t="str">
            <v>2017-04-20</v>
          </cell>
          <cell r="V1113" t="str">
            <v>SUR</v>
          </cell>
          <cell r="W1113" t="str">
            <v>COMPLETADO</v>
          </cell>
          <cell r="X1113" t="str">
            <v>TALLER</v>
          </cell>
          <cell r="Y1113">
            <v>42821</v>
          </cell>
          <cell r="AA1113" t="str">
            <v>M010</v>
          </cell>
          <cell r="AD1113" t="str">
            <v>merida/ col serapio redon</v>
          </cell>
          <cell r="AE1113" t="str">
            <v>YUC</v>
          </cell>
          <cell r="AF1113" t="str">
            <v>MX</v>
          </cell>
          <cell r="AG1113" t="str">
            <v>10414537</v>
          </cell>
          <cell r="AH1113" t="str">
            <v>RENE HERRERA</v>
          </cell>
          <cell r="AI1113" t="str">
            <v>211 calle 129 a</v>
          </cell>
          <cell r="AJ1113" t="str">
            <v>9999324019</v>
          </cell>
          <cell r="AK1113">
            <v>0</v>
          </cell>
          <cell r="AL1113" t="str">
            <v>97285</v>
          </cell>
          <cell r="AM1113" t="str">
            <v>06/04/2017 09 : 54 ARANTXA.MON : TCF106/04/2017 09 : 54 ARANTXA.MON : NP501/04/2017 02 : 08 FABIOLA.BON : SEG: REFACCIONES30/03/2017 08 : 13 201470 : P1A: T173331/PANEL OC-1009191 SE SOLICITA ELDIA 29/03/2017 P290317L10P129/03/2017 08 : 38 201470 : SE RECOLECTA EQUIPO PARA REALIZAR EL RMA YAQUE TIENE DAÑADO EL PANEL, SE PROCEDE A SOLICITAR28/03/2017 01 : 01 201470 : NOS COMUNICAMOS CON EL CLIENTE PARA AGENDARVISITAS Y CONFIRMAR SU VISITA. 29/0/201722/03/2017 00 : 41 GERARDO.GRA : CSC para confirmación de documentos,se confirman recibidos y respuesta el día de hoy. EMC*18/03/2017 02 : 18 SEMIRAMIS.M : CSCCte se comunica para verificar la recepción de documentación se verificaen celular pero no se ha recibido se le pide reenviarlo16/03/2017 07 : 12 LUIS.D : ODSWTPRD// % 46 A Y 46 B , CASA BEIGE CON AMARILLO Y ROJO NO ENCIENDE</v>
          </cell>
          <cell r="AN1113" t="str">
            <v>1TE50B8NUSCB</v>
          </cell>
          <cell r="AO1113" t="str">
            <v>Smart</v>
          </cell>
          <cell r="AP1113" t="str">
            <v>Hisense</v>
          </cell>
          <cell r="AQ1113" t="str">
            <v>Opera</v>
          </cell>
          <cell r="AR1113" t="str">
            <v>FHD 1920 x 1080</v>
          </cell>
          <cell r="AS1113" t="str">
            <v>3TE50G165140G165140M010</v>
          </cell>
          <cell r="AT1113">
            <v>164</v>
          </cell>
          <cell r="AU1113" t="str">
            <v>50H7GB</v>
          </cell>
          <cell r="AV1113" t="str">
            <v>3TE50G165140</v>
          </cell>
          <cell r="AW1113" t="str">
            <v>G165140</v>
          </cell>
          <cell r="AX1113" t="str">
            <v>M010</v>
          </cell>
          <cell r="AY1113">
            <v>74012483</v>
          </cell>
          <cell r="AZ1113">
            <v>51013409</v>
          </cell>
          <cell r="BA1113">
            <v>80147975</v>
          </cell>
        </row>
        <row r="1114">
          <cell r="D1114">
            <v>60315509</v>
          </cell>
          <cell r="E1114" t="str">
            <v>A</v>
          </cell>
          <cell r="F1114" t="str">
            <v>TV</v>
          </cell>
          <cell r="G1114" t="str">
            <v>ANYUL ANABEL OSORIO IRIGOYI</v>
          </cell>
          <cell r="H1114" t="str">
            <v>C. 54 # 515 X 51 Y 53                          FRAC. GRANJAS                              MERIDA, YUCATAN</v>
          </cell>
          <cell r="I1114">
            <v>9991315208</v>
          </cell>
          <cell r="J1114" t="str">
            <v>HISENSE</v>
          </cell>
          <cell r="K1114" t="str">
            <v>43H7C</v>
          </cell>
          <cell r="L1114" t="str">
            <v>43G160588H04005</v>
          </cell>
          <cell r="M1114" t="str">
            <v>TICKET</v>
          </cell>
          <cell r="N1114">
            <v>14999</v>
          </cell>
          <cell r="O1114">
            <v>42629</v>
          </cell>
          <cell r="P1114">
            <v>42831</v>
          </cell>
          <cell r="Q1114">
            <v>201470</v>
          </cell>
          <cell r="R1114" t="str">
            <v xml:space="preserve">FALTA DE REFACCIONES T197917/PANEL OC-1009459   CF:12/04/2017 01 : 27  ARANTXA.MON : NP5                     </v>
          </cell>
          <cell r="S1114" t="str">
            <v xml:space="preserve">IN CAJA, AMBAS PATITAS, CONTROL REMOTO, </v>
          </cell>
          <cell r="T1114" t="str">
            <v xml:space="preserve">       Martha I. López Martín     </v>
          </cell>
          <cell r="U1114" t="str">
            <v>2017-04-20</v>
          </cell>
          <cell r="V1114" t="str">
            <v>SUR</v>
          </cell>
          <cell r="W1114" t="str">
            <v>COMPLETADO</v>
          </cell>
          <cell r="X1114" t="str">
            <v>TALLER</v>
          </cell>
          <cell r="Y1114">
            <v>42830</v>
          </cell>
          <cell r="Z1114">
            <v>201</v>
          </cell>
          <cell r="AA1114" t="str">
            <v>M010</v>
          </cell>
          <cell r="AD1114" t="str">
            <v>Merida/fracc granjas</v>
          </cell>
          <cell r="AE1114" t="str">
            <v>YUC</v>
          </cell>
          <cell r="AF1114" t="str">
            <v>MX</v>
          </cell>
          <cell r="AG1114" t="str">
            <v>10415523</v>
          </cell>
          <cell r="AH1114" t="str">
            <v>ANYUL ANABEL OSORIO IRIGOYI</v>
          </cell>
          <cell r="AI1114" t="str">
            <v>515 calle 54</v>
          </cell>
          <cell r="AJ1114" t="str">
            <v>9991315208</v>
          </cell>
          <cell r="AK1114" t="str">
            <v>9993381475</v>
          </cell>
          <cell r="AL1114" t="str">
            <v>97198</v>
          </cell>
          <cell r="AM1114" t="str">
            <v>12/04/2017 01 : 27 ARANTXA.MON : TCF112/04/2017 01 : 27 ARANTXA.MON : NP508/04/2017 01 : 23 201470 : P1A: T197917/PANEL OC-1009459 SE SOLICITA ELDIA 07/04/2017 P070417L20P106/04/2017 07 : 07 201470 : V1: SE AGENDA VISITA PARA EL 06/04/2017DESPUES DE LAS 3 PM. CLIENTE ENTERADO.06/04/2017 01 : 58 RODRIGUEZ ERICK : ODS SIN DOCUMENTOS, RECOLECTARDOCUMENTACION EN LA VISITA05/04/2017 04 : 12 JUANANTONIO : ODSWTPENTRE 51 Y 539993381475</v>
          </cell>
          <cell r="AN1114" t="str">
            <v>3TE43G154905</v>
          </cell>
          <cell r="AO1114" t="str">
            <v>Smart</v>
          </cell>
          <cell r="AP1114" t="str">
            <v>Hisense</v>
          </cell>
          <cell r="AQ1114" t="str">
            <v>Opera</v>
          </cell>
          <cell r="AR1114" t="str">
            <v>UHD 3840 X 2160</v>
          </cell>
          <cell r="AS1114" t="str">
            <v>3TE43G1618P0MG1618P0MM010</v>
          </cell>
          <cell r="AT1114">
            <v>10</v>
          </cell>
          <cell r="AU1114" t="str">
            <v>43H7C</v>
          </cell>
          <cell r="AV1114" t="str">
            <v>3TE43G1618P0M</v>
          </cell>
          <cell r="AW1114" t="str">
            <v>G1618P0M</v>
          </cell>
          <cell r="AX1114" t="str">
            <v>M010</v>
          </cell>
          <cell r="AY1114">
            <v>74012485</v>
          </cell>
          <cell r="AZ1114">
            <v>51013411</v>
          </cell>
          <cell r="BA1114">
            <v>80147978</v>
          </cell>
        </row>
        <row r="1115">
          <cell r="D1115">
            <v>60316495</v>
          </cell>
          <cell r="E1115" t="str">
            <v>A</v>
          </cell>
          <cell r="F1115" t="str">
            <v>TV</v>
          </cell>
          <cell r="G1115" t="str">
            <v>Maria Gloria Fuentes Castellanos</v>
          </cell>
          <cell r="H1115" t="str">
            <v xml:space="preserve">Prolongacion Plutarco Elias Calles Num 27 Edif J, COL. EJERCITO CONSTITUCIONALISTA, DEL. IZTAPALAPA, C.P. 09208
</v>
          </cell>
          <cell r="I1115" t="str">
            <v>57458948 / 57459200</v>
          </cell>
          <cell r="J1115" t="str">
            <v>HISENSE</v>
          </cell>
          <cell r="K1115" t="str">
            <v>50K20DW</v>
          </cell>
          <cell r="L1115" t="str">
            <v>50G143291H13234</v>
          </cell>
          <cell r="M1115" t="str">
            <v>POLIZA</v>
          </cell>
          <cell r="N1115" t="str">
            <v>POLIZA</v>
          </cell>
          <cell r="O1115">
            <v>42121</v>
          </cell>
          <cell r="P1115">
            <v>42850</v>
          </cell>
          <cell r="Q1115">
            <v>201767</v>
          </cell>
          <cell r="R1115" t="str">
            <v>27/04/2017 08 : 49  ARANTXA.MON : Se autoriza NP5; numero de serie yticket correcto /  P1A: 173331 PANEL   25-04-2017   OC-1010000</v>
          </cell>
          <cell r="S1115" t="str">
            <v>EQUIPO DAÑADO EN DOMICILIO DE CLIENTE</v>
          </cell>
          <cell r="T1115" t="str">
            <v xml:space="preserve">   RENE ARIAS                     </v>
          </cell>
          <cell r="U1115" t="str">
            <v>2017-05-02</v>
          </cell>
          <cell r="V1115" t="str">
            <v>CENTRO</v>
          </cell>
          <cell r="W1115" t="str">
            <v>COMPLETADO</v>
          </cell>
          <cell r="X1115" t="str">
            <v>CLIENTE</v>
          </cell>
          <cell r="Y1115">
            <v>42845</v>
          </cell>
          <cell r="Z1115">
            <v>724</v>
          </cell>
          <cell r="AA1115" t="str">
            <v>M010</v>
          </cell>
          <cell r="AD1115" t="str">
            <v>ejercito constitucionalista/iztapalapa</v>
          </cell>
          <cell r="AE1115" t="str">
            <v>DF</v>
          </cell>
          <cell r="AF1115" t="str">
            <v>MX</v>
          </cell>
          <cell r="AG1115" t="str">
            <v>10416376</v>
          </cell>
          <cell r="AH1115" t="str">
            <v>MARIA GLORIA FUENTES CASTELLANOS</v>
          </cell>
          <cell r="AI1115" t="str">
            <v>prolongacion plutarco elias calles num 27 edif j dto 304</v>
          </cell>
          <cell r="AJ1115" t="str">
            <v>57459200</v>
          </cell>
          <cell r="AK1115" t="str">
            <v>57459200</v>
          </cell>
          <cell r="AL1115" t="str">
            <v>09208</v>
          </cell>
          <cell r="AM1115" t="str">
            <v>27/04/2017 08 : 49 ARANTXA.MON : TCF127/04/2017 08 : 49 ARANTXA.MON : Se autoriza NP5; numero de serie yticket correcto27/04/2017 00 : 14 201767 : P1A: 173331 PANEL 25-04-2017 OC-101000021/04/2017 08 : 51 201767 : V1. 25/04/2017: 10 A.M. - 6 P.M.H-24285 SE ASIGNA T52CAE21/04/2017 00 : 17 LAURA.HERNA : ODSWTPRD% ROSARIO CASTELLANOS Y HUMBERTO JTAMAYOATRÁS DE ISSTE ZARAGOZA JUNTO AL DEPORTIVO</v>
          </cell>
          <cell r="AN1115" t="str">
            <v>1TE50B8NUSCB</v>
          </cell>
          <cell r="AO1115" t="str">
            <v>Smart</v>
          </cell>
          <cell r="AP1115" t="str">
            <v>Hisense</v>
          </cell>
          <cell r="AQ1115" t="str">
            <v>Opera</v>
          </cell>
          <cell r="AR1115" t="str">
            <v>FHD 1920 x 1080</v>
          </cell>
          <cell r="AS1115" t="str">
            <v>3TE50G165138G165138M010</v>
          </cell>
          <cell r="AT1115">
            <v>5</v>
          </cell>
          <cell r="AU1115" t="str">
            <v>50H7GB</v>
          </cell>
          <cell r="AV1115" t="str">
            <v>3TE50G165138</v>
          </cell>
          <cell r="AW1115" t="str">
            <v>G165138</v>
          </cell>
          <cell r="AX1115" t="str">
            <v>M010</v>
          </cell>
          <cell r="AY1115">
            <v>74012416</v>
          </cell>
          <cell r="AZ1115">
            <v>51013342</v>
          </cell>
          <cell r="BA1115">
            <v>80146585</v>
          </cell>
        </row>
        <row r="1116">
          <cell r="D1116">
            <v>60294026</v>
          </cell>
          <cell r="E1116" t="str">
            <v>A</v>
          </cell>
          <cell r="F1116" t="str">
            <v>TV</v>
          </cell>
          <cell r="G1116" t="str">
            <v>IRMA COBOS RODRIGUEZ</v>
          </cell>
          <cell r="H1116" t="str">
            <v>DERECHO DE HUELGA 1449, CROC, MONTERREY</v>
          </cell>
          <cell r="I1116" t="str">
            <v>8122635146, 8119208995</v>
          </cell>
          <cell r="J1116" t="str">
            <v>HISENSE</v>
          </cell>
          <cell r="K1116" t="str">
            <v>48K20D</v>
          </cell>
          <cell r="L1116" t="str">
            <v>48G151187H01488</v>
          </cell>
          <cell r="M1116" t="str">
            <v>POLIZA</v>
          </cell>
          <cell r="N1116">
            <v>0</v>
          </cell>
          <cell r="O1116">
            <v>42251</v>
          </cell>
          <cell r="P1116">
            <v>42650</v>
          </cell>
          <cell r="Q1116">
            <v>201024</v>
          </cell>
          <cell r="R1116" t="str">
            <v>10/13/2016 ERNESTO HDZ NP5 P1A: OC. 1002350, PANEL, 179326</v>
          </cell>
          <cell r="S1116" t="str">
            <v/>
          </cell>
          <cell r="T1116" t="str">
            <v xml:space="preserve">    SOFIA VAZQUEZ                 </v>
          </cell>
          <cell r="U1116" t="str">
            <v>2017-05-03</v>
          </cell>
          <cell r="V1116" t="str">
            <v>Norte</v>
          </cell>
          <cell r="W1116" t="str">
            <v>COMPLETADO</v>
          </cell>
          <cell r="X1116" t="str">
            <v>TALLER</v>
          </cell>
          <cell r="Y1116">
            <v>42640</v>
          </cell>
          <cell r="Z1116">
            <v>389</v>
          </cell>
          <cell r="AA1116" t="str">
            <v>M010</v>
          </cell>
          <cell r="AD1116" t="str">
            <v>Monterrey / Croc</v>
          </cell>
          <cell r="AE1116" t="str">
            <v>NL</v>
          </cell>
          <cell r="AF1116" t="str">
            <v>MX</v>
          </cell>
          <cell r="AG1116" t="e">
            <v>#N/A</v>
          </cell>
          <cell r="AH1116" t="str">
            <v>Irma Cobos Rodriguez</v>
          </cell>
          <cell r="AI1116" t="str">
            <v>derecho de huelga num 1449</v>
          </cell>
          <cell r="AJ1116" t="e">
            <v>#N/A</v>
          </cell>
          <cell r="AK1116" t="e">
            <v>#N/A</v>
          </cell>
          <cell r="AL1116">
            <v>64200</v>
          </cell>
          <cell r="AM1116" t="e">
            <v>#N/A</v>
          </cell>
          <cell r="AN1116" t="str">
            <v>3TE48G144581</v>
          </cell>
          <cell r="AO1116" t="str">
            <v>Básica</v>
          </cell>
          <cell r="AP1116" t="str">
            <v>Hisense</v>
          </cell>
          <cell r="AQ1116" t="str">
            <v>Opera</v>
          </cell>
          <cell r="AR1116" t="str">
            <v>FHD 1920 x 1080</v>
          </cell>
          <cell r="AS1116" t="str">
            <v>3TE50G165140G165140M010</v>
          </cell>
          <cell r="AT1116">
            <v>164</v>
          </cell>
          <cell r="AU1116" t="str">
            <v>50H7GB</v>
          </cell>
          <cell r="AV1116" t="str">
            <v>3TE50G165140</v>
          </cell>
          <cell r="AW1116" t="str">
            <v>G165140</v>
          </cell>
          <cell r="AX1116" t="str">
            <v>M010</v>
          </cell>
          <cell r="AY1116">
            <v>74012455</v>
          </cell>
          <cell r="AZ1116">
            <v>51013381</v>
          </cell>
          <cell r="BA1116">
            <v>80148544</v>
          </cell>
        </row>
        <row r="1117">
          <cell r="D1117">
            <v>60295945</v>
          </cell>
          <cell r="E1117" t="str">
            <v>E</v>
          </cell>
          <cell r="F1117" t="str">
            <v>TV</v>
          </cell>
          <cell r="G1117" t="str">
            <v>ANGELICA CASTILLO OCHOA</v>
          </cell>
          <cell r="H1117" t="str">
            <v>HACIENDA DEL JAZMIN #20 ZAPOPAN/HDAS DEL VALLE</v>
          </cell>
          <cell r="I1117">
            <v>33648283</v>
          </cell>
          <cell r="J1117" t="str">
            <v>HISENSE</v>
          </cell>
          <cell r="K1117" t="str">
            <v>50K20DW</v>
          </cell>
          <cell r="L1117" t="str">
            <v>50J140464H03219</v>
          </cell>
          <cell r="M1117" t="str">
            <v xml:space="preserve">CARTA DE ASEPTACION </v>
          </cell>
          <cell r="N1117">
            <v>11998.37</v>
          </cell>
          <cell r="O1117">
            <v>42191</v>
          </cell>
          <cell r="P1117">
            <v>42665</v>
          </cell>
          <cell r="Q1117">
            <v>201109</v>
          </cell>
          <cell r="R1117" t="str">
            <v>SE LE ENTREGO CF EN MAL ESTADO</v>
          </cell>
          <cell r="S1117" t="str">
            <v xml:space="preserve">CLIENTE NO RECIBE SU CF PORQUE VENIA EN </v>
          </cell>
          <cell r="T1117" t="str">
            <v>YURIANA HERNANDEZ HERRERA</v>
          </cell>
          <cell r="U1117" t="str">
            <v>2017-ABRIL</v>
          </cell>
          <cell r="V1117" t="str">
            <v>SUR</v>
          </cell>
          <cell r="W1117" t="str">
            <v>COMPLETADO</v>
          </cell>
          <cell r="X1117" t="str">
            <v>TALLER</v>
          </cell>
          <cell r="Y1117">
            <v>43013</v>
          </cell>
          <cell r="Z1117">
            <v>822</v>
          </cell>
          <cell r="AA1117" t="str">
            <v>M010</v>
          </cell>
          <cell r="AD1117" t="str">
            <v>ZAPOPAN/HDAS DEL VALLE</v>
          </cell>
          <cell r="AE1117" t="str">
            <v>JAL</v>
          </cell>
          <cell r="AF1117" t="str">
            <v>MX</v>
          </cell>
          <cell r="AG1117" t="e">
            <v>#N/A</v>
          </cell>
          <cell r="AH1117" t="str">
            <v>ANGELICA CASTILLO OCHOA</v>
          </cell>
          <cell r="AI1117" t="str">
            <v>HACIENDA DEL JAZMIN 20</v>
          </cell>
          <cell r="AJ1117" t="e">
            <v>#N/A</v>
          </cell>
          <cell r="AK1117" t="e">
            <v>#N/A</v>
          </cell>
          <cell r="AL1117">
            <v>45180</v>
          </cell>
          <cell r="AM1117" t="e">
            <v>#N/A</v>
          </cell>
          <cell r="AN1117" t="str">
            <v>1TE50B8NUSCB</v>
          </cell>
          <cell r="AO1117" t="str">
            <v>Smart</v>
          </cell>
          <cell r="AP1117" t="str">
            <v>Hisense</v>
          </cell>
          <cell r="AQ1117" t="str">
            <v>Opera</v>
          </cell>
          <cell r="AR1117" t="str">
            <v>FHD 1920 x 1080</v>
          </cell>
          <cell r="AS1117" t="str">
            <v>3TE50G165138G165138M010</v>
          </cell>
          <cell r="AT1117">
            <v>5</v>
          </cell>
          <cell r="AU1117" t="str">
            <v>50H7GB</v>
          </cell>
          <cell r="AV1117" t="str">
            <v>3TE50G165138</v>
          </cell>
          <cell r="AW1117" t="str">
            <v>G165138</v>
          </cell>
          <cell r="AX1117" t="str">
            <v>M010</v>
          </cell>
          <cell r="AY1117">
            <v>74008193</v>
          </cell>
          <cell r="AZ1117">
            <v>51013382</v>
          </cell>
          <cell r="BA1117">
            <v>80147863</v>
          </cell>
        </row>
        <row r="1118">
          <cell r="D1118">
            <v>60315559</v>
          </cell>
          <cell r="E1118" t="str">
            <v>A</v>
          </cell>
          <cell r="F1118" t="str">
            <v>TV</v>
          </cell>
          <cell r="G1118" t="str">
            <v>CLAUDIA MARISOL CAUICH</v>
          </cell>
          <cell r="H1118" t="str">
            <v>C. 46 # 822-14 X 46 Y 48                           VILLA MAGNA SUR                              MERIDA, YUCATAN</v>
          </cell>
          <cell r="I1118">
            <v>9999491058</v>
          </cell>
          <cell r="J1118" t="str">
            <v>HISENSE</v>
          </cell>
          <cell r="K1118" t="str">
            <v>50H5GB</v>
          </cell>
          <cell r="L1118" t="str">
            <v>50G145315H01705</v>
          </cell>
          <cell r="M1118" t="str">
            <v>PLA / 000205470</v>
          </cell>
          <cell r="N1118">
            <v>15998.27</v>
          </cell>
          <cell r="O1118">
            <v>42380</v>
          </cell>
          <cell r="P1118">
            <v>42831</v>
          </cell>
          <cell r="Q1118">
            <v>201470</v>
          </cell>
          <cell r="R1118" t="str">
            <v>FALTA DE REFACCIONES T182406/PANEL OC-1009465   CF:19/04/2017 03 : 05  ARANTXA.MON : NP5</v>
          </cell>
          <cell r="S1118" t="str">
            <v>AJA, CABLE CORRIENTE</v>
          </cell>
          <cell r="T1118" t="str">
            <v xml:space="preserve">       Martha I. López Martín     </v>
          </cell>
          <cell r="U1118" t="str">
            <v>2017-04-21</v>
          </cell>
          <cell r="V1118" t="str">
            <v>SUR</v>
          </cell>
          <cell r="W1118" t="str">
            <v>COMPLETADO</v>
          </cell>
          <cell r="X1118" t="str">
            <v>TALLER</v>
          </cell>
          <cell r="Y1118">
            <v>42831</v>
          </cell>
          <cell r="Z1118">
            <v>451</v>
          </cell>
          <cell r="AA1118" t="str">
            <v>M010</v>
          </cell>
          <cell r="AD1118" t="str">
            <v>Merida/Dia magna del sur</v>
          </cell>
          <cell r="AE1118" t="str">
            <v>YUC</v>
          </cell>
          <cell r="AF1118" t="str">
            <v>MX</v>
          </cell>
          <cell r="AG1118" t="str">
            <v>10410445</v>
          </cell>
          <cell r="AH1118" t="str">
            <v>CLAUDIA MARISOL CAUICH</v>
          </cell>
          <cell r="AI1118" t="str">
            <v>Calle 46 numero 822 interior 14</v>
          </cell>
          <cell r="AJ1118" t="str">
            <v>9993439520</v>
          </cell>
          <cell r="AK1118">
            <v>0</v>
          </cell>
          <cell r="AL1118" t="str">
            <v>97285</v>
          </cell>
          <cell r="AM1118" t="str">
            <v>19/04/2017 03 : 05 ARANTXA.MON : TCF119/04/2017 03 : 05 ARANTXA.MON : NP518/04/2017 22 : 53 RODRIGUEZ ERICK : DGR: MODELO CORREGIDO12/04/2017 01 : 29 ARANTXA.MON : EL MODELO EN CRM NO COINCIDE CON LOSSOLICITADO08/04/2017 02 : 24 201470 : P1A: T182406/PANEL OC-1009465 SE SOLICITA ELDIA 07/04/2017 P070417L10P206/04/2017 23 : 07 SEMIRAMIS.M : ODSWTPENTRE CALLES 46CORREO ALLI4_TERCA@HOTMAIL.COM</v>
          </cell>
          <cell r="AN1118" t="str">
            <v>3TE50A144537</v>
          </cell>
          <cell r="AO1118" t="str">
            <v>Smart</v>
          </cell>
          <cell r="AP1118" t="str">
            <v>Hisense</v>
          </cell>
          <cell r="AQ1118" t="str">
            <v>Opera</v>
          </cell>
          <cell r="AR1118" t="str">
            <v>FHD 1920 x 1080</v>
          </cell>
          <cell r="AS1118" t="str">
            <v>3TE50G165140G165140M010</v>
          </cell>
          <cell r="AT1118">
            <v>164</v>
          </cell>
          <cell r="AU1118" t="str">
            <v>50H7GB</v>
          </cell>
          <cell r="AV1118" t="str">
            <v>3TE50G165140</v>
          </cell>
          <cell r="AW1118" t="str">
            <v>G165140</v>
          </cell>
          <cell r="AX1118" t="str">
            <v>M010</v>
          </cell>
          <cell r="AY1118">
            <v>74012481</v>
          </cell>
          <cell r="AZ1118">
            <v>51013407</v>
          </cell>
          <cell r="BA1118">
            <v>80147935</v>
          </cell>
        </row>
        <row r="1119">
          <cell r="D1119">
            <v>60315708</v>
          </cell>
          <cell r="E1119" t="str">
            <v>A</v>
          </cell>
          <cell r="F1119" t="str">
            <v>TV</v>
          </cell>
          <cell r="G1119" t="str">
            <v xml:space="preserve">CARLOS SILVA FLORES </v>
          </cell>
          <cell r="H1119" t="str">
            <v>JOSE MARIA CASTILLO PORTUGAL 226 ZAPOPAN/RESIDENCIAL PONIENTE</v>
          </cell>
          <cell r="I1119" t="str">
            <v>3314233280-3312804466</v>
          </cell>
          <cell r="J1119" t="str">
            <v>HISENSE</v>
          </cell>
          <cell r="K1119" t="str">
            <v>50K20DW</v>
          </cell>
          <cell r="L1119" t="str">
            <v>50G143064H03367</v>
          </cell>
          <cell r="M1119" t="str">
            <v xml:space="preserve">TICKET DE COMPRA </v>
          </cell>
          <cell r="N1119">
            <v>5990</v>
          </cell>
          <cell r="O1119">
            <v>41918</v>
          </cell>
          <cell r="P1119">
            <v>42836</v>
          </cell>
          <cell r="Q1119">
            <v>201109</v>
          </cell>
          <cell r="R1119" t="str">
            <v>FALTA DE REFACCIONES 173331-OC-1009554</v>
          </cell>
          <cell r="S1119" t="str">
            <v>GA EQUIPO SIN ACCESORIOS, UNICAMENTE TV</v>
          </cell>
          <cell r="T1119" t="str">
            <v>YURIANA HERNANDEZ HERRERA</v>
          </cell>
          <cell r="U1119" t="str">
            <v>2017-ABRIL</v>
          </cell>
          <cell r="V1119" t="str">
            <v>SUR</v>
          </cell>
          <cell r="W1119" t="str">
            <v>COMPLETADO</v>
          </cell>
          <cell r="X1119" t="str">
            <v>TALLER</v>
          </cell>
          <cell r="Y1119">
            <v>42835</v>
          </cell>
          <cell r="Z1119">
            <v>917</v>
          </cell>
          <cell r="AA1119" t="str">
            <v>M010</v>
          </cell>
          <cell r="AD1119" t="str">
            <v>Zapopan / Recidencial poniente</v>
          </cell>
          <cell r="AE1119" t="str">
            <v>JAL</v>
          </cell>
          <cell r="AF1119" t="str">
            <v>MX</v>
          </cell>
          <cell r="AG1119" t="str">
            <v>10415377</v>
          </cell>
          <cell r="AH1119" t="str">
            <v>CARLOS SIVA FLORES</v>
          </cell>
          <cell r="AI1119" t="str">
            <v>226 Jose maria castillo portugañl</v>
          </cell>
          <cell r="AJ1119" t="str">
            <v>3314233280</v>
          </cell>
          <cell r="AK1119" t="str">
            <v>3312804466</v>
          </cell>
          <cell r="AL1119" t="str">
            <v>45136</v>
          </cell>
          <cell r="AM1119" t="str">
            <v>12/04/2017 04 : 05 ARANTXA.MON : TCF112/04/2017 04 : 05 ARANTXA.MON : NP511/04/2017 23 : 44 201109 : 173331 OC-100955411/04/2017 22 : 36 201109 : EQUIPO EN CSA10/04/2017 23 : 27 201109 : V1 11-04-1731/03/2017 23 : 31 MARIELA.CHA : ODSWTPJOSÉ MARÍA GIL CIRCUITOFACHADA AMARILLA CON ROJO CANCEL COLOR ORO</v>
          </cell>
          <cell r="AN1119" t="str">
            <v>1TE50B8NUSCB</v>
          </cell>
          <cell r="AO1119" t="str">
            <v>Smart</v>
          </cell>
          <cell r="AP1119" t="str">
            <v>Hisense</v>
          </cell>
          <cell r="AQ1119" t="str">
            <v>Opera</v>
          </cell>
          <cell r="AR1119" t="str">
            <v>FHD 1920 x 1080</v>
          </cell>
          <cell r="AS1119" t="str">
            <v>3TE50G165138G165138M010</v>
          </cell>
          <cell r="AT1119">
            <v>5</v>
          </cell>
          <cell r="AU1119" t="str">
            <v>50H7GB</v>
          </cell>
          <cell r="AV1119" t="str">
            <v>3TE50G165138</v>
          </cell>
          <cell r="AW1119" t="str">
            <v>G165138</v>
          </cell>
          <cell r="AX1119" t="str">
            <v>M010</v>
          </cell>
          <cell r="AY1119">
            <v>74012409</v>
          </cell>
          <cell r="AZ1119">
            <v>51013335</v>
          </cell>
          <cell r="BA1119">
            <v>80147864</v>
          </cell>
        </row>
        <row r="1120">
          <cell r="D1120">
            <v>60315562</v>
          </cell>
          <cell r="E1120" t="str">
            <v>A</v>
          </cell>
          <cell r="F1120" t="str">
            <v>TV</v>
          </cell>
          <cell r="G1120" t="str">
            <v xml:space="preserve">LUIS MANUEL VARGAS PADILLA </v>
          </cell>
          <cell r="H1120" t="str">
            <v>HADA LOS BELENES 1632 OBLATOS/GUADALAJARA</v>
          </cell>
          <cell r="I1120">
            <v>3336095315</v>
          </cell>
          <cell r="J1120" t="str">
            <v>HISENSE</v>
          </cell>
          <cell r="K1120" t="str">
            <v>50K20DW</v>
          </cell>
          <cell r="L1120" t="str">
            <v>50G142391H13190</v>
          </cell>
          <cell r="M1120" t="str">
            <v xml:space="preserve">TICKET DE COMPRA </v>
          </cell>
          <cell r="N1120">
            <v>119998.37</v>
          </cell>
          <cell r="O1120">
            <v>42842</v>
          </cell>
          <cell r="P1120">
            <v>42829</v>
          </cell>
          <cell r="Q1120">
            <v>201109</v>
          </cell>
          <cell r="R1120" t="str">
            <v>FALTA DE REFACCIONES 173331 OC-1009550</v>
          </cell>
          <cell r="S1120" t="str">
            <v>CLIENTE ENTREGA EQUIPO SIN ACCESORIOS, U</v>
          </cell>
          <cell r="T1120" t="str">
            <v>YURIANA HERNANDEZ HERRERA</v>
          </cell>
          <cell r="U1120" t="str">
            <v>2017-ABRIL</v>
          </cell>
          <cell r="V1120" t="str">
            <v>SUR</v>
          </cell>
          <cell r="W1120" t="str">
            <v>COMPLETADO</v>
          </cell>
          <cell r="X1120" t="str">
            <v>TALLER</v>
          </cell>
          <cell r="Y1120">
            <v>42831</v>
          </cell>
          <cell r="Z1120">
            <v>-11</v>
          </cell>
          <cell r="AA1120" t="str">
            <v>M010</v>
          </cell>
          <cell r="AD1120" t="str">
            <v>OBLATOS / GUADALAJARA</v>
          </cell>
          <cell r="AE1120" t="str">
            <v>JAL</v>
          </cell>
          <cell r="AF1120" t="str">
            <v>MX</v>
          </cell>
          <cell r="AG1120" t="str">
            <v>10415622</v>
          </cell>
          <cell r="AH1120" t="str">
            <v>LUIS MANUEL VARGAS PADILLA</v>
          </cell>
          <cell r="AI1120" t="str">
            <v>1632 HACIENDA LOS BELENES</v>
          </cell>
          <cell r="AJ1120" t="str">
            <v>013336095315</v>
          </cell>
          <cell r="AK1120">
            <v>0</v>
          </cell>
          <cell r="AL1120" t="str">
            <v>44700</v>
          </cell>
          <cell r="AM1120" t="str">
            <v>12/04/2017 04 : 00 ARANTXA.MON : TCF112/04/2017 04 : 00 ARANTXA.MON : NP511/04/2017 23 : 42 201109 : 173331 OC-100955010/04/2017 22 : 49 201109 : EQUIPO EN CSA06/04/2017 23 : 36 201109 : V1 07-04-1706/04/2017 23 : 24 RAUL.CALDER : ODSWTPRD% ENTRE CALLES MOCHITILTIC Y COFRADIA EL ROSARIO</v>
          </cell>
          <cell r="AN1120" t="str">
            <v>1TE50B8NUSCB</v>
          </cell>
          <cell r="AO1120" t="str">
            <v>Smart</v>
          </cell>
          <cell r="AP1120" t="str">
            <v>Hisense</v>
          </cell>
          <cell r="AQ1120" t="str">
            <v>Opera</v>
          </cell>
          <cell r="AR1120" t="str">
            <v>FHD 1920 x 1080</v>
          </cell>
          <cell r="AS1120" t="str">
            <v>3TE50G165138G165138M010</v>
          </cell>
          <cell r="AT1120">
            <v>5</v>
          </cell>
          <cell r="AU1120" t="str">
            <v>50H7GB</v>
          </cell>
          <cell r="AV1120" t="str">
            <v>3TE50G165138</v>
          </cell>
          <cell r="AW1120" t="str">
            <v>G165138</v>
          </cell>
          <cell r="AX1120" t="str">
            <v>M010</v>
          </cell>
          <cell r="AY1120">
            <v>74012417</v>
          </cell>
          <cell r="AZ1120">
            <v>51013343</v>
          </cell>
          <cell r="BA1120">
            <v>80146586</v>
          </cell>
        </row>
        <row r="1121">
          <cell r="D1121">
            <v>60315608</v>
          </cell>
          <cell r="E1121" t="str">
            <v>B</v>
          </cell>
          <cell r="F1121" t="str">
            <v>CELULAR</v>
          </cell>
          <cell r="G1121" t="str">
            <v>Antonio Velasco</v>
          </cell>
          <cell r="H1121" t="str">
            <v>Km 2.5 Carretera Chamapa Lecheria MCDS 11 C.IZCALLI/SAN MARTIN OBISPO MEXICO C.P. 54769</v>
          </cell>
          <cell r="I1121">
            <v>58618570</v>
          </cell>
          <cell r="J1121" t="str">
            <v>HISENSE</v>
          </cell>
          <cell r="K1121" t="str">
            <v>HS-C20</v>
          </cell>
          <cell r="L1121" t="str">
            <v>IMH75A91MX10D0HEKZ501B1</v>
          </cell>
          <cell r="M1121" t="str">
            <v>EMPLEADO HISENSE</v>
          </cell>
          <cell r="N1121">
            <v>0</v>
          </cell>
          <cell r="O1121">
            <v>0</v>
          </cell>
          <cell r="P1121">
            <v>42831</v>
          </cell>
          <cell r="Q1121">
            <v>201709</v>
          </cell>
          <cell r="R1121" t="str">
            <v>20/04/2017 22 : 18  ROGER.R : TCFT - Irreparabilidad.</v>
          </cell>
          <cell r="S1121" t="str">
            <v xml:space="preserve">EQUIPO RAYADO, PORTA SIM </v>
          </cell>
          <cell r="T1121" t="str">
            <v xml:space="preserve"> RUBI GONZALEZ                    </v>
          </cell>
          <cell r="U1121" t="str">
            <v>2017-04-21</v>
          </cell>
          <cell r="V1121" t="str">
            <v>CELULARES</v>
          </cell>
          <cell r="W1121" t="str">
            <v>Pendiente Firma</v>
          </cell>
          <cell r="X1121" t="str">
            <v>TALLER</v>
          </cell>
          <cell r="Y1121">
            <v>42831</v>
          </cell>
          <cell r="Z1121">
            <v>0</v>
          </cell>
          <cell r="AA1121" t="str">
            <v>M010</v>
          </cell>
          <cell r="AD1121" t="str">
            <v>C.IZCALLI/SAN MARTIN OBISPO</v>
          </cell>
          <cell r="AE1121" t="str">
            <v>MEX</v>
          </cell>
          <cell r="AF1121" t="str">
            <v>MX</v>
          </cell>
          <cell r="AG1121" t="str">
            <v>10415516</v>
          </cell>
          <cell r="AH1121" t="str">
            <v>ANTONIO VELASCO</v>
          </cell>
          <cell r="AI1121" t="str">
            <v>MCDS 11 Km 2.5 Carretera Chamapa Lecheria</v>
          </cell>
          <cell r="AJ1121" t="str">
            <v>58618570</v>
          </cell>
          <cell r="AK1121">
            <v>0</v>
          </cell>
          <cell r="AL1121" t="str">
            <v>54769</v>
          </cell>
          <cell r="AM1121" t="str">
            <v>09/05/2017 05 : 22 MARCO.DIAZ : TCF2 - Fecha de Embarque 04.05.2017-Modelo -C1 -Saf-80142322 -ODS-60315608-1-Numero de Serie-1MH75AL1MX1Z30HEQZC0202 -CSA-20170929/04/2017 01 : 29 RUBI.G : 6031560820/04/2017 22 : 18 ROGER.R : TCF120/04/2017 22 : 18 ROGER.R : TCFT - Irreparabilidad.20/04/2017 01 : 51 EVELYN.ZEPE : SEG: DGR. SVC DE CORTESIA AUTORIZADOPOR GERENTE DE CELULARES IVAN ARANA.19/04/2017 06 : 57 201709 : EQUIPO PENDIENTE POR ADHESIVO19/04/2017 06 : 24 ARANTXA.MON : P2A GUÌA: 1288413626 17/04/201714/04/2017 06 : 05 201709 : P1: T1019758 1009648 EL EQUIPO SE ENCUENTRAPENDIENTE POR PARTE MAINBOARD ASSEMBLY12/04/2017 23 : 57 ROGER.R : FDD - Póliza de garantía y/o ticket decompra, el equipo no es reparable.12/04/2017 23 : 26 201709 : RT. SE ANEXA REPORTE TECNICO PARA SUVALORACION08/04/2017 01 : 34 201709 : EL EQUIPO SE ENCUENTRA EN PROCESO DEREPARACION07/04/2017 22 : 27 201709 : ODS SIN TICKET DE COMPRA07/04/2017 05 : 41 RUBI.G : SE ANEXAN DOC DE COMPRA EN SISTEMA RGF//05/04/2017 02 : 46 RUBI.G : CE1: 2419501733 RGF//05/04/2017 02 : 36 RUBI.G : DCEG, REALIZAR SERVICIO DE CORTECIAKM 2.5 CARRETERA CHAMAPA LECHERIA,CPA LOGISTICS CENTER,SAN MARTIN OBISPO, C.P. 54769CUAUTITLÁN IZCALLI, ESTADO DE MÉXICO.MCDS CEDIS ALMACÉN 11P: (+52) 5861-8570 EXT. 137M: (+52) 55 7665 7197</v>
          </cell>
          <cell r="AN1121" t="str">
            <v>1MH75AL1MX1Z30</v>
          </cell>
          <cell r="AO1121" t="e">
            <v>#N/A</v>
          </cell>
          <cell r="AP1121" t="e">
            <v>#N/A</v>
          </cell>
          <cell r="AQ1121" t="e">
            <v>#N/A</v>
          </cell>
          <cell r="AR1121" t="e">
            <v>#N/A</v>
          </cell>
          <cell r="AS1121" t="str">
            <v>GMS001NJD013S405686M010</v>
          </cell>
          <cell r="AT1121">
            <v>2</v>
          </cell>
          <cell r="AU1121" t="str">
            <v>C1</v>
          </cell>
          <cell r="AV1121" t="str">
            <v>GMS001NJD013</v>
          </cell>
          <cell r="AW1121" t="str">
            <v>S405686</v>
          </cell>
          <cell r="AX1121" t="str">
            <v>M010</v>
          </cell>
          <cell r="AY1121">
            <v>74012338</v>
          </cell>
          <cell r="AZ1121">
            <v>51013262</v>
          </cell>
          <cell r="BA1121">
            <v>80142322</v>
          </cell>
        </row>
        <row r="1122">
          <cell r="D1122">
            <v>60292650</v>
          </cell>
          <cell r="E1122" t="str">
            <v>A</v>
          </cell>
          <cell r="F1122" t="str">
            <v>TV</v>
          </cell>
          <cell r="G1122" t="str">
            <v>DAVID HERNANDEZ</v>
          </cell>
          <cell r="H1122" t="str">
            <v xml:space="preserve">blvd andres cerra rojas / 29070 tuxtla/jose </v>
          </cell>
          <cell r="I1122">
            <v>9616144588</v>
          </cell>
          <cell r="J1122" t="str">
            <v>HISENSE</v>
          </cell>
          <cell r="K1122" t="str">
            <v>32H3B2</v>
          </cell>
          <cell r="L1122" t="str">
            <v>32G160582H04129</v>
          </cell>
          <cell r="M1122" t="str">
            <v>CARTA FACTURA</v>
          </cell>
          <cell r="N1122">
            <v>0</v>
          </cell>
          <cell r="O1122" t="str">
            <v>06 DE OCTUBRE 2016</v>
          </cell>
          <cell r="P1122" t="str">
            <v>23 DE SEPTIEMBRE 2016</v>
          </cell>
          <cell r="Q1122">
            <v>200996</v>
          </cell>
          <cell r="R1122" t="str">
            <v xml:space="preserve"> PANEL OC-1001919</v>
          </cell>
          <cell r="S1122" t="str">
            <v xml:space="preserve"> TIKET DE COMPRA SOLO CARTA FACTURA</v>
          </cell>
          <cell r="T1122" t="str">
            <v xml:space="preserve">    MARITE DE CABALLERO      Fecha</v>
          </cell>
          <cell r="U1122" t="str">
            <v>2017-04-18</v>
          </cell>
          <cell r="V1122" t="str">
            <v>SUR</v>
          </cell>
          <cell r="W1122" t="str">
            <v>COMPLETADO</v>
          </cell>
          <cell r="X1122" t="str">
            <v>TALLER</v>
          </cell>
          <cell r="Y1122">
            <v>42635</v>
          </cell>
          <cell r="AA1122" t="str">
            <v>M010</v>
          </cell>
          <cell r="AD1122" t="str">
            <v>tuxtla/jose castillo tielemans</v>
          </cell>
          <cell r="AE1122" t="str">
            <v>CHS</v>
          </cell>
          <cell r="AF1122" t="str">
            <v>MX</v>
          </cell>
          <cell r="AG1122" t="str">
            <v>10391120</v>
          </cell>
          <cell r="AH1122" t="str">
            <v>DAVID HERNADEZ</v>
          </cell>
          <cell r="AI1122" t="str">
            <v>blvd andres cerra rojas</v>
          </cell>
          <cell r="AJ1122" t="str">
            <v>9616144588</v>
          </cell>
          <cell r="AK1122" t="str">
            <v>9611315409</v>
          </cell>
          <cell r="AL1122" t="str">
            <v>29070</v>
          </cell>
          <cell r="AM1122" t="str">
            <v>23/11/2016 07 : 02 GABRIELA.B : CSCse le proporciona serie y mod a cte10/11/2016 02 : 00 MARCO.DIAZ : TCF2**MODELO32H3B2**32G155366H02755**F. EMBARQUE NOV/03/2016**CARSSA**SHIPPING S-0003236508/11/2016 23 : 37 SEMIRAMIS.M : CSCCte se comunica para saber el tiempo que se demora el envio de un equipode cf se le menciona que es aprox de 20 dias25/10/2016 06 : 56 ALAN.FABIAN : CSCSE LE INDICA PROCESO DE CF18/10/2016 07 : 06 MARCO.DIAZ : TCF174 7400764612/10/2016 00 : 09 ERNESTO.HERN : NP507/10/2016 02 : 39 FABIOLA.BON : DGR07/10/2016 00 : 57 200996 : DOCUMENTO ADJUNTO06/10/2016 07 : 23 200996 : SE SOLICITARA CARTA DE TIENDA YA QUE ESTEEQUIPO ES DE PISO04/10/2016 05 : 49 FABIOLA.BON : SEG: PENDIENTE DE DOCUMENTOS03/10/2016 23 : 36 200996 : SE SOLICITO PANEL OC-100191923/09/2016 01 : 55 JULIO.CESAR : RD% EQ PISO PLAZA POLIFURUM</v>
          </cell>
          <cell r="AN1122" t="str">
            <v>3TE32G155364</v>
          </cell>
          <cell r="AO1122" t="str">
            <v>Básica</v>
          </cell>
          <cell r="AP1122" t="str">
            <v>Hisense</v>
          </cell>
          <cell r="AQ1122" t="str">
            <v>Opera</v>
          </cell>
          <cell r="AR1122" t="str">
            <v>HD 1366 X 768</v>
          </cell>
          <cell r="AS1122" t="str">
            <v>M010</v>
          </cell>
          <cell r="AT1122" t="e">
            <v>#N/A</v>
          </cell>
          <cell r="AX1122" t="str">
            <v>M010</v>
          </cell>
          <cell r="AY1122">
            <v>74007646</v>
          </cell>
          <cell r="AZ1122">
            <v>51006955</v>
          </cell>
          <cell r="BA1122">
            <v>80080122</v>
          </cell>
        </row>
        <row r="1123">
          <cell r="D1123">
            <v>60315775</v>
          </cell>
          <cell r="E1123" t="str">
            <v>A</v>
          </cell>
          <cell r="F1123" t="str">
            <v>TV</v>
          </cell>
          <cell r="G1123" t="str">
            <v>CARLOS ENRIQUE SUAREZ BOLIO</v>
          </cell>
          <cell r="H1123" t="str">
            <v xml:space="preserve">Libramiento Sur oriente 600 / 29089 Tluxtla </v>
          </cell>
          <cell r="I1123">
            <v>9616187160</v>
          </cell>
          <cell r="J1123" t="str">
            <v>HISENSE</v>
          </cell>
          <cell r="K1123" t="str">
            <v>50K20D</v>
          </cell>
          <cell r="L1123" t="str">
            <v>50G144843H02908</v>
          </cell>
          <cell r="M1123" t="str">
            <v>OT428</v>
          </cell>
          <cell r="N1123">
            <v>7484.32</v>
          </cell>
          <cell r="O1123">
            <v>42395</v>
          </cell>
          <cell r="P1123">
            <v>42837</v>
          </cell>
          <cell r="Q1123">
            <v>200996</v>
          </cell>
          <cell r="R1123" t="str">
            <v xml:space="preserve">PANEL OC-1009611
</v>
          </cell>
          <cell r="S1123" t="str">
            <v/>
          </cell>
          <cell r="T1123" t="str">
            <v xml:space="preserve">   MARITE DE CABALERO     Fecha de</v>
          </cell>
          <cell r="U1123" t="str">
            <v>2017-04-19</v>
          </cell>
          <cell r="V1123" t="str">
            <v>SUR</v>
          </cell>
          <cell r="W1123" t="str">
            <v>COMPLETADO</v>
          </cell>
          <cell r="X1123" t="str">
            <v>TALLER</v>
          </cell>
          <cell r="Y1123">
            <v>42836</v>
          </cell>
          <cell r="Z1123">
            <v>441</v>
          </cell>
          <cell r="AA1123" t="str">
            <v>M012</v>
          </cell>
          <cell r="AD1123" t="str">
            <v>Tluxtla Gutierrez/Col. Joya del oriente</v>
          </cell>
          <cell r="AE1123" t="str">
            <v>CHS</v>
          </cell>
          <cell r="AF1123" t="str">
            <v>MX</v>
          </cell>
          <cell r="AG1123" t="str">
            <v>10415827</v>
          </cell>
          <cell r="AH1123" t="str">
            <v>CARLOS ENRIQUE SUAREZ BOLIO</v>
          </cell>
          <cell r="AI1123" t="str">
            <v>600 Libramiento Sur oriente</v>
          </cell>
          <cell r="AJ1123" t="str">
            <v>9611777041</v>
          </cell>
          <cell r="AK1123" t="str">
            <v>9611777041</v>
          </cell>
          <cell r="AL1123" t="str">
            <v>29089</v>
          </cell>
          <cell r="AM1123" t="str">
            <v>18/04/2017 06 : 03 ARANTXA.MON : TCF118/04/2017 06 : 02 ARANTXA.MON : NP513/04/2017 00 : 17 200996 : SE SOLICITO PANEL OC-100961112/04/2017 03 : 19 200996 : VISITA PROGRAMADA PARA MIERCOLES 12 DE ABRILPOR LA TARDE11/04/2017 22 : 24 GERARDO.GRA : ODSWTP ELABORADA POR EMC*RD% CONTRA ESQUINA CON QUINTA ORIENTE, FRENTE A REFRIGERACION MARIN GUIZAR</v>
          </cell>
          <cell r="AN1123" t="str">
            <v>3TE50G132311</v>
          </cell>
          <cell r="AO1123" t="str">
            <v>Básica</v>
          </cell>
          <cell r="AP1123" t="str">
            <v>Hisense</v>
          </cell>
          <cell r="AQ1123" t="str">
            <v>Opera</v>
          </cell>
          <cell r="AR1123" t="str">
            <v>FHD 1920 x 1080</v>
          </cell>
          <cell r="AS1123" t="str">
            <v>GTE50G151618CRMM012</v>
          </cell>
          <cell r="AT1123">
            <v>5</v>
          </cell>
          <cell r="AU1123" t="str">
            <v>50H5B</v>
          </cell>
          <cell r="AV1123" t="str">
            <v>GTE50G151618</v>
          </cell>
          <cell r="AW1123" t="str">
            <v>CRM</v>
          </cell>
          <cell r="AX1123" t="str">
            <v>M012</v>
          </cell>
          <cell r="AY1123">
            <v>74012460</v>
          </cell>
          <cell r="AZ1123">
            <v>51013386</v>
          </cell>
          <cell r="BA1123">
            <v>80147219</v>
          </cell>
        </row>
        <row r="1124">
          <cell r="D1124">
            <v>60316432</v>
          </cell>
          <cell r="E1124" t="str">
            <v>A</v>
          </cell>
          <cell r="F1124" t="str">
            <v>TV</v>
          </cell>
          <cell r="G1124" t="str">
            <v>ALEJANDRA CASTRO TOLEDO</v>
          </cell>
          <cell r="H1124" t="str">
            <v>INDEPENDENCIA 68,  COL. LA GUADALUPE, CARLOS A. CARRILLO, VERACRUZ.</v>
          </cell>
          <cell r="I1124" t="str">
            <v>01 2888827740</v>
          </cell>
          <cell r="J1124" t="str">
            <v>HISENSE</v>
          </cell>
          <cell r="K1124" t="str">
            <v>32H5B</v>
          </cell>
          <cell r="L1124" t="str">
            <v>32G154325H03557</v>
          </cell>
          <cell r="M1124" t="str">
            <v>CARTA FACTURA</v>
          </cell>
          <cell r="N1124">
            <v>11998.37</v>
          </cell>
          <cell r="O1124">
            <v>42538</v>
          </cell>
          <cell r="P1124">
            <v>0</v>
          </cell>
          <cell r="Q1124">
            <v>201711</v>
          </cell>
          <cell r="R1124" t="str">
            <v>PANEL T180674 EN OC-10010072</v>
          </cell>
          <cell r="S1124" t="str">
            <v/>
          </cell>
          <cell r="T1124" t="str">
            <v xml:space="preserve"> JOSE ANGEL SANTIAGO TOLEDO  Fecha</v>
          </cell>
          <cell r="U1124" t="str">
            <v>2017-05-04</v>
          </cell>
          <cell r="V1124" t="str">
            <v>SUR</v>
          </cell>
          <cell r="W1124" t="str">
            <v>COMPLETADO</v>
          </cell>
          <cell r="X1124" t="str">
            <v>TALLER</v>
          </cell>
          <cell r="Y1124">
            <v>42845</v>
          </cell>
          <cell r="Z1124">
            <v>307</v>
          </cell>
          <cell r="AA1124" t="str">
            <v>M010</v>
          </cell>
          <cell r="AD1124" t="str">
            <v>Carlos A Carrillo/Guadalupe</v>
          </cell>
          <cell r="AE1124" t="str">
            <v>VER</v>
          </cell>
          <cell r="AF1124" t="str">
            <v>MX</v>
          </cell>
          <cell r="AG1124" t="str">
            <v>10415697</v>
          </cell>
          <cell r="AH1124" t="str">
            <v>ALEJANDRA CASTRO TOLEDO</v>
          </cell>
          <cell r="AI1124" t="str">
            <v>68 Independencia</v>
          </cell>
          <cell r="AJ1124" t="str">
            <v>2888827740</v>
          </cell>
          <cell r="AK1124">
            <v>0</v>
          </cell>
          <cell r="AL1124" t="str">
            <v>95339</v>
          </cell>
          <cell r="AM1124" t="str">
            <v>28/04/2017 09 : 34 ARANTXA.MON : TCF128/04/2017 09 : 34 ARANTXA.MON : Se autoriza NP5; numero de serie yticket correcto28/04/2017 01 : 24 201711 : SE SOLICITA PANEL T180674 EN OC-101010223/04/2017 00 : 22 201711 : SOLICITO AUT. KM. TUXTEPEC OAXACA -COSAMALOAPAN VERACRUZ 122KM TOTALES22/04/2017 23 : 12 201711 : 1V 25/0420/04/2017 23 : 54 GABRIELA.B : ODSWTP08/04/2017 00 : 00 GABRIELA.B : RD % JUAN SOTO Y REVILLAGIGEDO</v>
          </cell>
          <cell r="AN1124" t="str">
            <v>3TE32A150815</v>
          </cell>
          <cell r="AO1124" t="str">
            <v>Smart</v>
          </cell>
          <cell r="AP1124" t="str">
            <v>Hisense</v>
          </cell>
          <cell r="AQ1124" t="str">
            <v>Opera</v>
          </cell>
          <cell r="AR1124" t="str">
            <v>HD 1366 X 768</v>
          </cell>
          <cell r="AS1124" t="str">
            <v>3TE32G163827G163827M010</v>
          </cell>
          <cell r="AT1124">
            <v>7</v>
          </cell>
          <cell r="AU1124" t="str">
            <v>32H5B2</v>
          </cell>
          <cell r="AV1124" t="str">
            <v>3TE32G163827</v>
          </cell>
          <cell r="AW1124" t="str">
            <v>G163827</v>
          </cell>
          <cell r="AX1124" t="str">
            <v>M010</v>
          </cell>
          <cell r="AY1124">
            <v>74012418</v>
          </cell>
          <cell r="AZ1124">
            <v>51013344</v>
          </cell>
          <cell r="BA1124">
            <v>80146588</v>
          </cell>
        </row>
        <row r="1125">
          <cell r="D1125">
            <v>60310392</v>
          </cell>
          <cell r="E1125" t="str">
            <v>A</v>
          </cell>
          <cell r="F1125" t="str">
            <v>TV</v>
          </cell>
          <cell r="G1125" t="str">
            <v>MARTHA ELENA ACOPA FLORES</v>
          </cell>
          <cell r="H1125" t="str">
            <v>LERDO DE TEJADA S/N,COL CENTRO,REFORMA CHIAPAS</v>
          </cell>
          <cell r="I1125">
            <v>9173288649</v>
          </cell>
          <cell r="J1125" t="str">
            <v>HISENSE</v>
          </cell>
          <cell r="K1125" t="str">
            <v>50H3</v>
          </cell>
          <cell r="L1125" t="str">
            <v>50J141308H01113</v>
          </cell>
          <cell r="M1125">
            <v>137736</v>
          </cell>
          <cell r="N1125">
            <v>10401.1</v>
          </cell>
          <cell r="O1125">
            <v>42053</v>
          </cell>
          <cell r="P1125">
            <v>42774</v>
          </cell>
          <cell r="Q1125">
            <v>202419</v>
          </cell>
          <cell r="R1125" t="str">
            <v xml:space="preserve">OC-1007146.
</v>
          </cell>
          <cell r="S1125" t="str">
            <v/>
          </cell>
          <cell r="T1125" t="str">
            <v xml:space="preserve">    RUBEN JUAREZ LEON      Fecha d</v>
          </cell>
          <cell r="U1125" t="str">
            <v>2017</v>
          </cell>
          <cell r="V1125" t="str">
            <v>SUR</v>
          </cell>
          <cell r="W1125" t="str">
            <v>COMPLETADO</v>
          </cell>
          <cell r="X1125" t="str">
            <v>TALLER</v>
          </cell>
          <cell r="Y1125">
            <v>42765</v>
          </cell>
          <cell r="Z1125">
            <v>712</v>
          </cell>
          <cell r="AA1125" t="str">
            <v>M012</v>
          </cell>
          <cell r="AD1125" t="str">
            <v>reforma /carlo salinas de gortari.</v>
          </cell>
          <cell r="AE1125" t="str">
            <v>CHS</v>
          </cell>
          <cell r="AF1125" t="str">
            <v>MX</v>
          </cell>
          <cell r="AG1125" t="str">
            <v>10411085</v>
          </cell>
          <cell r="AH1125" t="str">
            <v>MARTHA ELENA ACOPA FLORES</v>
          </cell>
          <cell r="AI1125" t="str">
            <v>lerdo de tejada s/n zona 2</v>
          </cell>
          <cell r="AJ1125" t="str">
            <v>9171050694</v>
          </cell>
          <cell r="AK1125">
            <v>0</v>
          </cell>
          <cell r="AL1125" t="str">
            <v>29500</v>
          </cell>
          <cell r="AM1125" t="str">
            <v>31/03/2017 00 : 21 MARCO.DIAZ : TCF1PU CSA CONFIRMA GUADALUPE DE LACRUZ.JESSICA O31/03/2017 00 : 19 MARCO.DIAZ : TCF1. JESSICA O14/02/2017 01 : 13 ERNESTO.HERN : TCF114/02/2017 01 : 12 ERNESTO.HERN : NP510/02/2017 07 : 25 FABIOLA.BON : SEG: REFACCIONES09/02/2017 02 : 18 202419 : P1:SE SOLICITA PANEL NUMERO DE PEDIDO OC-1007146.01/02/2017 06 : 56 202419 : V1:02-02-2017 A LAS 12:0001/02/2017 06 : 45 202419 : SKMA: 66 KM VILLAHERMOSA-REFORMA CHIAPAS.01/02/2017 06 : 11 FABIOLA.BON : V1P31/01/2017 02 : 43 GERARDO.GRA : ODSWTPKMA: 66$132.00RD....ENTRE CALLE AQUILES SERDAN</v>
          </cell>
          <cell r="AN1125" t="str">
            <v>3TE50J141202</v>
          </cell>
          <cell r="AO1125" t="e">
            <v>#N/A</v>
          </cell>
          <cell r="AP1125" t="e">
            <v>#N/A</v>
          </cell>
          <cell r="AQ1125" t="e">
            <v>#N/A</v>
          </cell>
          <cell r="AR1125" t="e">
            <v>#N/A</v>
          </cell>
          <cell r="AS1125" t="str">
            <v>GTE50G151618CRMM012</v>
          </cell>
          <cell r="AT1125">
            <v>5</v>
          </cell>
          <cell r="AU1125" t="str">
            <v>50H5B</v>
          </cell>
          <cell r="AV1125" t="str">
            <v>GTE50G151618</v>
          </cell>
          <cell r="AW1125" t="str">
            <v>CRM</v>
          </cell>
          <cell r="AX1125" t="str">
            <v>M012</v>
          </cell>
          <cell r="AY1125">
            <v>74012461</v>
          </cell>
          <cell r="AZ1125">
            <v>51013387</v>
          </cell>
          <cell r="BA1125">
            <v>80147220</v>
          </cell>
        </row>
        <row r="1126">
          <cell r="D1126">
            <v>60311553</v>
          </cell>
          <cell r="E1126" t="str">
            <v>A</v>
          </cell>
          <cell r="F1126" t="str">
            <v>TV</v>
          </cell>
          <cell r="G1126" t="str">
            <v>DANIEL ALBERTO MENDEZ PEREZ</v>
          </cell>
          <cell r="H1126" t="str">
            <v>MZA 17,FRACC.LAS ROSAS..VHSA TAB</v>
          </cell>
          <cell r="I1126">
            <v>9933640128</v>
          </cell>
          <cell r="J1126" t="str">
            <v>HISENSE</v>
          </cell>
          <cell r="K1126" t="str">
            <v>40K20D</v>
          </cell>
          <cell r="L1126" t="str">
            <v>50G143460H11917</v>
          </cell>
          <cell r="M1126" t="str">
            <v>CARTA DE ACEPTACION</v>
          </cell>
          <cell r="N1126">
            <v>4320.63</v>
          </cell>
          <cell r="O1126">
            <v>41959</v>
          </cell>
          <cell r="P1126">
            <v>42784</v>
          </cell>
          <cell r="Q1126">
            <v>202419</v>
          </cell>
          <cell r="R1126" t="str">
            <v xml:space="preserve"> OC-1007643.
</v>
          </cell>
          <cell r="S1126" t="str">
            <v/>
          </cell>
          <cell r="T1126" t="str">
            <v xml:space="preserve">            RUBEN JUAREZ          </v>
          </cell>
          <cell r="U1126" t="str">
            <v>2017</v>
          </cell>
          <cell r="V1126" t="str">
            <v>SUR</v>
          </cell>
          <cell r="W1126" t="str">
            <v>COMPLETADO</v>
          </cell>
          <cell r="X1126" t="str">
            <v>TALLER</v>
          </cell>
          <cell r="Y1126">
            <v>42780</v>
          </cell>
          <cell r="AA1126" t="str">
            <v>M010</v>
          </cell>
          <cell r="AD1126" t="str">
            <v>Centro/Villahermosa</v>
          </cell>
          <cell r="AE1126" t="str">
            <v>TAB</v>
          </cell>
          <cell r="AF1126" t="str">
            <v>MX</v>
          </cell>
          <cell r="AG1126" t="str">
            <v>10411254</v>
          </cell>
          <cell r="AH1126" t="str">
            <v>DANIEL ALBERTO MENDEZ PEREZ</v>
          </cell>
          <cell r="AI1126" t="str">
            <v>Flor de Guayacan mz 17 lt 9 - 104</v>
          </cell>
          <cell r="AJ1126" t="str">
            <v>9933640128</v>
          </cell>
          <cell r="AK1126" t="str">
            <v>9933640128</v>
          </cell>
          <cell r="AL1126" t="str">
            <v>86270</v>
          </cell>
          <cell r="AM1126" t="str">
            <v>28/04/2017 01 : 55 ANA.GABRIELA : CSC se indica que el áreacorrespondiente esta diagnosticando la entrega su equipo. EMC*31/03/2017 00 : 15 MARCO.DIAZ : TCF1PU CSA CONFIRMA GUADALUPE DE LACRUZ. JESSICA O31/03/2017 00 : 13 MARCO.DIAZ : TCF1. JESSICA O22/02/2017 08 : 39 ERNESTO.HERN : TCF122/02/2017 08 : 39 ERNESTO.HERN : NP519/02/2017 01 : 25 202419 : P1:SE SOLICITA TARJETA MAIN.. NO.DE PEDIDOOC-1007643.18/02/2017 06 : 32 FABIOLA.BON : seg: pendiente de diagnostico16/02/2017 01 : 41 202419 : V1: 15-02-2017 A ALS 12:3015/02/2017 05 : 16 ANA.LAURA : ODSWTPRD.-% TABACHIN Y JACARANDAS PASANDO EL JARDIN DE ÑIÑOS CASA AZUL</v>
          </cell>
          <cell r="AN1126" t="str">
            <v>3TE40G134207</v>
          </cell>
          <cell r="AO1126" t="str">
            <v>Básica</v>
          </cell>
          <cell r="AP1126" t="str">
            <v>Hisense</v>
          </cell>
          <cell r="AQ1126" t="str">
            <v>Opera</v>
          </cell>
          <cell r="AR1126" t="str">
            <v>FHD 1920 x 1080</v>
          </cell>
          <cell r="AS1126" t="str">
            <v/>
          </cell>
          <cell r="AT1126" t="e">
            <v>#N/A</v>
          </cell>
          <cell r="AY1126">
            <v>74012419</v>
          </cell>
          <cell r="AZ1126">
            <v>51013345</v>
          </cell>
          <cell r="BA1126">
            <v>80146589</v>
          </cell>
        </row>
        <row r="1127">
          <cell r="D1127">
            <v>60312692</v>
          </cell>
          <cell r="E1127" t="str">
            <v>A</v>
          </cell>
          <cell r="F1127" t="str">
            <v>TV</v>
          </cell>
          <cell r="G1127" t="str">
            <v>RAFAELA MARTINEZ BARRIENTOS</v>
          </cell>
          <cell r="H1127" t="str">
            <v>GAVIOTA SUR FORESTALES NO.314,VHSA TABASCO.</v>
          </cell>
          <cell r="I1127">
            <v>9934367984</v>
          </cell>
          <cell r="J1127" t="str">
            <v>HISENSE</v>
          </cell>
          <cell r="K1127" t="str">
            <v>32H5B</v>
          </cell>
          <cell r="L1127" t="str">
            <v>32G150869H00592</v>
          </cell>
          <cell r="M1127">
            <v>6</v>
          </cell>
          <cell r="N1127">
            <v>5800</v>
          </cell>
          <cell r="O1127">
            <v>42626</v>
          </cell>
          <cell r="P1127">
            <v>42790</v>
          </cell>
          <cell r="Q1127">
            <v>202419</v>
          </cell>
          <cell r="R1127" t="str">
            <v>OC-1007824</v>
          </cell>
          <cell r="S1127" t="str">
            <v/>
          </cell>
          <cell r="T1127" t="str">
            <v xml:space="preserve">  RUBEN JUAREZ        Fecha de Apl</v>
          </cell>
          <cell r="U1127" t="str">
            <v>2017</v>
          </cell>
          <cell r="V1127" t="str">
            <v>SUR</v>
          </cell>
          <cell r="W1127" t="str">
            <v>COMPLETADO</v>
          </cell>
          <cell r="X1127" t="str">
            <v>TALLER</v>
          </cell>
          <cell r="Y1127">
            <v>42789</v>
          </cell>
          <cell r="Z1127">
            <v>163</v>
          </cell>
          <cell r="AA1127" t="str">
            <v>M010</v>
          </cell>
          <cell r="AD1127" t="str">
            <v>COL. GAVIOTAS/villahermosa</v>
          </cell>
          <cell r="AE1127" t="str">
            <v>TAB</v>
          </cell>
          <cell r="AF1127" t="str">
            <v>MX</v>
          </cell>
          <cell r="AG1127" t="str">
            <v>10413088</v>
          </cell>
          <cell r="AH1127" t="str">
            <v>RAFAELA MARTINEZ BARRIENTOS</v>
          </cell>
          <cell r="AI1127" t="str">
            <v>FORESTALES 314</v>
          </cell>
          <cell r="AJ1127" t="str">
            <v>9933112881</v>
          </cell>
          <cell r="AK1127">
            <v>0</v>
          </cell>
          <cell r="AL1127" t="str">
            <v>86190</v>
          </cell>
          <cell r="AM1127" t="str">
            <v>31/03/2017 00 : 17 MARCO.DIAZ : TCF1PU CSA CONFIRMA GUADALUPE DE LACRUZ. JESSICA O31/03/2017 00 : 16 MARCO.DIAZ : TCF1. JESSICA O25/02/2017 02 : 38 ERNESTO.HERN : TCF125/02/2017 02 : 38 ERNESTO.HERN : NP524/02/2017 00 : 34 202419 : P1:SE SOLIITA PANEL. NO.DE PEDIDO OC-1007824.23/02/2017 23 : 39 LAURA.HERNA : ODSWTP</v>
          </cell>
          <cell r="AN1127" t="str">
            <v>3TE32A150815</v>
          </cell>
          <cell r="AO1127" t="str">
            <v>Smart</v>
          </cell>
          <cell r="AP1127" t="str">
            <v>Hisense</v>
          </cell>
          <cell r="AQ1127" t="str">
            <v>Opera</v>
          </cell>
          <cell r="AR1127" t="str">
            <v>HD 1366 X 768</v>
          </cell>
          <cell r="AS1127" t="str">
            <v>3TE32G163827G163827M010</v>
          </cell>
          <cell r="AT1127">
            <v>7</v>
          </cell>
          <cell r="AU1127" t="str">
            <v>32H5B2</v>
          </cell>
          <cell r="AV1127" t="str">
            <v>3TE32G163827</v>
          </cell>
          <cell r="AW1127" t="str">
            <v>G163827</v>
          </cell>
          <cell r="AX1127" t="str">
            <v>M010</v>
          </cell>
          <cell r="AY1127">
            <v>74012420</v>
          </cell>
          <cell r="AZ1127">
            <v>51013346</v>
          </cell>
          <cell r="BA1127">
            <v>80146590</v>
          </cell>
        </row>
        <row r="1128">
          <cell r="D1128">
            <v>60312886</v>
          </cell>
          <cell r="E1128" t="str">
            <v>A</v>
          </cell>
          <cell r="F1128" t="str">
            <v>TV</v>
          </cell>
          <cell r="G1128" t="str">
            <v>RAUL MORENO DE LA FUENTE</v>
          </cell>
          <cell r="H1128" t="str">
            <v>ANDADOR LAS ROSAS 310.COL,NUEVAS PENSIONES,VHSA TAB</v>
          </cell>
          <cell r="I1128">
            <v>9932787093</v>
          </cell>
          <cell r="J1128" t="str">
            <v>HISENSE</v>
          </cell>
          <cell r="K1128" t="str">
            <v>50K20DW</v>
          </cell>
          <cell r="L1128" t="str">
            <v>50G143291H11159</v>
          </cell>
          <cell r="M1128" t="str">
            <v>POLIZA</v>
          </cell>
          <cell r="N1128" t="str">
            <v>POLIZA</v>
          </cell>
          <cell r="O1128">
            <v>42042</v>
          </cell>
          <cell r="P1128" t="str">
            <v>02/27/2017</v>
          </cell>
          <cell r="Q1128">
            <v>202419</v>
          </cell>
          <cell r="R1128" t="str">
            <v xml:space="preserve">OC-1008254.
</v>
          </cell>
          <cell r="S1128" t="str">
            <v/>
          </cell>
          <cell r="T1128" t="str">
            <v xml:space="preserve">  RUBEN JUAREZ        Fecha de Apl</v>
          </cell>
          <cell r="U1128" t="str">
            <v>2017</v>
          </cell>
          <cell r="V1128" t="str">
            <v>SUR</v>
          </cell>
          <cell r="W1128" t="str">
            <v>COMPLETADO</v>
          </cell>
          <cell r="X1128" t="str">
            <v>TALLER</v>
          </cell>
          <cell r="Y1128">
            <v>42793</v>
          </cell>
          <cell r="Z1128">
            <v>751</v>
          </cell>
          <cell r="AA1128" t="str">
            <v>M010</v>
          </cell>
          <cell r="AD1128" t="str">
            <v>Villa Hermosa/Nuevas Tenciones</v>
          </cell>
          <cell r="AE1128" t="str">
            <v>TAB</v>
          </cell>
          <cell r="AF1128" t="str">
            <v>MX</v>
          </cell>
          <cell r="AG1128" t="str">
            <v>10413208</v>
          </cell>
          <cell r="AH1128" t="str">
            <v>RAUL MORENO DE LA FUENTE</v>
          </cell>
          <cell r="AI1128" t="str">
            <v>Andador Las Rosas No. 310</v>
          </cell>
          <cell r="AJ1128" t="str">
            <v>993-278-70-93</v>
          </cell>
          <cell r="AK1128">
            <v>0</v>
          </cell>
          <cell r="AL1128" t="str">
            <v>86149</v>
          </cell>
          <cell r="AM1128" t="str">
            <v>31/03/2017 00 : 18 MARCO.DIAZ : TCF1PU CSA CONFIRMA GUADALUPE DE LACRUZ. JESSICA O31/03/2017 00 : 18 MARCO.DIAZ : TCF1. JESSICA O15/03/2017 07 : 09 JORGE.VAZ : TCF115/03/2017 07 : 09 JORGE.VAZ : NP510/03/2017 02 : 09 FABIOLA.BON : SEG: REFACCIONES07/03/2017 07 : 29 202419 : P1:SE SOLICITA PANEL CON NUMERO DE PEDIDO OC-1008254.07/03/2017 05 : 43 FABIOLA.BON : SEG: PENDIENTE DE DIAGNOSTICO28/02/2017 23 : 57 202419 : V1; 01-03-2017 A LAS 12:0025/02/2017 05 : 18 BRENDA.MORA : ODSWTPENTRE MARGARITAS Y CLAVELESCASA AZUL CON HERRERÍA COLOR CHOCOLATE</v>
          </cell>
          <cell r="AN1128" t="str">
            <v>1TE50B8NUSCB</v>
          </cell>
          <cell r="AO1128" t="str">
            <v>Smart</v>
          </cell>
          <cell r="AP1128" t="str">
            <v>Hisense</v>
          </cell>
          <cell r="AQ1128" t="str">
            <v>Opera</v>
          </cell>
          <cell r="AR1128" t="str">
            <v>FHD 1920 x 1080</v>
          </cell>
          <cell r="AS1128" t="str">
            <v>3TE50G165138G165138M010</v>
          </cell>
          <cell r="AT1128">
            <v>5</v>
          </cell>
          <cell r="AU1128" t="str">
            <v>50H7GB</v>
          </cell>
          <cell r="AV1128" t="str">
            <v>3TE50G165138</v>
          </cell>
          <cell r="AW1128" t="str">
            <v>G165138</v>
          </cell>
          <cell r="AX1128" t="str">
            <v>M010</v>
          </cell>
          <cell r="AY1128">
            <v>74012421</v>
          </cell>
          <cell r="AZ1128">
            <v>51013347</v>
          </cell>
          <cell r="BA1128">
            <v>80146592</v>
          </cell>
        </row>
        <row r="1129">
          <cell r="D1129">
            <v>60313297</v>
          </cell>
          <cell r="E1129" t="str">
            <v>A</v>
          </cell>
          <cell r="F1129" t="str">
            <v>TV</v>
          </cell>
          <cell r="G1129" t="str">
            <v>MIGUEL ANGEL COLLADO</v>
          </cell>
          <cell r="H1129" t="str">
            <v>SINDICATO AGRARIO #116 COL.LOPEZ MATEO</v>
          </cell>
          <cell r="I1129">
            <v>9933613432</v>
          </cell>
          <cell r="J1129" t="str">
            <v>HISENSE</v>
          </cell>
          <cell r="K1129" t="str">
            <v>40H5B2</v>
          </cell>
          <cell r="L1129" t="str">
            <v>40G1618N4H01267</v>
          </cell>
          <cell r="M1129" t="str">
            <v>TICKET</v>
          </cell>
          <cell r="N1129">
            <v>129</v>
          </cell>
          <cell r="O1129">
            <v>42632</v>
          </cell>
          <cell r="P1129">
            <v>42805</v>
          </cell>
          <cell r="Q1129">
            <v>202419</v>
          </cell>
          <cell r="R1129" t="str">
            <v xml:space="preserve">OC-1008485.
</v>
          </cell>
          <cell r="S1129" t="str">
            <v/>
          </cell>
          <cell r="T1129" t="str">
            <v xml:space="preserve">      RUBEN JUAREZ LEON           </v>
          </cell>
          <cell r="U1129" t="str">
            <v>2017</v>
          </cell>
          <cell r="V1129" t="str">
            <v>SUR</v>
          </cell>
          <cell r="W1129" t="str">
            <v>COMPLETADO</v>
          </cell>
          <cell r="X1129" t="str">
            <v>TALLER</v>
          </cell>
          <cell r="Y1129">
            <v>42800</v>
          </cell>
          <cell r="Z1129">
            <v>168</v>
          </cell>
          <cell r="AA1129" t="str">
            <v>M010</v>
          </cell>
          <cell r="AD1129" t="str">
            <v>Villahermosa/Lopez Mateos</v>
          </cell>
          <cell r="AE1129" t="str">
            <v>TAB</v>
          </cell>
          <cell r="AF1129" t="str">
            <v>MX</v>
          </cell>
          <cell r="AG1129" t="str">
            <v>10413319</v>
          </cell>
          <cell r="AH1129" t="str">
            <v>MIGUEL ANGEL COLLADO</v>
          </cell>
          <cell r="AI1129" t="str">
            <v>Sindicato Agrario 16</v>
          </cell>
          <cell r="AJ1129" t="str">
            <v>9933613432</v>
          </cell>
          <cell r="AK1129">
            <v>0</v>
          </cell>
          <cell r="AL1129" t="str">
            <v>86000</v>
          </cell>
          <cell r="AM1129" t="str">
            <v>28/03/2017 04 : 25 ERNESTO.HERN : TCF128/03/2017 04 : 25 ERNESTO.HERN : NP525/03/2017 03 : 58 202419 : SE HACE NUEVAMENTE EL PEDIDO DEL PANEL CONEL NUMERO DE PARTE CORRESPONDIENTE..NO..DE PEDIDO OC-1009041.16/03/2017 02 : 40 202419 : P:2 SE SOLICITA PANEL EL EQUIPO YA ENCIENDEPERO TIENE UNA MANCHA EN PANEL...NO.DE PEDIDO OC-1008707.16/03/2017 00 : 14 ARANTXA.MON : P2 GUÌA: 600803652112/03/2017 01 : 56 202419 : P1:SE SOLICITA TARJETA MAIN. NO DE PEDIDO OC-1008485.10/03/2017 02 : 05 FABIOLA.BON : SEG: PENDIENTE DE DIAGNOSTICO07/03/2017 06 : 04 202419 : V1: 07-03-2017 A LAS 4:00PM28/02/2017 04 : 05 SEMIRAMIS.M : ODSWTPENTRE SINDICATO DE CULTURA Y AGRICULTURA</v>
          </cell>
          <cell r="AN1129" t="str">
            <v>3TE40G155372</v>
          </cell>
          <cell r="AO1129" t="str">
            <v>Smart</v>
          </cell>
          <cell r="AP1129" t="str">
            <v>Hisense</v>
          </cell>
          <cell r="AQ1129" t="str">
            <v>Opera</v>
          </cell>
          <cell r="AR1129" t="str">
            <v>FHD 1920 x 1080</v>
          </cell>
          <cell r="AS1129" t="str">
            <v>3TE40G154775G154775M010</v>
          </cell>
          <cell r="AT1129">
            <v>5</v>
          </cell>
          <cell r="AU1129" t="str">
            <v>40H5B</v>
          </cell>
          <cell r="AV1129" t="str">
            <v>3TE40G154775</v>
          </cell>
          <cell r="AW1129" t="str">
            <v>G154775</v>
          </cell>
          <cell r="AX1129" t="str">
            <v>M010</v>
          </cell>
          <cell r="AY1129">
            <v>74012422</v>
          </cell>
          <cell r="AZ1129">
            <v>51013348</v>
          </cell>
          <cell r="BA1129">
            <v>80146593</v>
          </cell>
        </row>
        <row r="1130">
          <cell r="D1130">
            <v>60314436</v>
          </cell>
          <cell r="E1130" t="str">
            <v>A</v>
          </cell>
          <cell r="F1130" t="str">
            <v>TV</v>
          </cell>
          <cell r="G1130" t="str">
            <v>GERARDO OSIEL RAMOS MORALES</v>
          </cell>
          <cell r="H1130" t="str">
            <v>FELIPE J SERRA #109 COL.ATASTA VHSA TAB.</v>
          </cell>
          <cell r="I1130">
            <v>9932879353</v>
          </cell>
          <cell r="J1130" t="str">
            <v>HISENSE</v>
          </cell>
          <cell r="K1130" t="str">
            <v>50K20D</v>
          </cell>
          <cell r="L1130" t="str">
            <v>50J140916H00815</v>
          </cell>
          <cell r="M1130" t="str">
            <v>POLIZA</v>
          </cell>
          <cell r="N1130" t="str">
            <v>POLIZA</v>
          </cell>
          <cell r="O1130">
            <v>41892</v>
          </cell>
          <cell r="P1130" t="str">
            <v>03/17/2017</v>
          </cell>
          <cell r="Q1130">
            <v>202419</v>
          </cell>
          <cell r="R1130" t="str">
            <v>OC-1009323</v>
          </cell>
          <cell r="S1130" t="str">
            <v/>
          </cell>
          <cell r="T1130" t="str">
            <v xml:space="preserve">   RUBEN JUAREZ LEON           Fec</v>
          </cell>
          <cell r="U1130" t="str">
            <v>2017</v>
          </cell>
          <cell r="V1130" t="str">
            <v>SUR</v>
          </cell>
          <cell r="W1130" t="str">
            <v>COMPLETADO</v>
          </cell>
          <cell r="X1130" t="str">
            <v>TALLER</v>
          </cell>
          <cell r="Y1130">
            <v>42811</v>
          </cell>
          <cell r="Z1130">
            <v>919</v>
          </cell>
          <cell r="AA1130" t="str">
            <v>M012</v>
          </cell>
          <cell r="AD1130" t="str">
            <v>Villahermosa centro/Ataxpa</v>
          </cell>
          <cell r="AE1130" t="str">
            <v>TAB</v>
          </cell>
          <cell r="AF1130" t="str">
            <v>MX</v>
          </cell>
          <cell r="AG1130" t="str">
            <v>10354515</v>
          </cell>
          <cell r="AH1130" t="str">
            <v>GERARDO OSIEL MORALES</v>
          </cell>
          <cell r="AI1130" t="str">
            <v>Felipe J Serra no 109</v>
          </cell>
          <cell r="AJ1130" t="str">
            <v>9932879353</v>
          </cell>
          <cell r="AK1130" t="str">
            <v>5568152808</v>
          </cell>
          <cell r="AL1130" t="str">
            <v>86100</v>
          </cell>
          <cell r="AM1130" t="str">
            <v>05/05/2017 05 : 50 BRENDA.MORA : CSCSe le comenta al cliente que estamos en espera de que puedan entregar suequipo.26/04/2017 02 : 46 GERARDO.GRA : Se pasa ODS a CF para seguimiento.EMC*26/04/2017 02 : 45 GERARDO.GRA : CSC se indica que el áreacorrespondiente esta diagnosticando la entrega su equipo y que nosotros le contactaremos. EMC*07/04/2017 01 : 04 ERNESTO.HERN : TCF107/04/2017 01 : 03 ERNESTO.HERN : NP504/04/2017 02 : 09 202419 : P1:SE SOLICITA TARJETA FUENTE Y PANEL CONNUMERO DE PEDIDO OC-1009323.01/04/2017 05 : 33 FABIOLA.BON : SEG: PENDIENTE DE DIAGNOSTICO30/03/2017 07 : 16 FABIOLA.BON : seg: pendiente de diagnostico24/03/2017 23 : 48 202419 : V1:24-03-2017 A LAS 4:00PM23/03/2017 05 : 57 FABIOLA.BON : V1P23/03/2017 04 : 32 GERARDO.GRA : CSC se indica para status de visita deCSA se indica aun en tiempo de 5 días hábiles. EMC*18/03/2017 05 : 57 GERARDO.GRA : ODSWTP ELABORADA POR EMC*RD% CALLE REVOLUCIÓN Y PUERTO ESCONDIDOREICIDENCIA DE ODS 60285253602680026026733060265845</v>
          </cell>
          <cell r="AN1130" t="str">
            <v>3TE50G132311</v>
          </cell>
          <cell r="AO1130" t="str">
            <v>Básica</v>
          </cell>
          <cell r="AP1130" t="str">
            <v>Hisense</v>
          </cell>
          <cell r="AQ1130" t="str">
            <v>Opera</v>
          </cell>
          <cell r="AR1130" t="str">
            <v>FHD 1920 x 1080</v>
          </cell>
          <cell r="AS1130" t="str">
            <v>GTE50G151618CRMM012</v>
          </cell>
          <cell r="AT1130">
            <v>5</v>
          </cell>
          <cell r="AU1130" t="str">
            <v>50H5B</v>
          </cell>
          <cell r="AV1130" t="str">
            <v>GTE50G151618</v>
          </cell>
          <cell r="AW1130" t="str">
            <v>CRM</v>
          </cell>
          <cell r="AX1130" t="str">
            <v>M012</v>
          </cell>
          <cell r="AY1130">
            <v>74012462</v>
          </cell>
          <cell r="AZ1130">
            <v>51013388</v>
          </cell>
          <cell r="BA1130">
            <v>80147221</v>
          </cell>
        </row>
        <row r="1131">
          <cell r="D1131">
            <v>60314657</v>
          </cell>
          <cell r="E1131" t="str">
            <v>A</v>
          </cell>
          <cell r="F1131" t="str">
            <v>TV</v>
          </cell>
          <cell r="G1131" t="str">
            <v>PAOLA JUAREZ</v>
          </cell>
          <cell r="H1131" t="str">
            <v>AV.EL COUNTRY,VHSA TABASCO</v>
          </cell>
          <cell r="I1131">
            <v>9931763735</v>
          </cell>
          <cell r="J1131" t="str">
            <v>HISENSE</v>
          </cell>
          <cell r="K1131" t="str">
            <v>50K20DW</v>
          </cell>
          <cell r="L1131" t="str">
            <v>50J140464H04640</v>
          </cell>
          <cell r="M1131" t="str">
            <v>POLIZA</v>
          </cell>
          <cell r="N1131">
            <v>0</v>
          </cell>
          <cell r="O1131">
            <v>41889</v>
          </cell>
          <cell r="P1131" t="str">
            <v>03/22/2017</v>
          </cell>
          <cell r="Q1131">
            <v>202419</v>
          </cell>
          <cell r="R1131" t="str">
            <v xml:space="preserve"> OC-1009190</v>
          </cell>
          <cell r="S1131" t="str">
            <v/>
          </cell>
          <cell r="T1131" t="str">
            <v xml:space="preserve">   RUBEN JUAREZ LEON            Fe</v>
          </cell>
          <cell r="U1131" t="str">
            <v>2017</v>
          </cell>
          <cell r="V1131" t="str">
            <v>SUR</v>
          </cell>
          <cell r="W1131" t="str">
            <v>COMPLETADO</v>
          </cell>
          <cell r="X1131" t="str">
            <v>TALLER</v>
          </cell>
          <cell r="Y1131">
            <v>42816</v>
          </cell>
          <cell r="Z1131">
            <v>927</v>
          </cell>
          <cell r="AA1131" t="str">
            <v>M010</v>
          </cell>
          <cell r="AD1131" t="str">
            <v>villahermosa/centro</v>
          </cell>
          <cell r="AE1131" t="str">
            <v>TAB</v>
          </cell>
          <cell r="AF1131" t="str">
            <v>MX</v>
          </cell>
          <cell r="AG1131" t="str">
            <v>10414032</v>
          </cell>
          <cell r="AH1131" t="str">
            <v>PAOLA JUAREZ</v>
          </cell>
          <cell r="AI1131" t="str">
            <v>Av el contri s/n</v>
          </cell>
          <cell r="AJ1131" t="str">
            <v>9931763735</v>
          </cell>
          <cell r="AK1131">
            <v>0</v>
          </cell>
          <cell r="AL1131" t="str">
            <v>86000</v>
          </cell>
          <cell r="AM1131" t="str">
            <v>11/04/2017 00 : 15 ARANTXA.MON : TCF111/04/2017 00 : 15 ARANTXA.MON : NP508/04/2017 04 : 57 RODRIGUEZ ERICK : DGR: DOCUMENTO ADJUNTO01/04/2017 05 : 45 FABIOLA.BON : SEG: REFACCIONES30/03/2017 08 : 03 202419 : P1:SE SOLICITA PANEL NO.DE PEDIDO OC-1009190.30/03/2017 07 : 18 FABIOLA.BON : SEG: PENDIENTE DE DIAGNOSTICO24/03/2017 23 : 58 202419 : V1:24-03-2017 A LAS 4:00PM23/03/2017 04 : 56 GABRIELA.B : Reincidencia de Ordenes 601631076018906110/03/2017 05 : 08 DULCE.M : DOS TORRES DE TELEFONÍA POR ENTRADA DELBULEVAR CENTARIO.CORREO PAU_1006@HOTMAIL.COMODSWTP</v>
          </cell>
          <cell r="AN1131" t="str">
            <v>1TE50B8NUSCB</v>
          </cell>
          <cell r="AO1131" t="str">
            <v>Smart</v>
          </cell>
          <cell r="AP1131" t="str">
            <v>Hisense</v>
          </cell>
          <cell r="AQ1131" t="str">
            <v>Opera</v>
          </cell>
          <cell r="AR1131" t="str">
            <v>FHD 1920 x 1080</v>
          </cell>
          <cell r="AS1131" t="str">
            <v>3TE50G165138G165138M010</v>
          </cell>
          <cell r="AT1131">
            <v>5</v>
          </cell>
          <cell r="AU1131" t="str">
            <v>50H7GB</v>
          </cell>
          <cell r="AV1131" t="str">
            <v>3TE50G165138</v>
          </cell>
          <cell r="AW1131" t="str">
            <v>G165138</v>
          </cell>
          <cell r="AX1131" t="str">
            <v>M010</v>
          </cell>
          <cell r="AY1131">
            <v>74012423</v>
          </cell>
          <cell r="AZ1131">
            <v>51013349</v>
          </cell>
          <cell r="BA1131">
            <v>80146595</v>
          </cell>
        </row>
        <row r="1132">
          <cell r="D1132">
            <v>60314841</v>
          </cell>
          <cell r="E1132" t="str">
            <v>A</v>
          </cell>
          <cell r="F1132" t="str">
            <v>TV</v>
          </cell>
          <cell r="G1132" t="str">
            <v>JAYDE GONZALES PEREZ</v>
          </cell>
          <cell r="H1132" t="str">
            <v>RAMON GALGUERA NOVEROLA#13 LOTE 26,VILLAHERMOSA TAB</v>
          </cell>
          <cell r="I1132">
            <v>9931520679</v>
          </cell>
          <cell r="J1132" t="str">
            <v>HISENSE</v>
          </cell>
          <cell r="K1132" t="str">
            <v>40H5B2</v>
          </cell>
          <cell r="L1132" t="str">
            <v>40G155372H04999</v>
          </cell>
          <cell r="M1132" t="str">
            <v>TICKET</v>
          </cell>
          <cell r="N1132">
            <v>5564.47</v>
          </cell>
          <cell r="O1132">
            <v>42531</v>
          </cell>
          <cell r="P1132" t="str">
            <v>03/23/2017</v>
          </cell>
          <cell r="Q1132">
            <v>202419</v>
          </cell>
          <cell r="R1132" t="str">
            <v>OC-1009007</v>
          </cell>
          <cell r="S1132" t="str">
            <v/>
          </cell>
          <cell r="T1132" t="str">
            <v xml:space="preserve">  RUBEN JUAREZ LEON      Fecha de </v>
          </cell>
          <cell r="U1132" t="str">
            <v>2017</v>
          </cell>
          <cell r="V1132" t="str">
            <v>SUR</v>
          </cell>
          <cell r="W1132" t="str">
            <v>COMPLETADO</v>
          </cell>
          <cell r="X1132" t="str">
            <v>TALLER</v>
          </cell>
          <cell r="Y1132">
            <v>42817</v>
          </cell>
          <cell r="Z1132">
            <v>286</v>
          </cell>
          <cell r="AA1132" t="str">
            <v>M010</v>
          </cell>
          <cell r="AD1132" t="str">
            <v>carlos camara/vilahermosa</v>
          </cell>
          <cell r="AE1132" t="str">
            <v>TAB</v>
          </cell>
          <cell r="AF1132" t="str">
            <v>MX</v>
          </cell>
          <cell r="AG1132" t="str">
            <v>10414815</v>
          </cell>
          <cell r="AH1132" t="str">
            <v>AYDEE GONZALEZ PEREZ</v>
          </cell>
          <cell r="AI1132" t="str">
            <v>ramon galguera noverola mz 13 lt26</v>
          </cell>
          <cell r="AJ1132" t="str">
            <v>9931520679</v>
          </cell>
          <cell r="AK1132">
            <v>0</v>
          </cell>
          <cell r="AL1132" t="str">
            <v>86270</v>
          </cell>
          <cell r="AM1132" t="str">
            <v>30/03/2017 01 : 45 ERNESTO.HERN : TCF130/03/2017 01 : 45 ERNESTO.HERN : NP525/03/2017 03 : 27 FABIOLA.BON : SEG: REFACCIONES24/03/2017 06 : 33 202419 : P1:SE SOLICITA PANEL NO.DE PEDIDO OC-1009007.23/03/2017 01 : 06 LAURA.HERNA : ODSWTPRD%RUMBO A LA CARREERA VILLAHERMOSA FRONTERASSEGUNDA ETAPA</v>
          </cell>
          <cell r="AN1132" t="str">
            <v>3TE40G155372</v>
          </cell>
          <cell r="AO1132" t="str">
            <v>Smart</v>
          </cell>
          <cell r="AP1132" t="str">
            <v>Hisense</v>
          </cell>
          <cell r="AQ1132" t="str">
            <v>Opera</v>
          </cell>
          <cell r="AR1132" t="str">
            <v>FHD 1920 x 1080</v>
          </cell>
          <cell r="AS1132" t="str">
            <v>3TE40G154775G154775M010</v>
          </cell>
          <cell r="AT1132">
            <v>5</v>
          </cell>
          <cell r="AU1132" t="str">
            <v>40H5B</v>
          </cell>
          <cell r="AV1132" t="str">
            <v>3TE40G154775</v>
          </cell>
          <cell r="AW1132" t="str">
            <v>G154775</v>
          </cell>
          <cell r="AX1132" t="str">
            <v>M010</v>
          </cell>
          <cell r="AY1132">
            <v>74012424</v>
          </cell>
          <cell r="AZ1132">
            <v>51013350</v>
          </cell>
          <cell r="BA1132">
            <v>80146597</v>
          </cell>
        </row>
        <row r="1133">
          <cell r="D1133">
            <v>60316123</v>
          </cell>
          <cell r="E1133" t="str">
            <v xml:space="preserve">A </v>
          </cell>
          <cell r="F1133" t="str">
            <v>TV</v>
          </cell>
          <cell r="G1133" t="str">
            <v xml:space="preserve"> Ana Maria Velazquez Rodriguez</v>
          </cell>
          <cell r="H1133" t="str">
            <v>COLINAS DE LOS ARCOS 1 MZ. 2 LT. 84 CASA "A", COL. SAN BUENAVENTURA, IXTAPALUCA, C.P. 56536</v>
          </cell>
          <cell r="I1133" t="str">
            <v xml:space="preserve">5536541513 / 5538250381 </v>
          </cell>
          <cell r="J1133" t="str">
            <v>HISENSE</v>
          </cell>
          <cell r="K1133" t="str">
            <v>50K20DW</v>
          </cell>
          <cell r="L1133" t="str">
            <v>50G143291H07325</v>
          </cell>
          <cell r="M1133" t="str">
            <v>AYO / 000158559 TICKET DE COMPRA TIENDA TELMEX S.A. DE C.V.</v>
          </cell>
          <cell r="N1133">
            <v>13310.88</v>
          </cell>
          <cell r="O1133">
            <v>42016</v>
          </cell>
          <cell r="P1133">
            <v>42847</v>
          </cell>
          <cell r="Q1133">
            <v>201767</v>
          </cell>
          <cell r="R1133" t="str">
            <v>25/04/2017 03 : 28  ARANTXA.MON : NP5 /  P1A: 173331 PANEL   22-04-2017  OC-1009909</v>
          </cell>
          <cell r="S1133" t="str">
            <v>EQUIPO DAÑADO EN DOMICILIO DE CLIENTE</v>
          </cell>
          <cell r="T1133" t="str">
            <v xml:space="preserve">   RENE ARIAS                     </v>
          </cell>
          <cell r="U1133" t="str">
            <v>2017-05-02</v>
          </cell>
          <cell r="V1133" t="str">
            <v>CENTRO</v>
          </cell>
          <cell r="W1133" t="str">
            <v>COMPLETADO</v>
          </cell>
          <cell r="X1133" t="str">
            <v>CLIENTE</v>
          </cell>
          <cell r="Y1133">
            <v>42843</v>
          </cell>
          <cell r="Z1133">
            <v>827</v>
          </cell>
          <cell r="AA1133" t="str">
            <v>M010</v>
          </cell>
          <cell r="AD1133" t="str">
            <v>ixtalapaluca/sn bueaaventura</v>
          </cell>
          <cell r="AE1133" t="str">
            <v>MEX</v>
          </cell>
          <cell r="AF1133" t="str">
            <v>MX</v>
          </cell>
          <cell r="AG1133" t="str">
            <v>10416051</v>
          </cell>
          <cell r="AH1133" t="str">
            <v>ANA MARIA VELAZQUEZ RODRIGUEZ</v>
          </cell>
          <cell r="AI1133" t="str">
            <v>colinas de los arcos 1 mz 2 lt 84 casa a</v>
          </cell>
          <cell r="AJ1133" t="str">
            <v>0445538250381</v>
          </cell>
          <cell r="AK1133" t="str">
            <v>0445538250381</v>
          </cell>
          <cell r="AL1133" t="str">
            <v>56536</v>
          </cell>
          <cell r="AM1133" t="str">
            <v>25/04/2017 03 : 28 ARANTXA.MON : TCF125/04/2017 03 : 28 ARANTXA.MON : NP523/04/2017 03 : 03 201767 : P1A: 173331 PANEL 22-04-2017 OC-100990923/04/2017 01 : 06 201767 : PANEL DAÑADO20/04/2017 01 : 13 ANA.LAURA : KMA:88$17619/04/2017 10 : 47 201767 : SKMA 88KM $ 17619/04/2017 01 : 25 201767 : V1. 21/04/2017: 10 A.M. - 6 P.M.H-24215 SE ASIGNA T52CAE18/04/2017 00 : 53 LAURA.HERNA : RD%COLINAS DE ARCOS 2 Y APANTLICERCA DE UNA PIZZERIA "AMORE PIZZA"</v>
          </cell>
          <cell r="AN1133" t="str">
            <v>1TE50B8NUSCB</v>
          </cell>
          <cell r="AO1133" t="str">
            <v>Smart</v>
          </cell>
          <cell r="AP1133" t="str">
            <v>Hisense</v>
          </cell>
          <cell r="AQ1133" t="str">
            <v>Opera</v>
          </cell>
          <cell r="AR1133" t="str">
            <v>FHD 1920 x 1080</v>
          </cell>
          <cell r="AS1133" t="str">
            <v>3TE50G1644B3G1644B3M010</v>
          </cell>
          <cell r="AT1133">
            <v>3</v>
          </cell>
          <cell r="AU1133" t="str">
            <v>50H7GB</v>
          </cell>
          <cell r="AV1133" t="str">
            <v>3TE50G1644B3</v>
          </cell>
          <cell r="AW1133" t="str">
            <v>G1644B3</v>
          </cell>
          <cell r="AX1133" t="str">
            <v>M010</v>
          </cell>
          <cell r="AY1133">
            <v>74012487</v>
          </cell>
          <cell r="AZ1133">
            <v>51013413</v>
          </cell>
          <cell r="BA1133">
            <v>80147987</v>
          </cell>
        </row>
        <row r="1134">
          <cell r="D1134">
            <v>60315627</v>
          </cell>
          <cell r="E1134" t="str">
            <v>A</v>
          </cell>
          <cell r="F1134" t="str">
            <v>TV</v>
          </cell>
          <cell r="G1134" t="str">
            <v xml:space="preserve">MARIA DEL REFUGIO NORIEGA DELGADO </v>
          </cell>
          <cell r="H1134" t="str">
            <v>LAS CRUCES 82 ZAPOPAN/VILLAS DE NVO MEXICO</v>
          </cell>
          <cell r="I1134">
            <v>3315121508</v>
          </cell>
          <cell r="J1134" t="str">
            <v>HISENSE</v>
          </cell>
          <cell r="K1134" t="str">
            <v>50K20DW</v>
          </cell>
          <cell r="L1134" t="str">
            <v>50G143291H02365</v>
          </cell>
          <cell r="M1134" t="str">
            <v xml:space="preserve">POLIZA DE GARANTIA </v>
          </cell>
          <cell r="N1134">
            <v>0</v>
          </cell>
          <cell r="O1134">
            <v>42185</v>
          </cell>
          <cell r="P1134">
            <v>42836</v>
          </cell>
          <cell r="Q1134">
            <v>201109</v>
          </cell>
          <cell r="R1134" t="str">
            <v>FALTA DE REFACCIONES 173331 OC-1009551</v>
          </cell>
          <cell r="S1134" t="str">
            <v>CLIENTE ENTREGA EQUIPO SIN ACCESORIOS UN</v>
          </cell>
          <cell r="T1134" t="str">
            <v>YURIANA HERNANDEZ HERRERA</v>
          </cell>
          <cell r="U1134" t="str">
            <v>2017-ABRIL</v>
          </cell>
          <cell r="V1134" t="str">
            <v>SUR</v>
          </cell>
          <cell r="W1134" t="str">
            <v>COMPLETADO</v>
          </cell>
          <cell r="X1134" t="str">
            <v>TALLER</v>
          </cell>
          <cell r="Y1134">
            <v>42832</v>
          </cell>
          <cell r="Z1134">
            <v>647</v>
          </cell>
          <cell r="AA1134" t="str">
            <v>M010</v>
          </cell>
          <cell r="AD1134" t="str">
            <v>Zapopan/Villas de Nvo Mexico</v>
          </cell>
          <cell r="AE1134" t="str">
            <v>JAL</v>
          </cell>
          <cell r="AF1134" t="str">
            <v>MX</v>
          </cell>
          <cell r="AG1134" t="str">
            <v>10415679</v>
          </cell>
          <cell r="AH1134" t="str">
            <v>MARIA DE REFIGIO NORIEGA DELGADO</v>
          </cell>
          <cell r="AI1134" t="str">
            <v>82 Las curces</v>
          </cell>
          <cell r="AJ1134" t="str">
            <v>3315121508</v>
          </cell>
          <cell r="AK1134">
            <v>0</v>
          </cell>
          <cell r="AL1134" t="str">
            <v>45203</v>
          </cell>
          <cell r="AM1134" t="str">
            <v>12/04/2017 04 : 01 ARANTXA.MON : TCF112/04/2017 04 : 01 ARANTXA.MON : NP511/04/2017 23 : 42 201109 : 173331 OC-100955110/04/2017 22 : 50 201109 : EQUIPO EN CSA07/04/2017 22 : 56 201109 : V1 10-04-1707/04/2017 22 : 45 SEMIRAMIS.M : ODSWTPRD/TELMEXENTRE AV GUADALAJARA Y PRECIADO</v>
          </cell>
          <cell r="AN1134" t="str">
            <v>1TE50B8NUSCB</v>
          </cell>
          <cell r="AO1134" t="str">
            <v>Smart</v>
          </cell>
          <cell r="AP1134" t="str">
            <v>Hisense</v>
          </cell>
          <cell r="AQ1134" t="str">
            <v>Opera</v>
          </cell>
          <cell r="AR1134" t="str">
            <v>FHD 1920 x 1080</v>
          </cell>
          <cell r="AS1134" t="str">
            <v>3TE55G161437CRMM012</v>
          </cell>
          <cell r="AT1134">
            <v>6</v>
          </cell>
          <cell r="AU1134" t="str">
            <v>55H5C</v>
          </cell>
          <cell r="AV1134" t="str">
            <v>3TE55G161437</v>
          </cell>
          <cell r="AW1134" t="str">
            <v>CRM</v>
          </cell>
          <cell r="AX1134" t="str">
            <v>M012</v>
          </cell>
          <cell r="AY1134">
            <v>74012502</v>
          </cell>
          <cell r="AZ1134">
            <v>51013428</v>
          </cell>
          <cell r="BA1134">
            <v>80149005</v>
          </cell>
        </row>
        <row r="1135">
          <cell r="D1135">
            <v>60317186</v>
          </cell>
          <cell r="E1135" t="str">
            <v>A</v>
          </cell>
          <cell r="F1135" t="str">
            <v>TV</v>
          </cell>
          <cell r="G1135" t="str">
            <v>MARCELA PAOLA ROSALES ESCAMILLA</v>
          </cell>
          <cell r="H1135" t="str">
            <v>VICTOR HUGO 68, VICTOR HUGO, 45190, ZAPOPAN, JALISCO</v>
          </cell>
          <cell r="I1135">
            <v>3331617503</v>
          </cell>
          <cell r="J1135" t="str">
            <v>HISENSE</v>
          </cell>
          <cell r="K1135" t="str">
            <v>32K20DW</v>
          </cell>
          <cell r="L1135" t="str">
            <v>32J134806H01466</v>
          </cell>
          <cell r="M1135">
            <v>4578</v>
          </cell>
          <cell r="N1135">
            <v>3999</v>
          </cell>
          <cell r="O1135">
            <v>41994</v>
          </cell>
          <cell r="P1135">
            <v>42852</v>
          </cell>
          <cell r="Q1135">
            <v>201076</v>
          </cell>
          <cell r="R1135" t="str">
            <v xml:space="preserve">T171937/PANEL/OC-1010201
</v>
          </cell>
          <cell r="S1135" t="str">
            <v xml:space="preserve"> </v>
          </cell>
          <cell r="T1135" t="str">
            <v xml:space="preserve"> Carlos Muñiz                     </v>
          </cell>
          <cell r="U1135" t="str">
            <v>2017-05-06</v>
          </cell>
          <cell r="V1135" t="str">
            <v>SUR</v>
          </cell>
          <cell r="W1135" t="str">
            <v>COMPLETADO</v>
          </cell>
          <cell r="X1135" t="str">
            <v>TALLER</v>
          </cell>
          <cell r="Y1135">
            <v>42852</v>
          </cell>
          <cell r="Z1135">
            <v>858</v>
          </cell>
          <cell r="AA1135" t="str">
            <v>M012</v>
          </cell>
          <cell r="AD1135" t="str">
            <v>Zapopan/Victor Hugo</v>
          </cell>
          <cell r="AE1135" t="str">
            <v>JAL</v>
          </cell>
          <cell r="AF1135" t="str">
            <v>MX</v>
          </cell>
          <cell r="AG1135" t="str">
            <v>10417036</v>
          </cell>
          <cell r="AH1135" t="str">
            <v>MARCELA PAOLA ROSALES ESCAMILLA</v>
          </cell>
          <cell r="AI1135" t="str">
            <v>68 Victor Hugo</v>
          </cell>
          <cell r="AJ1135" t="str">
            <v>3332074509</v>
          </cell>
          <cell r="AK1135" t="str">
            <v>3332074509</v>
          </cell>
          <cell r="AL1135" t="str">
            <v>45190</v>
          </cell>
          <cell r="AM1135" t="str">
            <v>03/05/2017 07 : 28 ARANTXA.MON : TCF103/05/2017 07 : 27 ARANTXA.MON : Se autoriza NP5; numero de serie yticket correcto30/04/2017 01 : 28 201076 : P1: T171937/PANEL/OC-101020128/04/2017 02 : 27 201076 : SE ATIENDE CON ORDEN 128368SE PROGRAMO VISITA PARA EL DIA 28/04/201727/04/2017 02 : 45 SEMIRAMIS.M : ODSWTPRD/MUEBLES AMERICAENTRE CALLES CORPEÑA Y LAS ROSAS</v>
          </cell>
          <cell r="AN1135" t="str">
            <v>3TE32G143053</v>
          </cell>
          <cell r="AO1135" t="str">
            <v>Smart</v>
          </cell>
          <cell r="AP1135" t="str">
            <v>Hisense</v>
          </cell>
          <cell r="AQ1135" t="str">
            <v>Opera</v>
          </cell>
          <cell r="AR1135" t="str">
            <v>HD 1366 X 768</v>
          </cell>
          <cell r="AS1135" t="str">
            <v>GTE32G151950CRMM012</v>
          </cell>
          <cell r="AT1135">
            <v>17</v>
          </cell>
          <cell r="AU1135" t="str">
            <v>32H5B</v>
          </cell>
          <cell r="AV1135" t="str">
            <v>GTE32G151950</v>
          </cell>
          <cell r="AW1135" t="str">
            <v>CRM</v>
          </cell>
          <cell r="AX1135" t="str">
            <v>M012</v>
          </cell>
          <cell r="AY1135">
            <v>74012456</v>
          </cell>
          <cell r="AZ1135">
            <v>51013383</v>
          </cell>
          <cell r="BA1135">
            <v>80147209</v>
          </cell>
        </row>
        <row r="1136">
          <cell r="D1136">
            <v>60317141</v>
          </cell>
          <cell r="E1136" t="str">
            <v>A</v>
          </cell>
          <cell r="F1136" t="str">
            <v>TV</v>
          </cell>
          <cell r="G1136" t="str">
            <v xml:space="preserve">ANA LILIA PORTILLO SALAS </v>
          </cell>
          <cell r="H1136" t="str">
            <v>LA BARCA 50A TONALA 45412 TONALA JALISCO</v>
          </cell>
          <cell r="I1136">
            <v>3336074442</v>
          </cell>
          <cell r="J1136" t="str">
            <v>HISENSE</v>
          </cell>
          <cell r="K1136" t="str">
            <v>50H7GB</v>
          </cell>
          <cell r="L1136" t="str">
            <v>50G162156MH4061</v>
          </cell>
          <cell r="M1136">
            <v>247422</v>
          </cell>
          <cell r="N1136">
            <v>13331</v>
          </cell>
          <cell r="O1136">
            <v>42704</v>
          </cell>
          <cell r="P1136">
            <v>42851</v>
          </cell>
          <cell r="Q1136">
            <v>201076</v>
          </cell>
          <cell r="R1136" t="str">
            <v>T192673/TARJETA PRINCIPAL/OC-1010173</v>
          </cell>
          <cell r="S1136" t="str">
            <v xml:space="preserve"> </v>
          </cell>
          <cell r="T1136" t="str">
            <v xml:space="preserve"> Carlos Muñiz                     </v>
          </cell>
          <cell r="U1136" t="str">
            <v>2017-05-06</v>
          </cell>
          <cell r="V1136" t="str">
            <v>SUR</v>
          </cell>
          <cell r="W1136" t="str">
            <v>COMPLETADO</v>
          </cell>
          <cell r="X1136" t="str">
            <v>TALLER</v>
          </cell>
          <cell r="Y1136">
            <v>42851</v>
          </cell>
          <cell r="Z1136">
            <v>147</v>
          </cell>
          <cell r="AA1136" t="str">
            <v>M010</v>
          </cell>
          <cell r="AD1136" t="str">
            <v>JALISCO / TONALA</v>
          </cell>
          <cell r="AE1136" t="str">
            <v>JAL</v>
          </cell>
          <cell r="AF1136" t="str">
            <v>MX</v>
          </cell>
          <cell r="AG1136" t="str">
            <v>10417072</v>
          </cell>
          <cell r="AH1136" t="str">
            <v>ANA LILIA PORTILLO SALAS</v>
          </cell>
          <cell r="AI1136" t="str">
            <v>50A LA BARCA</v>
          </cell>
          <cell r="AJ1136" t="str">
            <v>013336074442</v>
          </cell>
          <cell r="AK1136">
            <v>0</v>
          </cell>
          <cell r="AL1136" t="str">
            <v>45412</v>
          </cell>
          <cell r="AM1136" t="str">
            <v>29/04/2017 07 : 50 ARANTXA.MON : TCF129/04/2017 07 : 50 ARANTXA.MON : NP529/04/2017 03 : 34 201076 : P1: T192673/TARJETA PRINCIPAL/OC-101017329/04/2017 03 : 33 201076 : T192673/TARJETA PRINCIPAL/OC-101017327/04/2017 06 : 50 RAUL.CALDER : ODSWTPRD% ENTRE ZAPOPAN Y TEPATITLAN</v>
          </cell>
          <cell r="AN1136" t="str">
            <v>3TE50G1523B0</v>
          </cell>
          <cell r="AO1136" t="str">
            <v>Smart</v>
          </cell>
          <cell r="AP1136" t="str">
            <v>Hisense</v>
          </cell>
          <cell r="AQ1136" t="str">
            <v>Android</v>
          </cell>
          <cell r="AR1136" t="str">
            <v>UHD 3840 X 2160</v>
          </cell>
          <cell r="AS1136" t="str">
            <v>3TE50G165140G165140M010</v>
          </cell>
          <cell r="AT1136">
            <v>164</v>
          </cell>
          <cell r="AU1136" t="str">
            <v>50H7GB</v>
          </cell>
          <cell r="AV1136" t="str">
            <v>3TE50G165140</v>
          </cell>
          <cell r="AW1136" t="str">
            <v>G165140</v>
          </cell>
          <cell r="AX1136" t="str">
            <v>M010</v>
          </cell>
          <cell r="AY1136">
            <v>74012425</v>
          </cell>
          <cell r="AZ1136">
            <v>51013351</v>
          </cell>
          <cell r="BA1136">
            <v>80146600</v>
          </cell>
        </row>
        <row r="1137">
          <cell r="D1137">
            <v>60316187</v>
          </cell>
          <cell r="E1137" t="str">
            <v>A</v>
          </cell>
          <cell r="F1137" t="str">
            <v>TV</v>
          </cell>
          <cell r="G1137" t="str">
            <v xml:space="preserve">CARLOS JAVIER AGUIRRE ARIAS </v>
          </cell>
          <cell r="H1137" t="str">
            <v xml:space="preserve">AV VENUSTIANO CARRANZA NUM 1201-40 COL VILLAS BELENES 45157 ZAPOPAN JAL                                      </v>
          </cell>
          <cell r="I1137">
            <v>3331495708</v>
          </cell>
          <cell r="J1137" t="str">
            <v>HISENSE</v>
          </cell>
          <cell r="K1137" t="str">
            <v>43H7C</v>
          </cell>
          <cell r="L1137" t="str">
            <v>43G1632G6H00054</v>
          </cell>
          <cell r="M1137" t="str">
            <v>Ticket</v>
          </cell>
          <cell r="N1137">
            <v>7499</v>
          </cell>
          <cell r="O1137">
            <v>42695</v>
          </cell>
          <cell r="P1137">
            <v>42844</v>
          </cell>
          <cell r="Q1137">
            <v>201076</v>
          </cell>
          <cell r="R1137" t="str">
            <v>T197917/PANEL/OC-1009853</v>
          </cell>
          <cell r="S1137" t="str">
            <v xml:space="preserve"> </v>
          </cell>
          <cell r="T1137" t="str">
            <v xml:space="preserve"> Carlos Muñiz                     </v>
          </cell>
          <cell r="U1137" t="str">
            <v>2017-05-06</v>
          </cell>
          <cell r="V1137" t="str">
            <v>SUR</v>
          </cell>
          <cell r="W1137" t="str">
            <v>COMPLETADO</v>
          </cell>
          <cell r="X1137" t="str">
            <v>TALLER</v>
          </cell>
          <cell r="Y1137">
            <v>42843</v>
          </cell>
          <cell r="Z1137">
            <v>148</v>
          </cell>
          <cell r="AA1137" t="str">
            <v>M010</v>
          </cell>
          <cell r="AD1137" t="str">
            <v>Zapopan/Villas Belenes</v>
          </cell>
          <cell r="AE1137" t="str">
            <v>JAL</v>
          </cell>
          <cell r="AF1137" t="str">
            <v>MX</v>
          </cell>
          <cell r="AG1137" t="str">
            <v>10416102</v>
          </cell>
          <cell r="AH1137" t="str">
            <v>CARLOS JAVIER AGUIRRE ARIAS</v>
          </cell>
          <cell r="AI1137" t="str">
            <v>Av venustiano carranza num 1201-40</v>
          </cell>
          <cell r="AJ1137" t="str">
            <v>3331495708</v>
          </cell>
          <cell r="AK1137">
            <v>0</v>
          </cell>
          <cell r="AL1137" t="str">
            <v>45157</v>
          </cell>
          <cell r="AM1137" t="str">
            <v>05/05/2017 01 : 37 ARANTXA.MON : TCF105/05/2017 01 : 37 ARANTXA.MON : Se autoriza NP5; por correccion dedocumentos03/05/2017 23 : 24 RODRIGUEZ ERICK : DGR: MODELO CORRECTO25/04/2017 00 : 15 201076 : P1: T197917/PANEL/OC-100985319/04/2017 22 : 30 201076 : SE ATIENDE CON ORDEN 128053SE PROGRAMO VISITA PARA EL DIA 20/04/201718/04/2017 22 : 31 ANA.ROSA : ODSWTPRDDOCTOR CARPINTEIRO Y GORDOA Y BARRIOS</v>
          </cell>
          <cell r="AN1137" t="str">
            <v>3TE43G154905</v>
          </cell>
          <cell r="AO1137" t="str">
            <v>Smart</v>
          </cell>
          <cell r="AP1137" t="str">
            <v>Hisense</v>
          </cell>
          <cell r="AQ1137" t="str">
            <v>Opera</v>
          </cell>
          <cell r="AR1137" t="str">
            <v>UHD 3840 X 2160</v>
          </cell>
          <cell r="AS1137" t="str">
            <v>3TE43G1618P0MG1618P0MM010</v>
          </cell>
          <cell r="AT1137">
            <v>10</v>
          </cell>
          <cell r="AU1137" t="str">
            <v>43H7C</v>
          </cell>
          <cell r="AV1137" t="str">
            <v>3TE43G1618P0M</v>
          </cell>
          <cell r="AW1137" t="str">
            <v>G1618P0M</v>
          </cell>
          <cell r="AX1137" t="str">
            <v>M010</v>
          </cell>
          <cell r="AY1137">
            <v>74012426</v>
          </cell>
          <cell r="AZ1137">
            <v>51013352</v>
          </cell>
          <cell r="BA1137">
            <v>80146602</v>
          </cell>
        </row>
        <row r="1138">
          <cell r="D1138">
            <v>60316807</v>
          </cell>
          <cell r="E1138" t="str">
            <v>A</v>
          </cell>
          <cell r="F1138" t="str">
            <v>TV</v>
          </cell>
          <cell r="G1138" t="str">
            <v xml:space="preserve">MARIA MARTINA HERNANDEZ NIETO </v>
          </cell>
          <cell r="H1138" t="str">
            <v>ALBERTO MORA LOPEZ  5273  MESA COLORADA  ZAPOPAN JALISCO</v>
          </cell>
          <cell r="I1138">
            <v>3331617503</v>
          </cell>
          <cell r="J1138" t="str">
            <v>HISENSE</v>
          </cell>
          <cell r="K1138" t="str">
            <v>55H5C</v>
          </cell>
          <cell r="L1138" t="str">
            <v>55G1628D9H01141</v>
          </cell>
          <cell r="M1138" t="str">
            <v>Ticket</v>
          </cell>
          <cell r="N1138">
            <v>11998</v>
          </cell>
          <cell r="O1138">
            <v>42185</v>
          </cell>
          <cell r="P1138">
            <v>42847</v>
          </cell>
          <cell r="Q1138">
            <v>201076</v>
          </cell>
          <cell r="R1138" t="str">
            <v>No programa el canal 1.1</v>
          </cell>
          <cell r="S1138" t="str">
            <v xml:space="preserve"> Se anexa como comprobante el ticket del</v>
          </cell>
          <cell r="T1138" t="str">
            <v xml:space="preserve"> Carlos Muñiz                     </v>
          </cell>
          <cell r="U1138" t="str">
            <v>2017-05-06</v>
          </cell>
          <cell r="V1138" t="str">
            <v>SUR</v>
          </cell>
          <cell r="W1138" t="str">
            <v>COMPLETADO</v>
          </cell>
          <cell r="X1138" t="str">
            <v>TALLER</v>
          </cell>
          <cell r="Y1138">
            <v>42846</v>
          </cell>
          <cell r="Z1138">
            <v>661</v>
          </cell>
          <cell r="AA1138" t="str">
            <v>M010</v>
          </cell>
          <cell r="AD1138" t="str">
            <v>Zapopan/Mesa Colorada</v>
          </cell>
          <cell r="AE1138" t="str">
            <v>JAL</v>
          </cell>
          <cell r="AF1138" t="str">
            <v>MX</v>
          </cell>
          <cell r="AG1138" t="str">
            <v>10415111</v>
          </cell>
          <cell r="AH1138" t="str">
            <v>MARIA MARTINA HERNANDEZ NIETO</v>
          </cell>
          <cell r="AI1138" t="str">
            <v>Alberto Mora lopez No. 5273</v>
          </cell>
          <cell r="AJ1138" t="str">
            <v>33-11-83-84-25</v>
          </cell>
          <cell r="AK1138">
            <v>0</v>
          </cell>
          <cell r="AL1138" t="str">
            <v>45204</v>
          </cell>
          <cell r="AM1138" t="str">
            <v>29/04/2017 00 : 48 ROGER.R : TCF129/04/2017 00 : 46 ROGER.R : TCFT - Canal 1.128/04/2017 00 : 18 201076 : EQUIPO NO GUARDA LA PROGRAMACION DEL CANAL1-1, SE PROGRAMA Y POSTERIORMENTE, AL CAMBIAR DE CANAL, ESTE ULTIMO SE BORRA. ADJUNTO REPORTE TECNICO.22/04/2017 23 : 46 201076 : SE ATIENDE CON ORDEN 128187SE PROGRAMO VISITA PARA EL DIA 24/04/201722/04/2017 05 : 33 SEMIRAMIS.M : CSCCte se comunica para verificar el envio de documentación se le brinda minúmero para envio de doctos25/03/2017 01 : 40 BRENDA.MORA : ODSWTPENTRE ALFONSO PADILLA Y ELOTECERCA HAY UN AURRERAFACHADA COLOR CAQUI</v>
          </cell>
          <cell r="AN1138" t="str">
            <v>3TE55G160339</v>
          </cell>
          <cell r="AO1138" t="str">
            <v>Smart</v>
          </cell>
          <cell r="AP1138" t="str">
            <v>Hisense</v>
          </cell>
          <cell r="AQ1138" t="str">
            <v>Opera</v>
          </cell>
          <cell r="AR1138" t="str">
            <v>FHD 1920 x 1080</v>
          </cell>
          <cell r="AS1138" t="str">
            <v>3TE55G1628D9G1628D9M010</v>
          </cell>
          <cell r="AT1138">
            <v>1</v>
          </cell>
          <cell r="AU1138" t="str">
            <v>55H5C</v>
          </cell>
          <cell r="AV1138" t="str">
            <v>3TE55G1628D9</v>
          </cell>
          <cell r="AW1138" t="str">
            <v>G1628D9</v>
          </cell>
          <cell r="AX1138" t="str">
            <v>M010</v>
          </cell>
          <cell r="AY1138">
            <v>74012427</v>
          </cell>
          <cell r="AZ1138">
            <v>51013353</v>
          </cell>
          <cell r="BA1138">
            <v>80146603</v>
          </cell>
        </row>
        <row r="1139">
          <cell r="D1139">
            <v>60317137</v>
          </cell>
          <cell r="E1139" t="str">
            <v>A</v>
          </cell>
          <cell r="F1139" t="str">
            <v>TV</v>
          </cell>
          <cell r="G1139" t="str">
            <v>ANDRES VILLASEÑOR</v>
          </cell>
          <cell r="H1139" t="str">
            <v xml:space="preserve">CAGUAMA 2992, LOMA BONITA, 45086, ZAPOPAN JALISCO                                                        </v>
          </cell>
          <cell r="I1139">
            <v>3331008285</v>
          </cell>
          <cell r="J1139" t="str">
            <v>HISENSE</v>
          </cell>
          <cell r="K1139" t="str">
            <v>55K20DG</v>
          </cell>
          <cell r="L1139" t="str">
            <v>55G134402H00205</v>
          </cell>
          <cell r="M1139" t="str">
            <v>Ticket</v>
          </cell>
          <cell r="N1139">
            <v>8299</v>
          </cell>
          <cell r="O1139">
            <v>42123</v>
          </cell>
          <cell r="P1139">
            <v>42851</v>
          </cell>
          <cell r="Q1139">
            <v>201076</v>
          </cell>
          <cell r="R1139" t="str">
            <v>T167750/PANEL/OC-1010171</v>
          </cell>
          <cell r="S1139" t="str">
            <v xml:space="preserve"> </v>
          </cell>
          <cell r="T1139" t="str">
            <v xml:space="preserve"> Carlos Muñiz                     </v>
          </cell>
          <cell r="U1139" t="str">
            <v>2017-05-06</v>
          </cell>
          <cell r="V1139" t="str">
            <v>SUR</v>
          </cell>
          <cell r="W1139" t="str">
            <v>COMPLETADO</v>
          </cell>
          <cell r="X1139" t="str">
            <v>TALLER</v>
          </cell>
          <cell r="Y1139">
            <v>42851</v>
          </cell>
          <cell r="Z1139">
            <v>728</v>
          </cell>
          <cell r="AA1139" t="str">
            <v>M010</v>
          </cell>
          <cell r="AD1139" t="str">
            <v>Zapopan / Loma bonita</v>
          </cell>
          <cell r="AE1139" t="str">
            <v>JAL</v>
          </cell>
          <cell r="AF1139" t="str">
            <v>MX</v>
          </cell>
          <cell r="AG1139" t="str">
            <v>10415889</v>
          </cell>
          <cell r="AH1139" t="str">
            <v>ANDRES VIALLA SEÑOR</v>
          </cell>
          <cell r="AI1139" t="str">
            <v>2992 Caguama</v>
          </cell>
          <cell r="AJ1139" t="str">
            <v>3331008285</v>
          </cell>
          <cell r="AK1139">
            <v>0</v>
          </cell>
          <cell r="AL1139" t="str">
            <v>45086</v>
          </cell>
          <cell r="AM1139" t="str">
            <v>05/05/2017 01 : 48 ARANTXA.MON : TCF105/05/2017 01 : 48 ARANTXA.MON : Se autoriza NP5; por correccion dedocumentos04/05/2017 01 : 35 RODRIGUEZ ERICK : DGR: DOCUMENTO SUBIDO POR EL CSA SIES VALIDO03/05/2017 05 : 37 201076 : SE ANEXO COMPROBANTE LEGIBLE29/04/2017 07 : 49 ARANTXA.MON : DOCUMENTO NO ES VALIDO29/04/2017 02 : 56 201076 : P1: T167750/PANEL/OC-101017127/04/2017 07 : 33 201076 : SE ATIENDE CON ORDEN 128347SE PROGRAMO VISITA PARA EL DIA 27/04/201712/04/2017 04 : 54 MARIELA.CHA : ODSWTPBARACUDA Y RINCONERAFACHADA CREMA Y PORTÓN BLANCOA ESPALDAS DE AV CONCHITA</v>
          </cell>
          <cell r="AN1139" t="str">
            <v>3TE55G134402</v>
          </cell>
          <cell r="AO1139" t="e">
            <v>#N/A</v>
          </cell>
          <cell r="AP1139" t="e">
            <v>#N/A</v>
          </cell>
          <cell r="AQ1139" t="e">
            <v>#N/A</v>
          </cell>
          <cell r="AR1139" t="e">
            <v>#N/A</v>
          </cell>
          <cell r="AS1139" t="str">
            <v>3TE55G161437G161437M010</v>
          </cell>
          <cell r="AT1139">
            <v>7</v>
          </cell>
          <cell r="AU1139" t="str">
            <v>55H5C</v>
          </cell>
          <cell r="AV1139" t="str">
            <v>3TE55G161437</v>
          </cell>
          <cell r="AW1139" t="str">
            <v>G161437</v>
          </cell>
          <cell r="AX1139" t="str">
            <v>M010</v>
          </cell>
          <cell r="AY1139">
            <v>74012457</v>
          </cell>
          <cell r="AZ1139">
            <v>51013384</v>
          </cell>
          <cell r="BA1139">
            <v>80147865</v>
          </cell>
        </row>
        <row r="1140">
          <cell r="D1140">
            <v>60317222</v>
          </cell>
          <cell r="E1140" t="str">
            <v>A</v>
          </cell>
          <cell r="F1140" t="str">
            <v>TV</v>
          </cell>
          <cell r="G1140" t="str">
            <v xml:space="preserve">SANTIENGO MARTINEZ RAMIREZ   </v>
          </cell>
          <cell r="H1140" t="str">
            <v xml:space="preserve">GENERAL DE QUIROGA 117 BUENOS AIRES                                                  </v>
          </cell>
          <cell r="I1140">
            <v>3317244932</v>
          </cell>
          <cell r="J1140" t="str">
            <v>HISENSE</v>
          </cell>
          <cell r="K1140" t="str">
            <v>32H3B2</v>
          </cell>
          <cell r="L1140" t="str">
            <v xml:space="preserve">32G155365H00724 </v>
          </cell>
          <cell r="M1140">
            <v>208044</v>
          </cell>
          <cell r="N1140">
            <v>4665.22</v>
          </cell>
          <cell r="O1140">
            <v>42546</v>
          </cell>
          <cell r="P1140">
            <v>42852</v>
          </cell>
          <cell r="Q1140">
            <v>201076</v>
          </cell>
          <cell r="R1140" t="str">
            <v xml:space="preserve"> T187161/TARJETA IR/OC-1010203 Y T187160/TARJETA PRINCIPAL/OC-1010202
</v>
          </cell>
          <cell r="S1140" t="str">
            <v xml:space="preserve"> </v>
          </cell>
          <cell r="T1140" t="str">
            <v xml:space="preserve"> Carlos Muñiz                     </v>
          </cell>
          <cell r="U1140" t="str">
            <v>2017-05-06</v>
          </cell>
          <cell r="V1140" t="str">
            <v>SUR</v>
          </cell>
          <cell r="W1140" t="str">
            <v>COMPLETADO</v>
          </cell>
          <cell r="X1140" t="str">
            <v>TALLER</v>
          </cell>
          <cell r="Y1140">
            <v>42852</v>
          </cell>
          <cell r="Z1140">
            <v>306</v>
          </cell>
          <cell r="AA1140" t="str">
            <v>M010</v>
          </cell>
          <cell r="AD1140" t="str">
            <v>Guadalajara / Buenos aires</v>
          </cell>
          <cell r="AE1140" t="str">
            <v>JAL</v>
          </cell>
          <cell r="AF1140" t="str">
            <v>MX</v>
          </cell>
          <cell r="AG1140" t="str">
            <v>10417071</v>
          </cell>
          <cell r="AH1140" t="str">
            <v>SANTIENGO MARTINEZ RAMIREZ</v>
          </cell>
          <cell r="AI1140" t="str">
            <v>117 General de quinoga</v>
          </cell>
          <cell r="AJ1140" t="str">
            <v>0443319487641</v>
          </cell>
          <cell r="AK1140" t="str">
            <v>31447443</v>
          </cell>
          <cell r="AL1140" t="str">
            <v>00000</v>
          </cell>
          <cell r="AM1140" t="str">
            <v>03/05/2017 07 : 29 ARANTXA.MON : TCF103/05/2017 07 : 28 ARANTXA.MON : Se autoriza NP5; numero de serie yticket correcto30/04/2017 02 : 10 201076 : P1: T187161/TARJETA IR/OC-1010203 YT187160/TARJETA PRINCIPAL/OC-101020228/04/2017 03 : 03 201076 : SE ATIENDE CON ORDEN 128373SE PROGRAMO VISITA PARA EL DIA 28/04/201727/04/2017 06 : 49 MARIELA.CHA : ODSWTPLANUS Y PEDRO CEBALLOSFACHADA OBRA NEGRO CANCEL NEGRO</v>
          </cell>
          <cell r="AN1140" t="str">
            <v>3TE32G155364</v>
          </cell>
          <cell r="AO1140" t="str">
            <v>Básica</v>
          </cell>
          <cell r="AP1140" t="str">
            <v>Hisense</v>
          </cell>
          <cell r="AQ1140" t="str">
            <v>Opera</v>
          </cell>
          <cell r="AR1140" t="str">
            <v>HD 1366 X 768</v>
          </cell>
          <cell r="AS1140" t="str">
            <v>3TE32G164478G164478M010</v>
          </cell>
          <cell r="AT1140">
            <v>7</v>
          </cell>
          <cell r="AU1140" t="str">
            <v>32H3B2</v>
          </cell>
          <cell r="AV1140" t="str">
            <v>3TE32G164478</v>
          </cell>
          <cell r="AW1140" t="str">
            <v>G164478</v>
          </cell>
          <cell r="AX1140" t="str">
            <v>M010</v>
          </cell>
          <cell r="AY1140">
            <v>74012428</v>
          </cell>
          <cell r="AZ1140">
            <v>51013354</v>
          </cell>
          <cell r="BA1140">
            <v>80146604</v>
          </cell>
        </row>
        <row r="1141">
          <cell r="D1141">
            <v>60317306</v>
          </cell>
          <cell r="E1141" t="str">
            <v>A</v>
          </cell>
          <cell r="F1141" t="str">
            <v>TV</v>
          </cell>
          <cell r="G1141" t="str">
            <v xml:space="preserve">HERIBERTO MARTINEZ ESCAMILLA  </v>
          </cell>
          <cell r="H1141" t="str">
            <v>AV. MARIANO OTERO 2517                                       EL FRESNO GDL JAL</v>
          </cell>
          <cell r="I1141">
            <v>3318872284</v>
          </cell>
          <cell r="J1141" t="str">
            <v>HISENSE</v>
          </cell>
          <cell r="K1141" t="str">
            <v>32K20DW</v>
          </cell>
          <cell r="L1141" t="str">
            <v xml:space="preserve">32J134806H01294 </v>
          </cell>
          <cell r="M1141" t="str">
            <v>Factura</v>
          </cell>
          <cell r="N1141">
            <v>3387</v>
          </cell>
          <cell r="O1141">
            <v>42230</v>
          </cell>
          <cell r="P1141">
            <v>42853</v>
          </cell>
          <cell r="Q1141">
            <v>201076</v>
          </cell>
          <cell r="R1141" t="str">
            <v>T171937/PANEL/OC-1010323</v>
          </cell>
          <cell r="S1141" t="str">
            <v xml:space="preserve"> </v>
          </cell>
          <cell r="T1141" t="str">
            <v xml:space="preserve"> Carlos Muñiz                     </v>
          </cell>
          <cell r="U1141" t="str">
            <v>2017-05-06</v>
          </cell>
          <cell r="V1141" t="str">
            <v>SUR</v>
          </cell>
          <cell r="W1141" t="str">
            <v>COMPLETADO</v>
          </cell>
          <cell r="X1141" t="str">
            <v>TALLER</v>
          </cell>
          <cell r="Y1141">
            <v>42853</v>
          </cell>
          <cell r="Z1141">
            <v>623</v>
          </cell>
          <cell r="AA1141" t="str">
            <v>M010</v>
          </cell>
          <cell r="AD1141" t="str">
            <v>Guadalajara/El Fresno</v>
          </cell>
          <cell r="AE1141" t="str">
            <v>JAL</v>
          </cell>
          <cell r="AF1141" t="str">
            <v>MX</v>
          </cell>
          <cell r="AG1141" t="str">
            <v>10417210</v>
          </cell>
          <cell r="AH1141" t="str">
            <v>HERIBERTO MARTINEZ ESCAMILLA</v>
          </cell>
          <cell r="AI1141" t="str">
            <v>Av. Mariano Otero No. 2517</v>
          </cell>
          <cell r="AJ1141" t="str">
            <v>3338116942</v>
          </cell>
          <cell r="AK1141" t="str">
            <v>3318872284</v>
          </cell>
          <cell r="AL1141" t="str">
            <v>44900</v>
          </cell>
          <cell r="AM1141" t="str">
            <v>05/05/2017 06 : 37 ARANTXA.MON : TCF105/05/2017 06 : 37 ARANTXA.MON : Se autoriza NP5; numero de serie yticket correcto05/05/2017 00 : 24 201076 : P1: T171937/PANEL/OC-101032329/04/2017 00 : 10 201076 : SE ATIENDE CON ORDEN 128398SE PROGRAMO VISITA PARA EL DIA 12839328/04/2017 23 : 15 BRENDA.MORA : ODSWTPENTRE FRESNO Y PRIMAVERAA LADO DE LA CERVECERÍA CORNO Y DE LOS ARCOS DEL MILENIOFACHADA COLOR BLANCO CON AZUL</v>
          </cell>
          <cell r="AN1141" t="str">
            <v>3TE32G143053</v>
          </cell>
          <cell r="AO1141" t="str">
            <v>Smart</v>
          </cell>
          <cell r="AP1141" t="str">
            <v>Hisense</v>
          </cell>
          <cell r="AQ1141" t="str">
            <v>Opera</v>
          </cell>
          <cell r="AR1141" t="str">
            <v>HD 1366 X 768</v>
          </cell>
          <cell r="AS1141" t="str">
            <v>3TE32G163827G163827M010</v>
          </cell>
          <cell r="AT1141">
            <v>7</v>
          </cell>
          <cell r="AU1141" t="str">
            <v>32H5B2</v>
          </cell>
          <cell r="AV1141" t="str">
            <v>3TE32G163827</v>
          </cell>
          <cell r="AW1141" t="str">
            <v>G163827</v>
          </cell>
          <cell r="AX1141" t="str">
            <v>M010</v>
          </cell>
          <cell r="AY1141">
            <v>74012429</v>
          </cell>
          <cell r="AZ1141">
            <v>51013355</v>
          </cell>
          <cell r="BA1141">
            <v>80146607</v>
          </cell>
        </row>
        <row r="1142">
          <cell r="D1142">
            <v>60317404</v>
          </cell>
          <cell r="E1142" t="str">
            <v>A</v>
          </cell>
          <cell r="F1142" t="str">
            <v>TV</v>
          </cell>
          <cell r="G1142" t="str">
            <v>MERIZA CHOY RAMOS</v>
          </cell>
          <cell r="H1142" t="str">
            <v xml:space="preserve">PROL MARIANO OTERO 3815 INT 25 FORTIN 45066 ZAPOPAN JAL                              </v>
          </cell>
          <cell r="I1142">
            <v>3336769408</v>
          </cell>
          <cell r="J1142" t="str">
            <v>HISENSE</v>
          </cell>
          <cell r="K1142" t="str">
            <v>65H7B</v>
          </cell>
          <cell r="L1142" t="str">
            <v xml:space="preserve">65G154826H00144  </v>
          </cell>
          <cell r="M1142" t="str">
            <v>Ticket</v>
          </cell>
          <cell r="N1142">
            <v>19999</v>
          </cell>
          <cell r="O1142">
            <v>42701</v>
          </cell>
          <cell r="P1142">
            <v>42854</v>
          </cell>
          <cell r="Q1142">
            <v>201076</v>
          </cell>
          <cell r="R1142" t="str">
            <v xml:space="preserve"> T189992/PANEL/OC-1010262
</v>
          </cell>
          <cell r="S1142" t="str">
            <v/>
          </cell>
          <cell r="T1142" t="str">
            <v xml:space="preserve"> Carlos Muñiz                     </v>
          </cell>
          <cell r="U1142" t="str">
            <v>2017-05-06</v>
          </cell>
          <cell r="V1142" t="str">
            <v>SUR</v>
          </cell>
          <cell r="W1142" t="str">
            <v>COMPLETADO</v>
          </cell>
          <cell r="X1142" t="str">
            <v>TALLER</v>
          </cell>
          <cell r="Y1142">
            <v>42853</v>
          </cell>
          <cell r="Z1142">
            <v>152</v>
          </cell>
          <cell r="AA1142" t="str">
            <v>M010</v>
          </cell>
          <cell r="AD1142" t="str">
            <v>Zapopan/Fortin</v>
          </cell>
          <cell r="AE1142" t="str">
            <v>JAL</v>
          </cell>
          <cell r="AF1142" t="str">
            <v>MX</v>
          </cell>
          <cell r="AG1142" t="str">
            <v>10417300</v>
          </cell>
          <cell r="AH1142" t="str">
            <v>MERIZA CHOY RAMOS</v>
          </cell>
          <cell r="AI1142" t="str">
            <v>3815 Prol Mariano Othero int 25</v>
          </cell>
          <cell r="AJ1142" t="str">
            <v>3336769408</v>
          </cell>
          <cell r="AK1142" t="str">
            <v>3336769408</v>
          </cell>
          <cell r="AL1142" t="str">
            <v>45066</v>
          </cell>
          <cell r="AM1142" t="str">
            <v>05/05/2017 05 : 55 ARANTXA.MON : TCF105/05/2017 05 : 55 ARANTXA.MON : Se autoriza NP5; numero de serie yticket correcto04/05/2017 00 : 31 201076 : P1: T189992/PANEL/OC-101026229/04/2017 22 : 52 201076 : SE ATIENDE CON ORDEN 128436SE PROGRAMO VISITA PARA EL DIA 02/05/201729/04/2017 06 : 41 SEMIRAMIS.M : ODSWTPRDFRENTE A LA EMPRESA ISAOSA Y A ESPANDAS DE FRACC BUGAMBILIAS Y DELBOSQUE DE LA BUGAMBILIAS HACIA A BAJO</v>
          </cell>
          <cell r="AN1142" t="str">
            <v>3TE65G152018</v>
          </cell>
          <cell r="AO1142" t="str">
            <v>Smart</v>
          </cell>
          <cell r="AP1142" t="str">
            <v>Hisense</v>
          </cell>
          <cell r="AQ1142" t="str">
            <v>Opera</v>
          </cell>
          <cell r="AR1142" t="str">
            <v>UHD 3840 X 2160</v>
          </cell>
          <cell r="AS1142" t="str">
            <v>3TE65G1630A6G1630A6M010</v>
          </cell>
          <cell r="AT1142">
            <v>2</v>
          </cell>
          <cell r="AU1142" t="str">
            <v>65CU6200</v>
          </cell>
          <cell r="AV1142" t="str">
            <v>3TE65G1630A6</v>
          </cell>
          <cell r="AW1142" t="str">
            <v>G1630A6</v>
          </cell>
          <cell r="AX1142" t="str">
            <v>M010</v>
          </cell>
          <cell r="AY1142">
            <v>74012430</v>
          </cell>
          <cell r="AZ1142">
            <v>51013356</v>
          </cell>
          <cell r="BA1142">
            <v>80146608</v>
          </cell>
        </row>
        <row r="1143">
          <cell r="D1143">
            <v>60315374</v>
          </cell>
          <cell r="E1143" t="str">
            <v>A</v>
          </cell>
          <cell r="F1143" t="str">
            <v>TV</v>
          </cell>
          <cell r="G1143" t="str">
            <v>MARIN VICTOR GONZALEZ</v>
          </cell>
          <cell r="H1143" t="str">
            <v>VALENTIN GOMEZ FARIAS 512 INT1 GUADALAJARA/GENERAL REAL</v>
          </cell>
          <cell r="I1143">
            <v>3310752276</v>
          </cell>
          <cell r="J1143" t="str">
            <v>HISENSE</v>
          </cell>
          <cell r="K1143" t="str">
            <v>50H3</v>
          </cell>
          <cell r="L1143" t="str">
            <v>50J141308H01832</v>
          </cell>
          <cell r="M1143" t="str">
            <v>CARTA DE ACEPTACION</v>
          </cell>
          <cell r="N1143">
            <v>14435.52</v>
          </cell>
          <cell r="O1143">
            <v>42023</v>
          </cell>
          <cell r="P1143">
            <v>42835</v>
          </cell>
          <cell r="Q1143">
            <v>201109</v>
          </cell>
          <cell r="R1143" t="str">
            <v>FALTA DE REFACCIONES 186903 OC-1009415</v>
          </cell>
          <cell r="S1143" t="str">
            <v>CLIENTE ENTREGA UNICAMENTE TV SIN ACCESO</v>
          </cell>
          <cell r="T1143" t="str">
            <v>YURIANA HERNANDEZ HERRERA</v>
          </cell>
          <cell r="U1143" t="str">
            <v>2017-ABRIL</v>
          </cell>
          <cell r="V1143" t="str">
            <v>SUR</v>
          </cell>
          <cell r="W1143" t="str">
            <v>COMPLETADO</v>
          </cell>
          <cell r="X1143" t="str">
            <v>TALLER</v>
          </cell>
          <cell r="Y1143">
            <v>42828</v>
          </cell>
          <cell r="AA1143" t="str">
            <v>M010</v>
          </cell>
          <cell r="AD1143" t="str">
            <v>Guadalajara/General real</v>
          </cell>
          <cell r="AE1143" t="str">
            <v>NAY</v>
          </cell>
          <cell r="AF1143" t="str">
            <v>MX</v>
          </cell>
          <cell r="AG1143" t="str">
            <v>10415458</v>
          </cell>
          <cell r="AH1143" t="str">
            <v>MARTIN VICTOR GONZALEZ</v>
          </cell>
          <cell r="AI1143" t="str">
            <v>Valentin gomez farias num 512 int 1</v>
          </cell>
          <cell r="AJ1143" t="str">
            <v>3310752276</v>
          </cell>
          <cell r="AK1143">
            <v>0</v>
          </cell>
          <cell r="AL1143" t="str">
            <v>44400</v>
          </cell>
          <cell r="AM1143" t="str">
            <v>28/04/2017 23 : 32 SEMIRAMIS.M : CSCCte se comunica para verificar cuando se le entregara el equipo se lehace mención que aun no hay una fecha de salida del equipo pues hacefalta ver reflejado el CFA se le pide que nos oportunidad de contar conla autorización para que podamos indicar la fecha de salida en caso deque se concrete el envio y tiempo estimado en que se aplicaría elproceso28/04/2017 23 : 11 ANA.LAURA : CSCcte corta llamada28/04/2017 05 : 30 ANA.LAURA : CSCCFNPse le pide nuevamente a cte nos de oportunidad para saber que procederá24/04/2017 22 : 17 ANA.LAURA : CSCse le pide a cte nos de oportunidad que el área correspondiente indiqueque procederá, cte llamara el dia Jueves18/04/2017 22 : 36 ARANTXA.MON : TCF118/04/2017 22 : 36 ARANTXA.MON : NP518/04/2017 22 : 24 RODRIGUEZ ERICK : DGR: SE CORRIGE MODELO08/04/2017 00 : 12 ARANTXA.MON : EL DOCUMENTO NO COINCIDE CON LOSOLICITADO06/04/2017 22 : 20 201109 : 186903 OC100941506/04/2017 03 : 29 201109 : EQUIPO EN REVISIO EN CSA06/04/2017 02 : 49 FABIOLA.BON : SEG: PENDIENTE DE DIAGNOSTICO04/04/2017 03 : 15 201109 : V1 04-04-1704/04/2017 03 : 12 ANA.ROSA : ODSWTPRDRIVAS PALACIOS Y FRANSICO SILVA ROMERO</v>
          </cell>
          <cell r="AN1143" t="str">
            <v>3TE50J141202</v>
          </cell>
          <cell r="AO1143" t="e">
            <v>#N/A</v>
          </cell>
          <cell r="AP1143" t="e">
            <v>#N/A</v>
          </cell>
          <cell r="AQ1143" t="e">
            <v>#N/A</v>
          </cell>
          <cell r="AR1143" t="e">
            <v>#N/A</v>
          </cell>
          <cell r="AS1143" t="str">
            <v>3TE55G161437CRMM012</v>
          </cell>
          <cell r="AT1143">
            <v>6</v>
          </cell>
          <cell r="AU1143" t="str">
            <v>55H5C</v>
          </cell>
          <cell r="AV1143" t="str">
            <v>3TE55G161437</v>
          </cell>
          <cell r="AW1143" t="str">
            <v>CRM</v>
          </cell>
          <cell r="AX1143" t="str">
            <v>M012</v>
          </cell>
          <cell r="AY1143">
            <v>74012503</v>
          </cell>
          <cell r="AZ1143">
            <v>51013429</v>
          </cell>
          <cell r="BA1143">
            <v>80149006</v>
          </cell>
        </row>
        <row r="1144">
          <cell r="D1144">
            <v>60313513</v>
          </cell>
          <cell r="E1144" t="str">
            <v>A</v>
          </cell>
          <cell r="F1144" t="str">
            <v>TV</v>
          </cell>
          <cell r="G1144" t="str">
            <v>Juan Manuel Ancona</v>
          </cell>
          <cell r="H1144" t="str">
            <v>fracc. Caribe, calle martinica 353 entre Petcacab y Polyuc C-P 77086</v>
          </cell>
          <cell r="I1144">
            <v>9831054952</v>
          </cell>
          <cell r="J1144" t="str">
            <v>HISENSE</v>
          </cell>
          <cell r="K1144" t="str">
            <v>40K20DW</v>
          </cell>
          <cell r="L1144" t="str">
            <v>40G134207H22444</v>
          </cell>
          <cell r="M1144" t="str">
            <v>CARTA FACTURA</v>
          </cell>
          <cell r="N1144">
            <v>4999</v>
          </cell>
          <cell r="O1144">
            <v>41686</v>
          </cell>
          <cell r="P1144">
            <v>42803</v>
          </cell>
          <cell r="Q1144">
            <v>201154</v>
          </cell>
          <cell r="R1144" t="str">
            <v>CF por Falta de partes, panel LCD dañado, no hay imagen solo audio, los leds no encienden(NP:T172750)</v>
          </cell>
          <cell r="S1144" t="str">
            <v/>
          </cell>
          <cell r="T1144" t="str">
            <v xml:space="preserve"> ADRIANA BEATRIZ BALAM HERNANDEZ  </v>
          </cell>
          <cell r="U1144" t="str">
            <v>2017-04-12</v>
          </cell>
          <cell r="V1144" t="str">
            <v>SUR</v>
          </cell>
          <cell r="W1144" t="str">
            <v>COMPLETADO</v>
          </cell>
          <cell r="X1144" t="str">
            <v>TALLER</v>
          </cell>
          <cell r="Y1144">
            <v>42802</v>
          </cell>
          <cell r="AA1144" t="str">
            <v>M010</v>
          </cell>
          <cell r="AD1144" t="str">
            <v>oton p. blanco///fracc. caribe</v>
          </cell>
          <cell r="AE1144" t="str">
            <v>QR</v>
          </cell>
          <cell r="AF1144" t="str">
            <v>MX</v>
          </cell>
          <cell r="AG1144" t="str">
            <v>10413411</v>
          </cell>
          <cell r="AH1144" t="str">
            <v>JUAN MANUEL ANCONA</v>
          </cell>
          <cell r="AI1144" t="str">
            <v>martinica 353 %petcacab y polyuc</v>
          </cell>
          <cell r="AJ1144" t="str">
            <v>044-9831054952</v>
          </cell>
          <cell r="AK1144">
            <v>0</v>
          </cell>
          <cell r="AL1144" t="str">
            <v>77086</v>
          </cell>
          <cell r="AM1144" t="str">
            <v>30/03/2017 05 : 36 MARCO.DIAZ : TCF1PU CSA CONFIRMA ADRIANA BALAM.JESSICA O30/03/2017 05 : 35 MARCO.DIAZ : TCF1. JESSICA O30/03/2017 05 : 34 MARCO.DIAZ : TCF1. JESSICA O16/03/2017 02 : 57 JORGE.VAZ : TCF116/03/2017 02 : 57 JORGE.VAZ : NP511/03/2017 02 : 39 201154 : P1: EN ESPERA DE REPUESTOS 10-03-2017 /NUMERO DE PARTE: T172750- PANEL/ OC-1008438, EL EQUIPO SE ENCUENTRA EN CSA.11/03/2017 01 : 38 FABIOLA.BON : SEG: PENDIENTE DE DIAGNOSTICO10/03/2017 00 : 26 201154 : V1: 09/03/2017 16:00-17:0007/03/2017 23 : 13 GERARDO.GRA : CSC se le proporciona información decomo enviar los documentos. EMC*01/03/2017 04 : 28 ANA.LAURA : ODSWTPWALMART RD.-</v>
          </cell>
          <cell r="AN1144" t="str">
            <v>3TE40A144716</v>
          </cell>
          <cell r="AO1144" t="str">
            <v>Smart</v>
          </cell>
          <cell r="AP1144" t="str">
            <v>Hisense</v>
          </cell>
          <cell r="AQ1144" t="str">
            <v>Opera</v>
          </cell>
          <cell r="AR1144" t="str">
            <v>FHD 1920 x 1080</v>
          </cell>
          <cell r="AS1144" t="str">
            <v>3TE40G154775G154775M010</v>
          </cell>
          <cell r="AT1144">
            <v>5</v>
          </cell>
          <cell r="AU1144" t="str">
            <v>40H5B</v>
          </cell>
          <cell r="AV1144" t="str">
            <v>3TE40G154775</v>
          </cell>
          <cell r="AW1144" t="str">
            <v>G154775</v>
          </cell>
          <cell r="AX1144" t="str">
            <v>M010</v>
          </cell>
          <cell r="AY1144">
            <v>74012431</v>
          </cell>
          <cell r="AZ1144">
            <v>51013357</v>
          </cell>
          <cell r="BA1144">
            <v>80149053</v>
          </cell>
        </row>
        <row r="1145">
          <cell r="D1145">
            <v>60313305</v>
          </cell>
          <cell r="E1145" t="str">
            <v>A</v>
          </cell>
          <cell r="F1145" t="str">
            <v>TV</v>
          </cell>
          <cell r="G1145" t="str">
            <v>Luis Antonnio Hernandez Vergara</v>
          </cell>
          <cell r="H1145" t="str">
            <v>Benito Juarez 319, entre Justo Sierra y Bugambilias, Col. David Gustavo Gutierrez, c.p 77013</v>
          </cell>
          <cell r="I1145">
            <v>9838330978</v>
          </cell>
          <cell r="J1145" t="str">
            <v>HISENSE</v>
          </cell>
          <cell r="K1145" t="str">
            <v>WSA1102PB</v>
          </cell>
          <cell r="L1145" t="str">
            <v>1WG9001AFJ0WBA8BB142880</v>
          </cell>
          <cell r="M1145" t="str">
            <v>30</v>
          </cell>
          <cell r="N1145">
            <v>1984</v>
          </cell>
          <cell r="O1145">
            <v>42693</v>
          </cell>
          <cell r="P1145">
            <v>42802</v>
          </cell>
          <cell r="Q1145">
            <v>201154</v>
          </cell>
          <cell r="R1145" t="str">
            <v xml:space="preserve">OC-1008302 /7-03-2017
</v>
          </cell>
          <cell r="S1145" t="str">
            <v/>
          </cell>
          <cell r="T1145" t="str">
            <v xml:space="preserve"> ADRIANA BEATRIZ BALAM HERNANDEZ  </v>
          </cell>
          <cell r="U1145" t="str">
            <v>2017-04-12</v>
          </cell>
          <cell r="V1145" t="str">
            <v>SUR</v>
          </cell>
          <cell r="W1145" t="str">
            <v>COMPLETADO</v>
          </cell>
          <cell r="X1145" t="str">
            <v>TALLER</v>
          </cell>
          <cell r="Y1145">
            <v>42800</v>
          </cell>
          <cell r="Z1145">
            <v>107</v>
          </cell>
          <cell r="AA1145" t="str">
            <v>M010</v>
          </cell>
          <cell r="AD1145" t="str">
            <v>Othon P. Blanco/David Gustavo</v>
          </cell>
          <cell r="AE1145" t="str">
            <v>QR</v>
          </cell>
          <cell r="AF1145" t="str">
            <v>MX</v>
          </cell>
          <cell r="AG1145" t="str">
            <v>10413416</v>
          </cell>
          <cell r="AH1145" t="str">
            <v>LUIS ANTONIO HERNANDEZ VERGARA</v>
          </cell>
          <cell r="AI1145" t="str">
            <v>Benito Juarez No. 319 Int 10</v>
          </cell>
          <cell r="AJ1145" t="str">
            <v>983-833-09-78</v>
          </cell>
          <cell r="AK1145">
            <v>0</v>
          </cell>
          <cell r="AL1145" t="str">
            <v>77013</v>
          </cell>
          <cell r="AM1145" t="str">
            <v>02/05/2017 23 : 29 BRENDA.MORA : CSCSe le menciona al cliente que el equipo estará enviándose aprox. en 10.cliente menciona que por favor se realice la entrega por la mañana yaque en las tardes trabaja.02/05/2017 23 : 23 BRENDA.MORA : TCF1PU-Cliente05/04/2017 02 : 33 RODRIGUEZ ERICK : TCF1PU: EQUIPO DE CAMBIO FISICOESTA EN CASA DE CLIENTE, CONFIRMA ADRIANA DEL CSA, COMENTARIO ANTERIORERRONEO, INDICA NO HABER TENIDO CONTACTO CON PERSONAL DE CAMBIOS FISICOS30/03/2017 05 : 31 MARCO.DIAZ : TCF1PU CSA CONFIRMA ADRIANA BALAM.JESSICA O30/03/2017 05 : 29 MARCO.DIAZ : TCF1. JESSICA O16/03/2017 00 : 03 JORGE.VAZ : TCF116/03/2017 00 : 03 JORGE.VAZ : NP508/03/2017 07 : 17 201154 : P1: EN ESPERA DE REFACCIONES NUMERO DE PARTES1801C010CBSY FILTRO DE DESBORDAMIENTO / OC-1008302 /7-03-2017- NUMERO DE PARTE A0801C02GLWSW FILTRO DE AGUA/ OC-1008304 /7-03-201708/03/2017 00 : 06 201154 : V1: SE PROGRAMA VISITA CON CLIENTE PARA ELDIA 7/03/17 A LA 1PM01/03/2017 04 : 48 BRENDA.MORA : ODSWTPENTRE JUNTO SIERRA Y BUGAMBILIAS</v>
          </cell>
          <cell r="AN1145" t="str">
            <v>GWE011WJB005</v>
          </cell>
          <cell r="AO1145" t="e">
            <v>#N/A</v>
          </cell>
          <cell r="AP1145" t="e">
            <v>#N/A</v>
          </cell>
          <cell r="AQ1145" t="e">
            <v>#N/A</v>
          </cell>
          <cell r="AR1145" t="e">
            <v>#N/A</v>
          </cell>
          <cell r="AS1145" t="str">
            <v>GWE011WJB005WH0M9M010</v>
          </cell>
          <cell r="AT1145">
            <v>1</v>
          </cell>
          <cell r="AU1145" t="str">
            <v>WSA1102PB</v>
          </cell>
          <cell r="AV1145" t="str">
            <v>GWE011WJB005</v>
          </cell>
          <cell r="AW1145" t="str">
            <v>WH0M9</v>
          </cell>
          <cell r="AX1145" t="str">
            <v>M010</v>
          </cell>
          <cell r="AY1145">
            <v>74011387</v>
          </cell>
          <cell r="AZ1145">
            <v>51012286</v>
          </cell>
          <cell r="BA1145">
            <v>80149510</v>
          </cell>
        </row>
        <row r="1146">
          <cell r="D1146">
            <v>60314306</v>
          </cell>
          <cell r="E1146" t="str">
            <v>A</v>
          </cell>
          <cell r="F1146" t="str">
            <v>TV</v>
          </cell>
          <cell r="G1146" t="str">
            <v>EduardoJavier Lopez Leon</v>
          </cell>
          <cell r="H1146" t="str">
            <v>calle , mayat num. 162, entre constitucion y refoma, poblado subteniente López, C.P.77965</v>
          </cell>
          <cell r="I1146">
            <v>9831054952</v>
          </cell>
          <cell r="J1146" t="str">
            <v>HISENSE</v>
          </cell>
          <cell r="K1146" t="str">
            <v>50K20DW</v>
          </cell>
          <cell r="L1146" t="str">
            <v>50G143291H11593</v>
          </cell>
          <cell r="M1146" t="str">
            <v>110413</v>
          </cell>
          <cell r="N1146">
            <v>11998.37</v>
          </cell>
          <cell r="O1146">
            <v>42499</v>
          </cell>
          <cell r="P1146">
            <v>42811</v>
          </cell>
          <cell r="Q1146">
            <v>201154</v>
          </cell>
          <cell r="R1146" t="str">
            <v>173331/OC-1008818</v>
          </cell>
          <cell r="S1146" t="str">
            <v/>
          </cell>
          <cell r="T1146" t="str">
            <v xml:space="preserve"> ADRIANA BEATRIZ BALAM HERNANDEZ  </v>
          </cell>
          <cell r="U1146" t="str">
            <v>2017-04-12</v>
          </cell>
          <cell r="V1146" t="str">
            <v>SUR</v>
          </cell>
          <cell r="W1146" t="str">
            <v>COMPLETADO</v>
          </cell>
          <cell r="X1146" t="str">
            <v>TALLER</v>
          </cell>
          <cell r="Y1146">
            <v>42810</v>
          </cell>
          <cell r="Z1146">
            <v>311</v>
          </cell>
          <cell r="AA1146" t="str">
            <v>M010</v>
          </cell>
          <cell r="AD1146" t="str">
            <v>Chetumal/CENTRO</v>
          </cell>
          <cell r="AE1146" t="str">
            <v>QR</v>
          </cell>
          <cell r="AF1146" t="str">
            <v>MX</v>
          </cell>
          <cell r="AG1146" t="str">
            <v>10414304</v>
          </cell>
          <cell r="AH1146" t="str">
            <v>EDUARDO JAVIER LOPEZ LEON</v>
          </cell>
          <cell r="AI1146" t="str">
            <v>162 Mayat</v>
          </cell>
          <cell r="AJ1146" t="str">
            <v>9831370235</v>
          </cell>
          <cell r="AK1146">
            <v>0</v>
          </cell>
          <cell r="AL1146" t="str">
            <v>77900</v>
          </cell>
          <cell r="AM1146" t="str">
            <v>20/04/2017 23 : 25 BRENDA.MORA : CSCSe le hace mención de la autorización del cf y el tiempo de entrega de20 días hábiles. TCF1PU-CSA.30/03/2017 06 : 46 ARANTXA.MON : TCF130/03/2017 06 : 46 ARANTXA.MON : NP522/03/2017 06 : 27 FABIOLA.BON : SEG: REFACCIONES18/03/2017 06 : 32 201154 : MODELO CORRECTO DEL EQUIPO ES50K20DW/LTDN50K22DWUS18/03/2017 06 : 28 201154 : P2: EN ESPERA DE REPUESTOS SOLICITADO EL DIA17-03-17- PANEL- NUM DE PARTE 173331/OC-100881818/03/2017 06 : 27 201154 : P1: EN ESPERA DE REPUESTOS SOLICITADOS ELDIA 17-03-17- PCB BOARD- NUM. DE PARTE 171496 /OC-1008816P2: EN ESPERA DE REPUESTOS SOLICITADO EL DIA 17-03-17- PANEL- NUM DEPARTE 173331/OC-100881817/03/2017 23 : 25 201154 : V1: SE PROGRAMA VISITA CON EL SEÑOR EDUARDOPARA EL DIA 17-03-17 A LAS 14:0017/03/2017 00 : 50 GABRIELA.B : ODSWTP14/03/2017 03 : 09 MARTINEZ.G : ODSWTP% CONSTITUCION Y REFORMAFRENTE A UN DOMO, ES UNA MARISQUERIA</v>
          </cell>
          <cell r="AN1146" t="str">
            <v>1TE50B8NUSCB</v>
          </cell>
          <cell r="AO1146" t="str">
            <v>Smart</v>
          </cell>
          <cell r="AP1146" t="str">
            <v>Hisense</v>
          </cell>
          <cell r="AQ1146" t="str">
            <v>Opera</v>
          </cell>
          <cell r="AR1146" t="str">
            <v>FHD 1920 x 1080</v>
          </cell>
          <cell r="AS1146" t="str">
            <v>3TE50G165140G165140M010</v>
          </cell>
          <cell r="AT1146">
            <v>164</v>
          </cell>
          <cell r="AU1146" t="str">
            <v>50H7GB</v>
          </cell>
          <cell r="AV1146" t="str">
            <v>3TE50G165140</v>
          </cell>
          <cell r="AW1146" t="str">
            <v>G165140</v>
          </cell>
          <cell r="AX1146" t="str">
            <v>M010</v>
          </cell>
          <cell r="AY1146">
            <v>74012432</v>
          </cell>
          <cell r="AZ1146">
            <v>51013358</v>
          </cell>
          <cell r="BA1146">
            <v>80146610</v>
          </cell>
        </row>
        <row r="1147">
          <cell r="D1147">
            <v>60311960</v>
          </cell>
          <cell r="E1147" t="str">
            <v>A</v>
          </cell>
          <cell r="F1147" t="str">
            <v>TV</v>
          </cell>
          <cell r="G1147" t="str">
            <v>CARLOS MEDINA PICH</v>
          </cell>
          <cell r="H1147" t="str">
            <v>C. 111-A # 328 X 44-A                           CINCO COLONIAS                                                           MERIDA, YUCATAN</v>
          </cell>
          <cell r="I1147">
            <v>9999400299</v>
          </cell>
          <cell r="J1147" t="str">
            <v>HISENSE</v>
          </cell>
          <cell r="K1147" t="str">
            <v>50K20DW</v>
          </cell>
          <cell r="L1147" t="str">
            <v>50G143291H04499</v>
          </cell>
          <cell r="M1147" t="str">
            <v>POLIZA</v>
          </cell>
          <cell r="N1147">
            <v>8800</v>
          </cell>
          <cell r="O1147">
            <v>42095</v>
          </cell>
          <cell r="P1147">
            <v>42786</v>
          </cell>
          <cell r="Q1147">
            <v>201470</v>
          </cell>
          <cell r="R1147" t="str">
            <v xml:space="preserve">FALTA DE REFACCIONES T173331/PANEL OC-1007713   CF:24/02/2017 00 : 59  ERNESTO.HERN : NP5                     </v>
          </cell>
          <cell r="S1147" t="str">
            <v>IN CAJA, BASE, CONTROL REMOTO, CABLE COR</v>
          </cell>
          <cell r="T1147" t="str">
            <v xml:space="preserve">       Martha I. López Martín     </v>
          </cell>
          <cell r="U1147" t="str">
            <v>2017-04-21</v>
          </cell>
          <cell r="V1147" t="str">
            <v>SUR</v>
          </cell>
          <cell r="W1147" t="str">
            <v>COMPLETADO</v>
          </cell>
          <cell r="X1147" t="str">
            <v>TALLER</v>
          </cell>
          <cell r="Y1147">
            <v>42786</v>
          </cell>
          <cell r="Z1147">
            <v>691</v>
          </cell>
          <cell r="AA1147" t="str">
            <v>M010</v>
          </cell>
          <cell r="AD1147" t="str">
            <v>Merida/5 Colonias</v>
          </cell>
          <cell r="AE1147" t="str">
            <v>YUC</v>
          </cell>
          <cell r="AF1147" t="str">
            <v>MX</v>
          </cell>
          <cell r="AG1147" t="str">
            <v>10372250</v>
          </cell>
          <cell r="AH1147" t="str">
            <v>CARLOS HUMBERTO MEDINA PHICH</v>
          </cell>
          <cell r="AI1147" t="str">
            <v>Calle 111-A No. Predio 328</v>
          </cell>
          <cell r="AJ1147" t="str">
            <v>999-940-02-99</v>
          </cell>
          <cell r="AK1147">
            <v>0</v>
          </cell>
          <cell r="AL1147" t="str">
            <v>97280</v>
          </cell>
          <cell r="AM1147" t="str">
            <v>16/03/2017 23 : 36 BRENDA.MORA : CSCSe le hace mención de la autorización del cf y el tiempo de entrega de20 días hábiles. TCF1PU-Cliente.01/03/2017 01 : 51 MARCO.DIAZ : TCF1PU CLIENTE24/02/2017 00 : 59 ERNESTO.HERN : TCF124/02/2017 00 : 59 ERNESTO.HERN : NP522/02/2017 02 : 29 201470 : P1A: T173331/PANEL OC-1007713 SE SOLICITA ELDIA 21/02/2017 P210217L30P221/02/2017 03 : 14 201470 : V1: NOS COMUNICAMOS CON EL CLIENTE Y NOSCOMENTA QUE EN SU FOLIO ANTERIOR EL CUAL ERA UN CF. NUNCA LORECIBIO. SE LE SOLICITA LOS DOCUMENTOS DE NUEVO PARA DARLE SEGUIMIENTO.QUEDA EN TARERLOS A CSA. COMENTO QUE EN SISTEMA ESTA QUESALIO LATV DE MEXICO. 09/09/2016 04 : 12 SULIKEY.VIL : TCF2*MODELO40H5B*SERIE40G154689H01182*F. EMBARQUE 09/09/2016*CARSSA*SHIPPING S-0003003021/02/2017 02 : 26 JUANANTONIO : ODSWTPYA SE HABÍA SOLICITADO NP5 PERO SE RECHAZO LA ODS 60285058 POR QUEESTABA MAL EL NÚM. DE SERIE EN LA PÓLIZA CTE LO CORRIGE.RD X44 Y 44 A</v>
          </cell>
          <cell r="AN1147" t="str">
            <v>1TE50B8NUSCB</v>
          </cell>
          <cell r="AO1147" t="str">
            <v>Smart</v>
          </cell>
          <cell r="AP1147" t="str">
            <v>Hisense</v>
          </cell>
          <cell r="AQ1147" t="str">
            <v>Opera</v>
          </cell>
          <cell r="AR1147" t="str">
            <v>FHD 1920 x 1080</v>
          </cell>
          <cell r="AS1147" t="str">
            <v>3TE50G165140G165140M010</v>
          </cell>
          <cell r="AT1147">
            <v>164</v>
          </cell>
          <cell r="AU1147" t="str">
            <v>50H7GB</v>
          </cell>
          <cell r="AV1147" t="str">
            <v>3TE50G165140</v>
          </cell>
          <cell r="AW1147" t="str">
            <v>G165140</v>
          </cell>
          <cell r="AX1147" t="str">
            <v>M010</v>
          </cell>
          <cell r="AY1147">
            <v>74012433</v>
          </cell>
          <cell r="AZ1147">
            <v>51013359</v>
          </cell>
          <cell r="BA1147">
            <v>80146612</v>
          </cell>
        </row>
        <row r="1148">
          <cell r="D1148">
            <v>60312639</v>
          </cell>
          <cell r="E1148" t="str">
            <v>A</v>
          </cell>
          <cell r="F1148" t="str">
            <v>TV</v>
          </cell>
          <cell r="G1148" t="str">
            <v>CARLOS SILVA LOPEZ</v>
          </cell>
          <cell r="H1148" t="str">
            <v>C. 46-2 # 802-5 X 131-A Y 131-B                           VILLA MAGNA SUR                              MERIDA, YUCATAN</v>
          </cell>
          <cell r="I1148">
            <v>999312639</v>
          </cell>
          <cell r="J1148" t="str">
            <v>HISENSE</v>
          </cell>
          <cell r="K1148" t="str">
            <v>50H5B</v>
          </cell>
          <cell r="L1148" t="str">
            <v>50G154817H00696</v>
          </cell>
          <cell r="M1148" t="str">
            <v>CARTA BIMBO</v>
          </cell>
          <cell r="N1148" t="str">
            <v>S/COSTO</v>
          </cell>
          <cell r="O1148">
            <v>42447</v>
          </cell>
          <cell r="P1148">
            <v>42789</v>
          </cell>
          <cell r="Q1148">
            <v>201470</v>
          </cell>
          <cell r="R1148" t="str">
            <v>FALTA DE REFACCIONES T196102/PANEL OC-1007899   CF:01/03/2017 02 : 39  ERNESTO.HERN : NP5</v>
          </cell>
          <cell r="S1148" t="str">
            <v xml:space="preserve">IN CAJA, AMBAS PATITAS, CONTROL REMOTO, </v>
          </cell>
          <cell r="T1148" t="str">
            <v xml:space="preserve">       Martha I. López Martín     </v>
          </cell>
          <cell r="U1148" t="str">
            <v>2017-04-21</v>
          </cell>
          <cell r="V1148" t="str">
            <v>SUR</v>
          </cell>
          <cell r="W1148" t="str">
            <v>COMPLETADO</v>
          </cell>
          <cell r="X1148" t="str">
            <v>TALLER</v>
          </cell>
          <cell r="Y1148">
            <v>42788</v>
          </cell>
          <cell r="Z1148">
            <v>341</v>
          </cell>
          <cell r="AA1148" t="str">
            <v>M010</v>
          </cell>
          <cell r="AD1148" t="str">
            <v>Merida/Fracc villa magna del sur</v>
          </cell>
          <cell r="AE1148" t="str">
            <v>YUC</v>
          </cell>
          <cell r="AF1148" t="str">
            <v>MX</v>
          </cell>
          <cell r="AG1148" t="str">
            <v>10412435</v>
          </cell>
          <cell r="AH1148" t="str">
            <v>CARLOS SILVA LOPEZ</v>
          </cell>
          <cell r="AI1148" t="str">
            <v>Calle 46-2</v>
          </cell>
          <cell r="AJ1148" t="str">
            <v>9993288301</v>
          </cell>
          <cell r="AK1148">
            <v>0</v>
          </cell>
          <cell r="AL1148" t="str">
            <v>97278</v>
          </cell>
          <cell r="AM1148" t="str">
            <v>14/03/2017 06 : 34 MARCO.DIAZ : TCF1PU CTE FINAL01/03/2017 02 : 39 ERNESTO.HERN : TCF101/03/2017 02 : 39 ERNESTO.HERN : NP525/02/2017 02 : 22 201470 : P1A: T196102/PANEL OC-1007899 SE SOLICITA ELDIA 24/02/2017 P240217L20P121/02/2017 01 : 08 ANA.ROSA : ODSWTPRDCALLE 131 Y 133-B</v>
          </cell>
          <cell r="AN1148" t="str">
            <v>3TE50G151618</v>
          </cell>
          <cell r="AO1148" t="str">
            <v>Smart</v>
          </cell>
          <cell r="AP1148" t="str">
            <v>Hisense</v>
          </cell>
          <cell r="AQ1148" t="str">
            <v>Opera</v>
          </cell>
          <cell r="AR1148" t="str">
            <v>HD 1366 X 768</v>
          </cell>
          <cell r="AS1148" t="str">
            <v>3TE50G165140G165140M010</v>
          </cell>
          <cell r="AT1148">
            <v>164</v>
          </cell>
          <cell r="AU1148" t="str">
            <v>50H7GB</v>
          </cell>
          <cell r="AV1148" t="str">
            <v>3TE50G165140</v>
          </cell>
          <cell r="AW1148" t="str">
            <v>G165140</v>
          </cell>
          <cell r="AX1148" t="str">
            <v>M010</v>
          </cell>
          <cell r="AY1148">
            <v>74012434</v>
          </cell>
          <cell r="AZ1148">
            <v>51013360</v>
          </cell>
          <cell r="BA1148">
            <v>80146613</v>
          </cell>
        </row>
        <row r="1149">
          <cell r="D1149">
            <v>60312777</v>
          </cell>
          <cell r="E1149" t="str">
            <v>A</v>
          </cell>
          <cell r="F1149" t="str">
            <v>TV</v>
          </cell>
          <cell r="G1149" t="str">
            <v>AUGUSTO CHUC CAAMAL</v>
          </cell>
          <cell r="H1149" t="str">
            <v>C. 67-C # 774 X 104 Y 106                                      MULSAY                                                         VALLADOLID, YUCATAN</v>
          </cell>
          <cell r="I1149">
            <v>9851010831</v>
          </cell>
          <cell r="J1149" t="str">
            <v>HISENSE</v>
          </cell>
          <cell r="K1149" t="str">
            <v>32H3B1</v>
          </cell>
          <cell r="L1149" t="str">
            <v>32G155363H04852</v>
          </cell>
          <cell r="M1149" t="str">
            <v>EA13215</v>
          </cell>
          <cell r="N1149">
            <v>3399</v>
          </cell>
          <cell r="O1149">
            <v>42653</v>
          </cell>
          <cell r="P1149">
            <v>42792</v>
          </cell>
          <cell r="Q1149">
            <v>201470</v>
          </cell>
          <cell r="R1149" t="str">
            <v xml:space="preserve">FALTA DE REFACCIONES T187160/MAIN  OC-1007957   CF:08/03/2017 01 : 46  ERNESTO.HERN : NP5                    </v>
          </cell>
          <cell r="S1149" t="str">
            <v>CAJA, UNICEL (SIN LATERALES), AMBAS PATI</v>
          </cell>
          <cell r="T1149" t="str">
            <v xml:space="preserve">       Martha I. López Martín     </v>
          </cell>
          <cell r="U1149" t="str">
            <v>2017-04-20</v>
          </cell>
          <cell r="V1149" t="str">
            <v>SUR</v>
          </cell>
          <cell r="W1149" t="str">
            <v>COMPLETADO</v>
          </cell>
          <cell r="X1149" t="str">
            <v>TALLER</v>
          </cell>
          <cell r="Y1149">
            <v>42790</v>
          </cell>
          <cell r="Z1149">
            <v>137</v>
          </cell>
          <cell r="AA1149" t="str">
            <v>M010</v>
          </cell>
          <cell r="AD1149" t="str">
            <v>Merida/Mulsay</v>
          </cell>
          <cell r="AE1149" t="str">
            <v>YUC</v>
          </cell>
          <cell r="AF1149" t="str">
            <v>MX</v>
          </cell>
          <cell r="AG1149" t="str">
            <v>10411166</v>
          </cell>
          <cell r="AH1149" t="str">
            <v>AUGUSTO CHUK</v>
          </cell>
          <cell r="AI1149" t="str">
            <v>774 67C</v>
          </cell>
          <cell r="AJ1149" t="str">
            <v>9851010831</v>
          </cell>
          <cell r="AK1149">
            <v>0</v>
          </cell>
          <cell r="AL1149" t="str">
            <v>97249</v>
          </cell>
          <cell r="AM1149" t="str">
            <v>11/04/2017 22 : 18 ANA.LAURA : TCF1PU:CSA14/03/2017 06 : 36 MARCO.DIAZ : TCF1PU CTE FINAL08/03/2017 01 : 46 ERNESTO.HERN : TCF108/03/2017 01 : 46 ERNESTO.HERN : NP528/02/2017 00 : 50 201470 : P1A: T187160/MAIN BOARD OC-1007957 SESOLICITA EL DIA 27/02/2017 P270217L10P124/02/2017 07 : 53 ADRIANA.SAN : ODSWTPRD % 104/106 EN LA ESQUINA HAY TIENDA DE NOMBRE ISABEL</v>
          </cell>
          <cell r="AN1149" t="str">
            <v>3TE32G153442</v>
          </cell>
          <cell r="AO1149" t="str">
            <v>Básica</v>
          </cell>
          <cell r="AP1149" t="str">
            <v>Hisense</v>
          </cell>
          <cell r="AQ1149" t="str">
            <v>Opera</v>
          </cell>
          <cell r="AR1149" t="str">
            <v>HD 1366 X 768</v>
          </cell>
          <cell r="AS1149" t="str">
            <v>3TE32G154773G154773M010</v>
          </cell>
          <cell r="AT1149">
            <v>2</v>
          </cell>
          <cell r="AU1149" t="str">
            <v>32H3B1</v>
          </cell>
          <cell r="AV1149" t="str">
            <v>3TE32G154773</v>
          </cell>
          <cell r="AW1149" t="str">
            <v>G154773</v>
          </cell>
          <cell r="AX1149" t="str">
            <v>M010</v>
          </cell>
          <cell r="AY1149">
            <v>74012435</v>
          </cell>
          <cell r="AZ1149">
            <v>51013361</v>
          </cell>
          <cell r="BA1149">
            <v>80146614</v>
          </cell>
        </row>
        <row r="1150">
          <cell r="D1150">
            <v>60313021</v>
          </cell>
          <cell r="E1150" t="str">
            <v>A</v>
          </cell>
          <cell r="F1150" t="str">
            <v>TV</v>
          </cell>
          <cell r="G1150" t="str">
            <v>HERBERT NARVAES BACAB</v>
          </cell>
          <cell r="H1150" t="str">
            <v>C. 72 # 582 X 127 ESQUINA                            SAN ANTONIO XLUCH                                 MERIDA, YUCATAN</v>
          </cell>
          <cell r="I1150">
            <v>9991508241</v>
          </cell>
          <cell r="J1150" t="str">
            <v>HISENSE</v>
          </cell>
          <cell r="K1150" t="str">
            <v>43H7C</v>
          </cell>
          <cell r="L1150" t="str">
            <v>43G160913H01581</v>
          </cell>
          <cell r="M1150" t="str">
            <v>CARTA ACEPTACION</v>
          </cell>
          <cell r="N1150">
            <v>9999</v>
          </cell>
          <cell r="O1150">
            <v>42609</v>
          </cell>
          <cell r="P1150">
            <v>42799</v>
          </cell>
          <cell r="Q1150">
            <v>201470</v>
          </cell>
          <cell r="R1150" t="str">
            <v xml:space="preserve">FALTA DE REFACCIONES T197917/PANEL OC-1008252   CF:15/03/2017 07 : 07  JORGE.VAZ : NP5                     </v>
          </cell>
          <cell r="S1150" t="str">
            <v>OMPLETA CON CAJA Y ACCESORIOS</v>
          </cell>
          <cell r="T1150" t="str">
            <v xml:space="preserve">       Martha I. López Martín     </v>
          </cell>
          <cell r="U1150" t="str">
            <v>2017-04-21</v>
          </cell>
          <cell r="V1150" t="str">
            <v>SUR</v>
          </cell>
          <cell r="W1150" t="str">
            <v>COMPLETADO</v>
          </cell>
          <cell r="X1150" t="str">
            <v>TALLER</v>
          </cell>
          <cell r="Y1150">
            <v>42794</v>
          </cell>
          <cell r="Z1150">
            <v>185</v>
          </cell>
          <cell r="AA1150" t="str">
            <v>M010</v>
          </cell>
          <cell r="AD1150" t="str">
            <v>Merida/San antonio xluch</v>
          </cell>
          <cell r="AE1150" t="str">
            <v>YUC</v>
          </cell>
          <cell r="AF1150" t="str">
            <v>MX</v>
          </cell>
          <cell r="AG1150" t="str">
            <v>10413289</v>
          </cell>
          <cell r="AH1150" t="str">
            <v>HERBERT WUILIAMS NARVAES BACAB</v>
          </cell>
          <cell r="AI1150" t="str">
            <v>Calle 72 num 582</v>
          </cell>
          <cell r="AJ1150" t="str">
            <v>9991508241</v>
          </cell>
          <cell r="AK1150">
            <v>0</v>
          </cell>
          <cell r="AL1150" t="str">
            <v>97290</v>
          </cell>
          <cell r="AM1150" t="str">
            <v>31/03/2017 00 : 01 MARCO.DIAZ : TCF1PU CLIENTE CONFIRMA BERENICE MOA.JESSICA O31/03/2017 00 : 00 MARCO.DIAZ : TCF1. JESSICA O15/03/2017 07 : 07 JORGE.VAZ : TCF115/03/2017 07 : 07 JORGE.VAZ : NP508/03/2017 05 : 40 FABIOLA.BON : SEG: REFACCIONES07/03/2017 06 : 57 201470 : P1A: T197917/PANEL - PANEL OC-1008252 SESOLICITA EL DIA 06/03/2017 P060317L30P107/03/2017 03 : 49 FABIOLA.BON : V1P03/03/2017 06 : 22 FABIOLA.BON : V1P28/02/2017 02 : 01 ANA.ROSA : ODSWTPRDESQUINA CON CALLE 127</v>
          </cell>
          <cell r="AN1150" t="str">
            <v>3TE43G154905</v>
          </cell>
          <cell r="AO1150" t="str">
            <v>Smart</v>
          </cell>
          <cell r="AP1150" t="str">
            <v>Hisense</v>
          </cell>
          <cell r="AQ1150" t="str">
            <v>Opera</v>
          </cell>
          <cell r="AR1150" t="str">
            <v>UHD 3840 X 2160</v>
          </cell>
          <cell r="AS1150" t="str">
            <v>3TE43G1618P0MG1618P0MM010</v>
          </cell>
          <cell r="AT1150">
            <v>10</v>
          </cell>
          <cell r="AU1150" t="str">
            <v>43H7C</v>
          </cell>
          <cell r="AV1150" t="str">
            <v>3TE43G1618P0M</v>
          </cell>
          <cell r="AW1150" t="str">
            <v>G1618P0M</v>
          </cell>
          <cell r="AX1150" t="str">
            <v>M010</v>
          </cell>
          <cell r="AY1150">
            <v>74012436</v>
          </cell>
          <cell r="AZ1150">
            <v>51013362</v>
          </cell>
          <cell r="BA1150">
            <v>80146616</v>
          </cell>
        </row>
        <row r="1151">
          <cell r="D1151">
            <v>60313223</v>
          </cell>
          <cell r="E1151" t="str">
            <v>A</v>
          </cell>
          <cell r="F1151" t="str">
            <v>TV</v>
          </cell>
          <cell r="G1151" t="str">
            <v>MARIA CASTRO</v>
          </cell>
          <cell r="H1151" t="str">
            <v>C. 60 # 614 X 77 Y 75                                    CENTRO                                       MERIDA, YUCATAN</v>
          </cell>
          <cell r="I1151">
            <v>9994208700</v>
          </cell>
          <cell r="J1151" t="str">
            <v>HISENSE</v>
          </cell>
          <cell r="K1151" t="str">
            <v>32K20D</v>
          </cell>
          <cell r="L1151" t="str">
            <v>32J141011H07605</v>
          </cell>
          <cell r="M1151" t="str">
            <v>BUE/000189097</v>
          </cell>
          <cell r="N1151" t="str">
            <v>S/COSTO</v>
          </cell>
          <cell r="O1151">
            <v>41789</v>
          </cell>
          <cell r="P1151">
            <v>42799</v>
          </cell>
          <cell r="Q1151">
            <v>201470</v>
          </cell>
          <cell r="R1151" t="str">
            <v xml:space="preserve">FALTA DE REFACCIONES T171979/PANEL OC-1008250   CF:15/03/2017 07 : 04  JORGE.VAZ : NP5                     </v>
          </cell>
          <cell r="S1151" t="str">
            <v>IN CAJA, CON BASE, CONTROL REMOTO, CABLE</v>
          </cell>
          <cell r="T1151" t="str">
            <v xml:space="preserve">       Martha I. López Martín     </v>
          </cell>
          <cell r="U1151" t="str">
            <v>2017-04-21</v>
          </cell>
          <cell r="V1151" t="str">
            <v>SUR</v>
          </cell>
          <cell r="W1151" t="str">
            <v>COMPLETADO</v>
          </cell>
          <cell r="X1151" t="str">
            <v>TALLER</v>
          </cell>
          <cell r="Y1151">
            <v>42796</v>
          </cell>
          <cell r="Z1151">
            <v>1007</v>
          </cell>
          <cell r="AA1151" t="str">
            <v>M010</v>
          </cell>
          <cell r="AD1151" t="str">
            <v>Merida /Centro</v>
          </cell>
          <cell r="AE1151" t="str">
            <v>YUC</v>
          </cell>
          <cell r="AF1151" t="str">
            <v>MX</v>
          </cell>
          <cell r="AG1151" t="str">
            <v>10413338</v>
          </cell>
          <cell r="AH1151" t="str">
            <v>MARIA CASTRO</v>
          </cell>
          <cell r="AI1151" t="str">
            <v>614 60 POR 77 Y 75</v>
          </cell>
          <cell r="AJ1151" t="str">
            <v>9994208700</v>
          </cell>
          <cell r="AK1151">
            <v>0</v>
          </cell>
          <cell r="AL1151" t="str">
            <v>97000</v>
          </cell>
          <cell r="AM1151" t="str">
            <v>30/03/2017 07 : 51 MARCO.DIAZ : TCF1PU CLIENTE CONFIRMA BERENICE MOA.JESSICA O30/03/2017 07 : 50 MARCO.DIAZ : TCF1. JESSICA O15/03/2017 07 : 04 JORGE.VAZ : TCF115/03/2017 07 : 04 JORGE.VAZ : NP508/03/2017 05 : 41 FABIOLA.BON : SEG: REFACCIONES07/03/2017 06 : 54 201470 : P1A: T171979/PANEL OC-1008250 SE SOLICITA ELDIA 06/03/2017 P060317L10P107/03/2017 03 : 57 FABIOLA.BON : V1P28/02/2017 05 : 25 MARIELA.CHA : ODSWTP77 Y 75FACHADA BLANCO CON AZUL PUERTA METALICAENTRE EL DIARIO PORESTO Y LA IGLESIA</v>
          </cell>
          <cell r="AN1151" t="str">
            <v>3TE32J134805</v>
          </cell>
          <cell r="AO1151" t="str">
            <v>Básica</v>
          </cell>
          <cell r="AP1151" t="str">
            <v>Hisense</v>
          </cell>
          <cell r="AQ1151" t="str">
            <v>?</v>
          </cell>
          <cell r="AR1151" t="str">
            <v>HD 1366 X 768</v>
          </cell>
          <cell r="AS1151" t="str">
            <v>3TE32G1633F1G1633F1M010</v>
          </cell>
          <cell r="AT1151">
            <v>2</v>
          </cell>
          <cell r="AU1151" t="str">
            <v>32H3B2</v>
          </cell>
          <cell r="AV1151" t="str">
            <v>3TE32G1633F1</v>
          </cell>
          <cell r="AW1151" t="str">
            <v>G1633F1</v>
          </cell>
          <cell r="AX1151" t="str">
            <v>M010</v>
          </cell>
          <cell r="AY1151">
            <v>74012437</v>
          </cell>
          <cell r="AZ1151">
            <v>51013363</v>
          </cell>
          <cell r="BA1151">
            <v>80146617</v>
          </cell>
        </row>
        <row r="1152">
          <cell r="D1152">
            <v>60313833</v>
          </cell>
          <cell r="E1152" t="str">
            <v>A</v>
          </cell>
          <cell r="F1152" t="str">
            <v>TV</v>
          </cell>
          <cell r="G1152" t="str">
            <v>MARCO COCOM CHIM</v>
          </cell>
          <cell r="H1152" t="str">
            <v>C. 26 # 99 X 19 Y 21                                  CENTRO                                                 CHOLUL, YUCATAN</v>
          </cell>
          <cell r="I1152">
            <v>9999077907</v>
          </cell>
          <cell r="J1152" t="str">
            <v>HISENSE</v>
          </cell>
          <cell r="K1152" t="str">
            <v>50K20D</v>
          </cell>
          <cell r="L1152" t="str">
            <v>50J140472H05092</v>
          </cell>
          <cell r="M1152" t="str">
            <v>7803 1404 7319 7350 8265 42</v>
          </cell>
          <cell r="N1152">
            <v>6799.01</v>
          </cell>
          <cell r="O1152">
            <v>41901</v>
          </cell>
          <cell r="P1152">
            <v>42808</v>
          </cell>
          <cell r="Q1152">
            <v>201470</v>
          </cell>
          <cell r="R1152" t="str">
            <v xml:space="preserve">FALTA DE REFACCIONES T173064/PANEL OC-1008792   CF:30/03/2017 01 : 29  ARANTXA.MON : NP5                                 </v>
          </cell>
          <cell r="S1152" t="str">
            <v>AJA, UNICEL DE ABAJO (FALTAN LOS LATERAL</v>
          </cell>
          <cell r="T1152" t="str">
            <v xml:space="preserve">       Martha I. López Martín     </v>
          </cell>
          <cell r="U1152" t="str">
            <v>2017-04-20</v>
          </cell>
          <cell r="V1152" t="str">
            <v>SUR</v>
          </cell>
          <cell r="W1152" t="str">
            <v>COMPLETADO</v>
          </cell>
          <cell r="X1152" t="str">
            <v>TALLER</v>
          </cell>
          <cell r="Y1152">
            <v>42804</v>
          </cell>
          <cell r="Z1152">
            <v>903</v>
          </cell>
          <cell r="AA1152" t="str">
            <v>M012</v>
          </cell>
          <cell r="AD1152" t="str">
            <v>Merida/Comisaria Cholul</v>
          </cell>
          <cell r="AE1152" t="str">
            <v>YUC</v>
          </cell>
          <cell r="AF1152" t="str">
            <v>MX</v>
          </cell>
          <cell r="AG1152" t="str">
            <v>10413503</v>
          </cell>
          <cell r="AH1152" t="str">
            <v>MARCO ALEJANDRO COCOM CHIM</v>
          </cell>
          <cell r="AI1152" t="str">
            <v>Calle 26 No. 99</v>
          </cell>
          <cell r="AJ1152" t="str">
            <v>9999077907</v>
          </cell>
          <cell r="AK1152">
            <v>0</v>
          </cell>
          <cell r="AL1152" t="str">
            <v>97305</v>
          </cell>
          <cell r="AM1152" t="str">
            <v>30/03/2017 01 : 30 ARANTXA.MON : TCF130/03/2017 01 : 29 ARANTXA.MON : NP522/03/2017 07 : 10 FABIOLA.BON : SEG: REFACCIONES18/03/2017 02 : 45 201470 : P1A: T173064/PANEL OC-1008792 SE SOLICITA ELDIA 17/03/2017 P170317L30P114/03/2017 09 : 40 201470 : V: SE AGENDA VISITA PARA RECOLECCION YA SESOLICITO LA AUTORIZACION; DEVIDO A LO INCOMODO PARA REALIZAR REPORTE PARA EL RMA. TIENE DAÑADO EL PANEL.02/03/2017 23 : 31 BRENDA.MORA : ODSWTPPOR CALLE 19 Y CALLE 21DE LA FABRICA DE PICO REY UNA CUADRA ADELANTE DOBLANDO A LA DERECHA ES UNA CASA ROJA CON REJAS CAFÉS</v>
          </cell>
          <cell r="AN1152" t="str">
            <v>3TE50G132311</v>
          </cell>
          <cell r="AO1152" t="str">
            <v>Básica</v>
          </cell>
          <cell r="AP1152" t="str">
            <v>Hisense</v>
          </cell>
          <cell r="AQ1152" t="str">
            <v>Opera</v>
          </cell>
          <cell r="AR1152" t="str">
            <v>FHD 1920 x 1080</v>
          </cell>
          <cell r="AS1152" t="str">
            <v>GTE50G151618CRMM012</v>
          </cell>
          <cell r="AT1152">
            <v>5</v>
          </cell>
          <cell r="AU1152" t="str">
            <v>50H5B</v>
          </cell>
          <cell r="AV1152" t="str">
            <v>GTE50G151618</v>
          </cell>
          <cell r="AW1152" t="str">
            <v>CRM</v>
          </cell>
          <cell r="AX1152" t="str">
            <v>M012</v>
          </cell>
          <cell r="AY1152">
            <v>74012463</v>
          </cell>
          <cell r="AZ1152">
            <v>51013389</v>
          </cell>
          <cell r="BA1152">
            <v>80147222</v>
          </cell>
        </row>
        <row r="1153">
          <cell r="D1153">
            <v>60313900</v>
          </cell>
          <cell r="E1153" t="str">
            <v>A</v>
          </cell>
          <cell r="F1153" t="str">
            <v>TV</v>
          </cell>
          <cell r="G1153" t="str">
            <v>JOSE LUIS CHUK</v>
          </cell>
          <cell r="H1153" t="str">
            <v>C. 27 # 94-B X 14                                                CENTRO                                               TIXKOKOB, YUCATAN</v>
          </cell>
          <cell r="I1153">
            <v>9982459253</v>
          </cell>
          <cell r="J1153" t="str">
            <v>HISENSE</v>
          </cell>
          <cell r="K1153" t="str">
            <v>32H5B2</v>
          </cell>
          <cell r="L1153" t="str">
            <v>32G161375H02848</v>
          </cell>
          <cell r="M1153" t="str">
            <v>CARTA ACEPTACION</v>
          </cell>
          <cell r="N1153">
            <v>6149</v>
          </cell>
          <cell r="O1153">
            <v>42344</v>
          </cell>
          <cell r="P1153">
            <v>42788</v>
          </cell>
          <cell r="Q1153">
            <v>201470</v>
          </cell>
          <cell r="R1153" t="str">
            <v xml:space="preserve">FALTA DE REFACCIONES T185960/PANEL OC-1008982   CF:30/03/2017 01 : 31  ERNESTO.HERN : NP5                    </v>
          </cell>
          <cell r="S1153" t="str">
            <v xml:space="preserve">IN CAJA, AMBAS PATITAS, CONTROL REMOTO, </v>
          </cell>
          <cell r="T1153" t="str">
            <v xml:space="preserve">       Martha I. López Martín     </v>
          </cell>
          <cell r="U1153" t="str">
            <v>2017-04-20</v>
          </cell>
          <cell r="V1153" t="str">
            <v>SUR</v>
          </cell>
          <cell r="W1153" t="str">
            <v>COMPLETADO</v>
          </cell>
          <cell r="X1153" t="str">
            <v>TALLER</v>
          </cell>
          <cell r="Y1153">
            <v>42804</v>
          </cell>
          <cell r="Z1153">
            <v>460</v>
          </cell>
          <cell r="AA1153" t="str">
            <v>M010</v>
          </cell>
          <cell r="AD1153" t="str">
            <v>Tixkokob/Centro</v>
          </cell>
          <cell r="AE1153" t="str">
            <v>YUC</v>
          </cell>
          <cell r="AF1153" t="str">
            <v>MX</v>
          </cell>
          <cell r="AG1153" t="str">
            <v>10409528</v>
          </cell>
          <cell r="AH1153" t="str">
            <v>JOSE LUIS CHUK</v>
          </cell>
          <cell r="AI1153" t="str">
            <v>94-B Calle 27 por 14</v>
          </cell>
          <cell r="AJ1153" t="str">
            <v>044-9982459253</v>
          </cell>
          <cell r="AK1153">
            <v>0</v>
          </cell>
          <cell r="AL1153" t="str">
            <v>97470</v>
          </cell>
          <cell r="AM1153" t="str">
            <v>18/04/2017 06 : 58 ANA.LAURA : CSCCFNPse le informa a cte CF APARTIR DEL 03/04/2017, se le menciona procesomax. de 20 días habiles30/03/2017 01 : 31 ERNESTO.HERN : TCF130/03/2017 01 : 31 ERNESTO.HERN : NP525/03/2017 06 : 43 FABIOLA.BON : SEG: REFACCIONES24/03/2017 09 : 13 201470 : P1B: T185960/PANEL OC-1008982 SE SOLICITA ELDIA 23/03/2017 P230317L10P123/03/2017 06 : 19 FABIOLA.BON : SEG: SOLICITAR REFACCION22/03/2017 09 : 08 201470 : SE ACUDE AL DOMICILIO PERO, SE ENCONTRODAÑADO EL PANEL. SE TRAE LA TV EN CSA. TAMBIEN SE SOLICITARA EL PANEL.22/03/2017 07 : 14 FABIOLA.BON : P4: 16/03/2017 RECIBIO ARGI SANCHEZ21/03/2017 23 : 55 201470 : V2: SE HA ESTADO MARCANDO AL CLIENTE PARAAGENDAR VISITA DE REPARACION PERO, NO RESPONDEN LA LLAMADA.AUN ASI LS TECNICOS ESTAN EN RUTA. 21/03/2017. 9: 30 AM16/03/2017 13 : 17 ARANTXA.MON : P2 GUÌA: 808642345015/03/2017 23 : 57 GABRIELA.B : CSCSe informa en proceso de solicitud de Pieza para reparación se pideEsperar15/03/2017 03 : 10 201470 : P1A: T191148/MAIN BOARD OC-1008623 SESOLICITA EL DIA 14/03/2017 P140317L10P114/03/2017 09 : 38 201470 : SE LOGRO EL CONTACTO14/03/2017 01 : 39 201470 : V1: NOS TRATAMOS DE COMUNICAR CON EL CLIENTEPARA VERIFICAR DATOS PERO, NO ENTRA LA LLAMDA. ME MANDA A BUZOM. SE AGENDA VISITA 14/03/2016 . NO FUE POSIBLE EL CONTACTO CON ELCLIENTE.14/03/2017 01 : 15 FABIOLA.BON : SEG: V1P11/03/2017 00 : 39 ANA.ROSA : ODSWTPRDCALLE 12 Y 14</v>
          </cell>
          <cell r="AN1153" t="str">
            <v>3TE32G155369</v>
          </cell>
          <cell r="AO1153" t="str">
            <v>Smart</v>
          </cell>
          <cell r="AP1153" t="str">
            <v>Hisense</v>
          </cell>
          <cell r="AQ1153" t="str">
            <v>Opera</v>
          </cell>
          <cell r="AR1153" t="str">
            <v>HD 1366 X 768</v>
          </cell>
          <cell r="AS1153" t="str">
            <v>3TE32G163827G163827M010</v>
          </cell>
          <cell r="AT1153">
            <v>7</v>
          </cell>
          <cell r="AU1153" t="str">
            <v>32H5B2</v>
          </cell>
          <cell r="AV1153" t="str">
            <v>3TE32G163827</v>
          </cell>
          <cell r="AW1153" t="str">
            <v>G163827</v>
          </cell>
          <cell r="AX1153" t="str">
            <v>M010</v>
          </cell>
          <cell r="AY1153">
            <v>74012438</v>
          </cell>
          <cell r="AZ1153">
            <v>51013364</v>
          </cell>
          <cell r="BA1153">
            <v>80146618</v>
          </cell>
        </row>
        <row r="1154">
          <cell r="D1154">
            <v>60313951</v>
          </cell>
          <cell r="E1154" t="str">
            <v>B</v>
          </cell>
          <cell r="F1154" t="str">
            <v>TV</v>
          </cell>
          <cell r="G1154" t="str">
            <v>JORGE ARISTEO GOMEZ COLLI</v>
          </cell>
          <cell r="H1154" t="str">
            <v>C. 8 PNTE # 102 X 81 Y 81-A                   UNIDAD MORELOS                                   MERIDA, YUCATAN</v>
          </cell>
          <cell r="I1154">
            <v>9992716166</v>
          </cell>
          <cell r="J1154" t="str">
            <v>HISENSE</v>
          </cell>
          <cell r="K1154" t="str">
            <v>43H7C</v>
          </cell>
          <cell r="L1154" t="str">
            <v>43G1609D7H00536</v>
          </cell>
          <cell r="M1154" t="str">
            <v>AAA167B2-EAD2-4BC2-9D7E-EEC3B12C44AB</v>
          </cell>
          <cell r="N1154">
            <v>6000</v>
          </cell>
          <cell r="O1154">
            <v>42737</v>
          </cell>
          <cell r="P1154">
            <v>42805</v>
          </cell>
          <cell r="Q1154">
            <v>201470</v>
          </cell>
          <cell r="R1154" t="str">
            <v>REINCIDENCIA                               CF:15/03/2017 04 : 08  SERGIO.FER : TCFT - Reincidencia</v>
          </cell>
          <cell r="S1154" t="str">
            <v>AJA, UNICEL, CONTROL REMOTO</v>
          </cell>
          <cell r="T1154" t="str">
            <v xml:space="preserve">       Martha I. López Martín     </v>
          </cell>
          <cell r="U1154" t="str">
            <v>2017-04-20</v>
          </cell>
          <cell r="V1154" t="str">
            <v>SUR</v>
          </cell>
          <cell r="W1154" t="str">
            <v>COMPLETADO</v>
          </cell>
          <cell r="X1154" t="str">
            <v>TALLER</v>
          </cell>
          <cell r="Y1154">
            <v>42804</v>
          </cell>
          <cell r="Z1154">
            <v>67</v>
          </cell>
          <cell r="AA1154" t="str">
            <v>M010</v>
          </cell>
          <cell r="AD1154" t="str">
            <v>Merida /U MORELOS</v>
          </cell>
          <cell r="AE1154" t="str">
            <v>YUC</v>
          </cell>
          <cell r="AF1154" t="str">
            <v>MX</v>
          </cell>
          <cell r="AG1154" t="str">
            <v>10414185</v>
          </cell>
          <cell r="AH1154" t="str">
            <v>JORGE ARISTEO GOMEZ</v>
          </cell>
          <cell r="AI1154" t="str">
            <v>C 8 PONIENTE # 102 X 81 Y 81-A</v>
          </cell>
          <cell r="AJ1154" t="str">
            <v>0000000000</v>
          </cell>
          <cell r="AK1154">
            <v>0</v>
          </cell>
          <cell r="AL1154" t="str">
            <v>97190</v>
          </cell>
          <cell r="AM1154" t="str">
            <v>04/05/2017 00 : 01 SEMIRAMIS.M : CSCCte se comunica para verificar cuando se le enviara su equipo se lemenciona que aun no contamos con la información de salida de su envíomenciona que no esta de acuerdo y que no recibirlo acudirá a Profeco ,pido apoyo a Miguel quedo en espera de respuesta03/05/2017 03 : 09 BRENDA.MORA : CSCSe le menciona al cliente que estamos en espera de que puedan realizarel envio.19/04/2017 23 : 26 GERARDO.GRA : CSC se indica entrega en proceso, sepasa ODS a CF para seguimiento. EMC*13/04/2017 04 : 37 BRENDA.MORA : CSCSe le comenta al cliente que su equipo será enviado aprox. en 10 días.04/04/2017 02 : 54 ANA.ROSA : CSCse le indica a cte. que aun estamos dentro del tiempo para la entregadel CF29/03/2017 02 : 34 GABRIELA.B : CSCSe informa en proceso de Solicitud de Cambio se pide Esperar15/03/2017 04 : 09 SERGIO.FER : TCF115/03/2017 04 : 08 SERGIO.FER : TCFT - Reincidencia15/03/2017 00 : 52 201470 : SE ADJUNTA EL REPORTE TECNICO.13/03/2017 23 : 51 201470 : SE REALIZARA REPORTE TECNICO YA QUE ELEQUIPO ES REINCIDENCIA EN POCO TIEMPO POR LA MISMA FALLA.11/03/2017 08 : 56 SEMIRAMIS.M : ODSWTPEQUIPO EN CSA</v>
          </cell>
          <cell r="AN1154" t="str">
            <v>3TE43G154905</v>
          </cell>
          <cell r="AO1154" t="str">
            <v>Smart</v>
          </cell>
          <cell r="AP1154" t="str">
            <v>Hisense</v>
          </cell>
          <cell r="AQ1154" t="str">
            <v>Opera</v>
          </cell>
          <cell r="AR1154" t="str">
            <v>UHD 3840 X 2160</v>
          </cell>
          <cell r="AS1154" t="str">
            <v>3TE43G1618P0MG1618P0MM010</v>
          </cell>
          <cell r="AT1154">
            <v>10</v>
          </cell>
          <cell r="AU1154" t="str">
            <v>43H7C</v>
          </cell>
          <cell r="AV1154" t="str">
            <v>3TE43G1618P0M</v>
          </cell>
          <cell r="AW1154" t="str">
            <v>G1618P0M</v>
          </cell>
          <cell r="AX1154" t="str">
            <v>M010</v>
          </cell>
          <cell r="AY1154">
            <v>74012439</v>
          </cell>
          <cell r="AZ1154">
            <v>51013365</v>
          </cell>
          <cell r="BA1154">
            <v>80146619</v>
          </cell>
        </row>
        <row r="1155">
          <cell r="D1155">
            <v>60314128</v>
          </cell>
          <cell r="E1155" t="str">
            <v>A</v>
          </cell>
          <cell r="F1155" t="str">
            <v>TV</v>
          </cell>
          <cell r="G1155" t="str">
            <v>RODRIGO REYES PACHECO</v>
          </cell>
          <cell r="H1155" t="str">
            <v>C. 18-F # 251 X 39                               SAN PEDRO CHOLUL                         MERIDA, YUCATAN</v>
          </cell>
          <cell r="I1155">
            <v>9999009882</v>
          </cell>
          <cell r="J1155" t="str">
            <v>HISENSE</v>
          </cell>
          <cell r="K1155" t="str">
            <v>32H5B</v>
          </cell>
          <cell r="L1155" t="str">
            <v>32G155368H01325</v>
          </cell>
          <cell r="M1155" t="str">
            <v>EB10271</v>
          </cell>
          <cell r="N1155">
            <v>4921</v>
          </cell>
          <cell r="O1155">
            <v>42592</v>
          </cell>
          <cell r="P1155">
            <v>42810</v>
          </cell>
          <cell r="Q1155">
            <v>201470</v>
          </cell>
          <cell r="R1155" t="str">
            <v xml:space="preserve">FALTA DE REFACCIONES T185960/PANEL OC-1008790   CF:30/03/2017 01 : 10  ARANTXA.MON : NP5                         </v>
          </cell>
          <cell r="S1155" t="str">
            <v>IN CAJA, SIN ACCESORIOS, CABLE CORRIENTE</v>
          </cell>
          <cell r="T1155" t="str">
            <v xml:space="preserve">       Martha I. López Martín     </v>
          </cell>
          <cell r="U1155" t="str">
            <v>2017-04-20</v>
          </cell>
          <cell r="V1155" t="str">
            <v>SUR</v>
          </cell>
          <cell r="W1155" t="str">
            <v>COMPLETADO</v>
          </cell>
          <cell r="X1155" t="str">
            <v>TALLER</v>
          </cell>
          <cell r="Y1155">
            <v>42808</v>
          </cell>
          <cell r="Z1155">
            <v>216</v>
          </cell>
          <cell r="AA1155" t="str">
            <v>M010</v>
          </cell>
          <cell r="AD1155" t="str">
            <v>Gran San Pedro Cholul/Merida</v>
          </cell>
          <cell r="AE1155" t="str">
            <v>YUC</v>
          </cell>
          <cell r="AF1155" t="str">
            <v>MX</v>
          </cell>
          <cell r="AG1155" t="str">
            <v>10414392</v>
          </cell>
          <cell r="AH1155" t="str">
            <v>RODRIGO REYES PACHECO</v>
          </cell>
          <cell r="AI1155" t="str">
            <v>251 18 F</v>
          </cell>
          <cell r="AJ1155" t="str">
            <v>9999009882</v>
          </cell>
          <cell r="AK1155">
            <v>0</v>
          </cell>
          <cell r="AL1155" t="str">
            <v>97305</v>
          </cell>
          <cell r="AM1155" t="str">
            <v>30/03/2017 01 : 11 ARANTXA.MON : TCF130/03/2017 01 : 10 ARANTXA.MON : NP522/03/2017 07 : 22 FABIOLA.BON : SEG: REFACCIONES18/03/2017 02 : 41 201470 : P1A: T185960/PANEL OC-1008790 SE SOLICITA ELDIA 17/03/2017 P170317L10P115/03/2017 01 : 28 ADRIANA.SAN : ODSWTPRD% 39.</v>
          </cell>
          <cell r="AN1155" t="str">
            <v>3TE32A150815</v>
          </cell>
          <cell r="AO1155" t="str">
            <v>Smart</v>
          </cell>
          <cell r="AP1155" t="str">
            <v>Hisense</v>
          </cell>
          <cell r="AQ1155" t="str">
            <v>Opera</v>
          </cell>
          <cell r="AR1155" t="str">
            <v>HD 1366 X 768</v>
          </cell>
          <cell r="AS1155" t="str">
            <v>3TE32G163827G163827M010</v>
          </cell>
          <cell r="AT1155">
            <v>7</v>
          </cell>
          <cell r="AU1155" t="str">
            <v>32H5B2</v>
          </cell>
          <cell r="AV1155" t="str">
            <v>3TE32G163827</v>
          </cell>
          <cell r="AW1155" t="str">
            <v>G163827</v>
          </cell>
          <cell r="AX1155" t="str">
            <v>M010</v>
          </cell>
          <cell r="AY1155">
            <v>74012440</v>
          </cell>
          <cell r="AZ1155">
            <v>51013366</v>
          </cell>
          <cell r="BA1155">
            <v>80146620</v>
          </cell>
        </row>
        <row r="1156">
          <cell r="D1156">
            <v>60314266</v>
          </cell>
          <cell r="E1156" t="str">
            <v>A</v>
          </cell>
          <cell r="F1156" t="str">
            <v>TV</v>
          </cell>
          <cell r="G1156" t="str">
            <v xml:space="preserve">FRANCISCO PERAZA </v>
          </cell>
          <cell r="H1156" t="str">
            <v>C. 125 # 366 X 144 Y 146                         FRACC. LOS HEROES                              MERIDA, YUCATAN</v>
          </cell>
          <cell r="I1156">
            <v>9994113167</v>
          </cell>
          <cell r="J1156" t="str">
            <v>HISENSE</v>
          </cell>
          <cell r="K1156" t="str">
            <v>43H7C</v>
          </cell>
          <cell r="L1156" t="str">
            <v>43G160913H00873</v>
          </cell>
          <cell r="M1156" t="str">
            <v>CARTA ACEPTACION</v>
          </cell>
          <cell r="N1156">
            <v>8999</v>
          </cell>
          <cell r="O1156">
            <v>42625</v>
          </cell>
          <cell r="P1156">
            <v>42810</v>
          </cell>
          <cell r="Q1156">
            <v>201470</v>
          </cell>
          <cell r="R1156" t="str">
            <v xml:space="preserve">FALTA DE REFACCIONES T197917/PANEL OC-1008791   CF:31/03/2017 02 : 10  JORGE.VAZ : NP5                     </v>
          </cell>
          <cell r="S1156" t="str">
            <v>IN CAJA, AMBAS PATITAS, CABLE CORRIENTE</v>
          </cell>
          <cell r="T1156" t="str">
            <v xml:space="preserve">       Martha I. López Martín     </v>
          </cell>
          <cell r="U1156" t="str">
            <v>2017-04-20</v>
          </cell>
          <cell r="V1156" t="str">
            <v>SUR</v>
          </cell>
          <cell r="W1156" t="str">
            <v>COMPLETADO</v>
          </cell>
          <cell r="X1156" t="str">
            <v>TALLER</v>
          </cell>
          <cell r="Y1156">
            <v>42809</v>
          </cell>
          <cell r="Z1156">
            <v>184</v>
          </cell>
          <cell r="AA1156" t="str">
            <v>M010</v>
          </cell>
          <cell r="AD1156" t="str">
            <v>merida/los heroes</v>
          </cell>
          <cell r="AE1156" t="str">
            <v>YUC</v>
          </cell>
          <cell r="AF1156" t="str">
            <v>MX</v>
          </cell>
          <cell r="AG1156" t="str">
            <v>10412619</v>
          </cell>
          <cell r="AH1156" t="str">
            <v>FRANCISCO PERAZA</v>
          </cell>
          <cell r="AI1156" t="str">
            <v>633 Calle 125 entre 144 y 146</v>
          </cell>
          <cell r="AJ1156" t="str">
            <v>044-9994113167</v>
          </cell>
          <cell r="AK1156">
            <v>0</v>
          </cell>
          <cell r="AL1156" t="str">
            <v>97306</v>
          </cell>
          <cell r="AM1156" t="str">
            <v>31/03/2017 02 : 11 JORGE.VAZ : TCF131/03/2017 02 : 10 JORGE.VAZ : NP522/03/2017 07 : 24 FABIOLA.BON : SEG: REFACCIONES18/03/2017 02 : 43 201470 : P1A: T197917/PANEL OC-1008791 SE SOLICITA ELDIA 17/03/2017 P170317L20P116/03/2017 07 : 00 ANA.LAURA : ODSWTPTELMEX RD.-</v>
          </cell>
          <cell r="AN1156" t="str">
            <v>3TE43G154905</v>
          </cell>
          <cell r="AO1156" t="str">
            <v>Smart</v>
          </cell>
          <cell r="AP1156" t="str">
            <v>Hisense</v>
          </cell>
          <cell r="AQ1156" t="str">
            <v>Opera</v>
          </cell>
          <cell r="AR1156" t="str">
            <v>UHD 3840 X 2160</v>
          </cell>
          <cell r="AS1156" t="str">
            <v>3TE43G1618P0MG1618P0MM010</v>
          </cell>
          <cell r="AT1156">
            <v>10</v>
          </cell>
          <cell r="AU1156" t="str">
            <v>43H7C</v>
          </cell>
          <cell r="AV1156" t="str">
            <v>3TE43G1618P0M</v>
          </cell>
          <cell r="AW1156" t="str">
            <v>G1618P0M</v>
          </cell>
          <cell r="AX1156" t="str">
            <v>M010</v>
          </cell>
          <cell r="AY1156">
            <v>74012458</v>
          </cell>
          <cell r="AZ1156">
            <v>51013385</v>
          </cell>
          <cell r="BA1156">
            <v>80146621</v>
          </cell>
        </row>
        <row r="1157">
          <cell r="D1157">
            <v>60311427</v>
          </cell>
          <cell r="E1157" t="str">
            <v>A</v>
          </cell>
          <cell r="F1157" t="str">
            <v>TV</v>
          </cell>
          <cell r="G1157" t="str">
            <v>JAIME ACEVEDO</v>
          </cell>
          <cell r="H1157" t="str">
            <v>5 DE FEBRERO 17, COL BARRIO SEGUNDO, COSOLEACAQUE VERACRUZ</v>
          </cell>
          <cell r="I1157" t="str">
            <v>9221075608, 9221308320</v>
          </cell>
          <cell r="J1157" t="str">
            <v>HISENSE</v>
          </cell>
          <cell r="K1157" t="str">
            <v>32D33</v>
          </cell>
          <cell r="L1157" t="str">
            <v>32M150518H10512</v>
          </cell>
          <cell r="M1157">
            <v>451965</v>
          </cell>
          <cell r="N1157">
            <v>4449</v>
          </cell>
          <cell r="O1157">
            <v>42339</v>
          </cell>
          <cell r="P1157">
            <v>42783</v>
          </cell>
          <cell r="Q1157">
            <v>201054</v>
          </cell>
          <cell r="R1157" t="str">
            <v>SE TRAMITA CAMBIO FISICO POR NO HABER REFACCION DISPONIBLE</v>
          </cell>
          <cell r="S1157" t="str">
            <v/>
          </cell>
          <cell r="T1157" t="str">
            <v xml:space="preserve"> JESUS LEON PUIG                  </v>
          </cell>
          <cell r="U1157" t="str">
            <v>2017-04-12</v>
          </cell>
          <cell r="V1157" t="str">
            <v>SUR</v>
          </cell>
          <cell r="W1157" t="str">
            <v>COMPLETADO</v>
          </cell>
          <cell r="X1157" t="str">
            <v>TALLER</v>
          </cell>
          <cell r="Y1157">
            <v>42779</v>
          </cell>
          <cell r="Z1157">
            <v>440</v>
          </cell>
          <cell r="AA1157" t="str">
            <v>M012</v>
          </cell>
          <cell r="AD1157" t="str">
            <v>cozoleacaque/Bario segundo</v>
          </cell>
          <cell r="AE1157" t="str">
            <v>VER</v>
          </cell>
          <cell r="AF1157" t="str">
            <v>MX</v>
          </cell>
          <cell r="AG1157" t="str">
            <v>10411942</v>
          </cell>
          <cell r="AH1157" t="str">
            <v>JAIME ACEVEDO</v>
          </cell>
          <cell r="AI1157" t="str">
            <v>5 de febrero nu 17</v>
          </cell>
          <cell r="AJ1157" t="str">
            <v>9221308320</v>
          </cell>
          <cell r="AK1157" t="str">
            <v>9221308320</v>
          </cell>
          <cell r="AL1157" t="str">
            <v>96340</v>
          </cell>
          <cell r="AM1157" t="str">
            <v>31/03/2017 09 : 10 MARCO.DIAZ : TCF174 7401137928/03/2017 23 : 12 GABRIELA.B : CSCSolicita verificar seguimiento a Entrega se genera 5407638116/03/2017 00 : 35 ANA.LAURA : CSCCFNEse le pide a cte nos de oportunidad a que se embarque la siguientesemana, debido a inventario / cte en espera28/02/2017 23 : 56 MARCO.DIAZ : TCF1PU CLIENTE25/02/2017 02 : 42 RAUL.CALDER : CSCcte solicita estatus, se le indica se autorizo su CF EL DIA 22/02/2017Y 25 días hábiles para la llegada, cte de acuerdo22/02/2017 07 : 31 ERNESTO.HERN : TCF122/02/2017 07 : 31 ERNESTO.HERN : NP518/02/2017 02 : 43 201054 : SE REALIZA LA REVISION ENCONTRANDO DAÑO ENEL PANEL PEDIDO ES OC-100759215/02/2017 06 : 41 FABIOLA.BON : SEG: DGR14/02/2017 07 : 30 201054 : SE VISITA EL DIA 16/02/201714/02/2017 02 : 35 DULCE.M : ENTRE CALLES MARCO ANTONIO MUÑOZ YMOCTEZUMAODSWTP</v>
          </cell>
          <cell r="AN1157" t="str">
            <v>3TE32M134512</v>
          </cell>
          <cell r="AO1157" t="str">
            <v>Básica</v>
          </cell>
          <cell r="AP1157" t="str">
            <v>Hisense</v>
          </cell>
          <cell r="AQ1157" t="str">
            <v>Opera</v>
          </cell>
          <cell r="AR1157" t="str">
            <v>HD 1366 X 768</v>
          </cell>
          <cell r="AS1157" t="str">
            <v>GTE032G143053CRMM012</v>
          </cell>
          <cell r="AT1157">
            <v>1</v>
          </cell>
          <cell r="AU1157" t="str">
            <v>32K20DW</v>
          </cell>
          <cell r="AV1157" t="str">
            <v>GTE032G143053</v>
          </cell>
          <cell r="AW1157" t="str">
            <v>CRM</v>
          </cell>
          <cell r="AX1157" t="str">
            <v>M012</v>
          </cell>
          <cell r="AY1157">
            <v>74011379</v>
          </cell>
          <cell r="AZ1157">
            <v>51012226</v>
          </cell>
          <cell r="BA1157">
            <v>80147207</v>
          </cell>
        </row>
        <row r="1158">
          <cell r="D1158">
            <v>60311386</v>
          </cell>
          <cell r="E1158" t="str">
            <v>A</v>
          </cell>
          <cell r="F1158" t="str">
            <v>TV</v>
          </cell>
          <cell r="G1158" t="str">
            <v>ROSALIA MORALEA</v>
          </cell>
          <cell r="H1158" t="str">
            <v>ANDADOR COCOS 3C</v>
          </cell>
          <cell r="I1158">
            <v>922122248</v>
          </cell>
          <cell r="J1158" t="str">
            <v>HISENSE</v>
          </cell>
          <cell r="K1158" t="str">
            <v>40K20DW</v>
          </cell>
          <cell r="L1158" t="str">
            <v>40G150586H02969</v>
          </cell>
          <cell r="M1158">
            <v>3230637</v>
          </cell>
          <cell r="N1158">
            <v>6600</v>
          </cell>
          <cell r="O1158">
            <v>42282</v>
          </cell>
          <cell r="P1158">
            <v>42783</v>
          </cell>
          <cell r="Q1158">
            <v>201054</v>
          </cell>
          <cell r="R1158" t="str">
            <v xml:space="preserve">OC-1008050 DEBIDO A QUE LA PRIMERA LLEGO DAÑADA
</v>
          </cell>
          <cell r="S1158" t="str">
            <v/>
          </cell>
          <cell r="T1158" t="str">
            <v xml:space="preserve"> JESUS LEON PUIG          Fecha de</v>
          </cell>
          <cell r="U1158" t="str">
            <v>2017-04-12</v>
          </cell>
          <cell r="V1158" t="str">
            <v>SUR</v>
          </cell>
          <cell r="W1158" t="str">
            <v>COMPLETADO</v>
          </cell>
          <cell r="X1158" t="str">
            <v>TALLER</v>
          </cell>
          <cell r="Y1158">
            <v>42779</v>
          </cell>
          <cell r="Z1158">
            <v>497</v>
          </cell>
          <cell r="AA1158" t="str">
            <v>M012</v>
          </cell>
          <cell r="AD1158" t="str">
            <v>cosoleacaque /col naranjitos</v>
          </cell>
          <cell r="AE1158" t="str">
            <v>VER</v>
          </cell>
          <cell r="AF1158" t="str">
            <v>MX</v>
          </cell>
          <cell r="AG1158" t="str">
            <v>10410187</v>
          </cell>
          <cell r="AH1158" t="str">
            <v>ROSALIA MORALEA</v>
          </cell>
          <cell r="AI1158" t="str">
            <v>3c andador cocos</v>
          </cell>
          <cell r="AJ1158" t="str">
            <v>922122248</v>
          </cell>
          <cell r="AK1158">
            <v>0</v>
          </cell>
          <cell r="AL1158" t="str">
            <v>96340</v>
          </cell>
          <cell r="AM1158" t="str">
            <v>24/04/2017 23 : 23 BRENDA.MORA : CSCSe le menciona que su equipo tardara aprox. en 10 días.31/03/2017 09 : 03 MARCO.DIAZ : TCF174 7401137730/03/2017 05 : 07 MARCO.DIAZ : TCF1PU CLIENTE CONFIRMA ANDRESHERNANDEZ. JESSICA O30/03/2017 05 : 05 MARCO.DIAZ : TCF1. JESSICA O16/03/2017 07 : 36 ERNESTO.HERN : TCF116/03/2017 07 : 36 ERNESTO.HERN : NP508/03/2017 03 : 38 FABIOLA.BON : SEG: REFACCIONES01/03/2017 07 : 11 201054 : SE SOLICITA DE NUEVO REFACCION PEDIDO ESOC-1008050 DEBIDO A QUE LA PRIMERA LLEGO DAÑADA25/02/2017 07 : 39 201054 : REFACCION QUE SE RECIBIO LLEGO DAÑADACAPACITOR DESPRENDIDO SE TOMA FOTO Y SE SUBE A ORDEN EN ESPERA DE RESPUESTA QUE PROCEDE25/02/2017 00 : 23 ERNESTO.HERN : EM-P2A GUIA: 744460912618/02/2017 02 : 17 201054 : SE RVISA EQUIPO ENCONTRANDO DAÑO EN LATARJETA MAIN BOARD SE SOLICITA MAIN BOARD PEDIDO ES OC-100759015/02/2017 06 : 33 FABIOLA.BON : SEG: DGR14/02/2017 07 : 29 201054 : SE VBISITA EL DIA 16/02/201713/02/2017 23 : 41 ANA.ROSA : ODSWTPRD// % 6 Y 16 , CASA CREMA FRENTE DE UNA ESCUELA</v>
          </cell>
          <cell r="AN1158" t="str">
            <v>3TE40A144716</v>
          </cell>
          <cell r="AO1158" t="str">
            <v>Smart</v>
          </cell>
          <cell r="AP1158" t="str">
            <v>Hisense</v>
          </cell>
          <cell r="AQ1158" t="str">
            <v>Opera</v>
          </cell>
          <cell r="AR1158" t="str">
            <v>FHD 1920 x 1080</v>
          </cell>
          <cell r="AS1158" t="str">
            <v>GTE40G151184CRMM012</v>
          </cell>
          <cell r="AT1158">
            <v>68</v>
          </cell>
          <cell r="AU1158" t="str">
            <v>40K20DW</v>
          </cell>
          <cell r="AV1158" t="str">
            <v>GTE40G151184</v>
          </cell>
          <cell r="AW1158" t="str">
            <v>CRM</v>
          </cell>
          <cell r="AX1158" t="str">
            <v>M012</v>
          </cell>
          <cell r="AY1158">
            <v>74011377</v>
          </cell>
          <cell r="AZ1158">
            <v>51008703</v>
          </cell>
          <cell r="BA1158">
            <v>80147208</v>
          </cell>
        </row>
        <row r="1159">
          <cell r="D1159">
            <v>60310993</v>
          </cell>
          <cell r="E1159" t="str">
            <v>A</v>
          </cell>
          <cell r="F1159" t="str">
            <v>TV</v>
          </cell>
          <cell r="G1159" t="str">
            <v>RUBEN DOMINGUEZ DE LA ROSA</v>
          </cell>
          <cell r="H1159" t="str">
            <v>RAIMUNDO CAMPOS NUM 172</v>
          </cell>
          <cell r="I1159">
            <v>9231391421</v>
          </cell>
          <cell r="J1159" t="str">
            <v>HISENSE</v>
          </cell>
          <cell r="K1159" t="str">
            <v>55H6SG</v>
          </cell>
          <cell r="L1159" t="str">
            <v>55J40820H02145</v>
          </cell>
          <cell r="M1159">
            <v>1042832</v>
          </cell>
          <cell r="N1159">
            <v>12440.76</v>
          </cell>
          <cell r="O1159">
            <v>42045</v>
          </cell>
          <cell r="P1159">
            <v>42787</v>
          </cell>
          <cell r="Q1159">
            <v>201054</v>
          </cell>
          <cell r="R1159" t="str">
            <v>OC-1007600</v>
          </cell>
          <cell r="S1159" t="str">
            <v/>
          </cell>
          <cell r="T1159" t="str">
            <v xml:space="preserve"> JESUS LEON PUIG           Fecha d</v>
          </cell>
          <cell r="U1159" t="str">
            <v>2017-04-12</v>
          </cell>
          <cell r="V1159" t="str">
            <v>SUR</v>
          </cell>
          <cell r="W1159" t="str">
            <v>COMPLETADO</v>
          </cell>
          <cell r="X1159" t="str">
            <v>TALLER</v>
          </cell>
          <cell r="Y1159">
            <v>42774</v>
          </cell>
          <cell r="Z1159">
            <v>729</v>
          </cell>
          <cell r="AA1159" t="str">
            <v>M010</v>
          </cell>
          <cell r="AD1159" t="str">
            <v>agua dulce /18 de marzo</v>
          </cell>
          <cell r="AE1159" t="str">
            <v>VER</v>
          </cell>
          <cell r="AF1159" t="str">
            <v>MX</v>
          </cell>
          <cell r="AG1159" t="str">
            <v>10411547</v>
          </cell>
          <cell r="AH1159" t="str">
            <v>RUBEN DOMINGUEZ DE LA ROSA</v>
          </cell>
          <cell r="AI1159" t="str">
            <v>raimundo campos num 172</v>
          </cell>
          <cell r="AJ1159" t="str">
            <v>0449231391421</v>
          </cell>
          <cell r="AK1159">
            <v>0</v>
          </cell>
          <cell r="AL1159" t="str">
            <v>96684</v>
          </cell>
          <cell r="AM1159" t="str">
            <v>31/03/2017 09 : 12 MARCO.DIAZ : TCF174 7401138015/03/2017 07 : 10 MARIELA.CHA : CSCSe le menciona que se le autorizo un cambio y son 20 días hábiles parala entrega del aparatocliente cuenta con aparato dañado28/02/2017 23 : 56 MARCO.DIAZ : TCF1PU CLIENTE22/02/2017 07 : 35 ERNESTO.HERN : TCF122/02/2017 07 : 34 ERNESTO.HERN : NP518/02/2017 04 : 05 201054 : SE REVISA EQUIPO ENCONTRANDO DAÑO ENELDISPLAY SE SOLICITA A HISENSE PEDIDO ES OC-100760016/02/2017 07 : 25 FABIOLA.BON : SEG: PENDIENTE DE DIAGNOSTICO09/02/2017 01 : 29 201054 : SE VISITA EL DIA 11/02/201708/02/2017 23 : 30 GERARDO.GRA : KMA: 130$260.00CST:44RD...ENTRE BLVD LAZARO CARDENAS</v>
          </cell>
          <cell r="AN1159" t="str">
            <v>3TE55J135173</v>
          </cell>
          <cell r="AO1159" t="e">
            <v>#N/A</v>
          </cell>
          <cell r="AP1159" t="e">
            <v>#N/A</v>
          </cell>
          <cell r="AQ1159" t="e">
            <v>#N/A</v>
          </cell>
          <cell r="AR1159" t="e">
            <v>#N/A</v>
          </cell>
          <cell r="AS1159" t="str">
            <v>3TE55G161437G161437M010</v>
          </cell>
          <cell r="AT1159">
            <v>7</v>
          </cell>
          <cell r="AU1159" t="str">
            <v>55H5C</v>
          </cell>
          <cell r="AV1159" t="str">
            <v>3TE55G161437</v>
          </cell>
          <cell r="AW1159" t="str">
            <v>G161437</v>
          </cell>
          <cell r="AX1159" t="str">
            <v>M010</v>
          </cell>
          <cell r="AY1159">
            <v>74011380</v>
          </cell>
          <cell r="AZ1159">
            <v>51008704</v>
          </cell>
          <cell r="BA1159">
            <v>80146625</v>
          </cell>
        </row>
        <row r="1160">
          <cell r="D1160">
            <v>60314545</v>
          </cell>
          <cell r="E1160" t="str">
            <v>A</v>
          </cell>
          <cell r="F1160" t="str">
            <v>TV</v>
          </cell>
          <cell r="G1160" t="str">
            <v>MA ELENA GUEMEZ DIAZ</v>
          </cell>
          <cell r="H1160" t="str">
            <v>BODEGA 2-B PERIFERICO PNTE KM 41 TAB CATAST                         MERIDA, YUCATAN</v>
          </cell>
          <cell r="I1160">
            <v>9999811022</v>
          </cell>
          <cell r="J1160" t="str">
            <v>HISENSE</v>
          </cell>
          <cell r="K1160" t="str">
            <v>40D36</v>
          </cell>
          <cell r="L1160" t="str">
            <v>40M141812H01696</v>
          </cell>
          <cell r="M1160" t="str">
            <v>4518 3572 5990 7229 2976 52</v>
          </cell>
          <cell r="N1160">
            <v>4999</v>
          </cell>
          <cell r="O1160">
            <v>42128</v>
          </cell>
          <cell r="P1160">
            <v>42817</v>
          </cell>
          <cell r="Q1160">
            <v>201470</v>
          </cell>
          <cell r="R1160" t="str">
            <v xml:space="preserve">FALTA DE REFACCIONES T177918/PANEL OC-1009027   CF:30/03/2017 02 : 00  ERNESTO.HERN : NP5                         </v>
          </cell>
          <cell r="S1160" t="str">
            <v>AJA, UNICEL DE ABAJO (FALTAN LATERALES Y</v>
          </cell>
          <cell r="T1160" t="str">
            <v xml:space="preserve">       Martha I. López Martín     </v>
          </cell>
          <cell r="U1160" t="str">
            <v>2017-04-20</v>
          </cell>
          <cell r="V1160" t="str">
            <v>SUR</v>
          </cell>
          <cell r="W1160" t="str">
            <v>COMPLETADO</v>
          </cell>
          <cell r="X1160" t="str">
            <v>TALLER</v>
          </cell>
          <cell r="Y1160">
            <v>42815</v>
          </cell>
          <cell r="Z1160">
            <v>687</v>
          </cell>
          <cell r="AA1160" t="str">
            <v>M012</v>
          </cell>
          <cell r="AD1160" t="str">
            <v>MERIDA/YUCATAN</v>
          </cell>
          <cell r="AE1160" t="str">
            <v>YUC</v>
          </cell>
          <cell r="AF1160" t="str">
            <v>MX</v>
          </cell>
          <cell r="AG1160" t="str">
            <v>10414378</v>
          </cell>
          <cell r="AH1160" t="str">
            <v>MARIA ELENA GUEMEZ DIAZ</v>
          </cell>
          <cell r="AI1160" t="str">
            <v>BODEGA 2 B PERIF. PNTE KM 41 TAB. CATAST. 23477 Y 23478</v>
          </cell>
          <cell r="AJ1160" t="str">
            <v>9999811022</v>
          </cell>
          <cell r="AK1160">
            <v>0</v>
          </cell>
          <cell r="AL1160" t="str">
            <v>97314</v>
          </cell>
          <cell r="AM1160" t="str">
            <v>30/03/2017 02 : 00 ERNESTO.HERN : TCF130/03/2017 02 : 00 ERNESTO.HERN : NP525/03/2017 06 : 53 FABIOLA.BON : SEG: REFACCION25/03/2017 02 : 01 201470 : P1A: T177918/PANEL OC-1009027 SE SOLICITA ELDIA 24/03/2017 P240317L20P122/03/2017 06 : 05 201470 : V1: SE AGENDA VISITA PARA EL 23/03/2017CLIENTE ENTERADO.22/03/2017 03 : 46 GABRIELA.B : ODSWTP15/03/2017 00 : 40 GABRIELA.B : RD % SOBRE PERIFERICO DENTRO DE LASBODEGAS YUCATAN ANTES DE LA SUPERIOR</v>
          </cell>
          <cell r="AN1160" t="str">
            <v>3TE40M141809</v>
          </cell>
          <cell r="AO1160" t="str">
            <v>Básica</v>
          </cell>
          <cell r="AP1160" t="str">
            <v>Hisense</v>
          </cell>
          <cell r="AQ1160" t="str">
            <v>Opera</v>
          </cell>
          <cell r="AR1160" t="str">
            <v>FHD 1920 x 1080</v>
          </cell>
          <cell r="AS1160" t="str">
            <v>GTE40G153352CRMM012</v>
          </cell>
          <cell r="AT1160">
            <v>113</v>
          </cell>
          <cell r="AU1160" t="str">
            <v>40H5B</v>
          </cell>
          <cell r="AV1160" t="str">
            <v>GTE40G153352</v>
          </cell>
          <cell r="AW1160" t="str">
            <v>CRM</v>
          </cell>
          <cell r="AX1160" t="str">
            <v>M012</v>
          </cell>
          <cell r="AY1160">
            <v>74012510</v>
          </cell>
          <cell r="AZ1160">
            <v>51013430</v>
          </cell>
          <cell r="BA1160">
            <v>80149007</v>
          </cell>
        </row>
        <row r="1161">
          <cell r="D1161">
            <v>60314804</v>
          </cell>
          <cell r="E1161" t="str">
            <v>A</v>
          </cell>
          <cell r="F1161" t="str">
            <v>TV</v>
          </cell>
          <cell r="G1161" t="str">
            <v>JULIO OROZCO</v>
          </cell>
          <cell r="H1161" t="str">
            <v>PERIFERICO NTE KM 27 X CARRETERA PROGRESO                         MERIDA, YUCATAN</v>
          </cell>
          <cell r="I1161">
            <v>9280374</v>
          </cell>
          <cell r="J1161" t="str">
            <v>HISENSE</v>
          </cell>
          <cell r="K1161" t="str">
            <v>39H3C</v>
          </cell>
          <cell r="L1161" t="str">
            <v>39G160354H02190</v>
          </cell>
          <cell r="M1161" t="str">
            <v>MER 88.265</v>
          </cell>
          <cell r="N1161">
            <v>4322.16</v>
          </cell>
          <cell r="O1161">
            <v>42695</v>
          </cell>
          <cell r="P1161">
            <v>42817</v>
          </cell>
          <cell r="Q1161">
            <v>201470</v>
          </cell>
          <cell r="R1161" t="str">
            <v xml:space="preserve">FALTA DE REFACCIONES T198274/PANEL OC-1009026   CF:05/04/2017 06 : 38  ERNESTO.HERN : NP5                         </v>
          </cell>
          <cell r="S1161" t="str">
            <v>IN CAJA, SIN ACCESORIOS</v>
          </cell>
          <cell r="T1161" t="str">
            <v xml:space="preserve">       Martha I. López Martín     </v>
          </cell>
          <cell r="U1161" t="str">
            <v>2017-04-20</v>
          </cell>
          <cell r="V1161" t="str">
            <v>SUR</v>
          </cell>
          <cell r="W1161" t="str">
            <v>COMPLETADO</v>
          </cell>
          <cell r="X1161" t="str">
            <v>TALLER</v>
          </cell>
          <cell r="Y1161">
            <v>42817</v>
          </cell>
          <cell r="Z1161">
            <v>122</v>
          </cell>
          <cell r="AA1161" t="str">
            <v>M010</v>
          </cell>
          <cell r="AD1161" t="str">
            <v>Mérida/Sta Gertrudis Copo</v>
          </cell>
          <cell r="AE1161" t="str">
            <v>YUC</v>
          </cell>
          <cell r="AF1161" t="str">
            <v>MX</v>
          </cell>
          <cell r="AG1161" t="str">
            <v>10415017</v>
          </cell>
          <cell r="AH1161" t="str">
            <v>JULIO OROZCO</v>
          </cell>
          <cell r="AI1161" t="str">
            <v>Periferico Norte Km27</v>
          </cell>
          <cell r="AJ1161" t="str">
            <v>9999280374</v>
          </cell>
          <cell r="AK1161">
            <v>0</v>
          </cell>
          <cell r="AL1161" t="str">
            <v>97300</v>
          </cell>
          <cell r="AM1161" t="str">
            <v>05/04/2017 06 : 38 ERNESTO.HERN : TCF105/04/2017 06 : 38 ERNESTO.HERN : NP501/04/2017 02 : 02 FABIOLA.BON : seg: refacciones25/03/2017 01 : 59 201470 : P1A: T198274/PANEL OC-1009026 SE SOLICITA ELDIA 24/03/2017 P240317L10P124/03/2017 00 : 31 GABRIELA.B : RD % POR CARRETERA PROGRESO</v>
          </cell>
          <cell r="AN1161" t="str">
            <v>3TE39G160333</v>
          </cell>
          <cell r="AO1161" t="str">
            <v>Básica</v>
          </cell>
          <cell r="AP1161" t="str">
            <v>Hisense</v>
          </cell>
          <cell r="AQ1161" t="str">
            <v>Opera</v>
          </cell>
          <cell r="AR1161" t="str">
            <v>HD 1366 X 768</v>
          </cell>
          <cell r="AS1161" t="str">
            <v>3TE39G160354CRMM012</v>
          </cell>
          <cell r="AT1161">
            <v>12</v>
          </cell>
          <cell r="AU1161" t="str">
            <v>39H3C</v>
          </cell>
          <cell r="AV1161" t="str">
            <v>3TE39G160354</v>
          </cell>
          <cell r="AW1161" t="str">
            <v>CRM</v>
          </cell>
          <cell r="AX1161" t="str">
            <v>M012</v>
          </cell>
          <cell r="AY1161">
            <v>74012511</v>
          </cell>
          <cell r="AZ1161">
            <v>51013431</v>
          </cell>
          <cell r="BA1161">
            <v>80149008</v>
          </cell>
        </row>
        <row r="1162">
          <cell r="D1162">
            <v>60315840</v>
          </cell>
          <cell r="E1162" t="str">
            <v>A</v>
          </cell>
          <cell r="F1162" t="str">
            <v>TV</v>
          </cell>
          <cell r="G1162" t="str">
            <v>MATILDE CAUICH CANCHE</v>
          </cell>
          <cell r="H1162" t="str">
            <v>C. 36 # 345-A X 11 Y 13                          SAN PEDRO UXMAL                             MERIDA, YUCATAN</v>
          </cell>
          <cell r="I1162">
            <v>9995126398</v>
          </cell>
          <cell r="J1162" t="str">
            <v>HISENSE</v>
          </cell>
          <cell r="K1162" t="str">
            <v>32H3B1</v>
          </cell>
          <cell r="L1162" t="str">
            <v>32G153442H04094</v>
          </cell>
          <cell r="M1162" t="str">
            <v>EF 32433</v>
          </cell>
          <cell r="N1162">
            <v>3989.01</v>
          </cell>
          <cell r="O1162">
            <v>42385</v>
          </cell>
          <cell r="P1162">
            <v>42837</v>
          </cell>
          <cell r="Q1162">
            <v>201470</v>
          </cell>
          <cell r="R1162" t="str">
            <v>FALTA DE REFACCIONES T190930/PANEL OC-1009650   CF:20/04/2017 02 : 06  ARANTXA.MON : NP5</v>
          </cell>
          <cell r="S1162" t="str">
            <v xml:space="preserve">IN CAJA, AMBAS PATITAS, CABLE CORRIENTE </v>
          </cell>
          <cell r="T1162" t="str">
            <v xml:space="preserve">       Martha I. López Martín     </v>
          </cell>
          <cell r="U1162" t="str">
            <v>2017-04-21</v>
          </cell>
          <cell r="V1162" t="str">
            <v>SUR</v>
          </cell>
          <cell r="W1162" t="str">
            <v>COMPLETADO</v>
          </cell>
          <cell r="X1162" t="str">
            <v>TALLER</v>
          </cell>
          <cell r="Y1162">
            <v>42836</v>
          </cell>
          <cell r="Z1162">
            <v>451</v>
          </cell>
          <cell r="AA1162" t="str">
            <v>M010</v>
          </cell>
          <cell r="AD1162" t="str">
            <v>MERIDA/SAN PEDRO UXMAL</v>
          </cell>
          <cell r="AE1162" t="str">
            <v>YUC</v>
          </cell>
          <cell r="AF1162" t="str">
            <v>MX</v>
          </cell>
          <cell r="AG1162" t="str">
            <v>10415918</v>
          </cell>
          <cell r="AH1162" t="str">
            <v>MATILDE CAUICH CANCHE</v>
          </cell>
          <cell r="AI1162" t="str">
            <v>CALLE 36 # 345-A</v>
          </cell>
          <cell r="AJ1162" t="str">
            <v>9995126398</v>
          </cell>
          <cell r="AK1162">
            <v>0</v>
          </cell>
          <cell r="AL1162" t="str">
            <v>97854</v>
          </cell>
          <cell r="AM1162" t="str">
            <v>20/04/2017 02 : 06 ARANTXA.MON : TCF120/04/2017 02 : 06 ARANTXA.MON : NP519/04/2017 06 : 09 RODRIGUEZ ERICK : DGR: DOCUMENTO VALIDO18/04/2017 06 : 48 ARANTXA.MON : SIN DOCUMENTOS14/04/2017 08 : 41 201470 : P1A: T190930/PANEL OC-1009650 SE SOLICITA ELDIA 13/04/2017 P130417L10P112/04/2017 06 : 58 SEMIRAMIS.M : ODSWTPRD/ULTRAHOGAREQUIPO EN CSA</v>
          </cell>
          <cell r="AN1162" t="str">
            <v>3TE32G153442</v>
          </cell>
          <cell r="AO1162" t="str">
            <v>Básica</v>
          </cell>
          <cell r="AP1162" t="str">
            <v>Hisense</v>
          </cell>
          <cell r="AQ1162" t="str">
            <v>Opera</v>
          </cell>
          <cell r="AR1162" t="str">
            <v>HD 1366 X 768</v>
          </cell>
          <cell r="AS1162" t="str">
            <v>3TE32G154773G154773M010</v>
          </cell>
          <cell r="AT1162">
            <v>2</v>
          </cell>
          <cell r="AU1162" t="str">
            <v>32H3B1</v>
          </cell>
          <cell r="AV1162" t="str">
            <v>3TE32G154773</v>
          </cell>
          <cell r="AW1162" t="str">
            <v>G154773</v>
          </cell>
          <cell r="AX1162" t="str">
            <v>M010</v>
          </cell>
          <cell r="AY1162">
            <v>74012441</v>
          </cell>
          <cell r="AZ1162">
            <v>51013367</v>
          </cell>
          <cell r="BA1162">
            <v>80146622</v>
          </cell>
        </row>
        <row r="1163">
          <cell r="D1163">
            <v>60310389</v>
          </cell>
          <cell r="E1163" t="str">
            <v>B</v>
          </cell>
          <cell r="F1163" t="str">
            <v>FRIGOBAR</v>
          </cell>
          <cell r="G1163" t="str">
            <v>JORGE SANDOVAL</v>
          </cell>
          <cell r="H1163" t="str">
            <v>C. 59 # 1040 X 124 Y 132                                FRAC. LAS AMERICAS                         MERIDA, YUCATAN</v>
          </cell>
          <cell r="I1163">
            <v>9992070417</v>
          </cell>
          <cell r="J1163" t="str">
            <v>HISENSE</v>
          </cell>
          <cell r="K1163" t="str">
            <v>RR31D6DLX</v>
          </cell>
          <cell r="L1163" t="str">
            <v>1B0087Z0000JBHOMNE12196</v>
          </cell>
          <cell r="M1163" t="str">
            <v>6283 9809 4418 7672 5285 22</v>
          </cell>
          <cell r="N1163">
            <v>2690</v>
          </cell>
          <cell r="O1163">
            <v>42664</v>
          </cell>
          <cell r="P1163">
            <v>42768</v>
          </cell>
          <cell r="Q1163">
            <v>201470</v>
          </cell>
          <cell r="R1163" t="str">
            <v>INTERVENCION DE REFRIGERANTE R600   CF:09/02/2017 00 : 08  SERGIO.FER : TCF1</v>
          </cell>
          <cell r="S1163" t="str">
            <v/>
          </cell>
          <cell r="T1163" t="str">
            <v xml:space="preserve">       Martha I. López Martín     </v>
          </cell>
          <cell r="U1163" t="str">
            <v>2017-04-21</v>
          </cell>
          <cell r="V1163" t="str">
            <v>SUR</v>
          </cell>
          <cell r="W1163" t="str">
            <v>COMPLETADO</v>
          </cell>
          <cell r="X1163" t="str">
            <v>TALLER</v>
          </cell>
          <cell r="Y1163">
            <v>42765</v>
          </cell>
          <cell r="Z1163">
            <v>101</v>
          </cell>
          <cell r="AA1163" t="str">
            <v>M010</v>
          </cell>
          <cell r="AD1163" t="str">
            <v>MERIDA/FRACC LAS AMERICAS</v>
          </cell>
          <cell r="AE1163" t="str">
            <v>YUC</v>
          </cell>
          <cell r="AF1163" t="str">
            <v>MX</v>
          </cell>
          <cell r="AG1163" t="str">
            <v>10410944</v>
          </cell>
          <cell r="AH1163" t="str">
            <v>JORGE SANDOVAL</v>
          </cell>
          <cell r="AI1163" t="str">
            <v>1040 CALLE 59</v>
          </cell>
          <cell r="AJ1163" t="str">
            <v>6882660</v>
          </cell>
          <cell r="AK1163" t="str">
            <v>9992070417</v>
          </cell>
          <cell r="AL1163" t="str">
            <v>97302</v>
          </cell>
          <cell r="AM1163" t="str">
            <v>23/02/2017 06 : 11 MARCO.DIAZ : TCF1PU CTE FINAL23/02/2017 06 : 10 MARCO.DIAZ : TCF1DR09/02/2017 00 : 08 SERGIO.FER : TCF109/02/2017 00 : 08 SERGIO.FER : TCFT - Intervención de línea derefrigerante R60004/02/2017 04 : 07 201470 : SE ADJUNTA REPORTE03/02/2017 23 : 46 201470 : V1: SE REVISO EQUIPO Y SE ENCONTRO DAÑO ENEL COMPRESOR. SE CONSULTARA CON EL AREA DE ING.01/02/2017 07 : 00 FABIOLA.BON : V1P28/01/2017 00 : 03 ALAN.FABIAN : ODSMAILRD%ESQESQ CON 132</v>
          </cell>
          <cell r="AN1163" t="str">
            <v>1B0087Z0000J</v>
          </cell>
          <cell r="AO1163" t="e">
            <v>#N/A</v>
          </cell>
          <cell r="AP1163" t="e">
            <v>#N/A</v>
          </cell>
          <cell r="AQ1163" t="e">
            <v>#N/A</v>
          </cell>
          <cell r="AR1163" t="e">
            <v>#N/A</v>
          </cell>
          <cell r="AS1163" t="str">
            <v/>
          </cell>
          <cell r="AT1163" t="e">
            <v>#N/A</v>
          </cell>
          <cell r="AY1163">
            <v>74012443</v>
          </cell>
          <cell r="AZ1163">
            <v>51013369</v>
          </cell>
          <cell r="BA1163">
            <v>80146623</v>
          </cell>
        </row>
        <row r="1164">
          <cell r="D1164">
            <v>60312093</v>
          </cell>
          <cell r="E1164" t="str">
            <v>A</v>
          </cell>
          <cell r="F1164" t="str">
            <v>LAVADORA</v>
          </cell>
          <cell r="G1164" t="str">
            <v>ALEJANDRA HERNANDEZ</v>
          </cell>
          <cell r="H1164" t="str">
            <v>C. 100-1 # 139-J X 51 Y 53                      FRAC. LAS AMERICAS                    MERIDA, YUCATAN</v>
          </cell>
          <cell r="I1164">
            <v>9991547008</v>
          </cell>
          <cell r="J1164" t="str">
            <v>HISENSE</v>
          </cell>
          <cell r="K1164" t="str">
            <v>WSA1102PR</v>
          </cell>
          <cell r="L1164" t="str">
            <v>1WG8001AZABW0JFZF170342</v>
          </cell>
          <cell r="M1164" t="str">
            <v>4080 1763 9880 6238 0886 87</v>
          </cell>
          <cell r="N1164">
            <v>2490</v>
          </cell>
          <cell r="O1164">
            <v>42454</v>
          </cell>
          <cell r="P1164">
            <v>42799</v>
          </cell>
          <cell r="Q1164">
            <v>201470</v>
          </cell>
          <cell r="R1164" t="str">
            <v>FALTA DE REFACCIONES WA0057Z06TST01/TINA CENTRIFUGADO OC-1008255   CF:15/03/2017 07 : 11  JORGE.VAZ : NP5</v>
          </cell>
          <cell r="S1164" t="str">
            <v/>
          </cell>
          <cell r="T1164" t="str">
            <v xml:space="preserve">       Martha I. López Martín     </v>
          </cell>
          <cell r="U1164" t="str">
            <v>2017-04-21</v>
          </cell>
          <cell r="V1164" t="str">
            <v>SUR</v>
          </cell>
          <cell r="W1164" t="str">
            <v>COMPLETADO</v>
          </cell>
          <cell r="X1164" t="str">
            <v>TALLER</v>
          </cell>
          <cell r="Y1164">
            <v>42787</v>
          </cell>
          <cell r="Z1164">
            <v>333</v>
          </cell>
          <cell r="AA1164" t="str">
            <v>M010</v>
          </cell>
          <cell r="AD1164" t="str">
            <v>Merida/Fracc. Las Americas</v>
          </cell>
          <cell r="AE1164" t="str">
            <v>YUC</v>
          </cell>
          <cell r="AF1164" t="str">
            <v>MX</v>
          </cell>
          <cell r="AG1164" t="str">
            <v>10411876</v>
          </cell>
          <cell r="AH1164" t="str">
            <v>ALEJANDRA HERNANDEZ</v>
          </cell>
          <cell r="AI1164" t="str">
            <v>Calle 100-1</v>
          </cell>
          <cell r="AJ1164" t="str">
            <v>99-91-54-70-08</v>
          </cell>
          <cell r="AK1164">
            <v>0</v>
          </cell>
          <cell r="AL1164" t="str">
            <v>97302</v>
          </cell>
          <cell r="AM1164" t="str">
            <v>30/03/2017 23 : 59 MARCO.DIAZ : TCF1PU CLIENTE CONFIRMA BERENICE MOA.JESSICA O30/03/2017 23 : 57 MARCO.DIAZ : TCF1. JESSICA O15/03/2017 07 : 12 JORGE.VAZ : TCF115/03/2017 07 : 11 JORGE.VAZ : NP514/03/2017 04 : 02 RODRIGUEZ ERICK : DGR: DOCUMENTO VALIDO, SE ADJUNTOPOLIZA LLENADA07/03/2017 07 : 35 201470 : WA0057Z06TST01/TINA CENTRIFUGADO OC-1008255SE SOLICITA EL DIA 06/03/2017 P060317L10P207/03/2017 03 : 43 FABIOLA.BON : seg: solicitar refaccion03/03/2017 06 : 12 FABIOLA.BON : SEG: SOLICITAR REFACCION02/03/2017 08 : 11 FABIOLA.BON : SEG: SE SOLICITA A TALLER OC01/03/2017 02 : 53 SERGIO.FER : ST2 - Se autoriza reparación, solicitarpartes.28/02/2017 01 : 18 RODRIGUEZ ERICK : DGR: DOCUMENTO VALIDO, TICKET SECOMPLEMENTA CON POLIZA SELLADA24/02/2017 02 : 45 201470 : SE ADJUNTARON LOS DOCUMENTOS QUE ENTREGO ENCLIENTE.23/02/2017 02 : 04 201470 : SE ADJUNTA REPORTE TECNICO22/02/2017 10 : 08 201470 : V1: SE REVISO EQUIPO Y SE ENCONTRO LA TINAROTA, SE REALIZARA REPORTE TECNICO.11/02/2017 06 : 39 BRENDA.MORA : ODSWTPENTRE 51 A Y 53EN LA ESQUINA HAY UN OXXO Y ENFRENTE HAY PARQUEPENÚLTIMA CASA DE LA CUADRA</v>
          </cell>
          <cell r="AN1164" t="str">
            <v>GWE011WJB002</v>
          </cell>
          <cell r="AO1164" t="e">
            <v>#N/A</v>
          </cell>
          <cell r="AP1164" t="e">
            <v>#N/A</v>
          </cell>
          <cell r="AQ1164" t="e">
            <v>#N/A</v>
          </cell>
          <cell r="AR1164" t="e">
            <v>#N/A</v>
          </cell>
          <cell r="AS1164" t="str">
            <v>GWE014WJB003WH0HPM010</v>
          </cell>
          <cell r="AT1164">
            <v>3</v>
          </cell>
          <cell r="AU1164" t="str">
            <v>WSA1401P</v>
          </cell>
          <cell r="AV1164" t="str">
            <v>GWE014WJB003</v>
          </cell>
          <cell r="AW1164" t="str">
            <v>WH0HP</v>
          </cell>
          <cell r="AX1164" t="str">
            <v>M010</v>
          </cell>
          <cell r="AY1164">
            <v>74012444</v>
          </cell>
          <cell r="AZ1164">
            <v>51013370</v>
          </cell>
          <cell r="BA1164">
            <v>80146624</v>
          </cell>
        </row>
        <row r="1165">
          <cell r="D1165">
            <v>60312751</v>
          </cell>
          <cell r="E1165" t="str">
            <v>A</v>
          </cell>
          <cell r="F1165" t="str">
            <v>TV</v>
          </cell>
          <cell r="G1165" t="str">
            <v>JOSE LUIS RIESTRA CHAN</v>
          </cell>
          <cell r="H1165" t="str">
            <v>C. 20 # 96 X 13 Y 15                                CENTRO                                          BUCTZOTZ, YUCATAN</v>
          </cell>
          <cell r="I1165">
            <v>9911150100</v>
          </cell>
          <cell r="J1165" t="str">
            <v>HISENSE</v>
          </cell>
          <cell r="K1165" t="str">
            <v>40K20D</v>
          </cell>
          <cell r="L1165" t="str">
            <v>40G144577H01961</v>
          </cell>
          <cell r="M1165" t="str">
            <v>CARTA FACTURA</v>
          </cell>
          <cell r="N1165" t="str">
            <v>S/COSTO</v>
          </cell>
          <cell r="O1165">
            <v>42574</v>
          </cell>
          <cell r="P1165">
            <v>42789</v>
          </cell>
          <cell r="Q1165">
            <v>201470</v>
          </cell>
          <cell r="R1165" t="str">
            <v>FALTA DE REFACCIONES T172750/PANEL OC-1007898   CF:01/03/2017 02 : 38  ERNESTO.HERN : NP5</v>
          </cell>
          <cell r="S1165" t="str">
            <v/>
          </cell>
          <cell r="T1165" t="str">
            <v xml:space="preserve">       Martha I. López Martín     </v>
          </cell>
          <cell r="U1165" t="str">
            <v>2017-04-21</v>
          </cell>
          <cell r="V1165" t="str">
            <v>SUR</v>
          </cell>
          <cell r="W1165" t="str">
            <v>COMPLETADO</v>
          </cell>
          <cell r="X1165" t="str">
            <v>TALLER</v>
          </cell>
          <cell r="Y1165">
            <v>42789</v>
          </cell>
          <cell r="Z1165">
            <v>215</v>
          </cell>
          <cell r="AA1165" t="str">
            <v>M010</v>
          </cell>
          <cell r="AD1165" t="str">
            <v>Centro/Buctzotz</v>
          </cell>
          <cell r="AE1165" t="str">
            <v>YUC</v>
          </cell>
          <cell r="AF1165" t="str">
            <v>MX</v>
          </cell>
          <cell r="AG1165" t="str">
            <v>10413114</v>
          </cell>
          <cell r="AH1165" t="str">
            <v>JOSE LUIS RIESTRA CHAN</v>
          </cell>
          <cell r="AI1165" t="str">
            <v>96 20</v>
          </cell>
          <cell r="AJ1165" t="str">
            <v>9911150100</v>
          </cell>
          <cell r="AK1165">
            <v>0</v>
          </cell>
          <cell r="AL1165" t="str">
            <v>97620</v>
          </cell>
          <cell r="AM1165" t="str">
            <v>08/04/2017 05 : 18 BRENDA.MORA : CSCSe le comenta al cliente que su equipo se estará enviando aprox. en 10días.14/03/2017 08 : 04 SEMIRAMIS.M : CSCCte se comunica para saber el estatus del equipo se les menciona sobreun cambio físico en un tiempo estimado de 20 a 22 días hábiles14/03/2017 06 : 36 MARCO.DIAZ : TCF1PU CTE FINAL01/03/2017 02 : 38 ERNESTO.HERN : TCF101/03/2017 02 : 38 ERNESTO.HERN : NP525/02/2017 02 : 20 201470 : P1A: T172750/PANEL OC-1007898 SE SOLICITA ELDIA 24/02/2017 P240217L10P124/02/2017 06 : 54 ANA.ROSA : KMA:198$396.0024/02/2017 06 : 40 201470 : KMS : 198 KM VIAJE REDONDO. EN ESPERA DE LAAUTORIZACION DEL KM24/02/2017 01 : 43 ADRIANA.SAN : ODSWTPRD% 13 Y 15</v>
          </cell>
          <cell r="AN1165" t="str">
            <v>3TE40G134207</v>
          </cell>
          <cell r="AO1165" t="str">
            <v>Básica</v>
          </cell>
          <cell r="AP1165" t="str">
            <v>Hisense</v>
          </cell>
          <cell r="AQ1165" t="str">
            <v>Opera</v>
          </cell>
          <cell r="AR1165" t="str">
            <v>FHD 1920 x 1080</v>
          </cell>
          <cell r="AS1165" t="str">
            <v/>
          </cell>
          <cell r="AT1165" t="e">
            <v>#N/A</v>
          </cell>
          <cell r="AY1165">
            <v>74012453</v>
          </cell>
          <cell r="AZ1165">
            <v>51013379</v>
          </cell>
          <cell r="BA1165">
            <v>80146564</v>
          </cell>
        </row>
        <row r="1166">
          <cell r="D1166">
            <v>60313303</v>
          </cell>
          <cell r="E1166" t="str">
            <v>B</v>
          </cell>
          <cell r="F1166" t="str">
            <v>FRIGOBAR</v>
          </cell>
          <cell r="G1166" t="str">
            <v>CECILIA VILLALOBOS</v>
          </cell>
          <cell r="H1166" t="str">
            <v>C. 27 # 244 X 38                                      GARCIA GINERES                                MERIDA, YUCATAN</v>
          </cell>
          <cell r="I1166">
            <v>9993516716</v>
          </cell>
          <cell r="J1166" t="str">
            <v>HISENSE</v>
          </cell>
          <cell r="K1166" t="str">
            <v>RR31D6DLX</v>
          </cell>
          <cell r="L1166" t="str">
            <v>1B0087Z0000JJHOMME12454</v>
          </cell>
          <cell r="M1166" t="str">
            <v xml:space="preserve">POLIZA </v>
          </cell>
          <cell r="N1166" t="str">
            <v>S/COSTO</v>
          </cell>
          <cell r="O1166">
            <v>42610</v>
          </cell>
          <cell r="P1166">
            <v>42802</v>
          </cell>
          <cell r="Q1166">
            <v>201470</v>
          </cell>
          <cell r="R1166" t="str">
            <v>INTERVENCION DE REFRIGERANTE R600   CF:09/03/2017 00 : 55  ROGER.R : TCFT</v>
          </cell>
          <cell r="S1166" t="str">
            <v/>
          </cell>
          <cell r="T1166" t="str">
            <v xml:space="preserve">       Martha I. López Martín     </v>
          </cell>
          <cell r="U1166" t="str">
            <v>2017-04-21</v>
          </cell>
          <cell r="V1166" t="str">
            <v>SUR</v>
          </cell>
          <cell r="W1166" t="str">
            <v>COMPLETADO</v>
          </cell>
          <cell r="X1166" t="str">
            <v>TALLER</v>
          </cell>
          <cell r="Y1166">
            <v>42800</v>
          </cell>
          <cell r="Z1166">
            <v>190</v>
          </cell>
          <cell r="AA1166" t="str">
            <v>M010</v>
          </cell>
          <cell r="AD1166" t="str">
            <v>Merida/Garcia ginedess</v>
          </cell>
          <cell r="AE1166" t="str">
            <v>YUC</v>
          </cell>
          <cell r="AF1166" t="str">
            <v>MX</v>
          </cell>
          <cell r="AG1166" t="str">
            <v>10413275</v>
          </cell>
          <cell r="AH1166" t="str">
            <v>CECILIA VILLALOBOS</v>
          </cell>
          <cell r="AI1166" t="str">
            <v>Calle 27 num 244</v>
          </cell>
          <cell r="AJ1166" t="str">
            <v>9993516716</v>
          </cell>
          <cell r="AK1166">
            <v>0</v>
          </cell>
          <cell r="AL1166" t="str">
            <v>97060</v>
          </cell>
          <cell r="AM1166" t="str">
            <v>14/03/2017 06 : 38 MARCO.DIAZ : TCF1PU CTE FINAL09/03/2017 00 : 56 ROGER.R : TCF109/03/2017 00 : 55 ROGER.R : TCFT - Intervención de línea derefrigerante R60009/03/2017 00 : 10 201470 : SE ADJUNTA EL REPORTE TECNICO.08/03/2017 05 : 28 201470 : V1: SE REVISO EQUIPO Y SE ENCONTRO DAÑADO ELCOMPRESOR. SE REALIZARA REPORTE TECNICO DEBIDO A QUE POREL TIPO DE REFRIGERANTE HASTA EL DIA DE HOY NO SE REPARAN. ( GAS MUYBOLATIL )08/03/2017 00 : 01 201470 : TECNICOS EN RUTA, VISITA AGENDADAPREBIAMENTE.28/02/2017 00 : 45 ANA.ROSA : ODSWTPRDESQUINA CALLE 28</v>
          </cell>
          <cell r="AN1166" t="str">
            <v>1B0087Z0000J</v>
          </cell>
          <cell r="AO1166" t="e">
            <v>#N/A</v>
          </cell>
          <cell r="AP1166" t="e">
            <v>#N/A</v>
          </cell>
          <cell r="AQ1166" t="e">
            <v>#N/A</v>
          </cell>
          <cell r="AR1166" t="e">
            <v>#N/A</v>
          </cell>
          <cell r="AS1166" t="str">
            <v/>
          </cell>
          <cell r="AT1166" t="e">
            <v>#N/A</v>
          </cell>
          <cell r="AY1166">
            <v>74012452</v>
          </cell>
          <cell r="AZ1166">
            <v>51013378</v>
          </cell>
          <cell r="BA1166">
            <v>80146566</v>
          </cell>
        </row>
        <row r="1167">
          <cell r="D1167">
            <v>60316439</v>
          </cell>
          <cell r="E1167" t="str">
            <v xml:space="preserve">A   </v>
          </cell>
          <cell r="F1167" t="str">
            <v>TV</v>
          </cell>
          <cell r="G1167" t="str">
            <v>Arturo Mejia</v>
          </cell>
          <cell r="H1167" t="str">
            <v>Mexicalzingo/San Jose
Privada de EmilianoZapata
6</v>
          </cell>
          <cell r="I1167" t="str">
            <v xml:space="preserve"> 7222630330 7221609618</v>
          </cell>
          <cell r="J1167" t="str">
            <v>HISENSE</v>
          </cell>
          <cell r="K1167" t="str">
            <v>50K20DW</v>
          </cell>
          <cell r="L1167" t="str">
            <v>50G143292H06834</v>
          </cell>
          <cell r="M1167">
            <v>9.2300765918764099E+21</v>
          </cell>
          <cell r="N1167">
            <v>8390</v>
          </cell>
          <cell r="O1167">
            <v>42088</v>
          </cell>
          <cell r="P1167">
            <v>42759</v>
          </cell>
          <cell r="Q1167">
            <v>201612</v>
          </cell>
          <cell r="R1167" t="str">
            <v>DEMORA EN LLEGADA DE REFACION:
27/04/2017 00 : 51 201612 : P1_T 173331 PANEL _OC-1010024 EN ESPERA DEREFACION SOLICITADA NAC 26/04/2017</v>
          </cell>
          <cell r="S1167" t="str">
            <v>EQUIPO RECOLECTADO EN TALLER   NO SE REC</v>
          </cell>
          <cell r="T1167" t="str">
            <v xml:space="preserve"> ADRIANA BONIFACIO REYES          </v>
          </cell>
          <cell r="U1167" t="str">
            <v>2017</v>
          </cell>
          <cell r="V1167" t="str">
            <v>CENTRO</v>
          </cell>
          <cell r="W1167" t="str">
            <v>COMPLETADO</v>
          </cell>
          <cell r="X1167" t="str">
            <v>TALLER</v>
          </cell>
          <cell r="Y1167">
            <v>42845</v>
          </cell>
          <cell r="Z1167">
            <v>757</v>
          </cell>
          <cell r="AA1167" t="str">
            <v>M010</v>
          </cell>
          <cell r="AD1167" t="str">
            <v>Mexicalzingo/San Jose</v>
          </cell>
          <cell r="AE1167" t="str">
            <v>MEX</v>
          </cell>
          <cell r="AF1167" t="str">
            <v>MX</v>
          </cell>
          <cell r="AG1167" t="str">
            <v>10416254</v>
          </cell>
          <cell r="AH1167" t="str">
            <v>ARTURO MEJIA</v>
          </cell>
          <cell r="AI1167" t="str">
            <v>6 Privada de EmilianoZapata</v>
          </cell>
          <cell r="AJ1167" t="str">
            <v>7222630330</v>
          </cell>
          <cell r="AK1167" t="str">
            <v>7221609618</v>
          </cell>
          <cell r="AL1167" t="str">
            <v>52180</v>
          </cell>
          <cell r="AM1167" t="str">
            <v>03/05/2017 01 : 19 GABRIELA.B : CSCse le explica proceso de cf de 20 días hab aproximadamente28/04/2017 08 : 04 ARANTXA.MON : TCF128/04/2017 08 : 04 ARANTXA.MON : Se autoriza NP5; numero de serie yticket TELMEX correcto27/04/2017 00 : 51 201612 : P1_T 173331 PANEL _OC-1010024 EN ESPERA DEREFACION SOLICITADA NAC 26/04/201727/04/2017 00 : 50 201612 : NO ME PERMITE ADJUNATR FORMATO PARASOLICITUD DE PANEL NAC 26/04/201723/04/2017 01 : 55 201612 : EQ RECOLECTADO EN BANCO DE TRABAJO NAC22/04/201721/04/2017 02 : 30 201612 : V1_SE RECIBE SERVICIO21/04/2017 00 : 12 GABRIELA.B : ODSWTP20/04/2017 00 : 38 GABRIELA.B : RD % REVOLUCIÓN Y FRANCISCO VILLAKMA</v>
          </cell>
          <cell r="AN1167" t="str">
            <v>1TE50B8NUSCB</v>
          </cell>
          <cell r="AO1167" t="str">
            <v>Smart</v>
          </cell>
          <cell r="AP1167" t="str">
            <v>Hisense</v>
          </cell>
          <cell r="AQ1167" t="str">
            <v>Opera</v>
          </cell>
          <cell r="AR1167" t="str">
            <v>FHD 1920 x 1080</v>
          </cell>
          <cell r="AS1167" t="str">
            <v>3TE50G165140G165140M010</v>
          </cell>
          <cell r="AT1167">
            <v>164</v>
          </cell>
          <cell r="AU1167" t="str">
            <v>50H7GB</v>
          </cell>
          <cell r="AV1167" t="str">
            <v>3TE50G165140</v>
          </cell>
          <cell r="AW1167" t="str">
            <v>G165140</v>
          </cell>
          <cell r="AX1167" t="str">
            <v>M010</v>
          </cell>
          <cell r="AY1167">
            <v>74012451</v>
          </cell>
          <cell r="AZ1167">
            <v>51013377</v>
          </cell>
          <cell r="BA1167">
            <v>80146568</v>
          </cell>
        </row>
        <row r="1168">
          <cell r="D1168">
            <v>60316872</v>
          </cell>
          <cell r="E1168" t="str">
            <v xml:space="preserve">A   </v>
          </cell>
          <cell r="F1168" t="str">
            <v>TV</v>
          </cell>
          <cell r="G1168" t="str">
            <v xml:space="preserve">JOSE TOMAS PEREZ </v>
          </cell>
          <cell r="H1168" t="str">
            <v xml:space="preserve">10 DE LOS LAGOS UNIDAD NUEVOS HORIZONTES HUAMANTLA TLAXCALA </v>
          </cell>
          <cell r="I1168">
            <v>2471222848</v>
          </cell>
          <cell r="J1168" t="str">
            <v>HISENSE</v>
          </cell>
          <cell r="K1168" t="str">
            <v>40K20DW</v>
          </cell>
          <cell r="L1168" t="str">
            <v>40G144840H03256</v>
          </cell>
          <cell r="M1168">
            <v>56830</v>
          </cell>
          <cell r="N1168">
            <v>9998.42</v>
          </cell>
          <cell r="O1168">
            <v>42592</v>
          </cell>
          <cell r="P1168">
            <v>42851</v>
          </cell>
          <cell r="Q1168">
            <v>201074</v>
          </cell>
          <cell r="R1168">
            <v>0</v>
          </cell>
          <cell r="S1168" t="str">
            <v>EQUIPO SIN BASE Y SIN ACCESORIOS</v>
          </cell>
          <cell r="T1168" t="str">
            <v xml:space="preserve"> ALMA JUAREZ                      </v>
          </cell>
          <cell r="U1168" t="str">
            <v>2017-05-04</v>
          </cell>
          <cell r="V1168" t="str">
            <v>CENTRO</v>
          </cell>
          <cell r="W1168" t="str">
            <v>COMPLETADO</v>
          </cell>
          <cell r="X1168" t="str">
            <v>TALLER</v>
          </cell>
          <cell r="Y1168">
            <v>42849</v>
          </cell>
          <cell r="Z1168">
            <v>257</v>
          </cell>
          <cell r="AA1168" t="str">
            <v>M010</v>
          </cell>
          <cell r="AD1168" t="str">
            <v>Huamantla/Unidad nuevos horizontes</v>
          </cell>
          <cell r="AE1168" t="str">
            <v>TLX</v>
          </cell>
          <cell r="AF1168" t="str">
            <v>MX</v>
          </cell>
          <cell r="AG1168" t="str">
            <v>10416759</v>
          </cell>
          <cell r="AH1168" t="str">
            <v>JOSÉ TOMAS PÉREZ</v>
          </cell>
          <cell r="AI1168" t="str">
            <v>10 De los lagos</v>
          </cell>
          <cell r="AJ1168" t="str">
            <v>2471037978</v>
          </cell>
          <cell r="AK1168" t="str">
            <v>2471037978</v>
          </cell>
          <cell r="AL1168" t="str">
            <v>90500</v>
          </cell>
          <cell r="AM1168" t="str">
            <v>28/04/2017 08 : 35 ARANTXA.MON : TCF128/04/2017 08 : 34 ARANTXA.MON : Se autoriza NP5; numero de serie yticket TELMEX correcto27/04/2017 02 : 55 201074 : P1: T179489 PCB MAIN OC-101003926/04/2017 22 : 59 201074 : V1: 260417 DE 11:00 A 14.00 PM26/04/2017 00 : 14 MA.ISABEL : SEG: SE NOTIFICA AL CSA QUE NO LA HARECIBIDO25/04/2017 00 : 04 GERARDO.GRA : ODSWTP ELABORADA POR EMC*RD% PRIV. DE LOS ARROYOS Y PRIV. DE LA SIERRA</v>
          </cell>
          <cell r="AN1168" t="str">
            <v>3TE40A144716</v>
          </cell>
          <cell r="AO1168" t="str">
            <v>Smart</v>
          </cell>
          <cell r="AP1168" t="str">
            <v>Hisense</v>
          </cell>
          <cell r="AQ1168" t="str">
            <v>Opera</v>
          </cell>
          <cell r="AR1168" t="str">
            <v>FHD 1920 x 1080</v>
          </cell>
          <cell r="AS1168" t="str">
            <v>3TE40G154775G154775M010</v>
          </cell>
          <cell r="AT1168">
            <v>5</v>
          </cell>
          <cell r="AU1168" t="str">
            <v>40H5B</v>
          </cell>
          <cell r="AV1168" t="str">
            <v>3TE40G154775</v>
          </cell>
          <cell r="AW1168" t="str">
            <v>G154775</v>
          </cell>
          <cell r="AX1168" t="str">
            <v>M010</v>
          </cell>
          <cell r="AY1168">
            <v>74012450</v>
          </cell>
          <cell r="AZ1168">
            <v>51013376</v>
          </cell>
          <cell r="BA1168">
            <v>80146570</v>
          </cell>
        </row>
        <row r="1169">
          <cell r="D1169">
            <v>60317188</v>
          </cell>
          <cell r="E1169" t="str">
            <v xml:space="preserve">A   </v>
          </cell>
          <cell r="F1169" t="str">
            <v>TV</v>
          </cell>
          <cell r="G1169" t="str">
            <v>IRINA MATA MARQUEZ</v>
          </cell>
          <cell r="H1169" t="str">
            <v xml:space="preserve">CUSTODIA Nº4, LOMA BONITA TLAXCALA </v>
          </cell>
          <cell r="I1169" t="str">
            <v>246 142 92 68</v>
          </cell>
          <cell r="J1169" t="str">
            <v>HISENSE</v>
          </cell>
          <cell r="K1169" t="str">
            <v>50K20DW</v>
          </cell>
          <cell r="L1169" t="str">
            <v>50G144844H130</v>
          </cell>
          <cell r="M1169">
            <v>126088</v>
          </cell>
          <cell r="N1169">
            <v>10120.68</v>
          </cell>
          <cell r="O1169">
            <v>42101</v>
          </cell>
          <cell r="P1169">
            <v>42856</v>
          </cell>
          <cell r="Q1169">
            <v>201074</v>
          </cell>
          <cell r="R1169">
            <v>0</v>
          </cell>
          <cell r="S1169" t="str">
            <v>EQUIPO SIN BASE Y SIN ACCESORIOS</v>
          </cell>
          <cell r="T1169" t="str">
            <v xml:space="preserve"> ALMA JUAREZ                      </v>
          </cell>
          <cell r="U1169" t="str">
            <v>2017-05-04</v>
          </cell>
          <cell r="V1169" t="str">
            <v>CENTRO</v>
          </cell>
          <cell r="W1169" t="str">
            <v>COMPLETADO</v>
          </cell>
          <cell r="X1169" t="str">
            <v>TALLER</v>
          </cell>
          <cell r="Y1169">
            <v>42852</v>
          </cell>
          <cell r="Z1169">
            <v>751</v>
          </cell>
          <cell r="AA1169" t="str">
            <v>M010</v>
          </cell>
          <cell r="AD1169" t="str">
            <v>Tlaxcala/Loma bonita</v>
          </cell>
          <cell r="AE1169" t="str">
            <v>TLX</v>
          </cell>
          <cell r="AF1169" t="str">
            <v>MX</v>
          </cell>
          <cell r="AG1169" t="str">
            <v>10416974</v>
          </cell>
          <cell r="AH1169" t="str">
            <v>IRINA MATA MARQUES</v>
          </cell>
          <cell r="AI1169" t="str">
            <v>Custodia num 4</v>
          </cell>
          <cell r="AJ1169" t="str">
            <v>2461429268</v>
          </cell>
          <cell r="AK1169">
            <v>0</v>
          </cell>
          <cell r="AL1169" t="str">
            <v>90090</v>
          </cell>
          <cell r="AM1169" t="str">
            <v>03/05/2017 07 : 39 ARANTXA.MON : TCF103/05/2017 07 : 39 ARANTXA.MON : Se autoriza NP5; numero de serie yticket correcto03/05/2017 00 : 08 201074 : P1: T173331 PANEL OC-101022528/04/2017 05 : 57 201074 : V1: 280417 DE 12: 00 A 14:0026/04/2017 22 : 49 ANA.ROSA : ODSWTPRDARQUITECTO Y ALFARERO</v>
          </cell>
          <cell r="AN1169" t="str">
            <v>3TE50G143064</v>
          </cell>
          <cell r="AO1169" t="str">
            <v>Smart</v>
          </cell>
          <cell r="AP1169" t="str">
            <v>Hisense</v>
          </cell>
          <cell r="AQ1169" t="str">
            <v>Opera</v>
          </cell>
          <cell r="AR1169" t="str">
            <v>FHD 1920 x 1080</v>
          </cell>
          <cell r="AS1169" t="str">
            <v>3TE50G165140G165140M010</v>
          </cell>
          <cell r="AT1169">
            <v>164</v>
          </cell>
          <cell r="AU1169" t="str">
            <v>50H7GB</v>
          </cell>
          <cell r="AV1169" t="str">
            <v>3TE50G165140</v>
          </cell>
          <cell r="AW1169" t="str">
            <v>G165140</v>
          </cell>
          <cell r="AX1169" t="str">
            <v>M010</v>
          </cell>
          <cell r="AY1169">
            <v>74012449</v>
          </cell>
          <cell r="AZ1169">
            <v>51013375</v>
          </cell>
          <cell r="BA1169">
            <v>80146572</v>
          </cell>
        </row>
        <row r="1170">
          <cell r="D1170">
            <v>60315905</v>
          </cell>
          <cell r="E1170" t="str">
            <v xml:space="preserve">A   </v>
          </cell>
          <cell r="F1170" t="str">
            <v>TV</v>
          </cell>
          <cell r="G1170" t="str">
            <v>SOTO RUIZ ALFREDO</v>
          </cell>
          <cell r="H1170" t="str">
            <v>AHOME/FOVISSTE 3</v>
          </cell>
          <cell r="I1170">
            <v>6682013184</v>
          </cell>
          <cell r="J1170" t="str">
            <v>HISENSE</v>
          </cell>
          <cell r="K1170" t="str">
            <v>50K20DW</v>
          </cell>
          <cell r="L1170" t="str">
            <v>50G143291H16233</v>
          </cell>
          <cell r="M1170" t="str">
            <v>POLIZA</v>
          </cell>
          <cell r="N1170">
            <v>0</v>
          </cell>
          <cell r="O1170">
            <v>42185</v>
          </cell>
          <cell r="P1170">
            <v>42850</v>
          </cell>
          <cell r="Q1170">
            <v>201018</v>
          </cell>
          <cell r="R1170" t="str">
            <v>PZA NO DISPONIBLE</v>
          </cell>
          <cell r="S1170" t="str">
            <v/>
          </cell>
          <cell r="T1170" t="str">
            <v xml:space="preserve"> Rosa María Jaime Valdivia        </v>
          </cell>
          <cell r="U1170" t="str">
            <v>2017-05-04</v>
          </cell>
          <cell r="V1170" t="str">
            <v>NORTE</v>
          </cell>
          <cell r="W1170" t="str">
            <v>COMPLETADO</v>
          </cell>
          <cell r="X1170" t="str">
            <v>CLIENTE</v>
          </cell>
          <cell r="Y1170">
            <v>42837</v>
          </cell>
          <cell r="Z1170">
            <v>652</v>
          </cell>
          <cell r="AA1170" t="str">
            <v>M010</v>
          </cell>
          <cell r="AD1170" t="str">
            <v>Ahome/Fovisste 3</v>
          </cell>
          <cell r="AE1170" t="str">
            <v>SIN</v>
          </cell>
          <cell r="AF1170" t="str">
            <v>MX</v>
          </cell>
          <cell r="AG1170" t="str">
            <v>10414838</v>
          </cell>
          <cell r="AH1170" t="str">
            <v>ALFREDO SOTO RUIZ</v>
          </cell>
          <cell r="AI1170" t="str">
            <v>2247 Quimicos</v>
          </cell>
          <cell r="AJ1170" t="str">
            <v>6681184074</v>
          </cell>
          <cell r="AK1170">
            <v>0</v>
          </cell>
          <cell r="AL1170" t="str">
            <v>81230</v>
          </cell>
          <cell r="AM1170" t="str">
            <v>27/04/2017 08 : 09 ARANTXA.MON : TCF127/04/2017 08 : 09 ARANTXA.MON : Se autoriza NP5; numero de serie yticket correcto26/04/2017 02 : 51 201018 : CLIENTE SE REPORTO 25/04/17 SE REALIZAPEDIDO DE REFACCION LEDS DE PANEL OC-1009970 SE ANEXA FORMATORMA18/04/2017 23 : 10 201018 : SE HIZO INTENTO NUEVAMENTE DE CONTACTARCLIENTE Y ESTE TELEFONO MANDA DIRECTO A BUZON13/04/2017 02 : 44 201018 : SE LLAMO A CLIENTE AL TELEFONO QUE DEJO NOATENDIO DEJABA LA LINEA HASTA QUE MANDABA A BUZON MOVISTARTALLER ESTARA AUSENTE DEL 13 AL 16 DE ABRIL POR SEMANA SANTA YA NO SEPUDO CONCRETAR LA RECOLCCIÓN DEL EQUIPO DEL CLIENTE RE AGENDEN VISITA CON EL CLIENTE PARA DESPUES DE EL 17 DE ABRIL12/04/2017 23 : 54 GABRIELA.B : ODSWTP12/04/2017 23 : 39 GABRIELA.B : RD % FÍSICOS E INGENIEROS</v>
          </cell>
          <cell r="AN1170" t="str">
            <v>1TE50B8NUSCB</v>
          </cell>
          <cell r="AO1170" t="str">
            <v>Smart</v>
          </cell>
          <cell r="AP1170" t="str">
            <v>Hisense</v>
          </cell>
          <cell r="AQ1170" t="str">
            <v>Opera</v>
          </cell>
          <cell r="AR1170" t="str">
            <v>FHD 1920 x 1080</v>
          </cell>
          <cell r="AS1170" t="str">
            <v>3TE50G165140G165140M010</v>
          </cell>
          <cell r="AT1170">
            <v>164</v>
          </cell>
          <cell r="AU1170" t="str">
            <v>50H7GB</v>
          </cell>
          <cell r="AV1170" t="str">
            <v>3TE50G165140</v>
          </cell>
          <cell r="AW1170" t="str">
            <v>G165140</v>
          </cell>
          <cell r="AX1170" t="str">
            <v>M010</v>
          </cell>
          <cell r="AY1170">
            <v>74012448</v>
          </cell>
          <cell r="AZ1170">
            <v>51013374</v>
          </cell>
          <cell r="BA1170">
            <v>80146575</v>
          </cell>
        </row>
        <row r="1171">
          <cell r="D1171">
            <v>60310649</v>
          </cell>
          <cell r="E1171" t="str">
            <v xml:space="preserve">A   </v>
          </cell>
          <cell r="F1171" t="str">
            <v>TV</v>
          </cell>
          <cell r="G1171" t="str">
            <v>NIEVES CORTES VENEGAS</v>
          </cell>
          <cell r="H1171" t="str">
            <v>MIGUEL HIDALGO S/N,LA VIRGEN SAN FRANCISCO TENOPALCO,CUAUTITLAN IZCALLI</v>
          </cell>
          <cell r="I1171">
            <v>58787062</v>
          </cell>
          <cell r="J1171" t="str">
            <v>HISENSE</v>
          </cell>
          <cell r="K1171" t="str">
            <v>50K20DW</v>
          </cell>
          <cell r="L1171" t="str">
            <v>50G143291H09498</v>
          </cell>
          <cell r="M1171" t="str">
            <v>TICKET</v>
          </cell>
          <cell r="N1171">
            <v>13310.88</v>
          </cell>
          <cell r="O1171">
            <v>42002</v>
          </cell>
          <cell r="P1171">
            <v>42769</v>
          </cell>
          <cell r="Q1171">
            <v>201679</v>
          </cell>
          <cell r="R1171" t="str">
            <v>PANEL T173331 OC 1007015</v>
          </cell>
          <cell r="S1171" t="str">
            <v>EQUIPO EN CASA DE CLIENTE,PENDIENTE DE R</v>
          </cell>
          <cell r="T1171" t="str">
            <v xml:space="preserve">GUADALUPE GIRON                   </v>
          </cell>
          <cell r="U1171" t="str">
            <v>2017-05-04</v>
          </cell>
          <cell r="V1171" t="str">
            <v>CENTRO</v>
          </cell>
          <cell r="W1171" t="str">
            <v>COMPLETADO</v>
          </cell>
          <cell r="X1171" t="str">
            <v>CLIENTE</v>
          </cell>
          <cell r="Y1171">
            <v>42767</v>
          </cell>
          <cell r="Z1171">
            <v>765</v>
          </cell>
          <cell r="AA1171" t="str">
            <v>M010</v>
          </cell>
          <cell r="AD1171" t="str">
            <v>Cuatitlan Izcalli/la virgen sn. fco ten</v>
          </cell>
          <cell r="AE1171" t="str">
            <v>MEX</v>
          </cell>
          <cell r="AF1171" t="str">
            <v>MX</v>
          </cell>
          <cell r="AG1171" t="str">
            <v>10410035</v>
          </cell>
          <cell r="AH1171" t="str">
            <v>NIEVES CORTEZ VENEGAS</v>
          </cell>
          <cell r="AI1171" t="str">
            <v>Miguel hidalgo s/n fachada reja blanca en obra negra</v>
          </cell>
          <cell r="AJ1171" t="str">
            <v>5574736423</v>
          </cell>
          <cell r="AK1171" t="str">
            <v>5574736423</v>
          </cell>
          <cell r="AL1171" t="str">
            <v>54890</v>
          </cell>
          <cell r="AM1171" t="str">
            <v>23/02/2017 02 : 46 Ricardo Espinosa : TCF1PU CTE FINAL23/02/2017 02 : 46 Ricardo Espinosa : TCF1DR09/02/2017 04 : 30 ERNESTO.HERN : TCF109/02/2017 04 : 30 ERNESTO.HERN : NP504/02/2017 07 : 01 201679 : P1A:PANEL T173331 OC 100701502/02/2017 06 : 27 201679 : V1:03/02/201702/02/2017 02 : 55 ADRIANA.SAN : ODSWTPMARTINEZ.G : ODSWTPENTRE 20 DE NOVIEMBRE Y AV. HIDALGO</v>
          </cell>
          <cell r="AN1171" t="str">
            <v>1TE50B8NUSCB</v>
          </cell>
          <cell r="AO1171" t="str">
            <v>Smart</v>
          </cell>
          <cell r="AP1171" t="str">
            <v>Hisense</v>
          </cell>
          <cell r="AQ1171" t="str">
            <v>Opera</v>
          </cell>
          <cell r="AR1171" t="str">
            <v>FHD 1920 x 1080</v>
          </cell>
          <cell r="AS1171" t="str">
            <v>3TE50G165140G165140M010</v>
          </cell>
          <cell r="AT1171">
            <v>164</v>
          </cell>
          <cell r="AU1171" t="str">
            <v>50H7GB</v>
          </cell>
          <cell r="AV1171" t="str">
            <v>3TE50G165140</v>
          </cell>
          <cell r="AW1171" t="str">
            <v>G165140</v>
          </cell>
          <cell r="AX1171" t="str">
            <v>M010</v>
          </cell>
          <cell r="AY1171">
            <v>74012447</v>
          </cell>
          <cell r="AZ1171">
            <v>51013373</v>
          </cell>
          <cell r="BA1171">
            <v>80146580</v>
          </cell>
        </row>
        <row r="1172">
          <cell r="D1172">
            <v>60314312</v>
          </cell>
          <cell r="E1172" t="str">
            <v xml:space="preserve">A   </v>
          </cell>
          <cell r="F1172" t="str">
            <v>LAVADORA</v>
          </cell>
          <cell r="G1172" t="str">
            <v xml:space="preserve">OSANA MORALES AGUILAR </v>
          </cell>
          <cell r="H1172" t="str">
            <v xml:space="preserve">MARIANO ESCOBEDO N1 57, TLAXCO , TLAXCALA </v>
          </cell>
          <cell r="I1172" t="str">
            <v>44 241 1352802</v>
          </cell>
          <cell r="J1172" t="str">
            <v>HISENSE</v>
          </cell>
          <cell r="K1172" t="str">
            <v>WSA1102PB</v>
          </cell>
          <cell r="L1172" t="str">
            <v>1WG8001AZAB0H2Z8171879</v>
          </cell>
          <cell r="M1172">
            <v>0</v>
          </cell>
          <cell r="N1172">
            <v>2790</v>
          </cell>
          <cell r="O1172">
            <v>42549</v>
          </cell>
          <cell r="P1172">
            <v>42816</v>
          </cell>
          <cell r="Q1172">
            <v>201074</v>
          </cell>
          <cell r="R1172">
            <v>0</v>
          </cell>
          <cell r="S1172" t="str">
            <v xml:space="preserve">EQUIPO EN CASA DE CLIENTE </v>
          </cell>
          <cell r="T1172" t="str">
            <v xml:space="preserve"> ALMA JUAREZ                      </v>
          </cell>
          <cell r="U1172" t="str">
            <v>2017-05/08</v>
          </cell>
          <cell r="V1172" t="str">
            <v>CENTRO</v>
          </cell>
          <cell r="W1172" t="str">
            <v>COMPLETADO</v>
          </cell>
          <cell r="X1172" t="str">
            <v>CLIENTE</v>
          </cell>
          <cell r="Y1172">
            <v>42810</v>
          </cell>
          <cell r="Z1172">
            <v>261</v>
          </cell>
          <cell r="AA1172" t="str">
            <v>M010</v>
          </cell>
          <cell r="AD1172" t="str">
            <v>Tlaxco/San juan</v>
          </cell>
          <cell r="AE1172" t="str">
            <v>TLX</v>
          </cell>
          <cell r="AF1172" t="str">
            <v>MX</v>
          </cell>
          <cell r="AG1172" t="str">
            <v>10414507</v>
          </cell>
          <cell r="AH1172" t="str">
            <v>OSANA MORALES AGUILAR</v>
          </cell>
          <cell r="AI1172" t="str">
            <v>57 Mariano Escobedo</v>
          </cell>
          <cell r="AJ1172" t="str">
            <v>0442411352802</v>
          </cell>
          <cell r="AK1172">
            <v>0</v>
          </cell>
          <cell r="AL1172" t="str">
            <v>90250</v>
          </cell>
          <cell r="AM1172" t="str">
            <v>26/04/2017 04 : 17 ARANTXA.MON : TCF126/04/2017 04 : 17 ARANTXA.MON : NP526/04/2017 00 : 18 MA.ISABEL : SEG: DGR25/04/2017 05 : 53 201074 : P1: OC-1OO9948 S2201L19PSF0020/04/2017 01 : 51 MA.ISABEL : SEG: NO SE PUEDE CONTACTAR AL CSA, NOCONTESTA Y NO SE ENCUENTRA CONECTADO POR SKYPE, EN ESPERA DE RESPUESTA18/04/2017 04 : 54 MA.ISABEL : SEG: SE CONTACTA AL CSA PARA VERF SI YATIENE EL NUM DE PARTE29/03/2017 06 : 05 201074 : SE ENVIO CORREO PARA QUE NOS PROPORCONE ELNUMERO DE PARTE Y PODER SOLICITRALA29/03/2017 05 : 47 MA.ISABEL : SEG: SE CONTACTA AL CSA PARA VERFESTATUS DE VISITA29/03/2017 05 : 47 MA.ISABEL : SEG: DGR22/03/2017 05 : 21 201074 : V1: 220317 EN EL TRANSCURSO DEL DIA17/03/2017 01 : 21 GABRIELA.B : ODSWTP16/03/2017 03 : 52 GABRIELA.B : RD % LA BARRANCA Y EMILIANO ZAPATA</v>
          </cell>
          <cell r="AN1172" t="str">
            <v>GWE011WJB005</v>
          </cell>
          <cell r="AO1172" t="e">
            <v>#N/A</v>
          </cell>
          <cell r="AP1172" t="e">
            <v>#N/A</v>
          </cell>
          <cell r="AQ1172" t="e">
            <v>#N/A</v>
          </cell>
          <cell r="AR1172" t="e">
            <v>#N/A</v>
          </cell>
          <cell r="AS1172" t="str">
            <v>GWE014WJB003WH0HPM010</v>
          </cell>
          <cell r="AT1172">
            <v>3</v>
          </cell>
          <cell r="AU1172" t="str">
            <v>WSA1401P</v>
          </cell>
          <cell r="AV1172" t="str">
            <v>GWE014WJB003</v>
          </cell>
          <cell r="AW1172" t="str">
            <v>WH0HP</v>
          </cell>
          <cell r="AX1172" t="str">
            <v>M010</v>
          </cell>
          <cell r="AY1172">
            <v>74012446</v>
          </cell>
          <cell r="AZ1172">
            <v>51013372</v>
          </cell>
          <cell r="BA1172">
            <v>80146581</v>
          </cell>
        </row>
        <row r="1173">
          <cell r="D1173">
            <v>60313704</v>
          </cell>
          <cell r="E1173" t="str">
            <v xml:space="preserve">A   </v>
          </cell>
          <cell r="F1173" t="str">
            <v>TV</v>
          </cell>
          <cell r="G1173" t="str">
            <v>ALEJANDRA VAZQUEZ</v>
          </cell>
          <cell r="H1173" t="str">
            <v>C. JAIME NUNO #211 COL. HEROES. AGUASCALIENTES, AGS.</v>
          </cell>
          <cell r="I1173" t="str">
            <v>449 155 6720</v>
          </cell>
          <cell r="J1173" t="str">
            <v>HISENSE</v>
          </cell>
          <cell r="K1173" t="str">
            <v>40H5B</v>
          </cell>
          <cell r="L1173" t="str">
            <v>40G154689H02378</v>
          </cell>
          <cell r="M1173" t="str">
            <v>MAD / 000183340</v>
          </cell>
          <cell r="N1173">
            <v>7998.47</v>
          </cell>
          <cell r="O1173" t="str">
            <v>20 / 06 / 2016</v>
          </cell>
          <cell r="P1173" t="str">
            <v>10 / MAR / 2017</v>
          </cell>
          <cell r="Q1173">
            <v>202465</v>
          </cell>
          <cell r="R1173" t="str">
            <v>15/03/2017 04 : 17  SERGIO.FER : TCF1
15/03/2017 04 : 17  SERGIO.FER : TCFT - Reincidencia
11/03/2017 01 : 23 202465 : P1: OC-1008422</v>
          </cell>
          <cell r="S1173" t="str">
            <v/>
          </cell>
          <cell r="T1173" t="str">
            <v xml:space="preserve">       ALEJANDRO CHAVEZ           </v>
          </cell>
          <cell r="U1173" t="str">
            <v>2017-05-05</v>
          </cell>
          <cell r="V1173" t="str">
            <v>CENTRO</v>
          </cell>
          <cell r="W1173" t="str">
            <v>COMPLETADO</v>
          </cell>
          <cell r="X1173" t="str">
            <v>CLIENTE</v>
          </cell>
          <cell r="Y1173">
            <v>42803</v>
          </cell>
          <cell r="Z1173">
            <v>262</v>
          </cell>
          <cell r="AA1173" t="str">
            <v>M010</v>
          </cell>
          <cell r="AD1173" t="str">
            <v>ags/col heroes</v>
          </cell>
          <cell r="AE1173" t="str">
            <v>AGS</v>
          </cell>
          <cell r="AF1173" t="str">
            <v>MX</v>
          </cell>
          <cell r="AG1173" t="str">
            <v>10370606</v>
          </cell>
          <cell r="AH1173" t="str">
            <v>ALEJANDRA VAZQUEZ</v>
          </cell>
          <cell r="AI1173" t="str">
            <v>211 jaime Nuno</v>
          </cell>
          <cell r="AJ1173" t="str">
            <v>0444491556720</v>
          </cell>
          <cell r="AK1173">
            <v>0</v>
          </cell>
          <cell r="AL1173" t="str">
            <v>20190</v>
          </cell>
          <cell r="AM1173" t="str">
            <v>12/04/2017 05 : 52 ANA.LAURA : CSCCFNPse le comenta a cte q área correspondiente esta en inventario, se lepide nos de oportunidad a q se reanuden los embarques la sig. semana28/03/2017 01 : 25 SEMIRAMIS.M : CSCCte se comunica al Ing. Alejandro de csa para verificar cual es la elestatus de su equipo s ele menciona cambio físico de 20 días hábilesaproximado16/03/2017 00 : 15 ARANTXA.MON : P2 GUÌA: 600804433515/03/2017 04 : 17 SERGIO.FER : TCF115/03/2017 04 : 17 SERGIO.FER : TCFT - Reincidencia11/03/2017 01 : 23 202465 : P1: OC-100842210/03/2017 00 : 45 202465 : V1: 09/03/2017 17:00 HRS. CLIENTE MENCIONAQUE YA LA HABIA REPORTADO DESDE NOVIEMBRE Y DICIEMBRE. YDICE QUE LA REPORTO EL DIA 7 DE MARZO Y A NOSOTROS NO LA PASAN HASTA ELDIA 9 DE MARZO, PARA QUE LO CONSIDEREN,07/03/2017 04 : 01 MARIELA.CHA : ODSWTP.-%LOPE DE VEGA Y GUTEMBER</v>
          </cell>
          <cell r="AN1173" t="str">
            <v>3TE40A144535</v>
          </cell>
          <cell r="AO1173" t="str">
            <v>Smart</v>
          </cell>
          <cell r="AP1173" t="str">
            <v>Hisense</v>
          </cell>
          <cell r="AQ1173" t="str">
            <v>Opera</v>
          </cell>
          <cell r="AR1173" t="str">
            <v>FHD 1920 x 1080</v>
          </cell>
          <cell r="AS1173" t="str">
            <v>3TE40G154775G154775M010</v>
          </cell>
          <cell r="AT1173">
            <v>5</v>
          </cell>
          <cell r="AU1173" t="str">
            <v>40H5B</v>
          </cell>
          <cell r="AV1173" t="str">
            <v>3TE40G154775</v>
          </cell>
          <cell r="AW1173" t="str">
            <v>G154775</v>
          </cell>
          <cell r="AX1173" t="str">
            <v>M010</v>
          </cell>
          <cell r="AY1173">
            <v>74012445</v>
          </cell>
          <cell r="AZ1173">
            <v>51013371</v>
          </cell>
          <cell r="BA1173">
            <v>80146582</v>
          </cell>
        </row>
        <row r="1174">
          <cell r="D1174">
            <v>60316394</v>
          </cell>
          <cell r="E1174" t="str">
            <v xml:space="preserve">A   </v>
          </cell>
          <cell r="F1174" t="str">
            <v>TV</v>
          </cell>
          <cell r="G1174" t="str">
            <v>FRANCISCO ZARATE</v>
          </cell>
          <cell r="H1174" t="str">
            <v xml:space="preserve">11 y 13 de Septiembre Col. La Libertad Tultitlan, Edo. de Mexico C.P. 54942 </v>
          </cell>
          <cell r="I1174">
            <v>5514187598</v>
          </cell>
          <cell r="J1174" t="str">
            <v>HISENSE</v>
          </cell>
          <cell r="K1174" t="str">
            <v>32K21DW</v>
          </cell>
          <cell r="L1174" t="str">
            <v>32J141022H00232</v>
          </cell>
          <cell r="M1174" t="str">
            <v>POLIZA</v>
          </cell>
          <cell r="N1174">
            <v>0</v>
          </cell>
          <cell r="O1174">
            <v>42761</v>
          </cell>
          <cell r="P1174">
            <v>42850</v>
          </cell>
          <cell r="Q1174">
            <v>200997</v>
          </cell>
          <cell r="R1174" t="str">
            <v>28/04/2017 00 : 40 200997 : P1:27/04/2017  179250 DISPLAY 179214 MAIN BOARD CENTRO DE SERVICIO ENVIA SOLICITUD DE REFACCION OC-101
0087 OC-1010090</v>
          </cell>
          <cell r="S1174" t="str">
            <v>SIN ACCESORIOS,EQUIPO SE VA A C.F. POR F</v>
          </cell>
          <cell r="T1174" t="str">
            <v xml:space="preserve">      GLORIA LEON LARIOS          </v>
          </cell>
          <cell r="U1174">
            <v>42864</v>
          </cell>
          <cell r="V1174" t="str">
            <v>CENTRO</v>
          </cell>
          <cell r="W1174" t="str">
            <v>COMPLETADO</v>
          </cell>
          <cell r="X1174" t="str">
            <v>CLIENTE</v>
          </cell>
          <cell r="Y1174">
            <v>42844</v>
          </cell>
          <cell r="Z1174">
            <v>83</v>
          </cell>
          <cell r="AD1174" t="str">
            <v>La Libertad/Tultitlan</v>
          </cell>
          <cell r="AE1174" t="str">
            <v>MEX</v>
          </cell>
          <cell r="AF1174" t="str">
            <v>MX</v>
          </cell>
          <cell r="AG1174" t="str">
            <v>10415971</v>
          </cell>
          <cell r="AH1174" t="str">
            <v>FRANSISCO ZARATE</v>
          </cell>
          <cell r="AI1174" t="str">
            <v>11 13 de Septiembre</v>
          </cell>
          <cell r="AJ1174" t="str">
            <v>5514187598</v>
          </cell>
          <cell r="AK1174">
            <v>0</v>
          </cell>
          <cell r="AL1174" t="str">
            <v>54942</v>
          </cell>
          <cell r="AM1174" t="str">
            <v>10/05/2017 01 : 00 GEARARDO.PA : CFA28/04/2017 09 : 29 ARANTXA.MON : TCF128/04/2017 09 : 29 ARANTXA.MON : Se autoriza NP5; numero de serie yticket correcto28/04/2017 00 : 40 200997 : P1:27/04/2017 179250 DISPLAY 179214 MAINBOARD CENTRO DE SERVICIO ENVIA SOLICITUD DE REFACCION OC-1010087 OC-1010090CENTRO DE SERVICIO ENVIA PEDIDO RMA DE DISPLAY POR MAIL.26/04/2017 06 : 11 200997 : V1: 25/04/2017 CENTRO DE SERVICIO REALIZARECOLECCION DE PANTALLA.13/04/2017 02 : 02 ADRIANA.SAN : ODSWTPRD% CONSTITUYENTES Y PATRIOTISMO</v>
          </cell>
          <cell r="AN1174" t="str">
            <v>3TE32J140475</v>
          </cell>
          <cell r="AO1174" t="str">
            <v>Smart</v>
          </cell>
          <cell r="AP1174" t="str">
            <v>Hisense</v>
          </cell>
          <cell r="AQ1174" t="str">
            <v>Opera</v>
          </cell>
          <cell r="AR1174" t="str">
            <v>HD 1366 X 768</v>
          </cell>
          <cell r="AS1174" t="str">
            <v>GTE32G151950CRMM012</v>
          </cell>
          <cell r="AT1174">
            <v>17</v>
          </cell>
          <cell r="AU1174" t="str">
            <v>32H5B</v>
          </cell>
          <cell r="AV1174" t="str">
            <v>GTE32G151950</v>
          </cell>
          <cell r="AW1174" t="str">
            <v>CRM</v>
          </cell>
          <cell r="AX1174" t="str">
            <v>M012</v>
          </cell>
          <cell r="AY1174">
            <v>74012514</v>
          </cell>
          <cell r="AZ1174">
            <v>51013434</v>
          </cell>
          <cell r="BA1174">
            <v>80149011</v>
          </cell>
        </row>
        <row r="1175">
          <cell r="D1175">
            <v>60317513</v>
          </cell>
          <cell r="E1175" t="str">
            <v xml:space="preserve">A   </v>
          </cell>
          <cell r="F1175" t="str">
            <v>TV</v>
          </cell>
          <cell r="G1175" t="str">
            <v>ARMANDO PEREZ</v>
          </cell>
          <cell r="H1175" t="str">
            <v>OLIVO NO 38, TEQUESQUINAHUAC</v>
          </cell>
          <cell r="I1175" t="str">
            <v>5378-2674</v>
          </cell>
          <cell r="J1175" t="str">
            <v>HISENSE</v>
          </cell>
          <cell r="K1175" t="str">
            <v>50K20D</v>
          </cell>
          <cell r="L1175" t="str">
            <v>50J140472H07768</v>
          </cell>
          <cell r="M1175" t="str">
            <v>TICKET</v>
          </cell>
          <cell r="N1175">
            <v>7499</v>
          </cell>
          <cell r="O1175">
            <v>41811</v>
          </cell>
          <cell r="P1175">
            <v>42859</v>
          </cell>
          <cell r="Q1175">
            <v>201010</v>
          </cell>
          <cell r="R1175" t="str">
            <v>06/05/2017 06 : 45  ARANTXA.MON : Se autoriza NP5; numero de serie yticket correcto
05/05/2017 07 : 28 201010 : P1: T173064 / PANEL LCD / OC101039204-05-2017</v>
          </cell>
          <cell r="S1175" t="str">
            <v xml:space="preserve"> SE RECOGE SÓLO PANTALLA Y BASE; SIN NIN</v>
          </cell>
          <cell r="T1175" t="str">
            <v xml:space="preserve">  DIGITAL SERVICE        Fecha de </v>
          </cell>
          <cell r="U1175" t="str">
            <v>2017-05-09</v>
          </cell>
          <cell r="V1175" t="str">
            <v>CENTRO</v>
          </cell>
          <cell r="W1175" t="str">
            <v>COMPLETADO</v>
          </cell>
          <cell r="X1175" t="str">
            <v>TALLER</v>
          </cell>
          <cell r="Y1175">
            <v>42857</v>
          </cell>
          <cell r="Z1175">
            <v>1046</v>
          </cell>
          <cell r="AD1175" t="str">
            <v>tlalnepantla / col tequexquinahaut</v>
          </cell>
          <cell r="AE1175" t="str">
            <v>MEX</v>
          </cell>
          <cell r="AF1175" t="str">
            <v>MX</v>
          </cell>
          <cell r="AG1175" t="str">
            <v>10313829</v>
          </cell>
          <cell r="AH1175" t="str">
            <v>ARMANDO PEREZ</v>
          </cell>
          <cell r="AI1175" t="str">
            <v>38 calle olivo</v>
          </cell>
          <cell r="AJ1175" t="str">
            <v>5512708975</v>
          </cell>
          <cell r="AK1175" t="str">
            <v>5512708975</v>
          </cell>
          <cell r="AL1175" t="str">
            <v>54020</v>
          </cell>
          <cell r="AM1175" t="str">
            <v>06/05/2017 06 : 45 ARANTXA.MON : TCF106/05/2017 06 : 45 ARANTXA.MON : Se autoriza NP5; numero de serie yticket correcto05/05/2017 07 : 28 201010 : P1: T173064 / PANEL LCD / OC101039204-05-201704/05/2017 05 : 56 BRENDA.MORA : CSCSe Corrobora información con CSA, se le menciona al cliente que el díasábado realizan visita.04/05/2017 02 : 25 201010 : V1: 06/05/201703/05/2017 06 : 01 JUANANTONIO : ODSWTP ELABORADA POR EMC*RD% NOPAL Y NARANJOREICIDENCIA DE ODS 6023374660314198</v>
          </cell>
          <cell r="AN1175" t="str">
            <v>3TE50G132311</v>
          </cell>
          <cell r="AO1175" t="str">
            <v>Básica</v>
          </cell>
          <cell r="AP1175" t="str">
            <v>Hisense</v>
          </cell>
          <cell r="AQ1175" t="str">
            <v>Opera</v>
          </cell>
          <cell r="AR1175" t="str">
            <v>FHD 1920 x 1080</v>
          </cell>
          <cell r="AS1175" t="str">
            <v>3TE50G165140G165140M010</v>
          </cell>
          <cell r="AT1175">
            <v>164</v>
          </cell>
          <cell r="AU1175" t="str">
            <v>50H7GB</v>
          </cell>
          <cell r="AV1175" t="str">
            <v>3TE50G165140</v>
          </cell>
          <cell r="AW1175" t="str">
            <v>G165140</v>
          </cell>
          <cell r="AX1175" t="str">
            <v>M010</v>
          </cell>
          <cell r="AY1175">
            <v>74012515</v>
          </cell>
          <cell r="AZ1175">
            <v>51013435</v>
          </cell>
          <cell r="BA1175">
            <v>80149012</v>
          </cell>
        </row>
        <row r="1176">
          <cell r="D1176">
            <v>60317463</v>
          </cell>
          <cell r="E1176" t="str">
            <v xml:space="preserve">A   </v>
          </cell>
          <cell r="F1176" t="str">
            <v>TV</v>
          </cell>
          <cell r="G1176" t="str">
            <v>BEST BUY</v>
          </cell>
          <cell r="H1176" t="str">
            <v>CARR LA AURORA TEPOTZOTLAN KM 1 SN, RANCHO CUATRO MILPAS</v>
          </cell>
          <cell r="I1176" t="str">
            <v>55 4316 2532</v>
          </cell>
          <cell r="J1176" t="str">
            <v>HISENSE</v>
          </cell>
          <cell r="K1176" t="str">
            <v>65H7B</v>
          </cell>
          <cell r="L1176" t="str">
            <v>65G154783H00088</v>
          </cell>
          <cell r="M1176" t="str">
            <v>TICKET</v>
          </cell>
          <cell r="N1176">
            <v>19999</v>
          </cell>
          <cell r="O1176">
            <v>42844</v>
          </cell>
          <cell r="P1176">
            <v>42858</v>
          </cell>
          <cell r="Q1176">
            <v>201010</v>
          </cell>
          <cell r="R1176" t="str">
            <v>05/05/2017 06 : 02  ARANTXA.MON : Se autoriza NP5; numero de serie yticket correcto
04/05/2017 04 : 24 201010 : P1A: T189992 / PANEL / OC1010294 03-05-2017, P1B: T189986 / PCB MAIN / OC1010295 03/05/2017
03/05/2017 23 : 36  ROGER.R : ST2 - Diagnóstico correcto, solicitarrefacciones y componentes estéticos.
03/05/2017 08 : 12 201010 : ST1: FAVOR DE INDICARNOS DE ACUERDO ALREPORTE TECNICO QUE ACCION DEBEMOS TOMAR.</v>
          </cell>
          <cell r="S1176" t="str">
            <v xml:space="preserve"> COMPLETA</v>
          </cell>
          <cell r="T1176" t="str">
            <v xml:space="preserve">  DIGITAL SERVICE                 </v>
          </cell>
          <cell r="U1176" t="str">
            <v>2017-05-09</v>
          </cell>
          <cell r="V1176" t="str">
            <v>CENTRO</v>
          </cell>
          <cell r="W1176" t="str">
            <v>COMPLETADO</v>
          </cell>
          <cell r="X1176" t="str">
            <v>TALLER</v>
          </cell>
          <cell r="Y1176">
            <v>42857</v>
          </cell>
          <cell r="Z1176">
            <v>13</v>
          </cell>
          <cell r="AD1176" t="str">
            <v>cuautitlan / col rancho 4 milpas</v>
          </cell>
          <cell r="AE1176" t="str">
            <v>MEX</v>
          </cell>
          <cell r="AF1176" t="str">
            <v>MX</v>
          </cell>
          <cell r="AG1176" t="str">
            <v>10371835</v>
          </cell>
          <cell r="AH1176" t="str">
            <v>ADRIAN SORIA</v>
          </cell>
          <cell r="AI1176" t="str">
            <v>carretera la aurora tepotzotlan km 1 sn</v>
          </cell>
          <cell r="AJ1176" t="str">
            <v>5543162532</v>
          </cell>
          <cell r="AK1176">
            <v>0</v>
          </cell>
          <cell r="AL1176" t="str">
            <v>54710</v>
          </cell>
          <cell r="AM1176" t="str">
            <v>05/05/2017 06 : 03 ARANTXA.MON : TCF105/05/2017 06 : 02 ARANTXA.MON : Se autoriza NP5; numero de serie yticket correcto04/05/2017 04 : 24 201010 : P1A: T189992 / PANEL / OC1010294 03-05-2017P1B: T189986 / PCB MAIN / OC1010295 03/05/201703/05/2017 23 : 36 ROGER.R : ST2 - Diagnóstico correcto, solicitarrefacciones y componentes estéticos.03/05/2017 08 : 12 201010 : ST1: FAVOR DE INDICARNOS DE ACUERDO ALREPORTE TECNICO QUE ACCION DEBEMOS TOMAR.03/05/2017 01 : 32 GABRIELA.B : ORDEN INTERNA CSA: 37945</v>
          </cell>
          <cell r="AN1176" t="str">
            <v>3TE65G152018</v>
          </cell>
          <cell r="AO1176" t="str">
            <v>Smart</v>
          </cell>
          <cell r="AP1176" t="str">
            <v>Hisense</v>
          </cell>
          <cell r="AQ1176" t="str">
            <v>Opera</v>
          </cell>
          <cell r="AR1176" t="str">
            <v>UHD 3840 X 2160</v>
          </cell>
          <cell r="AS1176" t="str">
            <v>3TE65G163942G163942M010</v>
          </cell>
          <cell r="AT1176">
            <v>1</v>
          </cell>
          <cell r="AU1176" t="str">
            <v>65CU6200</v>
          </cell>
          <cell r="AV1176" t="str">
            <v>3TE65G163942</v>
          </cell>
          <cell r="AW1176" t="str">
            <v>G163942</v>
          </cell>
          <cell r="AX1176" t="str">
            <v>M010</v>
          </cell>
          <cell r="AY1176">
            <v>74012517</v>
          </cell>
          <cell r="AZ1176">
            <v>51013437</v>
          </cell>
          <cell r="BA1176">
            <v>80149013</v>
          </cell>
        </row>
        <row r="1177">
          <cell r="D1177">
            <v>60302225</v>
          </cell>
          <cell r="E1177" t="str">
            <v xml:space="preserve">D </v>
          </cell>
          <cell r="F1177" t="str">
            <v>TV</v>
          </cell>
          <cell r="G1177" t="str">
            <v>Manuel Enrique Ochoa Hernandez</v>
          </cell>
          <cell r="H1177" t="str">
            <v>calle elena GArro no exr. 1838, Col. El saucito infonavit, C.P.31110, Chihuahua, Chi.</v>
          </cell>
          <cell r="I1177">
            <v>6142479407</v>
          </cell>
          <cell r="J1177" t="str">
            <v>HISENSE</v>
          </cell>
          <cell r="K1177" t="str">
            <v>50K20DW</v>
          </cell>
          <cell r="L1177" t="str">
            <v>50J140464H00509</v>
          </cell>
          <cell r="M1177" t="str">
            <v>Carta aceptacion</v>
          </cell>
          <cell r="N1177" t="str">
            <v>s/n</v>
          </cell>
          <cell r="O1177">
            <v>41855</v>
          </cell>
          <cell r="P1177">
            <v>42678</v>
          </cell>
          <cell r="Q1177">
            <v>202386</v>
          </cell>
          <cell r="R1177" t="str">
            <v>17/11/2016 03 : 01  ERNESTO.HERN : NP5</v>
          </cell>
          <cell r="S1177" t="str">
            <v>Se le autoriza cambio fisico, dedido a l</v>
          </cell>
          <cell r="T1177" t="str">
            <v xml:space="preserve"> Ana Lemus Moreno                 </v>
          </cell>
          <cell r="U1177" t="str">
            <v>2017-05-10</v>
          </cell>
          <cell r="V1177" t="str">
            <v>NORTE</v>
          </cell>
          <cell r="W1177" t="str">
            <v>COMPLETADO</v>
          </cell>
          <cell r="X1177" t="str">
            <v>TALLER</v>
          </cell>
          <cell r="Y1177" t="e">
            <v>#N/A</v>
          </cell>
          <cell r="Z1177" t="e">
            <v>#N/A</v>
          </cell>
          <cell r="AD1177" t="str">
            <v>Chi/El saucito infonavit</v>
          </cell>
          <cell r="AE1177" t="str">
            <v>CHI</v>
          </cell>
          <cell r="AF1177" t="str">
            <v>MX</v>
          </cell>
          <cell r="AG1177" t="str">
            <v>10402875</v>
          </cell>
          <cell r="AH1177" t="str">
            <v>MANUEL ENRIQUE OCHOA HERNANDEZ</v>
          </cell>
          <cell r="AI1177" t="str">
            <v>calle elena GArro no exr. 1838</v>
          </cell>
          <cell r="AJ1177" t="str">
            <v>6142479407</v>
          </cell>
          <cell r="AK1177">
            <v>0</v>
          </cell>
          <cell r="AL1177" t="str">
            <v>31110</v>
          </cell>
          <cell r="AM1177" t="str">
            <v>28/12/2016 23 : 41 MARIELA.CHA : TCF2***MODELO LC-50N6000U***SERIE50G1609J3H00433***ENVIADO A 202386***F. EMBARQUE 21/12/2016***SHIPPINGS-0003423928/12/2016 04 : 42 ANA.LAURA : CSCse le informa a cte la fecha de embarque se le pide oportunidad deentrega a mas tardar a principio de la semana entrante, se le envíacorreo a Brenda y Marco, para que informen a mensajería que el equipodañado lo tiene taller y no cliente28/12/2016 04 : 39 ANA.LAURA : TCF2***MODELO LC-50N6000U***SERIE50G1609J3H00433***ENVIADO A 202386***F. EMBARQUE 21/12/2016***SHIPPINGS-0003423930/11/2016 02 : 32 MARCO.DIAZ : TCF130/11/2016 02 : 32 MARCO.DIAZ : TCF174 7400875829/11/2016 01 : 37 ANA.ROSA : CSCse le indica a cte de la autorización de CF y del tiempo de respuesta deesta área (20 días habiles)17/11/2016 03 : 01 ERNESTO.HERN : NP515/11/2016 05 : 34 202386 : 14/11/16 OC 100362909/11/2016 03 : 31 202386 : SE PIDIO REFACCION FORMATO ANEXO Y SE ENVIACORREO09/11/2016 00 : 39 SERGIO.FER : ST2 - Diagnóstico correcto, solicitarpanel.08/11/2016 02 : 40 202386 : V1: 4/11/16 1:00 @ 2:00 SE REALIZA VISITA ACLIENTE, REVISION DE PANTALLA CON REPORTE DE NO HAY IMAGEN,LED DE STAND BY RESPONDE CON CONTROL REMOTO Y BOTON DE PANEL, PANTALLADA SONIDO PERO NO DA IMAGEN, SE REALIZA PRUEBA DE IMAGEN CON LUZ EXTERNA, IMAGEN VISIBLE EN EL PANEL.FALLA DE LAMPARAS. SE ANEXA EVIDENCIA Y REPORTES EN CRMSE PIDE APOYO PARA EVALUAR ESTE CASO...02/11/2016 06 : 01 DULCE.M : ODSWTP02/11/2016 05 : 47 DULCE.M : TELMEX.-RDPELICANO</v>
          </cell>
          <cell r="AN1177" t="str">
            <v>1TE50B8NUSCB</v>
          </cell>
          <cell r="AO1177" t="str">
            <v>Smart</v>
          </cell>
          <cell r="AP1177" t="str">
            <v>Hisense</v>
          </cell>
          <cell r="AQ1177" t="str">
            <v>Opera</v>
          </cell>
          <cell r="AR1177" t="str">
            <v>FHD 1920 x 1080</v>
          </cell>
          <cell r="AS1177" t="str">
            <v>3TE50G165140G165140M010</v>
          </cell>
          <cell r="AT1177">
            <v>164</v>
          </cell>
          <cell r="AU1177" t="str">
            <v>50H7GB</v>
          </cell>
          <cell r="AV1177" t="str">
            <v>3TE50G165140</v>
          </cell>
          <cell r="AW1177" t="str">
            <v>G165140</v>
          </cell>
          <cell r="AX1177" t="str">
            <v>M010</v>
          </cell>
          <cell r="AY1177">
            <v>74012522</v>
          </cell>
          <cell r="AZ1177">
            <v>51013441</v>
          </cell>
          <cell r="BA1177">
            <v>80149023</v>
          </cell>
        </row>
        <row r="1178">
          <cell r="D1178">
            <v>60310370</v>
          </cell>
          <cell r="E1178" t="str">
            <v xml:space="preserve">A   </v>
          </cell>
          <cell r="F1178" t="str">
            <v>TV</v>
          </cell>
          <cell r="G1178" t="str">
            <v>LOURDES MARGARITA SILVA BAEZ</v>
          </cell>
          <cell r="H1178" t="str">
            <v>SIERRA DE RONDA 1033, LAS PUENTES 8VO SECTOR, SAN NICOLAS</v>
          </cell>
          <cell r="I1178">
            <v>8180571934</v>
          </cell>
          <cell r="J1178" t="str">
            <v>HISENSE</v>
          </cell>
          <cell r="K1178" t="str">
            <v>32K20D</v>
          </cell>
          <cell r="L1178" t="str">
            <v>32J134805H001109</v>
          </cell>
          <cell r="M1178" t="str">
            <v>CARTA DE ACEPTACION</v>
          </cell>
          <cell r="N1178">
            <v>0</v>
          </cell>
          <cell r="O1178">
            <v>41697</v>
          </cell>
          <cell r="P1178">
            <v>42767</v>
          </cell>
          <cell r="Q1178">
            <v>201024</v>
          </cell>
          <cell r="R1178" t="str">
            <v>1/02/2017 5:55 ERNESTO HDZ NP5 P1A: OC 1006820, PANEL 171979</v>
          </cell>
          <cell r="S1178" t="str">
            <v/>
          </cell>
          <cell r="T1178" t="str">
            <v xml:space="preserve">    SOFIA VAZQUEZ                 </v>
          </cell>
          <cell r="U1178" t="str">
            <v>2017-04-28</v>
          </cell>
          <cell r="V1178" t="str">
            <v>NORTE</v>
          </cell>
          <cell r="W1178" t="str">
            <v>COMPLETADO</v>
          </cell>
          <cell r="X1178" t="str">
            <v>TALLER</v>
          </cell>
          <cell r="Y1178">
            <v>42765</v>
          </cell>
          <cell r="Z1178">
            <v>1068</v>
          </cell>
          <cell r="AD1178" t="str">
            <v>San Nicolas/Las puentes 8vo sector</v>
          </cell>
          <cell r="AE1178" t="str">
            <v>NL</v>
          </cell>
          <cell r="AF1178" t="str">
            <v>MX</v>
          </cell>
          <cell r="AG1178" t="str">
            <v>10410953</v>
          </cell>
          <cell r="AH1178" t="str">
            <v>LOURDES MARGARITA SILVA BAEZ</v>
          </cell>
          <cell r="AI1178" t="str">
            <v>1033 Sierra de ronda</v>
          </cell>
          <cell r="AJ1178" t="str">
            <v>8180571934</v>
          </cell>
          <cell r="AK1178">
            <v>0</v>
          </cell>
          <cell r="AL1178" t="str">
            <v>66460</v>
          </cell>
          <cell r="AM1178" t="str">
            <v>27/04/2017 22 : 21 SEMIRAMIS.M : CSCCte se comunica para verificar cuando se le entregara se le pide esperara mediados del mes de mayo para poder enviarlos se pide ayuda a Miguelde cf para verifica y tratar de agilizar el envio18/03/2017 01 : 33 GERARDO.GRA : CSC se indica tiempo de entregaaproximado fin de mes. EMC*17/02/2017 01 : 21 MARCO.DIAZ : TCF174 7401108414/02/2017 02 : 01 MARCO.DIAZ : TCF2***MODELO 32k20dw***SERIE32J141117H02917***ENVIADO A 201024***F. EMBARQUE 08.02.2017***CARSSA08/02/2017 08 : 08 MARCO.DIAZ : TCF1PU CSA01/02/2017 05 : 55 ERNESTO.HERN : TCF101/02/2017 05 : 55 ERNESTO.HERN : NP531/01/2017 08 : 45 201024 : P1A: O.C. 1006820, PANEL # DE PARTE171979 PREDIAGNOSTICO ENERO 30-1731/01/2017 05 : 59 201024 : VISITA MIERCOLES 131/01/2017 01 : 11 GABRIELA.B : CSCSe pide esperar contacto de CSA28/01/2017 01 : 18 SEMIRAMIS.M : ODSWTPRD/TELMEXENTRE LAS CALLES CARDILLERA CANTAURICA Y LAS PUENTES</v>
          </cell>
          <cell r="AN1178" t="str">
            <v>3TE32J134805</v>
          </cell>
          <cell r="AO1178" t="str">
            <v>Básica</v>
          </cell>
          <cell r="AP1178" t="str">
            <v>Hisense</v>
          </cell>
          <cell r="AQ1178" t="str">
            <v>?</v>
          </cell>
          <cell r="AR1178" t="str">
            <v>HD 1366 X 768</v>
          </cell>
          <cell r="AS1178" t="str">
            <v>3TE32G155365CRMM012</v>
          </cell>
          <cell r="AT1178">
            <v>11</v>
          </cell>
          <cell r="AU1178" t="str">
            <v>32H3B2</v>
          </cell>
          <cell r="AV1178" t="str">
            <v>3TE32G155365</v>
          </cell>
          <cell r="AW1178" t="str">
            <v>CRM</v>
          </cell>
          <cell r="AX1178" t="str">
            <v>M012</v>
          </cell>
          <cell r="AY1178">
            <v>74012523</v>
          </cell>
          <cell r="AZ1178">
            <v>51013442</v>
          </cell>
          <cell r="BA1178">
            <v>80149024</v>
          </cell>
        </row>
        <row r="1179">
          <cell r="D1179">
            <v>60309399</v>
          </cell>
          <cell r="E1179" t="str">
            <v xml:space="preserve">A   </v>
          </cell>
          <cell r="F1179" t="str">
            <v>TV</v>
          </cell>
          <cell r="G1179" t="str">
            <v>ADELA PALOMINO HERNANDEZ</v>
          </cell>
          <cell r="H1179" t="str">
            <v>BOCANEGRA 1918,VIVEROS, NUEVO LAREDO</v>
          </cell>
          <cell r="I1179">
            <v>8677181028</v>
          </cell>
          <cell r="J1179" t="str">
            <v>HISENSE</v>
          </cell>
          <cell r="K1179" t="str">
            <v>32K20DW</v>
          </cell>
          <cell r="L1179" t="str">
            <v>32J134806H01207</v>
          </cell>
          <cell r="M1179" t="str">
            <v>TIKET</v>
          </cell>
          <cell r="N1179">
            <v>3740.77</v>
          </cell>
          <cell r="O1179">
            <v>41792</v>
          </cell>
          <cell r="P1179">
            <v>42760</v>
          </cell>
          <cell r="Q1179">
            <v>201024</v>
          </cell>
          <cell r="R1179" t="str">
            <v>24/01/2017 4:23 ERNESTO HDZ NP5 P1A: OC. 1006413, PANEL, 171937</v>
          </cell>
          <cell r="S1179" t="str">
            <v/>
          </cell>
          <cell r="T1179" t="str">
            <v xml:space="preserve">    SOFIA VAZQUEZ                 </v>
          </cell>
          <cell r="U1179" t="str">
            <v>2017-04-28</v>
          </cell>
          <cell r="V1179" t="str">
            <v>NORTE</v>
          </cell>
          <cell r="W1179" t="str">
            <v>COMPLETADO</v>
          </cell>
          <cell r="X1179" t="str">
            <v>TALLER</v>
          </cell>
          <cell r="Y1179">
            <v>42753</v>
          </cell>
          <cell r="Z1179">
            <v>961</v>
          </cell>
          <cell r="AD1179" t="str">
            <v>Nvo Laredo/Viveros</v>
          </cell>
          <cell r="AE1179" t="str">
            <v>TMS</v>
          </cell>
          <cell r="AF1179" t="str">
            <v>MX</v>
          </cell>
          <cell r="AG1179" t="str">
            <v>10409539</v>
          </cell>
          <cell r="AH1179" t="str">
            <v>ADELA PALOMINO HERNANDEZ</v>
          </cell>
          <cell r="AI1179" t="str">
            <v>Bocanegra No. 1918</v>
          </cell>
          <cell r="AJ1179" t="str">
            <v>8677181028</v>
          </cell>
          <cell r="AK1179">
            <v>0</v>
          </cell>
          <cell r="AL1179" t="str">
            <v>88070</v>
          </cell>
          <cell r="AM1179" t="str">
            <v>25/01/2017 03 : 37 BRENDA.MORA : ODSWTP24/01/2017 04 : 23 ERNESTO.HERN : TCF124/01/2017 04 : 23 ERNESTO.HERN : NP520/01/2017 08 : 59 201024 : P1A: O.C. 1006413, PANEL, #DE PARTE 171937, PREDIAGNOSTICO ENERO-19-1720/01/2017 06 : 14 201024 : EN ESPERA DE QUE LLEGE X PAQUETERIA19/01/2017 04 : 56 BRENDA.MORA : CE1:2417687532 Se envió correo alcliente19/01/2017 04 : 45 BRENDA.MORA : Se generara guía DHL19/01/2017 04 : 43 BRENDA.MORA : CSCSe le pide al cliente que proporcione correo para mandar guíaavelinagarcia5@hotmail.com12/01/2017 22 : 41 DULCE.M : CSCse genera guía DHL sin cobertura en la zona12/01/2017 03 : 09 DULCE.M : TELMEX.-RDPERU Y GUATEMALAREFERENCIA. GUARDERÍA. LOS PEQUEÑOS DE RICK</v>
          </cell>
          <cell r="AN1179" t="str">
            <v>3TE32G143053</v>
          </cell>
          <cell r="AO1179" t="str">
            <v>Smart</v>
          </cell>
          <cell r="AP1179" t="str">
            <v>Hisense</v>
          </cell>
          <cell r="AQ1179" t="str">
            <v>Opera</v>
          </cell>
          <cell r="AR1179" t="str">
            <v>HD 1366 X 768</v>
          </cell>
          <cell r="AS1179" t="str">
            <v>GTE32G151950CRMM012</v>
          </cell>
          <cell r="AT1179">
            <v>17</v>
          </cell>
          <cell r="AU1179" t="str">
            <v>32H5B</v>
          </cell>
          <cell r="AV1179" t="str">
            <v>GTE32G151950</v>
          </cell>
          <cell r="AW1179" t="str">
            <v>CRM</v>
          </cell>
          <cell r="AX1179" t="str">
            <v>M012</v>
          </cell>
          <cell r="AY1179">
            <v>74012524</v>
          </cell>
          <cell r="AZ1179">
            <v>51013443</v>
          </cell>
          <cell r="BA1179">
            <v>80149025</v>
          </cell>
        </row>
        <row r="1180">
          <cell r="D1180">
            <v>60310221</v>
          </cell>
          <cell r="E1180" t="str">
            <v xml:space="preserve">A   </v>
          </cell>
          <cell r="F1180" t="str">
            <v>TV</v>
          </cell>
          <cell r="G1180" t="str">
            <v>ALEJANDRA BARAJAS</v>
          </cell>
          <cell r="H1180" t="str">
            <v>SIERRA MAURICIO 2937, LOMAS DE SAN ROQUE, GUADALUPE</v>
          </cell>
          <cell r="I1180" t="str">
            <v>83605457, 8119839703</v>
          </cell>
          <cell r="J1180" t="str">
            <v>HISENSE</v>
          </cell>
          <cell r="K1180" t="str">
            <v>32H5B</v>
          </cell>
          <cell r="L1180" t="str">
            <v>32G151951H02883</v>
          </cell>
          <cell r="M1180" t="str">
            <v>TICKET</v>
          </cell>
          <cell r="N1180">
            <v>4999</v>
          </cell>
          <cell r="O1180">
            <v>42302</v>
          </cell>
          <cell r="P1180">
            <v>42766</v>
          </cell>
          <cell r="Q1180">
            <v>201024</v>
          </cell>
          <cell r="R1180" t="str">
            <v>1/02/2017 7:31 ERNESTO HDZ P1A: OC. 1006756, MAIN, 185606</v>
          </cell>
          <cell r="S1180" t="str">
            <v/>
          </cell>
          <cell r="T1180" t="str">
            <v xml:space="preserve">    SOFIA VAZQUEZ                 </v>
          </cell>
          <cell r="U1180" t="str">
            <v>2017-04-28</v>
          </cell>
          <cell r="V1180" t="str">
            <v>NORTE</v>
          </cell>
          <cell r="W1180" t="str">
            <v>COMPLETADO</v>
          </cell>
          <cell r="X1180" t="str">
            <v>TALLER</v>
          </cell>
          <cell r="Y1180">
            <v>42762</v>
          </cell>
          <cell r="Z1180">
            <v>460</v>
          </cell>
          <cell r="AD1180" t="str">
            <v>col lomas de san roque/guadalupe</v>
          </cell>
          <cell r="AE1180" t="str">
            <v>NL</v>
          </cell>
          <cell r="AF1180" t="str">
            <v>MX</v>
          </cell>
          <cell r="AG1180" t="str">
            <v>10410216</v>
          </cell>
          <cell r="AH1180" t="str">
            <v>ALEJANDRA BARAJAS</v>
          </cell>
          <cell r="AI1180" t="str">
            <v>sierra mauricio num 2937</v>
          </cell>
          <cell r="AJ1180" t="str">
            <v>0448119839703</v>
          </cell>
          <cell r="AK1180" t="str">
            <v>0448119839703</v>
          </cell>
          <cell r="AL1180" t="str">
            <v>67180</v>
          </cell>
          <cell r="AM1180" t="str">
            <v>27/03/2017 23 : 30 ADOLFO.FER : SEG: NO SE HA ENVIADO EQUIPO DE CFEQUIPO DAÑADO EN TALLER23/02/2017 05 : 50 MARCO.DIAZ : TCF2***MODELO 32H5B***SERIE32G154778H00825***FECHA DE EMBARQUE 20 DE FEBRERO*** ENVIADO A 201024***CARSSA18/02/2017 06 : 40 MARCO.DIAZ : TCF174 7401111815/02/2017 10 : 10 MARCO.DIAZ : TCF1PU CSA09/02/2017 04 : 45 MARCO.DIAZ : TCF1INV, TCFCN SE CANCELA PORQUE NO SEENCONTRO AL CLIENTE PARA REALIZAR SVC LO CONFIRMA SOFIA DE CSA DULCE M.01/02/2017 04 : 39 ERNESTO.HERN : TCF101/02/2017 04 : 39 ERNESTO.HERN : NP528/01/2017 07 : 31 201024 : P1A: O.C. 1006756 MAIN BOARD, # DEPARTE 185606 PREDIAGNOSTICOENERO-27-1728/01/2017 02 : 36 201024 : V1- SE PASA A VISITARA ELMARTES 3120/01/2017 04 : 26 LAURA.HERNA : ODSWTPRD%SIERRA LAGUNA Y CERRO DE LA SILLACERCA DE UNA TIENDA DE ABARROTES</v>
          </cell>
          <cell r="AN1180" t="str">
            <v>3TE32A150815</v>
          </cell>
          <cell r="AO1180" t="str">
            <v>Smart</v>
          </cell>
          <cell r="AP1180" t="str">
            <v>Hisense</v>
          </cell>
          <cell r="AQ1180" t="str">
            <v>Opera</v>
          </cell>
          <cell r="AR1180" t="str">
            <v>HD 1366 X 768</v>
          </cell>
          <cell r="AS1180" t="str">
            <v>3TE32G163827G163827M010</v>
          </cell>
          <cell r="AT1180">
            <v>7</v>
          </cell>
          <cell r="AU1180" t="str">
            <v>32H5B2</v>
          </cell>
          <cell r="AV1180" t="str">
            <v>3TE32G163827</v>
          </cell>
          <cell r="AW1180" t="str">
            <v>G163827</v>
          </cell>
          <cell r="AX1180" t="str">
            <v>M010</v>
          </cell>
          <cell r="AY1180">
            <v>74012525</v>
          </cell>
          <cell r="AZ1180">
            <v>51013444</v>
          </cell>
          <cell r="BA1180">
            <v>80149030</v>
          </cell>
        </row>
        <row r="1181">
          <cell r="D1181">
            <v>60310440</v>
          </cell>
          <cell r="E1181" t="str">
            <v xml:space="preserve">A   </v>
          </cell>
          <cell r="F1181" t="str">
            <v>TV</v>
          </cell>
          <cell r="G1181" t="str">
            <v>REFUGIO RAMIREZ</v>
          </cell>
          <cell r="H1181" t="str">
            <v>FAUSTO 614, TREBOLES, APODACA</v>
          </cell>
          <cell r="I1181" t="str">
            <v>8119659940, 8122724359</v>
          </cell>
          <cell r="J1181" t="str">
            <v>HISENSE</v>
          </cell>
          <cell r="K1181" t="str">
            <v>50H7GB</v>
          </cell>
          <cell r="L1181" t="str">
            <v>50G1611D3H00953</v>
          </cell>
          <cell r="M1181" t="str">
            <v>FACTURA</v>
          </cell>
          <cell r="N1181">
            <v>9413.1</v>
          </cell>
          <cell r="O1181">
            <v>42801</v>
          </cell>
          <cell r="P1181">
            <v>42767</v>
          </cell>
          <cell r="Q1181">
            <v>201024</v>
          </cell>
          <cell r="R1181" t="str">
            <v>1/02/2017 5:52 ERNESTO HDZ NP5 P1A: OC. 1006816, PANEL, 192764</v>
          </cell>
          <cell r="S1181" t="str">
            <v/>
          </cell>
          <cell r="T1181" t="str">
            <v xml:space="preserve">    SOFIA VAZQUEZ                 </v>
          </cell>
          <cell r="U1181" t="str">
            <v>2017-04-28</v>
          </cell>
          <cell r="V1181" t="str">
            <v>NORTE</v>
          </cell>
          <cell r="W1181" t="str">
            <v>COMPLETADO</v>
          </cell>
          <cell r="X1181" t="str">
            <v>TALLER</v>
          </cell>
          <cell r="Y1181">
            <v>42765</v>
          </cell>
          <cell r="Z1181">
            <v>-36</v>
          </cell>
          <cell r="AA1181" t="str">
            <v>M010</v>
          </cell>
          <cell r="AD1181" t="str">
            <v>Apodaca/treboles</v>
          </cell>
          <cell r="AE1181" t="str">
            <v>NL</v>
          </cell>
          <cell r="AF1181" t="str">
            <v>MX</v>
          </cell>
          <cell r="AG1181" t="str">
            <v>10411115</v>
          </cell>
          <cell r="AH1181" t="str">
            <v>REFUGIO RAMIREZ</v>
          </cell>
          <cell r="AI1181" t="str">
            <v>Fausto 614</v>
          </cell>
          <cell r="AJ1181" t="str">
            <v>8122724359</v>
          </cell>
          <cell r="AK1181" t="str">
            <v>8122724359</v>
          </cell>
          <cell r="AL1181" t="str">
            <v>66646</v>
          </cell>
          <cell r="AM1181" t="str">
            <v>27/03/2017 23 : 30 ADOLFO.FER : SEG: NO SE HA ENVIADO EQUIPO DE CFEQUIPO DAÑADO EN TALLER10/03/2017 06 : 31 ANA.ROSA : CSCCte. menciona que no recibió el CF, que CSA le informo este lorecibieron en pésimas condiciones y por lo cual lo retornaron, no hayinf actual por parte de CSA y vía tel. no se tubo éxito en contactarles,se envía correo al área de CF para recibir inf18/02/2017 07 : 31 MARCO.DIAZ : TCF174 7401113714/02/2017 02 : 09 MARCO.DIAZ : TCF2***MODELO 50h5b***SERIE50G155376H01051***ENVIADO A 201024***F. EMBARQUE 08.02.2017***CARSSA08/02/2017 08 : 10 MARCO.DIAZ : TCF1PU CSA01/02/2017 05 : 52 ERNESTO.HERN : TCF101/02/2017 05 : 52 ERNESTO.HERN : NP501/02/2017 05 : 02 MARTINEZ.G : CSCINDICA NUEVO TELEFONO CELULAR 811194703431/01/2017 08 : 52 201024 : P1A: O.C. 1006816, PANEL, # DEPARTE, 192764 PREDIAGNOSTICO ENERO-30-1731/01/2017 06 : 32 201024 : SE VISITARA EL MIERCOLES 131/01/2017 05 : 15 DULCE.M : ENTRE CALLES LAVANDA Y VALERIANA.CORREO KEILACISNEROS82@GMAIL.COMODSWTP</v>
          </cell>
          <cell r="AN1181" t="str">
            <v>3TE50G1523B0</v>
          </cell>
          <cell r="AO1181" t="str">
            <v>Smart</v>
          </cell>
          <cell r="AP1181" t="str">
            <v>Hisense</v>
          </cell>
          <cell r="AQ1181" t="str">
            <v>Android</v>
          </cell>
          <cell r="AR1181" t="str">
            <v>UHD 3840 X 2160</v>
          </cell>
          <cell r="AS1181" t="str">
            <v>3TE50G165140G165140M010</v>
          </cell>
          <cell r="AT1181">
            <v>164</v>
          </cell>
          <cell r="AU1181" t="str">
            <v>50H7GB</v>
          </cell>
          <cell r="AV1181" t="str">
            <v>3TE50G165140</v>
          </cell>
          <cell r="AW1181" t="str">
            <v>G165140</v>
          </cell>
          <cell r="AX1181" t="str">
            <v>M010</v>
          </cell>
          <cell r="AY1181">
            <v>74012526</v>
          </cell>
          <cell r="AZ1181">
            <v>51013445</v>
          </cell>
          <cell r="BA1181">
            <v>80149060</v>
          </cell>
        </row>
        <row r="1182">
          <cell r="D1182">
            <v>60310468</v>
          </cell>
          <cell r="E1182" t="str">
            <v xml:space="preserve">A   </v>
          </cell>
          <cell r="F1182" t="str">
            <v>TV</v>
          </cell>
          <cell r="G1182" t="str">
            <v>FRANCISCO NIÑO NIÑO</v>
          </cell>
          <cell r="H1182" t="str">
            <v>FEDERICO CERVANTES 4819, FELIPE ANGELES, MONTERREY</v>
          </cell>
          <cell r="I1182">
            <v>8123967140</v>
          </cell>
          <cell r="J1182" t="str">
            <v>HISENSE</v>
          </cell>
          <cell r="K1182" t="str">
            <v>50K20DW</v>
          </cell>
          <cell r="L1182" t="str">
            <v>50G144844H04606</v>
          </cell>
          <cell r="M1182" t="str">
            <v>240535-6</v>
          </cell>
          <cell r="N1182">
            <v>8133</v>
          </cell>
          <cell r="O1182">
            <v>42188</v>
          </cell>
          <cell r="P1182">
            <v>42768</v>
          </cell>
          <cell r="Q1182">
            <v>201024</v>
          </cell>
          <cell r="R1182" t="str">
            <v>8/02/2017 6:30 ERNESTO HDZ NP5 P1A: OC. 1006873, PANEL, 173331</v>
          </cell>
          <cell r="S1182" t="str">
            <v/>
          </cell>
          <cell r="T1182" t="str">
            <v xml:space="preserve">    SOFIA VAZQUEZ                 </v>
          </cell>
          <cell r="U1182" t="str">
            <v>2017-04-28</v>
          </cell>
          <cell r="V1182" t="str">
            <v>NORTE</v>
          </cell>
          <cell r="W1182" t="str">
            <v>COMPLETADO</v>
          </cell>
          <cell r="X1182" t="str">
            <v>TALLER</v>
          </cell>
          <cell r="Y1182">
            <v>42765</v>
          </cell>
          <cell r="Z1182">
            <v>577</v>
          </cell>
          <cell r="AD1182" t="str">
            <v>MONTERREY / FELIPE ANGELES</v>
          </cell>
          <cell r="AE1182" t="str">
            <v>NL</v>
          </cell>
          <cell r="AF1182" t="str">
            <v>MX</v>
          </cell>
          <cell r="AG1182" t="str">
            <v>10411145</v>
          </cell>
          <cell r="AH1182" t="str">
            <v>FRANCISCO NIÑO NIÑO</v>
          </cell>
          <cell r="AI1182" t="str">
            <v>4819 FEDERICO CERVANTES</v>
          </cell>
          <cell r="AJ1182" t="str">
            <v>8123967140</v>
          </cell>
          <cell r="AK1182">
            <v>0</v>
          </cell>
          <cell r="AL1182" t="str">
            <v>00000</v>
          </cell>
          <cell r="AM1182" t="str">
            <v>27/03/2017 23 : 35 ADOLFO.FER : SEG: NO SE HA ENVIADO EQUIPO DE CFEQUIPO DAÑADO EN TALLER25/02/2017 07 : 36 MARCO.DIAZ : TCF174 7401130924/02/2017 02 : 30 MARCO.DIAZ : TCF2***MODELO 50H5B2***SERIE50G160594H00534***F. DE EMBARQUE 24 FEBRERO 2017***EVIADO A 201024***CARSSA09/02/2017 06 : 05 MARCO.DIAZ : TCF1PU CSA08/02/2017 06 : 30 ERNESTO.HERN : TCF108/02/2017 06 : 30 ERNESTO.HERN : NP508/02/2017 00 : 41 MARIA.EUGENI : SEG: DGR04/02/2017 07 : 32 201024 : SE ANEXA OTA DE COMPRA Y SE PASAA REVIISON04/02/2017 00 : 28 ADOLFO.FER : FDD: SUBIR DOCUMENTOS O SOLICITAR01/02/2017 08 : 54 201024 : P1A: O.C. 1006873, PANEL, # DE PARTE 173331 PREDIAGNOSTICO ENERO 31-1701/02/2017 05 : 41 MARIA.EUGENI : SEG :V1 02/02/2016SEG: CSA Favor de acudir en tiempo y forma.31/01/2017 08 : 23 201024 : SE VISITARA ELJUEVES 231/01/2017 08 : 05 MARIELA.CHA : ELIZONDO</v>
          </cell>
          <cell r="AN1182" t="str">
            <v>1TE50B8NUSCB</v>
          </cell>
          <cell r="AO1182" t="str">
            <v>Smart</v>
          </cell>
          <cell r="AP1182" t="str">
            <v>Hisense</v>
          </cell>
          <cell r="AQ1182" t="str">
            <v>Opera</v>
          </cell>
          <cell r="AR1182" t="str">
            <v>FHD 1920 x 1080</v>
          </cell>
          <cell r="AS1182" t="str">
            <v>3TE50G165140G165140M010</v>
          </cell>
          <cell r="AT1182">
            <v>164</v>
          </cell>
          <cell r="AU1182" t="str">
            <v>50H7GB</v>
          </cell>
          <cell r="AV1182" t="str">
            <v>3TE50G165140</v>
          </cell>
          <cell r="AW1182" t="str">
            <v>G165140</v>
          </cell>
          <cell r="AX1182" t="str">
            <v>M010</v>
          </cell>
          <cell r="AY1182">
            <v>74012527</v>
          </cell>
          <cell r="AZ1182">
            <v>51013446</v>
          </cell>
          <cell r="BA1182">
            <v>80149059</v>
          </cell>
        </row>
        <row r="1183">
          <cell r="D1183">
            <v>60308613</v>
          </cell>
          <cell r="E1183" t="str">
            <v xml:space="preserve">A   </v>
          </cell>
          <cell r="F1183" t="str">
            <v>TV</v>
          </cell>
          <cell r="G1183" t="str">
            <v>ROSA AURORA TOBIAS HERNANDEZ</v>
          </cell>
          <cell r="H1183" t="str">
            <v>CARTEROS 8448, GRANJA POSTAL, MONTERREY</v>
          </cell>
          <cell r="I1183" t="str">
            <v>8181040015 Y 8118126636</v>
          </cell>
          <cell r="J1183" t="str">
            <v>HISENSE</v>
          </cell>
          <cell r="K1183" t="str">
            <v>40K20D</v>
          </cell>
          <cell r="L1183" t="str">
            <v>40G143555H07052</v>
          </cell>
          <cell r="M1183" t="str">
            <v>TICKET</v>
          </cell>
          <cell r="N1183">
            <v>5760.85</v>
          </cell>
          <cell r="O1183">
            <v>42060</v>
          </cell>
          <cell r="P1183">
            <v>42751</v>
          </cell>
          <cell r="Q1183">
            <v>201024</v>
          </cell>
          <cell r="R1183" t="str">
            <v>24/01/2017 4:37 ERNESTO HDZ P1A: OC. 1005917, MAIN, 173417</v>
          </cell>
          <cell r="S1183" t="str">
            <v/>
          </cell>
          <cell r="T1183" t="str">
            <v xml:space="preserve">    SOFIA VAZQUEZ                 </v>
          </cell>
          <cell r="U1183" t="str">
            <v>2017-04-28</v>
          </cell>
          <cell r="V1183" t="str">
            <v>NORTE</v>
          </cell>
          <cell r="W1183" t="str">
            <v>COMPLETADO</v>
          </cell>
          <cell r="X1183" t="str">
            <v>TALLER</v>
          </cell>
          <cell r="Y1183">
            <v>42745</v>
          </cell>
          <cell r="Z1183">
            <v>685</v>
          </cell>
          <cell r="AD1183" t="str">
            <v>Monterrey/Granja Postal</v>
          </cell>
          <cell r="AE1183" t="str">
            <v>NL</v>
          </cell>
          <cell r="AF1183" t="str">
            <v>MX</v>
          </cell>
          <cell r="AG1183" t="str">
            <v>10407221</v>
          </cell>
          <cell r="AH1183" t="str">
            <v>ROSA AURORA TOBIAS HERNANDEZ</v>
          </cell>
          <cell r="AI1183" t="str">
            <v>8448 Carteros</v>
          </cell>
          <cell r="AJ1183" t="str">
            <v>8181040015</v>
          </cell>
          <cell r="AK1183" t="str">
            <v>8118126636</v>
          </cell>
          <cell r="AL1183" t="str">
            <v>64988</v>
          </cell>
          <cell r="AM1183" t="str">
            <v>25/01/2017 04 : 31 JUANANTONIO : ODSWTP24/01/2017 04 : 37 ERNESTO.HERN : TCF124/01/2017 04 : 37 ERNESTO.HERN : NP520/01/2017 04 : 26 ADOLFO.FER : DGR18/01/2017 01 : 16 MARIA.EUGENI : SEG: Comenta Cliente que CSA ya tieneequipo y documentos, favor de subirlos a la brevedad.11/01/2017 09 : 06 201024 : P1A: O.C. 1005917, MAIN BOARD, # DEPARTE 173417 PREDIAGNOSTICO ENERO-10-1711/01/2017 06 : 33 201024 : V1.- SE DARA VSITA EL JUEVES 1211/01/2017 03 : 36 JUANANTONIO : se le indica a compañero gerardoadjunte docs28/12/2016 08 : 02 ANA.LAURA : cte reenvia docs a compañero27/12/2016 05 : 50 GERARDO.GRA : RD...ANTIGUO CAMINO DE SANTIAGO YAÉREOS</v>
          </cell>
          <cell r="AN1183" t="str">
            <v>3TE40G134207</v>
          </cell>
          <cell r="AO1183" t="str">
            <v>Básica</v>
          </cell>
          <cell r="AP1183" t="str">
            <v>Hisense</v>
          </cell>
          <cell r="AQ1183" t="str">
            <v>Opera</v>
          </cell>
          <cell r="AR1183" t="str">
            <v>FHD 1920 x 1080</v>
          </cell>
          <cell r="AS1183" t="str">
            <v>GTE40G153352CRMM012</v>
          </cell>
          <cell r="AT1183">
            <v>113</v>
          </cell>
          <cell r="AU1183" t="str">
            <v>40H5B</v>
          </cell>
          <cell r="AV1183" t="str">
            <v>GTE40G153352</v>
          </cell>
          <cell r="AW1183" t="str">
            <v>CRM</v>
          </cell>
          <cell r="AX1183" t="str">
            <v>M012</v>
          </cell>
          <cell r="AY1183">
            <v>74012528</v>
          </cell>
          <cell r="AZ1183">
            <v>51013447</v>
          </cell>
          <cell r="BA1183">
            <v>80149511</v>
          </cell>
        </row>
        <row r="1184">
          <cell r="D1184">
            <v>60309216</v>
          </cell>
          <cell r="E1184" t="str">
            <v xml:space="preserve">A   </v>
          </cell>
          <cell r="F1184" t="str">
            <v>TV</v>
          </cell>
          <cell r="G1184" t="str">
            <v>LUIS MARIO ROMERO DUARTE</v>
          </cell>
          <cell r="H1184" t="str">
            <v>PUERTO RICO 203, RINCON DE LA SIERRA, GUADALUPE</v>
          </cell>
          <cell r="I1184">
            <v>8186756727</v>
          </cell>
          <cell r="J1184" t="str">
            <v>HISENSE</v>
          </cell>
          <cell r="K1184" t="str">
            <v>50K20DW</v>
          </cell>
          <cell r="L1184" t="str">
            <v>50G143292H05507</v>
          </cell>
          <cell r="M1184" t="str">
            <v>TIKET</v>
          </cell>
          <cell r="N1184">
            <v>11998.37</v>
          </cell>
          <cell r="O1184">
            <v>42133</v>
          </cell>
          <cell r="P1184">
            <v>42758</v>
          </cell>
          <cell r="Q1184">
            <v>201024</v>
          </cell>
          <cell r="R1184" t="str">
            <v>19/1/2017 7:22 ERNESTO HDZ NP5 P1A OC. 1006291, PANEL, 173331</v>
          </cell>
          <cell r="S1184" t="str">
            <v/>
          </cell>
          <cell r="T1184" t="str">
            <v xml:space="preserve">    SOFIA VAZQUEZ                 </v>
          </cell>
          <cell r="U1184" t="str">
            <v>2017-04-28</v>
          </cell>
          <cell r="V1184" t="str">
            <v>NORTE</v>
          </cell>
          <cell r="W1184" t="str">
            <v>COMPLETADO</v>
          </cell>
          <cell r="X1184" t="str">
            <v>TALLER</v>
          </cell>
          <cell r="Y1184">
            <v>42752</v>
          </cell>
          <cell r="Z1184">
            <v>619</v>
          </cell>
          <cell r="AD1184" t="str">
            <v>Rincon de La Sierra/guadalupe</v>
          </cell>
          <cell r="AE1184" t="str">
            <v>NL</v>
          </cell>
          <cell r="AF1184" t="str">
            <v>MX</v>
          </cell>
          <cell r="AG1184" t="str">
            <v>10409931</v>
          </cell>
          <cell r="AH1184" t="str">
            <v>LUIS MARIANO ROMERO DUARTE</v>
          </cell>
          <cell r="AI1184" t="str">
            <v>203 Puerto Rico</v>
          </cell>
          <cell r="AJ1184" t="str">
            <v>8186756727</v>
          </cell>
          <cell r="AK1184">
            <v>0</v>
          </cell>
          <cell r="AL1184" t="str">
            <v>67190</v>
          </cell>
          <cell r="AM1184" t="str">
            <v>24/01/2017 00 : 21 MARIELA.CHA : CSCSe le menciona que se le autorizo un cambio y son 20 días hábiles parala entrega19/01/2017 07 : 22 ERNESTO.HERN : TCF119/01/2017 07 : 22 ERNESTO.HERN : NP518/01/2017 09 : 09 201024 : P1A: O.C. # 1006291, PANEL # DE PARTE 173331, PREDIAGNOSTICO ENERO 17-1717/01/2017 23 : 20 201024 : V1.- SE VISITARA EL VIERNES 2017/01/2017 07 : 00 ADRIANA.SAN : ODSWTPRD% URUGUAY Y CABALLO BLANCO</v>
          </cell>
          <cell r="AN1184" t="str">
            <v>1TE50B8NUSCB</v>
          </cell>
          <cell r="AO1184" t="str">
            <v>Smart</v>
          </cell>
          <cell r="AP1184" t="str">
            <v>Hisense</v>
          </cell>
          <cell r="AQ1184" t="str">
            <v>Opera</v>
          </cell>
          <cell r="AR1184" t="str">
            <v>FHD 1920 x 1080</v>
          </cell>
          <cell r="AS1184" t="str">
            <v>3TE50G165140G165140M010</v>
          </cell>
          <cell r="AT1184">
            <v>164</v>
          </cell>
          <cell r="AU1184" t="str">
            <v>50H7GB</v>
          </cell>
          <cell r="AV1184" t="str">
            <v>3TE50G165140</v>
          </cell>
          <cell r="AW1184" t="str">
            <v>G165140</v>
          </cell>
          <cell r="AX1184" t="str">
            <v>M010</v>
          </cell>
          <cell r="AY1184">
            <v>74012529</v>
          </cell>
          <cell r="AZ1184">
            <v>51013448</v>
          </cell>
          <cell r="BA1184">
            <v>80149512</v>
          </cell>
        </row>
        <row r="1185">
          <cell r="D1185">
            <v>60309295</v>
          </cell>
          <cell r="E1185" t="str">
            <v xml:space="preserve">A   </v>
          </cell>
          <cell r="F1185" t="str">
            <v>TV</v>
          </cell>
          <cell r="G1185" t="str">
            <v>BELIA MACIAS ROSALES</v>
          </cell>
          <cell r="H1185" t="str">
            <v>ATENAS 119, INFONAVIT LOS ANGELES, SAN NICOLAS</v>
          </cell>
          <cell r="I1185" t="str">
            <v>83200770, 8110055965</v>
          </cell>
          <cell r="J1185" t="str">
            <v>HISENSE</v>
          </cell>
          <cell r="K1185" t="str">
            <v>50K20DW</v>
          </cell>
          <cell r="L1185" t="str">
            <v>50G144844H07029</v>
          </cell>
          <cell r="M1185" t="str">
            <v>CARTA DE ACEPTACION</v>
          </cell>
          <cell r="N1185">
            <v>10792</v>
          </cell>
          <cell r="O1185">
            <v>42114</v>
          </cell>
          <cell r="P1185">
            <v>42759</v>
          </cell>
          <cell r="Q1185">
            <v>201024</v>
          </cell>
          <cell r="R1185" t="str">
            <v>19/01/2017 9:26 ERNESTO HDZ NP5 P1A: OC. 1006298 PANEL, 173331</v>
          </cell>
          <cell r="S1185" t="str">
            <v/>
          </cell>
          <cell r="T1185" t="str">
            <v xml:space="preserve">    SOFIA VAZQUEZ                 </v>
          </cell>
          <cell r="U1185" t="str">
            <v>2017-04-28</v>
          </cell>
          <cell r="V1185" t="str">
            <v>NORTE</v>
          </cell>
          <cell r="W1185" t="str">
            <v>COMPLETADO</v>
          </cell>
          <cell r="X1185" t="str">
            <v>TALLER</v>
          </cell>
          <cell r="Y1185">
            <v>42752</v>
          </cell>
          <cell r="Z1185">
            <v>638</v>
          </cell>
          <cell r="AD1185" t="str">
            <v>col infonavit los angeles/san nicolas</v>
          </cell>
          <cell r="AE1185" t="str">
            <v>NL</v>
          </cell>
          <cell r="AF1185" t="str">
            <v>MX</v>
          </cell>
          <cell r="AG1185" t="str">
            <v>10409727</v>
          </cell>
          <cell r="AH1185" t="str">
            <v>BELIA MACIAS</v>
          </cell>
          <cell r="AI1185" t="str">
            <v>atenas num 119</v>
          </cell>
          <cell r="AJ1185" t="str">
            <v>8110055965</v>
          </cell>
          <cell r="AK1185" t="str">
            <v>8110055965</v>
          </cell>
          <cell r="AL1185" t="str">
            <v>66478</v>
          </cell>
          <cell r="AM1185" t="str">
            <v>20/01/2017 06 : 23 ANA.ROSA : CSCse le indica a cte. de la autorización de CF y del tiempo de respuesta(20diashabiles)19/01/2017 07 : 26 ERNESTO.HERN : TCF119/01/2017 07 : 25 ERNESTO.HERN : NP518/01/2017 09 : 17 201024 : P1A: O.C. 1006298, PANEL, # DE PARTE 173331 PREDIAGNOSTICO ENERO 17-1718/01/2017 08 : 29 201024 : V1.- SEVISITARA EL MIERCOLES 1814/01/2017 01 : 02 LAURA.HERNA : ODSWTPRD% LONDRES Y ROMAFRENTE A UNA PLAZA</v>
          </cell>
          <cell r="AN1185" t="str">
            <v>1TE50B8NUSCB</v>
          </cell>
          <cell r="AO1185" t="str">
            <v>Smart</v>
          </cell>
          <cell r="AP1185" t="str">
            <v>Hisense</v>
          </cell>
          <cell r="AQ1185" t="str">
            <v>Opera</v>
          </cell>
          <cell r="AR1185" t="str">
            <v>FHD 1920 x 1080</v>
          </cell>
          <cell r="AS1185" t="str">
            <v>3TE50G165140G165140M010</v>
          </cell>
          <cell r="AT1185">
            <v>164</v>
          </cell>
          <cell r="AU1185" t="str">
            <v>50H7GB</v>
          </cell>
          <cell r="AV1185" t="str">
            <v>3TE50G165140</v>
          </cell>
          <cell r="AW1185" t="str">
            <v>G165140</v>
          </cell>
          <cell r="AX1185" t="str">
            <v>M010</v>
          </cell>
          <cell r="AY1185">
            <v>74012530</v>
          </cell>
          <cell r="AZ1185">
            <v>51013449</v>
          </cell>
          <cell r="BA1185">
            <v>80149513</v>
          </cell>
        </row>
        <row r="1186">
          <cell r="D1186">
            <v>60309392</v>
          </cell>
          <cell r="E1186" t="str">
            <v xml:space="preserve">A   </v>
          </cell>
          <cell r="F1186" t="str">
            <v>TV</v>
          </cell>
          <cell r="G1186" t="str">
            <v>MIGUEL FLORES</v>
          </cell>
          <cell r="H1186" t="str">
            <v>TRATADO DE LIBRE COMERCIO 1000, PARQUE INDUSTRIAL STIVA, APODACA</v>
          </cell>
          <cell r="I1186">
            <v>81450017</v>
          </cell>
          <cell r="J1186" t="str">
            <v>HISENSE</v>
          </cell>
          <cell r="K1186" t="str">
            <v>39H3C</v>
          </cell>
          <cell r="L1186" t="str">
            <v>39G160333H01235</v>
          </cell>
          <cell r="M1186" t="str">
            <v>FACTURA</v>
          </cell>
          <cell r="N1186">
            <v>0</v>
          </cell>
          <cell r="O1186">
            <v>42506</v>
          </cell>
          <cell r="P1186">
            <v>42754</v>
          </cell>
          <cell r="Q1186">
            <v>201024</v>
          </cell>
          <cell r="R1186" t="str">
            <v>20/01/2017 ERNESTO HDZ NP5 P1A: OC 1006359, MAIN, 198836</v>
          </cell>
          <cell r="S1186" t="str">
            <v/>
          </cell>
          <cell r="T1186" t="str">
            <v xml:space="preserve">    SOFIA VAZQUEZ                 </v>
          </cell>
          <cell r="U1186" t="str">
            <v>2017-04-28</v>
          </cell>
          <cell r="V1186" t="str">
            <v>NORTE</v>
          </cell>
          <cell r="W1186" t="str">
            <v>COMPLETADO</v>
          </cell>
          <cell r="X1186" t="str">
            <v>TALLER</v>
          </cell>
          <cell r="Y1186">
            <v>42753</v>
          </cell>
          <cell r="Z1186">
            <v>247</v>
          </cell>
          <cell r="AD1186" t="str">
            <v>apodaca /parque industrial stiva</v>
          </cell>
          <cell r="AE1186" t="str">
            <v>NL</v>
          </cell>
          <cell r="AF1186" t="str">
            <v>MX</v>
          </cell>
          <cell r="AG1186" t="str">
            <v>10405383</v>
          </cell>
          <cell r="AH1186" t="str">
            <v>MIGUEL FLORES</v>
          </cell>
          <cell r="AI1186" t="str">
            <v>tratado de libre comercio num 1000</v>
          </cell>
          <cell r="AJ1186" t="str">
            <v>01-8181450017</v>
          </cell>
          <cell r="AK1186">
            <v>0</v>
          </cell>
          <cell r="AL1186" t="str">
            <v>66626</v>
          </cell>
          <cell r="AM1186" t="str">
            <v>25/01/2017 05 : 44 GABRIELA.B : ODSWTP20/01/2017 05 : 51 ERNESTO.HERN : TCF120/01/2017 05 : 51 ERNESTO.HERN : NP519/01/2017 09 : 18 201024 : P1A: O.C. 1006359, MAIN BOARD, # DE PARTE 198836 PREDUIAGNOSTICO 1-18-1719/01/2017 04 : 27 201024 : V1.- SEVISITARA ELVIERNES 2019/01/2017 02 : 52 GABRIELA.B : MODOR:39H3C19/01/2017 02 : 47 GABRIELA.B : % A LADO DE UNA EMPRESA QUE SE LLAMAPARKERODSWTP</v>
          </cell>
          <cell r="AN1186" t="str">
            <v>3TE39G160333</v>
          </cell>
          <cell r="AO1186" t="str">
            <v>Básica</v>
          </cell>
          <cell r="AP1186" t="str">
            <v>Hisense</v>
          </cell>
          <cell r="AQ1186" t="str">
            <v>Opera</v>
          </cell>
          <cell r="AR1186" t="str">
            <v>HD 1366 X 768</v>
          </cell>
          <cell r="AS1186" t="str">
            <v>3TE39G160354CRMM012</v>
          </cell>
          <cell r="AT1186">
            <v>12</v>
          </cell>
          <cell r="AU1186" t="str">
            <v>39H3C</v>
          </cell>
          <cell r="AV1186" t="str">
            <v>3TE39G160354</v>
          </cell>
          <cell r="AW1186" t="str">
            <v>CRM</v>
          </cell>
          <cell r="AX1186" t="str">
            <v>M012</v>
          </cell>
          <cell r="AY1186">
            <v>74012531</v>
          </cell>
          <cell r="AZ1186">
            <v>51013450</v>
          </cell>
          <cell r="BA1186">
            <v>80149514</v>
          </cell>
        </row>
        <row r="1187">
          <cell r="D1187">
            <v>60308799</v>
          </cell>
          <cell r="E1187" t="str">
            <v xml:space="preserve">A   </v>
          </cell>
          <cell r="F1187" t="str">
            <v>TV</v>
          </cell>
          <cell r="G1187" t="str">
            <v>SOCORRO GOMEZ GUERRA</v>
          </cell>
          <cell r="H1187" t="str">
            <v>VENEGAS 202, MITRAS CENTRO, MONTERREY</v>
          </cell>
          <cell r="I1187" t="str">
            <v>8181234382, 8115371107</v>
          </cell>
          <cell r="J1187" t="str">
            <v>HISENSE</v>
          </cell>
          <cell r="K1187" t="str">
            <v>50K20DW</v>
          </cell>
          <cell r="L1187" t="str">
            <v>50G143292H09120</v>
          </cell>
          <cell r="M1187" t="str">
            <v>TICKET</v>
          </cell>
          <cell r="N1187">
            <v>11998.37</v>
          </cell>
          <cell r="O1187">
            <v>42137</v>
          </cell>
          <cell r="P1187">
            <v>42782</v>
          </cell>
          <cell r="Q1187">
            <v>201024</v>
          </cell>
          <cell r="R1187" t="str">
            <v>1/17/2017 7:21 ERNESTO HDZ P1A: OC. 1005990, PANEL, 173331</v>
          </cell>
          <cell r="S1187" t="str">
            <v/>
          </cell>
          <cell r="T1187" t="str">
            <v xml:space="preserve">    SOFIA VAZQUEZ                 </v>
          </cell>
          <cell r="U1187" t="str">
            <v>2017-04-28</v>
          </cell>
          <cell r="V1187" t="str">
            <v>NORTE</v>
          </cell>
          <cell r="W1187" t="str">
            <v>COMPLETADO</v>
          </cell>
          <cell r="X1187" t="str">
            <v>TALLER</v>
          </cell>
          <cell r="Y1187">
            <v>42746</v>
          </cell>
          <cell r="Z1187">
            <v>609</v>
          </cell>
          <cell r="AD1187" t="str">
            <v>mty/mitras ctro</v>
          </cell>
          <cell r="AE1187" t="str">
            <v>NL</v>
          </cell>
          <cell r="AF1187" t="str">
            <v>MX</v>
          </cell>
          <cell r="AG1187" t="str">
            <v>10409197</v>
          </cell>
          <cell r="AH1187" t="str">
            <v>SOCORRO GOMEZ GUERRA</v>
          </cell>
          <cell r="AI1187" t="str">
            <v>Vanegas no. 202</v>
          </cell>
          <cell r="AJ1187" t="str">
            <v>8115371107</v>
          </cell>
          <cell r="AK1187" t="str">
            <v>8115371107</v>
          </cell>
          <cell r="AL1187" t="str">
            <v>64460</v>
          </cell>
          <cell r="AM1187" t="str">
            <v>19/01/2017 07 : 07 201024 : SE CANCELA O SELOCALIZAO ALCLINETE18/01/2017 04 : 20 ALAN.FABIAN : CSCSE LE INDICA PROCESO DE CF Y TIEMPO DE ENTREGA17/01/2017 07 : 21 ERNESTO.HERN : TCF117/01/2017 07 : 21 ERNESTO.HERN : NP512/01/2017 09 : 15 201024 : P1A: O.C. 1005990, PANL, # DE PARTE 173331, PREDIAGNOSTICO ENERO-10-1712/01/2017 06 : 24 201024 : V1.- SE VISITARA ELLUNES1607/01/2017 06 : 22 MARTINEZ.G : ODSWTPTELMEXCERCA CLUB DE LEONES</v>
          </cell>
          <cell r="AN1187" t="str">
            <v>1TE50B8NUSCB</v>
          </cell>
          <cell r="AO1187" t="str">
            <v>Smart</v>
          </cell>
          <cell r="AP1187" t="str">
            <v>Hisense</v>
          </cell>
          <cell r="AQ1187" t="str">
            <v>Opera</v>
          </cell>
          <cell r="AR1187" t="str">
            <v>FHD 1920 x 1080</v>
          </cell>
          <cell r="AS1187" t="str">
            <v>3TE50G165140G165140M010</v>
          </cell>
          <cell r="AT1187">
            <v>164</v>
          </cell>
          <cell r="AU1187" t="str">
            <v>50H7GB</v>
          </cell>
          <cell r="AV1187" t="str">
            <v>3TE50G165140</v>
          </cell>
          <cell r="AW1187" t="str">
            <v>G165140</v>
          </cell>
          <cell r="AX1187" t="str">
            <v>M010</v>
          </cell>
          <cell r="AY1187">
            <v>74012532</v>
          </cell>
          <cell r="AZ1187">
            <v>51013451</v>
          </cell>
          <cell r="BA1187">
            <v>80149515</v>
          </cell>
        </row>
        <row r="1188">
          <cell r="D1188">
            <v>60308597</v>
          </cell>
          <cell r="E1188" t="str">
            <v xml:space="preserve">A   </v>
          </cell>
          <cell r="F1188" t="str">
            <v>TV</v>
          </cell>
          <cell r="G1188" t="str">
            <v>MARIA GARZA</v>
          </cell>
          <cell r="H1188" t="str">
            <v>NAPOLES 320, VALLE DE LAS ALAMEDAS, SAN NICOLAS</v>
          </cell>
          <cell r="I1188" t="str">
            <v>8114831214 Y 8111048455</v>
          </cell>
          <cell r="J1188" t="str">
            <v>HISENSE</v>
          </cell>
          <cell r="K1188" t="str">
            <v>50K20DW</v>
          </cell>
          <cell r="L1188" t="str">
            <v>50G144844H03303</v>
          </cell>
          <cell r="M1188" t="str">
            <v>CARTA ACEPTACION</v>
          </cell>
          <cell r="N1188">
            <v>0</v>
          </cell>
          <cell r="O1188">
            <v>42116</v>
          </cell>
          <cell r="P1188">
            <v>42753</v>
          </cell>
          <cell r="Q1188">
            <v>201024</v>
          </cell>
          <cell r="R1188" t="str">
            <v>1/17/2017 6:14 ERNESTO HDZ P1A: OC. 1005918, PANEL, 173331</v>
          </cell>
          <cell r="S1188" t="str">
            <v/>
          </cell>
          <cell r="T1188" t="str">
            <v xml:space="preserve">    SOFIA VAZQUEZ                 </v>
          </cell>
          <cell r="U1188" t="str">
            <v>2017-04-28</v>
          </cell>
          <cell r="V1188" t="str">
            <v>NORTE</v>
          </cell>
          <cell r="W1188" t="str">
            <v>COMPLETADO</v>
          </cell>
          <cell r="X1188" t="str">
            <v>TALLER</v>
          </cell>
          <cell r="Y1188">
            <v>42745</v>
          </cell>
          <cell r="Z1188">
            <v>629</v>
          </cell>
          <cell r="AD1188" t="str">
            <v>san nicolas de los garzas /col ALAMEDA</v>
          </cell>
          <cell r="AE1188" t="str">
            <v>NL</v>
          </cell>
          <cell r="AF1188" t="str">
            <v>MX</v>
          </cell>
          <cell r="AG1188" t="str">
            <v>10408581</v>
          </cell>
          <cell r="AH1188" t="str">
            <v>MARIA GARZA</v>
          </cell>
          <cell r="AI1188" t="str">
            <v>320 napoles</v>
          </cell>
          <cell r="AJ1188" t="str">
            <v>045 8114831214</v>
          </cell>
          <cell r="AK1188" t="str">
            <v>8111048455</v>
          </cell>
          <cell r="AL1188" t="str">
            <v>66410</v>
          </cell>
          <cell r="AM1188" t="str">
            <v>21/01/2017 00 : 30 MARCO.DIAZ : TCF1PU.CSA18/01/2017 03 : 27 GERARDO.GRA : CSCse le comenta a cliente que se va a realizar un CF con una duración de20 días hábiles17/01/2017 06 : 14 ERNESTO.HERN : TCF117/01/2017 06 : 14 ERNESTO.HERN : NP514/01/2017 02 : 58 JUANANTONIO : CSCse verifican las líneas telefónicas, si entran las llamadas11/01/2017 09 : 05 201024 : P1A: O.C. 1005918, PANEL, # DE PARTE 173331 PREDIAGNOSTICO ENERO10-1711/01/2017 06 : 34 201024 : V1.- SE VISITARA ELVIERNES 1311/01/2017 02 : 27 LAURA.HERNA : ODSWTPCTE PROPORCIONA NUM DE CASA 8111048455</v>
          </cell>
          <cell r="AN1188" t="str">
            <v>1TE50B8NUSCB</v>
          </cell>
          <cell r="AO1188" t="str">
            <v>Smart</v>
          </cell>
          <cell r="AP1188" t="str">
            <v>Hisense</v>
          </cell>
          <cell r="AQ1188" t="str">
            <v>Opera</v>
          </cell>
          <cell r="AR1188" t="str">
            <v>FHD 1920 x 1080</v>
          </cell>
          <cell r="AS1188" t="str">
            <v>3TE50G165140G165140M010</v>
          </cell>
          <cell r="AT1188">
            <v>164</v>
          </cell>
          <cell r="AU1188" t="str">
            <v>50H7GB</v>
          </cell>
          <cell r="AV1188" t="str">
            <v>3TE50G165140</v>
          </cell>
          <cell r="AW1188" t="str">
            <v>G165140</v>
          </cell>
          <cell r="AX1188" t="str">
            <v>M010</v>
          </cell>
          <cell r="AY1188">
            <v>74012533</v>
          </cell>
          <cell r="AZ1188">
            <v>51013452</v>
          </cell>
          <cell r="BA1188">
            <v>80149516</v>
          </cell>
        </row>
        <row r="1189">
          <cell r="D1189">
            <v>60308088</v>
          </cell>
          <cell r="E1189" t="str">
            <v xml:space="preserve">A   </v>
          </cell>
          <cell r="F1189" t="str">
            <v>TV</v>
          </cell>
          <cell r="G1189" t="str">
            <v>JOSE JAME ESTRADA TORRES</v>
          </cell>
          <cell r="H1189" t="str">
            <v>CLAUDIO 3324, CAMINO REAL, GUADALUPE</v>
          </cell>
          <cell r="I1189">
            <v>8183980378</v>
          </cell>
          <cell r="J1189" t="str">
            <v>HISENSE</v>
          </cell>
          <cell r="K1189" t="str">
            <v>40K20D</v>
          </cell>
          <cell r="L1189" t="str">
            <v>40G143461H14940</v>
          </cell>
          <cell r="M1189" t="str">
            <v>TICKET</v>
          </cell>
          <cell r="N1189">
            <v>5760.85</v>
          </cell>
          <cell r="O1189">
            <v>42023</v>
          </cell>
          <cell r="P1189">
            <v>42809</v>
          </cell>
          <cell r="Q1189">
            <v>201024</v>
          </cell>
          <cell r="R1189" t="str">
            <v>12/01/2017 21:33 ADOLFO F. NP5 P1A: OC. 1005780, MAIN, 173417</v>
          </cell>
          <cell r="S1189" t="str">
            <v/>
          </cell>
          <cell r="T1189" t="str">
            <v xml:space="preserve">    SOFIA VAZQUEZ                 </v>
          </cell>
          <cell r="U1189" t="str">
            <v>2017-04-28</v>
          </cell>
          <cell r="V1189" t="str">
            <v>NORTE</v>
          </cell>
          <cell r="W1189" t="str">
            <v>COMPLETADO</v>
          </cell>
          <cell r="X1189" t="str">
            <v>TALLER</v>
          </cell>
          <cell r="Y1189">
            <v>42740</v>
          </cell>
          <cell r="Z1189">
            <v>717</v>
          </cell>
          <cell r="AD1189" t="str">
            <v>Camino Real/Guadalupe</v>
          </cell>
          <cell r="AE1189" t="str">
            <v>NL</v>
          </cell>
          <cell r="AF1189" t="str">
            <v>MX</v>
          </cell>
          <cell r="AG1189" t="str">
            <v>10408454</v>
          </cell>
          <cell r="AH1189" t="str">
            <v>JOSE JAIME ESTRADA TORRES</v>
          </cell>
          <cell r="AI1189" t="str">
            <v>3324 Claudio</v>
          </cell>
          <cell r="AJ1189" t="str">
            <v>8183980378</v>
          </cell>
          <cell r="AK1189">
            <v>0</v>
          </cell>
          <cell r="AL1189" t="str">
            <v>67170</v>
          </cell>
          <cell r="AM1189" t="str">
            <v>12/01/2017 21 : 33 ADOLFO.FER : TCF112/01/2017 21 : 33 ADOLFO.FER : TCFR: CF POR DEMORA SURTIMIENTO DEPARTE CON NP POR PARTE DE REFACCIONES10/01/2017 23 : 57 201024 : P1A: O.C. 1005780, MAI BOARD,# DEPARTE 173417 PREDIAGNOSTICO ENERO 10-1710/01/2017 09 : 03 201024 : P1A: O.C. 1005780 , MAIN BARD # DEPARTE 17341729/12/2016 03 : 14 ADRIANA.SAN : ODSWTPRD3 PASEO DE LOS CESARES Y AV CAMINO REAL</v>
          </cell>
          <cell r="AN1189" t="str">
            <v>3TE40G134207</v>
          </cell>
          <cell r="AO1189" t="str">
            <v>Básica</v>
          </cell>
          <cell r="AP1189" t="str">
            <v>Hisense</v>
          </cell>
          <cell r="AQ1189" t="str">
            <v>Opera</v>
          </cell>
          <cell r="AR1189" t="str">
            <v>FHD 1920 x 1080</v>
          </cell>
          <cell r="AS1189" t="str">
            <v>GTE40G153352CRMM012</v>
          </cell>
          <cell r="AT1189">
            <v>113</v>
          </cell>
          <cell r="AU1189" t="str">
            <v>40H5B</v>
          </cell>
          <cell r="AV1189" t="str">
            <v>GTE40G153352</v>
          </cell>
          <cell r="AW1189" t="str">
            <v>CRM</v>
          </cell>
          <cell r="AX1189" t="str">
            <v>M012</v>
          </cell>
          <cell r="AY1189">
            <v>74012534</v>
          </cell>
          <cell r="AZ1189">
            <v>51013453</v>
          </cell>
          <cell r="BA1189">
            <v>80149517</v>
          </cell>
        </row>
        <row r="1190">
          <cell r="D1190">
            <v>60310662</v>
          </cell>
          <cell r="E1190" t="str">
            <v xml:space="preserve">A   </v>
          </cell>
          <cell r="F1190" t="str">
            <v>TV</v>
          </cell>
          <cell r="G1190" t="str">
            <v>MARCELINO IBARRA LEIJA</v>
          </cell>
          <cell r="H1190" t="str">
            <v>LUIS ILLISALITURRI 603, CONTITUYENTES DE QUERETARO, SAN NICOLAS</v>
          </cell>
          <cell r="I1190">
            <v>8183776036</v>
          </cell>
          <cell r="J1190" t="str">
            <v>HISENSE</v>
          </cell>
          <cell r="K1190" t="str">
            <v>32K20D</v>
          </cell>
          <cell r="L1190" t="str">
            <v>32J134805H00299</v>
          </cell>
          <cell r="M1190" t="str">
            <v>TICKET</v>
          </cell>
          <cell r="N1190">
            <v>2870.97</v>
          </cell>
          <cell r="O1190">
            <v>42794</v>
          </cell>
          <cell r="P1190">
            <v>42769</v>
          </cell>
          <cell r="Q1190">
            <v>201024</v>
          </cell>
          <cell r="R1190" t="str">
            <v>4/02/2017 8:01 ERNESTO HDZ NP5 P1A: OC. 1006045, PANEL, 171979</v>
          </cell>
          <cell r="S1190" t="str">
            <v/>
          </cell>
          <cell r="T1190" t="str">
            <v xml:space="preserve">    SOFIA VAZQUEZ                 </v>
          </cell>
          <cell r="U1190" t="str">
            <v>2017-04-28</v>
          </cell>
          <cell r="V1190" t="str">
            <v>NORTE</v>
          </cell>
          <cell r="W1190" t="str">
            <v>COMPLETADO</v>
          </cell>
          <cell r="X1190" t="str">
            <v>TALLER</v>
          </cell>
          <cell r="Y1190">
            <v>42767</v>
          </cell>
          <cell r="Z1190">
            <v>-27</v>
          </cell>
          <cell r="AA1190" t="str">
            <v>M012</v>
          </cell>
          <cell r="AD1190" t="str">
            <v>Constituyentes de queretaro / San nicola</v>
          </cell>
          <cell r="AE1190" t="str">
            <v>NL</v>
          </cell>
          <cell r="AF1190" t="str">
            <v>MX</v>
          </cell>
          <cell r="AG1190" t="str">
            <v>10411292</v>
          </cell>
          <cell r="AH1190" t="str">
            <v>MARCELINO IBARRA LEIJA</v>
          </cell>
          <cell r="AI1190" t="str">
            <v>603 LUIS ILISALITURRI</v>
          </cell>
          <cell r="AJ1190" t="str">
            <v>8183776036</v>
          </cell>
          <cell r="AK1190">
            <v>0</v>
          </cell>
          <cell r="AL1190" t="str">
            <v>66490</v>
          </cell>
          <cell r="AM1190" t="str">
            <v>30/03/2017 01 : 44 ANA.LAURA : CSCcomenta Sofi de CSA q les llego eq de CF el 15/02/2017 pero no lorecibieron, debido a q llego muy maltratado, se envía correo a CFsolicitando nuevo envio / cte corta llamada sin darle info19/02/2017 07 : 46 MARCO.DIAZ : TCF174 7401116714/02/2017 02 : 16 MARCO.DIAZ : TCF2***MODELO 32k20dw***SERIE32G150770H00792***ENVIADO A 201024***F. EMBARQUE 08.02.2017***CARSSA08/02/2017 08 : 12 MARCO.DIAZ : TCF1PU CSA04/02/2017 08 : 01 ERNESTO.HERN : TCF104/02/2017 08 : 00 ERNESTO.HERN : NP504/02/2017 07 : 39 201024 : SE ANEXA NOTA DE COMPRA Y SE PASA A EVIISON02/02/2017 08 : 23 201024 : P1A: O.C. 1006045, PANEL, # DE PARTE 171979 PREDIAGNOSTICO FEB-1-1702/02/2017 04 : 22 201024 : SE VISITARAVIERNES 302/02/2017 04 : 04 RAUL.CALDER : ODSWTPRD% ENTR AV CONDUCTORES Y AV VENUSTIANO CARRANZAREF: INSTITUTO OXFORD</v>
          </cell>
          <cell r="AN1190" t="str">
            <v>3TE32J134805</v>
          </cell>
          <cell r="AO1190" t="str">
            <v>Básica</v>
          </cell>
          <cell r="AP1190" t="str">
            <v>Hisense</v>
          </cell>
          <cell r="AQ1190" t="str">
            <v>?</v>
          </cell>
          <cell r="AR1190" t="str">
            <v>HD 1366 X 768</v>
          </cell>
          <cell r="AS1190" t="str">
            <v>3TE32G155365CRMM012</v>
          </cell>
          <cell r="AT1190">
            <v>11</v>
          </cell>
          <cell r="AU1190" t="str">
            <v>32H3B2</v>
          </cell>
          <cell r="AV1190" t="str">
            <v>3TE32G155365</v>
          </cell>
          <cell r="AW1190" t="str">
            <v>CRM</v>
          </cell>
          <cell r="AX1190" t="str">
            <v>M012</v>
          </cell>
          <cell r="AY1190">
            <v>74012535</v>
          </cell>
          <cell r="AZ1190">
            <v>51013454</v>
          </cell>
          <cell r="BA1190">
            <v>80149518</v>
          </cell>
        </row>
        <row r="1191">
          <cell r="D1191">
            <v>60316449</v>
          </cell>
          <cell r="E1191" t="str">
            <v xml:space="preserve">A   </v>
          </cell>
          <cell r="F1191" t="str">
            <v>TV</v>
          </cell>
          <cell r="G1191" t="str">
            <v>LOURDES MARGARITA SILVA BAEZ</v>
          </cell>
          <cell r="H1191" t="str">
            <v>SIERRA DE RONDA 1033, LAS PUENTES 8VO SECTOR, SAN NICOLAS</v>
          </cell>
          <cell r="I1191">
            <v>8180571934</v>
          </cell>
          <cell r="J1191" t="str">
            <v>HISENSE</v>
          </cell>
          <cell r="K1191" t="str">
            <v>32K20D</v>
          </cell>
          <cell r="L1191" t="str">
            <v>32J134805H02000</v>
          </cell>
          <cell r="M1191" t="str">
            <v>CARTA DE ACEPTACION</v>
          </cell>
          <cell r="N1191">
            <v>0</v>
          </cell>
          <cell r="O1191">
            <v>42793</v>
          </cell>
          <cell r="P1191">
            <v>42767</v>
          </cell>
          <cell r="Q1191">
            <v>201024</v>
          </cell>
          <cell r="R1191" t="str">
            <v>25/04/2017 4:03 ARANTXA NP5 P1A: OC. 1009544 PANEL 171979</v>
          </cell>
          <cell r="S1191" t="str">
            <v/>
          </cell>
          <cell r="T1191" t="str">
            <v xml:space="preserve">    SOFIA VAZQUEZ                 </v>
          </cell>
          <cell r="U1191" t="str">
            <v>2017-04-28</v>
          </cell>
          <cell r="V1191" t="str">
            <v>NORTE</v>
          </cell>
          <cell r="W1191" t="str">
            <v>COMPLETADO</v>
          </cell>
          <cell r="X1191" t="str">
            <v>TALLER</v>
          </cell>
          <cell r="Y1191">
            <v>42845</v>
          </cell>
          <cell r="Z1191">
            <v>52</v>
          </cell>
          <cell r="AD1191" t="str">
            <v>San Nicolas/Las puentes 8vo sector</v>
          </cell>
          <cell r="AE1191" t="str">
            <v>NL</v>
          </cell>
          <cell r="AF1191" t="str">
            <v>MX</v>
          </cell>
          <cell r="AG1191" t="str">
            <v>10410953</v>
          </cell>
          <cell r="AH1191" t="str">
            <v>LOURDES MARGARITA SILVA BAEZ</v>
          </cell>
          <cell r="AI1191" t="str">
            <v>1033 Sierra de ronda</v>
          </cell>
          <cell r="AJ1191" t="str">
            <v>8180571934</v>
          </cell>
          <cell r="AK1191">
            <v>0</v>
          </cell>
          <cell r="AL1191" t="str">
            <v>66460</v>
          </cell>
          <cell r="AM1191" t="str">
            <v>25/04/2017 04 : 04 ARANTXA.MON : TCF125/04/2017 04 : 03 ARANTXA.MON : NP525/04/2017 01 : 54 ARANTXA.MON : MODELO CRM "32K20DW" NO CORRESPONDECON LO SOLICITADO A REFACIONES NI CON DOCUMENTOS EN SISTEMA22/04/2017 02 : 34 201024 : P1A:OC1009860,PANEL171979,21ABRIL2017,PORSEGUNDA VEZ LA SOLICITO :(21/04/2017 23 : 41 201024 : SE ANEXA CARTA DE ACEPTACION CORREGIDA Y SE PASA A REVIISON YA QUE SE CANCELO LA ORDEN ANTEROR 6031557621/04/2017 04 : 54 201024 : V1.- VISITA ELVIERNES 2121/04/2017 00 : 34 MARIA.EUGENI : SEG: Da seguimiento a la orden60315576. CSA comenta que subira el documento.18/04/2017 00 : 55 ADOLFO.FER : SEG: SE CANCELA ORDEN POR FALTA DEDOCUMENTOS12/04/2017 07 : 42 MARIA.EUGENI : SEG: Se le pide a CSA pedir documentoa cliente, no cuenta con la misma serie.12/04/2017 03 : 50 ARANTXA.MON : DOCUMENTOS Y MODELO CRM NO COINCIDENCON LO SOLICITADO11/04/2017 10 : 06 201024 : P1A:OC1009544,PANEL171979,10ABRIL201708/04/2017 07 : 24 201024 : SE ANEXA NOTA DE COMPRA Y SE PAS A REVISION07/04/2017 22 : 36 201024 : SE VISITARA VIERNES 707/04/2017 01 : 25 GABRIELA.B : Persona de la tercera Edad No manejaWhat o mail Entrega documentación en visita17/03/2017 02 : 57 SEMIRAMIS.M : ODSWTPENTRE LAS PUENTES Y CANTADRICA</v>
          </cell>
          <cell r="AN1191" t="str">
            <v>3TE32J134805</v>
          </cell>
          <cell r="AO1191" t="str">
            <v>Básica</v>
          </cell>
          <cell r="AP1191" t="str">
            <v>Hisense</v>
          </cell>
          <cell r="AQ1191" t="str">
            <v>?</v>
          </cell>
          <cell r="AR1191" t="str">
            <v>HD 1366 X 768</v>
          </cell>
          <cell r="AS1191" t="str">
            <v>3TE32G155365CRMM012</v>
          </cell>
          <cell r="AT1191">
            <v>11</v>
          </cell>
          <cell r="AU1191" t="str">
            <v>32H3B2</v>
          </cell>
          <cell r="AV1191" t="str">
            <v>3TE32G155365</v>
          </cell>
          <cell r="AW1191" t="str">
            <v>CRM</v>
          </cell>
          <cell r="AX1191" t="str">
            <v>M012</v>
          </cell>
          <cell r="AY1191">
            <v>74012536</v>
          </cell>
          <cell r="AZ1191">
            <v>51013455</v>
          </cell>
          <cell r="BA1191">
            <v>80149461</v>
          </cell>
        </row>
        <row r="1192">
          <cell r="D1192">
            <v>60311058</v>
          </cell>
          <cell r="E1192" t="str">
            <v xml:space="preserve">A   </v>
          </cell>
          <cell r="F1192" t="str">
            <v>TV</v>
          </cell>
          <cell r="G1192" t="str">
            <v>ALVARO ORTIZ LEDEZMA</v>
          </cell>
          <cell r="H1192" t="str">
            <v>AVE. TELEFONOS 113, MONTE ALVAN 2DO SECTOR, APODACA</v>
          </cell>
          <cell r="I1192">
            <v>8182403094</v>
          </cell>
          <cell r="J1192" t="str">
            <v>HISENSE</v>
          </cell>
          <cell r="K1192" t="str">
            <v>32K20D</v>
          </cell>
          <cell r="L1192" t="str">
            <v>32J140915H00628</v>
          </cell>
          <cell r="M1192" t="str">
            <v>CARTA ACEPTACION</v>
          </cell>
          <cell r="N1192">
            <v>2870</v>
          </cell>
          <cell r="O1192">
            <v>41802</v>
          </cell>
          <cell r="P1192">
            <v>42775</v>
          </cell>
          <cell r="Q1192">
            <v>201024</v>
          </cell>
          <cell r="R1192" t="str">
            <v>2/14/2017 2:47 ERNESTO HDZ NP5 P1A: OC. 1007234, PANEL, 171979</v>
          </cell>
          <cell r="S1192" t="str">
            <v/>
          </cell>
          <cell r="T1192" t="str">
            <v xml:space="preserve">    SOFIA VAZQUEZ                 </v>
          </cell>
          <cell r="U1192" t="str">
            <v>2017-04-28</v>
          </cell>
          <cell r="V1192" t="str">
            <v>NORTE</v>
          </cell>
          <cell r="W1192" t="str">
            <v>COMPLETADO</v>
          </cell>
          <cell r="X1192" t="str">
            <v>TALLER</v>
          </cell>
          <cell r="Y1192">
            <v>42774</v>
          </cell>
          <cell r="Z1192">
            <v>972</v>
          </cell>
          <cell r="AD1192" t="str">
            <v>APODACA/FRACC MONTE ALVAN 2SEC</v>
          </cell>
          <cell r="AE1192" t="str">
            <v>NL</v>
          </cell>
          <cell r="AF1192" t="str">
            <v>MX</v>
          </cell>
          <cell r="AG1192" t="str">
            <v>10396521</v>
          </cell>
          <cell r="AH1192" t="str">
            <v>ALVARO ORTIZ LEDESMA</v>
          </cell>
          <cell r="AI1192" t="str">
            <v>113 AV TELEFONOS</v>
          </cell>
          <cell r="AJ1192" t="str">
            <v>8182403094</v>
          </cell>
          <cell r="AK1192">
            <v>0</v>
          </cell>
          <cell r="AL1192" t="str">
            <v>66649</v>
          </cell>
          <cell r="AM1192" t="str">
            <v>10/05/2017 03 : 16 ANA.ROSA : CSCcte. indica que el equipo lo recibe dañado CSA, en espera de fecha denuevo embarque QUEJA 5407637503/05/2017 00 : 20 JUANANTONIO :CSC se indica que el área correspondiente esta diagnosticando la entregade su equipo, se pasa ODS a CF para seguimiento. EMC*25/03/2017 06 : 12 GABRIELA.B : CSCSe genera Queja 54076375 para seguimiento a entrega11/03/2017 03 : 16 BRENDA.MORA : CSCComenta cliente que el CSA le informo que el equipo les llego dañado yque ya lo habían reportado, se le pide apoyo al área de cf para quevuelvan a enviar el equipo, cliente enterado.25/02/2017 04 : 15 MARCO.DIAZ : TCF174 7401126322/02/2017 03 : 54 Ricardo Espinosa : TCF2***MODELO 32K20D***SERIE32J141011H01790***FECHA DE EMBARQUE 20 DE FEBRERO*** ENVIADO A 201024***CARSSA BRENDA MED22/02/2017 01 : 21 MARCO.DIAZ : TFC174 7401119515/02/2017 10 : 18 MARCO.DIAZ : TCF1PU CSA14/02/2017 02 : 47 ERNESTO.HERN : TCF114/02/2017 02 : 47 ERNESTO.HERN : NP510/02/2017 06 : 34 201024 : P1: OC 1007234, PANLE 171979, 9 FEB 201710/02/2017 01 : 40 201024 : ESTA EN RUTA OY JUEVES 909/02/2017 06 : 01 201024 : SE VISITARA EL VIERNES 1009/02/2017 03 : 37 LAURA.HERNA : ODSWTPRD%TLASCALTECAS Y MAYAS</v>
          </cell>
          <cell r="AN1192" t="str">
            <v>3TE32J134805</v>
          </cell>
          <cell r="AO1192" t="str">
            <v>Básica</v>
          </cell>
          <cell r="AP1192" t="str">
            <v>Hisense</v>
          </cell>
          <cell r="AQ1192" t="str">
            <v>?</v>
          </cell>
          <cell r="AR1192" t="str">
            <v>HD 1366 X 768</v>
          </cell>
          <cell r="AS1192" t="str">
            <v>3TE32G155365CRMM012</v>
          </cell>
          <cell r="AT1192">
            <v>11</v>
          </cell>
          <cell r="AU1192" t="str">
            <v>32H3B2</v>
          </cell>
          <cell r="AV1192" t="str">
            <v>3TE32G155365</v>
          </cell>
          <cell r="AW1192" t="str">
            <v>CRM</v>
          </cell>
          <cell r="AX1192" t="str">
            <v>M012</v>
          </cell>
          <cell r="AY1192">
            <v>74012537</v>
          </cell>
          <cell r="AZ1192">
            <v>51013456</v>
          </cell>
          <cell r="BA1192">
            <v>80149465</v>
          </cell>
        </row>
        <row r="1193">
          <cell r="D1193">
            <v>60307903</v>
          </cell>
          <cell r="E1193" t="str">
            <v xml:space="preserve">A   </v>
          </cell>
          <cell r="F1193" t="str">
            <v>TV</v>
          </cell>
          <cell r="G1193" t="str">
            <v>LUZ GARDO MANDUJANO CARDONA</v>
          </cell>
          <cell r="H1193" t="str">
            <v>LOMAS DE SANTA CATARINA 404, LOMAS DE SANTA CATARINA, SANTA CATARINA</v>
          </cell>
          <cell r="I1193" t="str">
            <v>8122645201 Y 8123476588</v>
          </cell>
          <cell r="J1193" t="str">
            <v>HISENSE</v>
          </cell>
          <cell r="K1193" t="str">
            <v>50K20DW</v>
          </cell>
          <cell r="L1193" t="str">
            <v>50G144844H02913</v>
          </cell>
          <cell r="M1193" t="str">
            <v>238043-6</v>
          </cell>
          <cell r="N1193">
            <v>8133</v>
          </cell>
          <cell r="O1193">
            <v>42153</v>
          </cell>
          <cell r="P1193">
            <v>42744</v>
          </cell>
          <cell r="Q1193">
            <v>201024</v>
          </cell>
          <cell r="R1193" t="str">
            <v>21/01/2017 00:57 ERNESTO HDZ NP5 P1A: OC. 1005581, PANEL, 173331</v>
          </cell>
          <cell r="S1193" t="str">
            <v/>
          </cell>
          <cell r="T1193" t="str">
            <v xml:space="preserve">    SOFIA VAZQUEZ                 </v>
          </cell>
          <cell r="U1193" t="str">
            <v>2017-04-28</v>
          </cell>
          <cell r="V1193" t="str">
            <v>NORTE</v>
          </cell>
          <cell r="W1193" t="str">
            <v>COMPLETADO</v>
          </cell>
          <cell r="X1193" t="str">
            <v>TALLER</v>
          </cell>
          <cell r="Y1193">
            <v>42738</v>
          </cell>
          <cell r="Z1193">
            <v>585</v>
          </cell>
          <cell r="AD1193" t="str">
            <v>Monterrey/lomas de sta Catarina</v>
          </cell>
          <cell r="AE1193" t="str">
            <v>NL</v>
          </cell>
          <cell r="AF1193" t="str">
            <v>MX</v>
          </cell>
          <cell r="AG1193" t="str">
            <v>10408792</v>
          </cell>
          <cell r="AH1193" t="str">
            <v>LUZ GARDO MANDUJANO CARDONA</v>
          </cell>
          <cell r="AI1193" t="str">
            <v>Lomas de santa catarina no 404</v>
          </cell>
          <cell r="AJ1193" t="str">
            <v>018122645201</v>
          </cell>
          <cell r="AK1193">
            <v>0</v>
          </cell>
          <cell r="AL1193" t="str">
            <v>66359</v>
          </cell>
          <cell r="AM1193" t="str">
            <v>21/01/2017 00 : 57 ERNESTO.HERN : TCF121/01/2017 00 : 57 ERNESTO.HERN : NP512/01/2017 05 : 44 201024 : SE ANEXA NOTA DE COMPRA Y SE PASA A REVIISON06/01/2017 00 : 23 201024 : V1.-SE VISITARA ELLUNES 906/01/2017 00 : 13 GABRIELA.B : KMA: 74$148.0005/01/2017 23 : 33 ANA.ROSA : CSCse pide apoyo a ejecutivo para la aut de KM05/01/2017 23 : 23 201024 : AUN NO HA AUTORIZADO KILOMETRAJE PARA DARELSERVICIO05/01/2017 23 : 18 201024 : AUN NO HAN AUTORIZADO ELKILOMETRAJE PARADAR SERVICIO04/01/2017 09 : 13 201024 : P1A: O.C. 1005581, PANEL, # PARTE 173331 PREDIAGNOSTICO ENERO-3-1704/01/2017 04 : 51 DULCE.M : CSCKMA:14804/01/2017 03 : 20 201024 : SKMA: 74 KILOMETROS $ 148.0004/01/2017 03 : 15 201024 : V1.- SE VISITARA ELJUEVES 504/01/2017 00 : 14 DULCE.M : ODSWTP03/01/2017 23 : 29 DULCE.M : HCIDA DE MOLINOS Y HDA SN CRISTOBAL</v>
          </cell>
          <cell r="AN1193" t="str">
            <v>1TE50B8NUSCB</v>
          </cell>
          <cell r="AO1193" t="str">
            <v>Smart</v>
          </cell>
          <cell r="AP1193" t="str">
            <v>Hisense</v>
          </cell>
          <cell r="AQ1193" t="str">
            <v>Opera</v>
          </cell>
          <cell r="AR1193" t="str">
            <v>FHD 1920 x 1080</v>
          </cell>
          <cell r="AS1193" t="str">
            <v>3TE50G165140G165140M010</v>
          </cell>
          <cell r="AT1193">
            <v>164</v>
          </cell>
          <cell r="AU1193" t="str">
            <v>50H7GB</v>
          </cell>
          <cell r="AV1193" t="str">
            <v>3TE50G165140</v>
          </cell>
          <cell r="AW1193" t="str">
            <v>G165140</v>
          </cell>
          <cell r="AX1193" t="str">
            <v>M010</v>
          </cell>
          <cell r="AY1193">
            <v>74012538</v>
          </cell>
          <cell r="AZ1193">
            <v>51013457</v>
          </cell>
          <cell r="BA1193">
            <v>80149474</v>
          </cell>
        </row>
        <row r="1194">
          <cell r="D1194">
            <v>60316241</v>
          </cell>
          <cell r="E1194" t="str">
            <v xml:space="preserve">A   </v>
          </cell>
          <cell r="F1194" t="str">
            <v>TV</v>
          </cell>
          <cell r="G1194" t="str">
            <v>EDGARDO RAMIREZ HERNANDEZ</v>
          </cell>
          <cell r="H1194" t="str">
            <v>CALLE HERMOSILLO N. 14108 COLONIA SNTE C.P 72499, PUEBLA, PUE.</v>
          </cell>
          <cell r="I1194" t="str">
            <v>222 1294688</v>
          </cell>
          <cell r="J1194" t="str">
            <v>HISENSE</v>
          </cell>
          <cell r="K1194" t="str">
            <v>50K370GW</v>
          </cell>
          <cell r="L1194" t="str">
            <v>50J141319H00035</v>
          </cell>
          <cell r="M1194" t="str">
            <v>000162567</v>
          </cell>
          <cell r="N1194">
            <v>11168.02</v>
          </cell>
          <cell r="O1194">
            <v>42375</v>
          </cell>
          <cell r="P1194">
            <v>42845</v>
          </cell>
          <cell r="Q1194">
            <v>201032</v>
          </cell>
          <cell r="R1194" t="str">
            <v>05/05/2017 02 : 55  ARANTXA.MON : Se autoriza NP5; por correccion dedocumentos25/04/2017 03 : 10 201032 : P1A: T175640 PANEL LED OC-1009940</v>
          </cell>
          <cell r="S1194" t="str">
            <v/>
          </cell>
          <cell r="T1194" t="str">
            <v xml:space="preserve"> ERIK ORTEGA MÉNDEZ               </v>
          </cell>
          <cell r="U1194" t="str">
            <v>2017/05/11</v>
          </cell>
          <cell r="V1194" t="str">
            <v>CENTRO</v>
          </cell>
          <cell r="W1194" t="str">
            <v>COMPLETADO</v>
          </cell>
          <cell r="X1194" t="str">
            <v>TALLER</v>
          </cell>
          <cell r="Y1194">
            <v>42844</v>
          </cell>
          <cell r="Z1194">
            <v>469</v>
          </cell>
          <cell r="AD1194" t="str">
            <v>Puebla/SNTE</v>
          </cell>
          <cell r="AE1194" t="str">
            <v>PUE</v>
          </cell>
          <cell r="AF1194" t="str">
            <v>MX</v>
          </cell>
          <cell r="AG1194" t="str">
            <v>10415682</v>
          </cell>
          <cell r="AH1194" t="str">
            <v>EDGARDO RAMIREZ HERNANDEZ</v>
          </cell>
          <cell r="AI1194" t="str">
            <v>Hermosillo num 14108</v>
          </cell>
          <cell r="AJ1194" t="str">
            <v>2221294688</v>
          </cell>
          <cell r="AK1194">
            <v>0</v>
          </cell>
          <cell r="AL1194" t="str">
            <v>72499</v>
          </cell>
          <cell r="AM1194" t="str">
            <v>05/05/2017 02 : 55 ARANTXA.MON : TCF105/05/2017 02 : 55 ARANTXA.MON : Se autoriza NP5; por correccion dedocumentos26/04/2017 05 : 16 MA.ISABEL : SEG: DGR26/04/2017 05 : 16 MA.ISABEL : SEG: SE INFORMA A REFACC QUE NO CINCIDEEL MODELO YA QUE EL EQUIPO VIENE DE UN C.F. CASO PROFECO DE LA O.S.60251499 DONDE MANEJA EL MODELO 50H3B2 CON SERIE 50G151262H01923 POR ESOEL CLIENTE PRESENTA EL TICKET ORIGINAL DE COMPRA DE ÉSTE EQUIPO26/04/2017 04 : 04 ARANTXA.MON : MODELO CRM "50K370GW" NO COINCIDE CONEL MODELO DEL TICKET "50H3"25/04/2017 03 : 10 201032 : P1A: T175640 PANEL LED OC-100994020/04/2017 06 : 39 201032 : SE TRATA DE CONTACTAR A CLIENTE EN EL NÚMEROADJUNTO EN EL TRANSCURSO DE 4 A 6 Y NO RESPONDE Y NO TIENE OTRO TELEFONO EN DONDE LOZALIZARLE , LA VISITA ESTABA PROGRAMADA PARAEL DÍA 20 DE ABRIL07/04/2017 22 : 50 ANA.ROSA : ODSWTPRDMONTERREY Y AV 3 SUR</v>
          </cell>
          <cell r="AN1194" t="str">
            <v>3TE50J141319</v>
          </cell>
          <cell r="AO1194" t="str">
            <v>Smart</v>
          </cell>
          <cell r="AP1194" t="str">
            <v>Hisense</v>
          </cell>
          <cell r="AQ1194" t="str">
            <v>Android</v>
          </cell>
          <cell r="AR1194" t="str">
            <v>FHD 1920 x 1080</v>
          </cell>
          <cell r="AS1194" t="str">
            <v>3TE50G165140G165140M010</v>
          </cell>
          <cell r="AT1194">
            <v>164</v>
          </cell>
          <cell r="AU1194" t="str">
            <v>50H7GB</v>
          </cell>
          <cell r="AV1194" t="str">
            <v>3TE50G165140</v>
          </cell>
          <cell r="AW1194" t="str">
            <v>G165140</v>
          </cell>
          <cell r="AX1194" t="str">
            <v>M010</v>
          </cell>
          <cell r="AY1194">
            <v>74012539</v>
          </cell>
          <cell r="AZ1194">
            <v>51013458</v>
          </cell>
          <cell r="BA1194">
            <v>80149475</v>
          </cell>
        </row>
        <row r="1195">
          <cell r="D1195">
            <v>60311501</v>
          </cell>
          <cell r="E1195" t="str">
            <v>A</v>
          </cell>
          <cell r="F1195" t="str">
            <v>TV</v>
          </cell>
          <cell r="G1195" t="str">
            <v>VICTOR HUGO MEDINA CISNEROS</v>
          </cell>
          <cell r="H1195" t="str">
            <v>C. 49-C # 929 X 108-A Y 112              LAS AMERICAS II                          MERIDA, YUCATAN</v>
          </cell>
          <cell r="I1195">
            <v>9991502368</v>
          </cell>
          <cell r="J1195" t="str">
            <v>HISENSE</v>
          </cell>
          <cell r="K1195" t="str">
            <v>50H5B2</v>
          </cell>
          <cell r="L1195" t="str">
            <v>50G160244H00985</v>
          </cell>
          <cell r="M1195" t="str">
            <v>BUE / 000243973</v>
          </cell>
          <cell r="N1195">
            <v>11998.37</v>
          </cell>
          <cell r="O1195">
            <v>42539</v>
          </cell>
          <cell r="P1195">
            <v>42780</v>
          </cell>
          <cell r="Q1195">
            <v>201470</v>
          </cell>
          <cell r="R1195" t="str">
            <v xml:space="preserve">FALTA DE REFACCIONES T182406/MAIN  OC-1007502   CF:18/02/2017 03 : 54  ERNESTO.HERN : NP5                   </v>
          </cell>
          <cell r="S1195" t="str">
            <v>IN CAJA, ACCESORIOS COMPLETOS</v>
          </cell>
          <cell r="T1195" t="str">
            <v xml:space="preserve">       Martha I. López Martín     </v>
          </cell>
          <cell r="U1195" t="str">
            <v>2017-05-03</v>
          </cell>
          <cell r="V1195" t="str">
            <v>SUR</v>
          </cell>
          <cell r="W1195" t="str">
            <v>COMPLETADO</v>
          </cell>
          <cell r="X1195" t="str">
            <v>TALLER</v>
          </cell>
          <cell r="Y1195">
            <v>42780</v>
          </cell>
          <cell r="Z1195">
            <v>241</v>
          </cell>
          <cell r="AD1195" t="str">
            <v>Merida/Las americas 2</v>
          </cell>
          <cell r="AE1195" t="str">
            <v>YUC</v>
          </cell>
          <cell r="AF1195" t="str">
            <v>MX</v>
          </cell>
          <cell r="AG1195" t="str">
            <v>10411928</v>
          </cell>
          <cell r="AH1195" t="str">
            <v>VICTOR HUGO MEDINA CISNEROS</v>
          </cell>
          <cell r="AI1195" t="str">
            <v>49-C NUM 929</v>
          </cell>
          <cell r="AJ1195" t="str">
            <v>9991502368</v>
          </cell>
          <cell r="AK1195">
            <v>0</v>
          </cell>
          <cell r="AL1195" t="str">
            <v>97302</v>
          </cell>
          <cell r="AM1195" t="str">
            <v>23/02/2017 02 : 34 Ricardo Espinosa : TCF1PU CTE FINAL23/02/2017 02 : 33 Ricardo Espinosa : TCF1DR18/02/2017 03 : 54 ERNESTO.HERN : TCF118/02/2017 03 : 54 ERNESTO.HERN : NP517/02/2017 00 : 26 201470 : SE SOLICITA LA PCV MAIN ( 182406 )P150217L30P1 OC-100750214/02/2017 01 : 51 ANA.ROSA : RDA DOS CUADRAS DE UN OXXO</v>
          </cell>
          <cell r="AN1195" t="str">
            <v>3TE50G155377</v>
          </cell>
          <cell r="AO1195" t="str">
            <v>Smart</v>
          </cell>
          <cell r="AP1195" t="str">
            <v>Hisense</v>
          </cell>
          <cell r="AQ1195" t="str">
            <v>Opera</v>
          </cell>
          <cell r="AR1195" t="str">
            <v>FHD 1920 x 1080</v>
          </cell>
          <cell r="AS1195" t="str">
            <v>3TE50G165140G165140M010</v>
          </cell>
          <cell r="AT1195">
            <v>164</v>
          </cell>
          <cell r="AU1195" t="str">
            <v>50H7GB</v>
          </cell>
          <cell r="AV1195" t="str">
            <v>3TE50G165140</v>
          </cell>
          <cell r="AW1195" t="str">
            <v>G165140</v>
          </cell>
          <cell r="AX1195" t="str">
            <v>M010</v>
          </cell>
          <cell r="AY1195">
            <v>74012540</v>
          </cell>
          <cell r="AZ1195">
            <v>51013459</v>
          </cell>
          <cell r="BA1195">
            <v>80149477</v>
          </cell>
        </row>
        <row r="1196">
          <cell r="D1196">
            <v>60311704</v>
          </cell>
          <cell r="E1196" t="str">
            <v>A</v>
          </cell>
          <cell r="F1196" t="str">
            <v>TV</v>
          </cell>
          <cell r="G1196" t="str">
            <v>MA MAGDALENA POOL</v>
          </cell>
          <cell r="H1196" t="str">
            <v>C. 37 # 308 X 32 Y 34                        CENTRO                                                MOTUL, YUCATAN</v>
          </cell>
          <cell r="I1196">
            <v>9993782579</v>
          </cell>
          <cell r="J1196" t="str">
            <v>HISENSE</v>
          </cell>
          <cell r="K1196" t="str">
            <v>40K20D</v>
          </cell>
          <cell r="L1196" t="str">
            <v>40G143289H00957</v>
          </cell>
          <cell r="M1196" t="str">
            <v>BUE / 000197551</v>
          </cell>
          <cell r="N1196">
            <v>5760.85</v>
          </cell>
          <cell r="O1196">
            <v>42000</v>
          </cell>
          <cell r="P1196">
            <v>42780</v>
          </cell>
          <cell r="Q1196">
            <v>201470</v>
          </cell>
          <cell r="R1196" t="str">
            <v xml:space="preserve">FALTA DE REFACCIONES T173417/MAIN OC-1007501   CF:18/02/2017 03 : 53  ERNESTO.HERN : NP5                    </v>
          </cell>
          <cell r="S1196" t="str">
            <v>IN CAJA, ACCESORIOS COMPLETOS</v>
          </cell>
          <cell r="T1196" t="str">
            <v xml:space="preserve">       Martha I. López Martín     </v>
          </cell>
          <cell r="U1196" t="str">
            <v>2017-05-03</v>
          </cell>
          <cell r="V1196" t="str">
            <v>SUR</v>
          </cell>
          <cell r="W1196" t="str">
            <v>COMPLETADO</v>
          </cell>
          <cell r="X1196" t="str">
            <v>TALLER</v>
          </cell>
          <cell r="Y1196">
            <v>42781</v>
          </cell>
          <cell r="Z1196">
            <v>781</v>
          </cell>
          <cell r="AD1196" t="str">
            <v>Motul/Centro</v>
          </cell>
          <cell r="AE1196" t="str">
            <v>YUC</v>
          </cell>
          <cell r="AF1196" t="str">
            <v>MX</v>
          </cell>
          <cell r="AG1196" t="str">
            <v>10410764</v>
          </cell>
          <cell r="AH1196" t="str">
            <v>MARIA MAGDALENA POL CASTILLO</v>
          </cell>
          <cell r="AI1196" t="str">
            <v>Calle 37 numero 308</v>
          </cell>
          <cell r="AJ1196" t="str">
            <v>9993182579</v>
          </cell>
          <cell r="AK1196">
            <v>0</v>
          </cell>
          <cell r="AL1196" t="str">
            <v>97430</v>
          </cell>
          <cell r="AM1196" t="str">
            <v>22/03/2017 23 : 54 GABRIELA.B : CSCSe genera Queja 54076354 ya que no se cuenta con Respuesta por parte deCF23/02/2017 02 : 38 Ricardo Espinosa : TCF1PU CTE FINAL23/02/2017 02 : 38 Ricardo Espinosa : TCF1DR18/02/2017 03 : 53 ERNESTO.HERN : TCF118/02/2017 03 : 53 ERNESTO.HERN : NP517/02/2017 00 : 23 201470 : SE SOLICITA LA PCB MAIN ( 173417 )P150217L20P1 OC-1007501. SE SIGUE ESPERANDO LA AUTORIZACION DEL KM16/02/2017 08 : 27 201470 : SKMA: SE SOLICITA 86 KM VIAJE REDONDO. ENESPERA DE AUTORIZACION.16/02/2017 07 : 26 ADRIANA.SAN : ODSWTPDULCE.M : ENTRE CALLES 32 Y 34CORREO MIGUEL.AYALA@ITSMOTUL.EDU.MX</v>
          </cell>
          <cell r="AN1196" t="str">
            <v>3TE40G134207</v>
          </cell>
          <cell r="AO1196" t="str">
            <v>Básica</v>
          </cell>
          <cell r="AP1196" t="str">
            <v>Hisense</v>
          </cell>
          <cell r="AQ1196" t="str">
            <v>Opera</v>
          </cell>
          <cell r="AR1196" t="str">
            <v>FHD 1920 x 1080</v>
          </cell>
          <cell r="AS1196" t="str">
            <v>GTE40G153352CRMM012</v>
          </cell>
          <cell r="AT1196">
            <v>113</v>
          </cell>
          <cell r="AU1196" t="str">
            <v>40H5B</v>
          </cell>
          <cell r="AV1196" t="str">
            <v>GTE40G153352</v>
          </cell>
          <cell r="AW1196" t="str">
            <v>CRM</v>
          </cell>
          <cell r="AX1196" t="str">
            <v>M012</v>
          </cell>
          <cell r="AY1196">
            <v>74012541</v>
          </cell>
          <cell r="AZ1196">
            <v>51013460</v>
          </cell>
          <cell r="BA1196">
            <v>80149479</v>
          </cell>
        </row>
        <row r="1197">
          <cell r="D1197">
            <v>60311710</v>
          </cell>
          <cell r="E1197" t="str">
            <v>A</v>
          </cell>
          <cell r="F1197" t="str">
            <v>TV</v>
          </cell>
          <cell r="G1197" t="str">
            <v>GLADYS NOH</v>
          </cell>
          <cell r="H1197" t="str">
            <v>C. 49-A # 459 X 50 Y 52                         CENTRO                                       MERIDA, YUCATAN</v>
          </cell>
          <cell r="I1197">
            <v>9991509971</v>
          </cell>
          <cell r="J1197" t="str">
            <v>HISENSE</v>
          </cell>
          <cell r="K1197" t="str">
            <v>32D33</v>
          </cell>
          <cell r="L1197" t="str">
            <v>32M150518H00338</v>
          </cell>
          <cell r="M1197">
            <v>0</v>
          </cell>
          <cell r="N1197">
            <v>0</v>
          </cell>
          <cell r="O1197">
            <v>0</v>
          </cell>
          <cell r="P1197">
            <v>0</v>
          </cell>
          <cell r="Q1197">
            <v>201470</v>
          </cell>
          <cell r="R1197" t="str">
            <v>FALTA DE REFACCIONES T171862/PANEL OC-1007502   CF:18/02/2017 03 : 52  ERNESTO.HERN : NP5</v>
          </cell>
          <cell r="S1197" t="str">
            <v>IN CAJA, CON ACCESORIOS COMPLETOS</v>
          </cell>
          <cell r="T1197" t="str">
            <v xml:space="preserve">       Martha I. López Martín     </v>
          </cell>
          <cell r="U1197" t="str">
            <v>2017-04-27</v>
          </cell>
          <cell r="V1197" t="str">
            <v>SUR</v>
          </cell>
          <cell r="W1197" t="str">
            <v>COMPLETADO</v>
          </cell>
          <cell r="X1197" t="str">
            <v>TALLER</v>
          </cell>
          <cell r="Y1197">
            <v>42781</v>
          </cell>
          <cell r="Z1197">
            <v>42781</v>
          </cell>
          <cell r="AD1197" t="str">
            <v>Merida/Centro</v>
          </cell>
          <cell r="AE1197" t="str">
            <v>YUC</v>
          </cell>
          <cell r="AF1197" t="str">
            <v>MX</v>
          </cell>
          <cell r="AG1197" t="str">
            <v>10412051</v>
          </cell>
          <cell r="AH1197" t="str">
            <v>GLADYS MOH</v>
          </cell>
          <cell r="AI1197" t="str">
            <v>459 49</v>
          </cell>
          <cell r="AJ1197" t="str">
            <v>9999235179</v>
          </cell>
          <cell r="AK1197" t="str">
            <v>9991509971</v>
          </cell>
          <cell r="AL1197" t="str">
            <v>97000</v>
          </cell>
          <cell r="AM1197" t="str">
            <v>16/03/2017 07 : 34 GERARDO.GRA : CSC se indica retraso en entrega, seda fecha aproximada fin de mes. EMC*23/02/2017 02 : 42 Ricardo Espinosa : TCF1PU CTE FINAL23/02/2017 02 : 41 Ricardo Espinosa : TCF1DR18/02/2017 03 : 52 ERNESTO.HERN : TCF118/02/2017 03 : 52 ERNESTO.HERN : NP517/02/2017 00 : 14 201470 : SE SOLICITA EL PANEL ( 171862 ) P150217L10P1 OC-100750216/02/2017 07 : 59 GABRIELA.B : ODSWTP15/02/2017 02 : 28 GABRIELA.B : RD % 50 Y 52</v>
          </cell>
          <cell r="AN1197" t="str">
            <v>3TE32M134512</v>
          </cell>
          <cell r="AO1197" t="str">
            <v>Básica</v>
          </cell>
          <cell r="AP1197" t="str">
            <v>Hisense</v>
          </cell>
          <cell r="AQ1197" t="str">
            <v>Opera</v>
          </cell>
          <cell r="AR1197" t="str">
            <v>HD 1366 X 768</v>
          </cell>
          <cell r="AS1197" t="str">
            <v>3TE32G155365CRMM012</v>
          </cell>
          <cell r="AT1197">
            <v>11</v>
          </cell>
          <cell r="AU1197" t="str">
            <v>32H3B2</v>
          </cell>
          <cell r="AV1197" t="str">
            <v>3TE32G155365</v>
          </cell>
          <cell r="AW1197" t="str">
            <v>CRM</v>
          </cell>
          <cell r="AX1197" t="str">
            <v>M012</v>
          </cell>
          <cell r="AY1197">
            <v>74012542</v>
          </cell>
          <cell r="AZ1197">
            <v>51013461</v>
          </cell>
          <cell r="BA1197">
            <v>80149482</v>
          </cell>
        </row>
        <row r="1198">
          <cell r="D1198">
            <v>60316314</v>
          </cell>
          <cell r="E1198" t="str">
            <v>A</v>
          </cell>
          <cell r="F1198" t="str">
            <v>TV</v>
          </cell>
          <cell r="G1198" t="str">
            <v>ENRIQUE ESCUDERO GARCIA</v>
          </cell>
          <cell r="H1198" t="str">
            <v>NORTE 13 # 147 UNION OBRERA CP 94350</v>
          </cell>
          <cell r="I1198">
            <v>2721052594</v>
          </cell>
          <cell r="J1198" t="str">
            <v>HISENSE</v>
          </cell>
          <cell r="K1198" t="str">
            <v>55H7B</v>
          </cell>
          <cell r="L1198" t="str">
            <v>55G1635D4H00276</v>
          </cell>
          <cell r="M1198" t="str">
            <v>TICKET S/N</v>
          </cell>
          <cell r="N1198" t="str">
            <v>$12,999,00</v>
          </cell>
          <cell r="O1198">
            <v>42764</v>
          </cell>
          <cell r="P1198">
            <v>42851</v>
          </cell>
          <cell r="Q1198">
            <v>201472</v>
          </cell>
          <cell r="R1198" t="str">
            <v>SE SOLICITA DISPLAY T 203716  OC-1010075   POWER T200592 OC-1010076</v>
          </cell>
          <cell r="S1198" t="str">
            <v/>
          </cell>
          <cell r="T1198" t="str">
            <v xml:space="preserve"> LETICIA ROMERO O.                </v>
          </cell>
          <cell r="U1198" t="str">
            <v>2017-04-20</v>
          </cell>
          <cell r="V1198" t="str">
            <v>SUR</v>
          </cell>
          <cell r="W1198" t="str">
            <v>COMPLETADO</v>
          </cell>
          <cell r="X1198" t="str">
            <v>TALLER</v>
          </cell>
          <cell r="Y1198">
            <v>42844</v>
          </cell>
          <cell r="Z1198">
            <v>80</v>
          </cell>
          <cell r="AD1198" t="str">
            <v>orizaba/unios obrera</v>
          </cell>
          <cell r="AE1198" t="str">
            <v>VER</v>
          </cell>
          <cell r="AF1198" t="str">
            <v>MX</v>
          </cell>
          <cell r="AG1198" t="str">
            <v>10416273</v>
          </cell>
          <cell r="AH1198" t="str">
            <v>ENRIQUE ESCUDERO GARCIA</v>
          </cell>
          <cell r="AI1198" t="str">
            <v>147 norte 13</v>
          </cell>
          <cell r="AJ1198" t="str">
            <v>044-2721052594</v>
          </cell>
          <cell r="AK1198">
            <v>0</v>
          </cell>
          <cell r="AL1198" t="str">
            <v>94350</v>
          </cell>
          <cell r="AM1198" t="str">
            <v>09/05/2017 04 : 33 ARANTXA.MON : TCF109/05/2017 04 : 32 ARANTXA.MON : Se autoriza NP5; por correccion dedocumentos04/05/2017 22 : 52 201472 : BUENOS DIAS ADJUNTADO LO SOLICITADO....PARASEGUIMIENTO DE SOLICITUD DE REFACCION...28/04/2017 09 : 15 ARANTXA.MON : Falta informacion; factura, ticket,placa numero de serie, poliza de garantia sellada27/04/2017 08 : 08 201472 : PARA SU REPARACION SE SOLICITA DISPLAY YTARJETA POWERP1.- T203716 OC-1010075 T200592 OC-101007620/04/2017 05 : 53 201472 : SE LE LLAMARA PARA VISITA Y REVISION DELEQUIPO20/04/2017 01 : 34 ANA.LAURA : WALMART RD.-%PONIENTE 16 Y 20 / SE LEPIDE A CLIENTE A CUENTE CON COPIA DE DOCS PARA QUE LE BRINDEN SERVICIO</v>
          </cell>
          <cell r="AN1198" t="str">
            <v>3TE55G1523B1</v>
          </cell>
          <cell r="AO1198" t="str">
            <v>Smart</v>
          </cell>
          <cell r="AP1198" t="str">
            <v>Hisense</v>
          </cell>
          <cell r="AQ1198" t="str">
            <v>Opera</v>
          </cell>
          <cell r="AR1198" t="str">
            <v>UHD 3840 X 2160</v>
          </cell>
          <cell r="AS1198" t="str">
            <v>3TE55G164499G164499M010</v>
          </cell>
          <cell r="AT1198">
            <v>8</v>
          </cell>
          <cell r="AU1198" t="str">
            <v>55H7B</v>
          </cell>
          <cell r="AV1198" t="str">
            <v>3TE55G164499</v>
          </cell>
          <cell r="AW1198" t="str">
            <v>G164499</v>
          </cell>
          <cell r="AX1198" t="str">
            <v>M010</v>
          </cell>
          <cell r="AY1198">
            <v>74012546</v>
          </cell>
          <cell r="AZ1198">
            <v>51013465</v>
          </cell>
          <cell r="BA1198">
            <v>80149497</v>
          </cell>
        </row>
        <row r="1199">
          <cell r="D1199">
            <v>60316280</v>
          </cell>
          <cell r="E1199" t="str">
            <v>A</v>
          </cell>
          <cell r="F1199" t="str">
            <v>TV</v>
          </cell>
          <cell r="G1199" t="str">
            <v>ARMANDO GONZALEZ ROJAS</v>
          </cell>
          <cell r="H1199" t="str">
            <v>AVE. DEMOCRACIA # 124CUAUHTEMOC. HUILOAPAN CP 94780</v>
          </cell>
          <cell r="I1199">
            <v>2727272912</v>
          </cell>
          <cell r="J1199" t="str">
            <v>HISENSE</v>
          </cell>
          <cell r="K1199" t="str">
            <v>50H3</v>
          </cell>
          <cell r="L1199" t="str">
            <v>50J141308H01045</v>
          </cell>
          <cell r="M1199" t="str">
            <v>POLIZA SELLADA</v>
          </cell>
          <cell r="N1199">
            <v>0</v>
          </cell>
          <cell r="O1199">
            <v>42042</v>
          </cell>
          <cell r="P1199">
            <v>42851</v>
          </cell>
          <cell r="Q1199">
            <v>201472</v>
          </cell>
          <cell r="R1199" t="str">
            <v>SE SOLICITA DISPLAY  T173331  OC-1010077</v>
          </cell>
          <cell r="S1199" t="str">
            <v/>
          </cell>
          <cell r="T1199" t="str">
            <v xml:space="preserve"> LETICIA ROMERO O.                </v>
          </cell>
          <cell r="U1199" t="str">
            <v>2017-04-20</v>
          </cell>
          <cell r="V1199" t="str">
            <v>SUR</v>
          </cell>
          <cell r="W1199" t="str">
            <v>COMPLETADO</v>
          </cell>
          <cell r="X1199" t="str">
            <v>TALLER</v>
          </cell>
          <cell r="Y1199">
            <v>42844</v>
          </cell>
          <cell r="Z1199">
            <v>802</v>
          </cell>
          <cell r="AD1199" t="str">
            <v>CUAUHTEMOC / HUILOAPAN</v>
          </cell>
          <cell r="AE1199" t="str">
            <v>VER</v>
          </cell>
          <cell r="AF1199" t="str">
            <v>MX</v>
          </cell>
          <cell r="AG1199" t="str">
            <v>10416244</v>
          </cell>
          <cell r="AH1199" t="str">
            <v>ARMANDO GONZALEZ ROJAS</v>
          </cell>
          <cell r="AI1199" t="str">
            <v>124 AV DEMOCRACIA</v>
          </cell>
          <cell r="AJ1199" t="str">
            <v>012727272912</v>
          </cell>
          <cell r="AK1199">
            <v>0</v>
          </cell>
          <cell r="AL1199" t="str">
            <v>94780</v>
          </cell>
          <cell r="AM1199" t="str">
            <v>28/04/2017 09 : 18 ARANTXA.MON : TCF128/04/2017 09 : 17 ARANTXA.MON : Se autoriza NP5; numero de serie yticket correcto28/04/2017 00 : 19 201472 : SE SOLICITA DISPLAY PARA SU REPARACION.P1- T173331 OC-1010077 DISPLAY19/04/2017 23 : 51 RAUL.CALDER : ODSWTPRD% ENTRE UNION Y PROGRESO Y CONSTITUCION</v>
          </cell>
          <cell r="AN1199" t="str">
            <v>3TE50J141202</v>
          </cell>
          <cell r="AO1199" t="e">
            <v>#N/A</v>
          </cell>
          <cell r="AP1199" t="e">
            <v>#N/A</v>
          </cell>
          <cell r="AQ1199" t="e">
            <v>#N/A</v>
          </cell>
          <cell r="AR1199" t="e">
            <v>#N/A</v>
          </cell>
          <cell r="AS1199" t="str">
            <v>3TE50G165140G165140M010</v>
          </cell>
          <cell r="AT1199">
            <v>164</v>
          </cell>
          <cell r="AU1199" t="str">
            <v>50H7GB</v>
          </cell>
          <cell r="AV1199" t="str">
            <v>3TE50G165140</v>
          </cell>
          <cell r="AW1199" t="str">
            <v>G165140</v>
          </cell>
          <cell r="AX1199" t="str">
            <v>M010</v>
          </cell>
          <cell r="AY1199">
            <v>74012547</v>
          </cell>
          <cell r="AZ1199">
            <v>51013466</v>
          </cell>
          <cell r="BA1199">
            <v>80149499</v>
          </cell>
        </row>
        <row r="1200">
          <cell r="D1200">
            <v>60316586</v>
          </cell>
          <cell r="E1200" t="str">
            <v>A</v>
          </cell>
          <cell r="F1200" t="str">
            <v>TV</v>
          </cell>
          <cell r="G1200" t="str">
            <v xml:space="preserve">JESUS CAMPOS RODAL </v>
          </cell>
          <cell r="H1200" t="str">
            <v>SUR 15 # 957 FRANCISCO FERRER GUARDIA</v>
          </cell>
          <cell r="I1200">
            <v>2727241414</v>
          </cell>
          <cell r="J1200" t="str">
            <v>HISENSE</v>
          </cell>
          <cell r="K1200" t="str">
            <v>50K20DW</v>
          </cell>
          <cell r="L1200" t="str">
            <v>50G143065H00919</v>
          </cell>
          <cell r="M1200" t="str">
            <v>POLIZA</v>
          </cell>
          <cell r="N1200">
            <v>0</v>
          </cell>
          <cell r="O1200">
            <v>42002</v>
          </cell>
          <cell r="P1200">
            <v>42849</v>
          </cell>
          <cell r="Q1200">
            <v>201472</v>
          </cell>
          <cell r="R1200" t="str">
            <v>SE SOLICITA DISPLAY T173331 OC-1009953 Y TARJETA POWER T171496 OC-1009954</v>
          </cell>
          <cell r="S1200" t="str">
            <v/>
          </cell>
          <cell r="T1200" t="str">
            <v xml:space="preserve"> LETICIA ROMERO O.            Fech</v>
          </cell>
          <cell r="U1200" t="str">
            <v>2017-04-20</v>
          </cell>
          <cell r="V1200" t="str">
            <v>SUR</v>
          </cell>
          <cell r="W1200" t="str">
            <v>COMPLETADO</v>
          </cell>
          <cell r="X1200" t="str">
            <v>TALLER</v>
          </cell>
          <cell r="Y1200">
            <v>42846</v>
          </cell>
          <cell r="Z1200">
            <v>844</v>
          </cell>
          <cell r="AD1200" t="str">
            <v>Francisco Ferrer guardia Centro/Orizaba</v>
          </cell>
          <cell r="AE1200" t="str">
            <v>VER</v>
          </cell>
          <cell r="AF1200" t="str">
            <v>MX</v>
          </cell>
          <cell r="AG1200" t="str">
            <v>10416370</v>
          </cell>
          <cell r="AH1200" t="str">
            <v>JESUS CAMPOS RODAL</v>
          </cell>
          <cell r="AI1200" t="str">
            <v>957 Sur 15</v>
          </cell>
          <cell r="AJ1200" t="str">
            <v>2727241414</v>
          </cell>
          <cell r="AK1200">
            <v>0</v>
          </cell>
          <cell r="AL1200" t="str">
            <v>94300</v>
          </cell>
          <cell r="AM1200" t="str">
            <v>05/05/2017 01 : 40 ARANTXA.MON : TCF105/05/2017 01 : 39 ARANTXA.MON : Se autoriza NP5; por correccion dedocumentos05/05/2017 00 : 39 201472 : ADJUNTO LAS FOTOS DEL EQUIPO03/05/2017 23 : 34 RODRIGUEZ ERICK : DGR: SE CORRIGE SERIE, CORRECTA50G143065H0091928/04/2017 22 : 25 GABRIELA.B : CSCcte se le explica conforme a comentario anterior26/04/2017 04 : 22 ARANTXA.MON : NUMERO DE SERIE MAL CAPTURADO"50G14365H00919"25/04/2017 09 : 14 201472 : LA FALLA EN LOS LED O DISPLAY Y TARJETAPOWER.P1.- T173331 OC-1009953 DISPLAY , T171496 OC-1009954 TARJETA POWER SE SOLICITAN AMBOS PARA SU REPARACION....24/04/2017 23 : 56 201472 : SE LE LLAMA A CLIENTE PARA IR A REVISION DELEQUIPO...20/04/2017 23 : 51 ADRIANA.SAN : ODSWTPRD% ORIENTE 20 Y 22</v>
          </cell>
          <cell r="AN1200" t="str">
            <v>1TE50B8NUSCB</v>
          </cell>
          <cell r="AO1200" t="str">
            <v>Smart</v>
          </cell>
          <cell r="AP1200" t="str">
            <v>Hisense</v>
          </cell>
          <cell r="AQ1200" t="str">
            <v>Opera</v>
          </cell>
          <cell r="AR1200" t="str">
            <v>FHD 1920 x 1080</v>
          </cell>
          <cell r="AS1200" t="str">
            <v>3TE50G165140G165140M010</v>
          </cell>
          <cell r="AT1200">
            <v>164</v>
          </cell>
          <cell r="AU1200" t="str">
            <v>50H7GB</v>
          </cell>
          <cell r="AV1200" t="str">
            <v>3TE50G165140</v>
          </cell>
          <cell r="AW1200" t="str">
            <v>G165140</v>
          </cell>
          <cell r="AX1200" t="str">
            <v>M010</v>
          </cell>
          <cell r="AY1200">
            <v>74012548</v>
          </cell>
          <cell r="AZ1200">
            <v>51013467</v>
          </cell>
          <cell r="BA1200">
            <v>80149500</v>
          </cell>
        </row>
        <row r="1201">
          <cell r="D1201">
            <v>60312646</v>
          </cell>
          <cell r="E1201" t="str">
            <v xml:space="preserve">A  </v>
          </cell>
          <cell r="F1201" t="str">
            <v>TV</v>
          </cell>
          <cell r="G1201" t="str">
            <v>MAGDALENA BAUTISTA GONZALEZ</v>
          </cell>
          <cell r="H1201" t="str">
            <v>FLORIPONDIO 80 PALMAR NEZAHUALCOYOTL CP. 57310</v>
          </cell>
          <cell r="I1201">
            <v>5585109497</v>
          </cell>
          <cell r="J1201" t="str">
            <v>HISENSE</v>
          </cell>
          <cell r="K1201" t="str">
            <v>40H3B1</v>
          </cell>
          <cell r="L1201" t="str">
            <v>40G151269H02351</v>
          </cell>
          <cell r="M1201" t="str">
            <v>Venta en línea TELMEX 3560353</v>
          </cell>
          <cell r="N1201">
            <v>2499</v>
          </cell>
          <cell r="O1201">
            <v>42625</v>
          </cell>
          <cell r="P1201">
            <v>42797</v>
          </cell>
          <cell r="Q1201">
            <v>201767</v>
          </cell>
          <cell r="R1201" t="str">
            <v>15/03/2017 06 : 17  JORGE.VAZ : NP5/201767 : P1A: 187169 MAIN    03-03-2017  OC-1008194</v>
          </cell>
          <cell r="S1201" t="str">
            <v xml:space="preserve">EQUIPO EN DOMICILIO DE CTE </v>
          </cell>
          <cell r="T1201" t="str">
            <v xml:space="preserve"> ANDREA LEGORRETA                 </v>
          </cell>
          <cell r="U1201" t="str">
            <v>2017-04-10</v>
          </cell>
          <cell r="V1201" t="str">
            <v>CENTRO</v>
          </cell>
          <cell r="W1201" t="str">
            <v>COMPLETADO</v>
          </cell>
          <cell r="X1201" t="str">
            <v>TALLER</v>
          </cell>
          <cell r="Y1201">
            <v>42788</v>
          </cell>
          <cell r="Z1201">
            <v>172</v>
          </cell>
          <cell r="AA1201" t="str">
            <v>M010</v>
          </cell>
          <cell r="AD1201" t="str">
            <v>Nezahualcoyotl/Palmar</v>
          </cell>
          <cell r="AE1201" t="str">
            <v>MEX</v>
          </cell>
          <cell r="AF1201" t="str">
            <v>MX</v>
          </cell>
          <cell r="AG1201" t="str">
            <v>10412418</v>
          </cell>
          <cell r="AH1201" t="str">
            <v>MAGDALENA BAUTIZTA GONZALEZ</v>
          </cell>
          <cell r="AI1201" t="str">
            <v>Floripondio num 80</v>
          </cell>
          <cell r="AJ1201" t="str">
            <v>5585109497</v>
          </cell>
          <cell r="AK1201">
            <v>0</v>
          </cell>
          <cell r="AL1201" t="str">
            <v>57310</v>
          </cell>
          <cell r="AM1201" t="str">
            <v>21/04/2017 00 : 06 GERARDO.GRA : CSC se pide a CSA anexar formato de CFy se pasa ODS al área de CF para seguimiento. EMC*SC se indica entregaen proceso, se pasa ODS a CF para seguimiento. EMC*18/04/2017 06 : 51 GERARDO.GRA : CSC se indica entrega en proceso, sepasa ODS a CF para seguimiento. EMC*23/03/2017 23 : 42 MARCO.DIAZ : TCF1PU CLIENTEINF. JOSUE RAMIREZ. DMC22/03/2017 07 : 13 GERARDO.GRA : CSC se indica CF y tiempo de entregaaproximado 20 días hábiles a partir del 15 marzo. EMC*15/03/2017 06 : 17 JORGE.VAZ : TCF115/03/2017 06 : 17 JORGE.VAZ : NP504/03/2017 09 : 09 201767 : P1A: 187169 MAIN 03-03-2017 OC-100819426/02/2017 03 : 30 201767 : MAIN DAÑADA24/02/2017 03 : 51 201767 : *ORDEN ASIGNADA FUERA DE HORARIOESTABLECIDO*24/02/2017 03 : 50 201767 : V1. 28/02/2017: 10 A.M. - 6 P.M.H-23403 SE ASIGNA T87TAR20/02/2017 23 : 56 ANA.ROSA : ODSWTPRDCUARTA AV Y ALELI</v>
          </cell>
          <cell r="AN1201" t="str">
            <v>3TE40G151266</v>
          </cell>
          <cell r="AO1201" t="str">
            <v>Básica</v>
          </cell>
          <cell r="AP1201" t="str">
            <v>Hisense</v>
          </cell>
          <cell r="AQ1201" t="str">
            <v>Opera</v>
          </cell>
          <cell r="AR1201" t="str">
            <v>FHD 1920 x 1080</v>
          </cell>
          <cell r="AS1201" t="str">
            <v>3TE40G154775G154775M010</v>
          </cell>
          <cell r="AT1201">
            <v>5</v>
          </cell>
          <cell r="AU1201" t="str">
            <v>40H5B</v>
          </cell>
          <cell r="AV1201" t="str">
            <v>3TE40G154775</v>
          </cell>
          <cell r="AW1201" t="str">
            <v>G154775</v>
          </cell>
          <cell r="AX1201" t="str">
            <v>M010</v>
          </cell>
          <cell r="AY1201">
            <v>74011680</v>
          </cell>
          <cell r="AZ1201">
            <v>51012615</v>
          </cell>
          <cell r="BA1201">
            <v>80148513</v>
          </cell>
        </row>
        <row r="1202">
          <cell r="D1202">
            <v>60313822</v>
          </cell>
          <cell r="E1202" t="str">
            <v xml:space="preserve">A  </v>
          </cell>
          <cell r="F1202" t="str">
            <v>LAVADORA</v>
          </cell>
          <cell r="G1202" t="str">
            <v>FRANCISCA CEDILLO MARTINEZ</v>
          </cell>
          <cell r="H1202" t="str">
            <v>ROBLE 12 COL. LUIS DONALDO COLOSIO ECATEPEC DE MORELOS CP 55029</v>
          </cell>
          <cell r="I1202" t="str">
            <v>26226343 - 5518145059</v>
          </cell>
          <cell r="J1202" t="str">
            <v>HISENSE</v>
          </cell>
          <cell r="K1202" t="str">
            <v>WSA1102PR</v>
          </cell>
          <cell r="L1202" t="str">
            <v>1WG8001AZABW0H3Z8175462</v>
          </cell>
          <cell r="M1202" t="str">
            <v>TC# 3454 6215 2635 8780 8065 06 BODEGA AURRERA</v>
          </cell>
          <cell r="N1202">
            <v>2890</v>
          </cell>
          <cell r="O1202">
            <v>42666</v>
          </cell>
          <cell r="P1202">
            <v>42807</v>
          </cell>
          <cell r="Q1202">
            <v>201767</v>
          </cell>
          <cell r="R1202" t="str">
            <v>25/03/2017 04 : 39  ERNESTO.HERN : NP5 / P1A:WS2201L19PSF00  SESPOL    13-03.2017  OC-1008586</v>
          </cell>
          <cell r="S1202" t="str">
            <v>EQUIPO DAÑADO EN DOMICILIO DE CLIENTE (Z</v>
          </cell>
          <cell r="T1202" t="str">
            <v xml:space="preserve">   ABRAHAM LAZCANO                </v>
          </cell>
          <cell r="U1202" t="str">
            <v>2017-04-10</v>
          </cell>
          <cell r="V1202" t="str">
            <v>Centro</v>
          </cell>
          <cell r="W1202" t="str">
            <v>COMPLETADO</v>
          </cell>
          <cell r="X1202" t="str">
            <v>CLIENTE</v>
          </cell>
          <cell r="Y1202">
            <v>42804</v>
          </cell>
          <cell r="Z1202">
            <v>141</v>
          </cell>
          <cell r="AA1202" t="str">
            <v>M010</v>
          </cell>
          <cell r="AB1202" t="str">
            <v xml:space="preserve">WS2201L19PSF00/Ensamble de la válvula de drenado - </v>
          </cell>
          <cell r="AC1202" t="str">
            <v>OC-1008586</v>
          </cell>
          <cell r="AD1202" t="str">
            <v>ecatepec/luis donaldo colosio</v>
          </cell>
          <cell r="AE1202" t="str">
            <v>MEX</v>
          </cell>
          <cell r="AF1202" t="str">
            <v>MX</v>
          </cell>
          <cell r="AG1202" t="str">
            <v>10413303</v>
          </cell>
          <cell r="AH1202" t="str">
            <v>FRANCISCA CEDILLO MARTINEZ</v>
          </cell>
          <cell r="AI1202" t="str">
            <v>12 Roble</v>
          </cell>
          <cell r="AJ1202" t="str">
            <v>5518145059</v>
          </cell>
          <cell r="AK1202" t="str">
            <v>5518145059</v>
          </cell>
          <cell r="AL1202" t="str">
            <v>55029</v>
          </cell>
          <cell r="AM1202" t="str">
            <v>22/04/2017 06 : 33 Cecilio .R : TCF174: 740181001/04/2017 10 : 15 MARCO.DIAZ : TCF1 TCF1PU CLIENTEINF. JOSUE. DMC25/03/2017 04 : 39 ERNESTO.HERN : TCF125/03/2017 04 : 39 ERNESTO.HERN : NP520/03/2017 10 : 09 201767 : SEG POR 2DA OCASIÓN SE SOLICITA APOYO PARAQUE NOS INDIQUE FECHA DE SURTIMIENTO DE LA OC, YA QUE AL DÍA DE HOY NO HEMOS TENIDO RESPUESTA VÍA CORREO O CRM. A03; P1A:WS2201L19PSF00 SESPOL 13-03.2017 OC-100858615/03/2017 13 : 28 201767 : SEG SE SOLICITA APOYO A REFACCIONES PARA QUENOS INDIQUE FECHA DE SURTIMIENTO DE LA OC, YA QUE AL DÍADE HOY NO HEMOS TENIDO RESPUESTA VÍA CORREO O CRM. A0314/03/2017 08 : 52 201767 : P1A: WS2201L19PSF00 SESPOL 13-03.2017 OC-100858614/03/2017 03 : 19 201767 : SESPOL DAÑADO11/03/2017 01 : 18 201767 : V1. 15/03/2017: 10 A.M. - 6 P.M.H-23687 SE ASIGNA T67HAJ28/02/2017 02 : 43 GERARDO.GRA : ODSWTP ELABORADA POR EMC*RD% AVE. CENTRAL POR LOPEZ PORTILLO CERCA DE LA COCA COLA</v>
          </cell>
          <cell r="AN1202" t="str">
            <v>GWE011WJB002</v>
          </cell>
          <cell r="AO1202" t="e">
            <v>#N/A</v>
          </cell>
          <cell r="AP1202" t="e">
            <v>#N/A</v>
          </cell>
          <cell r="AQ1202" t="e">
            <v>#N/A</v>
          </cell>
          <cell r="AR1202" t="e">
            <v>#N/A</v>
          </cell>
          <cell r="AS1202" t="str">
            <v>GWE014WJB003WH0HPM010</v>
          </cell>
          <cell r="AT1202">
            <v>3</v>
          </cell>
          <cell r="AU1202" t="str">
            <v>WSA1401P</v>
          </cell>
          <cell r="AV1202" t="str">
            <v>GWE014WJB003</v>
          </cell>
          <cell r="AW1202" t="str">
            <v>WH0HP</v>
          </cell>
          <cell r="AX1202" t="str">
            <v>M010</v>
          </cell>
          <cell r="AY1202">
            <v>74011810</v>
          </cell>
          <cell r="AZ1202">
            <v>51012737</v>
          </cell>
          <cell r="BA1202">
            <v>80149759</v>
          </cell>
        </row>
        <row r="1203">
          <cell r="D1203">
            <v>60315723</v>
          </cell>
          <cell r="E1203" t="str">
            <v>A</v>
          </cell>
          <cell r="F1203" t="str">
            <v>FRIGOBAR</v>
          </cell>
          <cell r="G1203" t="str">
            <v xml:space="preserve">RAMON AVIÑA CRUZ </v>
          </cell>
          <cell r="H1203" t="str">
            <v xml:space="preserve">ALCE 8 CASA 48 LA PRADERA </v>
          </cell>
          <cell r="I1203">
            <v>814688588</v>
          </cell>
          <cell r="J1203" t="str">
            <v>HISENSE</v>
          </cell>
          <cell r="K1203" t="str">
            <v>RR63D6WGX</v>
          </cell>
          <cell r="L1203" t="str">
            <v>1B0176Z00014BH2C0E60439</v>
          </cell>
          <cell r="M1203">
            <v>6352</v>
          </cell>
          <cell r="N1203">
            <v>4290</v>
          </cell>
          <cell r="O1203">
            <v>42610</v>
          </cell>
          <cell r="P1203">
            <v>42836</v>
          </cell>
          <cell r="Q1203">
            <v>201608</v>
          </cell>
          <cell r="R1203" t="str">
            <v>P1B: EVAPORATOR # 1560345 O.C 1009667</v>
          </cell>
          <cell r="S1203" t="str">
            <v>EQUIPO EN CENTRO DE SERVICIO, SIN CAJA</v>
          </cell>
          <cell r="T1203" t="str">
            <v xml:space="preserve">CAROLINA PEREA                    </v>
          </cell>
          <cell r="U1203" t="str">
            <v>2017-04-27</v>
          </cell>
          <cell r="V1203" t="str">
            <v>CENTRO</v>
          </cell>
          <cell r="W1203" t="str">
            <v>FIRMA</v>
          </cell>
          <cell r="X1203" t="str">
            <v>TALLER</v>
          </cell>
          <cell r="Y1203">
            <v>42835</v>
          </cell>
          <cell r="Z1203">
            <v>225</v>
          </cell>
          <cell r="AA1203" t="str">
            <v>M010</v>
          </cell>
          <cell r="AD1203" t="str">
            <v>De Marquez /Predera</v>
          </cell>
          <cell r="AE1203" t="str">
            <v>QRO</v>
          </cell>
          <cell r="AF1203" t="str">
            <v>MX</v>
          </cell>
          <cell r="AG1203" t="str">
            <v>10415606</v>
          </cell>
          <cell r="AH1203" t="str">
            <v>RAMON AVIÑA CRUZ</v>
          </cell>
          <cell r="AI1203" t="str">
            <v>Alce 8 casa 48</v>
          </cell>
          <cell r="AJ1203" t="str">
            <v>814688588</v>
          </cell>
          <cell r="AK1203" t="str">
            <v>4422560306</v>
          </cell>
          <cell r="AL1203" t="str">
            <v>72649</v>
          </cell>
          <cell r="AM1203" t="str">
            <v>20/04/2017 00 : 21 ARANTXA.MON : TCF120/04/2017 00 : 21 ARANTXA.MON : NP519/04/2017 23 : 03 MA.ISABEL : SEG: DGR19/04/2017 23 : 02 MA.ISABEL : SEG: EN EL TICKET DE COMPRA APARECE LAINDICACION QUE ES UN REFRIGERADOR CON UN SKU 6043619736615 SE SOLICITAAPOYO A IRAIS DE VENTAS ENCARGADA DE LINEA BLANCA DE WALMART Y BODEGAAURRERA Y CONFIRMA QUE EL NUMERO DE SKU CORRESPONDE A UN REFRIGERADORHISESE MODELO RR63D6WGX CON UN ITEM 1587382, SE LE INDICA A REFACCIONESPARA QUE SIGA EL PROCESO19/04/2017 01 : 53 ARANTXA.MON : DOCUMENTOS NO VALIDOS19/04/2017 01 : 16 ARANTXA.MON : P2A GUÌA: 3099170760 12/04/201718/04/2017 01 : 49 201608 : P1B: EVAPORATOR # 1560345 O.C 100966712/04/2017 06 : 50 201608 : P1A: COMPRESOR #1563806 O.C. 100959011/04/2017 22 : 53 201608 : V1: 11/07/17 13:00 A 14:0011/04/2017 00 : 35 GERARDO.GRA : CSC y solicita lo contacten antes dela visita ya que es difícil se encuentre en casa. EMC*06/04/2017 06 : 55 SEMIRAMIS.M : ODSWTPRD/BODEGA AURRERAENTRE LAS CALLES BUFALO Y ANTÍLOPE</v>
          </cell>
          <cell r="AN1203" t="str">
            <v>1B0176Z00014</v>
          </cell>
          <cell r="AO1203" t="e">
            <v>#N/A</v>
          </cell>
          <cell r="AP1203" t="e">
            <v>#N/A</v>
          </cell>
          <cell r="AQ1203" t="e">
            <v>#N/A</v>
          </cell>
          <cell r="AR1203" t="e">
            <v>#N/A</v>
          </cell>
          <cell r="AS1203" t="str">
            <v>1B0176Z00014BHBDCM010</v>
          </cell>
          <cell r="AT1203">
            <v>2</v>
          </cell>
          <cell r="AU1203" t="str">
            <v>RR63D6WGX</v>
          </cell>
          <cell r="AV1203" t="str">
            <v>1B0176Z00014</v>
          </cell>
          <cell r="AW1203" t="str">
            <v>BHBDC</v>
          </cell>
          <cell r="AX1203" t="str">
            <v>M010</v>
          </cell>
          <cell r="AY1203">
            <v>74012360</v>
          </cell>
          <cell r="AZ1203">
            <v>51013284</v>
          </cell>
          <cell r="BA1203">
            <v>80148531</v>
          </cell>
        </row>
        <row r="1204">
          <cell r="D1204">
            <v>60316290</v>
          </cell>
          <cell r="E1204" t="str">
            <v>A</v>
          </cell>
          <cell r="F1204" t="str">
            <v>TV</v>
          </cell>
          <cell r="G1204" t="str">
            <v xml:space="preserve">MARICELA RUIZ ALVAREZ </v>
          </cell>
          <cell r="H1204" t="str">
            <v>PRIV. PROLOGANCION YURIDIA #106</v>
          </cell>
          <cell r="I1204">
            <v>4611604687</v>
          </cell>
          <cell r="J1204" t="str">
            <v>HISENSE</v>
          </cell>
          <cell r="K1204" t="str">
            <v>50K20D</v>
          </cell>
          <cell r="L1204" t="str">
            <v>50J140916H00306</v>
          </cell>
          <cell r="M1204">
            <v>2666</v>
          </cell>
          <cell r="N1204">
            <v>7830</v>
          </cell>
          <cell r="O1204">
            <v>41853</v>
          </cell>
          <cell r="P1204" t="str">
            <v>21/04/2017 P1A: PANEL # 173064 O.C. 1009825</v>
          </cell>
          <cell r="Q1204">
            <v>201608</v>
          </cell>
          <cell r="R1204" t="str">
            <v>21/04/2017 P1A: PANEL # 173064 O.C. 1009825</v>
          </cell>
          <cell r="S1204" t="str">
            <v>EQUIPO EN CENTRO DE SERVICIO, SIN CAJA</v>
          </cell>
          <cell r="T1204" t="str">
            <v xml:space="preserve">CAROLINA PEREA                    </v>
          </cell>
          <cell r="U1204" t="str">
            <v>2017-04-27</v>
          </cell>
          <cell r="V1204" t="str">
            <v>CENTRO</v>
          </cell>
          <cell r="W1204" t="str">
            <v>FIRMA</v>
          </cell>
          <cell r="X1204" t="str">
            <v>TALLER</v>
          </cell>
          <cell r="Y1204">
            <v>42844</v>
          </cell>
          <cell r="Z1204">
            <v>991</v>
          </cell>
          <cell r="AA1204" t="str">
            <v>M010</v>
          </cell>
          <cell r="AD1204" t="str">
            <v>Celaya/Felipe angeles</v>
          </cell>
          <cell r="AE1204" t="str">
            <v>GTO</v>
          </cell>
          <cell r="AF1204" t="str">
            <v>MX</v>
          </cell>
          <cell r="AG1204" t="str">
            <v>10414311</v>
          </cell>
          <cell r="AH1204" t="str">
            <v>MARICELA RUIZ ALVAREZ</v>
          </cell>
          <cell r="AI1204" t="str">
            <v>Priva prolongacion yuridia num 106</v>
          </cell>
          <cell r="AJ1204" t="str">
            <v>4611604687</v>
          </cell>
          <cell r="AK1204">
            <v>0</v>
          </cell>
          <cell r="AL1204" t="str">
            <v>38090</v>
          </cell>
          <cell r="AM1204" t="str">
            <v>27/04/2017 06 : 53 GEARARDO.PA : KMA:101 km $202 sin pago de cassetas24/04/2017 23 : 38 ARANTXA.MON : TCF124/04/2017 23 : 38 ARANTXA.MON : NP523/04/2017 13 : 14 ARANTXA.MON : DOCUMENTO NO COINCIDE CON SERIE21/04/2017 05 : 46 201608 : P1A: PANEL # 173064 O.C. 1009825 SE GENERAPREDIAGNOSTICO20/04/2017 01 : 45 201608 : V1P: SE SOLICITA SKMA 101KM $20220/04/2017 00 : 38 GERARDO.GRA : ODSWTP ELABORADA POR EMC*RD% ES UNA PRIVADA CON UNA CAJA DE MANTENIMIENTO DE TELMEX, EN CONTRAESQUINA NEGOCIO DE LAMINAS BARATAS.</v>
          </cell>
          <cell r="AN1204" t="str">
            <v>3TE50G132311</v>
          </cell>
          <cell r="AO1204" t="str">
            <v>Básica</v>
          </cell>
          <cell r="AP1204" t="str">
            <v>Hisense</v>
          </cell>
          <cell r="AQ1204" t="str">
            <v>Opera</v>
          </cell>
          <cell r="AR1204" t="str">
            <v>FHD 1920 x 1080</v>
          </cell>
          <cell r="AS1204" t="str">
            <v>3TE50G165140G165140M010</v>
          </cell>
          <cell r="AT1204">
            <v>164</v>
          </cell>
          <cell r="AU1204" t="str">
            <v>50H7GB</v>
          </cell>
          <cell r="AV1204" t="str">
            <v>3TE50G165140</v>
          </cell>
          <cell r="AW1204" t="str">
            <v>G165140</v>
          </cell>
          <cell r="AX1204" t="str">
            <v>M010</v>
          </cell>
          <cell r="AY1204">
            <v>74012403</v>
          </cell>
          <cell r="AZ1204">
            <v>51013328</v>
          </cell>
          <cell r="BA1204">
            <v>80149770</v>
          </cell>
        </row>
        <row r="1205">
          <cell r="D1205">
            <v>60315913</v>
          </cell>
          <cell r="E1205" t="str">
            <v xml:space="preserve">A </v>
          </cell>
          <cell r="F1205" t="str">
            <v>TV</v>
          </cell>
          <cell r="G1205" t="str">
            <v>Mónica Lourdes Santiago Suárez</v>
          </cell>
          <cell r="H1205" t="str">
            <v>Calle Santa Teresa, edif Noche Buena, depto 506, Col. Tepalcates, Del. Iztapalapa</v>
          </cell>
          <cell r="I1205" t="str">
            <v>5524358077 / 5569667867</v>
          </cell>
          <cell r="J1205" t="str">
            <v>HISENSE</v>
          </cell>
          <cell r="K1205" t="str">
            <v>50K20DW</v>
          </cell>
          <cell r="L1205" t="str">
            <v>50G143065H01150</v>
          </cell>
          <cell r="M1205" t="str">
            <v>TNDA 0118 REG 5701 TRAN 2776 TICKET DE TIENDA SEARS</v>
          </cell>
          <cell r="N1205">
            <v>10979.1</v>
          </cell>
          <cell r="O1205">
            <v>42021</v>
          </cell>
          <cell r="P1205">
            <v>42847</v>
          </cell>
          <cell r="Q1205">
            <v>201767</v>
          </cell>
          <cell r="R1205" t="str">
            <v>25/04/2017 03 : 39  ARANTXA.MON : NP5 / P1A: 173331 PANEL   22-04-2017  OC-1009911</v>
          </cell>
          <cell r="S1205" t="str">
            <v>EQUIPO DAÑADO EN DOMICILIO DE CLIENTE</v>
          </cell>
          <cell r="T1205" t="str">
            <v xml:space="preserve">   RENE ARIAS                     </v>
          </cell>
          <cell r="U1205" t="str">
            <v>2017-05-02</v>
          </cell>
          <cell r="V1205" t="str">
            <v>CENTRO</v>
          </cell>
          <cell r="W1205" t="str">
            <v>COMPLETADO</v>
          </cell>
          <cell r="X1205" t="str">
            <v>CLIENTE</v>
          </cell>
          <cell r="Y1205">
            <v>42837</v>
          </cell>
          <cell r="Z1205">
            <v>816</v>
          </cell>
          <cell r="AA1205" t="str">
            <v>M010</v>
          </cell>
          <cell r="AD1205" t="str">
            <v>Iztapalapa/Tepalcates</v>
          </cell>
          <cell r="AE1205" t="str">
            <v>DF</v>
          </cell>
          <cell r="AF1205" t="str">
            <v>MX</v>
          </cell>
          <cell r="AG1205" t="str">
            <v>10415952</v>
          </cell>
          <cell r="AH1205" t="str">
            <v>MÓNICA LOURDES SANTIAGO SUÁREZ</v>
          </cell>
          <cell r="AI1205" t="str">
            <v>Calla Santa Teresa, edif Noche Buena, depto 506</v>
          </cell>
          <cell r="AJ1205" t="str">
            <v>5569667867</v>
          </cell>
          <cell r="AK1205" t="str">
            <v>5569667867</v>
          </cell>
          <cell r="AL1205" t="str">
            <v>09210</v>
          </cell>
          <cell r="AM1205" t="str">
            <v>25/04/2017 03 : 39 ARANTXA.MON : TCF125/04/2017 03 : 39 ARANTXA.MON : NP523/04/2017 03 : 05 201767 : P1A: 173331 PANEL 22-04-2017 OC-100991123/04/2017 01 : 11 201767 : PANEL DAÑADO13/04/2017 03 : 18 201767 : V1. 19/04/2017: 10 A.M. - 6 P.M.H-24160 SE ASIGNA T52CAE13/04/2017 00 : 22 GERARDO.GRA : ODSWTP ELABORADA POR EMC*RD% NO CUENTA CON ESTA INFORMACION</v>
          </cell>
          <cell r="AN1205" t="str">
            <v>1TE50B8NUSCB</v>
          </cell>
          <cell r="AO1205" t="str">
            <v>Smart</v>
          </cell>
          <cell r="AP1205" t="str">
            <v>Hisense</v>
          </cell>
          <cell r="AQ1205" t="str">
            <v>Opera</v>
          </cell>
          <cell r="AR1205" t="str">
            <v>FHD 1920 x 1080</v>
          </cell>
          <cell r="AS1205" t="str">
            <v>3TE50G165140G165140M010</v>
          </cell>
          <cell r="AT1205">
            <v>164</v>
          </cell>
          <cell r="AU1205" t="str">
            <v>50H7GB</v>
          </cell>
          <cell r="AV1205" t="str">
            <v>3TE50G165140</v>
          </cell>
          <cell r="AW1205" t="str">
            <v>G165140</v>
          </cell>
          <cell r="AX1205" t="str">
            <v>M010</v>
          </cell>
          <cell r="AY1205">
            <v>74012465</v>
          </cell>
          <cell r="AZ1205">
            <v>51013391</v>
          </cell>
          <cell r="BA1205">
            <v>80148536</v>
          </cell>
        </row>
        <row r="1206">
          <cell r="D1206">
            <v>60315963</v>
          </cell>
          <cell r="E1206" t="str">
            <v xml:space="preserve">A </v>
          </cell>
          <cell r="F1206" t="str">
            <v>TV</v>
          </cell>
          <cell r="G1206" t="str">
            <v>Alma Lucina Alvarez Flores</v>
          </cell>
          <cell r="H1206" t="str">
            <v>ANTONIO SOLIOS #60A, COL. OBRERA, DEL. CUAHUTEMOC, C.P. 06800</v>
          </cell>
          <cell r="I1206">
            <v>55381382</v>
          </cell>
          <cell r="J1206" t="str">
            <v>HISENSE</v>
          </cell>
          <cell r="K1206" t="str">
            <v>50K20DW</v>
          </cell>
          <cell r="L1206" t="str">
            <v>50G143067H00032</v>
          </cell>
          <cell r="M1206" t="str">
            <v>POLIZA</v>
          </cell>
          <cell r="N1206" t="str">
            <v>POLIZA</v>
          </cell>
          <cell r="O1206">
            <v>42131</v>
          </cell>
          <cell r="P1206">
            <v>42845</v>
          </cell>
          <cell r="Q1206">
            <v>201767</v>
          </cell>
          <cell r="R1206" t="str">
            <v>24/04/2017 23 : 32  ARANTXA.MON : NP5 / P1A: 173331 PANEL    20-04-2017  OC-1009779</v>
          </cell>
          <cell r="S1206" t="str">
            <v>EQUIPO DAÑADO EN DOMICILIO DE CLIENTE</v>
          </cell>
          <cell r="T1206" t="str">
            <v xml:space="preserve">   RENE ARIAS                     </v>
          </cell>
          <cell r="U1206" t="str">
            <v>2017-05-02</v>
          </cell>
          <cell r="V1206" t="str">
            <v>CENTRO</v>
          </cell>
          <cell r="W1206" t="str">
            <v>COMPLETADO</v>
          </cell>
          <cell r="X1206" t="str">
            <v>CLIENTE</v>
          </cell>
          <cell r="Y1206">
            <v>42837</v>
          </cell>
          <cell r="Z1206">
            <v>706</v>
          </cell>
          <cell r="AA1206" t="str">
            <v>M010</v>
          </cell>
          <cell r="AD1206" t="str">
            <v>Cuauhtemoc/Obrera</v>
          </cell>
          <cell r="AE1206" t="str">
            <v>DF</v>
          </cell>
          <cell r="AF1206" t="str">
            <v>MX</v>
          </cell>
          <cell r="AG1206" t="str">
            <v>10415602</v>
          </cell>
          <cell r="AH1206" t="str">
            <v>ALMA LUCINA ALVAREZ FLORES</v>
          </cell>
          <cell r="AI1206" t="str">
            <v>60A Antonio Solis</v>
          </cell>
          <cell r="AJ1206" t="str">
            <v>55381382</v>
          </cell>
          <cell r="AK1206">
            <v>0</v>
          </cell>
          <cell r="AL1206" t="str">
            <v>06800</v>
          </cell>
          <cell r="AM1206" t="str">
            <v>24/04/2017 23 : 32 ARANTXA.MON : TCF124/04/2017 23 : 32 ARANTXA.MON : NP522/04/2017 03 : 19 201767 : ETIQUETA DEL EQUIPO MODELO 50K20DW SERIE50G143067H00032;21/04/2017 03 : 32 ARANTXA.MON : SERIE CRM MAL CAPTURADO21/04/2017 02 : 34 201767 : P1A: 173331 PANEL 20-04-2017 OC-100977921/04/2017 01 : 56 201767 : PANEL DAÑADOTICKET DE COMPRA TELMEX VI/000259782 FECHA 07/05/2015 TV HISENSE 50"POLIZA DE GARANTIA CON 4 AÑOS DE GARANTIA / INDICA MODLEO 50K20DW SERIE 50G143067H0003218/04/2017 04 : 20 201767 : V1. 19/04/2017: 10 A.M. - 6 P.M.H-24163 SE ASIGNA T51OMJ13/04/2017 02 : 27 GABRIELA.B : ODSWTP06/04/2017 06 : 16 GABRIELA.B : RD % ISABELA CATÓLICA Y BOLÍVAR</v>
          </cell>
          <cell r="AN1206" t="str">
            <v>1TE50B8NUSCB</v>
          </cell>
          <cell r="AO1206" t="str">
            <v>Smart</v>
          </cell>
          <cell r="AP1206" t="str">
            <v>Hisense</v>
          </cell>
          <cell r="AQ1206" t="str">
            <v>Opera</v>
          </cell>
          <cell r="AR1206" t="str">
            <v>FHD 1920 x 1080</v>
          </cell>
          <cell r="AS1206" t="str">
            <v>3TE50G165140G165140M010</v>
          </cell>
          <cell r="AT1206">
            <v>164</v>
          </cell>
          <cell r="AU1206" t="str">
            <v>50H7GB</v>
          </cell>
          <cell r="AV1206" t="str">
            <v>3TE50G165140</v>
          </cell>
          <cell r="AW1206" t="str">
            <v>G165140</v>
          </cell>
          <cell r="AX1206" t="str">
            <v>M010</v>
          </cell>
          <cell r="AY1206">
            <v>74012466</v>
          </cell>
          <cell r="AZ1206">
            <v>51013392</v>
          </cell>
          <cell r="BA1206">
            <v>80148539</v>
          </cell>
        </row>
        <row r="1207">
          <cell r="D1207">
            <v>60314869</v>
          </cell>
          <cell r="F1207" t="str">
            <v>TV</v>
          </cell>
          <cell r="K1207" t="str">
            <v>65CU6200</v>
          </cell>
          <cell r="Q1207">
            <v>201767</v>
          </cell>
          <cell r="V1207" t="str">
            <v>CENTRO</v>
          </cell>
          <cell r="W1207" t="str">
            <v>COMPLETADO</v>
          </cell>
          <cell r="X1207" t="str">
            <v>TALLER</v>
          </cell>
          <cell r="Y1207">
            <v>42818</v>
          </cell>
          <cell r="Z1207">
            <v>42818</v>
          </cell>
          <cell r="AD1207" t="str">
            <v>cuauhtemoc/Roma norte</v>
          </cell>
          <cell r="AE1207" t="str">
            <v>DF</v>
          </cell>
          <cell r="AF1207" t="str">
            <v>MX</v>
          </cell>
          <cell r="AG1207" t="str">
            <v>10414804</v>
          </cell>
          <cell r="AH1207" t="str">
            <v>ARTURO BOTELLO</v>
          </cell>
          <cell r="AI1207" t="str">
            <v>Durango 330 int 21</v>
          </cell>
          <cell r="AJ1207" t="str">
            <v>5543831816</v>
          </cell>
          <cell r="AK1207" t="str">
            <v>5543831816</v>
          </cell>
          <cell r="AL1207" t="str">
            <v>06700</v>
          </cell>
          <cell r="AM1207" t="str">
            <v>24/04/2017 23 : 46 ROGER.R : TCF124/04/2017 23 : 46 ROGER.R : TCFT - Reincidencia.23/04/2017 03 : 24 201767 : SEG: SE ADJUNTAN EVIDENCIAS FOTOGRAFICAS DEMAIN "PROBABLEMENTE YA USADA EN OTRO EQUIPO23/04/2017 01 : 02 201767 : SEG ST1 AUN SIN RESPUESTA22/04/2017 06 : 05 201767 : SE ADJUNTA RT POR REFACCION SURTIDA_PERSISTE LA FALLA13/04/2017 01 : 54 201767 : P3B: 189986 MAIN 12-04-2017 REMISION100516712/04/2017 03 : 30 201767 : V2P 18-04-1711/04/2017 23 : 59 ARANTXA.MON : P2B GUÌA: 969408513309/04/2017 00 : 13 201767 : P1B: 189986 MAIN 08-04-2017 OC-100948408/04/2017 03 : 19 ROGER.R : ST2 - Se habla con centro de servicio, enespera de pruebas.07/04/2017 07 : 17 201767 : ST1 SE REEMPLAZO PCB MAIN, SIN EMBARGO SEQUEDA PASMADA EN EL LOGO07/04/2017 06 : 18 201767 : SEG SE REEMPLAZO PCB MAIN, SIN EMBARGO SEQUEDA PASMADA EN EL LOGO; TAMBIEN SE SOLICITA APOYO A MA. ISABEL PARA VALIDACIÓN DE DOCUMENTOS, TICKET INDICA LED HISENSE 65 4K UHDSMART 65 Y FECHA DE COMPRA 17-03-2017 WWW.SEARS.COM.MX; TAMBIEN SE ADJUNTA FOTOGRAFIA CON MODELO Y SERIE TOMADA DEL EQUIPO65K550GUWUS(0100) / 65G163169H0009405/04/2017 23 : 42 201767 : V2P 06-04-201705/04/2017 09 : 50 ARANTXA.MON : P2A GUIA: 5824164802 31/03/201705/04/2017 06 : 59 201767 : P3A: 189986 MAIN 04-04-2017 REMISION100502231/03/2017 04 : 57 201767 : P1A: 189986 MAIN 30-03-2017 OC-100923031/03/2017 04 : 07 201767 : MAIN DAÑADA25/03/2017 02 : 38 201767 : V1. 29/03/2017: 10 A.M. - 6 P.M.H-23888 SE ASIGNA T51OMJ22/03/2017 23 : 54 GERARDO.GRA : Cliente informa que si por algunarazón no lo localizan en el #21, se encuentra en el #9 del mismoedificio que es su oficina.22/03/2017 23 : 52 GERARDO.GRA : ODSWTP ELABORADA POR EMC*RD% GUADALAJARA Y ACAPULCO</v>
          </cell>
          <cell r="AN1207" t="str">
            <v>3TE65G162918</v>
          </cell>
          <cell r="AO1207" t="e">
            <v>#N/A</v>
          </cell>
          <cell r="AP1207" t="e">
            <v>#N/A</v>
          </cell>
          <cell r="AQ1207" t="e">
            <v>#N/A</v>
          </cell>
          <cell r="AR1207" t="e">
            <v>#N/A</v>
          </cell>
          <cell r="AS1207" t="str">
            <v>3TE65G1630A6G1630A6M010</v>
          </cell>
          <cell r="AT1207">
            <v>2</v>
          </cell>
          <cell r="AU1207" t="str">
            <v>65CU6200</v>
          </cell>
          <cell r="AV1207" t="str">
            <v>3TE65G1630A6</v>
          </cell>
          <cell r="AW1207" t="str">
            <v>G1630A6</v>
          </cell>
          <cell r="AX1207" t="str">
            <v>M010</v>
          </cell>
          <cell r="AY1207">
            <v>74012578</v>
          </cell>
          <cell r="AZ1207">
            <v>51013497</v>
          </cell>
          <cell r="BA1207">
            <v>80150377</v>
          </cell>
        </row>
        <row r="1208">
          <cell r="D1208">
            <v>60315072</v>
          </cell>
          <cell r="F1208" t="str">
            <v>TV</v>
          </cell>
          <cell r="K1208" t="str">
            <v>50H5GB</v>
          </cell>
          <cell r="Q1208">
            <v>201015</v>
          </cell>
          <cell r="V1208" t="str">
            <v>NORTE</v>
          </cell>
          <cell r="W1208" t="str">
            <v>COMPLETADO</v>
          </cell>
          <cell r="X1208" t="str">
            <v>TALLER</v>
          </cell>
          <cell r="Y1208">
            <v>42822</v>
          </cell>
          <cell r="Z1208">
            <v>42822</v>
          </cell>
          <cell r="AD1208" t="str">
            <v>Tijuana/Azteca</v>
          </cell>
          <cell r="AE1208" t="str">
            <v>BC</v>
          </cell>
          <cell r="AF1208" t="str">
            <v>MX</v>
          </cell>
          <cell r="AG1208" t="str">
            <v>10413094</v>
          </cell>
          <cell r="AH1208" t="str">
            <v>ROBERTO SANCHEZ</v>
          </cell>
          <cell r="AI1208" t="str">
            <v>3 Avenida Florencia 15401</v>
          </cell>
          <cell r="AJ1208" t="str">
            <v>6646423941</v>
          </cell>
          <cell r="AK1208">
            <v>0</v>
          </cell>
          <cell r="AL1208" t="str">
            <v>22224</v>
          </cell>
          <cell r="AM1208" t="str">
            <v>26/04/2017 01 : 56 MARIA.EUGENI : CFA06/04/2017 01 : 59 ARANTXA.MON : TCF106/04/2017 01 : 59 ARANTXA.MON : NP504/04/2017 04 : 01 SEMIRAMIS.M : CSCCte se comunica para saber cuando se reparara el servicio se le mencionaque nos de oportunidad de que se envie la refacción y se entregue suequipo29/03/2017 01 : 26 201015 : P1 / PANEL , T182406 / OC 1009137 / TCF1PUEQUIPO EN TALLER29/03/2017 00 : 55 201015 : MARU TENGO UNA DUDA , TENGO QUE HACER NUEVOPEDIDO ?28/03/2017 23 : 56 MARIA.EUGENI : SEG: Folio da Seguimiento al Folio6031293828/03/2017 02 : 49 ADOLFO.FER : SEG: SE CANCELA ORDEN POR FALTA DEDOCUMENTOS28/03/2017 02 : 04 201015 : YA PUDIMOS CONTACTAR CON EL CLIENTE HOY27/03/2017 Y NO ENVIARA LA FOTO DEL EL MODELO Y SERIE DEL TV, ENCUANTO LA TENGA LA SUBO25/03/2017 02 : 03 MARIA.EUGENI : SEG: Se le pide a CSA suba etiquetadel equipo. para confirmar Serie.03/03/2017 06 : 04 201015 : P1/ PANEL , T187573 / OC - 1008125 / SE HIZOPREDIAGNOSTICO / TCF1PU EQUIPO EN CASA DE CLIENTE03/03/2017 05 : 07 201015 : EN UNOS MOMENTOS PIDO REFACCION Y SUBO LAOC-23/02/2017 23 : 53 MARTINEZ.G : ODSWTP% HUAJISORI</v>
          </cell>
          <cell r="AN1208" t="str">
            <v>3TE50A144537</v>
          </cell>
          <cell r="AO1208" t="e">
            <v>#N/A</v>
          </cell>
          <cell r="AP1208" t="e">
            <v>#N/A</v>
          </cell>
          <cell r="AQ1208" t="e">
            <v>#N/A</v>
          </cell>
          <cell r="AR1208" t="e">
            <v>#N/A</v>
          </cell>
          <cell r="AS1208" t="str">
            <v>3TE50G165140G165140M010</v>
          </cell>
          <cell r="AT1208">
            <v>164</v>
          </cell>
          <cell r="AU1208" t="str">
            <v>50H7GB</v>
          </cell>
          <cell r="AV1208" t="str">
            <v>3TE50G165140</v>
          </cell>
          <cell r="AW1208" t="str">
            <v>G165140</v>
          </cell>
          <cell r="AX1208" t="str">
            <v>M010</v>
          </cell>
          <cell r="AY1208">
            <v>74012579</v>
          </cell>
          <cell r="AZ1208">
            <v>51013498</v>
          </cell>
          <cell r="BA1208">
            <v>80150379</v>
          </cell>
        </row>
        <row r="1209">
          <cell r="D1209">
            <v>60315822</v>
          </cell>
          <cell r="F1209" t="str">
            <v>TV</v>
          </cell>
          <cell r="K1209" t="str">
            <v>40H5B2</v>
          </cell>
          <cell r="Q1209">
            <v>201076</v>
          </cell>
          <cell r="V1209" t="str">
            <v>SUR</v>
          </cell>
          <cell r="W1209" t="str">
            <v>COMPLETADO</v>
          </cell>
          <cell r="X1209" t="str">
            <v>TALLER</v>
          </cell>
          <cell r="Y1209">
            <v>42836</v>
          </cell>
          <cell r="Z1209">
            <v>42836</v>
          </cell>
          <cell r="AD1209" t="str">
            <v>Magdalenas/Centro</v>
          </cell>
          <cell r="AE1209" t="str">
            <v>JAL</v>
          </cell>
          <cell r="AF1209" t="str">
            <v>MX</v>
          </cell>
          <cell r="AG1209" t="str">
            <v>10415142</v>
          </cell>
          <cell r="AH1209" t="str">
            <v>MARIA ESPERANZA ROBLES ORTIZ</v>
          </cell>
          <cell r="AI1209" t="str">
            <v>175 Tepic</v>
          </cell>
          <cell r="AJ1209" t="str">
            <v>3331293327</v>
          </cell>
          <cell r="AK1209">
            <v>0</v>
          </cell>
          <cell r="AL1209" t="str">
            <v>46470</v>
          </cell>
          <cell r="AM1209" t="str">
            <v>19/04/2017 00 : 11 SERGIO.FER : TCF119/04/2017 00 : 11 SERGIO.FER : TCFT - Canal 1.118/04/2017 05 : 47 201076 : LA PANTALLA REPORTA QUE SE BORRA CANAL 1-1,AL HACER LA BUSQUEDA DE CANALES EN ANTENA AEREA SINTONIZATODOS LOS CANALES DISPONIBLES INCLUYENDO EL 1-1 PERO AL CAMBIAR DE CANALE INTENTAR REGRESARSE AL 1-1 SE LO BRINCA. ADJUNTO REPORTE TÉCNICO.12/04/2017 06 : 09 201076 : SE ATIENDE A CLIENTE CON NUMERO DE ORDEN127859ESPERA DE PROGRAMACION. FORANEO.12/04/2017 04 : 55 FABIOLA.BON : ODS DA SEGUIMIENTO A LA 6031512207/04/2017 03 : 01 GABRIELA.B : KMA 154KM $305 CST $23029/03/2017 22 : 31 GABRIELA.B : ODSWTP25/03/2017 04 : 01 GABRIELA.B : RD % GALEANA Y LOPEZ RAYON</v>
          </cell>
          <cell r="AN1209" t="str">
            <v>3TE40G155372</v>
          </cell>
          <cell r="AO1209" t="e">
            <v>#N/A</v>
          </cell>
          <cell r="AP1209" t="e">
            <v>#N/A</v>
          </cell>
          <cell r="AQ1209" t="e">
            <v>#N/A</v>
          </cell>
          <cell r="AR1209" t="e">
            <v>#N/A</v>
          </cell>
          <cell r="AS1209" t="str">
            <v>3TE40G163934G163934M010</v>
          </cell>
          <cell r="AT1209">
            <v>16</v>
          </cell>
          <cell r="AU1209" t="str">
            <v>40H5B2</v>
          </cell>
          <cell r="AV1209" t="str">
            <v>3TE40G163934</v>
          </cell>
          <cell r="AW1209" t="str">
            <v>G163934</v>
          </cell>
          <cell r="AX1209" t="str">
            <v>M010</v>
          </cell>
          <cell r="AY1209">
            <v>74012580</v>
          </cell>
          <cell r="AZ1209">
            <v>51013499</v>
          </cell>
          <cell r="BA1209">
            <v>80150380</v>
          </cell>
        </row>
        <row r="1210">
          <cell r="D1210">
            <v>60278791</v>
          </cell>
          <cell r="E1210" t="str">
            <v>E</v>
          </cell>
          <cell r="F1210" t="str">
            <v>TV</v>
          </cell>
          <cell r="G1210" t="str">
            <v xml:space="preserve">JOSE LUIS DIAZ SALAZAR  </v>
          </cell>
          <cell r="H1210" t="str">
            <v>FRANCISCO OROZCO Y JIMENEZ 69 BRISAS DE CHAPALA TLAQUEPAQUE JAL</v>
          </cell>
          <cell r="I1210">
            <v>3315260678</v>
          </cell>
          <cell r="J1210" t="str">
            <v>HISENSE</v>
          </cell>
          <cell r="K1210" t="str">
            <v>50K20DW</v>
          </cell>
          <cell r="L1210" t="str">
            <v>50G144844H03562</v>
          </cell>
          <cell r="M1210" t="str">
            <v>TICKET</v>
          </cell>
          <cell r="N1210">
            <v>24531</v>
          </cell>
          <cell r="O1210">
            <v>42309</v>
          </cell>
          <cell r="P1210">
            <v>42823</v>
          </cell>
          <cell r="Q1210">
            <v>201076</v>
          </cell>
          <cell r="R1210" t="str">
            <v>EQ DE CAMBIO FISICO LLEGO ESTRELLADO</v>
          </cell>
          <cell r="S1210" t="str">
            <v xml:space="preserve"> </v>
          </cell>
          <cell r="T1210" t="str">
            <v xml:space="preserve"> Carlos Muñiz                     </v>
          </cell>
          <cell r="U1210" t="str">
            <v>2017-05-15</v>
          </cell>
          <cell r="V1210" t="str">
            <v>SUR</v>
          </cell>
          <cell r="W1210" t="str">
            <v>COMPLETADO</v>
          </cell>
          <cell r="X1210" t="str">
            <v>TALLER</v>
          </cell>
          <cell r="Y1210" t="e">
            <v>#N/A</v>
          </cell>
          <cell r="Z1210" t="e">
            <v>#N/A</v>
          </cell>
          <cell r="AD1210" t="e">
            <v>#N/A</v>
          </cell>
          <cell r="AE1210" t="e">
            <v>#N/A</v>
          </cell>
          <cell r="AF1210" t="e">
            <v>#N/A</v>
          </cell>
          <cell r="AG1210" t="e">
            <v>#N/A</v>
          </cell>
          <cell r="AH1210" t="e">
            <v>#N/A</v>
          </cell>
          <cell r="AI1210" t="e">
            <v>#N/A</v>
          </cell>
          <cell r="AJ1210" t="e">
            <v>#N/A</v>
          </cell>
          <cell r="AK1210" t="e">
            <v>#N/A</v>
          </cell>
          <cell r="AL1210" t="e">
            <v>#N/A</v>
          </cell>
          <cell r="AM1210" t="e">
            <v>#N/A</v>
          </cell>
          <cell r="AN1210" t="str">
            <v>1TE50B8NUSCB</v>
          </cell>
          <cell r="AO1210" t="str">
            <v>Smart</v>
          </cell>
          <cell r="AP1210" t="str">
            <v>Hisense</v>
          </cell>
          <cell r="AQ1210" t="str">
            <v>Opera</v>
          </cell>
          <cell r="AR1210" t="str">
            <v>FHD 1920 x 1080</v>
          </cell>
          <cell r="AS1210" t="str">
            <v>3TE50G1613D1G1613D1M010</v>
          </cell>
          <cell r="AT1210">
            <v>1</v>
          </cell>
          <cell r="AU1210" t="str">
            <v>50H7GB</v>
          </cell>
          <cell r="AV1210" t="str">
            <v>3TE50G1613D1</v>
          </cell>
          <cell r="AW1210" t="str">
            <v>G1613D1</v>
          </cell>
          <cell r="AX1210" t="str">
            <v>M010</v>
          </cell>
          <cell r="AY1210">
            <v>74012582</v>
          </cell>
          <cell r="AZ1210">
            <v>51013501</v>
          </cell>
          <cell r="BA1210">
            <v>80150383</v>
          </cell>
        </row>
        <row r="1211">
          <cell r="D1211">
            <v>60317294</v>
          </cell>
          <cell r="E1211" t="str">
            <v>B</v>
          </cell>
          <cell r="F1211" t="str">
            <v>TV</v>
          </cell>
          <cell r="G1211" t="str">
            <v xml:space="preserve">PAOLA CARRASCO </v>
          </cell>
          <cell r="H1211" t="str">
            <v xml:space="preserve">JOSE SANTANA 2330  AARON JOAQUIN 44760 GUADALAJARA JALISCO              </v>
          </cell>
          <cell r="I1211">
            <v>36042835</v>
          </cell>
          <cell r="J1211" t="str">
            <v>HISENSE</v>
          </cell>
          <cell r="K1211" t="str">
            <v>50H5C</v>
          </cell>
          <cell r="L1211" t="str">
            <v>50G1622I7H00660</v>
          </cell>
          <cell r="M1211" t="str">
            <v xml:space="preserve">TICKET </v>
          </cell>
          <cell r="N1211">
            <v>7490</v>
          </cell>
          <cell r="O1211">
            <v>42813</v>
          </cell>
          <cell r="P1211">
            <v>42853</v>
          </cell>
          <cell r="Q1211">
            <v>201076</v>
          </cell>
          <cell r="R1211" t="str">
            <v>16/05/2017 00 : 25  ROGER.R : TCFT - Canal 1.1</v>
          </cell>
          <cell r="S1211" t="str">
            <v xml:space="preserve"> Incluso se hizo un cambio de tarjeta pr</v>
          </cell>
          <cell r="T1211" t="str">
            <v xml:space="preserve"> Carlos Muñiz                     </v>
          </cell>
          <cell r="U1211" t="str">
            <v>2017-05-16</v>
          </cell>
          <cell r="V1211" t="str">
            <v>SUR</v>
          </cell>
          <cell r="W1211" t="str">
            <v>COMPLETADO</v>
          </cell>
          <cell r="X1211" t="str">
            <v>TALLER</v>
          </cell>
          <cell r="Y1211">
            <v>42853</v>
          </cell>
          <cell r="Z1211">
            <v>40</v>
          </cell>
          <cell r="AD1211" t="str">
            <v>ARON JOAQUIN/GUADALAJARA</v>
          </cell>
          <cell r="AE1211" t="str">
            <v>JAL</v>
          </cell>
          <cell r="AF1211" t="str">
            <v>MX</v>
          </cell>
          <cell r="AG1211" t="str">
            <v>10417168</v>
          </cell>
          <cell r="AH1211" t="str">
            <v>PAOLA CARRASCO</v>
          </cell>
          <cell r="AI1211" t="str">
            <v>2330 JOSE SANTANA</v>
          </cell>
          <cell r="AJ1211" t="str">
            <v>33042835</v>
          </cell>
          <cell r="AK1211">
            <v>0</v>
          </cell>
          <cell r="AL1211" t="str">
            <v>44760</v>
          </cell>
          <cell r="AM1211" t="str">
            <v>10/05/2017 23 : 40 ARANTXA.MON : P2A GUÌA: 990308364309/05/201709/05/2017 06 : 38 201076 : P1: T199592/TARJETA PRINCIPAL/OC-101046809/05/2017 00 : 16 ROGER.R : ST2 - Diagnóstico correcto, solicitartarjeta principal, en espera de pruebas.06/05/2017 00 : 31 201076 : EL EQUIPO NO GUARDA EL CANAL 1-1; SE REALIZAEL PROCEDIMIENTO DE REGISTRO DE DICHO CANAL; SIN EMBARGO, DEPUES DE CAMBIAR A OTRO CANAL E INTENTAR REGRESAR A ESTE ULTIMO, ELSISTEMA NO LO DEJA REGISTRADO. TODO LO ANTERIOR MENCIONADO OCURRE, INCLUSO, CON LA SEÑAL PROPORCIONADA POR UNA ANTENA DEL TIPO UHF.SE ADJUNTA REPORTE TÉCNICO.03/05/2017 22 : 43 201076 : EL NUMERO TELEFÓNICO QUE NOS PROPORCIONAN ESINCORRECTO Y EL DIA DE AYER ACUDIMOS A ESTE SERVICIO; SIN EMBARGO, NO HUBO NADIE QUE NOS RECIBIERA. ADJUNTO EVIDENCIA DE VISITA.28/04/2017 22 : 55 201076 : SE ATIENDE CON ORDEN 128375SE PROGRAMO VISITA PARA EL DIA 02/05/2017NUMERO INCORRECTO28/04/2017 05 : 09 ANA.GABRIELA : ODSWTPAVENIDA PATRIA Y JOSE LUIS VELAZCO</v>
          </cell>
          <cell r="AN1211" t="str">
            <v>3TE50G1618N2</v>
          </cell>
          <cell r="AO1211" t="e">
            <v>#N/A</v>
          </cell>
          <cell r="AP1211" t="e">
            <v>#N/A</v>
          </cell>
          <cell r="AQ1211" t="e">
            <v>#N/A</v>
          </cell>
          <cell r="AR1211" t="e">
            <v>#N/A</v>
          </cell>
          <cell r="AS1211" t="str">
            <v>3TE50G1644B1G1644B1M010</v>
          </cell>
          <cell r="AT1211">
            <v>6</v>
          </cell>
          <cell r="AU1211" t="str">
            <v>50H7GB</v>
          </cell>
          <cell r="AV1211" t="str">
            <v>3TE50G1644B1</v>
          </cell>
          <cell r="AW1211" t="str">
            <v>G1644B1</v>
          </cell>
          <cell r="AX1211" t="str">
            <v>M010</v>
          </cell>
          <cell r="AY1211">
            <v>74012583</v>
          </cell>
          <cell r="AZ1211">
            <v>51013502</v>
          </cell>
          <cell r="BA1211">
            <v>80150384</v>
          </cell>
        </row>
        <row r="1212">
          <cell r="D1212">
            <v>60308049</v>
          </cell>
          <cell r="E1212" t="str">
            <v>A</v>
          </cell>
          <cell r="F1212" t="str">
            <v>TV</v>
          </cell>
          <cell r="G1212" t="str">
            <v xml:space="preserve">ROCIO MACIAS CARBAJAL                                                           </v>
          </cell>
          <cell r="H1212" t="str">
            <v>AV ECONOMOS CASA 30 RINCONADA LOS NARANJOS ZAPOPAN JAL</v>
          </cell>
          <cell r="I1212">
            <v>3339582129</v>
          </cell>
          <cell r="J1212" t="str">
            <v>HISENSE</v>
          </cell>
          <cell r="K1212" t="str">
            <v>32H5B2</v>
          </cell>
          <cell r="L1212" t="str">
            <v>32G162454H00064</v>
          </cell>
          <cell r="M1212" t="str">
            <v xml:space="preserve">TICKET </v>
          </cell>
          <cell r="N1212">
            <v>4799</v>
          </cell>
          <cell r="O1212">
            <v>42644</v>
          </cell>
          <cell r="P1212">
            <v>42740</v>
          </cell>
          <cell r="Q1212">
            <v>201076</v>
          </cell>
          <cell r="R1212" t="str">
            <v>No hay refacciones para surtir y realizar la reparacion del equipo
P1 T207448</v>
          </cell>
          <cell r="S1212" t="str">
            <v xml:space="preserve"> </v>
          </cell>
          <cell r="T1212" t="str">
            <v xml:space="preserve"> Carlos Muñiz                     </v>
          </cell>
          <cell r="U1212" t="str">
            <v>2017-05-17</v>
          </cell>
          <cell r="V1212" t="str">
            <v>SUR</v>
          </cell>
          <cell r="W1212" t="str">
            <v>COMPLETADO</v>
          </cell>
          <cell r="X1212" t="str">
            <v>TALLER</v>
          </cell>
          <cell r="Y1212">
            <v>42739</v>
          </cell>
          <cell r="Z1212">
            <v>95</v>
          </cell>
          <cell r="AD1212" t="str">
            <v>ZAPOPAN/RINCONADA DEL PARQUE</v>
          </cell>
          <cell r="AE1212" t="str">
            <v>JAL</v>
          </cell>
          <cell r="AF1212" t="str">
            <v>MX</v>
          </cell>
          <cell r="AG1212" t="str">
            <v>10400725</v>
          </cell>
          <cell r="AH1212" t="str">
            <v>ROCIO MACIAS</v>
          </cell>
          <cell r="AI1212" t="str">
            <v>6451 AV ECONOMOS CASA 30 COTO LOS NARANJOS</v>
          </cell>
          <cell r="AJ1212" t="str">
            <v>3331252717</v>
          </cell>
          <cell r="AK1212" t="str">
            <v>3339582129</v>
          </cell>
          <cell r="AL1212" t="str">
            <v>45010</v>
          </cell>
          <cell r="AM1212" t="str">
            <v>28/03/2017 23 : 17 LAURA.HERNA : CSC: se le proporciona información conbase al comentario anterior y cte indica se pongan en contacto con ellaantes de realizar la entrega.27/03/2017 22 : 58 GERARDO.GRA : CSC por correo electrónico se informatiempo aproximado de entrega mediados del mes de abril. EMC*06/02/2017 08 : 03 MARCO.DIAZ : DULCE M TCF2***MODELO 32H5B2***SERIE32g163668h00085***ENVIADO A PANTALLA 32"***F. EMBARQUE 18.01.2017**CARSSA19/01/2017 01 : 13 MARCO.DIAZ : TCF1, TCF1PU CTE ANGELICA MTZ19/01/2017 01 : 10 MARCO.DIAZ : TCF174 7401002417/01/2017 05 : 39 ERNESTO.HERN : TCF117/01/2017 05 : 39 ERNESTO.HERN : NP510/01/2017 10 : 12 201076 : P1 T207448 09/01/201705/01/2017 23 : 53 201076 : SE ATENDIO CON ORDEN 1245426/ENE/201705/01/2017 01 : 45 SEMIRAMIS.M : MODOR_ 32H5B2ODSWTPRD%SAN LORENZO E INDEPENDENCIA, A UNA CUADRA ANTES DE AV PERIFERICO, YFRENTE AL PARQUEMETROPOLITANO</v>
          </cell>
          <cell r="AN1212" t="str">
            <v>3TE32G155369</v>
          </cell>
          <cell r="AO1212" t="str">
            <v>Smart</v>
          </cell>
          <cell r="AP1212" t="str">
            <v>Hisense</v>
          </cell>
          <cell r="AQ1212" t="str">
            <v>Opera</v>
          </cell>
          <cell r="AR1212" t="str">
            <v>HD 1366 X 768</v>
          </cell>
          <cell r="AS1212" t="str">
            <v>3TE32G164485G164485M010</v>
          </cell>
          <cell r="AT1212">
            <v>28</v>
          </cell>
          <cell r="AU1212" t="str">
            <v>32H5B2</v>
          </cell>
          <cell r="AV1212" t="str">
            <v>3TE32G164485</v>
          </cell>
          <cell r="AW1212" t="str">
            <v>G164485</v>
          </cell>
          <cell r="AX1212" t="str">
            <v>M010</v>
          </cell>
          <cell r="AY1212">
            <v>74012585</v>
          </cell>
          <cell r="AZ1212">
            <v>51013504</v>
          </cell>
          <cell r="BA1212">
            <v>80150388</v>
          </cell>
        </row>
        <row r="1213">
          <cell r="D1213">
            <v>60308375</v>
          </cell>
          <cell r="E1213" t="str">
            <v>B</v>
          </cell>
          <cell r="F1213" t="str">
            <v>TV</v>
          </cell>
          <cell r="G1213" t="str">
            <v>Juan Manuel Rodriguez</v>
          </cell>
          <cell r="H1213" t="str">
            <v>PABLO GUTIERREZ 286 LA PERLA GUADALAJARA JAL</v>
          </cell>
          <cell r="I1213">
            <v>3336172934</v>
          </cell>
          <cell r="J1213" t="str">
            <v>HISENSE</v>
          </cell>
          <cell r="K1213" t="str">
            <v>50K20DW</v>
          </cell>
          <cell r="L1213" t="str">
            <v xml:space="preserve">50G143291H03143 </v>
          </cell>
          <cell r="M1213" t="str">
            <v>TICKET</v>
          </cell>
          <cell r="N1213">
            <v>11998</v>
          </cell>
          <cell r="O1213">
            <v>42213</v>
          </cell>
          <cell r="P1213">
            <v>42744</v>
          </cell>
          <cell r="Q1213">
            <v>201076</v>
          </cell>
          <cell r="R1213" t="str">
            <v>TCFT - Software, es necesario mandar un equipo con clarovideo</v>
          </cell>
          <cell r="S1213" t="str">
            <v xml:space="preserve"> </v>
          </cell>
          <cell r="T1213" t="str">
            <v xml:space="preserve"> Carlos Muñiz                     </v>
          </cell>
          <cell r="U1213" t="str">
            <v>2017-05-15</v>
          </cell>
          <cell r="V1213" t="str">
            <v>SUR</v>
          </cell>
          <cell r="W1213" t="str">
            <v>COMPLETADO</v>
          </cell>
          <cell r="X1213" t="str">
            <v>TALLER</v>
          </cell>
          <cell r="Y1213">
            <v>42744</v>
          </cell>
          <cell r="Z1213">
            <v>531</v>
          </cell>
          <cell r="AD1213" t="str">
            <v>la perla/guadalajara</v>
          </cell>
          <cell r="AE1213" t="str">
            <v>JAL</v>
          </cell>
          <cell r="AF1213" t="str">
            <v>MX</v>
          </cell>
          <cell r="AG1213" t="str">
            <v>10409140</v>
          </cell>
          <cell r="AH1213" t="str">
            <v>JUAN MANUEL RODRIGUEZ</v>
          </cell>
          <cell r="AI1213" t="str">
            <v>pablo gutierrez num 286</v>
          </cell>
          <cell r="AJ1213" t="str">
            <v>36172934</v>
          </cell>
          <cell r="AK1213">
            <v>0</v>
          </cell>
          <cell r="AL1213" t="str">
            <v>44360</v>
          </cell>
          <cell r="AM1213" t="str">
            <v>23/02/2017 08 : 00 MARCO.DIAZ : TCF2***MODELO 50cu6000***SERIE50G162681H00385***FECHA DE EMBARQUE 20 DE FEBRERO*** ENVIADO A CTE FINAL***CARSSA18/02/2017 05 : 46 MARCO.DIAZ : TCF174 7401109831/01/2017 02 : 03 SERGIO.FER : TCF131/01/2017 02 : 02 SERGIO.FER : TCFT - Software, es necesario mandar unequipo con clarovideo29/01/2017 00 : 38 201076 : ST1 SE REALIZA LA ACTUUALIZACION PERO ELEQUIPO SIGUE SIN ACYUALIZAR NI BAJAR LA APLICACION DE CLARO VIDEO POR LO QUE SE MANDA POR CORREO NUEVAMENTE LA INFORMACION AL AREA DEINGENIERIA Y SE ADJUNTA REPORTE TECNICO225/01/2017 00 : 28 FABIOLA.BON : SEG: CONCLUIR SERVICIO23/01/2017 22 : 35 SERGIO.FER : ST2 - Software en drive, en espera depruebas.20/01/2017 09 : 39 201076 : TARJETA QUE LLEGO NO DEJA ACTUALIZARSE PARAQUE EL CLIENTE PUEDA BAJAR SUS APLICACIONES18/01/2017 23 : 38 FABIOLA.BON : SEG: CONCLUIR SERVICIO14/01/2017 05 : 27 201076 : SE EN RUTA SERVICIO PARA CONCLUIR ENDOMICILIO DE CLIENTE EL LUNES 1614/01/2017 02 : 24 FABIOLA.BON : SEG: CONCLUIR SERVICIO13/01/2017 23 : 47 ERNESTO.HERN : EM-P2A GUIA: 969921657512/01/2017 02 : 22 201076 : TARJETA PRINCIPAL DAÑADA SE REALIZARA PEDIDO12/01/2017 00 : 05 FABIOLA.BON : V1P10/01/2017 03 : 08 201076 : SE ATENDIO CON ORDEN 12469510/ENE/201707/01/2017 01 : 23 LAURA.HERNA : ODSWTPRD%ABASCALIO SAUZE Y MARIANO JIMENEZCERCA DE PARQUE MORELOS</v>
          </cell>
          <cell r="AN1213" t="str">
            <v>1TE50B8NUSCB</v>
          </cell>
          <cell r="AO1213" t="str">
            <v>Smart</v>
          </cell>
          <cell r="AP1213" t="str">
            <v>Hisense</v>
          </cell>
          <cell r="AQ1213" t="str">
            <v>Opera</v>
          </cell>
          <cell r="AR1213" t="str">
            <v>FHD 1920 x 1080</v>
          </cell>
          <cell r="AS1213" t="str">
            <v>3TE50G1644B1G1644B1M010</v>
          </cell>
          <cell r="AT1213">
            <v>6</v>
          </cell>
          <cell r="AU1213" t="str">
            <v>50H7GB</v>
          </cell>
          <cell r="AV1213" t="str">
            <v>3TE50G1644B1</v>
          </cell>
          <cell r="AW1213" t="str">
            <v>G1644B1</v>
          </cell>
          <cell r="AX1213" t="str">
            <v>M010</v>
          </cell>
          <cell r="AY1213">
            <v>74012586</v>
          </cell>
          <cell r="AZ1213">
            <v>51013505</v>
          </cell>
          <cell r="BA1213">
            <v>80150390</v>
          </cell>
        </row>
        <row r="1214">
          <cell r="D1214">
            <v>60308446</v>
          </cell>
          <cell r="E1214" t="str">
            <v>A</v>
          </cell>
          <cell r="F1214" t="str">
            <v>TV</v>
          </cell>
          <cell r="G1214" t="str">
            <v xml:space="preserve">DANIEL SANCHEZ RAMIREZ  </v>
          </cell>
          <cell r="H1214" t="str">
            <v>SANTA FILOMENA 834 SANTA MARGARITA ZAPOPAN JAL</v>
          </cell>
          <cell r="I1214">
            <v>3314415436</v>
          </cell>
          <cell r="J1214" t="str">
            <v>HISENSE</v>
          </cell>
          <cell r="K1214" t="str">
            <v>50K370GW</v>
          </cell>
          <cell r="L1214" t="str">
            <v>50J141319H00057</v>
          </cell>
          <cell r="M1214" t="str">
            <v>HOJA DE CAMBIO FISICO</v>
          </cell>
          <cell r="N1214" t="str">
            <v>PREVIUS SWAP SERVICE, ORIGINAL COST $7799.00</v>
          </cell>
          <cell r="O1214">
            <v>42591</v>
          </cell>
          <cell r="P1214">
            <v>42744</v>
          </cell>
          <cell r="Q1214">
            <v>201076</v>
          </cell>
          <cell r="R1214" t="str">
            <v>17/01/2017 07 : 34  ERNESTO.HERN : NP5</v>
          </cell>
          <cell r="S1214" t="str">
            <v xml:space="preserve"> El comprobante no muestra el importe de</v>
          </cell>
          <cell r="T1214" t="str">
            <v xml:space="preserve"> Carlos Muñiz                     </v>
          </cell>
          <cell r="U1214" t="str">
            <v>2017-05-15</v>
          </cell>
          <cell r="V1214" t="str">
            <v>SUR</v>
          </cell>
          <cell r="W1214" t="str">
            <v>COMPLETADO</v>
          </cell>
          <cell r="X1214" t="str">
            <v>TALLER</v>
          </cell>
          <cell r="Y1214">
            <v>42744</v>
          </cell>
          <cell r="Z1214">
            <v>153</v>
          </cell>
          <cell r="AD1214" t="str">
            <v>Zapopan/Santa Margarita Prim. Secc.</v>
          </cell>
          <cell r="AE1214" t="str">
            <v>JAL</v>
          </cell>
          <cell r="AF1214" t="str">
            <v>MX</v>
          </cell>
          <cell r="AG1214" t="str">
            <v>10358728</v>
          </cell>
          <cell r="AH1214" t="str">
            <v>DANIEL SANCHEZ RAMIREZ</v>
          </cell>
          <cell r="AI1214" t="str">
            <v>Filomena No. 834</v>
          </cell>
          <cell r="AJ1214" t="str">
            <v>3314415436</v>
          </cell>
          <cell r="AK1214">
            <v>0</v>
          </cell>
          <cell r="AL1214" t="str">
            <v>45140</v>
          </cell>
          <cell r="AM1214" t="str">
            <v>23/02/2017 23 : 01 MARCO.DIAZ : TCF2***MODELO 50cu6000***SERIE50G162681H02680***FECHA DE EMBARQUE 20 DE FEBRERO*** ENVIADO A CTE FINAL***CARSSA23/02/2017 07 : 21 MARCO.DIAZ : TCF2***MODELO 50cu6000***SERIE50G162681H02680***FECHA DE EMBARQUE 20 DE FEBRERO*** ENVIADO A CTE FINAL***CARSSA18/02/2017 03 : 13 BRENDA.MORA : CSCSe le pide apoyo a David del área de cf para que pueda contemplar elenvió del nuevo equipo, se le pide al cliente que nos de oportunidad deentregar su equipo.13/02/2017 23 : 52 DULCE.M : csccte se comunica indica que su equipo de cambio físico no funcionaaparecen unas manchas en el equipo.Se le indica a David parra de cambiosfísicos para que nos pueda ayudar a enviar un nuevo equipo.06/02/2017 08 : 04 MARCO.DIAZ : DULCE M TCF2***MODELO 55H6B***SERIE55g151278h00118***ENVIADO A PANTALLA 55"***F. EMBARQUE 18.01.2017**CARSSA25/01/2017 00 : 40 LAURA.HERNA : CSC: se le indica a cte proceso de cf.19/01/2017 01 : 19 MARCO.DIAZ : TCF1, TCF1PU CTE ANGELICA MTZ19/01/2017 01 : 18 MARCO.DIAZ : TCF174 7401002517/01/2017 07 : 34 ERNESTO.HERN : TCF117/01/2017 07 : 34 ERNESTO.HERN : NP512/01/2017 05 : 53 201076 : TARJETA PRINCIPAL DAÑADA POR LO QUE SESOLICITARA PIEZA12/01/2017 00 : 08 FABIOLA.BON : V1P10/01/2017 03 : 38 201076 : SE ATENDIO CON ORDEN 12470110/ENE/201710/01/2017 03 : 30 LAURA.HERNA : ODSWTP</v>
          </cell>
          <cell r="AN1214" t="str">
            <v>3TE50J141319</v>
          </cell>
          <cell r="AO1214" t="str">
            <v>Smart</v>
          </cell>
          <cell r="AP1214" t="str">
            <v>Hisense</v>
          </cell>
          <cell r="AQ1214" t="str">
            <v>Android</v>
          </cell>
          <cell r="AR1214" t="str">
            <v>FHD 1920 x 1080</v>
          </cell>
          <cell r="AS1214" t="str">
            <v>3TE50G1644B1G1644B1M010</v>
          </cell>
          <cell r="AT1214">
            <v>6</v>
          </cell>
          <cell r="AU1214" t="str">
            <v>50H7GB</v>
          </cell>
          <cell r="AV1214" t="str">
            <v>3TE50G1644B1</v>
          </cell>
          <cell r="AW1214" t="str">
            <v>G1644B1</v>
          </cell>
          <cell r="AX1214" t="str">
            <v>M010</v>
          </cell>
          <cell r="AY1214">
            <v>74012587</v>
          </cell>
          <cell r="AZ1214">
            <v>51013506</v>
          </cell>
          <cell r="BA1214">
            <v>80150392</v>
          </cell>
        </row>
        <row r="1215">
          <cell r="D1215">
            <v>60309330</v>
          </cell>
          <cell r="E1215" t="str">
            <v>A</v>
          </cell>
          <cell r="F1215" t="str">
            <v>TV</v>
          </cell>
          <cell r="G1215" t="str">
            <v xml:space="preserve">RAUL MERCADO AGUILAR        </v>
          </cell>
          <cell r="H1215" t="str">
            <v>CARRET. GDL-CHAPALA KM 24.5 Col. CENTRO TLAJOMULCO Mpo. TLAJOMULCO DE ZUÑIGA</v>
          </cell>
          <cell r="I1215">
            <v>3331617503</v>
          </cell>
          <cell r="J1215" t="str">
            <v>HISENSE</v>
          </cell>
          <cell r="K1215" t="str">
            <v>40H5B2</v>
          </cell>
          <cell r="L1215" t="str">
            <v>40G1618N3H00510</v>
          </cell>
          <cell r="M1215" t="str">
            <v>NOTA DE ENTREGA</v>
          </cell>
          <cell r="N1215" t="str">
            <v>DELIVERY NOTE</v>
          </cell>
          <cell r="O1215">
            <v>42703</v>
          </cell>
          <cell r="P1215">
            <v>42753</v>
          </cell>
          <cell r="Q1215">
            <v>201076</v>
          </cell>
          <cell r="R1215" t="str">
            <v>28/01/2017 02 : 31  ERNESTO.HERN : NP5
P1 T192199</v>
          </cell>
          <cell r="S1215" t="str">
            <v xml:space="preserve"> Comprobante no muestra el importe</v>
          </cell>
          <cell r="T1215" t="str">
            <v xml:space="preserve"> Carlos Muñiz                     </v>
          </cell>
          <cell r="U1215" t="str">
            <v>2017-05-15</v>
          </cell>
          <cell r="V1215" t="str">
            <v>SUR</v>
          </cell>
          <cell r="W1215" t="str">
            <v>COMPLETADO</v>
          </cell>
          <cell r="X1215" t="str">
            <v>TALLER</v>
          </cell>
          <cell r="Y1215">
            <v>42752</v>
          </cell>
          <cell r="Z1215">
            <v>49</v>
          </cell>
          <cell r="AD1215" t="str">
            <v>NICOLAS R CASILLAS, TLAJOMULCO DE ZUÐIGA</v>
          </cell>
          <cell r="AE1215" t="str">
            <v>JAL</v>
          </cell>
          <cell r="AF1215" t="str">
            <v>MX</v>
          </cell>
          <cell r="AG1215" t="str">
            <v>10410078</v>
          </cell>
          <cell r="AH1215" t="str">
            <v>RAUL MERCADO</v>
          </cell>
          <cell r="AI1215" t="str">
            <v>S/N PROL MARIANO OTERO</v>
          </cell>
          <cell r="AJ1215" t="str">
            <v>3310431078</v>
          </cell>
          <cell r="AK1215">
            <v>0</v>
          </cell>
          <cell r="AL1215" t="str">
            <v>45645</v>
          </cell>
          <cell r="AM1215" t="str">
            <v>09/03/2017 04 : 55 ANA.ROSA : CSCse le pide apoyo a Maria Eugenia, quien nos indica esta DV se hace enpiso de tienda cte. se debe presentar en tienda28/01/2017 07 : 21 MARIA.EUGENI : SEG: Este servicio es Devolucion porser de Elektra, se le manda correo al area correspondiente. Eq. en CSA.28/01/2017 02 : 31 ERNESTO.HERN : TCF128/01/2017 02 : 31 ERNESTO.HERN : NP527/01/2017 23 : 53 MARIA.EUGENI : SEG: DGR27/01/2017 01 : 33 201076 : P1 T192199 25/01/201727/01/2017 00 : 03 MARIA.EUGENI : SEG: Se le pide a cordinador de ZonaSur hablar con CSA ya que no han colocado OC- se le ha estado llamandodiario pero encargada del sistema no esta.26/01/2017 06 : 45 MARIA.EUGENI : SEG: Se le ha estado solicitando aCSA coloque OC- sin tener respuesta. CSA favor de actualizar folio.24/01/2017 11 : 02 201076 : TARJETA PRINCIPAL DAÑADA19/01/2017 03 : 03 201076 : SE ATIENDE CON NUMERO DE ORDEN 125119CLIENTE TRAERA PANTALLA 19 DE ENERO DEL 201718/01/2017 09 : 50 MARIA.EUGENI : SERVICIO ELEKTRA LPK 398796711SERVICIO EN TIENDA 1085 EKT EL COLI, JOSE LAFREDO JIMENEZ GTE TEL: 3335592250</v>
          </cell>
          <cell r="AN1215" t="str">
            <v>3TE40G155372</v>
          </cell>
          <cell r="AO1215" t="str">
            <v>Smart</v>
          </cell>
          <cell r="AP1215" t="str">
            <v>Hisense</v>
          </cell>
          <cell r="AQ1215" t="str">
            <v>Opera</v>
          </cell>
          <cell r="AR1215" t="str">
            <v>FHD 1920 x 1080</v>
          </cell>
          <cell r="AS1215" t="str">
            <v>3TE40G163934G163934M010</v>
          </cell>
          <cell r="AT1215">
            <v>16</v>
          </cell>
          <cell r="AU1215" t="str">
            <v>40H5B2</v>
          </cell>
          <cell r="AV1215" t="str">
            <v>3TE40G163934</v>
          </cell>
          <cell r="AW1215" t="str">
            <v>G163934</v>
          </cell>
          <cell r="AX1215" t="str">
            <v>M010</v>
          </cell>
          <cell r="AY1215">
            <v>74012588</v>
          </cell>
          <cell r="AZ1215">
            <v>51013507</v>
          </cell>
          <cell r="BA1215">
            <v>80150396</v>
          </cell>
        </row>
        <row r="1216">
          <cell r="D1216">
            <v>60310031</v>
          </cell>
          <cell r="E1216" t="str">
            <v>A</v>
          </cell>
          <cell r="F1216" t="str">
            <v>TV</v>
          </cell>
          <cell r="G1216" t="str">
            <v>SUSANA MONTES DE OCA PEREZ</v>
          </cell>
          <cell r="H1216" t="str">
            <v>MAR DEL SUR 2054 INT 4C COUNTRY GDL JAL</v>
          </cell>
          <cell r="I1216">
            <v>3314385492</v>
          </cell>
          <cell r="J1216" t="str">
            <v>HISENSE</v>
          </cell>
          <cell r="K1216" t="str">
            <v>32H5B2</v>
          </cell>
          <cell r="L1216" t="str">
            <v>32G1632E8H05213</v>
          </cell>
          <cell r="M1216" t="str">
            <v>Factura</v>
          </cell>
          <cell r="N1216">
            <v>3936</v>
          </cell>
          <cell r="O1216">
            <v>42722</v>
          </cell>
          <cell r="P1216">
            <v>42761</v>
          </cell>
          <cell r="Q1216">
            <v>201076</v>
          </cell>
          <cell r="R1216" t="str">
            <v>01/02/2017 05 : 12  ERNESTO.HERN : NP5</v>
          </cell>
          <cell r="S1216" t="str">
            <v xml:space="preserve"> </v>
          </cell>
          <cell r="T1216" t="str">
            <v xml:space="preserve"> Carlos Muñiz                     </v>
          </cell>
          <cell r="U1216" t="str">
            <v>2017-05-15</v>
          </cell>
          <cell r="V1216" t="str">
            <v>SUR</v>
          </cell>
          <cell r="W1216" t="str">
            <v>COMPLETADO</v>
          </cell>
          <cell r="X1216" t="str">
            <v>TALLER</v>
          </cell>
          <cell r="Y1216">
            <v>42760</v>
          </cell>
          <cell r="Z1216">
            <v>38</v>
          </cell>
          <cell r="AD1216" t="str">
            <v>Guadalajara/Contry</v>
          </cell>
          <cell r="AE1216" t="str">
            <v>JAL</v>
          </cell>
          <cell r="AF1216" t="str">
            <v>MX</v>
          </cell>
          <cell r="AG1216" t="str">
            <v>10410260</v>
          </cell>
          <cell r="AH1216" t="str">
            <v>SUSANA MONTE DE OCA</v>
          </cell>
          <cell r="AI1216" t="str">
            <v>Mar del sur num 2054 int 4-C</v>
          </cell>
          <cell r="AJ1216" t="str">
            <v>3314385492</v>
          </cell>
          <cell r="AK1216" t="str">
            <v>3338232855</v>
          </cell>
          <cell r="AL1216" t="str">
            <v>44610</v>
          </cell>
          <cell r="AM1216" t="str">
            <v>25/02/2017 07 : 55 ANA.LAURA : informa Dulce q mensajería entregara amas tardar el Martes 28/02/201725/02/2017 07 : 13 ANA.LAURA : CSCCFNEse le pide a cte nos de oportunidad de entrega la semana entrante, se leenvía Skype a Dulce CF, solicitando apoyo14/02/2017 00 : 56 MARCO.DIAZ : TCF2***MODELO 32H5B2***SERIE32G1632E8H06015***ENVIADO A CTE FINAL***F. EMBARQUE 08.02.2017***CARSSA09/02/2017 02 : 45 MARCO.DIAZ : TCF174 7401069309/02/2017 02 : 42 MARCO.DIAZ : TCF1PU CTE FINAL09/02/2017 02 : 41 MARCO.DIAZ : TCF1DR04/02/2017 05 : 24 ANA.ROSA : CSCse le indica a cte. de la autorización de CF y del tiempo de respuestade esta área (20diashabiles)04/02/2017 05 : 23 ANA.ROSA : CSC01/02/2017 05 : 12 ERNESTO.HERN : TCF101/02/2017 05 : 12 ERNESTO.HERN : NP528/01/2017 09 : 41 201076 : TARJETA PRINCIPAL DAÑADA26/01/2017 01 : 58 201076 : SE ATIENDE CON ORDEN 125406SE PROGRAMO LLAMADA PARA EL DIA 26 DE ENERO DEL 201726/01/2017 00 : 33 ANA.ROSA : ODSWTPRDMAR AMARILLO Y MAR DEL SUR</v>
          </cell>
          <cell r="AN1216" t="str">
            <v>3TE32G155369</v>
          </cell>
          <cell r="AO1216" t="str">
            <v>Smart</v>
          </cell>
          <cell r="AP1216" t="str">
            <v>Hisense</v>
          </cell>
          <cell r="AQ1216" t="str">
            <v>Opera</v>
          </cell>
          <cell r="AR1216" t="str">
            <v>HD 1366 X 768</v>
          </cell>
          <cell r="AS1216" t="str">
            <v>3TE32G164485G164485M010</v>
          </cell>
          <cell r="AT1216">
            <v>28</v>
          </cell>
          <cell r="AU1216" t="str">
            <v>32H5B2</v>
          </cell>
          <cell r="AV1216" t="str">
            <v>3TE32G164485</v>
          </cell>
          <cell r="AW1216" t="str">
            <v>G164485</v>
          </cell>
          <cell r="AX1216" t="str">
            <v>M010</v>
          </cell>
          <cell r="AY1216">
            <v>74012589</v>
          </cell>
          <cell r="AZ1216">
            <v>51013508</v>
          </cell>
          <cell r="BA1216">
            <v>80150402</v>
          </cell>
        </row>
        <row r="1217">
          <cell r="D1217">
            <v>60310719</v>
          </cell>
          <cell r="E1217" t="str">
            <v>A</v>
          </cell>
          <cell r="F1217" t="str">
            <v>TV</v>
          </cell>
          <cell r="G1217" t="str">
            <v xml:space="preserve">MERCEDES VAZQUEZ GARCIA  </v>
          </cell>
          <cell r="H1217" t="str">
            <v>PRIV GUADALUPE 5 MIRAMAR ZAPOPAN JALISCO</v>
          </cell>
          <cell r="I1217">
            <v>3311865455</v>
          </cell>
          <cell r="J1217" t="str">
            <v>HISENSE</v>
          </cell>
          <cell r="K1217" t="str">
            <v>50H5GB</v>
          </cell>
          <cell r="L1217" t="str">
            <v>50G150590H00691</v>
          </cell>
          <cell r="M1217" t="str">
            <v>Factura</v>
          </cell>
          <cell r="N1217">
            <v>15195</v>
          </cell>
          <cell r="O1217">
            <v>42630</v>
          </cell>
          <cell r="P1217">
            <v>42769</v>
          </cell>
          <cell r="Q1217">
            <v>201076</v>
          </cell>
          <cell r="R1217" t="str">
            <v>14/02/2017 01 : 50  ERNESTO.HERN : NP5
P1 T182406  08/02/2017 PANEL LCD</v>
          </cell>
          <cell r="S1217" t="str">
            <v xml:space="preserve"> </v>
          </cell>
          <cell r="T1217" t="str">
            <v xml:space="preserve"> Carlos Muñiz                     </v>
          </cell>
          <cell r="U1217" t="str">
            <v>2017-05-15</v>
          </cell>
          <cell r="V1217" t="str">
            <v>SUR</v>
          </cell>
          <cell r="W1217" t="str">
            <v>COMPLETADO</v>
          </cell>
          <cell r="X1217" t="str">
            <v>TALLER</v>
          </cell>
          <cell r="Y1217">
            <v>42769</v>
          </cell>
          <cell r="Z1217">
            <v>139</v>
          </cell>
          <cell r="AD1217" t="str">
            <v>Zapopan/Miramar</v>
          </cell>
          <cell r="AE1217" t="str">
            <v>JAL</v>
          </cell>
          <cell r="AF1217" t="str">
            <v>MX</v>
          </cell>
          <cell r="AG1217" t="str">
            <v>10410257</v>
          </cell>
          <cell r="AH1217" t="str">
            <v>MERCEDES VAZQUEZ</v>
          </cell>
          <cell r="AI1217" t="str">
            <v>5 Pri Guadalupe</v>
          </cell>
          <cell r="AJ1217" t="str">
            <v>3311865455</v>
          </cell>
          <cell r="AK1217">
            <v>0</v>
          </cell>
          <cell r="AL1217" t="str">
            <v>45060</v>
          </cell>
          <cell r="AM1217" t="str">
            <v>04/05/2017 06 : 06 SEMIRAMIS.M : CSCCte se comunica para verificar cuando se le enviara su equipo se lemenciona que aun no contamos con la determinación de envió se le pidedarnos oportunidad de que se le envié17/03/2017 05 : 58 GABRIELA.B : CSCSe Brinda información de CF se pide Esperar15/03/2017 06 : 18 SEMIRAMIS.M : CSCCte se comunica para saber si el equipo ya se envío se le menciona queel equipo se envío se le pide tiempo par a poder entregarlo23/02/2017 08 : 15 MARCO.DIAZ : TCF2***MODELO 50cu6000***SERIE50G162681H01826***FECHA DE EMBARQUE 20 DE FEBRERO*** ENVIADO A CTE FINAL***CARSSA19/02/2017 07 : 54 MARCO.DIAZ : TCF174 7401117015/02/2017 06 : 56 ADRIANA.SAN : CSCSe le indica proceso de Cf de 15 a 20 días hábiles14/02/2017 01 : 50 ERNESTO.HERN : TCF114/02/2017 01 : 50 ERNESTO.HERN : NP511/02/2017 01 : 24 201076 : P1 T182406 08/02/2017 PANEL LCD09/02/2017 05 : 51 201076 : PANEL LCLD DAÑADO09/02/2017 03 : 06 FABIOLA.BON : seg: pendiente de diagnostico03/02/2017 23 : 53 201076 : REVISION PROGRAMADA PARA 07/02/201703/02/2017 23 : 43 201076 : SE ATIENDE CON ORDEN 125703, REVISIONPROGRAMADA PARA 04/02/201727/01/2017 05 : 52 GABRIELA.B : CSCSe pide envió de documentación para seguimiento20/01/2017 07 : 50 GABRIELA.B : ODSWTP%PUERTO GALILEO Y PUERTO GALILEO, ENFRENTE UNA PARCELA</v>
          </cell>
          <cell r="AN1217" t="str">
            <v>3TE50A144537</v>
          </cell>
          <cell r="AO1217" t="str">
            <v>Smart</v>
          </cell>
          <cell r="AP1217" t="str">
            <v>Hisense</v>
          </cell>
          <cell r="AQ1217" t="str">
            <v>Opera</v>
          </cell>
          <cell r="AR1217" t="str">
            <v>FHD 1920 x 1080</v>
          </cell>
          <cell r="AS1217" t="str">
            <v>3TE50G1644B1G1644B1M010</v>
          </cell>
          <cell r="AT1217">
            <v>6</v>
          </cell>
          <cell r="AU1217" t="str">
            <v>50H7GB</v>
          </cell>
          <cell r="AV1217" t="str">
            <v>3TE50G1644B1</v>
          </cell>
          <cell r="AW1217" t="str">
            <v>G1644B1</v>
          </cell>
          <cell r="AX1217" t="str">
            <v>M010</v>
          </cell>
          <cell r="AY1217">
            <v>74012591</v>
          </cell>
          <cell r="AZ1217">
            <v>51013510</v>
          </cell>
          <cell r="BA1217">
            <v>80150405</v>
          </cell>
        </row>
        <row r="1218">
          <cell r="D1218">
            <v>60315717</v>
          </cell>
          <cell r="E1218" t="str">
            <v>A</v>
          </cell>
          <cell r="F1218" t="str">
            <v>TV</v>
          </cell>
          <cell r="G1218" t="str">
            <v>ALEJANDRO CASTILLO FLORES</v>
          </cell>
          <cell r="H1218" t="str">
            <v xml:space="preserve">AV FEDERALISTAS 1131 INT 16 COTO SAN PABLO, LA NORIA RESIDENCIAL, ZAPOPAN JALISCO    </v>
          </cell>
          <cell r="I1218">
            <v>3311131515</v>
          </cell>
          <cell r="J1218" t="str">
            <v>SHARP</v>
          </cell>
          <cell r="K1218" t="str">
            <v xml:space="preserve">LC-50N6000U                                                     </v>
          </cell>
          <cell r="L1218" t="str">
            <v xml:space="preserve">50G155270H00790  </v>
          </cell>
          <cell r="M1218" t="str">
            <v>Factura</v>
          </cell>
          <cell r="N1218">
            <v>22846</v>
          </cell>
          <cell r="O1218">
            <v>42533</v>
          </cell>
          <cell r="P1218">
            <v>42835</v>
          </cell>
          <cell r="Q1218">
            <v>201076</v>
          </cell>
          <cell r="R1218" t="str">
            <v>25/04/2017 02 : 00  ARANTXA.MON : NP5
P1: T197341/TARJETA PRINCIPAL/OC-1009862</v>
          </cell>
          <cell r="S1218" t="str">
            <v xml:space="preserve"> </v>
          </cell>
          <cell r="T1218" t="str">
            <v xml:space="preserve"> Carlos Muñiz                     </v>
          </cell>
          <cell r="U1218" t="str">
            <v>2017-04-27</v>
          </cell>
          <cell r="V1218" t="str">
            <v>SUR</v>
          </cell>
          <cell r="W1218" t="str">
            <v>COMPLETADO</v>
          </cell>
          <cell r="X1218" t="str">
            <v>TALLER</v>
          </cell>
          <cell r="Y1218">
            <v>42835</v>
          </cell>
          <cell r="Z1218">
            <v>302</v>
          </cell>
          <cell r="AD1218" t="str">
            <v>Zapopan / La Noria residencial</v>
          </cell>
          <cell r="AE1218" t="str">
            <v>JAL</v>
          </cell>
          <cell r="AF1218" t="str">
            <v>MX</v>
          </cell>
          <cell r="AG1218" t="str">
            <v>10367146</v>
          </cell>
          <cell r="AH1218" t="str">
            <v>ALEJANDRO CASTILLO FLORES</v>
          </cell>
          <cell r="AI1218" t="str">
            <v>Av federalistas 1131 int 16 cotto san pablo</v>
          </cell>
          <cell r="AJ1218" t="str">
            <v>3311131515</v>
          </cell>
          <cell r="AK1218" t="str">
            <v>3311131515</v>
          </cell>
          <cell r="AL1218" t="str">
            <v>45138</v>
          </cell>
          <cell r="AM1218" t="str">
            <v>25/04/2017 02 : 00 ARANTXA.MON : TCF125/04/2017 02 : 00 ARANTXA.MON : NP522/04/2017 04 : 08 201076 :P1: T197341/TARJETA PRINCIPAL/OC-1009862AL LLEGAR DICHA REFACCION EL EQUIPO NO ENCIENDE, AL REALIZAR LAS PRUEBAS CORRESPONDIENTES ENCONTRAMOS QUE TENEMOS DAÑO EN ELMICROPROCESADOR YA QUE NO SALEN VOLTAJES DE ESTE AL CONECTAR EQUIPO; POR OTRA PARTE, DE INMEDIATO SE CALIENTA LA TARJETAPRINCIPAL; POR LO CUAL, SE LLEGA A CONCLUSION DE QUE LLEGO CON DAÑO. ADJUNTO REPORTE TÉCNICO.19/04/2017 06 : 21 ARANTXA.MON : P2A GUÌA: 1288379271 17/04/201712/04/2017 23 : 20 201076 : P1: T197341/TARJETA PRINCIPAL/OC-100960412/04/2017 23 : 19 201076 : P1: T197341/TARJETA PRINCIPAL/OC-100960411/04/2017 02 : 26 201076 : SE ATIENDE A CLIENTE CON ORDEN 127799VISITA PROGRAMADA PARA 11/04/201710/04/2017 23 : 35 ANA.LAURA : REINCIDENCIA DE LA ODS 60276183POR AV JUAN GIL PRECIADO A UN COSTADO DE UNIVERSIDAD ITEA Y ECONOPACK</v>
          </cell>
          <cell r="AN1218" t="str">
            <v>3TE50G154927</v>
          </cell>
          <cell r="AO1218" t="e">
            <v>#N/A</v>
          </cell>
          <cell r="AP1218" t="e">
            <v>#N/A</v>
          </cell>
          <cell r="AQ1218" t="e">
            <v>#N/A</v>
          </cell>
          <cell r="AR1218" t="e">
            <v>#N/A</v>
          </cell>
          <cell r="AS1218" t="str">
            <v>3TE50G155270G155270M010</v>
          </cell>
          <cell r="AT1218">
            <v>2</v>
          </cell>
          <cell r="AU1218" t="str">
            <v>LC-50N6000U</v>
          </cell>
          <cell r="AV1218" t="str">
            <v>3TE50G155270</v>
          </cell>
          <cell r="AW1218" t="str">
            <v>G155270</v>
          </cell>
          <cell r="AX1218" t="str">
            <v>M010</v>
          </cell>
          <cell r="AY1218">
            <v>74012593</v>
          </cell>
          <cell r="AZ1218">
            <v>51013512</v>
          </cell>
          <cell r="BA1218">
            <v>80150407</v>
          </cell>
        </row>
        <row r="1219">
          <cell r="D1219">
            <v>60315726</v>
          </cell>
          <cell r="E1219" t="str">
            <v>A</v>
          </cell>
          <cell r="F1219" t="str">
            <v>TV</v>
          </cell>
          <cell r="G1219" t="str">
            <v xml:space="preserve">GEORGINA PADILLA VILLALVAZO </v>
          </cell>
          <cell r="H1219" t="str">
            <v>HDA DE LA MALVA NUM 51, FRACC. HACIENDA REAL, 45428, TONALA JALISCO</v>
          </cell>
          <cell r="I1219">
            <v>3314639220</v>
          </cell>
          <cell r="J1219" t="str">
            <v>HISENSE</v>
          </cell>
          <cell r="K1219" t="str">
            <v>40H5B2</v>
          </cell>
          <cell r="L1219" t="str">
            <v xml:space="preserve">40G161181H02709 </v>
          </cell>
          <cell r="M1219" t="str">
            <v>Factura</v>
          </cell>
          <cell r="N1219">
            <v>5844</v>
          </cell>
          <cell r="O1219">
            <v>42592</v>
          </cell>
          <cell r="P1219">
            <v>42836</v>
          </cell>
          <cell r="Q1219">
            <v>201076</v>
          </cell>
          <cell r="R1219" t="str">
            <v>24/04/2017 23 : 27  ARANTXA.MON : NP5
P1: T191066/PANEL/OC-1009740</v>
          </cell>
          <cell r="S1219" t="str">
            <v/>
          </cell>
          <cell r="T1219" t="str">
            <v xml:space="preserve"> Carlos Muñiz                     </v>
          </cell>
          <cell r="U1219" t="str">
            <v>2017-04-27</v>
          </cell>
          <cell r="V1219" t="str">
            <v>SUR</v>
          </cell>
          <cell r="W1219" t="str">
            <v>COMPLETADO</v>
          </cell>
          <cell r="X1219" t="str">
            <v>TALLER</v>
          </cell>
          <cell r="Y1219">
            <v>42835</v>
          </cell>
          <cell r="Z1219">
            <v>243</v>
          </cell>
          <cell r="AD1219" t="str">
            <v>Tonala/Fracc Hda.real</v>
          </cell>
          <cell r="AE1219" t="str">
            <v>JAL</v>
          </cell>
          <cell r="AF1219" t="str">
            <v>MX</v>
          </cell>
          <cell r="AG1219" t="str">
            <v>10413228</v>
          </cell>
          <cell r="AH1219" t="str">
            <v>GEORGINA PADILLA VILLALVAZO</v>
          </cell>
          <cell r="AI1219" t="str">
            <v>Hda de la malva num 51</v>
          </cell>
          <cell r="AJ1219" t="str">
            <v>044-3314639220</v>
          </cell>
          <cell r="AK1219" t="str">
            <v>33484808 (LOCAL)</v>
          </cell>
          <cell r="AL1219" t="str">
            <v>45428</v>
          </cell>
          <cell r="AM1219" t="str">
            <v>24/04/2017 23 : 27 ARANTXA.MON : TCF124/04/2017 23 : 27 ARANTXA.MON : NP521/04/2017 06 : 15 RODRIGUEZ ERICK : DGR: TICKET SI ES VALIDO21/04/2017 01 : 28 ARANTXA.MON : DOCUMENTO MENCIONA 40K21DW/20DW NOCOINCIDE CON MODELO CRM (40H5B2)20/04/2017 00 : 30 201076 : P1: T191066/PANEL/OC-100974020/04/2017 00 : 03 ROGER.R : ST2 - Solicitar panel, en espera depruebas.13/04/2017 23 : 36 201076 : SE ESCUCHA RISO AMPLIFICADO DE SECCION DEALTO VOLTAJE DE LA FUENTE EN EL AUDIO DE BOCINAS; SIN EMBARGO, SE DESCONECTA EL CONECTOR DE TIRAS DE LED Y SE DEJA DE ESCUCHAR RISOEN BOCINAS O CUANDO PONEMOS MUTE. SE ANEXA REPORTE TÉCNICO.11/04/2017 03 : 05 201076 : SE ATENDIO A CLIENTE CON NUMERO DE ORDEN127789VISITA PROGRAMADA PARA 11/04/201711/04/2017 00 : 52 ANA.LAURA : REINCIDENCIA DE LA ODS 60315136HDA DEL PELICANO Y HDA DEL DURAZNOES NECESARIO LLAMAR A CTE ANTES DE ACUDIR YA QUE NO HAY GENTE EN EL DOMICILIO</v>
          </cell>
          <cell r="AN1219" t="str">
            <v>3TE40G155372</v>
          </cell>
          <cell r="AO1219" t="str">
            <v>Smart</v>
          </cell>
          <cell r="AP1219" t="str">
            <v>Hisense</v>
          </cell>
          <cell r="AQ1219" t="str">
            <v>Opera</v>
          </cell>
          <cell r="AR1219" t="str">
            <v>FHD 1920 x 1080</v>
          </cell>
          <cell r="AS1219" t="str">
            <v>3TE40G163934G163934M010</v>
          </cell>
          <cell r="AT1219">
            <v>16</v>
          </cell>
          <cell r="AU1219" t="str">
            <v>40H5B2</v>
          </cell>
          <cell r="AV1219" t="str">
            <v>3TE40G163934</v>
          </cell>
          <cell r="AW1219" t="str">
            <v>G163934</v>
          </cell>
          <cell r="AX1219" t="str">
            <v>M010</v>
          </cell>
          <cell r="AY1219">
            <v>74012595</v>
          </cell>
          <cell r="AZ1219">
            <v>51013514</v>
          </cell>
          <cell r="BA1219">
            <v>80150408</v>
          </cell>
        </row>
        <row r="1220">
          <cell r="D1220">
            <v>60316004</v>
          </cell>
          <cell r="E1220" t="str">
            <v>B</v>
          </cell>
          <cell r="F1220" t="str">
            <v>TV</v>
          </cell>
          <cell r="G1220" t="str">
            <v xml:space="preserve">GERARDO NAZARED TRIGUEROS OROZCO                                                </v>
          </cell>
          <cell r="H1220" t="str">
            <v>CARRET. GDL-CHAPALA KM 24.5 Col. CENTRO TLAJOMULCO Mpo. TLAJOMULCO DE ZUÑIGA</v>
          </cell>
          <cell r="I1220" t="str">
            <v>36690200 EXT 1190</v>
          </cell>
          <cell r="J1220" t="str">
            <v>HISENSE</v>
          </cell>
          <cell r="K1220" t="str">
            <v>40H5B2</v>
          </cell>
          <cell r="L1220" t="str">
            <v>40G1635C7H01263</v>
          </cell>
          <cell r="M1220" t="str">
            <v>Factura</v>
          </cell>
          <cell r="N1220">
            <v>10599</v>
          </cell>
          <cell r="O1220">
            <v>42790</v>
          </cell>
          <cell r="P1220">
            <v>42837</v>
          </cell>
          <cell r="Q1220">
            <v>201076</v>
          </cell>
          <cell r="R1220" t="str">
            <v>20/04/2017 23 : 22  ROGER.R : TCFT - Canal 1.1</v>
          </cell>
          <cell r="S1220" t="str">
            <v xml:space="preserve"> Por indicaciones de ingenieria Hisense </v>
          </cell>
          <cell r="T1220" t="str">
            <v xml:space="preserve"> Carlos Muñiz                     </v>
          </cell>
          <cell r="U1220" t="str">
            <v>2017-04-21</v>
          </cell>
          <cell r="V1220" t="str">
            <v>SUR</v>
          </cell>
          <cell r="W1220" t="str">
            <v>COMPLETADO</v>
          </cell>
          <cell r="X1220" t="str">
            <v>TALLER</v>
          </cell>
          <cell r="Y1220">
            <v>42837</v>
          </cell>
          <cell r="Z1220">
            <v>47</v>
          </cell>
          <cell r="AD1220" t="str">
            <v>Miravalle/Guadalajara</v>
          </cell>
          <cell r="AE1220" t="str">
            <v>JAL</v>
          </cell>
          <cell r="AF1220" t="str">
            <v>MX</v>
          </cell>
          <cell r="AG1220" t="str">
            <v>10415732</v>
          </cell>
          <cell r="AH1220" t="str">
            <v>GERARDO NAZARED TRIGUEROS OROZCO</v>
          </cell>
          <cell r="AI1220" t="str">
            <v>letra b Paul Gaugin 4503</v>
          </cell>
          <cell r="AJ1220" t="str">
            <v>3310989382</v>
          </cell>
          <cell r="AK1220">
            <v>0</v>
          </cell>
          <cell r="AL1220" t="str">
            <v>44990</v>
          </cell>
          <cell r="AM1220" t="str">
            <v>20/04/2017 23 : 22 ROGER.R : TCF120/04/2017 23 : 22 ROGER.R : TCFT - Canal 1.120/04/2017 01 : 15 201076 : AL REVISAR EL EQUIPO PRESENTA UNA FALLAANTERIORMENTE REPORTADA EN OTROS EQUIPOS; AL PROGRAMAR CANALES NOS REGISTRA EL 1-1, POSTERIORMENTE, AL CAMBIAR Y QUERER REGRESAR AL1-1 YA NO EXISTE EN LA PROGRAMACION, POR LO CUAL SE PROCEDEA UNA NUEVA BUSQUEDA DE CANALES; ESTE PROBLEMA LO PRESENTA AUN CONANTENA UHF. SE ADJUNTA REPORTE TECNICO13/04/2017 07 : 00 201076 : SE ATIENDE CON NUMERO DE ORDEN 127917, SEPROGRAMA VISTA 13/0408/04/2017 05 : 28 ADRIANA.SAN : ODSWTPRD% ARTES PLASTICAS Y PALETERIA FENTE AL MERCADO</v>
          </cell>
          <cell r="AN1220" t="str">
            <v>3TE40G155372</v>
          </cell>
          <cell r="AO1220" t="str">
            <v>Smart</v>
          </cell>
          <cell r="AP1220" t="str">
            <v>Hisense</v>
          </cell>
          <cell r="AQ1220" t="str">
            <v>Opera</v>
          </cell>
          <cell r="AR1220" t="str">
            <v>FHD 1920 x 1080</v>
          </cell>
          <cell r="AS1220" t="str">
            <v>3TE40G163934G163934M010</v>
          </cell>
          <cell r="AT1220">
            <v>16</v>
          </cell>
          <cell r="AU1220" t="str">
            <v>40H5B2</v>
          </cell>
          <cell r="AV1220" t="str">
            <v>3TE40G163934</v>
          </cell>
          <cell r="AW1220" t="str">
            <v>G163934</v>
          </cell>
          <cell r="AX1220" t="str">
            <v>M010</v>
          </cell>
          <cell r="AY1220">
            <v>74012596</v>
          </cell>
          <cell r="AZ1220">
            <v>51013515</v>
          </cell>
          <cell r="BA1220">
            <v>80150410</v>
          </cell>
        </row>
        <row r="1221">
          <cell r="D1221">
            <v>60316193</v>
          </cell>
          <cell r="E1221" t="str">
            <v>A</v>
          </cell>
          <cell r="F1221" t="str">
            <v>TV</v>
          </cell>
          <cell r="G1221" t="str">
            <v xml:space="preserve">GUADALUPE ALEJANDRA MARTINEZ PIÑAS                                              </v>
          </cell>
          <cell r="H1221" t="str">
            <v xml:space="preserve">PRIV EMILIANO ZAPATA 5221, LAS PUNTAS, TLAQUEPAQUE, JALISCO                        </v>
          </cell>
          <cell r="I1221">
            <v>3310711631</v>
          </cell>
          <cell r="J1221" t="str">
            <v>HISENSE</v>
          </cell>
          <cell r="K1221" t="str">
            <v>WSA1202PG</v>
          </cell>
          <cell r="L1221" t="str">
            <v xml:space="preserve">1WC1202BMX0WFH1ZG140337 </v>
          </cell>
          <cell r="M1221" t="str">
            <v>Factura</v>
          </cell>
          <cell r="N1221">
            <v>2990</v>
          </cell>
          <cell r="O1221">
            <v>42593</v>
          </cell>
          <cell r="P1221">
            <v>42843</v>
          </cell>
          <cell r="Q1221">
            <v>201076</v>
          </cell>
          <cell r="R1221" t="str">
            <v>23/04/2017 11 : 35  ARANTXA.MON : NP5
P1: A0028L13DXF00/JUNTA DE VALVULA DE DRENADO/OC-1009794</v>
          </cell>
          <cell r="S1221" t="str">
            <v xml:space="preserve"> </v>
          </cell>
          <cell r="T1221" t="str">
            <v xml:space="preserve"> Carlos Muñiz                     </v>
          </cell>
          <cell r="U1221" t="str">
            <v>2017-04-05</v>
          </cell>
          <cell r="V1221" t="str">
            <v>SUR</v>
          </cell>
          <cell r="W1221" t="str">
            <v>COMPLETADO</v>
          </cell>
          <cell r="X1221" t="str">
            <v>TALLER</v>
          </cell>
          <cell r="Y1221">
            <v>42843</v>
          </cell>
          <cell r="Z1221">
            <v>250</v>
          </cell>
          <cell r="AD1221" t="str">
            <v>Tlaquepaque /Las puntas</v>
          </cell>
          <cell r="AE1221" t="str">
            <v>JAL</v>
          </cell>
          <cell r="AF1221" t="str">
            <v>MX</v>
          </cell>
          <cell r="AG1221" t="str">
            <v>10416189</v>
          </cell>
          <cell r="AH1221" t="str">
            <v>GUADALUPE ALEJANDRA MARTINEZ PIÑAS</v>
          </cell>
          <cell r="AI1221" t="str">
            <v>5221 Priv Emiliano Zapata</v>
          </cell>
          <cell r="AJ1221" t="str">
            <v>3310711631</v>
          </cell>
          <cell r="AK1221">
            <v>0</v>
          </cell>
          <cell r="AL1221" t="str">
            <v>45590</v>
          </cell>
          <cell r="AM1221" t="str">
            <v>23/04/2017 11 : 35 ARANTXA.MON : TCF123/04/2017 11 : 35 ARANTXA.MON : NP522/04/2017 02 : 42 201076 : P1: A0028L13DXF00/JUNTA DE VALVULA DEDRENADO/OC-1009794 Y A0060D10TDJDL/MOTOR DE CENTRIFUGADO/STOCK19/04/2017 07 : 15 201076 : SE ATIENDE CON ORDEN 128048SE PROGRAMPO VISITA PARA EL DIA 19/04/201719/04/2017 05 : 33 SEMIRAMIS.M : ODSWTPRD/BODEGA AURRERAENTRE LAS CALLES CUAUHTEMOC Y EMILIANO ZAPATA</v>
          </cell>
          <cell r="AN1221" t="str">
            <v>GWE012WJC000</v>
          </cell>
          <cell r="AO1221" t="e">
            <v>#N/A</v>
          </cell>
          <cell r="AP1221" t="e">
            <v>#N/A</v>
          </cell>
          <cell r="AQ1221" t="e">
            <v>#N/A</v>
          </cell>
          <cell r="AR1221" t="e">
            <v>#N/A</v>
          </cell>
          <cell r="AS1221" t="str">
            <v>GWE014WJB003WH0HPM010</v>
          </cell>
          <cell r="AT1221">
            <v>3</v>
          </cell>
          <cell r="AU1221" t="str">
            <v>WSA1401P</v>
          </cell>
          <cell r="AV1221" t="str">
            <v>GWE014WJB003</v>
          </cell>
          <cell r="AW1221" t="str">
            <v>WH0HP</v>
          </cell>
          <cell r="AX1221" t="str">
            <v>M010</v>
          </cell>
          <cell r="AY1221">
            <v>74012597</v>
          </cell>
          <cell r="AZ1221">
            <v>51013516</v>
          </cell>
          <cell r="BA1221">
            <v>80150411</v>
          </cell>
        </row>
        <row r="1222">
          <cell r="D1222">
            <v>60316195</v>
          </cell>
          <cell r="E1222" t="str">
            <v>A</v>
          </cell>
          <cell r="F1222" t="str">
            <v>TV</v>
          </cell>
          <cell r="G1222" t="str">
            <v xml:space="preserve">MARTHA PATRICIA SANCHEZ RAMIREZ                                                 </v>
          </cell>
          <cell r="H1222" t="str">
            <v xml:space="preserve">MISPERO 13, SAN JOSE DEL CASTILLO, 45685, EL SALTO, JALISCO  </v>
          </cell>
          <cell r="I1222">
            <v>3331617503</v>
          </cell>
          <cell r="J1222" t="str">
            <v>HISENSE</v>
          </cell>
          <cell r="K1222" t="str">
            <v>50K20DW</v>
          </cell>
          <cell r="L1222" t="str">
            <v>50G143291H11666</v>
          </cell>
          <cell r="M1222" t="str">
            <v>Ticket de compra</v>
          </cell>
          <cell r="N1222">
            <v>10121</v>
          </cell>
          <cell r="O1222">
            <v>42105</v>
          </cell>
          <cell r="P1222">
            <v>42844</v>
          </cell>
          <cell r="Q1222">
            <v>201076</v>
          </cell>
          <cell r="R1222" t="str">
            <v>25/04/2017 03 : 57  ARANTXA.MON : NP5
P1: T173331/PANEL/OC-1009924</v>
          </cell>
          <cell r="S1222" t="str">
            <v xml:space="preserve"> </v>
          </cell>
          <cell r="T1222" t="str">
            <v xml:space="preserve"> Carlos Muñiz                     </v>
          </cell>
          <cell r="U1222" t="str">
            <v>2017-05-16</v>
          </cell>
          <cell r="V1222" t="str">
            <v>SUR</v>
          </cell>
          <cell r="W1222" t="str">
            <v>COMPLETADO</v>
          </cell>
          <cell r="X1222" t="str">
            <v>TALLER</v>
          </cell>
          <cell r="Y1222">
            <v>42843</v>
          </cell>
          <cell r="Z1222">
            <v>738</v>
          </cell>
          <cell r="AD1222" t="str">
            <v>El Salto/San Jose del castillo</v>
          </cell>
          <cell r="AE1222" t="str">
            <v>JAL</v>
          </cell>
          <cell r="AF1222" t="str">
            <v>MX</v>
          </cell>
          <cell r="AG1222" t="str">
            <v>10416186</v>
          </cell>
          <cell r="AH1222" t="str">
            <v>MARTHA PATRICIA SANCHEZ</v>
          </cell>
          <cell r="AI1222" t="str">
            <v>13 Tabachin</v>
          </cell>
          <cell r="AJ1222" t="str">
            <v>3336882646</v>
          </cell>
          <cell r="AK1222">
            <v>0</v>
          </cell>
          <cell r="AL1222" t="str">
            <v>45685</v>
          </cell>
          <cell r="AM1222" t="str">
            <v>25/04/2017 03 : 57 ARANTXA.MON : TCF125/04/2017 03 : 57 ARANTXA.MON : NP524/04/2017 23 : 17 201076 : P1: T173331/PANEL/OC-100992420/04/2017 00 : 37 201076 : SE ATIENDE CON NUMERO DE ORDEN 128060VISITA PROGRAMADA PARA 20/04/201719/04/2017 06 : 12 GABRIELA.B : ODSWTP19/04/2017 05 : 15 GABRIELA.B : RD % RICARDO FLORES MAGÓN</v>
          </cell>
          <cell r="AN1222" t="str">
            <v>1TE50B8NUSCB</v>
          </cell>
          <cell r="AO1222" t="str">
            <v>Smart</v>
          </cell>
          <cell r="AP1222" t="str">
            <v>Hisense</v>
          </cell>
          <cell r="AQ1222" t="str">
            <v>Opera</v>
          </cell>
          <cell r="AR1222" t="str">
            <v>FHD 1920 x 1080</v>
          </cell>
          <cell r="AS1222" t="str">
            <v>3TE50G1644B3G1644B3M010</v>
          </cell>
          <cell r="AT1222">
            <v>3</v>
          </cell>
          <cell r="AU1222" t="str">
            <v>50H7GB</v>
          </cell>
          <cell r="AV1222" t="str">
            <v>3TE50G1644B3</v>
          </cell>
          <cell r="AW1222" t="str">
            <v>G1644B3</v>
          </cell>
          <cell r="AX1222" t="str">
            <v>M010</v>
          </cell>
          <cell r="AY1222">
            <v>74012598</v>
          </cell>
          <cell r="AZ1222">
            <v>51013517</v>
          </cell>
          <cell r="BA1222">
            <v>80150412</v>
          </cell>
        </row>
        <row r="1223">
          <cell r="D1223">
            <v>60316540</v>
          </cell>
          <cell r="E1223" t="str">
            <v>A</v>
          </cell>
          <cell r="F1223" t="str">
            <v>TV</v>
          </cell>
          <cell r="G1223" t="str">
            <v>NOE SIMON MARTINEZ / FABRICAS DE FRANCIA</v>
          </cell>
          <cell r="H1223" t="str">
            <v>AV. VALLARTA 3959, DON BOSCO VALLARTA, 45049, GUADALAJARA, JAL</v>
          </cell>
          <cell r="I1223">
            <v>3334040451</v>
          </cell>
          <cell r="J1223" t="str">
            <v>HISENSE</v>
          </cell>
          <cell r="K1223" t="str">
            <v>55H9B</v>
          </cell>
          <cell r="L1223" t="str">
            <v>55G155388H00192</v>
          </cell>
          <cell r="M1223" t="str">
            <v>Carta de equipo de tienda</v>
          </cell>
          <cell r="N1223" t="str">
            <v>DISPLAY PRODUCT</v>
          </cell>
          <cell r="O1223">
            <v>42811</v>
          </cell>
          <cell r="P1223">
            <v>42846</v>
          </cell>
          <cell r="Q1223">
            <v>201076</v>
          </cell>
          <cell r="R1223" t="str">
            <v>26/04/2017 04 : 27  ARANTXA.MON : NP5
P1: 189723/PANEL/OC-1009957</v>
          </cell>
          <cell r="S1223" t="str">
            <v xml:space="preserve"> El documento adjunto no muestra el cost</v>
          </cell>
          <cell r="T1223" t="str">
            <v xml:space="preserve"> Carlos Muñiz                     </v>
          </cell>
          <cell r="U1223" t="str">
            <v>2017-04-27</v>
          </cell>
          <cell r="V1223" t="str">
            <v>SUR</v>
          </cell>
          <cell r="W1223" t="str">
            <v>COMPLETADO</v>
          </cell>
          <cell r="X1223" t="str">
            <v>TALLER</v>
          </cell>
          <cell r="Y1223">
            <v>42845</v>
          </cell>
          <cell r="Z1223">
            <v>34</v>
          </cell>
          <cell r="AD1223" t="str">
            <v>ZAPOPAN/DON BOSCO VALLARTA</v>
          </cell>
          <cell r="AE1223" t="str">
            <v>JAL</v>
          </cell>
          <cell r="AF1223" t="str">
            <v>MX</v>
          </cell>
          <cell r="AG1223" t="str">
            <v>10415902</v>
          </cell>
          <cell r="AH1223" t="str">
            <v>NOE SIMON MARTINEZ</v>
          </cell>
          <cell r="AI1223" t="str">
            <v>AV. VALLARTA # 3959</v>
          </cell>
          <cell r="AJ1223" t="str">
            <v>3334040451</v>
          </cell>
          <cell r="AK1223">
            <v>0</v>
          </cell>
          <cell r="AL1223" t="str">
            <v>45049</v>
          </cell>
          <cell r="AM1223" t="str">
            <v>26/04/2017 04 : 27 ARANTXA.MON : TCF126/04/2017 04 : 27 ARANTXA.MON : NP525/04/2017 23 : 32 201076 : P1: 189723/PANEL/OC-100995721/04/2017 22 : 29 201076 : SE ATIENDE CON ORDEN 128148SE PROGRAMO VISITA PARA EL DIA 24/04/201721/04/2017 06 : 29 SEMIRAMIS.M : ODSWTPRD/FABRICAS DE FRANCIAEQUIPO DE PISO DE VTA</v>
          </cell>
          <cell r="AN1223" t="str">
            <v>3TE55G153334</v>
          </cell>
          <cell r="AO1223" t="str">
            <v>Smart</v>
          </cell>
          <cell r="AP1223" t="str">
            <v>Hisense</v>
          </cell>
          <cell r="AQ1223" t="str">
            <v>Opera</v>
          </cell>
          <cell r="AR1223" t="str">
            <v>UHD 3840 X 2160</v>
          </cell>
          <cell r="AS1223" t="str">
            <v>3TE55G155388G155388M010</v>
          </cell>
          <cell r="AT1223">
            <v>40</v>
          </cell>
          <cell r="AU1223" t="str">
            <v>55H9B</v>
          </cell>
          <cell r="AV1223" t="str">
            <v>3TE55G155388</v>
          </cell>
          <cell r="AW1223" t="str">
            <v>G155388</v>
          </cell>
          <cell r="AX1223" t="str">
            <v>M010</v>
          </cell>
          <cell r="AY1223">
            <v>74012599</v>
          </cell>
          <cell r="AZ1223">
            <v>51013518</v>
          </cell>
          <cell r="BA1223">
            <v>80150413</v>
          </cell>
        </row>
        <row r="1224">
          <cell r="D1224">
            <v>60316582</v>
          </cell>
          <cell r="E1224" t="str">
            <v>A</v>
          </cell>
          <cell r="F1224" t="str">
            <v>TV</v>
          </cell>
          <cell r="G1224" t="str">
            <v xml:space="preserve">FRANCISCO SANTA ANA LIM </v>
          </cell>
          <cell r="H1224" t="str">
            <v>CARLOS LANDEROS 243, LADRON DE GUEVARA, 44650, GUADALAJARA, JALISCO</v>
          </cell>
          <cell r="I1224">
            <v>3331617503</v>
          </cell>
          <cell r="J1224" t="str">
            <v>HISENSE</v>
          </cell>
          <cell r="K1224" t="str">
            <v>32H5B2</v>
          </cell>
          <cell r="L1224" t="str">
            <v xml:space="preserve">32G1614E4H00478 </v>
          </cell>
          <cell r="M1224" t="str">
            <v>Ticket de compra</v>
          </cell>
          <cell r="N1224">
            <v>4899</v>
          </cell>
          <cell r="O1224">
            <v>42496</v>
          </cell>
          <cell r="P1224">
            <v>42823</v>
          </cell>
          <cell r="Q1224">
            <v>201076</v>
          </cell>
          <cell r="R1224" t="str">
            <v>26/04/2017 04 : 26  ARANTXA.MON : NP5
P1: T185960/PANEL/OC-1009956</v>
          </cell>
          <cell r="S1224" t="str">
            <v xml:space="preserve"> </v>
          </cell>
          <cell r="T1224" t="str">
            <v xml:space="preserve"> Carlos Muñiz                     </v>
          </cell>
          <cell r="U1224" t="str">
            <v>2017-04-27</v>
          </cell>
          <cell r="V1224" t="str">
            <v>SUR</v>
          </cell>
          <cell r="W1224" t="str">
            <v>COMPLETADO</v>
          </cell>
          <cell r="X1224" t="str">
            <v>TALLER</v>
          </cell>
          <cell r="Y1224">
            <v>42846</v>
          </cell>
          <cell r="Z1224">
            <v>350</v>
          </cell>
          <cell r="AD1224" t="str">
            <v>Guadalajara/Ladron de guevara</v>
          </cell>
          <cell r="AE1224" t="str">
            <v>JAL</v>
          </cell>
          <cell r="AF1224" t="str">
            <v>MX</v>
          </cell>
          <cell r="AG1224" t="str">
            <v>10413110</v>
          </cell>
          <cell r="AH1224" t="str">
            <v>FRANCISCO STA ANA LIN</v>
          </cell>
          <cell r="AI1224" t="str">
            <v>Carlos landeros num 243</v>
          </cell>
          <cell r="AJ1224" t="str">
            <v>3331153063</v>
          </cell>
          <cell r="AK1224" t="str">
            <v>3331153063</v>
          </cell>
          <cell r="AL1224" t="str">
            <v>44650</v>
          </cell>
          <cell r="AM1224" t="str">
            <v>04/05/2017 00 : 39 GABRIELA.B : CSCSe informa a cliente en proceso de reaparición se pide esperar26/04/2017 04 : 26 ARANTXA.MON : TCF126/04/2017 04 : 26 ARANTXA.MON : NP525/04/2017 23 : 23 201076 : P1: T185960/PANEL/OC-100995622/04/2017 00 : 54 201076 : SE ATIENDE CON N. DE ORDEN 128151VISITA PROGRAMADA PARA 24/04/201721/04/2017 22 : 54 GABRIELA.B : RD% REFORMA Y GARIBALDIREINCIDENCIA DE ORDEN 60312801, AUMENTO RUIDO</v>
          </cell>
          <cell r="AN1224" t="str">
            <v>3TE32G155369</v>
          </cell>
          <cell r="AO1224" t="str">
            <v>Smart</v>
          </cell>
          <cell r="AP1224" t="str">
            <v>Hisense</v>
          </cell>
          <cell r="AQ1224" t="str">
            <v>Opera</v>
          </cell>
          <cell r="AR1224" t="str">
            <v>HD 1366 X 768</v>
          </cell>
          <cell r="AS1224" t="str">
            <v>3TE32G164485G164485M010</v>
          </cell>
          <cell r="AT1224">
            <v>28</v>
          </cell>
          <cell r="AU1224" t="str">
            <v>32H5B2</v>
          </cell>
          <cell r="AV1224" t="str">
            <v>3TE32G164485</v>
          </cell>
          <cell r="AW1224" t="str">
            <v>G164485</v>
          </cell>
          <cell r="AX1224" t="str">
            <v>M010</v>
          </cell>
          <cell r="AY1224">
            <v>74012600</v>
          </cell>
          <cell r="AZ1224">
            <v>51013519</v>
          </cell>
          <cell r="BA1224">
            <v>80150414</v>
          </cell>
        </row>
        <row r="1225">
          <cell r="D1225">
            <v>60305683</v>
          </cell>
          <cell r="E1225" t="str">
            <v>A</v>
          </cell>
          <cell r="F1225" t="str">
            <v>TV</v>
          </cell>
          <cell r="G1225" t="str">
            <v xml:space="preserve">FEDERICO MIRAGLIA </v>
          </cell>
          <cell r="H1225" t="str">
            <v xml:space="preserve">SUPERMANZANA 02 LOTE 16 FRAC.OJO DE AGUA-PUERTO MORELOS </v>
          </cell>
          <cell r="I1225">
            <v>9983217149</v>
          </cell>
          <cell r="J1225" t="str">
            <v>HISENSE</v>
          </cell>
          <cell r="K1225" t="str">
            <v>40H5B2</v>
          </cell>
          <cell r="L1225" t="str">
            <v>40G155372H05232</v>
          </cell>
          <cell r="M1225">
            <v>1000000203</v>
          </cell>
          <cell r="N1225">
            <v>5999</v>
          </cell>
          <cell r="O1225">
            <v>42557</v>
          </cell>
          <cell r="P1225">
            <v>42716</v>
          </cell>
          <cell r="Q1225">
            <v>201033</v>
          </cell>
          <cell r="R1225" t="str">
            <v>21/12/2016 ERNESTO HERNANDEZ NP5
OC-1004641, T202232/Panel - PANEL</v>
          </cell>
          <cell r="S1225" t="str">
            <v xml:space="preserve"> EQUIPO EN RESGUARDO DEL CSA CON TODOS S</v>
          </cell>
          <cell r="T1225" t="str">
            <v xml:space="preserve">        JUAN OSWALDO URIBE PERAZA </v>
          </cell>
          <cell r="U1225" t="str">
            <v>2017-05-16</v>
          </cell>
          <cell r="V1225" t="str">
            <v>SUR</v>
          </cell>
          <cell r="W1225" t="str">
            <v>COMPLETADO</v>
          </cell>
          <cell r="X1225" t="str">
            <v>TALLER</v>
          </cell>
          <cell r="Y1225" t="e">
            <v>#N/A</v>
          </cell>
          <cell r="Z1225" t="e">
            <v>#N/A</v>
          </cell>
          <cell r="AD1225" t="e">
            <v>#N/A</v>
          </cell>
          <cell r="AE1225" t="e">
            <v>#N/A</v>
          </cell>
          <cell r="AF1225" t="e">
            <v>#N/A</v>
          </cell>
          <cell r="AG1225" t="e">
            <v>#N/A</v>
          </cell>
          <cell r="AH1225" t="e">
            <v>#N/A</v>
          </cell>
          <cell r="AI1225" t="e">
            <v>#N/A</v>
          </cell>
          <cell r="AJ1225" t="e">
            <v>#N/A</v>
          </cell>
          <cell r="AK1225" t="e">
            <v>#N/A</v>
          </cell>
          <cell r="AL1225" t="e">
            <v>#N/A</v>
          </cell>
          <cell r="AM1225" t="e">
            <v>#N/A</v>
          </cell>
          <cell r="AN1225" t="str">
            <v>3TE40G155372</v>
          </cell>
          <cell r="AO1225" t="str">
            <v>Smart</v>
          </cell>
          <cell r="AP1225" t="str">
            <v>Hisense</v>
          </cell>
          <cell r="AQ1225" t="str">
            <v>Opera</v>
          </cell>
          <cell r="AR1225" t="str">
            <v>FHD 1920 x 1080</v>
          </cell>
          <cell r="AS1225" t="str">
            <v>3TE40G163934G163934M010</v>
          </cell>
          <cell r="AT1225">
            <v>16</v>
          </cell>
          <cell r="AU1225" t="str">
            <v>40H5B2</v>
          </cell>
          <cell r="AV1225" t="str">
            <v>3TE40G163934</v>
          </cell>
          <cell r="AW1225" t="str">
            <v>G163934</v>
          </cell>
          <cell r="AX1225" t="str">
            <v>M010</v>
          </cell>
          <cell r="AY1225">
            <v>74012606</v>
          </cell>
          <cell r="AZ1225">
            <v>51013525</v>
          </cell>
          <cell r="BA1225">
            <v>80150420</v>
          </cell>
        </row>
        <row r="1226">
          <cell r="D1226">
            <v>60305684</v>
          </cell>
          <cell r="E1226" t="str">
            <v>A</v>
          </cell>
          <cell r="F1226" t="str">
            <v>TV</v>
          </cell>
          <cell r="G1226" t="str">
            <v xml:space="preserve">FEDERICO MIRAGLIA </v>
          </cell>
          <cell r="H1226" t="str">
            <v xml:space="preserve">SUPERMANZANA 02 LOTE 16 FRAC.OJO DE AGUA-PUERTO MORELOS </v>
          </cell>
          <cell r="I1226">
            <v>9983217149</v>
          </cell>
          <cell r="J1226" t="str">
            <v>HISENSE</v>
          </cell>
          <cell r="K1226" t="str">
            <v>40H5B2</v>
          </cell>
          <cell r="L1226" t="str">
            <v>40G155372H01233</v>
          </cell>
          <cell r="M1226">
            <v>1000000203</v>
          </cell>
          <cell r="N1226">
            <v>5999</v>
          </cell>
          <cell r="O1226">
            <v>42557</v>
          </cell>
          <cell r="P1226">
            <v>42716</v>
          </cell>
          <cell r="Q1226">
            <v>201033</v>
          </cell>
          <cell r="R1226" t="str">
            <v>21/12/2016 06 : 22  ERNESTO.HERN : NP5
OC-1004640, T202232/Panel - PANEL</v>
          </cell>
          <cell r="S1226" t="str">
            <v xml:space="preserve"> EQUIPO EN RESGUARDO DEL CSA CON TODOS S</v>
          </cell>
          <cell r="T1226" t="str">
            <v xml:space="preserve">        JUAN OSWALDO URIBE PERAZA </v>
          </cell>
          <cell r="U1226" t="str">
            <v>2017-05-16</v>
          </cell>
          <cell r="V1226" t="str">
            <v>SUR</v>
          </cell>
          <cell r="W1226" t="str">
            <v>COMPLETADO</v>
          </cell>
          <cell r="X1226" t="str">
            <v>TALLER</v>
          </cell>
          <cell r="Y1226" t="e">
            <v>#N/A</v>
          </cell>
          <cell r="Z1226" t="e">
            <v>#N/A</v>
          </cell>
          <cell r="AD1226" t="e">
            <v>#N/A</v>
          </cell>
          <cell r="AE1226" t="e">
            <v>#N/A</v>
          </cell>
          <cell r="AF1226" t="e">
            <v>#N/A</v>
          </cell>
          <cell r="AG1226" t="e">
            <v>#N/A</v>
          </cell>
          <cell r="AH1226" t="e">
            <v>#N/A</v>
          </cell>
          <cell r="AI1226" t="e">
            <v>#N/A</v>
          </cell>
          <cell r="AJ1226" t="e">
            <v>#N/A</v>
          </cell>
          <cell r="AK1226" t="e">
            <v>#N/A</v>
          </cell>
          <cell r="AL1226" t="e">
            <v>#N/A</v>
          </cell>
          <cell r="AM1226" t="e">
            <v>#N/A</v>
          </cell>
          <cell r="AN1226" t="str">
            <v>3TE40G155372</v>
          </cell>
          <cell r="AO1226" t="str">
            <v>Smart</v>
          </cell>
          <cell r="AP1226" t="str">
            <v>Hisense</v>
          </cell>
          <cell r="AQ1226" t="str">
            <v>Opera</v>
          </cell>
          <cell r="AR1226" t="str">
            <v>FHD 1920 x 1080</v>
          </cell>
          <cell r="AS1226" t="str">
            <v>3TE40G163934G163934M010</v>
          </cell>
          <cell r="AT1226">
            <v>16</v>
          </cell>
          <cell r="AU1226" t="str">
            <v>40H5B2</v>
          </cell>
          <cell r="AV1226" t="str">
            <v>3TE40G163934</v>
          </cell>
          <cell r="AW1226" t="str">
            <v>G163934</v>
          </cell>
          <cell r="AX1226" t="str">
            <v>M010</v>
          </cell>
          <cell r="AY1226">
            <v>74012607</v>
          </cell>
          <cell r="AZ1226">
            <v>51013526</v>
          </cell>
          <cell r="BA1226">
            <v>80150421</v>
          </cell>
        </row>
        <row r="1227">
          <cell r="D1227">
            <v>60317565</v>
          </cell>
          <cell r="E1227" t="str">
            <v>A</v>
          </cell>
          <cell r="F1227" t="str">
            <v>TV</v>
          </cell>
          <cell r="G1227" t="str">
            <v>David Abdala Fernandez</v>
          </cell>
          <cell r="H1227" t="str">
            <v>Juan de la Luz enriquez 310</v>
          </cell>
          <cell r="I1227" t="str">
            <v>9241127685 Cell</v>
          </cell>
          <cell r="J1227" t="str">
            <v>HISENSE</v>
          </cell>
          <cell r="K1227" t="str">
            <v>50K20DW</v>
          </cell>
          <cell r="L1227" t="str">
            <v>50G144844H03676</v>
          </cell>
          <cell r="M1227" t="str">
            <v>POLIZA</v>
          </cell>
          <cell r="N1227" t="str">
            <v>SEALED WARRANTY</v>
          </cell>
          <cell r="O1227">
            <v>42122</v>
          </cell>
          <cell r="P1227">
            <v>42860</v>
          </cell>
          <cell r="Q1227">
            <v>201042</v>
          </cell>
          <cell r="R1227" t="str">
            <v>Tiras de Led Dañadas incluido en PANEL con No de parte:T173331 Ped OC-1010466</v>
          </cell>
          <cell r="S1227" t="str">
            <v>CON TOMACORRIENTE, CONTROL REMOTO, CON B</v>
          </cell>
          <cell r="T1227" t="str">
            <v xml:space="preserve"> Jesus Manuel Mariano Doroteo     </v>
          </cell>
          <cell r="U1227" t="str">
            <v>2017-05-16</v>
          </cell>
          <cell r="V1227" t="str">
            <v>SUR</v>
          </cell>
          <cell r="W1227" t="str">
            <v>COMPLETADO</v>
          </cell>
          <cell r="X1227" t="str">
            <v>TALLER</v>
          </cell>
          <cell r="Y1227">
            <v>42858</v>
          </cell>
          <cell r="Z1227">
            <v>736</v>
          </cell>
          <cell r="AD1227" t="str">
            <v>acayucan/villas altas</v>
          </cell>
          <cell r="AE1227" t="str">
            <v>VER</v>
          </cell>
          <cell r="AF1227" t="str">
            <v>MX</v>
          </cell>
          <cell r="AG1227" t="str">
            <v>10416060</v>
          </cell>
          <cell r="AH1227" t="str">
            <v>DAVID ABDALA FERNANDEZ</v>
          </cell>
          <cell r="AI1227" t="str">
            <v>310 juan de la luz enriquez</v>
          </cell>
          <cell r="AJ1227" t="str">
            <v>044-9241127685</v>
          </cell>
          <cell r="AK1227">
            <v>0</v>
          </cell>
          <cell r="AL1227" t="str">
            <v>96026</v>
          </cell>
          <cell r="AM1227" t="str">
            <v>10/05/2017 05 : 13 ARANTXA.MON : TCF110/05/2017 05 : 13 ARANTXA.MON : Se autoriza NP5; numero de serie yticket correcto09/05/2017 06 : 05 201042 : PANTALLA REVISADA 05/MAYO/2017. TIENE DAÑADALAS TIRAS LED EL CUAL VIENE INCLUIDA EN PANEL. POR PROBLEMAS DE ACCESO A PAGINA HISENSE Y OPEN BRAVO . HASTA HOY SE REALIZOPEDIDO DE REFACCIONES CON OC-1010466.04/05/2017 00 : 25 GABRIELA.B : ODSWTP Elaborado por */RG04/05/2017 00 : 24 GABRIELA.B : RD % CLIENTE LLEVARA EQUIPO Y DOCS ATALLER</v>
          </cell>
          <cell r="AN1227" t="str">
            <v>1TE50B8NUSCB</v>
          </cell>
          <cell r="AO1227" t="str">
            <v>Smart</v>
          </cell>
          <cell r="AP1227" t="str">
            <v>Hisense</v>
          </cell>
          <cell r="AQ1227" t="str">
            <v>Opera</v>
          </cell>
          <cell r="AR1227" t="str">
            <v>FHD 1920 x 1080</v>
          </cell>
          <cell r="AS1227" t="str">
            <v>3TE50G1644B3G1644B3M010</v>
          </cell>
          <cell r="AT1227">
            <v>3</v>
          </cell>
          <cell r="AU1227" t="str">
            <v>50H7GB</v>
          </cell>
          <cell r="AV1227" t="str">
            <v>3TE50G1644B3</v>
          </cell>
          <cell r="AW1227" t="str">
            <v>G1644B3</v>
          </cell>
          <cell r="AX1227" t="str">
            <v>M010</v>
          </cell>
          <cell r="AY1227">
            <v>74012608</v>
          </cell>
          <cell r="AZ1227">
            <v>51013527</v>
          </cell>
          <cell r="BA1227">
            <v>80150423</v>
          </cell>
        </row>
        <row r="1228">
          <cell r="D1228">
            <v>60311564</v>
          </cell>
          <cell r="E1228" t="str">
            <v>A</v>
          </cell>
          <cell r="F1228" t="str">
            <v>TV</v>
          </cell>
          <cell r="G1228" t="str">
            <v>DOMINGA OROZCO</v>
          </cell>
          <cell r="H1228" t="str">
            <v>HIDALGO S/N, 2DA. SECCION TEHUANTEPEC</v>
          </cell>
          <cell r="I1228">
            <v>9717153348</v>
          </cell>
          <cell r="J1228" t="str">
            <v>HISENSE</v>
          </cell>
          <cell r="K1228" t="str">
            <v>50K20DW</v>
          </cell>
          <cell r="L1228" t="str">
            <v>50G143291H11231</v>
          </cell>
          <cell r="M1228" t="str">
            <v>TICKET</v>
          </cell>
          <cell r="N1228">
            <v>13310.88</v>
          </cell>
          <cell r="O1228">
            <v>42019</v>
          </cell>
          <cell r="P1228">
            <v>42787</v>
          </cell>
          <cell r="Q1228">
            <v>201022</v>
          </cell>
          <cell r="R1228" t="str">
            <v>23/02/2017 00 : 10  ERNESTO.HERN : NP5
P1: PANEL # 10154713, PEDIDO # OC-1007670</v>
          </cell>
          <cell r="S1228" t="str">
            <v>SERVICIO FORANEO, SOLO SE RECOLECTO PANT</v>
          </cell>
          <cell r="T1228" t="str">
            <v xml:space="preserve">  MAURICIO ILESCAS OLIVERA        </v>
          </cell>
          <cell r="U1228" t="str">
            <v>2017-04-12</v>
          </cell>
          <cell r="V1228" t="str">
            <v>SUR</v>
          </cell>
          <cell r="W1228" t="str">
            <v>COMPLETADO</v>
          </cell>
          <cell r="X1228" t="str">
            <v>TALLER</v>
          </cell>
          <cell r="Y1228">
            <v>42780</v>
          </cell>
          <cell r="Z1228">
            <v>761</v>
          </cell>
          <cell r="AD1228" t="str">
            <v>tehuantepec/col 2secc</v>
          </cell>
          <cell r="AE1228" t="str">
            <v>OAX</v>
          </cell>
          <cell r="AF1228" t="str">
            <v>MX</v>
          </cell>
          <cell r="AG1228" t="str">
            <v>10411750</v>
          </cell>
          <cell r="AH1228" t="str">
            <v>DOMIGA OROZCO</v>
          </cell>
          <cell r="AI1228" t="str">
            <v>sn hidalgo</v>
          </cell>
          <cell r="AJ1228" t="str">
            <v>9717153348</v>
          </cell>
          <cell r="AK1228">
            <v>0</v>
          </cell>
          <cell r="AL1228" t="str">
            <v>60755</v>
          </cell>
          <cell r="AM1228" t="str">
            <v>14/03/2017 04 : 35 MARCO.DIAZ : TCF1PU CSA23/02/2017 00 : 10 ERNESTO.HERN : TCF123/02/2017 00 : 10 ERNESTO.HERN : NP521/02/2017 01 : 59 201022 : P1: PANEL # 10154713, PEDIDO # OC-100767021/02/2017 01 : 46 201022 : KMS; 438 KM (OAXACA-TEHUANTEPEC) = $ 876.0016/02/2017 04 : 21 201022 : SKMA 438 KM (OAXACA-TEHUANTEPEC) = $ 876.0016/02/2017 04 : 08 FABIOLA.BON : V1P10/02/2017 03 : 09 LUIS.D : ODSWTPRD// % 16 DE SEPTIEMBRE , CASA CON PORTON VERDE</v>
          </cell>
          <cell r="AN1228" t="str">
            <v>1TE50B8NUSCB</v>
          </cell>
          <cell r="AO1228" t="str">
            <v>Smart</v>
          </cell>
          <cell r="AP1228" t="str">
            <v>Hisense</v>
          </cell>
          <cell r="AQ1228" t="str">
            <v>Opera</v>
          </cell>
          <cell r="AR1228" t="str">
            <v>FHD 1920 x 1080</v>
          </cell>
          <cell r="AS1228" t="str">
            <v>3TE50G165138G165138M010</v>
          </cell>
          <cell r="AT1228">
            <v>5</v>
          </cell>
          <cell r="AU1228" t="str">
            <v>50H7GB</v>
          </cell>
          <cell r="AV1228" t="str">
            <v>3TE50G165138</v>
          </cell>
          <cell r="AW1228" t="str">
            <v>G165138</v>
          </cell>
          <cell r="AX1228" t="str">
            <v>M010</v>
          </cell>
          <cell r="AY1228">
            <v>74012609</v>
          </cell>
          <cell r="AZ1228">
            <v>51013528</v>
          </cell>
          <cell r="BA1228">
            <v>80150424</v>
          </cell>
        </row>
        <row r="1229">
          <cell r="D1229">
            <v>60315392</v>
          </cell>
          <cell r="E1229" t="str">
            <v>A</v>
          </cell>
          <cell r="F1229" t="str">
            <v>TV</v>
          </cell>
          <cell r="G1229" t="str">
            <v>LUZ MARIA PEREZ MORALES</v>
          </cell>
          <cell r="H1229" t="str">
            <v>ZARAGOZA # 22, STA. MARIA XOCHIXTLALPILCO, OAXACA</v>
          </cell>
          <cell r="I1229" t="str">
            <v>9553532461 &amp; 9535384168</v>
          </cell>
          <cell r="J1229" t="str">
            <v>HISENSE</v>
          </cell>
          <cell r="K1229" t="str">
            <v>50H5GB</v>
          </cell>
          <cell r="L1229" t="str">
            <v>50G150311H04453</v>
          </cell>
          <cell r="M1229" t="str">
            <v>CARTA DE ACEPTACION TELMEX</v>
          </cell>
          <cell r="N1229">
            <v>11998.7</v>
          </cell>
          <cell r="O1229">
            <v>42391</v>
          </cell>
          <cell r="P1229">
            <v>42834</v>
          </cell>
          <cell r="Q1229">
            <v>201022</v>
          </cell>
          <cell r="R1229" t="str">
            <v>12/04/2017 03 : 03  ARANTXA.MON : NP5
P1; PANEL # T10101369; PEDIDO  OC-1009494</v>
          </cell>
          <cell r="S1229" t="str">
            <v>SERVICIO FORANEO, SE RECOLECTO SOLO PANT</v>
          </cell>
          <cell r="T1229" t="str">
            <v xml:space="preserve">  MAURICIO ILESCAS OLIVERA        </v>
          </cell>
          <cell r="U1229" t="str">
            <v>2017-04-12</v>
          </cell>
          <cell r="V1229" t="str">
            <v>SUR</v>
          </cell>
          <cell r="W1229" t="str">
            <v>COMPLETADO</v>
          </cell>
          <cell r="X1229" t="str">
            <v>TALLER</v>
          </cell>
          <cell r="Y1229">
            <v>42828</v>
          </cell>
          <cell r="Z1229">
            <v>437</v>
          </cell>
          <cell r="AD1229" t="str">
            <v>Huajuapan/Sta Ma xochistlalpilco</v>
          </cell>
          <cell r="AE1229" t="str">
            <v>OAX</v>
          </cell>
          <cell r="AF1229" t="str">
            <v>MX</v>
          </cell>
          <cell r="AG1229" t="str">
            <v>10415403</v>
          </cell>
          <cell r="AH1229" t="str">
            <v>LUZ MARIA PEREZ MORALES</v>
          </cell>
          <cell r="AI1229" t="str">
            <v>22 Zaragoza</v>
          </cell>
          <cell r="AJ1229" t="str">
            <v>9535384168</v>
          </cell>
          <cell r="AK1229" t="str">
            <v>9535384168</v>
          </cell>
          <cell r="AL1229" t="str">
            <v>69000</v>
          </cell>
          <cell r="AM1229" t="str">
            <v>12/04/2017 03 : 03 ARANTXA.MON : TCF112/04/2017 03 : 03 ARANTXA.MON : NP509/04/2017 05 : 21 201022 : P1; PANEL # T10101369; PEDIDO OC-100949408/04/2017 07 : 30 SEMIRAMIS.M : KMA : 290$ 580.0008/04/2017 03 : 30 201022 : V1; RUTA FORANEA PROGRAMADA PARA REVICION EL10-4-1708/04/2017 00 : 38 FABIOLA.BON : SEG: PENSIENTE DE AUT DE KM PORSEMIRAMIS07/04/2017 05 : 49 FABIOLA.BON : V1P06/04/2017 05 : 42 FABIOLA.BON : SEG: SE SOLICITA AUT DE KM04/04/2017 23 : 52 201022 : SKMA 290 KM = $ 580.0001/04/2017 06 : 25 SEMIRAMIS.M : ODSWTPRD/TELMEXENTRE CALLES REFORMA Y ALDAMA</v>
          </cell>
          <cell r="AN1229" t="str">
            <v>3TE50A144537</v>
          </cell>
          <cell r="AO1229" t="str">
            <v>Smart</v>
          </cell>
          <cell r="AP1229" t="str">
            <v>Hisense</v>
          </cell>
          <cell r="AQ1229" t="str">
            <v>Opera</v>
          </cell>
          <cell r="AR1229" t="str">
            <v>FHD 1920 x 1080</v>
          </cell>
          <cell r="AS1229" t="str">
            <v>3TE50G165138G165138M010</v>
          </cell>
          <cell r="AT1229">
            <v>5</v>
          </cell>
          <cell r="AU1229" t="str">
            <v>50H7GB</v>
          </cell>
          <cell r="AV1229" t="str">
            <v>3TE50G165138</v>
          </cell>
          <cell r="AW1229" t="str">
            <v>G165138</v>
          </cell>
          <cell r="AX1229" t="str">
            <v>M010</v>
          </cell>
          <cell r="AY1229">
            <v>74012610</v>
          </cell>
          <cell r="AZ1229">
            <v>51013529</v>
          </cell>
          <cell r="BA1229">
            <v>80150425</v>
          </cell>
        </row>
        <row r="1230">
          <cell r="D1230">
            <v>60315551</v>
          </cell>
          <cell r="E1230" t="str">
            <v>A</v>
          </cell>
          <cell r="F1230" t="str">
            <v>TV</v>
          </cell>
          <cell r="G1230" t="str">
            <v>ROSALINA IGNACIO</v>
          </cell>
          <cell r="H1230" t="str">
            <v>SIERRA DE LOS ALPES # 311, COL. VOLCANES</v>
          </cell>
          <cell r="I1230">
            <v>9512288338</v>
          </cell>
          <cell r="J1230" t="str">
            <v>HISENSE</v>
          </cell>
          <cell r="K1230" t="str">
            <v>32H5B</v>
          </cell>
          <cell r="L1230" t="str">
            <v>32G150868H05911</v>
          </cell>
          <cell r="M1230" t="str">
            <v>TICKET</v>
          </cell>
          <cell r="N1230">
            <v>5699</v>
          </cell>
          <cell r="O1230">
            <v>42490</v>
          </cell>
          <cell r="P1230">
            <v>42836</v>
          </cell>
          <cell r="Q1230">
            <v>201022</v>
          </cell>
          <cell r="R1230" t="str">
            <v>13/04/2017 05 : 49  ERNESTO.HERN : NP5
12/04/2017 04 : 34 201022 : P1: PCB MAIN # T185606, PEDIDO # OC-1009565</v>
          </cell>
          <cell r="S1230" t="str">
            <v>EQUIPO EN TALLER, SOLO SE RECOLECTO PANT</v>
          </cell>
          <cell r="T1230" t="str">
            <v xml:space="preserve">  MAURICIO ILESCAS OLIVERA        </v>
          </cell>
          <cell r="U1230" t="str">
            <v>2017-04-17</v>
          </cell>
          <cell r="V1230" t="str">
            <v>SUR</v>
          </cell>
          <cell r="W1230" t="str">
            <v>COMPLETADO</v>
          </cell>
          <cell r="X1230" t="str">
            <v>TALLER</v>
          </cell>
          <cell r="Y1230">
            <v>42831</v>
          </cell>
          <cell r="Z1230">
            <v>341</v>
          </cell>
          <cell r="AD1230" t="str">
            <v>Oaxaca/Volcanes</v>
          </cell>
          <cell r="AE1230" t="str">
            <v>OAX</v>
          </cell>
          <cell r="AF1230" t="str">
            <v>MX</v>
          </cell>
          <cell r="AG1230" t="str">
            <v>10415301</v>
          </cell>
          <cell r="AH1230" t="str">
            <v>ROSALINA IGANACIO</v>
          </cell>
          <cell r="AI1230" t="str">
            <v>311 Sierra de Los Alpes</v>
          </cell>
          <cell r="AJ1230" t="str">
            <v>0449512288338</v>
          </cell>
          <cell r="AK1230">
            <v>0</v>
          </cell>
          <cell r="AL1230" t="str">
            <v>68020</v>
          </cell>
          <cell r="AM1230" t="str">
            <v>13/04/2017 05 : 49 ERNESTO.HERN : TCF113/04/2017 05 : 49 ERNESTO.HERN : NP512/04/2017 04 : 34 201022 : P1: PCB MAIN # T185606, PEDIDO # OC-100956507/04/2017 07 : 07 201022 : V1; SERVICIO PROGRAMADO PARA REVICION EL10-4-1706/04/2017 22 : 16 GABRIELA.B : ODSWTP30/03/2017 06 : 56 GABRIELA.B : RD % COFRE DE PEROTE E IZTACIHUATL</v>
          </cell>
          <cell r="AN1230" t="str">
            <v>3TE32A150815</v>
          </cell>
          <cell r="AO1230" t="str">
            <v>Smart</v>
          </cell>
          <cell r="AP1230" t="str">
            <v>Hisense</v>
          </cell>
          <cell r="AQ1230" t="str">
            <v>Opera</v>
          </cell>
          <cell r="AR1230" t="str">
            <v>HD 1366 X 768</v>
          </cell>
          <cell r="AS1230" t="str">
            <v>3TE32G164485G164485M010</v>
          </cell>
          <cell r="AT1230">
            <v>28</v>
          </cell>
          <cell r="AU1230" t="str">
            <v>32H5B2</v>
          </cell>
          <cell r="AV1230" t="str">
            <v>3TE32G164485</v>
          </cell>
          <cell r="AW1230" t="str">
            <v>G164485</v>
          </cell>
          <cell r="AX1230" t="str">
            <v>M010</v>
          </cell>
          <cell r="AY1230">
            <v>74012611</v>
          </cell>
          <cell r="AZ1230">
            <v>51013530</v>
          </cell>
          <cell r="BA1230">
            <v>80150426</v>
          </cell>
        </row>
        <row r="1231">
          <cell r="D1231">
            <v>60317546</v>
          </cell>
          <cell r="E1231" t="str">
            <v>A</v>
          </cell>
          <cell r="F1231" t="str">
            <v>TV</v>
          </cell>
          <cell r="G1231" t="str">
            <v>ELIAS LOPEZ</v>
          </cell>
          <cell r="H1231" t="str">
            <v>20 DE NOVIEMBRE S/N, SANTA CRUZ BARRIO ABAJO, SAN PEDRO MIXTEPEC</v>
          </cell>
          <cell r="I1231">
            <v>9545444855</v>
          </cell>
          <cell r="J1231" t="str">
            <v>HISENSE</v>
          </cell>
          <cell r="K1231" t="str">
            <v>50K20DW</v>
          </cell>
          <cell r="L1231" t="str">
            <v>50G143292H08816</v>
          </cell>
          <cell r="M1231" t="str">
            <v>CARTA DE BIMBO</v>
          </cell>
          <cell r="N1231">
            <v>0</v>
          </cell>
          <cell r="O1231">
            <v>42447</v>
          </cell>
          <cell r="P1231">
            <v>42865</v>
          </cell>
          <cell r="Q1231">
            <v>201022</v>
          </cell>
          <cell r="R1231" t="str">
            <v>11/05/2017 06 : 17  ARANTXA.MON : Se autoriza NP5; numero de serie y ticket correcto
OC-1010562, T173331/Panel - PANEL</v>
          </cell>
          <cell r="S1231" t="str">
            <v/>
          </cell>
          <cell r="T1231" t="str">
            <v xml:space="preserve">  MAURICIO ILESCAS OLIVERA        </v>
          </cell>
          <cell r="U1231" t="str">
            <v>2017-05-16</v>
          </cell>
          <cell r="V1231" t="str">
            <v>SUR</v>
          </cell>
          <cell r="W1231" t="str">
            <v>COMPLETADO</v>
          </cell>
          <cell r="X1231" t="str">
            <v>TALLER</v>
          </cell>
          <cell r="Y1231">
            <v>42858</v>
          </cell>
          <cell r="Z1231">
            <v>411</v>
          </cell>
          <cell r="AD1231" t="str">
            <v>santa cruz barrio abajo san pedro mistep</v>
          </cell>
          <cell r="AE1231" t="str">
            <v>OAX</v>
          </cell>
          <cell r="AF1231" t="str">
            <v>MX</v>
          </cell>
          <cell r="AG1231" t="str">
            <v>10417402</v>
          </cell>
          <cell r="AH1231" t="str">
            <v>ELIAS LOPEZ</v>
          </cell>
          <cell r="AI1231" t="str">
            <v>Calle: 20 de Noviembre s/n</v>
          </cell>
          <cell r="AJ1231" t="str">
            <v>9545444855</v>
          </cell>
          <cell r="AK1231">
            <v>0</v>
          </cell>
          <cell r="AL1231" t="str">
            <v>71990</v>
          </cell>
          <cell r="AM1231" t="str">
            <v>11/05/2017 06 : 17 ARANTXA.MON : TCF111/05/2017 06 : 17 ARANTXA.MON : Se autoriza NP5; numero de serie yticket correcto10/05/2017 05 : 06 201022 : P1; PANEL PEDIDO # OC-101056206/05/2017 03 : 56 201022 : V1; RUTA FORANEA PROGRAMADA PARA REVICION EL9-5-1704/05/2017 05 : 40 201022 : SKMA 416 KM OAXACA-SAN PEDRO MIXTEPEC = $832.0003/05/2017 03 : 08 ANA.LAURA : ODSWTPTVJ</v>
          </cell>
          <cell r="AN1231" t="str">
            <v>1TE50B8NUSCB</v>
          </cell>
          <cell r="AO1231" t="str">
            <v>Smart</v>
          </cell>
          <cell r="AP1231" t="str">
            <v>Hisense</v>
          </cell>
          <cell r="AQ1231" t="str">
            <v>Opera</v>
          </cell>
          <cell r="AR1231" t="str">
            <v>FHD 1920 x 1080</v>
          </cell>
          <cell r="AS1231" t="str">
            <v>3TE50G165138G165138M010</v>
          </cell>
          <cell r="AT1231">
            <v>5</v>
          </cell>
          <cell r="AU1231" t="str">
            <v>50H7GB</v>
          </cell>
          <cell r="AV1231" t="str">
            <v>3TE50G165138</v>
          </cell>
          <cell r="AW1231" t="str">
            <v>G165138</v>
          </cell>
          <cell r="AX1231" t="str">
            <v>M010</v>
          </cell>
          <cell r="AY1231">
            <v>74012612</v>
          </cell>
          <cell r="AZ1231">
            <v>51013531</v>
          </cell>
          <cell r="BA1231">
            <v>80150445</v>
          </cell>
        </row>
        <row r="1232">
          <cell r="D1232">
            <v>60312491</v>
          </cell>
          <cell r="E1232" t="str">
            <v>A</v>
          </cell>
          <cell r="F1232" t="str">
            <v>TV</v>
          </cell>
          <cell r="G1232" t="str">
            <v>YENNY RUIZ ADMINISTRATIVO</v>
          </cell>
          <cell r="H1232" t="str">
            <v>OCAMPO 38 TLAJOMULCO/COL CENTRO</v>
          </cell>
          <cell r="I1232" t="str">
            <v>37980188 - 33352901</v>
          </cell>
          <cell r="J1232" t="str">
            <v>HISENSE</v>
          </cell>
          <cell r="K1232" t="str">
            <v>32H5B</v>
          </cell>
          <cell r="L1232" t="str">
            <v>32G150867H00262</v>
          </cell>
          <cell r="M1232" t="str">
            <v>ZBM30390</v>
          </cell>
          <cell r="N1232">
            <v>4207</v>
          </cell>
          <cell r="O1232">
            <v>42332</v>
          </cell>
          <cell r="P1232">
            <v>42790</v>
          </cell>
          <cell r="Q1232">
            <v>201109</v>
          </cell>
          <cell r="R1232" t="str">
            <v>28/02/2017 02 : 54  ERNESTO.HERN : NP5
T184631 PANEL, OC-1007841</v>
          </cell>
          <cell r="S1232" t="str">
            <v>CLIENTE ENTREGA EQUIPO SIN ACCESORIOS UN</v>
          </cell>
          <cell r="T1232" t="str">
            <v xml:space="preserve">  YURIANA HERNANDEZ HERRERA       </v>
          </cell>
          <cell r="U1232" t="str">
            <v>2017-ABRIL</v>
          </cell>
          <cell r="V1232" t="str">
            <v>SUR</v>
          </cell>
          <cell r="W1232" t="str">
            <v>COMPLETADO</v>
          </cell>
          <cell r="X1232" t="str">
            <v>TALLER</v>
          </cell>
          <cell r="Y1232">
            <v>42788</v>
          </cell>
          <cell r="Z1232">
            <v>456</v>
          </cell>
          <cell r="AD1232" t="str">
            <v>TLAJOMULCO/COL. CENTRO</v>
          </cell>
          <cell r="AE1232" t="str">
            <v>JAL</v>
          </cell>
          <cell r="AF1232" t="str">
            <v>MX</v>
          </cell>
          <cell r="AG1232" t="str">
            <v>10205659</v>
          </cell>
          <cell r="AH1232" t="str">
            <v>YENNY RUIZ ADMINISTRATIVO</v>
          </cell>
          <cell r="AI1232" t="str">
            <v>38 OCAMPO</v>
          </cell>
          <cell r="AJ1232" t="str">
            <v>33352901</v>
          </cell>
          <cell r="AK1232" t="str">
            <v>33352901</v>
          </cell>
          <cell r="AL1232" t="str">
            <v>46640</v>
          </cell>
          <cell r="AM1232" t="str">
            <v>14/03/2017 06 : 31 MARCO.DIAZ : TCF1PU CSA28/02/2017 02 : 54 ERNESTO.HERN : TCF128/02/2017 02 : 54 ERNESTO.HERN : NP524/02/2017 03 : 03 201109 : 184631 OC-100784124/02/2017 00 : 56 201109 : EQUIPO EN CSA23/02/2017 02 : 54 201109 : V1 23-02-1704/02/2017 03 : 44 LUIS.D : RD// % PORFIRIO , TIENDAS VERDE</v>
          </cell>
          <cell r="AN1232" t="str">
            <v>3TE32A150815</v>
          </cell>
          <cell r="AO1232" t="str">
            <v>Smart</v>
          </cell>
          <cell r="AP1232" t="str">
            <v>Hisense</v>
          </cell>
          <cell r="AQ1232" t="str">
            <v>Opera</v>
          </cell>
          <cell r="AR1232" t="str">
            <v>HD 1366 X 768</v>
          </cell>
          <cell r="AS1232" t="str">
            <v>3TE32G164485G164485M010</v>
          </cell>
          <cell r="AT1232">
            <v>28</v>
          </cell>
          <cell r="AU1232" t="str">
            <v>32H5B2</v>
          </cell>
          <cell r="AV1232" t="str">
            <v>3TE32G164485</v>
          </cell>
          <cell r="AW1232" t="str">
            <v>G164485</v>
          </cell>
          <cell r="AX1232" t="str">
            <v>M010</v>
          </cell>
          <cell r="AY1232">
            <v>74012613</v>
          </cell>
          <cell r="AZ1232">
            <v>51013532</v>
          </cell>
          <cell r="BA1232">
            <v>80150446</v>
          </cell>
        </row>
        <row r="1233">
          <cell r="D1233">
            <v>60317072</v>
          </cell>
          <cell r="E1233" t="str">
            <v>A</v>
          </cell>
          <cell r="F1233" t="str">
            <v>TV</v>
          </cell>
          <cell r="G1233" t="str">
            <v xml:space="preserve">ENRIQUE VIDALES </v>
          </cell>
          <cell r="H1233" t="str">
            <v>FRANCISCO VILLA #507 LAS PINTITAS/EL SALTO</v>
          </cell>
          <cell r="I1233" t="str">
            <v>36950829-33112664</v>
          </cell>
          <cell r="J1233" t="str">
            <v>HISENSE</v>
          </cell>
          <cell r="K1233" t="str">
            <v>50K20DW</v>
          </cell>
          <cell r="L1233" t="str">
            <v>50G143292H00968</v>
          </cell>
          <cell r="M1233" t="str">
            <v>TLA/000231261</v>
          </cell>
          <cell r="N1233">
            <v>10120.879999999999</v>
          </cell>
          <cell r="O1233">
            <v>42118</v>
          </cell>
          <cell r="P1233">
            <v>42858</v>
          </cell>
          <cell r="Q1233">
            <v>201109</v>
          </cell>
          <cell r="R1233" t="str">
            <v>04/05/2017 04 : 26  ARANTXA.MON : Se autoriza NP5; numero de serie y ticket TELMEX correcto
FALTA DE REFACCIONES 173331 OC-1010232</v>
          </cell>
          <cell r="S1233" t="str">
            <v>CLIENTE ENTREGA EQUIPO SIN ACCESORIOS, U</v>
          </cell>
          <cell r="T1233" t="str">
            <v xml:space="preserve">      YURIANA HERNANDEZ HERRERA   </v>
          </cell>
          <cell r="U1233" t="str">
            <v>2017-MAYO-</v>
          </cell>
          <cell r="V1233" t="str">
            <v>SUR</v>
          </cell>
          <cell r="W1233" t="str">
            <v>COMPLETADO</v>
          </cell>
          <cell r="X1233" t="str">
            <v>TALLER</v>
          </cell>
          <cell r="Y1233">
            <v>42851</v>
          </cell>
          <cell r="Z1233">
            <v>733</v>
          </cell>
          <cell r="AD1233" t="str">
            <v>las pintitas/el salto</v>
          </cell>
          <cell r="AE1233" t="str">
            <v>JAL</v>
          </cell>
          <cell r="AF1233" t="str">
            <v>MX</v>
          </cell>
          <cell r="AG1233" t="str">
            <v>10416853</v>
          </cell>
          <cell r="AH1233" t="str">
            <v>ENRIQUE VIDALES</v>
          </cell>
          <cell r="AI1233" t="str">
            <v>farncisco villa num 507</v>
          </cell>
          <cell r="AJ1233" t="str">
            <v>33112664</v>
          </cell>
          <cell r="AK1233" t="str">
            <v>33112664</v>
          </cell>
          <cell r="AL1233" t="str">
            <v>45693</v>
          </cell>
          <cell r="AM1233" t="str">
            <v>04/05/2017 04 : 26 ARANTXA.MON : TCF104/05/2017 04 : 26 ARANTXA.MON : Se autoriza NP5; numero de serie yticket TELMEX correcto03/05/2017 02 : 03 201109 : 173331 OC-101023228/04/2017 22 : 17 201109 : EQUIPO EN CASA26/04/2017 23 : 56 201109 : V1 28-04-1725/04/2017 23 : 16 LAURA.HERNA : ODSWTPRD%NIÑOS HEROES Y JUAREZ</v>
          </cell>
          <cell r="AN1233" t="str">
            <v>1TE50B8NUSCB</v>
          </cell>
          <cell r="AO1233" t="str">
            <v>Smart</v>
          </cell>
          <cell r="AP1233" t="str">
            <v>Hisense</v>
          </cell>
          <cell r="AQ1233" t="str">
            <v>Opera</v>
          </cell>
          <cell r="AR1233" t="str">
            <v>FHD 1920 x 1080</v>
          </cell>
          <cell r="AS1233" t="str">
            <v>3TE50G165138G165138M010</v>
          </cell>
          <cell r="AT1233">
            <v>5</v>
          </cell>
          <cell r="AU1233" t="str">
            <v>50H7GB</v>
          </cell>
          <cell r="AV1233" t="str">
            <v>3TE50G165138</v>
          </cell>
          <cell r="AW1233" t="str">
            <v>G165138</v>
          </cell>
          <cell r="AX1233" t="str">
            <v>M010</v>
          </cell>
          <cell r="AY1233">
            <v>74012615</v>
          </cell>
          <cell r="AZ1233">
            <v>51013534</v>
          </cell>
          <cell r="BA1233">
            <v>80150448</v>
          </cell>
        </row>
        <row r="1234">
          <cell r="D1234">
            <v>60317193</v>
          </cell>
          <cell r="E1234" t="str">
            <v>A</v>
          </cell>
          <cell r="F1234" t="str">
            <v>TV</v>
          </cell>
          <cell r="G1234" t="str">
            <v>ARTENIZA CAMACHO BRISEÑO</v>
          </cell>
          <cell r="H1234" t="str">
            <v>FRANCISCO DE AHIZA 675 SAN JUAN BOSCO/GUADALAJARA</v>
          </cell>
          <cell r="I1234" t="str">
            <v>3336173938-3321313420</v>
          </cell>
          <cell r="J1234" t="str">
            <v>HISENSE</v>
          </cell>
          <cell r="K1234" t="str">
            <v>32H5B</v>
          </cell>
          <cell r="L1234" t="str">
            <v>32G154325H04727</v>
          </cell>
          <cell r="M1234" t="str">
            <v xml:space="preserve">CARTA D ACEPTACION </v>
          </cell>
          <cell r="N1234">
            <v>10373.92</v>
          </cell>
          <cell r="O1234">
            <v>42410</v>
          </cell>
          <cell r="P1234">
            <v>42858</v>
          </cell>
          <cell r="Q1234">
            <v>201109</v>
          </cell>
          <cell r="R1234" t="str">
            <v>04/05/2017 04 : 29  ARANTXA.MON : Se autoriza NP5;  ticket TELMEX correcto
FALTA DE REFACCIONES 185960 OC-1010233</v>
          </cell>
          <cell r="S1234" t="str">
            <v>CLIENTE ENTREGA EQUIPO SIN ACCESORIOS, U</v>
          </cell>
          <cell r="T1234" t="str">
            <v xml:space="preserve">   YURIANA HERNANDEZ HERRERA      </v>
          </cell>
          <cell r="U1234" t="str">
            <v>2017-MAYO-</v>
          </cell>
          <cell r="V1234" t="str">
            <v>SUR</v>
          </cell>
          <cell r="W1234" t="str">
            <v>COMPLETADO</v>
          </cell>
          <cell r="X1234" t="str">
            <v>TALLER</v>
          </cell>
          <cell r="Y1234">
            <v>42852</v>
          </cell>
          <cell r="Z1234">
            <v>442</v>
          </cell>
          <cell r="AD1234" t="str">
            <v>San juan Bosco Guadalajara</v>
          </cell>
          <cell r="AE1234" t="str">
            <v>JAL</v>
          </cell>
          <cell r="AF1234" t="str">
            <v>MX</v>
          </cell>
          <cell r="AG1234" t="str">
            <v>10417114</v>
          </cell>
          <cell r="AH1234" t="str">
            <v>ARTENIZA CAMACHO BRISEÑO</v>
          </cell>
          <cell r="AI1234" t="str">
            <v>675 Calle: Francisco de ahiza numero</v>
          </cell>
          <cell r="AJ1234" t="str">
            <v>013336173938</v>
          </cell>
          <cell r="AK1234" t="str">
            <v>3321313420</v>
          </cell>
          <cell r="AL1234" t="str">
            <v>44380</v>
          </cell>
          <cell r="AM1234" t="str">
            <v>04/05/2017 04 : 29 ARANTXA.MON : TCF104/05/2017 04 : 29 ARANTXA.MON : Se autoriza NP5; ticket TELMEXcorrecto03/05/2017 02 : 04 201109 : 185960 OC-101023302/05/2017 22 : 25 201109 : EQUIPO EN CSA28/04/2017 01 : 33 201109 : 28-04-1728/04/2017 00 : 35 LUIS.D : ODSWTPJOSE MARIA HOMEZ Y RAMON</v>
          </cell>
          <cell r="AN1234" t="str">
            <v>3TE32A150815</v>
          </cell>
          <cell r="AO1234" t="str">
            <v>Smart</v>
          </cell>
          <cell r="AP1234" t="str">
            <v>Hisense</v>
          </cell>
          <cell r="AQ1234" t="str">
            <v>Opera</v>
          </cell>
          <cell r="AR1234" t="str">
            <v>HD 1366 X 768</v>
          </cell>
          <cell r="AS1234" t="str">
            <v>3TE32G164485G164485M010</v>
          </cell>
          <cell r="AT1234">
            <v>28</v>
          </cell>
          <cell r="AU1234" t="str">
            <v>32H5B2</v>
          </cell>
          <cell r="AV1234" t="str">
            <v>3TE32G164485</v>
          </cell>
          <cell r="AW1234" t="str">
            <v>G164485</v>
          </cell>
          <cell r="AX1234" t="str">
            <v>M010</v>
          </cell>
          <cell r="AY1234">
            <v>74012616</v>
          </cell>
          <cell r="AZ1234">
            <v>51013535</v>
          </cell>
          <cell r="BA1234">
            <v>80150449</v>
          </cell>
        </row>
        <row r="1235">
          <cell r="D1235">
            <v>60317207</v>
          </cell>
          <cell r="E1235" t="str">
            <v>A</v>
          </cell>
          <cell r="F1235" t="str">
            <v>TV</v>
          </cell>
          <cell r="G1235" t="str">
            <v>CLAUDIA HERNANDEZ RODRIGUEZ</v>
          </cell>
          <cell r="H1235" t="str">
            <v>FUENTES DE LAS CIVELES 121 LA BOLEDA/TLAJOMULCO DE ZUÑIGA</v>
          </cell>
          <cell r="I1235">
            <v>3310995670</v>
          </cell>
          <cell r="J1235" t="str">
            <v>HISENSE</v>
          </cell>
          <cell r="K1235" t="str">
            <v>50H7GB</v>
          </cell>
          <cell r="L1235" t="str">
            <v>50G162153MH1229</v>
          </cell>
          <cell r="M1235" t="str">
            <v>CARTA DE ACEPTACION</v>
          </cell>
          <cell r="N1235">
            <v>13731.84</v>
          </cell>
          <cell r="O1235">
            <v>42718</v>
          </cell>
          <cell r="P1235">
            <v>42858</v>
          </cell>
          <cell r="Q1235">
            <v>201109</v>
          </cell>
          <cell r="R1235" t="str">
            <v>04/05/2017 04 : 31  ARANTXA.MON : Se autoriza NP5;  ticket TELMEX correcto
FALTA DE REFACCIONES 192764 OC-1010234</v>
          </cell>
          <cell r="S1235" t="str">
            <v>CLIENTE ENTREGA EQUIPO SIN ACCESORIOS, U</v>
          </cell>
          <cell r="T1235" t="str">
            <v xml:space="preserve"> YURIANA HERNANDEZ HERRERA        </v>
          </cell>
          <cell r="U1235" t="str">
            <v>2017-MAYO-</v>
          </cell>
          <cell r="V1235" t="str">
            <v>SUR</v>
          </cell>
          <cell r="W1235" t="str">
            <v>COMPLETADO</v>
          </cell>
          <cell r="X1235" t="str">
            <v>TALLER</v>
          </cell>
          <cell r="Y1235">
            <v>42852</v>
          </cell>
          <cell r="Z1235">
            <v>134</v>
          </cell>
          <cell r="AD1235" t="str">
            <v>LA BOLEDA / Tlacomulgo de zuñiga</v>
          </cell>
          <cell r="AE1235" t="str">
            <v>JAL</v>
          </cell>
          <cell r="AF1235" t="str">
            <v>MX</v>
          </cell>
          <cell r="AG1235" t="str">
            <v>10417127</v>
          </cell>
          <cell r="AH1235" t="str">
            <v>CLAUDIA HERNANDEZ RODRIGUEZ</v>
          </cell>
          <cell r="AI1235" t="str">
            <v>121 FUENTES DE LAS CIVELES</v>
          </cell>
          <cell r="AJ1235" t="str">
            <v>013310995670</v>
          </cell>
          <cell r="AK1235">
            <v>0</v>
          </cell>
          <cell r="AL1235" t="str">
            <v>45654</v>
          </cell>
          <cell r="AM1235" t="str">
            <v>04/05/2017 04 : 32 ARANTXA.MON : TCF104/05/2017 04 : 31 ARANTXA.MON : Se autoriza NP5; ticket TELMEXcorrecto03/05/2017 02 : 05 201109 : 192764 OC-101023403/05/2017 01 : 13 201109 : EQUIPO EN CSA03/05/2017 00 : 40 201109 : SE REALIZA LA VISITA, PERO CLIENTE SE NIEGAA ENTREGAR EL EQUIPO YA QUE NO SE ENCONTRABA LA PERSONA QUE LO REPORTO, ACUERDA LLEVAR EL EQUIPO AL TALLER MAS TARDAR EL DIAMARTES 02 MAYO28/04/2017 01 : 34 RAUL.CALDER : ODSWTPRD% EN COTO CIVELESEN FRACC REAL DEL VALLE</v>
          </cell>
          <cell r="AN1235" t="str">
            <v>3TE50G1523B0</v>
          </cell>
          <cell r="AO1235" t="str">
            <v>Smart</v>
          </cell>
          <cell r="AP1235" t="str">
            <v>Hisense</v>
          </cell>
          <cell r="AQ1235" t="str">
            <v>Android</v>
          </cell>
          <cell r="AR1235" t="str">
            <v>UHD 3840 X 2160</v>
          </cell>
          <cell r="AS1235" t="str">
            <v>3TE50G165140G165140M010</v>
          </cell>
          <cell r="AT1235">
            <v>164</v>
          </cell>
          <cell r="AU1235" t="str">
            <v>50H7GB</v>
          </cell>
          <cell r="AV1235" t="str">
            <v>3TE50G165140</v>
          </cell>
          <cell r="AW1235" t="str">
            <v>G165140</v>
          </cell>
          <cell r="AX1235" t="str">
            <v>M010</v>
          </cell>
          <cell r="AY1235">
            <v>74012617</v>
          </cell>
          <cell r="AZ1235">
            <v>51013536</v>
          </cell>
          <cell r="BA1235">
            <v>80150450</v>
          </cell>
        </row>
        <row r="1236">
          <cell r="D1236">
            <v>60317449</v>
          </cell>
          <cell r="E1236" t="str">
            <v>A</v>
          </cell>
          <cell r="F1236" t="str">
            <v>TV</v>
          </cell>
          <cell r="G1236" t="str">
            <v>SARA MONTES DE OCA LOZCANO</v>
          </cell>
          <cell r="H1236" t="str">
            <v>GUADALUPE VICTORIA 127 SAN SEBASTIAN/TLAJOMULCO DE ZUÑIGA</v>
          </cell>
          <cell r="I1236">
            <v>3313536211</v>
          </cell>
          <cell r="J1236" t="str">
            <v>HISENSE</v>
          </cell>
          <cell r="K1236" t="str">
            <v>50K20D</v>
          </cell>
          <cell r="L1236" t="str">
            <v>50J140472H00167</v>
          </cell>
          <cell r="M1236" t="str">
            <v xml:space="preserve">TICKET DE COMPRA </v>
          </cell>
          <cell r="N1236">
            <v>7999</v>
          </cell>
          <cell r="O1236">
            <v>41774</v>
          </cell>
          <cell r="P1236">
            <v>42860</v>
          </cell>
          <cell r="Q1236">
            <v>201109</v>
          </cell>
          <cell r="R1236" t="str">
            <v>06/05/2017 06 : 24  ARANTXA.MON : Se autoriza NP5; numero de serie y ticket correcto
FALTA DE REFACCIONES 173064 OC-1010344</v>
          </cell>
          <cell r="S1236" t="str">
            <v>CLIENTE ENTREGA EQUIPO SIN ACCESORIOS, U</v>
          </cell>
          <cell r="T1236" t="str">
            <v xml:space="preserve"> YURIANA HERNANDEZ HERRERA        </v>
          </cell>
          <cell r="U1236" t="str">
            <v>2017-MAYO-</v>
          </cell>
          <cell r="V1236" t="str">
            <v>SUR</v>
          </cell>
          <cell r="W1236" t="str">
            <v>COMPLETADO</v>
          </cell>
          <cell r="X1236" t="str">
            <v>TALLER</v>
          </cell>
          <cell r="Y1236">
            <v>42857</v>
          </cell>
          <cell r="Z1236">
            <v>1083</v>
          </cell>
          <cell r="AD1236" t="str">
            <v>San Sebastian tlajomulco de zuñiga</v>
          </cell>
          <cell r="AE1236" t="str">
            <v>JAL</v>
          </cell>
          <cell r="AF1236" t="str">
            <v>MX</v>
          </cell>
          <cell r="AG1236" t="str">
            <v>10417353</v>
          </cell>
          <cell r="AH1236" t="str">
            <v>SARA MONTES DE OCA LOZCANO</v>
          </cell>
          <cell r="AI1236" t="str">
            <v>127 Calle: Guadalupe Victoria</v>
          </cell>
          <cell r="AJ1236" t="str">
            <v>3313536211</v>
          </cell>
          <cell r="AK1236">
            <v>0</v>
          </cell>
          <cell r="AL1236" t="str">
            <v>45650</v>
          </cell>
          <cell r="AM1236" t="str">
            <v>06/05/2017 06 : 25 ARANTXA.MON : TCF106/05/2017 06 : 24 ARANTXA.MON : Se autoriza NP5; numero de serie yticket correcto05/05/2017 02 : 58 201109 : 173064 OC-101034405/05/2017 02 : 16 201109 : EQUIPO EN CSA03/05/2017 00 : 42 201109 : V1 03-05-1702/05/2017 23 : 48 ANA.LAURA : ODSWTPTVJCERCA A FRACCIONAMIENTO EL SIRIMOYO</v>
          </cell>
          <cell r="AN1236" t="str">
            <v>3TE50G132311</v>
          </cell>
          <cell r="AO1236" t="str">
            <v>Básica</v>
          </cell>
          <cell r="AP1236" t="str">
            <v>Hisense</v>
          </cell>
          <cell r="AQ1236" t="str">
            <v>Opera</v>
          </cell>
          <cell r="AR1236" t="str">
            <v>FHD 1920 x 1080</v>
          </cell>
          <cell r="AS1236" t="str">
            <v>3TE50G165140G165140M010</v>
          </cell>
          <cell r="AT1236">
            <v>164</v>
          </cell>
          <cell r="AU1236" t="str">
            <v>50H7GB</v>
          </cell>
          <cell r="AV1236" t="str">
            <v>3TE50G165140</v>
          </cell>
          <cell r="AW1236" t="str">
            <v>G165140</v>
          </cell>
          <cell r="AX1236" t="str">
            <v>M010</v>
          </cell>
          <cell r="AY1236">
            <v>74012618</v>
          </cell>
          <cell r="AZ1236">
            <v>51013537</v>
          </cell>
          <cell r="BA1236">
            <v>80150451</v>
          </cell>
        </row>
        <row r="1237">
          <cell r="D1237">
            <v>60317499</v>
          </cell>
          <cell r="E1237" t="str">
            <v>A</v>
          </cell>
          <cell r="F1237" t="str">
            <v>TV</v>
          </cell>
          <cell r="G1237" t="str">
            <v>JESUS TORRES</v>
          </cell>
          <cell r="H1237" t="str">
            <v>AV RIO NILO 7977D TONALA/LOMA DORADA</v>
          </cell>
          <cell r="I1237">
            <v>3311354251</v>
          </cell>
          <cell r="J1237" t="str">
            <v>HISENSE</v>
          </cell>
          <cell r="K1237" t="str">
            <v>32K20DW</v>
          </cell>
          <cell r="L1237" t="str">
            <v>32J134806H01621</v>
          </cell>
          <cell r="M1237" t="str">
            <v xml:space="preserve">POLIZA DE GARANTIA </v>
          </cell>
          <cell r="N1237" t="str">
            <v>SEALED WARRANTY</v>
          </cell>
          <cell r="O1237">
            <v>41750</v>
          </cell>
          <cell r="P1237">
            <v>42861</v>
          </cell>
          <cell r="Q1237">
            <v>201109</v>
          </cell>
          <cell r="R1237" t="str">
            <v>09/05/2017 03 : 52  ARANTXA.MON : Se autoriza NP5; numero de serie y ticket correcto
FALTA DE REFACCIONES 174142 OC-1010418</v>
          </cell>
          <cell r="S1237" t="str">
            <v>CLIENTE ENTREGA EQUIPO SIN ACCESORIOS, U</v>
          </cell>
          <cell r="T1237" t="str">
            <v xml:space="preserve">  YURIANA HERNANDEZ HERRERA       </v>
          </cell>
          <cell r="U1237" t="str">
            <v>2017-MAYO-</v>
          </cell>
          <cell r="V1237" t="str">
            <v>SUR</v>
          </cell>
          <cell r="W1237" t="str">
            <v>COMPLETADO</v>
          </cell>
          <cell r="X1237" t="str">
            <v>TALLER</v>
          </cell>
          <cell r="Y1237">
            <v>42857</v>
          </cell>
          <cell r="Z1237">
            <v>1107</v>
          </cell>
          <cell r="AD1237" t="str">
            <v>TONALA/LOMA DORADA</v>
          </cell>
          <cell r="AE1237" t="str">
            <v>JAL</v>
          </cell>
          <cell r="AF1237" t="str">
            <v>MX</v>
          </cell>
          <cell r="AG1237" t="str">
            <v>10405885</v>
          </cell>
          <cell r="AH1237" t="str">
            <v>JESUS TORRES</v>
          </cell>
          <cell r="AI1237" t="str">
            <v>7977D AV RIO NILO</v>
          </cell>
          <cell r="AJ1237" t="str">
            <v>3311354251</v>
          </cell>
          <cell r="AK1237">
            <v>0</v>
          </cell>
          <cell r="AL1237" t="str">
            <v>45402</v>
          </cell>
          <cell r="AM1237" t="str">
            <v>09/05/2017 03 : 52 ARANTXA.MON : TCF109/05/2017 03 : 52 ARANTXA.MON : Se autoriza NP5; numero de serie yticket correcto06/05/2017 06 : 58 201109 : 174142 OC-101041806/05/2017 05 : 48 201109 : EQUIPO EN CSA03/05/2017 03 : 57 201109 : V1 03-05-1723/03/2017 01 : 20 ADRIANA.SAN : ODSWTPRD%CTO LOMA NORTE Y LOMA TALA, AL OTRO LADO DE UNA AGENCIA DE VIAJES</v>
          </cell>
          <cell r="AN1237" t="str">
            <v>3TE32G143053</v>
          </cell>
          <cell r="AO1237" t="str">
            <v>Smart</v>
          </cell>
          <cell r="AP1237" t="str">
            <v>Hisense</v>
          </cell>
          <cell r="AQ1237" t="str">
            <v>Opera</v>
          </cell>
          <cell r="AR1237" t="str">
            <v>HD 1366 X 768</v>
          </cell>
          <cell r="AS1237" t="str">
            <v>3TE32G164485G164485M010</v>
          </cell>
          <cell r="AT1237">
            <v>28</v>
          </cell>
          <cell r="AU1237" t="str">
            <v>32H5B2</v>
          </cell>
          <cell r="AV1237" t="str">
            <v>3TE32G164485</v>
          </cell>
          <cell r="AW1237" t="str">
            <v>G164485</v>
          </cell>
          <cell r="AX1237" t="str">
            <v>M010</v>
          </cell>
          <cell r="AY1237">
            <v>74012619</v>
          </cell>
          <cell r="AZ1237">
            <v>51013538</v>
          </cell>
          <cell r="BA1237">
            <v>80150452</v>
          </cell>
        </row>
        <row r="1238">
          <cell r="D1238">
            <v>60317766</v>
          </cell>
          <cell r="E1238" t="str">
            <v>A</v>
          </cell>
          <cell r="F1238" t="str">
            <v>TV</v>
          </cell>
          <cell r="G1238" t="str">
            <v>JOSE AGUILAR SANCHEZ</v>
          </cell>
          <cell r="H1238" t="str">
            <v>CODORNIZ 21 INT B VILLAS DE GUADALUPE/EL SALTO</v>
          </cell>
          <cell r="I1238">
            <v>3322423135</v>
          </cell>
          <cell r="J1238" t="str">
            <v>HISENSE</v>
          </cell>
          <cell r="K1238" t="str">
            <v>32K20DW</v>
          </cell>
          <cell r="L1238" t="str">
            <v>32G143053H04032</v>
          </cell>
          <cell r="M1238" t="str">
            <v>POLIZA DE GARANTIA</v>
          </cell>
          <cell r="N1238" t="str">
            <v>SEALED WARRANTY</v>
          </cell>
          <cell r="O1238">
            <v>42139</v>
          </cell>
          <cell r="P1238">
            <v>42861</v>
          </cell>
          <cell r="Q1238">
            <v>201109</v>
          </cell>
          <cell r="R1238" t="str">
            <v>09/05/2017 03 : 54  ARANTXA.MON : Se autoriza NP5; numero de serie y ticket correcto
falta de refacciones 179250 oc-1010419</v>
          </cell>
          <cell r="S1238" t="str">
            <v>CLIENTE ENTREGA EQUIPO SIN ACCESORIOS, U</v>
          </cell>
          <cell r="T1238" t="str">
            <v xml:space="preserve">  YURIANA HERNANDEZ HERRERA       </v>
          </cell>
          <cell r="U1238" t="str">
            <v>2017-MAYO-</v>
          </cell>
          <cell r="V1238" t="str">
            <v>SUR</v>
          </cell>
          <cell r="W1238" t="str">
            <v>COMPLETADO</v>
          </cell>
          <cell r="X1238" t="str">
            <v>TALLER</v>
          </cell>
          <cell r="Y1238">
            <v>42860</v>
          </cell>
          <cell r="Z1238">
            <v>721</v>
          </cell>
          <cell r="AD1238" t="str">
            <v>Villas De Guadalupe/eL SALTO</v>
          </cell>
          <cell r="AE1238" t="str">
            <v>JAL</v>
          </cell>
          <cell r="AF1238" t="str">
            <v>MX</v>
          </cell>
          <cell r="AG1238" t="str">
            <v>10414990</v>
          </cell>
          <cell r="AH1238" t="str">
            <v>JOSE AGUILAR SANCHEZ</v>
          </cell>
          <cell r="AI1238" t="str">
            <v>21 int B Codorniz</v>
          </cell>
          <cell r="AJ1238" t="str">
            <v>3322423135</v>
          </cell>
          <cell r="AK1238">
            <v>0</v>
          </cell>
          <cell r="AL1238" t="str">
            <v>45685</v>
          </cell>
          <cell r="AM1238" t="str">
            <v>09/05/2017 03 : 54 ARANTXA.MON : TCF109/05/2017 03 : 54 ARANTXA.MON : Se autoriza NP5; numero de serie yticket correcto06/05/2017 06 : 58 201109 : 179250 OC-101041906/05/2017 05 : 49 201109 : EQUIPO EN CSA05/05/2017 22 : 35 201109 : V1 8-05-1705/05/2017 22 : 25 ADRIANA.SAN : ODSWTPRD% CANARIO Y AV DE LA CIMA</v>
          </cell>
          <cell r="AN1238" t="str">
            <v>3TE32G143053</v>
          </cell>
          <cell r="AO1238" t="str">
            <v>Smart</v>
          </cell>
          <cell r="AP1238" t="str">
            <v>Hisense</v>
          </cell>
          <cell r="AQ1238" t="str">
            <v>Opera</v>
          </cell>
          <cell r="AR1238" t="str">
            <v>HD 1366 X 768</v>
          </cell>
          <cell r="AS1238" t="str">
            <v>3TE32G164485G164485M010</v>
          </cell>
          <cell r="AT1238">
            <v>28</v>
          </cell>
          <cell r="AU1238" t="str">
            <v>32H5B2</v>
          </cell>
          <cell r="AV1238" t="str">
            <v>3TE32G164485</v>
          </cell>
          <cell r="AW1238" t="str">
            <v>G164485</v>
          </cell>
          <cell r="AX1238" t="str">
            <v>M010</v>
          </cell>
          <cell r="AY1238">
            <v>74012620</v>
          </cell>
          <cell r="AZ1238">
            <v>51013539</v>
          </cell>
          <cell r="BA1238">
            <v>80150453</v>
          </cell>
        </row>
        <row r="1239">
          <cell r="D1239">
            <v>60318113</v>
          </cell>
          <cell r="E1239" t="str">
            <v>A</v>
          </cell>
          <cell r="F1239" t="str">
            <v>TV</v>
          </cell>
          <cell r="G1239" t="str">
            <v xml:space="preserve">FRANCISCO NUÑEZ RODRIGUEZ </v>
          </cell>
          <cell r="H1239" t="str">
            <v>DE LAS ROSAS 111 AMECA/FRACCIONAMIENTO EL ROCIO</v>
          </cell>
          <cell r="I1239" t="str">
            <v>3757587518-3751189067</v>
          </cell>
          <cell r="J1239" t="str">
            <v>HISENSE</v>
          </cell>
          <cell r="K1239" t="str">
            <v>50K20DW</v>
          </cell>
          <cell r="L1239" t="str">
            <v>50G143291H14862</v>
          </cell>
          <cell r="M1239" t="str">
            <v>AMC/000046815</v>
          </cell>
          <cell r="N1239">
            <v>11998.37</v>
          </cell>
          <cell r="O1239">
            <v>42251</v>
          </cell>
          <cell r="P1239">
            <v>42865</v>
          </cell>
          <cell r="Q1239">
            <v>201109</v>
          </cell>
          <cell r="R1239" t="str">
            <v>11/05/2017 06 : 18  ARANTXA.MON : Se autoriza NP5; numero de serie y ticket correcto
FALTA DE REFACCIONES 173331 OC-1010563</v>
          </cell>
          <cell r="S1239" t="str">
            <v>CLIENTE ENTREGA EQUIPO SIN ACCESORIOS, U</v>
          </cell>
          <cell r="T1239" t="str">
            <v xml:space="preserve">      YURIANA HERNANDEZ HERRERA   </v>
          </cell>
          <cell r="U1239" t="str">
            <v>2017-MAYO-</v>
          </cell>
          <cell r="V1239" t="str">
            <v>SUR</v>
          </cell>
          <cell r="W1239" t="str">
            <v>COMPLETADO</v>
          </cell>
          <cell r="X1239" t="str">
            <v>TALLER</v>
          </cell>
          <cell r="Y1239">
            <v>42864</v>
          </cell>
          <cell r="Z1239">
            <v>613</v>
          </cell>
          <cell r="AD1239" t="str">
            <v>Ameca/ Frac El Rocio</v>
          </cell>
          <cell r="AE1239" t="str">
            <v>JAL</v>
          </cell>
          <cell r="AF1239" t="str">
            <v>MX</v>
          </cell>
          <cell r="AG1239" t="str">
            <v>10415426</v>
          </cell>
          <cell r="AH1239" t="str">
            <v>FRANCISCO NUÑEZ RODRIGUEZ</v>
          </cell>
          <cell r="AI1239" t="str">
            <v>111 De las Rosas</v>
          </cell>
          <cell r="AJ1239" t="str">
            <v>3757587518</v>
          </cell>
          <cell r="AK1239" t="str">
            <v>3751189067</v>
          </cell>
          <cell r="AL1239" t="str">
            <v>46600</v>
          </cell>
          <cell r="AM1239" t="str">
            <v>11/05/2017 06 : 18 ARANTXA.MON : TCF111/05/2017 06 : 18 ARANTXA.MON : Se autoriza NP5; numero de serie yticket correcto10/05/2017 05 : 42 201109 : 173331 OC-1010563 SE REALIZARA LA VISITACUANDO LA REFACCION LLEGUE A CSA10/05/2017 05 : 34 201109 : KMA 335 KM VIAJE REDONDO..10/05/2017 05 : 07 ANA.ROSA : ODSWTPRD % AZUCENA Y AV LOS MEZQUITES</v>
          </cell>
          <cell r="AN1239" t="str">
            <v>1TE50B8NUSCB</v>
          </cell>
          <cell r="AO1239" t="str">
            <v>Smart</v>
          </cell>
          <cell r="AP1239" t="str">
            <v>Hisense</v>
          </cell>
          <cell r="AQ1239" t="str">
            <v>Opera</v>
          </cell>
          <cell r="AR1239" t="str">
            <v>FHD 1920 x 1080</v>
          </cell>
          <cell r="AS1239" t="str">
            <v>3TE50G165140G165140M010</v>
          </cell>
          <cell r="AT1239">
            <v>164</v>
          </cell>
          <cell r="AU1239" t="str">
            <v>50H7GB</v>
          </cell>
          <cell r="AV1239" t="str">
            <v>3TE50G165140</v>
          </cell>
          <cell r="AW1239" t="str">
            <v>G165140</v>
          </cell>
          <cell r="AX1239" t="str">
            <v>M010</v>
          </cell>
          <cell r="AY1239">
            <v>74012621</v>
          </cell>
          <cell r="AZ1239">
            <v>51013540</v>
          </cell>
          <cell r="BA1239">
            <v>80150454</v>
          </cell>
        </row>
        <row r="1240">
          <cell r="D1240">
            <v>60318236</v>
          </cell>
          <cell r="E1240" t="str">
            <v>A</v>
          </cell>
          <cell r="F1240" t="str">
            <v>TV</v>
          </cell>
          <cell r="G1240" t="str">
            <v xml:space="preserve">ELIZABETH TRINIDAD GONZALES ARREOLA </v>
          </cell>
          <cell r="H1240" t="str">
            <v>Via de los Sauces 6- E / 45680 El salto/Col Azucena (galaxia bonito jal</v>
          </cell>
          <cell r="I1240" t="str">
            <v>3315601459-3335995057</v>
          </cell>
          <cell r="J1240" t="str">
            <v>HISENSE</v>
          </cell>
          <cell r="K1240" t="str">
            <v>32K20DW</v>
          </cell>
          <cell r="L1240" t="str">
            <v>32J134806H2340</v>
          </cell>
          <cell r="M1240" t="str">
            <v xml:space="preserve">TICKET DE COMPRA </v>
          </cell>
          <cell r="N1240">
            <v>7583</v>
          </cell>
          <cell r="O1240">
            <v>41776</v>
          </cell>
          <cell r="P1240">
            <v>42867</v>
          </cell>
          <cell r="Q1240">
            <v>201109</v>
          </cell>
          <cell r="R1240" t="str">
            <v>13/05/2017 10 : 38  ARANTXA.MON : Se autoriza NP5; numero de serie y ticket correcto
FALTA DE REFACCIONES 174142 OC-1010678</v>
          </cell>
          <cell r="S1240" t="str">
            <v>CLIENTE ENTREGA EQUIPO SIN ACCESORIOS, U</v>
          </cell>
          <cell r="T1240" t="str">
            <v xml:space="preserve">   YURIANA HERNANDEZ HERRERA      </v>
          </cell>
          <cell r="U1240" t="str">
            <v>2017-MAYO-</v>
          </cell>
          <cell r="V1240" t="str">
            <v>SUR</v>
          </cell>
          <cell r="W1240" t="str">
            <v>COMPLETADO</v>
          </cell>
          <cell r="X1240" t="str">
            <v>TALLER</v>
          </cell>
          <cell r="Y1240">
            <v>42866</v>
          </cell>
          <cell r="Z1240">
            <v>1090</v>
          </cell>
          <cell r="AD1240" t="str">
            <v>El salto/Col Azucena (galaxia bonito jal</v>
          </cell>
          <cell r="AE1240" t="str">
            <v>JAL</v>
          </cell>
          <cell r="AF1240" t="str">
            <v>MX</v>
          </cell>
          <cell r="AG1240" t="str">
            <v>10418012</v>
          </cell>
          <cell r="AH1240" t="str">
            <v>ELIZABETH TRINIDAD GONZALEZ ARREOLA</v>
          </cell>
          <cell r="AI1240" t="str">
            <v>Via de los Sauces 6- E</v>
          </cell>
          <cell r="AJ1240" t="str">
            <v>3315601459</v>
          </cell>
          <cell r="AK1240" t="str">
            <v>3335995057</v>
          </cell>
          <cell r="AL1240" t="str">
            <v>45680</v>
          </cell>
          <cell r="AM1240" t="str">
            <v>12/05/2017 05 : 45 201109 : 174142 OC-101067812/05/2017 03 : 18 201109 : EQUIPO EN CSA11/05/2017 22 : 12 201109 : V1 12-05-1711/05/2017 02 : 18 JUANANTONIO : ODSWTP ELABORADA POR EMC*
RD% FRESNOS Y SABINOS</v>
          </cell>
          <cell r="AN1240" t="str">
            <v>3TE32G143053</v>
          </cell>
          <cell r="AO1240" t="str">
            <v>Smart</v>
          </cell>
          <cell r="AP1240" t="str">
            <v>Hisense</v>
          </cell>
          <cell r="AQ1240" t="str">
            <v>Opera</v>
          </cell>
          <cell r="AR1240" t="str">
            <v>HD 1366 X 768</v>
          </cell>
          <cell r="AS1240" t="str">
            <v>3TE32G164485G164485M010</v>
          </cell>
          <cell r="AT1240">
            <v>28</v>
          </cell>
          <cell r="AU1240" t="str">
            <v>32H5B2</v>
          </cell>
          <cell r="AV1240" t="str">
            <v>3TE32G164485</v>
          </cell>
          <cell r="AW1240" t="str">
            <v>G164485</v>
          </cell>
          <cell r="AX1240" t="str">
            <v>M010</v>
          </cell>
          <cell r="AY1240">
            <v>74012622</v>
          </cell>
          <cell r="AZ1240">
            <v>51013541</v>
          </cell>
          <cell r="BA1240">
            <v>80150455</v>
          </cell>
        </row>
        <row r="1241">
          <cell r="D1241">
            <v>60317552</v>
          </cell>
          <cell r="E1241" t="str">
            <v>A</v>
          </cell>
          <cell r="F1241" t="str">
            <v>TV</v>
          </cell>
          <cell r="G1241" t="str">
            <v xml:space="preserve">FERNANDO XUCHITL URBINA </v>
          </cell>
          <cell r="H1241" t="str">
            <v>CARLOS A CARRILLO 429 GUADALAJARA/5 DE MAYO</v>
          </cell>
          <cell r="I1241" t="str">
            <v>36703162- 3335052459</v>
          </cell>
          <cell r="J1241" t="str">
            <v>HISENSE</v>
          </cell>
          <cell r="K1241" t="str">
            <v>32K20DW</v>
          </cell>
          <cell r="L1241" t="str">
            <v>32J140473H00477</v>
          </cell>
          <cell r="M1241" t="str">
            <v>CARTA DE ACEPTACION</v>
          </cell>
          <cell r="N1241">
            <v>0</v>
          </cell>
          <cell r="O1241">
            <v>41766</v>
          </cell>
          <cell r="P1241">
            <v>42860</v>
          </cell>
          <cell r="Q1241">
            <v>201109</v>
          </cell>
          <cell r="R1241" t="str">
            <v>06/05/2017 06 : 27  ARANTXA.MON : Se autoriza NP5; numero de serie y ticket correcto
FALTA DE REFACCIONES 171979 OC-1010346</v>
          </cell>
          <cell r="S1241" t="str">
            <v>CLIENTE ENTREGA EQUIPO SIN ACCESORIOS, U</v>
          </cell>
          <cell r="T1241" t="str">
            <v xml:space="preserve">YURIANA HERNANDEZ HERRERA         </v>
          </cell>
          <cell r="U1241" t="str">
            <v>2017-MAYO-</v>
          </cell>
          <cell r="V1241" t="str">
            <v>SUR</v>
          </cell>
          <cell r="W1241" t="str">
            <v>COMPLETADO</v>
          </cell>
          <cell r="X1241" t="str">
            <v>TALLER</v>
          </cell>
          <cell r="Y1241">
            <v>42858</v>
          </cell>
          <cell r="Z1241">
            <v>1092</v>
          </cell>
          <cell r="AD1241" t="str">
            <v>guadalajara/5 mayo</v>
          </cell>
          <cell r="AE1241" t="str">
            <v>JAL</v>
          </cell>
          <cell r="AF1241" t="str">
            <v>MX</v>
          </cell>
          <cell r="AG1241" t="str">
            <v>10413963</v>
          </cell>
          <cell r="AH1241" t="str">
            <v>FERNANDO XUCHITL URBINA</v>
          </cell>
          <cell r="AI1241" t="str">
            <v>429 carlos a carrillo</v>
          </cell>
          <cell r="AJ1241" t="str">
            <v>36703162</v>
          </cell>
          <cell r="AK1241" t="str">
            <v>3335052459</v>
          </cell>
          <cell r="AL1241" t="str">
            <v>44970</v>
          </cell>
          <cell r="AM1241" t="str">
            <v>06/05/2017 06 : 27 ARANTXA.MON : TCF106/05/2017 06 : 27 ARANTXA.MON : Se autoriza NP5; numero de serie yticket correcto05/05/2017 02 : 58 201109 : 171979 OC-101034605/05/2017 02 : 12 201109 : EQUIPO EN CSA03/05/2017 23 : 00 201109 : V1 04-05-1718/03/2017 00 : 04 SEMIRAMIS.M : CSCCte se comunica para confirmar la recepción de documentación de compraconfirma compra por la tarde se proporcionará el numero de servicio09/03/2017 23 : 53 JUANANTONIO : ODSWTPENTRE MANUEL BARENA Y CARLOS SN CARRILLO3335052459</v>
          </cell>
          <cell r="AN1241" t="str">
            <v>3TE32G143053</v>
          </cell>
          <cell r="AO1241" t="str">
            <v>Smart</v>
          </cell>
          <cell r="AP1241" t="str">
            <v>Hisense</v>
          </cell>
          <cell r="AQ1241" t="str">
            <v>Opera</v>
          </cell>
          <cell r="AR1241" t="str">
            <v>HD 1366 X 768</v>
          </cell>
          <cell r="AS1241" t="str">
            <v>3TE32G164485G164485M010</v>
          </cell>
          <cell r="AT1241">
            <v>28</v>
          </cell>
          <cell r="AU1241" t="str">
            <v>32H5B2</v>
          </cell>
          <cell r="AV1241" t="str">
            <v>3TE32G164485</v>
          </cell>
          <cell r="AW1241" t="str">
            <v>G164485</v>
          </cell>
          <cell r="AX1241" t="str">
            <v>M010</v>
          </cell>
          <cell r="AY1241">
            <v>74012623</v>
          </cell>
          <cell r="AZ1241">
            <v>51013542</v>
          </cell>
          <cell r="BA1241">
            <v>80150456</v>
          </cell>
        </row>
        <row r="1242">
          <cell r="D1242">
            <v>60317494</v>
          </cell>
          <cell r="E1242" t="str">
            <v>A</v>
          </cell>
          <cell r="F1242" t="str">
            <v>TV</v>
          </cell>
          <cell r="G1242" t="str">
            <v>Lourdes Lobato Gutierrez</v>
          </cell>
          <cell r="H1242" t="str">
            <v>Av Americo Vespusio Int 1 #755. Fracc. Reforma, Veracruz, Ver. CP 91919</v>
          </cell>
          <cell r="I1242">
            <v>2292836937</v>
          </cell>
          <cell r="J1242" t="str">
            <v>HISENSE</v>
          </cell>
          <cell r="K1242" t="str">
            <v>50K20DW</v>
          </cell>
          <cell r="L1242" t="str">
            <v>50G144844H06943</v>
          </cell>
          <cell r="M1242" t="str">
            <v xml:space="preserve">
JRD/000150348</v>
          </cell>
          <cell r="N1242">
            <v>10121</v>
          </cell>
          <cell r="O1242">
            <v>42124</v>
          </cell>
          <cell r="P1242">
            <v>42865</v>
          </cell>
          <cell r="Q1242">
            <v>201028</v>
          </cell>
          <cell r="R1242" t="str">
            <v>11/05/2017 05 : 39  ARANTXA.MON : Se autoriza NP5; numero de serie y ticket correcto
T173331 PANEL OC-1010523 Y T171496 POWER OC-1010525.</v>
          </cell>
          <cell r="S1242" t="str">
            <v/>
          </cell>
          <cell r="T1242" t="str">
            <v xml:space="preserve"> Liliana Aguilera                 </v>
          </cell>
          <cell r="U1242" t="str">
            <v>2017-05-16</v>
          </cell>
          <cell r="V1242" t="str">
            <v>SUR</v>
          </cell>
          <cell r="W1242" t="str">
            <v>COMPLETADO</v>
          </cell>
          <cell r="X1242" t="str">
            <v>TALLER</v>
          </cell>
          <cell r="Y1242">
            <v>42857</v>
          </cell>
          <cell r="Z1242">
            <v>733</v>
          </cell>
          <cell r="AD1242" t="str">
            <v>Veracruz/Frac Reforma</v>
          </cell>
          <cell r="AE1242" t="str">
            <v>VER</v>
          </cell>
          <cell r="AF1242" t="str">
            <v>MX</v>
          </cell>
          <cell r="AG1242" t="str">
            <v>10417404</v>
          </cell>
          <cell r="AH1242" t="str">
            <v>LOURDES LOBATO GUTIERREZ</v>
          </cell>
          <cell r="AI1242" t="str">
            <v>755 Av Americo Vespusio Int 1</v>
          </cell>
          <cell r="AJ1242" t="str">
            <v>2292836937</v>
          </cell>
          <cell r="AK1242">
            <v>0</v>
          </cell>
          <cell r="AL1242" t="str">
            <v>91919</v>
          </cell>
          <cell r="AM1242" t="str">
            <v>11/05/2017 05 : 40 ARANTXA.MON : TCF111/05/2017 05 : 39 ARANTXA.MON : Se autoriza NP5; numero de serie yticket correcto10/05/2017 01 : 08 201028 : SE SOLICITA PANEL OC-1010523 Y POWEROC-101052509/05/2017 23 : 44 201028 : EN REVISION CON EL TECNICO DE SERVICIO03/05/2017 04 : 03 201028 : V1 04-05-1703/05/2017 03 : 19 GABRIELA.B : Persona de la 3ra Edad EntregaDocumentación en Visita03/05/2017 03 : 18 GABRIELA.B : RD % AMERICAS E ISABELA CATOLICA</v>
          </cell>
          <cell r="AN1242" t="str">
            <v>1TE50B8NUSCB</v>
          </cell>
          <cell r="AO1242" t="str">
            <v>Smart</v>
          </cell>
          <cell r="AP1242" t="str">
            <v>Hisense</v>
          </cell>
          <cell r="AQ1242" t="str">
            <v>Opera</v>
          </cell>
          <cell r="AR1242" t="str">
            <v>FHD 1920 x 1080</v>
          </cell>
          <cell r="AS1242" t="str">
            <v>3TE50G165140G165140M010</v>
          </cell>
          <cell r="AT1242">
            <v>164</v>
          </cell>
          <cell r="AU1242" t="str">
            <v>50H7GB</v>
          </cell>
          <cell r="AV1242" t="str">
            <v>3TE50G165140</v>
          </cell>
          <cell r="AW1242" t="str">
            <v>G165140</v>
          </cell>
          <cell r="AX1242" t="str">
            <v>M010</v>
          </cell>
          <cell r="AY1242">
            <v>74012624</v>
          </cell>
          <cell r="AZ1242">
            <v>51013543</v>
          </cell>
          <cell r="BA1242">
            <v>80150457</v>
          </cell>
        </row>
        <row r="1243">
          <cell r="D1243">
            <v>60317418</v>
          </cell>
          <cell r="E1243" t="str">
            <v>A</v>
          </cell>
          <cell r="F1243" t="str">
            <v>TV</v>
          </cell>
          <cell r="G1243" t="str">
            <v>Cinthya Isabel Morales Espinoza</v>
          </cell>
          <cell r="H1243" t="str">
            <v>Cda de mercurio # 143. Inf. Buena vista, Veracruz, Ver. CP 91850</v>
          </cell>
          <cell r="I1243">
            <v>2292792769</v>
          </cell>
          <cell r="J1243" t="str">
            <v>HISENSE</v>
          </cell>
          <cell r="K1243" t="str">
            <v>32H5B2</v>
          </cell>
          <cell r="L1243" t="str">
            <v>32G1632E8H06319</v>
          </cell>
          <cell r="M1243" t="str">
            <v>LER/000129229</v>
          </cell>
          <cell r="N1243">
            <v>5998.5</v>
          </cell>
          <cell r="O1243">
            <v>42609</v>
          </cell>
          <cell r="P1243">
            <v>42866</v>
          </cell>
          <cell r="Q1243">
            <v>201028</v>
          </cell>
          <cell r="R1243" t="str">
            <v>12/05/2017 06 : 54  ARANTXA.MON : Se autoriza NP5; numero de serie y ticket correcto
T206937 PANEL OC-1010618</v>
          </cell>
          <cell r="S1243" t="str">
            <v/>
          </cell>
          <cell r="T1243" t="str">
            <v xml:space="preserve"> Liliana Aguilera                 </v>
          </cell>
          <cell r="U1243" t="str">
            <v>2017-05-16</v>
          </cell>
          <cell r="V1243" t="str">
            <v>SUR</v>
          </cell>
          <cell r="W1243" t="str">
            <v>COMPLETADO</v>
          </cell>
          <cell r="X1243" t="str">
            <v>TALLER</v>
          </cell>
          <cell r="Y1243">
            <v>42857</v>
          </cell>
          <cell r="Z1243">
            <v>248</v>
          </cell>
          <cell r="AD1243" t="str">
            <v>veracruz /infonavit buena vista</v>
          </cell>
          <cell r="AE1243" t="str">
            <v>VER</v>
          </cell>
          <cell r="AF1243" t="str">
            <v>MX</v>
          </cell>
          <cell r="AG1243" t="str">
            <v>10417208</v>
          </cell>
          <cell r="AH1243" t="str">
            <v>CINTHYA ISABEL MORALES ESPINOZA</v>
          </cell>
          <cell r="AI1243" t="str">
            <v>cda de mercurio num 143</v>
          </cell>
          <cell r="AJ1243" t="str">
            <v>2292792769</v>
          </cell>
          <cell r="AK1243">
            <v>0</v>
          </cell>
          <cell r="AL1243" t="str">
            <v>91850</v>
          </cell>
          <cell r="AM1243" t="str">
            <v>12/05/2017 06 : 54 ARANTXA.MON : TCF112/05/2017 06 : 54 ARANTXA.MON : Se autoriza NP5; numero de serie yticket correcto11/05/2017 03 : 42 201028 : SOLICITO PANEL OC-101061803/05/2017 02 : 15 201028 : V1 04-05-201728/04/2017 23 : 09 GERARDO.GRA : ODSWTPRD...ENTRE CALLE DEL SOL Y J P SILVA</v>
          </cell>
          <cell r="AN1243" t="str">
            <v>3TE32G155369</v>
          </cell>
          <cell r="AO1243" t="str">
            <v>Smart</v>
          </cell>
          <cell r="AP1243" t="str">
            <v>Hisense</v>
          </cell>
          <cell r="AQ1243" t="str">
            <v>Opera</v>
          </cell>
          <cell r="AR1243" t="str">
            <v>HD 1366 X 768</v>
          </cell>
          <cell r="AS1243" t="str">
            <v>3TE32G164485G164485M010</v>
          </cell>
          <cell r="AT1243">
            <v>28</v>
          </cell>
          <cell r="AU1243" t="str">
            <v>32H5B2</v>
          </cell>
          <cell r="AV1243" t="str">
            <v>3TE32G164485</v>
          </cell>
          <cell r="AW1243" t="str">
            <v>G164485</v>
          </cell>
          <cell r="AX1243" t="str">
            <v>M010</v>
          </cell>
          <cell r="AY1243">
            <v>74912625</v>
          </cell>
          <cell r="AZ1243">
            <v>51013544</v>
          </cell>
          <cell r="BA1243">
            <v>80150459</v>
          </cell>
        </row>
        <row r="1244">
          <cell r="D1244">
            <v>60316874</v>
          </cell>
          <cell r="E1244" t="str">
            <v>A</v>
          </cell>
          <cell r="F1244" t="str">
            <v>TV</v>
          </cell>
          <cell r="G1244" t="str">
            <v xml:space="preserve"> Ofelia Perez</v>
          </cell>
          <cell r="H1244" t="str">
            <v>Jimenez #2298. Col. Centro, Veracruz, Ver. CP. 91700</v>
          </cell>
          <cell r="I1244" t="str">
            <v>S/N</v>
          </cell>
          <cell r="J1244" t="str">
            <v>HISENSE</v>
          </cell>
          <cell r="K1244" t="str">
            <v>50H7GB</v>
          </cell>
          <cell r="L1244" t="str">
            <v>50G162156MH0881</v>
          </cell>
          <cell r="M1244">
            <v>1219</v>
          </cell>
          <cell r="N1244">
            <v>11303.28</v>
          </cell>
          <cell r="O1244">
            <v>42637</v>
          </cell>
          <cell r="P1244">
            <v>42853</v>
          </cell>
          <cell r="Q1244">
            <v>201028</v>
          </cell>
          <cell r="R1244" t="str">
            <v>29/04/2017 07 : 11  ARANTXA.MON : NP5
No surtieron pieza: T192764 PANEL OC-1010116</v>
          </cell>
          <cell r="S1244" t="str">
            <v/>
          </cell>
          <cell r="T1244" t="str">
            <v xml:space="preserve"> Liliana Aguilera                 </v>
          </cell>
          <cell r="U1244" t="str">
            <v>2017-05-16</v>
          </cell>
          <cell r="V1244" t="str">
            <v>SUR</v>
          </cell>
          <cell r="W1244" t="str">
            <v>COMPLETADO</v>
          </cell>
          <cell r="X1244" t="str">
            <v>TALLER</v>
          </cell>
          <cell r="Y1244">
            <v>42849</v>
          </cell>
          <cell r="Z1244">
            <v>212</v>
          </cell>
          <cell r="AD1244" t="str">
            <v>VER /Centro</v>
          </cell>
          <cell r="AE1244" t="str">
            <v>VER</v>
          </cell>
          <cell r="AF1244" t="str">
            <v>MX</v>
          </cell>
          <cell r="AG1244" t="str">
            <v>10414475</v>
          </cell>
          <cell r="AH1244" t="str">
            <v>OFELIA PEREZ</v>
          </cell>
          <cell r="AI1244" t="str">
            <v>2298 Jimenez</v>
          </cell>
          <cell r="AJ1244" t="str">
            <v>2</v>
          </cell>
          <cell r="AK1244">
            <v>0</v>
          </cell>
          <cell r="AL1244" t="str">
            <v>91700</v>
          </cell>
          <cell r="AM1244" t="str">
            <v>29/04/2017 07 : 11 ARANTXA.MON : TCF129/04/2017 07 : 11 ARANTXA.MON : NP528/04/2017 04 : 08 201028 : SOLICITO PANEL OC-101011625/04/2017 04 : 05 LAURA.HERNA : ODSWTP</v>
          </cell>
          <cell r="AN1244" t="str">
            <v>3TE50G1523B0</v>
          </cell>
          <cell r="AO1244" t="str">
            <v>Smart</v>
          </cell>
          <cell r="AP1244" t="str">
            <v>Hisense</v>
          </cell>
          <cell r="AQ1244" t="str">
            <v>Android</v>
          </cell>
          <cell r="AR1244" t="str">
            <v>UHD 3840 X 2160</v>
          </cell>
          <cell r="AS1244" t="str">
            <v>3TE50G165140G165140M010</v>
          </cell>
          <cell r="AT1244">
            <v>164</v>
          </cell>
          <cell r="AU1244" t="str">
            <v>50H7GB</v>
          </cell>
          <cell r="AV1244" t="str">
            <v>3TE50G165140</v>
          </cell>
          <cell r="AW1244" t="str">
            <v>G165140</v>
          </cell>
          <cell r="AX1244" t="str">
            <v>M010</v>
          </cell>
          <cell r="AY1244">
            <v>74012626</v>
          </cell>
          <cell r="AZ1244">
            <v>51013545</v>
          </cell>
          <cell r="BA1244">
            <v>80150461</v>
          </cell>
        </row>
        <row r="1245">
          <cell r="D1245">
            <v>60316867</v>
          </cell>
          <cell r="E1245" t="str">
            <v>A</v>
          </cell>
          <cell r="F1245" t="str">
            <v>TV</v>
          </cell>
          <cell r="G1245" t="str">
            <v xml:space="preserve"> Rosario Fernandez Gutierrez</v>
          </cell>
          <cell r="H1245" t="str">
            <v>Cto Dalia norte #  9B. Fracc. Puente Moreno, Medellin, Ver. CP. 94274</v>
          </cell>
          <cell r="I1245">
            <v>2291737423</v>
          </cell>
          <cell r="J1245" t="str">
            <v>HISENSE</v>
          </cell>
          <cell r="K1245" t="str">
            <v>50K20DW</v>
          </cell>
          <cell r="L1245" t="str">
            <v>50G143291H11126</v>
          </cell>
          <cell r="M1245" t="str">
            <v>TR# 05058</v>
          </cell>
          <cell r="N1245">
            <v>7590.01</v>
          </cell>
          <cell r="O1245">
            <v>42155</v>
          </cell>
          <cell r="P1245">
            <v>42864</v>
          </cell>
          <cell r="Q1245">
            <v>201028</v>
          </cell>
          <cell r="R1245" t="str">
            <v>10/05/2017 04 : 56  ARANTXA.MON : Se autoriza NP5; numero de serie y ticket correcto
T173331 PANEL OC-1010444 Y T171496 PCB POWER  OC-1010445</v>
          </cell>
          <cell r="S1245" t="str">
            <v/>
          </cell>
          <cell r="T1245" t="str">
            <v xml:space="preserve"> Liliana Aguilera                 </v>
          </cell>
          <cell r="U1245" t="str">
            <v>2017-05-16</v>
          </cell>
          <cell r="V1245" t="str">
            <v>SUR</v>
          </cell>
          <cell r="W1245" t="str">
            <v>COMPLETADO</v>
          </cell>
          <cell r="X1245" t="str">
            <v>TALLER</v>
          </cell>
          <cell r="Y1245">
            <v>42849</v>
          </cell>
          <cell r="Z1245">
            <v>694</v>
          </cell>
          <cell r="AD1245" t="str">
            <v>Veracruz/ Frac Puente Moreno</v>
          </cell>
          <cell r="AE1245" t="str">
            <v>VER</v>
          </cell>
          <cell r="AF1245" t="str">
            <v>MX</v>
          </cell>
          <cell r="AG1245" t="str">
            <v>10416730</v>
          </cell>
          <cell r="AH1245" t="str">
            <v>ROSARIO FERNANDEZ GUTIERREZ</v>
          </cell>
          <cell r="AI1245" t="str">
            <v>9B Cto Dalia norte</v>
          </cell>
          <cell r="AJ1245" t="str">
            <v>2291737423</v>
          </cell>
          <cell r="AK1245">
            <v>0</v>
          </cell>
          <cell r="AL1245" t="str">
            <v>94274</v>
          </cell>
          <cell r="AM1245" t="str">
            <v>10/05/2017 04 : 57 ARANTXA.MON : TCF110/05/2017 04 : 56 ARANTXA.MON : Se autoriza NP5; numero de serie yticket correcto09/05/2017 00 : 18 201028 : SE SOLICITA PANEL OC-1010444 Y SE SOLICITAPCB POWER OC-101044503/05/2017 03 : 02 201028 : EN REVISION CON TEC DE SERV29/04/2017 02 : 03 JUANANTONIO : CSC para status de visita se pideapoyo a CSA que informa acudirán el dia de hoy por la tarde o el martes2 de mayo. EMC*25/04/2017 03 : 28 201028 : V1 26 DE ABRIL 201725/04/2017 03 : 23 GABRIELA.B : ODSWTP24/04/2017 22 : 28 GABRIELA.B : RD % DALIA ESTE Y OESTE</v>
          </cell>
          <cell r="AN1245" t="str">
            <v>1TE50B8NUSCB</v>
          </cell>
          <cell r="AO1245" t="str">
            <v>Smart</v>
          </cell>
          <cell r="AP1245" t="str">
            <v>Hisense</v>
          </cell>
          <cell r="AQ1245" t="str">
            <v>Opera</v>
          </cell>
          <cell r="AR1245" t="str">
            <v>FHD 1920 x 1080</v>
          </cell>
          <cell r="AS1245" t="str">
            <v>3TE50G165140G165140M010</v>
          </cell>
          <cell r="AT1245">
            <v>164</v>
          </cell>
          <cell r="AU1245" t="str">
            <v>50H7GB</v>
          </cell>
          <cell r="AV1245" t="str">
            <v>3TE50G165140</v>
          </cell>
          <cell r="AW1245" t="str">
            <v>G165140</v>
          </cell>
          <cell r="AX1245" t="str">
            <v>M010</v>
          </cell>
          <cell r="AY1245">
            <v>74012627</v>
          </cell>
          <cell r="AZ1245">
            <v>51013546</v>
          </cell>
          <cell r="BA1245">
            <v>80150462</v>
          </cell>
        </row>
        <row r="1246">
          <cell r="D1246">
            <v>60316787</v>
          </cell>
          <cell r="E1246" t="str">
            <v>A</v>
          </cell>
          <cell r="F1246" t="str">
            <v>TV</v>
          </cell>
          <cell r="G1246" t="str">
            <v xml:space="preserve"> MARIA DOLORES CONTRERAS MORALES</v>
          </cell>
          <cell r="H1246" t="str">
            <v>INDALESIO SAYAGO MZ10 LT 3.   COL. VICENTE LOMBARDO, VERACRUZ, VER. CP. 91809</v>
          </cell>
          <cell r="I1246">
            <v>2292899624</v>
          </cell>
          <cell r="J1246" t="str">
            <v>HISENSE</v>
          </cell>
          <cell r="K1246" t="str">
            <v>50K20DW</v>
          </cell>
          <cell r="L1246" t="str">
            <v>50G143291H07969</v>
          </cell>
          <cell r="M1246" t="str">
            <v>PAGARE</v>
          </cell>
          <cell r="N1246">
            <v>13494.9</v>
          </cell>
          <cell r="O1246" t="str">
            <v>S/N</v>
          </cell>
          <cell r="P1246">
            <v>42866</v>
          </cell>
          <cell r="Q1246">
            <v>201028</v>
          </cell>
          <cell r="R1246" t="str">
            <v>12/05/2017 06 : 43  ARANTXA.MON : Se autoriza NP5; numero de serie y ticket correcto
T173331 PANEL OC-1010603</v>
          </cell>
          <cell r="S1246" t="str">
            <v/>
          </cell>
          <cell r="T1246" t="str">
            <v xml:space="preserve"> Liliana Aguilera                 </v>
          </cell>
          <cell r="U1246" t="str">
            <v>2017-05-16</v>
          </cell>
          <cell r="V1246" t="str">
            <v>SUR</v>
          </cell>
          <cell r="W1246" t="str">
            <v>COMPLETADO</v>
          </cell>
          <cell r="X1246" t="str">
            <v>TALLER</v>
          </cell>
          <cell r="Y1246">
            <v>42846</v>
          </cell>
          <cell r="Z1246" t="e">
            <v>#VALUE!</v>
          </cell>
          <cell r="AD1246" t="str">
            <v>VERACRUZ/VICENTE LOMBARDO</v>
          </cell>
          <cell r="AE1246" t="str">
            <v>VER</v>
          </cell>
          <cell r="AF1246" t="str">
            <v>MX</v>
          </cell>
          <cell r="AG1246" t="str">
            <v>10255074</v>
          </cell>
          <cell r="AH1246" t="str">
            <v>MARIA DOLORES CONTRERAS MORALES</v>
          </cell>
          <cell r="AI1246" t="str">
            <v>LT3 INDALESIO SAYAGO MZ10</v>
          </cell>
          <cell r="AJ1246" t="str">
            <v>2292899624</v>
          </cell>
          <cell r="AK1246" t="str">
            <v>2292899624</v>
          </cell>
          <cell r="AL1246" t="str">
            <v>91809</v>
          </cell>
          <cell r="AM1246" t="str">
            <v>12/05/2017 06 : 43 ARANTXA.MON : TCF112/05/2017 06 : 43 ARANTXA.MON : Se autoriza NP5; numero de serie yticket correcto11/05/2017 01 : 38 201028 : SE SOLICITA PANEL OC-101060325/04/2017 00 : 06 201028 : V1 25 DE ABRIL 201722/04/2017 06 : 37 GABRIELA.B : RD% ENTRE JOBOS Y HULEREINCIDENCIA DE LA ORDEN 60189042</v>
          </cell>
          <cell r="AN1246" t="str">
            <v>1TE50B8NUSCB</v>
          </cell>
          <cell r="AO1246" t="str">
            <v>Smart</v>
          </cell>
          <cell r="AP1246" t="str">
            <v>Hisense</v>
          </cell>
          <cell r="AQ1246" t="str">
            <v>Opera</v>
          </cell>
          <cell r="AR1246" t="str">
            <v>FHD 1920 x 1080</v>
          </cell>
          <cell r="AS1246" t="str">
            <v>3TE50G165140G165140M010</v>
          </cell>
          <cell r="AT1246">
            <v>164</v>
          </cell>
          <cell r="AU1246" t="str">
            <v>50H7GB</v>
          </cell>
          <cell r="AV1246" t="str">
            <v>3TE50G165140</v>
          </cell>
          <cell r="AW1246" t="str">
            <v>G165140</v>
          </cell>
          <cell r="AX1246" t="str">
            <v>M010</v>
          </cell>
          <cell r="AY1246">
            <v>74012628</v>
          </cell>
          <cell r="AZ1246">
            <v>51013547</v>
          </cell>
          <cell r="BA1246">
            <v>80150555</v>
          </cell>
        </row>
        <row r="1247">
          <cell r="D1247">
            <v>60316117</v>
          </cell>
          <cell r="E1247" t="str">
            <v>A</v>
          </cell>
          <cell r="F1247" t="str">
            <v>TV</v>
          </cell>
          <cell r="G1247" t="str">
            <v xml:space="preserve"> Julio Alberto Castelan Rosas</v>
          </cell>
          <cell r="H1247" t="str">
            <v>Moises saenz #376-B. Ejido 1ro de mayo Norte. Boca del Rio, Ver.       CP 94297</v>
          </cell>
          <cell r="I1247">
            <v>2291022967</v>
          </cell>
          <cell r="J1247" t="str">
            <v>HISENSE</v>
          </cell>
          <cell r="K1247" t="str">
            <v>50H3</v>
          </cell>
          <cell r="L1247" t="str">
            <v>50J141308H02700</v>
          </cell>
          <cell r="M1247" t="str">
            <v>JRD/000148489</v>
          </cell>
          <cell r="N1247">
            <v>10401.1</v>
          </cell>
          <cell r="O1247">
            <v>42032</v>
          </cell>
          <cell r="P1247">
            <v>42849</v>
          </cell>
          <cell r="Q1247">
            <v>201028</v>
          </cell>
          <cell r="R1247" t="str">
            <v>26/04/2017 03 : 50  ARANTXA.MON : SE AUTORIZA NP5 POR MODOR COMPATIBLE  50H3/ 50K20
T173331 PANEL OC-1009933</v>
          </cell>
          <cell r="S1247" t="str">
            <v/>
          </cell>
          <cell r="T1247" t="str">
            <v xml:space="preserve"> Liliana Aguilera                 </v>
          </cell>
          <cell r="U1247" t="str">
            <v>2017-05-16</v>
          </cell>
          <cell r="V1247" t="str">
            <v>SUR</v>
          </cell>
          <cell r="W1247" t="str">
            <v>COMPLETADO</v>
          </cell>
          <cell r="X1247" t="str">
            <v>TALLER</v>
          </cell>
          <cell r="Y1247">
            <v>42843</v>
          </cell>
          <cell r="Z1247">
            <v>811</v>
          </cell>
          <cell r="AD1247" t="str">
            <v>boca del r./ejido 1ro de mayo Norte</v>
          </cell>
          <cell r="AE1247" t="str">
            <v>VER</v>
          </cell>
          <cell r="AF1247" t="str">
            <v>MX</v>
          </cell>
          <cell r="AG1247" t="str">
            <v>10416100</v>
          </cell>
          <cell r="AH1247" t="str">
            <v>JULIO ALBERTO CASTELAN ROSAS</v>
          </cell>
          <cell r="AI1247" t="str">
            <v>376-B moises saenz</v>
          </cell>
          <cell r="AJ1247" t="str">
            <v>044-2291022967</v>
          </cell>
          <cell r="AK1247">
            <v>0</v>
          </cell>
          <cell r="AL1247" t="str">
            <v>94297</v>
          </cell>
          <cell r="AM1247" t="str">
            <v>05/05/2017 00 : 36 GABRIELA.B : CSCse le explica a cte proceso de 20 días hab aproximadamente a partir del28-abril-201726/04/2017 03 : 50 ARANTXA.MON : TCF126/04/2017 03 : 50 ARANTXA.MON : SE AUTORIZA NP5 POR MODOR COMPATIBLE 50H3/ 50K2025/04/2017 01 : 14 201028 : SE SOLICITA PANEL OC-100993319/04/2017 01 : 16 201028 : EN REVISION CON EL TECNICO.18/04/2017 22 : 28 ANA.LAURA : TELMEX RD.-CLIENTE LLEVARA EQUIPO ATALLER</v>
          </cell>
          <cell r="AN1247" t="str">
            <v>3TE50J141202</v>
          </cell>
          <cell r="AO1247" t="e">
            <v>#N/A</v>
          </cell>
          <cell r="AP1247" t="e">
            <v>#N/A</v>
          </cell>
          <cell r="AQ1247" t="e">
            <v>#N/A</v>
          </cell>
          <cell r="AR1247" t="e">
            <v>#N/A</v>
          </cell>
          <cell r="AS1247" t="str">
            <v>3TE50G165140G165140M010</v>
          </cell>
          <cell r="AT1247">
            <v>164</v>
          </cell>
          <cell r="AU1247" t="str">
            <v>50H7GB</v>
          </cell>
          <cell r="AV1247" t="str">
            <v>3TE50G165140</v>
          </cell>
          <cell r="AW1247" t="str">
            <v>G165140</v>
          </cell>
          <cell r="AX1247" t="str">
            <v>M010</v>
          </cell>
          <cell r="AY1247">
            <v>74012629</v>
          </cell>
          <cell r="AZ1247">
            <v>51013548</v>
          </cell>
          <cell r="BA1247">
            <v>80150557</v>
          </cell>
        </row>
        <row r="1248">
          <cell r="D1248">
            <v>60312679</v>
          </cell>
          <cell r="E1248" t="str">
            <v>A</v>
          </cell>
          <cell r="F1248" t="str">
            <v>TV</v>
          </cell>
          <cell r="G1248" t="str">
            <v>Paola Alejandra Monter Gear</v>
          </cell>
          <cell r="H1248" t="str">
            <v>Alfonso valencia rios mnz 15 lt 12. Col. Libertad de expresión. Veracruz, Ver. CP 91726</v>
          </cell>
          <cell r="I1248">
            <v>2291743280</v>
          </cell>
          <cell r="J1248" t="str">
            <v>HISENSE</v>
          </cell>
          <cell r="K1248" t="str">
            <v>50H5B</v>
          </cell>
          <cell r="L1248" t="str">
            <v>50G160243H02856</v>
          </cell>
          <cell r="M1248" t="str">
            <v>0171 514020</v>
          </cell>
          <cell r="N1248">
            <v>12499</v>
          </cell>
          <cell r="O1248">
            <v>42627</v>
          </cell>
          <cell r="P1248">
            <v>42803</v>
          </cell>
          <cell r="Q1248">
            <v>201028</v>
          </cell>
          <cell r="R1248" t="str">
            <v>15/03/2017 06 : 40  JORGE.VAZ : NP5
T196102 PANEL OC-1008219</v>
          </cell>
          <cell r="S1248" t="str">
            <v/>
          </cell>
          <cell r="T1248" t="str">
            <v xml:space="preserve"> Liliana Aguilera                 </v>
          </cell>
          <cell r="U1248" t="str">
            <v>2017-05-16</v>
          </cell>
          <cell r="V1248" t="str">
            <v>SUR</v>
          </cell>
          <cell r="W1248" t="str">
            <v>COMPLETADO</v>
          </cell>
          <cell r="X1248" t="str">
            <v>TALLER</v>
          </cell>
          <cell r="Y1248">
            <v>42789</v>
          </cell>
          <cell r="Z1248">
            <v>162</v>
          </cell>
          <cell r="AD1248" t="str">
            <v>veracruz/col libertad de exprecion</v>
          </cell>
          <cell r="AE1248" t="str">
            <v>VER</v>
          </cell>
          <cell r="AF1248" t="str">
            <v>MX</v>
          </cell>
          <cell r="AG1248" t="str">
            <v>10412718</v>
          </cell>
          <cell r="AH1248" t="str">
            <v>PAOLA ALEJANDRA MONTER GEAR</v>
          </cell>
          <cell r="AI1248" t="str">
            <v>lt 12 alfonso valencia rios mnz 15</v>
          </cell>
          <cell r="AJ1248" t="str">
            <v>2291743280</v>
          </cell>
          <cell r="AK1248">
            <v>0</v>
          </cell>
          <cell r="AL1248" t="str">
            <v>91726</v>
          </cell>
          <cell r="AM1248" t="str">
            <v>29/03/2017 06 : 03 MARCO.DIAZ : TCF1PU CSA CONFIRMA LILIANA AGUILERA.JESSICA O29/03/2017 06 : 01 MARCO.DIAZ : TCF1. JESSICA O15/03/2017 06 : 41 JORGE.VAZ : TCF115/03/2017 06 : 40 JORGE.VAZ : NP515/03/2017 01 : 00 201028 : AUN SIN RESPUESTA DE REFACCIONES.14/03/2017 01 : 51 201028 : AUN SIN RESPUESTA DE REFACCIONES.09/03/2017 00 : 17 201028 : ANEXO FORMATO RMA, PARA EL SURTIMIENTO DELPANEL, GRACIAS.08/03/2017 01 : 45 FABIOLA.BON : SEG: REFACCIONES05/03/2017 02 : 28 201028 : SE SOLICITA PANEL OC-100821905/03/2017 02 : 13 201028 : 229174503504/03/2017 04 : 00 201028 : EN REVISION CON EL TECNICO DE SERVICIO, ELDIA DE HOY ME PASA EL DIAGNOSTICO.03/03/2017 02 : 31 FABIOLA.BON : SEG: PENDIENTE DE DIAGNOSTICO28/02/2017 02 : 47 FABIOLA.BON : seg: pendiente de diagnostico24/02/2017 03 : 57 201028 : V1 24 DE FEB 201723/02/2017 23 : 12 ANA.GABRIELA : ODS elaborada por EMC*23/02/2017 23 : 11 ANA.GABRIELA :22/02/2017 07 : 21 LUIS.D : RD// % BARTOLOME PADILLA Y L A REGERA , CASA CONPORTON PLATA</v>
          </cell>
          <cell r="AN1248" t="str">
            <v>3TE50G151618</v>
          </cell>
          <cell r="AO1248" t="str">
            <v>Smart</v>
          </cell>
          <cell r="AP1248" t="str">
            <v>Hisense</v>
          </cell>
          <cell r="AQ1248" t="str">
            <v>Opera</v>
          </cell>
          <cell r="AR1248" t="str">
            <v>HD 1366 X 768</v>
          </cell>
          <cell r="AS1248" t="str">
            <v>3TE50G165140G165140M010</v>
          </cell>
          <cell r="AT1248">
            <v>164</v>
          </cell>
          <cell r="AU1248" t="str">
            <v>50H7GB</v>
          </cell>
          <cell r="AV1248" t="str">
            <v>3TE50G165140</v>
          </cell>
          <cell r="AW1248" t="str">
            <v>G165140</v>
          </cell>
          <cell r="AX1248" t="str">
            <v>M010</v>
          </cell>
          <cell r="AY1248">
            <v>74012632</v>
          </cell>
          <cell r="AZ1248">
            <v>51013551</v>
          </cell>
          <cell r="BA1248">
            <v>80150559</v>
          </cell>
        </row>
        <row r="1249">
          <cell r="D1249">
            <v>60311405</v>
          </cell>
          <cell r="E1249" t="str">
            <v>B</v>
          </cell>
          <cell r="F1249" t="str">
            <v>TV</v>
          </cell>
          <cell r="G1249" t="str">
            <v xml:space="preserve"> Ivan Saavedra</v>
          </cell>
          <cell r="H1249" t="str">
            <v>Opinion # 71. Col. Carranza, Boca del Rio, Ver. CP 91759</v>
          </cell>
          <cell r="I1249">
            <v>8333434176</v>
          </cell>
          <cell r="J1249" t="str">
            <v>HISENSE</v>
          </cell>
          <cell r="K1249" t="str">
            <v>65CU6200</v>
          </cell>
          <cell r="L1249" t="str">
            <v>65G1630A4H00113</v>
          </cell>
          <cell r="M1249" t="str">
            <v>19072</v>
          </cell>
          <cell r="N1249">
            <v>18499</v>
          </cell>
          <cell r="O1249">
            <v>42723</v>
          </cell>
          <cell r="P1249">
            <v>42788</v>
          </cell>
          <cell r="Q1249">
            <v>201028</v>
          </cell>
          <cell r="R1249" t="str">
            <v>18/03/2017 04 : 44  SERGIO.FER : TCFT - Reincidencia.</v>
          </cell>
          <cell r="S1249" t="str">
            <v/>
          </cell>
          <cell r="T1249" t="str">
            <v xml:space="preserve"> Liliana Aguilera                 </v>
          </cell>
          <cell r="U1249" t="str">
            <v>2017-05-16</v>
          </cell>
          <cell r="V1249" t="str">
            <v>SUR</v>
          </cell>
          <cell r="W1249" t="str">
            <v>COMPLETADO</v>
          </cell>
          <cell r="X1249" t="str">
            <v>TALLER</v>
          </cell>
          <cell r="Y1249">
            <v>42779</v>
          </cell>
          <cell r="Z1249">
            <v>56</v>
          </cell>
          <cell r="AD1249" t="str">
            <v>Boca del rio/Carranza</v>
          </cell>
          <cell r="AE1249" t="str">
            <v>VER</v>
          </cell>
          <cell r="AF1249" t="str">
            <v>MX</v>
          </cell>
          <cell r="AG1249" t="str">
            <v>10411197</v>
          </cell>
          <cell r="AH1249" t="str">
            <v>IVAN SAAVEDRA</v>
          </cell>
          <cell r="AI1249" t="str">
            <v>71 Opinio</v>
          </cell>
          <cell r="AJ1249" t="str">
            <v>8333434176</v>
          </cell>
          <cell r="AK1249">
            <v>0</v>
          </cell>
          <cell r="AL1249" t="str">
            <v>91759</v>
          </cell>
          <cell r="AM1249" t="str">
            <v>25/04/2017 00 : 42 ANA.LAURA : CSCCFNP54077097SE LE ENVIA CORREO A CF SOLICITANDO ENVIO YA QUE SI SE CUENTA CONAUTORIZACION DE CF POR PARTE DE SOPORTE TECNICO / SE LE PIDE A CTE NOSDE OPORTUNIDAD A QUE SE REANUDEN LOS EMBARQUES ESTA SEMANA, REFIERE Q YAACUDIO A PROFECO29/03/2017 05 : 59 MARCO.DIAZ : TCF1INV-TCFCN, NO CUENTA CON CODIGO DECAMBIO. JESSICA O23/03/2017 05 : 33 ARANTXA.MON : P2B GUIA: 7527941024 14/03/201722/03/2017 00 : 56 GERARDO.GRA : CSC se indica fecha aproximada deentrega 20 días hábiles a partir de autorización de TCFT 18/03/2017.EMC*18/03/2017 04 : 45 SERGIO.FER : TCF118/03/2017 04 : 44 SERGIO.FER : TCFT - Reincidencia.18/03/2017 04 : 20 SERGIO.FER : ST2 - Diagnóstico correcto, solicitarpanel, en espera de pruebas.18/03/2017 04 : 05 201028 : LLEGO LA REFACCION EL DIA DE AYER, PEROPRESENTA LA MISMA FALLA, SE ANEXA EL REPORTE TECNICO, EN ESPERA DE RESPUESTA YA QUE EL CLIENTE ESTA MUY ENOJADO.18/03/2017 00 : 31 201028 : YA NO LLEGO LA REFACCION, EN ESPERA DE QUEEL TECNICO SE LA INSTALE.16/03/2017 06 : 13 FABIOLA.BON : REFACCIONES15/03/2017 00 : 57 201028 : AUN SIN RESPUESTA DE REFACCIONES.14/03/2017 01 : 46 201028 : SE VULVE A SOLICITAR LA PCB MAIN OC-1008517,FAVOR DE MANDAR UNA TARJETA QUE FUNCIONE YA QUE EL CLIENTE ESTA MUY MOLESTO11/03/2017 05 : 47 SERGIO.FER : ST2 - Se autoriza reparación.11/03/2017 03 : 28 201028 : VGA.- LA TARJETA SALIO CON DEFECTO, NOFUNCIONA BIEN LA TV, HACE LINEAS, ANEXO REPORTE TECNICO DE LO ANTERIOR.10/03/2017 04 : 24 GABRIELA.B : CSCSe comenta que Esta en reparación se pide Esperar10/03/2017 03 : 41 201028 : EL DIA DE HOY NOS LLEGO LA REFACCION, ENESPERA DE QUE EL TECNICO LA INSTALE Y PODER CONCLUIR EL SERVICIO.10/03/2017 03 : 27 FABIOLA.BON : SEG: REFACCIONES09/03/2017 00 : 19 201028 : HOLA, PODRIAN INFORMAR SI TIENEN ESTAREFACCION, EL CLIENTE LLAMO MUY MOLESTO PORQUE DICE QUE MARCA PARA CALL CENTER Y NADIE LE CONTESTA, QUIERE UNA RESPUESTA YA QUE DICE QUETIENE MUY POCO TIEMPO CON SU EQUIPO Y SIENTE QUE ES MUY PRONTO PARA UNA REPARACION.08/03/2017 02 : 02 201028 : SE SOLICITA PCB MAIN OC-100828108/03/2017 01 : 43 FABIOLA.BON : SEG: PEDIDO INCORRECTO SE LE SOLICITAA TALLER REALIZARLO HOY MISMO04/03/2017 04 : 00 201028 : HABLO EL CLIENTE Y QUIERE SABER CUANDOENVIAN LA REFACCION, GRACIAS (ESTA MOLESTO)03/03/2017 07 : 00 201028 : SE SOLICITA PCB MAIN OC-100812603/03/2017 05 : 39 201028 : EL PANEL LLEGO ROTO, PERO AUN ASI SE LE HARAEL TRABAJO DE CAMBIO DE BACKLIGHT, ESE TRABAJO NECESITA MAS TIEMPO, SE REQUIERE LA PCB MAIN DEBIDO A QUE ESTA AFECTANDO A LA PCBPOWER.25/02/2017 01 : 55 ERNESTO.HERN : EM-P2A GUIA: 160621672122/02/2017 00 : 36 201028 : SE SOLICITA PANEL OC-100770421/02/2017 02 : 20 FABIOLA.BON : SEG: PENDIENTE DE DIAGNOSTICO15/02/2017 06 : 37 FABIOLA.BON : SEG: DGR15/02/2017 03 : 07 201028 : V1 15 DE FEBRERO 201714/02/2017 01 : 22 BRENDA.MORA : ODSWTPENTRE DICTAMEN Y NOTIBER EN LA ESQUINA HAY CARPINTERÍA, CASA COLOR ARENA</v>
          </cell>
          <cell r="AN1249" t="str">
            <v>3TE65G162918</v>
          </cell>
          <cell r="AO1249" t="e">
            <v>#N/A</v>
          </cell>
          <cell r="AP1249" t="e">
            <v>#N/A</v>
          </cell>
          <cell r="AQ1249" t="e">
            <v>#N/A</v>
          </cell>
          <cell r="AR1249" t="e">
            <v>#N/A</v>
          </cell>
          <cell r="AS1249" t="str">
            <v>3TE65G1630A6G1630A6M010</v>
          </cell>
          <cell r="AT1249">
            <v>2</v>
          </cell>
          <cell r="AU1249" t="str">
            <v>65CU6200</v>
          </cell>
          <cell r="AV1249" t="str">
            <v>3TE65G1630A6</v>
          </cell>
          <cell r="AW1249" t="str">
            <v>G1630A6</v>
          </cell>
          <cell r="AX1249" t="str">
            <v>M010</v>
          </cell>
          <cell r="AY1249">
            <v>74012633</v>
          </cell>
          <cell r="AZ1249">
            <v>51013552</v>
          </cell>
          <cell r="BA1249">
            <v>80150560</v>
          </cell>
        </row>
        <row r="1250">
          <cell r="D1250">
            <v>60308826</v>
          </cell>
          <cell r="E1250" t="str">
            <v>B</v>
          </cell>
          <cell r="F1250" t="str">
            <v>TV</v>
          </cell>
          <cell r="G1250" t="str">
            <v>Juan Burela Ultreda</v>
          </cell>
          <cell r="H1250" t="str">
            <v>Andador cebo num 80. Col infonavit buenavista, Veracruz, Ver. CP 91850</v>
          </cell>
          <cell r="I1250">
            <v>9388236</v>
          </cell>
          <cell r="J1250" t="str">
            <v>SHARP HISENSE</v>
          </cell>
          <cell r="K1250" t="str">
            <v>LC-40N5000U</v>
          </cell>
          <cell r="L1250" t="str">
            <v>40G1622K9H01278</v>
          </cell>
          <cell r="M1250" t="str">
            <v>21712</v>
          </cell>
          <cell r="N1250">
            <v>6399</v>
          </cell>
          <cell r="O1250">
            <v>43072</v>
          </cell>
          <cell r="P1250">
            <v>42791</v>
          </cell>
          <cell r="Q1250">
            <v>201028</v>
          </cell>
          <cell r="R1250" t="str">
            <v>28/01/2017 05 : 09  SERGIO.FER : TCFT - Reincidencia</v>
          </cell>
          <cell r="S1250" t="str">
            <v>En este caso enviaron el CF, pero presen</v>
          </cell>
          <cell r="T1250" t="str">
            <v xml:space="preserve"> Liliana Aguilera                 </v>
          </cell>
          <cell r="U1250" t="str">
            <v>2017-05-16</v>
          </cell>
          <cell r="V1250" t="str">
            <v>SUR</v>
          </cell>
          <cell r="W1250" t="str">
            <v>COMPLETADO</v>
          </cell>
          <cell r="X1250" t="str">
            <v>TALLER</v>
          </cell>
          <cell r="Y1250">
            <v>42747</v>
          </cell>
          <cell r="Z1250">
            <v>-325</v>
          </cell>
          <cell r="AA1250" t="str">
            <v>M010</v>
          </cell>
          <cell r="AD1250" t="str">
            <v>col infonavit buenavista/veracruz</v>
          </cell>
          <cell r="AE1250" t="str">
            <v>VER</v>
          </cell>
          <cell r="AF1250" t="str">
            <v>MX</v>
          </cell>
          <cell r="AG1250" t="str">
            <v>10409372</v>
          </cell>
          <cell r="AH1250" t="str">
            <v>JUAN BURELA ULTREDA</v>
          </cell>
          <cell r="AI1250" t="str">
            <v>andador cebo num 80</v>
          </cell>
          <cell r="AJ1250" t="str">
            <v>9388236</v>
          </cell>
          <cell r="AK1250">
            <v>0</v>
          </cell>
          <cell r="AL1250" t="str">
            <v>91850</v>
          </cell>
          <cell r="AM1250" t="str">
            <v>25/02/2017 04 : 51 MARCO.DIAZ : TCF174 7401127624/02/2017 01 : 31 MARCO.DIAZ : TCF2***MODELO LC-40N5000U***SERIE40G1622K9H01278***F. DE EMBARQUE 24 FEBRERO 2017***EVIADO A 201028***CARSSA10/02/2017 07 : 53 MARCO.DIAZ : TCF1PU CSA01/02/2017 00 : 24 201028 : EQUIPO PARA CAMBIO FISICO, SE LE INSTALO LATARJETA, PERO AL PARECER ES UN PROBLEMA DEL MODELO DEL EQUIPO, YA QUE SE LE HICERON LAS PRUEBAS PERTINENTES. AUTORIZA CF SERGIOFERRER.28/01/2017 05 : 09 SERGIO.FER : TCFT - Reincidencia27/01/2017 03 : 51 201028 : SE INSTALO PCB MAIN.27/01/2017 02 : 52 FABIOLA.BON : seg: concluir servicio25/01/2017 06 : 52 FABIOLA.BON : P4: 23/01/2017 RECIBIO LILIANAAGUILERA24/01/2017 00 : 24 ERNESTO.HERN : EM-P2A GUIA: 379484897120/01/2017 04 : 04 201028 : SE SOLICITA PCB MAIN OC-100638720/01/2017 02 : 51 FABIOLA.BON : seg: pendiente de diagnostico17/01/2017 02 : 55 FABIOLA.BON : SEG: PENDIENTE DE DIAGNOSTICO13/01/2017 02 : 19 201028 : V1 12 DE ENERO 201711/01/2017 00 : 00 LAURA.HERNA : ODSWTPRD%MOCTEZUMA Y SEUZCERCA DE UNA ESCUELA PRIMARIA</v>
          </cell>
          <cell r="AN1250" t="str">
            <v>3TE40G155275</v>
          </cell>
          <cell r="AO1250" t="str">
            <v>Smart</v>
          </cell>
          <cell r="AP1250" t="str">
            <v>Sharp</v>
          </cell>
          <cell r="AQ1250" t="str">
            <v>Opera</v>
          </cell>
          <cell r="AR1250" t="str">
            <v>FHD 1920 x 1080</v>
          </cell>
          <cell r="AS1250" t="str">
            <v>3TE50G155274G155274M010</v>
          </cell>
          <cell r="AT1250">
            <v>1</v>
          </cell>
          <cell r="AU1250" t="str">
            <v>LC-50N5000U</v>
          </cell>
          <cell r="AV1250" t="str">
            <v>3TE50G155274</v>
          </cell>
          <cell r="AW1250" t="str">
            <v>G155274</v>
          </cell>
          <cell r="AX1250" t="str">
            <v>M010</v>
          </cell>
          <cell r="AY1250">
            <v>74012634</v>
          </cell>
          <cell r="AZ1250">
            <v>51013553</v>
          </cell>
          <cell r="BA1250">
            <v>80150561</v>
          </cell>
        </row>
        <row r="1251">
          <cell r="D1251">
            <v>60317110</v>
          </cell>
          <cell r="E1251" t="str">
            <v xml:space="preserve">A   </v>
          </cell>
          <cell r="F1251" t="str">
            <v>TV</v>
          </cell>
          <cell r="G1251" t="str">
            <v>PATRICIO RAMIRO BAUTISTA DELGADO</v>
          </cell>
          <cell r="H1251" t="str">
            <v>EMPRESA # 31 INT.402</v>
          </cell>
          <cell r="I1251" t="str">
            <v>5538 1158 EXT.201921</v>
          </cell>
          <cell r="J1251" t="str">
            <v>SHARP</v>
          </cell>
          <cell r="K1251" t="str">
            <v>LC-43N6100U</v>
          </cell>
          <cell r="L1251" t="str">
            <v>43G1622K4H01472</v>
          </cell>
          <cell r="M1251">
            <v>8359</v>
          </cell>
          <cell r="N1251">
            <v>9999</v>
          </cell>
          <cell r="O1251">
            <v>42849</v>
          </cell>
          <cell r="P1251">
            <v>42851</v>
          </cell>
          <cell r="Q1251">
            <v>201057</v>
          </cell>
          <cell r="R1251" t="str">
            <v>28/04/2017 08 : 48  ARANTXA.MON : TCF1
28/04/2017 08 : 48  ARANTXA.MON : Se autoriza NP5; numero de serie y ticket correcto
27/04/2017 06 : 06 201057 : P1A: SE SOLICITA #T197028,PANEL,OC-1010053,26/04/2017</v>
          </cell>
          <cell r="S1251" t="str">
            <v xml:space="preserve"> EQUIPO EN CSA</v>
          </cell>
          <cell r="T1251" t="str">
            <v xml:space="preserve"> MARIBEL SASTRE HERNANDEZ         </v>
          </cell>
          <cell r="U1251" t="str">
            <v>2017-05-15</v>
          </cell>
          <cell r="V1251" t="str">
            <v>CENTRO</v>
          </cell>
          <cell r="W1251" t="str">
            <v>COMPLETADO</v>
          </cell>
          <cell r="X1251" t="str">
            <v>TALLER</v>
          </cell>
          <cell r="Y1251">
            <v>42851</v>
          </cell>
          <cell r="Z1251">
            <v>2</v>
          </cell>
          <cell r="AD1251" t="str">
            <v>Benito j / Miscuac</v>
          </cell>
          <cell r="AE1251" t="str">
            <v>DF</v>
          </cell>
          <cell r="AF1251" t="str">
            <v>MX</v>
          </cell>
          <cell r="AG1251" t="str">
            <v>10417037</v>
          </cell>
          <cell r="AH1251" t="str">
            <v>PATRICIO RAMIRO BAUTISTA DELAGADO</v>
          </cell>
          <cell r="AI1251" t="str">
            <v>31 Empresa interior 402</v>
          </cell>
          <cell r="AJ1251" t="str">
            <v>55381158 EXT 201921</v>
          </cell>
          <cell r="AK1251">
            <v>0</v>
          </cell>
          <cell r="AL1251" t="str">
            <v>03920</v>
          </cell>
          <cell r="AM1251" t="str">
            <v>28/04/2017 08 : 48 ARANTXA.MON : TCF128/04/2017 08 : 48 ARANTXA.MON : Se autoriza NP5; numero de serie yticket correcto27/04/2017 06 : 06 201057 : P1A: SE SOLICITA #T197028,PANEL,OC-1010053,26/04/201727/04/2017 02 : 47 201057 : EQUIPO EN ESPERA DE REVISION TECNICA26/04/201727/04/2017 02 : 43 MARIELA.CHA : ODSWTPCSA SUBIRA LOS DOCUMENTO YA QUE ELLOS LEVANTARON EL REPORTE</v>
          </cell>
          <cell r="AN1251" t="str">
            <v>3TE43G154924</v>
          </cell>
          <cell r="AO1251" t="str">
            <v>Smart</v>
          </cell>
          <cell r="AP1251" t="str">
            <v>Sharp</v>
          </cell>
          <cell r="AQ1251" t="str">
            <v>Opera</v>
          </cell>
          <cell r="AR1251" t="str">
            <v>UHD 3840 X 2160</v>
          </cell>
          <cell r="AS1251" t="str">
            <v>3TE43G1622K4G1622K4M010</v>
          </cell>
          <cell r="AT1251">
            <v>2</v>
          </cell>
          <cell r="AU1251" t="str">
            <v>LC-43N6100U</v>
          </cell>
          <cell r="AV1251" t="str">
            <v>3TE43G1622K4</v>
          </cell>
          <cell r="AW1251" t="str">
            <v>G1622K4</v>
          </cell>
          <cell r="AX1251" t="str">
            <v>M010</v>
          </cell>
          <cell r="AY1251">
            <v>74012636</v>
          </cell>
          <cell r="AZ1251">
            <v>51013555</v>
          </cell>
          <cell r="BA1251">
            <v>80150565</v>
          </cell>
        </row>
        <row r="1252">
          <cell r="D1252">
            <v>60316829</v>
          </cell>
          <cell r="E1252" t="str">
            <v xml:space="preserve">A   </v>
          </cell>
          <cell r="F1252" t="str">
            <v>TV</v>
          </cell>
          <cell r="G1252" t="str">
            <v>VERONICA GARCIA</v>
          </cell>
          <cell r="H1252" t="str">
            <v>COYOACAN 1435 EDIF.C DEPTO.13,COL. DEL VALLE,BENITO JUAREZ CP 03100</v>
          </cell>
          <cell r="I1252" t="str">
            <v>1849 0817</v>
          </cell>
          <cell r="J1252" t="str">
            <v>HISENSE</v>
          </cell>
          <cell r="K1252" t="str">
            <v>32H5B2</v>
          </cell>
          <cell r="L1252" t="str">
            <v>32G162454H03446</v>
          </cell>
          <cell r="M1252" t="str">
            <v>TIQUET</v>
          </cell>
          <cell r="N1252">
            <v>0</v>
          </cell>
          <cell r="O1252">
            <v>42680</v>
          </cell>
          <cell r="P1252">
            <v>42850</v>
          </cell>
          <cell r="Q1252">
            <v>201057</v>
          </cell>
          <cell r="R1252" t="str">
            <v>05/05/2017 02 : 57  ARANTXA.MON : TCF1
05/05/2017 02 : 57  ARANTXA.MON : Se autoriza NP5; por correccion de documentos
26/04/2017 07 : 34 201057 : P1A: SE SOLICITA #T185960 PANEL, #T191148, PCB MAIN</v>
          </cell>
          <cell r="S1252" t="str">
            <v xml:space="preserve"> EQUIPO EN CSA</v>
          </cell>
          <cell r="T1252" t="str">
            <v xml:space="preserve"> MARIBEL SASTRE HERNANDEZ         </v>
          </cell>
          <cell r="U1252" t="str">
            <v>2017-05-15</v>
          </cell>
          <cell r="V1252" t="str">
            <v>CENTRO</v>
          </cell>
          <cell r="W1252" t="str">
            <v>COMPLETADO</v>
          </cell>
          <cell r="X1252" t="str">
            <v>TALLER</v>
          </cell>
          <cell r="Y1252">
            <v>42849</v>
          </cell>
          <cell r="Z1252">
            <v>169</v>
          </cell>
          <cell r="AD1252" t="str">
            <v>BENITO J./DEL VALLE</v>
          </cell>
          <cell r="AE1252" t="str">
            <v>DF</v>
          </cell>
          <cell r="AF1252" t="str">
            <v>MX</v>
          </cell>
          <cell r="AG1252" t="str">
            <v>10416749</v>
          </cell>
          <cell r="AH1252" t="str">
            <v>VERONICA GARCIA</v>
          </cell>
          <cell r="AI1252" t="str">
            <v>AV.COYOACAN 1435 EDIF.C DEPTO.13</v>
          </cell>
          <cell r="AJ1252" t="str">
            <v>55 1849 0817</v>
          </cell>
          <cell r="AK1252">
            <v>0</v>
          </cell>
          <cell r="AL1252" t="str">
            <v>03100</v>
          </cell>
          <cell r="AM1252" t="str">
            <v>05/05/2017 02 : 57 ARANTXA.MON : TCF105/05/2017 02 : 57 ARANTXA.MON : Se autoriza NP5; por correccion dedocumentos05/05/2017 00 : 30 201057 : SE CHECON CON ISABEL JAIMES DOCUMENTO04/05/2017 SI TIENE LA PLACA MODELO DEL EQUIPO, EN ESPERA DE SURTIMIENTO DE REFACCION , LLEVA 10 DIAS QUE SE SOLICITO REFACCION NO HASURTIDO27/04/2017 09 : 01 ARANTXA.MON : Falta foto del numero de serie delequipo26/04/2017 07 : 34 201057 : P1A: SE SOLICITA #T185960 PANEL, #T191148,PCB MAIN, OC-1010009, 25/04/201725/04/2017 04 : 20 201057 : EQUIPO EN ESPERA DE REVISION TECNICA24/04/201724/04/2017 23 : 41 ANA.LAURA : LIVERPOOL RD.-CTE LLEVA EQUIPO A TALLER</v>
          </cell>
          <cell r="AN1252" t="str">
            <v>3TE32G155369</v>
          </cell>
          <cell r="AO1252" t="str">
            <v>Smart</v>
          </cell>
          <cell r="AP1252" t="str">
            <v>Hisense</v>
          </cell>
          <cell r="AQ1252" t="str">
            <v>Opera</v>
          </cell>
          <cell r="AR1252" t="str">
            <v>HD 1366 X 768</v>
          </cell>
          <cell r="AS1252" t="str">
            <v>3TE32G164485G164485M010</v>
          </cell>
          <cell r="AT1252">
            <v>28</v>
          </cell>
          <cell r="AU1252" t="str">
            <v>32H5B2</v>
          </cell>
          <cell r="AV1252" t="str">
            <v>3TE32G164485</v>
          </cell>
          <cell r="AW1252" t="str">
            <v>G164485</v>
          </cell>
          <cell r="AX1252" t="str">
            <v>M010</v>
          </cell>
          <cell r="AY1252">
            <v>74012638</v>
          </cell>
          <cell r="AZ1252">
            <v>51013557</v>
          </cell>
          <cell r="BA1252">
            <v>80150566</v>
          </cell>
        </row>
        <row r="1253">
          <cell r="D1253">
            <v>60317621</v>
          </cell>
          <cell r="E1253" t="str">
            <v xml:space="preserve">A   </v>
          </cell>
          <cell r="F1253" t="str">
            <v>TV</v>
          </cell>
          <cell r="G1253" t="str">
            <v>ROBERTO DE STEFANO ORTIZ</v>
          </cell>
          <cell r="H1253" t="str">
            <v xml:space="preserve">ASTURIAS 52,COL.ALAMOS,BENITO JUAREZ </v>
          </cell>
          <cell r="I1253" t="str">
            <v>55 2409 8622</v>
          </cell>
          <cell r="J1253" t="str">
            <v>HISENSE</v>
          </cell>
          <cell r="K1253" t="str">
            <v>50H5GB</v>
          </cell>
          <cell r="L1253" t="str">
            <v>50G150311H03922</v>
          </cell>
          <cell r="M1253">
            <v>31219</v>
          </cell>
          <cell r="N1253">
            <v>7699</v>
          </cell>
          <cell r="O1253">
            <v>42361</v>
          </cell>
          <cell r="P1253">
            <v>42859</v>
          </cell>
          <cell r="Q1253">
            <v>201057</v>
          </cell>
          <cell r="R1253" t="str">
            <v>06/05/2017 04 : 13  ARANTXA.MON : TCF1
06/05/2017 04 : 12  ARANTXA.MON : Se autoriza NP5; numero de serie y ticket correcto
05/05/2017 01 : 56 201057 : P1A: SE SOLICITA #T182406,PANEL,OC-1010331,04/05/2017</v>
          </cell>
          <cell r="S1253" t="str">
            <v xml:space="preserve"> EQUIPO EN CSA</v>
          </cell>
          <cell r="T1253" t="str">
            <v xml:space="preserve"> MARIBEL SASTRE HERNANDEZ         </v>
          </cell>
          <cell r="U1253" t="str">
            <v>2017-05-15</v>
          </cell>
          <cell r="V1253" t="str">
            <v>CENTRO</v>
          </cell>
          <cell r="W1253" t="str">
            <v>COMPLETADO</v>
          </cell>
          <cell r="X1253" t="str">
            <v>TALLER</v>
          </cell>
          <cell r="Y1253">
            <v>42858</v>
          </cell>
          <cell r="Z1253">
            <v>497</v>
          </cell>
          <cell r="AD1253" t="str">
            <v>BENITO J./ALAMOS</v>
          </cell>
          <cell r="AE1253" t="str">
            <v>DF</v>
          </cell>
          <cell r="AF1253" t="str">
            <v>MX</v>
          </cell>
          <cell r="AG1253" t="str">
            <v>10417540</v>
          </cell>
          <cell r="AH1253" t="str">
            <v>ROBERTO DE STEFANO ORTIZ</v>
          </cell>
          <cell r="AI1253" t="str">
            <v>ASTURIAS 52</v>
          </cell>
          <cell r="AJ1253" t="str">
            <v>55 2409 8622</v>
          </cell>
          <cell r="AK1253">
            <v>0</v>
          </cell>
          <cell r="AL1253" t="str">
            <v>03400</v>
          </cell>
          <cell r="AM1253" t="str">
            <v>06/05/2017 04 : 13 ARANTXA.MON : TCF106/05/2017 04 : 12 ARANTXA.MON : Se autoriza NP5; numero de serie yticket correcto05/05/2017 01 : 56 201057 : P1A: SE SOLICITA #T182406,PANEL,OC-1010331,04/05/201704/05/2017 05 : 36 201057 : EQUIPO EN CSA, EN ESPERA DE REVISION TECNICA03/05/201704/05/2017 05 : 21 ANA.LAURA : ODSWTPRD.-CLIENTE LLEVA EQ A TALLER</v>
          </cell>
          <cell r="AN1253" t="str">
            <v>3TE50A144537</v>
          </cell>
          <cell r="AO1253" t="str">
            <v>Smart</v>
          </cell>
          <cell r="AP1253" t="str">
            <v>Hisense</v>
          </cell>
          <cell r="AQ1253" t="str">
            <v>Opera</v>
          </cell>
          <cell r="AR1253" t="str">
            <v>FHD 1920 x 1080</v>
          </cell>
          <cell r="AS1253" t="str">
            <v>3TE50G165140G165140M010</v>
          </cell>
          <cell r="AT1253">
            <v>164</v>
          </cell>
          <cell r="AU1253" t="str">
            <v>50H7GB</v>
          </cell>
          <cell r="AV1253" t="str">
            <v>3TE50G165140</v>
          </cell>
          <cell r="AW1253" t="str">
            <v>G165140</v>
          </cell>
          <cell r="AX1253" t="str">
            <v>M010</v>
          </cell>
          <cell r="AY1253">
            <v>74012639</v>
          </cell>
          <cell r="AZ1253">
            <v>51013558</v>
          </cell>
          <cell r="BA1253">
            <v>80150567</v>
          </cell>
        </row>
        <row r="1254">
          <cell r="D1254">
            <v>60316520</v>
          </cell>
          <cell r="E1254" t="str">
            <v xml:space="preserve">A   </v>
          </cell>
          <cell r="F1254" t="str">
            <v>TV</v>
          </cell>
          <cell r="G1254" t="str">
            <v>BIBIANA MORENO</v>
          </cell>
          <cell r="H1254" t="str">
            <v>TITLA NO.28,COL.AÑO DE JUAREZ,XOCHIMILCO CP16440</v>
          </cell>
          <cell r="I1254" t="str">
            <v xml:space="preserve">2157 2007 </v>
          </cell>
          <cell r="J1254" t="str">
            <v>HISENSE</v>
          </cell>
          <cell r="K1254" t="str">
            <v>55K680GWN</v>
          </cell>
          <cell r="L1254" t="str">
            <v>55G144290H00583</v>
          </cell>
          <cell r="M1254">
            <v>237988</v>
          </cell>
          <cell r="N1254">
            <v>0</v>
          </cell>
          <cell r="O1254">
            <v>42371</v>
          </cell>
          <cell r="P1254">
            <v>42850</v>
          </cell>
          <cell r="Q1254">
            <v>201057</v>
          </cell>
          <cell r="R1254" t="str">
            <v>26/04/2017 04 : 24  ARANTXA.MON : TCF1
26/04/2017 04 : 23  ARANTXA.MON : NP5
25/04/2017 21 : 51 201057 : P1A: SE SOLICITA #T175955,PANEL,OC-1009955,25/04/2017</v>
          </cell>
          <cell r="S1254" t="str">
            <v xml:space="preserve"> EQUIPO EN CSA</v>
          </cell>
          <cell r="T1254" t="str">
            <v xml:space="preserve"> MARIBEL SASTRE HERNANDEZ         </v>
          </cell>
          <cell r="U1254" t="str">
            <v>2017-05-15</v>
          </cell>
          <cell r="V1254" t="str">
            <v>CENTRO</v>
          </cell>
          <cell r="W1254" t="str">
            <v>COMPLETADO</v>
          </cell>
          <cell r="X1254" t="str">
            <v>TALLER</v>
          </cell>
          <cell r="Y1254">
            <v>42845</v>
          </cell>
          <cell r="Z1254">
            <v>474</v>
          </cell>
          <cell r="AD1254" t="str">
            <v>XOCHIMILCO/AÑO DE JAUREZ</v>
          </cell>
          <cell r="AE1254" t="str">
            <v>DF</v>
          </cell>
          <cell r="AF1254" t="str">
            <v>MX</v>
          </cell>
          <cell r="AG1254" t="str">
            <v>10416477</v>
          </cell>
          <cell r="AH1254" t="str">
            <v>BIBIANA MORENO</v>
          </cell>
          <cell r="AI1254" t="str">
            <v>TITLA NO.28</v>
          </cell>
          <cell r="AJ1254" t="str">
            <v>722 670 1716</v>
          </cell>
          <cell r="AK1254" t="str">
            <v>722 670 1716</v>
          </cell>
          <cell r="AL1254" t="str">
            <v>16440</v>
          </cell>
          <cell r="AM1254" t="str">
            <v>26/04/2017 04 : 24 ARANTXA.MON : TCF126/04/2017 04 : 23 ARANTXA.MON : NP525/04/2017 21 : 51 201057 : P1A: SE SOLICITA #T175955,PANEL,OC-1009955,25/04/201721/04/2017 05 : 59 201057 : EQUIPO EN ESPERA DE REVISION TECNICA20/04/201721/04/2017 05 : 38 ANA.LAURA : RD.-CLIENTE LLEVA EQUIPO A TALLER</v>
          </cell>
          <cell r="AN1254" t="str">
            <v>3TE55G142919</v>
          </cell>
          <cell r="AO1254" t="str">
            <v>Smart</v>
          </cell>
          <cell r="AP1254" t="str">
            <v>Hisense</v>
          </cell>
          <cell r="AQ1254" t="str">
            <v>Opera</v>
          </cell>
          <cell r="AR1254" t="str">
            <v>UHD 3840 X 2160</v>
          </cell>
          <cell r="AS1254" t="str">
            <v>3TE55G1623K3G1623K3M010</v>
          </cell>
          <cell r="AT1254">
            <v>24</v>
          </cell>
          <cell r="AU1254" t="str">
            <v>55H7B</v>
          </cell>
          <cell r="AV1254" t="str">
            <v>3TE55G1623K3</v>
          </cell>
          <cell r="AW1254" t="str">
            <v>G1623K3</v>
          </cell>
          <cell r="AX1254" t="str">
            <v>M010</v>
          </cell>
          <cell r="AY1254">
            <v>74012640</v>
          </cell>
          <cell r="AZ1254">
            <v>51013559</v>
          </cell>
          <cell r="BA1254">
            <v>80150570</v>
          </cell>
        </row>
        <row r="1255">
          <cell r="D1255">
            <v>60317047</v>
          </cell>
          <cell r="E1255" t="str">
            <v xml:space="preserve">A   </v>
          </cell>
          <cell r="F1255" t="str">
            <v>TV</v>
          </cell>
          <cell r="G1255" t="str">
            <v>CONCEPCION SOLDERILLA</v>
          </cell>
          <cell r="H1255" t="str">
            <v>SEGUROS POSTALES # 16,COL.POSTAL,BENITO JUAREZ CP 03410</v>
          </cell>
          <cell r="I1255" t="str">
            <v>5590 6788</v>
          </cell>
          <cell r="J1255" t="str">
            <v>HISENSE</v>
          </cell>
          <cell r="K1255" t="str">
            <v>50K20DW</v>
          </cell>
          <cell r="L1255" t="str">
            <v>50J140464H00817</v>
          </cell>
          <cell r="M1255">
            <v>7446</v>
          </cell>
          <cell r="N1255">
            <v>8499</v>
          </cell>
          <cell r="O1255">
            <v>41895</v>
          </cell>
          <cell r="P1255">
            <v>42851</v>
          </cell>
          <cell r="Q1255">
            <v>201057</v>
          </cell>
          <cell r="R1255" t="str">
            <v>28/04/2017 08 : 20  ARANTXA.MON : TCF1
28/04/2017 08 : 20  ARANTXA.MON : Se autoriza NP5; numero de serie y ticket correcto
27/04/2017 01 : 30 201057 : P1A: SE SOLICITA #T173331,PANEL,OC-1010029,26/04/2017</v>
          </cell>
          <cell r="S1255" t="str">
            <v xml:space="preserve"> EQUIPO EN CSA</v>
          </cell>
          <cell r="T1255" t="str">
            <v xml:space="preserve"> MARIBEL SASTRE HERNANDEZ         </v>
          </cell>
          <cell r="U1255" t="str">
            <v>2017-05-15</v>
          </cell>
          <cell r="V1255" t="str">
            <v>CENTRO</v>
          </cell>
          <cell r="W1255" t="str">
            <v>COMPLETADO</v>
          </cell>
          <cell r="X1255" t="str">
            <v>TALLER</v>
          </cell>
          <cell r="Y1255">
            <v>42851</v>
          </cell>
          <cell r="Z1255">
            <v>956</v>
          </cell>
          <cell r="AD1255" t="str">
            <v>BENITO J./POSTAL</v>
          </cell>
          <cell r="AE1255" t="str">
            <v>DF</v>
          </cell>
          <cell r="AF1255" t="str">
            <v>MX</v>
          </cell>
          <cell r="AG1255" t="str">
            <v>10416966</v>
          </cell>
          <cell r="AH1255" t="str">
            <v>CONCEPCION SOLDERILLA</v>
          </cell>
          <cell r="AI1255" t="str">
            <v>SEGUROS POSTALES # 16</v>
          </cell>
          <cell r="AJ1255" t="str">
            <v>5590 6788</v>
          </cell>
          <cell r="AK1255">
            <v>0</v>
          </cell>
          <cell r="AL1255" t="str">
            <v>03410</v>
          </cell>
          <cell r="AM1255" t="str">
            <v>28/04/2017 08 : 20 ARANTXA.MON : TCF128/04/2017 08 : 20 ARANTXA.MON : Se autoriza NP5; numero de serie yticket correcto27/04/2017 01 : 30 201057 : P1A: SE SOLICITA #T173331,PANEL,OC-1010029,26/04/201726/04/2017 22 : 24 ANA.LAURA : RD.-CLIENTE LLEVA EQUIPO A TALLER, SEPIDE APOYO A TALLER PARA ADJUNTAR DOCS</v>
          </cell>
          <cell r="AN1255" t="str">
            <v>1TE50B8NUSCB</v>
          </cell>
          <cell r="AO1255" t="str">
            <v>Smart</v>
          </cell>
          <cell r="AP1255" t="str">
            <v>Hisense</v>
          </cell>
          <cell r="AQ1255" t="str">
            <v>Opera</v>
          </cell>
          <cell r="AR1255" t="str">
            <v>FHD 1920 x 1080</v>
          </cell>
          <cell r="AS1255" t="str">
            <v>3TE50G165140G165140M010</v>
          </cell>
          <cell r="AT1255">
            <v>164</v>
          </cell>
          <cell r="AU1255" t="str">
            <v>50H7GB</v>
          </cell>
          <cell r="AV1255" t="str">
            <v>3TE50G165140</v>
          </cell>
          <cell r="AW1255" t="str">
            <v>G165140</v>
          </cell>
          <cell r="AX1255" t="str">
            <v>M010</v>
          </cell>
          <cell r="AY1255">
            <v>74012642</v>
          </cell>
          <cell r="AZ1255">
            <v>51013561</v>
          </cell>
          <cell r="BA1255">
            <v>80150571</v>
          </cell>
        </row>
        <row r="1256">
          <cell r="D1256">
            <v>60317576</v>
          </cell>
          <cell r="E1256" t="str">
            <v xml:space="preserve">A   </v>
          </cell>
          <cell r="F1256" t="str">
            <v>TV</v>
          </cell>
          <cell r="G1256" t="str">
            <v>JAVIER PEÑA</v>
          </cell>
          <cell r="H1256" t="str">
            <v>MARIANO ESCOBEDO # 425,COL.POLANCO,MIGUEL HIDALGO C.P. 11590</v>
          </cell>
          <cell r="I1256" t="str">
            <v>55 2216 9278</v>
          </cell>
          <cell r="J1256" t="str">
            <v>HISENSE</v>
          </cell>
          <cell r="K1256" t="str">
            <v>55H7B</v>
          </cell>
          <cell r="L1256" t="str">
            <v>55G163941H00311</v>
          </cell>
          <cell r="M1256">
            <v>0</v>
          </cell>
          <cell r="N1256">
            <v>0</v>
          </cell>
          <cell r="O1256">
            <v>0</v>
          </cell>
          <cell r="P1256">
            <v>42861</v>
          </cell>
          <cell r="Q1256">
            <v>201057</v>
          </cell>
          <cell r="R1256" t="str">
            <v>09/05/2017 04 : 03  ARANTXA.MON : TCF1
09/05/2017 04 : 03  ARANTXA.MON : Se autoriza NP5; numero de serie y ticket correcto
07/05/2017 04 : 09 201057 : P1A: SE SOLICITA #T203716,PANEL, OC-1010431,06/05/2017</v>
          </cell>
          <cell r="S1256" t="str">
            <v xml:space="preserve"> EQUIPO EN TIENDA</v>
          </cell>
          <cell r="T1256" t="str">
            <v xml:space="preserve"> MARIBEL SASTRE HERNANDEZ         </v>
          </cell>
          <cell r="U1256" t="str">
            <v>2017-05-15</v>
          </cell>
          <cell r="V1256" t="str">
            <v>CENTRO</v>
          </cell>
          <cell r="W1256" t="str">
            <v>COMPLETADO</v>
          </cell>
          <cell r="X1256" t="str">
            <v>TALLER</v>
          </cell>
          <cell r="Y1256">
            <v>42858</v>
          </cell>
          <cell r="Z1256">
            <v>42858</v>
          </cell>
          <cell r="AD1256" t="str">
            <v>miguel hidalgo /polanco</v>
          </cell>
          <cell r="AE1256" t="str">
            <v>DF</v>
          </cell>
          <cell r="AF1256" t="str">
            <v>MX</v>
          </cell>
          <cell r="AG1256" t="str">
            <v>10417386</v>
          </cell>
          <cell r="AH1256" t="str">
            <v>JAVIER PEÑA</v>
          </cell>
          <cell r="AI1256" t="str">
            <v>mariano escobedo num 425</v>
          </cell>
          <cell r="AJ1256" t="str">
            <v>0445522169278</v>
          </cell>
          <cell r="AK1256">
            <v>0</v>
          </cell>
          <cell r="AL1256" t="str">
            <v>11590</v>
          </cell>
          <cell r="AM1256" t="str">
            <v>09/05/2017 04 : 03 ARANTXA.MON : TCF109/05/2017 04 : 03 ARANTXA.MON : Se autoriza NP5; numero de serie yticket correcto07/05/2017 04 : 09 201057 : P1A: SE SOLICITA #T203716,PANEL, OC-1010431,06/05/201704/05/2017 04 : 19 201057 : V1: SE LLAMO A CTE 03/05/2017, SE CONFIRMAVISITA PARA JUEVES 04/05/2017 HORARIO ABIERTO DE 9.00 A 18:0003/05/2017 01 : 46 GERARDO.GRA : ODSWTPRD....ENTRE CALLE HORACIO Y OMERO, LA DIRECCIÓN ES LA TIENDA LIVERPOOL</v>
          </cell>
          <cell r="AN1256" t="str">
            <v>3TE55G1523B1</v>
          </cell>
          <cell r="AO1256" t="str">
            <v>Smart</v>
          </cell>
          <cell r="AP1256" t="str">
            <v>Hisense</v>
          </cell>
          <cell r="AQ1256" t="str">
            <v>Opera</v>
          </cell>
          <cell r="AR1256" t="str">
            <v>UHD 3840 X 2160</v>
          </cell>
          <cell r="AS1256" t="str">
            <v>3TE55G1623K3G1623K3M010</v>
          </cell>
          <cell r="AT1256">
            <v>24</v>
          </cell>
          <cell r="AU1256" t="str">
            <v>55H7B</v>
          </cell>
          <cell r="AV1256" t="str">
            <v>3TE55G1623K3</v>
          </cell>
          <cell r="AW1256" t="str">
            <v>G1623K3</v>
          </cell>
          <cell r="AX1256" t="str">
            <v>M010</v>
          </cell>
          <cell r="AY1256">
            <v>74012643</v>
          </cell>
          <cell r="AZ1256">
            <v>51013562</v>
          </cell>
          <cell r="BA1256">
            <v>80150573</v>
          </cell>
        </row>
        <row r="1257">
          <cell r="D1257">
            <v>60311391</v>
          </cell>
          <cell r="E1257" t="str">
            <v xml:space="preserve">A   </v>
          </cell>
          <cell r="F1257" t="str">
            <v>TV</v>
          </cell>
          <cell r="G1257" t="str">
            <v xml:space="preserve">REYNALDO FELIPE ARAICO VELAZQUEZ </v>
          </cell>
          <cell r="H1257" t="str">
            <v xml:space="preserve">ORION # 115 COL. EL SOL </v>
          </cell>
          <cell r="I1257">
            <v>442212399</v>
          </cell>
          <cell r="J1257" t="str">
            <v>HISENSE</v>
          </cell>
          <cell r="K1257" t="str">
            <v>50K20D</v>
          </cell>
          <cell r="L1257" t="str">
            <v>50G144843H02913</v>
          </cell>
          <cell r="M1257" t="str">
            <v>FQU169290</v>
          </cell>
          <cell r="N1257">
            <v>6114.44</v>
          </cell>
          <cell r="O1257">
            <v>42368</v>
          </cell>
          <cell r="P1257">
            <v>42781</v>
          </cell>
          <cell r="Q1257">
            <v>201608</v>
          </cell>
          <cell r="R1257" t="str">
            <v xml:space="preserve">REFACCION NO ENVIADA PANEL </v>
          </cell>
          <cell r="S1257" t="str">
            <v>EQUIPO EN CENTRO DE SERVICIO, SIN CAJA S</v>
          </cell>
          <cell r="T1257" t="str">
            <v xml:space="preserve">CAROLINA PEREA                    </v>
          </cell>
          <cell r="U1257" t="str">
            <v>2017-04-12</v>
          </cell>
          <cell r="V1257" t="str">
            <v>CENTRO</v>
          </cell>
          <cell r="W1257" t="str">
            <v>COMPLETADO</v>
          </cell>
          <cell r="X1257" t="str">
            <v>TALLER</v>
          </cell>
          <cell r="Y1257">
            <v>42779</v>
          </cell>
          <cell r="Z1257">
            <v>411</v>
          </cell>
          <cell r="AD1257" t="str">
            <v>QRO/EL SOL</v>
          </cell>
          <cell r="AE1257" t="str">
            <v>QRO</v>
          </cell>
          <cell r="AF1257" t="str">
            <v>MX</v>
          </cell>
          <cell r="AG1257" t="str">
            <v>10411904</v>
          </cell>
          <cell r="AH1257" t="str">
            <v>REYNALDO FELIPE ARAICO VELAZQUEZ</v>
          </cell>
          <cell r="AI1257" t="str">
            <v>ORION No. 115</v>
          </cell>
          <cell r="AJ1257" t="str">
            <v>442 2212399</v>
          </cell>
          <cell r="AK1257">
            <v>0</v>
          </cell>
          <cell r="AL1257" t="str">
            <v>76113</v>
          </cell>
          <cell r="AM1257" t="str">
            <v>09/05/2017 22 : 54 JUANANTONIO : CSC se indica que el áreacorrespondiente esta diagnosticando la entrega de su equipo, se pasa ODS a CF para seguimiento. EMC*03/05/2017 22 : 59 GABRIELA.B : CSCcte en espera de equipo04/04/2017 06 : 27 MARIELA.CHA : CSCSe le menciona que se le autorizo un cambión y14/03/2017 05 : 02 MARCO.DIAZ : TCF1PU CSA22/02/2017 07 : 51 ERNESTO.HERN : TCF122/02/2017 07 : 50 ERNESTO.HERN : NP518/02/2017 06 : 16 201608 : P1A: PANEL # 173331 O.C. 100761817/02/2017 08 : 04 201608 : EQUIPO EN CENTRO DE SERVICIO PARA REPARACION15/02/2017 05 : 39 MA.ISABEL : SEG: DGR14/02/2017 07 : 12 201608 : V1: 14/02/17 11:30 A 12:3014/02/2017 00 : 28 JUANANTONIO : ODSWTPENTRE BLVD. BERNARDO QUINTAN Y BETELGEUSEADMINISTRACIÓN@GRUPOCONMUTEL.COM</v>
          </cell>
          <cell r="AN1257" t="str">
            <v>3TE50G132311</v>
          </cell>
          <cell r="AO1257" t="str">
            <v>Básica</v>
          </cell>
          <cell r="AP1257" t="str">
            <v>Hisense</v>
          </cell>
          <cell r="AQ1257" t="str">
            <v>Opera</v>
          </cell>
          <cell r="AR1257" t="str">
            <v>FHD 1920 x 1080</v>
          </cell>
          <cell r="AS1257" t="str">
            <v>3TE50G165140G165140M010</v>
          </cell>
          <cell r="AT1257">
            <v>164</v>
          </cell>
          <cell r="AU1257" t="str">
            <v>50H7GB</v>
          </cell>
          <cell r="AV1257" t="str">
            <v>3TE50G165140</v>
          </cell>
          <cell r="AW1257" t="str">
            <v>G165140</v>
          </cell>
          <cell r="AX1257" t="str">
            <v>M010</v>
          </cell>
          <cell r="AY1257">
            <v>74012645</v>
          </cell>
          <cell r="AZ1257">
            <v>51013564</v>
          </cell>
          <cell r="BA1257">
            <v>80150575</v>
          </cell>
        </row>
        <row r="1258">
          <cell r="D1258">
            <v>60311763</v>
          </cell>
          <cell r="E1258" t="str">
            <v xml:space="preserve">A   </v>
          </cell>
          <cell r="F1258" t="str">
            <v>TV</v>
          </cell>
          <cell r="G1258" t="str">
            <v>FERNANDA MUÑOZ PADILLA</v>
          </cell>
          <cell r="H1258" t="str">
            <v>BORBOLLON # 33 B EL COLORADO MARQUEZ</v>
          </cell>
          <cell r="I1258">
            <v>4422774418</v>
          </cell>
          <cell r="J1258" t="str">
            <v>HISENSE</v>
          </cell>
          <cell r="K1258" t="str">
            <v>48K20DW</v>
          </cell>
          <cell r="L1258" t="str">
            <v>48G1505B0H00109</v>
          </cell>
          <cell r="M1258" t="str">
            <v>CFDI6747</v>
          </cell>
          <cell r="N1258" t="str">
            <v>NO ESPECIFICA</v>
          </cell>
          <cell r="O1258">
            <v>42369</v>
          </cell>
          <cell r="P1258">
            <v>42784</v>
          </cell>
          <cell r="Q1258">
            <v>201608</v>
          </cell>
          <cell r="R1258" t="str">
            <v>REFACCION NO ENVIADA PCB MAIN</v>
          </cell>
          <cell r="S1258" t="str">
            <v xml:space="preserve">EQUIPO EN CENTRO DE SERVICIO, NO CUENTA </v>
          </cell>
          <cell r="T1258" t="str">
            <v xml:space="preserve">CAROLINA PEREA                    </v>
          </cell>
          <cell r="U1258" t="str">
            <v>2017-04-12</v>
          </cell>
          <cell r="V1258" t="str">
            <v>CENTRO</v>
          </cell>
          <cell r="W1258" t="str">
            <v>COMPLETADO</v>
          </cell>
          <cell r="X1258" t="str">
            <v>TALLER</v>
          </cell>
          <cell r="Y1258">
            <v>42782</v>
          </cell>
          <cell r="Z1258">
            <v>413</v>
          </cell>
          <cell r="AD1258" t="str">
            <v>El Marques / colorado</v>
          </cell>
          <cell r="AE1258" t="str">
            <v>QRO</v>
          </cell>
          <cell r="AF1258" t="str">
            <v>MX</v>
          </cell>
          <cell r="AG1258" t="str">
            <v>10374265</v>
          </cell>
          <cell r="AH1258" t="str">
            <v>FERNANDA MUÑOZ PADILLA</v>
          </cell>
          <cell r="AI1258" t="str">
            <v>Borbollon 33 B</v>
          </cell>
          <cell r="AJ1258" t="str">
            <v>4422774418</v>
          </cell>
          <cell r="AK1258" t="str">
            <v>4422774417</v>
          </cell>
          <cell r="AL1258" t="str">
            <v>76240</v>
          </cell>
          <cell r="AM1258" t="str">
            <v>14/03/2017 05 : 10 MARCO.DIAZ : TCF1PU CSA24/02/2017 01 : 27 ERNESTO.HERN : TCF124/02/2017 01 : 27 ERNESTO.HERN : NP522/02/2017 07 : 22 201608 : P1A: TARJETA PRINCIPAL # 180387 O.C. 100774118/02/2017 06 : 35 201608 : V1: 20/02/17 10:00 A 12:0015/02/2017 05 : 37 ADRIANA.SAN : ODSWTPRD% DENTRO PARQUE INDUSTRIAL LA NORIA, MONUMENTO DE CONIL A 1KM</v>
          </cell>
          <cell r="AN1258" t="str">
            <v>3TE48A150516</v>
          </cell>
          <cell r="AO1258" t="str">
            <v>Smart</v>
          </cell>
          <cell r="AP1258" t="str">
            <v>Hisense</v>
          </cell>
          <cell r="AQ1258" t="str">
            <v>Opera</v>
          </cell>
          <cell r="AR1258" t="str">
            <v>FHD 1920 x 1080</v>
          </cell>
          <cell r="AS1258" t="str">
            <v>3TE50G165140G165140M010</v>
          </cell>
          <cell r="AT1258">
            <v>164</v>
          </cell>
          <cell r="AU1258" t="str">
            <v>50H7GB</v>
          </cell>
          <cell r="AV1258" t="str">
            <v>3TE50G165140</v>
          </cell>
          <cell r="AW1258" t="str">
            <v>G165140</v>
          </cell>
          <cell r="AX1258" t="str">
            <v>M010</v>
          </cell>
          <cell r="AY1258">
            <v>74012647</v>
          </cell>
          <cell r="AZ1258">
            <v>51013566</v>
          </cell>
          <cell r="BA1258">
            <v>80150577</v>
          </cell>
        </row>
        <row r="1259">
          <cell r="D1259">
            <v>60317977</v>
          </cell>
          <cell r="E1259" t="str">
            <v xml:space="preserve">A   </v>
          </cell>
          <cell r="F1259" t="str">
            <v>TV</v>
          </cell>
          <cell r="G1259" t="str">
            <v xml:space="preserve">ANTONIO CAMARGO </v>
          </cell>
          <cell r="H1259" t="str">
            <v xml:space="preserve">VIRTUD # 121 EL PARQUE </v>
          </cell>
          <cell r="I1259">
            <v>4425197092</v>
          </cell>
          <cell r="J1259" t="str">
            <v xml:space="preserve">HISENSE </v>
          </cell>
          <cell r="K1259" t="str">
            <v>40D37</v>
          </cell>
          <cell r="L1259" t="str">
            <v>40M154304H00483</v>
          </cell>
          <cell r="M1259">
            <v>898</v>
          </cell>
          <cell r="N1259">
            <v>4999</v>
          </cell>
          <cell r="O1259">
            <v>42740</v>
          </cell>
          <cell r="P1259">
            <v>42866</v>
          </cell>
          <cell r="Q1259">
            <v>201608</v>
          </cell>
          <cell r="R1259" t="str">
            <v>11/05/2017  P1A: PCB MAIN # 188693 O.C. 1010604</v>
          </cell>
          <cell r="S1259" t="str">
            <v>EQUIPO EN CENTRO DE SERVICIO, SIN CAJA N</v>
          </cell>
          <cell r="T1259" t="str">
            <v xml:space="preserve">CAROLINA PEREA                    </v>
          </cell>
          <cell r="U1259" t="str">
            <v>2017-05-15</v>
          </cell>
          <cell r="V1259" t="str">
            <v>CENTRO</v>
          </cell>
          <cell r="W1259" t="str">
            <v>COMPLETADO</v>
          </cell>
          <cell r="X1259" t="str">
            <v>TALLER</v>
          </cell>
          <cell r="Y1259">
            <v>42863</v>
          </cell>
          <cell r="Z1259">
            <v>123</v>
          </cell>
          <cell r="AD1259" t="str">
            <v>Queretaro/El parque</v>
          </cell>
          <cell r="AE1259" t="str">
            <v>QRO</v>
          </cell>
          <cell r="AF1259" t="str">
            <v>MX</v>
          </cell>
          <cell r="AG1259" t="str">
            <v>10416929</v>
          </cell>
          <cell r="AH1259" t="str">
            <v>ANTONIO CAMARGO</v>
          </cell>
          <cell r="AI1259" t="str">
            <v>Virtud num 121</v>
          </cell>
          <cell r="AJ1259" t="str">
            <v>4425197092</v>
          </cell>
          <cell r="AK1259" t="str">
            <v>4425197092</v>
          </cell>
          <cell r="AL1259" t="str">
            <v>76148</v>
          </cell>
          <cell r="AM1259" t="str">
            <v>12/05/2017 06 : 44 ARANTXA.MON : TCF112/05/2017 06 : 44 ARANTXA.MON : Se autoriza NP5; numero de serie yticket correcto11/05/2017 01 : 47 201608 : P1A: PCB MAIN # 188693 O.C. 101060426/04/2017 04 : 58 ANA.ROSA : ODSWTPRDPLATEROS Y PEÑUELA</v>
          </cell>
          <cell r="AN1259" t="str">
            <v>3TE40G144668</v>
          </cell>
          <cell r="AO1259" t="str">
            <v>Básica</v>
          </cell>
          <cell r="AP1259" t="str">
            <v>Hisense</v>
          </cell>
          <cell r="AQ1259" t="str">
            <v>Opera</v>
          </cell>
          <cell r="AR1259" t="str">
            <v>FHD 1920 x 1080</v>
          </cell>
          <cell r="AS1259" t="str">
            <v>3TE40G163934G163934M010</v>
          </cell>
          <cell r="AT1259">
            <v>16</v>
          </cell>
          <cell r="AU1259" t="str">
            <v>40H5B2</v>
          </cell>
          <cell r="AV1259" t="str">
            <v>3TE40G163934</v>
          </cell>
          <cell r="AW1259" t="str">
            <v>G163934</v>
          </cell>
          <cell r="AX1259" t="str">
            <v>M010</v>
          </cell>
          <cell r="AY1259">
            <v>74012648</v>
          </cell>
          <cell r="AZ1259">
            <v>51013567</v>
          </cell>
          <cell r="BA1259">
            <v>80150579</v>
          </cell>
        </row>
        <row r="1260">
          <cell r="D1260">
            <v>60317333</v>
          </cell>
          <cell r="E1260" t="str">
            <v xml:space="preserve">A   </v>
          </cell>
          <cell r="F1260" t="str">
            <v>TV</v>
          </cell>
          <cell r="G1260" t="str">
            <v xml:space="preserve">CONCEPCION PEREZ </v>
          </cell>
          <cell r="H1260" t="str">
            <v xml:space="preserve">ANDADOR BELLADONA EDIF 100 DEPT 101 LOS PINOS CELAYA </v>
          </cell>
          <cell r="I1260">
            <v>4611262149</v>
          </cell>
          <cell r="J1260" t="str">
            <v xml:space="preserve">HISENSE </v>
          </cell>
          <cell r="K1260" t="str">
            <v>50H3</v>
          </cell>
          <cell r="L1260" t="str">
            <v>50J141308H01636</v>
          </cell>
          <cell r="M1260">
            <v>1920</v>
          </cell>
          <cell r="N1260">
            <v>12423.84</v>
          </cell>
          <cell r="O1260">
            <v>42009</v>
          </cell>
          <cell r="P1260">
            <v>42859</v>
          </cell>
          <cell r="Q1260">
            <v>201608</v>
          </cell>
          <cell r="R1260" t="str">
            <v>06/05/2017 00 P1A: PANEL # 173331 O.C. 1010407</v>
          </cell>
          <cell r="S1260" t="str">
            <v>EQUIPO EN CENTRO DE SERVICIO, SIN CAJA S</v>
          </cell>
          <cell r="T1260" t="str">
            <v xml:space="preserve">CAROLINA PEREA                    </v>
          </cell>
          <cell r="U1260" t="str">
            <v>2017-05-15</v>
          </cell>
          <cell r="V1260" t="str">
            <v>CENTRO</v>
          </cell>
          <cell r="W1260" t="str">
            <v>COMPLETADO</v>
          </cell>
          <cell r="X1260" t="str">
            <v>TALLER</v>
          </cell>
          <cell r="Y1260">
            <v>42853</v>
          </cell>
          <cell r="Z1260">
            <v>844</v>
          </cell>
          <cell r="AD1260" t="str">
            <v>celaya/los pinos</v>
          </cell>
          <cell r="AE1260" t="str">
            <v>GTO</v>
          </cell>
          <cell r="AF1260" t="str">
            <v>MX</v>
          </cell>
          <cell r="AG1260" t="str">
            <v>10417237</v>
          </cell>
          <cell r="AH1260" t="str">
            <v>CONCEPCION PEREZ</v>
          </cell>
          <cell r="AI1260" t="str">
            <v>Andador belladona edif.100 dep.101</v>
          </cell>
          <cell r="AJ1260" t="str">
            <v>044-4611262149</v>
          </cell>
          <cell r="AK1260">
            <v>0</v>
          </cell>
          <cell r="AL1260" t="str">
            <v>38050</v>
          </cell>
          <cell r="AM1260" t="str">
            <v>09/05/2017 03 : 45 ARANTXA.MON : TCF109/05/2017 03 : 45 ARANTXA.MON : Se autoriza NP5; numero de serie yticket TELMEX correcto06/05/2017 00 : 37 201608 : P1A: PANEL # 173331 O.C. 101040704/05/2017 00 : 10 201608 : V1: 03/05/17 12:00 A 14:0029/04/2017 11 : 25 201608 : V1P: RUTA FORANEA 04/05/1729/04/2017 00 : 51 ANA.LAURA : ODSWTPTELMEX RD.-%ADELFA Y LINOKMA:101$202CST $130</v>
          </cell>
          <cell r="AN1260" t="str">
            <v>3TE50J141202</v>
          </cell>
          <cell r="AO1260" t="e">
            <v>#N/A</v>
          </cell>
          <cell r="AP1260" t="e">
            <v>#N/A</v>
          </cell>
          <cell r="AQ1260" t="e">
            <v>#N/A</v>
          </cell>
          <cell r="AR1260" t="e">
            <v>#N/A</v>
          </cell>
          <cell r="AS1260" t="str">
            <v>3TE50G165140G165140M010</v>
          </cell>
          <cell r="AT1260">
            <v>164</v>
          </cell>
          <cell r="AU1260" t="str">
            <v>50H7GB</v>
          </cell>
          <cell r="AV1260" t="str">
            <v>3TE50G165140</v>
          </cell>
          <cell r="AW1260" t="str">
            <v>G165140</v>
          </cell>
          <cell r="AX1260" t="str">
            <v>M010</v>
          </cell>
          <cell r="AY1260">
            <v>74012649</v>
          </cell>
          <cell r="AZ1260">
            <v>51013568</v>
          </cell>
          <cell r="BA1260">
            <v>80150581</v>
          </cell>
        </row>
        <row r="1261">
          <cell r="D1261">
            <v>60317557</v>
          </cell>
          <cell r="E1261" t="str">
            <v xml:space="preserve">A   </v>
          </cell>
          <cell r="F1261" t="str">
            <v>TV</v>
          </cell>
          <cell r="G1261" t="str">
            <v>GERARDO CAZARES</v>
          </cell>
          <cell r="H1261" t="str">
            <v xml:space="preserve">MANUEL DOBLADO # 538 CENTRO CELAYA </v>
          </cell>
          <cell r="I1261">
            <v>4611306134</v>
          </cell>
          <cell r="J1261" t="str">
            <v xml:space="preserve">HISENSE </v>
          </cell>
          <cell r="K1261" t="str">
            <v>50K20DW</v>
          </cell>
          <cell r="L1261" t="str">
            <v>50G143291H07816</v>
          </cell>
          <cell r="M1261">
            <v>2810</v>
          </cell>
          <cell r="N1261">
            <v>10120.879999999999</v>
          </cell>
          <cell r="O1261">
            <v>42087</v>
          </cell>
          <cell r="P1261">
            <v>42860</v>
          </cell>
          <cell r="Q1261">
            <v>201608</v>
          </cell>
          <cell r="R1261" t="str">
            <v>05/05/17 P1A: PANEL 173331 O.C. 1010406</v>
          </cell>
          <cell r="S1261" t="str">
            <v>EQUIPO EN CENTRO DE SERVICIO, EN CAJA CO</v>
          </cell>
          <cell r="T1261" t="str">
            <v xml:space="preserve">CAROLINA PEREA                    </v>
          </cell>
          <cell r="U1261" t="str">
            <v>2017-05-15</v>
          </cell>
          <cell r="V1261" t="str">
            <v>CENTRO</v>
          </cell>
          <cell r="W1261" t="str">
            <v>COMPLETADO</v>
          </cell>
          <cell r="X1261" t="str">
            <v>TALLER</v>
          </cell>
          <cell r="Y1261">
            <v>42858</v>
          </cell>
          <cell r="Z1261">
            <v>771</v>
          </cell>
          <cell r="AD1261" t="str">
            <v>Celaya/Centro</v>
          </cell>
          <cell r="AE1261" t="str">
            <v>GTO</v>
          </cell>
          <cell r="AF1261" t="str">
            <v>MX</v>
          </cell>
          <cell r="AG1261" t="str">
            <v>10416524</v>
          </cell>
          <cell r="AH1261" t="str">
            <v>GERARDO CAZAREZ</v>
          </cell>
          <cell r="AI1261" t="str">
            <v>538 Manuel Doblado</v>
          </cell>
          <cell r="AJ1261" t="str">
            <v>4611306134</v>
          </cell>
          <cell r="AK1261">
            <v>0</v>
          </cell>
          <cell r="AL1261" t="str">
            <v>38000</v>
          </cell>
          <cell r="AM1261" t="str">
            <v>09/05/2017 03 : 42 ARANTXA.MON : TCF109/05/2017 03 : 42 ARANTXA.MON : Se autoriza NP5; numero de serie yticket TELMEX correcto05/05/2017 22 : 15 GABRIELA.B : KMA 101 KM $20204/05/2017 23 : 28 201608 : V1: 04/05/17 10:00 A 12:00 SOLICITO SKMA101KM $20203/05/2017 23 : 43 GABRIELA.B : ODSWTP Elaborado por */RG21/04/2017 23 : 57 GABRIELA.B : RD % ABASOLO Y FRANCISCO JUAREZ</v>
          </cell>
          <cell r="AN1261" t="str">
            <v>1TE50B8NUSCB</v>
          </cell>
          <cell r="AO1261" t="str">
            <v>Smart</v>
          </cell>
          <cell r="AP1261" t="str">
            <v>Hisense</v>
          </cell>
          <cell r="AQ1261" t="str">
            <v>Opera</v>
          </cell>
          <cell r="AR1261" t="str">
            <v>FHD 1920 x 1080</v>
          </cell>
          <cell r="AS1261" t="str">
            <v>3TE50G165140G165140M010</v>
          </cell>
          <cell r="AT1261">
            <v>164</v>
          </cell>
          <cell r="AU1261" t="str">
            <v>50H7GB</v>
          </cell>
          <cell r="AV1261" t="str">
            <v>3TE50G165140</v>
          </cell>
          <cell r="AW1261" t="str">
            <v>G165140</v>
          </cell>
          <cell r="AX1261" t="str">
            <v>M010</v>
          </cell>
          <cell r="AY1261">
            <v>74012650</v>
          </cell>
          <cell r="AZ1261">
            <v>51013569</v>
          </cell>
          <cell r="BA1261">
            <v>80150582</v>
          </cell>
        </row>
        <row r="1262">
          <cell r="D1262">
            <v>60316570</v>
          </cell>
          <cell r="E1262" t="str">
            <v xml:space="preserve">A   </v>
          </cell>
          <cell r="F1262" t="str">
            <v>TV</v>
          </cell>
          <cell r="G1262" t="str">
            <v xml:space="preserve">LIVERPOOL TLALNEPANTLA </v>
          </cell>
          <cell r="H1262" t="str">
            <v>SOR JUANA INES DE LA CRUZ #280 TLALNEPANTLA INDUSTRIAL TLALNEPANTLA</v>
          </cell>
          <cell r="I1262" t="str">
            <v>1940-4300</v>
          </cell>
          <cell r="J1262" t="str">
            <v>HISENSE</v>
          </cell>
          <cell r="K1262" t="str">
            <v>55H9B</v>
          </cell>
          <cell r="L1262" t="str">
            <v>55G154827H00075</v>
          </cell>
          <cell r="M1262" t="str">
            <v>CARTA</v>
          </cell>
          <cell r="N1262" t="str">
            <v xml:space="preserve">NO INDICA </v>
          </cell>
          <cell r="O1262" t="str">
            <v>EQUIPO DE PISO</v>
          </cell>
          <cell r="P1262">
            <v>42851</v>
          </cell>
          <cell r="Q1262">
            <v>201010</v>
          </cell>
          <cell r="R1262" t="str">
            <v>28/04/2017 08 : 29  ARANTXA.MON : TCF1 28/04/2017 08 : 29  ARANTXA.MON : Se autoriza NP5; numero de serie yticket correcto
27/04/2017 02 : 16 201010 : P1: T189723 /PANEL/ OC-1010033 26/04/2017</v>
          </cell>
          <cell r="S1262" t="str">
            <v xml:space="preserve"> EQUIPO EN TIENDA </v>
          </cell>
          <cell r="T1262" t="str">
            <v xml:space="preserve">  DIGITAL SERVICE                 </v>
          </cell>
          <cell r="U1262" t="str">
            <v>2017-04-29</v>
          </cell>
          <cell r="V1262" t="str">
            <v>CENTRO</v>
          </cell>
          <cell r="W1262" t="str">
            <v>COMPLETADO</v>
          </cell>
          <cell r="X1262" t="str">
            <v>TALLER</v>
          </cell>
          <cell r="Y1262">
            <v>42846</v>
          </cell>
          <cell r="Z1262" t="e">
            <v>#VALUE!</v>
          </cell>
          <cell r="AD1262" t="str">
            <v>Tlalnepantla/ Industrial Tlalnepantla</v>
          </cell>
          <cell r="AE1262" t="str">
            <v>MEX</v>
          </cell>
          <cell r="AF1262" t="str">
            <v>MX</v>
          </cell>
          <cell r="AG1262" t="str">
            <v>10416507</v>
          </cell>
          <cell r="AH1262" t="str">
            <v>LIVERPOOL TLALNEPANTLA</v>
          </cell>
          <cell r="AI1262" t="str">
            <v>280 Sor Juana Ines de la Cruz</v>
          </cell>
          <cell r="AJ1262" t="str">
            <v>19404300</v>
          </cell>
          <cell r="AK1262">
            <v>0</v>
          </cell>
          <cell r="AL1262" t="str">
            <v>54033</v>
          </cell>
          <cell r="AM1262" t="str">
            <v>28/04/2017 08 : 29 ARANTXA.MON : TCF128/04/2017 08 : 29 ARANTXA.MON : Se autoriza NP5; numero de serie yticket correcto27/04/2017 02 : 16 201010 : P1: T189723 /PANEL/ OC-1010033 26/04/201726/04/2017 22 : 55 SERGIO.FER : ST2 - Procede a garantía, se autorizareparación, antes de realizar la reparación validar documentos26/04/2017 01 : 52 201010 : ST1: FAVOR DE INDICARNOS SI SE SOLICITA ELPANEL O PODEMOS CONSIDERAR ESTE DAÑO COMO MAL USO Y CANCELAMOS GARANTÍA. SE ADJUNTA FORMATO.22/04/2017 22 : 33 201010 : V1: 26/04/201721/04/2017 22 : 00 SEMIRAMIS.M : ODSWTPRD/LIVERPOOLEQUIPO DE PISO DE VTAMARIO COLIN Y AV. GUSTAVO BAZ LA ENTRADA AL ALMACEN ES POR AV. MARIO COLIN</v>
          </cell>
          <cell r="AN1262" t="str">
            <v>3TE55G153334</v>
          </cell>
          <cell r="AO1262" t="str">
            <v>Smart</v>
          </cell>
          <cell r="AP1262" t="str">
            <v>Hisense</v>
          </cell>
          <cell r="AQ1262" t="str">
            <v>Opera</v>
          </cell>
          <cell r="AR1262" t="str">
            <v>UHD 3840 X 2160</v>
          </cell>
          <cell r="AS1262" t="str">
            <v>3TE55G155388G155388M010</v>
          </cell>
          <cell r="AT1262">
            <v>40</v>
          </cell>
          <cell r="AU1262" t="str">
            <v>55H9B</v>
          </cell>
          <cell r="AV1262" t="str">
            <v>3TE55G155388</v>
          </cell>
          <cell r="AW1262" t="str">
            <v>G155388</v>
          </cell>
          <cell r="AX1262" t="str">
            <v>M010</v>
          </cell>
          <cell r="AY1262">
            <v>74012652</v>
          </cell>
          <cell r="AZ1262">
            <v>51013571</v>
          </cell>
          <cell r="BA1262">
            <v>80150584</v>
          </cell>
        </row>
        <row r="1263">
          <cell r="D1263">
            <v>60316928</v>
          </cell>
          <cell r="E1263" t="str">
            <v xml:space="preserve">A   </v>
          </cell>
          <cell r="F1263" t="str">
            <v>TV</v>
          </cell>
          <cell r="G1263" t="str">
            <v>SEARS VALLEJO / HILDA LECUADA</v>
          </cell>
          <cell r="H1263" t="str">
            <v xml:space="preserve">PONIENTE 140 #656 AZCAPOTZALCO, INDUSTRIAL VALLEJO </v>
          </cell>
          <cell r="I1263" t="str">
            <v>5527-8000</v>
          </cell>
          <cell r="J1263" t="str">
            <v>HISENSE</v>
          </cell>
          <cell r="K1263" t="str">
            <v>55H9B</v>
          </cell>
          <cell r="L1263" t="str">
            <v>55G155388H00242</v>
          </cell>
          <cell r="M1263" t="str">
            <v>CARTA</v>
          </cell>
          <cell r="N1263" t="str">
            <v xml:space="preserve">NO INDICA </v>
          </cell>
          <cell r="O1263" t="str">
            <v>EQUIPO DE PISO</v>
          </cell>
          <cell r="P1263">
            <v>42851</v>
          </cell>
          <cell r="Q1263">
            <v>201010</v>
          </cell>
          <cell r="R1263" t="str">
            <v>28/04/2017 08 : 29  ARANTXA.MON : TCF1 28/04/2017 08 : 29  ARANTXA.MON : Se autoriza NP5; numero de serie yticket correcto
27/04/2017 02 : 16 201010 : P1: T189723 /PANEL/ OC-1010033 26/04/2017</v>
          </cell>
          <cell r="S1263" t="str">
            <v xml:space="preserve"> NINGUN ACCESORIO, SOLO EMPAQUE </v>
          </cell>
          <cell r="T1263" t="str">
            <v xml:space="preserve">  DIGITAL SERVICE                 </v>
          </cell>
          <cell r="U1263" t="str">
            <v>2017-04-29</v>
          </cell>
          <cell r="V1263" t="str">
            <v>CENTRO</v>
          </cell>
          <cell r="W1263" t="str">
            <v>COMPLETADO</v>
          </cell>
          <cell r="X1263" t="str">
            <v>TALLER</v>
          </cell>
          <cell r="Y1263">
            <v>42850</v>
          </cell>
          <cell r="Z1263" t="e">
            <v>#VALUE!</v>
          </cell>
          <cell r="AD1263" t="str">
            <v>AZCAPOTZALCO/INDUSTRIAL VALLEJO</v>
          </cell>
          <cell r="AE1263" t="str">
            <v>DF</v>
          </cell>
          <cell r="AF1263" t="str">
            <v>MX</v>
          </cell>
          <cell r="AG1263" t="str">
            <v>10209073</v>
          </cell>
          <cell r="AH1263" t="str">
            <v>HILDA LECUANA</v>
          </cell>
          <cell r="AI1263" t="str">
            <v>656 PONIENTE 140</v>
          </cell>
          <cell r="AJ1263" t="str">
            <v>52278000</v>
          </cell>
          <cell r="AK1263">
            <v>0</v>
          </cell>
          <cell r="AL1263" t="str">
            <v>02300</v>
          </cell>
          <cell r="AM1263" t="str">
            <v>28/04/2017 08 : 31 ARANTXA.MON : TCF128/04/2017 08 : 31 ARANTXA.MON : Se autoriza NP5; numero de serie yticket correcto27/04/2017 02 : 39 201010 : P1: T189723 /PANEL LCD/ OC-101003526/04/201727/04/2017 00 : 57 201010 :SE ASIGNA A TÉCNICO PARA REVISIÓN / VALIDACIÓN DE GARANTÍA.25/04/2017 22 : 17 GABRIELA.B : ODSWTP ELABORADO POR */RG25/04/2017 22 : 15 GABRIELA.B : ORDEN INTERNA CSA: 37951</v>
          </cell>
          <cell r="AN1263" t="str">
            <v>3TE55G153334</v>
          </cell>
          <cell r="AO1263" t="str">
            <v>Smart</v>
          </cell>
          <cell r="AP1263" t="str">
            <v>Hisense</v>
          </cell>
          <cell r="AQ1263" t="str">
            <v>Opera</v>
          </cell>
          <cell r="AR1263" t="str">
            <v>UHD 3840 X 2160</v>
          </cell>
          <cell r="AS1263" t="str">
            <v>3TE55G155388G155388M010</v>
          </cell>
          <cell r="AT1263">
            <v>40</v>
          </cell>
          <cell r="AU1263" t="str">
            <v>55H9B</v>
          </cell>
          <cell r="AV1263" t="str">
            <v>3TE55G155388</v>
          </cell>
          <cell r="AW1263" t="str">
            <v>G155388</v>
          </cell>
          <cell r="AX1263" t="str">
            <v>M010</v>
          </cell>
          <cell r="AY1263">
            <v>74012653</v>
          </cell>
          <cell r="AZ1263">
            <v>51013572</v>
          </cell>
          <cell r="BA1263">
            <v>80150586</v>
          </cell>
        </row>
        <row r="1264">
          <cell r="D1264">
            <v>60317122</v>
          </cell>
          <cell r="E1264" t="str">
            <v xml:space="preserve">A   </v>
          </cell>
          <cell r="F1264" t="str">
            <v>TV</v>
          </cell>
          <cell r="G1264" t="str">
            <v>MARIBEL VIDAL</v>
          </cell>
          <cell r="H1264" t="str">
            <v>CDA SANTA URSULA NO. 2 LT 2, SAN LORENZO TOTOLINGA</v>
          </cell>
          <cell r="I1264" t="str">
            <v>55 1933-8993</v>
          </cell>
          <cell r="J1264" t="str">
            <v>HISENSE</v>
          </cell>
          <cell r="K1264" t="str">
            <v>48H5</v>
          </cell>
          <cell r="L1264" t="str">
            <v>48J135009H02513</v>
          </cell>
          <cell r="M1264" t="str">
            <v>TICKET</v>
          </cell>
          <cell r="N1264">
            <v>6999</v>
          </cell>
          <cell r="O1264">
            <v>41800</v>
          </cell>
          <cell r="P1264">
            <v>42853</v>
          </cell>
          <cell r="Q1264">
            <v>201010</v>
          </cell>
          <cell r="R1264" t="str">
            <v>03/05/2017 06 : 37  ARANTXA.MON : Se autoriza NP5; numero de serie yticket correcto      02/05/2017
29/04/2017 06 : 58 201010 : P1: T172468 /PANEL/ OC-1010187 28/04/2017</v>
          </cell>
          <cell r="S1264" t="str">
            <v xml:space="preserve"> SE RECOGE SÓLO PANTALLA Y BASE; SIN NIN</v>
          </cell>
          <cell r="T1264" t="str">
            <v xml:space="preserve">  DIGITAL SERVICE                 </v>
          </cell>
          <cell r="U1264" t="str">
            <v>2017-05-03</v>
          </cell>
          <cell r="V1264" t="str">
            <v>CENTRO</v>
          </cell>
          <cell r="W1264" t="str">
            <v>COMPLETADO</v>
          </cell>
          <cell r="X1264" t="str">
            <v>TALLER</v>
          </cell>
          <cell r="Y1264">
            <v>42851</v>
          </cell>
          <cell r="Z1264">
            <v>1051</v>
          </cell>
          <cell r="AD1264" t="str">
            <v>Naucalpan/San lorenzo Totolinga</v>
          </cell>
          <cell r="AE1264" t="str">
            <v>MEX</v>
          </cell>
          <cell r="AF1264" t="str">
            <v>MX</v>
          </cell>
          <cell r="AG1264" t="str">
            <v>10415208</v>
          </cell>
          <cell r="AH1264" t="str">
            <v>MARIBEL VIDAL</v>
          </cell>
          <cell r="AI1264" t="str">
            <v>Cerrada sta ursula num 2 lt 2</v>
          </cell>
          <cell r="AJ1264" t="str">
            <v>5519338993</v>
          </cell>
          <cell r="AK1264">
            <v>0</v>
          </cell>
          <cell r="AL1264" t="str">
            <v>53460</v>
          </cell>
          <cell r="AM1264" t="str">
            <v>03/05/2017 06 : 38 ARANTXA.MON : TCF103/05/2017 06 : 37 ARANTXA.MON : Se autoriza NP5; numero de serie yticket correcto 02/05/201729/04/2017 06 : 58 201010 : P1: T172468 /PANEL/ OC-1010187 28/04/201729/04/2017 02 : 03 201010 :SE ASIGNA A TÉCNICO PARA REVISIÓN / VALIDACIÓN DE GARANTÍA.27/04/2017 07 : 12 201010 : V1: 29/04/201727/04/2017 04 : 24 GABRIELA.B : ODSWTP Elaborado por */RG27/04/2017 04 : 20 GABRIELA.B : RD % AND DEL RIO Y CERRADA STA URSULAPRINCIPAL</v>
          </cell>
          <cell r="AN1264" t="str">
            <v>3TE48J135166</v>
          </cell>
          <cell r="AO1264" t="e">
            <v>#N/A</v>
          </cell>
          <cell r="AP1264" t="e">
            <v>#N/A</v>
          </cell>
          <cell r="AQ1264" t="e">
            <v>#N/A</v>
          </cell>
          <cell r="AR1264" t="e">
            <v>#N/A</v>
          </cell>
          <cell r="AS1264" t="str">
            <v>3TE50G1653A3G1653A3M010</v>
          </cell>
          <cell r="AT1264">
            <v>2</v>
          </cell>
          <cell r="AU1264" t="str">
            <v>50H5C</v>
          </cell>
          <cell r="AV1264" t="str">
            <v>3TE50G1653A3</v>
          </cell>
          <cell r="AW1264" t="str">
            <v>G1653A3</v>
          </cell>
          <cell r="AX1264" t="str">
            <v>M010</v>
          </cell>
          <cell r="AY1264">
            <v>74012654</v>
          </cell>
          <cell r="AZ1264">
            <v>51013573</v>
          </cell>
          <cell r="BA1264">
            <v>80150597</v>
          </cell>
        </row>
        <row r="1265">
          <cell r="D1265">
            <v>60317000</v>
          </cell>
          <cell r="E1265" t="str">
            <v xml:space="preserve">A   </v>
          </cell>
          <cell r="F1265" t="str">
            <v>TV</v>
          </cell>
          <cell r="G1265" t="str">
            <v>JOSÉ MANUEL GONZÁLEZ</v>
          </cell>
          <cell r="H1265" t="str">
            <v>INDUSTRIA MILITAR LT 10 MZ S, SAN FERNANDO HUIXQUILUCAN</v>
          </cell>
          <cell r="I1265" t="str">
            <v>5815-9478</v>
          </cell>
          <cell r="J1265" t="str">
            <v>HISENSE</v>
          </cell>
          <cell r="K1265" t="str">
            <v>50K20DW</v>
          </cell>
          <cell r="L1265" t="str">
            <v>50G143292H00894</v>
          </cell>
          <cell r="M1265" t="str">
            <v>TICKET</v>
          </cell>
          <cell r="N1265">
            <v>11998.37</v>
          </cell>
          <cell r="O1265">
            <v>42191</v>
          </cell>
          <cell r="P1265">
            <v>42853</v>
          </cell>
          <cell r="Q1265">
            <v>201010</v>
          </cell>
          <cell r="R1265" t="str">
            <v>03/05/2017 06 : 35  ARANTXA.MON : Se autoriza NP5; numero de serie yticket TELMEX correcto    02/05/2017
29/04/2017 06 : 45 201010 : P1: T173331 /PANEL/ OC-1010189 28/04/2017</v>
          </cell>
          <cell r="S1265" t="str">
            <v xml:space="preserve"> SE RECOGE SÓLO PANTALLA Y BASE; SIN NIN</v>
          </cell>
          <cell r="T1265" t="str">
            <v xml:space="preserve">  DIGITAL SERVICE                 </v>
          </cell>
          <cell r="U1265" t="str">
            <v>2017-05-03</v>
          </cell>
          <cell r="V1265" t="str">
            <v>CENTRO</v>
          </cell>
          <cell r="W1265" t="str">
            <v>COMPLETADO</v>
          </cell>
          <cell r="X1265" t="str">
            <v>TALLER</v>
          </cell>
          <cell r="Y1265">
            <v>42850</v>
          </cell>
          <cell r="Z1265">
            <v>659</v>
          </cell>
          <cell r="AD1265" t="str">
            <v>SAN FERNANDO/ HUIXQUILUCAN</v>
          </cell>
          <cell r="AE1265" t="str">
            <v>MEX</v>
          </cell>
          <cell r="AF1265" t="str">
            <v>MX</v>
          </cell>
          <cell r="AG1265" t="str">
            <v>10416910</v>
          </cell>
          <cell r="AH1265" t="str">
            <v>GONZALES JOSE MANUEL</v>
          </cell>
          <cell r="AI1265" t="str">
            <v>LT 10 Industria militar MZ S</v>
          </cell>
          <cell r="AJ1265" t="str">
            <v>58159478</v>
          </cell>
          <cell r="AK1265">
            <v>0</v>
          </cell>
          <cell r="AL1265" t="str">
            <v>52765</v>
          </cell>
          <cell r="AM1265" t="str">
            <v>03/05/2017 06 : 36 ARANTXA.MON : TCF103/05/2017 06 : 35 ARANTXA.MON : Se autoriza NP5; numero de serie yticket TELMEX correcto 02/05/201729/04/2017 06 : 45 201010 : P1: T173331 /PANEL/ OC-1010189 28/04/201729/04/2017 02 : 01 201010 :SE ASIGNA A TÉCNICO PARA REVISIÓN / VALIDACIÓN DE GARANTÍA.26/04/2017 23 : 30 201010 : V1: 29/04/201726/04/2017 02 : 42 LUIS.D : ODSWTPGRANADA Y ARMAS</v>
          </cell>
          <cell r="AN1265" t="str">
            <v>1TE50B8NUSCB</v>
          </cell>
          <cell r="AO1265" t="str">
            <v>Smart</v>
          </cell>
          <cell r="AP1265" t="str">
            <v>Hisense</v>
          </cell>
          <cell r="AQ1265" t="str">
            <v>Opera</v>
          </cell>
          <cell r="AR1265" t="str">
            <v>FHD 1920 x 1080</v>
          </cell>
          <cell r="AS1265" t="str">
            <v>3TE50G165140G165140M010</v>
          </cell>
          <cell r="AT1265">
            <v>164</v>
          </cell>
          <cell r="AU1265" t="str">
            <v>50H7GB</v>
          </cell>
          <cell r="AV1265" t="str">
            <v>3TE50G165140</v>
          </cell>
          <cell r="AW1265" t="str">
            <v>G165140</v>
          </cell>
          <cell r="AX1265" t="str">
            <v>M010</v>
          </cell>
          <cell r="AY1265">
            <v>74012656</v>
          </cell>
          <cell r="AZ1265">
            <v>51013575</v>
          </cell>
          <cell r="BA1265">
            <v>80150600</v>
          </cell>
        </row>
        <row r="1266">
          <cell r="D1266">
            <v>60311080</v>
          </cell>
          <cell r="E1266" t="str">
            <v xml:space="preserve">A   </v>
          </cell>
          <cell r="F1266" t="str">
            <v>TV</v>
          </cell>
          <cell r="G1266" t="str">
            <v>VICENTE JOSE AGÜERO CABRERA</v>
          </cell>
          <cell r="H1266" t="str">
            <v>LA NIÑA 122 COL HDA COLON</v>
          </cell>
          <cell r="I1266">
            <v>4621076087</v>
          </cell>
          <cell r="J1266" t="str">
            <v>HISENSE</v>
          </cell>
          <cell r="K1266" t="str">
            <v>32K20DW</v>
          </cell>
          <cell r="L1266" t="str">
            <v>32J135308H00250</v>
          </cell>
          <cell r="M1266" t="str">
            <v>CARTA DE APLICACIÓN</v>
          </cell>
          <cell r="N1266" t="str">
            <v>N/A</v>
          </cell>
          <cell r="O1266" t="str">
            <v>N/A</v>
          </cell>
          <cell r="P1266" t="str">
            <v>N/A</v>
          </cell>
          <cell r="Q1266">
            <v>201055</v>
          </cell>
          <cell r="R1266" t="str">
            <v>18/02/2017 01 : 36  ERNESTO.HERN : TCF1 PANEL
18/02/2017 01 : 36  ERNESTO.HERN : NP5</v>
          </cell>
          <cell r="S1266" t="str">
            <v/>
          </cell>
          <cell r="T1266" t="str">
            <v xml:space="preserve">  VANESA AGUILAR VAZQUEZ          </v>
          </cell>
          <cell r="U1266" t="str">
            <v>2017-04-17</v>
          </cell>
          <cell r="V1266" t="str">
            <v>NORTE</v>
          </cell>
          <cell r="W1266" t="str">
            <v>COMPLETADO</v>
          </cell>
          <cell r="X1266" t="str">
            <v>TALLER</v>
          </cell>
          <cell r="Y1266">
            <v>42774</v>
          </cell>
          <cell r="Z1266" t="e">
            <v>#VALUE!</v>
          </cell>
          <cell r="AD1266" t="str">
            <v>col hacienda colon/irapuato</v>
          </cell>
          <cell r="AE1266" t="str">
            <v>GTO</v>
          </cell>
          <cell r="AF1266" t="str">
            <v>MX</v>
          </cell>
          <cell r="AG1266" t="str">
            <v>10411238</v>
          </cell>
          <cell r="AH1266" t="str">
            <v>VICENTE JOSE AGUERO CABRERA</v>
          </cell>
          <cell r="AI1266" t="str">
            <v>la niña num 122</v>
          </cell>
          <cell r="AJ1266" t="str">
            <v>4621076087</v>
          </cell>
          <cell r="AK1266" t="str">
            <v>4621076087</v>
          </cell>
          <cell r="AL1266" t="str">
            <v>36585</v>
          </cell>
          <cell r="AM1266" t="str">
            <v>24/02/2017 02 : 57 MARCO.DIAZ : TCF2***MODELO 32h3b1***SERIE32G153442H20850***F. DE EMBARQUE 24 FEBRERO 2017***EVIADO A 201055***CARSSA17/02/2017 03 : 18 MARCO.DIAZ : TCF174 7401108614/02/2017 04 : 23 ERNESTO.HERN : TCF114/02/2017 04 : 23 ERNESTO.HERN : NP510/02/2017 04 : 07 201055 : 09/02/2017 SE ADJUNTA FORMATO DE EXCEL.PEDIDO REALIZADO EL DIA 09/02/2017 VIA CORREO ELECTRONICO.PANEL DAÑADO09/02/2017 05 : 41 201055 : EN RUTA PARA EL DIA DE MAÑANA 09/02/201702/02/2017 00 : 05 LAURA.HERNA : ODSWTPRD%LA PINCA Y LA FUNDACION A ESPALDAS DE CALLE 1492CERCA DEL CEREZO</v>
          </cell>
          <cell r="AN1266" t="str">
            <v>3TE32G143053</v>
          </cell>
          <cell r="AO1266" t="str">
            <v>Smart</v>
          </cell>
          <cell r="AP1266" t="str">
            <v>Hisense</v>
          </cell>
          <cell r="AQ1266" t="str">
            <v>Opera</v>
          </cell>
          <cell r="AR1266" t="str">
            <v>HD 1366 X 768</v>
          </cell>
          <cell r="AS1266" t="str">
            <v>3TE32G164485G164485M010</v>
          </cell>
          <cell r="AT1266">
            <v>28</v>
          </cell>
          <cell r="AU1266" t="str">
            <v>32H5B2</v>
          </cell>
          <cell r="AV1266" t="str">
            <v>3TE32G164485</v>
          </cell>
          <cell r="AW1266" t="str">
            <v>G164485</v>
          </cell>
          <cell r="AX1266" t="str">
            <v>M010</v>
          </cell>
          <cell r="AY1266">
            <v>74012657</v>
          </cell>
          <cell r="AZ1266">
            <v>51013576</v>
          </cell>
          <cell r="BA1266">
            <v>80150602</v>
          </cell>
        </row>
        <row r="1267">
          <cell r="D1267">
            <v>60308750</v>
          </cell>
          <cell r="E1267" t="str">
            <v xml:space="preserve">A   </v>
          </cell>
          <cell r="F1267" t="str">
            <v>TV</v>
          </cell>
          <cell r="G1267" t="str">
            <v>ALFREDO ALCOCER OJEDA</v>
          </cell>
          <cell r="H1267" t="str">
            <v>AVE.  JACARANDAS 911 ESPAÑITA</v>
          </cell>
          <cell r="I1267">
            <v>4626010360</v>
          </cell>
          <cell r="J1267" t="str">
            <v>HISENSE</v>
          </cell>
          <cell r="K1267" t="str">
            <v>50K20DW</v>
          </cell>
          <cell r="L1267" t="str">
            <v>50G143291H08171</v>
          </cell>
          <cell r="M1267" t="str">
            <v>CARTA DE APLICACIÓN</v>
          </cell>
          <cell r="N1267" t="str">
            <v>N/A</v>
          </cell>
          <cell r="O1267" t="str">
            <v>N/A</v>
          </cell>
          <cell r="P1267" t="str">
            <v>N/A</v>
          </cell>
          <cell r="Q1267">
            <v>201055</v>
          </cell>
          <cell r="R1267" t="str">
            <v>03/02/2017 22 : 21  MARCO.DIAZ : tcf174 74010574
25/01/2017 05 : 51  GERARDO.GRA : ODSWTP
18/01/2017 08 : 27  ERNESTO.HERN : TCF1
18/01/2017 08 : 27  ERNESTO.HERN : NP5</v>
          </cell>
          <cell r="S1267" t="str">
            <v/>
          </cell>
          <cell r="T1267" t="str">
            <v xml:space="preserve">  VANESA AGUILAR VAZQUEZ          </v>
          </cell>
          <cell r="U1267" t="str">
            <v>2017-05-15</v>
          </cell>
          <cell r="V1267" t="str">
            <v>NORTE</v>
          </cell>
          <cell r="W1267" t="str">
            <v>COMPLETADO</v>
          </cell>
          <cell r="X1267" t="str">
            <v>TALLER</v>
          </cell>
          <cell r="Y1267">
            <v>42746</v>
          </cell>
          <cell r="Z1267" t="e">
            <v>#VALUE!</v>
          </cell>
          <cell r="AD1267" t="str">
            <v>irapuato /españita</v>
          </cell>
          <cell r="AE1267" t="str">
            <v>GTO</v>
          </cell>
          <cell r="AF1267" t="str">
            <v>MX</v>
          </cell>
          <cell r="AG1267" t="str">
            <v>10409540</v>
          </cell>
          <cell r="AH1267" t="str">
            <v>ALFREDO ALCOCER OJEDA</v>
          </cell>
          <cell r="AI1267" t="str">
            <v>av jacarandas num 911</v>
          </cell>
          <cell r="AJ1267" t="str">
            <v>0444626010360</v>
          </cell>
          <cell r="AK1267">
            <v>0</v>
          </cell>
          <cell r="AL1267" t="str">
            <v>36610</v>
          </cell>
          <cell r="AM1267" t="str">
            <v>18/02/2017 02 : 39 BRENDA.MORA : CSCSe le pide apoyo al David del área de cf para que nos indique que pasocon la entrega dele quipo ya que carssa no lo ha hecho y el equipo yafue enviado el día 25-01-17, se le menciona al cliente que nos deoportunidad de entregar su equipo la próxima semana.16/02/2017 02 : 13 MARCO.DIAZ : TCF174 7401057408/02/2017 23 : 59 ANA.ROSA : CSCse le indica a cte de la autorización de CF y del tiempo de respuesta(20diashabiles)06/02/2017 07 : 23 MARCO.DIAZ : DULCE M TCF2***MODELO 55H5C***SERIE55G1628D9H00724***ENVIADO A Pantalla 50"***F. EMBARQUE 25.01.2017**CARSSA03/02/2017 22 : 21 MARCO.DIAZ : tcf174 7401057425/01/2017 05 : 51 GERARDO.GRA : ODSWTP18/01/2017 08 : 27 ERNESTO.HERN : TCF118/01/2017 08 : 27 ERNESTO.HERN : NP517/01/2017 04 : 02 201055 : SE HACE PEDIDO VIA COREEO SE ADJUNTA FORMATOEXCEL17/01/2017 03 : 53 201055 : REVISADO PRESENTA DAÑO EN PANEL LCD12/01/2017 05 : 28 201055 : EN RUTA PARA DIA 12/01/201712/01/2017 03 : 13 GERARDO.GRA : RD...ENTRE TABA CHINES Y CEREZOS</v>
          </cell>
          <cell r="AN1267" t="str">
            <v>1TE50B8NUSCB</v>
          </cell>
          <cell r="AO1267" t="str">
            <v>Smart</v>
          </cell>
          <cell r="AP1267" t="str">
            <v>Hisense</v>
          </cell>
          <cell r="AQ1267" t="str">
            <v>Opera</v>
          </cell>
          <cell r="AR1267" t="str">
            <v>FHD 1920 x 1080</v>
          </cell>
          <cell r="AS1267" t="str">
            <v>3TE50G165140G165140M010</v>
          </cell>
          <cell r="AT1267">
            <v>164</v>
          </cell>
          <cell r="AU1267" t="str">
            <v>50H7GB</v>
          </cell>
          <cell r="AV1267" t="str">
            <v>3TE50G165140</v>
          </cell>
          <cell r="AW1267" t="str">
            <v>G165140</v>
          </cell>
          <cell r="AX1267" t="str">
            <v>M010</v>
          </cell>
          <cell r="AY1267">
            <v>74012658</v>
          </cell>
          <cell r="AZ1267">
            <v>51013577</v>
          </cell>
          <cell r="BA1267">
            <v>80150606</v>
          </cell>
        </row>
        <row r="1268">
          <cell r="D1268">
            <v>60316818</v>
          </cell>
          <cell r="E1268" t="str">
            <v xml:space="preserve">A   </v>
          </cell>
          <cell r="F1268" t="str">
            <v>TV</v>
          </cell>
          <cell r="G1268" t="str">
            <v>CANDELARIO GUERRA MENDEZ</v>
          </cell>
          <cell r="H1268" t="str">
            <v>RANCHO COLON 261 INT 4</v>
          </cell>
          <cell r="I1268">
            <v>4622723137</v>
          </cell>
          <cell r="J1268" t="str">
            <v>HISENSE</v>
          </cell>
          <cell r="K1268" t="str">
            <v>50K20DW</v>
          </cell>
          <cell r="L1268" t="str">
            <v>50G144844H01993</v>
          </cell>
          <cell r="M1268" t="str">
            <v>CARTA DE APLICACIÓN</v>
          </cell>
          <cell r="N1268" t="str">
            <v>N/A</v>
          </cell>
          <cell r="O1268" t="str">
            <v>N/A</v>
          </cell>
          <cell r="P1268" t="str">
            <v>N/A</v>
          </cell>
          <cell r="Q1268">
            <v>201055</v>
          </cell>
          <cell r="R1268" t="str">
            <v>28/04/2017 08 : 26  ARANTXA.MON : TCF1
28/04/2017 08 : 26  ARANTXA.MON : Se autoriza NP5</v>
          </cell>
          <cell r="S1268" t="str">
            <v/>
          </cell>
          <cell r="T1268" t="str">
            <v xml:space="preserve">  VANESA AGUILAR VAZQUEZ          </v>
          </cell>
          <cell r="U1268" t="str">
            <v>2017-04-17</v>
          </cell>
          <cell r="V1268" t="str">
            <v>NORTE</v>
          </cell>
          <cell r="W1268" t="str">
            <v>COMPLETADO</v>
          </cell>
          <cell r="X1268" t="str">
            <v>TALLER</v>
          </cell>
          <cell r="Y1268">
            <v>42849</v>
          </cell>
          <cell r="Z1268" t="e">
            <v>#VALUE!</v>
          </cell>
          <cell r="AD1268" t="str">
            <v>Fracc. Rancho Colon/irapuato</v>
          </cell>
          <cell r="AE1268" t="str">
            <v>GTO</v>
          </cell>
          <cell r="AF1268" t="str">
            <v>MX</v>
          </cell>
          <cell r="AG1268" t="str">
            <v>10416522</v>
          </cell>
          <cell r="AH1268" t="str">
            <v>CALDELARIO GUERRA MENDEZ</v>
          </cell>
          <cell r="AI1268" t="str">
            <v>261 int 4</v>
          </cell>
          <cell r="AJ1268" t="str">
            <v>4622723137</v>
          </cell>
          <cell r="AK1268">
            <v>0</v>
          </cell>
          <cell r="AL1268" t="str">
            <v>36590</v>
          </cell>
          <cell r="AM1268" t="str">
            <v>28/04/2017 08 : 26 ARANTXA.MON : TCF128/04/2017 08 : 26 ARANTXA.MON : Se autoriza NP5; numero de serie yticket correcto28/04/2017 07 : 18 201055 : 27/04/2017, PANEL DE LCD DAÑADO , NO SEPUEDE FINALIZAR , EL PEDIDO POR OPEN BRAVO , ADJUNTE CORREO CON PANTALLASO DE ELLO.ASI QUE ADJUNTO CORREO CON PEDIDO DE REFACCION , PANEL DAÑADO25/04/2017 00 : 56 201055 : EN RUTA PARA HOY 24/04/201721/04/2017 23 : 53 ADRIANA.SAN : ODSWTPRD% 283 Y 262</v>
          </cell>
          <cell r="AN1268" t="str">
            <v>1TE50B8NUSCB</v>
          </cell>
          <cell r="AO1268" t="str">
            <v>Smart</v>
          </cell>
          <cell r="AP1268" t="str">
            <v>Hisense</v>
          </cell>
          <cell r="AQ1268" t="str">
            <v>Opera</v>
          </cell>
          <cell r="AR1268" t="str">
            <v>FHD 1920 x 1080</v>
          </cell>
          <cell r="AS1268" t="str">
            <v>3TE50G165140G165140M010</v>
          </cell>
          <cell r="AT1268">
            <v>164</v>
          </cell>
          <cell r="AU1268" t="str">
            <v>50H7GB</v>
          </cell>
          <cell r="AV1268" t="str">
            <v>3TE50G165140</v>
          </cell>
          <cell r="AW1268" t="str">
            <v>G165140</v>
          </cell>
          <cell r="AX1268" t="str">
            <v>M010</v>
          </cell>
          <cell r="AY1268">
            <v>74012659</v>
          </cell>
          <cell r="AZ1268">
            <v>51013578</v>
          </cell>
          <cell r="BA1268">
            <v>80150610</v>
          </cell>
        </row>
        <row r="1269">
          <cell r="D1269">
            <v>60317356</v>
          </cell>
          <cell r="E1269" t="str">
            <v xml:space="preserve">A   </v>
          </cell>
          <cell r="F1269" t="str">
            <v>TV</v>
          </cell>
          <cell r="G1269" t="str">
            <v>EMMA SALAS SOSA</v>
          </cell>
          <cell r="H1269" t="str">
            <v>CALLE MARIANO MATAMOROS N. 651 COLONIA TULCINGO CALERAS C.P 72100, PUEBLA, PUE.</v>
          </cell>
          <cell r="I1269">
            <v>2223500173</v>
          </cell>
          <cell r="J1269" t="str">
            <v>HISENSE</v>
          </cell>
          <cell r="K1269" t="str">
            <v>40D37</v>
          </cell>
          <cell r="L1269" t="str">
            <v>40M154303H01310</v>
          </cell>
          <cell r="M1269">
            <v>2282</v>
          </cell>
          <cell r="N1269">
            <v>4072.01</v>
          </cell>
          <cell r="O1269">
            <v>42745</v>
          </cell>
          <cell r="P1269">
            <v>42865</v>
          </cell>
          <cell r="Q1269">
            <v>201032</v>
          </cell>
          <cell r="R1269" t="str">
            <v>12/05/2017 06 : 48  ARANTXA.MON : Se autoriza NP5; numero de serie yticket correcto
11/05/2017 02 : 17 201032 : P1A: T188693 MAIN BOARD OC-1010610</v>
          </cell>
          <cell r="S1269" t="str">
            <v/>
          </cell>
          <cell r="T1269" t="str">
            <v xml:space="preserve">  ERIK ORTEGA MENDEZ              </v>
          </cell>
          <cell r="U1269" t="str">
            <v>2017/05/15</v>
          </cell>
          <cell r="V1269" t="str">
            <v>CENTRO</v>
          </cell>
          <cell r="W1269" t="str">
            <v>COMPLETADO</v>
          </cell>
          <cell r="X1269" t="str">
            <v>TALLER</v>
          </cell>
          <cell r="Y1269">
            <v>42853</v>
          </cell>
          <cell r="Z1269">
            <v>108</v>
          </cell>
          <cell r="AD1269" t="str">
            <v>Puebla/tulcingo Caleras</v>
          </cell>
          <cell r="AE1269" t="str">
            <v>PUE</v>
          </cell>
          <cell r="AF1269" t="str">
            <v>MX</v>
          </cell>
          <cell r="AG1269" t="str">
            <v>10417274</v>
          </cell>
          <cell r="AH1269" t="str">
            <v>EMMA SALAS SOSA</v>
          </cell>
          <cell r="AI1269" t="str">
            <v>651 Mariano Matamoros</v>
          </cell>
          <cell r="AJ1269" t="str">
            <v>2223500173</v>
          </cell>
          <cell r="AK1269">
            <v>0</v>
          </cell>
          <cell r="AL1269" t="str">
            <v>72000</v>
          </cell>
          <cell r="AM1269" t="str">
            <v>12/05/2017 06 : 48 ARANTXA.MON : TCF112/05/2017 06 : 48 ARANTXA.MON : Se autoriza NP5; numero de serie yticket correcto11/05/2017 02 : 17 201032 : P1A: T188693 MAIN BOARD OC-101061029/04/2017 04 : 54 GABRIELA.B : RD % EQUIPO YA SE ENCUENTRA EN CSA</v>
          </cell>
          <cell r="AN1269" t="str">
            <v>3TE40G144668</v>
          </cell>
          <cell r="AO1269" t="str">
            <v>Básica</v>
          </cell>
          <cell r="AP1269" t="str">
            <v>Hisense</v>
          </cell>
          <cell r="AQ1269" t="str">
            <v>Opera</v>
          </cell>
          <cell r="AR1269" t="str">
            <v>FHD 1920 x 1080</v>
          </cell>
          <cell r="AS1269" t="str">
            <v>3TE40G163934G163934M010</v>
          </cell>
          <cell r="AT1269">
            <v>16</v>
          </cell>
          <cell r="AU1269" t="str">
            <v>40H5B2</v>
          </cell>
          <cell r="AV1269" t="str">
            <v>3TE40G163934</v>
          </cell>
          <cell r="AW1269" t="str">
            <v>G163934</v>
          </cell>
          <cell r="AX1269" t="str">
            <v>M010</v>
          </cell>
          <cell r="AY1269">
            <v>74012660</v>
          </cell>
          <cell r="AZ1269">
            <v>51013579</v>
          </cell>
          <cell r="BA1269">
            <v>80150615</v>
          </cell>
        </row>
        <row r="1270">
          <cell r="D1270">
            <v>60313624</v>
          </cell>
          <cell r="E1270" t="str">
            <v xml:space="preserve">A   </v>
          </cell>
          <cell r="F1270" t="str">
            <v>TV</v>
          </cell>
          <cell r="G1270" t="str">
            <v>CARLOS MONTAÑEZ DE LEON</v>
          </cell>
          <cell r="H1270" t="str">
            <v>FRANCISCO NARRO 286 COL AUSTRALIA SALTILLO, COAHUILA C,P, 25088</v>
          </cell>
          <cell r="I1270">
            <v>8444890390</v>
          </cell>
          <cell r="J1270" t="str">
            <v>HISENSE</v>
          </cell>
          <cell r="K1270" t="str">
            <v>50K20DW</v>
          </cell>
          <cell r="L1270" t="str">
            <v>50G143291H15802</v>
          </cell>
          <cell r="M1270" t="str">
            <v>TELMEX 149556</v>
          </cell>
          <cell r="N1270" t="str">
            <v>11,483,12</v>
          </cell>
          <cell r="O1270">
            <v>42072</v>
          </cell>
          <cell r="P1270">
            <v>42805</v>
          </cell>
          <cell r="Q1270">
            <v>201017</v>
          </cell>
          <cell r="R1270" t="str">
            <v>28/03/17 02:20 ERNESTO.HERN NP5 PIA:173331, OC-1008652 PANEL, PIA:171496 OC-1008653 POWER</v>
          </cell>
          <cell r="S1270" t="str">
            <v/>
          </cell>
          <cell r="T1270" t="str">
            <v xml:space="preserve"> ROSALINA ALVAREZ DEL CASTILLO    </v>
          </cell>
          <cell r="U1270" t="str">
            <v>2017/04/12</v>
          </cell>
          <cell r="V1270" t="str">
            <v>NORTE</v>
          </cell>
          <cell r="W1270" t="str">
            <v>COMPLETADO</v>
          </cell>
          <cell r="X1270" t="str">
            <v>TALLER</v>
          </cell>
          <cell r="Y1270">
            <v>42802</v>
          </cell>
          <cell r="Z1270">
            <v>730</v>
          </cell>
          <cell r="AD1270" t="str">
            <v>Saltillo/Australia</v>
          </cell>
          <cell r="AE1270" t="str">
            <v>COA</v>
          </cell>
          <cell r="AF1270" t="str">
            <v>MX</v>
          </cell>
          <cell r="AG1270" t="str">
            <v>10413766</v>
          </cell>
          <cell r="AH1270" t="str">
            <v>CARLOS MONTAÑEZ DE LEON</v>
          </cell>
          <cell r="AI1270" t="str">
            <v>286 Francisco Narro</v>
          </cell>
          <cell r="AJ1270" t="str">
            <v>8441188818</v>
          </cell>
          <cell r="AK1270" t="str">
            <v>8441188818</v>
          </cell>
          <cell r="AL1270" t="str">
            <v>25088</v>
          </cell>
          <cell r="AM1270" t="str">
            <v>08/04/2017 06 : 44 SEMIRAMIS.M : CSCCte se comunica para verificar el estatus de equipo se le menciona quecuenta con un cambio que este proceso se aplicara en un tiempoaproximado de 20 días hábiles aproximados01/04/2017 11 : 53 MARCO.DIAZ : TCF1 TCF1PU CSAINF. ROSI.DMC28/03/2017 02 : 21 ERNESTO.HERN : TCF128/03/2017 02 : 20 ERNESTO.HERN : NP515/03/2017 06 : 47 201017 : P1A:173331,OC-1008652, 171496,OC-100865314/03/2017 03 : 00 MARIA.EUGENI : SEG: CSA Favor de actualizar folio.Colocar OC- a la brevedad.10/03/2017 01 : 58 201017 : V1:10-03-1708/03/2017 02 : 47 SEMIRAMIS.M : ODSWTPRD/TELMEXENTRE CALLE 2 Y CALLE 4</v>
          </cell>
          <cell r="AN1270" t="str">
            <v>1TE50B8NUSCB</v>
          </cell>
          <cell r="AO1270" t="str">
            <v>Smart</v>
          </cell>
          <cell r="AP1270" t="str">
            <v>Hisense</v>
          </cell>
          <cell r="AQ1270" t="str">
            <v>Opera</v>
          </cell>
          <cell r="AR1270" t="str">
            <v>FHD 1920 x 1080</v>
          </cell>
          <cell r="AS1270" t="str">
            <v>3TE50G165140G165140M010</v>
          </cell>
          <cell r="AT1270">
            <v>164</v>
          </cell>
          <cell r="AU1270" t="str">
            <v>50H7GB</v>
          </cell>
          <cell r="AV1270" t="str">
            <v>3TE50G165140</v>
          </cell>
          <cell r="AW1270" t="str">
            <v>G165140</v>
          </cell>
          <cell r="AX1270" t="str">
            <v>M010</v>
          </cell>
          <cell r="AY1270">
            <v>74012662</v>
          </cell>
          <cell r="AZ1270">
            <v>51013581</v>
          </cell>
          <cell r="BA1270">
            <v>80150622</v>
          </cell>
        </row>
        <row r="1271">
          <cell r="D1271">
            <v>60313248</v>
          </cell>
          <cell r="E1271" t="str">
            <v xml:space="preserve">A   </v>
          </cell>
          <cell r="F1271" t="str">
            <v>TV</v>
          </cell>
          <cell r="G1271" t="str">
            <v>ARTURO ALVARADO TREJO</v>
          </cell>
          <cell r="H1271" t="str">
            <v>MARAVILLAS 219 COL VALLE VERDE SALTILLO, COAHUILA C.P. 25194</v>
          </cell>
          <cell r="I1271">
            <v>8441315702</v>
          </cell>
          <cell r="J1271" t="str">
            <v>HISENSE</v>
          </cell>
          <cell r="K1271" t="str">
            <v>50H7SG</v>
          </cell>
          <cell r="L1271" t="str">
            <v>50G150589H01035</v>
          </cell>
          <cell r="M1271" t="str">
            <v>ELIZONDO 264654-6</v>
          </cell>
          <cell r="N1271">
            <v>8054</v>
          </cell>
          <cell r="O1271">
            <v>42797</v>
          </cell>
          <cell r="P1271">
            <v>42807</v>
          </cell>
          <cell r="Q1271">
            <v>201017</v>
          </cell>
          <cell r="R1271" t="str">
            <v>25/03/17 04:51 ERNESTO.HERN NP5 PIA:173331,OC-1008597 PANEL</v>
          </cell>
          <cell r="S1271" t="str">
            <v/>
          </cell>
          <cell r="T1271" t="str">
            <v xml:space="preserve"> ROSALINA ALVAREZ DEL CASTILLO    </v>
          </cell>
          <cell r="U1271" t="str">
            <v>2017/04/12</v>
          </cell>
          <cell r="V1271" t="str">
            <v>NORTE</v>
          </cell>
          <cell r="W1271" t="str">
            <v>COMPLETADO</v>
          </cell>
          <cell r="X1271" t="str">
            <v>TALLER</v>
          </cell>
          <cell r="Y1271">
            <v>42797</v>
          </cell>
          <cell r="Z1271">
            <v>0</v>
          </cell>
          <cell r="AD1271" t="str">
            <v>Saltillo/Valle verde</v>
          </cell>
          <cell r="AE1271" t="str">
            <v>COA</v>
          </cell>
          <cell r="AF1271" t="str">
            <v>MX</v>
          </cell>
          <cell r="AG1271" t="str">
            <v>10413596</v>
          </cell>
          <cell r="AH1271" t="str">
            <v>ARTURO ALVARADO TREJO</v>
          </cell>
          <cell r="AI1271" t="str">
            <v>219 Maravillas</v>
          </cell>
          <cell r="AJ1271" t="str">
            <v>8441315702</v>
          </cell>
          <cell r="AK1271">
            <v>0</v>
          </cell>
          <cell r="AL1271" t="str">
            <v>25194</v>
          </cell>
          <cell r="AM1271" t="str">
            <v>13/04/2017 01 : 03 SEMIRAMIS.M : CSCCte se comunica para verificar el estatus de equipo se le menciona quese realizara un reemplazo en un tiempo de 20 dias hábiles aproximadamente comenta que entrego una uñas del soporte de su equipo se trata de localizar al csa para verificar si se lo regresaransin embargo no se tiene éxito el cte llamara con ellos13/04/2017 00 : 56 SEMIRAMIS.M : CSCCte se comunica para verificar cuando se le entregara su equipo01/04/2017 11 : 51 MARCO.DIAZ : TCFDEV. EQUIPO SE PASA A DEVOLUCIONEQUIPO ELIZONDO25/03/2017 04 : 51 ERNESTO.HERN : TCF125/03/2017 04 : 51 ERNESTO.HERN : NP515/03/2017 00 : 04 201017 : P1A:173331,OC-100859707/03/2017 23 : 47 MARIA.EUGENI : SEG: CSA Favor de acudir y tomarevidencias en caso de cliente ausente y subirlas al sistema. Gracias07/03/2017 01 : 07 201017 : CLIENTE NO CONTESTA V2:07-03-1704/03/2017 00 : 17 201017 : V1:04-03-1703/03/2017 23 : 46 SEMIRAMIS.M : MODOR_ 50H7B2ODSWTPRD/ELIZONDOENTRE SAUCE Y PALMA</v>
          </cell>
          <cell r="AN1271" t="str">
            <v>3TE50A145036</v>
          </cell>
          <cell r="AO1271" t="str">
            <v>Smart</v>
          </cell>
          <cell r="AP1271" t="str">
            <v>Hisense</v>
          </cell>
          <cell r="AQ1271" t="str">
            <v>Android</v>
          </cell>
          <cell r="AR1271" t="str">
            <v>FHD 1920 x 1080</v>
          </cell>
          <cell r="AS1271" t="str">
            <v>3TE50G165140G165140M010</v>
          </cell>
          <cell r="AT1271">
            <v>164</v>
          </cell>
          <cell r="AU1271" t="str">
            <v>50H7GB</v>
          </cell>
          <cell r="AV1271" t="str">
            <v>3TE50G165140</v>
          </cell>
          <cell r="AW1271" t="str">
            <v>G165140</v>
          </cell>
          <cell r="AX1271" t="str">
            <v>M010</v>
          </cell>
          <cell r="AY1271">
            <v>74012663</v>
          </cell>
          <cell r="AZ1271">
            <v>51013582</v>
          </cell>
          <cell r="BA1271">
            <v>80150626</v>
          </cell>
        </row>
        <row r="1272">
          <cell r="D1272">
            <v>60306336</v>
          </cell>
          <cell r="E1272" t="str">
            <v xml:space="preserve">D </v>
          </cell>
          <cell r="F1272" t="str">
            <v>TV</v>
          </cell>
          <cell r="G1272" t="str">
            <v xml:space="preserve"> RAUL ESPINOZA DIAZ</v>
          </cell>
          <cell r="H1272" t="str">
            <v>BONDOJITO 245, COL. VICENTE VILLADA, C.P. 57710, NEZAHUALCOYOTL, EDO. MEX</v>
          </cell>
          <cell r="I1272" t="str">
            <v>044-5523683699</v>
          </cell>
          <cell r="J1272" t="str">
            <v>HISENSE</v>
          </cell>
          <cell r="K1272" t="str">
            <v>50H5GB</v>
          </cell>
          <cell r="L1272" t="str">
            <v>50G1622I7H01004</v>
          </cell>
          <cell r="M1272">
            <v>55053</v>
          </cell>
          <cell r="N1272">
            <v>7599</v>
          </cell>
          <cell r="O1272">
            <v>42587</v>
          </cell>
          <cell r="P1272">
            <v>42724</v>
          </cell>
          <cell r="Q1272">
            <v>201767</v>
          </cell>
          <cell r="R1272" t="str">
            <v>22/12/2016 06 : 44  ERNESTO.HERN : NP5</v>
          </cell>
          <cell r="S1272" t="str">
            <v>Se le autoriza cambio fisico, dedido a l</v>
          </cell>
          <cell r="T1272" t="str">
            <v xml:space="preserve"> Ana Lemus Moreno                 </v>
          </cell>
          <cell r="U1272" t="str">
            <v>2017-04-27</v>
          </cell>
          <cell r="V1272" t="str">
            <v>CENTRO</v>
          </cell>
          <cell r="W1272" t="str">
            <v>FIRMA</v>
          </cell>
          <cell r="X1272" t="str">
            <v>CLIENTE</v>
          </cell>
          <cell r="Y1272">
            <v>42720</v>
          </cell>
          <cell r="Z1272" t="e">
            <v>#N/A</v>
          </cell>
          <cell r="AA1272" t="str">
            <v>M010</v>
          </cell>
          <cell r="AD1272" t="str">
            <v>NEZAHUALCOYOTL/VICENTE VILLADA</v>
          </cell>
          <cell r="AE1272" t="str">
            <v>MEX</v>
          </cell>
          <cell r="AF1272" t="str">
            <v>MX</v>
          </cell>
          <cell r="AG1272" t="str">
            <v>10407063</v>
          </cell>
          <cell r="AH1272" t="str">
            <v>RAUL ESPINOZA DIAZ</v>
          </cell>
          <cell r="AI1272" t="str">
            <v>245 BONDOJITO</v>
          </cell>
          <cell r="AJ1272" t="str">
            <v>0445523683699</v>
          </cell>
          <cell r="AK1272" t="str">
            <v>5559231895</v>
          </cell>
          <cell r="AL1272" t="str">
            <v>57710</v>
          </cell>
          <cell r="AM1272" t="str">
            <v>12/01/2017 00 : 44 MARCO.DIAZ : TCF2***MODELO 50CU6OOO***SERIE50G162681H01330***ENVIADO A CTE FINAL***F. EMBARQUE 10 ENE 2017***CARSSA30/12/2016 02 : 08 MARCO.DIAZ : TCF174 7400936924/12/2016 01 : 50 MARIA.EUGENI : SEG: TCF123/12/2016 02 : 42 201767 : EQUIPO SE UBICA EN DOMICILIO DEL CLIENTE22/12/2016 06 : 44 ERNESTO.HERN : NP521/12/2016 04 : 31 ADRIANA.SAN : CSCSe le indica CSA realizo solicitud de pzas .20/12/2016 08 : 07 201767 : P1A: 199592 19/12/16 OC-100494217/12/2016 05 : 25 201767 : V1:20/12/2016:HORARIO ABIERTO DE 10 AM A 18HRSH22069_T8717/12/2016 03 : 39 ANA.LAURA : RD%SIFÓN Y MARTIN CARRERA. HAY UNATIENDA, FACHADA ANANRANJADO, SAGUAN NEGRO / REINCIDENCIA DE LAODS 60302441</v>
          </cell>
          <cell r="AN1272" t="str">
            <v>3TE50A144537</v>
          </cell>
          <cell r="AO1272" t="str">
            <v>Smart</v>
          </cell>
          <cell r="AP1272" t="str">
            <v>Hisense</v>
          </cell>
          <cell r="AQ1272" t="str">
            <v>Opera</v>
          </cell>
          <cell r="AR1272" t="str">
            <v>FHD 1920 x 1080</v>
          </cell>
          <cell r="AS1272" t="str">
            <v>3TE50G165140G165140M010</v>
          </cell>
          <cell r="AT1272">
            <v>45</v>
          </cell>
          <cell r="AU1272" t="str">
            <v>50H7GB</v>
          </cell>
          <cell r="AV1272" t="str">
            <v>3TE50G165140</v>
          </cell>
          <cell r="AW1272" t="str">
            <v>G165140</v>
          </cell>
          <cell r="AX1272" t="str">
            <v>M010</v>
          </cell>
          <cell r="AY1272">
            <v>74009369</v>
          </cell>
          <cell r="AZ1272">
            <v>51011096</v>
          </cell>
          <cell r="BA1272">
            <v>80149508</v>
          </cell>
        </row>
        <row r="1273">
          <cell r="D1273">
            <v>60313024</v>
          </cell>
          <cell r="E1273" t="str">
            <v>A</v>
          </cell>
          <cell r="F1273" t="str">
            <v>TV</v>
          </cell>
          <cell r="G1273" t="str">
            <v>GLORIA ESCOBAR GOMEZ</v>
          </cell>
          <cell r="H1273" t="str">
            <v xml:space="preserve">Av mariscal num 22 / 30500 Tonala/Barrio </v>
          </cell>
          <cell r="I1273">
            <v>9666635962</v>
          </cell>
          <cell r="J1273" t="str">
            <v>HISENSE</v>
          </cell>
          <cell r="K1273" t="str">
            <v>50K20D</v>
          </cell>
          <cell r="L1273" t="str">
            <v>50g144843h05141</v>
          </cell>
          <cell r="M1273" t="str">
            <v>TIKET DE COMPRA</v>
          </cell>
          <cell r="N1273">
            <v>0</v>
          </cell>
          <cell r="O1273">
            <v>43015</v>
          </cell>
          <cell r="P1273">
            <v>42794</v>
          </cell>
          <cell r="Q1273">
            <v>200996</v>
          </cell>
          <cell r="R1273" t="str">
            <v>PANEL OC-1008340</v>
          </cell>
          <cell r="S1273" t="str">
            <v/>
          </cell>
          <cell r="T1273" t="str">
            <v xml:space="preserve">   MARITE DE CABALERO             </v>
          </cell>
          <cell r="U1273" t="str">
            <v>2017-04-19</v>
          </cell>
          <cell r="V1273" t="str">
            <v>SUR</v>
          </cell>
          <cell r="W1273" t="str">
            <v>COMPLETADO</v>
          </cell>
          <cell r="X1273" t="str">
            <v>TALLER</v>
          </cell>
          <cell r="Y1273">
            <v>42794</v>
          </cell>
          <cell r="Z1273">
            <v>-221</v>
          </cell>
          <cell r="AA1273" t="str">
            <v>M010</v>
          </cell>
          <cell r="AD1273" t="str">
            <v>Tonala/Barrio nuevo</v>
          </cell>
          <cell r="AE1273" t="str">
            <v>CHS</v>
          </cell>
          <cell r="AF1273" t="str">
            <v>MX</v>
          </cell>
          <cell r="AG1273" t="str">
            <v>10413285</v>
          </cell>
          <cell r="AH1273" t="str">
            <v>GLORIA ESCOBAR GOMEZ</v>
          </cell>
          <cell r="AI1273" t="str">
            <v>Av mariscal num 22</v>
          </cell>
          <cell r="AJ1273" t="str">
            <v>9666635962</v>
          </cell>
          <cell r="AK1273">
            <v>0</v>
          </cell>
          <cell r="AL1273" t="str">
            <v>30500</v>
          </cell>
          <cell r="AM1273" t="str">
            <v>18/04/2017 23 : 40 ANA.LAURA : TCF1PU:ClienteCOMENTA CLIENTE QUE EL EQUIPO LO TIENE EN SU DOMICILIO, YA QUE TALLER NOLE VISITO24/03/2017 00 : 04 MARCO.DIAZ : TCF1PU CSAINF. FABRICIO SANCHEZ. DMC23/03/2017 01 : 37 GERARDO.GRA : Cliente informa el tiene el equipo encasa. EMC*23/03/2017 01 : 33 GERARDO.GRA : CSC se indica fecha aproximada deentrega 20 días hábiles a partir de NP5. EMC*16/03/2017 00 : 43 JORGE.VAZ : TCF116/03/2017 00 : 43 JORGE.VAZ : NP510/03/2017 01 : 03 FABIOLA.BON : SEG: REFACCIONES09/03/2017 04 : 47 200996 : SE SOLICITO PANEL OC-100834009/03/2017 04 : 02 FABIOLA.BON : SEG: PENDIENTE DE DIAGNOSTICO07/03/2017 01 : 05 FABIOLA.BON : SEG: PENDIENTE DE DIAGNOSTICO04/03/2017 01 : 26 FABIOLA.BON : V1P04/03/2017 01 : 17 ANA.ROSA : KMA: 294$ 588.0004/03/2017 01 : 15 ANA.ROSA : se le informa a Paola de CSA que se aut294km (ida y vuelata es una cantidad de $588.00)04/03/2017 00 : 56 FABIOLA.BON : SEG: SE SOLICITA AUT DE KM ANA ROSA01/03/2017 05 : 07 200996 : KMA 294 KMS = $882.0028/02/2017 01 : 41 ANA.ROSA : ODSWTPRDGTEMINIS Y LIBERTAD</v>
          </cell>
          <cell r="AN1273" t="str">
            <v>3TE50G132311</v>
          </cell>
          <cell r="AO1273" t="str">
            <v>Básica</v>
          </cell>
          <cell r="AP1273" t="str">
            <v>Hisense</v>
          </cell>
          <cell r="AQ1273" t="str">
            <v>Opera</v>
          </cell>
          <cell r="AR1273" t="str">
            <v>FHD 1920 x 1080</v>
          </cell>
          <cell r="AS1273" t="str">
            <v>3TE50G165140G165140M010</v>
          </cell>
          <cell r="AT1273">
            <v>45</v>
          </cell>
          <cell r="AU1273" t="str">
            <v>50H7GB</v>
          </cell>
          <cell r="AV1273" t="str">
            <v>3TE50G165140</v>
          </cell>
          <cell r="AW1273" t="str">
            <v>G165140</v>
          </cell>
          <cell r="AX1273" t="str">
            <v>M010</v>
          </cell>
          <cell r="AY1273">
            <v>74012496</v>
          </cell>
          <cell r="AZ1273">
            <v>51013422</v>
          </cell>
          <cell r="BA1273">
            <v>80149556</v>
          </cell>
        </row>
        <row r="1274">
          <cell r="D1274">
            <v>60314349</v>
          </cell>
          <cell r="E1274" t="str">
            <v>A</v>
          </cell>
          <cell r="F1274" t="str">
            <v>TV</v>
          </cell>
          <cell r="G1274" t="str">
            <v>MARIA TERESA CAMPOS</v>
          </cell>
          <cell r="H1274" t="str">
            <v>C. 14-A # 88 X 21                              CHUBURNA                                         MERIDA, YUCATAN</v>
          </cell>
          <cell r="I1274">
            <v>9992857089</v>
          </cell>
          <cell r="J1274" t="str">
            <v>HISENSE</v>
          </cell>
          <cell r="K1274" t="str">
            <v>SC-35A</v>
          </cell>
          <cell r="L1274" t="str">
            <v>1J0035000000TJ4ZV000038</v>
          </cell>
          <cell r="M1274" t="str">
            <v>6729 7986 1788 8117 8768 77</v>
          </cell>
          <cell r="N1274">
            <v>2090</v>
          </cell>
          <cell r="O1274">
            <v>42529</v>
          </cell>
          <cell r="P1274">
            <v>42816</v>
          </cell>
          <cell r="Q1274">
            <v>201470</v>
          </cell>
          <cell r="R1274" t="str">
            <v>FALTA DE REFACCIONES K103001000048/MAIN OC-1008988--K110005000010/MOD ENFRIAMIENTO OC-1008989   CF:30/03/2017 01 : 33  ERNESTO.HERN : NP5</v>
          </cell>
          <cell r="S1274" t="str">
            <v/>
          </cell>
          <cell r="T1274" t="str">
            <v xml:space="preserve">       Martha I. López Martín     </v>
          </cell>
          <cell r="U1274" t="str">
            <v>2017-04-21</v>
          </cell>
          <cell r="V1274" t="str">
            <v>SUR</v>
          </cell>
          <cell r="W1274" t="str">
            <v>COMPLETADO</v>
          </cell>
          <cell r="X1274" t="str">
            <v>TALLER</v>
          </cell>
          <cell r="Y1274">
            <v>42810</v>
          </cell>
          <cell r="Z1274">
            <v>281</v>
          </cell>
          <cell r="AA1274" t="str">
            <v>M010</v>
          </cell>
          <cell r="AD1274" t="str">
            <v>Merida/Chuburna</v>
          </cell>
          <cell r="AE1274" t="str">
            <v>YUC</v>
          </cell>
          <cell r="AF1274" t="str">
            <v>MX</v>
          </cell>
          <cell r="AG1274" t="str">
            <v>10414571</v>
          </cell>
          <cell r="AH1274" t="str">
            <v>MARIA TERESA CAMPOS</v>
          </cell>
          <cell r="AI1274" t="str">
            <v>88 c 14 a</v>
          </cell>
          <cell r="AJ1274" t="str">
            <v>9993707532</v>
          </cell>
          <cell r="AK1274" t="str">
            <v>9993707532</v>
          </cell>
          <cell r="AL1274" t="str">
            <v>97205</v>
          </cell>
          <cell r="AM1274" t="str">
            <v>30/03/2017 01 : 33 ERNESTO.HERN : TCF130/03/2017 01 : 33 ERNESTO.HERN : NP525/03/2017 02 : 15 201470 : P2B: K110005000010/MODULO ENFRIAMIENTOOC-1008989 SE SOLICITA EL DIA 23/03/2017 P230317L30P225/03/2017 02 : 13 201470 : P1A: K103001000048/MAIN BOARD OC-1008988 SESOLICITA EL DIA 23/03/2017 P230317L20P222/03/2017 06 : 49 201470 : YA CONTACTE AL CLIENTE Y SE AGENDA VISITAPARA EL 22/03/2017. SOLICITO SU VISITA PARA DESPUES DE LAS TRES.22/03/2017 06 : 27 201470 : SE ACUDE AL DOMICILIO PERO, NO HAY NADIE YNUNCA RESPONDIO LA LLAMDA TELEFONICA. SE ENVIA CORREO A CINTHIA SOLICITANDO LA CANCELACION.22/03/2017 02 : 26 201470 : V1: TRATAMOS DE CONTACTAR AL CLIENTE A LOSDOS NUMEROS QUE PROPORCIONAN PERO, EN UNO NO RESPONDEN Y EN EL OTRO NO ENTRA LA LLAMADA. SIN ENBARGO SE AGENDA VISITA PARA21/03/2017 DE 3 A 5: 30 PM17/03/2017 01 : 06 ANA.ROSA : ODSWTPRDCALLE 19-A Y 21</v>
          </cell>
          <cell r="AN1274" t="str">
            <v>GJ0035WJB001</v>
          </cell>
          <cell r="AO1274" t="e">
            <v>#N/A</v>
          </cell>
          <cell r="AP1274" t="e">
            <v>#N/A</v>
          </cell>
          <cell r="AQ1274" t="e">
            <v>#N/A</v>
          </cell>
          <cell r="AR1274" t="e">
            <v>#N/A</v>
          </cell>
          <cell r="AS1274" t="str">
            <v>GJ0035WJB001SERVICEM010</v>
          </cell>
          <cell r="AT1274">
            <v>2</v>
          </cell>
          <cell r="AU1274" t="str">
            <v>SC-35A</v>
          </cell>
          <cell r="AV1274" t="str">
            <v>GJ0035WJB001</v>
          </cell>
          <cell r="AW1274" t="str">
            <v>SERVICE</v>
          </cell>
          <cell r="AX1274" t="str">
            <v>M010</v>
          </cell>
          <cell r="AY1274">
            <v>74012512</v>
          </cell>
          <cell r="AZ1274">
            <v>51013432</v>
          </cell>
          <cell r="BA1274">
            <v>80149009</v>
          </cell>
        </row>
        <row r="1275">
          <cell r="D1275">
            <v>60315545</v>
          </cell>
          <cell r="E1275" t="str">
            <v>A</v>
          </cell>
          <cell r="F1275" t="str">
            <v>TV</v>
          </cell>
          <cell r="G1275" t="str">
            <v>LUIS ABRAHAM RIVERA ROSADO</v>
          </cell>
          <cell r="H1275" t="str">
            <v>C. 17 # 189 X 14 Y 16                        GARCIA GINERES                           MERIDA, YUCATAN</v>
          </cell>
          <cell r="I1275">
            <v>9999479361</v>
          </cell>
          <cell r="J1275" t="str">
            <v>HISENSE</v>
          </cell>
          <cell r="K1275" t="str">
            <v>40H5B2</v>
          </cell>
          <cell r="L1275" t="str">
            <v>40G161180H00293</v>
          </cell>
          <cell r="M1275" t="str">
            <v>73301000 230806 161133</v>
          </cell>
          <cell r="N1275">
            <v>6499</v>
          </cell>
          <cell r="O1275">
            <v>42529</v>
          </cell>
          <cell r="P1275">
            <v>42831</v>
          </cell>
          <cell r="Q1275">
            <v>201470</v>
          </cell>
          <cell r="R1275" t="str">
            <v xml:space="preserve">FALTA DE REFACCIONES T191066/PANEL OC-1009458   CF:12/04/2017 01 : 26  ARANTXA.MON : NP5                    </v>
          </cell>
          <cell r="S1275" t="str">
            <v>IN CAJA, CABLE CORRIENTE INTEGRADO</v>
          </cell>
          <cell r="T1275" t="str">
            <v xml:space="preserve">       Martha I. López Martín     </v>
          </cell>
          <cell r="U1275" t="str">
            <v>2017-04-20</v>
          </cell>
          <cell r="V1275" t="str">
            <v>SUR</v>
          </cell>
          <cell r="W1275" t="str">
            <v>COMPLETADO</v>
          </cell>
          <cell r="X1275" t="str">
            <v>TALLER</v>
          </cell>
          <cell r="Y1275">
            <v>42831</v>
          </cell>
          <cell r="Z1275">
            <v>302</v>
          </cell>
          <cell r="AA1275" t="str">
            <v>M010</v>
          </cell>
          <cell r="AD1275" t="str">
            <v>MERIDA/GARCIA GINERES</v>
          </cell>
          <cell r="AE1275" t="str">
            <v>YUC</v>
          </cell>
          <cell r="AF1275" t="str">
            <v>MX</v>
          </cell>
          <cell r="AG1275" t="str">
            <v>10415526</v>
          </cell>
          <cell r="AH1275" t="str">
            <v>LUIS ABRAHAM RIVERA ROSADO</v>
          </cell>
          <cell r="AI1275" t="str">
            <v>198 17</v>
          </cell>
          <cell r="AJ1275" t="str">
            <v>999947-9361</v>
          </cell>
          <cell r="AK1275">
            <v>0</v>
          </cell>
          <cell r="AL1275" t="str">
            <v>97070</v>
          </cell>
          <cell r="AM1275" t="str">
            <v>12/04/2017 01 : 26 ARANTXA.MON : TCF112/04/2017 01 : 26 ARANTXA.MON : NP508/04/2017 01 : 21 201470 : P1A: T191066/PANEL OC-1009458 SE SOLICITA ELDIA 07/04/2017 P070417L10P106/04/2017 22 : 13 201470 : V1: TRATAMOS DE COMUNICARNOS CON EL CLIENTEAL NUMERO QUE PROPORCIONAN PERO, TEMBRA Y TIMBRA Y NO RESPONDEN. SE AGENDA VISITA PARA 07/04/201706/04/2017 21 : 26 GABRIELA.B : ODSWTP05/04/2017 04 : 43 GABRIELA.B : RD % POR 14 Y 16, LA CASA ESTA A LADODE UNA COSTRUCCION EN OBRA NEGRA</v>
          </cell>
          <cell r="AN1275" t="str">
            <v>3TE40G155372</v>
          </cell>
          <cell r="AO1275" t="str">
            <v>Smart</v>
          </cell>
          <cell r="AP1275" t="str">
            <v>Hisense</v>
          </cell>
          <cell r="AQ1275" t="str">
            <v>Opera</v>
          </cell>
          <cell r="AR1275" t="str">
            <v>FHD 1920 x 1080</v>
          </cell>
          <cell r="AS1275" t="str">
            <v>3TE40G163934G163934M010</v>
          </cell>
          <cell r="AT1275">
            <v>0</v>
          </cell>
          <cell r="AU1275" t="str">
            <v>40H5B2</v>
          </cell>
          <cell r="AV1275" t="str">
            <v>3TE40G163934</v>
          </cell>
          <cell r="AW1275" t="str">
            <v>G163934</v>
          </cell>
          <cell r="AX1275" t="str">
            <v>M010</v>
          </cell>
          <cell r="AY1275">
            <v>74012513</v>
          </cell>
          <cell r="AZ1275">
            <v>51013433</v>
          </cell>
          <cell r="BA1275">
            <v>80149010</v>
          </cell>
        </row>
        <row r="1276">
          <cell r="D1276">
            <v>60317224</v>
          </cell>
          <cell r="E1276" t="str">
            <v>A</v>
          </cell>
          <cell r="F1276" t="str">
            <v>TV</v>
          </cell>
          <cell r="G1276" t="str">
            <v>MAYRA DOLORES HERNANDEZ SUAREZ</v>
          </cell>
          <cell r="H1276" t="str">
            <v>FRACC.HACIENDA,CALLE AZUCENA MAZA 9</v>
          </cell>
          <cell r="I1276">
            <v>9932901758</v>
          </cell>
          <cell r="J1276" t="str">
            <v>HISENSE</v>
          </cell>
          <cell r="K1276" t="str">
            <v>50K20DW</v>
          </cell>
          <cell r="L1276" t="str">
            <v>50G143065H00665</v>
          </cell>
          <cell r="M1276" t="str">
            <v>POLIZA</v>
          </cell>
          <cell r="N1276" t="str">
            <v>POLIZA</v>
          </cell>
          <cell r="O1276">
            <v>42050</v>
          </cell>
          <cell r="P1276">
            <v>42852</v>
          </cell>
          <cell r="Q1276">
            <v>202419</v>
          </cell>
          <cell r="R1276" t="str">
            <v>PEDIDO  OC-1010120</v>
          </cell>
          <cell r="S1276" t="str">
            <v/>
          </cell>
          <cell r="T1276" t="str">
            <v xml:space="preserve">                  RUBEN JUAREZ LEO</v>
          </cell>
          <cell r="U1276" t="str">
            <v>2017-04-20</v>
          </cell>
          <cell r="V1276" t="str">
            <v>SUR</v>
          </cell>
          <cell r="W1276" t="str">
            <v>COMPLETADO</v>
          </cell>
          <cell r="X1276" t="str">
            <v>TALLER</v>
          </cell>
          <cell r="Y1276">
            <v>42852</v>
          </cell>
          <cell r="Z1276">
            <v>802</v>
          </cell>
          <cell r="AD1276" t="str">
            <v>VILLAHERMOSA,FRACC BUENAVISTA</v>
          </cell>
          <cell r="AE1276" t="str">
            <v>TAB</v>
          </cell>
          <cell r="AF1276" t="str">
            <v>MX</v>
          </cell>
          <cell r="AG1276" t="str">
            <v>10417121</v>
          </cell>
          <cell r="AH1276" t="str">
            <v>MAYRA DOLORES HERNANDEZ SUAREZ</v>
          </cell>
          <cell r="AI1276" t="str">
            <v>AZUCENA MZA 19 LOT 9</v>
          </cell>
          <cell r="AJ1276" t="str">
            <v>9933593255</v>
          </cell>
          <cell r="AK1276">
            <v>0</v>
          </cell>
          <cell r="AL1276" t="str">
            <v>86250</v>
          </cell>
          <cell r="AM1276" t="str">
            <v>29/04/2017 07 : 13 ARANTXA.MON : TCF129/04/2017 07 : 13 ARANTXA.MON : NP528/04/2017 05 : 05 202419 : P1:SE SOLICITA PANEL Y TARJETA MAIN CONNO.DE PEDIDO OC-1010120.28/04/2017 02 : 48 LAURA.HERNA : ODSWTP</v>
          </cell>
          <cell r="AN1276" t="str">
            <v>1TE50B8NUSCB</v>
          </cell>
          <cell r="AO1276" t="str">
            <v>Smart</v>
          </cell>
          <cell r="AP1276" t="str">
            <v>Hisense</v>
          </cell>
          <cell r="AQ1276" t="str">
            <v>Opera</v>
          </cell>
          <cell r="AR1276" t="str">
            <v>FHD 1920 x 1080</v>
          </cell>
          <cell r="AS1276" t="str">
            <v>3TE50G165140G165140M010</v>
          </cell>
          <cell r="AT1276">
            <v>45</v>
          </cell>
          <cell r="AU1276" t="str">
            <v>50H7GB</v>
          </cell>
          <cell r="AV1276" t="str">
            <v>3TE50G165140</v>
          </cell>
          <cell r="AW1276" t="str">
            <v>G165140</v>
          </cell>
          <cell r="AX1276" t="str">
            <v>M010</v>
          </cell>
          <cell r="AY1276">
            <v>74012544</v>
          </cell>
          <cell r="AZ1276">
            <v>51013463</v>
          </cell>
          <cell r="BA1276">
            <v>80149495</v>
          </cell>
        </row>
        <row r="1277">
          <cell r="D1277">
            <v>60316721</v>
          </cell>
          <cell r="E1277" t="str">
            <v>A</v>
          </cell>
          <cell r="F1277" t="str">
            <v>TV</v>
          </cell>
          <cell r="G1277" t="str">
            <v>EDUARDO ENRIQUE ALONSO</v>
          </cell>
          <cell r="H1277" t="str">
            <v>FRACC.LOMA LINDA,MACUSPANA TAB</v>
          </cell>
          <cell r="I1277">
            <v>9361018589</v>
          </cell>
          <cell r="J1277" t="str">
            <v>HISENSE</v>
          </cell>
          <cell r="K1277" t="str">
            <v>50H7GB</v>
          </cell>
          <cell r="L1277" t="str">
            <v>50G162156MH0066</v>
          </cell>
          <cell r="M1277">
            <v>1438</v>
          </cell>
          <cell r="N1277" t="str">
            <v>20.999.00</v>
          </cell>
          <cell r="O1277">
            <v>42644</v>
          </cell>
          <cell r="P1277">
            <v>42849</v>
          </cell>
          <cell r="Q1277">
            <v>202419</v>
          </cell>
          <cell r="R1277" t="str">
            <v xml:space="preserve">OC-1009936.
</v>
          </cell>
          <cell r="S1277" t="str">
            <v/>
          </cell>
          <cell r="T1277" t="str">
            <v xml:space="preserve">                          RUBEN JU</v>
          </cell>
          <cell r="U1277" t="str">
            <v>2017-04-20</v>
          </cell>
          <cell r="V1277" t="str">
            <v>SUR</v>
          </cell>
          <cell r="W1277" t="str">
            <v>COMPLETADO</v>
          </cell>
          <cell r="X1277" t="str">
            <v>TALLER</v>
          </cell>
          <cell r="Y1277">
            <v>42846</v>
          </cell>
          <cell r="Z1277">
            <v>202</v>
          </cell>
          <cell r="AD1277" t="str">
            <v>LOMA LINDA,MACUSPANA</v>
          </cell>
          <cell r="AE1277" t="str">
            <v>TAB</v>
          </cell>
          <cell r="AF1277" t="str">
            <v>MX</v>
          </cell>
          <cell r="AG1277" t="str">
            <v>10416673</v>
          </cell>
          <cell r="AH1277" t="str">
            <v>EDUARDO ENRIQUE ALONSO</v>
          </cell>
          <cell r="AI1277" t="str">
            <v>RIO MACUSPANA MZA9 LT 10</v>
          </cell>
          <cell r="AJ1277" t="str">
            <v>9361018589</v>
          </cell>
          <cell r="AK1277">
            <v>0</v>
          </cell>
          <cell r="AL1277" t="str">
            <v>86700</v>
          </cell>
          <cell r="AM1277" t="str">
            <v>26/04/2017 04 : 01 ARANTXA.MON : TCF126/04/2017 04 : 01 ARANTXA.MON : NP525/04/2017 02 : 09 202419 : P1:SE SOLICITA PANEL CON NO.DE PEDIDO OC-1009936.25/04/2017 01 : 21 LAURA.HERNA : KMA: 104km=$20825/04/2017 00 : 53 FABIOLA.BON : seg: se solicita aut de km Laura H22/04/2017 22 : 25 202419 : SKMA:104 VILLAHERMOSA-MACUSPANACASETA: 44.0022/04/2017 04 : 57 LAURA.HERNA : ODSWTP</v>
          </cell>
          <cell r="AN1277" t="str">
            <v>3TE50G1523B0</v>
          </cell>
          <cell r="AO1277" t="str">
            <v>Smart</v>
          </cell>
          <cell r="AP1277" t="str">
            <v>Hisense</v>
          </cell>
          <cell r="AQ1277" t="str">
            <v>Android</v>
          </cell>
          <cell r="AR1277" t="str">
            <v>UHD 3840 X 2160</v>
          </cell>
          <cell r="AS1277" t="str">
            <v>3TE50G165140G165140M010</v>
          </cell>
          <cell r="AT1277">
            <v>45</v>
          </cell>
          <cell r="AU1277" t="str">
            <v>50H7GB</v>
          </cell>
          <cell r="AV1277" t="str">
            <v>3TE50G165140</v>
          </cell>
          <cell r="AW1277" t="str">
            <v>G165140</v>
          </cell>
          <cell r="AX1277" t="str">
            <v>M010</v>
          </cell>
          <cell r="AY1277">
            <v>74012545</v>
          </cell>
          <cell r="AZ1277">
            <v>51013464</v>
          </cell>
          <cell r="BA1277">
            <v>80149496</v>
          </cell>
        </row>
        <row r="1278">
          <cell r="D1278">
            <v>60316038</v>
          </cell>
          <cell r="E1278" t="str">
            <v>A</v>
          </cell>
          <cell r="F1278" t="str">
            <v>TV</v>
          </cell>
          <cell r="G1278" t="str">
            <v>MARIA INES MURILLO</v>
          </cell>
          <cell r="H1278" t="str">
            <v>CALLE 4 S/N TEZONA PARAISO LA REFORMA CP95085</v>
          </cell>
          <cell r="I1278">
            <v>2787038345</v>
          </cell>
          <cell r="J1278" t="str">
            <v>HISENSE</v>
          </cell>
          <cell r="K1278" t="str">
            <v>50CU6000</v>
          </cell>
          <cell r="L1278" t="str">
            <v>50G162680H00469</v>
          </cell>
          <cell r="M1278" t="str">
            <v>FWCC45666</v>
          </cell>
          <cell r="N1278" t="str">
            <v>$ 7,326,,08</v>
          </cell>
          <cell r="O1278">
            <v>42692</v>
          </cell>
          <cell r="P1278">
            <v>42844</v>
          </cell>
          <cell r="Q1278">
            <v>201472</v>
          </cell>
          <cell r="R1278" t="str">
            <v>SE SOLICITA DISPLAY T205451  OC-1009749</v>
          </cell>
          <cell r="S1278" t="str">
            <v/>
          </cell>
          <cell r="T1278" t="str">
            <v xml:space="preserve"> LETICIA ROMERO O.                </v>
          </cell>
          <cell r="U1278" t="str">
            <v>2017-04-20</v>
          </cell>
          <cell r="V1278" t="str">
            <v>SUR</v>
          </cell>
          <cell r="W1278" t="str">
            <v>COMPLETADO</v>
          </cell>
          <cell r="X1278" t="str">
            <v>TALLER</v>
          </cell>
          <cell r="Y1278">
            <v>42842</v>
          </cell>
          <cell r="Z1278">
            <v>150</v>
          </cell>
          <cell r="AD1278" t="str">
            <v>Tezonapa/Paraiso la reforma</v>
          </cell>
          <cell r="AE1278" t="str">
            <v>VER</v>
          </cell>
          <cell r="AF1278" t="str">
            <v>MX</v>
          </cell>
          <cell r="AG1278" t="str">
            <v>10415685</v>
          </cell>
          <cell r="AH1278" t="str">
            <v>MARIA INES MURRILLO</v>
          </cell>
          <cell r="AI1278" t="str">
            <v>Calle 4 S/N</v>
          </cell>
          <cell r="AJ1278" t="str">
            <v>2781038345</v>
          </cell>
          <cell r="AK1278">
            <v>0</v>
          </cell>
          <cell r="AL1278" t="str">
            <v>95085</v>
          </cell>
          <cell r="AM1278" t="str">
            <v>21/04/2017 01 : 34 ARANTXA.MON : TCF121/04/2017 01 : 34 ARANTXA.MON : NP520/04/2017 02 : 11 FABIOLA.BON : SEG: SE SOLICITA AUT DE KM ANA ROSA20/04/2017 01 : 48 201472 : SE SOLICITA DISPLAY PRESENTA IMAGENSOLARIZADA.P1- T205451 OC-1009749 DISPLAY19/04/2017 02 : 21 201472 : EL EQUIPO YA LO TENGO EN CENTRO DE SERVICIOPARA SU REVISION.** OJO ** SOLICITUD DE KILOMETRAJE IDAY VUELTA Y REGRESAR 304 KM SOLICITO EL PAGO DEL MISMO...07/04/2017 23 : 01 ANA.ROSA : ODSWTPRDA UN COSTADO DE LA ESCUELA PRIMARIA XICOTENCA SONTRA ESQUINA DEL CAMPODEPORTIVO Y LA IGLESIA</v>
          </cell>
          <cell r="AN1278" t="str">
            <v>3TE50G162680</v>
          </cell>
          <cell r="AO1278" t="e">
            <v>#N/A</v>
          </cell>
          <cell r="AP1278" t="e">
            <v>#N/A</v>
          </cell>
          <cell r="AQ1278" t="e">
            <v>#N/A</v>
          </cell>
          <cell r="AR1278" t="e">
            <v>#N/A</v>
          </cell>
          <cell r="AS1278" t="str">
            <v>3TE55G1623K3G1623K3M010</v>
          </cell>
          <cell r="AT1278">
            <v>20</v>
          </cell>
          <cell r="AU1278" t="str">
            <v>55H7B</v>
          </cell>
          <cell r="AV1278" t="str">
            <v>3TE55G1623K3</v>
          </cell>
          <cell r="AW1278" t="str">
            <v>G1623K3</v>
          </cell>
          <cell r="AX1278" t="str">
            <v>M010</v>
          </cell>
          <cell r="AY1278">
            <v>74012733</v>
          </cell>
          <cell r="AZ1278">
            <v>51013651</v>
          </cell>
          <cell r="BA1278">
            <v>80151033</v>
          </cell>
        </row>
        <row r="1279">
          <cell r="D1279">
            <v>60288845</v>
          </cell>
          <cell r="E1279" t="str">
            <v xml:space="preserve">A   </v>
          </cell>
          <cell r="F1279" t="str">
            <v>TV</v>
          </cell>
          <cell r="G1279" t="str">
            <v>PABLO LEURA GALLARDO</v>
          </cell>
          <cell r="H1279" t="str">
            <v>AV. HIDALGO #804 COL. CENTRO  C.P. 78391 SAN LUIS POTOSI        SAN LUIS POTOSI</v>
          </cell>
          <cell r="I1279" t="str">
            <v>444 329 16 88</v>
          </cell>
          <cell r="J1279" t="str">
            <v>HISENSE</v>
          </cell>
          <cell r="K1279" t="str">
            <v>40D36</v>
          </cell>
          <cell r="L1279" t="str">
            <v>40M143006H01923</v>
          </cell>
          <cell r="M1279" t="str">
            <v>1986 2053 4639 4565 7329 18</v>
          </cell>
          <cell r="N1279">
            <v>4999</v>
          </cell>
          <cell r="O1279">
            <v>42219</v>
          </cell>
          <cell r="P1279">
            <v>42624</v>
          </cell>
          <cell r="Q1279">
            <v>200999</v>
          </cell>
          <cell r="R1279" t="str">
            <v xml:space="preserve">02/11/2016 05 : 09  MARTINEZ.G : CSC CFNP
se genera queja 54072348 /se le indica a cte q aun demorara aprox de 8 A12  días hab mas para envio TCF1PU: CSA
10/10/2016 23 : 52  GERARDO.GRA : CSC se le indica a cliente que estamos en espera de que se embarque equipo
24/09/2016 04 : 27 Ricardo Espinosa : TCF174 74007119
13/09/2016 22 : 28  ERNESTO.HERN : NP5
11/09/2016 02 : 40 200999 : P1 T177680 TARJETA MAIN (OC 1001147).-
</v>
          </cell>
          <cell r="S1279" t="str">
            <v>QUIPO EN TALLER</v>
          </cell>
          <cell r="T1279" t="str">
            <v xml:space="preserve">  ANTONIO TORRES                  </v>
          </cell>
          <cell r="U1279">
            <v>42867</v>
          </cell>
          <cell r="V1279" t="str">
            <v>NORTE</v>
          </cell>
          <cell r="W1279" t="str">
            <v>COMPLETADO</v>
          </cell>
          <cell r="X1279" t="str">
            <v>TALLER</v>
          </cell>
          <cell r="Y1279" t="e">
            <v>#N/A</v>
          </cell>
          <cell r="Z1279" t="e">
            <v>#N/A</v>
          </cell>
          <cell r="AD1279" t="e">
            <v>#N/A</v>
          </cell>
          <cell r="AE1279" t="e">
            <v>#N/A</v>
          </cell>
          <cell r="AF1279" t="e">
            <v>#N/A</v>
          </cell>
          <cell r="AG1279" t="e">
            <v>#N/A</v>
          </cell>
          <cell r="AH1279" t="e">
            <v>#N/A</v>
          </cell>
          <cell r="AI1279" t="e">
            <v>#N/A</v>
          </cell>
          <cell r="AJ1279" t="e">
            <v>#N/A</v>
          </cell>
          <cell r="AK1279" t="e">
            <v>#N/A</v>
          </cell>
          <cell r="AL1279" t="e">
            <v>#N/A</v>
          </cell>
          <cell r="AM1279" t="e">
            <v>#N/A</v>
          </cell>
          <cell r="AN1279" t="str">
            <v>3TE40M141809</v>
          </cell>
          <cell r="AO1279" t="str">
            <v>Básica</v>
          </cell>
          <cell r="AP1279" t="str">
            <v>Hisense</v>
          </cell>
          <cell r="AQ1279" t="str">
            <v>Opera</v>
          </cell>
          <cell r="AR1279" t="str">
            <v>FHD 1920 x 1080</v>
          </cell>
          <cell r="AS1279" t="str">
            <v>3TE40G154775G154775M010</v>
          </cell>
          <cell r="AT1279">
            <v>7</v>
          </cell>
          <cell r="AU1279" t="str">
            <v>40H5B</v>
          </cell>
          <cell r="AV1279" t="str">
            <v>3TE40G154775</v>
          </cell>
          <cell r="AW1279" t="str">
            <v>G154775</v>
          </cell>
          <cell r="AX1279" t="str">
            <v>M010</v>
          </cell>
          <cell r="AY1279">
            <v>74012553</v>
          </cell>
          <cell r="AZ1279">
            <v>51013472</v>
          </cell>
          <cell r="BA1279">
            <v>80149552</v>
          </cell>
        </row>
        <row r="1280">
          <cell r="D1280">
            <v>60310275</v>
          </cell>
          <cell r="K1280" t="str">
            <v>50K20DW</v>
          </cell>
          <cell r="Q1280">
            <v>201074</v>
          </cell>
          <cell r="V1280" t="str">
            <v>CENTRO</v>
          </cell>
          <cell r="W1280" t="str">
            <v>COMPLETADO</v>
          </cell>
          <cell r="X1280" t="str">
            <v>TALLER</v>
          </cell>
          <cell r="Y1280">
            <v>42762</v>
          </cell>
          <cell r="Z1280">
            <v>42762</v>
          </cell>
          <cell r="AD1280" t="str">
            <v>san jose diego/apantepec</v>
          </cell>
          <cell r="AE1280" t="str">
            <v>TLX</v>
          </cell>
          <cell r="AF1280" t="str">
            <v>MX</v>
          </cell>
          <cell r="AG1280" t="str">
            <v>10410340</v>
          </cell>
          <cell r="AH1280" t="str">
            <v>JAQUELINE BERENICE RODRIGUEZ FALCON</v>
          </cell>
          <cell r="AI1280" t="str">
            <v>saturno lt 2 num 3</v>
          </cell>
          <cell r="AJ1280" t="str">
            <v>2414175275</v>
          </cell>
          <cell r="AK1280" t="str">
            <v>2414175275</v>
          </cell>
          <cell r="AL1280" t="str">
            <v>90490</v>
          </cell>
          <cell r="AM1280" t="str">
            <v>22/04/2017 00 : 58 GERARDO.GRA : CSC se pide a CSA enviar formato de CFal área correspondiente CSA informa ya lo envio y se indica a clienteentrega en proceso. EMC*.06/04/2017 05 : 37 BRENDA.MORA : CSCSE le menciona al cliente que su equipo tardara en enviarse aprox. 10días.28/03/2017 00 : 26 ANA.ROSA : CSCse le indica a cte. en base a comentario anterior envió 24/03 en esperade entrega a cte.15/03/2017 01 : 20 GABRIELA.B : CSCSe Verifica Con CF nos Comentan que Realizaran Envío del Mismo el Día24, se pide a Cliente Esperar02/03/2017 01 : 17 GABRIELA.B : CSCSe informa en proceso de Cf Se pide Esperar23/02/2017 05 : 02 MARCO.DIAZ : TCF1PU CSA23/02/2017 05 : 02 MARCO.DIAZ : TCF1DR16/02/2017 02 : 42 ANA.ROSA : CSCse le indica a cte. de la autorización de CF y del tiempo de respuestade esta área (20dias hábiles)15/02/2017 01 : 21 ERNESTO.HERN : TCF115/02/2017 01 : 20 ERNESTO.HERN : NP514/02/2017 06 : 02 MA.ISABEL : DGR14/02/2017 04 : 34 201074 : SE ADJUNTA DOCUMENTO CORRECTO14/02/2017 02 : 33 201074 : SE SUBIO IMAGEN DEL MODELO Y SERIE SEENCUENTRA CORRECTAS PIEZA SOLICITADA T173331 PANEL OC-100693812/02/2017 11 : 00 GEARARDO.PA : SE SOLICITARA ESTATUS ACTUAL AL C.A.S.11/02/2017 06 : 47 201074 : EL NUMERO DE SERIE ES CORRECTO02/02/2017 06 : 54 201074 : P1:T173331 PANEL OC-100693831/01/2017 02 : 22 201074 : V1:300117 DE 2 A 423/01/2017 23 : 45 LAURA.HERNA : ODSWTPRD%CALLE DEL SOL Y CARRETERA SN ANDRESATRAS DE LA TECNICA NUEVE</v>
          </cell>
          <cell r="AN1280" t="str">
            <v>1TE50B8NUSCB</v>
          </cell>
          <cell r="AO1280" t="str">
            <v>Smart</v>
          </cell>
          <cell r="AP1280" t="str">
            <v>Hisense</v>
          </cell>
          <cell r="AQ1280" t="str">
            <v>Opera</v>
          </cell>
          <cell r="AR1280" t="str">
            <v>FHD 1920 x 1080</v>
          </cell>
          <cell r="AS1280" t="str">
            <v>3TE50G165140G165140M010</v>
          </cell>
          <cell r="AT1280">
            <v>45</v>
          </cell>
          <cell r="AU1280" t="str">
            <v>50H7GB</v>
          </cell>
          <cell r="AV1280" t="str">
            <v>3TE50G165140</v>
          </cell>
          <cell r="AW1280" t="str">
            <v>G165140</v>
          </cell>
          <cell r="AX1280" t="str">
            <v>M010</v>
          </cell>
          <cell r="AY1280">
            <v>74012558</v>
          </cell>
          <cell r="AZ1280">
            <v>51013477</v>
          </cell>
          <cell r="BA1280">
            <v>80149896</v>
          </cell>
        </row>
        <row r="1281">
          <cell r="D1281">
            <v>60311593</v>
          </cell>
          <cell r="K1281" t="str">
            <v>50H5GB</v>
          </cell>
          <cell r="Q1281">
            <v>201074</v>
          </cell>
          <cell r="V1281" t="str">
            <v>CENTRO</v>
          </cell>
          <cell r="W1281" t="str">
            <v>COMPLETADO</v>
          </cell>
          <cell r="X1281" t="str">
            <v>TALLER</v>
          </cell>
          <cell r="Y1281">
            <v>42781</v>
          </cell>
          <cell r="Z1281">
            <v>42781</v>
          </cell>
          <cell r="AD1281" t="str">
            <v>Huamantla/Fracc la hiralda</v>
          </cell>
          <cell r="AE1281" t="str">
            <v>TLX</v>
          </cell>
          <cell r="AF1281" t="str">
            <v>MX</v>
          </cell>
          <cell r="AG1281" t="str">
            <v>10412082</v>
          </cell>
          <cell r="AH1281" t="str">
            <v>AUGUSTO MEDRANO MONTIEL</v>
          </cell>
          <cell r="AI1281" t="str">
            <v>San sebastian nu 14a</v>
          </cell>
          <cell r="AJ1281" t="str">
            <v>2471009281</v>
          </cell>
          <cell r="AK1281">
            <v>0</v>
          </cell>
          <cell r="AL1281" t="str">
            <v>90500</v>
          </cell>
          <cell r="AM1281" t="str">
            <v>23/02/2017 05 : 03 MARCO.DIAZ : TCF1PU CSA23/02/2017 05 : 03 MARCO.DIAZ : TCF1DR18/02/2017 03 : 28 ERNESTO.HERN : TCF118/02/2017 03 : 27 ERNESTO.HERN : NP518/02/2017 01 : 39 MA.ISABEL : SEG: DGR16/02/2017 05 : 08 201074 : P1:T187573 PANEL OC-100747415/02/2017 23 : 30 201074 : V1:150217 ENTRE 12:00 A 14:00 PM15/02/2017 05 : 51 DULCE.M : ENTRE CALLE 20 DE NOVIEMBRE POR EL LIENZOCHARRO RUMBO A LA SALIDA VERACRUZ PASANDO LOS MATERIALES MACEDA.CORREO YOLYTA4NENAZZ@GMAI.COMODSWTP</v>
          </cell>
          <cell r="AN1281" t="str">
            <v>3TE50A144537</v>
          </cell>
          <cell r="AO1281" t="str">
            <v>Smart</v>
          </cell>
          <cell r="AP1281" t="str">
            <v>Hisense</v>
          </cell>
          <cell r="AQ1281" t="str">
            <v>Opera</v>
          </cell>
          <cell r="AR1281" t="str">
            <v>FHD 1920 x 1080</v>
          </cell>
          <cell r="AS1281" t="str">
            <v>3TE50G165140G165140M010</v>
          </cell>
          <cell r="AT1281">
            <v>45</v>
          </cell>
          <cell r="AU1281" t="str">
            <v>50H7GB</v>
          </cell>
          <cell r="AV1281" t="str">
            <v>3TE50G165140</v>
          </cell>
          <cell r="AW1281" t="str">
            <v>G165140</v>
          </cell>
          <cell r="AX1281" t="str">
            <v>M010</v>
          </cell>
          <cell r="AY1281">
            <v>74012559</v>
          </cell>
          <cell r="AZ1281">
            <v>51013478</v>
          </cell>
          <cell r="BA1281">
            <v>80149897</v>
          </cell>
        </row>
        <row r="1282">
          <cell r="D1282">
            <v>60311828</v>
          </cell>
          <cell r="K1282" t="str">
            <v>32H3B1</v>
          </cell>
          <cell r="Q1282">
            <v>201074</v>
          </cell>
          <cell r="V1282" t="str">
            <v>CENTRO</v>
          </cell>
          <cell r="W1282" t="str">
            <v>COMPLETADO</v>
          </cell>
          <cell r="X1282" t="str">
            <v>TALLER</v>
          </cell>
          <cell r="Y1282">
            <v>42783</v>
          </cell>
          <cell r="Z1282">
            <v>42783</v>
          </cell>
          <cell r="AD1282" t="str">
            <v>huamantla/san pablo sitl</v>
          </cell>
          <cell r="AE1282" t="str">
            <v>TLX</v>
          </cell>
          <cell r="AF1282" t="str">
            <v>MX</v>
          </cell>
          <cell r="AG1282" t="str">
            <v>10412337</v>
          </cell>
          <cell r="AH1282" t="str">
            <v>HUGO MOZO BAEZ</v>
          </cell>
          <cell r="AI1282" t="str">
            <v>sn conocido</v>
          </cell>
          <cell r="AJ1282" t="str">
            <v>2461025430</v>
          </cell>
          <cell r="AK1282">
            <v>0</v>
          </cell>
          <cell r="AL1282" t="str">
            <v>90500</v>
          </cell>
          <cell r="AM1282" t="str">
            <v>14/03/2017 06 : 17 MARCO.DIAZ : TCF1PU CSA24/02/2017 01 : 56 ERNESTO.HERN : TCF124/02/2017 01 : 56 ERNESTO.HERN : NP523/02/2017 02 : 39 MA.ISABEL : SEG: DGR18/02/2017 00 : 55 201074 : P1:T190877 PC MAIN OC-100757918/02/2017 00 : 44 JUANANTONIO : ODSWTPEL EQUIPO SE ENCUENTRA EN EL CENTRO DE SERVICIOCSA FAVOR DE ADJUNTAR LOS DOCUMENTOS</v>
          </cell>
          <cell r="AN1282" t="str">
            <v>3TE32G153442</v>
          </cell>
          <cell r="AO1282" t="str">
            <v>Básica</v>
          </cell>
          <cell r="AP1282" t="str">
            <v>Hisense</v>
          </cell>
          <cell r="AQ1282" t="str">
            <v>Opera</v>
          </cell>
          <cell r="AR1282" t="str">
            <v>HD 1366 X 768</v>
          </cell>
          <cell r="AS1282" t="str">
            <v>3TE32G154773G154773M010</v>
          </cell>
          <cell r="AT1282">
            <v>-1</v>
          </cell>
          <cell r="AU1282" t="str">
            <v>32H3B1</v>
          </cell>
          <cell r="AV1282" t="str">
            <v>3TE32G154773</v>
          </cell>
          <cell r="AW1282" t="str">
            <v>G154773</v>
          </cell>
          <cell r="AX1282" t="str">
            <v>M010</v>
          </cell>
          <cell r="AY1282">
            <v>74012560</v>
          </cell>
          <cell r="AZ1282">
            <v>51013479</v>
          </cell>
          <cell r="BA1282">
            <v>80149898</v>
          </cell>
        </row>
        <row r="1283">
          <cell r="D1283">
            <v>60314546</v>
          </cell>
          <cell r="K1283" t="str">
            <v>50K20D</v>
          </cell>
          <cell r="Q1283">
            <v>201074</v>
          </cell>
          <cell r="V1283" t="str">
            <v>CENTRO</v>
          </cell>
          <cell r="W1283" t="str">
            <v>COMPLETADO</v>
          </cell>
          <cell r="X1283" t="str">
            <v>TALLER</v>
          </cell>
          <cell r="Y1283">
            <v>42815</v>
          </cell>
          <cell r="Z1283">
            <v>42815</v>
          </cell>
          <cell r="AD1283" t="str">
            <v>Tlaxcala/CENTRO</v>
          </cell>
          <cell r="AE1283" t="str">
            <v>TLX</v>
          </cell>
          <cell r="AF1283" t="str">
            <v>MX</v>
          </cell>
          <cell r="AG1283" t="str">
            <v>10414760</v>
          </cell>
          <cell r="AH1283" t="str">
            <v>RACHID ZOAUAOUI</v>
          </cell>
          <cell r="AI1283" t="str">
            <v>AV. DOMINGO ARENAS NO 14 SECC2</v>
          </cell>
          <cell r="AJ1283" t="str">
            <v>00000000</v>
          </cell>
          <cell r="AK1283">
            <v>0</v>
          </cell>
          <cell r="AL1283" t="str">
            <v>90000</v>
          </cell>
          <cell r="AM1283" t="str">
            <v>30/03/2017 01 : 52 ERNESTO.HERN : TCF130/03/2017 01 : 52 ERNESTO.HERN : NP529/03/2017 05 : 36 MA.ISABEL : SEG: SE ENVIA CORREO A REFACC PARA SABERCUANDO SE SURTE29/03/2017 05 : 35 MA.ISABEL : SEG: DGR25/03/2017 01 : 01 201074 : P1:T173331 PANEL OC-100901923/03/2017 02 : 27 201074 : NO NOS PODEMOS COMUNICAR CON CLIENTE YA QUENO DAN NUMERO DE TELEFONO Y EL COLONIA CENTRO NO HAY ESA CALLE22/03/2017 05 : 20 201074 : V1: 220317 DE 11: 00 A 14:0022/03/2017 04 : 08 GERARDO.GRA : ODSWTP ELABORADA POR EMC*RD% CALLE 16 DE SEPTIEMBRE Y CALLE METERIO ARENAS ZACATELCO</v>
          </cell>
          <cell r="AN1283" t="str">
            <v>3TE50G132311</v>
          </cell>
          <cell r="AO1283" t="str">
            <v>Básica</v>
          </cell>
          <cell r="AP1283" t="str">
            <v>Hisense</v>
          </cell>
          <cell r="AQ1283" t="str">
            <v>Opera</v>
          </cell>
          <cell r="AR1283" t="str">
            <v>FHD 1920 x 1080</v>
          </cell>
          <cell r="AS1283" t="str">
            <v>3TE50G165140G165140M010</v>
          </cell>
          <cell r="AT1283">
            <v>45</v>
          </cell>
          <cell r="AU1283" t="str">
            <v>50H7GB</v>
          </cell>
          <cell r="AV1283" t="str">
            <v>3TE50G165140</v>
          </cell>
          <cell r="AW1283" t="str">
            <v>G165140</v>
          </cell>
          <cell r="AX1283" t="str">
            <v>M010</v>
          </cell>
          <cell r="AY1283">
            <v>74012561</v>
          </cell>
          <cell r="AZ1283">
            <v>51013480</v>
          </cell>
          <cell r="BA1283">
            <v>80149901</v>
          </cell>
        </row>
        <row r="1284">
          <cell r="D1284">
            <v>60310047</v>
          </cell>
          <cell r="K1284" t="str">
            <v>50K20DW</v>
          </cell>
          <cell r="Q1284">
            <v>201024</v>
          </cell>
          <cell r="V1284" t="str">
            <v>NORTE</v>
          </cell>
          <cell r="W1284" t="str">
            <v>COMPLETADO</v>
          </cell>
          <cell r="X1284" t="str">
            <v>TALLER</v>
          </cell>
          <cell r="Y1284">
            <v>42760</v>
          </cell>
          <cell r="Z1284">
            <v>42760</v>
          </cell>
          <cell r="AD1284" t="str">
            <v>juarez/sta monica</v>
          </cell>
          <cell r="AE1284" t="str">
            <v>NL</v>
          </cell>
          <cell r="AF1284" t="str">
            <v>MX</v>
          </cell>
          <cell r="AG1284" t="str">
            <v>10409467</v>
          </cell>
          <cell r="AH1284" t="str">
            <v>ANGELICA SUSANA DE LEON DIAZ</v>
          </cell>
          <cell r="AI1284" t="str">
            <v>1008 juan gabriel %sn martin y fresno</v>
          </cell>
          <cell r="AJ1284" t="str">
            <v>8182583865</v>
          </cell>
          <cell r="AK1284" t="str">
            <v>8182583865</v>
          </cell>
          <cell r="AL1284" t="str">
            <v>67250</v>
          </cell>
          <cell r="AM1284" t="str">
            <v>13/04/2017 02 : 43 SEMIRAMIS.M : CSCCte se comunica para verificar cuando se le enviara el equipo se le pideapoyo a Miguel del área de cf se le pide tiempo para dar una soluciónsobre la fecha en que se enviara28/03/2017 01 : 41 MARIA.EUGENI : SEG: NO SE HA ENVIADO EQUIPO DE CFEQUIPO DAÑADO EN TALLER24/02/2017 00 : 11 MARIELA.CHA : CSCSe le menciona que se le autorizo un cambio y son 20 días hábiles ´parala entrega del aparatoAparato dañado lo tiene taller15/02/2017 05 : 21 MARCO.DIAZ : TCF174 7401094114/02/2017 01 : 00 MARCO.DIAZ : TCF2***MODELO 50h5gb***SERIE50G150658H02416***ENVIADO A 201024***F. EMBARQUE 08.02.2017***CARSSA08/02/2017 07 : 59 MARCO.DIAZ : TCF1PU CSA01/02/2017 04 : 22 ERNESTO.HERN : TCF101/02/2017 04 : 21 ERNESTO.HERN : NP528/01/2017 02 : 43 201024 : P1: OC 1006741,PANEL 173331, 27 ENE 201728/01/2017 01 : 00 201024 : SE ANEXA NOTA DE COMPRA PASA A REVISION26/01/2017 23 : 07 ADOLFO.FER : KMA:70KM, $140.0026/01/2017 08 : 26 201024 : SKMA: 70 KILOMETROS $ 140.0026/01/2017 07 : 35 201024 : SKM: 70 KILOMETROS $ 1400.0026/01/2017 01 : 52 ANA.LAURA : SEARS RD.- ODSWTPKMA:70$140</v>
          </cell>
          <cell r="AN1284" t="str">
            <v>1TE50B8NUSCB</v>
          </cell>
          <cell r="AO1284" t="str">
            <v>Smart</v>
          </cell>
          <cell r="AP1284" t="str">
            <v>Hisense</v>
          </cell>
          <cell r="AQ1284" t="str">
            <v>Opera</v>
          </cell>
          <cell r="AR1284" t="str">
            <v>FHD 1920 x 1080</v>
          </cell>
          <cell r="AS1284" t="str">
            <v>3TE50G165140G165140M010</v>
          </cell>
          <cell r="AT1284">
            <v>45</v>
          </cell>
          <cell r="AU1284" t="str">
            <v>50H7GB</v>
          </cell>
          <cell r="AV1284" t="str">
            <v>3TE50G165140</v>
          </cell>
          <cell r="AW1284" t="str">
            <v>G165140</v>
          </cell>
          <cell r="AX1284" t="str">
            <v>M010</v>
          </cell>
          <cell r="AY1284">
            <v>74012566</v>
          </cell>
          <cell r="AZ1284">
            <v>51013485</v>
          </cell>
          <cell r="BA1284">
            <v>80149908</v>
          </cell>
        </row>
        <row r="1285">
          <cell r="D1285">
            <v>60307795</v>
          </cell>
          <cell r="E1285" t="str">
            <v>A</v>
          </cell>
          <cell r="F1285" t="str">
            <v>TV</v>
          </cell>
          <cell r="G1285" t="str">
            <v>PATRICIA CARDENAS ORNELAS</v>
          </cell>
          <cell r="H1285" t="str">
            <v>loma de montreal 627 colonia lomas del sur 45650. Tlajomulco, Jalisco</v>
          </cell>
          <cell r="I1285">
            <v>3310416191</v>
          </cell>
          <cell r="J1285" t="str">
            <v>HISENSE</v>
          </cell>
          <cell r="K1285" t="str">
            <v>50H7SG</v>
          </cell>
          <cell r="L1285" t="str">
            <v>50G162153MH1548</v>
          </cell>
          <cell r="M1285" t="str">
            <v>Ticket de compra</v>
          </cell>
          <cell r="N1285">
            <v>13331</v>
          </cell>
          <cell r="O1285">
            <v>42692</v>
          </cell>
          <cell r="P1285">
            <v>42744</v>
          </cell>
          <cell r="Q1285">
            <v>201076</v>
          </cell>
          <cell r="R1285" t="str">
            <v>No hay refacciones para surtir y realizar la reparacion del equipo
P1 T192673</v>
          </cell>
          <cell r="S1285" t="str">
            <v xml:space="preserve"> </v>
          </cell>
          <cell r="T1285" t="str">
            <v xml:space="preserve"> Carlos Muñiz                     </v>
          </cell>
          <cell r="U1285" t="str">
            <v>2017-05-16</v>
          </cell>
          <cell r="V1285" t="str">
            <v>SUR</v>
          </cell>
          <cell r="W1285" t="str">
            <v>COMPLETADO</v>
          </cell>
          <cell r="X1285" t="str">
            <v>TALLER</v>
          </cell>
          <cell r="Y1285">
            <v>42737</v>
          </cell>
          <cell r="Z1285">
            <v>45</v>
          </cell>
          <cell r="AD1285" t="str">
            <v>tlajomulco/col lomas dle sur</v>
          </cell>
          <cell r="AE1285" t="str">
            <v>JAL</v>
          </cell>
          <cell r="AF1285" t="str">
            <v>MX</v>
          </cell>
          <cell r="AG1285" t="str">
            <v>10408696</v>
          </cell>
          <cell r="AH1285" t="str">
            <v>PATRICIA CARDENAS</v>
          </cell>
          <cell r="AI1285" t="str">
            <v>627 lomas de monte real</v>
          </cell>
          <cell r="AJ1285" t="str">
            <v>3310416191</v>
          </cell>
          <cell r="AK1285">
            <v>0</v>
          </cell>
          <cell r="AL1285" t="str">
            <v>45650</v>
          </cell>
          <cell r="AM1285" t="str">
            <v>21/04/2017 03 : 21 GERARDO.GRA : CSC se pide a CSA por correoelectrónico envíe formato de CF al área correspondiente. Se indica acliente entrega en proceso. EMC*05/04/2017 23 : 25 GERARDO.GRA : CSC se indica atraso en CF se datiempo aproximado de entrega mediados del mes de abril. EMC*25/03/2017 02 : 30 SEMIRAMIS.M : CSCCte se comunica para verificar que día se le entregar su equipo se lemenciona que aun no se reenvía el equipo se le pide que nos permitaterminar con el proceso de auditoria11/03/2017 01 : 24 GABRIELA.B : CSCSe genera reporte para reenvío de Equipo se comenta sobre inventario sepide esperar07/03/2017 00 : 25 JUANANTONIO : se envía corre a CTE con respuesta deCF indicándole que el equipo nuevo ya esta en ruta nuevamente15/02/2017 06 : 25 MARIELA.CHA : CSCMenciona que tiene que comunicarse un día antes de la entrega ya que novive con nadie que la pueda recibir15/02/2017 06 : 05 GABRIELA.B : CSCSolicita verificar seguimiento a Entrega de equipo se genera complaint54075796 y se manda mail para seguimiento06/02/2017 08 : 01 MARCO.DIAZ : DULCE M TCF2***MODELO 50H7GB***SERIE50g1614f6mh6884***ENVIADO A PANTALLA 50"***F. EMBARQUE 18.01.2017**CARSSA19/01/2017 00 : 47 MARCO.DIAZ : TCF1, TCF1PU CTE ANGELICA MTZ19/01/2017 00 : 43 MARCO.DIAZ : TCF174 7401001118/01/2017 23 : 06 ANA.ROSA : CSCse le indica a cte. de la autorización de CF y del tiempo de respuesta(20diashabiles)17/01/2017 05 : 41 ERNESTO.HERN : TCF117/01/2017 05 : 41 ERNESTO.HERN : NP510/01/2017 09 : 55 201076 : P1 T192673 09/01/201704/01/2017 06 : 02 FABIOLA.BON : V1P04/01/2017 00 : 17 201076 : SE ATENDIO CON ORDEN 1244534/ENE/201703/01/2017 03 : 58 SEMIRAMIS.M : CSCCte se comunica para saber cuando se le atendera se le menciona que secomunicaran del csa para agendar la visita31/12/2016 04 : 56 LUIS.D : ODSWTPRD// % LOMA DE ROMA Y LOMA DE BUDAPEST , CASA VERDE ,</v>
          </cell>
          <cell r="AN1285" t="str">
            <v>3TE50A145036</v>
          </cell>
          <cell r="AO1285" t="str">
            <v>Smart</v>
          </cell>
          <cell r="AP1285" t="str">
            <v>Hisense</v>
          </cell>
          <cell r="AQ1285" t="str">
            <v>Android</v>
          </cell>
          <cell r="AR1285" t="str">
            <v>FHD 1920 x 1080</v>
          </cell>
          <cell r="AS1285" t="str">
            <v>3TE50G165140G165140M010</v>
          </cell>
          <cell r="AT1285">
            <v>45</v>
          </cell>
          <cell r="AU1285" t="str">
            <v>50H7GB</v>
          </cell>
          <cell r="AV1285" t="str">
            <v>3TE50G165140</v>
          </cell>
          <cell r="AW1285" t="str">
            <v>G165140</v>
          </cell>
          <cell r="AX1285" t="str">
            <v>M010</v>
          </cell>
          <cell r="AY1285">
            <v>74012572</v>
          </cell>
          <cell r="AZ1285">
            <v>51013491</v>
          </cell>
          <cell r="BA1285">
            <v>80149915</v>
          </cell>
        </row>
        <row r="1286">
          <cell r="D1286">
            <v>60310185</v>
          </cell>
          <cell r="E1286" t="str">
            <v>A</v>
          </cell>
          <cell r="F1286" t="str">
            <v>TV</v>
          </cell>
          <cell r="G1286" t="str">
            <v xml:space="preserve">MARCO VALENZUELA PONTONES                                                </v>
          </cell>
          <cell r="H1286" t="str">
            <v>EMILIANO ZAPATA 32, EL COLLI 45070, ZAPOPAN, JALISCO</v>
          </cell>
          <cell r="I1286">
            <v>3338080978</v>
          </cell>
          <cell r="J1286" t="str">
            <v>HISENSE</v>
          </cell>
          <cell r="K1286" t="str">
            <v>50K20DW</v>
          </cell>
          <cell r="L1286" t="str">
            <v xml:space="preserve">50G143064H01767 </v>
          </cell>
          <cell r="M1286" t="str">
            <v>Poliza sellada</v>
          </cell>
          <cell r="N1286" t="str">
            <v>SEALED WARRANTY</v>
          </cell>
          <cell r="O1286">
            <v>41960</v>
          </cell>
          <cell r="P1286">
            <v>42763</v>
          </cell>
          <cell r="Q1286">
            <v>201076</v>
          </cell>
          <cell r="R1286" t="str">
            <v>01/02/2017 01 : 23  ERNESTO.HERN : NP5
P1 T173331</v>
          </cell>
          <cell r="S1286" t="str">
            <v xml:space="preserve"> Comprobante no muestra el costo del pro</v>
          </cell>
          <cell r="T1286" t="str">
            <v xml:space="preserve"> Carlos Muñiz                     </v>
          </cell>
          <cell r="U1286" t="str">
            <v>2017-04-18</v>
          </cell>
          <cell r="V1286" t="str">
            <v>SUR</v>
          </cell>
          <cell r="W1286" t="str">
            <v>COMPLETADO</v>
          </cell>
          <cell r="X1286" t="str">
            <v>TALLER</v>
          </cell>
          <cell r="Y1286">
            <v>42761</v>
          </cell>
          <cell r="Z1286">
            <v>801</v>
          </cell>
          <cell r="AD1286" t="str">
            <v>Zapopan / Coli</v>
          </cell>
          <cell r="AE1286" t="str">
            <v>JAL</v>
          </cell>
          <cell r="AF1286" t="str">
            <v>MX</v>
          </cell>
          <cell r="AG1286" t="str">
            <v>10406944</v>
          </cell>
          <cell r="AH1286" t="str">
            <v>MARCO VALENZUELA PONTONES</v>
          </cell>
          <cell r="AI1286" t="str">
            <v>32 Emiliano zapata</v>
          </cell>
          <cell r="AJ1286" t="str">
            <v>3338080978</v>
          </cell>
          <cell r="AK1286">
            <v>0</v>
          </cell>
          <cell r="AL1286" t="str">
            <v>45070</v>
          </cell>
          <cell r="AM1286" t="str">
            <v>14/02/2017 01 : 15 MARCO.DIAZ : TCF2***MODELO 50k20dw***SERIE50G143291H00889***ENVIADO A 201076***F. EMBARQUE 08.02.2017***CARSSA09/02/2017 02 : 51 MARCO.DIAZ : TCF174 7401069409/02/2017 02 : 49 MARCO.DIAZ : TCF1PU CSA09/02/2017 02 : 47 MARCO.DIAZ : TCFDR01/02/2017 01 : 23 ERNESTO.HERN : TCF101/02/2017 01 : 23 ERNESTO.HERN : NP527/01/2017 09 : 16 201076 : P1 T17333127/01/2017 07 : 02 FABIOLA.BON : DGR27/01/2017 07 : 00 FABIOLA.BON : ODS DA SEGUIMIENTO A LA 6030868624/01/2017 07 : 12 RODRIGUEZ ERICK : SEG: AL MOMENTO SIGUE SIN HABERDOCUMENTO QUE SOPORTE LA GARANTIA, SE CANCELA SVC POR FDD21/01/2017 03 : 26 RODRIGUEZ ERICK : SEG: SE SOLICITA DOCUMENTACION ALCSA17/01/2017 00 : 47 SERGIO.FER : ST2 - Se autoriza reparación, solicitarpieza.14/01/2017 03 : 17 201076 : SE ADJUNTA REPORTE TÉCNICO PARA VALORAR LASOLICITUD DE LA 2DA PIEZA12/01/2017 00 : 43 201076 : SE ATIENDE CON ORDEN N.-124628SE PROGRAMA FECHA DE VISITA 12 DE ENERO DEL 201711/01/2017 23 : 18 RODRIGUEZ ERICK : SEG A ODS 60306034, SE REQUIEREREPORTE TECNICO POR REINCIDENCIA</v>
          </cell>
          <cell r="AN1286" t="str">
            <v>1TE50B8NUSCB</v>
          </cell>
          <cell r="AO1286" t="str">
            <v>Smart</v>
          </cell>
          <cell r="AP1286" t="str">
            <v>Hisense</v>
          </cell>
          <cell r="AQ1286" t="str">
            <v>Opera</v>
          </cell>
          <cell r="AR1286" t="str">
            <v>FHD 1920 x 1080</v>
          </cell>
          <cell r="AS1286" t="str">
            <v>3TE50G165140G165140M010</v>
          </cell>
          <cell r="AT1286">
            <v>45</v>
          </cell>
          <cell r="AU1286" t="str">
            <v>50H7GB</v>
          </cell>
          <cell r="AV1286" t="str">
            <v>3TE50G165140</v>
          </cell>
          <cell r="AW1286" t="str">
            <v>G165140</v>
          </cell>
          <cell r="AX1286" t="str">
            <v>M010</v>
          </cell>
          <cell r="AY1286">
            <v>74012573</v>
          </cell>
          <cell r="AZ1286">
            <v>51013492</v>
          </cell>
          <cell r="BA1286">
            <v>80149916</v>
          </cell>
        </row>
        <row r="1287">
          <cell r="D1287">
            <v>60310928</v>
          </cell>
          <cell r="E1287" t="str">
            <v>A</v>
          </cell>
          <cell r="F1287" t="str">
            <v>TV</v>
          </cell>
          <cell r="G1287" t="str">
            <v xml:space="preserve">ANA MARGARITA RAMOS GOMEZ                                                 </v>
          </cell>
          <cell r="H1287" t="str">
            <v>ZACARIAS JIMON BASULTO 1494, EDUCADORES JALICIENSES 45404, TONALA, JALISCO</v>
          </cell>
          <cell r="I1287">
            <v>3319567796</v>
          </cell>
          <cell r="J1287" t="str">
            <v>HISENSE</v>
          </cell>
          <cell r="K1287" t="str">
            <v>32K20DW</v>
          </cell>
          <cell r="L1287" t="str">
            <v>32J134806H00936</v>
          </cell>
          <cell r="M1287" t="str">
            <v>Ticket de compra</v>
          </cell>
          <cell r="N1287">
            <v>3990</v>
          </cell>
          <cell r="O1287">
            <v>42023</v>
          </cell>
          <cell r="P1287">
            <v>42823</v>
          </cell>
          <cell r="Q1287">
            <v>201076</v>
          </cell>
          <cell r="R1287" t="str">
            <v>14/02/2017 04 : 18  ERNESTO.HERN : NP5
P1 T171937  09/02/2017 PANEL LCD</v>
          </cell>
          <cell r="S1287" t="str">
            <v xml:space="preserve"> </v>
          </cell>
          <cell r="T1287" t="str">
            <v xml:space="preserve"> Carlos Muñiz                     </v>
          </cell>
          <cell r="U1287" t="str">
            <v>2017-04-18</v>
          </cell>
          <cell r="V1287" t="str">
            <v>SUR</v>
          </cell>
          <cell r="W1287" t="str">
            <v>COMPLETADO</v>
          </cell>
          <cell r="X1287" t="str">
            <v>TALLER</v>
          </cell>
          <cell r="Y1287">
            <v>42773</v>
          </cell>
          <cell r="Z1287">
            <v>750</v>
          </cell>
          <cell r="AD1287" t="str">
            <v>Tonala/Educadores jaliciences</v>
          </cell>
          <cell r="AE1287" t="str">
            <v>JAL</v>
          </cell>
          <cell r="AF1287" t="str">
            <v>MX</v>
          </cell>
          <cell r="AG1287" t="str">
            <v>10411071</v>
          </cell>
          <cell r="AH1287" t="str">
            <v>ANA MARGARITA RAMOS GOMEZ</v>
          </cell>
          <cell r="AI1287" t="str">
            <v>1494 Zacarias Jimon Basulto</v>
          </cell>
          <cell r="AJ1287" t="str">
            <v>3319567796</v>
          </cell>
          <cell r="AK1287" t="str">
            <v>3319567796</v>
          </cell>
          <cell r="AL1287" t="str">
            <v>45404</v>
          </cell>
          <cell r="AM1287" t="str">
            <v>09/05/2017 05 : 52 GABRIELA.B : CSCcte solicita que se comuniquen con ella un día antes de que se leentregue su equipo, molesta por la demora de entrega23/03/2017 23 : 21 ADRIANA.SAN : CSCSe comunica cliente muy molesta solicitando información de entrega deCF, se pasa información al área de Cf para seguimiento.22/03/2017 23 : 29 ANA.ROSA : ODS 60314594 PARA QUE EL AREA DE CFCONSIDERE Y REALIZE NUEVO EMBARQUE14/03/2017 04 : 38 SEMIRAMIS.M : CSCCte se comunica para molesto ya que el equipo se retorno por que alvisitarlo la paquetería el cliente no estaba por lo que se genero unreporte de queja bajo el numero 5407625207/03/2017 06 : 07 GERARDO.GRA : CSC se envía correo a CF para agendarsegunda visita.23/02/2017 06 : 56 MARCO.DIAZ : TCF2***MODELO 32H5B2***SERIE32G163827H00205***FECHA DE EMBARQUE 20 DE FEBRERO*** ENVIADO A CTE FINAL***CARSSA22/02/2017 00 : 29 MARCO.DIAZ : TCF174 7401118718/02/2017 03 : 05 ANA.GABRIELA : CSCSE LE INFORMA AL CLIENTE DE SU CF DE 15 A 20 DIAS HABILES EQUIPO ENDOMICILIO DE CLIENTE14/02/2017 04 : 55 MARTINEZ.G : CSCSE CONTACTARA EL PROXIMO DIA 20/02/201714/02/2017 04 : 18 ERNESTO.HERN : TCF114/02/2017 04 : 18 ERNESTO.HERN : NP511/02/2017 01 : 29 201076 : P1 T171937 09/02/2017 PANEL LCD10/02/2017 09 : 47 201076 : P1 T171937 09/02/2017 Y T166485 09/02/201710/02/2017 06 : 40 201076 : PANEL LCD Y CONTROL REMOTO DAÑADOS08/02/2017 08 : 05 201076 : SE ATIENDE CON NUMERO DE ORDEN 125785,REVISION PROGRAMADA PARA EL 8/02/201731/01/2017 01 : 26 SEMIRAMIS.M : ODSWTPAV DE LOS MAESTRO Y CARMNE PALAFOX</v>
          </cell>
          <cell r="AN1287" t="str">
            <v>3TE32G143053</v>
          </cell>
          <cell r="AO1287" t="str">
            <v>Smart</v>
          </cell>
          <cell r="AP1287" t="str">
            <v>Hisense</v>
          </cell>
          <cell r="AQ1287" t="str">
            <v>Opera</v>
          </cell>
          <cell r="AR1287" t="str">
            <v>HD 1366 X 768</v>
          </cell>
          <cell r="AS1287" t="str">
            <v>3TE32G163827G163827M010</v>
          </cell>
          <cell r="AT1287">
            <v>3</v>
          </cell>
          <cell r="AU1287" t="str">
            <v>32H5B2</v>
          </cell>
          <cell r="AV1287" t="str">
            <v>3TE32G163827</v>
          </cell>
          <cell r="AW1287" t="str">
            <v>G163827</v>
          </cell>
          <cell r="AX1287" t="str">
            <v>M010</v>
          </cell>
          <cell r="AY1287">
            <v>74012575</v>
          </cell>
          <cell r="AZ1287">
            <v>51013494</v>
          </cell>
          <cell r="BA1287">
            <v>80149874</v>
          </cell>
        </row>
        <row r="1288">
          <cell r="D1288">
            <v>60310090</v>
          </cell>
          <cell r="E1288" t="str">
            <v xml:space="preserve">A   </v>
          </cell>
          <cell r="F1288" t="str">
            <v>TV</v>
          </cell>
          <cell r="G1288" t="str">
            <v>MARIA CHAVEZ SOTO</v>
          </cell>
          <cell r="H1288" t="str">
            <v xml:space="preserve">TIBURON 8824, FOMERREY 25, MONTERREY </v>
          </cell>
          <cell r="I1288">
            <v>818306611</v>
          </cell>
          <cell r="J1288" t="str">
            <v>HISENSE</v>
          </cell>
          <cell r="K1288" t="str">
            <v>50H5GB</v>
          </cell>
          <cell r="L1288" t="str">
            <v>50G145322H02204</v>
          </cell>
          <cell r="M1288" t="str">
            <v xml:space="preserve">CARTA DE ACEPTACION </v>
          </cell>
          <cell r="N1288">
            <v>11999</v>
          </cell>
          <cell r="O1288">
            <v>42411</v>
          </cell>
          <cell r="P1288">
            <v>42765</v>
          </cell>
          <cell r="Q1288">
            <v>201024</v>
          </cell>
          <cell r="R1288" t="str">
            <v>02/02/17 07:34 ERNESTO HDZ NP5 P1 OC 1006866 MAIN BOARD 183771</v>
          </cell>
          <cell r="S1288" t="str">
            <v/>
          </cell>
          <cell r="T1288" t="str">
            <v xml:space="preserve">    SOFIA VAZQUEZ                 </v>
          </cell>
          <cell r="U1288" t="str">
            <v>2017-04-28</v>
          </cell>
          <cell r="V1288" t="str">
            <v>NORTE</v>
          </cell>
          <cell r="W1288" t="str">
            <v>COMPLETADO</v>
          </cell>
          <cell r="X1288" t="str">
            <v>TALLER</v>
          </cell>
          <cell r="Y1288">
            <v>42760</v>
          </cell>
          <cell r="Z1288">
            <v>349</v>
          </cell>
          <cell r="AD1288" t="str">
            <v>Monterre/Fomerrey 25 colinas san bernabe</v>
          </cell>
          <cell r="AE1288" t="str">
            <v>NL</v>
          </cell>
          <cell r="AF1288" t="str">
            <v>MX</v>
          </cell>
          <cell r="AG1288" t="str">
            <v>10410018</v>
          </cell>
          <cell r="AH1288" t="str">
            <v>MARIA CHAVEZ SOTO</v>
          </cell>
          <cell r="AI1288" t="str">
            <v>Tiburon num 8824</v>
          </cell>
          <cell r="AJ1288" t="str">
            <v>8183106611</v>
          </cell>
          <cell r="AK1288">
            <v>0</v>
          </cell>
          <cell r="AL1288" t="str">
            <v>64107</v>
          </cell>
          <cell r="AM1288" t="str">
            <v>12/05/2017 02 : 07 ANA.ROSA : CSCse le genera a cte. queja 54077491, aun equipo no es entrega a cte.28/03/2017 01 : 42 MARIA.EUGENI : SEG: NO SE HA ENVIADO EQUIPO DE CFEQUIPO DAÑADO EN TALLER09/03/2017 02 : 51 SEMIRAMIS.M : CSCCte se comunica para saber cuando le enviara el equipo de cambio se lemenciona que aun no lo contamos con una respuesta se le pide tiempo paraverificar si se tiene contemplado al siguiente embarque04/03/2017 02 : 13 ADRIANA.SAN : CSCSe comunica cliente solicitando fecha de entrega de su equipo, secontacta al CSA con la Srta. Edith indica equipo llego dañado al CSA semando correo con solicitud, se pasa orden a CF para seguimiento,21/02/2017 05 : 36 GABRIELA.B : CSCSe confirma Embarque del dia 08/02 se pide Esperar16/02/2017 23 : 21 MARCO.DIAZ : TCF174 7401106814/02/2017 01 : 05 MARCO.DIAZ : TCF2***MODELO 50h5gb***SERIE50G150310H00903***ENVIADO A 201024***F. EMBARQUE 08.02.2017***CARSSA08/02/2017 08 : 02 MARCO.DIAZ : TCF1PU CSA02/02/2017 07 : 34 ERNESTO.HERN : TCF102/02/2017 07 : 34 ERNESTO.HERN : NP501/02/2017 05 : 52 201024 : P1: OC 1006866, MAIN BOARD 183771, 31 ENERO201701/02/2017 05 : 22 MARIA.EUGENI : SEG: CSA Favor de colocar la OC- a labrevedad.01/02/2017 02 : 15 201024 : SE ANEXA NOTA DE COMPRA Y SEPASA AREVIISON27/01/2017 08 : 39 201024 : SERIE INCRRECTA27/01/2017 08 : 00 201024 : SE VISITARA ELLUNES 3118/01/2017 02 : 41 ANA.ROSA : ODSWTPRDCASON Y MARMOL</v>
          </cell>
          <cell r="AN1288" t="str">
            <v>3TE50A144537</v>
          </cell>
          <cell r="AO1288" t="str">
            <v>Smart</v>
          </cell>
          <cell r="AP1288" t="str">
            <v>Hisense</v>
          </cell>
          <cell r="AQ1288" t="str">
            <v>Opera</v>
          </cell>
          <cell r="AR1288" t="str">
            <v>FHD 1920 x 1080</v>
          </cell>
          <cell r="AS1288" t="str">
            <v>3TE50G165140G165140M010</v>
          </cell>
          <cell r="AT1288">
            <v>45</v>
          </cell>
          <cell r="AU1288" t="str">
            <v>50H7GB</v>
          </cell>
          <cell r="AV1288" t="str">
            <v>3TE50G165140</v>
          </cell>
          <cell r="AW1288" t="str">
            <v>G165140</v>
          </cell>
          <cell r="AX1288" t="str">
            <v>M010</v>
          </cell>
          <cell r="AY1288">
            <v>74012684</v>
          </cell>
          <cell r="AZ1288">
            <v>51013603</v>
          </cell>
          <cell r="BA1288">
            <v>80151034</v>
          </cell>
        </row>
        <row r="1289">
          <cell r="D1289">
            <v>60310123</v>
          </cell>
          <cell r="E1289" t="str">
            <v xml:space="preserve">A   </v>
          </cell>
          <cell r="F1289" t="str">
            <v>TV</v>
          </cell>
          <cell r="G1289" t="str">
            <v>MARTHA SAUCEDO LUNA</v>
          </cell>
          <cell r="H1289" t="str">
            <v>RIO LA SILLA 6002, AGUA NUEVA, GUADALUPE</v>
          </cell>
          <cell r="I1289" t="str">
            <v>83985234, 8119857202</v>
          </cell>
          <cell r="J1289" t="str">
            <v>HISENSE</v>
          </cell>
          <cell r="K1289" t="str">
            <v>50K20DW</v>
          </cell>
          <cell r="L1289" t="str">
            <v>50J140464H04754</v>
          </cell>
          <cell r="M1289" t="str">
            <v xml:space="preserve">TIKET </v>
          </cell>
          <cell r="N1289">
            <v>299.06</v>
          </cell>
          <cell r="O1289">
            <v>41852</v>
          </cell>
          <cell r="P1289">
            <v>42761</v>
          </cell>
          <cell r="Q1289">
            <v>201024</v>
          </cell>
          <cell r="R1289" t="str">
            <v>02/01/17 04:16 ERNESTO HDZ NP5 P1 OC 1006737 PANEL 173331</v>
          </cell>
          <cell r="S1289" t="str">
            <v/>
          </cell>
          <cell r="T1289" t="str">
            <v xml:space="preserve">    SOFIA VAZQUEZ                 </v>
          </cell>
          <cell r="U1289" t="str">
            <v>2017-04-28</v>
          </cell>
          <cell r="V1289" t="str">
            <v>NORTE</v>
          </cell>
          <cell r="W1289" t="str">
            <v>COMPLETADO</v>
          </cell>
          <cell r="X1289" t="str">
            <v>TALLER</v>
          </cell>
          <cell r="Y1289">
            <v>42761</v>
          </cell>
          <cell r="Z1289">
            <v>909</v>
          </cell>
          <cell r="AD1289" t="str">
            <v>GUADALUPE/AGUA NUEVA</v>
          </cell>
          <cell r="AE1289" t="str">
            <v>NL</v>
          </cell>
          <cell r="AF1289" t="str">
            <v>MX</v>
          </cell>
          <cell r="AG1289" t="str">
            <v>10409712</v>
          </cell>
          <cell r="AH1289" t="str">
            <v>MARTA SAUCEDO LUNA</v>
          </cell>
          <cell r="AI1289" t="str">
            <v>6002 RIO DE LA SILLA</v>
          </cell>
          <cell r="AJ1289" t="str">
            <v>83985234</v>
          </cell>
          <cell r="AK1289" t="str">
            <v>8119857202</v>
          </cell>
          <cell r="AL1289" t="str">
            <v>67180</v>
          </cell>
          <cell r="AM1289" t="str">
            <v>27/03/2017 23 : 26 ADOLFO.FER : SEG: NO SE HA ENVIADO EQUIPO DE CFEQUIPO DAÑADO EN TALLER16/02/2017 23 : 33 MARCO.DIAZ : TCF174 7401107414/02/2017 01 : 11 MARCO.DIAZ : TCF2***MODELO 50k20dw***SERIE50J140472H06365***ENVIADO A 201024***F. EMBARQUE 08.02.2017***CARSSA08/02/2017 08 : 05 MARCO.DIAZ : TCF1PU CSA01/02/2017 04 : 16 ERNESTO.HERN : TCF101/02/2017 04 : 16 ERNESTO.HERN : NP528/01/2017 02 : 07 201024 : P1: OC 1006737, PANLE 173331,27 ENE 201727/01/2017 07 : 49 201024 : SE VISITARA E LMARTES 3127/01/2017 07 : 25 201024 : SE NEXA NOTA DECOMPRA Y SE PAS A REVISION27/01/2017 01 : 50 ADRIANA.SAN : Cte llevo equipo a CSA Estheradjuntara documentación27/01/2017 01 : 49 ADRIANA.SAN : ODSWTPRD%HERMANOS LARALDE, DETRAS DE LAS GRUAS CARRETERA</v>
          </cell>
          <cell r="AN1289" t="str">
            <v>1TE50B8NUSCB</v>
          </cell>
          <cell r="AO1289" t="str">
            <v>Smart</v>
          </cell>
          <cell r="AP1289" t="str">
            <v>Hisense</v>
          </cell>
          <cell r="AQ1289" t="str">
            <v>Opera</v>
          </cell>
          <cell r="AR1289" t="str">
            <v>FHD 1920 x 1080</v>
          </cell>
          <cell r="AS1289" t="str">
            <v>3TE50G165140G165140M010</v>
          </cell>
          <cell r="AT1289">
            <v>45</v>
          </cell>
          <cell r="AU1289" t="str">
            <v>50H7GB</v>
          </cell>
          <cell r="AV1289" t="str">
            <v>3TE50G165140</v>
          </cell>
          <cell r="AW1289" t="str">
            <v>G165140</v>
          </cell>
          <cell r="AX1289" t="str">
            <v>M010</v>
          </cell>
          <cell r="AY1289">
            <v>74012685</v>
          </cell>
          <cell r="AZ1289">
            <v>51013604</v>
          </cell>
          <cell r="BA1289">
            <v>80151037</v>
          </cell>
        </row>
        <row r="1290">
          <cell r="D1290">
            <v>60309186</v>
          </cell>
          <cell r="E1290" t="str">
            <v xml:space="preserve">A   </v>
          </cell>
          <cell r="F1290" t="str">
            <v>TV</v>
          </cell>
          <cell r="G1290" t="str">
            <v>HUGO VILLARREAL CAVAZOS</v>
          </cell>
          <cell r="H1290" t="str">
            <v>MINERVA 631, HERCULES, GUADALUPE</v>
          </cell>
          <cell r="I1290" t="str">
            <v>8183770392, 8184743491</v>
          </cell>
          <cell r="J1290" t="str">
            <v>HISENSE</v>
          </cell>
          <cell r="K1290" t="str">
            <v>50K20DW</v>
          </cell>
          <cell r="L1290" t="str">
            <v>50J140464H00529</v>
          </cell>
          <cell r="M1290" t="str">
            <v>TIKET</v>
          </cell>
          <cell r="N1290">
            <v>8499</v>
          </cell>
          <cell r="O1290">
            <v>41943</v>
          </cell>
          <cell r="P1290">
            <v>42752</v>
          </cell>
          <cell r="Q1290">
            <v>201024</v>
          </cell>
          <cell r="R1290" t="str">
            <v>01/20/17 06:05 ERNESTO HDZ NP5 P1A OC 1006234 PANEL 173331</v>
          </cell>
          <cell r="S1290" t="str">
            <v/>
          </cell>
          <cell r="T1290" t="str">
            <v xml:space="preserve">    SOFIA VAZQUEZ                 </v>
          </cell>
          <cell r="U1290" t="str">
            <v>2017-04-28</v>
          </cell>
          <cell r="V1290" t="str">
            <v>NORTE</v>
          </cell>
          <cell r="W1290" t="str">
            <v>COMPLETADO</v>
          </cell>
          <cell r="X1290" t="str">
            <v>TALLER</v>
          </cell>
          <cell r="Y1290">
            <v>42751</v>
          </cell>
          <cell r="Z1290">
            <v>808</v>
          </cell>
          <cell r="AD1290" t="str">
            <v>Guadalupe / hercules</v>
          </cell>
          <cell r="AE1290" t="str">
            <v>NL</v>
          </cell>
          <cell r="AF1290" t="str">
            <v>MX</v>
          </cell>
          <cell r="AG1290" t="str">
            <v>10388495</v>
          </cell>
          <cell r="AH1290" t="str">
            <v>HUGO VILLAREAL CABAZOS</v>
          </cell>
          <cell r="AI1290" t="str">
            <v>minerva num 631</v>
          </cell>
          <cell r="AJ1290" t="str">
            <v>0448184743491</v>
          </cell>
          <cell r="AK1290" t="str">
            <v>0448184743491</v>
          </cell>
          <cell r="AL1290" t="str">
            <v>67120</v>
          </cell>
          <cell r="AM1290" t="str">
            <v>28/03/2017 01 : 36 MARIA.EUGENI : SEG: NO SE HA ENVIADO EQUIPO DE CFEQUIPO DAÑADO EN TALLER13/03/2017 23 : 51 MARTINEZ.G : CSCSE LE INDICA A CTE SE EMBARCA PROXIMA SEMANA, CTE OK!07/03/2017 00 : 21 ANA.ROSA : CSCse genera queja a cte 54076225, CSA le menciono que habían retornadoequipo ya que este llego dañado taller no responde, Cte. sigue sinrecibir equipo02/02/2017 06 : 05 MARCO.DIAZ : DULCE M TCF2***MODELO 50K20DW***SERIE50G144844H05478***ENVIADO A 201024***F. EMBARQUE 01 FEB 2017***CARSSA01/02/2017 04 : 13 MARCO.DIAZ : TCF174 7401035725/01/2017 04 : 41 ANA.GABRIELA : ODSWTP20/01/2017 06 : 06 ERNESTO.HERN : TCF120/01/2017 06 : 05 ERNESTO.HERN : NP519/01/2017 06 : 26 201024 : SE PASA AREVISIONY SEANEXA NOTA DECOMPRA17/01/2017 09 : 18 201024 : P1A: O.C. 1006234, PANEL, # DE PARTE 173331 PREDIAGNOSTICO ENERO-16-1717/01/2017 07 : 49 201024 : V1.- SE VISITARA EL MIERCOLES 1817/01/2017 07 : 05 ANA.GABRIELA : RD % VULCANO Y DEMOSTENES</v>
          </cell>
          <cell r="AN1290" t="str">
            <v>1TE50B8NUSCB</v>
          </cell>
          <cell r="AO1290" t="str">
            <v>Smart</v>
          </cell>
          <cell r="AP1290" t="str">
            <v>Hisense</v>
          </cell>
          <cell r="AQ1290" t="str">
            <v>Opera</v>
          </cell>
          <cell r="AR1290" t="str">
            <v>FHD 1920 x 1080</v>
          </cell>
          <cell r="AS1290" t="str">
            <v>3TE50G165140G165140M010</v>
          </cell>
          <cell r="AT1290">
            <v>45</v>
          </cell>
          <cell r="AU1290" t="str">
            <v>50H7GB</v>
          </cell>
          <cell r="AV1290" t="str">
            <v>3TE50G165140</v>
          </cell>
          <cell r="AW1290" t="str">
            <v>G165140</v>
          </cell>
          <cell r="AX1290" t="str">
            <v>M010</v>
          </cell>
          <cell r="AY1290">
            <v>74012687</v>
          </cell>
          <cell r="AZ1290">
            <v>51013606</v>
          </cell>
          <cell r="BA1290">
            <v>80151041</v>
          </cell>
        </row>
        <row r="1291">
          <cell r="D1291">
            <v>60310091</v>
          </cell>
          <cell r="E1291" t="str">
            <v xml:space="preserve">A   </v>
          </cell>
          <cell r="F1291" t="str">
            <v>TV</v>
          </cell>
          <cell r="G1291" t="str">
            <v>MARTIN AVALOS ROMERO</v>
          </cell>
          <cell r="H1291" t="str">
            <v>VILLAGRANDA 320, VILLA DEL PONIENTE, GARCIA</v>
          </cell>
          <cell r="I1291">
            <v>10968308</v>
          </cell>
          <cell r="J1291" t="str">
            <v>HISENSE</v>
          </cell>
          <cell r="K1291" t="str">
            <v>40K20D</v>
          </cell>
          <cell r="L1291" t="str">
            <v>40G143460H03432</v>
          </cell>
          <cell r="M1291" t="str">
            <v>TIKET</v>
          </cell>
          <cell r="N1291">
            <v>5761.05</v>
          </cell>
          <cell r="O1291">
            <v>41968</v>
          </cell>
          <cell r="P1291">
            <v>42765</v>
          </cell>
          <cell r="Q1291">
            <v>201024</v>
          </cell>
          <cell r="R1291" t="str">
            <v>02/04/17 06:27 ERNESTO HDZ NP5 P1 OC 1006921 MAIN BOARD 173417</v>
          </cell>
          <cell r="S1291" t="str">
            <v/>
          </cell>
          <cell r="T1291" t="str">
            <v xml:space="preserve">    SOFIA VAZQUEZ                 </v>
          </cell>
          <cell r="U1291" t="str">
            <v>2017-04-28</v>
          </cell>
          <cell r="V1291" t="str">
            <v>NORTE</v>
          </cell>
          <cell r="W1291" t="str">
            <v>COMPLETADO</v>
          </cell>
          <cell r="X1291" t="str">
            <v>TALLER</v>
          </cell>
          <cell r="Y1291">
            <v>42760</v>
          </cell>
          <cell r="Z1291">
            <v>792</v>
          </cell>
          <cell r="AD1291" t="str">
            <v>Garcia/Villas del poniente</v>
          </cell>
          <cell r="AE1291" t="str">
            <v>NL</v>
          </cell>
          <cell r="AF1291" t="str">
            <v>MX</v>
          </cell>
          <cell r="AG1291" t="str">
            <v>10410390</v>
          </cell>
          <cell r="AH1291" t="str">
            <v>MARTIN AVALOS ROMERO</v>
          </cell>
          <cell r="AI1291" t="str">
            <v>Villagranada num 320</v>
          </cell>
          <cell r="AJ1291" t="str">
            <v>10968308</v>
          </cell>
          <cell r="AK1291">
            <v>0</v>
          </cell>
          <cell r="AL1291" t="str">
            <v>64000</v>
          </cell>
          <cell r="AM1291" t="str">
            <v>03/05/2017 02 : 04 ANA.LAURA : CSCCFNEse le pide apoyo a cliente a que se reanuden los embarques esta semana /cte molesto por el tiempo q se lleva, pide se le prioridad, se envíacorreo a CF y quejas18/04/2017 06 : 27 GERARDO.GRA : CSC se indica entrega en proceso, sepasa ODS a CF para seguimiento y se proporciona ID queja 54075928 EMC*23/03/2017 02 : 26 GABRIELA.B : CSCSe genera reporte al área de Quejas para dar seguimiento a entrega08/03/2017 23 : 51 GERARDO.GRA : CSC para solicitar status de suentrega, se indica no hay una fecha fija aun. EMC*16/02/2017 23 : 23 MARCO.DIAZ : TCF174 7401106914/02/2017 01 : 06 MARCO.DIAZ : TCF2***MODELO 40k20d***SERIE40G144577H01182***ENVIADO A 201024***F. EMBARQUE 08.02.2017***CARSSA08/02/2017 08 : 04 MARCO.DIAZ : TCF1PU CSA04/02/2017 06 : 27 ERNESTO.HERN : TCF104/02/2017 06 : 27 ERNESTO.HERN : NP502/02/2017 05 : 17 MARIA.EUGENI : SEG: REFACCIONESSEG: DGR02/02/2017 03 : 03 201024 : P1: OC 1006921 , MAIN BOARD 173417 , 1 FEB201701/02/2017 05 : 10 MARIA.EUGENI : SEG: CSA Favor de poner fecha devisita. Orden con 8 dias.27/01/2017 08 : 37 ADOLFO.FER : KMA: 82KM, $16427/01/2017 07 : 59 201024 : SKMA: 82 KILOMETROS $ 164.0024/01/2017 02 : 36 ANA.ROSA : ODSWTPRDVILLA CORONA Y VILLA VICTORIA</v>
          </cell>
          <cell r="AN1291" t="str">
            <v>3TE40G134207</v>
          </cell>
          <cell r="AO1291" t="str">
            <v>Básica</v>
          </cell>
          <cell r="AP1291" t="str">
            <v>Hisense</v>
          </cell>
          <cell r="AQ1291" t="str">
            <v>Opera</v>
          </cell>
          <cell r="AR1291" t="str">
            <v>FHD 1920 x 1080</v>
          </cell>
          <cell r="AS1291" t="str">
            <v>3TE40G163934G163934M010</v>
          </cell>
          <cell r="AT1291">
            <v>0</v>
          </cell>
          <cell r="AU1291" t="str">
            <v>40H5B2</v>
          </cell>
          <cell r="AV1291" t="str">
            <v>3TE40G163934</v>
          </cell>
          <cell r="AW1291" t="str">
            <v>G163934</v>
          </cell>
          <cell r="AX1291" t="str">
            <v>M010</v>
          </cell>
          <cell r="AY1291">
            <v>74012691</v>
          </cell>
          <cell r="AZ1291">
            <v>51013610</v>
          </cell>
          <cell r="BA1291">
            <v>80151044</v>
          </cell>
        </row>
        <row r="1292">
          <cell r="D1292">
            <v>60308090</v>
          </cell>
          <cell r="E1292" t="str">
            <v xml:space="preserve">A   </v>
          </cell>
          <cell r="F1292" t="str">
            <v>TV</v>
          </cell>
          <cell r="G1292" t="str">
            <v xml:space="preserve">LEOBARDO PEREZ CASTILLO </v>
          </cell>
          <cell r="H1292" t="str">
            <v>AMAPOLA 505, VALLE DE LAS PALMAS, APODACA</v>
          </cell>
          <cell r="I1292" t="str">
            <v>11044131, 8120224434</v>
          </cell>
          <cell r="J1292" t="str">
            <v>HISENSE</v>
          </cell>
          <cell r="K1292" t="str">
            <v>50H7GB</v>
          </cell>
          <cell r="L1292" t="str">
            <v>50G1613C5MH5958</v>
          </cell>
          <cell r="M1292" t="str">
            <v>TIKET</v>
          </cell>
          <cell r="N1292">
            <v>9881</v>
          </cell>
          <cell r="O1292">
            <v>42694</v>
          </cell>
          <cell r="P1292">
            <v>42744</v>
          </cell>
          <cell r="Q1292">
            <v>201024</v>
          </cell>
          <cell r="R1292" t="str">
            <v>01/18/17 07:38 ERNESTO HDZ NP5 P1A OC 1006127 MAIN BOARD 192673</v>
          </cell>
          <cell r="S1292" t="str">
            <v/>
          </cell>
          <cell r="T1292" t="str">
            <v xml:space="preserve">    SOFIA VAZQUEZ                 </v>
          </cell>
          <cell r="U1292" t="str">
            <v>2017-04-28</v>
          </cell>
          <cell r="V1292" t="str">
            <v>NORTE</v>
          </cell>
          <cell r="W1292" t="str">
            <v>COMPLETADO</v>
          </cell>
          <cell r="X1292" t="str">
            <v>TALLER</v>
          </cell>
          <cell r="Y1292">
            <v>42740</v>
          </cell>
          <cell r="Z1292">
            <v>46</v>
          </cell>
          <cell r="AD1292" t="str">
            <v>APODACA/VALLE DE LAS PALMAS 3ER SEC</v>
          </cell>
          <cell r="AE1292" t="str">
            <v>NL</v>
          </cell>
          <cell r="AF1292" t="str">
            <v>MX</v>
          </cell>
          <cell r="AG1292" t="str">
            <v>10408605</v>
          </cell>
          <cell r="AH1292" t="str">
            <v>LEOBARDO PEREZ CASTILLO</v>
          </cell>
          <cell r="AI1292" t="str">
            <v>505 AMAPOLA</v>
          </cell>
          <cell r="AJ1292" t="str">
            <v>11044131</v>
          </cell>
          <cell r="AK1292" t="str">
            <v>8120224434</v>
          </cell>
          <cell r="AL1292" t="str">
            <v>66415</v>
          </cell>
          <cell r="AM1292" t="str">
            <v>02/02/2017 01 : 14 MARCO.DIAZ : TCF174 7401048830/01/2017 22 : 34 MARCO.DIAZ : DULCE M. TCF2***MODELO 50CU6000***SERIE50G162681H01550***F. EMBARQUE 26 ENE 2017***ENVIADO A 201024***CARSSA20/01/2017 06 : 34 MARCO.DIAZ : TCF1PU.CSA18/01/2017 07 : 38 ERNESTO.HERN : TCF118/01/2017 07 : 38 ERNESTO.HERN : NP514/01/2017 07 : 00 201024 : P1: OC 1006127,MAIN BOARD 192673,13 ENE 201710/01/2017 07 : 59 201024 : SE ANEXA NOTADE COMPRA Y SEPASA A REVISION30/12/2016 06 : 30 ALAN.FABIAN : ODSWTPRD%AV LAS PALMAS Y SAN LEOPOLDO</v>
          </cell>
          <cell r="AN1292" t="str">
            <v>3TE50G1523B0</v>
          </cell>
          <cell r="AO1292" t="str">
            <v>Smart</v>
          </cell>
          <cell r="AP1292" t="str">
            <v>Hisense</v>
          </cell>
          <cell r="AQ1292" t="str">
            <v>Android</v>
          </cell>
          <cell r="AR1292" t="str">
            <v>UHD 3840 X 2160</v>
          </cell>
          <cell r="AS1292" t="str">
            <v>3TE50G165140G165140M010</v>
          </cell>
          <cell r="AT1292">
            <v>45</v>
          </cell>
          <cell r="AU1292" t="str">
            <v>50H7GB</v>
          </cell>
          <cell r="AV1292" t="str">
            <v>3TE50G165140</v>
          </cell>
          <cell r="AW1292" t="str">
            <v>G165140</v>
          </cell>
          <cell r="AX1292" t="str">
            <v>M010</v>
          </cell>
          <cell r="AY1292">
            <v>74012692</v>
          </cell>
          <cell r="AZ1292">
            <v>51013611</v>
          </cell>
          <cell r="BA1292">
            <v>80151046</v>
          </cell>
        </row>
        <row r="1293">
          <cell r="D1293">
            <v>60302259</v>
          </cell>
          <cell r="E1293" t="str">
            <v xml:space="preserve">A   </v>
          </cell>
          <cell r="F1293" t="str">
            <v>TV</v>
          </cell>
          <cell r="G1293" t="str">
            <v>MANUEL RAMIREZ TREVIÑO</v>
          </cell>
          <cell r="H1293" t="str">
            <v xml:space="preserve">PROFESORA DELFINA FLORE 5503, DEL MAESTRO, MONTERREY </v>
          </cell>
          <cell r="I1293">
            <v>8115715091</v>
          </cell>
          <cell r="J1293" t="str">
            <v>HISENSE</v>
          </cell>
          <cell r="K1293" t="str">
            <v>32H3B1</v>
          </cell>
          <cell r="L1293" t="str">
            <v>32G154773H01810</v>
          </cell>
          <cell r="M1293" t="str">
            <v>FACTURA</v>
          </cell>
          <cell r="N1293">
            <v>3288.58</v>
          </cell>
          <cell r="O1293">
            <v>42693</v>
          </cell>
          <cell r="P1293">
            <v>42676</v>
          </cell>
          <cell r="Q1293">
            <v>201024</v>
          </cell>
          <cell r="R1293" t="str">
            <v>11/12/16 02:26 ERNESTO HDZ NP5 P1 OC 1003365 MAIN BOARD 190877</v>
          </cell>
          <cell r="S1293" t="str">
            <v/>
          </cell>
          <cell r="T1293" t="str">
            <v xml:space="preserve">    SOFIA VAZQUEZ                 </v>
          </cell>
          <cell r="U1293" t="str">
            <v>2017-04-28</v>
          </cell>
          <cell r="V1293" t="str">
            <v>NORTE</v>
          </cell>
          <cell r="W1293" t="str">
            <v>COMPLETADO</v>
          </cell>
          <cell r="X1293" t="str">
            <v>TALLER</v>
          </cell>
          <cell r="Y1293" t="e">
            <v>#N/A</v>
          </cell>
          <cell r="Z1293" t="e">
            <v>#N/A</v>
          </cell>
          <cell r="AD1293" t="e">
            <v>#N/A</v>
          </cell>
          <cell r="AE1293" t="e">
            <v>#N/A</v>
          </cell>
          <cell r="AF1293" t="e">
            <v>#N/A</v>
          </cell>
          <cell r="AG1293" t="e">
            <v>#N/A</v>
          </cell>
          <cell r="AH1293" t="e">
            <v>#N/A</v>
          </cell>
          <cell r="AI1293" t="e">
            <v>#N/A</v>
          </cell>
          <cell r="AJ1293" t="e">
            <v>#N/A</v>
          </cell>
          <cell r="AK1293" t="e">
            <v>#N/A</v>
          </cell>
          <cell r="AL1293" t="e">
            <v>#N/A</v>
          </cell>
          <cell r="AM1293" t="e">
            <v>#N/A</v>
          </cell>
          <cell r="AN1293" t="str">
            <v>3TE32G153442</v>
          </cell>
          <cell r="AO1293" t="str">
            <v>Básica</v>
          </cell>
          <cell r="AP1293" t="str">
            <v>Hisense</v>
          </cell>
          <cell r="AQ1293" t="str">
            <v>Opera</v>
          </cell>
          <cell r="AR1293" t="str">
            <v>HD 1366 X 768</v>
          </cell>
          <cell r="AS1293" t="str">
            <v>3TE32G164478G164478M010</v>
          </cell>
          <cell r="AT1293">
            <v>3</v>
          </cell>
          <cell r="AU1293" t="str">
            <v>32H3B2</v>
          </cell>
          <cell r="AV1293" t="str">
            <v>3TE32G164478</v>
          </cell>
          <cell r="AW1293" t="str">
            <v>G164478</v>
          </cell>
          <cell r="AX1293" t="str">
            <v>M010</v>
          </cell>
          <cell r="AY1293">
            <v>74012637</v>
          </cell>
          <cell r="AZ1293">
            <v>51013556</v>
          </cell>
          <cell r="BA1293">
            <v>80151050</v>
          </cell>
        </row>
        <row r="1294">
          <cell r="D1294">
            <v>60305489</v>
          </cell>
          <cell r="E1294" t="str">
            <v xml:space="preserve">A   </v>
          </cell>
          <cell r="F1294" t="str">
            <v>TV</v>
          </cell>
          <cell r="G1294" t="str">
            <v>ADRIAN CASTILLO CASTILLO</v>
          </cell>
          <cell r="H1294" t="str">
            <v xml:space="preserve">HIDALGO 316, CENTRO, HIDALGO </v>
          </cell>
          <cell r="I1294">
            <v>8119886889</v>
          </cell>
          <cell r="J1294" t="str">
            <v>HISENSE</v>
          </cell>
          <cell r="K1294" t="str">
            <v>50H7GB</v>
          </cell>
          <cell r="L1294" t="str">
            <v>50G1622J1H00989</v>
          </cell>
          <cell r="M1294" t="str">
            <v>TIKET</v>
          </cell>
          <cell r="N1294">
            <v>15998.58</v>
          </cell>
          <cell r="O1294">
            <v>42664</v>
          </cell>
          <cell r="P1294">
            <v>42716</v>
          </cell>
          <cell r="Q1294">
            <v>201024</v>
          </cell>
          <cell r="R1294" t="str">
            <v>12/17/16 07:30 ERNESTO HDZ NP5 P1A OC 1004484 MAIN BOARD 193673</v>
          </cell>
          <cell r="S1294" t="str">
            <v/>
          </cell>
          <cell r="T1294" t="str">
            <v xml:space="preserve">    SOFIA VAZQUEZ                 </v>
          </cell>
          <cell r="U1294" t="str">
            <v>2017-04-28</v>
          </cell>
          <cell r="V1294" t="str">
            <v>NORTE</v>
          </cell>
          <cell r="W1294" t="str">
            <v>COMPLETADO</v>
          </cell>
          <cell r="X1294" t="str">
            <v>TALLER</v>
          </cell>
          <cell r="Y1294" t="e">
            <v>#N/A</v>
          </cell>
          <cell r="Z1294" t="e">
            <v>#N/A</v>
          </cell>
          <cell r="AD1294" t="e">
            <v>#N/A</v>
          </cell>
          <cell r="AE1294" t="e">
            <v>#N/A</v>
          </cell>
          <cell r="AF1294" t="e">
            <v>#N/A</v>
          </cell>
          <cell r="AG1294" t="e">
            <v>#N/A</v>
          </cell>
          <cell r="AH1294" t="e">
            <v>#N/A</v>
          </cell>
          <cell r="AI1294" t="e">
            <v>#N/A</v>
          </cell>
          <cell r="AJ1294" t="e">
            <v>#N/A</v>
          </cell>
          <cell r="AK1294" t="e">
            <v>#N/A</v>
          </cell>
          <cell r="AL1294" t="e">
            <v>#N/A</v>
          </cell>
          <cell r="AM1294" t="e">
            <v>#N/A</v>
          </cell>
          <cell r="AN1294" t="str">
            <v>3TE50G1523B0</v>
          </cell>
          <cell r="AO1294" t="str">
            <v>Smart</v>
          </cell>
          <cell r="AP1294" t="str">
            <v>Hisense</v>
          </cell>
          <cell r="AQ1294" t="str">
            <v>Android</v>
          </cell>
          <cell r="AR1294" t="str">
            <v>UHD 3840 X 2160</v>
          </cell>
          <cell r="AS1294" t="str">
            <v>3TE50G165140G165140M010</v>
          </cell>
          <cell r="AT1294">
            <v>45</v>
          </cell>
          <cell r="AU1294" t="str">
            <v>50H7GB</v>
          </cell>
          <cell r="AV1294" t="str">
            <v>3TE50G165140</v>
          </cell>
          <cell r="AW1294" t="str">
            <v>G165140</v>
          </cell>
          <cell r="AX1294" t="str">
            <v>M010</v>
          </cell>
          <cell r="AY1294">
            <v>74012651</v>
          </cell>
          <cell r="AZ1294">
            <v>51013570</v>
          </cell>
          <cell r="BA1294">
            <v>80151059</v>
          </cell>
        </row>
        <row r="1295">
          <cell r="D1295">
            <v>60307369</v>
          </cell>
          <cell r="E1295" t="str">
            <v xml:space="preserve">A   </v>
          </cell>
          <cell r="F1295" t="str">
            <v>TV</v>
          </cell>
          <cell r="G1295" t="str">
            <v>JORGE RODRIGUEZ</v>
          </cell>
          <cell r="H1295" t="str">
            <v>HITERION 301, COSMOPOLIS, APODACA</v>
          </cell>
          <cell r="I1295">
            <v>84529200</v>
          </cell>
          <cell r="J1295" t="str">
            <v>HISENSE</v>
          </cell>
          <cell r="K1295" t="str">
            <v>50H7GB</v>
          </cell>
          <cell r="L1295" t="str">
            <v>50G162155MH9101</v>
          </cell>
          <cell r="M1295" t="str">
            <v>TIKET</v>
          </cell>
          <cell r="N1295">
            <v>13331.89</v>
          </cell>
          <cell r="O1295">
            <v>42693</v>
          </cell>
          <cell r="P1295">
            <v>42734</v>
          </cell>
          <cell r="Q1295">
            <v>201024</v>
          </cell>
          <cell r="R1295" t="str">
            <v>01/17/17 06:28 ERNESTO HDZ NP5 P1 OC 1005415 T-CON BOARD 1149056</v>
          </cell>
          <cell r="S1295" t="str">
            <v/>
          </cell>
          <cell r="T1295" t="str">
            <v xml:space="preserve">    SOFIA VAZQUEZ                 </v>
          </cell>
          <cell r="U1295" t="str">
            <v>2017-04-28</v>
          </cell>
          <cell r="V1295" t="str">
            <v>NORTE</v>
          </cell>
          <cell r="W1295" t="str">
            <v>COMPLETADO</v>
          </cell>
          <cell r="X1295" t="str">
            <v>TALLER</v>
          </cell>
          <cell r="Y1295" t="e">
            <v>#N/A</v>
          </cell>
          <cell r="Z1295" t="e">
            <v>#N/A</v>
          </cell>
          <cell r="AD1295" t="e">
            <v>#N/A</v>
          </cell>
          <cell r="AE1295" t="e">
            <v>#N/A</v>
          </cell>
          <cell r="AF1295" t="e">
            <v>#N/A</v>
          </cell>
          <cell r="AG1295" t="e">
            <v>#N/A</v>
          </cell>
          <cell r="AH1295" t="e">
            <v>#N/A</v>
          </cell>
          <cell r="AI1295" t="e">
            <v>#N/A</v>
          </cell>
          <cell r="AJ1295" t="e">
            <v>#N/A</v>
          </cell>
          <cell r="AK1295" t="e">
            <v>#N/A</v>
          </cell>
          <cell r="AL1295" t="e">
            <v>#N/A</v>
          </cell>
          <cell r="AM1295" t="e">
            <v>#N/A</v>
          </cell>
          <cell r="AN1295" t="str">
            <v>3TE50G1523B0</v>
          </cell>
          <cell r="AO1295" t="str">
            <v>Smart</v>
          </cell>
          <cell r="AP1295" t="str">
            <v>Hisense</v>
          </cell>
          <cell r="AQ1295" t="str">
            <v>Android</v>
          </cell>
          <cell r="AR1295" t="str">
            <v>UHD 3840 X 2160</v>
          </cell>
          <cell r="AS1295" t="str">
            <v>3TE50G165140G165140M010</v>
          </cell>
          <cell r="AT1295">
            <v>45</v>
          </cell>
          <cell r="AU1295" t="str">
            <v>50H7GB</v>
          </cell>
          <cell r="AV1295" t="str">
            <v>3TE50G165140</v>
          </cell>
          <cell r="AW1295" t="str">
            <v>G165140</v>
          </cell>
          <cell r="AX1295" t="str">
            <v>M010</v>
          </cell>
          <cell r="AY1295">
            <v>74012655</v>
          </cell>
          <cell r="AZ1295">
            <v>51013574</v>
          </cell>
          <cell r="BA1295">
            <v>80151063</v>
          </cell>
        </row>
        <row r="1296">
          <cell r="D1296">
            <v>60317021</v>
          </cell>
          <cell r="E1296" t="str">
            <v xml:space="preserve">A   </v>
          </cell>
          <cell r="F1296" t="str">
            <v>TV</v>
          </cell>
          <cell r="G1296" t="str">
            <v>GERSON VALDEZ</v>
          </cell>
          <cell r="H1296" t="str">
            <v>KRISHNA 125 MZ 3 LOTE 1 AMPLIACION SANTA JULIA PACHUCA HIDALGO</v>
          </cell>
          <cell r="I1296">
            <v>7711147136</v>
          </cell>
          <cell r="J1296" t="str">
            <v>HISENSE</v>
          </cell>
          <cell r="K1296" t="str">
            <v>40K20DW</v>
          </cell>
          <cell r="L1296" t="str">
            <v>40G150586H01683</v>
          </cell>
          <cell r="M1296" t="str">
            <v>TIKET 380018635686618370208</v>
          </cell>
          <cell r="N1296">
            <v>5999</v>
          </cell>
          <cell r="O1296">
            <v>42169</v>
          </cell>
          <cell r="P1296">
            <v>42858</v>
          </cell>
          <cell r="Q1296">
            <v>201025</v>
          </cell>
          <cell r="R1296" t="str">
            <v>FALTA DE REFACCION NP5, TCF1 ARANTXA.MONT  4/5/2017</v>
          </cell>
          <cell r="S1296" t="str">
            <v>FALTA DE REFACCION</v>
          </cell>
          <cell r="T1296" t="str">
            <v>EUGENIO ZARATE               Fecha</v>
          </cell>
          <cell r="U1296" t="str">
            <v>2017/04/11</v>
          </cell>
          <cell r="V1296" t="str">
            <v>CENTRO</v>
          </cell>
          <cell r="W1296" t="str">
            <v>COMPLETADO</v>
          </cell>
          <cell r="X1296" t="str">
            <v>TALLER</v>
          </cell>
          <cell r="Y1296">
            <v>42850</v>
          </cell>
          <cell r="Z1296">
            <v>681</v>
          </cell>
          <cell r="AD1296" t="str">
            <v>pachuca /ampliacion santa julia</v>
          </cell>
          <cell r="AE1296" t="str">
            <v>HGO</v>
          </cell>
          <cell r="AF1296" t="str">
            <v>MX</v>
          </cell>
          <cell r="AG1296" t="str">
            <v>10416909</v>
          </cell>
          <cell r="AH1296" t="str">
            <v>GERSON VALDEZ</v>
          </cell>
          <cell r="AI1296" t="str">
            <v>krishna num 125 MZ 3 LT 1</v>
          </cell>
          <cell r="AJ1296" t="str">
            <v>7711147136</v>
          </cell>
          <cell r="AK1296">
            <v>0</v>
          </cell>
          <cell r="AL1296" t="str">
            <v>42080</v>
          </cell>
          <cell r="AM1296" t="str">
            <v>04/05/2017 04 : 36 ARANTXA.MON : TCF104/05/2017 04 : 34 ARANTXA.MON : Se autoriza NP5; numero de serie yticket correcto03/05/2017 06 : 26 201025 : P1 - DIGITAL MAIN 179489, O.C. 101024726/04/2017 02 : 27 GERARDO.GRA : ODSWTPRD...ENTRE CALLE IZTACCÍHUATL</v>
          </cell>
          <cell r="AN1296" t="str">
            <v>3TE40A144716</v>
          </cell>
          <cell r="AO1296" t="str">
            <v>Smart</v>
          </cell>
          <cell r="AP1296" t="str">
            <v>Hisense</v>
          </cell>
          <cell r="AQ1296" t="str">
            <v>Opera</v>
          </cell>
          <cell r="AR1296" t="str">
            <v>FHD 1920 x 1080</v>
          </cell>
          <cell r="AS1296" t="str">
            <v>3TE40G163934G163934M010</v>
          </cell>
          <cell r="AT1296">
            <v>0</v>
          </cell>
          <cell r="AU1296" t="str">
            <v>40H5B2</v>
          </cell>
          <cell r="AV1296" t="str">
            <v>3TE40G163934</v>
          </cell>
          <cell r="AW1296" t="str">
            <v>G163934</v>
          </cell>
          <cell r="AX1296" t="str">
            <v>M010</v>
          </cell>
          <cell r="AY1296">
            <v>74012661</v>
          </cell>
          <cell r="AZ1296">
            <v>51013580</v>
          </cell>
          <cell r="BA1296">
            <v>80151068</v>
          </cell>
        </row>
        <row r="1297">
          <cell r="D1297">
            <v>60317798</v>
          </cell>
          <cell r="E1297" t="str">
            <v xml:space="preserve">A   </v>
          </cell>
          <cell r="F1297" t="str">
            <v>TV</v>
          </cell>
          <cell r="G1297" t="str">
            <v>MARIA ORTEGA GUTIERREZ</v>
          </cell>
          <cell r="H1297" t="str">
            <v>AV 5 DE MAYO NO. 514 B SANTA JULIA PACHUCA HIDALGO</v>
          </cell>
          <cell r="I1297">
            <v>7711297349</v>
          </cell>
          <cell r="J1297" t="str">
            <v>HISENSE</v>
          </cell>
          <cell r="K1297" t="str">
            <v>32K20DW</v>
          </cell>
          <cell r="L1297" t="str">
            <v>32G143055H6525</v>
          </cell>
          <cell r="M1297" t="str">
            <v>TIKET  7116095587715683706662</v>
          </cell>
          <cell r="N1297">
            <v>3890</v>
          </cell>
          <cell r="O1297">
            <v>41987</v>
          </cell>
          <cell r="P1297">
            <v>42864</v>
          </cell>
          <cell r="Q1297">
            <v>201025</v>
          </cell>
          <cell r="R1297" t="str">
            <v>FALTA DE REFACCION NP5,TCF1, ARANTXA.MON, 10/5/2017</v>
          </cell>
          <cell r="S1297" t="str">
            <v>FALTA DE REFACCION</v>
          </cell>
          <cell r="T1297" t="str">
            <v>EUGENIO ZARATE               Fecha</v>
          </cell>
          <cell r="U1297" t="str">
            <v>2017/04/11</v>
          </cell>
          <cell r="V1297" t="str">
            <v>CENTRO</v>
          </cell>
          <cell r="W1297" t="str">
            <v>COMPLETADO</v>
          </cell>
          <cell r="X1297" t="str">
            <v>TALLER</v>
          </cell>
          <cell r="Y1297">
            <v>42860</v>
          </cell>
          <cell r="Z1297">
            <v>873</v>
          </cell>
          <cell r="AD1297" t="str">
            <v>Santa julia pachuca</v>
          </cell>
          <cell r="AE1297" t="str">
            <v>HGO</v>
          </cell>
          <cell r="AF1297" t="str">
            <v>MX</v>
          </cell>
          <cell r="AG1297" t="str">
            <v>10417130</v>
          </cell>
          <cell r="AH1297" t="str">
            <v>MARIA ORTEGA GUTIERREZ</v>
          </cell>
          <cell r="AI1297" t="str">
            <v>514-B Av 5 de mayo num</v>
          </cell>
          <cell r="AJ1297" t="str">
            <v>7711297349</v>
          </cell>
          <cell r="AK1297">
            <v>0</v>
          </cell>
          <cell r="AL1297" t="str">
            <v>42080</v>
          </cell>
          <cell r="AM1297" t="str">
            <v>10/05/2017 05 : 17 ARANTXA.MON : TCF110/05/2017 05 : 17 ARANTXA.MON : Se autoriza NP5; numero de serie yticket correcto09/05/2017 06 : 59 201025 : P1 - PANEL DISPLAY 179250, O.C. 101047728/04/2017 01 : 54 LUIS.D : ODSWTPVENUSTIANO CARRANZAFRENTE A CFE</v>
          </cell>
          <cell r="AN1297" t="str">
            <v>3TE32G143053</v>
          </cell>
          <cell r="AO1297" t="str">
            <v>Smart</v>
          </cell>
          <cell r="AP1297" t="str">
            <v>Hisense</v>
          </cell>
          <cell r="AQ1297" t="str">
            <v>Opera</v>
          </cell>
          <cell r="AR1297" t="str">
            <v>HD 1366 X 768</v>
          </cell>
          <cell r="AS1297" t="str">
            <v>3TE32G164485G164485M010</v>
          </cell>
          <cell r="AT1297">
            <v>44</v>
          </cell>
          <cell r="AU1297" t="str">
            <v>32H5B2</v>
          </cell>
          <cell r="AV1297" t="str">
            <v>3TE32G164485</v>
          </cell>
          <cell r="AW1297" t="str">
            <v>G164485</v>
          </cell>
          <cell r="AX1297" t="str">
            <v>M010</v>
          </cell>
          <cell r="AY1297">
            <v>74012666</v>
          </cell>
          <cell r="AZ1297">
            <v>51013585</v>
          </cell>
          <cell r="BA1297">
            <v>80151069</v>
          </cell>
        </row>
        <row r="1298">
          <cell r="D1298">
            <v>60318092</v>
          </cell>
          <cell r="E1298" t="str">
            <v xml:space="preserve">A   </v>
          </cell>
          <cell r="F1298" t="str">
            <v>TV</v>
          </cell>
          <cell r="G1298" t="str">
            <v>CARLOS ALBERTO DÍAZ AZUETA</v>
          </cell>
          <cell r="H1298" t="str">
            <v>BLVD. INSURGENTES NO. 332, ENTRE AZHUAI Y SIMÓN BOLIVAR FRACC. VILLA CAMPESTRE, GUASAVE, SIN. C.P. 81100</v>
          </cell>
          <cell r="I1298">
            <v>6871523549</v>
          </cell>
          <cell r="J1298" t="str">
            <v>HISENSE</v>
          </cell>
          <cell r="K1298" t="str">
            <v>50K20DW</v>
          </cell>
          <cell r="L1298" t="str">
            <v>50G143291H12359</v>
          </cell>
          <cell r="M1298" t="str">
            <v>CARTA HISENSE</v>
          </cell>
          <cell r="N1298">
            <v>0</v>
          </cell>
          <cell r="O1298">
            <v>42447</v>
          </cell>
          <cell r="P1298">
            <v>42866</v>
          </cell>
          <cell r="Q1298">
            <v>201056</v>
          </cell>
          <cell r="R1298" t="str">
            <v>13/05/2017 11:22 ARANTXA.MON SE AUTORIZA NP5 P1: T173331 PANEL OC-1010699</v>
          </cell>
          <cell r="S1298" t="str">
            <v>SIN ACCESORIOS NI MANUAL Y PÓLIZA</v>
          </cell>
          <cell r="T1298" t="str">
            <v xml:space="preserve">  LEOCADIO SÁNCHEZ CINCO          </v>
          </cell>
          <cell r="U1298" t="str">
            <v>2017-05-15</v>
          </cell>
          <cell r="V1298" t="str">
            <v>NORTE</v>
          </cell>
          <cell r="W1298" t="str">
            <v>COMPLETADO</v>
          </cell>
          <cell r="X1298" t="str">
            <v>TALLER</v>
          </cell>
          <cell r="Y1298">
            <v>42865</v>
          </cell>
          <cell r="Z1298">
            <v>418</v>
          </cell>
          <cell r="AD1298" t="str">
            <v>Guasave/Fracc villa campestre</v>
          </cell>
          <cell r="AE1298" t="str">
            <v>SIN</v>
          </cell>
          <cell r="AF1298" t="str">
            <v>MX</v>
          </cell>
          <cell r="AG1298" t="str">
            <v>10417275</v>
          </cell>
          <cell r="AH1298" t="str">
            <v>CARLOS ALBERTO DIAZ AZUETA</v>
          </cell>
          <cell r="AI1298" t="str">
            <v>Bulevard insurgentes num 332</v>
          </cell>
          <cell r="AJ1298" t="str">
            <v>6871523549</v>
          </cell>
          <cell r="AK1298">
            <v>0</v>
          </cell>
          <cell r="AL1298" t="str">
            <v>81100</v>
          </cell>
          <cell r="AM1298" t="str">
            <v>12/05/2017 06 : 36 201056 : P1: T173331 PANEL OC-1010699 11/MAYO/201710/05/2017 03 : 12 201056 : ENTREGA DE TV A CSA PARA DIAGNÓSTICO Y REPARACIÓN 09/MAYO/2017 13:12 HRS29/04/2017 04 : 53 ANA.ROSA : ODSWTP
RD
AZHUAI Y SIMON BOLIVAR</v>
          </cell>
          <cell r="AN1298" t="str">
            <v>1TE50B8NUSCB</v>
          </cell>
          <cell r="AO1298" t="str">
            <v>Smart</v>
          </cell>
          <cell r="AP1298" t="str">
            <v>Hisense</v>
          </cell>
          <cell r="AQ1298" t="str">
            <v>Opera</v>
          </cell>
          <cell r="AR1298" t="str">
            <v>FHD 1920 x 1080</v>
          </cell>
          <cell r="AS1298" t="str">
            <v>3TE50G165140G165140M010</v>
          </cell>
          <cell r="AT1298">
            <v>45</v>
          </cell>
          <cell r="AU1298" t="str">
            <v>50H7GB</v>
          </cell>
          <cell r="AV1298" t="str">
            <v>3TE50G165140</v>
          </cell>
          <cell r="AW1298" t="str">
            <v>G165140</v>
          </cell>
          <cell r="AX1298" t="str">
            <v>M010</v>
          </cell>
          <cell r="AY1298">
            <v>74012698</v>
          </cell>
          <cell r="AZ1298">
            <v>51013617</v>
          </cell>
          <cell r="BA1298">
            <v>80151071</v>
          </cell>
        </row>
        <row r="1299">
          <cell r="D1299">
            <v>60310878</v>
          </cell>
          <cell r="E1299" t="str">
            <v xml:space="preserve">A   </v>
          </cell>
          <cell r="F1299" t="str">
            <v>TV</v>
          </cell>
          <cell r="G1299" t="str">
            <v>CECILIA SALINAS</v>
          </cell>
          <cell r="H1299" t="str">
            <v>LERDO DE TEJADA 615, EL OBISPO, SAN PEDRO</v>
          </cell>
          <cell r="I1299">
            <v>83157336</v>
          </cell>
          <cell r="J1299" t="str">
            <v>HISENSE</v>
          </cell>
          <cell r="K1299" t="str">
            <v>50K20DW</v>
          </cell>
          <cell r="L1299" t="str">
            <v>50G1430G4H02107</v>
          </cell>
          <cell r="M1299" t="str">
            <v>POLIZA</v>
          </cell>
          <cell r="N1299">
            <v>0</v>
          </cell>
          <cell r="O1299">
            <v>41958</v>
          </cell>
          <cell r="P1299">
            <v>42804</v>
          </cell>
          <cell r="Q1299">
            <v>201024</v>
          </cell>
          <cell r="R1299" t="str">
            <v>10/02/17 6:58 ERNESTO HDZ NP5 P1A OC 10071065 PANEL 173331</v>
          </cell>
          <cell r="S1299" t="str">
            <v/>
          </cell>
          <cell r="T1299" t="str">
            <v xml:space="preserve">    SOFIA VAZQUEZ                 </v>
          </cell>
          <cell r="U1299" t="str">
            <v>2017-04-19</v>
          </cell>
          <cell r="V1299" t="str">
            <v>NORTE</v>
          </cell>
          <cell r="W1299" t="str">
            <v>COMPLETADO</v>
          </cell>
          <cell r="X1299" t="str">
            <v>TALLER</v>
          </cell>
          <cell r="Y1299">
            <v>42773</v>
          </cell>
          <cell r="Z1299">
            <v>815</v>
          </cell>
          <cell r="AD1299" t="str">
            <v>San pedro garza/El obispo</v>
          </cell>
          <cell r="AE1299" t="str">
            <v>NL</v>
          </cell>
          <cell r="AF1299" t="str">
            <v>MX</v>
          </cell>
          <cell r="AG1299" t="str">
            <v>10410863</v>
          </cell>
          <cell r="AH1299" t="str">
            <v>CECILIA SALINAS</v>
          </cell>
          <cell r="AI1299" t="str">
            <v>Sebastian lerdo de tejada no 625 letra a</v>
          </cell>
          <cell r="AJ1299" t="str">
            <v>83157336</v>
          </cell>
          <cell r="AK1299">
            <v>0</v>
          </cell>
          <cell r="AL1299" t="str">
            <v>66214</v>
          </cell>
          <cell r="AM1299" t="str">
            <v>09/05/2017 22 : 09 GABRIELA.B : CSCSolicita información de CF se manda numero para seguimiento a MiguelSoto17/04/2017 23 : 17 SEMIRAMIS.M : CSCCte se comunica para saber cuando se le entregara se le menciona queesta semana se le enviara el equipo una vez que se normaliza el procesode envios pendientes17/03/2017 01 : 04 SEMIRAMIS.M : CSCCte se comunica para verificar si hoy le visitara a cliente se agendapara el dia jueves 16/03/2017 a las 12 hrs indica Esther del taller quehoy lo tiene marcado en ruta16/03/2017 02 : 03 MARIA.EUGENI : SEG: Favor de caso omiso delcomentario del cierre, ya que no se ha realizado visita CSA comenta queacudiran mañana Jueves 16/03.16/03/2017 01 : 31 ANA.ROSA : CSCse corta llamada de cte. CSA anexa ODS FIRMADA e indica este equipo seentrega reparado a a cte. e indica el área de segumiento no procede CFsin embargo esta inf ya se dio a cliente y este solo exige comunicarsecon Luis Segovia16/03/2017 01 : 21 BRENDA.MORA : CSCSe checa con coordinador Adolfo y con CSA Esther y se acordó querealizaran la vista el día de mañana en un horario de 9:00 a 12:00.15/03/2017 00 : 16 JUANANTONIO : CSCse enviara vista del tecnico14/03/2017 01 : 07 ANA.LAURA : CSCse validara caso con Adolfo Fdez. (seguimiento) , cliente corta llamada10/03/2017 01 : 23 SEMIRAMIS.M : CSCCte se comunica muy molesto por que no se le ha enviado el equipo decambio se le explica que el día de hoy cursamos con inventario para elenvio de equipo y toda vez que se envié se le mencionara se le pideapoyo a compañero Aldo08/03/2017 03 : 22 MARIA.EUGENI : SEG: Se cancela CF se reviso elequipo y funciona correctamente, se sube orden firmada por cliente y seenvia corre a Area Correspondiente, asi como se cancela folio.08/03/2017 00 : 47 SEMIRAMIS.M : CSCCte se comunica para solicitar hablar con Luis Segovia no se localiza setransfiere con compañero Aldo04/03/2017 01 : 14 SEMIRAMIS.M : CSC Cte se comunica para verificar si el dia de hoy recibira el equipo sele pide que se le mencione que se le diga con exactitud pues solo se lemencionan dias y no se cumple con el envio02/03/2017 23 : 38 GABRIELA.B : CSCSe confirma tiempo de entrega se pide Esperar28/02/2017 23 : 35 MARIELA.CHA : CSCAPARTO DAÑADO EN DOMICILIO DEL CLIENTE27/02/2017 23 : 34 SEMIRAMIS.M : CSCCte se comunica para saber si su equipo salio se le menciona que elequipo ya salio y los datos del equipo de cambio solo se le pide darnosdatos para el envio y entrega22/02/2017 03 : 26 Ricardo Espinosa : TCF2***MODELO 50cu6000***SERIE50G162681H00890***FECHA DE EMBARQUE 20 DE FEBRERO*** ENVIADO A201024***CARSSA BRENDA MED22/02/2017 00 : 23 MARCO.DIAZ : TCF174 7401118522/02/2017 00 : 15 ANA.LAURA : CSCse le indica a cte proceso de CF 20 DIAS / HABILES22/02/2017 00 : 12 ANA.LAURA : TCF1PU:Cliente17/02/2017 01 : 11 ANA.GABRIELA : CSC Se le da tiempo de entrega 10días hábiles15/02/2017 10 : 16 MARCO.DIAZ : TCF1PU CSA10/02/2017 07 : 58 MARIA.EUGENI : SEG: CAMBIOS FISICOS10/02/2017 06 : 58 ERNESTO.HERN : TCF110/02/2017 06 : 58 ERNESTO.HERN : NP510/02/2017 04 : 14 MARIA.EUGENI : SEG: DGRSEG: Tienda Walt-Mart10/02/2017 00 : 36 201024 : RSTA EN RUTA HOY JUEES 909/02/2017 23 : 40 RAUL.CALDER : CSCCte requiere saber cuando acudirá el técnico a su domicilio, se leindica que el diaq de hoy jueves 9/02/2017 de acuerdo al mensajeanterior, cte de acuerdo.08/02/2017 08 : 49 201024 : P1A: O.C. 1007105, PANEL , # DEPARTE 173331 PREDIAGNOSTICO FEBRER 7-1708/02/2017 01 : 47 201024 : SE VISITARA EL JUEVES 927/01/2017 01 : 54 DULCE.M : ENTRE CALLES PEDRO N PERALES Y CORREGIDORAODSWTP</v>
          </cell>
          <cell r="AN1299" t="str">
            <v>1TE50B8NUSCB</v>
          </cell>
          <cell r="AO1299" t="str">
            <v>Smart</v>
          </cell>
          <cell r="AP1299" t="str">
            <v>Hisense</v>
          </cell>
          <cell r="AQ1299" t="str">
            <v>Opera</v>
          </cell>
          <cell r="AR1299" t="str">
            <v>FHD 1920 x 1080</v>
          </cell>
          <cell r="AS1299" t="str">
            <v>3TE50G165140G165140M010</v>
          </cell>
          <cell r="AT1299">
            <v>45</v>
          </cell>
          <cell r="AU1299" t="str">
            <v>50H7GB</v>
          </cell>
          <cell r="AV1299" t="str">
            <v>3TE50G165140</v>
          </cell>
          <cell r="AW1299" t="str">
            <v>G165140</v>
          </cell>
          <cell r="AX1299" t="str">
            <v>M010</v>
          </cell>
          <cell r="AY1299">
            <v>74012700</v>
          </cell>
          <cell r="AZ1299">
            <v>51013619</v>
          </cell>
          <cell r="BA1299">
            <v>80151072</v>
          </cell>
        </row>
        <row r="1300">
          <cell r="D1300">
            <v>60317959</v>
          </cell>
          <cell r="E1300" t="str">
            <v xml:space="preserve">A   </v>
          </cell>
          <cell r="F1300" t="str">
            <v>TV</v>
          </cell>
          <cell r="G1300" t="str">
            <v>LIZBETH MORALES MARCELINO</v>
          </cell>
          <cell r="H1300" t="str">
            <v>COYOTE #411 COL. DIANA LAURA, ALTAMIRA, TAMPS.</v>
          </cell>
          <cell r="I1300">
            <v>8331538207</v>
          </cell>
          <cell r="J1300" t="str">
            <v>HISENSE</v>
          </cell>
          <cell r="K1300" t="str">
            <v>WSA1401P</v>
          </cell>
          <cell r="L1300" t="str">
            <v>1WC1403BMX0WFHDZD140552</v>
          </cell>
          <cell r="M1300">
            <v>5088</v>
          </cell>
          <cell r="N1300">
            <v>3690</v>
          </cell>
          <cell r="O1300">
            <v>42718</v>
          </cell>
          <cell r="P1300">
            <v>42983</v>
          </cell>
          <cell r="Q1300">
            <v>202245</v>
          </cell>
          <cell r="R1300">
            <v>0</v>
          </cell>
          <cell r="S1300" t="str">
            <v/>
          </cell>
          <cell r="T1300" t="str">
            <v xml:space="preserve">    Alfredo Pineda                </v>
          </cell>
          <cell r="U1300" t="str">
            <v>2017/05/11</v>
          </cell>
          <cell r="V1300" t="str">
            <v>NORTE</v>
          </cell>
          <cell r="W1300" t="str">
            <v>COMPLETADO</v>
          </cell>
          <cell r="X1300" t="str">
            <v>TALLER</v>
          </cell>
          <cell r="Y1300">
            <v>42863</v>
          </cell>
          <cell r="Z1300">
            <v>145</v>
          </cell>
          <cell r="AD1300" t="str">
            <v>col diana laura/altamira</v>
          </cell>
          <cell r="AE1300" t="str">
            <v>TMS</v>
          </cell>
          <cell r="AF1300" t="str">
            <v>MX</v>
          </cell>
          <cell r="AG1300" t="str">
            <v>10416509</v>
          </cell>
          <cell r="AH1300" t="str">
            <v>LIZBETH MORALES MARCELINO</v>
          </cell>
          <cell r="AI1300" t="str">
            <v>coyote 411</v>
          </cell>
          <cell r="AJ1300" t="str">
            <v>8331538207</v>
          </cell>
          <cell r="AK1300" t="str">
            <v>8332039582</v>
          </cell>
          <cell r="AL1300" t="str">
            <v>89602</v>
          </cell>
          <cell r="AM1300" t="str">
            <v>11/05/2017 06 : 31 ARANTXA.MON : TCF111/05/2017 06 : 31 ARANTXA.MON : Se autoriza NP5; numero de serie yticket correcto10/05/2017 22 : 41 202245 : PREDIAGNOSTICO:PEDIDO DE COMPRA OC-1010583WA2501Y05XDSZ5/TEMPORIZADOR DE LAVADO09/05/2017 03 : 13 MARIELA.CHA : ODSWTPRD%NOCHITAL Y REFORMA</v>
          </cell>
          <cell r="AN1300" t="str">
            <v>GWE014WJB003</v>
          </cell>
          <cell r="AO1300" t="e">
            <v>#N/A</v>
          </cell>
          <cell r="AP1300" t="e">
            <v>#N/A</v>
          </cell>
          <cell r="AQ1300" t="e">
            <v>#N/A</v>
          </cell>
          <cell r="AR1300" t="e">
            <v>#N/A</v>
          </cell>
          <cell r="AS1300" t="str">
            <v>GWE014WJB003WH0HPM010</v>
          </cell>
          <cell r="AT1300">
            <v>0</v>
          </cell>
          <cell r="AU1300" t="str">
            <v>WSA1401P</v>
          </cell>
          <cell r="AV1300" t="str">
            <v>GWE014WJB003</v>
          </cell>
          <cell r="AW1300" t="str">
            <v>WH0HP</v>
          </cell>
          <cell r="AX1300" t="str">
            <v>M010</v>
          </cell>
          <cell r="AY1300">
            <v>74012674</v>
          </cell>
          <cell r="AZ1300">
            <v>51013593</v>
          </cell>
          <cell r="BA1300">
            <v>80151074</v>
          </cell>
        </row>
        <row r="1301">
          <cell r="D1301">
            <v>60316706</v>
          </cell>
          <cell r="E1301" t="str">
            <v xml:space="preserve">A  </v>
          </cell>
          <cell r="F1301" t="str">
            <v>TV</v>
          </cell>
          <cell r="G1301" t="str">
            <v xml:space="preserve">Rogelio Omar Villalba </v>
          </cell>
          <cell r="H1301" t="str">
            <v>priv. 20 de noviembre n. 3                Col. Centro                                            San Pablo Tepetzingo</v>
          </cell>
          <cell r="I1301">
            <v>2383740684</v>
          </cell>
          <cell r="J1301" t="str">
            <v>HISENSE</v>
          </cell>
          <cell r="K1301" t="str">
            <v>32D37</v>
          </cell>
          <cell r="L1301" t="str">
            <v>32G14466H00853</v>
          </cell>
          <cell r="M1301" t="str">
            <v>FAC.  662</v>
          </cell>
          <cell r="N1301" t="str">
            <v>$ 4 400.00</v>
          </cell>
          <cell r="O1301">
            <v>42829</v>
          </cell>
          <cell r="P1301">
            <v>42853</v>
          </cell>
          <cell r="Q1301">
            <v>201067</v>
          </cell>
          <cell r="R1301" t="str">
            <v xml:space="preserve">09/05/2017    ARANTXA.MON  NP5: P1: T179250, T173397/ OC1010434
</v>
          </cell>
          <cell r="S1301" t="str">
            <v xml:space="preserve">   Equipo  en taller.   Sin caja para em</v>
          </cell>
          <cell r="T1301" t="str">
            <v xml:space="preserve">   Rafael Ramirez                 </v>
          </cell>
          <cell r="U1301" t="str">
            <v>2017</v>
          </cell>
          <cell r="V1301" t="str">
            <v>CENTRO</v>
          </cell>
          <cell r="W1301" t="str">
            <v>COMPLETADO</v>
          </cell>
          <cell r="X1301" t="str">
            <v>TALLER</v>
          </cell>
          <cell r="Y1301">
            <v>42846</v>
          </cell>
          <cell r="Z1301">
            <v>17</v>
          </cell>
          <cell r="AD1301" t="str">
            <v>tehuacan/centro</v>
          </cell>
          <cell r="AE1301" t="str">
            <v>PUE</v>
          </cell>
          <cell r="AF1301" t="str">
            <v>MX</v>
          </cell>
          <cell r="AG1301" t="str">
            <v>10416451</v>
          </cell>
          <cell r="AH1301" t="str">
            <v>ROGELIO OMAR VILLALBA</v>
          </cell>
          <cell r="AI1301" t="str">
            <v>3 Priv. 20 de noviembre sn pablo tepetzingo</v>
          </cell>
          <cell r="AJ1301" t="str">
            <v>2382063862</v>
          </cell>
          <cell r="AK1301" t="str">
            <v>2382063862</v>
          </cell>
          <cell r="AL1301" t="str">
            <v>75859</v>
          </cell>
          <cell r="AM1301" t="str">
            <v>09/05/2017 04 : 06 ARANTXA.MON : TCF109/05/2017 04 : 06 ARANTXA.MON : Se autoriza NP5; numero de serie yticket correcto08/05/2017 05 : 53 201067 : PENDIENTE POR PARTESOC-1010434T179250-PANELT173397 PCM MAIN28/04/2017 05 : 05 201067 : EQUIPO EN TALLERPENDIENTE POR REFACCIONES SE ESPERA CONFIRMACION DE NUMERO DE PARTE PORTECNICOS.26/04/2017 21 : 10 201067 : V1 SE VISITA EL 26 DE ABRIL 201721/04/2017 04 : 20 ANA.LAURA : ODSWTPRD.- CALLE 2 PONIENTE Y AV.20 DE NOVIEMBRE</v>
          </cell>
          <cell r="AN1301" t="str">
            <v>3TE32A144508</v>
          </cell>
          <cell r="AO1301" t="str">
            <v>Básica</v>
          </cell>
          <cell r="AP1301" t="str">
            <v>Hisense</v>
          </cell>
          <cell r="AQ1301" t="str">
            <v>Opera</v>
          </cell>
          <cell r="AR1301" t="str">
            <v>HD 1366 X 768</v>
          </cell>
          <cell r="AS1301" t="str">
            <v>3TE32G164478G164478M010</v>
          </cell>
          <cell r="AT1301">
            <v>3</v>
          </cell>
          <cell r="AU1301" t="str">
            <v>32H3B2</v>
          </cell>
          <cell r="AV1301" t="str">
            <v>3TE32G164478</v>
          </cell>
          <cell r="AW1301" t="str">
            <v>G164478</v>
          </cell>
          <cell r="AX1301" t="str">
            <v>M010</v>
          </cell>
          <cell r="AY1301">
            <v>74012679</v>
          </cell>
          <cell r="AZ1301">
            <v>51013598</v>
          </cell>
          <cell r="BA1301">
            <v>80151075</v>
          </cell>
        </row>
        <row r="1302">
          <cell r="D1302">
            <v>60317377</v>
          </cell>
          <cell r="E1302" t="str">
            <v xml:space="preserve">A  </v>
          </cell>
          <cell r="F1302" t="str">
            <v>TV</v>
          </cell>
          <cell r="G1302" t="str">
            <v>BRAYAN ANGELES</v>
          </cell>
          <cell r="H1302" t="str">
            <v>C.15900 IXTACOMITAN, COL. CAFETALES,C.P. 31125 CHIHUAHUA, CHIHUAHUA</v>
          </cell>
          <cell r="I1302" t="str">
            <v>614 454 6521</v>
          </cell>
          <cell r="J1302" t="str">
            <v>HISENSE</v>
          </cell>
          <cell r="K1302" t="str">
            <v>48H5</v>
          </cell>
          <cell r="L1302" t="str">
            <v>48J135009H00869</v>
          </cell>
          <cell r="M1302" t="str">
            <v>TICKET DE COMPRA</v>
          </cell>
          <cell r="N1302">
            <v>6999</v>
          </cell>
          <cell r="O1302">
            <v>41649</v>
          </cell>
          <cell r="P1302">
            <v>42864</v>
          </cell>
          <cell r="Q1302">
            <v>202246</v>
          </cell>
          <cell r="R1302" t="str">
            <v xml:space="preserve">13/05/2017 10 : 12  ARANTXA.MON : TCF1
13/05/2017 10 : 12  ARANTXA.MON : Se autoriza NP5; numero de serie y ticket correcto
</v>
          </cell>
          <cell r="S1302" t="str">
            <v>Equipo llego a taller mediante paqueteri</v>
          </cell>
          <cell r="T1302" t="str">
            <v xml:space="preserve">  Idalia Loza 202246              </v>
          </cell>
          <cell r="U1302" t="str">
            <v>2017-05/16</v>
          </cell>
          <cell r="V1302" t="str">
            <v>NORTE</v>
          </cell>
          <cell r="W1302" t="str">
            <v>COMPLETADO</v>
          </cell>
          <cell r="X1302" t="str">
            <v>TALLER</v>
          </cell>
          <cell r="Y1302">
            <v>42854</v>
          </cell>
          <cell r="Z1302">
            <v>1205</v>
          </cell>
          <cell r="AD1302" t="str">
            <v>Chihuahua/Cafetales</v>
          </cell>
          <cell r="AE1302" t="str">
            <v>CHI</v>
          </cell>
          <cell r="AF1302" t="str">
            <v>MX</v>
          </cell>
          <cell r="AG1302" t="str">
            <v>10417265</v>
          </cell>
          <cell r="AH1302" t="str">
            <v>BRAYAN ANGELES</v>
          </cell>
          <cell r="AI1302" t="str">
            <v>15900 Ixtacomitan</v>
          </cell>
          <cell r="AJ1302" t="str">
            <v>0446144546521</v>
          </cell>
          <cell r="AK1302">
            <v>0</v>
          </cell>
          <cell r="AL1302" t="str">
            <v>31125</v>
          </cell>
          <cell r="AM1302" t="str">
            <v>12/05/2017 02 : 12 202246 : P1 SE REALIZO PEDIDO OC-1010659 CON NUMERO DE PARTE T172468, SE MANDA CORREO A AREYES@HISENSE... SFERRER@HISENSE.. REFACCIONES@HISENSE.. CON FORMATO RMA PARA PANEL09/05/2017 05 : 17 202246 : EQUIPO LLEGO A TALLER, EN DIAGNOSTICO.05/05/2017 07 : 18 202246 : EN ESPERA DE QUE EQUIPO LLEGUE A TALLER03/05/2017 05 : 04 GABRIELA.B : Se genera reporte DHL 139203/05/2017 04 : 44 GABRIELA.B : bryangeles27@gmail.com03/05/2017 04 : 38 GABRIELA.B : CE1 4957926470 - 6031737702/05/2017 05 : 53 202246 : AUN SIN # DE GUIA, SERVICIO FORANEO.30/04/2017 06 : 30 202246 : SERVICIO FORANEO, EN ESEPRA DE # DE GUIA29/04/2017 06 : 29 GABRIELA.B : ODSWTP Elaborado por */RG29/04/2017 04 : 10 GABRIELA.B : RD % PASEOS DE LA UNIVERSIDAD</v>
          </cell>
          <cell r="AN1302" t="str">
            <v>3TE48J135166</v>
          </cell>
          <cell r="AO1302" t="e">
            <v>#N/A</v>
          </cell>
          <cell r="AP1302" t="e">
            <v>#N/A</v>
          </cell>
          <cell r="AQ1302" t="e">
            <v>#N/A</v>
          </cell>
          <cell r="AR1302" t="e">
            <v>#N/A</v>
          </cell>
          <cell r="AS1302" t="str">
            <v>3TE50G165140G165140M010</v>
          </cell>
          <cell r="AT1302">
            <v>45</v>
          </cell>
          <cell r="AU1302" t="str">
            <v>50H7GB</v>
          </cell>
          <cell r="AV1302" t="str">
            <v>3TE50G165140</v>
          </cell>
          <cell r="AW1302" t="str">
            <v>G165140</v>
          </cell>
          <cell r="AX1302" t="str">
            <v>M010</v>
          </cell>
          <cell r="AY1302">
            <v>74012690</v>
          </cell>
          <cell r="AZ1302">
            <v>51013609</v>
          </cell>
          <cell r="BA1302">
            <v>80151077</v>
          </cell>
        </row>
        <row r="1303">
          <cell r="D1303">
            <v>60317701</v>
          </cell>
          <cell r="E1303" t="str">
            <v xml:space="preserve">A  </v>
          </cell>
          <cell r="F1303" t="str">
            <v>TV</v>
          </cell>
          <cell r="G1303" t="str">
            <v>LILIANA RODRIGUEZ MARTINEZ</v>
          </cell>
          <cell r="H1303" t="str">
            <v>C. HALCON 9818, COL. EL MARMOL 4</v>
          </cell>
          <cell r="I1303">
            <v>6562194840</v>
          </cell>
          <cell r="J1303" t="str">
            <v>HISENSE</v>
          </cell>
          <cell r="K1303" t="str">
            <v>50K20DW</v>
          </cell>
          <cell r="L1303" t="str">
            <v>50J140916H00242</v>
          </cell>
          <cell r="M1303" t="str">
            <v>CARTA DE ACEPTACION</v>
          </cell>
          <cell r="N1303">
            <v>7801.2</v>
          </cell>
          <cell r="O1303">
            <v>41857</v>
          </cell>
          <cell r="P1303">
            <v>42863</v>
          </cell>
          <cell r="Q1303">
            <v>202246</v>
          </cell>
          <cell r="R1303" t="str">
            <v xml:space="preserve">11/05/2017 06 : 00  ARANTXA.MON : TCF1
11/05/2017 06 : 00  ARANTXA.MON : Se autoriza NP5; numero de serie yticket correcto
</v>
          </cell>
          <cell r="S1303" t="str">
            <v/>
          </cell>
          <cell r="T1303" t="str">
            <v xml:space="preserve">  IDALIA LOZA 202246              </v>
          </cell>
          <cell r="U1303" t="str">
            <v>2017/05/15</v>
          </cell>
          <cell r="V1303" t="str">
            <v>NORTE</v>
          </cell>
          <cell r="W1303" t="str">
            <v>COMPLETADO</v>
          </cell>
          <cell r="X1303" t="str">
            <v>TALLER</v>
          </cell>
          <cell r="Y1303">
            <v>42859</v>
          </cell>
          <cell r="Z1303">
            <v>1002</v>
          </cell>
          <cell r="AD1303" t="str">
            <v>Cd juarez/El marmol 4</v>
          </cell>
          <cell r="AE1303" t="str">
            <v>CHI</v>
          </cell>
          <cell r="AF1303" t="str">
            <v>MX</v>
          </cell>
          <cell r="AG1303" t="str">
            <v>10413097</v>
          </cell>
          <cell r="AH1303" t="str">
            <v>LILIANA RODIGUEZ MARTINEZ</v>
          </cell>
          <cell r="AI1303" t="str">
            <v>Alcon num 9818</v>
          </cell>
          <cell r="AJ1303" t="str">
            <v>6562194840</v>
          </cell>
          <cell r="AK1303">
            <v>0</v>
          </cell>
          <cell r="AL1303" t="str">
            <v>32675</v>
          </cell>
          <cell r="AM1303" t="str">
            <v>11/05/2017 06 : 00 ARANTXA.MON : TCF111/05/2017 06 : 00 ARANTXA.MON : Se autoriza NP5; numero de serie yticket correcto10/05/2017 02 : 30 202246 : P1 T173064 OC1010548 SE REALIZA PEDIDO Y SEMANDA CORREO A AREYES@HISENSE... SFERRER@HISENSE... Y REFACCIONES@HISENSE... ANEXANDO FORMATO RMA PARA PANELES05/05/2017 01 : 55 JUANANTONIO : ODS en apoyo a ODS 6031306305/05/2017 01 : 54 JUANANTONIO : ODSWTP ELABORADA POR EMC*RD% CALLE PRINCIPAL LUCHA Y ESFUERZO</v>
          </cell>
          <cell r="AN1303" t="str">
            <v>1TE50B8NUSCB</v>
          </cell>
          <cell r="AO1303" t="str">
            <v>Smart</v>
          </cell>
          <cell r="AP1303" t="str">
            <v>Hisense</v>
          </cell>
          <cell r="AQ1303" t="str">
            <v>Opera</v>
          </cell>
          <cell r="AR1303" t="str">
            <v>FHD 1920 x 1080</v>
          </cell>
          <cell r="AS1303" t="str">
            <v>3TE50G165140G165140M010</v>
          </cell>
          <cell r="AT1303">
            <v>45</v>
          </cell>
          <cell r="AU1303" t="str">
            <v>50H7GB</v>
          </cell>
          <cell r="AV1303" t="str">
            <v>3TE50G165140</v>
          </cell>
          <cell r="AW1303" t="str">
            <v>G165140</v>
          </cell>
          <cell r="AX1303" t="str">
            <v>M010</v>
          </cell>
          <cell r="AY1303">
            <v>74012693</v>
          </cell>
          <cell r="AZ1303">
            <v>51013612</v>
          </cell>
          <cell r="BA1303">
            <v>80151078</v>
          </cell>
        </row>
        <row r="1304">
          <cell r="D1304">
            <v>60317548</v>
          </cell>
          <cell r="E1304" t="str">
            <v xml:space="preserve">A  </v>
          </cell>
          <cell r="F1304" t="str">
            <v>TV</v>
          </cell>
          <cell r="G1304" t="str">
            <v>MIGUEL ANGEL HERNANDEZ LIMAS</v>
          </cell>
          <cell r="H1304" t="str">
            <v>LAS BAYAS #105 LA FORESTAL</v>
          </cell>
          <cell r="I1304">
            <v>6181314087</v>
          </cell>
          <cell r="J1304" t="str">
            <v>HISENSE</v>
          </cell>
          <cell r="K1304" t="str">
            <v>50K20DW</v>
          </cell>
          <cell r="L1304" t="str">
            <v>50G143291H08235</v>
          </cell>
          <cell r="M1304" t="str">
            <v>TELMEX</v>
          </cell>
          <cell r="N1304">
            <v>13310</v>
          </cell>
          <cell r="O1304">
            <v>42032</v>
          </cell>
          <cell r="P1304">
            <v>42860</v>
          </cell>
          <cell r="Q1304">
            <v>201034</v>
          </cell>
          <cell r="R1304" t="str">
            <v>06/05/2017 06 : 24  ARANTXA.MON : TCF1
06/05/2017 06 : 23  ARANTXA.MON : Se autoriza NP5; numero de serie yticket correcto
05/05/2017 02 : 46 201034 : P1 PENDIENTE POR PANEL OC-1010343</v>
          </cell>
          <cell r="S1304" t="str">
            <v/>
          </cell>
          <cell r="T1304" t="str">
            <v xml:space="preserve"> Arturo Olguin Quiñones           </v>
          </cell>
          <cell r="U1304" t="str">
            <v>2017-05-08</v>
          </cell>
          <cell r="V1304" t="str">
            <v>NORTE</v>
          </cell>
          <cell r="W1304" t="str">
            <v>COMPLETADO</v>
          </cell>
          <cell r="X1304" t="str">
            <v>TALLER</v>
          </cell>
          <cell r="Y1304">
            <v>42858</v>
          </cell>
          <cell r="Z1304">
            <v>826</v>
          </cell>
          <cell r="AD1304" t="str">
            <v>Durango/La Forestal</v>
          </cell>
          <cell r="AE1304" t="str">
            <v>DGO</v>
          </cell>
          <cell r="AF1304" t="str">
            <v>MX</v>
          </cell>
          <cell r="AG1304" t="str">
            <v>10417375</v>
          </cell>
          <cell r="AH1304" t="str">
            <v>MIGUEL ANGEL HERNANDEZ LIMAS</v>
          </cell>
          <cell r="AI1304" t="str">
            <v>105 La Bayas</v>
          </cell>
          <cell r="AJ1304" t="str">
            <v>6181314087</v>
          </cell>
          <cell r="AK1304">
            <v>0</v>
          </cell>
          <cell r="AL1304" t="str">
            <v>34217</v>
          </cell>
          <cell r="AM1304" t="str">
            <v>06/05/2017 06 : 24 ARANTXA.MON : TCF106/05/2017 06 : 23 ARANTXA.MON : Se autoriza NP5; numero de serie yticket correcto05/05/2017 02 : 46 201034 : P1 PENDIENTE POR PANEL OC-101034304/05/2017 01 : 42 201034 : EQUIPO RECOLECTADO03/05/2017 22 : 25 GABRIELA.B : ODSWTP Elaborado por */RG03/05/2017 01 : 05 GABRIELA.B : RD % MIRAVALLES Y PERINATAL DELFERROCARRIL</v>
          </cell>
          <cell r="AN1304" t="str">
            <v>1TE50B8NUSCB</v>
          </cell>
          <cell r="AO1304" t="str">
            <v>Smart</v>
          </cell>
          <cell r="AP1304" t="str">
            <v>Hisense</v>
          </cell>
          <cell r="AQ1304" t="str">
            <v>Opera</v>
          </cell>
          <cell r="AR1304" t="str">
            <v>FHD 1920 x 1080</v>
          </cell>
          <cell r="AS1304" t="str">
            <v>3TE50G165140G165140M010</v>
          </cell>
          <cell r="AT1304">
            <v>45</v>
          </cell>
          <cell r="AU1304" t="str">
            <v>50H7GB</v>
          </cell>
          <cell r="AV1304" t="str">
            <v>3TE50G165140</v>
          </cell>
          <cell r="AW1304" t="str">
            <v>G165140</v>
          </cell>
          <cell r="AX1304" t="str">
            <v>M010</v>
          </cell>
          <cell r="AY1304">
            <v>74012704</v>
          </cell>
          <cell r="AZ1304">
            <v>51013623</v>
          </cell>
          <cell r="BA1304">
            <v>80151082</v>
          </cell>
        </row>
        <row r="1305">
          <cell r="D1305">
            <v>60316929</v>
          </cell>
          <cell r="E1305" t="str">
            <v xml:space="preserve">A  </v>
          </cell>
          <cell r="F1305" t="str">
            <v>TV</v>
          </cell>
          <cell r="G1305" t="str">
            <v>JOSE MANUEL RODRIGUEZ MORENO</v>
          </cell>
          <cell r="H1305" t="str">
            <v>Leyes de reforma #327 Fracc Benito Juarez</v>
          </cell>
          <cell r="I1305">
            <v>6184554878</v>
          </cell>
          <cell r="J1305" t="str">
            <v>HISENSE</v>
          </cell>
          <cell r="K1305" t="str">
            <v>50K20DW</v>
          </cell>
          <cell r="L1305" t="str">
            <v>50G143291H01428</v>
          </cell>
          <cell r="M1305" t="str">
            <v>CARTA BIMBO</v>
          </cell>
          <cell r="N1305">
            <v>0</v>
          </cell>
          <cell r="O1305">
            <v>42812</v>
          </cell>
          <cell r="P1305">
            <v>42852</v>
          </cell>
          <cell r="Q1305">
            <v>201034</v>
          </cell>
          <cell r="R1305" t="str">
            <v>28/04/2017 08 : 18  ARANTXA.MON : TCF1
28/04/2017 08 : 17  ARANTXA.MON : Se autoriza NP5; numero de serie yticket correcto</v>
          </cell>
          <cell r="S1305" t="str">
            <v/>
          </cell>
          <cell r="T1305" t="str">
            <v xml:space="preserve">     Arturo Olguin Quiñones       </v>
          </cell>
          <cell r="U1305" t="str">
            <v>2017-05-08</v>
          </cell>
          <cell r="V1305" t="str">
            <v>NORTE</v>
          </cell>
          <cell r="W1305" t="str">
            <v>COMPLETADO</v>
          </cell>
          <cell r="X1305" t="str">
            <v>TALLER</v>
          </cell>
          <cell r="Y1305">
            <v>42850</v>
          </cell>
          <cell r="Z1305">
            <v>38</v>
          </cell>
          <cell r="AD1305" t="str">
            <v>Durango/Fracc Benito Juarez</v>
          </cell>
          <cell r="AE1305" t="str">
            <v>DGO</v>
          </cell>
          <cell r="AF1305" t="str">
            <v>MX</v>
          </cell>
          <cell r="AG1305" t="str">
            <v>10416748</v>
          </cell>
          <cell r="AH1305" t="str">
            <v>JOSE MANUEL RODRIGUEZ MORENO</v>
          </cell>
          <cell r="AI1305" t="str">
            <v>327 Leyes de reforma</v>
          </cell>
          <cell r="AJ1305" t="str">
            <v>6181278609</v>
          </cell>
          <cell r="AK1305" t="str">
            <v>6181278609</v>
          </cell>
          <cell r="AL1305" t="str">
            <v>34667</v>
          </cell>
          <cell r="AM1305" t="str">
            <v>28/04/2017 08 : 18 ARANTXA.MON : TCF128/04/2017 08 : 17 ARANTXA.MON : Se autoriza NP5; numero de serie yticket correcto28/04/2017 08 : 16 ARANTXA.MON : Se autoriza NP5; numero de serie yticket correcto27/04/2017 01 : 06 201034 : P1 PENDIENTE POR PANEL OC-101002827/04/2017 00 : 50 201034 : EQUIPO RECOLECTADO25/04/2017 06 : 46 SEMIRAMIS.M : CSCCte se comunica para confirmar la recepción de documentación se revisapero no es visible se le pide volver a enviarlo24/04/2017 23 : 28 SEMIRAMIS.M : ODSWTPRD/BIMBOENTRE MARQUEZ Y V SUAREZ</v>
          </cell>
          <cell r="AN1305" t="str">
            <v>1TE50B8NUSCB</v>
          </cell>
          <cell r="AO1305" t="str">
            <v>Smart</v>
          </cell>
          <cell r="AP1305" t="str">
            <v>Hisense</v>
          </cell>
          <cell r="AQ1305" t="str">
            <v>Opera</v>
          </cell>
          <cell r="AR1305" t="str">
            <v>FHD 1920 x 1080</v>
          </cell>
          <cell r="AS1305" t="str">
            <v>3TE50G165140G165140M010</v>
          </cell>
          <cell r="AT1305">
            <v>45</v>
          </cell>
          <cell r="AU1305" t="str">
            <v>50H7GB</v>
          </cell>
          <cell r="AV1305" t="str">
            <v>3TE50G165140</v>
          </cell>
          <cell r="AW1305" t="str">
            <v>G165140</v>
          </cell>
          <cell r="AX1305" t="str">
            <v>M010</v>
          </cell>
          <cell r="AY1305">
            <v>74012705</v>
          </cell>
          <cell r="AZ1305">
            <v>51013624</v>
          </cell>
          <cell r="BA1305">
            <v>80151083</v>
          </cell>
        </row>
        <row r="1306">
          <cell r="D1306">
            <v>60316881</v>
          </cell>
          <cell r="E1306" t="str">
            <v xml:space="preserve">A  </v>
          </cell>
          <cell r="F1306" t="str">
            <v>TV</v>
          </cell>
          <cell r="G1306" t="str">
            <v>RAFAEL BECERRA PEREZ</v>
          </cell>
          <cell r="H1306" t="str">
            <v>PEZ TIGRE COTO 20 EDIF. F</v>
          </cell>
          <cell r="I1306">
            <v>1094267</v>
          </cell>
          <cell r="J1306" t="str">
            <v>HISENSE</v>
          </cell>
          <cell r="K1306" t="str">
            <v>50K20DW</v>
          </cell>
          <cell r="L1306" t="str">
            <v>50G144288H00220</v>
          </cell>
          <cell r="M1306" t="str">
            <v>TICKET</v>
          </cell>
          <cell r="N1306">
            <v>11998</v>
          </cell>
          <cell r="O1306">
            <v>42213</v>
          </cell>
          <cell r="P1306">
            <v>42849</v>
          </cell>
          <cell r="Q1306">
            <v>201023</v>
          </cell>
          <cell r="R1306" t="str">
            <v>FALLA: NO TIENE IMAGEN, PEDIDO DE 1) 173331-PANEL LCD, Y 1) 171496-POWER BOARD, CON EL OC1010079, NO SURTIDAS</v>
          </cell>
          <cell r="S1306" t="str">
            <v/>
          </cell>
          <cell r="T1306" t="str">
            <v xml:space="preserve">    GABRIELA RIVAS DELGADO        </v>
          </cell>
          <cell r="U1306" t="str">
            <v>2017-05-20</v>
          </cell>
          <cell r="V1306" t="str">
            <v>NORTE</v>
          </cell>
          <cell r="W1306" t="str">
            <v>COMPLETADO</v>
          </cell>
          <cell r="X1306" t="str">
            <v>TALLER</v>
          </cell>
          <cell r="Y1306">
            <v>42849</v>
          </cell>
          <cell r="Z1306">
            <v>636</v>
          </cell>
          <cell r="AD1306" t="str">
            <v>Bahia de ba/San vicenteFracc valle marle</v>
          </cell>
          <cell r="AE1306" t="str">
            <v>NAY</v>
          </cell>
          <cell r="AF1306" t="str">
            <v>MX</v>
          </cell>
          <cell r="AG1306" t="str">
            <v>10416654</v>
          </cell>
          <cell r="AH1306" t="str">
            <v>RAFAEL BECERRA PEREZ</v>
          </cell>
          <cell r="AI1306" t="str">
            <v>Pez tigre coto num 20 edf -F dep 5</v>
          </cell>
          <cell r="AJ1306" t="str">
            <v>3221094267</v>
          </cell>
          <cell r="AK1306">
            <v>0</v>
          </cell>
          <cell r="AL1306" t="str">
            <v>63737</v>
          </cell>
          <cell r="AM1306" t="str">
            <v>28/04/2017 09 : 20 ARANTXA.MON : TCF128/04/2017 09 : 20 ARANTXA.MON : Se autoriza NP5; numero de serie yticket TELMEX correcto27/04/2017 08 : 30 201023 : P1-173331-PANEL LCD, 171496-POWER BOARD,OC1010079KMA-620 KM = $ 1240.0022/04/2017 03 : 49 ANA.ROSA : ODSWTPRDPULPO, REF. A LA VUELTA DE LA ESCUELA PRIMARIA JOSE MARIA MORELOS</v>
          </cell>
          <cell r="AN1306" t="str">
            <v>1TE50B8NUSCB</v>
          </cell>
          <cell r="AO1306" t="str">
            <v>Smart</v>
          </cell>
          <cell r="AP1306" t="str">
            <v>Hisense</v>
          </cell>
          <cell r="AQ1306" t="str">
            <v>Opera</v>
          </cell>
          <cell r="AR1306" t="str">
            <v>FHD 1920 x 1080</v>
          </cell>
          <cell r="AS1306" t="str">
            <v>3TE50G165140G165140M010</v>
          </cell>
          <cell r="AT1306">
            <v>45</v>
          </cell>
          <cell r="AU1306" t="str">
            <v>50H7GB</v>
          </cell>
          <cell r="AV1306" t="str">
            <v>3TE50G165140</v>
          </cell>
          <cell r="AW1306" t="str">
            <v>G165140</v>
          </cell>
          <cell r="AX1306" t="str">
            <v>M010</v>
          </cell>
          <cell r="AY1306">
            <v>74012706</v>
          </cell>
          <cell r="AZ1306">
            <v>51013625</v>
          </cell>
          <cell r="BA1306">
            <v>80151084</v>
          </cell>
        </row>
        <row r="1307">
          <cell r="D1307">
            <v>60317921</v>
          </cell>
          <cell r="E1307" t="str">
            <v xml:space="preserve">A  </v>
          </cell>
          <cell r="F1307" t="str">
            <v>TV</v>
          </cell>
          <cell r="G1307" t="str">
            <v>JIMI DANIEL ECHEVERRIA VALBUENA</v>
          </cell>
          <cell r="H1307" t="str">
            <v>SINDICALISMO NO. 131 COL. SUTSEN</v>
          </cell>
          <cell r="I1307">
            <v>1439830</v>
          </cell>
          <cell r="J1307" t="str">
            <v>HISENSE</v>
          </cell>
          <cell r="K1307" t="str">
            <v>50K20D</v>
          </cell>
          <cell r="L1307" t="str">
            <v>50J40472H00163</v>
          </cell>
          <cell r="M1307" t="str">
            <v>TICKET</v>
          </cell>
          <cell r="N1307">
            <v>7499</v>
          </cell>
          <cell r="O1307">
            <v>41875</v>
          </cell>
          <cell r="P1307">
            <v>42863</v>
          </cell>
          <cell r="Q1307">
            <v>201023</v>
          </cell>
          <cell r="R1307" t="str">
            <v>FALLA: NO TIENE IMAGEN, SE REALIZO PEDIDO DE 1-173064-PANEL LCD, CON OC1010486, NO SURTIDO</v>
          </cell>
          <cell r="S1307" t="str">
            <v/>
          </cell>
          <cell r="T1307" t="str">
            <v xml:space="preserve">    GABRIELA RIVAS DELGADO        </v>
          </cell>
          <cell r="U1307" t="str">
            <v>2017-04-25</v>
          </cell>
          <cell r="V1307" t="str">
            <v>NORTE</v>
          </cell>
          <cell r="W1307" t="str">
            <v>COMPLETADO</v>
          </cell>
          <cell r="X1307" t="str">
            <v>TALLER</v>
          </cell>
          <cell r="Y1307">
            <v>42863</v>
          </cell>
          <cell r="Z1307">
            <v>988</v>
          </cell>
          <cell r="AD1307" t="str">
            <v>Tepic/Moctezuma</v>
          </cell>
          <cell r="AE1307" t="str">
            <v>NAY</v>
          </cell>
          <cell r="AF1307" t="str">
            <v>MX</v>
          </cell>
          <cell r="AG1307" t="str">
            <v>10417785</v>
          </cell>
          <cell r="AH1307" t="str">
            <v>MARIA GUADALUPE CONTRERAS ALCALA</v>
          </cell>
          <cell r="AI1307" t="str">
            <v>131 sindicalismo</v>
          </cell>
          <cell r="AJ1307" t="str">
            <v>3111353987</v>
          </cell>
          <cell r="AK1307" t="str">
            <v>3111353987</v>
          </cell>
          <cell r="AL1307" t="str">
            <v>63180</v>
          </cell>
          <cell r="AM1307" t="str">
            <v>10/05/2017 05 : 31 ARANTXA.MON : TCF110/05/2017 05 : 30 ARANTXA.MON : Se autoriza NP5; numero de serie yticket correcto09/05/2017 08 : 52 201023 : P1-173064-OC101048609/05/2017 00 : 08 SEMIRAMIS.M : ODSWTPRD/WMENTRE CALLESMADERO Y REVOLUCION SOCIALREINCIDENCIA 60303923</v>
          </cell>
          <cell r="AN1307" t="str">
            <v>3TE50G132311</v>
          </cell>
          <cell r="AO1307" t="str">
            <v>Básica</v>
          </cell>
          <cell r="AP1307" t="str">
            <v>Hisense</v>
          </cell>
          <cell r="AQ1307" t="str">
            <v>Opera</v>
          </cell>
          <cell r="AR1307" t="str">
            <v>FHD 1920 x 1080</v>
          </cell>
          <cell r="AS1307" t="str">
            <v>3TE50G165140G165140M010</v>
          </cell>
          <cell r="AT1307">
            <v>45</v>
          </cell>
          <cell r="AU1307" t="str">
            <v>50H7GB</v>
          </cell>
          <cell r="AV1307" t="str">
            <v>3TE50G165140</v>
          </cell>
          <cell r="AW1307" t="str">
            <v>G165140</v>
          </cell>
          <cell r="AX1307" t="str">
            <v>M010</v>
          </cell>
          <cell r="AY1307">
            <v>74012707</v>
          </cell>
          <cell r="AZ1307">
            <v>51013626</v>
          </cell>
          <cell r="BA1307">
            <v>80151085</v>
          </cell>
        </row>
        <row r="1308">
          <cell r="D1308">
            <v>60308923</v>
          </cell>
          <cell r="E1308" t="str">
            <v xml:space="preserve">A  </v>
          </cell>
          <cell r="F1308" t="str">
            <v>TV</v>
          </cell>
          <cell r="G1308" t="str">
            <v>ALBERTO JASSO</v>
          </cell>
          <cell r="H1308" t="str">
            <v>2DA CERRADA DE CONSTITUCIONALISTA COL. 5 DE FEBRERO,NICOLAS ROMERO,EDO DE MEX.</v>
          </cell>
          <cell r="I1308">
            <v>555468008</v>
          </cell>
          <cell r="J1308" t="str">
            <v>HISENSE</v>
          </cell>
          <cell r="K1308" t="str">
            <v>32K20D</v>
          </cell>
          <cell r="L1308" t="str">
            <v>32J135306H04305</v>
          </cell>
          <cell r="M1308" t="str">
            <v>TKT DE TELMEX</v>
          </cell>
          <cell r="N1308" t="str">
            <v>$2,870,97</v>
          </cell>
          <cell r="O1308">
            <v>41795</v>
          </cell>
          <cell r="P1308">
            <v>42765</v>
          </cell>
          <cell r="Q1308">
            <v>201612</v>
          </cell>
          <cell r="R1308" t="str">
            <v xml:space="preserve">01/02/2017 05 : 27  ERNESTO.HERN : TCF1
01/02/2017 05 : 26  ERNESTO.HERN : NP5
30/01/2017 03 : 20 201612 : P1 T 171979 OC-1006784  PANEL  </v>
          </cell>
          <cell r="S1308" t="str">
            <v/>
          </cell>
          <cell r="T1308" t="str">
            <v xml:space="preserve">        ADRIANA BONIFACIO REYES   </v>
          </cell>
          <cell r="U1308" t="str">
            <v>2017</v>
          </cell>
          <cell r="V1308" t="str">
            <v>CENTRO</v>
          </cell>
          <cell r="W1308" t="str">
            <v>COMPLETADO</v>
          </cell>
          <cell r="X1308" t="str">
            <v>TALLER</v>
          </cell>
          <cell r="Y1308">
            <v>42747</v>
          </cell>
          <cell r="Z1308">
            <v>952</v>
          </cell>
          <cell r="AD1308" t="str">
            <v>Nicolas Romero/5 de Febrero</v>
          </cell>
          <cell r="AE1308" t="str">
            <v>MEX</v>
          </cell>
          <cell r="AF1308" t="str">
            <v>MX</v>
          </cell>
          <cell r="AG1308" t="str">
            <v>10409650</v>
          </cell>
          <cell r="AH1308" t="str">
            <v>ALBERTO JASSO</v>
          </cell>
          <cell r="AI1308" t="str">
            <v>Segunda Cerrada de Constitucionalista No. 4</v>
          </cell>
          <cell r="AJ1308" t="str">
            <v>5554768008</v>
          </cell>
          <cell r="AK1308">
            <v>0</v>
          </cell>
          <cell r="AL1308" t="str">
            <v>54413</v>
          </cell>
          <cell r="AM1308" t="str">
            <v>19/04/2017 00 : 46 GERARDO.GRA : CSC via correo electronico se indicaentrega en proceso, se pasa ODS a CF para seguimiento. EMC*11/02/2017 00 : 32 MARCO.DIAZ : TCF2***MODELO 32h5b***SERIE32G154325H00381***ENVIADO A CTE FINAL***F. EMBARQUE 08.02.2017***CARSSA10/02/2017 01 : 10 MARCO.DIAZ : TCF174 7401071910/02/2017 01 : 09 MARCO.DIAZ : TCF1PU CSA10/02/2017 01 : 08 MARCO.DIAZ : TCF1DR01/02/2017 05 : 27 ERNESTO.HERN : TCF101/02/2017 05 : 26 ERNESTO.HERN : NP530/01/2017 03 : 20 201612 : P1 T 171979 OC-1006784 PANEL EQUIPORECOLECTADO _ABR13/01/2017 06 : 23 201612 : V1:14/01/17 SE PROGRAMA VISITA CON TITULAR13/01/2017 01 : 51 BRENDA.MORA : ODSWTPENTRE VENUSTIANO CARRANZA Y ABASOLOA DOS CUADRAS DEL CAMPO 5 DE FEBREROCASA COLOR VERDE</v>
          </cell>
          <cell r="AN1308" t="str">
            <v>3TE32J134805</v>
          </cell>
          <cell r="AO1308" t="str">
            <v>Básica</v>
          </cell>
          <cell r="AP1308" t="str">
            <v>Hisense</v>
          </cell>
          <cell r="AQ1308" t="str">
            <v>?</v>
          </cell>
          <cell r="AR1308" t="str">
            <v>HD 1366 X 768</v>
          </cell>
          <cell r="AS1308" t="str">
            <v>3TE32G1633F1G1633F1M010</v>
          </cell>
          <cell r="AT1308">
            <v>0</v>
          </cell>
          <cell r="AU1308" t="str">
            <v>32H3B2</v>
          </cell>
          <cell r="AV1308" t="str">
            <v>3TE32G1633F1</v>
          </cell>
          <cell r="AW1308" t="str">
            <v>G1633F1</v>
          </cell>
          <cell r="AX1308" t="str">
            <v>M010</v>
          </cell>
          <cell r="AY1308">
            <v>74012708</v>
          </cell>
          <cell r="AZ1308">
            <v>51013627</v>
          </cell>
          <cell r="BA1308">
            <v>80151086</v>
          </cell>
        </row>
        <row r="1309">
          <cell r="D1309">
            <v>60318336</v>
          </cell>
          <cell r="E1309" t="str">
            <v xml:space="preserve">A  </v>
          </cell>
          <cell r="F1309" t="str">
            <v>TV</v>
          </cell>
          <cell r="G1309" t="str">
            <v>OBED ALARCON ISLAS</v>
          </cell>
          <cell r="H1309" t="str">
            <v>RETORNO DE LAS ROSAS NO. 24 FRACC. RINCON GUADALUPANO GUADALUPE, ZACATECAS</v>
          </cell>
          <cell r="I1309">
            <v>4921341026</v>
          </cell>
          <cell r="J1309" t="str">
            <v>HISENSE</v>
          </cell>
          <cell r="K1309" t="str">
            <v>50K20DW</v>
          </cell>
          <cell r="L1309" t="str">
            <v>50G143292H00708</v>
          </cell>
          <cell r="M1309" t="str">
            <v>TICKET TELEFONOS DE MEXICO</v>
          </cell>
          <cell r="N1309">
            <v>11998.37</v>
          </cell>
          <cell r="O1309">
            <v>42139</v>
          </cell>
          <cell r="P1309">
            <v>42867</v>
          </cell>
          <cell r="Q1309">
            <v>201038</v>
          </cell>
          <cell r="R1309" t="str">
            <v>16/05/2017  ARANTXA MON : NP5: NO. DE PARTE: 173331 NO. DE PEDIDO DE COMPRA: OC-1010736</v>
          </cell>
          <cell r="S1309" t="str">
            <v>NO HAY REFACCION Y POR ESO SE TRAMITO EL</v>
          </cell>
          <cell r="T1309" t="str">
            <v xml:space="preserve">   MARIO COVARRUBIAS              </v>
          </cell>
          <cell r="U1309" t="str">
            <v>2017</v>
          </cell>
          <cell r="V1309" t="str">
            <v>NORTE</v>
          </cell>
          <cell r="W1309" t="str">
            <v>COMPLETADO</v>
          </cell>
          <cell r="X1309" t="str">
            <v>TALLER</v>
          </cell>
          <cell r="Y1309" t="e">
            <v>#N/A</v>
          </cell>
          <cell r="Z1309" t="e">
            <v>#N/A</v>
          </cell>
          <cell r="AD1309" t="e">
            <v>#N/A</v>
          </cell>
          <cell r="AE1309" t="e">
            <v>#N/A</v>
          </cell>
          <cell r="AF1309" t="e">
            <v>#N/A</v>
          </cell>
          <cell r="AG1309" t="e">
            <v>#N/A</v>
          </cell>
          <cell r="AH1309" t="e">
            <v>#N/A</v>
          </cell>
          <cell r="AI1309" t="e">
            <v>#N/A</v>
          </cell>
          <cell r="AJ1309" t="e">
            <v>#N/A</v>
          </cell>
          <cell r="AK1309" t="e">
            <v>#N/A</v>
          </cell>
          <cell r="AL1309" t="e">
            <v>#N/A</v>
          </cell>
          <cell r="AM1309" t="e">
            <v>#N/A</v>
          </cell>
          <cell r="AN1309" t="str">
            <v>1TE50B8NUSCB</v>
          </cell>
          <cell r="AO1309" t="str">
            <v>Smart</v>
          </cell>
          <cell r="AP1309" t="str">
            <v>Hisense</v>
          </cell>
          <cell r="AQ1309" t="str">
            <v>Opera</v>
          </cell>
          <cell r="AR1309" t="str">
            <v>FHD 1920 x 1080</v>
          </cell>
          <cell r="AS1309" t="str">
            <v>3TE50G165140G165140M010</v>
          </cell>
          <cell r="AT1309">
            <v>45</v>
          </cell>
          <cell r="AU1309" t="str">
            <v>50H7GB</v>
          </cell>
          <cell r="AV1309" t="str">
            <v>3TE50G165140</v>
          </cell>
          <cell r="AW1309" t="str">
            <v>G165140</v>
          </cell>
          <cell r="AX1309" t="str">
            <v>M010</v>
          </cell>
          <cell r="AY1309">
            <v>74012709</v>
          </cell>
          <cell r="AZ1309">
            <v>51013628</v>
          </cell>
          <cell r="BA1309">
            <v>80151087</v>
          </cell>
        </row>
        <row r="1310">
          <cell r="D1310">
            <v>60310777</v>
          </cell>
          <cell r="E1310" t="str">
            <v xml:space="preserve">D </v>
          </cell>
          <cell r="F1310" t="str">
            <v>TV</v>
          </cell>
          <cell r="G1310" t="str">
            <v>Blanca Diaz</v>
          </cell>
          <cell r="H1310" t="str">
            <v>Lucio Cabañas No. 2898, Col. Ruben Jaramillo, C.P.31370, Chihuahua, Chihu.</v>
          </cell>
          <cell r="I1310">
            <v>6145411721</v>
          </cell>
          <cell r="J1310" t="str">
            <v>HISENSE</v>
          </cell>
          <cell r="K1310" t="str">
            <v>50K20DW</v>
          </cell>
          <cell r="L1310" t="str">
            <v>50G143291H07667</v>
          </cell>
          <cell r="M1310">
            <v>0</v>
          </cell>
          <cell r="N1310">
            <v>10120.879999999999</v>
          </cell>
          <cell r="O1310">
            <v>42076</v>
          </cell>
          <cell r="P1310">
            <v>42774</v>
          </cell>
          <cell r="Q1310">
            <v>202386</v>
          </cell>
          <cell r="R1310" t="str">
            <v>12/05/2017 23 : 51  ANA.LAURA : Legal1:PFC.CHH.B.3/000678-2017
31/03/2017 00 : 53  MARCO.DIAZ : TCF174 74011368
23/02/2017 03 : 00 Ricardo Espinosa : TCF1PU CTE FINAL
23/02/2017 02 : 59 Ricardo Espinosa : TCF1DR
15/02/2017 02 : 49  ERNESTO.HERN : TCF1
15/02/2017 02 : 49  ERNESTO.HERN : NP5
11/02/2017 07 : 12 202386 : 8/02/17 V1: LAMPARAS FUNDIDAS TV ENCIENDE CON BOTON DE PANEL Y CONTROL REMOTO HAY SONIDO HAT IMAGEN NO
 HAY BRILLO // CLIENTE MENCIONA QUE ES LA SEGUNDA VEZ QUE LA REPARAN PIDE CAMBIO FISICO SE SOLICITA FUENTE Y PANEL  OC-1007292</v>
          </cell>
          <cell r="S1310" t="str">
            <v>Se le autoriza cambio fisico, dedido a l</v>
          </cell>
          <cell r="T1310" t="str">
            <v xml:space="preserve"> Ana Lemus Moreno                 </v>
          </cell>
          <cell r="U1310" t="str">
            <v>2017-05-16</v>
          </cell>
          <cell r="V1310" t="str">
            <v>CENTRO</v>
          </cell>
          <cell r="W1310" t="str">
            <v>COMPLETADO</v>
          </cell>
          <cell r="X1310" t="str">
            <v>CLIENTE</v>
          </cell>
          <cell r="Y1310">
            <v>42769</v>
          </cell>
          <cell r="Z1310">
            <v>693</v>
          </cell>
          <cell r="AD1310" t="str">
            <v>Chihuahua/Ruben Jaramillo</v>
          </cell>
          <cell r="AE1310" t="str">
            <v>CHI</v>
          </cell>
          <cell r="AF1310" t="str">
            <v>MX</v>
          </cell>
          <cell r="AG1310" t="str">
            <v>10411132</v>
          </cell>
          <cell r="AH1310" t="str">
            <v>BLANCA DIAZ</v>
          </cell>
          <cell r="AI1310" t="str">
            <v>Lucio Cabañas No. 2898</v>
          </cell>
          <cell r="AJ1310" t="str">
            <v>6145411721</v>
          </cell>
          <cell r="AK1310">
            <v>0</v>
          </cell>
          <cell r="AL1310" t="str">
            <v>31370</v>
          </cell>
          <cell r="AM1310" t="str">
            <v>31/03/2017 00 : 53 MARCO.DIAZ : TCF174 7401136823/02/2017 03 : 00 Ricardo Espinosa : TCF1PU CTE FINAL23/02/2017 02 : 59 Ricardo Espinosa : TCF1DR15/02/2017 02 : 49 ERNESTO.HERN : TCF115/02/2017 02 : 49 ERNESTO.HERN : NP511/02/2017 07 : 12 202386 : 8/02/17 V1: LAMPARAS FUNDIDAS TV ENCIENDECON BOTON DE PANEL Y CONTROL REMOTO HAY SONIDO HAT IMAGEN NO HAY BRILLO // CLIENTE MENCIONA QUE ES LA SEGUNDA VEZ QUE LA REPARANPIDE CAMBIO FISICO SE SOLICITA FUENTE Y PANEL OC-100729208/02/2017 02 : 42 202386 : 7/2/17 VISITA PROGRAMADA PARA EL 8/2/17 ENEL TRANSCURSO DE LA MAÑANA08/02/2017 02 : 16 MARIA.EUGENI : SEG :V1P31/01/2017 06 : 57 BRENDA.MORA : ODSWTPENTRE CALLE 28 Y CALLE 26ENFRENTE DEL CERRO CORONELCASA COLOR AZUL</v>
          </cell>
          <cell r="AN1310" t="str">
            <v>1TE50B8NUSCB</v>
          </cell>
          <cell r="AO1310" t="str">
            <v>Smart</v>
          </cell>
          <cell r="AP1310" t="str">
            <v>Hisense</v>
          </cell>
          <cell r="AQ1310" t="str">
            <v>Opera</v>
          </cell>
          <cell r="AR1310" t="str">
            <v>FHD 1920 x 1080</v>
          </cell>
          <cell r="AS1310" t="str">
            <v>3TE50G165140G165140M010</v>
          </cell>
          <cell r="AT1310">
            <v>45</v>
          </cell>
          <cell r="AU1310" t="str">
            <v>50H7GB</v>
          </cell>
          <cell r="AV1310" t="str">
            <v>3TE50G165140</v>
          </cell>
          <cell r="AW1310" t="str">
            <v>G165140</v>
          </cell>
          <cell r="AX1310" t="str">
            <v>M010</v>
          </cell>
          <cell r="AY1310">
            <v>74012710</v>
          </cell>
          <cell r="AZ1310">
            <v>51013629</v>
          </cell>
          <cell r="BA1310">
            <v>80151088</v>
          </cell>
        </row>
        <row r="1311">
          <cell r="D1311">
            <v>60308997</v>
          </cell>
          <cell r="E1311" t="str">
            <v xml:space="preserve">A  </v>
          </cell>
          <cell r="F1311" t="str">
            <v>TV</v>
          </cell>
          <cell r="G1311" t="str">
            <v>JORGE ARMANDO HERNANDEZ</v>
          </cell>
          <cell r="H1311" t="str">
            <v>FRANCISCO I MADERO 2733-A, PREDIO FRANCISCO I MADERO, MONTERREY</v>
          </cell>
          <cell r="I1311">
            <v>83116359</v>
          </cell>
          <cell r="J1311" t="str">
            <v>HISENSE</v>
          </cell>
          <cell r="K1311" t="str">
            <v>50K20DW</v>
          </cell>
          <cell r="L1311" t="str">
            <v>50G143291H05084</v>
          </cell>
          <cell r="M1311" t="str">
            <v>POLIZA</v>
          </cell>
          <cell r="N1311">
            <v>0</v>
          </cell>
          <cell r="O1311">
            <v>42072</v>
          </cell>
          <cell r="P1311">
            <v>42795</v>
          </cell>
          <cell r="Q1311">
            <v>201024</v>
          </cell>
          <cell r="R1311" t="str">
            <v>18/01/17 8:11 ERNESTO HDZ NP5 P1A OC 1006140 PANEL 173331</v>
          </cell>
          <cell r="S1311" t="str">
            <v/>
          </cell>
          <cell r="T1311" t="str">
            <v xml:space="preserve">    SOFIA VAZQUEZ                 </v>
          </cell>
          <cell r="U1311" t="str">
            <v>2017-05-16</v>
          </cell>
          <cell r="V1311" t="str">
            <v>NORTE</v>
          </cell>
          <cell r="W1311" t="str">
            <v>COMPLETADO</v>
          </cell>
          <cell r="X1311" t="str">
            <v>TALLER</v>
          </cell>
          <cell r="Y1311">
            <v>42748</v>
          </cell>
          <cell r="Z1311">
            <v>676</v>
          </cell>
          <cell r="AD1311" t="str">
            <v>monterrey/predio francisco I Madero</v>
          </cell>
          <cell r="AE1311" t="str">
            <v>NL</v>
          </cell>
          <cell r="AF1311" t="str">
            <v>MX</v>
          </cell>
          <cell r="AG1311" t="str">
            <v>10327138</v>
          </cell>
          <cell r="AH1311" t="str">
            <v>JORGE ARMANDO HERNANDEZ</v>
          </cell>
          <cell r="AI1311" t="str">
            <v>Francisco I Madero 2733-A</v>
          </cell>
          <cell r="AJ1311" t="str">
            <v>81833116359</v>
          </cell>
          <cell r="AK1311" t="str">
            <v>8122058723</v>
          </cell>
          <cell r="AL1311" t="str">
            <v>64560</v>
          </cell>
          <cell r="AM1311" t="str">
            <v>07/02/2017 01 : 45 MARCO.DIAZ : TCF174 7401062930/01/2017 23 : 43 MARCO.DIAZ : DULCE . TCF2***MODELOLC-50N5000U***SERIE 50G155274H00507***F. EMBARQUE 26 ENE 2017***ENVIADOA 201024***CARSSA21/01/2017 00 : 38 MARCO.DIAZ : TCF1PU.CSA18/01/2017 08 : 11 ERNESTO.HERN : TCF118/01/2017 08 : 11 ERNESTO.HERN : NP515/01/2017 05 : 35 201024 : P1A: 0.C. 1006140, PANEL, # DEPARTE 173331, PREDIAGNOSTICO ENENRO 14-1714/01/2017 00 : 44 201024 : V1.- SE VISITARA ELLUNES 1614/01/2017 00 : 41 ANA.LAURA : BODEGA AURRERA RD.- %RODRIGO GOMEZ YDIEGO DE AYALAODSWTP / REFIERE CLIENTE QUE ES LA 2DA VEZ QUE PROESENTA FALLA EL EQUIPO / SE ANEXA REIMPRESION DE TIKET, YA QUE ENEL SERVICIO ANTERIOR ENTREGO TIKET Y POLIZA ORIGINAL A CSA</v>
          </cell>
          <cell r="AN1311" t="str">
            <v>1TE50B8NUSCB</v>
          </cell>
          <cell r="AO1311" t="str">
            <v>Smart</v>
          </cell>
          <cell r="AP1311" t="str">
            <v>Hisense</v>
          </cell>
          <cell r="AQ1311" t="str">
            <v>Opera</v>
          </cell>
          <cell r="AR1311" t="str">
            <v>FHD 1920 x 1080</v>
          </cell>
          <cell r="AS1311" t="str">
            <v>3TE50G165140G165140M010</v>
          </cell>
          <cell r="AT1311">
            <v>45</v>
          </cell>
          <cell r="AU1311" t="str">
            <v>50H7GB</v>
          </cell>
          <cell r="AV1311" t="str">
            <v>3TE50G165140</v>
          </cell>
          <cell r="AW1311" t="str">
            <v>G165140</v>
          </cell>
          <cell r="AX1311" t="str">
            <v>M010</v>
          </cell>
          <cell r="AY1311">
            <v>74012711</v>
          </cell>
          <cell r="AZ1311">
            <v>51013630</v>
          </cell>
          <cell r="BA1311">
            <v>80151089</v>
          </cell>
        </row>
        <row r="1312">
          <cell r="D1312">
            <v>60317011</v>
          </cell>
          <cell r="E1312" t="str">
            <v xml:space="preserve">A  </v>
          </cell>
          <cell r="F1312" t="str">
            <v>TV</v>
          </cell>
          <cell r="G1312" t="str">
            <v>GUILLERMO GUTIERREZ VARELA</v>
          </cell>
          <cell r="H1312" t="str">
            <v xml:space="preserve">LEGARRETA 529 SECTOR BILBAO, PASEO DE BERGEL, MONTERREY </v>
          </cell>
          <cell r="I1312" t="str">
            <v>811971549, 8122380384</v>
          </cell>
          <cell r="J1312" t="str">
            <v>HISENSE</v>
          </cell>
          <cell r="K1312" t="str">
            <v>50K20DW</v>
          </cell>
          <cell r="L1312" t="str">
            <v>50G143065H00832</v>
          </cell>
          <cell r="M1312" t="str">
            <v>POLIZA</v>
          </cell>
          <cell r="N1312">
            <v>0</v>
          </cell>
          <cell r="O1312">
            <v>42138</v>
          </cell>
          <cell r="P1312">
            <v>42851</v>
          </cell>
          <cell r="Q1312">
            <v>201024</v>
          </cell>
          <cell r="R1312" t="str">
            <v>27/04/17 ARANTXA NP5 P1A O.C. 1010127 PANEL 173331</v>
          </cell>
          <cell r="S1312" t="str">
            <v/>
          </cell>
          <cell r="T1312" t="str">
            <v xml:space="preserve">    SOFIA VAZQUEZ                 </v>
          </cell>
          <cell r="U1312" t="str">
            <v>2017-05-16</v>
          </cell>
          <cell r="V1312" t="str">
            <v>NORTE</v>
          </cell>
          <cell r="W1312" t="str">
            <v>COMPLETADO</v>
          </cell>
          <cell r="X1312" t="str">
            <v>TALLER</v>
          </cell>
          <cell r="Y1312">
            <v>42850</v>
          </cell>
          <cell r="Z1312">
            <v>712</v>
          </cell>
          <cell r="AD1312" t="str">
            <v>col paseo del bergel/monterrey</v>
          </cell>
          <cell r="AE1312" t="str">
            <v>NL</v>
          </cell>
          <cell r="AF1312" t="str">
            <v>MX</v>
          </cell>
          <cell r="AG1312" t="str">
            <v>10416068</v>
          </cell>
          <cell r="AH1312" t="str">
            <v>GUILLERMO GUTIERREZ VARELA</v>
          </cell>
          <cell r="AI1312" t="str">
            <v>legorreta 529</v>
          </cell>
          <cell r="AJ1312" t="str">
            <v>8122380384</v>
          </cell>
          <cell r="AK1312" t="str">
            <v>8122380384</v>
          </cell>
          <cell r="AL1312" t="str">
            <v>64988</v>
          </cell>
          <cell r="AM1312" t="str">
            <v>29/04/2017 07 : 17 ARANTXA.MON : TCF129/04/2017 07 : 17 ARANTXA.MON : NP528/04/2017 06 : 07 201024 : P1A:OC1010127,PANEL173331,27ABRIL201727/04/2017 23 : 13 201024 : SE ANEXA NOTA DE COMPRAY SE PASA AREVIISON18/04/2017 03 : 51 LAURA.HERNA : ODSWTPRD%ARRIETA Y BILVAOES UNA PRIVADA</v>
          </cell>
          <cell r="AN1312" t="str">
            <v>1TE50B8NUSCB</v>
          </cell>
          <cell r="AO1312" t="str">
            <v>Smart</v>
          </cell>
          <cell r="AP1312" t="str">
            <v>Hisense</v>
          </cell>
          <cell r="AQ1312" t="str">
            <v>Opera</v>
          </cell>
          <cell r="AR1312" t="str">
            <v>FHD 1920 x 1080</v>
          </cell>
          <cell r="AS1312" t="str">
            <v>3TE50G165140G165140M010</v>
          </cell>
          <cell r="AT1312">
            <v>45</v>
          </cell>
          <cell r="AU1312" t="str">
            <v>50H7GB</v>
          </cell>
          <cell r="AV1312" t="str">
            <v>3TE50G165140</v>
          </cell>
          <cell r="AW1312" t="str">
            <v>G165140</v>
          </cell>
          <cell r="AX1312" t="str">
            <v>M010</v>
          </cell>
          <cell r="AY1312">
            <v>74012712</v>
          </cell>
          <cell r="AZ1312">
            <v>51013631</v>
          </cell>
          <cell r="BA1312">
            <v>80151090</v>
          </cell>
        </row>
        <row r="1313">
          <cell r="D1313">
            <v>60317057</v>
          </cell>
          <cell r="E1313" t="str">
            <v xml:space="preserve">A  </v>
          </cell>
          <cell r="F1313" t="str">
            <v>TV</v>
          </cell>
          <cell r="G1313" t="str">
            <v>JAIME AVALOS ARELLANO</v>
          </cell>
          <cell r="H1313" t="str">
            <v>GRISCIDA 6008, VALLE INFONAVIT, MONTERREY</v>
          </cell>
          <cell r="I1313" t="str">
            <v>8183395369, 8186591567</v>
          </cell>
          <cell r="J1313" t="str">
            <v>HISENSE</v>
          </cell>
          <cell r="K1313" t="str">
            <v>50H5B2</v>
          </cell>
          <cell r="L1313" t="str">
            <v>50G161183H00236</v>
          </cell>
          <cell r="M1313" t="str">
            <v>28174-2</v>
          </cell>
          <cell r="N1313">
            <v>8821</v>
          </cell>
          <cell r="O1313">
            <v>42713</v>
          </cell>
          <cell r="P1313">
            <v>42852</v>
          </cell>
          <cell r="Q1313">
            <v>201024</v>
          </cell>
          <cell r="R1313" t="str">
            <v>04/29/17 7:38 ARANTXA NP5 P1A OC 1010148 PANEL 196102</v>
          </cell>
          <cell r="S1313" t="str">
            <v/>
          </cell>
          <cell r="T1313" t="str">
            <v xml:space="preserve">    SOFIA VAZQUEZ                 </v>
          </cell>
          <cell r="U1313" t="str">
            <v>2017-05-16</v>
          </cell>
          <cell r="V1313" t="str">
            <v>NORTE</v>
          </cell>
          <cell r="W1313" t="str">
            <v>COMPLETADO</v>
          </cell>
          <cell r="X1313" t="str">
            <v>TALLER</v>
          </cell>
          <cell r="Y1313">
            <v>42851</v>
          </cell>
          <cell r="Z1313">
            <v>138</v>
          </cell>
          <cell r="AD1313" t="str">
            <v>Monterrey / Valle 4 sec</v>
          </cell>
          <cell r="AE1313" t="str">
            <v>NL</v>
          </cell>
          <cell r="AF1313" t="str">
            <v>MX</v>
          </cell>
          <cell r="AG1313" t="str">
            <v>10416979</v>
          </cell>
          <cell r="AH1313" t="str">
            <v>JAIME ARELLANO</v>
          </cell>
          <cell r="AI1313" t="str">
            <v>6008 Grisclda</v>
          </cell>
          <cell r="AJ1313" t="str">
            <v>8183395369</v>
          </cell>
          <cell r="AK1313" t="str">
            <v>8186591567</v>
          </cell>
          <cell r="AL1313" t="str">
            <v>64350</v>
          </cell>
          <cell r="AM1313" t="str">
            <v>29/04/2017 07 : 38 ARANTXA.MON : TCF129/04/2017 07 : 38 ARANTXA.MON : NP528/04/2017 08 : 46 201024 : P1A:OC1010148,PANEL196102,27MAYO2017.28/04/2017 03 : 26 201024 : SE ANEXA NOTA DE COMPRA Y SE PASA AREVISION27/04/2017 01 : 58 201024 : SE VISITARA EL JUEVES 2726/04/2017 23 : 05 MARIELA.CHA : ODSWTPANTIGONA Y EDIPOFACHADA MELÓN DE UNA PLANTA</v>
          </cell>
          <cell r="AN1313" t="str">
            <v>3TE50G155377</v>
          </cell>
          <cell r="AO1313" t="str">
            <v>Smart</v>
          </cell>
          <cell r="AP1313" t="str">
            <v>Hisense</v>
          </cell>
          <cell r="AQ1313" t="str">
            <v>Opera</v>
          </cell>
          <cell r="AR1313" t="str">
            <v>FHD 1920 x 1080</v>
          </cell>
          <cell r="AS1313" t="str">
            <v>3TE50G165140G165140M010</v>
          </cell>
          <cell r="AT1313">
            <v>45</v>
          </cell>
          <cell r="AU1313" t="str">
            <v>50H7GB</v>
          </cell>
          <cell r="AV1313" t="str">
            <v>3TE50G165140</v>
          </cell>
          <cell r="AW1313" t="str">
            <v>G165140</v>
          </cell>
          <cell r="AX1313" t="str">
            <v>M010</v>
          </cell>
          <cell r="AY1313">
            <v>74012713</v>
          </cell>
          <cell r="AZ1313">
            <v>51013632</v>
          </cell>
          <cell r="BA1313">
            <v>80151091</v>
          </cell>
        </row>
        <row r="1314">
          <cell r="D1314">
            <v>60316421</v>
          </cell>
          <cell r="E1314" t="str">
            <v xml:space="preserve">A  </v>
          </cell>
          <cell r="F1314" t="str">
            <v>TV</v>
          </cell>
          <cell r="G1314" t="str">
            <v>MIGUEL FLORES</v>
          </cell>
          <cell r="H1314" t="str">
            <v>TRATADO DE LIBRE COMERCIOI 1000, PARQUE INDUSTRIAL STIVA, APODACA</v>
          </cell>
          <cell r="I1314">
            <v>8181450017</v>
          </cell>
          <cell r="J1314" t="str">
            <v>HISENSE</v>
          </cell>
          <cell r="K1314" t="str">
            <v>32H3B2</v>
          </cell>
          <cell r="L1314" t="str">
            <v>32G155366H02899</v>
          </cell>
          <cell r="M1314" t="str">
            <v>FACTURA</v>
          </cell>
          <cell r="N1314">
            <v>0</v>
          </cell>
          <cell r="O1314">
            <v>42494</v>
          </cell>
          <cell r="P1314">
            <v>42790</v>
          </cell>
          <cell r="Q1314">
            <v>201024</v>
          </cell>
          <cell r="R1314" t="str">
            <v>24/04/17 23:15 ARANTXA NP5 P1A OC 1009829 MAIN BOARD 187160</v>
          </cell>
          <cell r="S1314" t="str">
            <v/>
          </cell>
          <cell r="T1314" t="str">
            <v xml:space="preserve">    SOFIA VAZQUEZ                 </v>
          </cell>
          <cell r="U1314" t="str">
            <v>2017-05-16</v>
          </cell>
          <cell r="V1314" t="str">
            <v>NORTE</v>
          </cell>
          <cell r="W1314" t="str">
            <v>COMPLETADO</v>
          </cell>
          <cell r="X1314" t="str">
            <v>TALLER</v>
          </cell>
          <cell r="Y1314">
            <v>42845</v>
          </cell>
          <cell r="Z1314">
            <v>351</v>
          </cell>
          <cell r="AD1314" t="str">
            <v>apodaca /parque industrial stiva</v>
          </cell>
          <cell r="AE1314" t="str">
            <v>NL</v>
          </cell>
          <cell r="AF1314" t="str">
            <v>MX</v>
          </cell>
          <cell r="AG1314" t="str">
            <v>10405383</v>
          </cell>
          <cell r="AH1314" t="str">
            <v>MIGUEL FLORES</v>
          </cell>
          <cell r="AI1314" t="str">
            <v>tratado de libre comercio num 1000</v>
          </cell>
          <cell r="AJ1314" t="str">
            <v>01-8181450017</v>
          </cell>
          <cell r="AK1314">
            <v>0</v>
          </cell>
          <cell r="AL1314" t="str">
            <v>66626</v>
          </cell>
          <cell r="AM1314" t="str">
            <v>24/04/2017 23 : 15 ARANTXA.MON : TCF124/04/2017 23 : 15 ARANTXA.MON : NP521/04/2017 22 : 29 201024 : P1A: O.C. 1009839 MAIN BOARD, 187160PREDIAGNOSTICO ABRIL 21SE VISITARA EL LUNES 2421/04/2017 05 : 03 201024 : V1.- PIDIO VISITA LUNES 2420/04/2017 02 : 52 ADRIANA.SAN : ODSWTPRD% A LADO PARQUER</v>
          </cell>
          <cell r="AN1314" t="str">
            <v>3TE32G155364</v>
          </cell>
          <cell r="AO1314" t="str">
            <v>Básica</v>
          </cell>
          <cell r="AP1314" t="str">
            <v>Hisense</v>
          </cell>
          <cell r="AQ1314" t="str">
            <v>Opera</v>
          </cell>
          <cell r="AR1314" t="str">
            <v>HD 1366 X 768</v>
          </cell>
          <cell r="AS1314" t="str">
            <v>3TE32G164478G164478M010</v>
          </cell>
          <cell r="AT1314">
            <v>3</v>
          </cell>
          <cell r="AU1314" t="str">
            <v>32H3B2</v>
          </cell>
          <cell r="AV1314" t="str">
            <v>3TE32G164478</v>
          </cell>
          <cell r="AW1314" t="str">
            <v>G164478</v>
          </cell>
          <cell r="AX1314" t="str">
            <v>M010</v>
          </cell>
          <cell r="AY1314">
            <v>74012714</v>
          </cell>
          <cell r="AZ1314">
            <v>51013633</v>
          </cell>
          <cell r="BA1314">
            <v>80151093</v>
          </cell>
        </row>
        <row r="1315">
          <cell r="D1315">
            <v>60316348</v>
          </cell>
          <cell r="E1315" t="str">
            <v xml:space="preserve">A  </v>
          </cell>
          <cell r="F1315" t="str">
            <v>TV</v>
          </cell>
          <cell r="G1315" t="str">
            <v>IRMA ANGELICA AGUILAR</v>
          </cell>
          <cell r="H1315" t="str">
            <v xml:space="preserve">CALLE A 911, GUERRA, GUADALUPE </v>
          </cell>
          <cell r="I1315" t="str">
            <v>8124592294, 8115361592</v>
          </cell>
          <cell r="J1315" t="str">
            <v>HISENSE</v>
          </cell>
          <cell r="K1315" t="str">
            <v>50K20DW</v>
          </cell>
          <cell r="L1315" t="str">
            <v>50J140464H05147</v>
          </cell>
          <cell r="M1315" t="str">
            <v>67019-17</v>
          </cell>
          <cell r="N1315">
            <v>8559</v>
          </cell>
          <cell r="O1315">
            <v>42011</v>
          </cell>
          <cell r="P1315">
            <v>42846</v>
          </cell>
          <cell r="Q1315">
            <v>201024</v>
          </cell>
          <cell r="R1315" t="str">
            <v>27/04/17 8:20 ARANTXA NP5 P1A OC 1009974 PANEL 173331</v>
          </cell>
          <cell r="S1315" t="str">
            <v/>
          </cell>
          <cell r="T1315" t="str">
            <v xml:space="preserve">    SOFIA VAZQUEZ                 </v>
          </cell>
          <cell r="U1315" t="str">
            <v>2017-05-16</v>
          </cell>
          <cell r="V1315" t="str">
            <v>NORTE</v>
          </cell>
          <cell r="W1315" t="str">
            <v>COMPLETADO</v>
          </cell>
          <cell r="X1315" t="str">
            <v>TALLER</v>
          </cell>
          <cell r="Y1315">
            <v>42844</v>
          </cell>
          <cell r="Z1315">
            <v>833</v>
          </cell>
          <cell r="AD1315" t="str">
            <v>GPE/FRACC. GUERRA</v>
          </cell>
          <cell r="AE1315" t="str">
            <v>NL</v>
          </cell>
          <cell r="AF1315" t="str">
            <v>MX</v>
          </cell>
          <cell r="AG1315" t="str">
            <v>10252003</v>
          </cell>
          <cell r="AH1315" t="str">
            <v>IRMA ANGELICA AGUILAR GAMA</v>
          </cell>
          <cell r="AI1315" t="str">
            <v>CALLE A NO 911</v>
          </cell>
          <cell r="AJ1315" t="str">
            <v>8124592294</v>
          </cell>
          <cell r="AK1315" t="str">
            <v>8115361592</v>
          </cell>
          <cell r="AL1315" t="str">
            <v>67140</v>
          </cell>
          <cell r="AM1315" t="str">
            <v>27/04/2017 08 : 21 ARANTXA.MON : TCF127/04/2017 08 : 20 ARANTXA.MON : Se autoriza NP5; numero de serie yticket correcto26/04/2017 04 : 35 201024 : P1A:OC1009974,PANEL173331,25ABRIL201721/04/2017 05 : 18 201024 : V1 VISITA MARTES 2520/04/2017 04 : 29 ANA.LAURA : ODSWTPREINCIDENCIA DEL 60186113 / %AVE. 5 DE MAYO Y 5TA AVE</v>
          </cell>
          <cell r="AN1315" t="str">
            <v>1TE50B8NUSCB</v>
          </cell>
          <cell r="AO1315" t="str">
            <v>Smart</v>
          </cell>
          <cell r="AP1315" t="str">
            <v>Hisense</v>
          </cell>
          <cell r="AQ1315" t="str">
            <v>Opera</v>
          </cell>
          <cell r="AR1315" t="str">
            <v>FHD 1920 x 1080</v>
          </cell>
          <cell r="AS1315" t="str">
            <v>3TE50G165140G165140M010</v>
          </cell>
          <cell r="AT1315">
            <v>45</v>
          </cell>
          <cell r="AU1315" t="str">
            <v>50H7GB</v>
          </cell>
          <cell r="AV1315" t="str">
            <v>3TE50G165140</v>
          </cell>
          <cell r="AW1315" t="str">
            <v>G165140</v>
          </cell>
          <cell r="AX1315" t="str">
            <v>M010</v>
          </cell>
          <cell r="AY1315">
            <v>74012715</v>
          </cell>
          <cell r="AZ1315">
            <v>51013634</v>
          </cell>
          <cell r="BA1315">
            <v>80151098</v>
          </cell>
        </row>
        <row r="1316">
          <cell r="D1316">
            <v>60316428</v>
          </cell>
          <cell r="E1316" t="str">
            <v xml:space="preserve">A  </v>
          </cell>
          <cell r="F1316" t="str">
            <v>TV</v>
          </cell>
          <cell r="G1316" t="str">
            <v>BARTOLO MARTINEZ PEREZ</v>
          </cell>
          <cell r="H1316" t="str">
            <v>SAN BARTOLOME 520, NUEVO TAMAULIPAS, GUADALUPE</v>
          </cell>
          <cell r="I1316" t="str">
            <v>10935288, 8186591516</v>
          </cell>
          <cell r="J1316" t="str">
            <v>HISENSE</v>
          </cell>
          <cell r="K1316" t="str">
            <v>50K20DW</v>
          </cell>
          <cell r="L1316" t="str">
            <v>50G143065H01394</v>
          </cell>
          <cell r="M1316" t="str">
            <v>TIKET</v>
          </cell>
          <cell r="N1316">
            <v>8153.41</v>
          </cell>
          <cell r="O1316">
            <v>42185</v>
          </cell>
          <cell r="P1316">
            <v>42846</v>
          </cell>
          <cell r="Q1316">
            <v>201024</v>
          </cell>
          <cell r="R1316" t="str">
            <v>27/04/17 8:18 ARANTXA NP5 P1A OC 1009973 PANEL 173331</v>
          </cell>
          <cell r="S1316" t="str">
            <v/>
          </cell>
          <cell r="T1316" t="str">
            <v xml:space="preserve">    SOFIA VAZQUEZ                 </v>
          </cell>
          <cell r="U1316" t="str">
            <v>2017-05-16</v>
          </cell>
          <cell r="V1316" t="str">
            <v>NORTE</v>
          </cell>
          <cell r="W1316" t="str">
            <v>COMPLETADO</v>
          </cell>
          <cell r="X1316" t="str">
            <v>TALLER</v>
          </cell>
          <cell r="Y1316">
            <v>42845</v>
          </cell>
          <cell r="Z1316">
            <v>660</v>
          </cell>
          <cell r="AD1316" t="str">
            <v>Gpe/nuevo tamaulipas</v>
          </cell>
          <cell r="AE1316" t="str">
            <v>NL</v>
          </cell>
          <cell r="AF1316" t="str">
            <v>MX</v>
          </cell>
          <cell r="AG1316" t="str">
            <v>10416281</v>
          </cell>
          <cell r="AH1316" t="str">
            <v>BARTOLO MARTINEZ PEREZ</v>
          </cell>
          <cell r="AI1316" t="str">
            <v>San bartolome 520</v>
          </cell>
          <cell r="AJ1316" t="str">
            <v>8186591516</v>
          </cell>
          <cell r="AK1316" t="str">
            <v>8186591516</v>
          </cell>
          <cell r="AL1316" t="str">
            <v>61200</v>
          </cell>
          <cell r="AM1316" t="str">
            <v>27/04/2017 08 : 19 ARANTXA.MON : TCF127/04/2017 08 : 18 ARANTXA.MON : Se autoriza NP5; numero de serie yticket correcto26/04/2017 03 : 58 201024 : P1A:OC1009973,PANEL173331,25ABRIL2017.21/04/2017 04 : 57 201024 : V1.- SE VISITARA EL VIERNES 2120/04/2017 02 : 06 ANA.LAURA : ODSWTPSEARS RD.-% SN MATEO Y GRACIANO BORTONI</v>
          </cell>
          <cell r="AN1316" t="str">
            <v>1TE50B8NUSCB</v>
          </cell>
          <cell r="AO1316" t="str">
            <v>Smart</v>
          </cell>
          <cell r="AP1316" t="str">
            <v>Hisense</v>
          </cell>
          <cell r="AQ1316" t="str">
            <v>Opera</v>
          </cell>
          <cell r="AR1316" t="str">
            <v>FHD 1920 x 1080</v>
          </cell>
          <cell r="AS1316" t="str">
            <v>3TE50G165140G165140M010</v>
          </cell>
          <cell r="AT1316">
            <v>45</v>
          </cell>
          <cell r="AU1316" t="str">
            <v>50H7GB</v>
          </cell>
          <cell r="AV1316" t="str">
            <v>3TE50G165140</v>
          </cell>
          <cell r="AW1316" t="str">
            <v>G165140</v>
          </cell>
          <cell r="AX1316" t="str">
            <v>M010</v>
          </cell>
          <cell r="AY1316">
            <v>74012716</v>
          </cell>
          <cell r="AZ1316">
            <v>51013635</v>
          </cell>
          <cell r="BA1316">
            <v>80151101</v>
          </cell>
        </row>
        <row r="1317">
          <cell r="D1317">
            <v>60317054</v>
          </cell>
          <cell r="E1317" t="str">
            <v xml:space="preserve">A  </v>
          </cell>
          <cell r="F1317" t="str">
            <v>TV</v>
          </cell>
          <cell r="G1317" t="str">
            <v>FRANCISCO JAVIER RANGEL GONZALEZ</v>
          </cell>
          <cell r="H1317" t="str">
            <v>PRIV. JOSE ORTIZ DE DOMINGUEZ, ZAPATA, MONTERREY</v>
          </cell>
          <cell r="I1317">
            <v>8113721906</v>
          </cell>
          <cell r="J1317" t="str">
            <v>HISENSE</v>
          </cell>
          <cell r="K1317" t="str">
            <v>50K20DW</v>
          </cell>
          <cell r="L1317" t="str">
            <v>50G143064H02461</v>
          </cell>
          <cell r="M1317" t="str">
            <v>FACTURA</v>
          </cell>
          <cell r="N1317">
            <v>9774.15</v>
          </cell>
          <cell r="O1317">
            <v>42000</v>
          </cell>
          <cell r="P1317">
            <v>42857</v>
          </cell>
          <cell r="Q1317">
            <v>201024</v>
          </cell>
          <cell r="R1317" t="str">
            <v>05/05/17 6:07 ARANTXA NP5 P1A OC 1010297 PANEL 173331</v>
          </cell>
          <cell r="S1317" t="str">
            <v/>
          </cell>
          <cell r="T1317" t="str">
            <v xml:space="preserve">    SOFIA VAZQUEZ                 </v>
          </cell>
          <cell r="U1317" t="str">
            <v>2017-05-16</v>
          </cell>
          <cell r="V1317" t="str">
            <v>NORTE</v>
          </cell>
          <cell r="W1317" t="str">
            <v>COMPLETADO</v>
          </cell>
          <cell r="X1317" t="str">
            <v>TALLER</v>
          </cell>
          <cell r="Y1317">
            <v>42851</v>
          </cell>
          <cell r="Z1317">
            <v>851</v>
          </cell>
          <cell r="AD1317" t="str">
            <v>Zapata/Monterrey</v>
          </cell>
          <cell r="AE1317" t="str">
            <v>NL</v>
          </cell>
          <cell r="AF1317" t="str">
            <v>MX</v>
          </cell>
          <cell r="AG1317" t="str">
            <v>10416308</v>
          </cell>
          <cell r="AH1317" t="str">
            <v>FRANCISCO JAVIER RANGEL GONZALEZ</v>
          </cell>
          <cell r="AI1317" t="str">
            <v>46a Priv josefa Ortiz de Dominguez</v>
          </cell>
          <cell r="AJ1317" t="str">
            <v>8113721906</v>
          </cell>
          <cell r="AK1317">
            <v>0</v>
          </cell>
          <cell r="AL1317" t="str">
            <v>64390</v>
          </cell>
          <cell r="AM1317" t="str">
            <v>05/05/2017 06 : 07 ARANTXA.MON : TCF105/05/2017 06 : 07 ARANTXA.MON : Se autoriza NP5; numero de serie yticket correcto04/05/2017 04 : 40 201024 : P1A:OC1010297,PANEL173331,3MAYO2017.04/05/2017 04 : 11 201024 : SE ANEXA NOTA DE COMPRA Y SE PASA A REVIISON27/04/2017 23 : 26 201024 : SE LEESTA LLAMANDO Y DICENUMERO INCORRECTO SE VISITARA EL VIERNES 2827/04/2017 01 : 59 201024 : SE VISITARA EL JUEVES 2720/04/2017 05 : 03 ADRIANA.SAN : ODSWTPRD%FELIPE ANGELES Y NIÑOS HEROES</v>
          </cell>
          <cell r="AN1317" t="str">
            <v>1TE50B8NUSCB</v>
          </cell>
          <cell r="AO1317" t="str">
            <v>Smart</v>
          </cell>
          <cell r="AP1317" t="str">
            <v>Hisense</v>
          </cell>
          <cell r="AQ1317" t="str">
            <v>Opera</v>
          </cell>
          <cell r="AR1317" t="str">
            <v>FHD 1920 x 1080</v>
          </cell>
          <cell r="AS1317" t="str">
            <v>3TE50G165140G165140M010</v>
          </cell>
          <cell r="AT1317">
            <v>45</v>
          </cell>
          <cell r="AU1317" t="str">
            <v>50H7GB</v>
          </cell>
          <cell r="AV1317" t="str">
            <v>3TE50G165140</v>
          </cell>
          <cell r="AW1317" t="str">
            <v>G165140</v>
          </cell>
          <cell r="AX1317" t="str">
            <v>M010</v>
          </cell>
          <cell r="AY1317">
            <v>74012717</v>
          </cell>
          <cell r="AZ1317">
            <v>51013636</v>
          </cell>
          <cell r="BA1317">
            <v>80151105</v>
          </cell>
        </row>
        <row r="1318">
          <cell r="D1318">
            <v>60302410</v>
          </cell>
          <cell r="E1318" t="str">
            <v xml:space="preserve">A  </v>
          </cell>
          <cell r="F1318" t="str">
            <v>TV</v>
          </cell>
          <cell r="G1318" t="str">
            <v>FRANCISCO JAVIER SILVA</v>
          </cell>
          <cell r="H1318" t="str">
            <v>SIMON BOLIVAR 130, CENTRO, MONTEMORELOS</v>
          </cell>
          <cell r="I1318">
            <v>8261284548</v>
          </cell>
          <cell r="J1318" t="str">
            <v>HISENSE</v>
          </cell>
          <cell r="K1318" t="str">
            <v>32H5B2</v>
          </cell>
          <cell r="L1318" t="str">
            <v>32G155369H08211</v>
          </cell>
          <cell r="M1318" t="str">
            <v>TIKET</v>
          </cell>
          <cell r="N1318">
            <v>5998.5</v>
          </cell>
          <cell r="O1318">
            <v>42611</v>
          </cell>
          <cell r="P1318">
            <v>42685</v>
          </cell>
          <cell r="Q1318">
            <v>201024</v>
          </cell>
          <cell r="R1318" t="str">
            <v>18/11/16 2.45 ERNESTO HDZ NP5 P1A OC 1003661 MAIN BOARD 191148</v>
          </cell>
          <cell r="S1318" t="str">
            <v/>
          </cell>
          <cell r="T1318" t="str">
            <v xml:space="preserve">    SOFIA VAZQUEZ                 </v>
          </cell>
          <cell r="U1318" t="str">
            <v>2017-05-16</v>
          </cell>
          <cell r="V1318" t="str">
            <v>NORTE</v>
          </cell>
          <cell r="W1318" t="str">
            <v>COMPLETADO</v>
          </cell>
          <cell r="X1318" t="str">
            <v>TALLER</v>
          </cell>
          <cell r="Y1318" t="e">
            <v>#N/A</v>
          </cell>
          <cell r="Z1318" t="e">
            <v>#N/A</v>
          </cell>
          <cell r="AD1318" t="e">
            <v>#N/A</v>
          </cell>
          <cell r="AE1318" t="e">
            <v>#N/A</v>
          </cell>
          <cell r="AF1318" t="e">
            <v>#N/A</v>
          </cell>
          <cell r="AG1318" t="e">
            <v>#N/A</v>
          </cell>
          <cell r="AH1318" t="e">
            <v>#N/A</v>
          </cell>
          <cell r="AI1318" t="e">
            <v>#N/A</v>
          </cell>
          <cell r="AJ1318" t="e">
            <v>#N/A</v>
          </cell>
          <cell r="AK1318" t="e">
            <v>#N/A</v>
          </cell>
          <cell r="AL1318" t="e">
            <v>#N/A</v>
          </cell>
          <cell r="AM1318" t="e">
            <v>#N/A</v>
          </cell>
          <cell r="AN1318" t="str">
            <v>3TE32G155369</v>
          </cell>
          <cell r="AO1318" t="str">
            <v>Smart</v>
          </cell>
          <cell r="AP1318" t="str">
            <v>Hisense</v>
          </cell>
          <cell r="AQ1318" t="str">
            <v>Opera</v>
          </cell>
          <cell r="AR1318" t="str">
            <v>HD 1366 X 768</v>
          </cell>
          <cell r="AS1318" t="str">
            <v>3TE32G164485G164485M010</v>
          </cell>
          <cell r="AT1318">
            <v>44</v>
          </cell>
          <cell r="AU1318" t="str">
            <v>32H5B2</v>
          </cell>
          <cell r="AV1318" t="str">
            <v>3TE32G164485</v>
          </cell>
          <cell r="AW1318" t="str">
            <v>G164485</v>
          </cell>
          <cell r="AX1318" t="str">
            <v>M010</v>
          </cell>
          <cell r="AY1318">
            <v>74012718</v>
          </cell>
          <cell r="AZ1318">
            <v>51013637</v>
          </cell>
          <cell r="BA1318">
            <v>80151106</v>
          </cell>
        </row>
        <row r="1319">
          <cell r="D1319">
            <v>60316903</v>
          </cell>
          <cell r="E1319" t="str">
            <v xml:space="preserve">A  </v>
          </cell>
          <cell r="F1319" t="str">
            <v>TV</v>
          </cell>
          <cell r="G1319" t="str">
            <v>JUAN MANUEL TREVIÑO CASTILLO</v>
          </cell>
          <cell r="H1319" t="str">
            <v xml:space="preserve">SIERRA DEL FRAILE 146, LAS PUENTES 1ER SECTOR, SAN NICOLAS </v>
          </cell>
          <cell r="I1319" t="str">
            <v>8183765662, 8183760229</v>
          </cell>
          <cell r="J1319" t="str">
            <v>HISENSE</v>
          </cell>
          <cell r="K1319" t="str">
            <v>50K20DW</v>
          </cell>
          <cell r="L1319" t="str">
            <v>50G143291H13174</v>
          </cell>
          <cell r="M1319" t="str">
            <v>TIKET</v>
          </cell>
          <cell r="N1319">
            <v>11998.37</v>
          </cell>
          <cell r="O1319">
            <v>42186</v>
          </cell>
          <cell r="P1319">
            <v>42850</v>
          </cell>
          <cell r="Q1319">
            <v>201024</v>
          </cell>
          <cell r="R1319" t="str">
            <v>29/04/17 7:14 ARANTXA NP5 P1A OC. 101122 PANEL 173331</v>
          </cell>
          <cell r="S1319" t="str">
            <v/>
          </cell>
          <cell r="T1319" t="str">
            <v xml:space="preserve">    SOFIA VAZQUEZ                 </v>
          </cell>
          <cell r="U1319" t="str">
            <v>2017-05-16</v>
          </cell>
          <cell r="V1319" t="str">
            <v>NORTE</v>
          </cell>
          <cell r="W1319" t="str">
            <v>COMPLETADO</v>
          </cell>
          <cell r="X1319" t="str">
            <v>TALLER</v>
          </cell>
          <cell r="Y1319">
            <v>42849</v>
          </cell>
          <cell r="Z1319">
            <v>663</v>
          </cell>
          <cell r="AD1319" t="str">
            <v>san nocolas garza/ las fuentes 1er sec</v>
          </cell>
          <cell r="AE1319" t="str">
            <v>NL</v>
          </cell>
          <cell r="AF1319" t="str">
            <v>MX</v>
          </cell>
          <cell r="AG1319" t="str">
            <v>10416821</v>
          </cell>
          <cell r="AH1319" t="str">
            <v>JUAN MANUEL TREVIÑO CASTILLO</v>
          </cell>
          <cell r="AI1319" t="str">
            <v>sierra del fraile num 146</v>
          </cell>
          <cell r="AJ1319" t="str">
            <v>8183760229</v>
          </cell>
          <cell r="AK1319" t="str">
            <v>8183760229</v>
          </cell>
          <cell r="AL1319" t="str">
            <v>66460</v>
          </cell>
          <cell r="AM1319" t="str">
            <v>29/04/2017 07 : 14 ARANTXA.MON : TCF129/04/2017 07 : 14 ARANTXA.MON : NP528/04/2017 05 : 20 201024 : P1A:OC1010122,PANEL173331,27ABRIL2017.26/04/2017 22 : 22 201024 : SE ANEXA NOTA DE COMPRA Y SE PASA AREVIISON26/04/2017 05 : 12 201024 : SE VISITARA EL MARTES 2525/04/2017 05 : 39 GERARDO.GRA : ODSWTPRD....ENTRE AV LAS FUENTES</v>
          </cell>
          <cell r="AN1319" t="str">
            <v>1TE50B8NUSCB</v>
          </cell>
          <cell r="AO1319" t="str">
            <v>Smart</v>
          </cell>
          <cell r="AP1319" t="str">
            <v>Hisense</v>
          </cell>
          <cell r="AQ1319" t="str">
            <v>Opera</v>
          </cell>
          <cell r="AR1319" t="str">
            <v>FHD 1920 x 1080</v>
          </cell>
          <cell r="AS1319" t="str">
            <v>3TE50G165140G165140M010</v>
          </cell>
          <cell r="AT1319">
            <v>45</v>
          </cell>
          <cell r="AU1319" t="str">
            <v>50H7GB</v>
          </cell>
          <cell r="AV1319" t="str">
            <v>3TE50G165140</v>
          </cell>
          <cell r="AW1319" t="str">
            <v>G165140</v>
          </cell>
          <cell r="AX1319" t="str">
            <v>M010</v>
          </cell>
          <cell r="AY1319">
            <v>74012720</v>
          </cell>
          <cell r="AZ1319">
            <v>51013639</v>
          </cell>
          <cell r="BA1319">
            <v>80151112</v>
          </cell>
        </row>
        <row r="1320">
          <cell r="D1320">
            <v>60315791</v>
          </cell>
          <cell r="E1320" t="str">
            <v xml:space="preserve">A  </v>
          </cell>
          <cell r="F1320" t="str">
            <v>TV</v>
          </cell>
          <cell r="G1320" t="str">
            <v>SAN JUANA MORALES PALOMARES</v>
          </cell>
          <cell r="H1320" t="str">
            <v>COLIMA 922, INDEPENDENCIA, MONTERREY</v>
          </cell>
          <cell r="I1320" t="str">
            <v>83619382, 8110504177</v>
          </cell>
          <cell r="J1320" t="str">
            <v>HISENSE</v>
          </cell>
          <cell r="K1320" t="str">
            <v>50H7GB</v>
          </cell>
          <cell r="L1320" t="str">
            <v>50G162153MH00361</v>
          </cell>
          <cell r="M1320" t="str">
            <v>TIKET</v>
          </cell>
          <cell r="N1320">
            <v>13331.89</v>
          </cell>
          <cell r="O1320">
            <v>42693</v>
          </cell>
          <cell r="P1320">
            <v>42837</v>
          </cell>
          <cell r="Q1320">
            <v>201024</v>
          </cell>
          <cell r="R1320" t="str">
            <v>11/05/17 00:08 ARANTXA NP5 P1A. OC 1009702 MAIN BOARD 202712</v>
          </cell>
          <cell r="S1320" t="str">
            <v/>
          </cell>
          <cell r="T1320" t="str">
            <v xml:space="preserve">    SOFIA VAZQUEZ                 </v>
          </cell>
          <cell r="U1320" t="str">
            <v>2017-05-16</v>
          </cell>
          <cell r="V1320" t="str">
            <v>NORTE</v>
          </cell>
          <cell r="W1320" t="str">
            <v>COMPLETADO</v>
          </cell>
          <cell r="X1320" t="str">
            <v>TALLER</v>
          </cell>
          <cell r="Y1320">
            <v>42836</v>
          </cell>
          <cell r="Z1320">
            <v>143</v>
          </cell>
          <cell r="AD1320" t="str">
            <v>mty/independencia</v>
          </cell>
          <cell r="AE1320" t="str">
            <v>NL</v>
          </cell>
          <cell r="AF1320" t="str">
            <v>MX</v>
          </cell>
          <cell r="AG1320" t="str">
            <v>10415850</v>
          </cell>
          <cell r="AH1320" t="str">
            <v>SANJUANA MORALES PALOMARES</v>
          </cell>
          <cell r="AI1320" t="str">
            <v>colima 922</v>
          </cell>
          <cell r="AJ1320" t="str">
            <v>8110504177</v>
          </cell>
          <cell r="AK1320" t="str">
            <v>8110504177</v>
          </cell>
          <cell r="AL1320" t="str">
            <v>64720</v>
          </cell>
          <cell r="AM1320" t="str">
            <v>11/05/2017 00 : 08 ARANTXA.MON : TCF111/05/2017 00 : 08 ARANTXA.MON : Se autoriza NP5; por correccion dedocumentos19/04/2017 05 : 02 201024 : P1A:OC1009702,MAIN BOARD 202712,18ABRIL2017.18/04/2017 05 : 56 201024 : SE ANEXA NOTA DE COMPRA Y SE PASA A REVISON12/04/2017 00 : 50 201024 : SERIE INCORRECTA SE VISITARA MIERCOLES1212/04/2017 00 : 30 ANA.LAURA : ODSWTPTELMEX RD.-SIN REFERENCIAS</v>
          </cell>
          <cell r="AN1320" t="str">
            <v>3TE50G1523B0</v>
          </cell>
          <cell r="AO1320" t="str">
            <v>Smart</v>
          </cell>
          <cell r="AP1320" t="str">
            <v>Hisense</v>
          </cell>
          <cell r="AQ1320" t="str">
            <v>Android</v>
          </cell>
          <cell r="AR1320" t="str">
            <v>UHD 3840 X 2160</v>
          </cell>
          <cell r="AS1320" t="str">
            <v>3TE50G165140G165140M010</v>
          </cell>
          <cell r="AT1320">
            <v>45</v>
          </cell>
          <cell r="AU1320" t="str">
            <v>50H7GB</v>
          </cell>
          <cell r="AV1320" t="str">
            <v>3TE50G165140</v>
          </cell>
          <cell r="AW1320" t="str">
            <v>G165140</v>
          </cell>
          <cell r="AX1320" t="str">
            <v>M010</v>
          </cell>
          <cell r="AY1320">
            <v>74012721</v>
          </cell>
          <cell r="AZ1320">
            <v>51013640</v>
          </cell>
          <cell r="BA1320">
            <v>80151113</v>
          </cell>
        </row>
        <row r="1321">
          <cell r="D1321">
            <v>60316904</v>
          </cell>
          <cell r="E1321" t="str">
            <v xml:space="preserve">A  </v>
          </cell>
          <cell r="F1321" t="str">
            <v>TV</v>
          </cell>
          <cell r="G1321" t="str">
            <v>MARIA ADRIANA CHAVEZ ROSALES</v>
          </cell>
          <cell r="H1321" t="str">
            <v>COAHUILA 1264, INDEPENDENCIA, MONTERREY</v>
          </cell>
          <cell r="I1321" t="str">
            <v>8181903146, 8115246166</v>
          </cell>
          <cell r="J1321" t="str">
            <v>HISENSE</v>
          </cell>
          <cell r="K1321" t="str">
            <v>50K20DW</v>
          </cell>
          <cell r="L1321" t="str">
            <v>50G143291H05718</v>
          </cell>
          <cell r="M1321" t="str">
            <v>TIKET</v>
          </cell>
          <cell r="N1321">
            <v>13494.9</v>
          </cell>
          <cell r="O1321">
            <v>42114</v>
          </cell>
          <cell r="P1321">
            <v>42850</v>
          </cell>
          <cell r="Q1321">
            <v>201024</v>
          </cell>
          <cell r="R1321" t="str">
            <v>29/04/17 07:12 ARANTXA NP5 P1A OC. 1010119 PANEL 173331</v>
          </cell>
          <cell r="S1321" t="str">
            <v/>
          </cell>
          <cell r="T1321" t="str">
            <v xml:space="preserve">    SOFIA VAZQUEZ                 </v>
          </cell>
          <cell r="U1321" t="str">
            <v>2017-05-16</v>
          </cell>
          <cell r="V1321" t="str">
            <v>NORTE</v>
          </cell>
          <cell r="W1321" t="str">
            <v>COMPLETADO</v>
          </cell>
          <cell r="X1321" t="str">
            <v>TALLER</v>
          </cell>
          <cell r="Y1321">
            <v>42849</v>
          </cell>
          <cell r="Z1321">
            <v>735</v>
          </cell>
          <cell r="AD1321" t="str">
            <v>monterrey/independencia</v>
          </cell>
          <cell r="AE1321" t="str">
            <v>NL</v>
          </cell>
          <cell r="AF1321" t="str">
            <v>MX</v>
          </cell>
          <cell r="AG1321" t="str">
            <v>10416767</v>
          </cell>
          <cell r="AH1321" t="str">
            <v>MARIA ADRIANA CHAVES ROSALES</v>
          </cell>
          <cell r="AI1321" t="str">
            <v>coahuila num 1264</v>
          </cell>
          <cell r="AJ1321" t="str">
            <v>0448115246166</v>
          </cell>
          <cell r="AK1321" t="str">
            <v>0448115246166</v>
          </cell>
          <cell r="AL1321" t="str">
            <v>64720</v>
          </cell>
          <cell r="AM1321" t="str">
            <v>29/04/2017 07 : 12 ARANTXA.MON : TCF129/04/2017 07 : 12 ARANTXA.MON : NP528/04/2017 04 : 57 201024 : P1A:OC1010119,PANEL173331,27ABRIL201726/04/2017 22 : 20 201024 : SE ANEXA NOTA DE COMPRA Y SE PASA A REVIISON26/04/2017 05 : 11 201024 : VISITA JUEVES 2725/04/2017 00 : 29 GERARDO.GRA : ODSWTPRD...ENTRE PRIV GOBERNADORES Y PRIV CENADORES</v>
          </cell>
          <cell r="AN1321" t="str">
            <v>1TE50B8NUSCB</v>
          </cell>
          <cell r="AO1321" t="str">
            <v>Smart</v>
          </cell>
          <cell r="AP1321" t="str">
            <v>Hisense</v>
          </cell>
          <cell r="AQ1321" t="str">
            <v>Opera</v>
          </cell>
          <cell r="AR1321" t="str">
            <v>FHD 1920 x 1080</v>
          </cell>
          <cell r="AS1321" t="str">
            <v>3TE50G165140G165140M010</v>
          </cell>
          <cell r="AT1321">
            <v>45</v>
          </cell>
          <cell r="AU1321" t="str">
            <v>50H7GB</v>
          </cell>
          <cell r="AV1321" t="str">
            <v>3TE50G165140</v>
          </cell>
          <cell r="AW1321" t="str">
            <v>G165140</v>
          </cell>
          <cell r="AX1321" t="str">
            <v>M010</v>
          </cell>
          <cell r="AY1321">
            <v>74012722</v>
          </cell>
          <cell r="AZ1321">
            <v>51013641</v>
          </cell>
          <cell r="BA1321">
            <v>80151115</v>
          </cell>
        </row>
        <row r="1322">
          <cell r="D1322">
            <v>60316986</v>
          </cell>
          <cell r="E1322" t="str">
            <v xml:space="preserve">A  </v>
          </cell>
          <cell r="F1322" t="str">
            <v>TV</v>
          </cell>
          <cell r="G1322" t="str">
            <v>RICARDO GUADALUPE MARTINEZ</v>
          </cell>
          <cell r="H1322" t="str">
            <v>5 DE MAYO 910, CANTERA, GUADALUPE</v>
          </cell>
          <cell r="I1322">
            <v>8115510000</v>
          </cell>
          <cell r="J1322" t="str">
            <v>HISENSE</v>
          </cell>
          <cell r="K1322" t="str">
            <v>40D37</v>
          </cell>
          <cell r="L1322" t="str">
            <v>40M154812H04745</v>
          </cell>
          <cell r="M1322" t="str">
            <v>273815-6</v>
          </cell>
          <cell r="N1322">
            <v>5419</v>
          </cell>
          <cell r="O1322">
            <v>42691</v>
          </cell>
          <cell r="P1322">
            <v>42850</v>
          </cell>
          <cell r="Q1322">
            <v>201024</v>
          </cell>
          <cell r="R1322" t="str">
            <v>28/04/2017  09:40 ARANTXA MON NP5 P1A: 10010107 PANEL, 188708</v>
          </cell>
          <cell r="S1322" t="str">
            <v/>
          </cell>
          <cell r="T1322" t="str">
            <v xml:space="preserve">    SOFIA VAZQUEZ                 </v>
          </cell>
          <cell r="U1322" t="str">
            <v>2017-05-16</v>
          </cell>
          <cell r="V1322" t="str">
            <v>NORTE</v>
          </cell>
          <cell r="W1322" t="str">
            <v>COMPLETADO</v>
          </cell>
          <cell r="X1322" t="str">
            <v>TALLER</v>
          </cell>
          <cell r="Y1322">
            <v>42850</v>
          </cell>
          <cell r="Z1322">
            <v>159</v>
          </cell>
          <cell r="AD1322" t="str">
            <v>col cantera/guadalupe</v>
          </cell>
          <cell r="AE1322" t="str">
            <v>NL</v>
          </cell>
          <cell r="AF1322" t="str">
            <v>MX</v>
          </cell>
          <cell r="AG1322" t="str">
            <v>10416761</v>
          </cell>
          <cell r="AH1322" t="str">
            <v>RICARDO GUADALUOE MARTINEZ ZALASAR</v>
          </cell>
          <cell r="AI1322" t="str">
            <v>cinco de mayo 910</v>
          </cell>
          <cell r="AJ1322" t="str">
            <v>8115510000</v>
          </cell>
          <cell r="AK1322">
            <v>0</v>
          </cell>
          <cell r="AL1322" t="str">
            <v>67150</v>
          </cell>
          <cell r="AM1322" t="str">
            <v>28/04/2017 09 : 41 ARANTXA.MON : TCF128/04/2017 09 : 40 ARANTXA.MON : Se autoriza NP5; numero de serie yticket correcto28/04/2017 02 : 19 201024 : P1A:1010107,PANEL188708,27ABRIL2017.26/04/2017 23 : 04 201024 : SE ANEXA NOTA DE COMPA Y SE PASA AREVIISON26/04/2017 05 : 02 201024 : V1.- SE CHECARA CON ELCEDIS PARA VERSIESTA EL EQUIPO Y SE VISITRA ELJUEVE S 2725/04/2017 00 : 02 LAURA.HERNA : ODSWTP</v>
          </cell>
          <cell r="AN1322" t="str">
            <v>3TE40G144668</v>
          </cell>
          <cell r="AO1322" t="str">
            <v>Básica</v>
          </cell>
          <cell r="AP1322" t="str">
            <v>Hisense</v>
          </cell>
          <cell r="AQ1322" t="str">
            <v>Opera</v>
          </cell>
          <cell r="AR1322" t="str">
            <v>FHD 1920 x 1080</v>
          </cell>
          <cell r="AS1322" t="str">
            <v>3TE40G163934G163934M010</v>
          </cell>
          <cell r="AT1322">
            <v>0</v>
          </cell>
          <cell r="AU1322" t="str">
            <v>40H5B2</v>
          </cell>
          <cell r="AV1322" t="str">
            <v>3TE40G163934</v>
          </cell>
          <cell r="AW1322" t="str">
            <v>G163934</v>
          </cell>
          <cell r="AX1322" t="str">
            <v>M010</v>
          </cell>
          <cell r="AY1322">
            <v>74012723</v>
          </cell>
          <cell r="AZ1322">
            <v>51013642</v>
          </cell>
          <cell r="BA1322">
            <v>80151117</v>
          </cell>
        </row>
        <row r="1323">
          <cell r="D1323">
            <v>60316781</v>
          </cell>
          <cell r="E1323" t="str">
            <v xml:space="preserve">A  </v>
          </cell>
          <cell r="F1323" t="str">
            <v>TV</v>
          </cell>
          <cell r="G1323" t="str">
            <v>ANGEL SABINO GONZALEZ MARTINEZ</v>
          </cell>
          <cell r="H1323" t="str">
            <v>PIRUL 601-A, EVANOS 4° SECTOR, APODACA</v>
          </cell>
          <cell r="I1323" t="str">
            <v>8112638028, 8121670867</v>
          </cell>
          <cell r="J1323" t="str">
            <v>HISENSE</v>
          </cell>
          <cell r="K1323" t="str">
            <v>50K20DW</v>
          </cell>
          <cell r="L1323" t="str">
            <v>50G144844H07089</v>
          </cell>
          <cell r="M1323" t="str">
            <v>190034-9</v>
          </cell>
          <cell r="N1323">
            <v>14434</v>
          </cell>
          <cell r="O1323">
            <v>42266</v>
          </cell>
          <cell r="P1323">
            <v>42849</v>
          </cell>
          <cell r="Q1323">
            <v>201024</v>
          </cell>
          <cell r="R1323" t="str">
            <v>27/04/17  8:36 ARANTXA NP5 P1A OC 1009985 PANEL 173331</v>
          </cell>
          <cell r="S1323" t="str">
            <v/>
          </cell>
          <cell r="T1323" t="str">
            <v xml:space="preserve">    SOFIA VAZQUEZ                 </v>
          </cell>
          <cell r="U1323" t="str">
            <v>2017-05-16</v>
          </cell>
          <cell r="V1323" t="str">
            <v>NORTE</v>
          </cell>
          <cell r="W1323" t="str">
            <v>COMPLETADO</v>
          </cell>
          <cell r="X1323" t="str">
            <v>TALLER</v>
          </cell>
          <cell r="Y1323">
            <v>42846</v>
          </cell>
          <cell r="Z1323">
            <v>580</v>
          </cell>
          <cell r="AD1323" t="str">
            <v>apodaca /evanos 4to sec</v>
          </cell>
          <cell r="AE1323" t="str">
            <v>NL</v>
          </cell>
          <cell r="AF1323" t="str">
            <v>MX</v>
          </cell>
          <cell r="AG1323" t="str">
            <v>10416712</v>
          </cell>
          <cell r="AH1323" t="str">
            <v>ANGEL SABINO GONZALEZ MARTINEZ</v>
          </cell>
          <cell r="AI1323" t="str">
            <v>pirul num 601</v>
          </cell>
          <cell r="AJ1323" t="str">
            <v>8121670867</v>
          </cell>
          <cell r="AK1323" t="str">
            <v>8121670867</v>
          </cell>
          <cell r="AL1323" t="str">
            <v>66612</v>
          </cell>
          <cell r="AM1323" t="str">
            <v>27/04/2017 08 : 38 ARANTXA.MON : TCF127/04/2017 08 : 36 ARANTXA.MON : Se autoriza NP5; numero de serie yticket correcto26/04/2017 06 : 51 201024 : P1A:OC1009985,PANEL173331,25ABRIL201724/04/2017 23 : 01 201024 : V1.- SEVISITARA LUNES 2422/04/2017 06 : 27 GERARDO.GRA : ODSWTPRD...CLIENTE SE COMUNICARA CON TALLER PARA PONERSE DE ACUERDO SI ELLLEVA EQUIPO O ESPERA A TALLER</v>
          </cell>
          <cell r="AN1323" t="str">
            <v>1TE50B8NUSCB</v>
          </cell>
          <cell r="AO1323" t="str">
            <v>Smart</v>
          </cell>
          <cell r="AP1323" t="str">
            <v>Hisense</v>
          </cell>
          <cell r="AQ1323" t="str">
            <v>Opera</v>
          </cell>
          <cell r="AR1323" t="str">
            <v>FHD 1920 x 1080</v>
          </cell>
          <cell r="AS1323" t="str">
            <v>3TE50G165140G165140M010</v>
          </cell>
          <cell r="AT1323">
            <v>45</v>
          </cell>
          <cell r="AU1323" t="str">
            <v>50H7GB</v>
          </cell>
          <cell r="AV1323" t="str">
            <v>3TE50G165140</v>
          </cell>
          <cell r="AW1323" t="str">
            <v>G165140</v>
          </cell>
          <cell r="AX1323" t="str">
            <v>M010</v>
          </cell>
          <cell r="AY1323">
            <v>74012724</v>
          </cell>
          <cell r="AZ1323">
            <v>51013643</v>
          </cell>
          <cell r="BA1323">
            <v>80151119</v>
          </cell>
        </row>
        <row r="1324">
          <cell r="D1324">
            <v>60316456</v>
          </cell>
          <cell r="E1324" t="str">
            <v xml:space="preserve">A  </v>
          </cell>
          <cell r="F1324" t="str">
            <v>TV</v>
          </cell>
          <cell r="G1324" t="str">
            <v>MARIA CRISTINA BANDA</v>
          </cell>
          <cell r="H1324" t="str">
            <v>MANUEL DELGADO 3042, VICTORIA, MONTERREY</v>
          </cell>
          <cell r="I1324">
            <v>811198388</v>
          </cell>
          <cell r="J1324" t="str">
            <v>HISENSE</v>
          </cell>
          <cell r="K1324" t="str">
            <v>50K20DW</v>
          </cell>
          <cell r="L1324" t="str">
            <v>50G143064H02799</v>
          </cell>
          <cell r="M1324" t="str">
            <v>TIKET</v>
          </cell>
          <cell r="N1324">
            <v>10991.08</v>
          </cell>
          <cell r="O1324">
            <v>41808</v>
          </cell>
          <cell r="P1324">
            <v>42832</v>
          </cell>
          <cell r="Q1324">
            <v>201024</v>
          </cell>
          <cell r="R1324" t="str">
            <v>25/04/17 1:55 ARANTXA NP5 P1A OC 1009861 PANEL 173331</v>
          </cell>
          <cell r="S1324" t="str">
            <v/>
          </cell>
          <cell r="T1324" t="str">
            <v xml:space="preserve">    SOFIA VAZQUEZ                 </v>
          </cell>
          <cell r="U1324" t="str">
            <v>2017-05-16</v>
          </cell>
          <cell r="V1324" t="str">
            <v>NORTE</v>
          </cell>
          <cell r="W1324" t="str">
            <v>COMPLETADO</v>
          </cell>
          <cell r="X1324" t="str">
            <v>TALLER</v>
          </cell>
          <cell r="Y1324">
            <v>42845</v>
          </cell>
          <cell r="Z1324">
            <v>1037</v>
          </cell>
          <cell r="AD1324" t="str">
            <v>Monterrey/Victoria</v>
          </cell>
          <cell r="AE1324" t="str">
            <v>NL</v>
          </cell>
          <cell r="AF1324" t="str">
            <v>MX</v>
          </cell>
          <cell r="AG1324" t="str">
            <v>10415707</v>
          </cell>
          <cell r="AH1324" t="str">
            <v>MARIA CRISTINA BANDA</v>
          </cell>
          <cell r="AI1324" t="str">
            <v>3042 Manuel Delgado</v>
          </cell>
          <cell r="AJ1324" t="str">
            <v>8111918388</v>
          </cell>
          <cell r="AK1324">
            <v>0</v>
          </cell>
          <cell r="AL1324" t="str">
            <v>64520</v>
          </cell>
          <cell r="AM1324" t="str">
            <v>25/04/2017 01 : 58 ARANTXA.MON : TCF125/04/2017 01 : 58 ARANTXA.MON : NP522/04/2017 02 : 48 201024 : P1A:OC:1009861,PANEL173331,21ABRIL2017.PORSEGUNDA VEZ HAGO LA SOLICITUD :(21/04/2017 04 : 53 201024 : V1.- EL LUNES 2421/04/2017 00 : 53 MARIA.EUGENI : SEG: Orden da seguimiento a la orden60315642. CSA comenta que subira los documentos.18/04/2017 00 : 58 ADOLFO.FER : SEG: SE CANCELA ODS POR FALTA DEDOCUMENTOS12/04/2017 07 : 53 MARIA.EUGENI : SEG: Se le pide a CSA subir ticket decompra.12/04/2017 03 : 55 ARANTXA.MON : FALTA DE DOCUMENTOS SE REQUIEREFACTURA O TICKET DE COMPRA11/04/2017 10 : 22 201024 : P1A:OC1009545,PANEL173331,10ABRIL201708/04/2017 04 : 57 201024 : SE ANEXA NOTA DE COMPRA Y SE PASA AREVISION08/04/2017 00 : 53 GABRIELA.B : RD % VIOLETA Y NARDOCLIENTE NO MANEJA WHAT O MAIL</v>
          </cell>
          <cell r="AN1324" t="str">
            <v>1TE50B8NUSCB</v>
          </cell>
          <cell r="AO1324" t="str">
            <v>Smart</v>
          </cell>
          <cell r="AP1324" t="str">
            <v>Hisense</v>
          </cell>
          <cell r="AQ1324" t="str">
            <v>Opera</v>
          </cell>
          <cell r="AR1324" t="str">
            <v>FHD 1920 x 1080</v>
          </cell>
          <cell r="AS1324" t="str">
            <v>3TE50G165140G165140M010</v>
          </cell>
          <cell r="AT1324">
            <v>45</v>
          </cell>
          <cell r="AU1324" t="str">
            <v>50H7GB</v>
          </cell>
          <cell r="AV1324" t="str">
            <v>3TE50G165140</v>
          </cell>
          <cell r="AW1324" t="str">
            <v>G165140</v>
          </cell>
          <cell r="AX1324" t="str">
            <v>M010</v>
          </cell>
          <cell r="AY1324">
            <v>74012725</v>
          </cell>
          <cell r="AZ1324">
            <v>51013644</v>
          </cell>
          <cell r="BA1324">
            <v>80151120</v>
          </cell>
        </row>
        <row r="1325">
          <cell r="D1325">
            <v>60310865</v>
          </cell>
          <cell r="E1325" t="str">
            <v xml:space="preserve">A  </v>
          </cell>
          <cell r="F1325" t="str">
            <v>TV</v>
          </cell>
          <cell r="G1325" t="str">
            <v>JOSE ANGEL ROCHA</v>
          </cell>
          <cell r="H1325" t="str">
            <v>HIERRO 803, PARQUES TALAVERNA, SAN NICOLAS</v>
          </cell>
          <cell r="I1325" t="str">
            <v>818399623, 811513386</v>
          </cell>
          <cell r="J1325" t="str">
            <v>HISENSE</v>
          </cell>
          <cell r="K1325" t="str">
            <v>LC-43N4000M</v>
          </cell>
          <cell r="L1325" t="str">
            <v>43G162456H00786</v>
          </cell>
          <cell r="M1325" t="str">
            <v>TIKET</v>
          </cell>
          <cell r="N1325">
            <v>8798</v>
          </cell>
          <cell r="O1325">
            <v>42679</v>
          </cell>
          <cell r="P1325">
            <v>42803</v>
          </cell>
          <cell r="Q1325">
            <v>201024</v>
          </cell>
          <cell r="R1325" t="str">
            <v>10/02/17 7:01 ERNESTO HDZ NP5 P1A OC. 1007107 MAIN BOARD 204346</v>
          </cell>
          <cell r="S1325" t="str">
            <v/>
          </cell>
          <cell r="T1325" t="str">
            <v xml:space="preserve">    SOFIA VAZQUEZ                 </v>
          </cell>
          <cell r="U1325" t="str">
            <v>2017-05-16</v>
          </cell>
          <cell r="V1325" t="str">
            <v>NORTE</v>
          </cell>
          <cell r="W1325" t="str">
            <v>COMPLETADO</v>
          </cell>
          <cell r="X1325" t="str">
            <v>TALLER</v>
          </cell>
          <cell r="Y1325">
            <v>42773</v>
          </cell>
          <cell r="Z1325">
            <v>94</v>
          </cell>
          <cell r="AD1325" t="str">
            <v>sn nicolas de los g /arques la talaverna</v>
          </cell>
          <cell r="AE1325" t="str">
            <v>NL</v>
          </cell>
          <cell r="AF1325" t="str">
            <v>MX</v>
          </cell>
          <cell r="AG1325" t="str">
            <v>10411454</v>
          </cell>
          <cell r="AH1325" t="str">
            <v>JOSE ANGEL ROCHA</v>
          </cell>
          <cell r="AI1325" t="str">
            <v>hierro 803 %POTASIO Y SIDERITA</v>
          </cell>
          <cell r="AJ1325" t="str">
            <v>811513386</v>
          </cell>
          <cell r="AK1325" t="str">
            <v>811513386</v>
          </cell>
          <cell r="AL1325" t="str">
            <v>66473</v>
          </cell>
          <cell r="AM1325" t="str">
            <v>26/04/2017 05 : 07 GABRIELA.B : CSCcte en espera de su equipo, molesto20/04/2017 00 : 55 SEMIRAMIS.M : CSCCte se comunica para saber cuando se le entregara se le explica queestamos en espera de que se tenga información por parte de tienda se lepide el tiempo para dar una solución29/03/2017 05 : 09 MARTINEZ.G : se envio correo a tda en espera paraapoyar con cf a cliente//ISA MTZ09/03/2017 05 : 32 DULCE.M : CLIENTE CONFIRMA TENER EL EQUIPO DAÑADOEN SU DOMICILIO22/02/2017 03 : 55 Ricardo Espinosa : TCF2***MODELO 40h5b2***SERIE40G1619B1H04323***FECHA DE EMBARQUE 20 DE FEBRERO*** ENVIADO A 201024***CARSSA BRENDA MED22/02/2017 00 : 14 MARCO.DIAZ : TCF174 7401118315/02/2017 10 : 15 MARCO.DIAZ : TCF1PU CSA11/02/2017 07 : 18 ANA.LAURA : se le informa cte proceso de CF20dias/hab10/02/2017 07 : 58 MARIA.EUGENI : SEG: CAMBIOS FISICOS10/02/2017 07 : 01 ERNESTO.HERN : TCF110/02/2017 07 : 01 ERNESTO.HERN : NP510/02/2017 04 : 12 201024 : SEVISITOPERO NO SE RECOLECTO LA TIENEEMPOTRADA QUEDAR DE LLAMAR PARA LA RECOLECCION CUAND O LA DESEMPOTRE SEENVIA FOTO DE DOMICILIO09/02/2017 01 : 41 201024 : ESTA EN RUTA HOY MIECOLES 808/02/2017 08 : 45 201024 : P1A: O.C. 1007107, MAIN BOARD, # DEPARTE 204346 PREDIAGNOSTICO FEBERO 7-1708/02/2017 00 : 10 201024 : SE VISUTARA EL MIERCOLES 907/02/2017 22 : 54 ANA.LAURA : ODSWTPBEST BUY RD.- MODOR 43N4000M</v>
          </cell>
          <cell r="AN1325" t="str">
            <v>3TE43G1622H2</v>
          </cell>
          <cell r="AO1325" t="e">
            <v>#N/A</v>
          </cell>
          <cell r="AP1325" t="e">
            <v>#N/A</v>
          </cell>
          <cell r="AQ1325" t="e">
            <v>#N/A</v>
          </cell>
          <cell r="AR1325" t="e">
            <v>#N/A</v>
          </cell>
          <cell r="AS1325" t="str">
            <v>3TE43G1701A4G1701A4M010</v>
          </cell>
          <cell r="AT1325">
            <v>4</v>
          </cell>
          <cell r="AU1325" t="str">
            <v>LC-43N4000M</v>
          </cell>
          <cell r="AV1325" t="str">
            <v>3TE43G1701A4</v>
          </cell>
          <cell r="AW1325" t="str">
            <v>G1701A4</v>
          </cell>
          <cell r="AX1325" t="str">
            <v>M010</v>
          </cell>
          <cell r="AY1325">
            <v>74012726</v>
          </cell>
          <cell r="AZ1325">
            <v>51013645</v>
          </cell>
          <cell r="BA1325">
            <v>80151122</v>
          </cell>
        </row>
        <row r="1326">
          <cell r="D1326">
            <v>60316810</v>
          </cell>
          <cell r="E1326" t="str">
            <v xml:space="preserve">A  </v>
          </cell>
          <cell r="F1326" t="str">
            <v>TV</v>
          </cell>
          <cell r="G1326" t="str">
            <v>JESUS ANTONIO NIÑO MARES</v>
          </cell>
          <cell r="H1326" t="str">
            <v xml:space="preserve">AV. CFE 218, INFONAVIT LOS ANGELES, MONTERREY </v>
          </cell>
          <cell r="I1326" t="str">
            <v>8183200936, 8115889336</v>
          </cell>
          <cell r="J1326" t="str">
            <v>HISENSE</v>
          </cell>
          <cell r="K1326" t="str">
            <v>50K20DW</v>
          </cell>
          <cell r="L1326" t="str">
            <v>50G143291H03294</v>
          </cell>
          <cell r="M1326" t="str">
            <v xml:space="preserve">CARTA DE ACEPTACION </v>
          </cell>
          <cell r="N1326">
            <v>13494.9</v>
          </cell>
          <cell r="O1326">
            <v>42131</v>
          </cell>
          <cell r="P1326">
            <v>42849</v>
          </cell>
          <cell r="Q1326">
            <v>201024</v>
          </cell>
          <cell r="R1326" t="str">
            <v>27/04/17 8:31 ARANTXA P1A: OC. 1009980 PANEL 173331</v>
          </cell>
          <cell r="S1326" t="str">
            <v/>
          </cell>
          <cell r="T1326" t="str">
            <v xml:space="preserve">    SOFIA VAZQUEZ                 </v>
          </cell>
          <cell r="U1326" t="str">
            <v>2017-05-16</v>
          </cell>
          <cell r="V1326" t="str">
            <v>NORTE</v>
          </cell>
          <cell r="W1326" t="str">
            <v>COMPLETADO</v>
          </cell>
          <cell r="X1326" t="str">
            <v>TALLER</v>
          </cell>
          <cell r="Y1326">
            <v>42846</v>
          </cell>
          <cell r="Z1326">
            <v>715</v>
          </cell>
          <cell r="AD1326" t="str">
            <v>Sn Nicolas/ Los Angeles 1er secctor</v>
          </cell>
          <cell r="AE1326" t="str">
            <v>NL</v>
          </cell>
          <cell r="AF1326" t="str">
            <v>MX</v>
          </cell>
          <cell r="AG1326" t="str">
            <v>10416404</v>
          </cell>
          <cell r="AH1326" t="str">
            <v>JESUS ANTONIO NIÑO MARES</v>
          </cell>
          <cell r="AI1326" t="str">
            <v>218 Av CFE</v>
          </cell>
          <cell r="AJ1326" t="str">
            <v>8115889336</v>
          </cell>
          <cell r="AK1326" t="str">
            <v>8115889336</v>
          </cell>
          <cell r="AL1326" t="str">
            <v>66475</v>
          </cell>
          <cell r="AM1326" t="str">
            <v>27/04/2017 08 : 31 ARANTXA.MON : TCF127/04/2017 08 : 31 ARANTXA.MON : Se autoriza NP5; numero de serie yticket correcto26/04/2017 05 : 45 201024 : P1A:OC1009980,PANEL173331,25ABRIL2017.25/04/2017 00 : 12 201024 : VISITRA LUNES 2421/04/2017 01 : 28 SEMIRAMIS.M : ODSWTPRD/ TELMEXSE REALIZARON PRUEBAS SIN QUE RESPONDIERA EL EQUIPO SOLO PRENDE EL LEDSENTRE LAS CALLES DE MEXICO Y BRASIL</v>
          </cell>
          <cell r="AN1326" t="str">
            <v>1TE50B8NUSCB</v>
          </cell>
          <cell r="AO1326" t="str">
            <v>Smart</v>
          </cell>
          <cell r="AP1326" t="str">
            <v>Hisense</v>
          </cell>
          <cell r="AQ1326" t="str">
            <v>Opera</v>
          </cell>
          <cell r="AR1326" t="str">
            <v>FHD 1920 x 1080</v>
          </cell>
          <cell r="AS1326" t="str">
            <v>3TE50G165140G165140M010</v>
          </cell>
          <cell r="AT1326">
            <v>45</v>
          </cell>
          <cell r="AU1326" t="str">
            <v>50H7GB</v>
          </cell>
          <cell r="AV1326" t="str">
            <v>3TE50G165140</v>
          </cell>
          <cell r="AW1326" t="str">
            <v>G165140</v>
          </cell>
          <cell r="AX1326" t="str">
            <v>M010</v>
          </cell>
          <cell r="AY1326">
            <v>74012728</v>
          </cell>
          <cell r="AZ1326">
            <v>51013647</v>
          </cell>
          <cell r="BA1326">
            <v>80151124</v>
          </cell>
        </row>
        <row r="1327">
          <cell r="D1327">
            <v>60288598</v>
          </cell>
          <cell r="E1327" t="str">
            <v xml:space="preserve">A  </v>
          </cell>
          <cell r="F1327" t="str">
            <v>TV</v>
          </cell>
          <cell r="G1327" t="str">
            <v>JUAN MANUEL GONZALEZ JASSO</v>
          </cell>
          <cell r="H1327" t="str">
            <v>GOMEZ FARIAS 420, PABLO DE LOS SANTOS, SABINAS HIDALGO NL</v>
          </cell>
          <cell r="I1327">
            <v>8242424626</v>
          </cell>
          <cell r="J1327" t="str">
            <v>HISENSE</v>
          </cell>
          <cell r="K1327" t="str">
            <v>32K20DW</v>
          </cell>
          <cell r="L1327" t="str">
            <v>32J134806H01655</v>
          </cell>
          <cell r="M1327" t="str">
            <v>TIKET</v>
          </cell>
          <cell r="N1327">
            <v>99.07</v>
          </cell>
          <cell r="O1327">
            <v>41759</v>
          </cell>
          <cell r="P1327">
            <v>42625</v>
          </cell>
          <cell r="Q1327">
            <v>201024</v>
          </cell>
          <cell r="R1327" t="str">
            <v>20/09/16 23:50 ERNESTO HDZ NP5 P1A OC. 1001296 PANEL 171937 MAIN BOARD 168596</v>
          </cell>
          <cell r="S1327" t="str">
            <v/>
          </cell>
          <cell r="T1327" t="str">
            <v xml:space="preserve">    SOFIA VAZQUEZ                 </v>
          </cell>
          <cell r="U1327" t="str">
            <v>2017-05-16</v>
          </cell>
          <cell r="V1327" t="str">
            <v>NORTE</v>
          </cell>
          <cell r="W1327" t="str">
            <v>COMPLETADO</v>
          </cell>
          <cell r="X1327" t="str">
            <v>TALLER</v>
          </cell>
          <cell r="Y1327" t="e">
            <v>#N/A</v>
          </cell>
          <cell r="Z1327" t="e">
            <v>#N/A</v>
          </cell>
          <cell r="AD1327" t="e">
            <v>#N/A</v>
          </cell>
          <cell r="AE1327" t="e">
            <v>#N/A</v>
          </cell>
          <cell r="AF1327" t="e">
            <v>#N/A</v>
          </cell>
          <cell r="AG1327" t="e">
            <v>#N/A</v>
          </cell>
          <cell r="AH1327" t="e">
            <v>#N/A</v>
          </cell>
          <cell r="AI1327" t="e">
            <v>#N/A</v>
          </cell>
          <cell r="AJ1327" t="e">
            <v>#N/A</v>
          </cell>
          <cell r="AK1327" t="e">
            <v>#N/A</v>
          </cell>
          <cell r="AL1327" t="e">
            <v>#N/A</v>
          </cell>
          <cell r="AM1327" t="e">
            <v>#N/A</v>
          </cell>
          <cell r="AN1327" t="str">
            <v>3TE32G143053</v>
          </cell>
          <cell r="AO1327" t="str">
            <v>Smart</v>
          </cell>
          <cell r="AP1327" t="str">
            <v>Hisense</v>
          </cell>
          <cell r="AQ1327" t="str">
            <v>Opera</v>
          </cell>
          <cell r="AR1327" t="str">
            <v>HD 1366 X 768</v>
          </cell>
          <cell r="AS1327" t="str">
            <v>3TE32G164485G164485M010</v>
          </cell>
          <cell r="AT1327">
            <v>44</v>
          </cell>
          <cell r="AU1327" t="str">
            <v>32H5B2</v>
          </cell>
          <cell r="AV1327" t="str">
            <v>3TE32G164485</v>
          </cell>
          <cell r="AW1327" t="str">
            <v>G164485</v>
          </cell>
          <cell r="AX1327" t="str">
            <v>M010</v>
          </cell>
          <cell r="AY1327">
            <v>74012730</v>
          </cell>
          <cell r="AZ1327">
            <v>51013648</v>
          </cell>
          <cell r="BA1327">
            <v>80151128</v>
          </cell>
        </row>
        <row r="1328">
          <cell r="D1328">
            <v>60318063</v>
          </cell>
          <cell r="E1328" t="str">
            <v xml:space="preserve">A  </v>
          </cell>
          <cell r="F1328" t="str">
            <v>TV</v>
          </cell>
          <cell r="G1328" t="str">
            <v>ATANACIO SAMANIEGO DUARTE</v>
          </cell>
          <cell r="H1328" t="str">
            <v xml:space="preserve">MIXTECA 904, UNIDAD MODELO, MONTERREY </v>
          </cell>
          <cell r="I1328">
            <v>8114251279</v>
          </cell>
          <cell r="J1328" t="str">
            <v>HISENSE</v>
          </cell>
          <cell r="K1328" t="str">
            <v>32K21D</v>
          </cell>
          <cell r="L1328" t="str">
            <v>32J140473H01525</v>
          </cell>
          <cell r="M1328" t="str">
            <v>TIKET</v>
          </cell>
          <cell r="N1328">
            <v>98.9</v>
          </cell>
          <cell r="O1328">
            <v>41787</v>
          </cell>
          <cell r="P1328">
            <v>42866</v>
          </cell>
          <cell r="Q1328">
            <v>201024</v>
          </cell>
          <cell r="R1328" t="str">
            <v>04/05/2017 6:27 ARANTXA P1A OC. 1010577 CABLE LVDS</v>
          </cell>
          <cell r="S1328" t="str">
            <v/>
          </cell>
          <cell r="T1328" t="str">
            <v xml:space="preserve">    SOFIA VAZQUEZ                 </v>
          </cell>
          <cell r="U1328" t="str">
            <v>2017-05-16</v>
          </cell>
          <cell r="V1328" t="str">
            <v>NORTE</v>
          </cell>
          <cell r="W1328" t="str">
            <v>COMPLETADO</v>
          </cell>
          <cell r="X1328" t="str">
            <v>TALLER</v>
          </cell>
          <cell r="Y1328">
            <v>42864</v>
          </cell>
          <cell r="Z1328">
            <v>1077</v>
          </cell>
          <cell r="AD1328" t="str">
            <v>Monterrey/Unidad Modelo</v>
          </cell>
          <cell r="AE1328" t="str">
            <v>NL</v>
          </cell>
          <cell r="AF1328" t="str">
            <v>MX</v>
          </cell>
          <cell r="AG1328" t="str">
            <v>10411381</v>
          </cell>
          <cell r="AH1328" t="str">
            <v>ATANACIO SAMANIEGO DUARTE</v>
          </cell>
          <cell r="AI1328" t="str">
            <v>904 Mixteca</v>
          </cell>
          <cell r="AJ1328" t="str">
            <v>8114251279</v>
          </cell>
          <cell r="AK1328">
            <v>0</v>
          </cell>
          <cell r="AL1328" t="str">
            <v>64140</v>
          </cell>
          <cell r="AM1328" t="str">
            <v>11/05/2017 06 : 27 ARANTXA.MON : TCF111/05/2017 06 : 27 ARANTXA.MON : Se autoriza NP5; numero de serie yticket correcto11/05/2017 00 : 30 201024 : P1A: O.C. 1010577, CABLE LVDS, 171839 PREDIAGNOSTICO10/05/2017 01 : 31 201024 : V1.- SE VISITRA EL JUEVES 1125/04/2017 05 : 10 LUIS.D : ODSWTP%ATZCAPOTZALCO Y NONOALCO</v>
          </cell>
          <cell r="AN1328" t="str">
            <v>3TE32J140473</v>
          </cell>
          <cell r="AO1328" t="str">
            <v>Básica</v>
          </cell>
          <cell r="AP1328" t="str">
            <v>Hisense</v>
          </cell>
          <cell r="AQ1328" t="str">
            <v>Opera</v>
          </cell>
          <cell r="AR1328" t="str">
            <v>HD 1366 X 768</v>
          </cell>
          <cell r="AS1328" t="str">
            <v>3TE32G164478G164478M010</v>
          </cell>
          <cell r="AT1328">
            <v>3</v>
          </cell>
          <cell r="AU1328" t="str">
            <v>32H3B2</v>
          </cell>
          <cell r="AV1328" t="str">
            <v>3TE32G164478</v>
          </cell>
          <cell r="AW1328" t="str">
            <v>G164478</v>
          </cell>
          <cell r="AX1328" t="str">
            <v>M010</v>
          </cell>
          <cell r="AY1328">
            <v>74012731</v>
          </cell>
          <cell r="AZ1328">
            <v>51013649</v>
          </cell>
          <cell r="BA1328">
            <v>80151129</v>
          </cell>
        </row>
        <row r="1329">
          <cell r="D1329">
            <v>60317084</v>
          </cell>
          <cell r="E1329" t="str">
            <v xml:space="preserve">A  </v>
          </cell>
          <cell r="F1329" t="str">
            <v>TV</v>
          </cell>
          <cell r="G1329" t="str">
            <v xml:space="preserve">JAIME GONZALEZ HUERTA </v>
          </cell>
          <cell r="H1329" t="str">
            <v>RIO SONORA NO. 87 COL VALLE DORADO , ENSENADA B.C.</v>
          </cell>
          <cell r="I1329">
            <v>6461261167</v>
          </cell>
          <cell r="J1329" t="str">
            <v xml:space="preserve">HISENSE </v>
          </cell>
          <cell r="K1329" t="str">
            <v>50H3</v>
          </cell>
          <cell r="L1329" t="str">
            <v>50J141202H02279</v>
          </cell>
          <cell r="M1329" t="str">
            <v>TICKET 000032878</v>
          </cell>
          <cell r="N1329">
            <v>10401</v>
          </cell>
          <cell r="O1329">
            <v>42035</v>
          </cell>
          <cell r="P1329">
            <v>42872</v>
          </cell>
          <cell r="Q1329">
            <v>201015</v>
          </cell>
          <cell r="R1329" t="str">
            <v>06/05/2017 06 : 46  ARANTXA.MON : TCF1
06/05/2017 06 : 46  ARANTXA.MON : Se autoriza NP5; numero de serie y ticket correcto
05/05/2017 08 : 22 201015 : P1/ PANEL T173331 / OC - 1010395 PANEL</v>
          </cell>
          <cell r="S1329" t="str">
            <v>SE PIDIO PANEL Y NO LO SURTIERON</v>
          </cell>
          <cell r="T1329" t="str">
            <v xml:space="preserve">  Ricardo Sanchez Paniagua        </v>
          </cell>
          <cell r="U1329" t="str">
            <v>2017/05/17</v>
          </cell>
          <cell r="V1329" t="str">
            <v>NORTE</v>
          </cell>
          <cell r="W1329" t="str">
            <v>COMPLETADO</v>
          </cell>
          <cell r="X1329" t="str">
            <v>TALLER</v>
          </cell>
          <cell r="Y1329">
            <v>42851</v>
          </cell>
          <cell r="Z1329">
            <v>816</v>
          </cell>
          <cell r="AD1329" t="str">
            <v>Ensenada /Valle dorado</v>
          </cell>
          <cell r="AE1329" t="str">
            <v>BC</v>
          </cell>
          <cell r="AF1329" t="str">
            <v>MX</v>
          </cell>
          <cell r="AG1329" t="str">
            <v>10411223</v>
          </cell>
          <cell r="AH1329" t="str">
            <v>JAIME GONZÁLEZ HUERTA</v>
          </cell>
          <cell r="AI1329" t="str">
            <v>87 calle Río Sonora</v>
          </cell>
          <cell r="AJ1329" t="str">
            <v>044-6461261167</v>
          </cell>
          <cell r="AK1329">
            <v>0</v>
          </cell>
          <cell r="AL1329" t="str">
            <v>22890</v>
          </cell>
          <cell r="AM1329" t="str">
            <v>06/05/2017 06 : 46 ARANTXA.MON : TCF106/05/2017 06 : 46 ARANTXA.MON : Se autoriza NP5; numero de serie yticket correcto05/05/2017 08 : 22 201015 : P1/ PANEL T173331 / OC - 1010395 , SE HIZOPREDIAGNOSTICO Y EL MARTES 09/05/2017 SE ECOGERA EL TELEVISOR05/05/2017 08 : 13 201015 : SPKA / TIJUANA ENSENADA 222 KM IDA Y VUELTAX $ 2.00 = $ 444.0027/04/2017 00 : 00 ANA.LAURA : TELMEX RD.-%RÍO PLATA Y RIO USUMACINTAODSWTP</v>
          </cell>
          <cell r="AN1329" t="str">
            <v>3TE50J141202</v>
          </cell>
          <cell r="AO1329" t="e">
            <v>#N/A</v>
          </cell>
          <cell r="AP1329" t="e">
            <v>#N/A</v>
          </cell>
          <cell r="AQ1329" t="e">
            <v>#N/A</v>
          </cell>
          <cell r="AR1329" t="e">
            <v>#N/A</v>
          </cell>
          <cell r="AS1329" t="str">
            <v>3TE50G165140G165140M010</v>
          </cell>
          <cell r="AT1329">
            <v>45</v>
          </cell>
          <cell r="AU1329" t="str">
            <v>50H7GB</v>
          </cell>
          <cell r="AV1329" t="str">
            <v>3TE50G165140</v>
          </cell>
          <cell r="AW1329" t="str">
            <v>G165140</v>
          </cell>
          <cell r="AX1329" t="str">
            <v>M010</v>
          </cell>
          <cell r="AY1329">
            <v>74012732</v>
          </cell>
          <cell r="AZ1329">
            <v>51013650</v>
          </cell>
          <cell r="BA1329">
            <v>80151130</v>
          </cell>
        </row>
        <row r="1330">
          <cell r="D1330">
            <v>60319193</v>
          </cell>
          <cell r="E1330" t="str">
            <v xml:space="preserve">A  </v>
          </cell>
          <cell r="F1330" t="str">
            <v>TV</v>
          </cell>
          <cell r="G1330" t="str">
            <v>LUIS ALBERTO GONZALEZ OLIVARES</v>
          </cell>
          <cell r="H1330" t="str">
            <v>MANZANA C-1, COL. CENTRO, TUXPAN, NAY</v>
          </cell>
          <cell r="I1330">
            <v>3192320050</v>
          </cell>
          <cell r="J1330" t="str">
            <v>HISENSE</v>
          </cell>
          <cell r="K1330" t="str">
            <v>50K20D</v>
          </cell>
          <cell r="L1330" t="str">
            <v>50G150598H01027</v>
          </cell>
          <cell r="M1330">
            <v>1341</v>
          </cell>
          <cell r="N1330">
            <v>9060.35</v>
          </cell>
          <cell r="O1330">
            <v>42584</v>
          </cell>
          <cell r="P1330">
            <v>42804</v>
          </cell>
          <cell r="Q1330">
            <v>201023</v>
          </cell>
          <cell r="R1330" t="str">
            <v>16/03/2017 06 : 07  JORGE.VAZ : NP5
12/03/2017 02 : 29 201023 : P1-173064-PANEL LCD, 166794-POWER BOARD-OC1008489</v>
          </cell>
          <cell r="S1330" t="str">
            <v>FALLA: NO ENCIENDE, SE REALIZO PEDIDO DE</v>
          </cell>
          <cell r="T1330" t="str">
            <v xml:space="preserve">  GABRIELA RIVAS DELGADO          </v>
          </cell>
          <cell r="U1330" t="str">
            <v>2017-04-18</v>
          </cell>
          <cell r="V1330" t="str">
            <v>Norte</v>
          </cell>
          <cell r="W1330" t="str">
            <v>COMPLETADO</v>
          </cell>
          <cell r="X1330" t="str">
            <v>TALLER</v>
          </cell>
          <cell r="Y1330">
            <v>42804</v>
          </cell>
          <cell r="Z1330">
            <v>220</v>
          </cell>
          <cell r="AA1330" t="str">
            <v>M010</v>
          </cell>
          <cell r="AD1330" t="str">
            <v>Tuxpan/Centro</v>
          </cell>
          <cell r="AE1330" t="str">
            <v>NAY</v>
          </cell>
          <cell r="AF1330" t="str">
            <v>MX</v>
          </cell>
          <cell r="AG1330" t="str">
            <v>10414002</v>
          </cell>
          <cell r="AH1330" t="str">
            <v>LUIS ALBERTO GONZALEZ OLIVARES</v>
          </cell>
          <cell r="AI1330" t="str">
            <v>302 Sur Madero</v>
          </cell>
          <cell r="AJ1330" t="str">
            <v>3192320050</v>
          </cell>
          <cell r="AK1330">
            <v>0</v>
          </cell>
          <cell r="AL1330" t="str">
            <v>63200</v>
          </cell>
          <cell r="AM1330" t="str">
            <v>22/04/2017 08 : 03 MARCO.DIAZ : TCF174: 7401189524/03/2017 00 : 41 MARCO.DIAZ : TCF1PU CSAINF. GABRIELA RIVAS.DMC16/03/2017 06 : 07 JORGE.VAZ : TCF116/03/2017 06 : 07 JORGE.VAZ : NP512/03/2017 02 : 29 201023 : P1-173064-PANEL LCD, 166794-POWERBOARD-OC100848911/03/2017 07 : 41 GABRIELA.B : ODSWTP10/03/2017 02 : 07 GABRIELA.B : RD % LIBERTAD Y JUAN ESCUTIA</v>
          </cell>
          <cell r="AN1330" t="str">
            <v>3TE50G132311</v>
          </cell>
          <cell r="AO1330" t="str">
            <v>Básica</v>
          </cell>
          <cell r="AP1330" t="str">
            <v>Hisense</v>
          </cell>
          <cell r="AQ1330" t="str">
            <v>Opera</v>
          </cell>
          <cell r="AR1330" t="str">
            <v>FHD 1920 x 1080</v>
          </cell>
          <cell r="AS1330" t="str">
            <v>3TE50G165140G1651M010</v>
          </cell>
          <cell r="AT1330" t="e">
            <v>#N/A</v>
          </cell>
          <cell r="AU1330" t="str">
            <v>50H7GB</v>
          </cell>
          <cell r="AV1330" t="str">
            <v>3TE50G165140</v>
          </cell>
          <cell r="AW1330" t="str">
            <v>G1651</v>
          </cell>
          <cell r="AX1330" t="str">
            <v>M010</v>
          </cell>
          <cell r="AY1330">
            <v>74011895</v>
          </cell>
          <cell r="AZ1330">
            <v>51012824</v>
          </cell>
          <cell r="BA1330">
            <v>80141742</v>
          </cell>
        </row>
        <row r="1331">
          <cell r="D1331">
            <v>60310669</v>
          </cell>
          <cell r="E1331" t="str">
            <v>B</v>
          </cell>
          <cell r="F1331" t="str">
            <v>CELULAR</v>
          </cell>
          <cell r="G1331" t="str">
            <v>EstebanArredondoRosas</v>
          </cell>
          <cell r="H1331" t="str">
            <v>MatinAlonzoPunzonNo101,Reforma/VeracruzCP.91919</v>
          </cell>
          <cell r="I1331">
            <v>2291388593</v>
          </cell>
          <cell r="J1331" t="str">
            <v>HISENSE</v>
          </cell>
          <cell r="K1331" t="str">
            <v>C20</v>
          </cell>
          <cell r="L1331" t="str">
            <v>1MH75A91MX10D0H51Z5013C</v>
          </cell>
          <cell r="M1331">
            <v>2.02800114502016E+18</v>
          </cell>
          <cell r="N1331">
            <v>3799</v>
          </cell>
          <cell r="O1331">
            <v>42697</v>
          </cell>
          <cell r="P1331">
            <v>42767</v>
          </cell>
          <cell r="Q1331">
            <v>201709</v>
          </cell>
          <cell r="R1331" t="str">
            <v>CFOTORGADOPORSOPORTETECNICO(IRREPARABILIDAD)</v>
          </cell>
          <cell r="S1331" t="str">
            <v>EQUIPORAYADOCONPORTASIM</v>
          </cell>
          <cell r="T1331" t="str">
            <v>JuanFranciscoAlvizar</v>
          </cell>
          <cell r="U1331" t="str">
            <v>2017-04-17</v>
          </cell>
          <cell r="V1331" t="str">
            <v>CELULARES</v>
          </cell>
          <cell r="W1331" t="str">
            <v>COMPLETADO</v>
          </cell>
          <cell r="X1331" t="str">
            <v>TALLER</v>
          </cell>
          <cell r="Y1331">
            <v>42767</v>
          </cell>
          <cell r="Z1331">
            <v>70</v>
          </cell>
          <cell r="AA1331" t="str">
            <v>M010</v>
          </cell>
          <cell r="AD1331" t="str">
            <v>Reforma/Veracruz</v>
          </cell>
          <cell r="AE1331" t="str">
            <v>VER</v>
          </cell>
          <cell r="AF1331" t="str">
            <v>MX</v>
          </cell>
          <cell r="AG1331" t="str">
            <v>10410784</v>
          </cell>
          <cell r="AH1331" t="str">
            <v>ESTEBAN ARREDONDO ROSAS</v>
          </cell>
          <cell r="AI1331" t="str">
            <v>101 Matin Alonzo Punzon</v>
          </cell>
          <cell r="AJ1331" t="str">
            <v>2291388593</v>
          </cell>
          <cell r="AK1331">
            <v>0</v>
          </cell>
          <cell r="AL1331" t="str">
            <v>91919</v>
          </cell>
          <cell r="AM1331" t="str">
            <v>20/04/2017 00 : 37 MARIELA.CHA : CSCmolesto ya que es demasiado el tiempo se le pide a poyo a Isabel dedevoluciones y menciona que esta en espera de respuesta de la tienda20/04/2017 00 : 04 ADRIANA.SAN : CSCSe comunica cte. muy molesto solicitando información de entrega de DV enefectivo, se valida información con Isabel y confirma que no estaautorizada la Dv en efectivo, que el proceso correcto es DV. en tienda,cte. muy molesto por la información errónea, se le pide esperarrespuesta de tienda,20/04/2017 00 : 00 EVELYN.ZEPE : SEG: CFA.19/04/2017 04 : 37 MARTINEZ.G : No esta aut. la dev de efectivo/ seenvía correo a tienda para apoyo con cambio a cliente/en espera deinformacion18/04/2017 05 : 34 GERARDO.GRA : CSC para información sobre documentosse pide clabe interbancaria, ife y ticket de compra. EMC*18/04/2017 00 : 21 SEMIRAMIS.M : CSCMenciona que es una pésima imagen de la arca y pide se respete el tiempopara aplicar la devolución pues pareciera que nos burlamos del cte puesse encargara de hacer mala reputación de la marcha18/04/2017 00 : 17 SEMIRAMIS.M : CSCCte se comunica molesto ya que se le menciono antes que se le enviaríasituación que se siente tomado de pelo se le piden datos de documentospor correo de devoluciones .11/04/2017 06 : 58 Ricardo Espinosa : TCFINV, TCFCN, POR CUESTION DE AUDITORIA.TCFDEV. POR CUESTION DE AUDITORIA BRENDA MED04/04/2017 22 : 21 BRENDA.MORA : CSCCliente acepta el cambio de modelo C1, se le pasa información a David decf para que lo tome en cuenta y pueda ser enviado a la brevedad, clientemolesto por la falta de entrega del equipo.31/03/2017 02 : 47 EVELYN.ZEPE : SEG: SIN RESPUESTA POR PARTE DE CFPARA EL ENVIO DE EQUIPO.31/03/2017 01 : 17 GERARDO.GRA : CSC se escala nuevamente ODS a Rubipara seguimento. EMC*23/03/2017 23 : 24 GERARDO.GRA : CSC se escala ODS a Rubi paraseguimiento. ECM*16/03/2017 01 : 54 RUBI.G : SEG: PENDIENTE OR GENERAR 54 Y 74 POR FALTADE MODELO, SERIE DE QUIPO A EMBARCAR PARA CF RGF//08/03/2017 07 : 16 BRENDA.MORA : CSCSe le pide apoyo al área de cf y menciona dulce que se envira el mismoequipo la próxima semana, se corto llamada.07/03/2017 01 : 00 GABRIELA.B : CSCSolicita verificar información de CF, se reporta con Dulce de CF no secuenta con información se pide esperar25/02/2017 04 : 37 RUBI.G : SEG: PENDIENTE POR CONFIRMAR POR PARTE DECF MODELO Y SERIE DE EQUIPO REMPLAZO RGF//22/02/2017 02 : 44 GABRIELA.B : CSCsolicita verificar seguimiento a falla de comenta que se realizara CFse informa en proceso se pide esperar11/02/2017 01 : 16 SERGIO.FER : TCF111/02/2017 01 : 16 SERGIO.FER : TCFT - Irreparabilidad09/02/2017 03 : 22 201709 : SE ANEXO REPORTE TECNICO PARA SU VALORACION09/02/2017 03 : 13 BRENDA.MORA : CSCSe le pide a CSA Ismael que puedan checar también la falla del auricularya que no funciona.04/02/2017 00 : 01 201709 : SE ANEXARON LOS DOCUMENTOS, EL EQUIPO PASA ASERVICIO02/02/2017 04 : 24 RUBI.G : SE ANEXAN DOCUMENTOS DE COMPRA EN SISTEMARGF//31/01/2017 01 : 08 BRENDA.MORA : CSCSe le anexa a la falla que el auricular no funciona.31/01/2017 01 : 05 BRENDA.MORA : CSCcliente corrige su correo eddarr_rosas@hotmail.com , se le pide apoyo arubí para que reenvié la guía al cliente.28/01/2017 06 : 29 RUBI.G : CE1: 7053079305 RGF//28/01/2017 02 : 19 ADRIANA.SAN : DCEG:26/01/2017 03 : 04 ADRIANA.SAN : ODSWTPRD% SIMON BOLIVAREBBARR_ROSAS@HOTMAIL.COM</v>
          </cell>
          <cell r="AN1331" t="e">
            <v>#N/A</v>
          </cell>
          <cell r="AO1331" t="e">
            <v>#N/A</v>
          </cell>
          <cell r="AP1331" t="e">
            <v>#N/A</v>
          </cell>
          <cell r="AQ1331" t="e">
            <v>#N/A</v>
          </cell>
          <cell r="AR1331" t="e">
            <v>#N/A</v>
          </cell>
          <cell r="AS1331" t="str">
            <v/>
          </cell>
          <cell r="AT1331" t="e">
            <v>#N/A</v>
          </cell>
          <cell r="AY1331">
            <v>74012734</v>
          </cell>
          <cell r="AZ1331">
            <v>51013652</v>
          </cell>
          <cell r="BA1331">
            <v>80151109</v>
          </cell>
        </row>
        <row r="1332">
          <cell r="D1332">
            <v>60310935</v>
          </cell>
          <cell r="E1332" t="str">
            <v xml:space="preserve">A  </v>
          </cell>
          <cell r="F1332" t="str">
            <v>CELULAR</v>
          </cell>
          <cell r="G1332" t="str">
            <v>LuisEduardoVelazquez</v>
          </cell>
          <cell r="H1332" t="str">
            <v>mascorro523S.L.P/independencia,SLP,CP78330</v>
          </cell>
          <cell r="I1332" t="str">
            <v>044-4442396125</v>
          </cell>
          <cell r="J1332" t="str">
            <v>HISENSE</v>
          </cell>
          <cell r="K1332" t="str">
            <v>C20</v>
          </cell>
          <cell r="L1332" t="str">
            <v>1MH76A91MX10DOH2AH202A7</v>
          </cell>
          <cell r="M1332" t="str">
            <v>SFR/000209842</v>
          </cell>
          <cell r="N1332">
            <v>5998.52</v>
          </cell>
          <cell r="O1332">
            <v>42598</v>
          </cell>
          <cell r="P1332">
            <v>42769</v>
          </cell>
          <cell r="Q1332">
            <v>201709</v>
          </cell>
          <cell r="R1332" t="str">
            <v>CFPORFALTADEREFACCIONT1019758(PCBLOGIC),OC1007244</v>
          </cell>
          <cell r="S1332" t="str">
            <v>EQUIPORAYADOCONPORTASIM</v>
          </cell>
          <cell r="T1332" t="str">
            <v>JUANFRANCISCOALVIZAR</v>
          </cell>
          <cell r="U1332" t="str">
            <v>2017-04-18</v>
          </cell>
          <cell r="V1332" t="str">
            <v>CELULARES</v>
          </cell>
          <cell r="W1332" t="str">
            <v>COMPLETADO</v>
          </cell>
          <cell r="X1332" t="str">
            <v>TALLER</v>
          </cell>
          <cell r="Y1332">
            <v>42773</v>
          </cell>
          <cell r="Z1332">
            <v>171</v>
          </cell>
          <cell r="AA1332" t="str">
            <v>M010</v>
          </cell>
          <cell r="AD1332" t="str">
            <v>S.L.P/ independencia</v>
          </cell>
          <cell r="AE1332" t="str">
            <v>SLP</v>
          </cell>
          <cell r="AF1332" t="str">
            <v>MX</v>
          </cell>
          <cell r="AG1332" t="str">
            <v>10410283</v>
          </cell>
          <cell r="AH1332" t="str">
            <v>LUIS EDUARDO VELAZQUEZ</v>
          </cell>
          <cell r="AI1332" t="str">
            <v>mascorro 523</v>
          </cell>
          <cell r="AJ1332" t="str">
            <v>044-4442396125</v>
          </cell>
          <cell r="AK1332">
            <v>0</v>
          </cell>
          <cell r="AL1332" t="str">
            <v>78330</v>
          </cell>
          <cell r="AM1332" t="str">
            <v>20/04/2017 00 : 40 EVELYN.ZEPE : SEG: CFA.11/04/2017 23 : 09 Ricardo Espinosa : TCFINV, TCFCN POR FALTA DE PRODUCTO.TCFDEV POR FALTA DE PRODUCTO BRENDA MED04/04/2017 00 : 53 GERARDO.GRA : Se canaliza ODS a CF, ya que por errorse canalizo a Rubi G. EMC*04/04/2017 00 : 45 GERARDO.GRA : CSC se pasa ODS a Rubi G. paraseguimiento de entrega. EMC*16/03/2017 02 : 18 RUBI.G : SEG: PENDIENTE POR GENERAR 54 Y 74 PORFALTA DE MODELO, SERIE DE QUIPO A EMBARCAR PARA CF RGF//09/03/2017 01 : 16 MARIELA.CHA : CSCAutoriza el cambio de modelo09/03/2017 01 : 05 DULCE.M : se le ofrece a cte modelo c1, lo varevisar y llamara para verificar si lo acepta.25/02/2017 03 : 19 RUBI.G : SEG: PENDIENTE POR CONFIRMAR POR PARTE DECF MODELO Y SERIE DE EQUIPO REMPLAZO RGF//24/02/2017 07 : 08 JUANANTONIO : CSCse le indican tiempos al CTE14/02/2017 02 : 58 ERNESTO.HERN : TCF114/02/2017 02 : 58 ERNESTO.HERN : NP510/02/2017 07 : 47 201709 : P1. T1019758. 1007244EQUIPO PENDIENTE POR PARTE ( PCB LOGIC )09/02/2017 00 : 36 201709 : SE ANEXARON LOS DOCUMENTOS, EL EQUIPO PASA ASERVICIO08/02/2017 06 : 04 RUBI.G : SE ANEXAN DOCUMENTOS DE COMPRA EN SISTEMARGF//28/01/2017 06 : 20 RUBI.G : CE1: 7053063231 RGF//27/01/2017 07 : 53 ANA.LAURA : DCEG25/01/2017 23 : 53 ANA.LAURA : ODSWTP%SAMARRIPA Y JUSTO CORRO, CERCA DE PRODUCTOS DON TACHOGTALUIS777@HOTMAIL.COM</v>
          </cell>
          <cell r="AN1332" t="e">
            <v>#N/A</v>
          </cell>
          <cell r="AO1332" t="e">
            <v>#N/A</v>
          </cell>
          <cell r="AP1332" t="e">
            <v>#N/A</v>
          </cell>
          <cell r="AQ1332" t="e">
            <v>#N/A</v>
          </cell>
          <cell r="AR1332" t="e">
            <v>#N/A</v>
          </cell>
          <cell r="AS1332" t="str">
            <v/>
          </cell>
          <cell r="AT1332" t="e">
            <v>#N/A</v>
          </cell>
          <cell r="AY1332">
            <v>74012735</v>
          </cell>
          <cell r="AZ1332">
            <v>51013653</v>
          </cell>
          <cell r="BA1332">
            <v>80151110</v>
          </cell>
        </row>
        <row r="1333">
          <cell r="D1333">
            <v>60313341</v>
          </cell>
          <cell r="E1333" t="str">
            <v>D</v>
          </cell>
          <cell r="F1333" t="str">
            <v>CELULAR</v>
          </cell>
          <cell r="G1333" t="str">
            <v>YahairaAlinaTorresHam</v>
          </cell>
          <cell r="H1333" t="str">
            <v>Calle129,número418,LetraAMerida/CincoColonias,YUC,CP.97280</v>
          </cell>
          <cell r="I1333">
            <v>9999293838</v>
          </cell>
          <cell r="J1333" t="str">
            <v>HISENSE</v>
          </cell>
          <cell r="K1333" t="str">
            <v>L675</v>
          </cell>
          <cell r="L1333" t="str">
            <v>1MH75AY1MX10D0HC3H2008C</v>
          </cell>
          <cell r="M1333" t="str">
            <v>PROFECO</v>
          </cell>
          <cell r="N1333">
            <v>1999</v>
          </cell>
          <cell r="O1333">
            <v>42573</v>
          </cell>
          <cell r="P1333">
            <v>42435</v>
          </cell>
          <cell r="Q1333">
            <v>201709</v>
          </cell>
          <cell r="R1333" t="str">
            <v>CFCASOPROFECO</v>
          </cell>
          <cell r="S1333" t="str">
            <v>EQUIPOMALTRATADOCONTAPA</v>
          </cell>
          <cell r="T1333" t="str">
            <v>JuanFranciscoAlvizar</v>
          </cell>
          <cell r="U1333" t="str">
            <v>2017-04-19</v>
          </cell>
          <cell r="V1333" t="str">
            <v>CELULARES</v>
          </cell>
          <cell r="W1333" t="str">
            <v>COMPLETADO</v>
          </cell>
          <cell r="X1333" t="str">
            <v>TALLER</v>
          </cell>
          <cell r="Y1333">
            <v>42800</v>
          </cell>
          <cell r="Z1333">
            <v>138</v>
          </cell>
          <cell r="AA1333" t="str">
            <v>M010</v>
          </cell>
          <cell r="AD1333" t="str">
            <v>Merida/Cinco Colonias</v>
          </cell>
          <cell r="AE1333" t="str">
            <v>YUC</v>
          </cell>
          <cell r="AF1333" t="str">
            <v>MX</v>
          </cell>
          <cell r="AG1333" t="str">
            <v>10413712</v>
          </cell>
          <cell r="AH1333" t="str">
            <v>YAHAIRA ALINA TORRES HAM</v>
          </cell>
          <cell r="AI1333" t="str">
            <v>Calle 129, número 418, Letra A,</v>
          </cell>
          <cell r="AJ1333" t="str">
            <v>9999041538</v>
          </cell>
          <cell r="AK1333" t="str">
            <v>9999041538</v>
          </cell>
          <cell r="AL1333" t="str">
            <v>97280</v>
          </cell>
          <cell r="AM1333" t="str">
            <v>20/04/2017 00 : 54 EVELYN.ZEPE : SEG: CFA.16/03/2017 02 : 30 RUBI.G : SEG: PENDIENTE POR GENERAR 54 Y 74 PORFALTA DE MODELO, SERIE DE QUIPO A EMBARCAR PARA CF RGF//15/03/2017 00 : 04 ANA.LAURA : TCF1PU:CSA11/03/2017 08 : 01 ANA.LAURA : TCFLel equipo ya lo recibió taller el dia de hoy, se autoriza cambio físico,debido a compareciencia física, se valida con supervisor08/03/2017 05 : 53 201709 : EQUIPO PENDIENTE POR ARRIBA A CSA07/03/2017 08 : 06 ANA.LAURA : CE1:431872783607/03/2017 07 : 54 ANA.LAURA : bogardcain86@gmail.com07/03/2017 07 : 06 ANA.LAURA : LEGAL1:PFC.YUC.B.3/003863-2016</v>
          </cell>
          <cell r="AN1333" t="e">
            <v>#N/A</v>
          </cell>
          <cell r="AO1333" t="e">
            <v>#N/A</v>
          </cell>
          <cell r="AP1333" t="e">
            <v>#N/A</v>
          </cell>
          <cell r="AQ1333" t="e">
            <v>#N/A</v>
          </cell>
          <cell r="AR1333" t="e">
            <v>#N/A</v>
          </cell>
          <cell r="AS1333" t="str">
            <v/>
          </cell>
          <cell r="AT1333" t="e">
            <v>#N/A</v>
          </cell>
          <cell r="AY1333">
            <v>74012736</v>
          </cell>
          <cell r="AZ1333">
            <v>51013654</v>
          </cell>
          <cell r="BA1333">
            <v>80151111</v>
          </cell>
        </row>
        <row r="1334">
          <cell r="D1334">
            <v>60313916</v>
          </cell>
          <cell r="E1334" t="str">
            <v>B</v>
          </cell>
          <cell r="F1334" t="str">
            <v>CELULAR</v>
          </cell>
          <cell r="G1334" t="str">
            <v>Juan Jose Niebla Medina</v>
          </cell>
          <cell r="H1334" t="str">
            <v>Venustiano carranza num 187 Culiacan/Benito juarez CP 80210</v>
          </cell>
          <cell r="I1334">
            <v>6672742270</v>
          </cell>
          <cell r="J1334" t="str">
            <v>HISENSE</v>
          </cell>
          <cell r="K1334" t="str">
            <v>C20</v>
          </cell>
          <cell r="L1334" t="str">
            <v>IMH75A91MX10D0H1BH20423</v>
          </cell>
          <cell r="M1334" t="str">
            <v>0002208808</v>
          </cell>
          <cell r="N1334">
            <v>4999</v>
          </cell>
          <cell r="O1334">
            <v>42684</v>
          </cell>
          <cell r="P1334">
            <v>42802</v>
          </cell>
          <cell r="Q1334">
            <v>201709</v>
          </cell>
          <cell r="R1334" t="str">
            <v xml:space="preserve">CF OTORGADO POR SOPORTE TECNICO (IRREPARABILIDAD) </v>
          </cell>
          <cell r="S1334" t="str">
            <v xml:space="preserve">EQUIPO RAYADO CON PORTA SIM </v>
          </cell>
          <cell r="T1334" t="str">
            <v xml:space="preserve"> JUAN FRANCISCO ALVIZAR           </v>
          </cell>
          <cell r="U1334" t="str">
            <v>2017-04-19</v>
          </cell>
          <cell r="V1334" t="str">
            <v>CELULARES</v>
          </cell>
          <cell r="W1334" t="str">
            <v>COMPLETADO</v>
          </cell>
          <cell r="X1334" t="str">
            <v>TALLER</v>
          </cell>
          <cell r="Y1334">
            <v>42804</v>
          </cell>
          <cell r="Z1334">
            <v>118</v>
          </cell>
          <cell r="AA1334" t="str">
            <v>M010</v>
          </cell>
          <cell r="AD1334" t="str">
            <v>Culiacan/Benito juarez</v>
          </cell>
          <cell r="AE1334" t="str">
            <v>SIN</v>
          </cell>
          <cell r="AF1334" t="str">
            <v>MX</v>
          </cell>
          <cell r="AG1334" t="str">
            <v>10406594</v>
          </cell>
          <cell r="AH1334" t="str">
            <v>JUAN JOSE NIEBLA MEDINA</v>
          </cell>
          <cell r="AI1334" t="str">
            <v>Venustiano carranza num 187</v>
          </cell>
          <cell r="AJ1334" t="str">
            <v>6672742270</v>
          </cell>
          <cell r="AK1334">
            <v>0</v>
          </cell>
          <cell r="AL1334" t="str">
            <v>80210</v>
          </cell>
          <cell r="AM1334" t="str">
            <v>29/03/2017 04 : 46 ROGER.R : TCF129/03/2017 04 : 46 ROGER.R : TCFT - Irreparabilidad.29/03/2017 03 : 15 EVELYN.ZEPE : SEG: SE ENVIA CORREO AL AREA DE SOPRTETECNICO PARA SOLUCION DE ADHESIVO.28/03/2017 00 : 03 SEMIRAMIS.M : CSCCte se comunica para verificar el estatus de equipo se hace mención quese esta pendiente por refacción al dar la información se corta llamada25/03/2017 03 : 51 201709 : FALTA ADHESIVO, SE NOTIFICO POR CORREO17/03/2017 02 : 28 GABRIELA.B : CSCSe informa en proceso de reparación, se pide Esperar16/03/2017 13 : 20 ARANTXA.MON : P2 GUÌA: 808647175015/03/2017 01 : 06 201709 : SE ANEXA REPORTE TECNICO PARA SU VALORACION14/03/2017 22 : 31 201709 : P1. T1019758. 1008594EQUIPO PENDIENTE POR PARTE ( PCB LOGIC ]14/03/2017 00 : 26 201709 : EL EQUIPO SE ENCUENTRA EN PROCESO DEREPARACION11/03/2017 06 : 37 RUBI.G : SE ANEXAN DOCUMENTOS DE COMPRA EN SISTEMARGF//03/03/2017 05 : 17 RUBI.G : CE1: 5823366286 RGF//02/03/2017 00 : 55 GERARDO.GRA : DCEG ELABORADA POR EMC*REICIDENCIA DE UN CF, ODS 60306129RD% ESQUINA CON CALLE IGNACIO RAMIREZJUAN_NIEBLA@HOTMAIL.COM</v>
          </cell>
          <cell r="AN1334" t="e">
            <v>#N/A</v>
          </cell>
          <cell r="AO1334" t="e">
            <v>#N/A</v>
          </cell>
          <cell r="AP1334" t="e">
            <v>#N/A</v>
          </cell>
          <cell r="AQ1334" t="e">
            <v>#N/A</v>
          </cell>
          <cell r="AR1334" t="e">
            <v>#N/A</v>
          </cell>
          <cell r="AS1334" t="str">
            <v/>
          </cell>
          <cell r="AT1334" t="e">
            <v>#N/A</v>
          </cell>
          <cell r="AY1334">
            <v>74012737</v>
          </cell>
          <cell r="AZ1334">
            <v>51013655</v>
          </cell>
          <cell r="BA1334">
            <v>80151114</v>
          </cell>
        </row>
        <row r="1335">
          <cell r="D1335">
            <v>60312917</v>
          </cell>
          <cell r="E1335" t="str">
            <v xml:space="preserve">A  </v>
          </cell>
          <cell r="F1335" t="str">
            <v>CELULAR</v>
          </cell>
          <cell r="G1335" t="str">
            <v>Isaura Lucia Peralta Zalasar</v>
          </cell>
          <cell r="H1335" t="str">
            <v>privada del patio 115, fracc haciedas de hidalgo/pachuca de sot CP. 42082</v>
          </cell>
          <cell r="I1335">
            <v>7711333079</v>
          </cell>
          <cell r="J1335" t="str">
            <v>HISENSE</v>
          </cell>
          <cell r="K1335" t="str">
            <v>C20</v>
          </cell>
          <cell r="L1335" t="str">
            <v>1MH75A91MX10D0HEKZ500D2</v>
          </cell>
          <cell r="M1335">
            <v>46740855</v>
          </cell>
          <cell r="N1335">
            <v>8927.64</v>
          </cell>
          <cell r="O1335">
            <v>42768</v>
          </cell>
          <cell r="P1335">
            <v>42794</v>
          </cell>
          <cell r="Q1335">
            <v>201709</v>
          </cell>
          <cell r="R1335" t="str">
            <v xml:space="preserve">17/03/2017 00 : 55  ERNESTO.HERN : NP5
04/03/2017 02 : 38 201709 : P1. T1019760.   1008161
</v>
          </cell>
          <cell r="S1335" t="str">
            <v xml:space="preserve"> EQUIPO MALTRATADO CON PORTA SIM</v>
          </cell>
          <cell r="T1335" t="str">
            <v xml:space="preserve"> Juan Francisco Alvizar           </v>
          </cell>
          <cell r="U1335" t="str">
            <v>2017-04-18</v>
          </cell>
          <cell r="V1335" t="str">
            <v>CELULARES</v>
          </cell>
          <cell r="W1335" t="str">
            <v>COMPLETADO</v>
          </cell>
          <cell r="X1335" t="str">
            <v>TALLER</v>
          </cell>
          <cell r="Y1335">
            <v>42793</v>
          </cell>
          <cell r="Z1335">
            <v>26</v>
          </cell>
          <cell r="AA1335" t="str">
            <v>M010</v>
          </cell>
          <cell r="AD1335" t="str">
            <v>fracc haciedas de hidalgo/pachuca de sot</v>
          </cell>
          <cell r="AE1335" t="str">
            <v>HGO</v>
          </cell>
          <cell r="AF1335" t="str">
            <v>MX</v>
          </cell>
          <cell r="AG1335" t="str">
            <v>10412185</v>
          </cell>
          <cell r="AH1335" t="str">
            <v>ISAURA LUCIA PERALTA ZALASAR</v>
          </cell>
          <cell r="AI1335" t="str">
            <v>privada del patio 115</v>
          </cell>
          <cell r="AJ1335" t="str">
            <v>7713312886</v>
          </cell>
          <cell r="AK1335" t="str">
            <v>7713312886</v>
          </cell>
          <cell r="AL1335" t="str">
            <v>42082</v>
          </cell>
          <cell r="AM1335" t="str">
            <v>17/03/2017 00 : 55 ERNESTO.HERN : TCF117/03/2017 00 : 55 ERNESTO.HERN : NP504/03/2017 02 : 38 201709 : P1. T1019760. 1008161EQUIPO PENDIENTE POR PARTE ( PCB LOGIC )28/02/2017 01 : 11 201709 : EL EQUIPO SE ENCUENTRA EN PROCESO DEREPARACION28/02/2017 01 : 07 RUBI.G : SE ANEXAN DOCUMENTOS DE COMPRA EN SISTEMARGF//18/02/2017 01 : 04 RUBI.G : CE1: 1129609961 RGF//17/02/2017 02 : 17 LAURA.HERNA : DCEG16/02/2017 04 : 54 LAURA.HERNA : ODSWTPRD%ISAURA1321@HOTMAIL.COM</v>
          </cell>
          <cell r="AN1335" t="e">
            <v>#N/A</v>
          </cell>
          <cell r="AO1335" t="e">
            <v>#N/A</v>
          </cell>
          <cell r="AP1335" t="e">
            <v>#N/A</v>
          </cell>
          <cell r="AQ1335" t="e">
            <v>#N/A</v>
          </cell>
          <cell r="AR1335" t="e">
            <v>#N/A</v>
          </cell>
          <cell r="AS1335" t="str">
            <v/>
          </cell>
          <cell r="AT1335" t="e">
            <v>#N/A</v>
          </cell>
          <cell r="AY1335">
            <v>74012738</v>
          </cell>
          <cell r="AZ1335">
            <v>51013656</v>
          </cell>
          <cell r="BA1335">
            <v>80151116</v>
          </cell>
        </row>
        <row r="1336">
          <cell r="D1336">
            <v>60312904</v>
          </cell>
          <cell r="E1336" t="str">
            <v xml:space="preserve">A  </v>
          </cell>
          <cell r="F1336" t="str">
            <v>CELULAR</v>
          </cell>
          <cell r="G1336" t="str">
            <v xml:space="preserve">Juan Carlos Vazquez
</v>
          </cell>
          <cell r="H1336" t="str">
            <v>Francisco Gerrero Alcocha No. 202, Fracc Loma Verde/Leon CP. 37295</v>
          </cell>
          <cell r="I1336">
            <v>4777711524</v>
          </cell>
          <cell r="J1336" t="str">
            <v>HISENSE</v>
          </cell>
          <cell r="K1336" t="str">
            <v>C20</v>
          </cell>
          <cell r="L1336" t="str">
            <v>1MS75CE9MX10D0HTKT10808</v>
          </cell>
          <cell r="M1336">
            <v>9552</v>
          </cell>
          <cell r="N1336">
            <v>4500.1899999999996</v>
          </cell>
          <cell r="O1336">
            <v>42649</v>
          </cell>
          <cell r="P1336">
            <v>42794</v>
          </cell>
          <cell r="Q1336">
            <v>201709</v>
          </cell>
          <cell r="R1336" t="str">
            <v xml:space="preserve">17/03/2017 00 : 41  ERNESTO.HERN : NP5
04/03/2017 02 : 41 201709 : P1. T1019762.   1008161
</v>
          </cell>
          <cell r="S1336" t="str">
            <v xml:space="preserve"> EQUIPO MALTRATADO CON PORTA SIM</v>
          </cell>
          <cell r="T1336" t="str">
            <v xml:space="preserve"> Juan Francisco Alvizar           </v>
          </cell>
          <cell r="U1336" t="str">
            <v>2017-04-18</v>
          </cell>
          <cell r="V1336" t="str">
            <v>CELULARES</v>
          </cell>
          <cell r="W1336" t="str">
            <v>COMPLETADO</v>
          </cell>
          <cell r="X1336" t="str">
            <v>TALLER</v>
          </cell>
          <cell r="Y1336">
            <v>42793</v>
          </cell>
          <cell r="Z1336">
            <v>145</v>
          </cell>
          <cell r="AA1336" t="str">
            <v>M010</v>
          </cell>
          <cell r="AD1336" t="str">
            <v>Fracc Loma Verde/Leon</v>
          </cell>
          <cell r="AE1336" t="str">
            <v>GTO</v>
          </cell>
          <cell r="AF1336" t="str">
            <v>MX</v>
          </cell>
          <cell r="AG1336" t="str">
            <v>10408404</v>
          </cell>
          <cell r="AH1336" t="str">
            <v>JUAN CARLOS VAZQUEZ</v>
          </cell>
          <cell r="AI1336" t="str">
            <v>202 Francisco Gerrero Alcocha</v>
          </cell>
          <cell r="AJ1336" t="str">
            <v>4777711524</v>
          </cell>
          <cell r="AK1336">
            <v>0</v>
          </cell>
          <cell r="AL1336" t="str">
            <v>37295</v>
          </cell>
          <cell r="AM1336" t="str">
            <v>22/03/2017 06 : 01 GERARDO.GRA : CSC se indica CF y tiempo de respuestaaproximado 20 días hábiles a partir del 17 marzo. EMC*17/03/2017 00 : 42 ERNESTO.HERN : TCF117/03/2017 00 : 41 ERNESTO.HERN : NP504/03/2017 02 : 41 201709 : P1. T1019762. 1008161EQUIPO PENDIENTE POR PARTE ( PCB LOGIC )28/02/2017 01 : 42 201709 : EL EQUIPO SE ENCUENTRA EN PROCESO DEREPARACION28/02/2017 00 : 48 RUBI.G : SE ANEXAN DOCUMENTOS DE COMPRA EN SISTEMARGF//28/01/2017 02 : 57 RUBI.G : CE1: 7052636942 RGF//27/01/2017 05 : 21 ANA.LAURA : DCEGODSWTPRD% ESQUINA CON RAUL RAMIREZJCPINBRON@HOTMAIL.COM</v>
          </cell>
          <cell r="AN1336" t="e">
            <v>#N/A</v>
          </cell>
          <cell r="AO1336" t="e">
            <v>#N/A</v>
          </cell>
          <cell r="AP1336" t="e">
            <v>#N/A</v>
          </cell>
          <cell r="AQ1336" t="e">
            <v>#N/A</v>
          </cell>
          <cell r="AR1336" t="e">
            <v>#N/A</v>
          </cell>
          <cell r="AS1336" t="str">
            <v/>
          </cell>
          <cell r="AT1336" t="e">
            <v>#N/A</v>
          </cell>
          <cell r="AY1336">
            <v>74012739</v>
          </cell>
          <cell r="AZ1336">
            <v>51013657</v>
          </cell>
          <cell r="BA1336">
            <v>80151118</v>
          </cell>
        </row>
        <row r="1337">
          <cell r="D1337">
            <v>60312564</v>
          </cell>
          <cell r="E1337" t="str">
            <v xml:space="preserve">A  </v>
          </cell>
          <cell r="F1337" t="str">
            <v>CELULAR</v>
          </cell>
          <cell r="G1337" t="str">
            <v>Martha Patricia Rangel Martinez</v>
          </cell>
          <cell r="H1337" t="str">
            <v>Venustiano Carranza Mz. 1 Lote 69, Ecatepec/Jardines de Xalostoc CP. 55330</v>
          </cell>
          <cell r="I1337">
            <v>445544778284</v>
          </cell>
          <cell r="J1337" t="str">
            <v>HISENSE</v>
          </cell>
          <cell r="K1337" t="str">
            <v>C20</v>
          </cell>
          <cell r="L1337" t="str">
            <v>1MH75A91MX10B0H2AH20533</v>
          </cell>
          <cell r="M1337">
            <v>38357561</v>
          </cell>
          <cell r="N1337">
            <v>5998.68</v>
          </cell>
          <cell r="O1337">
            <v>42628</v>
          </cell>
          <cell r="P1337">
            <v>42789</v>
          </cell>
          <cell r="Q1337">
            <v>201709</v>
          </cell>
          <cell r="R1337" t="str">
            <v xml:space="preserve">15/03/2017 06 : 00  ARANTXA.MON : NP5
01/03/2017 06 : 02 201709 : P1. T1019758.  1008010
EQUIPO PENDIENTE POR PARTE ( PCB LOGIC )
</v>
          </cell>
          <cell r="S1337" t="str">
            <v>EQUIPO MALTRATDO CON PORTA SIM</v>
          </cell>
          <cell r="T1337" t="str">
            <v xml:space="preserve"> Juan Francisco Alvizar           </v>
          </cell>
          <cell r="U1337" t="str">
            <v>2017-04-17</v>
          </cell>
          <cell r="V1337" t="str">
            <v>CELULARES</v>
          </cell>
          <cell r="W1337" t="str">
            <v>COMPLETADO</v>
          </cell>
          <cell r="X1337" t="str">
            <v>TALLER</v>
          </cell>
          <cell r="Y1337">
            <v>42788</v>
          </cell>
          <cell r="Z1337">
            <v>161</v>
          </cell>
          <cell r="AA1337" t="str">
            <v>M010</v>
          </cell>
          <cell r="AD1337" t="str">
            <v>Ecatepec/Jardines de Xalostoc</v>
          </cell>
          <cell r="AE1337" t="str">
            <v>MEX</v>
          </cell>
          <cell r="AF1337" t="str">
            <v>MX</v>
          </cell>
          <cell r="AG1337" t="str">
            <v>10412238</v>
          </cell>
          <cell r="AH1337" t="str">
            <v>MARTHA PATRICIA RANGEL MARTINEZ</v>
          </cell>
          <cell r="AI1337" t="str">
            <v>Venustiano Carranza Mz. 1 Lote 69</v>
          </cell>
          <cell r="AJ1337" t="str">
            <v>0445544778284</v>
          </cell>
          <cell r="AK1337">
            <v>0</v>
          </cell>
          <cell r="AL1337" t="str">
            <v>55330</v>
          </cell>
          <cell r="AM1337" t="str">
            <v>18/04/2017 03 : 48 SEMIRAMIS.M : CSCCte se comunica para verificar el proceso en que se le enviara su equiposolo se le pide que nos de oportunidad de que le envié17/04/2017 23 : 18 GABRIELA.B : CSCCliente Solicita información de CF se Informa sin inventario de C20 seofrece cambio a C1 se reporta a Miguel Soto Acepta30/03/2017 23 : 11 SEMIRAMIS.M : CSCCte se comunica para verificar el proceso de cambio físico se le explicasobre el tiempo promedio de 20 días hábiles aprox23/03/2017 00 : 06 GERARDO.GRA : CSC se indica fecha aproximada deentrega 20 días hábiles a partir del 15 de marzo. EMC*23/03/2017 00 : 00 MARIELA.CHA : CSCSe le menciona que se le autoriza un cambio y son 20 días hábiles parala entrega15/03/2017 06 : 00 ARANTXA.MON : TCF115/03/2017 06 : 00 ARANTXA.MON : NP514/03/2017 01 : 04 201709 : RT, SE ANEXA REPORTE TECNICO PARA SUVALORACION10/03/2017 01 : 57 GABRIELA.B : CSCSolicita verificar seguimiento a falla se trata de verificar con CSA nodan información se pide Esperar04/03/2017 00 : 41 ANA.ROSA : CSCse pide apoyo a Rubi, ya que el consulting 57088685 (Martha PatriciaRangel Martínez)esta generado de forma correcta peor la ODS estagenerada a nombre de otra persona01/03/2017 06 : 02 201709 : P1. T1019758. 1008010EQUIPO PENDIENTE POR PARTE ( PCB LOGIC )28/02/2017 23 : 18 BRENDA.MORA : CSCSe le comenta al cliente que el equipo esta en proceso de reparación23/02/2017 23 : 14 201709 : EL EQUIPO SE ENCUENTRA EN PROCESO DEREPARACION23/02/2017 05 : 11 RUBI.G : SE ANEXAN DOCUMENTOS DE COMPRA EN SISTEMARGF//21/02/2017 02 : 43 RUBI.G : CE1: 3440582294 RGF//18/02/2017 08 : 36 BRENDA.MORA : DCEG18/02/2017 08 : 34 BRENDA.MORA : ODSWTPENTRE FRANCISCO VILLA Y AV. FRANCISCO VILLAENFRENTE ESTA AUTOTRANSPORTES HUERTACASACOLOR VERDE</v>
          </cell>
          <cell r="AN1337" t="e">
            <v>#N/A</v>
          </cell>
          <cell r="AO1337" t="e">
            <v>#N/A</v>
          </cell>
          <cell r="AP1337" t="e">
            <v>#N/A</v>
          </cell>
          <cell r="AQ1337" t="e">
            <v>#N/A</v>
          </cell>
          <cell r="AR1337" t="e">
            <v>#N/A</v>
          </cell>
          <cell r="AS1337" t="str">
            <v/>
          </cell>
          <cell r="AT1337" t="e">
            <v>#N/A</v>
          </cell>
          <cell r="AY1337">
            <v>74012740</v>
          </cell>
          <cell r="AZ1337">
            <v>51013658</v>
          </cell>
          <cell r="BA1337">
            <v>80151121</v>
          </cell>
        </row>
        <row r="1338">
          <cell r="D1338">
            <v>60312171</v>
          </cell>
          <cell r="E1338" t="str">
            <v>A</v>
          </cell>
          <cell r="F1338" t="str">
            <v>CELULAR</v>
          </cell>
          <cell r="G1338" t="str">
            <v>Jose Valentin Frias Alvarez</v>
          </cell>
          <cell r="H1338" t="str">
            <v>Agronomos No. 30, Centro/Gaviota Sur Sector San Jose CP. 86090</v>
          </cell>
          <cell r="I1338" t="str">
            <v xml:space="preserve">99-31-70-58-38 </v>
          </cell>
          <cell r="J1338" t="str">
            <v>HISENSE</v>
          </cell>
          <cell r="K1338" t="str">
            <v>C20</v>
          </cell>
          <cell r="L1338" t="str">
            <v>1MH75A91MX10B0H15H20394</v>
          </cell>
          <cell r="M1338">
            <v>161140571</v>
          </cell>
          <cell r="N1338">
            <v>4999</v>
          </cell>
          <cell r="O1338">
            <v>42520</v>
          </cell>
          <cell r="P1338">
            <v>42788</v>
          </cell>
          <cell r="Q1338">
            <v>201709</v>
          </cell>
          <cell r="R1338" t="str">
            <v xml:space="preserve">16/03/2017 23 : 35  ERNESTO.HERN : TCF1
16/03/2017 23 : 35  ERNESTO.HERN : NP5
</v>
          </cell>
          <cell r="S1338" t="str">
            <v>EQUIPO MALTRATDO CON PORTA SIM</v>
          </cell>
          <cell r="T1338" t="str">
            <v xml:space="preserve"> Juan Francisco Alvizar           </v>
          </cell>
          <cell r="U1338" t="str">
            <v>2017-04-17</v>
          </cell>
          <cell r="V1338" t="str">
            <v>CELULARES</v>
          </cell>
          <cell r="W1338" t="str">
            <v>COMPLETADO</v>
          </cell>
          <cell r="X1338" t="str">
            <v>TALLER</v>
          </cell>
          <cell r="Y1338">
            <v>42787</v>
          </cell>
          <cell r="Z1338">
            <v>268</v>
          </cell>
          <cell r="AA1338" t="str">
            <v>M010</v>
          </cell>
          <cell r="AD1338" t="str">
            <v>Centro/Gaviota Sur Sector San Jose</v>
          </cell>
          <cell r="AE1338" t="str">
            <v>TAB</v>
          </cell>
          <cell r="AF1338" t="str">
            <v>MX</v>
          </cell>
          <cell r="AG1338" t="str">
            <v>10411788</v>
          </cell>
          <cell r="AH1338" t="str">
            <v>JOSE VALENTIN FRIAS ALVAREZ</v>
          </cell>
          <cell r="AI1338" t="str">
            <v>Agronomos No. 30</v>
          </cell>
          <cell r="AJ1338" t="str">
            <v>99-31-70-58-38</v>
          </cell>
          <cell r="AK1338">
            <v>0</v>
          </cell>
          <cell r="AL1338" t="str">
            <v>86090</v>
          </cell>
          <cell r="AM1338" t="str">
            <v>16/03/2017 23 : 35 ERNESTO.HERN : TCF116/03/2017 23 : 35 ERNESTO.HERN : NP514/03/2017 08 : 59 EVELYN.ZEPE : SEG: EN ESPERA DE CAMBIO DE ESTATUS ACF03/03/2017 07 : 24 GABRIELA.B : CSCSe informa en proceso de Reparación se pide esperar02/03/2017 07 : 33 201709 : P1. T1019758. 1008078EQUIPO PENDIENTE POR PARTE ( PCB LOGIC )23/02/2017 00 : 47 201709 : EL EQUIPO SE ENCUENTRA EN PROCESO DESERVICIO22/02/2017 04 : 45 RUBI.G : SE ANEXAN DOCUMENTOS DE COMPRA EN SISTEMARGF//18/02/2017 06 : 43 ANA.ROSA : josuefriasss@gmail.comIMEI 86758202012724111/02/2017 03 : 37 RUBI.G : CE1: 2376521372 RGF//10/02/2017 23 : 05 BRENDA.MORA : DCEG10/02/2017 07 : 22 BRENDA.MORA : ODSWTPENTRE TEÓLOGOSEN LA ESQUINA HAY UNA PRIMARIACASA CON PORTÓN AZUL</v>
          </cell>
          <cell r="AN1338" t="e">
            <v>#N/A</v>
          </cell>
          <cell r="AO1338" t="e">
            <v>#N/A</v>
          </cell>
          <cell r="AP1338" t="e">
            <v>#N/A</v>
          </cell>
          <cell r="AQ1338" t="e">
            <v>#N/A</v>
          </cell>
          <cell r="AR1338" t="e">
            <v>#N/A</v>
          </cell>
          <cell r="AS1338" t="str">
            <v/>
          </cell>
          <cell r="AT1338" t="e">
            <v>#N/A</v>
          </cell>
          <cell r="AY1338">
            <v>74012741</v>
          </cell>
          <cell r="AZ1338">
            <v>51013659</v>
          </cell>
          <cell r="BA1338">
            <v>80151123</v>
          </cell>
        </row>
        <row r="1339">
          <cell r="D1339">
            <v>60312178</v>
          </cell>
          <cell r="E1339" t="str">
            <v>A</v>
          </cell>
          <cell r="F1339" t="str">
            <v>CELULAR</v>
          </cell>
          <cell r="G1339" t="str">
            <v>Rodolfo Guzman</v>
          </cell>
          <cell r="H1339" t="str">
            <v>Callejon altotonga nu 178-intd, Veracruz/Formando hogar CP. 91897</v>
          </cell>
          <cell r="I1339">
            <v>9391625</v>
          </cell>
          <cell r="J1339" t="str">
            <v>HISENSE</v>
          </cell>
          <cell r="K1339" t="str">
            <v>C20</v>
          </cell>
          <cell r="L1339" t="str">
            <v>1MH75A91MX10D0H51Z502SO</v>
          </cell>
          <cell r="M1339">
            <v>45620814</v>
          </cell>
          <cell r="N1339">
            <v>7295.94</v>
          </cell>
          <cell r="O1339">
            <v>42655</v>
          </cell>
          <cell r="P1339">
            <v>42788</v>
          </cell>
          <cell r="Q1339">
            <v>201709</v>
          </cell>
          <cell r="R1339" t="str">
            <v>15/03/2017 05 : 54  ARANTXA.MON : TCF1
15/03/2017 05 : 54  ARANTXA.MON : NP5</v>
          </cell>
          <cell r="S1339" t="str">
            <v>EQUIPO MALTRATDO CON PORTA SIM</v>
          </cell>
          <cell r="T1339" t="str">
            <v xml:space="preserve"> Juan Francisco Alvizar           </v>
          </cell>
          <cell r="U1339" t="str">
            <v>2017-04-17</v>
          </cell>
          <cell r="V1339" t="str">
            <v>CELULARES</v>
          </cell>
          <cell r="W1339" t="str">
            <v>COMPLETADO</v>
          </cell>
          <cell r="X1339" t="str">
            <v>TALLER</v>
          </cell>
          <cell r="Y1339">
            <v>42787</v>
          </cell>
          <cell r="Z1339">
            <v>133</v>
          </cell>
          <cell r="AA1339" t="str">
            <v>M010</v>
          </cell>
          <cell r="AD1339" t="str">
            <v>Veracruz/Formando hogar</v>
          </cell>
          <cell r="AE1339" t="str">
            <v>VER</v>
          </cell>
          <cell r="AF1339" t="str">
            <v>MX</v>
          </cell>
          <cell r="AG1339" t="str">
            <v>10411852</v>
          </cell>
          <cell r="AH1339" t="str">
            <v>RODOLFO GUZMAN</v>
          </cell>
          <cell r="AI1339" t="str">
            <v>Callejon altotonga nu 178-intd</v>
          </cell>
          <cell r="AJ1339" t="str">
            <v>9391625</v>
          </cell>
          <cell r="AK1339">
            <v>0</v>
          </cell>
          <cell r="AL1339" t="str">
            <v>91897</v>
          </cell>
          <cell r="AM1339" t="str">
            <v>15/03/2017 05 : 54 ARANTXA.MON : TCF115/03/2017 05 : 54 ARANTXA.MON : NP501/03/2017 05 : 57 201709 : P1. T1019758. 1008010EQUIPO PENDIENTE POR PARTE ( PCB LOGIC )23/02/2017 00 : 16 201709 : EL EQUIPO SE ENCUENTRA EN PROCESO DEREPARACION22/02/2017 05 : 03 RUBI.G : SE ANEXAN DOCUMENTOS DE COMPRA EN SISTEMARGF//18/02/2017 04 : 45 RUBI.G : CE1: 2757289286 RGF//17/02/2017 01 : 47 DULCE.M : DCEG17/02/2017 01 : 38 DULCE.M : ENTRE CALLES LEONA VICARIO Y REVILLAJIGEDONORTECORREO FITO7419@GMAIL.COMODSWTP</v>
          </cell>
          <cell r="AN1339" t="e">
            <v>#N/A</v>
          </cell>
          <cell r="AO1339" t="e">
            <v>#N/A</v>
          </cell>
          <cell r="AP1339" t="e">
            <v>#N/A</v>
          </cell>
          <cell r="AQ1339" t="e">
            <v>#N/A</v>
          </cell>
          <cell r="AR1339" t="e">
            <v>#N/A</v>
          </cell>
          <cell r="AS1339" t="str">
            <v/>
          </cell>
          <cell r="AT1339" t="e">
            <v>#N/A</v>
          </cell>
          <cell r="AY1339">
            <v>74012742</v>
          </cell>
          <cell r="AZ1339">
            <v>51013660</v>
          </cell>
          <cell r="BA1339">
            <v>80151125</v>
          </cell>
        </row>
        <row r="1340">
          <cell r="D1340">
            <v>60314647</v>
          </cell>
          <cell r="E1340" t="str">
            <v xml:space="preserve">A </v>
          </cell>
          <cell r="F1340" t="str">
            <v>CELULAR</v>
          </cell>
          <cell r="G1340" t="str">
            <v>Christian M Torres Yañez</v>
          </cell>
          <cell r="H1340" t="str">
            <v>Calle San Francisco de Asis mz3 lt 7 cordoba/col antorchista secc A CP. 94542</v>
          </cell>
          <cell r="I1340" t="str">
            <v xml:space="preserve">044-3312513039 </v>
          </cell>
          <cell r="J1340" t="str">
            <v>HISENSE</v>
          </cell>
          <cell r="K1340" t="str">
            <v>E51</v>
          </cell>
          <cell r="L1340" t="str">
            <v>1MH65ACAMX10D0JFSH206C0</v>
          </cell>
          <cell r="M1340">
            <v>44185563</v>
          </cell>
          <cell r="N1340">
            <v>3331.92</v>
          </cell>
          <cell r="O1340">
            <v>42548</v>
          </cell>
          <cell r="P1340">
            <v>42817</v>
          </cell>
          <cell r="Q1340">
            <v>201709</v>
          </cell>
          <cell r="R1340" t="str">
            <v>30/03/2017 02 : 59  ERNESTO.HERN : NP5
27/03/2017 23 : 17 201709 : P1. T10214200      1009092
EQUIPO PENDIENTE POR PARTE ( DISPLAY TOUCH NEGRO )</v>
          </cell>
          <cell r="S1340" t="str">
            <v>EQUIPO MALTRADO CON BATERIA Y TAPA</v>
          </cell>
          <cell r="T1340" t="str">
            <v xml:space="preserve"> JUAN FRANCISCO ALZIVAR           </v>
          </cell>
          <cell r="U1340" t="str">
            <v>2017-04-20</v>
          </cell>
          <cell r="V1340" t="str">
            <v>CELULARES</v>
          </cell>
          <cell r="W1340" t="str">
            <v>COMPLETADO</v>
          </cell>
          <cell r="X1340" t="str">
            <v>TALLER</v>
          </cell>
          <cell r="Y1340">
            <v>42816</v>
          </cell>
          <cell r="Z1340">
            <v>268</v>
          </cell>
          <cell r="AA1340" t="str">
            <v>M010</v>
          </cell>
          <cell r="AD1340" t="str">
            <v>cordoba/col antorchista secc A</v>
          </cell>
          <cell r="AE1340" t="str">
            <v>VER</v>
          </cell>
          <cell r="AF1340" t="str">
            <v>MX</v>
          </cell>
          <cell r="AG1340" t="str">
            <v>10414006</v>
          </cell>
          <cell r="AH1340" t="str">
            <v>CHRISTIAN M TORRES YAÑEZ</v>
          </cell>
          <cell r="AI1340" t="str">
            <v>mz3 lt 7 Calle San Francisco de Asis</v>
          </cell>
          <cell r="AJ1340" t="str">
            <v>5548206551</v>
          </cell>
          <cell r="AK1340">
            <v>0</v>
          </cell>
          <cell r="AL1340" t="str">
            <v>94542</v>
          </cell>
          <cell r="AM1340" t="str">
            <v>21/04/2017 00 : 14 GABRIELA.B : CSCSe Brinda información de Seguimiento, se pide esperar30/03/2017 02 : 59 ERNESTO.HERN : TCF130/03/2017 02 : 59 ERNESTO.HERN : NP527/03/2017 23 : 17 201709 : P1. T10214200 1009092EQUIPO PENDIENTE POR PARTE ( DISPLAY TOUCH NEGRO )23/03/2017 05 : 54 201709 : EL EQUIPO SE ENCUENTRA EN PROCESO DEREPARACION23/03/2017 04 : 28 RUBI.G : SE ANEXAN DOCUMENTOS DE COMPRA EN SISTEMARGF//16/03/2017 06 : 25 RUBI.G : CE1: 8086457271 RGF//16/03/2017 04 : 35 GERARDO.GRA : torresy3579@hotmail.comCSC reporta también que micrófono no se oye.16/03/2017 02 : 29 GERARDO.GRA : castillo_martha78@hotmail.com16/03/2017 02 : 03 GERARDO.GRA : DCEG:10/03/2017 02 : 19 GERARDO.GRA : ODSWTP ELABORADA POR EMC*TORRESY3579HOTMAIL.COMRD% REF FRENTE A IGLESIA SAN FCO. DE ASIS</v>
          </cell>
          <cell r="AN1340" t="str">
            <v>GMS020NHB000</v>
          </cell>
          <cell r="AO1340" t="e">
            <v>#N/A</v>
          </cell>
          <cell r="AP1340" t="e">
            <v>#N/A</v>
          </cell>
          <cell r="AQ1340" t="e">
            <v>#N/A</v>
          </cell>
          <cell r="AR1340" t="e">
            <v>#N/A</v>
          </cell>
          <cell r="AS1340" t="e">
            <v>#N/A</v>
          </cell>
          <cell r="AT1340" t="e">
            <v>#N/A</v>
          </cell>
          <cell r="AV1340" t="str">
            <v>GMS051NJE000</v>
          </cell>
          <cell r="AW1340" t="e">
            <v>#N/A</v>
          </cell>
          <cell r="AY1340">
            <v>74012743</v>
          </cell>
          <cell r="AZ1340">
            <v>51013661</v>
          </cell>
          <cell r="BA1340">
            <v>80151127</v>
          </cell>
        </row>
        <row r="1341">
          <cell r="D1341">
            <v>60315200</v>
          </cell>
          <cell r="E1341" t="str">
            <v>B</v>
          </cell>
          <cell r="F1341" t="str">
            <v>CELULAR</v>
          </cell>
          <cell r="G1341" t="str">
            <v>Martin Eulogio Flores Chavez CP. 66750</v>
          </cell>
          <cell r="H1341" t="str">
            <v>barcelona 206, doctor gonzalez /buenos aires</v>
          </cell>
          <cell r="I1341">
            <v>8252410086</v>
          </cell>
          <cell r="J1341" t="str">
            <v>HISENSE</v>
          </cell>
          <cell r="K1341" t="str">
            <v>C20</v>
          </cell>
          <cell r="L1341" t="str">
            <v>1MH75A91MX10DCHDYZ502AC</v>
          </cell>
          <cell r="M1341">
            <v>46646975</v>
          </cell>
          <cell r="N1341">
            <v>6898.58</v>
          </cell>
          <cell r="O1341">
            <v>42632</v>
          </cell>
          <cell r="P1341">
            <v>42825</v>
          </cell>
          <cell r="Q1341">
            <v>201709</v>
          </cell>
          <cell r="R1341" t="str">
            <v>04/04/2017 01 : 04  ROGER.R : TCF1
04/04/2017 01 : 03  ROGER.R : TCFT - Irreparabilidad. 11/04/2017 23 : 52  MARCO.DIAZ : TCFINV, TCFCN se pasa a devolucion por falta de producto TCFDEV. dmc</v>
          </cell>
          <cell r="S1341" t="str">
            <v>EQUIPO MALTRADO CON PORTA SIM</v>
          </cell>
          <cell r="T1341" t="str">
            <v xml:space="preserve"> JUAN FRANCISCO ALZIVAR           </v>
          </cell>
          <cell r="U1341" t="str">
            <v>2017-04-20</v>
          </cell>
          <cell r="V1341" t="str">
            <v>CELULARES</v>
          </cell>
          <cell r="W1341" t="str">
            <v>COMPLETADO</v>
          </cell>
          <cell r="X1341" t="str">
            <v>TALLER</v>
          </cell>
          <cell r="Y1341">
            <v>42824</v>
          </cell>
          <cell r="Z1341">
            <v>192</v>
          </cell>
          <cell r="AA1341" t="str">
            <v>M010</v>
          </cell>
          <cell r="AD1341" t="str">
            <v>doctor gonzalez /buenos aires</v>
          </cell>
          <cell r="AE1341" t="str">
            <v>NL</v>
          </cell>
          <cell r="AF1341" t="str">
            <v>MX</v>
          </cell>
          <cell r="AG1341" t="str">
            <v>10401273</v>
          </cell>
          <cell r="AH1341" t="str">
            <v>MARTIN EULOGIO FLORES CHAVEZ</v>
          </cell>
          <cell r="AI1341" t="str">
            <v>barcelona 206</v>
          </cell>
          <cell r="AJ1341" t="str">
            <v>8252410086</v>
          </cell>
          <cell r="AK1341">
            <v>0</v>
          </cell>
          <cell r="AL1341" t="str">
            <v>66750</v>
          </cell>
          <cell r="AM1341" t="str">
            <v>25/04/2017 06 : 25 MARTINEZ.G : se envía correo a tienda para apoyo//en espera de respuesta//ISA MTZ25/04/2017 01 : 22 GABRIELA.B : CSCSolicita información de Equipo se indica irreparable se sugiere cambio aC1 no acepta se manda Sky a Isabel Martínez Por DEV se informa tiempode respuesta de 4 días habiles11/04/2017 23 : 52 MARCO.DIAZ : TCFINV, TCFCN se pasa a devolucion porfalta de producto TCFDEV. dmc08/04/2017 05 : 10 SEMIRAMIS.M : CSCCte se comunica para verificar el estatus de su equipo al verificarlocon el csa se corta la llamada05/04/2017 09 : 46 ARANTXA.MON : P2A GUIA: 5824159751 31/03/201704/04/2017 01 : 04 ROGER.R : TCF104/04/2017 01 : 03 ROGER.R : TCFT - Irreparabilidad.01/04/2017 08 : 06 201709 : RT. SE ANEXA REPORTE TECNICO PARA SUVALORACION31/03/2017 08 : 02 201709 : P1. T1019758. 1009245EQUIPO PENDIENTE POR PARTE ( PCB LOGIC )31/03/2017 02 : 26 201709 : EL EQUIPO SE ENCUENTRA EN PROCESO DEREPARACION31/03/2017 01 : 59 RUBI.G : SE ANEXAN DOCUMENTOS DE COMPRA EN SISTEMARGF//24/03/2017 05 : 23 RUBI.G : CE1: 6223000770 RGF//24/03/2017 00 : 29 ANA.ROSA : DCEG24/03/2017 00 : 26 ANA.ROSA : RD..CALLE VILVAO Y VALENCIA A MEDIACUADRRA PLAZA MUNICIPAL, CORREO: EULOGIO20@HOTMAIL.COM</v>
          </cell>
          <cell r="AN1341" t="e">
            <v>#N/A</v>
          </cell>
          <cell r="AO1341" t="e">
            <v>#N/A</v>
          </cell>
          <cell r="AP1341" t="e">
            <v>#N/A</v>
          </cell>
          <cell r="AQ1341" t="e">
            <v>#N/A</v>
          </cell>
          <cell r="AR1341" t="e">
            <v>#N/A</v>
          </cell>
          <cell r="AS1341" t="str">
            <v/>
          </cell>
          <cell r="AT1341" t="e">
            <v>#N/A</v>
          </cell>
          <cell r="AY1341">
            <v>74012744</v>
          </cell>
          <cell r="AZ1341">
            <v>51013662</v>
          </cell>
          <cell r="BA1341">
            <v>80151133</v>
          </cell>
        </row>
        <row r="1342">
          <cell r="D1342">
            <v>60315385</v>
          </cell>
          <cell r="E1342" t="str">
            <v>B</v>
          </cell>
          <cell r="F1342" t="str">
            <v>CELULAR</v>
          </cell>
          <cell r="G1342" t="str">
            <v>Carlos Lopez</v>
          </cell>
          <cell r="H1342" t="str">
            <v>63B No 323, Mérida/Frac Magnolias CP. 97203</v>
          </cell>
          <cell r="I1342">
            <v>449992713667</v>
          </cell>
          <cell r="J1342" t="str">
            <v>HISENSE</v>
          </cell>
          <cell r="K1342" t="str">
            <v>C20</v>
          </cell>
          <cell r="L1342" t="str">
            <v>1MH75A91MX10D0H2AH2068E</v>
          </cell>
          <cell r="M1342">
            <v>7.3300200260806099E+19</v>
          </cell>
          <cell r="N1342">
            <v>4399</v>
          </cell>
          <cell r="O1342">
            <v>42588</v>
          </cell>
          <cell r="P1342">
            <v>42829</v>
          </cell>
          <cell r="Q1342">
            <v>201709</v>
          </cell>
          <cell r="R1342" t="str">
            <v>06/04/2017 22 : 33  ROGER.R : TCFT - Irreparabilidad. 11/04/2017 23 : 55  MARCO.DIAZ : TCFINV, TCFCN se pasa a devolucion por falta de producto TCFDEV</v>
          </cell>
          <cell r="S1342" t="str">
            <v>EQUIPO MALTRADO CON PORTA SIM</v>
          </cell>
          <cell r="T1342" t="str">
            <v xml:space="preserve"> JUAN FRANCISCO ALZIVAR           </v>
          </cell>
          <cell r="U1342" t="str">
            <v>2017-04-21</v>
          </cell>
          <cell r="V1342" t="str">
            <v>CELULARES</v>
          </cell>
          <cell r="W1342" t="str">
            <v>COMPLETADO</v>
          </cell>
          <cell r="X1342" t="str">
            <v>TALLER</v>
          </cell>
          <cell r="Y1342">
            <v>42828</v>
          </cell>
          <cell r="Z1342">
            <v>240</v>
          </cell>
          <cell r="AA1342" t="str">
            <v>M010</v>
          </cell>
          <cell r="AD1342" t="str">
            <v>Mérida/Frac Magnolias</v>
          </cell>
          <cell r="AE1342" t="str">
            <v>YUC</v>
          </cell>
          <cell r="AF1342" t="str">
            <v>MX</v>
          </cell>
          <cell r="AG1342" t="str">
            <v>10415343</v>
          </cell>
          <cell r="AH1342" t="str">
            <v>CARLOS LOPEZ</v>
          </cell>
          <cell r="AI1342" t="str">
            <v>323 63B</v>
          </cell>
          <cell r="AJ1342" t="str">
            <v>0449992713667</v>
          </cell>
          <cell r="AK1342">
            <v>0</v>
          </cell>
          <cell r="AL1342" t="str">
            <v>97203</v>
          </cell>
          <cell r="AM1342" t="str">
            <v>25/04/2017 03 : 05 BRENDA.MORA : CSCSe le pide al cliente que espere para saber que determina el CSA, se lepide apoyo a Isabel del área de devoluciones.19/04/2017 03 : 15 ADRIANA.SAN : CSCSe comunica cliente solicitando repuesta de CF, en base a comentariosse pasa orden a DV para seguimiento,11/04/2017 23 : 55 MARCO.DIAZ : TCFINV, TCFCN se pasa a devolucion porfalta de producto TCFDEV11/04/2017 00 : 09 ARANTXA.MON : P2A GUIA: 5603258496 06/04/201706/04/2017 22 : 34 ROGER.R : TCF106/04/2017 22 : 33 ROGER.R : TCFT - Irreparabilidad.06/04/2017 06 : 48 201709 : RT. SE ANEXA REPORTE TECNICO PARA SUVALORACION05/04/2017 02 : 51 201709 : EL EQUIPO SE ENCUENTRA EN PROCESO DEREPARACION04/04/2017 06 : 06 RUBI.G : SE ANEXAN DOCUMENTOS DE COMPRA EN SISTEMARGF//01/04/2017 00 : 25 RUBI.G : CE1: 2109516382 RGF//31/03/2017 22 : 52 GABRIELA.B : DCEGODSWTP31/03/2017 02 : 16 GABRIELA.B : RD % 52 Y 54CARLOS.LOPEZ@SAT.GOB.MX</v>
          </cell>
          <cell r="AN1342" t="e">
            <v>#N/A</v>
          </cell>
          <cell r="AO1342" t="e">
            <v>#N/A</v>
          </cell>
          <cell r="AP1342" t="e">
            <v>#N/A</v>
          </cell>
          <cell r="AQ1342" t="e">
            <v>#N/A</v>
          </cell>
          <cell r="AR1342" t="e">
            <v>#N/A</v>
          </cell>
          <cell r="AS1342" t="str">
            <v/>
          </cell>
          <cell r="AT1342" t="e">
            <v>#N/A</v>
          </cell>
          <cell r="AY1342">
            <v>74012745</v>
          </cell>
          <cell r="AZ1342">
            <v>51013663</v>
          </cell>
          <cell r="BA1342">
            <v>80151135</v>
          </cell>
        </row>
        <row r="1343">
          <cell r="D1343">
            <v>60315656</v>
          </cell>
          <cell r="E1343" t="str">
            <v xml:space="preserve">A </v>
          </cell>
          <cell r="F1343" t="str">
            <v>CELULAR</v>
          </cell>
          <cell r="G1343" t="str">
            <v>Maria del Carmen Castell Anguiano</v>
          </cell>
          <cell r="H1343" t="str">
            <v>AV. J. MERCED CABRERA 1200  LA COMARCA/VILLA DE ALVAREZ CP 28989</v>
          </cell>
          <cell r="I1343">
            <v>3123163500</v>
          </cell>
          <cell r="J1343" t="str">
            <v>HISENSE</v>
          </cell>
          <cell r="K1343" t="str">
            <v>C20</v>
          </cell>
          <cell r="L1343" t="str">
            <v>S/N</v>
          </cell>
          <cell r="M1343">
            <v>4500436955</v>
          </cell>
          <cell r="N1343">
            <v>3102.76</v>
          </cell>
          <cell r="O1343">
            <v>42727</v>
          </cell>
          <cell r="P1343">
            <v>42833</v>
          </cell>
          <cell r="Q1343">
            <v>201709</v>
          </cell>
          <cell r="R1343" t="str">
            <v>12/04/2017 03 : 39  ARANTXA.MON : NP5
11/04/2017 07 : 05 201709 : P1.  T1019758.    1009531
EQUIPO PENDIENTE POR PARTE ( PCB LOGIC )</v>
          </cell>
          <cell r="S1343" t="str">
            <v xml:space="preserve">EQUIPO MALTRADO CON PORTA SIM </v>
          </cell>
          <cell r="T1343" t="str">
            <v xml:space="preserve"> JUAN FRANCISCO ALZIVAR           </v>
          </cell>
          <cell r="U1343" t="str">
            <v>2017-04-21</v>
          </cell>
          <cell r="V1343" t="str">
            <v>CELULARES</v>
          </cell>
          <cell r="W1343" t="str">
            <v>COMPLETADO</v>
          </cell>
          <cell r="X1343" t="str">
            <v>TALLER</v>
          </cell>
          <cell r="Y1343">
            <v>42832</v>
          </cell>
          <cell r="Z1343">
            <v>105</v>
          </cell>
          <cell r="AA1343" t="str">
            <v>M010</v>
          </cell>
          <cell r="AD1343" t="str">
            <v>LA COMARCA/VILLA DE ALVAREZ</v>
          </cell>
          <cell r="AE1343" t="str">
            <v>COL</v>
          </cell>
          <cell r="AF1343" t="str">
            <v>MX</v>
          </cell>
          <cell r="AG1343" t="str">
            <v>10415451</v>
          </cell>
          <cell r="AH1343" t="str">
            <v>MARIA DEL CARMEN CASTELL ANGUIANO</v>
          </cell>
          <cell r="AI1343" t="str">
            <v>AV. J. MERCED CABRERA 1200</v>
          </cell>
          <cell r="AJ1343" t="str">
            <v>3123163500</v>
          </cell>
          <cell r="AK1343">
            <v>0</v>
          </cell>
          <cell r="AL1343" t="str">
            <v>28989</v>
          </cell>
          <cell r="AM1343" t="str">
            <v>12/04/2017 03 : 40 ARANTXA.MON : TCF112/04/2017 03 : 39 ARANTXA.MON : NP511/04/2017 07 : 05 201709 : P1. T1019758. 1009531EQUIPO PENDIENTE POR PARTE ( PCB LOGIC )08/04/2017 04 : 46 201709 : EL EQUIPO SE ENCUENTRA EN PRCESO DEREPEPARACION08/04/2017 03 : 19 RUBI.G : SE ANEXAN DOCUMENTOS DE COMPRA EN SISTEMARGF//04/04/2017 02 : 29 RUBI.G : CE1: 5437735310 RGF//04/04/2017 02 : 16 RUBI.G : DCEG RECOLECICON EN TIENDA</v>
          </cell>
          <cell r="AN1343" t="e">
            <v>#N/A</v>
          </cell>
          <cell r="AO1343" t="e">
            <v>#N/A</v>
          </cell>
          <cell r="AP1343" t="e">
            <v>#N/A</v>
          </cell>
          <cell r="AQ1343" t="e">
            <v>#N/A</v>
          </cell>
          <cell r="AR1343" t="e">
            <v>#N/A</v>
          </cell>
          <cell r="AS1343" t="str">
            <v/>
          </cell>
          <cell r="AT1343" t="e">
            <v>#N/A</v>
          </cell>
          <cell r="AY1343">
            <v>74012746</v>
          </cell>
          <cell r="AZ1343">
            <v>51013664</v>
          </cell>
          <cell r="BA1343">
            <v>80151136</v>
          </cell>
        </row>
        <row r="1344">
          <cell r="D1344">
            <v>60314141</v>
          </cell>
          <cell r="E1344" t="str">
            <v>B</v>
          </cell>
          <cell r="F1344" t="str">
            <v>CELULAR</v>
          </cell>
          <cell r="G1344" t="str">
            <v>Obet Alvarez Sanchez</v>
          </cell>
          <cell r="H1344" t="str">
            <v xml:space="preserve"> allende 2289 veracruz/ col centro C.P 91700</v>
          </cell>
          <cell r="I1344">
            <v>2299318795</v>
          </cell>
          <cell r="J1344" t="str">
            <v>HISENSE</v>
          </cell>
          <cell r="K1344" t="str">
            <v>C20</v>
          </cell>
          <cell r="L1344" t="str">
            <v>1MH75A91MX10D0H1BH203EE</v>
          </cell>
          <cell r="M1344" t="str">
            <v>TICKET</v>
          </cell>
          <cell r="N1344">
            <v>4500.1899999999996</v>
          </cell>
          <cell r="O1344">
            <v>42599</v>
          </cell>
          <cell r="P1344">
            <v>42809</v>
          </cell>
          <cell r="Q1344">
            <v>201709</v>
          </cell>
          <cell r="R1344" t="str">
            <v>23/03/2017 04 : 52  ROGER.R : TCFT - Irreparabilidad.</v>
          </cell>
          <cell r="S1344" t="str">
            <v>EQUIPO RAYADO</v>
          </cell>
          <cell r="T1344" t="str">
            <v xml:space="preserve">JUAN FRANCISCO ALVIZAR            </v>
          </cell>
          <cell r="U1344">
            <v>42844</v>
          </cell>
          <cell r="V1344" t="str">
            <v>CELULARES</v>
          </cell>
          <cell r="W1344" t="str">
            <v>COMPLETADO</v>
          </cell>
          <cell r="X1344" t="str">
            <v>TALLER</v>
          </cell>
          <cell r="Y1344">
            <v>42808</v>
          </cell>
          <cell r="Z1344">
            <v>209</v>
          </cell>
          <cell r="AA1344" t="str">
            <v>M010</v>
          </cell>
          <cell r="AD1344" t="str">
            <v>veracruz/ col centro</v>
          </cell>
          <cell r="AE1344" t="str">
            <v>VER</v>
          </cell>
          <cell r="AF1344" t="str">
            <v>MX</v>
          </cell>
          <cell r="AG1344" t="str">
            <v>10412628</v>
          </cell>
          <cell r="AH1344" t="str">
            <v>OBET ALVAREZ SANCHEZ</v>
          </cell>
          <cell r="AI1344" t="str">
            <v>2289 allende</v>
          </cell>
          <cell r="AJ1344" t="str">
            <v>22/99318795</v>
          </cell>
          <cell r="AK1344">
            <v>0</v>
          </cell>
          <cell r="AL1344" t="str">
            <v>91700</v>
          </cell>
          <cell r="AM1344" t="str">
            <v>26/04/2017 06 : 19 IVAN.A : SEG:CFA11/04/2017 23 : 16 MARCO.DIAZ : TCFINV, TCFCN por falta de productoTCFDEV. dmc23/03/2017 04 : 53 ROGER.R : TCF123/03/2017 04 : 52 ROGER.R : TCFT - Irreparabilidad.22/03/2017 05 : 19 201709 : RT. SE ANEXA REPORTE TECNICO PARA SUVALORACION15/03/2017 23 : 26 201709 : EL EQUIPO SE ENCUENTRA EN PROCESO DEREPARACION15/03/2017 02 : 43 RUBI.G : SE ANEXAN DOCUMENTOS DE COMPRA EN SISTEMARGF//08/03/2017 05 : 07 RUBI.G : CE1: 1975766192 RGF//08/03/2017 05 : 01 RUBI.G : MODOR C2004/03/2017 01 : 15 GERARDO.GRA : DCEG: ELABORADA POR EMC*BKALEL26@AOL.COMRD// % JUAN SOTO Y CALUZ CRUZ , CASA VERDE CERCA DE AUTO ZONE</v>
          </cell>
          <cell r="AN1344" t="e">
            <v>#N/A</v>
          </cell>
          <cell r="AO1344" t="e">
            <v>#N/A</v>
          </cell>
          <cell r="AP1344" t="e">
            <v>#N/A</v>
          </cell>
          <cell r="AQ1344" t="e">
            <v>#N/A</v>
          </cell>
          <cell r="AR1344" t="e">
            <v>#N/A</v>
          </cell>
          <cell r="AS1344" t="str">
            <v/>
          </cell>
          <cell r="AT1344" t="e">
            <v>#N/A</v>
          </cell>
          <cell r="AY1344">
            <v>74012747</v>
          </cell>
          <cell r="AZ1344">
            <v>51013665</v>
          </cell>
          <cell r="BA1344">
            <v>80151137</v>
          </cell>
        </row>
        <row r="1345">
          <cell r="D1345">
            <v>60312841</v>
          </cell>
          <cell r="E1345" t="str">
            <v>UK</v>
          </cell>
          <cell r="F1345" t="str">
            <v>TV</v>
          </cell>
          <cell r="G1345" t="str">
            <v>GUILLERMO JIMENEZ BRISEÑO</v>
          </cell>
          <cell r="H1345" t="str">
            <v>SAN FRANCISCO 32 GUADALAJARA/SANTA ROSA DEL VALLE</v>
          </cell>
          <cell r="I1345" t="str">
            <v>3331640218 - 3310253234</v>
          </cell>
          <cell r="J1345" t="str">
            <v>HISENSE</v>
          </cell>
          <cell r="K1345" t="str">
            <v>50K20DW</v>
          </cell>
          <cell r="L1345" t="str">
            <v>50G143292H02759</v>
          </cell>
          <cell r="M1345" t="str">
            <v xml:space="preserve">CARTA BIMBO </v>
          </cell>
          <cell r="N1345">
            <v>0</v>
          </cell>
          <cell r="O1345">
            <v>42095</v>
          </cell>
          <cell r="P1345">
            <v>42794</v>
          </cell>
          <cell r="Q1345">
            <v>201109</v>
          </cell>
          <cell r="R1345" t="str">
            <v>FALTA DE REFACCIONES 173331 oc-1007985</v>
          </cell>
          <cell r="S1345" t="str">
            <v>CLIENTE ENTREGA EQUIPO SIN ACCESORIOS, U</v>
          </cell>
          <cell r="T1345" t="str">
            <v xml:space="preserve">YURIANA HERNADEZ HERRERA          </v>
          </cell>
          <cell r="U1345" t="str">
            <v>2017-ABRIL</v>
          </cell>
          <cell r="W1345" t="str">
            <v>COMPLETADO</v>
          </cell>
          <cell r="X1345" t="str">
            <v>TALLER</v>
          </cell>
          <cell r="Y1345">
            <v>42790</v>
          </cell>
          <cell r="Z1345">
            <v>699</v>
          </cell>
          <cell r="AA1345" t="str">
            <v>M012</v>
          </cell>
          <cell r="AD1345" t="str">
            <v>Guadalajara/Sta Rosa del valle</v>
          </cell>
          <cell r="AE1345" t="str">
            <v>JAL</v>
          </cell>
          <cell r="AF1345" t="str">
            <v>MX</v>
          </cell>
          <cell r="AG1345" t="str">
            <v>10412848</v>
          </cell>
          <cell r="AH1345" t="str">
            <v>GUILLERMO JIMENEZ BRISEÑO</v>
          </cell>
          <cell r="AI1345" t="str">
            <v>32 Sn Francisco</v>
          </cell>
          <cell r="AJ1345" t="str">
            <v>3310253234</v>
          </cell>
          <cell r="AK1345" t="str">
            <v>3310253234</v>
          </cell>
          <cell r="AL1345" t="str">
            <v>45690</v>
          </cell>
          <cell r="AM1345" t="str">
            <v>22/04/2017 07 : 22 MARCO.DIAZ : TCF174 7401186131/03/2017 02 : 06 MARCO.DIAZ : TCF1PU CSA CONFIRMA YURI HERRERA.JESSICA O31/03/2017 02 : 05 MARCO.DIAZ : TCF1. JESSICA O15/03/2017 05 : 23 JORGE.VAZ : TCF115/03/2017 05 : 23 JORGE.VAZ : NP528/02/2017 06 : 38 201109 : 173331 OC-100798528/02/2017 02 : 08 201109 : PERDON COMENTARIO HERRONEO CORRESPONDIENTE AOTRA ODS28/02/2017 02 : 05 201109 : KMS 1328 + $604 DE CASETAS VIAJE REDONDO28/02/2017 00 : 05 201109 : EQUIPO EN CSA25/02/2017 04 : 37 201109 : V1 27-02-1723/02/2017 01 : 45 SEMIRAMIS.M : ODSWTPRD/BIMBOESQ STA ANITA Y SAN JOSE</v>
          </cell>
          <cell r="AN1345" t="str">
            <v>1TE50B8NUSCB</v>
          </cell>
          <cell r="AO1345" t="str">
            <v>Smart</v>
          </cell>
          <cell r="AP1345" t="str">
            <v>Hisense</v>
          </cell>
          <cell r="AQ1345" t="str">
            <v>Opera</v>
          </cell>
          <cell r="AR1345" t="str">
            <v>FHD 1920 x 1080</v>
          </cell>
          <cell r="AS1345" t="str">
            <v>3TE50G165140G165140M010</v>
          </cell>
          <cell r="AT1345">
            <v>0</v>
          </cell>
          <cell r="AU1345" t="str">
            <v>50H7GB</v>
          </cell>
          <cell r="AV1345" t="str">
            <v>3TE50G165140</v>
          </cell>
          <cell r="AW1345" t="str">
            <v>G165140</v>
          </cell>
          <cell r="AX1345" t="str">
            <v>M010</v>
          </cell>
          <cell r="AY1345">
            <v>74011861</v>
          </cell>
          <cell r="AZ1345">
            <v>51012791</v>
          </cell>
          <cell r="BA1345">
            <v>80149768</v>
          </cell>
        </row>
        <row r="1346">
          <cell r="D1346">
            <v>60312757</v>
          </cell>
          <cell r="E1346" t="str">
            <v xml:space="preserve">A </v>
          </cell>
          <cell r="F1346" t="str">
            <v>TV</v>
          </cell>
          <cell r="G1346" t="str">
            <v>FERNANDO ESTRADA GARCIA</v>
          </cell>
          <cell r="H1346" t="str">
            <v xml:space="preserve">Metepec/Izcalli Cuautemoc I I
Street: 
Geranios
 186 Postal Code: 52176
</v>
          </cell>
          <cell r="I1346" t="str">
            <v xml:space="preserve">7222296251   7222296251 </v>
          </cell>
          <cell r="J1346" t="str">
            <v>HISENSE</v>
          </cell>
          <cell r="K1346" t="str">
            <v>50K20DW</v>
          </cell>
          <cell r="L1346" t="str">
            <v>50G143292H09796</v>
          </cell>
          <cell r="M1346" t="str">
            <v>CARTA BIMBO</v>
          </cell>
          <cell r="N1346">
            <v>0</v>
          </cell>
          <cell r="O1346" t="str">
            <v>CARTA BIMBO</v>
          </cell>
          <cell r="P1346">
            <v>42794</v>
          </cell>
          <cell r="Q1346">
            <v>201612</v>
          </cell>
          <cell r="R1346" t="str">
            <v xml:space="preserve">DEMORA EN LLEGADA DE REFACIONES  01/03/2017 04 : 38 201612 : P1: T 173331 OC1008020EN ESPERA DEREFACCIONES  NAC  NO SE PUEDE ADJUNTAR FORMATO RMA
</v>
          </cell>
          <cell r="S1346" t="str">
            <v>EQUIPO EN DOMICILIO DE CLIENTE</v>
          </cell>
          <cell r="T1346" t="str">
            <v xml:space="preserve">      ADRIANA BINIFACIO REYES     </v>
          </cell>
          <cell r="U1346" t="str">
            <v>2017-04-24</v>
          </cell>
          <cell r="V1346" t="str">
            <v>CENTRO</v>
          </cell>
          <cell r="W1346" t="str">
            <v>COMPLETADO</v>
          </cell>
          <cell r="X1346" t="str">
            <v>CLIENTE</v>
          </cell>
          <cell r="Y1346">
            <v>42789</v>
          </cell>
          <cell r="AA1346" t="str">
            <v>M010</v>
          </cell>
          <cell r="AD1346" t="str">
            <v>Metepec/Izcalli Cuautemoc I I</v>
          </cell>
          <cell r="AE1346" t="str">
            <v>MEX</v>
          </cell>
          <cell r="AF1346" t="str">
            <v>MX</v>
          </cell>
          <cell r="AG1346" t="str">
            <v>10411830</v>
          </cell>
          <cell r="AH1346" t="str">
            <v>FERNANDO ESTRADA GARCIA</v>
          </cell>
          <cell r="AI1346" t="str">
            <v>186 Geranios</v>
          </cell>
          <cell r="AJ1346" t="str">
            <v>7222296251</v>
          </cell>
          <cell r="AK1346">
            <v>0</v>
          </cell>
          <cell r="AL1346" t="str">
            <v>52176</v>
          </cell>
          <cell r="AM1346" t="str">
            <v>25/03/2017 00 : 10 MARCO.DIAZ : TCF1PU CLIENTE NATALIE AGUIRRE. JESSICAO15/03/2017 06 : 28 ARANTXA.MON : TCF115/03/2017 06 : 28 ARANTXA.MON : NP513/03/2017 12 : 08 MA.ISABEL : SEG: SE ENVIA CORREO A REFACCIONES PARASABER CUANDO SE SURTE13/03/2017 12 : 05 MA.ISABEL : SEG: DGR10/03/2017 07 : 37 201612 : PENDIENTE POR REFACCION _ABR01/03/2017 04 : 38 201612 : P1: T 173331 OC1008020EN ESPERA DEREFACCIONES NAC NO SE PUEDE ADJUNTAR FORMATO RMA28/02/2017 06 : 02 201612 : PANEL DAÑADO28/02/2017 05 : 56 201612 : EQUIPO EN DOMICILIO DEL CLIENTE NAC.24/02/2017 08 : 17 201612 : V1_25/02/2016 SE RECIBE SERVICIO NAC24/02/2017 06 : 41 GABRIELA.B : ODSWTP24/02/2017 06 : 40 GABRIELA.B : RD % ESQU J MANUEL CLUTIER</v>
          </cell>
          <cell r="AN1346" t="str">
            <v>1TE50B8NUSCB</v>
          </cell>
          <cell r="AO1346" t="str">
            <v>Smart</v>
          </cell>
          <cell r="AP1346" t="str">
            <v>Hisense</v>
          </cell>
          <cell r="AQ1346" t="str">
            <v>Opera</v>
          </cell>
          <cell r="AR1346" t="str">
            <v>FHD 1920 x 1080</v>
          </cell>
          <cell r="AS1346" t="str">
            <v>3TE50G1644B1G1644B1M010</v>
          </cell>
          <cell r="AT1346">
            <v>0</v>
          </cell>
          <cell r="AU1346" t="str">
            <v>50H7GB</v>
          </cell>
          <cell r="AV1346" t="str">
            <v>3TE50G1644B1</v>
          </cell>
          <cell r="AW1346" t="str">
            <v>G1644B1</v>
          </cell>
          <cell r="AX1346" t="str">
            <v>M010</v>
          </cell>
          <cell r="AY1346">
            <v>74012231</v>
          </cell>
          <cell r="AZ1346">
            <v>51013161</v>
          </cell>
          <cell r="BA1346">
            <v>80147841</v>
          </cell>
        </row>
        <row r="1347">
          <cell r="D1347">
            <v>60295916</v>
          </cell>
          <cell r="E1347" t="str">
            <v xml:space="preserve">A  </v>
          </cell>
          <cell r="F1347" t="str">
            <v>TV</v>
          </cell>
          <cell r="G1347" t="str">
            <v>TELMEX</v>
          </cell>
          <cell r="H1347" t="str">
            <v>PASEOS DE LOS LIRIOS ETAPA 19, EDIFICIO 2 DPTO, UH LA CAMPESTRE, JIUTEPEC MORELOS</v>
          </cell>
          <cell r="I1347">
            <v>7773190133</v>
          </cell>
          <cell r="J1347" t="str">
            <v>HISENSE</v>
          </cell>
          <cell r="K1347" t="str">
            <v>50K20DG</v>
          </cell>
          <cell r="L1347" t="str">
            <v>50G150310H02613</v>
          </cell>
          <cell r="M1347" t="str">
            <v>CIV/000120215</v>
          </cell>
          <cell r="N1347">
            <v>17875.55</v>
          </cell>
          <cell r="O1347">
            <v>42322</v>
          </cell>
          <cell r="P1347">
            <v>42825</v>
          </cell>
          <cell r="Q1347">
            <v>201069</v>
          </cell>
          <cell r="R1347" t="str">
            <v>NO EXISTENCIA DE PZA T191066</v>
          </cell>
          <cell r="S1347" t="str">
            <v>EQUIPO DAÑADO EN DOMICILIO DE CLIENTE (Z</v>
          </cell>
          <cell r="T1347" t="str">
            <v xml:space="preserve"> ESTEPHANIA TOREES                </v>
          </cell>
          <cell r="U1347" t="str">
            <v>2017/04/18</v>
          </cell>
          <cell r="V1347" t="str">
            <v>CENTRO</v>
          </cell>
          <cell r="W1347" t="str">
            <v>COMPLETADO</v>
          </cell>
          <cell r="X1347" t="str">
            <v>CLIENTE</v>
          </cell>
          <cell r="Y1347">
            <v>42648</v>
          </cell>
          <cell r="Z1347">
            <v>503</v>
          </cell>
          <cell r="AA1347" t="str">
            <v>M012</v>
          </cell>
          <cell r="AD1347" t="str">
            <v>jiutepec/unid. campestre</v>
          </cell>
          <cell r="AE1347" t="str">
            <v>MOR</v>
          </cell>
          <cell r="AF1347" t="str">
            <v>MX</v>
          </cell>
          <cell r="AG1347" t="str">
            <v>10395221</v>
          </cell>
          <cell r="AH1347" t="str">
            <v>DORA ISELA TRUJILLO FLORES</v>
          </cell>
          <cell r="AI1347" t="str">
            <v>Paseos de los lirios etapa 19 edif 2 dep 204</v>
          </cell>
          <cell r="AJ1347" t="str">
            <v>7351054134</v>
          </cell>
          <cell r="AK1347" t="str">
            <v>7351054134</v>
          </cell>
          <cell r="AL1347" t="str">
            <v>62570</v>
          </cell>
          <cell r="AM1347" t="str">
            <v>19/11/2016 06 : 54 Ricardo Espinosa : TCF174 7400836016/11/2016 04 : 50 ANA.ROSA : CSCse le indica a cte que es necesario esperar a que la paquetería lleguecon su equipo nuevo están dentro de los tiempos (20 días aviles)11/11/2016 05 : 50 MARCO.DIAZ : TCF1DR ANGELICA MTZ02/11/2016 07 : 09 MARCO.DIAZ : TCF1DR ANGELICA MTZ31/10/2016 23 : 49 LUIS.D : CSC SE LE MENCIONA A CTE EL PROCESO DE CF28/10/2016 00 : 21 ERNESTO.HERN : NP526/10/2016 05 : 03 201069 : 25/10 P1B: T183771 TARJETA PRINCIPAL,OC-1002931 25/10/2016 *ETP26/10/2016 01 : 33 MA.ISABEL : DGR22/10/2016 02 : 54 MA.ISABEL : V1: 22/10/201621/10/2016 22 : 21 BRENDA.MORA : CSCSe le comenta al cliente que técnico realizaran visita el día 22-10-16.20/10/2016 07 : 01 201069 : 19/10 VP1: 22/10/2016 09:00-15:00 *ETP14/10/2016 05 : 16 JUANANTONIO : CSCse le indica a cte que se hizo pre diagnostico y que ya se hizosolicitud de la pza.13/10/2016 04 : 32 ARANTXA.MON : P2A GUÌA: 759371002511/10/2016 05 : 22 201069 : 10/10 P1A: T173562 TARJETA FUENTE,PREDIAGNOSTICO OC-1002250 10/10/2016 *ETP11/10/2016 01 : 08 MA.ISABEL : V1P: SE CONTACTA AL CSA06/10/2016 03 : 21 MARTINEZ.G : ODSWTP05/10/2016 22 : 47 MARTINEZ.G : TELMEXENTRE TULIPANES</v>
          </cell>
          <cell r="AN1347" t="str">
            <v>3TE50G134403</v>
          </cell>
          <cell r="AO1347" t="e">
            <v>#N/A</v>
          </cell>
          <cell r="AP1347" t="e">
            <v>#N/A</v>
          </cell>
          <cell r="AQ1347" t="e">
            <v>#N/A</v>
          </cell>
          <cell r="AR1347" t="e">
            <v>#N/A</v>
          </cell>
          <cell r="AS1347" t="str">
            <v>3TE50G165140G165140M010</v>
          </cell>
          <cell r="AT1347">
            <v>0</v>
          </cell>
          <cell r="AU1347" t="str">
            <v>50H7GB</v>
          </cell>
          <cell r="AV1347" t="str">
            <v>3TE50G165140</v>
          </cell>
          <cell r="AW1347" t="str">
            <v>G165140</v>
          </cell>
          <cell r="AX1347" t="str">
            <v>M010</v>
          </cell>
          <cell r="AY1347">
            <v>74012550</v>
          </cell>
          <cell r="AZ1347">
            <v>51013469</v>
          </cell>
          <cell r="BA1347">
            <v>80149532</v>
          </cell>
        </row>
        <row r="1348">
          <cell r="D1348">
            <v>60302341</v>
          </cell>
          <cell r="E1348" t="str">
            <v xml:space="preserve">D </v>
          </cell>
          <cell r="F1348" t="str">
            <v>TV</v>
          </cell>
          <cell r="G1348" t="str">
            <v>Pascual Carrillo</v>
          </cell>
          <cell r="H1348" t="str">
            <v>Frambollan num 51, Col. Infonavit buena vista, C.P.91850, Veracruz, Ver.</v>
          </cell>
          <cell r="I1348">
            <v>2291619336</v>
          </cell>
          <cell r="J1348" t="str">
            <v>HISENSE</v>
          </cell>
          <cell r="K1348" t="str">
            <v>40K21DW</v>
          </cell>
          <cell r="L1348" t="str">
            <v>40J140476H00620</v>
          </cell>
          <cell r="M1348" t="str">
            <v>CARTA FACTURA</v>
          </cell>
          <cell r="N1348">
            <v>5999</v>
          </cell>
          <cell r="O1348">
            <v>42669</v>
          </cell>
          <cell r="P1348">
            <v>42678</v>
          </cell>
          <cell r="Q1348">
            <v>201028</v>
          </cell>
          <cell r="R1348" t="str">
            <v>13/11/2016 04 : 38  ERNESTO.HERN : NP5</v>
          </cell>
          <cell r="S1348" t="str">
            <v>Se le autoriza cambio fisico, dedido a l</v>
          </cell>
          <cell r="T1348" t="str">
            <v xml:space="preserve"> Ana Lemus Moreno                 </v>
          </cell>
          <cell r="U1348" t="str">
            <v>2017-04-27</v>
          </cell>
          <cell r="V1348" t="str">
            <v>CENTRO</v>
          </cell>
          <cell r="W1348" t="str">
            <v>FIRMA</v>
          </cell>
          <cell r="X1348" t="str">
            <v>CLIENTE</v>
          </cell>
          <cell r="Y1348">
            <v>42676</v>
          </cell>
          <cell r="AA1348" t="str">
            <v>M012</v>
          </cell>
          <cell r="AD1348" t="str">
            <v>Veracruz/Infonavit buena vista</v>
          </cell>
          <cell r="AE1348" t="str">
            <v>VER</v>
          </cell>
          <cell r="AF1348" t="str">
            <v>MX</v>
          </cell>
          <cell r="AG1348" t="str">
            <v>10402803</v>
          </cell>
          <cell r="AH1348" t="str">
            <v>PASCUAL CARRILLO</v>
          </cell>
          <cell r="AI1348" t="str">
            <v>Frambollan num 51</v>
          </cell>
          <cell r="AJ1348" t="str">
            <v>2291619336</v>
          </cell>
          <cell r="AK1348">
            <v>0</v>
          </cell>
          <cell r="AL1348" t="str">
            <v>91850</v>
          </cell>
          <cell r="AM1348" t="str">
            <v>27/12/2016 04 : 39 MARCO.DIAZ : TCF2***MODELO 40H5B2***SERIE40G1619B1H02956***ENVIADO A 201028***F. EMBARQUE 23 NOVIEMBRE 2016***SHIPPING S-0003335127/12/2016 00 : 31 ANA.ROSA : CSCse le indica a cte que no hay fecha de embarque del 2do equipo, tratamosde localizar al área de CF sin éxito.20/12/2016 00 : 09 ANA.LAURA : CSC54073773, se reenvia correo a CF para saber que procederá, cte pide sele solucione a la brevedad09/12/2016 03 : 24 SEMIRAMIS.M : CSCCte se comunica para confirmar la recpecion de fotografias mencionacompañera Ana Lemus enviarlas al area indicada para dar seguimeinto yrespuesta a cte03/12/2016 07 : 57 ANA.LAURA : CSCrefiere cte que recolecto el eq nuevo en taller, pero al llegar a su dome instalarlo se percata que esta estrellado, se le pide envie evidenciafotográfica a servicio0529/11/2016 05 : 55 LUIS.D : CSCSE LE MENCIONA EL PROCESO DE CF23/11/2016 00 : 42 MARCO.DIAZ : 7400841416/11/2016 02 : 18 Ricardo Espinosa : TCF1PU CSA DAVID P.16/11/2016 02 : 16 Ricardo Espinosa : TCF1DR DAVID P.16/11/2016 02 : 14 Ricardo Espinosa : TCF1 DAVID P.15/11/2016 03 : 06 ANA.GABRIELA : CSCSE LE INFORMA AL CIENTE CF Y EL TIEMPO DE ENTREGA DE 15 A 20 DIASHABILES13/11/2016 04 : 38 ERNESTO.HERN : NP508/11/2016 01 : 35 201028 : SOLICITO PANEL OC-100335903/11/2016 23 : 26 201028 : V1 04 DE NOVIEMBRE02/11/2016 00 : 49 ANA.ROSA : ODSWTPRDORIENTE 9 Y CEDROS</v>
          </cell>
          <cell r="AN1348" t="str">
            <v>3TE40J140476</v>
          </cell>
          <cell r="AO1348" t="str">
            <v>Smart</v>
          </cell>
          <cell r="AP1348" t="str">
            <v>Hisense</v>
          </cell>
          <cell r="AQ1348" t="str">
            <v>Opera</v>
          </cell>
          <cell r="AR1348" t="str">
            <v>HD 1366 X 768</v>
          </cell>
          <cell r="AS1348" t="str">
            <v>3TE40G154775G154775M010</v>
          </cell>
          <cell r="AT1348">
            <v>0</v>
          </cell>
          <cell r="AU1348" t="str">
            <v>40H5B</v>
          </cell>
          <cell r="AV1348" t="str">
            <v>3TE40G154775</v>
          </cell>
          <cell r="AW1348" t="str">
            <v>G154775</v>
          </cell>
          <cell r="AX1348" t="str">
            <v>M010</v>
          </cell>
          <cell r="AY1348">
            <v>74012551</v>
          </cell>
          <cell r="AZ1348">
            <v>51013470</v>
          </cell>
          <cell r="BA1348">
            <v>80149533</v>
          </cell>
        </row>
        <row r="1349">
          <cell r="D1349">
            <v>60301806</v>
          </cell>
          <cell r="E1349" t="str">
            <v xml:space="preserve">D </v>
          </cell>
          <cell r="F1349" t="str">
            <v>TV</v>
          </cell>
          <cell r="G1349" t="str">
            <v>Jose Luis Rojo Tapia</v>
          </cell>
          <cell r="H1349" t="str">
            <v>La comunidad 14, Col. la comunidad, C.P. 56700, tlalmanalco Edo. Mex</v>
          </cell>
          <cell r="I1349">
            <v>5979777681</v>
          </cell>
          <cell r="J1349" t="str">
            <v>HISENSE</v>
          </cell>
          <cell r="K1349" t="str">
            <v>43H7C</v>
          </cell>
          <cell r="L1349" t="str">
            <v>43G160588H00837</v>
          </cell>
          <cell r="M1349">
            <v>304230</v>
          </cell>
          <cell r="N1349">
            <v>9331</v>
          </cell>
          <cell r="O1349">
            <v>42586</v>
          </cell>
          <cell r="P1349">
            <v>42674</v>
          </cell>
          <cell r="Q1349">
            <v>201767</v>
          </cell>
          <cell r="R1349" t="str">
            <v>03/11/2016 06 : 33  ERNESTO.HERN : NP5</v>
          </cell>
          <cell r="S1349" t="str">
            <v>Se le autoriza cambio fisico, dedido a l</v>
          </cell>
          <cell r="T1349" t="str">
            <v xml:space="preserve"> Ana Lemus Moreno                 </v>
          </cell>
          <cell r="U1349" t="str">
            <v>2017-04-28</v>
          </cell>
          <cell r="V1349" t="str">
            <v>CENTRO</v>
          </cell>
          <cell r="W1349" t="str">
            <v>COMPLETADO</v>
          </cell>
          <cell r="X1349" t="str">
            <v>CLIENTE</v>
          </cell>
          <cell r="Y1349">
            <v>42670</v>
          </cell>
          <cell r="Z1349" t="e">
            <v>#N/A</v>
          </cell>
          <cell r="AA1349" t="str">
            <v>M010</v>
          </cell>
          <cell r="AD1349" t="str">
            <v>tlalmanalco/la comunidad</v>
          </cell>
          <cell r="AE1349" t="str">
            <v>MEX</v>
          </cell>
          <cell r="AF1349" t="str">
            <v>MX</v>
          </cell>
          <cell r="AG1349" t="str">
            <v>10401738</v>
          </cell>
          <cell r="AH1349" t="str">
            <v>JOSE LUIS ROJO TAPIA</v>
          </cell>
          <cell r="AI1349" t="str">
            <v>La comunidad 14</v>
          </cell>
          <cell r="AJ1349" t="str">
            <v>5529078636</v>
          </cell>
          <cell r="AK1349" t="str">
            <v>5529078636</v>
          </cell>
          <cell r="AL1349" t="str">
            <v>56700</v>
          </cell>
          <cell r="AM1349" t="str">
            <v>13/12/2016 00 : 43 ANA.ROSA : CSCse le indica a cte que se envía correo al área de CF, notificando que noacepto el equipo de CF ya que este estaba dañado, el no llama paranotificar solo indica que el transportista reporto de esto a su base, nohay mayor información esta demasiado molesto e indica asistirá26/11/2016 04 : 35 ANA.LAURA : CSCse le comenta a cte q aun estamos en tiempo de proceso CF, solo se estaen espera de la fecha de embarq25/11/2016 07 : 05 MARCO.DIAZ : TCF174 7400866923/11/2016 00 : 19 DULCE.M : CSCse le comento a cliente q es un proceso de CF son 20 días hábiles apartir de hoy04/11/2016 03 : 52 201767 : EQUIPO SE UBICA EN DOMICILIO DEL CLIENTE03/11/2016 06 : 33 ERNESTO.HERN : NP5: MODOR 43H7C01/11/2016 04 : 12 201767 : P1A: 198397 31/10/16 OC-100312928/10/2016 00 : 53 201767 : V1_31/10/16_10:00-18:00_H21034_T3426/10/2016 01 : 44 ANA.LAURA : TELMEX RD.-ESQ CON CARRETERA TLALMANALCOMIRAFLORES, TOCAR TIMBRE 1ODSWTP</v>
          </cell>
          <cell r="AN1349" t="str">
            <v>3TE43G154905</v>
          </cell>
          <cell r="AO1349" t="str">
            <v>Smart</v>
          </cell>
          <cell r="AP1349" t="str">
            <v>Hisense</v>
          </cell>
          <cell r="AQ1349" t="str">
            <v>Opera</v>
          </cell>
          <cell r="AR1349" t="str">
            <v>UHD 3840 X 2160</v>
          </cell>
          <cell r="AS1349" t="str">
            <v>3TE43G1618P0MG1618P0MM010</v>
          </cell>
          <cell r="AT1349">
            <v>0</v>
          </cell>
          <cell r="AU1349" t="str">
            <v>43H7C</v>
          </cell>
          <cell r="AV1349" t="str">
            <v>3TE43G1618P0M</v>
          </cell>
          <cell r="AW1349" t="str">
            <v>G1618P0M</v>
          </cell>
          <cell r="AX1349" t="str">
            <v>M010</v>
          </cell>
          <cell r="AY1349">
            <v>74012552</v>
          </cell>
          <cell r="AZ1349">
            <v>51013471</v>
          </cell>
          <cell r="BA1349">
            <v>80149536</v>
          </cell>
        </row>
        <row r="1350">
          <cell r="D1350">
            <v>60316163</v>
          </cell>
          <cell r="E1350" t="str">
            <v>A</v>
          </cell>
          <cell r="F1350" t="str">
            <v>TV</v>
          </cell>
          <cell r="G1350" t="str">
            <v xml:space="preserve">EFRAIN JIMENEZ HIDALGO </v>
          </cell>
          <cell r="H1350" t="str">
            <v>AMANECER 1300 GUADALAJARA/EL ROSIO</v>
          </cell>
          <cell r="I1350">
            <v>3312666310</v>
          </cell>
          <cell r="J1350" t="str">
            <v>HISENSE</v>
          </cell>
          <cell r="K1350" t="str">
            <v>55H7B</v>
          </cell>
          <cell r="L1350" t="str">
            <v>55G1623K2H00078</v>
          </cell>
          <cell r="M1350" t="str">
            <v xml:space="preserve">TICKET DE COMPRA </v>
          </cell>
          <cell r="N1350">
            <v>11999</v>
          </cell>
          <cell r="O1350">
            <v>42670</v>
          </cell>
          <cell r="P1350">
            <v>42844</v>
          </cell>
          <cell r="Q1350">
            <v>201109</v>
          </cell>
          <cell r="R1350" t="str">
            <v>FALTA DE REFACCIONES 203716 OC-1009705</v>
          </cell>
          <cell r="S1350" t="str">
            <v>CLIENTE ENTREGA EQUIPO SIN ACCESORIOS UN</v>
          </cell>
          <cell r="T1350" t="str">
            <v>YURIANA HERNANDEZ HERRERA</v>
          </cell>
          <cell r="U1350" t="str">
            <v>2017-ABRIL</v>
          </cell>
          <cell r="V1350" t="str">
            <v>SUR</v>
          </cell>
          <cell r="W1350" t="str">
            <v>COMPLETADO</v>
          </cell>
          <cell r="X1350" t="str">
            <v>TALLER</v>
          </cell>
          <cell r="Y1350">
            <v>42843</v>
          </cell>
          <cell r="Z1350">
            <v>173</v>
          </cell>
          <cell r="AA1350" t="str">
            <v>M010</v>
          </cell>
          <cell r="AD1350" t="str">
            <v>Guadalajara/El rocio</v>
          </cell>
          <cell r="AE1350" t="str">
            <v>JAL</v>
          </cell>
          <cell r="AF1350" t="str">
            <v>MX</v>
          </cell>
          <cell r="AG1350" t="str">
            <v>10415551</v>
          </cell>
          <cell r="AH1350" t="str">
            <v>EFRAIN JIMENEZ HIDALGO</v>
          </cell>
          <cell r="AI1350" t="str">
            <v>1300 Amanecer</v>
          </cell>
          <cell r="AJ1350" t="str">
            <v>3312666310</v>
          </cell>
          <cell r="AK1350">
            <v>0</v>
          </cell>
          <cell r="AL1350" t="str">
            <v>44977</v>
          </cell>
          <cell r="AM1350" t="str">
            <v>20/04/2017 03 : 20 ARANTXA.MON : TCF120/04/2017 03 : 20 ARANTXA.MON : NP519/04/2017 05 : 34 201109 : 203716 OC-100970519/04/2017 05 : 33 201109 : EQUIPO EN CSA19/04/2017 01 : 11 FABIOLA.BON : SEG: SE CANCELA SERVICIO YA QUE PORCAUSAS DE FUERZA MAYOR EL CSA NO LO PUEDE ATENDER18/04/2017 23 : 47 201109 : V1 19-04-1705/04/2017 23 : 30 SEMIRAMIS.M : ODSWTPRD/COSTOENTRE LAS CALLES CANUTO ELIAS Y JOSE ESCOBAR</v>
          </cell>
          <cell r="AN1350" t="str">
            <v>3TE55G1523B1</v>
          </cell>
          <cell r="AO1350" t="str">
            <v>Smart</v>
          </cell>
          <cell r="AP1350" t="str">
            <v>Hisense</v>
          </cell>
          <cell r="AQ1350" t="str">
            <v>Opera</v>
          </cell>
          <cell r="AR1350" t="str">
            <v>UHD 3840 X 2160</v>
          </cell>
          <cell r="AS1350" t="str">
            <v>3TE55G164499G164499M010</v>
          </cell>
          <cell r="AT1350">
            <v>0</v>
          </cell>
          <cell r="AU1350" t="str">
            <v>55H7B</v>
          </cell>
          <cell r="AV1350" t="str">
            <v>3TE55G164499</v>
          </cell>
          <cell r="AW1350" t="str">
            <v>G164499</v>
          </cell>
          <cell r="AX1350" t="str">
            <v>M010</v>
          </cell>
          <cell r="AY1350">
            <v>74012413</v>
          </cell>
          <cell r="AZ1350">
            <v>51013339</v>
          </cell>
          <cell r="BA1350">
            <v>80148545</v>
          </cell>
        </row>
        <row r="1351">
          <cell r="D1351">
            <v>60317479</v>
          </cell>
          <cell r="E1351" t="str">
            <v xml:space="preserve">A   </v>
          </cell>
          <cell r="F1351" t="str">
            <v>TV</v>
          </cell>
          <cell r="G1351" t="str">
            <v xml:space="preserve">EDITH MENDOZA </v>
          </cell>
          <cell r="H1351" t="str">
            <v>6TA PRIV DE MOCTEZUMA Nº 1, REFORMA CHIAUTEMPAN TLAXCALA</v>
          </cell>
          <cell r="I1351" t="str">
            <v>246 464 8605</v>
          </cell>
          <cell r="J1351" t="str">
            <v>HISENSE</v>
          </cell>
          <cell r="K1351" t="str">
            <v>50K20DW</v>
          </cell>
          <cell r="L1351" t="str">
            <v>50G144844H06557</v>
          </cell>
          <cell r="M1351">
            <v>13519</v>
          </cell>
          <cell r="N1351">
            <v>1009</v>
          </cell>
          <cell r="O1351">
            <v>42523</v>
          </cell>
          <cell r="P1351">
            <v>42860</v>
          </cell>
          <cell r="Q1351">
            <v>201074</v>
          </cell>
          <cell r="R1351">
            <v>0</v>
          </cell>
          <cell r="S1351" t="str">
            <v>EQUIPO SIN BASE Y SIN ACCESORIOS</v>
          </cell>
          <cell r="T1351" t="str">
            <v xml:space="preserve"> ALMA JUAREZ                      </v>
          </cell>
          <cell r="U1351" t="str">
            <v>2017-05-09</v>
          </cell>
          <cell r="V1351" t="str">
            <v>NORTE</v>
          </cell>
          <cell r="W1351" t="str">
            <v>COMPLETADO</v>
          </cell>
          <cell r="X1351" t="str">
            <v>TALLER</v>
          </cell>
          <cell r="Y1351">
            <v>42857</v>
          </cell>
          <cell r="Z1351">
            <v>334</v>
          </cell>
          <cell r="AD1351" t="str">
            <v>santaana Chiautempan/reforma</v>
          </cell>
          <cell r="AE1351" t="str">
            <v>TLX</v>
          </cell>
          <cell r="AF1351" t="str">
            <v>MX</v>
          </cell>
          <cell r="AG1351" t="str">
            <v>10417396</v>
          </cell>
          <cell r="AH1351" t="str">
            <v>EDITH MENDOZA</v>
          </cell>
          <cell r="AI1351" t="str">
            <v>1 6ta priv. de moctezuma</v>
          </cell>
          <cell r="AJ1351" t="str">
            <v>2464648605</v>
          </cell>
          <cell r="AK1351">
            <v>0</v>
          </cell>
          <cell r="AL1351" t="str">
            <v>90800</v>
          </cell>
          <cell r="AM1351" t="str">
            <v>09/05/2017 03 : 39 ARANTXA.MON : TCF109/05/2017 03 : 39 ARANTXA.MON : Se autoriza NP5; numero de serie yticket TELMEX correcto05/05/2017 23 : 23 201074 : P1: T173331 PANEL OC-101040303/05/2017 05 : 43 201074 : V1:03051703/05/2017 02 : 24 ANA.LAURA : RD.- SE LE PIDE A CLIENTE CUENTE CONCOPIA DE DOCS PARA Q LE PUEDAN BRINDAR EL SERVICIO</v>
          </cell>
          <cell r="AN1351" t="str">
            <v>1TE50B8NUSCB</v>
          </cell>
          <cell r="AO1351" t="str">
            <v>Smart</v>
          </cell>
          <cell r="AP1351" t="str">
            <v>Hisense</v>
          </cell>
          <cell r="AQ1351" t="str">
            <v>Opera</v>
          </cell>
          <cell r="AR1351" t="str">
            <v>FHD 1920 x 1080</v>
          </cell>
          <cell r="AS1351" t="str">
            <v>3TE50G165140G165140M010</v>
          </cell>
          <cell r="AT1351">
            <v>0</v>
          </cell>
          <cell r="AU1351" t="str">
            <v>50H7GB</v>
          </cell>
          <cell r="AV1351" t="str">
            <v>3TE50G165140</v>
          </cell>
          <cell r="AW1351" t="str">
            <v>G165140</v>
          </cell>
          <cell r="AX1351" t="str">
            <v>M010</v>
          </cell>
          <cell r="AY1351">
            <v>74012521</v>
          </cell>
          <cell r="AZ1351">
            <v>51013440</v>
          </cell>
          <cell r="BA1351">
            <v>80149017</v>
          </cell>
        </row>
        <row r="1352">
          <cell r="D1352">
            <v>60288618</v>
          </cell>
          <cell r="E1352" t="str">
            <v>A</v>
          </cell>
          <cell r="F1352" t="str">
            <v>TV</v>
          </cell>
          <cell r="G1352" t="str">
            <v>JOSE LUIS PERALTA DE LA O</v>
          </cell>
          <cell r="H1352" t="str">
            <v>MZA 5,AV.PLAZA PRINCIPAL LOTE 1,NACAJUCA TAB.</v>
          </cell>
          <cell r="I1352">
            <v>9143378009</v>
          </cell>
          <cell r="J1352" t="str">
            <v>HISENSE</v>
          </cell>
          <cell r="K1352" t="str">
            <v>48H5</v>
          </cell>
          <cell r="L1352" t="str">
            <v>48J135154H03778</v>
          </cell>
          <cell r="M1352">
            <v>6701</v>
          </cell>
          <cell r="N1352">
            <v>5990</v>
          </cell>
          <cell r="O1352">
            <v>41649</v>
          </cell>
          <cell r="P1352">
            <v>42621</v>
          </cell>
          <cell r="Q1352">
            <v>202419</v>
          </cell>
          <cell r="R1352" t="str">
            <v>26/09/2016 09 : 50  ERNESTO.HERN : NP5
21/09/2016 07 : 27 202419 : P2:SE SOLIITA TARJETA MAIN NO.DE PARTE 180378</v>
          </cell>
          <cell r="S1352" t="str">
            <v>Cambio físico no entregado en 2 ocasione</v>
          </cell>
          <cell r="T1352" t="str">
            <v xml:space="preserve">                 RUBEN JUAREZ     </v>
          </cell>
          <cell r="U1352" t="str">
            <v>2017-04-20</v>
          </cell>
          <cell r="V1352" t="str">
            <v>SUR</v>
          </cell>
          <cell r="W1352" t="str">
            <v>COMPLETADO</v>
          </cell>
          <cell r="X1352" t="str">
            <v>TALLER</v>
          </cell>
          <cell r="Y1352" t="e">
            <v>#N/A</v>
          </cell>
          <cell r="Z1352" t="e">
            <v>#N/A</v>
          </cell>
          <cell r="AD1352" t="e">
            <v>#N/A</v>
          </cell>
          <cell r="AE1352" t="e">
            <v>#N/A</v>
          </cell>
          <cell r="AF1352" t="e">
            <v>#N/A</v>
          </cell>
          <cell r="AG1352" t="e">
            <v>#N/A</v>
          </cell>
          <cell r="AH1352" t="e">
            <v>#N/A</v>
          </cell>
          <cell r="AI1352" t="e">
            <v>#N/A</v>
          </cell>
          <cell r="AJ1352" t="e">
            <v>#N/A</v>
          </cell>
          <cell r="AK1352" t="e">
            <v>#N/A</v>
          </cell>
          <cell r="AL1352" t="e">
            <v>#N/A</v>
          </cell>
          <cell r="AM1352" t="e">
            <v>#N/A</v>
          </cell>
          <cell r="AN1352" t="str">
            <v>3TE48J135166</v>
          </cell>
          <cell r="AO1352" t="e">
            <v>#N/A</v>
          </cell>
          <cell r="AP1352" t="e">
            <v>#N/A</v>
          </cell>
          <cell r="AQ1352" t="e">
            <v>#N/A</v>
          </cell>
          <cell r="AR1352" t="e">
            <v>#N/A</v>
          </cell>
          <cell r="AS1352" t="str">
            <v>3TE50G165140G165140M010</v>
          </cell>
          <cell r="AT1352">
            <v>0</v>
          </cell>
          <cell r="AU1352" t="str">
            <v>50H7GB</v>
          </cell>
          <cell r="AV1352" t="str">
            <v>3TE50G165140</v>
          </cell>
          <cell r="AW1352" t="str">
            <v>G165140</v>
          </cell>
          <cell r="AX1352" t="str">
            <v>M010</v>
          </cell>
          <cell r="AY1352">
            <v>74012543</v>
          </cell>
          <cell r="AZ1352">
            <v>51013462</v>
          </cell>
          <cell r="BA1352">
            <v>80149493</v>
          </cell>
        </row>
        <row r="1353">
          <cell r="D1353">
            <v>60285872</v>
          </cell>
          <cell r="E1353" t="str">
            <v>E</v>
          </cell>
          <cell r="F1353" t="str">
            <v>TV</v>
          </cell>
          <cell r="G1353" t="str">
            <v>JUAN ESPINOZA</v>
          </cell>
          <cell r="H1353" t="str">
            <v>ANDADOR CAOBA MZNA. 34, COL. RACC. BOSQUES DE SALOYA</v>
          </cell>
          <cell r="I1353">
            <v>31321209</v>
          </cell>
          <cell r="J1353" t="str">
            <v>HISENSE</v>
          </cell>
          <cell r="K1353" t="str">
            <v>50K20DW</v>
          </cell>
          <cell r="L1353" t="str">
            <v>50G143066H00727</v>
          </cell>
          <cell r="M1353">
            <v>6701</v>
          </cell>
          <cell r="N1353">
            <v>8499</v>
          </cell>
          <cell r="O1353">
            <v>41995</v>
          </cell>
          <cell r="P1353">
            <v>42612</v>
          </cell>
          <cell r="Q1353">
            <v>202419</v>
          </cell>
          <cell r="R1353" t="str">
            <v>13/09/2016 23 : 30  SULIKEY.VIL : TCF2*MODELO 50H5B2*SERIE 50G155377H01372*F. EMBARQUE 13/09/2016*CARSSA*SHIPPING S-00030193
EQUIPO SE EMBARCO PERO JAMAS SE ENTREGO</v>
          </cell>
          <cell r="S1353" t="str">
            <v/>
          </cell>
          <cell r="T1353" t="str">
            <v>RUBEN JUAREZ</v>
          </cell>
          <cell r="U1353" t="str">
            <v>2017-04-20</v>
          </cell>
          <cell r="V1353" t="str">
            <v>SUR</v>
          </cell>
          <cell r="W1353" t="str">
            <v>COMPLETADO</v>
          </cell>
          <cell r="X1353" t="str">
            <v>TALLER</v>
          </cell>
          <cell r="Y1353" t="e">
            <v>#N/A</v>
          </cell>
          <cell r="Z1353" t="e">
            <v>#N/A</v>
          </cell>
          <cell r="AD1353" t="e">
            <v>#N/A</v>
          </cell>
          <cell r="AE1353" t="e">
            <v>#N/A</v>
          </cell>
          <cell r="AF1353" t="e">
            <v>#N/A</v>
          </cell>
          <cell r="AG1353" t="e">
            <v>#N/A</v>
          </cell>
          <cell r="AH1353" t="e">
            <v>#N/A</v>
          </cell>
          <cell r="AI1353" t="e">
            <v>#N/A</v>
          </cell>
          <cell r="AJ1353" t="e">
            <v>#N/A</v>
          </cell>
          <cell r="AK1353" t="e">
            <v>#N/A</v>
          </cell>
          <cell r="AL1353" t="e">
            <v>#N/A</v>
          </cell>
          <cell r="AM1353" t="e">
            <v>#N/A</v>
          </cell>
          <cell r="AN1353" t="str">
            <v>1TE50B8NUSCB</v>
          </cell>
          <cell r="AO1353" t="str">
            <v>Smart</v>
          </cell>
          <cell r="AP1353" t="str">
            <v>Hisense</v>
          </cell>
          <cell r="AQ1353" t="str">
            <v>Opera</v>
          </cell>
          <cell r="AR1353" t="str">
            <v>FHD 1920 x 1080</v>
          </cell>
          <cell r="AS1353" t="str">
            <v>3TE50G165140G165140M010</v>
          </cell>
          <cell r="AT1353">
            <v>0</v>
          </cell>
          <cell r="AU1353" t="str">
            <v>50H7GB</v>
          </cell>
          <cell r="AV1353" t="str">
            <v>3TE50G165140</v>
          </cell>
          <cell r="AW1353" t="str">
            <v>G165140</v>
          </cell>
          <cell r="AX1353" t="str">
            <v>M010</v>
          </cell>
          <cell r="AY1353">
            <v>74012549</v>
          </cell>
          <cell r="AZ1353">
            <v>51013468</v>
          </cell>
          <cell r="BA1353">
            <v>80149764</v>
          </cell>
        </row>
        <row r="1354">
          <cell r="D1354">
            <v>60311860</v>
          </cell>
          <cell r="E1354" t="str">
            <v xml:space="preserve">A   </v>
          </cell>
          <cell r="F1354" t="str">
            <v>TV</v>
          </cell>
          <cell r="G1354" t="str">
            <v>LUCINO TOVAR SANCHEZ</v>
          </cell>
          <cell r="H1354" t="str">
            <v>PUERTO MARQUEZ #107               COL. PRADOS 3A. C.P. 78394         SAN LUIS POTOSI, SAN LUIS POTOSI</v>
          </cell>
          <cell r="I1354" t="str">
            <v>444 256 39 44</v>
          </cell>
          <cell r="J1354" t="str">
            <v>HISENSE</v>
          </cell>
          <cell r="K1354" t="str">
            <v>43H7C</v>
          </cell>
          <cell r="L1354" t="str">
            <v>43G1618P0MH0214</v>
          </cell>
          <cell r="M1354" t="str">
            <v>SFR-000214417</v>
          </cell>
          <cell r="N1354">
            <v>15998.58</v>
          </cell>
          <cell r="O1354">
            <v>42765</v>
          </cell>
          <cell r="P1354">
            <v>42785</v>
          </cell>
          <cell r="Q1354">
            <v>200999</v>
          </cell>
          <cell r="R1354" t="str">
            <v>23/02/2017 06 : 49  MARCO.DIAZ : TCF174 74011217
22/02/2017 07 : 40  ERNESTO.HERN : TCF1
22/02/2017 07 : 40  ERNESTO.HERN : NP5
22/02/2017 01 : 48 200999 : EN ESPERA DE REFACCIÓN PARA IR A LA REPARACIÓN DEL EQUIPO.-
21/02/2017 01 : 25  ANA.GABRIELA : CSC
SE LE INFORMA AL CLIENTE YA SOLICITARON MAIN PARA REALIZAR SERVICIO
19/02/2017 04 : 17 200999 : P1 T198397 TARJETA MAIN OC-1007607.-</v>
          </cell>
          <cell r="S1354" t="str">
            <v>QUIPO EN TALLER</v>
          </cell>
          <cell r="T1354" t="str">
            <v xml:space="preserve">  ANTONIO TORRES                  </v>
          </cell>
          <cell r="U1354">
            <v>42867</v>
          </cell>
          <cell r="V1354" t="str">
            <v>NORTE</v>
          </cell>
          <cell r="W1354" t="str">
            <v>COMPLETADO</v>
          </cell>
          <cell r="X1354" t="str">
            <v>TALLER</v>
          </cell>
          <cell r="Y1354">
            <v>42783</v>
          </cell>
          <cell r="Z1354">
            <v>18</v>
          </cell>
          <cell r="AD1354" t="str">
            <v>prados tercera ampl/sn luis potosi</v>
          </cell>
          <cell r="AE1354" t="str">
            <v>SLP</v>
          </cell>
          <cell r="AF1354" t="str">
            <v>MX</v>
          </cell>
          <cell r="AG1354" t="str">
            <v>10412229</v>
          </cell>
          <cell r="AH1354" t="str">
            <v>LUCINO TOVAR SANCHEZ</v>
          </cell>
          <cell r="AI1354" t="str">
            <v>puerto marquez 107</v>
          </cell>
          <cell r="AJ1354" t="str">
            <v>4442563944</v>
          </cell>
          <cell r="AK1354">
            <v>0</v>
          </cell>
          <cell r="AL1354" t="str">
            <v>78394</v>
          </cell>
          <cell r="AM1354" t="str">
            <v>19/04/2017 23 : 18 GERARDO.GRA : CSC se indica entrega en proceso, sepasa ODS a CF para seguimiento. EMC*22/03/2017 04 : 40 ANA.LAURA : CSCCFNP54076346, se le pide a cte nos de oportunidad para que se reanuden losembarques/ cte molesto por el tiempo q se lleva22/03/2017 03 : 41 ANA.LAURA : TCF1PU:Cliente28/02/2017 08 : 02 GERARDO.GRA : CSC se indica fecha de solicitud deembarque y fecha aproximada de entrega, llamada contestada por EMC*23/02/2017 06 : 49 MARCO.DIAZ : TCF174 7401121722/02/2017 07 : 40 ERNESTO.HERN : TCF122/02/2017 07 : 40 ERNESTO.HERN : NP522/02/2017 01 : 48 200999 : EN ESPERA DE REFACCIÓN PARA IR A LAREPARACIÓN DEL EQUIPO.-21/02/2017 01 : 25 ANA.GABRIELA : CSCSE LE INFORMA AL CLIENTE YA SOLICITARON MAIN PARA REALIZAR SERVICIO19/02/2017 04 : 17 200999 : P1 T198397 TARJETA MAIN OC-1007607.-18/02/2017 07 : 30 200999 : SE REALIAZA PREDIAGNOSTICO.-16/02/2017 23 : 32 LAURA.HERNA : ODSWTP</v>
          </cell>
          <cell r="AN1354" t="str">
            <v>3TE43G154905</v>
          </cell>
          <cell r="AO1354" t="str">
            <v>Smart</v>
          </cell>
          <cell r="AP1354" t="str">
            <v>Hisense</v>
          </cell>
          <cell r="AQ1354" t="str">
            <v>Opera</v>
          </cell>
          <cell r="AR1354" t="str">
            <v>UHD 3840 X 2160</v>
          </cell>
          <cell r="AS1354" t="str">
            <v>3TE43G1618P0MG1618P0MM010</v>
          </cell>
          <cell r="AT1354">
            <v>0</v>
          </cell>
          <cell r="AU1354" t="str">
            <v>43H7C</v>
          </cell>
          <cell r="AV1354" t="str">
            <v>3TE43G1618P0M</v>
          </cell>
          <cell r="AW1354" t="str">
            <v>G1618P0M</v>
          </cell>
          <cell r="AX1354" t="str">
            <v>M010</v>
          </cell>
          <cell r="AY1354">
            <v>74012554</v>
          </cell>
          <cell r="AZ1354">
            <v>51013473</v>
          </cell>
          <cell r="BA1354">
            <v>80149892</v>
          </cell>
        </row>
        <row r="1355">
          <cell r="D1355">
            <v>60315686</v>
          </cell>
          <cell r="E1355" t="str">
            <v xml:space="preserve">A   </v>
          </cell>
          <cell r="F1355" t="str">
            <v>TV</v>
          </cell>
          <cell r="G1355" t="str">
            <v>MARIA FRANCISCA ESCALANTE RODRIGUEZ</v>
          </cell>
          <cell r="H1355" t="str">
            <v>AND. FELIPE CARRILLO PUERTO #603 COL. AZALEAS C.P. 78436              SAN LUIS POTOSI, SAN LUIS POTOSI</v>
          </cell>
          <cell r="I1355" t="str">
            <v>444 116 75 90</v>
          </cell>
          <cell r="J1355" t="str">
            <v>HISENSE</v>
          </cell>
          <cell r="K1355" t="str">
            <v>40H5B2</v>
          </cell>
          <cell r="L1355" t="str">
            <v>40G163167H00641</v>
          </cell>
          <cell r="M1355" t="str">
            <v>DIVE2060</v>
          </cell>
          <cell r="N1355">
            <v>0.01</v>
          </cell>
          <cell r="O1355">
            <v>42810</v>
          </cell>
          <cell r="P1355">
            <v>42833</v>
          </cell>
          <cell r="Q1355">
            <v>200999</v>
          </cell>
          <cell r="R1355" t="str">
            <v>13/04/2017 06 : 42  ERNESTO.HERN : TCF1
13/04/2017 06 : 42  ERNESTO.HERN : NP5
12/04/2017 06 : 38  MARIA.EUGENI : DGR
12/04/2017 03 : 01  ARANTXA.MON : EL DOCUMENTO NO ES VALIDO
09/04/2017 03 : 52 200999 : P1. T202916 MAIN Y T202232 PANEL 08/04/2017 PREDIAGNOSTICO.- OC-1009492</v>
          </cell>
          <cell r="S1355" t="str">
            <v>QUIPO EN TALLER</v>
          </cell>
          <cell r="T1355" t="str">
            <v xml:space="preserve">  ANTONIO TORRES                  </v>
          </cell>
          <cell r="U1355">
            <v>42867</v>
          </cell>
          <cell r="V1355" t="str">
            <v>NORTE</v>
          </cell>
          <cell r="W1355" t="str">
            <v>COMPLETADO</v>
          </cell>
          <cell r="X1355" t="str">
            <v>TALLER</v>
          </cell>
          <cell r="Y1355">
            <v>42832</v>
          </cell>
          <cell r="Z1355">
            <v>22</v>
          </cell>
          <cell r="AD1355" t="str">
            <v>San Luis Potosi/Azaleas</v>
          </cell>
          <cell r="AE1355" t="str">
            <v>SLP</v>
          </cell>
          <cell r="AF1355" t="str">
            <v>MX</v>
          </cell>
          <cell r="AG1355" t="str">
            <v>10415720</v>
          </cell>
          <cell r="AH1355" t="str">
            <v>MARIA FRANCISCA ESCALANTE RODRIGUEZ</v>
          </cell>
          <cell r="AI1355" t="str">
            <v>603 AND FELIPE CARRILLO PUERTO</v>
          </cell>
          <cell r="AJ1355" t="str">
            <v>4443500897</v>
          </cell>
          <cell r="AK1355" t="str">
            <v>4443500897</v>
          </cell>
          <cell r="AL1355" t="str">
            <v>78436</v>
          </cell>
          <cell r="AM1355" t="str">
            <v>13/04/2017 06 : 42 ERNESTO.HERN : TCF113/04/2017 06 : 42 ERNESTO.HERN : NP512/04/2017 06 : 38 MARIA.EUGENI : DGR12/04/2017 03 : 01 ARANTXA.MON : EL DOCUMENTO NO ES VALIDO09/04/2017 03 : 52 200999 : P1. T202916 MAIN Y T202232 PANEL 08/04/2017PREDIAGNOSTICO.- OC-100949208/04/2017 03 : 15 SEMIRAMIS.M : ODSWTPENTRE MARCHA OBRERA Y JORNADA LABORAL</v>
          </cell>
          <cell r="AN1355" t="str">
            <v>3TE40G155372</v>
          </cell>
          <cell r="AO1355" t="str">
            <v>Smart</v>
          </cell>
          <cell r="AP1355" t="str">
            <v>Hisense</v>
          </cell>
          <cell r="AQ1355" t="str">
            <v>Opera</v>
          </cell>
          <cell r="AR1355" t="str">
            <v>FHD 1920 x 1080</v>
          </cell>
          <cell r="AS1355" t="str">
            <v>3TE40G163934G163934M010</v>
          </cell>
          <cell r="AT1355">
            <v>0</v>
          </cell>
          <cell r="AU1355" t="str">
            <v>40H5B2</v>
          </cell>
          <cell r="AV1355" t="str">
            <v>3TE40G163934</v>
          </cell>
          <cell r="AW1355" t="str">
            <v>G163934</v>
          </cell>
          <cell r="AX1355" t="str">
            <v>M010</v>
          </cell>
          <cell r="AY1355">
            <v>74012555</v>
          </cell>
          <cell r="AZ1355">
            <v>51013474</v>
          </cell>
          <cell r="BA1355">
            <v>80149893</v>
          </cell>
        </row>
        <row r="1356">
          <cell r="D1356">
            <v>60311076</v>
          </cell>
          <cell r="E1356" t="str">
            <v xml:space="preserve">D </v>
          </cell>
          <cell r="F1356" t="str">
            <v>TV</v>
          </cell>
          <cell r="G1356" t="str">
            <v>Teresa Reyes Islas</v>
          </cell>
          <cell r="H1356" t="str">
            <v>poniente 27 num 435, Col. poniente 27 num 435, C.P.57820, Nezahualcoyotl, Edo. Mex.</v>
          </cell>
          <cell r="I1356">
            <v>5530814637</v>
          </cell>
          <cell r="J1356" t="str">
            <v>HISENSE</v>
          </cell>
          <cell r="K1356" t="str">
            <v>32H5B</v>
          </cell>
          <cell r="L1356" t="str">
            <v>32G155371H03201</v>
          </cell>
          <cell r="M1356">
            <v>207863</v>
          </cell>
          <cell r="N1356">
            <v>5998.59</v>
          </cell>
          <cell r="O1356">
            <v>42615</v>
          </cell>
          <cell r="P1356">
            <v>42774</v>
          </cell>
          <cell r="Q1356">
            <v>201767</v>
          </cell>
          <cell r="R1356" t="str">
            <v>15/02/2017 05 : 22  ERNESTO.HERN : NP5</v>
          </cell>
          <cell r="S1356" t="str">
            <v>Se le autoriza cambio fisico, dedido a l</v>
          </cell>
          <cell r="T1356" t="str">
            <v xml:space="preserve"> Ana Lemus Moreno                 </v>
          </cell>
          <cell r="U1356">
            <v>42865</v>
          </cell>
          <cell r="V1356" t="str">
            <v>CENTRO</v>
          </cell>
          <cell r="W1356" t="str">
            <v>COMPLETADO</v>
          </cell>
          <cell r="X1356" t="str">
            <v>CLIENTE</v>
          </cell>
          <cell r="Y1356">
            <v>42774</v>
          </cell>
          <cell r="Z1356">
            <v>159</v>
          </cell>
          <cell r="AD1356" t="str">
            <v>col la perla/cd nezahualcotl</v>
          </cell>
          <cell r="AE1356" t="str">
            <v>MEX</v>
          </cell>
          <cell r="AF1356" t="str">
            <v>MX</v>
          </cell>
          <cell r="AG1356" t="str">
            <v>10410122</v>
          </cell>
          <cell r="AH1356" t="str">
            <v>TERESA REYES ISLAS</v>
          </cell>
          <cell r="AI1356" t="str">
            <v>poniente 27 num 435</v>
          </cell>
          <cell r="AJ1356" t="str">
            <v>51131084</v>
          </cell>
          <cell r="AK1356" t="str">
            <v>51131084</v>
          </cell>
          <cell r="AL1356" t="str">
            <v>57820</v>
          </cell>
          <cell r="AM1356" t="str">
            <v>11/05/2017 06 : 01 ANA.LAURA : LEGAL1:PFC.NEZ.B.3/000775-201725/02/2017 04 : 18 MARCO.DIAZ : TCF174 7401126424/02/2017 02 : 57 MARCO.DIAZ : TCF2***MODELO 32H5B***SERIE32G153355H07382***F. DE EMBARQUE 24 FEBRERO 2017***EVIADO A CTE FINAL***CARSSA15/02/2017 05 : 22 ERNESTO.HERN : TCF115/02/2017 05 : 22 ERNESTO.HERN : NP512/02/2017 02 : 24 201767 : P1A: 191148 MAIN 11-2-2017 OC-100732710/02/2017 00 : 34 MA.ISABEL : SEG: SE CONTACTA AL CSA PARS VERFESTATUS DE VISITA09/02/2017 06 : 59 201767 : V1P: SE LLAMA A CLIENTE 08/02/2017 A LAS05:00 PM PARA PROGRAMAR VISITA, CLIENTE NO RESPONDE_H23118_T8702/02/2017 03 : 54 SEMIRAMIS.M : CSCCte se comunica para saber el proceso de envio de documentos mencionaque se le brindo el celular 5561073004 a donde lo hara el dia de hoy01/02/2017 02 : 46 GABRIELA.B : CSC se pide envió de Documentos a19/01/2017 04 : 38 LAURA.HERNA : CTE SOLICITA LA VISITEN EN DÍAS LUNESO VIERNES YA QUE ES EL ÚNICO DIA QUE SE ENCUENTRA EN DOMICILIOODSWTPRD%ALAMOS Y ESCONDIDA A TRES CALLES DE HOSPITAL LA PERLA</v>
          </cell>
          <cell r="AN1356" t="str">
            <v>3TE32A150815</v>
          </cell>
          <cell r="AO1356" t="str">
            <v>Smart</v>
          </cell>
          <cell r="AP1356" t="str">
            <v>Hisense</v>
          </cell>
          <cell r="AQ1356" t="str">
            <v>Opera</v>
          </cell>
          <cell r="AR1356" t="str">
            <v>HD 1366 X 768</v>
          </cell>
          <cell r="AS1356" t="str">
            <v>3TE32G163827G163827M010</v>
          </cell>
          <cell r="AT1356">
            <v>0</v>
          </cell>
          <cell r="AU1356" t="str">
            <v>32H5B2</v>
          </cell>
          <cell r="AV1356" t="str">
            <v>3TE32G163827</v>
          </cell>
          <cell r="AW1356" t="str">
            <v>G163827</v>
          </cell>
          <cell r="AX1356" t="str">
            <v>M010</v>
          </cell>
          <cell r="AY1356">
            <v>74012556</v>
          </cell>
          <cell r="AZ1356">
            <v>51013475</v>
          </cell>
          <cell r="BA1356">
            <v>80149894</v>
          </cell>
        </row>
        <row r="1357">
          <cell r="D1357">
            <v>60302049</v>
          </cell>
          <cell r="E1357" t="str">
            <v xml:space="preserve">D </v>
          </cell>
          <cell r="F1357" t="str">
            <v>TV</v>
          </cell>
          <cell r="G1357" t="str">
            <v>David Rivera Baldivia</v>
          </cell>
          <cell r="H1357" t="str">
            <v>wichili 55 cantera del peñon 4N, Int. 4, Col. el paraiso, C.P.09230, Iztapalapa, CDMX</v>
          </cell>
          <cell r="I1357" t="str">
            <v>044-5568089950</v>
          </cell>
          <cell r="J1357" t="str">
            <v>HISENSE</v>
          </cell>
          <cell r="K1357" t="str">
            <v>50K20D</v>
          </cell>
          <cell r="L1357" t="str">
            <v>50J140472H03258</v>
          </cell>
          <cell r="M1357" t="str">
            <v>S/N</v>
          </cell>
          <cell r="N1357">
            <v>7999</v>
          </cell>
          <cell r="O1357">
            <v>41764</v>
          </cell>
          <cell r="P1357">
            <v>42675</v>
          </cell>
          <cell r="Q1357">
            <v>201767</v>
          </cell>
          <cell r="R1357" t="str">
            <v>05/11/2016 12 : 53  ERNESTO.HERN : NP5</v>
          </cell>
          <cell r="S1357" t="str">
            <v>Se le autoriza cambio fisico, dedido a f</v>
          </cell>
          <cell r="T1357" t="str">
            <v xml:space="preserve"> Ana Lemus Moreno                 </v>
          </cell>
          <cell r="U1357">
            <v>42865</v>
          </cell>
          <cell r="V1357" t="str">
            <v>CENTRO</v>
          </cell>
          <cell r="W1357" t="str">
            <v>COMPLETADO</v>
          </cell>
          <cell r="X1357" t="str">
            <v>CLIENTE</v>
          </cell>
          <cell r="Y1357" t="e">
            <v>#N/A</v>
          </cell>
          <cell r="Z1357" t="e">
            <v>#N/A</v>
          </cell>
          <cell r="AD1357" t="e">
            <v>#N/A</v>
          </cell>
          <cell r="AE1357" t="e">
            <v>#N/A</v>
          </cell>
          <cell r="AF1357" t="e">
            <v>#N/A</v>
          </cell>
          <cell r="AG1357" t="e">
            <v>#N/A</v>
          </cell>
          <cell r="AH1357" t="e">
            <v>#N/A</v>
          </cell>
          <cell r="AI1357" t="e">
            <v>#N/A</v>
          </cell>
          <cell r="AJ1357" t="e">
            <v>#N/A</v>
          </cell>
          <cell r="AK1357" t="e">
            <v>#N/A</v>
          </cell>
          <cell r="AL1357" t="e">
            <v>#N/A</v>
          </cell>
          <cell r="AM1357" t="e">
            <v>#N/A</v>
          </cell>
          <cell r="AN1357" t="str">
            <v>3TE50G132311</v>
          </cell>
          <cell r="AO1357" t="str">
            <v>Básica</v>
          </cell>
          <cell r="AP1357" t="str">
            <v>Hisense</v>
          </cell>
          <cell r="AQ1357" t="str">
            <v>Opera</v>
          </cell>
          <cell r="AR1357" t="str">
            <v>FHD 1920 x 1080</v>
          </cell>
          <cell r="AS1357" t="str">
            <v>3TE50G165140G165140M010</v>
          </cell>
          <cell r="AT1357">
            <v>0</v>
          </cell>
          <cell r="AU1357" t="str">
            <v>50H7GB</v>
          </cell>
          <cell r="AV1357" t="str">
            <v>3TE50G165140</v>
          </cell>
          <cell r="AW1357" t="str">
            <v>G165140</v>
          </cell>
          <cell r="AX1357" t="str">
            <v>M010</v>
          </cell>
          <cell r="AY1357">
            <v>74012557</v>
          </cell>
          <cell r="AZ1357">
            <v>51013476</v>
          </cell>
          <cell r="BA1357">
            <v>80149895</v>
          </cell>
        </row>
        <row r="1358">
          <cell r="D1358">
            <v>60313255</v>
          </cell>
          <cell r="K1358" t="str">
            <v>50K20DW</v>
          </cell>
          <cell r="Q1358">
            <v>201767</v>
          </cell>
          <cell r="V1358" t="str">
            <v>CENTRO</v>
          </cell>
          <cell r="W1358" t="str">
            <v>COMPLETADO</v>
          </cell>
          <cell r="X1358" t="str">
            <v>TALLER</v>
          </cell>
          <cell r="Y1358">
            <v>42797</v>
          </cell>
          <cell r="Z1358">
            <v>42797</v>
          </cell>
          <cell r="AD1358" t="str">
            <v>Cuahutemoc/centro</v>
          </cell>
          <cell r="AE1358" t="str">
            <v>DF</v>
          </cell>
          <cell r="AF1358" t="str">
            <v>MX</v>
          </cell>
          <cell r="AG1358" t="str">
            <v>10412426</v>
          </cell>
          <cell r="AH1358" t="str">
            <v>ISIS ARIADNA RANGEL</v>
          </cell>
          <cell r="AI1358" t="str">
            <v>republica de cuba 23 int.102</v>
          </cell>
          <cell r="AJ1358" t="str">
            <v>044-5540794325</v>
          </cell>
          <cell r="AK1358">
            <v>0</v>
          </cell>
          <cell r="AL1358" t="str">
            <v>06010</v>
          </cell>
          <cell r="AM1358" t="str">
            <v>12/05/2017 06 : 48 JUANANTONIO : CSC se indica que el áreacorrespondiente esta diagnosticando la entrega de su equipo, se pasa ODS a CF para seguimiento. EMC*09/05/2017 23 : 42 GERARDO.GRA : CSCse le menciona a cliente que no se tiene fecha aproximada para laentrega del equipo, se le indica que estamos en espera de que se autorice el cambio (CFA) para que se pueda embarcar equipo y realizar la contra entrega , cliente molesto09/05/2017 23 : 37 GERARDO.GRA : CSC04/05/2017 01 : 40 JUANANTONIO : CSC se indica que el áreacorrespondiente esta diagnosticando la entrega de su equipo. EMC*24/04/2017 23 : 12 JUANANTONIO : Se genera 5407709408/04/2017 00 : 07 MARCO.DIAZ : TCF1 TCF1PU CLIENTE.INF. JOSUE. DMC04/04/2017 05 : 41 ANA.LAURA : SE ADJUNTA CARTA DE ACEPTACION COMPLETA/ SE COMENTA CON ISABEL J. PARA DAR AVISO A CF Y LO PROCESEN01/04/2017 10 : 00 MARCO.DIAZ : TCFINV, TCFCNCANCELADO LA ODS CARTA DE ACEPTACION DCTO INCOMPLETO25/03/2017 00 : 57 ARANTXA.MON : TCF1 24-03-201725/03/2017 00 : 56 ARANTXA.MON : NP520/03/2017 09 : 48 201767 : SEG POR 2DA OCASIÓN SE SOLICITA APOYO PARAQUE NOS INDIQUE FECHA DE SURTIMIENTO DE LA OC, YA QUE AL DÍA DE HOY NO HEMOS TENIDO RESPUESTA VÍA CORREO O CRM. A03; P1A: 173331PANEL 13-03-2017 OC-100856515/03/2017 13 : 21 201767 : SEG SE SOLICITA APOYO A REFACCIONES PARA QUENOS INDIQUE FECHA DE SURTIMIENTO DE LA OC, YA QUE AL DÍADE HOY NO HEMOS TENIDO RESPUESTA VÍA CORREO O CRM. A0314/03/2017 08 : 34 201767 : P1A: 173331 PANEL 13-03-2017 OC-100856514/03/2017 03 : 49 201767 : PANEL DAÑADO (LEDS)07/03/2017 04 : 19 MA.ISABEL : SEG: DGR04/03/2017 02 : 35 201767 : V1. 08/03/2017: 10 A.M. - 6 P.M.H-23565 SE ASIGNA T51OMJ21/02/2017 00 : 25 ANA.LAURA : ODSWTPTELMEX RD.- %ALLENDE Y EJE CENTRAL</v>
          </cell>
          <cell r="AN1358" t="str">
            <v>1TE50B8NUSCB</v>
          </cell>
          <cell r="AO1358" t="str">
            <v>Smart</v>
          </cell>
          <cell r="AP1358" t="str">
            <v>Hisense</v>
          </cell>
          <cell r="AQ1358" t="str">
            <v>Opera</v>
          </cell>
          <cell r="AR1358" t="str">
            <v>FHD 1920 x 1080</v>
          </cell>
          <cell r="AS1358" t="str">
            <v>3TE50G165140G165140M010</v>
          </cell>
          <cell r="AT1358">
            <v>0</v>
          </cell>
          <cell r="AU1358" t="str">
            <v>50H7GB</v>
          </cell>
          <cell r="AV1358" t="str">
            <v>3TE50G165140</v>
          </cell>
          <cell r="AW1358" t="str">
            <v>G165140</v>
          </cell>
          <cell r="AX1358" t="str">
            <v>M010</v>
          </cell>
          <cell r="AY1358">
            <v>74012562</v>
          </cell>
          <cell r="AZ1358">
            <v>51013481</v>
          </cell>
          <cell r="BA1358">
            <v>80149902</v>
          </cell>
        </row>
        <row r="1359">
          <cell r="D1359">
            <v>60313457</v>
          </cell>
          <cell r="K1359" t="str">
            <v>50K20DW</v>
          </cell>
          <cell r="Q1359">
            <v>201767</v>
          </cell>
          <cell r="V1359" t="str">
            <v>CENTRO</v>
          </cell>
          <cell r="W1359" t="str">
            <v>COMPLETADO</v>
          </cell>
          <cell r="X1359" t="str">
            <v>TALLER</v>
          </cell>
          <cell r="Y1359">
            <v>42801</v>
          </cell>
          <cell r="Z1359">
            <v>42801</v>
          </cell>
          <cell r="AD1359" t="str">
            <v>GAM/progreso nacional</v>
          </cell>
          <cell r="AE1359" t="str">
            <v>DF</v>
          </cell>
          <cell r="AF1359" t="str">
            <v>MX</v>
          </cell>
          <cell r="AG1359" t="str">
            <v>10413775</v>
          </cell>
          <cell r="AH1359" t="str">
            <v>ENRIQUE GARCIA ANDRADE</v>
          </cell>
          <cell r="AI1359" t="str">
            <v>30 calle 26 int 2</v>
          </cell>
          <cell r="AJ1359" t="str">
            <v>5568562420</v>
          </cell>
          <cell r="AK1359" t="str">
            <v>5568562420</v>
          </cell>
          <cell r="AL1359" t="str">
            <v>07600</v>
          </cell>
          <cell r="AM1359" t="str">
            <v>06/04/2017 06 : 44 GABRIELA.B : CSCSe Brinda información de CF y tiempo de Respuesta06/04/2017 03 : 37 ARANTXA.MON : TCF106/04/2017 03 : 37 ARANTXA.MON : NP506/04/2017 03 : 30 MA.ISABEL : SEG: DGR06/04/2017 03 : 27 201767 : SEG SE ADJUNTA DOCUMENTACION06/04/2017 01 : 11 ARANTXA.MON : ODS NO CUENTA CON DOCUMENTOS05/04/2017 00 : 08 201767 : SEG 01-04-2017 SE ENVIA CORREO POR 5TAOCASION A REFACCIONES DEBIDO A QUE NO HAY INFORMACION DE FECHADE SURTIMIENTO O SOLUCION A CLIENTE FINAL EN CRM; P1A: 173331 PANEL 22-03-2017 OC-1008925; A0325/03/2017 05 : 43 201767 : SE ANEXA REPORTE RMA23/03/2017 05 : 20 201767 : P1A: 173331 PANEL 22-03-2017 OC-100892523/03/2017 05 : 01 201767 : PANEL DAÑADO08/03/2017 07 : 49 201767 : V1. 10/03/2017: 10 A.M. - 6 P.M.H-23625 SE ASIGNA T14COJ08/03/2017 04 : 41 ANA.LAURA : TELMEX RD.- %AV. PROGRESO NACIONAL Y AV.28SIN WHATSAPP, SE LE PIDE A CTE PREPARE DOCS LEGIBLESPARA PODER BRINDARLE SERVICIO</v>
          </cell>
          <cell r="AN1359" t="str">
            <v>1TE50B8NUSCB</v>
          </cell>
          <cell r="AO1359" t="str">
            <v>Smart</v>
          </cell>
          <cell r="AP1359" t="str">
            <v>Hisense</v>
          </cell>
          <cell r="AQ1359" t="str">
            <v>Opera</v>
          </cell>
          <cell r="AR1359" t="str">
            <v>FHD 1920 x 1080</v>
          </cell>
          <cell r="AS1359" t="str">
            <v>3TE50G165140G165140M010</v>
          </cell>
          <cell r="AT1359">
            <v>0</v>
          </cell>
          <cell r="AU1359" t="str">
            <v>50H7GB</v>
          </cell>
          <cell r="AV1359" t="str">
            <v>3TE50G165140</v>
          </cell>
          <cell r="AW1359" t="str">
            <v>G165140</v>
          </cell>
          <cell r="AX1359" t="str">
            <v>M010</v>
          </cell>
          <cell r="AY1359">
            <v>74012563</v>
          </cell>
          <cell r="AZ1359">
            <v>51013482</v>
          </cell>
          <cell r="BA1359">
            <v>80149903</v>
          </cell>
        </row>
        <row r="1360">
          <cell r="D1360">
            <v>60315027</v>
          </cell>
          <cell r="K1360" t="str">
            <v>50H5GB</v>
          </cell>
          <cell r="Q1360">
            <v>201767</v>
          </cell>
          <cell r="V1360" t="str">
            <v>CENTRO</v>
          </cell>
          <cell r="W1360" t="str">
            <v>COMPLETADO</v>
          </cell>
          <cell r="X1360" t="str">
            <v>TALLER</v>
          </cell>
          <cell r="Y1360">
            <v>42821</v>
          </cell>
          <cell r="Z1360">
            <v>42821</v>
          </cell>
          <cell r="AD1360" t="str">
            <v>agua acul/nezahualcoyotl</v>
          </cell>
          <cell r="AE1360" t="str">
            <v>MEX</v>
          </cell>
          <cell r="AF1360" t="str">
            <v>MX</v>
          </cell>
          <cell r="AG1360" t="str">
            <v>10414985</v>
          </cell>
          <cell r="AH1360" t="str">
            <v>CATALINA MUÑOZ LUNA</v>
          </cell>
          <cell r="AI1360" t="str">
            <v>xochimilco num 76</v>
          </cell>
          <cell r="AJ1360" t="str">
            <v>0445549347292</v>
          </cell>
          <cell r="AK1360" t="str">
            <v>0445549347292</v>
          </cell>
          <cell r="AL1360" t="str">
            <v>57500</v>
          </cell>
          <cell r="AM1360" t="str">
            <v>06/04/2017 03 : 57 ARANTXA.MON : TCF106/04/2017 03 : 57 ARANTXA.MON : NP504/04/2017 05 : 41 201767 : SEG 01-04-2017 SE ENVIA CORREO POR 2DAOCASION A REFACCIONES PARA SABER FECHA DE SURTIMIENTO DE REFACCION O SOLUCION A OFRECERLE A CLIENTE, DEBIDO A QUE NO HAY COMENTARIOS ENCRM; P1A: 182406 PANEL 29-03-2017 OC-1009178; A0330/03/2017 06 : 42 MARIA.EUGENI : SEG: Se le pide a Laura de CallCenter se comunique con cliente y le proporcione el Numero de Elektra(018008088868) ya que no contamos con LPK.30/03/2017 02 : 19 201767 : SE ADJUNTA REPORTE RMA DE PANEL30/03/2017 02 : 12 201767 : P1A: 182406 PANEL 29-03-2017 OC-100917828/03/2017 08 : 52 201767 : V1. 30/03/2017: 10 A.M. - 6 P.M.H-23938 SE ASIGNA T87TAR23/03/2017 23 : 54 LAURA.HERNA : ODSWTPRSD%LAGUNA DE MAIRAN Y LAGUNA DE SN CRISTOBAL</v>
          </cell>
          <cell r="AN1360" t="str">
            <v>3TE50A144537</v>
          </cell>
          <cell r="AO1360" t="str">
            <v>Smart</v>
          </cell>
          <cell r="AP1360" t="str">
            <v>Hisense</v>
          </cell>
          <cell r="AQ1360" t="str">
            <v>Opera</v>
          </cell>
          <cell r="AR1360" t="str">
            <v>FHD 1920 x 1080</v>
          </cell>
          <cell r="AS1360" t="str">
            <v>3TE50G165140G165140M010</v>
          </cell>
          <cell r="AT1360">
            <v>0</v>
          </cell>
          <cell r="AU1360" t="str">
            <v>50H7GB</v>
          </cell>
          <cell r="AV1360" t="str">
            <v>3TE50G165140</v>
          </cell>
          <cell r="AW1360" t="str">
            <v>G165140</v>
          </cell>
          <cell r="AX1360" t="str">
            <v>M010</v>
          </cell>
          <cell r="AY1360">
            <v>74012564</v>
          </cell>
          <cell r="AZ1360">
            <v>51013483</v>
          </cell>
          <cell r="BA1360">
            <v>80149905</v>
          </cell>
        </row>
        <row r="1361">
          <cell r="D1361">
            <v>60309156</v>
          </cell>
          <cell r="K1361" t="str">
            <v>50K20DW</v>
          </cell>
          <cell r="Q1361">
            <v>201024</v>
          </cell>
          <cell r="V1361" t="str">
            <v>NORTE</v>
          </cell>
          <cell r="W1361" t="str">
            <v>COMPLETADO</v>
          </cell>
          <cell r="X1361" t="str">
            <v>TALLER</v>
          </cell>
          <cell r="Y1361">
            <v>42751</v>
          </cell>
          <cell r="Z1361">
            <v>42751</v>
          </cell>
          <cell r="AD1361" t="str">
            <v>Monterrey/Cumbres 1er sector</v>
          </cell>
          <cell r="AE1361" t="str">
            <v>NL</v>
          </cell>
          <cell r="AF1361" t="str">
            <v>MX</v>
          </cell>
          <cell r="AG1361" t="str">
            <v>10409903</v>
          </cell>
          <cell r="AH1361" t="str">
            <v>NORMA ESTRADA NUÑES</v>
          </cell>
          <cell r="AI1361" t="str">
            <v>Paseo del churubusco num 294</v>
          </cell>
          <cell r="AJ1361" t="str">
            <v>8183702604</v>
          </cell>
          <cell r="AK1361">
            <v>0</v>
          </cell>
          <cell r="AL1361" t="str">
            <v>64610</v>
          </cell>
          <cell r="AM1361" t="str">
            <v>28/03/2017 01 : 35 MARIA.EUGENI : SEG: NO SE HA ENVIADO EQUIPO DE CFEQUIPO DAÑADO EN TALLER23/03/2017 00 : 02 SEMIRAMIS.M : CSCCte se comunica para verificar cuando se le entregara su equipo ya queel csa Esther menciona que solicito a área de cambio físico mencionandoel caso con cambios físicos y coordinado se zona se le pide tiempo parapoder enviarlo04/03/2017 00 : 08 MARTINEZ.G : CSCSOLICITA NUEVO ESTATUS, SE CORTA LLAMADA POR PROBLEMAS INTERNOS ENSISTEMA02/02/2017 06 : 18 MARCO.DIAZ : DULCE M TCF2***MODELO 50H5B2***SERIE50G160594H00681***ENVIADO A 201024***F. EMBARQUE 01 FEB 2017***CARSSA01/02/2017 03 : 49 MARCO.DIAZ : TCF174 7401034919/01/2017 05 : 09 ERNESTO.HERN : TCF119/01/2017 05 : 09 ERNESTO.HERN : NP517/01/2017 09 : 24 201024 : P1A: O.C. 100 6238 PANEL, # DE PARTE 173331 PREDIAGNOSTICO ENERO 16-1717/01/2017 05 : 48 201024 : V1.- SE VISITARA EL JUEVES 1917/01/2017 04 : 58 ANA.ROSA : ODSWTPRDLEONES Y TERRANOVA</v>
          </cell>
          <cell r="AN1361" t="str">
            <v>1TE50B8NUSCB</v>
          </cell>
          <cell r="AO1361" t="str">
            <v>Smart</v>
          </cell>
          <cell r="AP1361" t="str">
            <v>Hisense</v>
          </cell>
          <cell r="AQ1361" t="str">
            <v>Opera</v>
          </cell>
          <cell r="AR1361" t="str">
            <v>FHD 1920 x 1080</v>
          </cell>
          <cell r="AS1361" t="str">
            <v>3TE50G165140G165140M010</v>
          </cell>
          <cell r="AT1361">
            <v>0</v>
          </cell>
          <cell r="AU1361" t="str">
            <v>50H7GB</v>
          </cell>
          <cell r="AV1361" t="str">
            <v>3TE50G165140</v>
          </cell>
          <cell r="AW1361" t="str">
            <v>G165140</v>
          </cell>
          <cell r="AX1361" t="str">
            <v>M010</v>
          </cell>
          <cell r="AY1361">
            <v>74012565</v>
          </cell>
          <cell r="AZ1361">
            <v>51013484</v>
          </cell>
          <cell r="BA1361">
            <v>80149907</v>
          </cell>
        </row>
        <row r="1362">
          <cell r="D1362">
            <v>60310585</v>
          </cell>
          <cell r="K1362" t="str">
            <v>50K20DW</v>
          </cell>
          <cell r="Q1362">
            <v>201021</v>
          </cell>
          <cell r="V1362" t="str">
            <v>NORTE</v>
          </cell>
          <cell r="W1362" t="str">
            <v>COMPLETADO</v>
          </cell>
          <cell r="X1362" t="str">
            <v>TALLER</v>
          </cell>
          <cell r="Y1362">
            <v>42766</v>
          </cell>
          <cell r="Z1362">
            <v>42766</v>
          </cell>
          <cell r="AD1362" t="str">
            <v>Mazatlan/Libertad de expresion</v>
          </cell>
          <cell r="AE1362" t="str">
            <v>SIN</v>
          </cell>
          <cell r="AF1362" t="str">
            <v>MX</v>
          </cell>
          <cell r="AG1362" t="str">
            <v>10411119</v>
          </cell>
          <cell r="AH1362" t="str">
            <v>LUIS ALBERTO PEDRAZA RENDON</v>
          </cell>
          <cell r="AI1362" t="str">
            <v>Marialena gomez lt 10 mz 2</v>
          </cell>
          <cell r="AJ1362" t="str">
            <v>6692460341</v>
          </cell>
          <cell r="AK1362" t="str">
            <v>6692460341</v>
          </cell>
          <cell r="AL1362" t="str">
            <v>82127</v>
          </cell>
          <cell r="AM1362" t="str">
            <v>26/04/2017 01 : 55 MARIA.EUGENI : CFA19/04/2017 01 : 28 LAURA.HERNA : csc proporciona correoluis.peraza01926@gmail.com25/03/2017 00 : 07 GERARDO.GRA : CSC se indica fecha de entrega aprox.mediados de mes de abril. EMC*14/03/2017 06 : 50 MARCO.DIAZ : TCF1PU CSA10/03/2017 00 : 27 MARIELA.CHA : CSCSe le menciona que se le autorizo un cambio y son 20 días hables parala entregaCLIENTE CUENTA CON APARATO DAÑADO18/02/2017 03 : 36 ERNESTO.HERN : TCF118/02/2017 03 : 36 ERNESTO.HERN : NP518/02/2017 00 : 26 MARIA.EUGENI : SEG: Se le pide a CSA solicitar denuevo la refaccion ya que la OC- no aparece en Open bravo.09/02/2017 09 : 06 201021 : OC-100718609/02/2017 04 : 25 MARIA.EUGENI : SEG: V1P31/01/2017 05 : 34 ANA.ROSA : ODSWTPRDMARIO MARTINI Y SIXTO ROMAN</v>
          </cell>
          <cell r="AN1362" t="str">
            <v>1TE50B8NUSCB</v>
          </cell>
          <cell r="AO1362" t="str">
            <v>Smart</v>
          </cell>
          <cell r="AP1362" t="str">
            <v>Hisense</v>
          </cell>
          <cell r="AQ1362" t="str">
            <v>Opera</v>
          </cell>
          <cell r="AR1362" t="str">
            <v>FHD 1920 x 1080</v>
          </cell>
          <cell r="AS1362" t="str">
            <v>3TE50G165140G165140M010</v>
          </cell>
          <cell r="AT1362">
            <v>0</v>
          </cell>
          <cell r="AU1362" t="str">
            <v>50H7GB</v>
          </cell>
          <cell r="AV1362" t="str">
            <v>3TE50G165140</v>
          </cell>
          <cell r="AW1362" t="str">
            <v>G165140</v>
          </cell>
          <cell r="AX1362" t="str">
            <v>M010</v>
          </cell>
          <cell r="AY1362">
            <v>74012567</v>
          </cell>
          <cell r="AZ1362">
            <v>51013486</v>
          </cell>
          <cell r="BA1362">
            <v>80149909</v>
          </cell>
        </row>
        <row r="1363">
          <cell r="D1363">
            <v>60313052</v>
          </cell>
          <cell r="K1363" t="str">
            <v>50H5B</v>
          </cell>
          <cell r="Q1363">
            <v>201021</v>
          </cell>
          <cell r="V1363" t="str">
            <v>NORTE</v>
          </cell>
          <cell r="W1363" t="str">
            <v>COMPLETADO</v>
          </cell>
          <cell r="X1363" t="str">
            <v>TALLER</v>
          </cell>
          <cell r="Y1363">
            <v>42794</v>
          </cell>
          <cell r="Z1363">
            <v>42794</v>
          </cell>
          <cell r="AD1363" t="str">
            <v>Mazatlan/Hacienda Victoria</v>
          </cell>
          <cell r="AE1363" t="str">
            <v>SIN</v>
          </cell>
          <cell r="AF1363" t="str">
            <v>MX</v>
          </cell>
          <cell r="AG1363" t="str">
            <v>10413386</v>
          </cell>
          <cell r="AH1363" t="str">
            <v>LORENZO OSUNA</v>
          </cell>
          <cell r="AI1363" t="str">
            <v>Kiosko 6813</v>
          </cell>
          <cell r="AJ1363" t="str">
            <v>6691893004</v>
          </cell>
          <cell r="AK1363">
            <v>0</v>
          </cell>
          <cell r="AL1363" t="str">
            <v>82195</v>
          </cell>
          <cell r="AM1363" t="str">
            <v>26/04/2017 01 : 54 MARIA.EUGENI : CFA01/04/2017 12 : 02 MARCO.DIAZ : TCF1 TCF1PU CLIENTEINF. ERNESTO OBESO.DMC28/03/2017 04 : 37 ERNESTO.HERN : TCF128/03/2017 04 : 36 ERNESTO.HERN : NP516/03/2017 03 : 46 201021 : OC-100871407/03/2017 23 : 50 MARIA.EUGENI : SEG: Se ha estado llamando con CSApara actualizacion de folios. Orden con 8 dias.02/03/2017 08 : 24 201021 : PV1: 02/03/201701/03/2017 01 : 34 DULCE.M : ENTRE CALLES DORADO DIENTE Y CERRADA.CORREO LOR_ANT@HOTMAIL.COMODSWTP</v>
          </cell>
          <cell r="AN1363" t="str">
            <v>3TE50G151618</v>
          </cell>
          <cell r="AO1363" t="str">
            <v>Smart</v>
          </cell>
          <cell r="AP1363" t="str">
            <v>Hisense</v>
          </cell>
          <cell r="AQ1363" t="str">
            <v>Opera</v>
          </cell>
          <cell r="AR1363" t="str">
            <v>HD 1366 X 768</v>
          </cell>
          <cell r="AS1363" t="str">
            <v>3TE50G1653A3G1653A3M010</v>
          </cell>
          <cell r="AT1363">
            <v>0</v>
          </cell>
          <cell r="AU1363" t="str">
            <v>50H5C</v>
          </cell>
          <cell r="AV1363" t="str">
            <v>3TE50G1653A3</v>
          </cell>
          <cell r="AW1363" t="str">
            <v>G1653A3</v>
          </cell>
          <cell r="AX1363" t="str">
            <v>M010</v>
          </cell>
          <cell r="AY1363">
            <v>74012568</v>
          </cell>
          <cell r="AZ1363">
            <v>51013487</v>
          </cell>
          <cell r="BA1363">
            <v>80149910</v>
          </cell>
        </row>
        <row r="1364">
          <cell r="D1364">
            <v>60315572</v>
          </cell>
          <cell r="K1364" t="str">
            <v>50K20DW</v>
          </cell>
          <cell r="Q1364">
            <v>201015</v>
          </cell>
          <cell r="V1364" t="str">
            <v>NORTE</v>
          </cell>
          <cell r="W1364" t="str">
            <v>COMPLETADO</v>
          </cell>
          <cell r="X1364" t="str">
            <v>TALLER</v>
          </cell>
          <cell r="Y1364">
            <v>42831</v>
          </cell>
          <cell r="Z1364">
            <v>42831</v>
          </cell>
          <cell r="AD1364" t="str">
            <v>ensenada/popular 89</v>
          </cell>
          <cell r="AE1364" t="str">
            <v>BC</v>
          </cell>
          <cell r="AF1364" t="str">
            <v>MX</v>
          </cell>
          <cell r="AG1364" t="str">
            <v>10321629</v>
          </cell>
          <cell r="AH1364" t="str">
            <v>CESAR VARGAS</v>
          </cell>
          <cell r="AI1364" t="str">
            <v>Punta entrada mz197 lt18-A</v>
          </cell>
          <cell r="AJ1364" t="str">
            <v>6461305127</v>
          </cell>
          <cell r="AK1364">
            <v>0</v>
          </cell>
          <cell r="AL1364" t="str">
            <v>22800</v>
          </cell>
          <cell r="AM1364" t="str">
            <v>12/04/2017 01 : 37 ARANTXA.MON : TCF112/04/2017 01 : 37 ARANTXA.MON : NP508/04/2017 03 : 42 201015 : P1 / PANEL , T173331 / OC - 1009469 SE HIZOPEDIAGNOSTICO DE ACUERDO A LA PLATICA TELEFONICA CON EL CLIENTE / TCF1PU EQUIPO EN CASA DE CLIENTE08/04/2017 02 : 20 GABRIELA.B : KMA 222 km $ 444.0008/04/2017 00 : 10 MARIA.EUGENI : SEG: Se le pide a Ricardo de CallAutorizacion de KM.07/04/2017 02 : 51 201015 : SPKA / TIJUANA -ENSENADA 222 KM IDA Y VUELTA= $ 444.00 / V1 13/04/2017 YA QUE A ENSENADA VAMOS UNA VEZ POR SEMANA / POR VIA DE MIENTRAS SE HABLARA CON CLIENTE PARA HACERPREDIAGNOSTICO07/04/2017 00 : 56 GABRIELA.B : RD %BAHIA DE PLAYON Y PUNTA CONCEPCIÓN(ALM)REINCIDENCIA DE ORDEN 60239835</v>
          </cell>
          <cell r="AN1364" t="str">
            <v>1TE50B8NUSCB</v>
          </cell>
          <cell r="AO1364" t="str">
            <v>Smart</v>
          </cell>
          <cell r="AP1364" t="str">
            <v>Hisense</v>
          </cell>
          <cell r="AQ1364" t="str">
            <v>Opera</v>
          </cell>
          <cell r="AR1364" t="str">
            <v>FHD 1920 x 1080</v>
          </cell>
          <cell r="AS1364" t="str">
            <v>3TE50G165140G165140M010</v>
          </cell>
          <cell r="AT1364">
            <v>0</v>
          </cell>
          <cell r="AU1364" t="str">
            <v>50H7GB</v>
          </cell>
          <cell r="AV1364" t="str">
            <v>3TE50G165140</v>
          </cell>
          <cell r="AW1364" t="str">
            <v>G165140</v>
          </cell>
          <cell r="AX1364" t="str">
            <v>M010</v>
          </cell>
          <cell r="AY1364">
            <v>74012569</v>
          </cell>
          <cell r="AZ1364">
            <v>51013488</v>
          </cell>
          <cell r="BA1364">
            <v>80149911</v>
          </cell>
        </row>
        <row r="1365">
          <cell r="D1365">
            <v>60314766</v>
          </cell>
          <cell r="K1365" t="str">
            <v>50K20DW</v>
          </cell>
          <cell r="Q1365">
            <v>202246</v>
          </cell>
          <cell r="V1365" t="str">
            <v>NORTE</v>
          </cell>
          <cell r="W1365" t="str">
            <v>COMPLETADO</v>
          </cell>
          <cell r="X1365" t="str">
            <v>TALLER</v>
          </cell>
          <cell r="Y1365">
            <v>42817</v>
          </cell>
          <cell r="Z1365">
            <v>42817</v>
          </cell>
          <cell r="AD1365" t="str">
            <v>CD Juarez / 16 Septiembre</v>
          </cell>
          <cell r="AE1365" t="str">
            <v>CHI</v>
          </cell>
          <cell r="AF1365" t="str">
            <v>MX</v>
          </cell>
          <cell r="AG1365" t="str">
            <v>10414791</v>
          </cell>
          <cell r="AH1365" t="str">
            <v>DORA ELIZABETH ALVARADO REYES</v>
          </cell>
          <cell r="AI1365" t="str">
            <v>4925 Isla 6tazmania</v>
          </cell>
          <cell r="AJ1365" t="str">
            <v>63393386099</v>
          </cell>
          <cell r="AK1365" t="str">
            <v>6563526666</v>
          </cell>
          <cell r="AL1365" t="str">
            <v>32210</v>
          </cell>
          <cell r="AM1365" t="str">
            <v>03/05/2017 01 : 32 BRENDA.MORA : CSCSe le menciona al cliente que estamos en tiempo para poder realizar laentrega de su equipo. cliente molesto menciona que levantara unademanda ante profeco por que ya se le hace mucho tiempo y no le entregansu equipo, se le vuelve a mencionar los tiempos de entrega de su cf.26/04/2017 00 : 51 GERARDO.GRA : CSC se pide a CSA por correoelectrónico envíe formato de CF al área correspondiente. Se indica acliente entrega en proceso. EMC*06/04/2017 06 : 47 ERNESTO.HERN : TCF106/04/2017 06 : 47 ERNESTO.HERN : NP530/03/2017 07 : 49 202246 : P1, T173331, OC-1009186SE MANDO FORMATO RMA PARA PANELES A 'AREYES@HISENSE.COM.MX','SFERRER@HISENSE.COM.MX', REFACCIONES@HISENSE.COM.MX28/03/2017 07 : 02 MARIA.EUGENI : SEG: CSA Favor de hacerPre-Diagnostico, y colocar OC- ala brevedad, orden con 3 dias.22/03/2017 08 : 00 MARIELA.CHA : ODSWTPISLA IBAN Y ISLA EBRIEDADFACHADA NARANJA PORTÓN CON MAYAA 4 CUADRAS HAY UNA ESCUIELA</v>
          </cell>
          <cell r="AN1365" t="str">
            <v>1TE50B8NUSCB</v>
          </cell>
          <cell r="AO1365" t="str">
            <v>Smart</v>
          </cell>
          <cell r="AP1365" t="str">
            <v>Hisense</v>
          </cell>
          <cell r="AQ1365" t="str">
            <v>Opera</v>
          </cell>
          <cell r="AR1365" t="str">
            <v>FHD 1920 x 1080</v>
          </cell>
          <cell r="AS1365" t="str">
            <v>3TE50G165140G165140M010</v>
          </cell>
          <cell r="AT1365">
            <v>0</v>
          </cell>
          <cell r="AU1365" t="str">
            <v>50H7GB</v>
          </cell>
          <cell r="AV1365" t="str">
            <v>3TE50G165140</v>
          </cell>
          <cell r="AW1365" t="str">
            <v>G165140</v>
          </cell>
          <cell r="AX1365" t="str">
            <v>M010</v>
          </cell>
          <cell r="AY1365">
            <v>74012571</v>
          </cell>
          <cell r="AZ1365">
            <v>51013490</v>
          </cell>
          <cell r="BA1365">
            <v>80149913</v>
          </cell>
        </row>
        <row r="1366">
          <cell r="D1366">
            <v>60307412</v>
          </cell>
          <cell r="K1366" t="str">
            <v>40H5B</v>
          </cell>
          <cell r="Q1366">
            <v>201076</v>
          </cell>
          <cell r="V1366" t="str">
            <v>SUR</v>
          </cell>
          <cell r="W1366" t="str">
            <v>COMPLETADO</v>
          </cell>
          <cell r="X1366" t="str">
            <v>TALLER</v>
          </cell>
          <cell r="Y1366" t="e">
            <v>#N/A</v>
          </cell>
          <cell r="Z1366" t="e">
            <v>#N/A</v>
          </cell>
          <cell r="AD1366" t="e">
            <v>#N/A</v>
          </cell>
          <cell r="AE1366" t="e">
            <v>#N/A</v>
          </cell>
          <cell r="AF1366" t="e">
            <v>#N/A</v>
          </cell>
          <cell r="AG1366" t="e">
            <v>#N/A</v>
          </cell>
          <cell r="AH1366" t="e">
            <v>#N/A</v>
          </cell>
          <cell r="AI1366" t="e">
            <v>#N/A</v>
          </cell>
          <cell r="AJ1366" t="e">
            <v>#N/A</v>
          </cell>
          <cell r="AK1366" t="e">
            <v>#N/A</v>
          </cell>
          <cell r="AL1366" t="e">
            <v>#N/A</v>
          </cell>
          <cell r="AM1366" t="e">
            <v>#N/A</v>
          </cell>
          <cell r="AN1366" t="str">
            <v>3TE40A144535</v>
          </cell>
          <cell r="AO1366" t="str">
            <v>Smart</v>
          </cell>
          <cell r="AP1366" t="str">
            <v>Hisense</v>
          </cell>
          <cell r="AQ1366" t="str">
            <v>Opera</v>
          </cell>
          <cell r="AR1366" t="str">
            <v>FHD 1920 x 1080</v>
          </cell>
          <cell r="AS1366" t="str">
            <v>3TE40G154775G154775M010</v>
          </cell>
          <cell r="AT1366">
            <v>0</v>
          </cell>
          <cell r="AU1366" t="str">
            <v>40H5B</v>
          </cell>
          <cell r="AV1366" t="str">
            <v>3TE40G154775</v>
          </cell>
          <cell r="AW1366" t="str">
            <v>G154775</v>
          </cell>
          <cell r="AX1366" t="str">
            <v>M010</v>
          </cell>
          <cell r="AY1366">
            <v>74009799</v>
          </cell>
          <cell r="AZ1366">
            <v>51012008</v>
          </cell>
          <cell r="BA1366">
            <v>80149914</v>
          </cell>
        </row>
        <row r="1367">
          <cell r="D1367">
            <v>60310218</v>
          </cell>
          <cell r="K1367" t="str">
            <v>50H5GB</v>
          </cell>
          <cell r="Q1367">
            <v>201076</v>
          </cell>
          <cell r="V1367" t="str">
            <v>SUR</v>
          </cell>
          <cell r="W1367" t="str">
            <v>COMPLETADO</v>
          </cell>
          <cell r="X1367" t="str">
            <v>TALLER</v>
          </cell>
          <cell r="Y1367">
            <v>42762</v>
          </cell>
          <cell r="Z1367">
            <v>42762</v>
          </cell>
          <cell r="AD1367" t="str">
            <v>col parques de tequistan/zapopan</v>
          </cell>
          <cell r="AE1367" t="str">
            <v>JAL</v>
          </cell>
          <cell r="AF1367" t="str">
            <v>MX</v>
          </cell>
          <cell r="AG1367" t="str">
            <v>10409533</v>
          </cell>
          <cell r="AH1367" t="str">
            <v>EFREN RUIZ HERNANDEZ</v>
          </cell>
          <cell r="AI1367" t="str">
            <v>av san mateo 1345 int 24</v>
          </cell>
          <cell r="AJ1367" t="str">
            <v>36851579</v>
          </cell>
          <cell r="AK1367">
            <v>0</v>
          </cell>
          <cell r="AL1367" t="str">
            <v>45200</v>
          </cell>
          <cell r="AM1367" t="str">
            <v>26/04/2017 23 : 34 FABIOLA.BON : CFA21/04/2017 10 : 19 RODRIGUEZ ERICK : TCFINV: NO PROCEDE GARANTIA, CARTABIMBO INDICA MODELO 50H5B Y ETIQUETA DE EQUIPO INDICA 50K20DW31/03/2017 01 : 11 MARCO.DIAZ : TCF1PU CSA CONFIRMA CARLOS MUÑIZJESSICA O31/03/2017 01 : 10 MARCO.DIAZ : TCF1. JESSICA O09/02/2017 05 : 45 ERNESTO.HERN : TCF109/02/2017 05 : 44 ERNESTO.HERN : NP509/02/2017 03 : 42 201076 : P1 OC-1006942 T173331 PANEL LCD DAÑADO09/02/2017 02 : 56 FABIOLA.BON : Seg: pendiente de diagnostico02/02/2017 02 : 00 FABIOLA.BON : seg: pendiente de diagnostico01/02/2017 05 : 58 FABIOLA.BON : seg: pendiente de diagnostico28/01/2017 05 : 57 201076 : SE ATIENDE CON ORDEN 125486SE PROGRAMO VISITA PARA EL DIA 30 DE ENERO DEL 201712/01/2017 02 : 32 LAURA.HERNA : ODSWTPAV RIO BLANCO Y FRAY DOMINGOA UNA CUADRA DE ESCUELA SECUNDARIA</v>
          </cell>
          <cell r="AN1367" t="str">
            <v>3TE50A144537</v>
          </cell>
          <cell r="AO1367" t="str">
            <v>Smart</v>
          </cell>
          <cell r="AP1367" t="str">
            <v>Hisense</v>
          </cell>
          <cell r="AQ1367" t="str">
            <v>Opera</v>
          </cell>
          <cell r="AR1367" t="str">
            <v>FHD 1920 x 1080</v>
          </cell>
          <cell r="AS1367" t="str">
            <v>3TE50G165140G165140M010</v>
          </cell>
          <cell r="AT1367">
            <v>0</v>
          </cell>
          <cell r="AU1367" t="str">
            <v>50H7GB</v>
          </cell>
          <cell r="AV1367" t="str">
            <v>3TE50G165140</v>
          </cell>
          <cell r="AW1367" t="str">
            <v>G165140</v>
          </cell>
          <cell r="AX1367" t="str">
            <v>M010</v>
          </cell>
          <cell r="AY1367">
            <v>74012574</v>
          </cell>
          <cell r="AZ1367">
            <v>51013493</v>
          </cell>
          <cell r="BA1367">
            <v>80149870</v>
          </cell>
        </row>
        <row r="1368">
          <cell r="D1368">
            <v>60311893</v>
          </cell>
          <cell r="K1368" t="str">
            <v>50H7GB</v>
          </cell>
          <cell r="Q1368">
            <v>201472</v>
          </cell>
          <cell r="V1368" t="str">
            <v>SUR</v>
          </cell>
          <cell r="W1368" t="str">
            <v>COMPLETADO</v>
          </cell>
          <cell r="X1368" t="str">
            <v>TALLER</v>
          </cell>
          <cell r="Y1368">
            <v>42783</v>
          </cell>
          <cell r="Z1368">
            <v>42783</v>
          </cell>
          <cell r="AD1368" t="str">
            <v>Rio Blanco / Modelo</v>
          </cell>
          <cell r="AE1368" t="str">
            <v>VER</v>
          </cell>
          <cell r="AF1368" t="str">
            <v>MX</v>
          </cell>
          <cell r="AG1368" t="str">
            <v>10411989</v>
          </cell>
          <cell r="AH1368" t="str">
            <v>MARIA IRAN ZUÑIGA PEREZ</v>
          </cell>
          <cell r="AI1368" t="str">
            <v>7 A Av Guadalupe Victoria</v>
          </cell>
          <cell r="AJ1368" t="str">
            <v>2721235232</v>
          </cell>
          <cell r="AK1368">
            <v>0</v>
          </cell>
          <cell r="AL1368" t="str">
            <v>94733</v>
          </cell>
          <cell r="AM1368" t="str">
            <v>27/04/2017 02 : 23 FABIOLA.BON : CFA30/03/2017 04 : 48 MARCO.DIAZ : TCF1PU CSA CONFIRMA VICENTE BARRERA.JESSICA O30/03/2017 04 : 47 MARCO.DIAZ : TCF1. JESSICA O23/03/2017 03 : 42 MARIELA.CHA : CSCSele menciona que se le autorizo un cambio y son 20 días hábiles pareala entregaCSA cuenta con el aparato dañado16/03/2017 23 : 57 ERNESTO.HERN : TCF116/03/2017 23 : 57 ERNESTO.HERN : NP510/03/2017 01 : 08 FABIOLA.BON : SEG: REFACCIONES08/03/2017 03 : 18 201472 : SE SOLICITA DISPLAY...P1- T194562 OC-100828708/03/2017 02 : 59 FABIOLA.BON : SEG: oc-sin num de serie se lesolicita a taller hacer nuevamente pedido03/03/2017 04 : 11 201472 : SE SOLICITA DISPLAY T194562 OC-1008122 PARADARLE SOLUCION A ESTE EQUIPO03/03/2017 02 : 01 201472 : HASTA EL DIA DE ANOCHE SE FUE POR LA TV YAQUE NOSE ENCONTRABA LA CLIENTE EN SEGUIDA LA SOLICITO28/02/2017 06 : 07 FABIOLA.BON : seg: solicitar refacciones25/02/2017 00 : 09 SERGIO.FER : VGTR - Diagnostico correcto, seautoriza reparación. Solicitar refacciones.24/02/2017 01 : 03 201472 : SE ENVIA REPORTE ING. SERGIO PARA VALIDACIONDE GARANTIA....23/02/2017 09 : 56 201472 : SE ACUDIO A REVISION DEL EQUIPO PERO SEENCONTRO EL DISPLAY QUEBRADO EN UNA ESQUINA EL BISEL O MARCO MUESTRAS DE SOBRECALENTAMIENTO AJENAS A EL EQUIPO...ADJUNTO FOTOS Y SEENVIA CORREO ING ERICK DE EVIDENCIAS....22/02/2017 01 : 56 201472 : SE LE LLAMA HOY PARA RECOLECTAR EL EQUIPO21/02/2017 05 : 30 FABIOLA.BON : V1P18/02/2017 07 : 20 GABRIELA.B : ODSWTP14/02/2017 06 : 40 GABRIELA.B : RD % CONSTITUCIÓN Y 16 DE SEPTIEMBRE</v>
          </cell>
          <cell r="AN1368" t="str">
            <v>3TE50G1523B0</v>
          </cell>
          <cell r="AO1368" t="str">
            <v>Smart</v>
          </cell>
          <cell r="AP1368" t="str">
            <v>Hisense</v>
          </cell>
          <cell r="AQ1368" t="str">
            <v>Android</v>
          </cell>
          <cell r="AR1368" t="str">
            <v>UHD 3840 X 2160</v>
          </cell>
          <cell r="AS1368" t="str">
            <v>3TE50G165140G165140M010</v>
          </cell>
          <cell r="AT1368">
            <v>0</v>
          </cell>
          <cell r="AU1368" t="str">
            <v>50H7GB</v>
          </cell>
          <cell r="AV1368" t="str">
            <v>3TE50G165140</v>
          </cell>
          <cell r="AW1368" t="str">
            <v>G165140</v>
          </cell>
          <cell r="AX1368" t="str">
            <v>M010</v>
          </cell>
          <cell r="AY1368">
            <v>74012576</v>
          </cell>
          <cell r="AZ1368">
            <v>51013495</v>
          </cell>
          <cell r="BA1368">
            <v>80149877</v>
          </cell>
        </row>
        <row r="1369">
          <cell r="D1369">
            <v>60318237</v>
          </cell>
          <cell r="E1369" t="str">
            <v>A</v>
          </cell>
          <cell r="F1369" t="str">
            <v>TV</v>
          </cell>
          <cell r="G1369" t="str">
            <v>JOSE LUIS CERVANTES</v>
          </cell>
          <cell r="H1369" t="str">
            <v>C. DEL PALMAR S/N, COL. MIRAMAR</v>
          </cell>
          <cell r="I1369">
            <v>7442941034</v>
          </cell>
          <cell r="J1369" t="str">
            <v>HISENSE</v>
          </cell>
          <cell r="K1369" t="str">
            <v>50K20DW</v>
          </cell>
          <cell r="L1369" t="str">
            <v>50G143067H00418</v>
          </cell>
          <cell r="M1369" t="str">
            <v>CARTA BIMBO</v>
          </cell>
          <cell r="N1369">
            <v>0</v>
          </cell>
          <cell r="O1369">
            <v>42095</v>
          </cell>
          <cell r="P1369">
            <v>42867</v>
          </cell>
          <cell r="Q1369">
            <v>201610</v>
          </cell>
          <cell r="R1369" t="str">
            <v>HISENSE NO CUENTA CON PANEL (173331)</v>
          </cell>
          <cell r="S1369" t="str">
            <v/>
          </cell>
          <cell r="T1369" t="str">
            <v xml:space="preserve"> MAYRA HERNENDEZ BERNAL           </v>
          </cell>
          <cell r="U1369" t="str">
            <v>2017-05-16</v>
          </cell>
          <cell r="V1369" t="str">
            <v>SUR</v>
          </cell>
          <cell r="W1369" t="str">
            <v>COMPLETADO</v>
          </cell>
          <cell r="X1369" t="str">
            <v>TALLER</v>
          </cell>
          <cell r="Y1369">
            <v>42866</v>
          </cell>
          <cell r="Z1369">
            <v>771</v>
          </cell>
          <cell r="AD1369" t="str">
            <v>Acapulco/Miramar</v>
          </cell>
          <cell r="AE1369" t="str">
            <v>GRO</v>
          </cell>
          <cell r="AF1369" t="str">
            <v>MX</v>
          </cell>
          <cell r="AG1369" t="str">
            <v>10415671</v>
          </cell>
          <cell r="AH1369" t="str">
            <v>JOSE LUIS CERVANTES</v>
          </cell>
          <cell r="AI1369" t="str">
            <v>Del Palmar S/N</v>
          </cell>
          <cell r="AJ1369" t="str">
            <v>0447421053275</v>
          </cell>
          <cell r="AK1369">
            <v>0</v>
          </cell>
          <cell r="AL1369" t="str">
            <v>39300</v>
          </cell>
          <cell r="AM1369" t="str">
            <v>12/05/2017 01 : 43 201610 : ST1: SE SOLICITA PANEL(173331) Y FUENTE(171496) POR CORREO YA QUE SISTEMA MARCA ERROR Y NO PERMITE CONCLUIR EL PEDIDO.11/05/2017 05 : 26 FABIOLA.BON : ODS DA SEGUIMIENTO A LA 603163226031632221/04/2017 05 : 04 201610 : V2: 21 ABRIL. HORARIO ABIERTO20/04/2017 05 : 41 201610 : V1: 20 ABRIL, HORARIO ABIERTO07/04/2017 06 : 33 GABRIELA.B : RD % REVOLUCIÓN Y PALMAR</v>
          </cell>
          <cell r="AN1369" t="str">
            <v>1TE50B8NUSCB</v>
          </cell>
          <cell r="AO1369" t="str">
            <v>Smart</v>
          </cell>
          <cell r="AP1369" t="str">
            <v>Hisense</v>
          </cell>
          <cell r="AQ1369" t="str">
            <v>Opera</v>
          </cell>
          <cell r="AR1369" t="str">
            <v>FHD 1920 x 1080</v>
          </cell>
          <cell r="AS1369" t="str">
            <v>3TE50G1644B1G1644B1M010</v>
          </cell>
          <cell r="AT1369">
            <v>0</v>
          </cell>
          <cell r="AU1369" t="str">
            <v>50H7GB</v>
          </cell>
          <cell r="AV1369" t="str">
            <v>3TE50G1644B1</v>
          </cell>
          <cell r="AW1369" t="str">
            <v>G1644B1</v>
          </cell>
          <cell r="AX1369" t="str">
            <v>M010</v>
          </cell>
          <cell r="AY1369">
            <v>74012584</v>
          </cell>
          <cell r="AZ1369">
            <v>51013503</v>
          </cell>
          <cell r="BA1369">
            <v>80150386</v>
          </cell>
        </row>
        <row r="1370">
          <cell r="D1370">
            <v>60311144</v>
          </cell>
          <cell r="E1370" t="str">
            <v xml:space="preserve">A  </v>
          </cell>
          <cell r="F1370" t="str">
            <v>TV</v>
          </cell>
          <cell r="G1370" t="str">
            <v>Dario Trinidad</v>
          </cell>
          <cell r="H1370" t="str">
            <v>Sn Juan de Dios #109 San Lorenzo Huipulco Delg. Tlalpan C.P. 14370</v>
          </cell>
          <cell r="I1370">
            <v>67985863</v>
          </cell>
          <cell r="J1370" t="str">
            <v xml:space="preserve"> SHARP HISENSE</v>
          </cell>
          <cell r="K1370" t="str">
            <v>LC-43N4000M</v>
          </cell>
          <cell r="L1370" t="str">
            <v>43G1622H2H00684</v>
          </cell>
          <cell r="M1370" t="str">
            <v>C-958766 FACTURA BEST BUY STORES S. DE R.L. DE C.V. / Folio fiscal a2a76d4c-5318-456c-a3fb-9bfbabfd9024</v>
          </cell>
          <cell r="N1370">
            <v>5430.17</v>
          </cell>
          <cell r="O1370">
            <v>42698</v>
          </cell>
          <cell r="P1370">
            <v>42777</v>
          </cell>
          <cell r="Q1370">
            <v>201767</v>
          </cell>
          <cell r="R1370" t="str">
            <v>15/02/2017 05 : 26  ERNESTO.HERN : NP5 / P1A: 204346 MAIN     11-2-2017  OC-1007330</v>
          </cell>
          <cell r="S1370" t="str">
            <v>EQUIPO DAÑADO EN DOMICILIO DE CLIENTE</v>
          </cell>
          <cell r="T1370" t="str">
            <v xml:space="preserve">   RENE ARIAS                     </v>
          </cell>
          <cell r="U1370" t="str">
            <v>2017-04-10</v>
          </cell>
          <cell r="V1370" t="str">
            <v>CENTRO</v>
          </cell>
          <cell r="W1370" t="str">
            <v>COMPLETADO</v>
          </cell>
          <cell r="X1370" t="str">
            <v>CLIENTE</v>
          </cell>
          <cell r="Y1370">
            <v>42775</v>
          </cell>
          <cell r="Z1370">
            <v>79</v>
          </cell>
          <cell r="AA1370" t="str">
            <v>M010</v>
          </cell>
          <cell r="AD1370" t="str">
            <v>Tlalpan/Sn Lorenzao Huipulco</v>
          </cell>
          <cell r="AE1370" t="str">
            <v>DF</v>
          </cell>
          <cell r="AF1370" t="str">
            <v>MX</v>
          </cell>
          <cell r="AG1370" t="str">
            <v>10411690</v>
          </cell>
          <cell r="AH1370" t="str">
            <v>DARIO TRINIDAD</v>
          </cell>
          <cell r="AI1370" t="str">
            <v>109 Sn Juan de Dios</v>
          </cell>
          <cell r="AJ1370" t="str">
            <v>67985863</v>
          </cell>
          <cell r="AK1370">
            <v>0</v>
          </cell>
          <cell r="AL1370" t="str">
            <v>14370</v>
          </cell>
          <cell r="AM1370" t="str">
            <v>18/03/2017 06 : 25 MARCO.DIAZ : TCF174 7401134603/03/2017 00 : 18 GABRIELA.B : CSCSe brinda información de CF se indica tiempo de Espera22/02/2017 06 : 44 MARCO.DIAZ : TCF1PU CLIENTE15/02/2017 05 : 27 ERNESTO.HERN : TCF115/02/2017 05 : 26 ERNESTO.HERN : NP512/02/2017 02 : 26 201767 : P1A: 204346 MAIN 11-2-2017 OC-100733010/02/2017 02 : 54 201767 : V1:14/02/2017:HORARIO ABIERTO DE 10 AM A 18HRS_H23136_T3410/02/2017 00 : 17 GABRIELA.B : ODSWTP09/02/2017 23 : 39 GABRIELA.B : RD % CALLE ACUEDUCTO Y VIADUCTO TLALPAN</v>
          </cell>
          <cell r="AN1370" t="str">
            <v>3TE43G1622H2</v>
          </cell>
          <cell r="AO1370" t="e">
            <v>#N/A</v>
          </cell>
          <cell r="AP1370" t="e">
            <v>#N/A</v>
          </cell>
          <cell r="AQ1370" t="e">
            <v>#N/A</v>
          </cell>
          <cell r="AR1370" t="e">
            <v>#N/A</v>
          </cell>
          <cell r="AS1370" t="str">
            <v>3TE43G1701A4G1701A4M010</v>
          </cell>
          <cell r="AT1370">
            <v>0</v>
          </cell>
          <cell r="AU1370" t="str">
            <v>LC-43N4000M</v>
          </cell>
          <cell r="AV1370" t="str">
            <v>3TE43G1701A4</v>
          </cell>
          <cell r="AW1370" t="str">
            <v>G1701A4</v>
          </cell>
          <cell r="AX1370" t="str">
            <v>M010</v>
          </cell>
          <cell r="AY1370">
            <v>74011346</v>
          </cell>
          <cell r="AZ1370">
            <v>51008638</v>
          </cell>
          <cell r="BA1370">
            <v>80148477</v>
          </cell>
        </row>
        <row r="1371">
          <cell r="D1371">
            <v>60312665</v>
          </cell>
          <cell r="E1371" t="str">
            <v xml:space="preserve">A  </v>
          </cell>
          <cell r="F1371" t="str">
            <v>TV</v>
          </cell>
          <cell r="G1371" t="str">
            <v>LIDIA CASTRO ROMERO</v>
          </cell>
          <cell r="H1371" t="str">
            <v>AV PRINCIPAL 1707 ZAPOPAN JARDINES DEL VERGEL</v>
          </cell>
          <cell r="I1371" t="str">
            <v>3333660287 - 3316281506</v>
          </cell>
          <cell r="J1371" t="str">
            <v>HISENSE</v>
          </cell>
          <cell r="K1371" t="str">
            <v>50K20D</v>
          </cell>
          <cell r="L1371" t="str">
            <v>50G134403H00D06</v>
          </cell>
          <cell r="M1371">
            <v>0</v>
          </cell>
          <cell r="N1371">
            <v>0</v>
          </cell>
          <cell r="P1371">
            <v>0</v>
          </cell>
          <cell r="Q1371">
            <v>201109</v>
          </cell>
          <cell r="R1371" t="str">
            <v>FALTA DE REFACCIONES 173064 oc-1007847</v>
          </cell>
          <cell r="S1371" t="str">
            <v/>
          </cell>
          <cell r="T1371" t="str">
            <v xml:space="preserve">   YURIANA HERNANDEZ HERRERA      </v>
          </cell>
          <cell r="U1371" t="str">
            <v>2017-ABRIL</v>
          </cell>
          <cell r="W1371" t="str">
            <v>COMPLETADO</v>
          </cell>
          <cell r="X1371" t="str">
            <v>TALLER</v>
          </cell>
          <cell r="Y1371">
            <v>42788</v>
          </cell>
          <cell r="Z1371">
            <v>0</v>
          </cell>
          <cell r="AA1371" t="str">
            <v>M010</v>
          </cell>
          <cell r="AD1371" t="str">
            <v>Zapopan/Jardines del Vergel</v>
          </cell>
          <cell r="AE1371" t="str">
            <v>JAL</v>
          </cell>
          <cell r="AF1371" t="str">
            <v>MX</v>
          </cell>
          <cell r="AG1371" t="str">
            <v>10411133</v>
          </cell>
          <cell r="AH1371" t="str">
            <v>LIDIA CASTRO ROMERO</v>
          </cell>
          <cell r="AI1371" t="str">
            <v>1707 Av Principal</v>
          </cell>
          <cell r="AJ1371" t="str">
            <v>3316281506</v>
          </cell>
          <cell r="AK1371" t="str">
            <v>3316281506</v>
          </cell>
          <cell r="AL1371" t="str">
            <v>45180</v>
          </cell>
          <cell r="AM1371" t="str">
            <v>22/04/2017 08 : 11 MARCO.DIAZ : TCF174: 7401190514/03/2017 06 : 32 MARCO.DIAZ : TCF1PU CTE FINAL28/02/2017 02 : 59 ERNESTO.HERN : TCF128/02/2017 02 : 58 ERNESTO.HERN : NP524/02/2017 03 : 40 201109 : EQUIPO EN CASA DE CLIENTE24/02/2017 03 : 39 201109 : 173064 OC-100784723/02/2017 23 : 17 201109 : V1 24-02-1723/02/2017 09 : 34 SEMIRAMIS.M : ODSWTPRDSIN REFERENCIAS</v>
          </cell>
          <cell r="AN1371" t="str">
            <v>3TE50G134403</v>
          </cell>
          <cell r="AO1371" t="str">
            <v>Básica</v>
          </cell>
          <cell r="AP1371" t="str">
            <v>Hisense</v>
          </cell>
          <cell r="AQ1371" t="str">
            <v>Opera</v>
          </cell>
          <cell r="AR1371" t="str">
            <v>FHD 1920 x 1080</v>
          </cell>
          <cell r="AS1371" t="str">
            <v>3TE50G165140G165140M010</v>
          </cell>
          <cell r="AT1371">
            <v>0</v>
          </cell>
          <cell r="AU1371" t="str">
            <v>50H7GB</v>
          </cell>
          <cell r="AV1371" t="str">
            <v>3TE50G165140</v>
          </cell>
          <cell r="AW1371" t="str">
            <v>G165140</v>
          </cell>
          <cell r="AX1371" t="str">
            <v>M010</v>
          </cell>
          <cell r="AY1371">
            <v>74011905</v>
          </cell>
          <cell r="AZ1371">
            <v>51012834</v>
          </cell>
          <cell r="BA1371">
            <v>80141471</v>
          </cell>
        </row>
        <row r="1372">
          <cell r="D1372">
            <v>60313769</v>
          </cell>
          <cell r="E1372" t="str">
            <v xml:space="preserve">A  </v>
          </cell>
          <cell r="F1372" t="str">
            <v>TV</v>
          </cell>
          <cell r="G1372" t="str">
            <v>BRENDA MARTINEZ</v>
          </cell>
          <cell r="H1372" t="str">
            <v>JILGUERO 354 COL. COLORINES     C.P. 78389 SAN LUIS POTOSI        SAN LUIS POTOSI</v>
          </cell>
          <cell r="I1372" t="str">
            <v>444 839 44 40</v>
          </cell>
          <cell r="J1372" t="str">
            <v>HISENSE</v>
          </cell>
          <cell r="K1372" t="str">
            <v>40K20DW</v>
          </cell>
          <cell r="L1372" t="str">
            <v>40G144840H01387</v>
          </cell>
          <cell r="M1372" t="str">
            <v>SFR/000198675</v>
          </cell>
          <cell r="N1372">
            <v>9998.42</v>
          </cell>
          <cell r="O1372">
            <v>42206</v>
          </cell>
          <cell r="P1372">
            <v>42810</v>
          </cell>
          <cell r="Q1372">
            <v>200999</v>
          </cell>
          <cell r="R1372" t="str">
            <v xml:space="preserve">
30/03/2017 01 : 01  ARANTXA.MON : TCF1
30/03/2017 01 : 00  ARANTXA.MON : NP5
29/03/2017 06 : 03  MARIA.EUGENI : SEG: REFACCIONES
SEG: OC- Solicitud correcta en Open Bravo.
18/03/2017 00 : 59 200999 : P1 T179489 TARJETA MAIN OC-1008775.-</v>
          </cell>
          <cell r="S1372" t="str">
            <v>QUIPO EN TALLER</v>
          </cell>
          <cell r="T1372" t="str">
            <v xml:space="preserve">  ANTONIO TORRES                  </v>
          </cell>
          <cell r="U1372" t="str">
            <v>2017-04-20</v>
          </cell>
          <cell r="V1372" t="str">
            <v>Norte</v>
          </cell>
          <cell r="W1372" t="str">
            <v>COMPLETADO</v>
          </cell>
          <cell r="X1372" t="str">
            <v>TALLER</v>
          </cell>
          <cell r="Y1372">
            <v>42803</v>
          </cell>
          <cell r="Z1372">
            <v>604</v>
          </cell>
          <cell r="AA1372" t="str">
            <v>M012</v>
          </cell>
          <cell r="AD1372" t="str">
            <v>SLP / Colorines</v>
          </cell>
          <cell r="AE1372" t="str">
            <v>SLP</v>
          </cell>
          <cell r="AF1372" t="str">
            <v>MX</v>
          </cell>
          <cell r="AG1372" t="str">
            <v>10413941</v>
          </cell>
          <cell r="AH1372" t="str">
            <v>BRENDA MARTINEZ</v>
          </cell>
          <cell r="AI1372" t="str">
            <v>354 Jilgero</v>
          </cell>
          <cell r="AJ1372" t="str">
            <v>4448394440</v>
          </cell>
          <cell r="AK1372">
            <v>0</v>
          </cell>
          <cell r="AL1372" t="str">
            <v>78389</v>
          </cell>
          <cell r="AM1372" t="str">
            <v>22/04/2017 08 : 16 Cecilio .R : TCF174: 7401191021/04/2017 23 : 00 MARIA.EUGENI : CFA01/04/2017 11 : 18 MARCO.DIAZ : TCF1 TCF1PU CSAINF. ROSA MARIA VAZQUEZ. DMC30/03/2017 01 : 01 ARANTXA.MON : TCF130/03/2017 01 : 00 ARANTXA.MON : NP529/03/2017 06 : 03 MARIA.EUGENI : SEG: REFACCIONES29/03/2017 00 : 42 200999 : EN ESPERA DE REFACCIÓN PARA REPARACIÓN DELEQUIPO.-23/03/2017 02 : 44 MARIA.EUGENI : SEG: REFACCIONES.22/03/2017 03 : 40 200999 : SE ANEXA ETIQUETA.-22/03/2017 03 : 02 MARIA.EUGENI : SEG: CSA Favor de subir foto de laetiqueta.SEG: OC- Solicitud correcta en Open Bravo.18/03/2017 00 : 59 200999 : P1 T179489 TARJETA MAIN OC-1008775.-16/03/2017 06 : 45 200999 : EQUIPO EN CSA EN DIAGNOSTICO .-14/03/2017 06 : 29 MARIA.EUGENI : SEG: CSA Favor de colocar OC- a labrevedad.10/03/2017 07 : 56 200999 : V1 13/03/17.-09/03/2017 08 : 04 MARIELA.CHA : ODSWTPCONSTITUCIÓN Y COLIBRÍFACHADA CREMA REJA VERDEPEGADA ALA BARDA DEL PANTEÓN</v>
          </cell>
          <cell r="AN1372" t="str">
            <v>3TE40A144716</v>
          </cell>
          <cell r="AO1372" t="str">
            <v>Smart</v>
          </cell>
          <cell r="AP1372" t="str">
            <v>Hisense</v>
          </cell>
          <cell r="AQ1372" t="str">
            <v>Opera</v>
          </cell>
          <cell r="AR1372" t="str">
            <v>FHD 1920 x 1080</v>
          </cell>
          <cell r="AS1372" t="str">
            <v>GTE40G151184CRMM012</v>
          </cell>
          <cell r="AT1372">
            <v>0</v>
          </cell>
          <cell r="AU1372" t="str">
            <v>40K20DW</v>
          </cell>
          <cell r="AV1372" t="str">
            <v>GTE40G151184</v>
          </cell>
          <cell r="AW1372" t="str">
            <v>CRM</v>
          </cell>
          <cell r="AX1372" t="str">
            <v>M012</v>
          </cell>
          <cell r="AY1372">
            <v>74011910</v>
          </cell>
          <cell r="AZ1372">
            <v>51012839</v>
          </cell>
          <cell r="BA1372">
            <v>80147186</v>
          </cell>
        </row>
        <row r="1373">
          <cell r="D1373">
            <v>60311962</v>
          </cell>
          <cell r="E1373" t="str">
            <v xml:space="preserve">A  </v>
          </cell>
          <cell r="F1373" t="str">
            <v>TV</v>
          </cell>
          <cell r="G1373" t="str">
            <v xml:space="preserve">OSCAR ZUÑIGA </v>
          </cell>
          <cell r="H1373" t="str">
            <v>LOMSAS SAN MATEO 90 FRACCIONAMIENTO LOMAS SAN AGUSTIN/TLAJOMULCO</v>
          </cell>
          <cell r="I1373">
            <v>33183664</v>
          </cell>
          <cell r="J1373" t="str">
            <v>HISENSE</v>
          </cell>
          <cell r="K1373" t="str">
            <v>40K21DW</v>
          </cell>
          <cell r="L1373" t="str">
            <v>40J140479H00589</v>
          </cell>
          <cell r="M1373" t="str">
            <v>IWAEH27143</v>
          </cell>
          <cell r="N1373">
            <v>5999</v>
          </cell>
          <cell r="O1373">
            <v>41861</v>
          </cell>
          <cell r="P1373">
            <v>42789</v>
          </cell>
          <cell r="Q1373">
            <v>201109</v>
          </cell>
          <cell r="R1373" t="str">
            <v>FALTA DE REFACCIONES 172750 oc-1007793</v>
          </cell>
          <cell r="S1373" t="str">
            <v>CLIENTE ENTREGA UNICAMENTE TV SIN ACCESO</v>
          </cell>
          <cell r="T1373" t="str">
            <v xml:space="preserve">  YURIANA HERNANDEZ HERRERA       </v>
          </cell>
          <cell r="U1373" t="str">
            <v>2017-ABRIL</v>
          </cell>
          <cell r="W1373" t="str">
            <v>COMPLETADO</v>
          </cell>
          <cell r="X1373" t="str">
            <v>TALLER</v>
          </cell>
          <cell r="Y1373">
            <v>42786</v>
          </cell>
          <cell r="Z1373">
            <v>928</v>
          </cell>
          <cell r="AA1373" t="str">
            <v>M012</v>
          </cell>
          <cell r="AD1373" t="str">
            <v>Fracc Lomas de San agusjtin/Tlajomulco</v>
          </cell>
          <cell r="AE1373" t="str">
            <v>JAL</v>
          </cell>
          <cell r="AF1373" t="str">
            <v>MX</v>
          </cell>
          <cell r="AG1373" t="str">
            <v>10411181</v>
          </cell>
          <cell r="AH1373" t="str">
            <v>OSCAR ZUÑIGA</v>
          </cell>
          <cell r="AI1373" t="str">
            <v>90 Lomas San Mateo</v>
          </cell>
          <cell r="AJ1373" t="str">
            <v>33183664</v>
          </cell>
          <cell r="AK1373">
            <v>0</v>
          </cell>
          <cell r="AL1373" t="str">
            <v>45645</v>
          </cell>
          <cell r="AM1373" t="str">
            <v>22/04/2017 08 : 32 Ricardo Espinosa : TCF174 74011924 CORRECTO22/04/2017 06 : 49 Cecilio .R : TCF174: 7401182320/04/2017 04 : 11 SEMIRAMIS.M : CSCCte se comunica para verificar el estatus de su equipo se le pide quenos de oportunidad de verificar que se determinara con el equipo ya queaun no hay un cf autorizado01/03/2017 00 : 28 MARCO.DIAZ : TCF1PU CSA24/02/2017 07 : 39 ERNESTO.HERN : TCF124/02/2017 07 : 39 ERNESTO.HERN : NP523/02/2017 03 : 49 201109 : 172750 OC-100779322/02/2017 00 : 34 201109 : EQUIPO EN CSA21/02/2017 02 : 50 201109 : V1 21-02-1716/02/2017 23 : 56 DULCE.M : ODSWTPRD% LOMAS CENTRAL Y LOMA GRANDE SUR</v>
          </cell>
          <cell r="AN1373" t="str">
            <v>3TE40J140476</v>
          </cell>
          <cell r="AO1373" t="str">
            <v>Smart</v>
          </cell>
          <cell r="AP1373" t="str">
            <v>Hisense</v>
          </cell>
          <cell r="AQ1373" t="str">
            <v>Opera</v>
          </cell>
          <cell r="AR1373" t="str">
            <v>HD 1366 X 768</v>
          </cell>
          <cell r="AS1373" t="str">
            <v>GTE40G153352CRMM012</v>
          </cell>
          <cell r="AT1373">
            <v>0</v>
          </cell>
          <cell r="AU1373" t="str">
            <v>40H5B</v>
          </cell>
          <cell r="AV1373" t="str">
            <v>GTE40G153352</v>
          </cell>
          <cell r="AW1373" t="str">
            <v>CRM</v>
          </cell>
          <cell r="AX1373" t="str">
            <v>M012</v>
          </cell>
          <cell r="AY1373">
            <v>74011924</v>
          </cell>
          <cell r="AZ1373">
            <v>51012853</v>
          </cell>
          <cell r="BA1373">
            <v>80147189</v>
          </cell>
        </row>
        <row r="1374">
          <cell r="D1374">
            <v>60313001</v>
          </cell>
          <cell r="E1374" t="str">
            <v xml:space="preserve">A  </v>
          </cell>
          <cell r="F1374" t="str">
            <v>TV</v>
          </cell>
          <cell r="G1374" t="str">
            <v>ALEJANDRO MARTIN CANO MARTINEZ</v>
          </cell>
          <cell r="H1374" t="str">
            <v>LOMAS CDA PONIENTE 62 TLAJOMULCO/LOMAS DE SAN AGUSTIN</v>
          </cell>
          <cell r="I1374" t="str">
            <v>3336870209- 3320623256</v>
          </cell>
          <cell r="J1374" t="str">
            <v>HISENSE</v>
          </cell>
          <cell r="K1374" t="str">
            <v>50K20DW</v>
          </cell>
          <cell r="L1374" t="str">
            <v>50J140464H03260</v>
          </cell>
          <cell r="M1374" t="str">
            <v>CARTA DE ACEPTACION</v>
          </cell>
          <cell r="N1374">
            <v>0</v>
          </cell>
          <cell r="O1374">
            <v>41915</v>
          </cell>
          <cell r="P1374">
            <v>42796</v>
          </cell>
          <cell r="Q1374">
            <v>201109</v>
          </cell>
          <cell r="R1374" t="str">
            <v>FALTA DE REFACCIONES 173331 oc-1008069</v>
          </cell>
          <cell r="S1374" t="str">
            <v>CLIENTE ENTREGA EQUPO SIN ACCESOROS UNIC</v>
          </cell>
          <cell r="T1374" t="str">
            <v xml:space="preserve">    YURIANA HERNADEZ HERRERA      </v>
          </cell>
          <cell r="U1374" t="str">
            <v>2017-ABRIL</v>
          </cell>
          <cell r="W1374" t="str">
            <v>COMPLETADO</v>
          </cell>
          <cell r="X1374" t="str">
            <v>TALLER</v>
          </cell>
          <cell r="Y1374">
            <v>42793</v>
          </cell>
          <cell r="Z1374">
            <v>881</v>
          </cell>
          <cell r="AA1374" t="str">
            <v>M012</v>
          </cell>
          <cell r="AD1374" t="str">
            <v>Tlajomulco/Lomas de Sn Agustin</v>
          </cell>
          <cell r="AE1374" t="str">
            <v>JAL</v>
          </cell>
          <cell r="AF1374" t="str">
            <v>MX</v>
          </cell>
          <cell r="AG1374" t="str">
            <v>10412462</v>
          </cell>
          <cell r="AH1374" t="str">
            <v>ALEJANDRO MARTIN CANO MARTINEZ</v>
          </cell>
          <cell r="AI1374" t="str">
            <v>62 Lomas Cda Pte</v>
          </cell>
          <cell r="AJ1374" t="str">
            <v>3320623256</v>
          </cell>
          <cell r="AK1374" t="str">
            <v>3320623256</v>
          </cell>
          <cell r="AL1374" t="str">
            <v>45650</v>
          </cell>
          <cell r="AM1374" t="str">
            <v>21/04/2017 01 : 14 GERARDO.GRA : CSC se pide a CSA por correoelectrónico formato de CF. Se indica a cliente entrega en proceso. EMC*31/03/2017 02 : 10 MARCO.DIAZ : TCF1PU CSA CONFIRMA YURI HERRERA.JESSICA O31/03/2017 02 : 07 MARCO.DIAZ : TCF1. JESSICA O28/03/2017 01 : 28 GERARDO.GRA : CSC se indica tiempo de respuestaaprox. 20 días hábiles a partir de NP5. EMC*16/03/2017 08 : 06 ERNESTO.HERN : TCF116/03/2017 08 : 05 ERNESTO.HERN : NP502/03/2017 00 : 24 201109 : 173331 OC-100806901/03/2017 03 : 18 201109 : 01-03-1721/02/2017 02 : 53 SEMIRAMIS.M : ODSWTPRD/TELMEXENTRE LOMA GRANDE Y LOMA BONITA</v>
          </cell>
          <cell r="AN1374" t="str">
            <v>1TE50B8NUSCB</v>
          </cell>
          <cell r="AO1374" t="str">
            <v>Smart</v>
          </cell>
          <cell r="AP1374" t="str">
            <v>Hisense</v>
          </cell>
          <cell r="AQ1374" t="str">
            <v>Opera</v>
          </cell>
          <cell r="AR1374" t="str">
            <v>FHD 1920 x 1080</v>
          </cell>
          <cell r="AS1374" t="str">
            <v>GTE50G1523B0CRMM012</v>
          </cell>
          <cell r="AT1374">
            <v>0</v>
          </cell>
          <cell r="AU1374" t="str">
            <v>50H7GB</v>
          </cell>
          <cell r="AV1374" t="str">
            <v>GTE50G1523B0</v>
          </cell>
          <cell r="AW1374" t="str">
            <v>CRM</v>
          </cell>
          <cell r="AX1374" t="str">
            <v>M012</v>
          </cell>
          <cell r="AY1374">
            <v>74012039</v>
          </cell>
          <cell r="AZ1374">
            <v>51012965</v>
          </cell>
          <cell r="BA1374">
            <v>80147196</v>
          </cell>
        </row>
        <row r="1375">
          <cell r="D1375">
            <v>60311324</v>
          </cell>
          <cell r="E1375" t="str">
            <v>A</v>
          </cell>
          <cell r="F1375" t="str">
            <v>TV</v>
          </cell>
          <cell r="G1375" t="str">
            <v>LUIS OLMOS</v>
          </cell>
          <cell r="H1375" t="str">
            <v>C. AGUA POTABLE #311, FRACC. AGUA CLARA.  JESUS MARIA, AGUASCALIENTES.</v>
          </cell>
          <cell r="I1375" t="str">
            <v>449 963 5040</v>
          </cell>
          <cell r="J1375" t="str">
            <v>HISENSE</v>
          </cell>
          <cell r="K1375" t="str">
            <v>32K20D</v>
          </cell>
          <cell r="L1375" t="str">
            <v>32J141011H01886</v>
          </cell>
          <cell r="M1375" t="str">
            <v>VID 000156752</v>
          </cell>
          <cell r="N1375">
            <v>0</v>
          </cell>
          <cell r="O1375">
            <v>41799</v>
          </cell>
          <cell r="P1375" t="str">
            <v>13/FEB/2017</v>
          </cell>
          <cell r="Q1375">
            <v>202465</v>
          </cell>
          <cell r="R1375" t="str">
            <v>16/02/2017 00 : 29  ERNESTO.HERN : TCF1
16/02/2017 00 : 29  ERNESTO.HERN : NP5
14/02/2017 07 : 09 202465 : P1: OC-1007366  T171979</v>
          </cell>
          <cell r="S1375" t="str">
            <v/>
          </cell>
          <cell r="T1375" t="str">
            <v xml:space="preserve">                                  </v>
          </cell>
          <cell r="U1375" t="str">
            <v xml:space="preserve">SIN OC: </v>
          </cell>
          <cell r="V1375" t="str">
            <v>Norte</v>
          </cell>
          <cell r="W1375" t="str">
            <v>COMPLETADO</v>
          </cell>
          <cell r="X1375" t="str">
            <v>TALLER</v>
          </cell>
          <cell r="Y1375">
            <v>42776</v>
          </cell>
          <cell r="Z1375">
            <v>977</v>
          </cell>
          <cell r="AA1375" t="str">
            <v>M012</v>
          </cell>
          <cell r="AD1375" t="str">
            <v>jesus maria/col agua clara</v>
          </cell>
          <cell r="AE1375" t="str">
            <v>AGS</v>
          </cell>
          <cell r="AF1375" t="str">
            <v>MX</v>
          </cell>
          <cell r="AG1375" t="str">
            <v>10411620</v>
          </cell>
          <cell r="AH1375" t="str">
            <v>LUIS OLMOS SOTO</v>
          </cell>
          <cell r="AI1375" t="str">
            <v>311 agau potlable</v>
          </cell>
          <cell r="AJ1375" t="str">
            <v>4499635040</v>
          </cell>
          <cell r="AK1375">
            <v>0</v>
          </cell>
          <cell r="AL1375" t="str">
            <v>20900</v>
          </cell>
          <cell r="AM1375" t="str">
            <v>11/03/2017 04 : 14 ANA.LAURA : CSCse le comenta a cte q se esta en inventario y se tiene un poco deatraso, se le maneja que hasta el prox.20/03/2017 se reanudaran losenvios22/02/2017 07 : 10 MARCO.DIAZ : TCF1PU CSA22/02/2017 05 : 36 SEMIRAMIS.M : CSCCte se comunica par asaber el estatus de su equipo se le menciona queaplicara un cf en un tiempo estimado de 20 dias habiles16/02/2017 03 : 43 GABRIELA.B : CSCSe brinda información de Cf se pide Esperar16/02/2017 00 : 29 ERNESTO.HERN : TCF116/02/2017 00 : 29 ERNESTO.HERN : NP514/02/2017 07 : 09 202465 : P1: OC-1007366 T17197911/02/2017 09 : 05 202465 : V2: 11/02/2017 13:00 HRS.11/02/2017 06 : 48 202465 : V1: SE LE MARCA AL CLIENTE Y NO CONTESTA, NOSE PUEDE AGENDAR VISITA.09/02/2017 03 : 49 LUIS.D : ODSWTPRD// % AGUA DURA Y AGUA LLUVIA , CASA BEIGE CON PORTON GRANDE CAFE</v>
          </cell>
          <cell r="AN1375" t="str">
            <v>3TE32J134805</v>
          </cell>
          <cell r="AO1375" t="str">
            <v>Básica</v>
          </cell>
          <cell r="AP1375" t="str">
            <v>Hisense</v>
          </cell>
          <cell r="AQ1375" t="str">
            <v>?</v>
          </cell>
          <cell r="AR1375" t="str">
            <v>HD 1366 X 768</v>
          </cell>
          <cell r="AS1375" t="str">
            <v>3TE32G155365CRMM012</v>
          </cell>
          <cell r="AT1375">
            <v>0</v>
          </cell>
          <cell r="AU1375" t="str">
            <v>32H3B2</v>
          </cell>
          <cell r="AV1375" t="str">
            <v>3TE32G155365</v>
          </cell>
          <cell r="AW1375" t="str">
            <v>CRM</v>
          </cell>
          <cell r="AX1375" t="str">
            <v>M012</v>
          </cell>
          <cell r="AY1375">
            <v>74012186</v>
          </cell>
          <cell r="AZ1375">
            <v>51013113</v>
          </cell>
          <cell r="BA1375">
            <v>80147199</v>
          </cell>
        </row>
        <row r="1376">
          <cell r="D1376">
            <v>60311036</v>
          </cell>
          <cell r="E1376" t="str">
            <v>A</v>
          </cell>
          <cell r="F1376" t="str">
            <v>TV</v>
          </cell>
          <cell r="G1376" t="str">
            <v>SIMON CASTRO LEDEZMA</v>
          </cell>
          <cell r="H1376" t="str">
            <v>ENRIQUE FLORES MAGON 558 RICARDO FLORES MAGON SALTILLO, COAHUILA C.P. 25088</v>
          </cell>
          <cell r="I1376">
            <v>8441215413</v>
          </cell>
          <cell r="J1376" t="str">
            <v>HISENSE</v>
          </cell>
          <cell r="K1376" t="str">
            <v>40K20D</v>
          </cell>
          <cell r="L1376" t="str">
            <v>40G143461H03978</v>
          </cell>
          <cell r="M1376" t="str">
            <v>POLIZA GARANTIA</v>
          </cell>
          <cell r="N1376">
            <v>0</v>
          </cell>
          <cell r="O1376">
            <v>42019</v>
          </cell>
          <cell r="P1376">
            <v>42781</v>
          </cell>
          <cell r="Q1376">
            <v>201017</v>
          </cell>
          <cell r="R1376" t="str">
            <v>18/02/2017 04 : 00  ERNESTO.HERN : TCF1
18/02/2017 03 : 59  ERNESTO.HERN : NP5
17/02/2017 00 : 40 201017 : P1A:173417,OC-1007509</v>
          </cell>
          <cell r="S1376" t="str">
            <v/>
          </cell>
          <cell r="T1376" t="str">
            <v xml:space="preserve"> ROSALINA ALVAREZ DEL CASTILLO    </v>
          </cell>
          <cell r="U1376" t="str">
            <v>2017/04/24</v>
          </cell>
          <cell r="V1376" t="str">
            <v>Norte</v>
          </cell>
          <cell r="W1376" t="str">
            <v>COMPLETADO</v>
          </cell>
          <cell r="X1376" t="str">
            <v>TALLER</v>
          </cell>
          <cell r="Y1376">
            <v>42774</v>
          </cell>
          <cell r="Z1376">
            <v>755</v>
          </cell>
          <cell r="AA1376" t="str">
            <v>M012</v>
          </cell>
          <cell r="AD1376" t="str">
            <v>saltillo /ricardo flores magon</v>
          </cell>
          <cell r="AE1376" t="str">
            <v>COA</v>
          </cell>
          <cell r="AF1376" t="str">
            <v>MX</v>
          </cell>
          <cell r="AG1376" t="str">
            <v>10411589</v>
          </cell>
          <cell r="AH1376" t="str">
            <v>SIMON CASTRO LEDEZMA</v>
          </cell>
          <cell r="AI1376" t="str">
            <v>enrique flores magon num 558</v>
          </cell>
          <cell r="AJ1376" t="str">
            <v>444356166</v>
          </cell>
          <cell r="AK1376" t="str">
            <v>0448441215413</v>
          </cell>
          <cell r="AL1376" t="str">
            <v>25088</v>
          </cell>
          <cell r="AM1376" t="str">
            <v>13/04/2017 05 : 07 BRENDA.MORA : CSCSe le menciona al cliente que el equipo será enviado aprox. en 10 días.02/03/2017 01 : 37 GABRIELA.B : CSCSe informa Sobre CF se indica tiempo de respuesta22/02/2017 07 : 18 MARCO.DIAZ : TCF1PU CSA18/02/2017 04 : 00 ERNESTO.HERN : TCF118/02/2017 03 : 59 ERNESTO.HERN : NP517/02/2017 00 : 40 201017 : P1A:173417,OC-100750915/02/2017 05 : 59 201017 : CLIENTE NO NOS PUEDE RECIBIR V2:15-02-1711/02/2017 06 : 17 MARIA.EUGENI : SEG: CSA Favor de actualziar folio.09/02/2017 02 : 48 201017 : V1:09-02-1709/02/2017 01 : 51 GERARDO.GRA : ODSWTPRD...ENTRE CALLES EMILIANO ZAPATA Y AV CONSTITUCIÓN</v>
          </cell>
          <cell r="AN1376" t="str">
            <v>3TE40G134207</v>
          </cell>
          <cell r="AO1376" t="str">
            <v>Básica</v>
          </cell>
          <cell r="AP1376" t="str">
            <v>Hisense</v>
          </cell>
          <cell r="AQ1376" t="str">
            <v>Opera</v>
          </cell>
          <cell r="AR1376" t="str">
            <v>FHD 1920 x 1080</v>
          </cell>
          <cell r="AS1376" t="str">
            <v>GTE40G151184CRMM012</v>
          </cell>
          <cell r="AT1376">
            <v>0</v>
          </cell>
          <cell r="AU1376" t="str">
            <v>40K20DW</v>
          </cell>
          <cell r="AV1376" t="str">
            <v>GTE40G151184</v>
          </cell>
          <cell r="AW1376" t="str">
            <v>CRM</v>
          </cell>
          <cell r="AX1376" t="str">
            <v>M012</v>
          </cell>
          <cell r="AY1376">
            <v>74012189</v>
          </cell>
          <cell r="AZ1376">
            <v>51013116</v>
          </cell>
          <cell r="BA1376">
            <v>80147200</v>
          </cell>
        </row>
        <row r="1377">
          <cell r="D1377">
            <v>60311241</v>
          </cell>
          <cell r="E1377" t="str">
            <v>A</v>
          </cell>
          <cell r="F1377" t="str">
            <v>TV</v>
          </cell>
          <cell r="G1377" t="str">
            <v>HUGO CASTILLO LUNA</v>
          </cell>
          <cell r="H1377" t="str">
            <v>SAUCE 2464 COL IGNACIO ZARAGOZA SALTILLO, COAHUILA C.P. 25016</v>
          </cell>
          <cell r="I1377">
            <v>8444133323</v>
          </cell>
          <cell r="J1377" t="str">
            <v>HISENSE</v>
          </cell>
          <cell r="K1377" t="str">
            <v>40K20DW</v>
          </cell>
          <cell r="L1377" t="str">
            <v>40G143553H03095</v>
          </cell>
          <cell r="M1377" t="str">
            <v>146859</v>
          </cell>
          <cell r="N1377">
            <v>5760.85</v>
          </cell>
          <cell r="O1377">
            <v>42011</v>
          </cell>
          <cell r="P1377">
            <v>42777</v>
          </cell>
          <cell r="Q1377">
            <v>201017</v>
          </cell>
          <cell r="R1377" t="str">
            <v>15/02/17 23:08 ERNESTO.HERN NP5 PIA:172750,OC-1007343 PANEL</v>
          </cell>
          <cell r="S1377" t="str">
            <v/>
          </cell>
          <cell r="T1377" t="str">
            <v xml:space="preserve"> ROSALINA ALVAREZ DEL CASTILLO    </v>
          </cell>
          <cell r="U1377" t="str">
            <v>2017/04/21</v>
          </cell>
          <cell r="V1377" t="str">
            <v>Norte</v>
          </cell>
          <cell r="W1377" t="str">
            <v>COMPLETADO</v>
          </cell>
          <cell r="X1377" t="str">
            <v>TALLER</v>
          </cell>
          <cell r="Y1377">
            <v>42775</v>
          </cell>
          <cell r="Z1377">
            <v>764</v>
          </cell>
          <cell r="AA1377" t="str">
            <v>M012</v>
          </cell>
          <cell r="AD1377" t="str">
            <v>Saltillo/Ignacio Zaragoza</v>
          </cell>
          <cell r="AE1377" t="str">
            <v>COA</v>
          </cell>
          <cell r="AF1377" t="str">
            <v>MX</v>
          </cell>
          <cell r="AG1377" t="str">
            <v>10410929</v>
          </cell>
          <cell r="AH1377" t="str">
            <v>HUGO CASTILLO LUNA</v>
          </cell>
          <cell r="AI1377" t="str">
            <v>2464 Sauce</v>
          </cell>
          <cell r="AJ1377" t="str">
            <v>8441967889</v>
          </cell>
          <cell r="AK1377" t="str">
            <v>8441967889</v>
          </cell>
          <cell r="AL1377" t="str">
            <v>25016</v>
          </cell>
          <cell r="AM1377" t="str">
            <v>22/02/2017 07 : 19 MARCO.DIAZ : TCF1PU CSA15/02/2017 23 : 09 ERNESTO.HERN : TCF115/02/2017 23 : 08 ERNESTO.HERN : NP514/02/2017 01 : 26 201017 : PANEL OC-100734311/02/2017 08 : 50 201017 : V1:11-02-1710/02/2017 09 : 36 SEMIRAMIS.M : ODSWTPRD/TELMEXENTRE LAS CALLES ACASIA Y CIPRES</v>
          </cell>
          <cell r="AN1377" t="str">
            <v>3TE40A144716</v>
          </cell>
          <cell r="AO1377" t="str">
            <v>Smart</v>
          </cell>
          <cell r="AP1377" t="str">
            <v>Hisense</v>
          </cell>
          <cell r="AQ1377" t="str">
            <v>Opera</v>
          </cell>
          <cell r="AR1377" t="str">
            <v>FHD 1920 x 1080</v>
          </cell>
          <cell r="AS1377" t="str">
            <v>GTE40G151184CRMM012</v>
          </cell>
          <cell r="AT1377">
            <v>0</v>
          </cell>
          <cell r="AU1377" t="str">
            <v>40K20DW</v>
          </cell>
          <cell r="AV1377" t="str">
            <v>GTE40G151184</v>
          </cell>
          <cell r="AW1377" t="str">
            <v>CRM</v>
          </cell>
          <cell r="AX1377" t="str">
            <v>M012</v>
          </cell>
          <cell r="AY1377">
            <v>74012192</v>
          </cell>
          <cell r="AZ1377">
            <v>51013122</v>
          </cell>
          <cell r="BA1377">
            <v>80147201</v>
          </cell>
        </row>
        <row r="1378">
          <cell r="D1378">
            <v>60313050</v>
          </cell>
          <cell r="E1378" t="str">
            <v>A</v>
          </cell>
          <cell r="F1378" t="str">
            <v>TV</v>
          </cell>
          <cell r="G1378" t="str">
            <v>FRANCISCO RODRIGUEZ CUEVAS</v>
          </cell>
          <cell r="H1378" t="str">
            <v>PRIVADA CEDROS 177 COL PRIV LA TORRE SALTILLO, COAHUILA C.P. 25016</v>
          </cell>
          <cell r="I1378">
            <v>8444130479</v>
          </cell>
          <cell r="J1378" t="str">
            <v>HISENSE</v>
          </cell>
          <cell r="K1378" t="str">
            <v>40K20DW</v>
          </cell>
          <cell r="L1378" t="str">
            <v>40G144840H02040</v>
          </cell>
          <cell r="M1378" t="str">
            <v>318370</v>
          </cell>
          <cell r="N1378">
            <v>9998.42</v>
          </cell>
          <cell r="O1378">
            <v>42212</v>
          </cell>
          <cell r="P1378">
            <v>42795</v>
          </cell>
          <cell r="Q1378">
            <v>201017</v>
          </cell>
          <cell r="R1378" t="str">
            <v>16/03/17 23:48 ERNESTO.HERN NP5 PIA:179489,OC-1008103 MAIN</v>
          </cell>
          <cell r="S1378" t="str">
            <v/>
          </cell>
          <cell r="T1378" t="str">
            <v xml:space="preserve"> ROSALINA ALVAREZ DEL CASTILLO    </v>
          </cell>
          <cell r="U1378" t="str">
            <v>2017/04/21</v>
          </cell>
          <cell r="V1378" t="str">
            <v>Norte</v>
          </cell>
          <cell r="W1378" t="str">
            <v>COMPLETADO</v>
          </cell>
          <cell r="X1378" t="str">
            <v>TALLER</v>
          </cell>
          <cell r="Y1378">
            <v>42794</v>
          </cell>
          <cell r="Z1378">
            <v>582</v>
          </cell>
          <cell r="AA1378" t="str">
            <v>M012</v>
          </cell>
          <cell r="AD1378" t="str">
            <v>SALTILLO/PRIV LA TORRE</v>
          </cell>
          <cell r="AE1378" t="str">
            <v>COA</v>
          </cell>
          <cell r="AF1378" t="str">
            <v>MX</v>
          </cell>
          <cell r="AG1378" t="str">
            <v>10402412</v>
          </cell>
          <cell r="AH1378" t="str">
            <v>FRANCISCO RODRIGUEZ CUEVAS</v>
          </cell>
          <cell r="AI1378" t="str">
            <v>177 PRIV CEDROS</v>
          </cell>
          <cell r="AJ1378" t="str">
            <v>8444130479</v>
          </cell>
          <cell r="AK1378" t="str">
            <v>8441616675</v>
          </cell>
          <cell r="AL1378" t="str">
            <v>25016</v>
          </cell>
          <cell r="AM1378" t="str">
            <v>24/03/2017 00 : 39 MARCO.DIAZ : TCF1PU CSAINF. ROSALINA. DMC16/03/2017 23 : 48 ERNESTO.HERN : TCF116/03/2017 23 : 48 ERNESTO.HERN : NP503/03/2017 00 : 13 201017 : PA:179489,OC-100810301/03/2017 06 : 40 201017 : V1:01-03-1729/10/2016 03 : 47 ALAN.FABIAN : ODSWTPRD%PRIV DEL ROBLE Y LA ENTRADA ES PRIV AV LA TORRE, HAY UNA PLAZA ALENTRAR EN LA PRIV CEDRO, A UN COSTADO DE LA CASA HAY UNA TIENDA</v>
          </cell>
          <cell r="AN1378" t="str">
            <v>3TE40A144716</v>
          </cell>
          <cell r="AO1378" t="str">
            <v>Smart</v>
          </cell>
          <cell r="AP1378" t="str">
            <v>Hisense</v>
          </cell>
          <cell r="AQ1378" t="str">
            <v>Opera</v>
          </cell>
          <cell r="AR1378" t="str">
            <v>FHD 1920 x 1080</v>
          </cell>
          <cell r="AS1378" t="str">
            <v>GTE40G151184CRMM012</v>
          </cell>
          <cell r="AT1378">
            <v>0</v>
          </cell>
          <cell r="AU1378" t="str">
            <v>40K20DW</v>
          </cell>
          <cell r="AV1378" t="str">
            <v>GTE40G151184</v>
          </cell>
          <cell r="AW1378" t="str">
            <v>CRM</v>
          </cell>
          <cell r="AX1378" t="str">
            <v>M012</v>
          </cell>
          <cell r="AY1378">
            <v>74012193</v>
          </cell>
          <cell r="AZ1378">
            <v>51013123</v>
          </cell>
          <cell r="BA1378">
            <v>80147202</v>
          </cell>
        </row>
        <row r="1379">
          <cell r="D1379">
            <v>60317209</v>
          </cell>
          <cell r="E1379" t="str">
            <v xml:space="preserve">D </v>
          </cell>
          <cell r="F1379" t="str">
            <v>TV</v>
          </cell>
          <cell r="G1379" t="str">
            <v>Yahaira Cristina Beltran Magaña</v>
          </cell>
          <cell r="H1379" t="str">
            <v xml:space="preserve">Calle 11-A, número 647, Col. Residencial Pensiones, C.P.97217, Merida, Yucatan </v>
          </cell>
          <cell r="I1379">
            <v>9991633175</v>
          </cell>
          <cell r="J1379" t="str">
            <v>HISENSE</v>
          </cell>
          <cell r="K1379" t="str">
            <v>40H5B</v>
          </cell>
          <cell r="L1379" t="str">
            <v>S/N</v>
          </cell>
          <cell r="M1379" t="str">
            <v>EB11168</v>
          </cell>
          <cell r="N1379">
            <v>5499</v>
          </cell>
          <cell r="O1379">
            <v>42735</v>
          </cell>
          <cell r="P1379" t="str">
            <v>S/N</v>
          </cell>
          <cell r="Q1379">
            <v>201678</v>
          </cell>
          <cell r="R1379" t="str">
            <v>28/04/2017 01 : 44  ANA.LAURA : TCFL</v>
          </cell>
          <cell r="S1379" t="str">
            <v>Se le autoriza cambio físico, debido a q</v>
          </cell>
          <cell r="T1379" t="str">
            <v xml:space="preserve"> Ana Lemus Moreno                 </v>
          </cell>
          <cell r="U1379" t="str">
            <v>2017-04-27</v>
          </cell>
          <cell r="V1379" t="str">
            <v>CENTRO</v>
          </cell>
          <cell r="W1379" t="str">
            <v>FIRMA</v>
          </cell>
          <cell r="X1379" t="str">
            <v>CLIENTE</v>
          </cell>
          <cell r="Y1379">
            <v>42852</v>
          </cell>
          <cell r="Z1379">
            <v>117</v>
          </cell>
          <cell r="AA1379" t="str">
            <v>M010</v>
          </cell>
          <cell r="AD1379" t="str">
            <v>Merida/Residencial Pensiones</v>
          </cell>
          <cell r="AE1379" t="str">
            <v>YUC</v>
          </cell>
          <cell r="AF1379" t="str">
            <v>MX</v>
          </cell>
          <cell r="AG1379" t="str">
            <v>10417129</v>
          </cell>
          <cell r="AH1379" t="str">
            <v>YAHAIRA CRISTINA BELTRAN MAGAÑA</v>
          </cell>
          <cell r="AI1379" t="str">
            <v>Calle 11-A, número 647 entre calles diagonal 23 y 21</v>
          </cell>
          <cell r="AJ1379" t="str">
            <v>9981013145</v>
          </cell>
          <cell r="AK1379" t="str">
            <v>9981013145</v>
          </cell>
          <cell r="AL1379" t="str">
            <v>97217</v>
          </cell>
          <cell r="AM1379" t="str">
            <v>28/04/2017 01 : 44 ANA.LAURA : TCF1PU:Cliente28/04/2017 01 : 44 ANA.LAURA : TCF128/04/2017 01 : 44 ANA.LAURA : TCFL28/04/2017 01 : 43 ANA.LAURA : LEGAL1:PFC.YUC.B.3/00002-2017SE AUTORIZA CAMBIO FÍSICO, DEBIDO A QUE LAS AUTORIDADES DETERMINARON AUDIENCIA FÍSICA, LA CUAL NO ES COSTEABLE</v>
          </cell>
          <cell r="AN1379" t="str">
            <v>3TE40A144535</v>
          </cell>
          <cell r="AO1379" t="str">
            <v>Smart</v>
          </cell>
          <cell r="AP1379" t="str">
            <v>Hisense</v>
          </cell>
          <cell r="AQ1379" t="str">
            <v>Opera</v>
          </cell>
          <cell r="AR1379" t="str">
            <v>FHD 1920 x 1080</v>
          </cell>
          <cell r="AS1379" t="str">
            <v>3TE40G163934G163934M010</v>
          </cell>
          <cell r="AT1379">
            <v>0</v>
          </cell>
          <cell r="AU1379" t="str">
            <v>40H5B2</v>
          </cell>
          <cell r="AV1379" t="str">
            <v>3TE40G163934</v>
          </cell>
          <cell r="AW1379" t="str">
            <v>G163934</v>
          </cell>
          <cell r="AX1379" t="str">
            <v>M010</v>
          </cell>
          <cell r="AY1379">
            <v>74012407</v>
          </cell>
          <cell r="AZ1379">
            <v>51013334</v>
          </cell>
          <cell r="BA1379">
            <v>80150373</v>
          </cell>
        </row>
        <row r="1380">
          <cell r="D1380">
            <v>60312415</v>
          </cell>
          <cell r="E1380" t="str">
            <v>A</v>
          </cell>
          <cell r="F1380" t="str">
            <v>TV</v>
          </cell>
          <cell r="G1380" t="str">
            <v>BALDEMAR ASTILLA REYES</v>
          </cell>
          <cell r="H1380" t="str">
            <v>ALDAMA 7, COL. CENTRO CHIGNAHUAPAN, PUEBLA C.P.73300</v>
          </cell>
          <cell r="I1380">
            <v>7971071073</v>
          </cell>
          <cell r="J1380" t="str">
            <v>HISENSE</v>
          </cell>
          <cell r="K1380" t="str">
            <v>50H7GB</v>
          </cell>
          <cell r="L1380" t="str">
            <v>50G172156MH0443</v>
          </cell>
          <cell r="M1380" t="str">
            <v>1249-011772</v>
          </cell>
          <cell r="N1380">
            <v>8999</v>
          </cell>
          <cell r="O1380">
            <v>42324</v>
          </cell>
          <cell r="P1380">
            <v>42766</v>
          </cell>
          <cell r="Q1380">
            <v>200995</v>
          </cell>
          <cell r="R1380" t="str">
            <v xml:space="preserve"> T182406 PANEL OC-1006871  31/01/2017                   NP5 2/02/2017 ERNESTO HERN.</v>
          </cell>
          <cell r="S1380" t="str">
            <v>LA PANTALLA LA TIENE EL CLIENTE, HEMOS H</v>
          </cell>
          <cell r="T1380" t="str">
            <v xml:space="preserve"> ALMA RAMIREZ                     </v>
          </cell>
          <cell r="U1380" t="str">
            <v>2017-04-27</v>
          </cell>
          <cell r="V1380" t="str">
            <v>CENTRO</v>
          </cell>
          <cell r="W1380" t="str">
            <v>FIRMA</v>
          </cell>
          <cell r="X1380" t="str">
            <v>CLIENTE</v>
          </cell>
          <cell r="Y1380">
            <v>42788</v>
          </cell>
          <cell r="Z1380">
            <v>464</v>
          </cell>
          <cell r="AA1380" t="str">
            <v>M010</v>
          </cell>
          <cell r="AD1380" t="str">
            <v>Chignahuapan/Centro</v>
          </cell>
          <cell r="AE1380" t="str">
            <v>PUE</v>
          </cell>
          <cell r="AF1380" t="str">
            <v>MX</v>
          </cell>
          <cell r="AG1380" t="str">
            <v>10412604</v>
          </cell>
          <cell r="AH1380" t="str">
            <v>BALDEMAR CASTILLA REYES</v>
          </cell>
          <cell r="AI1380" t="str">
            <v>7 Aldama</v>
          </cell>
          <cell r="AJ1380" t="str">
            <v>7971071073</v>
          </cell>
          <cell r="AK1380">
            <v>0</v>
          </cell>
          <cell r="AL1380" t="str">
            <v>73300</v>
          </cell>
          <cell r="AM1380" t="str">
            <v>23/03/2017 22 : 50 MARCO.DIAZ : TCF1PU CLIENTEINF. ALMA RAMIREZ. DMC08/03/2017 01 : 43 ERNESTO.HERN : TCF108/03/2017 01 : 43 ERNESTO.HERN : NP504/03/2017 13 : 37 MA.ISABEL : SEG: SE ENVIA CORREO A REFACC PARA SABERCUANDO SE SURTE04/03/2017 13 : 37 MA.ISABEL : SEG: DGR28/02/2017 00 : 03 200995 : P1: 27/02/2017 T194644 PEDIDO OC-100795624/02/2017 07 : 44 ANA.GABRIELA : KMA:148$296.00CST$124.0024/02/2017 00 : 23 200995 : KMA: SOLICITO AUTORIZACIÓN DE KILOMETRAJE 148 KM.Y CASETAS 4 $124.0023/02/2017 01 : 28 GABRIELA.B : ODSWTP22/02/2017 01 : 08 GABRIELA.B : RD % LIBRAMANTE Y JUAN C. BONILLA</v>
          </cell>
          <cell r="AN1380" t="str">
            <v>3TE50G1523B0</v>
          </cell>
          <cell r="AO1380" t="str">
            <v>Smart</v>
          </cell>
          <cell r="AP1380" t="str">
            <v>Hisense</v>
          </cell>
          <cell r="AQ1380" t="str">
            <v>Android</v>
          </cell>
          <cell r="AR1380" t="str">
            <v>UHD 3840 X 2160</v>
          </cell>
          <cell r="AS1380" t="str">
            <v>3TE50G165140G165140M010</v>
          </cell>
          <cell r="AT1380">
            <v>0</v>
          </cell>
          <cell r="AU1380" t="str">
            <v>50H7GB</v>
          </cell>
          <cell r="AV1380" t="str">
            <v>3TE50G165140</v>
          </cell>
          <cell r="AW1380" t="str">
            <v>G165140</v>
          </cell>
          <cell r="AX1380" t="str">
            <v>M010</v>
          </cell>
          <cell r="AY1380">
            <v>74012345</v>
          </cell>
          <cell r="AZ1380">
            <v>51013269</v>
          </cell>
          <cell r="BA1380">
            <v>80147861</v>
          </cell>
        </row>
        <row r="1381">
          <cell r="D1381">
            <v>60316563</v>
          </cell>
          <cell r="E1381" t="str">
            <v xml:space="preserve">A   </v>
          </cell>
          <cell r="F1381" t="str">
            <v>TV</v>
          </cell>
          <cell r="G1381" t="str">
            <v>NICOLAS HERNANDEZ PEDRAZA</v>
          </cell>
          <cell r="H1381" t="str">
            <v xml:space="preserve">MAZANILLA 1, LOMA BONITA TLAXCALA </v>
          </cell>
          <cell r="I1381" t="str">
            <v>246192 98 32</v>
          </cell>
          <cell r="J1381" t="str">
            <v>HISENSE</v>
          </cell>
          <cell r="K1381" t="str">
            <v>50H5GB</v>
          </cell>
          <cell r="L1381" t="str">
            <v>50G150309H00487</v>
          </cell>
          <cell r="M1381">
            <v>0</v>
          </cell>
          <cell r="N1381">
            <v>0</v>
          </cell>
          <cell r="O1381">
            <v>42547</v>
          </cell>
          <cell r="P1381">
            <v>42857</v>
          </cell>
          <cell r="Q1381">
            <v>201074</v>
          </cell>
          <cell r="R1381">
            <v>0</v>
          </cell>
          <cell r="S1381" t="str">
            <v>EQUIPO CON BASE Y SIN ACCESORIOS</v>
          </cell>
          <cell r="T1381" t="str">
            <v xml:space="preserve"> ALMA JUAREZ                      </v>
          </cell>
          <cell r="U1381" t="str">
            <v>2017-05-09</v>
          </cell>
          <cell r="V1381" t="str">
            <v>NORTE</v>
          </cell>
          <cell r="W1381" t="str">
            <v>COMPLETADO</v>
          </cell>
          <cell r="X1381" t="str">
            <v>TALLER</v>
          </cell>
          <cell r="Y1381">
            <v>42845</v>
          </cell>
          <cell r="Z1381">
            <v>298</v>
          </cell>
          <cell r="AD1381" t="str">
            <v>LOMA BONITA, TLAXCALA</v>
          </cell>
          <cell r="AE1381" t="str">
            <v>TLX</v>
          </cell>
          <cell r="AF1381" t="str">
            <v>MX</v>
          </cell>
          <cell r="AG1381" t="str">
            <v>10416502</v>
          </cell>
          <cell r="AH1381" t="str">
            <v>NICOLAS HERNANDEZ PEDRAZA</v>
          </cell>
          <cell r="AI1381" t="str">
            <v>1 MANZANILLA</v>
          </cell>
          <cell r="AJ1381" t="str">
            <v>2464628668</v>
          </cell>
          <cell r="AK1381" t="str">
            <v>2464628668</v>
          </cell>
          <cell r="AL1381" t="str">
            <v>90090</v>
          </cell>
          <cell r="AM1381" t="str">
            <v>09/05/2017 22 : 53 FABIOLA.BON : SEG: TCFCC09/05/2017 04 : 20 ARANTXA.MON : TCF109/05/2017 04 : 19 ARANTXA.MON : Se autoriza NP5; por correccion dedocumentos06/05/2017 00 : 25 FABIOLA.BON : DGR DOCTO VALIDO SERVICIO ELEKTRA05/05/2017 06 : 01 ARANTXA.MON : NO HAY NINGUN DOCUMENTO ADJUNTO; FAVORDE AGREGAR, TICKET, FACTURA, GARANTIA SELLADA Y COMPLETADA, PLACA NUMERODE SERIE05/05/2017 01 : 37 FABIOLA.BON : SEG: REFACCIONES04/05/2017 01 : 44 201074 : P2:OC-1010272 INFLASOROJO Y KEYBUTTON BOARDT185444, T18544604/05/2017 01 : 25 201074 : P1: T183771 PCB MAIN OC_1010270 FALTA LABOTONERA Y EL SENSOR04/05/2017 00 : 21 201074 : SE ENVIO CORREO A REFACCION PARA SOLICITARNUMERO DE PARTE04/05/2017 00 : 11 FABIOLA.BON : SEG: PENDIENTE DE DIAGNOSTICO28/04/2017 02 : 24 201074 : PV 28041726/04/2017 00 : 16 MA.ISABEL : V1P: SE CONTACTA AL CSA21/04/2017 07 : 49 MARIA.EUGENI : SERVICIO ELEKTRA LPK 406308577 CASAEN CONSTRUCCION DE LA PARTE DE ENFRENTE COLOR MELON DE UN NIVEL,LA PRIMER CASA DEL FRACCIONAMIENTO,ATRAS TERRENO BALDIO, COLINDACON LA CALLE PETRA MARQUEZ</v>
          </cell>
          <cell r="AN1381" t="str">
            <v>3TE50A144537</v>
          </cell>
          <cell r="AO1381" t="str">
            <v>Smart</v>
          </cell>
          <cell r="AP1381" t="str">
            <v>Hisense</v>
          </cell>
          <cell r="AQ1381" t="str">
            <v>Opera</v>
          </cell>
          <cell r="AR1381" t="str">
            <v>FHD 1920 x 1080</v>
          </cell>
          <cell r="AS1381" t="str">
            <v>GTE50G1523B0CRMM012</v>
          </cell>
          <cell r="AT1381">
            <v>0</v>
          </cell>
          <cell r="AU1381" t="str">
            <v>50H7GB</v>
          </cell>
          <cell r="AV1381" t="str">
            <v>GTE50G1523B0</v>
          </cell>
          <cell r="AW1381" t="str">
            <v>CRM</v>
          </cell>
          <cell r="AX1381" t="str">
            <v>M012</v>
          </cell>
          <cell r="AY1381">
            <v>74012520</v>
          </cell>
          <cell r="AZ1381">
            <v>51013439</v>
          </cell>
          <cell r="BA1381">
            <v>80149015</v>
          </cell>
        </row>
        <row r="1382">
          <cell r="D1382">
            <v>60311888</v>
          </cell>
          <cell r="K1382" t="str">
            <v>50H5B</v>
          </cell>
          <cell r="Q1382">
            <v>201015</v>
          </cell>
          <cell r="V1382" t="str">
            <v>NORTE</v>
          </cell>
          <cell r="W1382" t="str">
            <v>COMPLETADO</v>
          </cell>
          <cell r="X1382" t="str">
            <v>TALLER</v>
          </cell>
          <cell r="Y1382">
            <v>42783</v>
          </cell>
          <cell r="Z1382">
            <v>42783</v>
          </cell>
          <cell r="AD1382" t="str">
            <v>Playa rosarito/Popotla</v>
          </cell>
          <cell r="AE1382" t="str">
            <v>BC</v>
          </cell>
          <cell r="AF1382" t="str">
            <v>MX</v>
          </cell>
          <cell r="AG1382" t="str">
            <v>10412204</v>
          </cell>
          <cell r="AH1382" t="str">
            <v>INMOVILARIA BAJA MAR</v>
          </cell>
          <cell r="AI1382" t="str">
            <v>Carretera libre tijuana ensenada num 34000</v>
          </cell>
          <cell r="AJ1382" t="str">
            <v>6616121501</v>
          </cell>
          <cell r="AK1382">
            <v>0</v>
          </cell>
          <cell r="AL1382" t="str">
            <v>22710</v>
          </cell>
          <cell r="AM1382" t="str">
            <v>26/04/2017 01 : 57 MARIA.EUGENI : CFA13/04/2017 00 : 31 GABRIELA.B : CSCSe verifica información con CF Miguel Soto, se informa de Cf y Envio enaprox 20 dias06/04/2017 03 : 25 ANA.ROSA : CSCes personal de tienda quien llama e informa que no le han visitado y portal motivo ellos llevaron a revisar con técnico privado el equipo estemenciona que el daño es de fabrica por lo cual exigen garantía, se corto llamada no se le pudo explicar que ese motivo es causa deinvalidación de garantía,28/02/2017 07 : 04 MARCO.DIAZ : TCF1PU CLIENTE23/02/2017 00 : 20 ERNESTO.HERN : TCF123/02/2017 00 : 20 ERNESTO.HERN : NP521/02/2017 05 : 57 201015 : P1/ PANEL , T196102 / OC - 1007863 , SE HACEPREDIAGNOSTICO DE ACUERDO A LA PLATICA SOSTENIDA CON EL CLIENTE / TCF1PU EQUIPO EN CASA DE CLIENTE16/02/2017 06 : 58 ANA.ROSA : ODSWTPRDA UN COSTADO DE UN RETEN DE VIGILANCIA MILITAR</v>
          </cell>
          <cell r="AN1382" t="str">
            <v>3TE50G151618</v>
          </cell>
          <cell r="AO1382" t="str">
            <v>Smart</v>
          </cell>
          <cell r="AP1382" t="str">
            <v>Hisense</v>
          </cell>
          <cell r="AQ1382" t="str">
            <v>Opera</v>
          </cell>
          <cell r="AR1382" t="str">
            <v>HD 1366 X 768</v>
          </cell>
          <cell r="AS1382" t="str">
            <v>3TE50G165140G165140M010</v>
          </cell>
          <cell r="AT1382">
            <v>0</v>
          </cell>
          <cell r="AU1382" t="str">
            <v>50H7GB</v>
          </cell>
          <cell r="AV1382" t="str">
            <v>3TE50G165140</v>
          </cell>
          <cell r="AW1382" t="str">
            <v>G165140</v>
          </cell>
          <cell r="AX1382" t="str">
            <v>M010</v>
          </cell>
          <cell r="AY1382">
            <v>74012577</v>
          </cell>
          <cell r="AZ1382">
            <v>51013496</v>
          </cell>
          <cell r="BA1382">
            <v>80152337</v>
          </cell>
        </row>
        <row r="1383">
          <cell r="D1383">
            <v>60310242</v>
          </cell>
          <cell r="F1383" t="str">
            <v>TV</v>
          </cell>
          <cell r="K1383" t="str">
            <v>40H5B</v>
          </cell>
          <cell r="Q1383">
            <v>201054</v>
          </cell>
          <cell r="W1383" t="str">
            <v>COMPLETADO</v>
          </cell>
          <cell r="X1383" t="str">
            <v>TALLER</v>
          </cell>
          <cell r="Y1383">
            <v>42762</v>
          </cell>
          <cell r="Z1383">
            <v>42762</v>
          </cell>
          <cell r="AD1383" t="str">
            <v>coatzacoalcos /frac paraiso las dunas</v>
          </cell>
          <cell r="AE1383" t="str">
            <v>VER</v>
          </cell>
          <cell r="AF1383" t="str">
            <v>MX</v>
          </cell>
          <cell r="AG1383" t="str">
            <v>10410959</v>
          </cell>
          <cell r="AH1383" t="str">
            <v>ADOLFO CANDELARIA CRUZ</v>
          </cell>
          <cell r="AI1383" t="str">
            <v>calle manati num 330</v>
          </cell>
          <cell r="AJ1383" t="str">
            <v>9212354919</v>
          </cell>
          <cell r="AK1383">
            <v>0</v>
          </cell>
          <cell r="AL1383" t="str">
            <v>96535</v>
          </cell>
          <cell r="AM1383" t="str">
            <v>31/03/2017 09 : 19 MARCO.DIAZ : TCF174 7401138214/03/2017 23 : 17 SEMIRAMIS.M : CSCCte se comunica para saber cuando se le enviara su equipo no se contestael área de cf se genera reporte de queja 5407627809/03/2017 05 : 49 GABRIELA.B : CSCSe comenta en tiempo de Respuesta para entrega se pide Esperar23/02/2017 02 : 16 MARCO.DIAZ : TCF1PU CTE FINAL23/02/2017 02 : 16 MARCO.DIAZ : TCF1DR21/02/2017 03 : 09 DULCE.M : cte proporciona numero extra.921221769814/02/2017 01 : 25 ERNESTO.HERN : TCF114/02/2017 01 : 25 ERNESTO.HERN : NP510/02/2017 05 : 56 FABIOLA.BON : SEG: REFACCIONES09/02/2017 05 : 28 201054 : SE SOLICITA TARJETA MAIN PEDIDO ESOC-100715908/02/2017 05 : 28 FABIOLA.BON : SEG: Pendiente de diagnostico28/01/2017 06 : 08 201054 : SE VISITA EL DIA 31/01/201728/01/2017 02 : 04 GERARDO.GRA : RD...CALLE TEOCALLI Y TENOZELOME</v>
          </cell>
          <cell r="AN1383" t="str">
            <v>3TE40A144535</v>
          </cell>
          <cell r="AO1383" t="str">
            <v>Smart</v>
          </cell>
          <cell r="AP1383" t="str">
            <v>Hisense</v>
          </cell>
          <cell r="AQ1383" t="str">
            <v>Opera</v>
          </cell>
          <cell r="AR1383" t="str">
            <v>FHD 1920 x 1080</v>
          </cell>
          <cell r="AS1383" t="str">
            <v>3TE40G163934G163934M010</v>
          </cell>
          <cell r="AT1383">
            <v>0</v>
          </cell>
          <cell r="AU1383" t="str">
            <v>40H5B2</v>
          </cell>
          <cell r="AV1383" t="str">
            <v>3TE40G163934</v>
          </cell>
          <cell r="AW1383" t="str">
            <v>G163934</v>
          </cell>
          <cell r="AX1383" t="str">
            <v>M010</v>
          </cell>
          <cell r="AY1383">
            <v>74012581</v>
          </cell>
          <cell r="AZ1383">
            <v>51013500</v>
          </cell>
          <cell r="BA1383">
            <v>80150382</v>
          </cell>
        </row>
        <row r="1384">
          <cell r="D1384">
            <v>60312794</v>
          </cell>
          <cell r="E1384" t="str">
            <v>A</v>
          </cell>
          <cell r="F1384" t="str">
            <v>TV</v>
          </cell>
          <cell r="G1384" t="str">
            <v>Anacaren Alcantara Dominguez</v>
          </cell>
          <cell r="H1384" t="str">
            <v>Boulevard a. ruiz cortinez s/n. Costa verde, Boca del rio, Ver.                  CP  94290</v>
          </cell>
          <cell r="I1384">
            <v>2299219634</v>
          </cell>
          <cell r="J1384" t="str">
            <v>HISENSE</v>
          </cell>
          <cell r="K1384" t="str">
            <v>32H5B2</v>
          </cell>
          <cell r="L1384" t="str">
            <v>32G1632E8H02888</v>
          </cell>
          <cell r="M1384" t="str">
            <v>Equipo de Piso</v>
          </cell>
          <cell r="N1384" t="str">
            <v>Equipo de Piso</v>
          </cell>
          <cell r="O1384" t="str">
            <v>Equipo de Piso</v>
          </cell>
          <cell r="P1384">
            <v>42803</v>
          </cell>
          <cell r="Q1384">
            <v>201028</v>
          </cell>
          <cell r="R1384" t="str">
            <v>16/03/2017 03 : 07  JORGE.VAZ : NP5
T206937 PANEL OC-1008294</v>
          </cell>
          <cell r="S1384" t="str">
            <v/>
          </cell>
          <cell r="T1384" t="str">
            <v xml:space="preserve"> Liliana Aguilera                 </v>
          </cell>
          <cell r="U1384" t="str">
            <v>2017-05-16</v>
          </cell>
          <cell r="V1384" t="str">
            <v>SUR</v>
          </cell>
          <cell r="W1384" t="str">
            <v>COMPLETADO</v>
          </cell>
          <cell r="X1384" t="str">
            <v>TALLER</v>
          </cell>
          <cell r="Y1384">
            <v>42790</v>
          </cell>
          <cell r="Z1384" t="e">
            <v>#VALUE!</v>
          </cell>
          <cell r="AD1384" t="str">
            <v>boca del rio/costa verde</v>
          </cell>
          <cell r="AE1384" t="str">
            <v>VER</v>
          </cell>
          <cell r="AF1384" t="str">
            <v>MX</v>
          </cell>
          <cell r="AG1384" t="str">
            <v>10412175</v>
          </cell>
          <cell r="AH1384" t="str">
            <v>ANACAREN ALCANTARA DOMINGUEZ</v>
          </cell>
          <cell r="AI1384" t="str">
            <v>Boulevard a. ruiz cortinez s/n</v>
          </cell>
          <cell r="AJ1384" t="str">
            <v>2299219634</v>
          </cell>
          <cell r="AK1384">
            <v>0</v>
          </cell>
          <cell r="AL1384" t="str">
            <v>94290</v>
          </cell>
          <cell r="AM1384" t="str">
            <v>29/03/2017 06 : 09 MARCO.DIAZ : TCF1PU CSA CONFIRMA LILIANA AGUILERA.JESSICA O29/03/2017 06 : 05 MARCO.DIAZ : TCF1. JESSICA O16/03/2017 03 : 08 JORGE.VAZ : TCF116/03/2017 03 : 07 JORGE.VAZ : NP515/03/2017 01 : 01 201028 : AUN SIN RESPUESTA DE REFACCIONES.14/03/2017 01 : 51 201028 : SIN RESPUESTA DE REFACCIONES09/03/2017 00 : 21 201028 : SE ANEXO EL RMA EL DIA DE AYER ESTAMOSSOLICITANDO PANEL CON LA OC-100829408/03/2017 05 : 00 201028 : SOLICITO PANEL OC-100829408/03/2017 00 : 15 201028 : V1 07 DE MARZO. HOY DA DIAGNOSTICO ELTECNICO.07/03/2017 01 : 27 FABIOLA.BON : V1P28/02/2017 02 : 48 FABIOLA.BON : V1P25/02/2017 00 : 26 LAURA.HERNA : ODSWTP SANBORNS RD.-EQUIPO DE PISO,DENTRO DE PLAZA LAS AMERICAS</v>
          </cell>
          <cell r="AN1384" t="str">
            <v>3TE32G155369</v>
          </cell>
          <cell r="AO1384" t="str">
            <v>Smart</v>
          </cell>
          <cell r="AP1384" t="str">
            <v>Hisense</v>
          </cell>
          <cell r="AQ1384" t="str">
            <v>Opera</v>
          </cell>
          <cell r="AR1384" t="str">
            <v>HD 1366 X 768</v>
          </cell>
          <cell r="AS1384" t="str">
            <v>3TE32G164485G164485M010</v>
          </cell>
          <cell r="AT1384">
            <v>0</v>
          </cell>
          <cell r="AU1384" t="str">
            <v>32H5B2</v>
          </cell>
          <cell r="AV1384" t="str">
            <v>3TE32G164485</v>
          </cell>
          <cell r="AW1384" t="str">
            <v>G164485</v>
          </cell>
          <cell r="AX1384" t="str">
            <v>M010</v>
          </cell>
          <cell r="AY1384">
            <v>74012630</v>
          </cell>
          <cell r="AZ1384">
            <v>51013549</v>
          </cell>
          <cell r="BA1384">
            <v>80150558</v>
          </cell>
        </row>
        <row r="1385">
          <cell r="D1385">
            <v>60317151</v>
          </cell>
          <cell r="E1385" t="str">
            <v xml:space="preserve">     A  </v>
          </cell>
          <cell r="F1385" t="str">
            <v>TV</v>
          </cell>
          <cell r="G1385" t="str">
            <v>ANGEL FRANCISCO SANCHEZ VELAZQUEZ</v>
          </cell>
          <cell r="H1385" t="str">
            <v>7 NORTE EDIF Z INT 2 COLONIA INFONAVIT SAN PEDRO C.P 72210, PUEBLA, PUE.</v>
          </cell>
          <cell r="I1385" t="str">
            <v>9514376632-2227431746</v>
          </cell>
          <cell r="J1385" t="str">
            <v>HISENSE</v>
          </cell>
          <cell r="K1385" t="str">
            <v>32K20D</v>
          </cell>
          <cell r="L1385" t="str">
            <v>32J140915H04763</v>
          </cell>
          <cell r="M1385">
            <v>41380</v>
          </cell>
          <cell r="N1385">
            <v>4349</v>
          </cell>
          <cell r="O1385">
            <v>41864</v>
          </cell>
          <cell r="P1385">
            <v>42859</v>
          </cell>
          <cell r="Q1385">
            <v>201032</v>
          </cell>
          <cell r="R1385" t="str">
            <v>13/05/2017 10 : 21  ARANTXA.MON : Se autoriza NP5; numero de serie yticket correcto
12/05/2017 03 : 35 201032 : P1A: T171979 PANEL LED OC-1010668</v>
          </cell>
          <cell r="S1385" t="str">
            <v xml:space="preserve"> SE SOLICITA CAJA PARA RETORNO DE EQUIPO</v>
          </cell>
          <cell r="T1385" t="str">
            <v xml:space="preserve"> ERIK ORTEGA MÉNDEZ               </v>
          </cell>
          <cell r="U1385">
            <v>42878</v>
          </cell>
          <cell r="V1385" t="str">
            <v>CENTRO</v>
          </cell>
          <cell r="X1385" t="str">
            <v>TALLER</v>
          </cell>
          <cell r="Y1385">
            <v>42852</v>
          </cell>
          <cell r="AD1385" t="str">
            <v>infonvit san pedro/puebla</v>
          </cell>
          <cell r="AE1385" t="str">
            <v>PUE</v>
          </cell>
          <cell r="AF1385" t="str">
            <v>MX</v>
          </cell>
          <cell r="AG1385" t="str">
            <v>10416973</v>
          </cell>
          <cell r="AH1385" t="str">
            <v>ANGEL FRANCISCO SANCHEZ VELAZQUEZ</v>
          </cell>
          <cell r="AI1385" t="str">
            <v>7 norte edf z int 2</v>
          </cell>
          <cell r="AJ1385" t="str">
            <v>2227431746</v>
          </cell>
          <cell r="AK1385" t="str">
            <v>2227431746</v>
          </cell>
          <cell r="AL1385" t="str">
            <v>72210</v>
          </cell>
          <cell r="AM1385" t="str">
            <v>13/05/2017 10 : 22 ARANTXA.MON : TCF113/05/2017 10 : 21 ARANTXA.MON : Se autoriza NP5; numero de serie yticket correcto12/05/2017 03 : 35 201032 : P1A: T171979 PANEL LED OC-1010668 MODELOCORRECTO 32K20D04/05/2017 06 : 24 201032 : V1P: 04/05/2017 11:00-17:00 VISITACONFIRMADA A CLIENTE30/04/2017 00 : 24 201032 : V1P: SE LLAMA A CLIENTE PARA COORDINARVISITA PARA EL DÍA 2 DE MAYO SIN EMBARGO INFORMA QUE NO PUEDE ATENDER Y SOLIITA SE PROGRAME EN OTRO DÍA26/04/2017 22 : 51 GABRIELA.B : ODSWPD90 PONIENTE Y 88 PONIENTE, CESCA DEL HOSPITAL GENERAL DEL NORTE,EDIFICIOS DE COLOR BLANCO CON AZULANYELZ_FCO@HOTMAIL.ES</v>
          </cell>
          <cell r="AN1385" t="str">
            <v>3TE32J134805</v>
          </cell>
          <cell r="AS1385" t="str">
            <v>GTE32G151950CRMM012</v>
          </cell>
          <cell r="AT1385" t="str">
            <v>0</v>
          </cell>
          <cell r="AU1385" t="str">
            <v>32H5B</v>
          </cell>
          <cell r="AV1385" t="str">
            <v>GTE32G151950</v>
          </cell>
          <cell r="AW1385" t="str">
            <v>CRM</v>
          </cell>
          <cell r="AX1385" t="str">
            <v>M012</v>
          </cell>
          <cell r="AY1385">
            <v>74012828</v>
          </cell>
          <cell r="AZ1385">
            <v>51013743</v>
          </cell>
          <cell r="BA1385">
            <v>80152380</v>
          </cell>
        </row>
        <row r="1386">
          <cell r="D1386">
            <v>60315402</v>
          </cell>
          <cell r="E1386" t="str">
            <v>A</v>
          </cell>
          <cell r="F1386" t="str">
            <v>TV</v>
          </cell>
          <cell r="G1386" t="str">
            <v xml:space="preserve">LUIS PATRICIO VICENTE </v>
          </cell>
          <cell r="H1386" t="str">
            <v>SINALOA NO. 107 COL. PROGRESO</v>
          </cell>
          <cell r="I1386">
            <v>2281128257</v>
          </cell>
          <cell r="J1386" t="str">
            <v>HISENSE</v>
          </cell>
          <cell r="K1386" t="str">
            <v>32K20D</v>
          </cell>
          <cell r="L1386" t="str">
            <v>32J135308H00202</v>
          </cell>
          <cell r="M1386" t="str">
            <v>TICKET 000759880</v>
          </cell>
          <cell r="N1386">
            <v>98.9</v>
          </cell>
          <cell r="O1386">
            <v>41759</v>
          </cell>
          <cell r="P1386">
            <v>42829</v>
          </cell>
          <cell r="Q1386">
            <v>201068</v>
          </cell>
          <cell r="R1386" t="str">
            <v xml:space="preserve">PANEL (171979) OC-1009570
</v>
          </cell>
          <cell r="S1386" t="str">
            <v/>
          </cell>
          <cell r="T1386" t="str">
            <v xml:space="preserve"> KAREN BAUTISTA       Fecha de Apl</v>
          </cell>
          <cell r="U1386">
            <v>42874</v>
          </cell>
          <cell r="V1386" t="str">
            <v>SUR</v>
          </cell>
          <cell r="Y1386">
            <v>42829</v>
          </cell>
          <cell r="AD1386" t="str">
            <v>progreso/xalapa</v>
          </cell>
          <cell r="AE1386" t="str">
            <v>VER</v>
          </cell>
          <cell r="AF1386" t="str">
            <v>MX</v>
          </cell>
          <cell r="AG1386" t="str">
            <v>10398559</v>
          </cell>
          <cell r="AH1386" t="str">
            <v>LUIS PATRICIO VICENTE</v>
          </cell>
          <cell r="AI1386" t="str">
            <v>sinaloa 107</v>
          </cell>
          <cell r="AJ1386" t="str">
            <v>2281128257</v>
          </cell>
          <cell r="AK1386">
            <v>0</v>
          </cell>
          <cell r="AL1386" t="str">
            <v>91130</v>
          </cell>
          <cell r="AM1386" t="str">
            <v>13/04/2017 05 : 53 ERNESTO.HERN : TCF113/04/2017 05 : 53 ERNESTO.HERN : NP512/04/2017 06 : 17 201068 : SE REALIZO SOLICITUD DE REFACCION PANEL(171979) OC-100957008/04/2017 06 : 10 FABIOLA.BON : seg: pendiente de diagnostico04/04/2017 23 : 03 201068 : LA VISITA SE REALIZARA EL DIA 5/04/2017 ENUN HORARIO ABIERTO16/03/2017 04 : 20 MARIELA.CHA : ODSWTPRD%TEPIC Y PACHUCACERCA DEL RESTAURANTE BOCA DEL RIO Y GIMNACIO GORILAS</v>
          </cell>
          <cell r="AN1386" t="str">
            <v>3TE32J134805</v>
          </cell>
          <cell r="AS1386" t="str">
            <v>GTE32G151950CRMM012</v>
          </cell>
          <cell r="AT1386" t="str">
            <v>0</v>
          </cell>
          <cell r="AU1386" t="str">
            <v>32H5B</v>
          </cell>
          <cell r="AV1386" t="str">
            <v>GTE32G151950</v>
          </cell>
          <cell r="AW1386" t="str">
            <v>CRM</v>
          </cell>
          <cell r="AX1386" t="str">
            <v>M012</v>
          </cell>
          <cell r="AY1386">
            <v>74012832</v>
          </cell>
          <cell r="AZ1386">
            <v>51013747</v>
          </cell>
          <cell r="BA1386">
            <v>80152386</v>
          </cell>
        </row>
        <row r="1387">
          <cell r="D1387">
            <v>60313823</v>
          </cell>
          <cell r="E1387" t="str">
            <v xml:space="preserve">A  </v>
          </cell>
          <cell r="F1387" t="str">
            <v>TV</v>
          </cell>
          <cell r="G1387" t="str">
            <v>MARCO ANTONIO RODRIGUEZ BENITEZ</v>
          </cell>
          <cell r="H1387" t="str">
            <v>CALLE 31 NUM 150 COL. EL SOL; MUNICIPIO NEZAHUALCOYOTL CP 57200</v>
          </cell>
          <cell r="I1387" t="str">
            <v>57351660 - 5544830116</v>
          </cell>
          <cell r="J1387" t="str">
            <v>HISENSE</v>
          </cell>
          <cell r="K1387" t="str">
            <v>32H3B1</v>
          </cell>
          <cell r="L1387" t="str">
            <v>32G154504H04886</v>
          </cell>
          <cell r="M1387" t="str">
            <v>MUEBLERIA RADA, SA DE CV TICKET T-60947</v>
          </cell>
          <cell r="N1387">
            <v>3155</v>
          </cell>
          <cell r="O1387">
            <v>42408</v>
          </cell>
          <cell r="P1387">
            <v>42809</v>
          </cell>
          <cell r="Q1387">
            <v>201767</v>
          </cell>
          <cell r="R1387" t="str">
            <v>28/03/2017 04 : 20  ERNESTO.HERN : NP5 / P1A: 187160 MAIN   15-03-2017   OC-1008704</v>
          </cell>
          <cell r="S1387" t="str">
            <v>EQUIPO DAÑADO EN DOMICILIO DE CLIENTE</v>
          </cell>
          <cell r="T1387" t="str">
            <v xml:space="preserve">   ABRAHAM LAZCANO                </v>
          </cell>
          <cell r="U1387" t="str">
            <v>2017-04-10</v>
          </cell>
          <cell r="V1387" t="str">
            <v>Centro</v>
          </cell>
          <cell r="W1387" t="str">
            <v>COMPLETADO</v>
          </cell>
          <cell r="X1387" t="str">
            <v>CLIENTE</v>
          </cell>
          <cell r="Y1387">
            <v>42804</v>
          </cell>
          <cell r="Z1387">
            <v>401</v>
          </cell>
          <cell r="AA1387" t="str">
            <v>M012</v>
          </cell>
          <cell r="AB1387" t="str">
            <v>T187160/Tarjeta Principal Madre - MAIN BOARD</v>
          </cell>
          <cell r="AC1387" t="str">
            <v>OC-1008704</v>
          </cell>
          <cell r="AD1387" t="str">
            <v>cd. nezahualcoyotl/col. el sol</v>
          </cell>
          <cell r="AE1387" t="str">
            <v>MEX</v>
          </cell>
          <cell r="AF1387" t="str">
            <v>MX</v>
          </cell>
          <cell r="AG1387" t="str">
            <v>10414040</v>
          </cell>
          <cell r="AH1387" t="str">
            <v>MARCO ANTONIO RODRIGUEZ BENITEZ</v>
          </cell>
          <cell r="AI1387" t="str">
            <v>150 Calle 31</v>
          </cell>
          <cell r="AJ1387" t="str">
            <v>5544830116</v>
          </cell>
          <cell r="AK1387" t="str">
            <v>5544830116</v>
          </cell>
          <cell r="AL1387" t="str">
            <v>57200</v>
          </cell>
          <cell r="AM1387" t="str">
            <v>19/04/2017 01 : 33 Ricardo Espinosa : TCF174 74011465 BRENDA MED01/04/2017 10 : 17 MARCO.DIAZ : TCF1 TCF1PU CLIENTEINF. JOSUE. DMC28/03/2017 04 : 20 ERNESTO.HERN : TCF128/03/2017 04 : 20 ERNESTO.HERN : NP520/03/2017 10 : 10 201767 : SEG SE MANDA CORREO A REFACCIONES PARASOLICITAR FECHA DE SURTIMIENTO O SOLUCION PARA CLIENTE FINAL, YA QUE AL DIA DE HOY NO HAY RESPUESTA VIA CORREO O CRM. A03; P1A: 187160MAIN 15-03-2017 OC-100870416/03/2017 03 : 01 201767 : P1A: 187160 MAIN 15-03-2017 OC-100870415/03/2017 23 : 56 201767 : MAIN DAÑADA11/03/2017 01 : 27 201767 : V1. 15/03/2017: 10 A.M. - 6 P.M.H-23688 SE ASIGNA T87TAR10/03/2017 05 : 50 GERARDO.GRA : ODSWTP ELABORADA POR EMC*RD% 1ERA. Y 2DA. AVENIDA</v>
          </cell>
          <cell r="AN1387" t="str">
            <v>3TE32G153442</v>
          </cell>
          <cell r="AO1387" t="str">
            <v>Básica</v>
          </cell>
          <cell r="AP1387" t="str">
            <v>Hisense</v>
          </cell>
          <cell r="AQ1387" t="str">
            <v>Opera</v>
          </cell>
          <cell r="AR1387" t="str">
            <v>HD 1366 X 768</v>
          </cell>
          <cell r="AS1387" t="str">
            <v>3TE32G155365CRMM012</v>
          </cell>
          <cell r="AT1387">
            <v>1</v>
          </cell>
          <cell r="AU1387" t="str">
            <v>32H3B2</v>
          </cell>
          <cell r="AV1387" t="str">
            <v>3TE32G155365</v>
          </cell>
          <cell r="AW1387" t="str">
            <v>CRM</v>
          </cell>
          <cell r="AX1387" t="str">
            <v>M012</v>
          </cell>
          <cell r="AY1387">
            <v>74011465</v>
          </cell>
          <cell r="AZ1387">
            <v>51012398</v>
          </cell>
          <cell r="BA1387">
            <v>80146662</v>
          </cell>
        </row>
        <row r="1388">
          <cell r="D1388">
            <v>60316128</v>
          </cell>
          <cell r="E1388" t="str">
            <v xml:space="preserve">A </v>
          </cell>
          <cell r="F1388" t="str">
            <v>TV</v>
          </cell>
          <cell r="G1388" t="str">
            <v>Carmen Molina Martinez</v>
          </cell>
          <cell r="H1388" t="str">
            <v>CHIMENEA #153 MZ. 19 LT. 21, HDA. CONSTITLAN, CHOCOLOAPAN, C.P. 56386</v>
          </cell>
          <cell r="I1388" t="str">
            <v>59330359 / 5549682642</v>
          </cell>
          <cell r="J1388" t="str">
            <v>HISENSE</v>
          </cell>
          <cell r="K1388" t="str">
            <v>50K20DW</v>
          </cell>
          <cell r="L1388" t="str">
            <v>50J140464H00190</v>
          </cell>
          <cell r="M1388" t="str">
            <v xml:space="preserve">CARTA ACEPTACION TIENDA TELMEX SANTA MARTHA </v>
          </cell>
          <cell r="N1388" t="str">
            <v xml:space="preserve">CARTA ACEPTACION </v>
          </cell>
          <cell r="O1388">
            <v>41909</v>
          </cell>
          <cell r="P1388">
            <v>42847</v>
          </cell>
          <cell r="Q1388">
            <v>201767</v>
          </cell>
          <cell r="R1388" t="str">
            <v>25/04/2017 03 : 25  ARANTXA.MON : NP5 / P1A: 173331 PANEL   22-04-2017   OC-1009908</v>
          </cell>
          <cell r="S1388" t="str">
            <v>EQUIPO DAÑADO EN DOMICILIO DE CLIENTE</v>
          </cell>
          <cell r="T1388" t="str">
            <v xml:space="preserve">   RENE ARIAS                     </v>
          </cell>
          <cell r="U1388" t="str">
            <v>2017-05-02</v>
          </cell>
          <cell r="V1388" t="str">
            <v>CENTRO</v>
          </cell>
          <cell r="W1388" t="str">
            <v>COMPLETADO</v>
          </cell>
          <cell r="X1388" t="str">
            <v>CLIENTE</v>
          </cell>
          <cell r="Y1388">
            <v>42843</v>
          </cell>
          <cell r="Z1388">
            <v>934</v>
          </cell>
          <cell r="AA1388" t="str">
            <v>M010</v>
          </cell>
          <cell r="AD1388" t="str">
            <v>chicoloapan/hda constitlan</v>
          </cell>
          <cell r="AE1388" t="str">
            <v>MEX</v>
          </cell>
          <cell r="AF1388" t="str">
            <v>MX</v>
          </cell>
          <cell r="AG1388" t="str">
            <v>10416091</v>
          </cell>
          <cell r="AH1388" t="str">
            <v>CARMEN MOLINA MARTINEZ</v>
          </cell>
          <cell r="AI1388" t="str">
            <v>lote 21 chimenea MZNA 19 casa 153</v>
          </cell>
          <cell r="AJ1388" t="str">
            <v>59330359</v>
          </cell>
          <cell r="AK1388" t="str">
            <v>0445549682642</v>
          </cell>
          <cell r="AL1388" t="str">
            <v>56386</v>
          </cell>
          <cell r="AM1388" t="str">
            <v>25/04/2017 03 : 25 ARANTXA.MON : TCF125/04/2017 03 : 25 ARANTXA.MON : NP523/04/2017 03 : 02 201767 : P1A: 173331 PANEL 22-04-2017 OC-100990823/04/2017 01 : 09 201767 : PANEL DAÑADO20/04/2017 01 : 18 ANA.LAURA : KMA:108$21619/04/2017 10 : 51 201767 : SKMA 108KM $ 21619/04/2017 01 : 45 201767 : V1. 21/04/2017: 10 A.M. - 6 P.M.H-24218 SE ASIGNA T52CAE19/04/2017 00 : 07 RAUL.CALDER : ODSWTPRD% PASEO COSTITLAN RIO FUERTE ESCUELA PRIMARIA DOCTOR MAXIMILIANO RUIZCASTAÑEDA</v>
          </cell>
          <cell r="AN1388" t="str">
            <v>1TE50B8NUSCB</v>
          </cell>
          <cell r="AO1388" t="str">
            <v>Smart</v>
          </cell>
          <cell r="AP1388" t="str">
            <v>Hisense</v>
          </cell>
          <cell r="AQ1388" t="str">
            <v>Opera</v>
          </cell>
          <cell r="AR1388" t="str">
            <v>FHD 1920 x 1080</v>
          </cell>
          <cell r="AS1388" t="str">
            <v>3TE55G161437CRMM012</v>
          </cell>
          <cell r="AT1388" t="str">
            <v>0</v>
          </cell>
          <cell r="AU1388" t="str">
            <v>55H5C</v>
          </cell>
          <cell r="AV1388" t="str">
            <v>3TE55G161437</v>
          </cell>
          <cell r="AW1388" t="str">
            <v>CRM</v>
          </cell>
          <cell r="AX1388" t="str">
            <v>M012</v>
          </cell>
          <cell r="AY1388">
            <v>74012499</v>
          </cell>
          <cell r="AZ1388">
            <v>51013425</v>
          </cell>
          <cell r="BA1388">
            <v>80149762</v>
          </cell>
        </row>
        <row r="1389">
          <cell r="D1389">
            <v>60316258</v>
          </cell>
          <cell r="E1389" t="str">
            <v>A</v>
          </cell>
          <cell r="F1389" t="str">
            <v>TV</v>
          </cell>
          <cell r="G1389" t="str">
            <v>Javier Osorio Andrade</v>
          </cell>
          <cell r="H1389" t="str">
            <v>CALLE 37 #122, COL. EL SOL, NEZAHUALCOYOTL, C.P. 57200</v>
          </cell>
          <cell r="I1389">
            <v>57359215</v>
          </cell>
          <cell r="J1389" t="str">
            <v>HISENSE</v>
          </cell>
          <cell r="K1389" t="str">
            <v>32K21DW</v>
          </cell>
          <cell r="L1389" t="str">
            <v>32J140475H01255</v>
          </cell>
          <cell r="M1389" t="str">
            <v>PEDIDO 35608 DOC. REF L 6198 TICKET TIENDA RADA</v>
          </cell>
          <cell r="N1389">
            <v>2331.9</v>
          </cell>
          <cell r="O1389">
            <v>41849</v>
          </cell>
          <cell r="P1389">
            <v>42851</v>
          </cell>
          <cell r="Q1389">
            <v>201767</v>
          </cell>
          <cell r="R1389" t="str">
            <v>27/04/2017 09 : 03  ARANTXA.MON : Se autoriza NP5; numero de serie yticket correcto / P1A: 171937 PANEL   26-04-2017   OC-1010011</v>
          </cell>
          <cell r="S1389" t="str">
            <v>EQUIPO DAÑADO EN DOMICILIO DE CLIENTE</v>
          </cell>
          <cell r="T1389" t="str">
            <v xml:space="preserve">   RENE ARIAS                     </v>
          </cell>
          <cell r="U1389" t="str">
            <v>2017-05-02</v>
          </cell>
          <cell r="V1389" t="str">
            <v>CENTRO</v>
          </cell>
          <cell r="W1389" t="str">
            <v>COMPLETADO</v>
          </cell>
          <cell r="X1389" t="str">
            <v>CLIENTE</v>
          </cell>
          <cell r="Y1389">
            <v>42844</v>
          </cell>
          <cell r="Z1389">
            <v>995</v>
          </cell>
          <cell r="AA1389" t="str">
            <v>M012</v>
          </cell>
          <cell r="AD1389" t="str">
            <v>Nezahualcoyotl/El sol</v>
          </cell>
          <cell r="AE1389" t="str">
            <v>MEX</v>
          </cell>
          <cell r="AF1389" t="str">
            <v>MX</v>
          </cell>
          <cell r="AG1389" t="str">
            <v>10415812</v>
          </cell>
          <cell r="AH1389" t="str">
            <v>JAVIER OSORIO ANDRADE</v>
          </cell>
          <cell r="AI1389" t="str">
            <v>Calle 37 num 122</v>
          </cell>
          <cell r="AJ1389" t="str">
            <v>57359215</v>
          </cell>
          <cell r="AK1389">
            <v>0</v>
          </cell>
          <cell r="AL1389" t="str">
            <v>57200</v>
          </cell>
          <cell r="AM1389" t="str">
            <v>27/04/2017 09 : 03 ARANTXA.MON : TCF127/04/2017 09 : 03 ARANTXA.MON : Se autoriza NP5; numero de serie yticket correcto26/04/2017 23 : 50 201767 : P1A: 171937 PANEL 26-04-2017 OC-101001120/04/2017 10 : 19 201767 : V1. 24/04/2017: 10 A.M. - 6 P.M.H-24253 SE ASIGNA T87TAR11/04/2017 06 : 06 ANA.ROSA : ODSWTPRDAV VICTOR Y CALLE 38</v>
          </cell>
          <cell r="AN1389" t="str">
            <v>3TE32J140475</v>
          </cell>
          <cell r="AO1389" t="str">
            <v>Smart</v>
          </cell>
          <cell r="AP1389" t="str">
            <v>Hisense</v>
          </cell>
          <cell r="AQ1389" t="str">
            <v>Opera</v>
          </cell>
          <cell r="AR1389" t="str">
            <v>HD 1366 X 768</v>
          </cell>
          <cell r="AS1389" t="str">
            <v>GTE32G151950CRMM012</v>
          </cell>
          <cell r="AT1389" t="str">
            <v>0</v>
          </cell>
          <cell r="AU1389" t="str">
            <v>32H5B</v>
          </cell>
          <cell r="AV1389" t="str">
            <v>GTE32G151950</v>
          </cell>
          <cell r="AW1389" t="str">
            <v>CRM</v>
          </cell>
          <cell r="AX1389" t="str">
            <v>M012</v>
          </cell>
          <cell r="AY1389">
            <v>74012500</v>
          </cell>
          <cell r="AZ1389">
            <v>51013426</v>
          </cell>
          <cell r="BA1389">
            <v>80149003</v>
          </cell>
        </row>
        <row r="1390">
          <cell r="D1390">
            <v>60316273</v>
          </cell>
          <cell r="E1390" t="str">
            <v>A</v>
          </cell>
          <cell r="F1390" t="str">
            <v>TV</v>
          </cell>
          <cell r="G1390" t="str">
            <v>Jose Abel Sabino Rojas</v>
          </cell>
          <cell r="H1390" t="str">
            <v>SUR 155 NUM. 2110, COL. RAMOS MILLAN, DEL. IZTACALCO, C.P. 08000</v>
          </cell>
          <cell r="I1390">
            <v>56486985</v>
          </cell>
          <cell r="J1390" t="str">
            <v>HISENSE</v>
          </cell>
          <cell r="K1390" t="str">
            <v>50K20DW</v>
          </cell>
          <cell r="L1390" t="str">
            <v>50J140464H03201</v>
          </cell>
          <cell r="M1390" t="str">
            <v xml:space="preserve">MX /  000166860 TICHET DE COMPRA TIENDA TELMEX S.A DE C.V. </v>
          </cell>
          <cell r="N1390">
            <v>10120.950000000001</v>
          </cell>
          <cell r="O1390">
            <v>41880</v>
          </cell>
          <cell r="P1390">
            <v>42850</v>
          </cell>
          <cell r="Q1390">
            <v>201767</v>
          </cell>
          <cell r="R1390" t="str">
            <v>27/04/2017 08 : 55  ARANTXA.MON : Se autoriza NP5; numero de serie yticket correcto / P1A:173331 PANELC       171496 POWER  25-04-2017   OC-1010006</v>
          </cell>
          <cell r="S1390" t="str">
            <v>EQUIPO DAÑADO EN DOMICILIO DE CLIENTE</v>
          </cell>
          <cell r="T1390" t="str">
            <v xml:space="preserve">   RENE ARIAS                     </v>
          </cell>
          <cell r="U1390" t="str">
            <v>2017-05-02</v>
          </cell>
          <cell r="V1390" t="str">
            <v>CENTRO</v>
          </cell>
          <cell r="W1390" t="str">
            <v>COMPLETADO</v>
          </cell>
          <cell r="X1390" t="str">
            <v>CLIENTE</v>
          </cell>
          <cell r="Y1390">
            <v>42844</v>
          </cell>
          <cell r="Z1390">
            <v>964</v>
          </cell>
          <cell r="AA1390" t="str">
            <v>M010</v>
          </cell>
          <cell r="AD1390" t="str">
            <v>iztacalco /ramos millan</v>
          </cell>
          <cell r="AE1390" t="str">
            <v>DF</v>
          </cell>
          <cell r="AF1390" t="str">
            <v>MX</v>
          </cell>
          <cell r="AG1390" t="str">
            <v>10315195</v>
          </cell>
          <cell r="AH1390" t="str">
            <v>JOSE ABEL SABINO ROJAS</v>
          </cell>
          <cell r="AI1390" t="str">
            <v>sur 155 num 2110</v>
          </cell>
          <cell r="AJ1390" t="str">
            <v>56486985</v>
          </cell>
          <cell r="AK1390">
            <v>0</v>
          </cell>
          <cell r="AL1390" t="str">
            <v>08000</v>
          </cell>
          <cell r="AM1390" t="str">
            <v>27/04/2017 08 : 56 ARANTXA.MON : TCF127/04/2017 08 : 55 ARANTXA.MON : Se autoriza NP5; numero de serie yticket correcto27/04/2017 02 : 14 201767 : P1A:173331 PANELC 171496 POWER 25-04-2017 OC-101000620/04/2017 10 : 49 201767 : V1. 24/04/2017: 10 A.M. - 6 P.M.H-24257 SE ASIGNA T38RLO19/04/2017 23 : 37 ANA.LAURA : REINCIDENCIA DE LA ODS 6023491519/04/2017 23 : 36 ANA.LAURA : RD.- CLIENTE NO CUENTA CON WHATSAPP, SELE PIDE CUENTE CON DOCS PARA QUE LE PUEDAN BRINDAR SERVICIO</v>
          </cell>
          <cell r="AN1390" t="str">
            <v>1TE50B8NUSCB</v>
          </cell>
          <cell r="AO1390" t="str">
            <v>Smart</v>
          </cell>
          <cell r="AP1390" t="str">
            <v>Hisense</v>
          </cell>
          <cell r="AQ1390" t="str">
            <v>Opera</v>
          </cell>
          <cell r="AR1390" t="str">
            <v>FHD 1920 x 1080</v>
          </cell>
          <cell r="AS1390" t="str">
            <v>3TE55G161437CRMM012</v>
          </cell>
          <cell r="AT1390" t="str">
            <v>0</v>
          </cell>
          <cell r="AU1390" t="str">
            <v>55H5C</v>
          </cell>
          <cell r="AV1390" t="str">
            <v>3TE55G161437</v>
          </cell>
          <cell r="AW1390" t="str">
            <v>CRM</v>
          </cell>
          <cell r="AX1390" t="str">
            <v>M012</v>
          </cell>
          <cell r="AY1390">
            <v>74012501</v>
          </cell>
          <cell r="AZ1390">
            <v>51013427</v>
          </cell>
          <cell r="BA1390">
            <v>80149004</v>
          </cell>
        </row>
        <row r="1391">
          <cell r="D1391">
            <v>60317320</v>
          </cell>
          <cell r="E1391" t="str">
            <v xml:space="preserve">A   </v>
          </cell>
          <cell r="F1391" t="str">
            <v>TV</v>
          </cell>
          <cell r="G1391" t="str">
            <v>MARIA DE LOS ANGELES MORALES ACOSTA</v>
          </cell>
          <cell r="H1391" t="str">
            <v>CALLE ESTAÑO NO. 104 COL. ESTRELLA DE ORO ZACATECAS, ZAC.</v>
          </cell>
          <cell r="I1391">
            <v>4927684305</v>
          </cell>
          <cell r="J1391" t="str">
            <v>HISENSE</v>
          </cell>
          <cell r="K1391" t="str">
            <v>50K20D</v>
          </cell>
          <cell r="L1391" t="str">
            <v>50G144843H05121</v>
          </cell>
          <cell r="M1391" t="str">
            <v xml:space="preserve">CARTA ACEPTACIÓN </v>
          </cell>
          <cell r="N1391">
            <v>7801</v>
          </cell>
          <cell r="O1391">
            <v>42163</v>
          </cell>
          <cell r="P1391">
            <v>42853</v>
          </cell>
          <cell r="Q1391">
            <v>201038</v>
          </cell>
          <cell r="R1391" t="str">
            <v>29/04/2017  ARANTXA MON : NP5: NO. DE PEDIDO DE PANEL: OC-1010168</v>
          </cell>
          <cell r="S1391" t="str">
            <v>NO HAY REFACCION Y POR ESO SE TRAMITO EL</v>
          </cell>
          <cell r="T1391" t="str">
            <v xml:space="preserve">   MARIO COVARRUBIAS              </v>
          </cell>
          <cell r="U1391" t="str">
            <v>2017-05-04</v>
          </cell>
          <cell r="V1391" t="str">
            <v>NORTE</v>
          </cell>
          <cell r="W1391" t="str">
            <v>COMPLETADO</v>
          </cell>
          <cell r="X1391" t="str">
            <v>CLIENTE</v>
          </cell>
          <cell r="Y1391">
            <v>42853</v>
          </cell>
          <cell r="Z1391">
            <v>690</v>
          </cell>
          <cell r="AA1391" t="str">
            <v>M012</v>
          </cell>
          <cell r="AD1391" t="str">
            <v>col. estrella de oro/Zacatecas</v>
          </cell>
          <cell r="AE1391" t="str">
            <v>ZAC</v>
          </cell>
          <cell r="AF1391" t="str">
            <v>MX</v>
          </cell>
          <cell r="AG1391" t="str">
            <v>10417236</v>
          </cell>
          <cell r="AH1391" t="str">
            <v>MARIA DE LOS ANGELES MORALES ACOSTA</v>
          </cell>
          <cell r="AI1391" t="str">
            <v>104 Calle estaño</v>
          </cell>
          <cell r="AJ1391" t="str">
            <v>4927684305</v>
          </cell>
          <cell r="AK1391">
            <v>0</v>
          </cell>
          <cell r="AL1391" t="str">
            <v>98087</v>
          </cell>
          <cell r="AM1391" t="str">
            <v>29/04/2017 07 : 47 ARANTXA.MON : TCF129/04/2017 07 : 46 ARANTXA.MON : NP529/04/2017 01 : 49 201038 : P1- PENDIENTE DE REFACCION SE SOLICITO ELPANEL LCD28/04/2017NO. DE PARTE: 173331NO. DE PEDIDO DE COMPRA: OC-101016829/04/2017 00 : 55 GABRIELA.B : ODSWTP Elaborado por */RG29/04/2017 00 : 50 GABRIELA.B : RD TELMEX</v>
          </cell>
          <cell r="AN1391" t="str">
            <v>3TE50G132311</v>
          </cell>
          <cell r="AO1391" t="str">
            <v>Básica</v>
          </cell>
          <cell r="AP1391" t="str">
            <v>Hisense</v>
          </cell>
          <cell r="AQ1391" t="str">
            <v>Opera</v>
          </cell>
          <cell r="AR1391" t="str">
            <v>FHD 1920 x 1080</v>
          </cell>
          <cell r="AS1391" t="str">
            <v>GTE50G151618CRMM012</v>
          </cell>
          <cell r="AT1391">
            <v>1</v>
          </cell>
          <cell r="AU1391" t="str">
            <v>50H5B</v>
          </cell>
          <cell r="AV1391" t="str">
            <v>GTE50G151618</v>
          </cell>
          <cell r="AW1391" t="str">
            <v>CRM</v>
          </cell>
          <cell r="AX1391" t="str">
            <v>M012</v>
          </cell>
          <cell r="AY1391">
            <v>74012464</v>
          </cell>
          <cell r="AZ1391">
            <v>51013390</v>
          </cell>
          <cell r="BA1391">
            <v>80147223</v>
          </cell>
        </row>
        <row r="1392">
          <cell r="D1392">
            <v>60310425</v>
          </cell>
          <cell r="E1392" t="str">
            <v>A</v>
          </cell>
          <cell r="F1392" t="str">
            <v>TV</v>
          </cell>
          <cell r="G1392" t="str">
            <v xml:space="preserve">ROSAURA RAZO HIDALGO </v>
          </cell>
          <cell r="H1392" t="str">
            <v>HIDALGO 583 CENTRO LA BARCA JAL</v>
          </cell>
          <cell r="I1392">
            <v>3939368799</v>
          </cell>
          <cell r="J1392" t="str">
            <v>HISENSE</v>
          </cell>
          <cell r="K1392" t="str">
            <v>50K20D</v>
          </cell>
          <cell r="L1392" t="str">
            <v xml:space="preserve">50J140916H00852  </v>
          </cell>
          <cell r="M1392" t="str">
            <v>TICKET</v>
          </cell>
          <cell r="N1392">
            <v>7801</v>
          </cell>
          <cell r="O1392">
            <v>41876</v>
          </cell>
          <cell r="P1392">
            <v>42770</v>
          </cell>
          <cell r="Q1392">
            <v>201076</v>
          </cell>
          <cell r="R1392" t="str">
            <v>10/02/2017 06 : 09  ERNESTO.HERN : NP5
09/02/2017 05 : 13 201076 : P1 OC-1007084 PANEL LCD</v>
          </cell>
          <cell r="S1392" t="str">
            <v xml:space="preserve"> </v>
          </cell>
          <cell r="T1392" t="str">
            <v xml:space="preserve"> Carlos Muñiz                     </v>
          </cell>
          <cell r="U1392" t="str">
            <v>2017-05-15</v>
          </cell>
          <cell r="V1392" t="str">
            <v>SUR</v>
          </cell>
          <cell r="W1392" t="str">
            <v>COMPLETADO</v>
          </cell>
          <cell r="X1392" t="str">
            <v>TALLER</v>
          </cell>
          <cell r="Y1392">
            <v>42765</v>
          </cell>
          <cell r="Z1392">
            <v>889</v>
          </cell>
          <cell r="AD1392" t="str">
            <v>centro/la barca</v>
          </cell>
          <cell r="AE1392" t="str">
            <v>JAL</v>
          </cell>
          <cell r="AF1392" t="str">
            <v>MX</v>
          </cell>
          <cell r="AG1392" t="str">
            <v>10384012</v>
          </cell>
          <cell r="AH1392" t="str">
            <v>ROSAURA RAFIA HIDALGO</v>
          </cell>
          <cell r="AI1392" t="str">
            <v>583-A hidalgo</v>
          </cell>
          <cell r="AJ1392" t="str">
            <v>3939368799</v>
          </cell>
          <cell r="AK1392">
            <v>0</v>
          </cell>
          <cell r="AL1392" t="str">
            <v>47910</v>
          </cell>
          <cell r="AM1392" t="str">
            <v>10/03/2017 00 : 31 GABRIELA.B : CSCSe informa sobre CF Se pide Esperar23/02/2017 07 : 15 MARCO.DIAZ : TCF2***MODELO 50cu6000***SERIE50G162681H02977***FECHA DE EMBARQUE 20 DE FEBRERO*** ENVIADO A CTE FINAL***CARSSA18/02/2017 07 : 20 MARCO.DIAZ : TCF174 7401113410/02/2017 06 : 09 ERNESTO.HERN : TCF110/02/2017 06 : 09 ERNESTO.HERN : NP509/02/2017 05 : 13 201076 : P1 OC-1007084 PANEL LCD09/02/2017 03 : 01 FABIOLA.BON : Seg: pendiente de diagnostico31/01/2017 08 : 48 201076 : SE ATIENDE CON ORDEN 125570VISITA PENDIENTE POR SER FORANEO31/01/2017 04 : 34 BRENDA.MORA : ODSWTPKMA: 222$444.00ENTRE GALANA Y CORREGIDORAREINCIDENCIA ODS 60303237 Y 60287482</v>
          </cell>
          <cell r="AN1392" t="str">
            <v>3TE50G132311</v>
          </cell>
          <cell r="AO1392" t="str">
            <v>Básica</v>
          </cell>
          <cell r="AP1392" t="str">
            <v>Hisense</v>
          </cell>
          <cell r="AQ1392" t="str">
            <v>Opera</v>
          </cell>
          <cell r="AR1392" t="str">
            <v>FHD 1920 x 1080</v>
          </cell>
          <cell r="AS1392" t="str">
            <v>3TE50G154819CRMM012</v>
          </cell>
          <cell r="AT1392" t="str">
            <v>0</v>
          </cell>
          <cell r="AU1392" t="str">
            <v>50H5B</v>
          </cell>
          <cell r="AV1392" t="str">
            <v>3TE50G154819</v>
          </cell>
          <cell r="AW1392" t="str">
            <v>CRM</v>
          </cell>
          <cell r="AX1392" t="str">
            <v>M012</v>
          </cell>
          <cell r="AY1392">
            <v>74012590</v>
          </cell>
          <cell r="AZ1392">
            <v>51013509</v>
          </cell>
          <cell r="BA1392">
            <v>80150403</v>
          </cell>
        </row>
        <row r="1393">
          <cell r="D1393">
            <v>60314136</v>
          </cell>
          <cell r="E1393" t="str">
            <v>B</v>
          </cell>
          <cell r="F1393" t="str">
            <v>CELULAR</v>
          </cell>
          <cell r="G1393" t="str">
            <v>Martin Aparicio Galvan</v>
          </cell>
          <cell r="H1393" t="str">
            <v>2 de Agosto s/n Iztapalapa/Campamento 2  de Oct</v>
          </cell>
          <cell r="I1393">
            <v>5566769776</v>
          </cell>
          <cell r="J1393" t="str">
            <v>HISENSE</v>
          </cell>
          <cell r="K1393" t="str">
            <v>C20</v>
          </cell>
          <cell r="L1393" t="str">
            <v>1MH75A91MX10D0HEKZ50165</v>
          </cell>
          <cell r="M1393" t="str">
            <v>TICKET</v>
          </cell>
          <cell r="N1393">
            <v>4499</v>
          </cell>
          <cell r="O1393">
            <v>43078</v>
          </cell>
          <cell r="P1393">
            <v>42809</v>
          </cell>
          <cell r="Q1393">
            <v>201709</v>
          </cell>
          <cell r="R1393" t="str">
            <v>23/03/2017 05 : 14  ROGER.R : TCFT - Irreparabilidad.</v>
          </cell>
          <cell r="S1393" t="str">
            <v xml:space="preserve">EQUIPO RAYADO, PORTA SIM </v>
          </cell>
          <cell r="T1393" t="str">
            <v xml:space="preserve">JUAN FRANCISCO ALVIZAR            </v>
          </cell>
          <cell r="U1393">
            <v>42844</v>
          </cell>
          <cell r="V1393" t="str">
            <v>CELULARES</v>
          </cell>
          <cell r="W1393" t="str">
            <v>COMPLETADO</v>
          </cell>
          <cell r="X1393" t="str">
            <v>TALLER</v>
          </cell>
          <cell r="Y1393">
            <v>42808</v>
          </cell>
          <cell r="Z1393">
            <v>-270</v>
          </cell>
          <cell r="AA1393" t="str">
            <v>M010</v>
          </cell>
          <cell r="AD1393" t="str">
            <v>Iztapalapa/Campamento 2 de Oct</v>
          </cell>
          <cell r="AE1393" t="str">
            <v>DF</v>
          </cell>
          <cell r="AF1393" t="str">
            <v>MX</v>
          </cell>
          <cell r="AG1393" t="str">
            <v>10411930</v>
          </cell>
          <cell r="AH1393" t="str">
            <v>MARTIN APARICIO GALVAN</v>
          </cell>
          <cell r="AI1393" t="str">
            <v>12 2 de Agosto</v>
          </cell>
          <cell r="AJ1393" t="str">
            <v>5566769776</v>
          </cell>
          <cell r="AK1393">
            <v>0</v>
          </cell>
          <cell r="AL1393" t="str">
            <v>08930</v>
          </cell>
          <cell r="AM1393" t="str">
            <v>26/04/2017 06 : 21 IVAN.A : SEG:CFA04/04/2017 23 : 20 GERARDO.GRA : Me comunico con cliente para ofrecerC1, cliente acepta el cambio. EMC*04/04/2017 22 : 07 GERARDO.GRA : Se pasa ODS a CF. EMC*04/04/2017 22 : 05 GERARDO.GRA : CSC se indica CF se da tiempoaproximado de entrega 20 días hábiles a partir de TCF1. EMC*23/03/2017 05 : 14 ROGER.R : TCF123/03/2017 05 : 14 ROGER.R : TCFT - Irreparabilidad.22/03/2017 05 : 25 201709 : RT, SE ANEXA REPORTE TECNICO PARA SUVALORACION15/03/2017 23 : 43 201709 : EL EQUIPO SE ENCUENTRA EN PROCESO DEREPARACION15/03/2017 02 : 27 RUBI.G : SE ANEXAN DOCUMENTOS DE COMPRA EN SISTEMARGF//16/02/2017 02 : 13 RUBI.G : CE1: 8217776895 RGF//15/02/2017 03 : 50 GABRIELA.B : DCEG14/02/2017 01 : 54 GABRIELA.B : imag10@hotmail.com14/02/2017 01 : 53 GABRIELA.B : RD % CANAL DE TEZONTLE Y 10 DE MARZO</v>
          </cell>
          <cell r="AN1393" t="e">
            <v>#N/A</v>
          </cell>
          <cell r="AO1393">
            <v>0</v>
          </cell>
          <cell r="AP1393" t="e">
            <v>#N/A</v>
          </cell>
          <cell r="AQ1393" t="e">
            <v>#N/A</v>
          </cell>
          <cell r="AR1393" t="e">
            <v>#N/A</v>
          </cell>
          <cell r="AS1393" t="str">
            <v/>
          </cell>
          <cell r="AT1393" t="e">
            <v>#N/A</v>
          </cell>
          <cell r="AY1393">
            <v>74012857</v>
          </cell>
          <cell r="AZ1393">
            <v>51013779</v>
          </cell>
          <cell r="BA1393">
            <v>80152955</v>
          </cell>
        </row>
        <row r="1394">
          <cell r="D1394">
            <v>60317839</v>
          </cell>
          <cell r="E1394" t="str">
            <v>A</v>
          </cell>
          <cell r="F1394" t="str">
            <v>TV</v>
          </cell>
          <cell r="G1394" t="str">
            <v>Martin Aguilar Bustamante</v>
          </cell>
          <cell r="H1394" t="str">
            <v>Col. Jardines de Payo Obispo, calle Cochuan #801 esquina Conil C-P 77082</v>
          </cell>
          <cell r="I1394">
            <v>9838359238</v>
          </cell>
          <cell r="J1394" t="str">
            <v>HISENSE</v>
          </cell>
          <cell r="K1394" t="str">
            <v>32H5B</v>
          </cell>
          <cell r="L1394" t="str">
            <v>32G153355H03062</v>
          </cell>
          <cell r="M1394" t="str">
            <v>0201 811607</v>
          </cell>
          <cell r="N1394">
            <v>4487</v>
          </cell>
          <cell r="O1394">
            <v>42541</v>
          </cell>
          <cell r="P1394">
            <v>42860</v>
          </cell>
          <cell r="Q1394">
            <v>201154</v>
          </cell>
          <cell r="R1394" t="str">
            <v>CF por Falta de partes, Tarjeta Principal dañado (MAIN), no abre las aplicaciones, (NP:T185606)</v>
          </cell>
          <cell r="S1394" t="str">
            <v/>
          </cell>
          <cell r="T1394" t="str">
            <v xml:space="preserve"> ADRIANA BEATRIZ BALAM HERNANDEZ  </v>
          </cell>
          <cell r="U1394">
            <v>42880</v>
          </cell>
          <cell r="V1394" t="str">
            <v>SUR</v>
          </cell>
          <cell r="AN1394" t="str">
            <v>3TE32A150815</v>
          </cell>
          <cell r="AO1394">
            <v>0</v>
          </cell>
          <cell r="AS1394" t="str">
            <v>3TE32G164485G164485M010</v>
          </cell>
          <cell r="AT1394">
            <v>4</v>
          </cell>
          <cell r="AU1394" t="str">
            <v>32H5B2</v>
          </cell>
          <cell r="AV1394" t="str">
            <v>3TE32G164485</v>
          </cell>
          <cell r="AW1394" t="str">
            <v>G164485</v>
          </cell>
          <cell r="AX1394" t="str">
            <v>M010</v>
          </cell>
          <cell r="AY1394">
            <v>74012844</v>
          </cell>
          <cell r="AZ1394">
            <v>51013766</v>
          </cell>
          <cell r="BA1394">
            <v>80153365</v>
          </cell>
        </row>
        <row r="1395">
          <cell r="D1395">
            <v>60317812</v>
          </cell>
          <cell r="E1395" t="str">
            <v>A</v>
          </cell>
          <cell r="F1395" t="str">
            <v>TV</v>
          </cell>
          <cell r="G1395" t="str">
            <v>THELMA HERNANDEZ VILLALOBOS</v>
          </cell>
          <cell r="H1395" t="str">
            <v>DR.ARTIGAS # 487</v>
          </cell>
          <cell r="I1395">
            <v>2949420572</v>
          </cell>
          <cell r="J1395" t="str">
            <v>HISENSE</v>
          </cell>
          <cell r="K1395" t="str">
            <v>40K20DW</v>
          </cell>
          <cell r="L1395" t="str">
            <v>40G145155H00560</v>
          </cell>
          <cell r="M1395" t="str">
            <v>CARTA DE ACEPTACION DE TELMEX</v>
          </cell>
          <cell r="N1395">
            <v>7498.81</v>
          </cell>
          <cell r="O1395">
            <v>42229</v>
          </cell>
          <cell r="P1395">
            <v>42861</v>
          </cell>
          <cell r="Q1395">
            <v>201052</v>
          </cell>
          <cell r="R1395" t="str">
            <v>OC-1010410
T179489/MAIN BOARD</v>
          </cell>
          <cell r="S1395" t="str">
            <v/>
          </cell>
          <cell r="T1395" t="str">
            <v xml:space="preserve"> ing. Alvaro Aguirre López        </v>
          </cell>
          <cell r="U1395">
            <v>42880</v>
          </cell>
          <cell r="V1395" t="str">
            <v>SUR</v>
          </cell>
          <cell r="AN1395" t="str">
            <v>3TE40A144716</v>
          </cell>
          <cell r="AO1395">
            <v>0</v>
          </cell>
          <cell r="AS1395" t="str">
            <v>GTE40G153352CRMM012</v>
          </cell>
          <cell r="AT1395">
            <v>1</v>
          </cell>
          <cell r="AU1395" t="str">
            <v>40H5B</v>
          </cell>
          <cell r="AV1395" t="str">
            <v>GTE40G153352</v>
          </cell>
          <cell r="AW1395" t="str">
            <v>CRM</v>
          </cell>
          <cell r="AX1395" t="str">
            <v>M012</v>
          </cell>
          <cell r="AY1395">
            <v>74012845</v>
          </cell>
          <cell r="AZ1395">
            <v>51013767</v>
          </cell>
          <cell r="BA1395">
            <v>80153368</v>
          </cell>
        </row>
        <row r="1396">
          <cell r="D1396">
            <v>60294012</v>
          </cell>
          <cell r="E1396" t="str">
            <v>A</v>
          </cell>
          <cell r="F1396" t="str">
            <v>TV</v>
          </cell>
          <cell r="G1396" t="str">
            <v>IRVING RIVERA</v>
          </cell>
          <cell r="H1396" t="str">
            <v>CDA. DE MORELOS 37-3 BARRIO DE SAN MIGUEL</v>
          </cell>
          <cell r="I1396">
            <v>7626221620</v>
          </cell>
          <cell r="J1396" t="str">
            <v>HISENSE</v>
          </cell>
          <cell r="K1396" t="str">
            <v>55H6SG</v>
          </cell>
          <cell r="L1396" t="str">
            <v>55J135006H01089</v>
          </cell>
          <cell r="M1396" t="str">
            <v>TAX/000084791</v>
          </cell>
          <cell r="N1396">
            <v>12441.34</v>
          </cell>
          <cell r="O1396">
            <v>41932</v>
          </cell>
          <cell r="P1396">
            <v>42659</v>
          </cell>
          <cell r="Q1396">
            <v>201611</v>
          </cell>
          <cell r="R1396" t="str">
            <v>FALTA DE REFACCION (panel 50")
OC-1002563</v>
          </cell>
          <cell r="S1396" t="str">
            <v/>
          </cell>
          <cell r="T1396" t="str">
            <v xml:space="preserve"> ELODIA MARTINEZ                  </v>
          </cell>
          <cell r="U1396">
            <v>42880</v>
          </cell>
          <cell r="V1396" t="str">
            <v>SUR</v>
          </cell>
          <cell r="AN1396" t="str">
            <v>3TE55J135173</v>
          </cell>
          <cell r="AO1396">
            <v>0</v>
          </cell>
          <cell r="AS1396" t="str">
            <v>3TE55G154014MG154014MM010</v>
          </cell>
          <cell r="AT1396">
            <v>3</v>
          </cell>
          <cell r="AU1396" t="str">
            <v>55H6B</v>
          </cell>
          <cell r="AV1396" t="str">
            <v>3TE55G154014M</v>
          </cell>
          <cell r="AW1396" t="str">
            <v>G154014M</v>
          </cell>
          <cell r="AX1396" t="str">
            <v>M010</v>
          </cell>
          <cell r="AY1396">
            <v>74012846</v>
          </cell>
          <cell r="AZ1396">
            <v>51013768</v>
          </cell>
          <cell r="BA1396">
            <v>80153369</v>
          </cell>
        </row>
        <row r="1397">
          <cell r="D1397">
            <v>60317016</v>
          </cell>
          <cell r="E1397" t="str">
            <v>A</v>
          </cell>
          <cell r="F1397" t="str">
            <v>TV</v>
          </cell>
          <cell r="G1397" t="str">
            <v>JOSUE CAMPOS</v>
          </cell>
          <cell r="H1397" t="str">
            <v xml:space="preserve">MENORCA NO. 37-A LOMAS DE CASA BLANCA </v>
          </cell>
          <cell r="I1397">
            <v>2281131655</v>
          </cell>
          <cell r="J1397" t="str">
            <v>HISENSE</v>
          </cell>
          <cell r="K1397" t="str">
            <v>40H5B2</v>
          </cell>
          <cell r="L1397" t="str">
            <v>40G1635C7H00462</v>
          </cell>
          <cell r="M1397" t="str">
            <v>TICKET 71900202621203162037</v>
          </cell>
          <cell r="N1397" t="str">
            <v>5,290,51</v>
          </cell>
          <cell r="O1397">
            <v>42441</v>
          </cell>
          <cell r="P1397" t="str">
            <v>04/21/2017</v>
          </cell>
          <cell r="Q1397">
            <v>201068</v>
          </cell>
          <cell r="R1397" t="str">
            <v>OC-1010159</v>
          </cell>
          <cell r="S1397" t="str">
            <v/>
          </cell>
          <cell r="T1397" t="str">
            <v xml:space="preserve"> KAREN BAUTISTA                   </v>
          </cell>
          <cell r="U1397">
            <v>42880</v>
          </cell>
          <cell r="V1397" t="str">
            <v>SUR</v>
          </cell>
          <cell r="AN1397" t="str">
            <v>3TE40G155372</v>
          </cell>
          <cell r="AO1397">
            <v>0</v>
          </cell>
          <cell r="AS1397" t="str">
            <v>3TE40G164489G164489M010</v>
          </cell>
          <cell r="AT1397">
            <v>1</v>
          </cell>
          <cell r="AU1397" t="str">
            <v>40H5B2</v>
          </cell>
          <cell r="AV1397" t="str">
            <v>3TE40G164489</v>
          </cell>
          <cell r="AW1397" t="str">
            <v>G164489</v>
          </cell>
          <cell r="AX1397" t="str">
            <v>M010</v>
          </cell>
          <cell r="AY1397">
            <v>74012847</v>
          </cell>
          <cell r="AZ1397">
            <v>51013769</v>
          </cell>
          <cell r="BA1397">
            <v>80153370</v>
          </cell>
        </row>
        <row r="1398">
          <cell r="D1398">
            <v>60316583</v>
          </cell>
          <cell r="E1398" t="str">
            <v>A</v>
          </cell>
          <cell r="F1398" t="str">
            <v>TV</v>
          </cell>
          <cell r="G1398" t="str">
            <v>ESTEBAN SALAZAR</v>
          </cell>
          <cell r="H1398" t="str">
            <v>EDUARDO CORONEL NO. 106 COL. 2 DE ABRIL</v>
          </cell>
          <cell r="I1398">
            <v>2288171856</v>
          </cell>
          <cell r="J1398" t="str">
            <v>HISENSE</v>
          </cell>
          <cell r="K1398" t="str">
            <v>32H3B2</v>
          </cell>
          <cell r="L1398" t="str">
            <v>32G155365H06558</v>
          </cell>
          <cell r="M1398" t="str">
            <v>TICKET 000201332</v>
          </cell>
          <cell r="N1398" t="str">
            <v>4,931,94</v>
          </cell>
          <cell r="O1398">
            <v>42614</v>
          </cell>
          <cell r="P1398" t="str">
            <v>04/21/2017</v>
          </cell>
          <cell r="Q1398">
            <v>201068</v>
          </cell>
          <cell r="R1398" t="str">
            <v xml:space="preserve">MAIN (187160)  OC-1010081
</v>
          </cell>
          <cell r="S1398" t="str">
            <v/>
          </cell>
          <cell r="T1398" t="str">
            <v xml:space="preserve"> KAREN BAUTISTA                   </v>
          </cell>
          <cell r="U1398">
            <v>42880</v>
          </cell>
          <cell r="V1398" t="str">
            <v>SUR</v>
          </cell>
          <cell r="AN1398" t="str">
            <v>3TE32G155364</v>
          </cell>
          <cell r="AO1398">
            <v>0</v>
          </cell>
          <cell r="AS1398" t="str">
            <v>3TE32G164485G164485M010</v>
          </cell>
          <cell r="AT1398">
            <v>4</v>
          </cell>
          <cell r="AU1398" t="str">
            <v>32H5B2</v>
          </cell>
          <cell r="AV1398" t="str">
            <v>3TE32G164485</v>
          </cell>
          <cell r="AW1398" t="str">
            <v>G164485</v>
          </cell>
          <cell r="AX1398" t="str">
            <v>M010</v>
          </cell>
          <cell r="AY1398">
            <v>74012848</v>
          </cell>
          <cell r="AZ1398">
            <v>51013770</v>
          </cell>
          <cell r="BA1398">
            <v>80153371</v>
          </cell>
        </row>
        <row r="1399">
          <cell r="D1399">
            <v>60315409</v>
          </cell>
          <cell r="E1399" t="str">
            <v>A</v>
          </cell>
          <cell r="F1399" t="str">
            <v>TV</v>
          </cell>
          <cell r="G1399" t="str">
            <v>MANUEL GARCIA TRUJILLO</v>
          </cell>
          <cell r="H1399" t="str">
            <v>IZTLAZIHUATL NO. 9 COL. MOCTEZUMA</v>
          </cell>
          <cell r="I1399">
            <v>2288438130</v>
          </cell>
          <cell r="J1399" t="str">
            <v>HISENSE</v>
          </cell>
          <cell r="K1399" t="str">
            <v>40D37</v>
          </cell>
          <cell r="L1399" t="str">
            <v>40M154330H06492</v>
          </cell>
          <cell r="M1399" t="str">
            <v>TICKET00537</v>
          </cell>
          <cell r="N1399" t="str">
            <v>4,999,00</v>
          </cell>
          <cell r="O1399">
            <v>42888</v>
          </cell>
          <cell r="P1399">
            <v>42829</v>
          </cell>
          <cell r="Q1399">
            <v>201068</v>
          </cell>
          <cell r="R1399" t="str">
            <v xml:space="preserve">PANEL (188708) OC-1009478
</v>
          </cell>
          <cell r="S1399" t="str">
            <v/>
          </cell>
          <cell r="T1399" t="str">
            <v xml:space="preserve"> KAREN BAUTISTA                  F</v>
          </cell>
          <cell r="U1399">
            <v>42880</v>
          </cell>
          <cell r="V1399" t="str">
            <v>SUR</v>
          </cell>
          <cell r="AN1399" t="str">
            <v>3TE40G144668</v>
          </cell>
          <cell r="AO1399">
            <v>0</v>
          </cell>
          <cell r="AS1399" t="str">
            <v>GTE40G153352CRMM012</v>
          </cell>
          <cell r="AT1399">
            <v>1</v>
          </cell>
          <cell r="AU1399" t="str">
            <v>40H5B</v>
          </cell>
          <cell r="AV1399" t="str">
            <v>GTE40G153352</v>
          </cell>
          <cell r="AW1399" t="str">
            <v>CRM</v>
          </cell>
          <cell r="AX1399" t="str">
            <v>M012</v>
          </cell>
          <cell r="AY1399">
            <v>74012849</v>
          </cell>
          <cell r="AZ1399">
            <v>51013771</v>
          </cell>
          <cell r="BA1399">
            <v>80153372</v>
          </cell>
        </row>
        <row r="1400">
          <cell r="D1400">
            <v>60315588</v>
          </cell>
          <cell r="E1400" t="str">
            <v>A</v>
          </cell>
          <cell r="F1400" t="str">
            <v>TV</v>
          </cell>
          <cell r="G1400" t="str">
            <v>ALFREDO DE JESUS SANCHEZ</v>
          </cell>
          <cell r="H1400" t="str">
            <v>ISABEL LA CATOLICA NO. 15 COL. REVOLUCION</v>
          </cell>
          <cell r="I1400">
            <v>2288457208</v>
          </cell>
          <cell r="J1400" t="str">
            <v>HISENSE</v>
          </cell>
          <cell r="K1400" t="str">
            <v>32H5B</v>
          </cell>
          <cell r="L1400" t="str">
            <v>32G163643H05397</v>
          </cell>
          <cell r="M1400" t="str">
            <v>TICKET 71901101280113172030</v>
          </cell>
          <cell r="N1400" t="str">
            <v>3,747,20</v>
          </cell>
          <cell r="O1400">
            <v>42748</v>
          </cell>
          <cell r="P1400">
            <v>42890</v>
          </cell>
          <cell r="Q1400">
            <v>201068</v>
          </cell>
          <cell r="R1400" t="str">
            <v xml:space="preserve">PANEL (184631) OC-1009450
</v>
          </cell>
          <cell r="S1400" t="str">
            <v/>
          </cell>
          <cell r="T1400" t="str">
            <v xml:space="preserve"> KAREN BAUTISTA              Fecha</v>
          </cell>
          <cell r="U1400">
            <v>42880</v>
          </cell>
          <cell r="V1400" t="str">
            <v>SUR</v>
          </cell>
          <cell r="AN1400" t="str">
            <v>3TE32A150815</v>
          </cell>
          <cell r="AO1400">
            <v>0</v>
          </cell>
          <cell r="AS1400" t="str">
            <v>3TE32G164485G164485M010</v>
          </cell>
          <cell r="AT1400">
            <v>4</v>
          </cell>
          <cell r="AU1400" t="str">
            <v>32H5B2</v>
          </cell>
          <cell r="AV1400" t="str">
            <v>3TE32G164485</v>
          </cell>
          <cell r="AW1400" t="str">
            <v>G164485</v>
          </cell>
          <cell r="AX1400" t="str">
            <v>M010</v>
          </cell>
          <cell r="AY1400">
            <v>74012850</v>
          </cell>
          <cell r="AZ1400">
            <v>51013772</v>
          </cell>
          <cell r="BA1400">
            <v>80153373</v>
          </cell>
        </row>
        <row r="1401">
          <cell r="D1401">
            <v>60306426</v>
          </cell>
          <cell r="E1401" t="str">
            <v>A</v>
          </cell>
          <cell r="F1401" t="str">
            <v>TV</v>
          </cell>
          <cell r="G1401" t="str">
            <v>YANETH MARENTES GUERRERO</v>
          </cell>
          <cell r="H1401" t="str">
            <v>AV. NAYARIT # 1999, FRACC. ORIZABA</v>
          </cell>
          <cell r="I1401" t="str">
            <v>686 5531038</v>
          </cell>
          <cell r="J1401" t="str">
            <v>HISENSE</v>
          </cell>
          <cell r="K1401" t="str">
            <v>32K20DW</v>
          </cell>
          <cell r="L1401" t="str">
            <v>32J134806H01556</v>
          </cell>
          <cell r="M1401">
            <v>16524286</v>
          </cell>
          <cell r="N1401">
            <v>0</v>
          </cell>
          <cell r="O1401">
            <v>41738</v>
          </cell>
          <cell r="P1401">
            <v>42724</v>
          </cell>
          <cell r="Q1401">
            <v>201000</v>
          </cell>
          <cell r="R1401" t="str">
            <v xml:space="preserve">24/12/2016 04 : 56  ERNESTO.HERN : NP5
22/12/2016 03 : 15 201000 : P1: T179250   OC-1005034
</v>
          </cell>
          <cell r="S1401" t="str">
            <v/>
          </cell>
          <cell r="T1401" t="str">
            <v xml:space="preserve">    MONICA ARREDONDO              </v>
          </cell>
          <cell r="U1401" t="str">
            <v>2017/04/21</v>
          </cell>
          <cell r="V1401" t="str">
            <v>Norte</v>
          </cell>
          <cell r="W1401" t="str">
            <v>COMPLETADO</v>
          </cell>
          <cell r="X1401" t="str">
            <v>TALLER</v>
          </cell>
          <cell r="Y1401">
            <v>42723</v>
          </cell>
          <cell r="Z1401">
            <v>985</v>
          </cell>
          <cell r="AA1401" t="str">
            <v>M012</v>
          </cell>
          <cell r="AD1401" t="str">
            <v>Mexicali/fracc.orizaba</v>
          </cell>
          <cell r="AE1401" t="str">
            <v>BCS</v>
          </cell>
          <cell r="AF1401" t="str">
            <v>MX</v>
          </cell>
          <cell r="AG1401" t="str">
            <v>10406745</v>
          </cell>
          <cell r="AH1401" t="str">
            <v>YANETH MARENTES GUERRERO</v>
          </cell>
          <cell r="AI1401" t="str">
            <v>Av. nayarit y calle 12 no. 1999</v>
          </cell>
          <cell r="AJ1401" t="str">
            <v>6862733654</v>
          </cell>
          <cell r="AK1401" t="str">
            <v>6862733654</v>
          </cell>
          <cell r="AL1401" t="str">
            <v>21130</v>
          </cell>
          <cell r="AM1401" t="str">
            <v>21/01/2017 02 : 28 Ricardo Espinosa : TCF2***MODELO 32H5B2***SERIE32G1619A7H00799***ENVIADO A 202311***F. DE EMBARQUE 20 ENE 2017***CARSSA04/01/2017 06 : 17 Ricardo Espinosa : TCF2***MODELO 32H5B2***SERIE32G1619A7H00799***ENVIADO A CTE FINAL***F.EMBARQUE 30 DIC. 2016***CARSSA***N° SHIPPING S-0003435929/12/2016 06 : 46 PETERSON.NO : TCF128/12/2016 01 : 08 SULIKEY.VIL : TCF1PU CSA24/12/2016 04 : 56 ERNESTO.HERN : NP522/12/2016 03 : 16 201000 : SE HACE PEDIDO EN OPEN BRAVO 21/12/201622/12/2016 03 : 15 201000 : P1: T179250 OC-100503422/12/2016 02 : 51 201000 : O.S DE TALLER #237922/12/2016 02 : 50 201000 : V1:20/12/201609/12/2016 07 : 33 LUIS.D : ODSWTPRD// % CALLEJON NAYARIT , CASA AMARILLA EN LA ESQ HAY UNA TALLE EMCANICO</v>
          </cell>
          <cell r="AN1401" t="str">
            <v>3TE32G143053</v>
          </cell>
          <cell r="AO1401" t="str">
            <v>Smart</v>
          </cell>
          <cell r="AP1401" t="str">
            <v>Hisense</v>
          </cell>
          <cell r="AQ1401" t="str">
            <v>Opera</v>
          </cell>
          <cell r="AR1401" t="str">
            <v>HD 1366 X 768</v>
          </cell>
          <cell r="AS1401" t="str">
            <v>3TE32G164786G164786M010</v>
          </cell>
          <cell r="AT1401">
            <v>1</v>
          </cell>
          <cell r="AU1401" t="str">
            <v>32H3B2</v>
          </cell>
          <cell r="AV1401" t="str">
            <v>3TE32G164786</v>
          </cell>
          <cell r="AW1401" t="str">
            <v>G164786</v>
          </cell>
          <cell r="AX1401" t="str">
            <v>M010</v>
          </cell>
          <cell r="AY1401">
            <v>74012754</v>
          </cell>
          <cell r="AZ1401">
            <v>51013672</v>
          </cell>
          <cell r="BA1401">
            <v>80152270</v>
          </cell>
        </row>
        <row r="1402">
          <cell r="D1402">
            <v>60302518</v>
          </cell>
          <cell r="E1402" t="str">
            <v>A</v>
          </cell>
          <cell r="F1402" t="str">
            <v>TV</v>
          </cell>
          <cell r="G1402" t="str">
            <v>FRANCISCO GARCIA JIMENEZ</v>
          </cell>
          <cell r="H1402" t="str">
            <v>20 DE NOVIEMBRE, TENAMPULCO, PUEBLA</v>
          </cell>
          <cell r="I1402" t="str">
            <v>233-113-69-11</v>
          </cell>
          <cell r="J1402" t="str">
            <v>HISENSE</v>
          </cell>
          <cell r="K1402" t="str">
            <v>40K20D</v>
          </cell>
          <cell r="L1402" t="str">
            <v>40J140483H00655</v>
          </cell>
          <cell r="M1402" t="str">
            <v>H 16361</v>
          </cell>
          <cell r="N1402">
            <v>5100</v>
          </cell>
          <cell r="O1402">
            <v>41959</v>
          </cell>
          <cell r="P1402">
            <v>42695</v>
          </cell>
          <cell r="Q1402">
            <v>201519</v>
          </cell>
          <cell r="R1402" t="str">
            <v>16/11/2016 01 : 02 201519 : SE SOLICITA LA TARJETA MAIN, OC-1003655</v>
          </cell>
          <cell r="S1402" t="str">
            <v>SERVICIO TIENE 2 ENVIOS DE EQUIPO PREVIA</v>
          </cell>
          <cell r="T1402" t="str">
            <v xml:space="preserve">   DENISE AVILA GALLEGOS          </v>
          </cell>
          <cell r="U1402" t="str">
            <v>2017-04-18</v>
          </cell>
          <cell r="V1402" t="str">
            <v>SUR</v>
          </cell>
          <cell r="W1402" t="str">
            <v>COMPLETADO</v>
          </cell>
          <cell r="X1402" t="str">
            <v>TALLER</v>
          </cell>
          <cell r="Y1402">
            <v>42678</v>
          </cell>
          <cell r="Z1402">
            <v>736</v>
          </cell>
          <cell r="AA1402" t="str">
            <v>M012</v>
          </cell>
          <cell r="AD1402" t="str">
            <v>tenampulco /santa lucia</v>
          </cell>
          <cell r="AE1402" t="str">
            <v>PUE</v>
          </cell>
          <cell r="AF1402" t="str">
            <v>MX</v>
          </cell>
          <cell r="AG1402" t="str">
            <v>10403300</v>
          </cell>
          <cell r="AH1402" t="str">
            <v>FRANCISCO GARCIA JIMENEZ</v>
          </cell>
          <cell r="AI1402" t="str">
            <v>Calle 20 de Noviembre s/n</v>
          </cell>
          <cell r="AJ1402" t="str">
            <v>2331136911</v>
          </cell>
          <cell r="AK1402">
            <v>0</v>
          </cell>
          <cell r="AL1402" t="str">
            <v>73509</v>
          </cell>
          <cell r="AM1402" t="str">
            <v>20/12/2016 00 : 57 MARCO.DIAZ : TCF2***MODELO 40H5B2***SERIE40G1622I5H00148***ENVIADO A 201519***F. EMBARQUE 5 DIC 2016***SHIPPINGS-0003352229/11/2016 00 : 24 MARCO.DIAZ : TCF1, TCF1PU CSA ANGELICA MTZ18/11/2016 02 : 28 ERNESTO.HERN : NP516/11/2016 01 : 02 201519 : SE SOLICITA LA TARJETA MAIN, QUE ES LA QUEESTA DAÑADA.OC-100365505/11/2016 00 : 46 201519 : SE CONTACTA EL SR. VICTOR DE CREDILAND, MEINDICA QUE ME ESTARA ENTREGANDO EL EQUIPO EL DIA MARTES 8, QUEDAMOS EN ESPARA.05/11/2016 00 : 09 GERARDO.GRA : RD...CLIENTE INDICA QUE LLEVARA EQUIPOA TALLER TIENDA CREDILAND APOYARA AL CLIENTE A TRASLADAREQUIPO</v>
          </cell>
          <cell r="AN1402" t="str">
            <v>3TE40G134207</v>
          </cell>
          <cell r="AO1402" t="str">
            <v>Básica</v>
          </cell>
          <cell r="AP1402" t="str">
            <v>Hisense</v>
          </cell>
          <cell r="AQ1402" t="str">
            <v>Opera</v>
          </cell>
          <cell r="AR1402" t="str">
            <v>FHD 1920 x 1080</v>
          </cell>
          <cell r="AS1402" t="str">
            <v>GTE40G153352CRMM012</v>
          </cell>
          <cell r="AT1402">
            <v>1</v>
          </cell>
          <cell r="AU1402" t="str">
            <v>40H5B</v>
          </cell>
          <cell r="AV1402" t="str">
            <v>GTE40G153352</v>
          </cell>
          <cell r="AW1402" t="str">
            <v>CRM</v>
          </cell>
          <cell r="AX1402" t="str">
            <v>M012</v>
          </cell>
          <cell r="AY1402">
            <v>74012756</v>
          </cell>
          <cell r="AZ1402">
            <v>51013674</v>
          </cell>
          <cell r="BA1402">
            <v>80152284</v>
          </cell>
        </row>
        <row r="1403">
          <cell r="D1403">
            <v>60309450</v>
          </cell>
          <cell r="E1403" t="str">
            <v>A</v>
          </cell>
          <cell r="F1403" t="str">
            <v>TV</v>
          </cell>
          <cell r="G1403" t="str">
            <v>MARIO DE LA TORRE</v>
          </cell>
          <cell r="H1403" t="str">
            <v xml:space="preserve">PICACHO NO. 1120 COL PLAYAS DE TIJUANA </v>
          </cell>
          <cell r="I1403">
            <v>6646488776</v>
          </cell>
          <cell r="J1403" t="str">
            <v>HISENSE-SHARP</v>
          </cell>
          <cell r="K1403" t="str">
            <v>LC-55N6000U</v>
          </cell>
          <cell r="L1403" t="str">
            <v>55G1623O4H00134</v>
          </cell>
          <cell r="M1403" t="str">
            <v>PLY/000030496</v>
          </cell>
          <cell r="N1403">
            <v>18664.87</v>
          </cell>
          <cell r="O1403">
            <v>42692</v>
          </cell>
          <cell r="P1403">
            <v>42758</v>
          </cell>
          <cell r="Q1403">
            <v>201015</v>
          </cell>
          <cell r="R1403" t="str">
            <v>25/01/2017 06 : 28  ERNESTO.HERN : NP5
25/01/2017 04 : 29  DULCE.M : ODSWTP
24/01/2017 06 : 15 201015 : P1 / PANEL , T182463 / OC - 1006540</v>
          </cell>
          <cell r="S1403" t="str">
            <v/>
          </cell>
          <cell r="T1403" t="str">
            <v xml:space="preserve">Ricardo Sanchez            </v>
          </cell>
          <cell r="U1403" t="str">
            <v>2017-04-12</v>
          </cell>
          <cell r="V1403" t="str">
            <v>Norte</v>
          </cell>
          <cell r="W1403" t="str">
            <v>COMPLETADO</v>
          </cell>
          <cell r="X1403" t="str">
            <v>TALLER</v>
          </cell>
          <cell r="Y1403">
            <v>42754</v>
          </cell>
          <cell r="Z1403">
            <v>66</v>
          </cell>
          <cell r="AA1403" t="str">
            <v>M010</v>
          </cell>
          <cell r="AB1403" t="str">
            <v>T182463/Panel-PANEL</v>
          </cell>
          <cell r="AC1403" t="str">
            <v>OC-1006540</v>
          </cell>
          <cell r="AD1403" t="str">
            <v>Tijuana/Playa</v>
          </cell>
          <cell r="AE1403" t="str">
            <v>BC</v>
          </cell>
          <cell r="AF1403" t="str">
            <v>MX</v>
          </cell>
          <cell r="AG1403" t="str">
            <v>10410171</v>
          </cell>
          <cell r="AH1403" t="str">
            <v>MARIO DE LA TORRE</v>
          </cell>
          <cell r="AI1403" t="str">
            <v>Tecacho 1120</v>
          </cell>
          <cell r="AJ1403" t="str">
            <v>6646488776</v>
          </cell>
          <cell r="AK1403">
            <v>0</v>
          </cell>
          <cell r="AL1403" t="str">
            <v>22500</v>
          </cell>
          <cell r="AM1403" t="str">
            <v>18/04/2017 02 : 00 ADOLFO.FER : CFA02/02/2017 06 : 48 MARCO.DIAZ : DULCE M. TCF2***MODELO 55H6B***SERIE55G151278H00366***ENVIADO A CTE FINAL***F. EMBARQUE 01 FEB 2017***CARSSA01/02/2017 06 : 06 MARCO.DIAZ : TCF174 7401040825/01/2017 06 : 29 ERNESTO.HERN : TCF125/01/2017 06 : 28 ERNESTO.HERN : NP525/01/2017 04 : 29 DULCE.M : ODSWTP24/01/2017 06 : 15 201015 : P1 / PANEL , T182463 / OC - 1006540 SE HACEPREDIAGNOSTICO DE ACUERDO A LA PALTICA SOSTENIDA CON EL CLIENTE , TCF1PU EQUIPO EN DOMICILIO DE CLIENTE20/01/2017 01 : 31 DULCE.M : ENTRE CALLES AV DEL AGUA Y AV´PARQUEMEXICO.CORREO.DLTRENATA@HOTMAIL.COMODWTP</v>
          </cell>
          <cell r="AN1403" t="str">
            <v>3TE55G154930M</v>
          </cell>
          <cell r="AO1403" t="str">
            <v>Smart</v>
          </cell>
          <cell r="AP1403" t="str">
            <v>Sharp</v>
          </cell>
          <cell r="AQ1403" t="str">
            <v>Opera</v>
          </cell>
          <cell r="AR1403" t="str">
            <v>UHD 3840 X 2160</v>
          </cell>
          <cell r="AS1403" t="str">
            <v>3TE55G1701A8G1701A8M010</v>
          </cell>
          <cell r="AT1403" t="str">
            <v>0</v>
          </cell>
          <cell r="AU1403" t="str">
            <v>LC-55N6000U</v>
          </cell>
          <cell r="AV1403" t="str">
            <v>3TE55G1701A8</v>
          </cell>
          <cell r="AW1403" t="str">
            <v>G1701A8</v>
          </cell>
          <cell r="AX1403" t="str">
            <v>M010</v>
          </cell>
          <cell r="AY1403">
            <v>74012757</v>
          </cell>
          <cell r="AZ1403">
            <v>51013675</v>
          </cell>
          <cell r="BA1403">
            <v>80152287</v>
          </cell>
        </row>
        <row r="1404">
          <cell r="D1404">
            <v>60309474</v>
          </cell>
          <cell r="E1404" t="str">
            <v>E</v>
          </cell>
          <cell r="F1404" t="str">
            <v>TV</v>
          </cell>
          <cell r="G1404" t="str">
            <v>LIVERPOOL SANTA FE (ALFREDO CARMONA)</v>
          </cell>
          <cell r="H1404" t="str">
            <v>SANTA FE CUAJIMALPA DF, CP. 05348</v>
          </cell>
          <cell r="I1404">
            <v>52579000</v>
          </cell>
          <cell r="J1404" t="str">
            <v>SHARP</v>
          </cell>
          <cell r="K1404" t="str">
            <v>LC-55N6000U</v>
          </cell>
          <cell r="L1404" t="str">
            <v>55G154930H00367</v>
          </cell>
          <cell r="M1404" t="str">
            <v xml:space="preserve">ORDEN DE SALIDA </v>
          </cell>
          <cell r="N1404">
            <v>0</v>
          </cell>
          <cell r="O1404">
            <v>43088</v>
          </cell>
          <cell r="P1404">
            <v>43088</v>
          </cell>
          <cell r="Q1404">
            <v>201677</v>
          </cell>
          <cell r="R1404" t="str">
            <v xml:space="preserve">SOLICITUD DE TARJETA MAIN BOARD # PARTE 197481/T-CON # PARTE 179087 EL DIA 21/12/17, EQUIPO ORIGEN MARCA SHARP, HISENSE MANDA HISENSE, NO ACEPTADO POR TIENDA EQUIPO NUEVO EN MIS INSTALACIONES </v>
          </cell>
          <cell r="S1404" t="str">
            <v xml:space="preserve">BASE </v>
          </cell>
          <cell r="T1404" t="str">
            <v xml:space="preserve"> SANDRA RUIZ                      </v>
          </cell>
          <cell r="U1404" t="str">
            <v>2017-04-19</v>
          </cell>
          <cell r="V1404" t="str">
            <v>CENTRO</v>
          </cell>
          <cell r="W1404" t="str">
            <v>COMPLETADO</v>
          </cell>
          <cell r="X1404" t="str">
            <v>TALLER</v>
          </cell>
          <cell r="Y1404">
            <v>42754</v>
          </cell>
          <cell r="Z1404">
            <v>0</v>
          </cell>
          <cell r="AA1404" t="str">
            <v>M010</v>
          </cell>
          <cell r="AD1404" t="str">
            <v>cuajimalpa/ sta fe cuajimalpa</v>
          </cell>
          <cell r="AE1404" t="str">
            <v>DF</v>
          </cell>
          <cell r="AF1404" t="str">
            <v>MX</v>
          </cell>
          <cell r="AG1404" t="str">
            <v>10407054</v>
          </cell>
          <cell r="AH1404" t="str">
            <v>ALFREDO CARMONA</v>
          </cell>
          <cell r="AI1404" t="str">
            <v>3800 av vasco de quiroja</v>
          </cell>
          <cell r="AJ1404" t="str">
            <v>52579000</v>
          </cell>
          <cell r="AK1404">
            <v>0</v>
          </cell>
          <cell r="AL1404" t="str">
            <v>05348</v>
          </cell>
          <cell r="AM1404" t="str">
            <v>20/04/2017 23 : 44 GEARARDO.PA : CFA15/03/2017 06 : 52 MARCO.DIAZ : SE ENVIA NUEVAMENTE EQUIPO A CSA SHARPPORQUE CLIENTE NO RECIBIO LA HISENSE SOLICITA SHARP SE RETORNA EQUIPONVO ALMACEN 1303201724/02/2017 01 : 36 MARCO.DIAZ : TCF2***MODELO 55H7B***SERIE55G1630B5H00495***F. DE EMBARQUE 24 FEBRERO 2017***EVIADO A CTE FINAL***CARSSA23/02/2017 07 : 50 MARCO.DIAZ : TCF2***MODELO 55h7b***SERIE55G1630B5H00017***FECHA DE EMBARQUE 20 DE FEBRERO*** ENVIADO A CTE FINAL***CARSSA02/02/2017 06 : 30 MARCO.DIAZ : DULCE M. TCF2***MODELO 55H6B***SERIE55G151278H00210***ENVIADO A 201677***F. EMBARQUE 01 FEB 2017***CARSSA01/02/2017 06 : 15 MARCO.DIAZ : TCF174 7401041225/01/2017 06 : 18 ERNESTO.HERN : TCF125/01/2017 06 : 18 ERNESTO.HERN : NP524/01/2017 04 : 08 201677 : SE REALIZA P2 (T-CON)24/01/2017 03 : 20 201677 : INGENIERIA COMENTA QUE SE SOLICITE LAS DOSPARTES PARA HACER PRUEBAS (MAIN BOAND, T-CON)23/01/2017 23 : 22 MA.ISABEL : SEG: SE LE INFORMA AL CSA SOLICITAR LASREFACCIONES REFERIDAS POR INGENIERIA20/01/2017 03 : 39 MA.ISABEL : SEG: EN SEGUIMIENTO DE O.S. 60305996 CSAYA CUENTA CON LA POLIZA27/12/2016 10 : 22 MA.ISABEL : SEG: SE CANCELA O.S. POR NO CONTAR CONLOS DOCUMENTOS CORRESPONDIENTES PARA HACER VALIDA LA GARANTÍA, SE LEINFORM AL CSA POR MEDIO DE CORREO CON FECHA 26 DIC27/12/2016 02 : 51 201677 : SE MANDAN PRUEBAS DE LA TARJETA QUE SESOLICITA A ERNESTO NO TIENE REPARACION LA PANTALLA CAUSA NP524/12/2016 02 : 05 201677 : SE REALIZA P224/12/2016 01 : 42 201677 : LA REFACCION QUE LLEGA SE PASA A PRUEBA CONEL EQUIPO Y ORDEN CORRESPONDIENTE NO ES LA SOLICITADA, SEHARA LA SOLICITUD NUEVAMENTEENVIAN T197481 Y LA QUE SE REQUIERE ES LA T19464223/12/2016 07 : 27 201677 : SE RECIBE REFACCION23/12/2016 00 : 44 ERNESTO.HERN : EM-P2A GUIA: 502190090322/12/2016 03 : 34 201677 : SE REALIZA PI21/12/2016 04 : 21 201677 : SE REALIZA REVISION Y SE ESTA SOLICITANDODIGITAL MAIN NO APARECE EN VERIFICADOR DE SERIE20/12/2016 02 : 05 201677 : V220/12/2016 01 : 11 201677 : SE PROGRAMA RECOLECTA PARA EL DIA DE HOY19/12/2016 11 : 12 MA.ISABEL : V1P: SE CONTACTA AL CSA17/12/2016 03 : 54 SEMIRAMIS.M : se realiza correcion en el modeloMODOR: 55N6000U16/12/2016 01 : 36 201677 : NO SE RECOLECTA EQUIPO PORQUE ES MARCA SHARP14/12/2016 01 : 45 201677 : SE PROGRAMA VI PARA MAÑAMA13/12/2016 02 : 43 RAUL.CALDER : ODSWTPRD% CENTRO COMERCIAL STA FEMODOR: 55M6000UEQUIPO DE PISO</v>
          </cell>
          <cell r="AN1404" t="str">
            <v>3TE55G154930M</v>
          </cell>
          <cell r="AO1404" t="str">
            <v>Smart</v>
          </cell>
          <cell r="AP1404" t="str">
            <v>Sharp</v>
          </cell>
          <cell r="AQ1404" t="str">
            <v>Opera</v>
          </cell>
          <cell r="AR1404" t="str">
            <v>UHD 3840 X 2160</v>
          </cell>
          <cell r="AS1404" t="str">
            <v>3TE55G1701A8G1701A8M010</v>
          </cell>
          <cell r="AT1404" t="str">
            <v>0</v>
          </cell>
          <cell r="AU1404" t="str">
            <v>LC-55N6000U</v>
          </cell>
          <cell r="AV1404" t="str">
            <v>3TE55G1701A8</v>
          </cell>
          <cell r="AW1404" t="str">
            <v>G1701A8</v>
          </cell>
          <cell r="AX1404" t="str">
            <v>M010</v>
          </cell>
          <cell r="AY1404">
            <v>74012758</v>
          </cell>
          <cell r="AZ1404">
            <v>51013676</v>
          </cell>
          <cell r="BA1404">
            <v>80152288</v>
          </cell>
        </row>
        <row r="1405">
          <cell r="D1405">
            <v>60304846</v>
          </cell>
          <cell r="E1405" t="str">
            <v xml:space="preserve">A  </v>
          </cell>
          <cell r="F1405" t="str">
            <v>TV</v>
          </cell>
          <cell r="G1405" t="str">
            <v>ROSA MARIA RUIZ SIANEROS</v>
          </cell>
          <cell r="H1405" t="str">
            <v xml:space="preserve">FLORES 702, MONTE SAMBRAHO, MONTEMORELOS </v>
          </cell>
          <cell r="I1405" t="str">
            <v>8262634113, 8161060467</v>
          </cell>
          <cell r="J1405" t="str">
            <v>HISENSE</v>
          </cell>
          <cell r="K1405" t="str">
            <v>32K20D</v>
          </cell>
          <cell r="L1405" t="str">
            <v>32J134805H01703</v>
          </cell>
          <cell r="M1405" t="str">
            <v>TIKET</v>
          </cell>
          <cell r="N1405">
            <v>0</v>
          </cell>
          <cell r="O1405">
            <v>41696</v>
          </cell>
          <cell r="P1405">
            <v>42711</v>
          </cell>
          <cell r="Q1405">
            <v>201024</v>
          </cell>
          <cell r="R1405" t="str">
            <v xml:space="preserve">12/21/16 06:51 ERNESTO HDZ NP5 P1: O.C. 1004676 PANEL 171972 </v>
          </cell>
          <cell r="S1405" t="str">
            <v/>
          </cell>
          <cell r="T1405" t="str">
            <v xml:space="preserve">    SOFIA VAZQUEZ                 </v>
          </cell>
          <cell r="U1405" t="str">
            <v>2017-04-20</v>
          </cell>
          <cell r="V1405" t="str">
            <v>Norte</v>
          </cell>
          <cell r="W1405" t="str">
            <v>COMPLETADO</v>
          </cell>
          <cell r="X1405" t="str">
            <v>TALLER</v>
          </cell>
          <cell r="Y1405">
            <v>42703</v>
          </cell>
          <cell r="Z1405">
            <v>1015</v>
          </cell>
          <cell r="AA1405" t="str">
            <v>M012</v>
          </cell>
          <cell r="AD1405" t="str">
            <v>Monte /Sambrano</v>
          </cell>
          <cell r="AE1405" t="str">
            <v>NL</v>
          </cell>
          <cell r="AF1405" t="str">
            <v>MX</v>
          </cell>
          <cell r="AG1405" t="str">
            <v>10405906</v>
          </cell>
          <cell r="AH1405" t="str">
            <v>ROSA MARIA RUIZ SIANEROS</v>
          </cell>
          <cell r="AI1405" t="str">
            <v>702 floras</v>
          </cell>
          <cell r="AJ1405" t="str">
            <v>8262634113</v>
          </cell>
          <cell r="AK1405" t="str">
            <v>8261060467</v>
          </cell>
          <cell r="AL1405" t="str">
            <v>67451</v>
          </cell>
          <cell r="AM1405" t="str">
            <v>27/12/2016 23 : 09 SULIKEY.VIL : TCFDV24/12/2016 02 : 15 RODRIGUEZ ERICK : TCF1. EZA21/12/2016 06 : 51 ERNESTO.HERN : NP513/12/2016 06 : 49 201024 : P1: OC 1004676,PANEL 171979,12 DIC 201613/12/2016 05 : 19 ADOLFO.FER : KMA : 400KM, $80009/12/2016 07 : 40 201024 : SE ANEXA NOTA DE COMPRA Y SE PASA A REVIISON30/11/2016 06 : 30 201024 : SKM AUTORIZAR KILOMETRAJE 400KM.............29/11/2016 04 : 04 MARIELA.CHA : ODSWTPLA FUENTE Y ORQUIDALFACHADA CREMA PORTÓN BLANCOHAY UNA ANTENA TELCEL A 50 METROS</v>
          </cell>
          <cell r="AN1405" t="str">
            <v>3TE32J134805</v>
          </cell>
          <cell r="AO1405" t="str">
            <v>Básica</v>
          </cell>
          <cell r="AP1405" t="str">
            <v>Hisense</v>
          </cell>
          <cell r="AQ1405" t="str">
            <v>?</v>
          </cell>
          <cell r="AR1405" t="str">
            <v>HD 1366 X 768</v>
          </cell>
          <cell r="AS1405" t="str">
            <v>3TE32G164786G164786M010</v>
          </cell>
          <cell r="AT1405">
            <v>1</v>
          </cell>
          <cell r="AU1405" t="str">
            <v>32H3B2</v>
          </cell>
          <cell r="AV1405" t="str">
            <v>3TE32G164786</v>
          </cell>
          <cell r="AW1405" t="str">
            <v>G164786</v>
          </cell>
          <cell r="AX1405" t="str">
            <v>M010</v>
          </cell>
          <cell r="AY1405">
            <v>74012759</v>
          </cell>
          <cell r="AZ1405">
            <v>51013677</v>
          </cell>
          <cell r="BA1405">
            <v>80152289</v>
          </cell>
        </row>
        <row r="1406">
          <cell r="D1406">
            <v>60310586</v>
          </cell>
          <cell r="E1406" t="str">
            <v xml:space="preserve">A  </v>
          </cell>
          <cell r="F1406" t="str">
            <v>TV</v>
          </cell>
          <cell r="G1406" t="str">
            <v>FRANCISCO JAVIER MARTINEZ</v>
          </cell>
          <cell r="H1406" t="str">
            <v xml:space="preserve">202 MINA SAN JUANICO CELAYA </v>
          </cell>
          <cell r="I1406">
            <v>4611088642</v>
          </cell>
          <cell r="J1406" t="str">
            <v>HISENSE</v>
          </cell>
          <cell r="K1406" t="str">
            <v>50K20DW</v>
          </cell>
          <cell r="L1406" t="str">
            <v>50G143291H01144</v>
          </cell>
          <cell r="M1406" t="str">
            <v>BIMBO</v>
          </cell>
          <cell r="N1406">
            <v>0</v>
          </cell>
          <cell r="O1406">
            <v>42447</v>
          </cell>
          <cell r="P1406">
            <v>42770</v>
          </cell>
          <cell r="Q1406">
            <v>201608</v>
          </cell>
          <cell r="R1406" t="str">
            <v xml:space="preserve">09/02/2017 08 : 07 201608 : P1A: PANEL # 173331 O.C. 1007176 </v>
          </cell>
          <cell r="S1406" t="str">
            <v xml:space="preserve">EQUIPO EN DOMICILIO DE CLIENTE </v>
          </cell>
          <cell r="T1406" t="str">
            <v xml:space="preserve">CAROLINA PEREA                    </v>
          </cell>
          <cell r="U1406" t="str">
            <v>2017-04-12</v>
          </cell>
          <cell r="V1406" t="str">
            <v>Centro</v>
          </cell>
          <cell r="W1406" t="str">
            <v>COMPLETADO</v>
          </cell>
          <cell r="Y1406">
            <v>42766</v>
          </cell>
          <cell r="Z1406">
            <v>323</v>
          </cell>
          <cell r="AA1406" t="str">
            <v>M010</v>
          </cell>
          <cell r="AB1406" t="str">
            <v>T173331/Panel - PANEL</v>
          </cell>
          <cell r="AC1406" t="str">
            <v>OC-1007176</v>
          </cell>
          <cell r="AD1406" t="str">
            <v>Celalla /San juanico</v>
          </cell>
          <cell r="AE1406" t="str">
            <v>GTO</v>
          </cell>
          <cell r="AF1406" t="str">
            <v>MX</v>
          </cell>
          <cell r="AG1406" t="str">
            <v>10411220</v>
          </cell>
          <cell r="AH1406" t="str">
            <v>FRANCISCO JAVIER MARTINEZ</v>
          </cell>
          <cell r="AI1406" t="str">
            <v>202 mina</v>
          </cell>
          <cell r="AJ1406" t="str">
            <v>4611088642</v>
          </cell>
          <cell r="AK1406">
            <v>0</v>
          </cell>
          <cell r="AL1406" t="str">
            <v>00000</v>
          </cell>
          <cell r="AM1406" t="str">
            <v>22/04/2017 08 : 42 MARCO.DIAZ : TCF174: 7401116022/04/2017 08 : 41 MARCO.DIAZ : 6031058619/04/2017 23 : 36 GERARDO.GRA : CSC se indica entrega en proceso, sepasa ODS a CF para seguimiento. EMC*19/04/2017 23 : 22 GEARARDO.PA : CFA29/03/2017 23 : 17 GERARDO.GRA : CSC se indica fecha aproximada deentrega mediados del mes de abril. EMC*10/03/2017 00 : 16 SEMIRAMIS.M : CSCCte se comunica para saber los datos de equipo enviado se le pide quenos de oportunidad de que la paquetería pueda entregarlo por demora23/02/2017 06 : 14 MARCO.DIAZ : TCF2***MODELO 50cu6000***SERIE50G162680H00424***FECHA DE EMBARQUE 20 DE FEBRERO*** ENVIADO A 201608***CARSSA19/02/2017 07 : 30 MARCO.DIAZ : TCF174 7401116014/02/2017 01 : 48 ERNESTO.HERN : TCF114/02/2017 01 : 48 ERNESTO.HERN : NP509/02/2017 14 : 48 SEMIRAMIS.M : KMA:101$ 202.0009/02/2017 08 : 07 201608 : P1A: PANEL # 173331 O.C. 1007176 SKMA 101KM$202 SE MANDA CORREO PARA SOLICITUD DE KILOMETRAJE04/02/2017 09 : 12 201608 : V1: 07/02/17 10:00 A 12:0001/02/2017 08 : 02 MARIELA.CHA : ODSWTPBRILLANTE Y LOZASFACHADA REJA VERDEATRÁS DEL TEMPLO SAN PEDRO Y SASN PABLO</v>
          </cell>
          <cell r="AN1406" t="str">
            <v>1TE50B8NUSCB</v>
          </cell>
          <cell r="AO1406" t="str">
            <v>Smart</v>
          </cell>
          <cell r="AP1406" t="str">
            <v>Hisense</v>
          </cell>
          <cell r="AQ1406" t="str">
            <v>Opera</v>
          </cell>
          <cell r="AR1406" t="str">
            <v>FHD 1920 x 1080</v>
          </cell>
          <cell r="AS1406" t="str">
            <v>3TE50G165140G165140M010</v>
          </cell>
          <cell r="AT1406">
            <v>28</v>
          </cell>
          <cell r="AU1406" t="str">
            <v>50H7GB</v>
          </cell>
          <cell r="AV1406" t="str">
            <v>3TE50G165140</v>
          </cell>
          <cell r="AW1406" t="str">
            <v>G165140</v>
          </cell>
          <cell r="AX1406" t="str">
            <v>M010</v>
          </cell>
          <cell r="AY1406">
            <v>74012760</v>
          </cell>
          <cell r="AZ1406">
            <v>51013678</v>
          </cell>
          <cell r="BA1406">
            <v>80152290</v>
          </cell>
        </row>
        <row r="1407">
          <cell r="D1407">
            <v>60310690</v>
          </cell>
          <cell r="E1407" t="str">
            <v xml:space="preserve">A  </v>
          </cell>
          <cell r="F1407" t="str">
            <v>TV</v>
          </cell>
          <cell r="G1407" t="str">
            <v>OSCAR HERNÁNDEZ</v>
          </cell>
          <cell r="H1407" t="str">
            <v>CALLE LAGO AMATITLÁN N. 17 INT-201 COLONIA CLUB DE GOLF, PUEBLA, PUE.</v>
          </cell>
          <cell r="I1407" t="str">
            <v>9211353677-9221195688</v>
          </cell>
          <cell r="J1407" t="str">
            <v>HISENSE</v>
          </cell>
          <cell r="K1407" t="str">
            <v>43H7C</v>
          </cell>
          <cell r="L1407" t="str">
            <v>43G1632G4H00107</v>
          </cell>
          <cell r="M1407" t="str">
            <v>COMPRA EN LÍNEA</v>
          </cell>
          <cell r="N1407">
            <v>7424.63</v>
          </cell>
          <cell r="O1407">
            <v>42691</v>
          </cell>
          <cell r="P1407">
            <v>42773</v>
          </cell>
          <cell r="Q1407">
            <v>201032</v>
          </cell>
          <cell r="R1407" t="str">
            <v>14/02/2017 02:21 ERNESTO.HERN:NP5 10/02/2017 01:15 201032: P1A:T197917 PANEL LED OC-1007207</v>
          </cell>
          <cell r="S1407" t="str">
            <v/>
          </cell>
          <cell r="T1407" t="str">
            <v xml:space="preserve">  ERIK ORTEGA MÉNDEZ              </v>
          </cell>
          <cell r="U1407" t="str">
            <v>2017-04-20</v>
          </cell>
          <cell r="V1407" t="str">
            <v>CENTRO</v>
          </cell>
          <cell r="W1407" t="str">
            <v>COMPLETADO</v>
          </cell>
          <cell r="X1407" t="str">
            <v>TALLER</v>
          </cell>
          <cell r="Y1407">
            <v>42767</v>
          </cell>
          <cell r="Z1407">
            <v>82</v>
          </cell>
          <cell r="AA1407" t="str">
            <v>M010</v>
          </cell>
          <cell r="AD1407" t="str">
            <v>Puebla/Club de golf</v>
          </cell>
          <cell r="AE1407" t="str">
            <v>PUE</v>
          </cell>
          <cell r="AF1407" t="str">
            <v>MX</v>
          </cell>
          <cell r="AG1407" t="str">
            <v>10409930</v>
          </cell>
          <cell r="AH1407" t="str">
            <v>OSCAR HERNANDEZ</v>
          </cell>
          <cell r="AI1407" t="str">
            <v>Lamo amaticlan num 17 int 201</v>
          </cell>
          <cell r="AJ1407" t="str">
            <v>9221195688</v>
          </cell>
          <cell r="AK1407" t="str">
            <v>9221195688</v>
          </cell>
          <cell r="AL1407" t="str">
            <v>72460</v>
          </cell>
          <cell r="AM1407" t="str">
            <v>23/03/2017 07 : 10 GERARDO.GRA : CSC se indica fecha aprox. de entregafinales del mes de marzo. Se pasa ODS a CF para seguimiento. EMC*23/02/2017 01 : 33 MARCO.DIAZ : TCF174 7401120722/02/2017 07 : 30 MARCO.DIAZ : TCF1PU CLIENTE21/02/2017 07 : 24 SEMIRAMIS.M : CSCCte se comunica que para saber el estatus de equipo se le menciona quese aplicara un cf en promedio en un tiempo estimado de 20 dias habiles16/02/2017 08 : 38 MARCO.DIAZ : TCF1PU CLIENTE14/02/2017 02 : 21 ERNESTO.HERN : TCF114/02/2017 02 : 21 ERNESTO.HERN : NP510/02/2017 01 : 15 201032 : P1A: T197917 PANEL LED OC-1007207 EQUIPO ENDOMICILIO DE CLIENTE05/02/2017 00 : 59 201032 : V1: 07/02/2017 11:00-18:00 VISITA CONFIRMADAA CLIENTE02/02/2017 06 : 55 ANA.LAURA : se valida documentación con Cecilio R.01/02/2017 07 : 08 ANA.LAURA : ODSWTPRD.- %CALLE 83 Y 85 PTE, FACHADA COLOR ROJO A UN COSTADO DEL BODEGAAURRERA</v>
          </cell>
          <cell r="AN1407" t="str">
            <v>3TE43G154905</v>
          </cell>
          <cell r="AO1407" t="str">
            <v>Smart</v>
          </cell>
          <cell r="AP1407" t="str">
            <v>Hisense</v>
          </cell>
          <cell r="AQ1407" t="str">
            <v>Opera</v>
          </cell>
          <cell r="AR1407" t="str">
            <v>UHD 3840 X 2160</v>
          </cell>
          <cell r="AS1407" t="str">
            <v>3TE43G1618P0MG1618P0MM010</v>
          </cell>
          <cell r="AT1407" t="str">
            <v>0</v>
          </cell>
          <cell r="AU1407" t="str">
            <v>43H7C</v>
          </cell>
          <cell r="AV1407" t="str">
            <v>3TE43G1618P0M</v>
          </cell>
          <cell r="AW1407" t="str">
            <v>G1618P0M</v>
          </cell>
          <cell r="AX1407" t="str">
            <v>M010</v>
          </cell>
          <cell r="AY1407">
            <v>74012761</v>
          </cell>
          <cell r="AZ1407">
            <v>51013679</v>
          </cell>
          <cell r="BA1407">
            <v>80152291</v>
          </cell>
        </row>
        <row r="1408">
          <cell r="D1408">
            <v>60310768</v>
          </cell>
          <cell r="E1408" t="str">
            <v xml:space="preserve">A </v>
          </cell>
          <cell r="F1408" t="str">
            <v>TV</v>
          </cell>
          <cell r="G1408" t="str">
            <v>GLORIA QUIROZ JIMENEZ</v>
          </cell>
          <cell r="H1408" t="str">
            <v>GERANIOS 9,SAN FRANCISCO CHILPAN,TULTITLAN</v>
          </cell>
          <cell r="I1408">
            <v>58842587</v>
          </cell>
          <cell r="J1408" t="str">
            <v>HISENSE</v>
          </cell>
          <cell r="K1408" t="str">
            <v>32H3B1</v>
          </cell>
          <cell r="L1408" t="str">
            <v>32G154504H02969</v>
          </cell>
          <cell r="M1408" t="str">
            <v>A80</v>
          </cell>
          <cell r="N1408">
            <v>3060.34</v>
          </cell>
          <cell r="O1408">
            <v>42381</v>
          </cell>
          <cell r="P1408">
            <v>42774</v>
          </cell>
          <cell r="Q1408">
            <v>201679</v>
          </cell>
          <cell r="R1408" t="str">
            <v>PCB MAIN T187160 OC 1007073</v>
          </cell>
          <cell r="S1408" t="str">
            <v>EQUIPO EN CASA DE CLIENTE,PENDIENTE DE R</v>
          </cell>
          <cell r="T1408" t="str">
            <v xml:space="preserve">GUADALUPE GIRON                   </v>
          </cell>
          <cell r="U1408" t="str">
            <v>2017-04-22</v>
          </cell>
          <cell r="V1408" t="str">
            <v>CENTRO</v>
          </cell>
          <cell r="W1408" t="str">
            <v>COMPLETADO</v>
          </cell>
          <cell r="X1408" t="str">
            <v>CLIENTE</v>
          </cell>
          <cell r="Y1408">
            <v>42769</v>
          </cell>
          <cell r="Z1408">
            <v>388</v>
          </cell>
          <cell r="AA1408" t="str">
            <v>M012</v>
          </cell>
          <cell r="AD1408" t="str">
            <v>San fracisco chilpan/ Tultitlan</v>
          </cell>
          <cell r="AE1408" t="str">
            <v>MEX</v>
          </cell>
          <cell r="AF1408" t="str">
            <v>MX</v>
          </cell>
          <cell r="AG1408" t="str">
            <v>10410263</v>
          </cell>
          <cell r="AH1408" t="str">
            <v>GLORIA QUIROZ JIMENEZ</v>
          </cell>
          <cell r="AI1408" t="str">
            <v>9 Geranios</v>
          </cell>
          <cell r="AJ1408" t="str">
            <v>58842587</v>
          </cell>
          <cell r="AK1408">
            <v>0</v>
          </cell>
          <cell r="AL1408" t="str">
            <v>54940</v>
          </cell>
          <cell r="AM1408" t="str">
            <v>23/02/2017 03 : 06 Ricardo Espinosa : TCF1PU CTE FINAL23/02/2017 03 : 05 Ricardo Espinosa : TCF1DR10/02/2017 04 : 32 ERNESTO.HERN : TCF110/02/2017 04 : 32 ERNESTO.HERN : NP508/02/2017 03 : 31 201679 : P1A:PCB MAIN T187160 OC 100707305/02/2017 04 : 11 201679 : V1:07/2/201704/02/2017 02 : 49 201679 : V1:6/02/201704/02/2017 01 : 41 JUANANTONIO : ODSWTPRD% ENTRE AV LOPEZ PORTILO Y PROL MORELOSES EN FABRICA IMPORTADORAY MANUFACTURERA BRULUART</v>
          </cell>
          <cell r="AN1408" t="str">
            <v>3TE32G153442</v>
          </cell>
          <cell r="AO1408" t="str">
            <v>Básica</v>
          </cell>
          <cell r="AP1408" t="str">
            <v>Hisense</v>
          </cell>
          <cell r="AQ1408" t="str">
            <v>Opera</v>
          </cell>
          <cell r="AR1408" t="str">
            <v>HD 1366 X 768</v>
          </cell>
          <cell r="AS1408" t="str">
            <v>3TE32G164786G164786M010</v>
          </cell>
          <cell r="AT1408">
            <v>1</v>
          </cell>
          <cell r="AU1408" t="str">
            <v>32H3B2</v>
          </cell>
          <cell r="AV1408" t="str">
            <v>3TE32G164786</v>
          </cell>
          <cell r="AW1408" t="str">
            <v>G164786</v>
          </cell>
          <cell r="AX1408" t="str">
            <v>M010</v>
          </cell>
          <cell r="AY1408">
            <v>74012762</v>
          </cell>
          <cell r="AZ1408">
            <v>51013680</v>
          </cell>
          <cell r="BA1408">
            <v>80152292</v>
          </cell>
        </row>
        <row r="1409">
          <cell r="D1409">
            <v>60311539</v>
          </cell>
          <cell r="E1409" t="str">
            <v>A</v>
          </cell>
          <cell r="F1409" t="str">
            <v>TV</v>
          </cell>
          <cell r="G1409" t="str">
            <v xml:space="preserve">SUSANA ANAHI MARQUEZ AVILA </v>
          </cell>
          <cell r="H1409" t="str">
            <v>CALLE VARADERO MZ- 25 CASA 901</v>
          </cell>
          <cell r="I1409">
            <v>9846884984</v>
          </cell>
          <cell r="J1409" t="str">
            <v>HISENSE</v>
          </cell>
          <cell r="K1409" t="str">
            <v>43H7C</v>
          </cell>
          <cell r="L1409" t="str">
            <v>43G1618P0MH0102</v>
          </cell>
          <cell r="M1409" t="str">
            <v>TICKET: PYR/000059953</v>
          </cell>
          <cell r="N1409">
            <v>11998.62</v>
          </cell>
          <cell r="O1409">
            <v>42531</v>
          </cell>
          <cell r="P1409">
            <v>42784</v>
          </cell>
          <cell r="Q1409">
            <v>201033</v>
          </cell>
          <cell r="R1409" t="str">
            <v xml:space="preserve">22/02/2017 NP5 ERNESTO HERNESTO </v>
          </cell>
          <cell r="S1409" t="str">
            <v xml:space="preserve"> EQUIPO EN RESGUARDO DEL CENTRO DE SERVI</v>
          </cell>
          <cell r="T1409" t="str">
            <v xml:space="preserve"> JUAN OSWALDO URIBE PERAZA   Fecha</v>
          </cell>
          <cell r="U1409">
            <v>42845</v>
          </cell>
          <cell r="V1409" t="str">
            <v>SUR</v>
          </cell>
          <cell r="W1409" t="str">
            <v>COMPLETADO</v>
          </cell>
          <cell r="X1409" t="str">
            <v>TALLER</v>
          </cell>
          <cell r="Y1409">
            <v>42780</v>
          </cell>
          <cell r="Z1409">
            <v>253</v>
          </cell>
          <cell r="AA1409" t="str">
            <v>M010</v>
          </cell>
          <cell r="AD1409" t="str">
            <v>Fracc Playa Azul/Solidaridad</v>
          </cell>
          <cell r="AE1409" t="str">
            <v>QR</v>
          </cell>
          <cell r="AF1409" t="str">
            <v>MX</v>
          </cell>
          <cell r="AG1409" t="str">
            <v>10411982</v>
          </cell>
          <cell r="AH1409" t="str">
            <v>SUSANA ANAHI MARQUEZ AVILA</v>
          </cell>
          <cell r="AI1409" t="str">
            <v>901 Varadero Mz 25</v>
          </cell>
          <cell r="AJ1409" t="str">
            <v>9842078193</v>
          </cell>
          <cell r="AK1409" t="str">
            <v>9842078193</v>
          </cell>
          <cell r="AL1409" t="str">
            <v>77710</v>
          </cell>
          <cell r="AM1409" t="str">
            <v>11/04/2017 00 : 52 MARCO.DIAZ : TCF1PU CSA JUAN J URIBE VIA MAIL.JESSICA O11/04/2017 00 : 50 MARCO.DIAZ : TCF1. JESSICA O07/04/2017 05 : 57 GABRIELA.B : CSCSe brinda información de Cf Se pide esperar por auditoria e inventario04/04/2017 01 : 33 ANA.LAURA : TCF1PU:CSA17/03/2017 02 : 48 GABRIELA.B : CSCSe Comenta en proceso de CF se pide Esperar23/02/2017 06 : 14 MARCO.DIAZ : TCF174 7401121422/02/2017 08 : 18 ERNESTO.HERN : TCF122/02/2017 08 : 18 ERNESTO.HERN : NP518/02/2017 07 : 26 201033 : EQUIPO CHEADO PARA ESTE SERVICIO SE SOLICITAEL PANEL,SE ENCUENTRA DAÑADO SI LE LLEGAN LOS VOLTJAES HASTA EL PANEL TFT PERO ESTE NO ENCIENDE AUNQUE ESTEN ENCENDIDOS LOS LED’SESTE PANEL SE SOLICITA EL DIA DE HOY 17/02/2016 EN SISTEMA OPEN BRAVO CON NUMERO DE OC-100762516/02/2017 06 : 37 ADRIANA.SAN : KMA:130$260.0016/02/2017 06 : 31 FABIOLA.BON : SEG: SE SOLICITA AUT DE KM A CALLCENTER15/02/2017 07 : 17 201033 : SLKLM 130*2= 260SERVICIO FORANEOV1 20/02/2017 10:00AM Y 06:00PM14/02/2017 05 : 45 CINTHYA V.CINTHYA : AV PLAYA AZUL Y MOCAMBO ES LAPRIMERA CASA FRENTE A LA CASETA</v>
          </cell>
          <cell r="AN1409" t="str">
            <v>3TE43G154905</v>
          </cell>
          <cell r="AO1409" t="str">
            <v>Smart</v>
          </cell>
          <cell r="AP1409" t="str">
            <v>Hisense</v>
          </cell>
          <cell r="AQ1409" t="str">
            <v>Opera</v>
          </cell>
          <cell r="AR1409" t="str">
            <v>UHD 3840 X 2160</v>
          </cell>
          <cell r="AS1409" t="str">
            <v>3TE43G1618P0MG1618P0MM010</v>
          </cell>
          <cell r="AT1409" t="str">
            <v>0</v>
          </cell>
          <cell r="AU1409" t="str">
            <v>43H7C</v>
          </cell>
          <cell r="AV1409" t="str">
            <v>3TE43G1618P0M</v>
          </cell>
          <cell r="AW1409" t="str">
            <v>G1618P0M</v>
          </cell>
          <cell r="AX1409" t="str">
            <v>M010</v>
          </cell>
          <cell r="AY1409">
            <v>74012763</v>
          </cell>
          <cell r="AZ1409">
            <v>51013681</v>
          </cell>
          <cell r="BA1409">
            <v>80152296</v>
          </cell>
        </row>
        <row r="1410">
          <cell r="D1410">
            <v>60311105</v>
          </cell>
          <cell r="E1410" t="str">
            <v xml:space="preserve">A </v>
          </cell>
          <cell r="F1410" t="str">
            <v>TV</v>
          </cell>
          <cell r="G1410" t="str">
            <v>SANJUANA ALFEREZ ECHEVERRIA</v>
          </cell>
          <cell r="H1410" t="str">
            <v>BRILLANTE 129 ARENALES TAPATIOS ZAPOPAN JALISCO</v>
          </cell>
          <cell r="I1410">
            <v>3333626268</v>
          </cell>
          <cell r="J1410" t="str">
            <v>HISENSE</v>
          </cell>
          <cell r="K1410" t="str">
            <v>40H5B2</v>
          </cell>
          <cell r="L1410" t="str">
            <v xml:space="preserve">40G1619B0H05110 </v>
          </cell>
          <cell r="M1410">
            <v>14717</v>
          </cell>
          <cell r="N1410">
            <v>5790</v>
          </cell>
          <cell r="O1410">
            <v>42740</v>
          </cell>
          <cell r="P1410">
            <v>42775</v>
          </cell>
          <cell r="Q1410">
            <v>201076</v>
          </cell>
          <cell r="R1410" t="str">
            <v xml:space="preserve"> PCB DAÑADA  P1 T192199</v>
          </cell>
          <cell r="S1410" t="str">
            <v/>
          </cell>
          <cell r="T1410" t="str">
            <v xml:space="preserve"> Carlos Muñiz     Fecha de Aplicac</v>
          </cell>
          <cell r="U1410" t="str">
            <v>2017/04/24</v>
          </cell>
          <cell r="V1410" t="str">
            <v>SUR</v>
          </cell>
          <cell r="W1410" t="str">
            <v>COMPLETADO</v>
          </cell>
          <cell r="X1410" t="str">
            <v>TALLER</v>
          </cell>
          <cell r="Y1410">
            <v>42774</v>
          </cell>
          <cell r="Z1410">
            <v>34</v>
          </cell>
          <cell r="AA1410" t="str">
            <v>M010</v>
          </cell>
          <cell r="AD1410" t="str">
            <v>ZAPOPAN/ARENALES TAPATIOS MUN</v>
          </cell>
          <cell r="AE1410" t="str">
            <v>JAL</v>
          </cell>
          <cell r="AF1410" t="str">
            <v>MX</v>
          </cell>
          <cell r="AG1410" t="str">
            <v>10411664</v>
          </cell>
          <cell r="AH1410" t="str">
            <v>SANJUANA ALFÉREZ ECHEVERRIA</v>
          </cell>
          <cell r="AI1410" t="str">
            <v>BRILLANTE # 129</v>
          </cell>
          <cell r="AJ1410" t="str">
            <v>0443333626268</v>
          </cell>
          <cell r="AK1410">
            <v>0</v>
          </cell>
          <cell r="AL1410" t="str">
            <v>45066</v>
          </cell>
          <cell r="AM1410" t="str">
            <v>26/04/2017 04 : 44 FABIOLA.BON : CFA26/04/2017 03 : 04 GERARDO.GRA : CSC informando que el día de ayer pasoun técnico a llevarse su equipo. EMC*21/04/2017 06 : 52 GERARDO.GRA : CSC se pide a CSA enviar formato de CFal área correspondiente y se indica a cliente entrega en proceso. EMC*.11/03/2017 04 : 04 ANA.LAURA : CSCCFNEse le informa a cte cambio físico, se le pide nos de oportunidad deentrega max 24/03/2017 / cte en espera25/02/2017 04 : 21 MARCO.DIAZ : TCF174 7401126524/02/2017 02 : 58 MARCO.DIAZ : TCF2***MODELO 40H5B2***SERIE40G1619B0H01182***F. DE EMBARQUE 24 FEBRERO 2017***EVIADO A CTE FINAL***CARSSA15/02/2017 05 : 29 ERNESTO.HERN : TCF115/02/2017 05 : 29 ERNESTO.HERN : NP515/02/2017 00 : 31 201076 : EN ESPERA DE QUE LLEGUE LA PIEZA12/02/2017 06 : 01 201076 : P1 T192199 11/02/2017 PCB DAÑADA10/02/2017 01 : 20 201076 : SE ATIENDE CON NUMERO DE ORDEN 125871,REVISION PROGRAMADA PARA 10/02/17.09/02/2017 07 : 16 ANA.ROSA : ODSWTPAV. DEL ARROYO Y CALLE MERCURIO</v>
          </cell>
          <cell r="AN1410" t="str">
            <v>3TE40G155372</v>
          </cell>
          <cell r="AO1410" t="str">
            <v>Smart</v>
          </cell>
          <cell r="AP1410" t="str">
            <v>Hisense</v>
          </cell>
          <cell r="AQ1410" t="str">
            <v>Opera</v>
          </cell>
          <cell r="AR1410" t="str">
            <v>FHD 1920 x 1080</v>
          </cell>
          <cell r="AS1410" t="str">
            <v>3TE40G164782G164782M010</v>
          </cell>
          <cell r="AT1410">
            <v>2</v>
          </cell>
          <cell r="AU1410" t="str">
            <v>40H5B2</v>
          </cell>
          <cell r="AV1410" t="str">
            <v>3TE40G164782</v>
          </cell>
          <cell r="AW1410" t="str">
            <v>G164782</v>
          </cell>
          <cell r="AX1410" t="str">
            <v>M010</v>
          </cell>
          <cell r="AY1410">
            <v>74012765</v>
          </cell>
          <cell r="AZ1410">
            <v>51013683</v>
          </cell>
          <cell r="BA1410">
            <v>80152308</v>
          </cell>
        </row>
        <row r="1411">
          <cell r="D1411">
            <v>60263732</v>
          </cell>
          <cell r="E1411" t="str">
            <v xml:space="preserve">D </v>
          </cell>
          <cell r="F1411" t="str">
            <v>TV</v>
          </cell>
          <cell r="G1411" t="str">
            <v>Juan Carlos Villera Soto</v>
          </cell>
          <cell r="H1411" t="str">
            <v xml:space="preserve">cerrada de corregidora 22, Col. Segunda  Demarcac., C.P.42660 Francisco I. Madero, Hidalgo </v>
          </cell>
          <cell r="I1411">
            <v>7721381963</v>
          </cell>
          <cell r="J1411" t="str">
            <v>SHARP</v>
          </cell>
          <cell r="K1411" t="str">
            <v>32K21D</v>
          </cell>
          <cell r="L1411" t="str">
            <v>32J134805H02199</v>
          </cell>
          <cell r="M1411" t="str">
            <v>CARTA DE ACEPTACION</v>
          </cell>
          <cell r="N1411">
            <v>3899</v>
          </cell>
          <cell r="O1411">
            <v>41693</v>
          </cell>
          <cell r="P1411">
            <v>42518</v>
          </cell>
          <cell r="Q1411">
            <v>201677</v>
          </cell>
          <cell r="R1411" t="str">
            <v>02/06/2016 06 : 43  ADOLFO.FER : NP5</v>
          </cell>
          <cell r="S1411" t="str">
            <v>SE AUTORIZO CAMBIO FISICO POR FALTA DE P</v>
          </cell>
          <cell r="T1411" t="str">
            <v xml:space="preserve"> Ana Lemus Moreno              Fec</v>
          </cell>
          <cell r="U1411" t="str">
            <v>2017-04-26</v>
          </cell>
          <cell r="V1411" t="str">
            <v>CENTRO</v>
          </cell>
          <cell r="W1411" t="str">
            <v>COMPLETADO</v>
          </cell>
          <cell r="X1411" t="str">
            <v>CLIENTE</v>
          </cell>
          <cell r="Y1411" t="e">
            <v>#N/A</v>
          </cell>
          <cell r="AA1411" t="str">
            <v>M012</v>
          </cell>
          <cell r="AD1411" t="e">
            <v>#N/A</v>
          </cell>
          <cell r="AE1411" t="e">
            <v>#N/A</v>
          </cell>
          <cell r="AF1411" t="e">
            <v>#N/A</v>
          </cell>
          <cell r="AG1411" t="e">
            <v>#N/A</v>
          </cell>
          <cell r="AH1411" t="e">
            <v>#N/A</v>
          </cell>
          <cell r="AI1411" t="e">
            <v>#N/A</v>
          </cell>
          <cell r="AJ1411" t="e">
            <v>#N/A</v>
          </cell>
          <cell r="AK1411" t="e">
            <v>#N/A</v>
          </cell>
          <cell r="AL1411" t="e">
            <v>#N/A</v>
          </cell>
          <cell r="AM1411" t="e">
            <v>#N/A</v>
          </cell>
          <cell r="AN1411" t="str">
            <v>3TE32J140473</v>
          </cell>
          <cell r="AO1411" t="str">
            <v>Básica</v>
          </cell>
          <cell r="AP1411" t="str">
            <v>Hisense</v>
          </cell>
          <cell r="AQ1411" t="str">
            <v>Opera</v>
          </cell>
          <cell r="AR1411" t="str">
            <v>HD 1366 X 768</v>
          </cell>
          <cell r="AS1411" t="str">
            <v>3TE32G164786G164786M010</v>
          </cell>
          <cell r="AT1411">
            <v>1</v>
          </cell>
          <cell r="AU1411" t="str">
            <v>32H3B2</v>
          </cell>
          <cell r="AV1411" t="str">
            <v>3TE32G164786</v>
          </cell>
          <cell r="AW1411" t="str">
            <v>G164786</v>
          </cell>
          <cell r="AX1411" t="str">
            <v>M010</v>
          </cell>
          <cell r="AY1411">
            <v>74012767</v>
          </cell>
          <cell r="AZ1411">
            <v>51013685</v>
          </cell>
          <cell r="BA1411">
            <v>80152314</v>
          </cell>
        </row>
        <row r="1412">
          <cell r="D1412">
            <v>60302696</v>
          </cell>
          <cell r="E1412" t="str">
            <v>A</v>
          </cell>
          <cell r="F1412" t="str">
            <v>TV</v>
          </cell>
          <cell r="G1412" t="str">
            <v>JOSE MARTIN SOSA FAJARDO</v>
          </cell>
          <cell r="H1412" t="str">
            <v>TOLTECA 359, AZTECA, GUADALUPE</v>
          </cell>
          <cell r="I1412" t="str">
            <v>8183679765, 11878039</v>
          </cell>
          <cell r="J1412" t="str">
            <v>HISENSE</v>
          </cell>
          <cell r="K1412" t="str">
            <v>32K20D</v>
          </cell>
          <cell r="L1412" t="str">
            <v>32J134805H01845</v>
          </cell>
          <cell r="M1412" t="str">
            <v>TIKET</v>
          </cell>
          <cell r="N1412">
            <v>98.9</v>
          </cell>
          <cell r="O1412">
            <v>41757</v>
          </cell>
          <cell r="P1412">
            <v>42682</v>
          </cell>
          <cell r="Q1412">
            <v>201024</v>
          </cell>
          <cell r="R1412">
            <v>0</v>
          </cell>
          <cell r="S1412" t="str">
            <v/>
          </cell>
          <cell r="T1412" t="str">
            <v xml:space="preserve">    SOFIA VAZQUEZ                 </v>
          </cell>
          <cell r="U1412" t="str">
            <v>2017-04-26</v>
          </cell>
          <cell r="V1412" t="str">
            <v>Norte</v>
          </cell>
          <cell r="W1412" t="str">
            <v>FIRMA</v>
          </cell>
          <cell r="X1412" t="str">
            <v>TALLER</v>
          </cell>
          <cell r="Y1412">
            <v>42681</v>
          </cell>
          <cell r="Z1412" t="e">
            <v>#N/A</v>
          </cell>
          <cell r="AA1412" t="str">
            <v>M010</v>
          </cell>
          <cell r="AD1412" t="str">
            <v>guadalupe/azteca</v>
          </cell>
          <cell r="AE1412" t="str">
            <v>NL</v>
          </cell>
          <cell r="AF1412" t="str">
            <v>MX</v>
          </cell>
          <cell r="AG1412" t="str">
            <v>10403510</v>
          </cell>
          <cell r="AH1412" t="str">
            <v>JOSE MARTIN SOSA</v>
          </cell>
          <cell r="AI1412" t="str">
            <v>359 tolteca</v>
          </cell>
          <cell r="AJ1412" t="str">
            <v>8183679765</v>
          </cell>
          <cell r="AK1412" t="str">
            <v>5511878039</v>
          </cell>
          <cell r="AL1412" t="str">
            <v>67150</v>
          </cell>
          <cell r="AM1412" t="str">
            <v>20/12/2016 01 : 21 MARCO.DIAZ : TCF2***MODELO 32H5B***SERIE32G153355H01537***ENVIADO A 201024***F. EMBARQUE 5 DIC 2016***SHIPPING S-0003345730/11/2016 23 : 11 MARCO.DIAZ : TCF130/11/2016 23 : 11 MARCO.DIAZ : TCF174 7400888718/11/2016 06 : 11 MARCO.DIAZ : TCF1, TCF1PU CSA ANGELICA MTZ15/11/2016 00 : 36 ERNESTO.HERN : NP5: MODOR: 32K20D11/11/2016 04 : 33 201024 : P1: OC 1003523...PANEL...10 NOV 201610/11/2016 07 : 27 MARIA.EUGENI : SEG: CSA Favor de solicitar refaccionlo mas pronto posible10/11/2016 03 : 59 201024 : SE ANEX NTA DE CMPRA Y SEPASAAREVISION09/11/2016 00 : 45 201024 : V1.- ESTA EN RUTA HOY MARTES 808/11/2016 06 : 18 201024 : V1.- SEVISITARA EL VIERNES 1108/11/2016 01 : 38 RAUL.CALDER : ODSWTPRD% TEPANECA NAHUA</v>
          </cell>
          <cell r="AN1412" t="str">
            <v>3TE32J134805</v>
          </cell>
          <cell r="AO1412" t="str">
            <v>Básica</v>
          </cell>
          <cell r="AP1412" t="str">
            <v>Hisense</v>
          </cell>
          <cell r="AQ1412" t="str">
            <v>?</v>
          </cell>
          <cell r="AR1412" t="str">
            <v>HD 1366 X 768</v>
          </cell>
          <cell r="AS1412" t="str">
            <v>3TE32G164786G164786M010</v>
          </cell>
          <cell r="AT1412">
            <v>1</v>
          </cell>
          <cell r="AU1412" t="str">
            <v>32H3B2</v>
          </cell>
          <cell r="AV1412" t="str">
            <v>3TE32G164786</v>
          </cell>
          <cell r="AW1412" t="str">
            <v>G164786</v>
          </cell>
          <cell r="AX1412" t="str">
            <v>M010</v>
          </cell>
          <cell r="AY1412">
            <v>74012768</v>
          </cell>
          <cell r="AZ1412">
            <v>51013686</v>
          </cell>
          <cell r="BA1412">
            <v>80152316</v>
          </cell>
        </row>
        <row r="1413">
          <cell r="D1413">
            <v>60297401</v>
          </cell>
          <cell r="E1413" t="str">
            <v>A</v>
          </cell>
          <cell r="F1413" t="str">
            <v>TV</v>
          </cell>
          <cell r="G1413" t="str">
            <v>CANDELARIO HERNANDEZ</v>
          </cell>
          <cell r="H1413" t="str">
            <v>MARINO ABASOLONO. 200 FRANCISCO VILLA TLAPACOYAN</v>
          </cell>
          <cell r="I1413">
            <v>2253151597</v>
          </cell>
          <cell r="J1413" t="str">
            <v>HISENSE</v>
          </cell>
          <cell r="K1413" t="str">
            <v>40K20D</v>
          </cell>
          <cell r="L1413" t="str">
            <v>40G143460H08141</v>
          </cell>
          <cell r="M1413" t="str">
            <v>TICKET 000126739</v>
          </cell>
          <cell r="N1413" t="str">
            <v>5,761,05</v>
          </cell>
          <cell r="O1413">
            <v>41978</v>
          </cell>
          <cell r="P1413">
            <v>42843</v>
          </cell>
          <cell r="Q1413">
            <v>201068</v>
          </cell>
          <cell r="R1413" t="str">
            <v xml:space="preserve">T: 172750 OC-1002882
</v>
          </cell>
          <cell r="S1413" t="str">
            <v/>
          </cell>
          <cell r="T1413" t="str">
            <v xml:space="preserve"> KAREN BAUTISTA</v>
          </cell>
          <cell r="U1413">
            <v>42846</v>
          </cell>
          <cell r="V1413" t="str">
            <v>SUR</v>
          </cell>
          <cell r="W1413" t="str">
            <v>COMPLETADO</v>
          </cell>
          <cell r="X1413" t="str">
            <v>TALLER</v>
          </cell>
          <cell r="Y1413">
            <v>42655</v>
          </cell>
          <cell r="Z1413" t="e">
            <v>#N/A</v>
          </cell>
          <cell r="AA1413" t="str">
            <v>M010</v>
          </cell>
          <cell r="AD1413" t="str">
            <v>tlapacoyan/col francisco villa</v>
          </cell>
          <cell r="AE1413" t="str">
            <v>VER</v>
          </cell>
          <cell r="AF1413" t="str">
            <v>MX</v>
          </cell>
          <cell r="AG1413" t="str">
            <v>10397066</v>
          </cell>
          <cell r="AH1413" t="str">
            <v>CANDELARIO HERNANDEZ</v>
          </cell>
          <cell r="AI1413" t="str">
            <v>200 mariano abasolo</v>
          </cell>
          <cell r="AJ1413" t="str">
            <v>2253151597</v>
          </cell>
          <cell r="AK1413">
            <v>0</v>
          </cell>
          <cell r="AL1413" t="str">
            <v>93650</v>
          </cell>
          <cell r="AM1413" t="str">
            <v>10/11/2016 04 : 23 Ricardo Espinosa : TCF2**MODELO40K20D**40G144578H02336**F. EMBARQUE NOV/03/2016**CARSSA**SHIPPING S-0003240010/11/2016 04 : 23 Ricardo Espinosa : TCF174 7400823202/11/2016 06 : 58 MARCO.DIAZ : TCF1DR ANGELICA MTZ27/10/2016 23 : 36 ERNESTO.HERN : NP526/10/2016 00 : 47 201068 : SE REALIZO SOLICITUD DE REAFACCION PANEL(172750) OC-100288225/10/2016 01 : 41 SERGIO.FER : ST2 - Se autoriza reparación, solicitarpartes.22/10/2016 01 : 38 201068 : LA PANTALLA PRESENTA MANCHAS EN PANEL MEPODRIA INDICAR SI PROCEDE GARANTIA, SE ADJUNTA DICTAMEN TECNICO13/10/2016 23 : 41 201068 : LA VISITA SE REALIZARA EL DIA 18/10/2016 ENUN HORARIO ABIERTO 10:00 A 18:00 HORAS12/10/2016 02 : 08 LUIS.D : ODSWTPRD% ZÚÑIGA , CASA NARANJA , CERCA DE UNA ESCUELA</v>
          </cell>
          <cell r="AN1413" t="str">
            <v>3TE40G134207</v>
          </cell>
          <cell r="AO1413" t="str">
            <v>Básica</v>
          </cell>
          <cell r="AP1413" t="str">
            <v>Hisense</v>
          </cell>
          <cell r="AQ1413" t="str">
            <v>Opera</v>
          </cell>
          <cell r="AR1413" t="str">
            <v>FHD 1920 x 1080</v>
          </cell>
          <cell r="AS1413" t="str">
            <v>GTE40G153352CRMM012</v>
          </cell>
          <cell r="AT1413">
            <v>1</v>
          </cell>
          <cell r="AU1413" t="str">
            <v>40H5B</v>
          </cell>
          <cell r="AV1413" t="str">
            <v>GTE40G153352</v>
          </cell>
          <cell r="AW1413" t="str">
            <v>CRM</v>
          </cell>
          <cell r="AX1413" t="str">
            <v>M012</v>
          </cell>
          <cell r="AY1413">
            <v>74012769</v>
          </cell>
          <cell r="AZ1413">
            <v>51013687</v>
          </cell>
          <cell r="BA1413">
            <v>80152319</v>
          </cell>
        </row>
        <row r="1414">
          <cell r="D1414">
            <v>60310958</v>
          </cell>
          <cell r="E1414" t="str">
            <v>A</v>
          </cell>
          <cell r="F1414" t="str">
            <v>TV</v>
          </cell>
          <cell r="G1414" t="str">
            <v>JAVIER TOY QUESADA</v>
          </cell>
          <cell r="H1414" t="str">
            <v>ALCONHONES 5 COL. VILLAS DEL SOL, CIUDAD DE MINATITLAN, VER</v>
          </cell>
          <cell r="I1414" t="str">
            <v>9222240919, 9221050875</v>
          </cell>
          <cell r="J1414" t="str">
            <v>HISENSE</v>
          </cell>
          <cell r="K1414" t="str">
            <v>32K20DW</v>
          </cell>
          <cell r="L1414" t="str">
            <v>32J134902H00243</v>
          </cell>
          <cell r="M1414">
            <v>1042364</v>
          </cell>
          <cell r="N1414">
            <v>3999</v>
          </cell>
          <cell r="O1414">
            <v>42762</v>
          </cell>
          <cell r="P1414">
            <v>42775</v>
          </cell>
          <cell r="Q1414">
            <v>201054</v>
          </cell>
          <cell r="R1414" t="str">
            <v xml:space="preserve">OC-1007237
</v>
          </cell>
          <cell r="S1414" t="str">
            <v/>
          </cell>
          <cell r="T1414" t="str">
            <v xml:space="preserve"> JESUS LEON PUIG           Fecha d</v>
          </cell>
          <cell r="U1414" t="str">
            <v>2017-04-12</v>
          </cell>
          <cell r="V1414" t="str">
            <v>SUR</v>
          </cell>
          <cell r="W1414" t="str">
            <v>COMPLETADO</v>
          </cell>
          <cell r="X1414" t="str">
            <v>TALLER</v>
          </cell>
          <cell r="Y1414">
            <v>42773</v>
          </cell>
          <cell r="Z1414">
            <v>11</v>
          </cell>
          <cell r="AA1414" t="str">
            <v>M010</v>
          </cell>
          <cell r="AD1414" t="str">
            <v>Minatitlan/Villas del sol</v>
          </cell>
          <cell r="AE1414" t="str">
            <v>VER</v>
          </cell>
          <cell r="AF1414" t="str">
            <v>MX</v>
          </cell>
          <cell r="AG1414" t="str">
            <v>10411459</v>
          </cell>
          <cell r="AH1414" t="str">
            <v>JAVIER TOY QUEZADA</v>
          </cell>
          <cell r="AI1414" t="str">
            <v>5 Alcohones</v>
          </cell>
          <cell r="AJ1414" t="str">
            <v>9221050875</v>
          </cell>
          <cell r="AK1414" t="str">
            <v>9221050875</v>
          </cell>
          <cell r="AL1414" t="str">
            <v>96770</v>
          </cell>
          <cell r="AM1414" t="str">
            <v>21/04/2017 01 : 45 SEMIRAMIS.M : CSCCte se comunica para verificar cuando se le enviara su equipo se lemenciona que se retomara el proceso de envios ptes se pide una semanapara que se considere en el siguiente embarque31/03/2017 09 : 21 MARCO.DIAZ : TCF174 7401138323/02/2017 02 : 20 MARCO.DIAZ : TCF1PU CTE FINAL23/02/2017 02 : 20 MARCO.DIAZ : TCF1DR16/02/2017 23 : 09 BRENDA.MORA : CSCSe le hace mención de la autorización del cf y el tiempo de entrega de20 días hábiles. TCF1PU-Cliente14/02/2017 02 : 48 ERNESTO.HERN : TCF114/02/2017 02 : 48 ERNESTO.HERN : NP510/02/2017 06 : 50 201054 : SE SOLICITA REFACCION SE REVISA EQUIPOENCONTRANDO DAÑO EN EL PANEL NO HAY IMAGEN PEDIDO ES OC-100723709/02/2017 01 : 28 201054 : SE VISITA EL DIA 10/02/201708/02/2017 09 : 57 SEMIRAMIS.M : ODSWTPRD/TELMEXENTRE ABUDILLAS Y ALBATROS</v>
          </cell>
          <cell r="AN1414" t="str">
            <v>3TE32G143053</v>
          </cell>
          <cell r="AO1414" t="str">
            <v>Smart</v>
          </cell>
          <cell r="AP1414" t="str">
            <v>Hisense</v>
          </cell>
          <cell r="AQ1414" t="str">
            <v>Opera</v>
          </cell>
          <cell r="AR1414" t="str">
            <v>HD 1366 X 768</v>
          </cell>
          <cell r="AS1414" t="str">
            <v>3TE32G164786G164786M010</v>
          </cell>
          <cell r="AT1414">
            <v>1</v>
          </cell>
          <cell r="AU1414" t="str">
            <v>32H3B2</v>
          </cell>
          <cell r="AV1414" t="str">
            <v>3TE32G164786</v>
          </cell>
          <cell r="AW1414" t="str">
            <v>G164786</v>
          </cell>
          <cell r="AX1414" t="str">
            <v>M010</v>
          </cell>
          <cell r="AY1414">
            <v>74012770</v>
          </cell>
          <cell r="AZ1414">
            <v>51013688</v>
          </cell>
          <cell r="BA1414">
            <v>80152320</v>
          </cell>
        </row>
        <row r="1415">
          <cell r="D1415">
            <v>60317032</v>
          </cell>
          <cell r="E1415" t="str">
            <v>A</v>
          </cell>
          <cell r="F1415" t="str">
            <v>TV</v>
          </cell>
          <cell r="G1415" t="str">
            <v xml:space="preserve">SONIA LOURDES BARBA GUERRERO </v>
          </cell>
          <cell r="H1415" t="str">
            <v xml:space="preserve">DE LA CALZADA 48, STA MARIA TEQUEPEXPAN 45061  TLAQUEPAQUE JAL  </v>
          </cell>
          <cell r="I1415">
            <v>3314912194</v>
          </cell>
          <cell r="J1415" t="str">
            <v>HISENSE</v>
          </cell>
          <cell r="K1415" t="str">
            <v>32K21DW</v>
          </cell>
          <cell r="L1415" t="str">
            <v xml:space="preserve">32J141022H00269  </v>
          </cell>
          <cell r="M1415" t="str">
            <v>Factura</v>
          </cell>
          <cell r="N1415">
            <v>4599</v>
          </cell>
          <cell r="O1415">
            <v>42063</v>
          </cell>
          <cell r="P1415">
            <v>42823</v>
          </cell>
          <cell r="Q1415">
            <v>201076</v>
          </cell>
          <cell r="R1415" t="str">
            <v>10/05/2017 06 : 06  ARANTXA.MON : Se autoriza NP5; por correccion de documentos
P1: T171937/PANEL/OC-1010217</v>
          </cell>
          <cell r="S1415" t="str">
            <v xml:space="preserve"> </v>
          </cell>
          <cell r="T1415" t="str">
            <v xml:space="preserve"> Carlos Muñiz                     </v>
          </cell>
          <cell r="U1415" t="str">
            <v>2017-05-12</v>
          </cell>
          <cell r="V1415" t="str">
            <v>SUR</v>
          </cell>
          <cell r="W1415" t="str">
            <v>COMPLETADO</v>
          </cell>
          <cell r="X1415" t="str">
            <v>TALLER</v>
          </cell>
          <cell r="Y1415">
            <v>42850</v>
          </cell>
          <cell r="Z1415">
            <v>787</v>
          </cell>
          <cell r="AD1415" t="str">
            <v>Tlaquepaque/Sta MaTequepexpan</v>
          </cell>
          <cell r="AE1415" t="str">
            <v>JAL</v>
          </cell>
          <cell r="AF1415" t="str">
            <v>MX</v>
          </cell>
          <cell r="AG1415" t="str">
            <v>10416939</v>
          </cell>
          <cell r="AH1415" t="str">
            <v>SONIA LOURDES BARBA GUERRERO</v>
          </cell>
          <cell r="AI1415" t="str">
            <v>48 De la calzada</v>
          </cell>
          <cell r="AJ1415" t="str">
            <v>3320145245</v>
          </cell>
          <cell r="AK1415" t="str">
            <v>3320145245</v>
          </cell>
          <cell r="AL1415" t="str">
            <v>45601</v>
          </cell>
          <cell r="AM1415" t="str">
            <v>10/05/2017 06 : 07 ARANTXA.MON : TCF110/05/2017 06 : 06 ARANTXA.MON : Se autoriza NP5; por correccion dedocumentos05/05/2017 03 : 19 201076 : SE ADJUNTA INFORMACION03/05/2017 07 : 34 ARANTXA.MON : FALTA AGREGAR, PLACA NUMERO DE SERIE,FACTURA, GARANTIA02/05/2017 22 : 40 201076 : P1: T171937/PANEL/OC-101021727/04/2017 00 : 17 201076 : SE ATIENDE CON ORDEN 128314SE PROGRAMO VISITA PARA EL DIA 27/04/201726/04/2017 05 : 28 SEMIRAMIS.M : ODSWTPRD/MUEBLES AMERICAENTRE CALLE DE LAS FLORES E INDEPENDENCIASE REALIZARON PRUEBAS SIN EMBARGO SOLO EL LEDS PRENDE EN COLOR ROJO</v>
          </cell>
          <cell r="AN1415" t="str">
            <v>3TE32J140475</v>
          </cell>
          <cell r="AO1415" t="str">
            <v>Smart</v>
          </cell>
          <cell r="AP1415" t="str">
            <v>Hisense</v>
          </cell>
          <cell r="AQ1415" t="str">
            <v>Opera</v>
          </cell>
          <cell r="AR1415" t="str">
            <v>HD 1366 X 768</v>
          </cell>
          <cell r="AS1415" t="str">
            <v>3TE32G164485G164485M010</v>
          </cell>
          <cell r="AT1415">
            <v>4</v>
          </cell>
          <cell r="AU1415" t="str">
            <v>32H5B2</v>
          </cell>
          <cell r="AV1415" t="str">
            <v>3TE32G164485</v>
          </cell>
          <cell r="AW1415" t="str">
            <v>G164485</v>
          </cell>
          <cell r="AX1415" t="str">
            <v>M010</v>
          </cell>
          <cell r="AY1415">
            <v>74012601</v>
          </cell>
          <cell r="AZ1415">
            <v>51013520</v>
          </cell>
          <cell r="BA1415">
            <v>80152939</v>
          </cell>
        </row>
        <row r="1416">
          <cell r="D1416">
            <v>60317699</v>
          </cell>
          <cell r="E1416" t="str">
            <v xml:space="preserve">       A</v>
          </cell>
          <cell r="F1416" t="str">
            <v>TV</v>
          </cell>
          <cell r="G1416" t="str">
            <v>JULIO CESAR ROCHA JIMENEZ</v>
          </cell>
          <cell r="H1416" t="str">
            <v>JOSE VIVANCO 224, FOMERREY 156, CIENEGA DE FLORES</v>
          </cell>
          <cell r="I1416">
            <v>8117471722</v>
          </cell>
          <cell r="J1416" t="str">
            <v>HISENSE</v>
          </cell>
          <cell r="K1416" t="str">
            <v>50K20DW</v>
          </cell>
          <cell r="L1416" t="str">
            <v>50J140464H02871</v>
          </cell>
          <cell r="M1416" t="str">
            <v>26196-18</v>
          </cell>
          <cell r="N1416">
            <v>14024</v>
          </cell>
          <cell r="O1416">
            <v>41922</v>
          </cell>
          <cell r="P1416">
            <v>42870</v>
          </cell>
          <cell r="Q1416">
            <v>201024</v>
          </cell>
          <cell r="R1416" t="str">
            <v>17/05/17 6:26 ARANTXA NP5 P1A OC. 1010819 PANEL 173331</v>
          </cell>
          <cell r="S1416" t="str">
            <v/>
          </cell>
          <cell r="T1416" t="str">
            <v xml:space="preserve">    SOFIA VAZQUEZ                 </v>
          </cell>
          <cell r="U1416">
            <v>42878</v>
          </cell>
          <cell r="V1416" t="str">
            <v>NORTE</v>
          </cell>
          <cell r="X1416" t="str">
            <v>TALLER</v>
          </cell>
          <cell r="Y1416">
            <v>42859</v>
          </cell>
          <cell r="AD1416" t="str">
            <v>Cienega de Flores/Fomeray 156</v>
          </cell>
          <cell r="AE1416" t="str">
            <v>NL</v>
          </cell>
          <cell r="AF1416" t="str">
            <v>MX</v>
          </cell>
          <cell r="AG1416" t="str">
            <v>10417589</v>
          </cell>
          <cell r="AH1416" t="str">
            <v>JULIO CESAR ROCHA JIMENEZ</v>
          </cell>
          <cell r="AI1416" t="str">
            <v>224 Jose Vivanco</v>
          </cell>
          <cell r="AJ1416" t="str">
            <v>8117471722</v>
          </cell>
          <cell r="AK1416">
            <v>0</v>
          </cell>
          <cell r="AL1416" t="str">
            <v>65550</v>
          </cell>
          <cell r="AM1416" t="str">
            <v>17/05/2017 06 : 26 ARANTXA.MON : TCF117/05/2017 06 : 26 ARANTXA.MON : Se autoriza NP5; INFORMACION CORRECTA16/05/2017 06 : 34 201024 : P1A:OC1010819,PANEL173331,15MAYO2017.16/05/2017 05 : 06 201024 : SE ANEXA NOTA DECOMPRA Y SEPASA REVIISON05/05/2017 05 : 00 201024 : SKMA: 62 KM. $ 124.0005/05/2017 01 : 42 GABRIELA.B : ODSWTP Elaborado por */RG05/05/2017 00 : 37 GABRIELA.B : RD EN LA ESQUINA HAY UNA PAPELERÍA QUESE LLAMA NAYELLI</v>
          </cell>
          <cell r="AN1416" t="str">
            <v>1TE50B8NUSCB</v>
          </cell>
          <cell r="AS1416" t="str">
            <v>3TE50G165140G165140M010</v>
          </cell>
          <cell r="AT1416">
            <v>28</v>
          </cell>
          <cell r="AU1416" t="str">
            <v>50H7GB</v>
          </cell>
          <cell r="AV1416" t="str">
            <v>3TE50G165140</v>
          </cell>
          <cell r="AW1416" t="str">
            <v>G165140</v>
          </cell>
          <cell r="AX1416" t="str">
            <v>M010</v>
          </cell>
          <cell r="AY1416">
            <v>74012790</v>
          </cell>
          <cell r="AZ1416">
            <v>51013706</v>
          </cell>
          <cell r="BA1416">
            <v>80152331</v>
          </cell>
        </row>
        <row r="1417">
          <cell r="D1417">
            <v>60317960</v>
          </cell>
          <cell r="E1417" t="str">
            <v xml:space="preserve">    A   </v>
          </cell>
          <cell r="F1417" t="str">
            <v>TV</v>
          </cell>
          <cell r="G1417" t="str">
            <v>JAVIER RAZO</v>
          </cell>
          <cell r="H1417" t="str">
            <v xml:space="preserve">CARLOS SANTANA 45,COL.MOCTEZUMA 1ERA SECC.VENUSTIANO CARRANZA </v>
          </cell>
          <cell r="I1417" t="str">
            <v>6793 7969</v>
          </cell>
          <cell r="J1417" t="str">
            <v>HISENSE</v>
          </cell>
          <cell r="K1417" t="str">
            <v>50K20DW</v>
          </cell>
          <cell r="L1417" t="str">
            <v>50G143067H00292</v>
          </cell>
          <cell r="M1417" t="str">
            <v>POLIZA</v>
          </cell>
          <cell r="N1417">
            <v>0</v>
          </cell>
          <cell r="O1417">
            <v>41652</v>
          </cell>
          <cell r="P1417">
            <v>42865</v>
          </cell>
          <cell r="Q1417">
            <v>201057</v>
          </cell>
          <cell r="R1417" t="str">
            <v>12/05/2017 06 : 52  ARANTXA.MON : TCF1
12/05/2017 06 : 52  ARANTXA.MON : Se autoriza NP5; numero de serie y ticket correcto
11/05/2017 03 : 18 201057 : P1A: SE SOLICITA #T173331,PANEL,OC-1010615,</v>
          </cell>
          <cell r="S1417" t="str">
            <v xml:space="preserve"> EQUIPO EN CSA DE CLIENTE</v>
          </cell>
          <cell r="T1417" t="str">
            <v xml:space="preserve"> MARIBEL SASTRE HERNANDEZ         </v>
          </cell>
          <cell r="U1417">
            <v>42878</v>
          </cell>
          <cell r="V1417" t="str">
            <v>CENTRO</v>
          </cell>
          <cell r="X1417" t="str">
            <v>TALLER</v>
          </cell>
          <cell r="Y1417">
            <v>42863</v>
          </cell>
          <cell r="AD1417" t="str">
            <v>col moctezuma/primera secc/v, carranza</v>
          </cell>
          <cell r="AE1417" t="str">
            <v>DF</v>
          </cell>
          <cell r="AF1417" t="str">
            <v>MX</v>
          </cell>
          <cell r="AG1417" t="str">
            <v>10417690</v>
          </cell>
          <cell r="AH1417" t="str">
            <v>JAVIER RASO</v>
          </cell>
          <cell r="AI1417" t="str">
            <v>45 carlos santana</v>
          </cell>
          <cell r="AJ1417" t="str">
            <v>67937969</v>
          </cell>
          <cell r="AK1417">
            <v>0</v>
          </cell>
          <cell r="AL1417" t="str">
            <v>15500</v>
          </cell>
          <cell r="AM1417" t="str">
            <v>12/05/2017 06 : 52 ARANTXA.MON : TCF112/05/2017 06 : 52 ARANTXA.MON : Se autoriza NP5; numero de serie yticket correcto11/05/2017 03 : 18 201057 : P1A: SE SOLICITA #T173331,PANEL,OC-1010615,10/05/201709/05/2017 05 : 59 201057 : V1: SE LLAMO A CTE 08/05/2017, SE CONFIRMAVISITA PARA MARTES 09/05/2017, HORARIO ABIERTO DE 9:00 A 18:0006/05/2017 00 : 51 ANA.GABRIELA : ODSWTPCUARTA OCASIÓN EN QUE LE DAN EL SERVICIO, YA ES MOLESTO QUE EN CADA CASOSEA LO MISMO,COMENTA EL CLIENTE..</v>
          </cell>
          <cell r="AN1417" t="str">
            <v>1TE50B8NUSCB</v>
          </cell>
          <cell r="AS1417" t="str">
            <v>3TE50G165140G165140M010</v>
          </cell>
          <cell r="AT1417">
            <v>28</v>
          </cell>
          <cell r="AU1417" t="str">
            <v>50H7GB</v>
          </cell>
          <cell r="AV1417" t="str">
            <v>3TE50G165140</v>
          </cell>
          <cell r="AW1417" t="str">
            <v>G165140</v>
          </cell>
          <cell r="AX1417" t="str">
            <v>M010</v>
          </cell>
          <cell r="AY1417">
            <v>74012823</v>
          </cell>
          <cell r="AZ1417">
            <v>51013738</v>
          </cell>
          <cell r="BA1417">
            <v>80152375</v>
          </cell>
        </row>
        <row r="1418">
          <cell r="D1418">
            <v>60310858</v>
          </cell>
          <cell r="E1418" t="str">
            <v>A</v>
          </cell>
          <cell r="F1418" t="str">
            <v>TV</v>
          </cell>
          <cell r="G1418" t="str">
            <v>FRANCISCO ROSALES HERNANDEZ</v>
          </cell>
          <cell r="H1418" t="str">
            <v>Moctezuma
no. 366 Cd Guzman/Centro</v>
          </cell>
          <cell r="I1418">
            <v>3414128282</v>
          </cell>
          <cell r="J1418" t="str">
            <v>HISENSE</v>
          </cell>
          <cell r="K1418" t="str">
            <v>40K20D</v>
          </cell>
          <cell r="L1418" t="str">
            <v>40G143464H00218</v>
          </cell>
          <cell r="M1418">
            <v>116830</v>
          </cell>
          <cell r="N1418">
            <v>5761.05</v>
          </cell>
          <cell r="O1418">
            <v>41802</v>
          </cell>
          <cell r="P1418">
            <v>42774</v>
          </cell>
          <cell r="Q1418">
            <v>201518</v>
          </cell>
          <cell r="R1418" t="str">
            <v>PCB main sin surtimiento 173417  OC-1007097</v>
          </cell>
          <cell r="S1418" t="str">
            <v>CLIENTE EN ESPERA DE CF</v>
          </cell>
          <cell r="T1418" t="str">
            <v xml:space="preserve"> Antonio Hernández Cedeño         </v>
          </cell>
          <cell r="U1418">
            <v>42874</v>
          </cell>
          <cell r="V1418" t="str">
            <v>SUR</v>
          </cell>
          <cell r="Y1418">
            <v>42773</v>
          </cell>
          <cell r="AD1418" t="str">
            <v>Cd Guzman/Centro</v>
          </cell>
          <cell r="AE1418" t="str">
            <v>JAL</v>
          </cell>
          <cell r="AF1418" t="str">
            <v>MX</v>
          </cell>
          <cell r="AG1418" t="str">
            <v>10410026</v>
          </cell>
          <cell r="AH1418" t="str">
            <v>FRANCISCO ROSALES HERNANDEZ</v>
          </cell>
          <cell r="AI1418" t="str">
            <v>366 Moctezuma</v>
          </cell>
          <cell r="AJ1418" t="str">
            <v>3411171954</v>
          </cell>
          <cell r="AK1418" t="str">
            <v>3411171954</v>
          </cell>
          <cell r="AL1418" t="str">
            <v>49000</v>
          </cell>
          <cell r="AM1418" t="str">
            <v>23/02/2017 07 : 59 MARCO.DIAZ : TCF2***MODELO 40h5b2***SERIE40G1632F4H04330***FECHA DE EMBARQUE 20 DE FEBRERO*** ENVIADO A CTE FINAL***CARSSA22/02/2017 00 : 11 MARCO.DIAZ : TCF174 7401118210/02/2017 06 : 42 ERNESTO.HERN : TCF110/02/2017 06 : 42 ERNESTO.HERN : NP508/02/2017 06 : 45 201518 : PEDIDO NO. OC-100709708/02/2017 04 : 11 201518 : SE SOLICITA PCB MAIN DE ACUERDO A PREDIAGNOSTICO CON CLIENTE08/02/2017 04 : 04 ANA.GABRIELA : KMA:216$432.0008/02/2017 03 : 20 201518 : SKMA: 216 KM IDA Y VUELTA07/02/2017 22 : 28 BRENDA.MORA : ODSWTPENTRE CAZADORES Y DARIO VARGAS, FACHADA NARANJA PUERTA CON CANCEL NEGRO</v>
          </cell>
          <cell r="AN1418" t="str">
            <v>3TE40G134207</v>
          </cell>
          <cell r="AS1418" t="str">
            <v>GTE40G151184CRMM012</v>
          </cell>
          <cell r="AT1418">
            <v>1</v>
          </cell>
          <cell r="AU1418" t="str">
            <v>40K20DW</v>
          </cell>
          <cell r="AV1418" t="str">
            <v>GTE40G151184</v>
          </cell>
          <cell r="AW1418" t="str">
            <v>CRM</v>
          </cell>
          <cell r="AX1418" t="str">
            <v>M012</v>
          </cell>
          <cell r="AY1418">
            <v>74012833</v>
          </cell>
          <cell r="AZ1418">
            <v>51013748</v>
          </cell>
          <cell r="BA1418">
            <v>80152388</v>
          </cell>
        </row>
        <row r="1419">
          <cell r="D1419">
            <v>60310744</v>
          </cell>
          <cell r="E1419" t="str">
            <v>A</v>
          </cell>
          <cell r="F1419" t="str">
            <v>TV</v>
          </cell>
          <cell r="G1419" t="str">
            <v>Araceli Moreno</v>
          </cell>
          <cell r="H1419" t="str">
            <v>alfonso reyes 491  colima/col jardines de vista hermosa</v>
          </cell>
          <cell r="I1419">
            <v>3123182357</v>
          </cell>
          <cell r="J1419" t="str">
            <v>HISENSE</v>
          </cell>
          <cell r="K1419" t="str">
            <v>32H5B2</v>
          </cell>
          <cell r="L1419" t="str">
            <v>32G1613D2H02511</v>
          </cell>
          <cell r="M1419" t="str">
            <v>Ticket</v>
          </cell>
          <cell r="N1419">
            <v>7499</v>
          </cell>
          <cell r="O1419" t="str">
            <v>06-18-16</v>
          </cell>
          <cell r="P1419">
            <v>42776</v>
          </cell>
          <cell r="Q1419">
            <v>201518</v>
          </cell>
          <cell r="R1419" t="str">
            <v>PCB MAIN 191148 EN OC-1007239</v>
          </cell>
          <cell r="S1419" t="str">
            <v>Cliente aún en espera de cambio físico.</v>
          </cell>
          <cell r="T1419" t="str">
            <v xml:space="preserve"> Antonio Hernández Cedeño         </v>
          </cell>
          <cell r="U1419">
            <v>42874</v>
          </cell>
          <cell r="V1419" t="str">
            <v>SUR</v>
          </cell>
          <cell r="Y1419">
            <v>42769</v>
          </cell>
          <cell r="AD1419" t="str">
            <v>colima/col jardines de vista hermosa</v>
          </cell>
          <cell r="AE1419" t="str">
            <v>COL</v>
          </cell>
          <cell r="AF1419" t="str">
            <v>MX</v>
          </cell>
          <cell r="AG1419" t="str">
            <v>10410691</v>
          </cell>
          <cell r="AH1419" t="str">
            <v>ARACELI MORENO</v>
          </cell>
          <cell r="AI1419" t="str">
            <v>491 alfonso reyes</v>
          </cell>
          <cell r="AJ1419" t="str">
            <v>0443123182357</v>
          </cell>
          <cell r="AK1419">
            <v>0</v>
          </cell>
          <cell r="AL1419" t="str">
            <v>28010</v>
          </cell>
          <cell r="AM1419" t="str">
            <v>22/02/2017 04 : 16 Ricardo Espinosa : TCF2***MODELO 32H5B2***SERIE32G163827H03447***FECHA DE EMBARQUE 20 DE FEBRERO*** ENVIADO A 201518***CARSSA BRENDA MED19/02/2017 07 : 56 MARCO.DIAZ : TCF174 7401117114/02/2017 02 : 52 ERNESTO.HERN : TCF114/02/2017 02 : 52 ERNESTO.HERN : NP510/02/2017 07 : 07 201518 : PEDIDO NO. OC-100723910/02/2017 05 : 55 201518 : SOLICITAR PCB MAIIN10/02/2017 02 : 41 FABIOLA.BON : SEG: SE CONFIRMA CON CLIENTE LA VISITADEL TALLER ODS PENDIENTE POR DIAGNOSTICO08/02/2017 03 : 57 201518 : NO CONTACTO CON CLIENTE SE LE LLAMARA MASTTARDE SE MANDP MENSAJE TEXTO08/02/2017 03 : 25 FABIOLA.BON : V1P25/01/2017 03 : 26 LUIS.D : ODSWTPRD// % JESUS PONCE Y JOSE G ALCARAZ , CASA ROSA</v>
          </cell>
          <cell r="AN1419" t="str">
            <v>3TE32G155369</v>
          </cell>
          <cell r="AS1419" t="str">
            <v>3TE32G164485G164485M010</v>
          </cell>
          <cell r="AT1419">
            <v>4</v>
          </cell>
          <cell r="AU1419" t="str">
            <v>32H5B2</v>
          </cell>
          <cell r="AV1419" t="str">
            <v>3TE32G164485</v>
          </cell>
          <cell r="AW1419" t="str">
            <v>G164485</v>
          </cell>
          <cell r="AX1419" t="str">
            <v>M010</v>
          </cell>
          <cell r="AY1419">
            <v>74012834</v>
          </cell>
          <cell r="AZ1419">
            <v>51013749</v>
          </cell>
          <cell r="BA1419">
            <v>80152390</v>
          </cell>
        </row>
        <row r="1420">
          <cell r="D1420">
            <v>60310608</v>
          </cell>
          <cell r="E1420" t="str">
            <v>A</v>
          </cell>
          <cell r="F1420" t="str">
            <v>TV</v>
          </cell>
          <cell r="G1420" t="str">
            <v>Miguel Angel Sandoval Santos</v>
          </cell>
          <cell r="H1420" t="str">
            <v xml:space="preserve"> 
Morelos 22b Trapiche Cuauhtemoc/Centro</v>
          </cell>
          <cell r="I1420">
            <v>3123150578</v>
          </cell>
          <cell r="J1420" t="str">
            <v>HISENSE</v>
          </cell>
          <cell r="K1420" t="str">
            <v>43H7C</v>
          </cell>
          <cell r="L1420" t="str">
            <v>43G1618P0MH0552</v>
          </cell>
          <cell r="M1420" t="str">
            <v>POLIZA SELLADA</v>
          </cell>
          <cell r="N1420" t="str">
            <v>SEALED WARRANTY</v>
          </cell>
          <cell r="O1420">
            <v>42740</v>
          </cell>
          <cell r="P1420">
            <v>42776</v>
          </cell>
          <cell r="Q1420">
            <v>201518</v>
          </cell>
          <cell r="R1420" t="str">
            <v>PCB MAIN 198397 EN OC-1007295</v>
          </cell>
          <cell r="S1420" t="str">
            <v>Cliente aún en espera de cambio físico.</v>
          </cell>
          <cell r="T1420" t="str">
            <v xml:space="preserve"> Antonio Hernández Cedeño         </v>
          </cell>
          <cell r="U1420">
            <v>42874</v>
          </cell>
          <cell r="V1420" t="str">
            <v>SUR</v>
          </cell>
          <cell r="Y1420">
            <v>42767</v>
          </cell>
          <cell r="AD1420" t="str">
            <v>Trapiche Cuauhtemoc/Centro</v>
          </cell>
          <cell r="AE1420" t="str">
            <v>COL</v>
          </cell>
          <cell r="AF1420" t="str">
            <v>MX</v>
          </cell>
          <cell r="AG1420" t="str">
            <v>10411055</v>
          </cell>
          <cell r="AH1420" t="str">
            <v>MIGUEL ANGEL SANDOVAL SANTOS</v>
          </cell>
          <cell r="AI1420" t="str">
            <v>22b Morelos</v>
          </cell>
          <cell r="AJ1420" t="str">
            <v>3121253827</v>
          </cell>
          <cell r="AK1420" t="str">
            <v>3121253827</v>
          </cell>
          <cell r="AL1420" t="str">
            <v>28550</v>
          </cell>
          <cell r="AM1420" t="str">
            <v>18/05/2017 03 : 02 GABRIELA.B : CSCSe solicita apoyo para liberación de Orden por Cf Se manda Mail aCecilio Rivero29/04/2017 05 : 31 JUANANTONIO : CSC se indica que el áreacorrespondiente esta diagnosticando la entrega su equipo. EMC*20/04/2017 01 : 36 ANA.ROSA : CSCse le indica a cte. que aun no contamos con linformacion de losembarques de los equipos, en espera de que estas áreas den fecha deembarque se encuentra demasiado molesto y exige la devolución de sudinero20/04/2017 01 : 19 BRENDA.MORA : CSCSe le hace mención de la autorización del cf y el tiempo de entrega de20 días hábiles. TCF1PU-CSA22/02/2017 07 : 35 MARCO.DIAZ : TCF1PU CSA16/02/2017 08 : 41 MARCO.DIAZ : TCF1PU CSA15/02/2017 03 : 07 ERNESTO.HERN : TCF115/02/2017 03 : 06 ERNESTO.HERN : NP511/02/2017 08 : 02 201518 : PEDIDO NO, OC-100729510/02/2017 06 : 33 201518 : NO PUEDO PEDIR LA REFACCION, LA SERIE NOAPARECE EN EL VERIFICADOR POR LO CONSIGUIENTE NO TENGO NUMERO DE PARTE SE MANDA CORREO A REFACCIONES10/02/2017 03 : 15 201518 : SE SOLICITA PCB MAIN10/02/2017 02 : 28 FABIOLA.BON : SEG: PENDIENTE DE DIAGNOSTICO05/02/2017 01 : 03 201518 : SE COMUNICÓ CON CLIENTE Y SE AGENDO VISITAPARA EL MIERCOLES05/02/2017 00 : 57 201518 : CLIENTE NO CONTESTA04/02/2017 03 : 18 FABIOLA.BON : seg: pendiente de diagnostico02/02/2017 12 : 14 201518 : PARA RUTA DIA JUEVES 2 FEB31/01/2017 00 : 37 SEMIRAMIS.M : ODSWTPRD/TELMEXENTRE JUAN ROMERO E INDEPENDENCIA</v>
          </cell>
          <cell r="AN1420" t="str">
            <v>3TE43G154905</v>
          </cell>
          <cell r="AS1420" t="str">
            <v>3TE43G1618P0MG1618P0MM010</v>
          </cell>
          <cell r="AT1420" t="str">
            <v>0</v>
          </cell>
          <cell r="AU1420" t="str">
            <v>43H7C</v>
          </cell>
          <cell r="AV1420" t="str">
            <v>3TE43G1618P0M</v>
          </cell>
          <cell r="AW1420" t="str">
            <v>G1618P0M</v>
          </cell>
          <cell r="AX1420" t="str">
            <v>M010</v>
          </cell>
          <cell r="AY1420">
            <v>74012835</v>
          </cell>
          <cell r="AZ1420">
            <v>51013750</v>
          </cell>
          <cell r="BA1420">
            <v>80152392</v>
          </cell>
        </row>
        <row r="1421">
          <cell r="D1421">
            <v>60311643</v>
          </cell>
          <cell r="E1421" t="str">
            <v>A</v>
          </cell>
          <cell r="F1421" t="str">
            <v>TV</v>
          </cell>
          <cell r="G1421" t="str">
            <v>ARACELI VIRGEN GONZALEZ</v>
          </cell>
          <cell r="H1421" t="str">
            <v xml:space="preserve">calle antonio alvarez num 5
manzanillo / ignacio zaragoza
</v>
          </cell>
          <cell r="I1421">
            <v>3143324552</v>
          </cell>
          <cell r="J1421" t="str">
            <v>HISENSE</v>
          </cell>
          <cell r="K1421" t="str">
            <v>46K366Wn</v>
          </cell>
          <cell r="L1421" t="str">
            <v>46G133405H01221</v>
          </cell>
          <cell r="M1421" t="str">
            <v>0000180</v>
          </cell>
          <cell r="N1421">
            <v>6990</v>
          </cell>
          <cell r="O1421">
            <v>41699</v>
          </cell>
          <cell r="P1421">
            <v>42794</v>
          </cell>
          <cell r="Q1421">
            <v>201518</v>
          </cell>
          <cell r="R1421" t="str">
            <v>OC-1008017, T166671/Panel - PANEL</v>
          </cell>
          <cell r="S1421" t="str">
            <v>CLIENTE EN ESPERA DE CF</v>
          </cell>
          <cell r="T1421" t="str">
            <v xml:space="preserve"> Antonio Hernández Cedeño         </v>
          </cell>
          <cell r="U1421">
            <v>42874</v>
          </cell>
          <cell r="V1421" t="str">
            <v>SUR</v>
          </cell>
          <cell r="Y1421">
            <v>42781</v>
          </cell>
          <cell r="AD1421" t="str">
            <v>manzanillo / ignacio zaragoza</v>
          </cell>
          <cell r="AE1421" t="str">
            <v>COL</v>
          </cell>
          <cell r="AF1421" t="str">
            <v>MX</v>
          </cell>
          <cell r="AG1421" t="str">
            <v>10412159</v>
          </cell>
          <cell r="AH1421" t="str">
            <v>ARACELI VIRGEN GONZALEZ</v>
          </cell>
          <cell r="AI1421" t="str">
            <v>calle antonio alvarez num 5</v>
          </cell>
          <cell r="AJ1421" t="str">
            <v>0443141090689</v>
          </cell>
          <cell r="AK1421" t="str">
            <v>0443141090689</v>
          </cell>
          <cell r="AL1421" t="str">
            <v>28240</v>
          </cell>
          <cell r="AM1421" t="str">
            <v>06/05/2017 00 : 05 GABRIELA.B : CSCSe pasa Orden a CF para proceso de Entrega29/03/2017 06 : 14 MARCO.DIAZ : TCF1PU CSA CONFIRMA LILIANA RIO.JESSICA O29/03/2017 06 : 13 MARCO.DIAZ : TCF1. JESSICA O28/03/2017 00 : 07 GERARDO.GRA : CSC se indica CF y fecha aproximada deentrega 20 días hábiles a partir de NP5. EMC*15/03/2017 06 : 25 ARANTXA.MON : TCF115/03/2017 06 : 22 ARANTXA.MON : NP501/03/2017 03 : 45 201518 : PEDIDO NO. OC-100801728/02/2017 01 : 17 201518 : NO SE PUEDE PEDIR PANEL NO APARECE LA SERIEEN EL VERIFICADOR DE SERIE, SE MANDA CORREO A REFACCIONES28/02/2017 01 : 11 201518 : SE RECOLECTO EQUIPO, Y SE VA QUEDARPENDIENTE POR PANEL22/02/2017 05 : 21 ANA.ROSA : CSCse le indica a cte. la fecha de visita que reporta CSA22/02/2017 00 : 47 201518 : SE AGENDA VISITA PARA VIERNES 24 DE FEBRERO21/02/2017 03 : 31 FABIOLA.BON : V1P18/02/2017 09 : 49 201518 : SE ACUDIO EL DIA VIERNES AL DOMICILIO DELCLIENTE, PERO NO SE PUDO ACCEDER, YA QUE HABIA CARNAVAL, Y NO DIERON ACCESO, EL CLIENTE ESTA ENTERADO17/02/2017 04 : 56 201518 : NO CONTESTA, PARA CONFIRMAR VISITA16/02/2017 11 : 35 201518 : PARA RUTA FORANEA VIERNES 17 FEB16/02/2017 02 : 39 GERARDO.GRA : KMA: 210$420.00CST: 256RD...A UN COSTADO DE LA IGLESIA CRISTIANA</v>
          </cell>
          <cell r="AN1421" t="str">
            <v>3TE46G133405</v>
          </cell>
          <cell r="AS1421" t="str">
            <v>GTE50G151618CRMM012</v>
          </cell>
          <cell r="AT1421">
            <v>1</v>
          </cell>
          <cell r="AU1421" t="str">
            <v>50H5B</v>
          </cell>
          <cell r="AV1421" t="str">
            <v>GTE50G151618</v>
          </cell>
          <cell r="AW1421" t="str">
            <v>CRM</v>
          </cell>
          <cell r="AX1421" t="str">
            <v>M012</v>
          </cell>
          <cell r="AY1421">
            <v>74012836</v>
          </cell>
          <cell r="AZ1421">
            <v>51013751</v>
          </cell>
          <cell r="BA1421">
            <v>80152393</v>
          </cell>
        </row>
        <row r="1422">
          <cell r="D1422">
            <v>60308006</v>
          </cell>
          <cell r="E1422" t="str">
            <v>A</v>
          </cell>
          <cell r="F1422" t="str">
            <v>TV</v>
          </cell>
          <cell r="G1422" t="str">
            <v>Jose Gerardo Rincón Cuevas</v>
          </cell>
          <cell r="H1422" t="str">
            <v>Aquiles serdan num 80, Colima/Centro</v>
          </cell>
          <cell r="I1422">
            <v>3121145805</v>
          </cell>
          <cell r="J1422" t="str">
            <v>HISENSE SHARP</v>
          </cell>
          <cell r="K1422" t="str">
            <v>LC-65N5200U</v>
          </cell>
          <cell r="L1422" t="str">
            <v>65G155271H00417</v>
          </cell>
          <cell r="M1422">
            <v>8772</v>
          </cell>
          <cell r="N1422">
            <v>25159.15</v>
          </cell>
          <cell r="O1422" t="str">
            <v>07/15/2016</v>
          </cell>
          <cell r="P1422">
            <v>42739</v>
          </cell>
          <cell r="Q1422">
            <v>201518</v>
          </cell>
          <cell r="R1422" t="str">
            <v>PCB MAIN 197171 EN OC-1005609</v>
          </cell>
          <cell r="S1422" t="str">
            <v>Cliente aún en espera de cambio físico.</v>
          </cell>
          <cell r="T1422" t="str">
            <v xml:space="preserve"> Antonio Hernández Cedeño         </v>
          </cell>
          <cell r="U1422">
            <v>42874</v>
          </cell>
          <cell r="V1422" t="str">
            <v>SUR</v>
          </cell>
          <cell r="Y1422">
            <v>42738</v>
          </cell>
          <cell r="AD1422" t="str">
            <v>colima/centro</v>
          </cell>
          <cell r="AE1422" t="str">
            <v>COL</v>
          </cell>
          <cell r="AF1422" t="str">
            <v>MX</v>
          </cell>
          <cell r="AG1422" t="str">
            <v>10406403</v>
          </cell>
          <cell r="AH1422" t="str">
            <v>JOSE GERARDO RINCON CUEVAS</v>
          </cell>
          <cell r="AI1422" t="str">
            <v>Aquiles serdan num 80</v>
          </cell>
          <cell r="AJ1422" t="str">
            <v>3121145805</v>
          </cell>
          <cell r="AK1422" t="str">
            <v>3125956361</v>
          </cell>
          <cell r="AL1422" t="str">
            <v>28000</v>
          </cell>
          <cell r="AM1422" t="str">
            <v>30/01/2017 22 : 24 MARCO.DIAZ : DULCE M.TCF2***MODELO 65CU6200***SERIE65G163642H00127***F. EMBARQUE 26 ENE 2017***ENVIADO A CTE FINAL***CARSSA19/01/2017 00 : 42 MARCO.DIAZ : TCF174 7401001419/01/2017 00 : 40 MARCO.DIAZ : TCF1PU CTE FINAL19/01/2017 00 : 40 MARCO.DIAZ : TCF1DR12/01/2017 07 : 23 RODRIGUEZ ERICK : TCF112/01/2017 06 : 33 ERNESTO.HERN : NP505/01/2017 02 : 14 201518 : PEDIDO NO. OC-100560904/01/2017 10 : 56 201518 : SE SOLICITA PCB MAIN NO HAY AUDIO04/01/2017 07 : 01 ANA.ROSA : % CALLES CORRECTASMANUEL ALVAREZ Y 5 DE MAYO04/01/2017 06 : 52 ANA.ROSA : ODSWTPSEARSENTRE AQUILES SERDANMODOR LC65N200</v>
          </cell>
          <cell r="AN1422" t="str">
            <v>3TE65G155271</v>
          </cell>
          <cell r="AS1422" t="str">
            <v>3TE65G1623O8G1623O8M010</v>
          </cell>
          <cell r="AT1422" t="str">
            <v>0</v>
          </cell>
          <cell r="AU1422" t="str">
            <v>LC-65N5200U</v>
          </cell>
          <cell r="AV1422" t="str">
            <v>3TE65G1623O8</v>
          </cell>
          <cell r="AW1422" t="str">
            <v>G1623O8</v>
          </cell>
          <cell r="AX1422" t="str">
            <v>M010</v>
          </cell>
          <cell r="AY1422">
            <v>74012837</v>
          </cell>
          <cell r="AZ1422">
            <v>51013752</v>
          </cell>
          <cell r="BA1422">
            <v>80152395</v>
          </cell>
        </row>
        <row r="1423">
          <cell r="D1423">
            <v>60310084</v>
          </cell>
          <cell r="E1423" t="str">
            <v>A</v>
          </cell>
          <cell r="F1423" t="str">
            <v>TV</v>
          </cell>
          <cell r="G1423" t="str">
            <v>Francisco Apolinar</v>
          </cell>
          <cell r="H1423" t="str">
            <v>Av J Merced Cabrera 1200  Villa de Álvarez /La Comarca</v>
          </cell>
          <cell r="I1423">
            <v>3123122918</v>
          </cell>
          <cell r="J1423" t="str">
            <v>HISENSE</v>
          </cell>
          <cell r="K1423" t="str">
            <v>43H7C</v>
          </cell>
          <cell r="L1423" t="str">
            <v>43G161942H00034</v>
          </cell>
          <cell r="M1423" t="str">
            <v>POLIZA DE GARANTIA</v>
          </cell>
          <cell r="N1423" t="str">
            <v>SEALED WARRANTY</v>
          </cell>
          <cell r="O1423">
            <v>42694</v>
          </cell>
          <cell r="P1423">
            <v>42762</v>
          </cell>
          <cell r="Q1423">
            <v>201518</v>
          </cell>
          <cell r="R1423" t="str">
            <v>OC-1006962, T198397/Tarjeta Principal Madre - MAIN BOARD</v>
          </cell>
          <cell r="S1423" t="str">
            <v>Cliente aún en espera de cambio físico.</v>
          </cell>
          <cell r="T1423" t="str">
            <v xml:space="preserve"> Antonio Hernández Cedeño         </v>
          </cell>
          <cell r="U1423">
            <v>42874</v>
          </cell>
          <cell r="V1423" t="str">
            <v>SUR</v>
          </cell>
          <cell r="Y1423">
            <v>42760</v>
          </cell>
          <cell r="AD1423" t="str">
            <v>Villa De Alvarez/La Comarca</v>
          </cell>
          <cell r="AE1423" t="str">
            <v>COL</v>
          </cell>
          <cell r="AF1423" t="str">
            <v>MX</v>
          </cell>
          <cell r="AG1423" t="str">
            <v>10410755</v>
          </cell>
          <cell r="AH1423" t="str">
            <v>FRANCISCO APOLINAR</v>
          </cell>
          <cell r="AI1423" t="str">
            <v>1200 Av J Merced Cabrera</v>
          </cell>
          <cell r="AJ1423" t="str">
            <v>3123122918</v>
          </cell>
          <cell r="AK1423">
            <v>0</v>
          </cell>
          <cell r="AL1423" t="str">
            <v>28989</v>
          </cell>
          <cell r="AM1423" t="str">
            <v>22/02/2017 04 : 21 Ricardo Espinosa : TCF2***MODELO 43cu6100***SERIE43G162860H01391***FECHA DE EMBARQUE 20 DE FEBRERO*** ENVIADO A201518***CARSSA BRENDA MED10/02/2017 02 : 12 MARCO.DIAZ : TCF174 7401073510/02/2017 02 : 10 MARCO.DIAZ : TCF1PU CSA10/02/2017 02 : 10 MARCO.DIAZ : TCF1DR08/02/2017 05 : 44 ERNESTO.HERN : TCF108/02/2017 05 : 42 ERNESTO.HERN : NP504/02/2017 08 : 05 201518 : PENDIENTE POR TARJETA MAIN. PEDIDOOC-1006962 SE HIZO EL 2/02/201704/02/2017 02 : 44 FABIOLA.BON : seg: pendiente de diagnostico02/02/2017 05 : 41 FABIOLA.BON : SEG: PENDIENTE DE DIAGNOSTICO01/02/2017 07 : 03 RODRIGUEZ ERICK : SE CORRIGE INFORMACION DE CLIENTE31/01/2017 07 : 20 201518 : EL EQUIPO ES DE LA MARINA Y LE PUSERONDISTRUBIODR WALMART27/01/2017 02 : 42 201518 : EQUIPO LO TRAJERON AL CS PARA SU REPARACION,LO TRAJO TIENDA27/01/2017 02 : 20 201518 : ESTA ORDEN PERTENECE A LA CD DE MEXICO,FAVOR DE CANALIZARLA A CS DE SERVICIO CORRESPONIDNETE26/01/2017 05 : 56 GABRIELA.B : ODSWTP26/01/2017 01 : 01 GABRIELA.B : ODSWTP26/01/2017 00 : 56 GABRIELA.B : RD% AUN COSTADO DE LA ENTRADA LACOMARCA, FRENTE AL FRACCIONAMIENTO PUNTA DIAMANTE</v>
          </cell>
          <cell r="AN1423" t="str">
            <v>3TE43G154905</v>
          </cell>
          <cell r="AS1423" t="str">
            <v>3TE43G1618P0MG1618P0MM010</v>
          </cell>
          <cell r="AT1423" t="str">
            <v>0</v>
          </cell>
          <cell r="AU1423" t="str">
            <v>43H7C</v>
          </cell>
          <cell r="AV1423" t="str">
            <v>3TE43G1618P0M</v>
          </cell>
          <cell r="AW1423" t="str">
            <v>G1618P0M</v>
          </cell>
          <cell r="AX1423" t="str">
            <v>M010</v>
          </cell>
          <cell r="AY1423">
            <v>74012838</v>
          </cell>
          <cell r="AZ1423">
            <v>51013753</v>
          </cell>
          <cell r="BA1423">
            <v>80152396</v>
          </cell>
        </row>
        <row r="1424">
          <cell r="D1424">
            <v>60313185</v>
          </cell>
          <cell r="E1424" t="str">
            <v>A</v>
          </cell>
          <cell r="F1424" t="str">
            <v>TV</v>
          </cell>
          <cell r="G1424" t="str">
            <v>LOURDES MARIELA CHÁVEZ SALDAÑA</v>
          </cell>
          <cell r="H1424" t="str">
            <v>FLOR AVE DEL PARAISO MZ 66 LT 14, EL MOLINO, CHALCO</v>
          </cell>
          <cell r="I1424" t="str">
            <v>55 1644-3635</v>
          </cell>
          <cell r="J1424" t="str">
            <v>HISENSE</v>
          </cell>
          <cell r="K1424" t="str">
            <v>40H4CM</v>
          </cell>
          <cell r="L1424" t="str">
            <v>40G1623H8H01148</v>
          </cell>
          <cell r="M1424" t="str">
            <v>VENTA A EMPLEADO HISENSE</v>
          </cell>
          <cell r="N1424" t="str">
            <v xml:space="preserve">NO INDICA </v>
          </cell>
          <cell r="O1424">
            <v>42738</v>
          </cell>
          <cell r="P1424">
            <v>42797</v>
          </cell>
          <cell r="Q1424">
            <v>201010</v>
          </cell>
          <cell r="R1424" t="str">
            <v>14/03/2017 06 : 51  MARCO.DIAZ : TCF1PU CTE FINAL
08/03/2017 05 : 12  MARCO.DIAZ : TCF1 Se recibe correo de ventaempleado, inicia proceso de CF
03/03/2017 02 : 00  MARIELA.CHA : VENTA EMPLEADO</v>
          </cell>
          <cell r="S1424" t="str">
            <v xml:space="preserve"> EQUIPO EN CASA DE CLIENTE</v>
          </cell>
          <cell r="T1424" t="str">
            <v xml:space="preserve">  DIGITAL SERVICE                 </v>
          </cell>
          <cell r="U1424" t="str">
            <v>2017-05-02</v>
          </cell>
          <cell r="V1424" t="str">
            <v>CENTRO</v>
          </cell>
          <cell r="W1424" t="str">
            <v>COMPLETADO</v>
          </cell>
          <cell r="X1424" t="str">
            <v>CLIENTE</v>
          </cell>
          <cell r="Y1424">
            <v>42796</v>
          </cell>
          <cell r="Z1424">
            <v>58</v>
          </cell>
          <cell r="AA1424" t="str">
            <v>M010</v>
          </cell>
          <cell r="AD1424" t="str">
            <v>Chalco / el molino</v>
          </cell>
          <cell r="AE1424" t="str">
            <v>MEX</v>
          </cell>
          <cell r="AF1424" t="str">
            <v>MX</v>
          </cell>
          <cell r="AG1424" t="str">
            <v>10413524</v>
          </cell>
          <cell r="AH1424" t="str">
            <v>LOURDES MARIELA CHAVEZ SALDAÑA</v>
          </cell>
          <cell r="AI1424" t="str">
            <v>SN Flor ave del paraiso mz 66 lt 14</v>
          </cell>
          <cell r="AJ1424" t="str">
            <v>5541290844</v>
          </cell>
          <cell r="AK1424">
            <v>0</v>
          </cell>
          <cell r="AL1424" t="str">
            <v>56577</v>
          </cell>
          <cell r="AM1424" t="str">
            <v>14/03/2017 06 : 51 MARCO.DIAZ : TCF1PU CTE FINAL08/03/2017 05 : 12 MARCO.DIAZ : TCF1 Se recibe correo de ventaempleado, inicia proceso de CF03/03/2017 02 : 00 MARIELA.CHA : VENTA EMPLEADO03/03/2017 01 : 47 MARIELA.CHA : En la esquina hay una panadería yalado una iglesia conocida como la 16 de septiembre03/03/2017 01 : 43 MARIELA.CHA : AV MIGUEL HIDALGO Y AGUSTÍN ITURBIDEFACHADA ROSA CON DOS PORTONES BLANCOSEN LA ESQUIN</v>
          </cell>
          <cell r="AN1424" t="str">
            <v>3TE40G1622G2</v>
          </cell>
          <cell r="AO1424" t="e">
            <v>#N/A</v>
          </cell>
          <cell r="AP1424" t="e">
            <v>#N/A</v>
          </cell>
          <cell r="AQ1424" t="e">
            <v>#N/A</v>
          </cell>
          <cell r="AR1424" t="e">
            <v>#N/A</v>
          </cell>
          <cell r="AS1424" t="str">
            <v>3TE40G164119G164119M010</v>
          </cell>
          <cell r="AT1424" t="str">
            <v>0</v>
          </cell>
          <cell r="AU1424" t="str">
            <v>40H4CM</v>
          </cell>
          <cell r="AV1424" t="str">
            <v>3TE40G164119</v>
          </cell>
          <cell r="AW1424" t="str">
            <v>G164119</v>
          </cell>
          <cell r="AX1424" t="str">
            <v>M010</v>
          </cell>
          <cell r="AY1424">
            <v>74012406</v>
          </cell>
          <cell r="AZ1424">
            <v>51013332</v>
          </cell>
          <cell r="BA1424">
            <v>80151738</v>
          </cell>
        </row>
        <row r="1425">
          <cell r="D1425">
            <v>60316122</v>
          </cell>
          <cell r="E1425" t="str">
            <v xml:space="preserve">A   </v>
          </cell>
          <cell r="F1425" t="str">
            <v>TV</v>
          </cell>
          <cell r="G1425" t="str">
            <v>AURELIO VALADEZ</v>
          </cell>
          <cell r="H1425" t="str">
            <v xml:space="preserve">
TUXPAN 300, LOMAS DE INFONAVIT,REYNOSA TAMPS</v>
          </cell>
          <cell r="I1425">
            <v>8991324604</v>
          </cell>
          <cell r="J1425" t="str">
            <v>HISENSE</v>
          </cell>
          <cell r="K1425" t="str">
            <v>50K20DW</v>
          </cell>
          <cell r="L1425" t="str">
            <v xml:space="preserve">50G143064H01207
</v>
          </cell>
          <cell r="M1425" t="str">
            <v>POLIZA GARANTIA</v>
          </cell>
          <cell r="N1425">
            <v>5890</v>
          </cell>
          <cell r="O1425">
            <v>42191</v>
          </cell>
          <cell r="P1425">
            <v>42843</v>
          </cell>
          <cell r="Q1425">
            <v>201041</v>
          </cell>
          <cell r="R1425" t="str">
            <v>21/04/2017 01 : 35  ARANTXA.MON : TCF1
21/04/2017 01 : 35  ARANTXA.MON : NP5
20/04/2017 01 : 54 201041 :  OC-1009750-PANEL  # PARTE 173331</v>
          </cell>
          <cell r="S1425" t="str">
            <v/>
          </cell>
          <cell r="T1425" t="str">
            <v xml:space="preserve">  Eudenis Aguilar Ahuacatitla     </v>
          </cell>
          <cell r="U1425" t="str">
            <v>2017/05/15</v>
          </cell>
          <cell r="V1425" t="str">
            <v>NORTE</v>
          </cell>
          <cell r="W1425" t="str">
            <v>COMPLETADO</v>
          </cell>
          <cell r="X1425" t="str">
            <v>TALLER</v>
          </cell>
          <cell r="Y1425">
            <v>42843</v>
          </cell>
          <cell r="Z1425">
            <v>652</v>
          </cell>
          <cell r="AD1425" t="str">
            <v>Reynosa/Lomas de Infonavit</v>
          </cell>
          <cell r="AE1425" t="str">
            <v>TMS</v>
          </cell>
          <cell r="AF1425" t="str">
            <v>MX</v>
          </cell>
          <cell r="AG1425" t="str">
            <v>10264963</v>
          </cell>
          <cell r="AH1425" t="str">
            <v>AURELIO VALADEZ JIMENEZ</v>
          </cell>
          <cell r="AI1425" t="str">
            <v>300 Rio Tuxpan</v>
          </cell>
          <cell r="AJ1425" t="str">
            <v>8991324604</v>
          </cell>
          <cell r="AK1425">
            <v>0</v>
          </cell>
          <cell r="AL1425" t="str">
            <v>88703</v>
          </cell>
          <cell r="AM1425" t="str">
            <v>21/04/2017 01 : 35 ARANTXA.MON : TCF121/04/2017 01 : 35 ARANTXA.MON : NP520/04/2017 01 : 54 201041 : OC-1009750-PANEL # PARTE 17333118/04/2017 23 : 40 GABRIELA.B : RD ESQUINA CON 3 PICOSEQUIPO YA ESTA EN CSA</v>
          </cell>
          <cell r="AN1425" t="str">
            <v>1TE50B8NUSCB</v>
          </cell>
          <cell r="AO1425" t="str">
            <v>Smart</v>
          </cell>
          <cell r="AP1425" t="str">
            <v>Hisense</v>
          </cell>
          <cell r="AQ1425" t="str">
            <v>Opera</v>
          </cell>
          <cell r="AR1425" t="str">
            <v>FHD 1920 x 1080</v>
          </cell>
          <cell r="AS1425" t="str">
            <v>3TE50G165140G165140M010</v>
          </cell>
          <cell r="AT1425">
            <v>28</v>
          </cell>
          <cell r="AU1425" t="str">
            <v>50H7GB</v>
          </cell>
          <cell r="AV1425" t="str">
            <v>3TE50G165140</v>
          </cell>
          <cell r="AW1425" t="str">
            <v>G165140</v>
          </cell>
          <cell r="AX1425" t="str">
            <v>M010</v>
          </cell>
          <cell r="AY1425">
            <v>74012665</v>
          </cell>
          <cell r="AZ1425">
            <v>51013584</v>
          </cell>
          <cell r="BA1425">
            <v>80151739</v>
          </cell>
        </row>
        <row r="1426">
          <cell r="D1426">
            <v>60317201</v>
          </cell>
          <cell r="E1426" t="str">
            <v xml:space="preserve">A   </v>
          </cell>
          <cell r="F1426" t="str">
            <v>TV</v>
          </cell>
          <cell r="G1426" t="str">
            <v>JESUS ACOSTA MEJIA</v>
          </cell>
          <cell r="H1426" t="str">
            <v>PRIVADA AMANECER 410,RIO GRANDE</v>
          </cell>
          <cell r="I1426">
            <v>899595056</v>
          </cell>
          <cell r="J1426" t="str">
            <v>HISENSE</v>
          </cell>
          <cell r="K1426" t="str">
            <v>50K20DW</v>
          </cell>
          <cell r="L1426" t="str">
            <v>50G143291H08272</v>
          </cell>
          <cell r="M1426" t="str">
            <v>POLIZA GARANTIA</v>
          </cell>
          <cell r="N1426">
            <v>0</v>
          </cell>
          <cell r="O1426">
            <v>42235</v>
          </cell>
          <cell r="P1426">
            <v>42853</v>
          </cell>
          <cell r="Q1426">
            <v>201041</v>
          </cell>
          <cell r="R1426" t="str">
            <v>10/05/2017 04 : 59  ARANTXA.MON : TCF1
10/05/2017 04 : 59  ARANTXA.MON : Se autoriza NP5; numero de serie y ticket TELMEX correcto
09/05/2017 00 : 53 201041 : OPEN BRAVO:OC-1010447-PANEL</v>
          </cell>
          <cell r="S1426" t="str">
            <v>EQUIPO EN TALLER</v>
          </cell>
          <cell r="T1426" t="str">
            <v xml:space="preserve">      Eudenis Aguilar Ahuacatitla </v>
          </cell>
          <cell r="U1426" t="str">
            <v>2017/05/15</v>
          </cell>
          <cell r="V1426" t="str">
            <v>NORTE</v>
          </cell>
          <cell r="W1426" t="str">
            <v>COMPLETADO</v>
          </cell>
          <cell r="X1426" t="str">
            <v>TALLER</v>
          </cell>
          <cell r="Y1426">
            <v>42852</v>
          </cell>
          <cell r="Z1426">
            <v>617</v>
          </cell>
          <cell r="AD1426" t="str">
            <v>FRACC RIO GRANDE REYNOSA</v>
          </cell>
          <cell r="AE1426" t="str">
            <v>TMS</v>
          </cell>
          <cell r="AF1426" t="str">
            <v>MX</v>
          </cell>
          <cell r="AG1426" t="str">
            <v>10417068</v>
          </cell>
          <cell r="AH1426" t="str">
            <v>JESUS ACOSTA MEJIA ARROYO</v>
          </cell>
          <cell r="AI1426" t="str">
            <v>NUMERO 410 PRIVADA AMANECER TAMAULIPAS</v>
          </cell>
          <cell r="AJ1426" t="str">
            <v>8999595056</v>
          </cell>
          <cell r="AK1426" t="str">
            <v>8999595056</v>
          </cell>
          <cell r="AL1426" t="str">
            <v>88747</v>
          </cell>
          <cell r="AM1426" t="str">
            <v>10/05/2017 04 : 59 ARANTXA.MON : TCF110/05/2017 04 : 59 ARANTXA.MON : Se autoriza NP5; numero de serie yticket TELMEX correcto09/05/2017 00 : 53 201041 : OPEN BRAVO:OC-1010447-PANEL06/05/2017 23 : 29 201041 : CSA: SE REQUIERE PANEL, PTE GENERAR ORDEN DECOMPRA05/05/2017 01 : 39 201041 : V1: SE REPROGRAMA POR INSEGURIDAD27/04/2017 06 : 52 LUIS.D : ODSWTP</v>
          </cell>
          <cell r="AN1426" t="str">
            <v>1TE50B8NUSCB</v>
          </cell>
          <cell r="AO1426" t="str">
            <v>Smart</v>
          </cell>
          <cell r="AP1426" t="str">
            <v>Hisense</v>
          </cell>
          <cell r="AQ1426" t="str">
            <v>Opera</v>
          </cell>
          <cell r="AR1426" t="str">
            <v>FHD 1920 x 1080</v>
          </cell>
          <cell r="AS1426" t="str">
            <v>3TE50G165140G165140M010</v>
          </cell>
          <cell r="AT1426">
            <v>28</v>
          </cell>
          <cell r="AU1426" t="str">
            <v>50H7GB</v>
          </cell>
          <cell r="AV1426" t="str">
            <v>3TE50G165140</v>
          </cell>
          <cell r="AW1426" t="str">
            <v>G165140</v>
          </cell>
          <cell r="AX1426" t="str">
            <v>M010</v>
          </cell>
          <cell r="AY1426">
            <v>74012670</v>
          </cell>
          <cell r="AZ1426">
            <v>51013589</v>
          </cell>
          <cell r="BA1426">
            <v>80151740</v>
          </cell>
        </row>
        <row r="1427">
          <cell r="D1427">
            <v>60317492</v>
          </cell>
          <cell r="E1427" t="str">
            <v xml:space="preserve">A   </v>
          </cell>
          <cell r="F1427" t="str">
            <v>TV</v>
          </cell>
          <cell r="G1427" t="str">
            <v>GUSTAVO PASCUAL ESPINOZA</v>
          </cell>
          <cell r="H1427" t="str">
            <v>1ERO DE MAYO 203,MARGARITA MAZA DE JUAREZ,REYNOSA TAMPS</v>
          </cell>
          <cell r="I1427">
            <v>8999264653</v>
          </cell>
          <cell r="J1427" t="str">
            <v>HISENSE</v>
          </cell>
          <cell r="K1427" t="str">
            <v>50K20DW</v>
          </cell>
          <cell r="L1427" t="str">
            <v>50G143291H11020</v>
          </cell>
          <cell r="M1427" t="str">
            <v>POLIZA GARANTIA</v>
          </cell>
          <cell r="N1427">
            <v>0</v>
          </cell>
          <cell r="O1427">
            <v>0</v>
          </cell>
          <cell r="P1427">
            <v>42858</v>
          </cell>
          <cell r="Q1427">
            <v>201041</v>
          </cell>
          <cell r="R1427" t="str">
            <v>11/05/2017 06 : 16  ARANTXA.MON : TCF1
11/05/2017 06 : 16  ARANTXA.MON : Se autoriza NP5; numero de serie y ticket correcto
10/05/2017 04 : 46 201041 : OPEN BRAVO: PANEL , SE REALIZO ORDEN DE COMPRA</v>
          </cell>
          <cell r="S1427" t="str">
            <v xml:space="preserve">EQUIPO EN TALLER
</v>
          </cell>
          <cell r="T1427" t="str">
            <v xml:space="preserve">    Eudenis Aguilar Ahuacatitla   </v>
          </cell>
          <cell r="U1427" t="str">
            <v>2017/05/15</v>
          </cell>
          <cell r="V1427" t="str">
            <v>NORTE</v>
          </cell>
          <cell r="W1427" t="str">
            <v>COMPLETADO</v>
          </cell>
          <cell r="X1427" t="str">
            <v>TALLER</v>
          </cell>
          <cell r="Y1427">
            <v>42857</v>
          </cell>
          <cell r="Z1427">
            <v>42857</v>
          </cell>
          <cell r="AD1427" t="str">
            <v>margarita maza de juarez/reynosa</v>
          </cell>
          <cell r="AE1427" t="str">
            <v>TMS</v>
          </cell>
          <cell r="AF1427" t="str">
            <v>MX</v>
          </cell>
          <cell r="AG1427" t="str">
            <v>10417273</v>
          </cell>
          <cell r="AH1427" t="str">
            <v>GUSTAVO PASCUAL ESPINOZA</v>
          </cell>
          <cell r="AI1427" t="str">
            <v>203 1ro de mayo</v>
          </cell>
          <cell r="AJ1427" t="str">
            <v>8992141329</v>
          </cell>
          <cell r="AK1427" t="str">
            <v>8992141329</v>
          </cell>
          <cell r="AL1427" t="str">
            <v>88784</v>
          </cell>
          <cell r="AM1427" t="str">
            <v>11/05/2017 06 : 16 ARANTXA.MON : TCF111/05/2017 06 : 16 ARANTXA.MON : Se autoriza NP5; numero de serie yticket correcto10/05/2017 04 : 46 201041 : OPEN BRAVO: PANEL , SE REALIZO ORDEN DECOMPRA09/05/2017 02 : 07 201041 : CSA: EQUIPO EN DIAGNOSTICO, EN TALLER05/05/2017 01 : 40 201041 : V1: ZONA DE RIESGO, INSEGURIDAD SE POSPONEPOR EL MOMENTO INSEGURO29/04/2017 04 : 55 GABRIELA.B : SE CORROBORA COLOR DEL DOMICILIO COLORTURQUESA Y LA PASTELERIA SE LLAMA YESY29/04/2017 04 : 52 GABRIELA.B : ODSWPD5 DE MAYO, HAY UN APASTELERIA DE COLOR ROSA</v>
          </cell>
          <cell r="AN1427" t="str">
            <v>1TE50B8NUSCB</v>
          </cell>
          <cell r="AO1427" t="str">
            <v>Smart</v>
          </cell>
          <cell r="AP1427" t="str">
            <v>Hisense</v>
          </cell>
          <cell r="AQ1427" t="str">
            <v>Opera</v>
          </cell>
          <cell r="AR1427" t="str">
            <v>FHD 1920 x 1080</v>
          </cell>
          <cell r="AS1427" t="str">
            <v>3TE50G165140G165140M010</v>
          </cell>
          <cell r="AT1427">
            <v>28</v>
          </cell>
          <cell r="AU1427" t="str">
            <v>50H7GB</v>
          </cell>
          <cell r="AV1427" t="str">
            <v>3TE50G165140</v>
          </cell>
          <cell r="AW1427" t="str">
            <v>G165140</v>
          </cell>
          <cell r="AX1427" t="str">
            <v>M010</v>
          </cell>
          <cell r="AY1427">
            <v>74012672</v>
          </cell>
          <cell r="AZ1427">
            <v>51013591</v>
          </cell>
          <cell r="BA1427">
            <v>80151741</v>
          </cell>
        </row>
        <row r="1428">
          <cell r="D1428">
            <v>60317602</v>
          </cell>
          <cell r="E1428" t="str">
            <v xml:space="preserve">A   </v>
          </cell>
          <cell r="F1428" t="str">
            <v>TV</v>
          </cell>
          <cell r="G1428" t="str">
            <v>LUIS FERNANDO AREGULLIN GALLARDO</v>
          </cell>
          <cell r="H1428" t="str">
            <v>BRAVO 215,MATAMOROS TAMPS</v>
          </cell>
          <cell r="I1428">
            <v>8688122956</v>
          </cell>
          <cell r="J1428" t="str">
            <v>HISENSE</v>
          </cell>
          <cell r="K1428" t="str">
            <v>50H3B2</v>
          </cell>
          <cell r="L1428" t="str">
            <v>50G151264H00323</v>
          </cell>
          <cell r="M1428" t="str">
            <v>POLIZA GARANTIA</v>
          </cell>
          <cell r="N1428">
            <v>11996.37</v>
          </cell>
          <cell r="O1428">
            <v>42418</v>
          </cell>
          <cell r="P1428">
            <v>42859</v>
          </cell>
          <cell r="Q1428">
            <v>201041</v>
          </cell>
          <cell r="R1428" t="str">
            <v>10/05/2017 05 : 03  ARANTXA.MON : TCF1
10/05/2017 05 : 02  ARANTXA.MON : Se autoriza NP5; numero de serie y ticket TELMEX correcto
09/05/2017 01 : 39 201041 : OPEN BRAVO:OC-1010453 PANEL</v>
          </cell>
          <cell r="S1428" t="str">
            <v>EQUIPO EN TALLER, FORANEO</v>
          </cell>
          <cell r="T1428" t="str">
            <v xml:space="preserve">   Eudenis Aguilar Ahuacatitla    </v>
          </cell>
          <cell r="U1428" t="str">
            <v>2017/05/15</v>
          </cell>
          <cell r="V1428" t="str">
            <v>NORTE</v>
          </cell>
          <cell r="W1428" t="str">
            <v>COMPLETADO</v>
          </cell>
          <cell r="X1428" t="str">
            <v>TALLER</v>
          </cell>
          <cell r="Y1428">
            <v>42858</v>
          </cell>
          <cell r="Z1428">
            <v>440</v>
          </cell>
          <cell r="AD1428" t="str">
            <v>Matamoros/centro</v>
          </cell>
          <cell r="AE1428" t="str">
            <v>TMS</v>
          </cell>
          <cell r="AF1428" t="str">
            <v>MX</v>
          </cell>
          <cell r="AG1428" t="str">
            <v>10414606</v>
          </cell>
          <cell r="AH1428" t="str">
            <v>LUIS FERNANDO AREGULLIN GALLARDO</v>
          </cell>
          <cell r="AI1428" t="str">
            <v>215 calle Bravo %bravo y Bustamante</v>
          </cell>
          <cell r="AJ1428" t="str">
            <v>8682823293</v>
          </cell>
          <cell r="AK1428" t="str">
            <v>8682823293</v>
          </cell>
          <cell r="AL1428" t="str">
            <v>87300</v>
          </cell>
          <cell r="AM1428" t="str">
            <v>10/05/2017 05 : 03 ARANTXA.MON : TCF110/05/2017 05 : 02 ARANTXA.MON : Se autoriza NP5; numero de serie yticket TELMEX correcto09/05/2017 01 : 39 201041 : OPEN BRAVO:OC-1010453 PANEL04/05/2017 02 : 51 GABRIELA.B : CE1 569795129104/05/2017 02 : 40 GABRIELA.B : RD % BRAVO Y BUSTAMANTECATSOLOICE@TELMEX.COM</v>
          </cell>
          <cell r="AN1428" t="str">
            <v>3TE50G151262</v>
          </cell>
          <cell r="AO1428" t="str">
            <v>Básica</v>
          </cell>
          <cell r="AP1428" t="str">
            <v>Hisense</v>
          </cell>
          <cell r="AQ1428" t="str">
            <v>Opera</v>
          </cell>
          <cell r="AR1428" t="str">
            <v>FHD 1920 x 1080</v>
          </cell>
          <cell r="AS1428" t="str">
            <v>3TE50G165140G165140M010</v>
          </cell>
          <cell r="AT1428">
            <v>28</v>
          </cell>
          <cell r="AU1428" t="str">
            <v>50H7GB</v>
          </cell>
          <cell r="AV1428" t="str">
            <v>3TE50G165140</v>
          </cell>
          <cell r="AW1428" t="str">
            <v>G165140</v>
          </cell>
          <cell r="AX1428" t="str">
            <v>M010</v>
          </cell>
          <cell r="AY1428">
            <v>74012673</v>
          </cell>
          <cell r="AZ1428">
            <v>51013592</v>
          </cell>
          <cell r="BA1428">
            <v>80151742</v>
          </cell>
        </row>
        <row r="1429">
          <cell r="D1429">
            <v>60315716</v>
          </cell>
          <cell r="E1429" t="str">
            <v xml:space="preserve"> A </v>
          </cell>
          <cell r="F1429" t="str">
            <v>TV</v>
          </cell>
          <cell r="G1429" t="str">
            <v>MARIA ELENA RIVERA GUTIERREZ</v>
          </cell>
          <cell r="H1429" t="str">
            <v>CARRETERA PACHUCA TULANCINGO NO. 100 COLONIA CESPEDES PACHUCA HIDALGO</v>
          </cell>
          <cell r="I1429">
            <v>17717143416</v>
          </cell>
          <cell r="J1429" t="str">
            <v>HISENSE</v>
          </cell>
          <cell r="K1429" t="str">
            <v>50K20DW</v>
          </cell>
          <cell r="L1429" t="str">
            <v>50G143291H14571</v>
          </cell>
          <cell r="M1429" t="str">
            <v>TIKET 000120146</v>
          </cell>
          <cell r="N1429">
            <v>13310.88</v>
          </cell>
          <cell r="O1429">
            <v>42010</v>
          </cell>
          <cell r="P1429">
            <v>42845</v>
          </cell>
          <cell r="Q1429">
            <v>201025</v>
          </cell>
          <cell r="R1429" t="str">
            <v>FALTA DE REFACCION, NP5, TCF1 ARANTXA.MON 5/05/2017</v>
          </cell>
          <cell r="S1429" t="str">
            <v>FALTA DE REFACCION</v>
          </cell>
          <cell r="T1429" t="str">
            <v>EUGENIO ZARATE               Fecha</v>
          </cell>
          <cell r="U1429" t="str">
            <v>2017/04/11</v>
          </cell>
          <cell r="V1429" t="str">
            <v>CENTRO</v>
          </cell>
          <cell r="W1429" t="str">
            <v>COMPLETADO</v>
          </cell>
          <cell r="X1429" t="str">
            <v>TALLER</v>
          </cell>
          <cell r="Y1429">
            <v>42835</v>
          </cell>
          <cell r="Z1429">
            <v>825</v>
          </cell>
          <cell r="AD1429" t="str">
            <v>Pachuca/cespedes</v>
          </cell>
          <cell r="AE1429" t="str">
            <v>HGO</v>
          </cell>
          <cell r="AF1429" t="str">
            <v>MX</v>
          </cell>
          <cell r="AG1429" t="str">
            <v>10288708</v>
          </cell>
          <cell r="AH1429" t="str">
            <v>MARIA ELENA RIVERA GUTIERREZ</v>
          </cell>
          <cell r="AI1429" t="str">
            <v>Carrt. Pachuca Tulancingo no.100</v>
          </cell>
          <cell r="AJ1429" t="str">
            <v>044-7717475269</v>
          </cell>
          <cell r="AK1429" t="str">
            <v>044-7717475269</v>
          </cell>
          <cell r="AL1429" t="str">
            <v>42090</v>
          </cell>
          <cell r="AM1429" t="str">
            <v>05/05/2017 02 : 52 ARANTXA.MON : TCF105/05/2017 02 : 51 ARANTXA.MON : Se autoriza NP5; por correccion dedocumentos04/05/2017 23 : 04 MA.ISABEL : SEG: DGR29/04/2017 05 : 55 ARANTXA.MON : DOCUMENTACION NO VALIDA21/04/2017 01 : 53 ARANTXA.MON : DOCUMENTOS NO VALIDOS20/04/2017 06 : 37 201025 : DOCUMENTOS DE CLIENTE PENDIENTES YA QUE ENLA RECOLLECCION NO LOS TENIA A LA MANO, PROPORCIONARA COPIAS EN ENTREGA DE EQUIPO REPARADO20/04/2017 06 : 36 201025 : P1- LEDS TLEDS003, O.C. 100976018/04/2017 22 : 43 201025 : V1..SE CONCERTO CITA PARA HYO A LAS 7 PM28/03/2017 07 : 37 MARIELA.CHA : ODSWTPENTRE AV. MADERO</v>
          </cell>
          <cell r="AN1429" t="str">
            <v>1TE50B8NUSCB</v>
          </cell>
          <cell r="AO1429" t="str">
            <v>Smart</v>
          </cell>
          <cell r="AP1429" t="str">
            <v>Hisense</v>
          </cell>
          <cell r="AQ1429" t="str">
            <v>Opera</v>
          </cell>
          <cell r="AR1429" t="str">
            <v>FHD 1920 x 1080</v>
          </cell>
          <cell r="AS1429" t="str">
            <v>3TE50G165140G165140M010</v>
          </cell>
          <cell r="AT1429">
            <v>28</v>
          </cell>
          <cell r="AU1429" t="str">
            <v>50H7GB</v>
          </cell>
          <cell r="AV1429" t="str">
            <v>3TE50G165140</v>
          </cell>
          <cell r="AW1429" t="str">
            <v>G165140</v>
          </cell>
          <cell r="AX1429" t="str">
            <v>M010</v>
          </cell>
          <cell r="AY1429">
            <v>74012675</v>
          </cell>
          <cell r="AZ1429">
            <v>51013594</v>
          </cell>
          <cell r="BA1429">
            <v>80151743</v>
          </cell>
        </row>
        <row r="1430">
          <cell r="D1430">
            <v>60313795</v>
          </cell>
          <cell r="E1430" t="str">
            <v>E</v>
          </cell>
          <cell r="F1430" t="str">
            <v>TV</v>
          </cell>
          <cell r="G1430" t="str">
            <v xml:space="preserve">HUGO GILBERTO IZAGUIRRE </v>
          </cell>
          <cell r="H1430" t="str">
            <v xml:space="preserve">PRIV. INTERNACIONAL #243 SAN CRISTOBAL FRONTERA COAH. </v>
          </cell>
          <cell r="I1430" t="str">
            <v>8666351696/8661706151</v>
          </cell>
          <cell r="J1430" t="str">
            <v>HISENSE</v>
          </cell>
          <cell r="K1430" t="str">
            <v>55H5C</v>
          </cell>
          <cell r="L1430" t="str">
            <v>55G161186H00369</v>
          </cell>
          <cell r="M1430">
            <v>85886</v>
          </cell>
          <cell r="N1430">
            <v>11998.62</v>
          </cell>
          <cell r="O1430">
            <v>42676</v>
          </cell>
          <cell r="P1430">
            <v>42760</v>
          </cell>
          <cell r="Q1430">
            <v>201676</v>
          </cell>
          <cell r="R1430" t="str">
            <v xml:space="preserve">EQ. DE CAMBIO FISICO LLEGO QUEBRADO, EL EQUIPO SE ENCUENTRA EN CASA DE CLIENTE  </v>
          </cell>
          <cell r="S1430" t="str">
            <v>SE TRAMITA CAMBIO FISICO YA QUE EL PRIME</v>
          </cell>
          <cell r="T1430" t="str">
            <v xml:space="preserve"> DANIELA DE HOYOS                 </v>
          </cell>
          <cell r="U1430" t="str">
            <v>2017-04-21</v>
          </cell>
          <cell r="V1430" t="str">
            <v>NORTE</v>
          </cell>
          <cell r="W1430" t="str">
            <v>COMPLETADO</v>
          </cell>
          <cell r="X1430" t="str">
            <v>TALLER</v>
          </cell>
          <cell r="Y1430">
            <v>42803</v>
          </cell>
          <cell r="Z1430">
            <v>127</v>
          </cell>
          <cell r="AD1430" t="str">
            <v>frontera /san cristobal</v>
          </cell>
          <cell r="AE1430" t="str">
            <v>COA</v>
          </cell>
          <cell r="AF1430" t="str">
            <v>MX</v>
          </cell>
          <cell r="AG1430" t="str">
            <v>10407757</v>
          </cell>
          <cell r="AH1430" t="str">
            <v>HUGO GILBERTO IZAGUIRRE CERVANTES</v>
          </cell>
          <cell r="AI1430" t="str">
            <v>priv internacional num 243</v>
          </cell>
          <cell r="AJ1430" t="str">
            <v>0448661706151</v>
          </cell>
          <cell r="AK1430" t="str">
            <v>0448661706151</v>
          </cell>
          <cell r="AL1430" t="str">
            <v>25619</v>
          </cell>
          <cell r="AM1430" t="str">
            <v>09/05/2017 05 : 44 PETERSON.NO : DEV: CORREO ENVIADO AL CENTRO DESERVICIO SOLICITANDO EL FORMATO DE CAMBIO FISICO PARA PODER RESOLVER LOANTES POSIBLE.09/05/2017 05 : 26 SEMIRAMIS.M : CSCCte se comunica molesto ya que mención que necesita que solo se le hadado mentiras y nadie le da una soluciónse le pide apoyo a Peterson que es quien por ahora coordina sin teneruna respuesta se le pide al titular que nos de oportunidad al día demañana para una solución22/04/2017 01 : 28 GERARDO.GRA : CSC se pide a CSA por correoelectrónico envie formato de CF al área correspondiente. Se indica acliente entrega en proceso. EMC*24/03/2017 01 : 50 MARCO.DIAZ : TCF1PU CLIENTEINF. DANIELA. DMC10/03/2017 06 : 34 ANA.GABRIELA : CLIENTE NO ACEPTA CF DE LA ORDEN60306692TCFER</v>
          </cell>
          <cell r="AN1430" t="str">
            <v>3TE55G160339</v>
          </cell>
          <cell r="AO1430" t="str">
            <v>Smart</v>
          </cell>
          <cell r="AP1430" t="str">
            <v>Hisense</v>
          </cell>
          <cell r="AQ1430" t="str">
            <v>Opera</v>
          </cell>
          <cell r="AR1430" t="str">
            <v>FHD 1920 x 1080</v>
          </cell>
          <cell r="AS1430" t="str">
            <v>3TE55G154014MG154014MM010</v>
          </cell>
          <cell r="AT1430">
            <v>3</v>
          </cell>
          <cell r="AU1430" t="str">
            <v>55H6B</v>
          </cell>
          <cell r="AV1430" t="str">
            <v>3TE55G154014M</v>
          </cell>
          <cell r="AW1430" t="str">
            <v>G154014M</v>
          </cell>
          <cell r="AX1430" t="str">
            <v>M010</v>
          </cell>
          <cell r="AY1430">
            <v>74012676</v>
          </cell>
          <cell r="AZ1430">
            <v>51013595</v>
          </cell>
          <cell r="BA1430">
            <v>80153398</v>
          </cell>
        </row>
        <row r="1431">
          <cell r="D1431">
            <v>60316898</v>
          </cell>
          <cell r="E1431" t="str">
            <v xml:space="preserve">A   </v>
          </cell>
          <cell r="F1431" t="str">
            <v>TV</v>
          </cell>
          <cell r="G1431" t="str">
            <v>Gildardo Alvarez Encinas</v>
          </cell>
          <cell r="H1431" t="str">
            <v>Valle Amarillo #1508, Miravalle. Ciudad Obregon</v>
          </cell>
          <cell r="I1431">
            <v>6441152600</v>
          </cell>
          <cell r="J1431" t="str">
            <v>HISENSE</v>
          </cell>
          <cell r="K1431" t="str">
            <v>40H5B2</v>
          </cell>
          <cell r="L1431" t="str">
            <v>40G161181H00536</v>
          </cell>
          <cell r="M1431" t="str">
            <v>IWAQR881998</v>
          </cell>
          <cell r="N1431">
            <v>5602.59</v>
          </cell>
          <cell r="O1431">
            <v>42586</v>
          </cell>
          <cell r="P1431">
            <v>42852</v>
          </cell>
          <cell r="Q1431">
            <v>201554</v>
          </cell>
          <cell r="R1431" t="str">
            <v>28/04/2017 09 : 22  ARANTXA.MON : TCF1
28/04/2017 09 : 22  ARANTXA.MON : Se autoriza NP5; numero de serie y ticket correcto
27/04/2017 09 : 52 201554 : P1: T191066, OC-1010080, SE SOLICITO PANEL LCD 26/04/17</v>
          </cell>
          <cell r="S1431" t="str">
            <v/>
          </cell>
          <cell r="T1431" t="str">
            <v xml:space="preserve">  Luis Daniel Medina              </v>
          </cell>
          <cell r="U1431" t="str">
            <v>2017-04-28</v>
          </cell>
          <cell r="V1431" t="str">
            <v>NORTE</v>
          </cell>
          <cell r="W1431" t="str">
            <v>COMPLETADO</v>
          </cell>
          <cell r="X1431" t="str">
            <v>TALLER</v>
          </cell>
          <cell r="Y1431">
            <v>42849</v>
          </cell>
          <cell r="Z1431">
            <v>263</v>
          </cell>
          <cell r="AD1431" t="str">
            <v>cd obregon /mira valle</v>
          </cell>
          <cell r="AE1431" t="str">
            <v>SON</v>
          </cell>
          <cell r="AF1431" t="str">
            <v>MX</v>
          </cell>
          <cell r="AG1431" t="str">
            <v>10416747</v>
          </cell>
          <cell r="AH1431" t="str">
            <v>GILDARDO ALVAREZ ENCINAS</v>
          </cell>
          <cell r="AI1431" t="str">
            <v>valle amarillo num 1508</v>
          </cell>
          <cell r="AJ1431" t="str">
            <v>6441152600</v>
          </cell>
          <cell r="AK1431">
            <v>0</v>
          </cell>
          <cell r="AL1431" t="str">
            <v>85090</v>
          </cell>
          <cell r="AM1431" t="str">
            <v>28/04/2017 09 : 22 ARANTXA.MON : TCF128/04/2017 09 : 22 ARANTXA.MON : Se autoriza NP5; numero de serie yticket correcto27/04/2017 09 : 52 201554 : P1: T191066, OC-1010080, SE SOLICITO PANELLCD 26/04/1724/04/2017 23 : 27 GERARDO.GRA : ODSWTPRD...ENTRE PASEO MIRA VALLE Y CARLOS M CALLEJAS</v>
          </cell>
          <cell r="AN1431" t="str">
            <v>3TE40G155372</v>
          </cell>
          <cell r="AO1431" t="str">
            <v>Smart</v>
          </cell>
          <cell r="AP1431" t="str">
            <v>Hisense</v>
          </cell>
          <cell r="AQ1431" t="str">
            <v>Opera</v>
          </cell>
          <cell r="AR1431" t="str">
            <v>FHD 1920 x 1080</v>
          </cell>
          <cell r="AS1431" t="str">
            <v>3TE40G163934G163934M010</v>
          </cell>
          <cell r="AT1431">
            <v>1</v>
          </cell>
          <cell r="AU1431" t="str">
            <v>40H5B2</v>
          </cell>
          <cell r="AV1431" t="str">
            <v>3TE40G163934</v>
          </cell>
          <cell r="AW1431" t="str">
            <v>G163934</v>
          </cell>
          <cell r="AX1431" t="str">
            <v>M010</v>
          </cell>
          <cell r="AY1431">
            <v>74012678</v>
          </cell>
          <cell r="AZ1431">
            <v>51013597</v>
          </cell>
          <cell r="BA1431">
            <v>80151746</v>
          </cell>
        </row>
        <row r="1432">
          <cell r="D1432">
            <v>60317074</v>
          </cell>
          <cell r="E1432" t="str">
            <v xml:space="preserve">A   </v>
          </cell>
          <cell r="F1432" t="str">
            <v>TV</v>
          </cell>
          <cell r="G1432" t="str">
            <v>Francisca Lopez</v>
          </cell>
          <cell r="H1432" t="str">
            <v>Trinidad Acuña 1004, Col. Hogar y patrimonio. Cajeme</v>
          </cell>
          <cell r="I1432">
            <v>6441378576</v>
          </cell>
          <cell r="J1432" t="str">
            <v>HISENSE</v>
          </cell>
          <cell r="K1432" t="str">
            <v>32K20DW</v>
          </cell>
          <cell r="L1432" t="str">
            <v>32G143053H01989</v>
          </cell>
          <cell r="M1432">
            <v>0</v>
          </cell>
          <cell r="N1432">
            <v>4599</v>
          </cell>
          <cell r="O1432">
            <v>41958</v>
          </cell>
          <cell r="P1432">
            <v>42855</v>
          </cell>
          <cell r="Q1432">
            <v>201554</v>
          </cell>
          <cell r="R1432" t="str">
            <v>03/05/2017 07 : 30  ARANTXA.MON : TCF1
03/05/2017 07 : 30  ARANTXA.MON : Se autoriza NP5; numero de serie y ticket correcto
30/04/2017 04 : 42 201554 : P1: T179050,  OC-1010210, SE SOLICITO PANEL LCD 29/04/</v>
          </cell>
          <cell r="S1432" t="str">
            <v/>
          </cell>
          <cell r="T1432" t="str">
            <v xml:space="preserve">  Luis Daniel Medina              </v>
          </cell>
          <cell r="U1432" t="str">
            <v>2017-05-12</v>
          </cell>
          <cell r="V1432" t="str">
            <v>NORTE</v>
          </cell>
          <cell r="W1432" t="str">
            <v>COMPLETADO</v>
          </cell>
          <cell r="X1432" t="str">
            <v>TALLER</v>
          </cell>
          <cell r="Y1432">
            <v>42851</v>
          </cell>
          <cell r="Z1432">
            <v>893</v>
          </cell>
          <cell r="AD1432" t="str">
            <v>cajeme / hogar y patrimonio</v>
          </cell>
          <cell r="AE1432" t="str">
            <v>SON</v>
          </cell>
          <cell r="AF1432" t="str">
            <v>MX</v>
          </cell>
          <cell r="AG1432" t="str">
            <v>10415173</v>
          </cell>
          <cell r="AH1432" t="str">
            <v>FRANCISCA LOPEZ</v>
          </cell>
          <cell r="AI1432" t="str">
            <v>trinidad acuña 1004 pres</v>
          </cell>
          <cell r="AJ1432" t="str">
            <v>6441378576</v>
          </cell>
          <cell r="AK1432">
            <v>0</v>
          </cell>
          <cell r="AL1432" t="str">
            <v>85210</v>
          </cell>
          <cell r="AM1432" t="str">
            <v>03/05/2017 07 : 30 ARANTXA.MON : TCF103/05/2017 07 : 30 ARANTXA.MON : Se autoriza NP5; numero de serie yticket correcto30/04/2017 04 : 42 201554 : P1: T179050, OC-1010210, SE SOLICITO PANELLCD 29/04/1727/04/2017 09 : 53 201554 : V1: 01/05/17 9:00 - 11:0019/04/2017 02 : 47 LAURA.HERNA : ODSWTP</v>
          </cell>
          <cell r="AN1432" t="str">
            <v>3TE32G143053</v>
          </cell>
          <cell r="AO1432" t="str">
            <v>Smart</v>
          </cell>
          <cell r="AP1432" t="str">
            <v>Hisense</v>
          </cell>
          <cell r="AQ1432" t="str">
            <v>Opera</v>
          </cell>
          <cell r="AR1432" t="str">
            <v>HD 1366 X 768</v>
          </cell>
          <cell r="AS1432" t="str">
            <v>3TE32G164485G164485M010</v>
          </cell>
          <cell r="AT1432">
            <v>4</v>
          </cell>
          <cell r="AU1432" t="str">
            <v>32H5B2</v>
          </cell>
          <cell r="AV1432" t="str">
            <v>3TE32G164485</v>
          </cell>
          <cell r="AW1432" t="str">
            <v>G164485</v>
          </cell>
          <cell r="AX1432" t="str">
            <v>M010</v>
          </cell>
          <cell r="AY1432">
            <v>74012680</v>
          </cell>
          <cell r="AZ1432">
            <v>51013599</v>
          </cell>
          <cell r="BA1432">
            <v>80151747</v>
          </cell>
        </row>
        <row r="1433">
          <cell r="D1433">
            <v>60310291</v>
          </cell>
          <cell r="E1433" t="str">
            <v xml:space="preserve">A   </v>
          </cell>
          <cell r="F1433" t="str">
            <v>TV</v>
          </cell>
          <cell r="G1433" t="str">
            <v>VIRGINIA VILLASEÑOR SOTO</v>
          </cell>
          <cell r="H1433" t="str">
            <v>JULIETA 1419-A EDIF.68, TRES CAMINOS, GUADALUPE</v>
          </cell>
          <cell r="I1433" t="str">
            <v>8183605244, 8124273268</v>
          </cell>
          <cell r="J1433" t="str">
            <v>HISENSE</v>
          </cell>
          <cell r="K1433" t="str">
            <v>50K20D</v>
          </cell>
          <cell r="L1433" t="str">
            <v>50G144843H03077</v>
          </cell>
          <cell r="M1433" t="str">
            <v>POLIZA</v>
          </cell>
          <cell r="N1433">
            <v>0</v>
          </cell>
          <cell r="O1433">
            <v>42385</v>
          </cell>
          <cell r="P1433">
            <v>42766</v>
          </cell>
          <cell r="Q1433">
            <v>201024</v>
          </cell>
          <cell r="R1433" t="str">
            <v>02/04/17 00:42 ERNESTO HDZ NP5 P1A OC 1006760 PANEL 173331</v>
          </cell>
          <cell r="S1433" t="str">
            <v/>
          </cell>
          <cell r="T1433" t="str">
            <v xml:space="preserve">    SOFIA VAZQUEZ                 </v>
          </cell>
          <cell r="U1433" t="str">
            <v>2017-04-28</v>
          </cell>
          <cell r="V1433" t="str">
            <v>NORTE</v>
          </cell>
          <cell r="W1433" t="str">
            <v>COMPLETADO</v>
          </cell>
          <cell r="X1433" t="str">
            <v>TALLER</v>
          </cell>
          <cell r="Y1433">
            <v>42762</v>
          </cell>
          <cell r="Z1433">
            <v>377</v>
          </cell>
          <cell r="AD1433" t="str">
            <v>Guadalupe/ col tres caminos</v>
          </cell>
          <cell r="AE1433" t="str">
            <v>NL</v>
          </cell>
          <cell r="AF1433" t="str">
            <v>MX</v>
          </cell>
          <cell r="AG1433" t="str">
            <v>10359265</v>
          </cell>
          <cell r="AH1433" t="str">
            <v>VIRGINIA VILLASEÑOR SOTO</v>
          </cell>
          <cell r="AI1433" t="str">
            <v>Julieta 1419-a edif 68</v>
          </cell>
          <cell r="AJ1433" t="str">
            <v>8183605244</v>
          </cell>
          <cell r="AK1433" t="str">
            <v>8124273268</v>
          </cell>
          <cell r="AL1433" t="str">
            <v>67190</v>
          </cell>
          <cell r="AM1433" t="str">
            <v>02/05/2017 22 : 46 JUANANTONIO : CSC se indica que el áreacorrespondiente esta diagnosticando la entrega su equipo. EMC*27/03/2017 23 : 27 ADOLFO.FER : SEG: NO SE HA ENVIADO EQUIPO DE CFEQUIPO DAÑADO EN TALLER18/03/2017 05 : 11 ANA.ROSA : CSCSe genera queja 54076313 equipo se embarca el dia 08/02 y aun sigue sinser entregado a cte.17/02/2017 00 : 26 MARCO.DIAZ : TCF174 7401108014/02/2017 01 : 23 MARCO.DIAZ : TCF2***MODELO 50h5gb***SERIE50G145314H01039***ENVIADO A 201024***F. EMBARQUE 08.02.2017***CARSSA08/02/2017 08 : 07 MARCO.DIAZ : TCF1PU CSA04/02/2017 00 : 42 ERNESTO.HERN : TCF104/02/2017 00 : 42 ERNESTO.HERN : NP502/02/2017 04 : 03 MARIA.EUGENI : SEG: DGR02/02/2017 00 : 55 201024 : SE ANEXANOTA DE COMPRA Y SE PAS A REVIISON01/02/2017 06 : 00 201024 : ESTA EN RUTA HOY MARTES 3101/02/2017 05 : 24 MARIA.EUGENI : SEG: Se le solicita a CSA documentode garantia con datos completos.30/01/2017 23 : 49 JUANANTONIO : CSCse le indican tiempos al CTE28/01/2017 07 : 37 201024 : P1A: O.C. 1006760 , PANEL, , # DEPARTE 173331 PREDIAGNOSTICO ENERO-27-1728/01/2017 07 : 21 201024 : SE VISITARA ELMARTES 3128/01/2017 06 : 54 ANA.LAURA : RD.- %MIMOSA Y NARCIZO / REINCIDENCIA DELA ODS60269618ODSWTP</v>
          </cell>
          <cell r="AN1433" t="str">
            <v>3TE50G132311</v>
          </cell>
          <cell r="AO1433" t="str">
            <v>Básica</v>
          </cell>
          <cell r="AP1433" t="str">
            <v>Hisense</v>
          </cell>
          <cell r="AQ1433" t="str">
            <v>Opera</v>
          </cell>
          <cell r="AR1433" t="str">
            <v>FHD 1920 x 1080</v>
          </cell>
          <cell r="AS1433" t="str">
            <v>3TE50G165140G165140M010</v>
          </cell>
          <cell r="AT1433">
            <v>28</v>
          </cell>
          <cell r="AU1433" t="str">
            <v>50H7GB</v>
          </cell>
          <cell r="AV1433" t="str">
            <v>3TE50G165140</v>
          </cell>
          <cell r="AW1433" t="str">
            <v>G165140</v>
          </cell>
          <cell r="AX1433" t="str">
            <v>M010</v>
          </cell>
          <cell r="AY1433">
            <v>74012682</v>
          </cell>
          <cell r="AZ1433">
            <v>51013601</v>
          </cell>
          <cell r="BA1433">
            <v>80151748</v>
          </cell>
        </row>
        <row r="1434">
          <cell r="D1434">
            <v>60311205</v>
          </cell>
          <cell r="E1434" t="str">
            <v xml:space="preserve">E  </v>
          </cell>
          <cell r="F1434" t="str">
            <v>TV</v>
          </cell>
          <cell r="G1434" t="str">
            <v>MARTHA RAMIREZ</v>
          </cell>
          <cell r="H1434" t="str">
            <v>C.VOLCAN ARENAL 2854, COL PARAJES DE SAN ISIDRO</v>
          </cell>
          <cell r="I1434" t="str">
            <v>2092787 /  6562873243</v>
          </cell>
          <cell r="J1434" t="str">
            <v>HISENSE</v>
          </cell>
          <cell r="K1434" t="str">
            <v>32K20DW</v>
          </cell>
          <cell r="L1434" t="str">
            <v>32G154781H01535</v>
          </cell>
          <cell r="M1434" t="str">
            <v>CARTA DE ACEPTACION</v>
          </cell>
          <cell r="N1434">
            <v>0</v>
          </cell>
          <cell r="O1434">
            <v>5970</v>
          </cell>
          <cell r="P1434">
            <v>42403</v>
          </cell>
          <cell r="Q1434">
            <v>202246</v>
          </cell>
          <cell r="R1434" t="str">
            <v>16/03/2017 04 : 58  ANA.LAURA : CSC
TCFER
Nueva ODS 60314240, Srita. Idalia de taller refiere que les llego eqpero cliente no lo acepto debido a que esta en malas condiciones,refiere que ya lo valido con seguimiento y ayer con CF (Dulce) / seenvía correo a CF
15/03/2017 06 : 39  MARCO.DIAZ : SE ENVIA EQUIPO CF CSA 06032017 RECIBIOMARTIN RENTERIA
14/03/2017 02 : 37  SEMIRAMIS.M : CSC
Cte se comunica para verificar cuando se le entregar su equipo se lepide tiempo para poder entregarlo y los datos del equipo de envio
25/02/2017 01 : 42  MARCO.DIAZ : TCF174 74011224
24/02/2017 03 : 01  MARCO.DIAZ : TCF2***MODELO 32H5B2***SERIE32G155371H01516***F. DE EMBARQUE 24 FEBRERO 2017***EVIADO A 202246***CARSSA
15/02/2017 02 : 06  ERNESTO.HERN : TCF1
15/02/2017 02 : 06  ERNESTO.HERN : NP5</v>
          </cell>
          <cell r="S1434" t="str">
            <v/>
          </cell>
          <cell r="T1434" t="str">
            <v xml:space="preserve"> IDALIA LOZA 202246               </v>
          </cell>
          <cell r="U1434" t="str">
            <v>2017/05/15</v>
          </cell>
          <cell r="V1434" t="str">
            <v>NORTE</v>
          </cell>
          <cell r="W1434" t="str">
            <v>COMPLETADO</v>
          </cell>
          <cell r="X1434" t="str">
            <v>TALLER</v>
          </cell>
          <cell r="Y1434">
            <v>42775</v>
          </cell>
          <cell r="Z1434">
            <v>36805</v>
          </cell>
          <cell r="AD1434" t="str">
            <v>cd juarez/parajes de sn isidro</v>
          </cell>
          <cell r="AE1434" t="str">
            <v>CHI</v>
          </cell>
          <cell r="AF1434" t="str">
            <v>MX</v>
          </cell>
          <cell r="AG1434" t="str">
            <v>10406856</v>
          </cell>
          <cell r="AH1434" t="str">
            <v>MARTHA RAMIREZ</v>
          </cell>
          <cell r="AI1434" t="str">
            <v>2854 volcanal arenal</v>
          </cell>
          <cell r="AJ1434" t="str">
            <v>6562092787</v>
          </cell>
          <cell r="AK1434" t="str">
            <v>6562873243</v>
          </cell>
          <cell r="AL1434" t="str">
            <v>32575</v>
          </cell>
          <cell r="AM1434" t="str">
            <v>16/03/2017 04 : 58 ANA.LAURA : CSCTCFERNueva ODS 60314240, Srita. Idalia de taller refiere que les llego eqpero cliente no lo acepto debido a que esta en malas condiciones,refiere que ya lo valido con seguimiento y ayer con CF (Dulce) / seenvía correo a CF15/03/2017 06 : 39 MARCO.DIAZ : SE ENVIA EQUIPO CF CSA 06032017 RECIBIOMARTIN RENTERIA14/03/2017 02 : 37 SEMIRAMIS.M : CSCCte se comunica para verificar cuando se le entregar su equipo se lepide tiempo para poder entregarlo y los datos del equipo de envio25/02/2017 01 : 42 MARCO.DIAZ : TCF174 7401122424/02/2017 03 : 01 MARCO.DIAZ : TCF2***MODELO 32H5B2***SERIE32G155371H01516***F. DE EMBARQUE 24 FEBRERO 2017***EVIADO A 202246***CARSSA15/02/2017 02 : 06 ERNESTO.HERN : TCF115/02/2017 02 : 06 ERNESTO.HERN : NP511/02/2017 00 : 56 202246 : P1: T191148, OC-1007269EQUIPO YA SE ENCUENTRA EN TALLER.11/02/2017 00 : 43 MARIA.EUGENI : SEG: V1P10/02/2017 05 : 31 BRENDA.MORA : ODSWTPENTRE MARIA TERESA ROJAS Y VOLCAN DE AGUAEQUIPO YA ESTA EN CSA</v>
          </cell>
          <cell r="AN1434" t="str">
            <v>3TE32G143053</v>
          </cell>
          <cell r="AO1434" t="str">
            <v>Smart</v>
          </cell>
          <cell r="AP1434" t="str">
            <v>Hisense</v>
          </cell>
          <cell r="AQ1434" t="str">
            <v>Opera</v>
          </cell>
          <cell r="AR1434" t="str">
            <v>HD 1366 X 768</v>
          </cell>
          <cell r="AS1434" t="str">
            <v>3TE32G164485G164485M010</v>
          </cell>
          <cell r="AT1434">
            <v>4</v>
          </cell>
          <cell r="AU1434" t="str">
            <v>32H5B2</v>
          </cell>
          <cell r="AV1434" t="str">
            <v>3TE32G164485</v>
          </cell>
          <cell r="AW1434" t="str">
            <v>G164485</v>
          </cell>
          <cell r="AX1434" t="str">
            <v>M010</v>
          </cell>
          <cell r="AY1434">
            <v>74012686</v>
          </cell>
          <cell r="AZ1434">
            <v>51013605</v>
          </cell>
          <cell r="BA1434">
            <v>80151749</v>
          </cell>
        </row>
        <row r="1435">
          <cell r="D1435">
            <v>60309000</v>
          </cell>
          <cell r="E1435" t="str">
            <v xml:space="preserve">A  </v>
          </cell>
          <cell r="F1435" t="str">
            <v>TV</v>
          </cell>
          <cell r="G1435" t="str">
            <v>SELENE MARISELA ZAMORA VILLAREAL</v>
          </cell>
          <cell r="H1435" t="str">
            <v>C. NOGALES S/N,  COL. FRONTERIZA</v>
          </cell>
          <cell r="I1435">
            <v>6562600512</v>
          </cell>
          <cell r="J1435" t="str">
            <v>HISENSE</v>
          </cell>
          <cell r="K1435" t="str">
            <v>32H5B</v>
          </cell>
          <cell r="L1435" t="str">
            <v>32G154814H00520</v>
          </cell>
          <cell r="M1435">
            <v>0</v>
          </cell>
          <cell r="N1435">
            <v>0</v>
          </cell>
          <cell r="O1435">
            <v>42595</v>
          </cell>
          <cell r="P1435">
            <v>42746</v>
          </cell>
          <cell r="Q1435">
            <v>0</v>
          </cell>
          <cell r="R1435" t="str">
            <v>24/01/2017 23 : 50  MARIA.EUGENI : SEG: Este servicio es devolucion porser un servicio de Elektra, se le informa al area correspondiente.
24/01/2017 04 : 34  ERNESTO.HERN : TCF1
24/01/2017 04 : 34  ERNESTO.HERN : NP5</v>
          </cell>
          <cell r="S1435" t="str">
            <v/>
          </cell>
          <cell r="T1435" t="str">
            <v xml:space="preserve"> IDALIA LOZA 202246               </v>
          </cell>
          <cell r="U1435" t="str">
            <v>2017/05/15</v>
          </cell>
          <cell r="V1435" t="str">
            <v>NORTE</v>
          </cell>
          <cell r="W1435" t="str">
            <v>COMPLETADO</v>
          </cell>
          <cell r="X1435" t="str">
            <v>TALLER</v>
          </cell>
          <cell r="Y1435">
            <v>42748</v>
          </cell>
          <cell r="Z1435">
            <v>153</v>
          </cell>
          <cell r="AD1435" t="str">
            <v>FRONTERIZA, JUAREZ</v>
          </cell>
          <cell r="AE1435" t="str">
            <v>CHI</v>
          </cell>
          <cell r="AF1435" t="str">
            <v>MX</v>
          </cell>
          <cell r="AG1435" t="str">
            <v>10408811</v>
          </cell>
          <cell r="AH1435" t="str">
            <v>SELENE MARISELA ZAMORA VILLAREAL</v>
          </cell>
          <cell r="AI1435" t="str">
            <v>S/N NOGALES</v>
          </cell>
          <cell r="AJ1435" t="str">
            <v>6562600512</v>
          </cell>
          <cell r="AK1435">
            <v>0</v>
          </cell>
          <cell r="AL1435" t="str">
            <v>32180</v>
          </cell>
          <cell r="AM1435" t="str">
            <v>24/01/2017 23 : 50 MARIA.EUGENI : SEG: Este servicio es devolucion porser un servicio de Elektra, se le informa al area correspondiente.24/01/2017 04 : 34 ERNESTO.HERN : TCF124/01/2017 04 : 34 ERNESTO.HERN : NP524/01/2017 04 : 31 MARIA.EUGENI : SEG: DGR20/01/2017 07 : 21 MARIA.EUGENI : SEG: Se le pide apoyo a Ernesto deRefacciones para el envio de la segunda. Gracias20/01/2017 01 : 58 202246 : T191148, OC-100636919/01/2017 01 : 40 202246 : SOLO LLEGO UNA REFACCION. T18560018/01/2017 07 : 56 MARIA.EUGENI : SEG: Refaccion en ruta de entregaDHL, CSA Favor de reparar equipo los mas pronto posible.18/01/2017 01 : 30 ERNESTO.HERN : EM-P2A GUIA: 685320147115/01/2017 05 : 22 202246 : P1 T191148, T185600, CON NO. PEDIDO:OC-100617614/01/2017 01 : 35 MARIA.EUGENI : SEG: Esta orden da seguimiento a laorden 60307912.05/01/2017 05 : 34 202246 : SE VISITARA EL DIA 09 ENERO 2017, SE ENVIACORREO A C VILLAVICENCIO04/01/2017 00 : 37 MARIA.EUGENI : SERVICIO ELEKTRA LPK 398295693SERVICIO EN TIENDA 5102 EKT MEGA CD JUAREZ MONUMENTO, GTE: MIGUEL MORALES CEL:6566045485</v>
          </cell>
          <cell r="AN1435" t="str">
            <v>3TE32A150815</v>
          </cell>
          <cell r="AO1435" t="str">
            <v>Smart</v>
          </cell>
          <cell r="AP1435" t="str">
            <v>Hisense</v>
          </cell>
          <cell r="AQ1435" t="str">
            <v>Opera</v>
          </cell>
          <cell r="AR1435" t="str">
            <v>HD 1366 X 768</v>
          </cell>
          <cell r="AS1435" t="str">
            <v>3TE32G164485G164485M010</v>
          </cell>
          <cell r="AT1435">
            <v>4</v>
          </cell>
          <cell r="AU1435" t="str">
            <v>32H5B2</v>
          </cell>
          <cell r="AV1435" t="str">
            <v>3TE32G164485</v>
          </cell>
          <cell r="AW1435" t="str">
            <v>G164485</v>
          </cell>
          <cell r="AX1435" t="str">
            <v>M010</v>
          </cell>
          <cell r="AY1435">
            <v>74012697</v>
          </cell>
          <cell r="AZ1435">
            <v>51013616</v>
          </cell>
          <cell r="BA1435">
            <v>80151750</v>
          </cell>
        </row>
        <row r="1436">
          <cell r="D1436">
            <v>60317511</v>
          </cell>
          <cell r="E1436" t="str">
            <v xml:space="preserve">A  </v>
          </cell>
          <cell r="F1436" t="str">
            <v>TV</v>
          </cell>
          <cell r="G1436" t="str">
            <v>CLAUDIA SANCHEZ</v>
          </cell>
          <cell r="H1436" t="str">
            <v>C.CAMINO DEL POTRERO 8790 M-7, COL. MISIONES MORADA DEL PORVENIR</v>
          </cell>
          <cell r="I1436">
            <v>6566240529</v>
          </cell>
          <cell r="J1436" t="str">
            <v>HISENSE</v>
          </cell>
          <cell r="K1436" t="str">
            <v>50K20DW</v>
          </cell>
          <cell r="L1436" t="str">
            <v>50G143291H03549</v>
          </cell>
          <cell r="M1436" t="str">
            <v>TICKET DE COMPRA</v>
          </cell>
          <cell r="N1436">
            <v>8999</v>
          </cell>
          <cell r="O1436">
            <v>42155</v>
          </cell>
          <cell r="P1436">
            <v>42864</v>
          </cell>
          <cell r="Q1436">
            <v>0</v>
          </cell>
          <cell r="R1436" t="str">
            <v>12/05/2017 06 : 47  ARANTXA.MON : TCF1
12/05/2017 06 : 47  ARANTXA.MON : Se autoriza NP5; numero de serie yticket correcto</v>
          </cell>
          <cell r="S1436" t="str">
            <v/>
          </cell>
          <cell r="T1436" t="str">
            <v xml:space="preserve">  IDALIA LOZA 202246              </v>
          </cell>
          <cell r="U1436" t="str">
            <v>2017/05/12</v>
          </cell>
          <cell r="V1436" t="str">
            <v>NORTE</v>
          </cell>
          <cell r="W1436" t="str">
            <v>COMPLETADO</v>
          </cell>
          <cell r="X1436" t="str">
            <v>TALLER</v>
          </cell>
          <cell r="Y1436">
            <v>42857</v>
          </cell>
          <cell r="Z1436">
            <v>702</v>
          </cell>
          <cell r="AD1436" t="str">
            <v>Morada del porvenir Cd Juarez</v>
          </cell>
          <cell r="AE1436" t="str">
            <v>CHI</v>
          </cell>
          <cell r="AF1436" t="str">
            <v>MX</v>
          </cell>
          <cell r="AG1436" t="str">
            <v>10417340</v>
          </cell>
          <cell r="AH1436" t="str">
            <v>CLAUDIA SANCHEZ</v>
          </cell>
          <cell r="AI1436" t="str">
            <v>8790 Calle:Camino del potrero M-7</v>
          </cell>
          <cell r="AJ1436" t="str">
            <v>6566240529</v>
          </cell>
          <cell r="AK1436">
            <v>0</v>
          </cell>
          <cell r="AL1436" t="str">
            <v>32583</v>
          </cell>
          <cell r="AM1436" t="str">
            <v>12/05/2017 06 : 47 ARANTXA.MON : TCF112/05/2017 06 : 47 ARANTXA.MON : Se autoriza NP5; numero de serie yticket correcto11/05/2017 02 : 15 202246 : P1 SE REALIZO PEDIDO DE REFACCION T173331CON PEDIDO OC-1010608. SE MANDO CORREO A AREYES@HIS... SFERRER@HIS.. Y A REFACIONES@HIS.. ANEXANDO FORMATO RMA PARA PANELES05/05/2017 07 : 16 202246 : V1: 04/05/2017 CONFIRMADO CON SRITA CLAUDIASANCHEZ02/05/2017 23 : 26 ANA.LAURA : ODSWTPTVJ% PASEO DE LA VICTORIA Y CAMINO VIEJO A SAN JOSÉ</v>
          </cell>
          <cell r="AN1436" t="str">
            <v>1TE50B8NUSCB</v>
          </cell>
          <cell r="AO1436" t="str">
            <v>Smart</v>
          </cell>
          <cell r="AP1436" t="str">
            <v>Hisense</v>
          </cell>
          <cell r="AQ1436" t="str">
            <v>Opera</v>
          </cell>
          <cell r="AR1436" t="str">
            <v>FHD 1920 x 1080</v>
          </cell>
          <cell r="AS1436" t="str">
            <v>3TE50G165140G165140M010</v>
          </cell>
          <cell r="AT1436">
            <v>28</v>
          </cell>
          <cell r="AU1436" t="str">
            <v>50H7GB</v>
          </cell>
          <cell r="AV1436" t="str">
            <v>3TE50G165140</v>
          </cell>
          <cell r="AW1436" t="str">
            <v>G165140</v>
          </cell>
          <cell r="AX1436" t="str">
            <v>M010</v>
          </cell>
          <cell r="AY1436">
            <v>74012702</v>
          </cell>
          <cell r="AZ1436">
            <v>51013621</v>
          </cell>
          <cell r="BA1436">
            <v>80151751</v>
          </cell>
        </row>
        <row r="1437">
          <cell r="D1437">
            <v>60310458</v>
          </cell>
          <cell r="E1437" t="str">
            <v xml:space="preserve">A  </v>
          </cell>
          <cell r="F1437" t="str">
            <v>TV</v>
          </cell>
          <cell r="G1437" t="str">
            <v>ERNESTO DAN GAITAN SOBERANES</v>
          </cell>
          <cell r="H1437" t="str">
            <v>CHOPO # 27,VIVEROS DE XALOSTOC,ECATEPEC</v>
          </cell>
          <cell r="I1437">
            <v>56998696</v>
          </cell>
          <cell r="J1437" t="str">
            <v>HISENSE</v>
          </cell>
          <cell r="K1437" t="str">
            <v>55K20DG</v>
          </cell>
          <cell r="L1437" t="str">
            <v>55G134402H00768</v>
          </cell>
          <cell r="M1437" t="str">
            <v>TICKET</v>
          </cell>
          <cell r="N1437">
            <v>8990</v>
          </cell>
          <cell r="O1437">
            <v>42765</v>
          </cell>
          <cell r="P1437">
            <v>42776</v>
          </cell>
          <cell r="Q1437">
            <v>201679</v>
          </cell>
          <cell r="R1437" t="str">
            <v>PANEL  T167750 OC 1007282</v>
          </cell>
          <cell r="S1437" t="str">
            <v>EQUIPO EN CASA DE CLIENTE,PENDIENTE DE R</v>
          </cell>
          <cell r="T1437" t="str">
            <v xml:space="preserve">GUADALUPE GIRON                   </v>
          </cell>
          <cell r="U1437" t="str">
            <v>2017/05/18</v>
          </cell>
          <cell r="V1437" t="str">
            <v>CENTRO</v>
          </cell>
          <cell r="W1437" t="str">
            <v>COMPLETADO</v>
          </cell>
          <cell r="X1437" t="str">
            <v>TALLER</v>
          </cell>
          <cell r="Y1437">
            <v>42765</v>
          </cell>
          <cell r="AD1437" t="str">
            <v>Ecatepec/Viveros Xalostoc</v>
          </cell>
          <cell r="AE1437" t="str">
            <v>MEX</v>
          </cell>
          <cell r="AF1437" t="str">
            <v>MX</v>
          </cell>
          <cell r="AG1437" t="str">
            <v>10411118</v>
          </cell>
          <cell r="AH1437" t="str">
            <v>ERNESTO DAN GAITAN SOBERANES</v>
          </cell>
          <cell r="AI1437" t="str">
            <v>Chopo No. 27</v>
          </cell>
          <cell r="AJ1437" t="str">
            <v>56998696</v>
          </cell>
          <cell r="AK1437">
            <v>0</v>
          </cell>
          <cell r="AL1437" t="str">
            <v>55340</v>
          </cell>
          <cell r="AM1437" t="str">
            <v>05/05/2017 02 : 46 JUANANTONIO : Cliente pide se comuniquen antes dela entrega ya que es difícil se encuentre en casa. EMC*05/05/2017 02 : 43 JUANANTONIO : CSC se indica que el áreacorrespondiente esta diagnosticando la entrega de su equipo, se pasa ODS a CF para seguimiento. EMC*04/04/2017 01 : 34 BRENDA.MORA : CSCSe le comenta al cliente que su equipo se estará enviado aprox 10 días .proporciona otro teléfono 55698993 y 5514010538.25/03/2017 08 : 02 RAUL.CALDER : COMUNICARSE A ESTE CEL 5569899323/02/2017 02 : 45 Ricardo Espinosa : TCF1PU CTE FINAL23/02/2017 02 : 44 Ricardo Espinosa : TCF1PU23/02/2017 02 : 44 Ricardo Espinosa : TCF1DR15/02/2017 02 : 48 ERNESTO.HERN : TCF115/02/2017 02 : 48 ERNESTO.HERN : NP511/02/2017 04 : 36 201679 : P1A:PANEL T167750 OC 100728211/02/2017 02 : 07 201679 : YA NO SE PUDO VISITAR EL DIA DE AYER,SEREAGENDA PARA HOY 10/2/201709/02/2017 07 : 35 201679 : V1:9/02/201709/02/2017 02 : 49 JUANANTONIO : CSCCTE en espera de vista del CSA05/02/2017 04 : 07 201679 : V1:7/2/201731/01/2017 05 : 34 BRENDA.MORA : ODSWTPENTRE CALLE CAOBA Y VÍA MORELOSHAY UNA PANADERÍA LECAROSCASA COLOR AZUL (ANTES ERA UNA TIENDA)</v>
          </cell>
          <cell r="AN1437" t="str">
            <v>3TE55G134402</v>
          </cell>
          <cell r="AO1437" t="str">
            <v>Básica</v>
          </cell>
          <cell r="AP1437" t="str">
            <v>Hisense</v>
          </cell>
          <cell r="AQ1437" t="str">
            <v>Opera</v>
          </cell>
          <cell r="AR1437" t="str">
            <v>FHD 1920 x 1080</v>
          </cell>
          <cell r="AS1437" t="str">
            <v>3TE55G161437G161437M010</v>
          </cell>
          <cell r="AT1437">
            <v>6</v>
          </cell>
          <cell r="AU1437" t="str">
            <v>55H5C</v>
          </cell>
          <cell r="AV1437" t="str">
            <v>3TE55G161437</v>
          </cell>
          <cell r="AW1437" t="str">
            <v>G161437</v>
          </cell>
          <cell r="AX1437" t="str">
            <v>M010</v>
          </cell>
          <cell r="AY1437">
            <v>74012773</v>
          </cell>
          <cell r="AZ1437">
            <v>51013691</v>
          </cell>
          <cell r="BA1437">
            <v>80151782</v>
          </cell>
        </row>
        <row r="1438">
          <cell r="D1438">
            <v>60316851</v>
          </cell>
          <cell r="E1438" t="str">
            <v>A</v>
          </cell>
          <cell r="F1438" t="str">
            <v>TV</v>
          </cell>
          <cell r="G1438" t="str">
            <v>LUZ MERCEDES GOMEZ</v>
          </cell>
          <cell r="H1438" t="str">
            <v>CALLE HIDALGO NO. 607 COLONIA CENTRO LA PAZ BAJA CALIFORNIA NORTE CP 23000</v>
          </cell>
          <cell r="I1438" t="str">
            <v>612-12-20-326</v>
          </cell>
          <cell r="J1438" t="str">
            <v>HISENSE</v>
          </cell>
          <cell r="K1438" t="str">
            <v>40K20D</v>
          </cell>
          <cell r="L1438" t="str">
            <v>40G145154H03593</v>
          </cell>
          <cell r="M1438" t="str">
            <v>POLIZA</v>
          </cell>
          <cell r="N1438" t="str">
            <v>POLIZA</v>
          </cell>
          <cell r="O1438">
            <v>42227</v>
          </cell>
          <cell r="P1438">
            <v>0</v>
          </cell>
          <cell r="Q1438">
            <v>202494</v>
          </cell>
          <cell r="R1438" t="str">
            <v>03/05/2017 06 : 22  ARANTXA.MON : TCF1
03/05/2017 06 : 21  ARANTXA.MON : Se autoriza NP5; numero de serie y garantia correcto  02/05/2017
29/04/2017 04 : 08 202494 : P1A: 179489 28/04/17 OC-1010179</v>
          </cell>
          <cell r="S1438" t="str">
            <v/>
          </cell>
          <cell r="T1438" t="str">
            <v xml:space="preserve"> JONATHAN ALMARO                Fe</v>
          </cell>
          <cell r="U1438" t="str">
            <v>2017/05/19</v>
          </cell>
          <cell r="V1438" t="str">
            <v>NORTE</v>
          </cell>
          <cell r="W1438" t="str">
            <v>COMPLETADO</v>
          </cell>
          <cell r="X1438" t="str">
            <v>TALLER</v>
          </cell>
          <cell r="Y1438">
            <v>42849</v>
          </cell>
          <cell r="AD1438" t="str">
            <v>la paz /centro</v>
          </cell>
          <cell r="AE1438" t="str">
            <v>BCS</v>
          </cell>
          <cell r="AF1438" t="str">
            <v>MX</v>
          </cell>
          <cell r="AG1438" t="str">
            <v>10416785</v>
          </cell>
          <cell r="AH1438" t="str">
            <v>LUZ MERCEDES GOMEZ LIZARRAGA</v>
          </cell>
          <cell r="AI1438" t="str">
            <v>hidalgo num 607</v>
          </cell>
          <cell r="AJ1438" t="str">
            <v>0446121419861</v>
          </cell>
          <cell r="AK1438" t="str">
            <v>0446121419861</v>
          </cell>
          <cell r="AL1438" t="str">
            <v>23000</v>
          </cell>
          <cell r="AM1438" t="str">
            <v>03/05/2017 06 : 22 ARANTXA.MON : TCF103/05/2017 06 : 21 ARANTXA.MON : Se autoriza NP5; numero de serie ygarantia correcto 02/05/201729/04/2017 04 : 08 202494 : P1A: 179489 28/04/17 OC-101017928/04/2017 05 : 43 ANA.LAURA : KMA:316$63225/04/2017 03 : 27 202494 : SKMA: 316 KM $63225/04/2017 02 : 19 GERARDO.GRA : ODSWTPRD..ENTRE RAMÍREZ Y ALTAMIRANO, SEÑOR DE LA 3RA EDAD. CLIENTE ENTREGARATICKET EN CUANDO SE REALICE LA VISITA</v>
          </cell>
          <cell r="AN1438" t="str">
            <v>3TE40G134207</v>
          </cell>
          <cell r="AO1438" t="str">
            <v>Básica</v>
          </cell>
          <cell r="AP1438" t="str">
            <v>Hisense</v>
          </cell>
          <cell r="AQ1438" t="str">
            <v>Opera</v>
          </cell>
          <cell r="AR1438" t="str">
            <v>FHD 1920 x 1080</v>
          </cell>
          <cell r="AS1438" t="str">
            <v>GTE40G153352CRMM012</v>
          </cell>
          <cell r="AT1438">
            <v>1</v>
          </cell>
          <cell r="AU1438" t="str">
            <v>40H5B</v>
          </cell>
          <cell r="AV1438" t="str">
            <v>GTE40G153352</v>
          </cell>
          <cell r="AW1438" t="str">
            <v>CRM</v>
          </cell>
          <cell r="AX1438" t="str">
            <v>M012</v>
          </cell>
          <cell r="AY1438">
            <v>74012774</v>
          </cell>
          <cell r="AZ1438">
            <v>51013692</v>
          </cell>
          <cell r="BA1438">
            <v>80151783</v>
          </cell>
        </row>
        <row r="1439">
          <cell r="D1439">
            <v>60315389</v>
          </cell>
          <cell r="E1439" t="str">
            <v xml:space="preserve">A </v>
          </cell>
          <cell r="F1439" t="str">
            <v>TV</v>
          </cell>
          <cell r="G1439" t="str">
            <v>ILEANA RUIZ OLAN</v>
          </cell>
          <cell r="H1439" t="str">
            <v>QUERETARO 907, LAS CHOAPAS,VERACRUZ, MEXICO</v>
          </cell>
          <cell r="I1439">
            <v>9231112532</v>
          </cell>
          <cell r="J1439" t="str">
            <v>HISENSE</v>
          </cell>
          <cell r="K1439" t="str">
            <v>50H7GB</v>
          </cell>
          <cell r="L1439" t="str">
            <v>50G1635D3H01083</v>
          </cell>
          <cell r="M1439">
            <v>39507</v>
          </cell>
          <cell r="N1439">
            <v>20665.080000000002</v>
          </cell>
          <cell r="O1439">
            <v>42768</v>
          </cell>
          <cell r="P1439">
            <v>42798</v>
          </cell>
          <cell r="Q1439">
            <v>201054</v>
          </cell>
          <cell r="R1439" t="str">
            <v>OC-1009618</v>
          </cell>
          <cell r="S1439" t="str">
            <v/>
          </cell>
          <cell r="T1439" t="str">
            <v xml:space="preserve">    Andres  Hernandez      Fecha d</v>
          </cell>
          <cell r="U1439" t="str">
            <v>2017/04/24</v>
          </cell>
          <cell r="V1439" t="str">
            <v>SUR</v>
          </cell>
          <cell r="W1439" t="str">
            <v>COMPLETADO</v>
          </cell>
          <cell r="X1439" t="str">
            <v>TALLER</v>
          </cell>
          <cell r="Y1439">
            <v>42828</v>
          </cell>
          <cell r="Z1439">
            <v>60</v>
          </cell>
          <cell r="AA1439" t="str">
            <v>M010</v>
          </cell>
          <cell r="AD1439" t="str">
            <v>Las Choapas/Mexico</v>
          </cell>
          <cell r="AE1439" t="str">
            <v>VER</v>
          </cell>
          <cell r="AF1439" t="str">
            <v>MX</v>
          </cell>
          <cell r="AG1439" t="str">
            <v>10415431</v>
          </cell>
          <cell r="AH1439" t="str">
            <v>ILEANA RUIZ OLAN</v>
          </cell>
          <cell r="AI1439" t="str">
            <v>907 Queretaro</v>
          </cell>
          <cell r="AJ1439" t="str">
            <v>0449231112532</v>
          </cell>
          <cell r="AK1439">
            <v>0</v>
          </cell>
          <cell r="AL1439" t="str">
            <v>96980</v>
          </cell>
          <cell r="AM1439" t="str">
            <v>26/04/2017 05 : 00 FABIOLA.BON : CFA18/04/2017 06 : 14 ARANTXA.MON : TCF118/04/2017 06 : 14 ARANTXA.MON : NP513/04/2017 03 : 00 201054 : PEDIDO ES OC-100961813/04/2017 02 : 58 201054 : SE REVISA EQUIPO ENCONTRANDO DAÑO EN ELPANEL Y MAIN SE SOLICITA A HISENSE12/04/2017 03 : 45 FABIOLA.BON : seg: pendiente de diagnostico11/04/2017 04 : 42 FABIOLA.BON : SEG: PENDIENTE DE DIAGNOSTICO07/04/2017 06 : 45 201054 : SE VISITA EL DIA 08/04/201707/04/2017 06 : 24 FABIOLA.BON : V1P05/04/2017 06 : 04 FABIOLA.BON : V1P04/04/2017 06 : 25 GABRIELA.B : ODSWTP03/04/2017 22 : 38 GABRIELA.B : RD CARRETERA A PRODUCCCION Y MASONESMEXICANOS</v>
          </cell>
          <cell r="AN1439" t="str">
            <v>3TE50G1523B0</v>
          </cell>
          <cell r="AO1439" t="str">
            <v>Smart</v>
          </cell>
          <cell r="AP1439" t="str">
            <v>Hisense</v>
          </cell>
          <cell r="AQ1439" t="str">
            <v>Android</v>
          </cell>
          <cell r="AR1439" t="str">
            <v>UHD 3840 X 2160</v>
          </cell>
          <cell r="AS1439" t="str">
            <v>3TE50G165140G165140M010</v>
          </cell>
          <cell r="AT1439">
            <v>28</v>
          </cell>
          <cell r="AU1439" t="str">
            <v>50H7GB</v>
          </cell>
          <cell r="AV1439" t="str">
            <v>3TE50G165140</v>
          </cell>
          <cell r="AW1439" t="str">
            <v>G165140</v>
          </cell>
          <cell r="AX1439" t="str">
            <v>M010</v>
          </cell>
          <cell r="AY1439">
            <v>74012205</v>
          </cell>
          <cell r="AZ1439">
            <v>51013135</v>
          </cell>
          <cell r="BA1439">
            <v>80147796</v>
          </cell>
        </row>
        <row r="1440">
          <cell r="D1440">
            <v>60315896</v>
          </cell>
          <cell r="E1440" t="str">
            <v>A</v>
          </cell>
          <cell r="F1440" t="str">
            <v>TV</v>
          </cell>
          <cell r="G1440" t="str">
            <v>JUAN JOSE PULIDO CASTRO</v>
          </cell>
          <cell r="H1440" t="str">
            <v xml:space="preserve">CIRCUITO FEDERALISTAS 504, RESIDENCIAL PONIENTE, 45136, GDL, JAL                   </v>
          </cell>
          <cell r="I1440">
            <v>3310826622</v>
          </cell>
          <cell r="J1440" t="str">
            <v>HISENSE</v>
          </cell>
          <cell r="K1440" t="str">
            <v>50K20DW</v>
          </cell>
          <cell r="L1440" t="str">
            <v>50J140464H00589</v>
          </cell>
          <cell r="M1440" t="str">
            <v>Factura</v>
          </cell>
          <cell r="N1440">
            <v>0.01</v>
          </cell>
          <cell r="O1440">
            <v>42822</v>
          </cell>
          <cell r="P1440">
            <v>42838</v>
          </cell>
          <cell r="Q1440">
            <v>201076</v>
          </cell>
          <cell r="R1440" t="str">
            <v>21/04/2017 03 : 37  ARANTXA.MON : NP5
SOLICITA PANEL 173331/PANEL/OC-1009782</v>
          </cell>
          <cell r="S1440" t="str">
            <v xml:space="preserve"> El comprobante (factura) no muestra el </v>
          </cell>
          <cell r="T1440" t="str">
            <v xml:space="preserve"> Carlos Muñiz                     </v>
          </cell>
          <cell r="U1440" t="str">
            <v>2017-04-21</v>
          </cell>
          <cell r="V1440" t="str">
            <v>SUR</v>
          </cell>
          <cell r="W1440" t="str">
            <v>COMPLETADO</v>
          </cell>
          <cell r="X1440" t="str">
            <v>TALLER</v>
          </cell>
          <cell r="Y1440">
            <v>42837</v>
          </cell>
          <cell r="Z1440">
            <v>15</v>
          </cell>
          <cell r="AD1440" t="str">
            <v>zapopan/residencial poniente</v>
          </cell>
          <cell r="AE1440" t="str">
            <v>JAL</v>
          </cell>
          <cell r="AF1440" t="str">
            <v>MX</v>
          </cell>
          <cell r="AG1440" t="str">
            <v>10415351</v>
          </cell>
          <cell r="AH1440" t="str">
            <v>JUAN JOSE PULIDO CASTRO</v>
          </cell>
          <cell r="AI1440" t="str">
            <v>Circuito federalistas 504</v>
          </cell>
          <cell r="AJ1440" t="str">
            <v>3310826622</v>
          </cell>
          <cell r="AK1440" t="str">
            <v>3310826622</v>
          </cell>
          <cell r="AL1440" t="str">
            <v>45136</v>
          </cell>
          <cell r="AM1440" t="str">
            <v>09/05/2017 23 : 55 RAUL.CALDER : CSCCte solicita estatus, se le indica que esta en proceso de CF y en esperade autorización, cte de acuerdo04/05/2017 23 : 07 SEMIRAMIS.M : CSCCte se comunica para verificar cuando se le enviara su equipo se le pidetiempo para que haya la autorización y confirmar que se enviara29/04/2017 00 : 59 ANA.GABRIELA : CSC se indica que el áreacorrespondiente esta diagnosticando la entrega su equipo y se pasa ODSa CF para seguimiento. EMC*27/04/2017 07 : 05 GERARDO.GRA : CSC se indica que el áreacorrespondiente esta diagnosticando la entrega su equipo y que nosotros le contactaremos. EMC*22/04/2017 01 : 33 ANA.LAURA : CSCse le pide a cliente nos de oportunidad a que el área correspondientenos indique lo que procederá / llamara la siguiente semana / se llama acsa con Carlos Muñiz, a quien se le pide apoyo en envio de formato21/04/2017 03 : 38 ARANTXA.MON : TCF121/04/2017 03 : 37 ARANTXA.MON : NP521/04/2017 00 : 16 201076 : SE REALIZO CAMBIO DE FUENTE DE ALIMENTACION;SIN EMBARGO, AL PROBAR PANATALLA SE DETECTO UNA SEGUNDA FALLA EN PANEL YA QUE LAS TIRAS DE LED ESTAN EN CORTO; POR LO CUAL, SESOLICITA PANEL 173331/PANEL/OC-100978217/04/2017 23 : 44 201076 : P1: FUENTE DE ALIMENTACION DAÑADA (NO GENERAVOLTAJE PARA TIRAS LED), SE UTILIOZARA DE STOCK FUENTE T17149612/04/2017 23 : 37 201076 : SE ATIENDE CON ORDEN 127882SE PROGRAMO VISITA PARA EL DIA 13/04/201712/04/2017 22 : 09 GABRIELA.B : RD % %AV. SERVIDOR PUBLICO Y DOMINGOGONZALEZ MAXIMINREINCIDENCIA DE ORDEN 60315218</v>
          </cell>
          <cell r="AN1440" t="str">
            <v>1TE50B8NUSCB</v>
          </cell>
          <cell r="AO1440" t="str">
            <v>Smart</v>
          </cell>
          <cell r="AP1440" t="str">
            <v>Hisense</v>
          </cell>
          <cell r="AQ1440" t="str">
            <v>Opera</v>
          </cell>
          <cell r="AR1440" t="str">
            <v>FHD 1920 x 1080</v>
          </cell>
          <cell r="AS1440" t="str">
            <v>3TE50G154817G154817M010</v>
          </cell>
          <cell r="AT1440">
            <v>6</v>
          </cell>
          <cell r="AU1440" t="str">
            <v>50H5B</v>
          </cell>
          <cell r="AV1440" t="str">
            <v>3TE50G154817</v>
          </cell>
          <cell r="AW1440" t="str">
            <v>G154817</v>
          </cell>
          <cell r="AX1440" t="str">
            <v>M010</v>
          </cell>
          <cell r="AY1440">
            <v>74012594</v>
          </cell>
          <cell r="AZ1440">
            <v>51013513</v>
          </cell>
          <cell r="BA1440">
            <v>80153399</v>
          </cell>
        </row>
        <row r="1441">
          <cell r="D1441">
            <v>60317596</v>
          </cell>
          <cell r="E1441" t="str">
            <v>A</v>
          </cell>
          <cell r="F1441" t="str">
            <v>TV</v>
          </cell>
          <cell r="G1441" t="str">
            <v>JOSUE MEDINA / MAVI DE OCCIDENTE</v>
          </cell>
          <cell r="H1441" t="str">
            <v>AV 18 DE MARZO NUM 309 LA NOGALERA 44470 GDL JAL</v>
          </cell>
          <cell r="I1441">
            <v>3312011000</v>
          </cell>
          <cell r="J1441" t="str">
            <v>HISENSE</v>
          </cell>
          <cell r="K1441" t="str">
            <v>50K20DG</v>
          </cell>
          <cell r="L1441" t="str">
            <v xml:space="preserve">50G134403H00272 </v>
          </cell>
          <cell r="M1441" t="str">
            <v>Factura</v>
          </cell>
          <cell r="N1441" t="str">
            <v>DISPLAY PRODUCT</v>
          </cell>
          <cell r="O1441">
            <v>42858</v>
          </cell>
          <cell r="P1441">
            <v>42858</v>
          </cell>
          <cell r="Q1441">
            <v>201076</v>
          </cell>
          <cell r="R1441" t="str">
            <v>09/05/2017 03 : 59  ARANTXA.MON : Se autoriza NP5; numero de serie y ticket correcto
P1: T168978/PANEL/OC-1010429</v>
          </cell>
          <cell r="S1441" t="str">
            <v xml:space="preserve"> El comprobante (carta de equipo propied</v>
          </cell>
          <cell r="T1441" t="str">
            <v xml:space="preserve"> Carlos Muñiz                     </v>
          </cell>
          <cell r="U1441" t="str">
            <v>2017-05-08</v>
          </cell>
          <cell r="V1441" t="str">
            <v>SUR</v>
          </cell>
          <cell r="W1441" t="str">
            <v>COMPLETADO</v>
          </cell>
          <cell r="X1441" t="str">
            <v>TALLER</v>
          </cell>
          <cell r="Y1441">
            <v>42858</v>
          </cell>
          <cell r="Z1441">
            <v>0</v>
          </cell>
          <cell r="AD1441" t="str">
            <v>La nogalera guadalajara</v>
          </cell>
          <cell r="AE1441" t="str">
            <v>JAL</v>
          </cell>
          <cell r="AF1441" t="str">
            <v>MX</v>
          </cell>
          <cell r="AG1441" t="str">
            <v>10417484</v>
          </cell>
          <cell r="AH1441" t="str">
            <v>JOSE MEDINA</v>
          </cell>
          <cell r="AI1441" t="str">
            <v>Av 18 de marzo num 309</v>
          </cell>
          <cell r="AJ1441" t="str">
            <v>3312011000</v>
          </cell>
          <cell r="AK1441">
            <v>0</v>
          </cell>
          <cell r="AL1441" t="str">
            <v>44470</v>
          </cell>
          <cell r="AM1441" t="str">
            <v>09/05/2017 03 : 59 ARANTXA.MON : TCF109/05/2017 03 : 59 ARANTXA.MON : Se autoriza NP5; numero de serie yticket correcto07/05/2017 01 : 33 201076 : P1: T168978/PANEL/OC-101042904/05/2017 02 : 44 201076 : SE ATIENDE CON EL NUMERO DE ORDEN 128538, SEPROGRAMA VISITA PARA EL DIA 04/05/201704/05/2017 00 : 38 ANA.LAURA : ODSWTPTVJEQUIPO DE PISO</v>
          </cell>
          <cell r="AN1441" t="str">
            <v>3TE50G134403</v>
          </cell>
          <cell r="AO1441" t="e">
            <v>#N/A</v>
          </cell>
          <cell r="AP1441" t="e">
            <v>#N/A</v>
          </cell>
          <cell r="AQ1441" t="e">
            <v>#N/A</v>
          </cell>
          <cell r="AR1441" t="e">
            <v>#N/A</v>
          </cell>
          <cell r="AS1441" t="str">
            <v>GTE50G1523B0CRMM012</v>
          </cell>
          <cell r="AT1441">
            <v>1</v>
          </cell>
          <cell r="AU1441" t="str">
            <v>50H7GB</v>
          </cell>
          <cell r="AV1441" t="str">
            <v>GTE50G1523B0</v>
          </cell>
          <cell r="AW1441" t="str">
            <v>CRM</v>
          </cell>
          <cell r="AX1441" t="str">
            <v>M012</v>
          </cell>
          <cell r="AY1441">
            <v>74012602</v>
          </cell>
          <cell r="AZ1441">
            <v>51013521</v>
          </cell>
          <cell r="BA1441">
            <v>80150416</v>
          </cell>
        </row>
        <row r="1442">
          <cell r="D1442">
            <v>60317851</v>
          </cell>
          <cell r="E1442" t="str">
            <v>A</v>
          </cell>
          <cell r="F1442" t="str">
            <v>TV</v>
          </cell>
          <cell r="G1442" t="str">
            <v>JOSUE MEDINA / MAVI DE OCCIDENTE</v>
          </cell>
          <cell r="H1442" t="str">
            <v>18 DE MARZO 309 LA NOGALERA 44470 GUADALAJARA JALISCO</v>
          </cell>
          <cell r="I1442">
            <v>3314791025</v>
          </cell>
          <cell r="J1442" t="str">
            <v>HISENSE</v>
          </cell>
          <cell r="K1442" t="str">
            <v>39H3C</v>
          </cell>
          <cell r="L1442" t="str">
            <v xml:space="preserve">39G160354H03312 </v>
          </cell>
          <cell r="M1442" t="str">
            <v>Carta de propiedad de tienda</v>
          </cell>
          <cell r="N1442" t="str">
            <v>DISPLAY PRODUCT</v>
          </cell>
          <cell r="O1442">
            <v>42860</v>
          </cell>
          <cell r="P1442">
            <v>42860</v>
          </cell>
          <cell r="Q1442">
            <v>201076</v>
          </cell>
          <cell r="R1442" t="str">
            <v>12/05/2017 06 : 40  ARANTXA.MON : Se autoriza NP5; numero de serie y ticket correcto
P1: T198274/PANEL/OC-1010599</v>
          </cell>
          <cell r="S1442" t="str">
            <v xml:space="preserve"> Comprobante no muestra el importe</v>
          </cell>
          <cell r="T1442" t="str">
            <v xml:space="preserve"> Carlos Muñiz                     </v>
          </cell>
          <cell r="U1442" t="str">
            <v>2017-05-16</v>
          </cell>
          <cell r="V1442" t="str">
            <v>SUR</v>
          </cell>
          <cell r="W1442" t="str">
            <v>COMPLETADO</v>
          </cell>
          <cell r="X1442" t="str">
            <v>TALLER</v>
          </cell>
          <cell r="Y1442">
            <v>42860</v>
          </cell>
          <cell r="Z1442">
            <v>0</v>
          </cell>
          <cell r="AD1442" t="str">
            <v>GUADALAJARA/LA NOGALERA</v>
          </cell>
          <cell r="AE1442" t="str">
            <v>JAL</v>
          </cell>
          <cell r="AF1442" t="str">
            <v>MX</v>
          </cell>
          <cell r="AG1442" t="str">
            <v>10417733</v>
          </cell>
          <cell r="AH1442" t="str">
            <v>JOSUE MEDINA AMAYA</v>
          </cell>
          <cell r="AI1442" t="str">
            <v>AV. 18 MARZO #309</v>
          </cell>
          <cell r="AJ1442" t="str">
            <v>3312011000</v>
          </cell>
          <cell r="AK1442">
            <v>0</v>
          </cell>
          <cell r="AL1442" t="str">
            <v>44470</v>
          </cell>
          <cell r="AM1442" t="str">
            <v>12/05/2017 06 : 40 ARANTXA.MON : TCF112/05/2017 06 : 40 ARANTXA.MON : Se autoriza NP5; numero de serie yticket correcto11/05/2017 01 : 21 201076 : P1: T198274/PANEL/OC-101059906/05/2017 07 : 05 201076 : SE ATIENDE CON EL NUMERO DE ORDEN 128641, SEPROGRAMA VISITA PARA EL DIA 08/05/201706/05/2017 05 : 30 ANA.ROSA : ODSWTPLAZARO CARDENAS Y GOB CURIELEQUIPO DE PISO</v>
          </cell>
          <cell r="AN1442" t="str">
            <v>3TE39G160333</v>
          </cell>
          <cell r="AO1442" t="str">
            <v>Básica</v>
          </cell>
          <cell r="AP1442" t="str">
            <v>Hisense</v>
          </cell>
          <cell r="AQ1442" t="str">
            <v>Opera</v>
          </cell>
          <cell r="AR1442" t="str">
            <v>HD 1366 X 768</v>
          </cell>
          <cell r="AS1442" t="str">
            <v>3TE39G160334CRMM012</v>
          </cell>
          <cell r="AT1442" t="str">
            <v>0</v>
          </cell>
          <cell r="AU1442" t="str">
            <v>39H3C</v>
          </cell>
          <cell r="AV1442" t="str">
            <v>3TE39G160334</v>
          </cell>
          <cell r="AW1442" t="str">
            <v>CRM</v>
          </cell>
          <cell r="AX1442" t="str">
            <v>M012</v>
          </cell>
          <cell r="AY1442">
            <v>74012603</v>
          </cell>
          <cell r="AZ1442">
            <v>51013522</v>
          </cell>
          <cell r="BA1442">
            <v>80150417</v>
          </cell>
        </row>
        <row r="1443">
          <cell r="D1443">
            <v>60317861</v>
          </cell>
          <cell r="E1443" t="str">
            <v>A</v>
          </cell>
          <cell r="F1443" t="str">
            <v>TV</v>
          </cell>
          <cell r="G1443" t="str">
            <v>JOSUE MEDINA / MAVI DE OCCIDENTE</v>
          </cell>
          <cell r="H1443" t="str">
            <v>18 MARZO 309 LA NOGALERA 44470 GUADALAJARA JALISCO</v>
          </cell>
          <cell r="I1443">
            <v>3312011000</v>
          </cell>
          <cell r="J1443" t="str">
            <v>HISENSE</v>
          </cell>
          <cell r="K1443" t="str">
            <v>32H5B2</v>
          </cell>
          <cell r="L1443" t="str">
            <v xml:space="preserve">32G1614E4H04257 </v>
          </cell>
          <cell r="M1443" t="str">
            <v>Carta de equipo propiedad de tienda</v>
          </cell>
          <cell r="N1443" t="str">
            <v>DISPLAY PRODUCT</v>
          </cell>
          <cell r="O1443">
            <v>42860</v>
          </cell>
          <cell r="P1443">
            <v>42860</v>
          </cell>
          <cell r="Q1443">
            <v>201076</v>
          </cell>
          <cell r="R1443" t="str">
            <v>12/05/2017 06 : 45  ARANTXA.MON : Se autoriza NP5; numero de serie y ticket correcto
P1: T185960/PANEL/OC-1010605</v>
          </cell>
          <cell r="S1443" t="str">
            <v xml:space="preserve"> El comprobante no muestra el importe de</v>
          </cell>
          <cell r="T1443" t="str">
            <v xml:space="preserve"> Carlos Muñiz                     </v>
          </cell>
          <cell r="U1443" t="str">
            <v>2017-05-16</v>
          </cell>
          <cell r="V1443" t="str">
            <v>SUR</v>
          </cell>
          <cell r="W1443" t="str">
            <v>COMPLETADO</v>
          </cell>
          <cell r="X1443" t="str">
            <v>TALLER</v>
          </cell>
          <cell r="Y1443">
            <v>42860</v>
          </cell>
          <cell r="Z1443">
            <v>0</v>
          </cell>
          <cell r="AD1443" t="str">
            <v>GUADALAJARA/LA NOGALERA</v>
          </cell>
          <cell r="AE1443" t="str">
            <v>JAL</v>
          </cell>
          <cell r="AF1443" t="str">
            <v>MX</v>
          </cell>
          <cell r="AG1443" t="str">
            <v>10417733</v>
          </cell>
          <cell r="AH1443" t="str">
            <v>JOSUE MEDINA AMAYA</v>
          </cell>
          <cell r="AI1443" t="str">
            <v>AV. 18 MARZO #309</v>
          </cell>
          <cell r="AJ1443" t="str">
            <v>3312011000</v>
          </cell>
          <cell r="AK1443">
            <v>0</v>
          </cell>
          <cell r="AL1443" t="str">
            <v>44470</v>
          </cell>
          <cell r="AM1443" t="str">
            <v>12/05/2017 06 : 46 ARANTXA.MON : TCF112/05/2017 06 : 45 ARANTXA.MON : Se autoriza NP5; numero de serie yticket correcto11/05/2017 01 : 44 201076 : P1: T185960/PANEL/OC-101060506/05/2017 07 : 14 201076 : SE ATIENDE CON LA ORDEN 128644VISITA PROGRAMADA PARA EL 08/05/201706/05/2017 06 : 16 ANA.ROSA : ODSWTPLAZARO CARDENAS Y GOB CURIELEQUIPO DE PISO</v>
          </cell>
          <cell r="AN1443" t="str">
            <v>3TE32G155369</v>
          </cell>
          <cell r="AO1443" t="str">
            <v>Smart</v>
          </cell>
          <cell r="AP1443" t="str">
            <v>Hisense</v>
          </cell>
          <cell r="AQ1443" t="str">
            <v>Opera</v>
          </cell>
          <cell r="AR1443" t="str">
            <v>HD 1366 X 768</v>
          </cell>
          <cell r="AS1443" t="str">
            <v>3TE32G164485G164485M010</v>
          </cell>
          <cell r="AT1443">
            <v>4</v>
          </cell>
          <cell r="AU1443" t="str">
            <v>32H5B2</v>
          </cell>
          <cell r="AV1443" t="str">
            <v>3TE32G164485</v>
          </cell>
          <cell r="AW1443" t="str">
            <v>G164485</v>
          </cell>
          <cell r="AX1443" t="str">
            <v>M010</v>
          </cell>
          <cell r="AY1443">
            <v>74012604</v>
          </cell>
          <cell r="AZ1443">
            <v>51013523</v>
          </cell>
          <cell r="BA1443">
            <v>80150418</v>
          </cell>
        </row>
        <row r="1444">
          <cell r="D1444">
            <v>60316061</v>
          </cell>
          <cell r="E1444" t="str">
            <v>A</v>
          </cell>
          <cell r="F1444" t="str">
            <v>TV</v>
          </cell>
          <cell r="G1444" t="str">
            <v>Reynaldo Lucho Delgado</v>
          </cell>
          <cell r="H1444" t="str">
            <v>calle del cristo # 5</v>
          </cell>
          <cell r="I1444">
            <v>2949424573</v>
          </cell>
          <cell r="J1444" t="str">
            <v>HISENSE</v>
          </cell>
          <cell r="K1444" t="str">
            <v>50K20DW</v>
          </cell>
          <cell r="L1444" t="str">
            <v>50G143067H00565</v>
          </cell>
          <cell r="M1444" t="str">
            <v>CARTA DE ACEPTACION DE TELMEX</v>
          </cell>
          <cell r="N1444">
            <v>10120.879999999999</v>
          </cell>
          <cell r="O1444">
            <v>42088</v>
          </cell>
          <cell r="P1444">
            <v>42843</v>
          </cell>
          <cell r="Q1444">
            <v>201052</v>
          </cell>
          <cell r="R1444" t="str">
            <v>NO HAY PANEL PARA ESTE MODELO EL NUMERO DE PARTE ES 173331 Y EL  NUMERO DE PEDIDO ES OC-1009672</v>
          </cell>
          <cell r="S1444" t="str">
            <v/>
          </cell>
          <cell r="T1444" t="str">
            <v xml:space="preserve"> ing.alvaro ruben aguirre lopez   </v>
          </cell>
          <cell r="U1444" t="str">
            <v>2017/05/10</v>
          </cell>
          <cell r="V1444" t="str">
            <v>SUR</v>
          </cell>
          <cell r="W1444" t="str">
            <v>COMPLETADO</v>
          </cell>
          <cell r="X1444" t="str">
            <v>TALLER</v>
          </cell>
          <cell r="Y1444">
            <v>42842</v>
          </cell>
          <cell r="Z1444">
            <v>754</v>
          </cell>
          <cell r="AD1444" t="str">
            <v>SAN ANDRES TUXTLA/3 MAYO</v>
          </cell>
          <cell r="AE1444" t="str">
            <v>VER</v>
          </cell>
          <cell r="AF1444" t="str">
            <v>MX</v>
          </cell>
          <cell r="AG1444" t="str">
            <v>10257043</v>
          </cell>
          <cell r="AH1444" t="str">
            <v>REYNALDA LUCHO DELGADO</v>
          </cell>
          <cell r="AI1444" t="str">
            <v>5 DEL CRISTO</v>
          </cell>
          <cell r="AJ1444" t="str">
            <v>2949424573</v>
          </cell>
          <cell r="AK1444" t="str">
            <v>2949443225</v>
          </cell>
          <cell r="AL1444" t="str">
            <v>95730</v>
          </cell>
          <cell r="AM1444" t="str">
            <v>19/04/2017 02 : 59 ARANTXA.MON : TCF119/04/2017 02 : 59 ARANTXA.MON : NP518/04/2017 00 : 33 SEMIRAMIS.M : REINCIDENCIA 6019023018/04/2017 00 : 32 SEMIRAMIS.M : ODSWTPRD/TELMEXENTRE COSTERA Y GOLFO</v>
          </cell>
          <cell r="AN1444" t="str">
            <v>1TE50B8NUSCB</v>
          </cell>
          <cell r="AO1444" t="str">
            <v>Smart</v>
          </cell>
          <cell r="AP1444" t="str">
            <v>Hisense</v>
          </cell>
          <cell r="AQ1444" t="str">
            <v>Opera</v>
          </cell>
          <cell r="AR1444" t="str">
            <v>FHD 1920 x 1080</v>
          </cell>
          <cell r="AS1444" t="str">
            <v>3TE50G1644B3G1644B3M010</v>
          </cell>
          <cell r="AT1444" t="str">
            <v>0</v>
          </cell>
          <cell r="AU1444" t="str">
            <v>50H7GB</v>
          </cell>
          <cell r="AV1444" t="str">
            <v>3TE50G1644B3</v>
          </cell>
          <cell r="AW1444" t="str">
            <v>G1644B3</v>
          </cell>
          <cell r="AX1444" t="str">
            <v>M010</v>
          </cell>
          <cell r="AY1444">
            <v>74012605</v>
          </cell>
          <cell r="AZ1444">
            <v>51013524</v>
          </cell>
          <cell r="BA1444">
            <v>80150419</v>
          </cell>
        </row>
        <row r="1445">
          <cell r="D1445">
            <v>60317120</v>
          </cell>
          <cell r="E1445" t="str">
            <v xml:space="preserve">A   </v>
          </cell>
          <cell r="F1445" t="str">
            <v>TV</v>
          </cell>
          <cell r="G1445" t="str">
            <v>MARIA SUSANA RIBERON CONTRERAS</v>
          </cell>
          <cell r="H1445" t="str">
            <v>18 DE MARZO Nº 105, CENTRO APIZACO TLAXCALA</v>
          </cell>
          <cell r="I1445" t="str">
            <v>241 4170931</v>
          </cell>
          <cell r="J1445" t="str">
            <v>HISENSE</v>
          </cell>
          <cell r="K1445" t="str">
            <v>50H5GB</v>
          </cell>
          <cell r="L1445" t="str">
            <v>50G145322H01953</v>
          </cell>
          <cell r="M1445">
            <v>116684</v>
          </cell>
          <cell r="N1445">
            <v>13248.26</v>
          </cell>
          <cell r="O1445">
            <v>42312</v>
          </cell>
          <cell r="P1445">
            <v>42851</v>
          </cell>
          <cell r="Q1445">
            <v>201074</v>
          </cell>
          <cell r="R1445">
            <v>0</v>
          </cell>
          <cell r="S1445" t="str">
            <v>EQUIPO SIN BASE Y SIN ACCESORIOS</v>
          </cell>
          <cell r="T1445" t="str">
            <v xml:space="preserve"> ALMA JUAREZ                      </v>
          </cell>
          <cell r="U1445" t="str">
            <v>2017-04-28</v>
          </cell>
          <cell r="V1445" t="str">
            <v>CENTRO</v>
          </cell>
          <cell r="W1445" t="str">
            <v>COMPLETADO</v>
          </cell>
          <cell r="X1445" t="str">
            <v>TALLER</v>
          </cell>
          <cell r="Y1445">
            <v>42851</v>
          </cell>
          <cell r="Z1445">
            <v>539</v>
          </cell>
          <cell r="AD1445" t="str">
            <v>Apixaco/Centro</v>
          </cell>
          <cell r="AE1445" t="str">
            <v>TLX</v>
          </cell>
          <cell r="AF1445" t="str">
            <v>MX</v>
          </cell>
          <cell r="AG1445" t="str">
            <v>10417046</v>
          </cell>
          <cell r="AH1445" t="str">
            <v>MARIA SUSANA RIBERON CONTRERAS</v>
          </cell>
          <cell r="AI1445" t="str">
            <v>105 18 de Marzo</v>
          </cell>
          <cell r="AJ1445" t="str">
            <v>2414170931</v>
          </cell>
          <cell r="AK1445">
            <v>0</v>
          </cell>
          <cell r="AL1445" t="str">
            <v>90300</v>
          </cell>
          <cell r="AM1445" t="str">
            <v>28/04/2017 09 : 39 ARANTXA.MON : TCF128/04/2017 09 : 38 ARANTXA.MON : Se autoriza NP5; numero de serie yticket TELMEX correcto28/04/2017 02 : 18 201074 : P1: T173331 PANEL OC-101010627/04/2017 04 : 04 GABRIELA.B : RD % CUAUHTÉMOC Y XICOTENCATL</v>
          </cell>
          <cell r="AN1445" t="str">
            <v>3TE50A144537</v>
          </cell>
          <cell r="AO1445" t="str">
            <v>Smart</v>
          </cell>
          <cell r="AP1445" t="str">
            <v>Hisense</v>
          </cell>
          <cell r="AQ1445" t="str">
            <v>Opera</v>
          </cell>
          <cell r="AR1445" t="str">
            <v>FHD 1920 x 1080</v>
          </cell>
          <cell r="AS1445" t="str">
            <v>3TE50G165140G165140M010</v>
          </cell>
          <cell r="AT1445">
            <v>28</v>
          </cell>
          <cell r="AU1445" t="str">
            <v>50H7GB</v>
          </cell>
          <cell r="AV1445" t="str">
            <v>3TE50G165140</v>
          </cell>
          <cell r="AW1445" t="str">
            <v>G165140</v>
          </cell>
          <cell r="AX1445" t="str">
            <v>M010</v>
          </cell>
          <cell r="AY1445">
            <v>74012635</v>
          </cell>
          <cell r="AZ1445">
            <v>51013554</v>
          </cell>
          <cell r="BA1445">
            <v>80150563</v>
          </cell>
        </row>
        <row r="1446">
          <cell r="D1446">
            <v>60302643</v>
          </cell>
          <cell r="E1446" t="str">
            <v xml:space="preserve">A   </v>
          </cell>
          <cell r="F1446" t="str">
            <v>TV</v>
          </cell>
          <cell r="G1446" t="str">
            <v>OLIVIA GUADALUPE IBARRA FERNANDEZ</v>
          </cell>
          <cell r="H1446" t="str">
            <v xml:space="preserve">ALFAR 1730, ALFAREROS, MONTERREY </v>
          </cell>
          <cell r="I1446">
            <v>8486853</v>
          </cell>
          <cell r="J1446" t="str">
            <v>HISENSE</v>
          </cell>
          <cell r="K1446" t="str">
            <v>32K20D</v>
          </cell>
          <cell r="L1446" t="str">
            <v>32J135306H07503</v>
          </cell>
          <cell r="M1446" t="str">
            <v>TIKET</v>
          </cell>
          <cell r="N1446">
            <v>98.9</v>
          </cell>
          <cell r="O1446">
            <v>41793</v>
          </cell>
          <cell r="P1446">
            <v>42690</v>
          </cell>
          <cell r="Q1446">
            <v>201024</v>
          </cell>
          <cell r="R1446" t="str">
            <v>11/24/16 ERNESTO HDZ NP5 P1 OC 1003812 PANEL 171979</v>
          </cell>
          <cell r="S1446" t="str">
            <v/>
          </cell>
          <cell r="T1446" t="str">
            <v xml:space="preserve">    SOFIA VAZQUEZ                 </v>
          </cell>
          <cell r="U1446" t="str">
            <v>2017-04-28</v>
          </cell>
          <cell r="V1446" t="str">
            <v>NORTE</v>
          </cell>
          <cell r="W1446" t="str">
            <v>COMPLETADO</v>
          </cell>
          <cell r="X1446" t="str">
            <v>TALLER</v>
          </cell>
          <cell r="Y1446" t="e">
            <v>#N/A</v>
          </cell>
          <cell r="Z1446" t="e">
            <v>#N/A</v>
          </cell>
          <cell r="AD1446" t="e">
            <v>#N/A</v>
          </cell>
          <cell r="AE1446" t="e">
            <v>#N/A</v>
          </cell>
          <cell r="AF1446" t="e">
            <v>#N/A</v>
          </cell>
          <cell r="AG1446" t="e">
            <v>#N/A</v>
          </cell>
          <cell r="AH1446" t="e">
            <v>#N/A</v>
          </cell>
          <cell r="AI1446" t="e">
            <v>#N/A</v>
          </cell>
          <cell r="AJ1446" t="e">
            <v>#N/A</v>
          </cell>
          <cell r="AK1446" t="e">
            <v>#N/A</v>
          </cell>
          <cell r="AL1446" t="e">
            <v>#N/A</v>
          </cell>
          <cell r="AM1446" t="e">
            <v>#N/A</v>
          </cell>
          <cell r="AN1446" t="str">
            <v>3TE32J134805</v>
          </cell>
          <cell r="AO1446" t="str">
            <v>Básica</v>
          </cell>
          <cell r="AP1446" t="str">
            <v>Hisense</v>
          </cell>
          <cell r="AQ1446" t="str">
            <v>?</v>
          </cell>
          <cell r="AR1446" t="str">
            <v>HD 1366 X 768</v>
          </cell>
          <cell r="AS1446" t="str">
            <v>3TE32G154773G154773M010</v>
          </cell>
          <cell r="AT1446" t="str">
            <v>0</v>
          </cell>
          <cell r="AU1446" t="str">
            <v>32H3B1</v>
          </cell>
          <cell r="AV1446" t="str">
            <v>3TE32G154773</v>
          </cell>
          <cell r="AW1446" t="str">
            <v>G154773</v>
          </cell>
          <cell r="AX1446" t="str">
            <v>M010</v>
          </cell>
          <cell r="AY1446">
            <v>74012694</v>
          </cell>
          <cell r="AZ1446">
            <v>51013613</v>
          </cell>
          <cell r="BA1446">
            <v>80151047</v>
          </cell>
        </row>
        <row r="1447">
          <cell r="D1447">
            <v>60302286</v>
          </cell>
          <cell r="E1447" t="str">
            <v xml:space="preserve">A   </v>
          </cell>
          <cell r="F1447" t="str">
            <v>TV</v>
          </cell>
          <cell r="G1447" t="str">
            <v>PETRA ALICIA ALARCON</v>
          </cell>
          <cell r="H1447" t="str">
            <v xml:space="preserve">GALEANA S/N, CENTRO, VILLALDAMA </v>
          </cell>
          <cell r="I1447">
            <v>8292450832</v>
          </cell>
          <cell r="J1447" t="str">
            <v>HISENSE</v>
          </cell>
          <cell r="K1447" t="str">
            <v>32K20DW</v>
          </cell>
          <cell r="L1447" t="str">
            <v>32J134806H01098</v>
          </cell>
          <cell r="M1447" t="str">
            <v>TIKET</v>
          </cell>
          <cell r="N1447">
            <v>99.07</v>
          </cell>
          <cell r="O1447">
            <v>41795</v>
          </cell>
          <cell r="P1447">
            <v>42698</v>
          </cell>
          <cell r="Q1447">
            <v>201024</v>
          </cell>
          <cell r="R1447" t="str">
            <v>11/22/16 02:50 ERNESTO HDZ NP5 P1 OC 1003745 PANEL 171937</v>
          </cell>
          <cell r="S1447" t="str">
            <v/>
          </cell>
          <cell r="T1447" t="str">
            <v xml:space="preserve">    SOFIA VAZQUEZ                 </v>
          </cell>
          <cell r="U1447" t="str">
            <v>2017-04-28</v>
          </cell>
          <cell r="V1447" t="str">
            <v>NORTE</v>
          </cell>
          <cell r="W1447" t="str">
            <v>COMPLETADO</v>
          </cell>
          <cell r="X1447" t="str">
            <v>TALLER</v>
          </cell>
          <cell r="Y1447" t="e">
            <v>#N/A</v>
          </cell>
          <cell r="Z1447" t="e">
            <v>#N/A</v>
          </cell>
          <cell r="AD1447" t="e">
            <v>#N/A</v>
          </cell>
          <cell r="AE1447" t="e">
            <v>#N/A</v>
          </cell>
          <cell r="AF1447" t="e">
            <v>#N/A</v>
          </cell>
          <cell r="AG1447" t="e">
            <v>#N/A</v>
          </cell>
          <cell r="AH1447" t="e">
            <v>#N/A</v>
          </cell>
          <cell r="AI1447" t="e">
            <v>#N/A</v>
          </cell>
          <cell r="AJ1447" t="e">
            <v>#N/A</v>
          </cell>
          <cell r="AK1447" t="e">
            <v>#N/A</v>
          </cell>
          <cell r="AL1447" t="e">
            <v>#N/A</v>
          </cell>
          <cell r="AM1447" t="e">
            <v>#N/A</v>
          </cell>
          <cell r="AN1447" t="str">
            <v>3TE32G143053</v>
          </cell>
          <cell r="AO1447" t="str">
            <v>Smart</v>
          </cell>
          <cell r="AP1447" t="str">
            <v>Hisense</v>
          </cell>
          <cell r="AQ1447" t="str">
            <v>Opera</v>
          </cell>
          <cell r="AR1447" t="str">
            <v>HD 1366 X 768</v>
          </cell>
          <cell r="AS1447" t="str">
            <v>3TE32G164485G164485M010</v>
          </cell>
          <cell r="AT1447">
            <v>4</v>
          </cell>
          <cell r="AU1447" t="str">
            <v>32H5B2</v>
          </cell>
          <cell r="AV1447" t="str">
            <v>3TE32G164485</v>
          </cell>
          <cell r="AW1447" t="str">
            <v>G164485</v>
          </cell>
          <cell r="AX1447" t="str">
            <v>M010</v>
          </cell>
          <cell r="AY1447">
            <v>74012696</v>
          </cell>
          <cell r="AZ1447">
            <v>51013615</v>
          </cell>
          <cell r="BA1447">
            <v>80151048</v>
          </cell>
        </row>
        <row r="1448">
          <cell r="D1448">
            <v>60302181</v>
          </cell>
          <cell r="E1448" t="str">
            <v xml:space="preserve">A   </v>
          </cell>
          <cell r="F1448" t="str">
            <v>TV</v>
          </cell>
          <cell r="G1448" t="str">
            <v>MARIO ALBERTO RAZO</v>
          </cell>
          <cell r="H1448" t="str">
            <v>AQUILES SERDAN 301, BUENOS AIRES, MONTERREY</v>
          </cell>
          <cell r="I1448">
            <v>8183582599</v>
          </cell>
          <cell r="J1448" t="str">
            <v>HISENSE</v>
          </cell>
          <cell r="K1448" t="str">
            <v>32K20D</v>
          </cell>
          <cell r="L1448" t="str">
            <v>32J134805H01325</v>
          </cell>
          <cell r="M1448" t="str">
            <v>TIKET</v>
          </cell>
          <cell r="N1448">
            <v>98.9</v>
          </cell>
          <cell r="O1448">
            <v>41695</v>
          </cell>
          <cell r="P1448">
            <v>42676</v>
          </cell>
          <cell r="Q1448">
            <v>201024</v>
          </cell>
          <cell r="R1448" t="str">
            <v>11/12/16 02:34 ERNESTO HDZ NP5 P1 OC 1003367 PANEL 171979</v>
          </cell>
          <cell r="S1448" t="str">
            <v/>
          </cell>
          <cell r="T1448" t="str">
            <v xml:space="preserve">    SOFIA VAZQUEZ                 </v>
          </cell>
          <cell r="U1448" t="str">
            <v>2017-04-28</v>
          </cell>
          <cell r="V1448" t="str">
            <v>NORTE</v>
          </cell>
          <cell r="W1448" t="str">
            <v>COMPLETADO</v>
          </cell>
          <cell r="X1448" t="str">
            <v>TALLER</v>
          </cell>
          <cell r="Y1448" t="e">
            <v>#N/A</v>
          </cell>
          <cell r="Z1448" t="e">
            <v>#N/A</v>
          </cell>
          <cell r="AD1448" t="e">
            <v>#N/A</v>
          </cell>
          <cell r="AE1448" t="e">
            <v>#N/A</v>
          </cell>
          <cell r="AF1448" t="e">
            <v>#N/A</v>
          </cell>
          <cell r="AG1448" t="e">
            <v>#N/A</v>
          </cell>
          <cell r="AH1448" t="e">
            <v>#N/A</v>
          </cell>
          <cell r="AI1448" t="e">
            <v>#N/A</v>
          </cell>
          <cell r="AJ1448" t="e">
            <v>#N/A</v>
          </cell>
          <cell r="AK1448" t="e">
            <v>#N/A</v>
          </cell>
          <cell r="AL1448" t="e">
            <v>#N/A</v>
          </cell>
          <cell r="AM1448" t="e">
            <v>#N/A</v>
          </cell>
          <cell r="AN1448" t="str">
            <v>3TE32J134805</v>
          </cell>
          <cell r="AO1448" t="str">
            <v>Básica</v>
          </cell>
          <cell r="AP1448" t="str">
            <v>Hisense</v>
          </cell>
          <cell r="AQ1448" t="str">
            <v>?</v>
          </cell>
          <cell r="AR1448" t="str">
            <v>HD 1366 X 768</v>
          </cell>
          <cell r="AS1448" t="str">
            <v>3TE32G1633F1G1633F1M010</v>
          </cell>
          <cell r="AT1448" t="str">
            <v>0</v>
          </cell>
          <cell r="AU1448" t="str">
            <v>32H3B2</v>
          </cell>
          <cell r="AV1448" t="str">
            <v>3TE32G1633F1</v>
          </cell>
          <cell r="AW1448" t="str">
            <v>G1633F1</v>
          </cell>
          <cell r="AX1448" t="str">
            <v>M010</v>
          </cell>
          <cell r="AY1448">
            <v>74012644</v>
          </cell>
          <cell r="AZ1448">
            <v>51013563</v>
          </cell>
          <cell r="BA1448">
            <v>80151056</v>
          </cell>
        </row>
        <row r="1449">
          <cell r="D1449">
            <v>60317349</v>
          </cell>
          <cell r="E1449" t="str">
            <v xml:space="preserve">     A  </v>
          </cell>
          <cell r="F1449" t="str">
            <v>TV</v>
          </cell>
          <cell r="G1449" t="str">
            <v>PAULA CASARES IBARRA</v>
          </cell>
          <cell r="H1449" t="str">
            <v>CALLE AÑIÑI NO. 613 COLONIA PUESTA DE SOL LA PAZ BAJA CALIFORNIA SUR</v>
          </cell>
          <cell r="I1449" t="str">
            <v xml:space="preserve"> 612-146-50-44</v>
          </cell>
          <cell r="J1449" t="str">
            <v>HISENSE</v>
          </cell>
          <cell r="K1449" t="str">
            <v>50H5B2</v>
          </cell>
          <cell r="L1449" t="str">
            <v>32G161178H00118</v>
          </cell>
          <cell r="M1449" t="str">
            <v>LPZ/000209288</v>
          </cell>
          <cell r="N1449">
            <v>6931.8</v>
          </cell>
          <cell r="O1449">
            <v>42734</v>
          </cell>
          <cell r="P1449">
            <v>0</v>
          </cell>
          <cell r="Q1449">
            <v>202494</v>
          </cell>
          <cell r="R1449" t="str">
            <v xml:space="preserve">23/05/2017 06 : 28  ARANTXA.MON : TCF1
23/05/2017 06 : 28  ARANTXA.MON : Se autoriza NP5; INFORMACION CORRECTA
20/05/2017 06 : 54 202494 : P1A: 18596 Y 191148 19/05/17 OC-1011013
</v>
          </cell>
          <cell r="S1449" t="str">
            <v/>
          </cell>
          <cell r="T1449" t="str">
            <v xml:space="preserve"> JONATHAN ALMARO                Fe</v>
          </cell>
          <cell r="U1449">
            <v>42878</v>
          </cell>
          <cell r="V1449" t="str">
            <v>CENTRO</v>
          </cell>
          <cell r="X1449" t="str">
            <v>TALLER</v>
          </cell>
          <cell r="Y1449">
            <v>42854</v>
          </cell>
          <cell r="AD1449" t="str">
            <v>La Paz/Puesta de Sol</v>
          </cell>
          <cell r="AE1449" t="str">
            <v>BCS</v>
          </cell>
          <cell r="AF1449" t="str">
            <v>MX</v>
          </cell>
          <cell r="AG1449" t="str">
            <v>10417184</v>
          </cell>
          <cell r="AH1449" t="str">
            <v>PAULA CASARES IBARRA</v>
          </cell>
          <cell r="AI1449" t="str">
            <v>Añiñi No. 613</v>
          </cell>
          <cell r="AJ1449" t="str">
            <v>612-102-56-82</v>
          </cell>
          <cell r="AK1449" t="str">
            <v>612-102-56-82</v>
          </cell>
          <cell r="AL1449" t="str">
            <v>23090</v>
          </cell>
          <cell r="AM1449" t="str">
            <v>20/05/2017 06 : 54 202494 : P1A: 18596 Y 191148 19/05/17 OC-101101310/05/2017 05 : 18 GABRIELA.B : CSCSolicita verificar Seguimiento a visita se consulta con CSA comentan queacudirán el día 11/05, Solicita que Acudan posterior a las 15:0029/04/2017 04 : 30 ANA.LAURA : KMA:316$63229/04/2017 03 : 45 202494 : SKMA: 316 KM $63228/04/2017 06 : 00 BRENDA.MORA : ENTRE GÓMEZ FARÍAS Y ALTAMIRANOCASA COLOR CAFÉ CON REJAS BLANCAS</v>
          </cell>
          <cell r="AN1449" t="str">
            <v>3TE50G155377</v>
          </cell>
          <cell r="AO1449">
            <v>0</v>
          </cell>
          <cell r="AS1449" t="str">
            <v>3TE50G170479G170479M010</v>
          </cell>
          <cell r="AU1449" t="str">
            <v>50H6D</v>
          </cell>
          <cell r="AV1449" t="str">
            <v>3TE50G170479</v>
          </cell>
          <cell r="AW1449" t="str">
            <v>G170479</v>
          </cell>
          <cell r="AX1449" t="str">
            <v>M010</v>
          </cell>
          <cell r="AY1449">
            <v>74012883</v>
          </cell>
          <cell r="AZ1449">
            <v>51013804</v>
          </cell>
          <cell r="BA1449">
            <v>80153912</v>
          </cell>
        </row>
        <row r="1450">
          <cell r="D1450">
            <v>60317826</v>
          </cell>
          <cell r="E1450" t="str">
            <v>A</v>
          </cell>
          <cell r="F1450" t="str">
            <v>TV</v>
          </cell>
          <cell r="G1450" t="str">
            <v>MARIA JANET MENDOZA CASTRO</v>
          </cell>
          <cell r="H1450" t="str">
            <v>AV. HIDALGO No. 76 COL. HUANAL CAMPECHE, CAMPECHE</v>
          </cell>
          <cell r="I1450">
            <v>9817514515</v>
          </cell>
          <cell r="J1450" t="str">
            <v>HISENSE</v>
          </cell>
          <cell r="K1450" t="str">
            <v>50K20DW</v>
          </cell>
          <cell r="L1450" t="str">
            <v>50G143292H04025</v>
          </cell>
          <cell r="M1450" t="str">
            <v>TICKET DE COMPRA</v>
          </cell>
          <cell r="N1450">
            <v>8390</v>
          </cell>
          <cell r="O1450">
            <v>42059</v>
          </cell>
          <cell r="P1450">
            <v>42863</v>
          </cell>
          <cell r="Q1450">
            <v>201079</v>
          </cell>
          <cell r="R1450" t="str">
            <v>10/05/2017 05 : 05  ARANTXA.MON : Se autoriza NP5; numero de serie y ticket correcto
FALTA DE REFACCIONES  PANEL LCD  173331, OC-1010454</v>
          </cell>
          <cell r="S1450" t="str">
            <v/>
          </cell>
          <cell r="T1450" t="str">
            <v xml:space="preserve"> CANDELARIO GARCIA                </v>
          </cell>
          <cell r="U1450">
            <v>42873</v>
          </cell>
          <cell r="V1450" t="str">
            <v>SUR</v>
          </cell>
          <cell r="Y1450">
            <v>42860</v>
          </cell>
          <cell r="AD1450" t="str">
            <v>col el huanal/campeche</v>
          </cell>
          <cell r="AE1450" t="str">
            <v>CMP</v>
          </cell>
          <cell r="AF1450" t="str">
            <v>MX</v>
          </cell>
          <cell r="AG1450" t="str">
            <v>10417483</v>
          </cell>
          <cell r="AH1450" t="str">
            <v>MARIA JANET MENDOZA CASTRO</v>
          </cell>
          <cell r="AI1450" t="str">
            <v>av hidalgo num 76</v>
          </cell>
          <cell r="AJ1450" t="str">
            <v>9817514515</v>
          </cell>
          <cell r="AK1450">
            <v>0</v>
          </cell>
          <cell r="AL1450" t="str">
            <v>24070</v>
          </cell>
          <cell r="AM1450" t="str">
            <v>16/05/2017 01 : 49 JUANANTONIO : CSC se indica que el áreacorrespondiente esta diagnosticando la entrega de su equipo. EMC*10/05/2017 05 : 05 ARANTXA.MON : TCF110/05/2017 05 : 05 ARANTXA.MON : Se autoriza NP5; numero de serie yticket correcto09/05/2017 02 : 02 201079 : PENDIENTE POR REFACCIONSE SOLICITO EL PANEL LCDOC-1010454ADJUNTO FORMATO RMA04/05/2017 00 : 31 LAURA.HERNA : ODSWTPRD%1RA Y 2DA PRICADA DE HIDALGO</v>
          </cell>
          <cell r="AN1450" t="str">
            <v>1TE50B8NUSCB</v>
          </cell>
          <cell r="AO1450">
            <v>0</v>
          </cell>
          <cell r="AS1450" t="str">
            <v>3TE50G170479G170479M010</v>
          </cell>
          <cell r="AU1450" t="str">
            <v>50H6D</v>
          </cell>
          <cell r="AV1450" t="str">
            <v>3TE50G170479</v>
          </cell>
          <cell r="AW1450" t="str">
            <v>G170479</v>
          </cell>
          <cell r="AX1450" t="str">
            <v>M010</v>
          </cell>
          <cell r="AY1450">
            <v>74012886</v>
          </cell>
          <cell r="AZ1450">
            <v>51013807</v>
          </cell>
          <cell r="BA1450">
            <v>80153918</v>
          </cell>
        </row>
        <row r="1451">
          <cell r="D1451">
            <v>60313540</v>
          </cell>
          <cell r="E1451" t="str">
            <v>A</v>
          </cell>
          <cell r="F1451" t="str">
            <v>TV</v>
          </cell>
          <cell r="G1451" t="str">
            <v>CANDELARIA ARENA LANDERO</v>
          </cell>
          <cell r="H1451" t="str">
            <v>RIO BINAZCO NO. 203  ATZALAN</v>
          </cell>
          <cell r="I1451">
            <v>2321004120</v>
          </cell>
          <cell r="J1451" t="str">
            <v>HISENSE</v>
          </cell>
          <cell r="K1451" t="str">
            <v>50K20DW</v>
          </cell>
          <cell r="L1451" t="str">
            <v>50J140464H01048</v>
          </cell>
          <cell r="M1451" t="str">
            <v>TICKET</v>
          </cell>
          <cell r="N1451">
            <v>299.06</v>
          </cell>
          <cell r="O1451" t="str">
            <v>1908/2014</v>
          </cell>
          <cell r="P1451">
            <v>42817</v>
          </cell>
          <cell r="Q1451">
            <v>201068</v>
          </cell>
          <cell r="R1451" t="str">
            <v>SE REALIZO SOLICITUD DE PANEL T173331  OC-1008903, FALTA DE REFACCION</v>
          </cell>
          <cell r="S1451" t="str">
            <v/>
          </cell>
          <cell r="T1451" t="str">
            <v xml:space="preserve"> KAREN BAUTISTA                   </v>
          </cell>
          <cell r="U1451">
            <v>42874</v>
          </cell>
          <cell r="V1451" t="str">
            <v>SUR</v>
          </cell>
          <cell r="Y1451">
            <v>42802</v>
          </cell>
          <cell r="AD1451" t="str">
            <v>atzalan/pedernales</v>
          </cell>
          <cell r="AE1451" t="str">
            <v>VER</v>
          </cell>
          <cell r="AF1451" t="str">
            <v>MX</v>
          </cell>
          <cell r="AG1451" t="str">
            <v>10290185</v>
          </cell>
          <cell r="AH1451" t="str">
            <v>CANDELARIA ARENAS LANDERO</v>
          </cell>
          <cell r="AI1451" t="str">
            <v>rio binazco 203</v>
          </cell>
          <cell r="AJ1451" t="str">
            <v>2323733169</v>
          </cell>
          <cell r="AK1451" t="str">
            <v>2321004120</v>
          </cell>
          <cell r="AL1451" t="str">
            <v>93610</v>
          </cell>
          <cell r="AM1451" t="str">
            <v>19/05/2017 23 : 03 JUANANTONIO : CSC se pide apoyo de CSA para envío deformato de CF a coordinador de zona, de indica entrega de equipo enproceso. EMC*06/04/2017 00 : 31 ARANTXA.MON : TCF106/04/2017 00 : 31 ARANTXA.MON : NP525/03/2017 06 : 01 FABIOLA.BON : SEG: REFACCIONES23/03/2017 01 : 00 201068 : SE REALIZO SOLICITUD DE REFACCION PANEL(173331) OC-100890322/03/2017 07 : 31 FABIOLA.BON : SEG: PENDIENTE DE DIAGNOSTICO15/03/2017 07 : 33 ADRIANA.SAN : KMA: 250$500.0015/03/2017 04 : 20 FABIOLA.BON : SEG: S SOLICITA AUT DE KM ADRIANA SAN09/03/2017 07 : 02 201068 : LA VISITA SE REALIZARA EL 10/03/2017 EN UNHORARIO ABIERTO.09/03/2017 06 : 57 201068 : KMA: FAVOR DE AUTORIZARME KILOMETRAJE 250.KM VIAJE REDONDO09/03/2017 01 : 35 ADRIANA.SAN : ADRIANA.SAN : ODSWTPRD% RIO PAPALOAPAN Y RIO PANTEPEC (ALM)</v>
          </cell>
          <cell r="AN1451" t="str">
            <v>1TE50B8NUSCB</v>
          </cell>
          <cell r="AO1451">
            <v>0</v>
          </cell>
          <cell r="AS1451" t="str">
            <v>3TE50G170479G170479M010</v>
          </cell>
          <cell r="AU1451" t="str">
            <v>50H6D</v>
          </cell>
          <cell r="AV1451" t="str">
            <v>3TE50G170479</v>
          </cell>
          <cell r="AW1451" t="str">
            <v>G170479</v>
          </cell>
          <cell r="AX1451" t="str">
            <v>M010</v>
          </cell>
          <cell r="AY1451">
            <v>74012888</v>
          </cell>
          <cell r="AZ1451">
            <v>51013808</v>
          </cell>
          <cell r="BA1451">
            <v>80153919</v>
          </cell>
        </row>
        <row r="1452">
          <cell r="D1452">
            <v>60317831</v>
          </cell>
          <cell r="E1452" t="str">
            <v>A</v>
          </cell>
          <cell r="F1452" t="str">
            <v>TV</v>
          </cell>
          <cell r="G1452" t="str">
            <v>SEUDONIA RAYMUNDO ISIDRO</v>
          </cell>
          <cell r="H1452" t="str">
            <v>16 DE SEPTIEMBRE S/N, SAN ANTONIO LAS PALMAS JOCOTEPEC</v>
          </cell>
          <cell r="I1452">
            <v>2834880228</v>
          </cell>
          <cell r="J1452" t="str">
            <v>HISENSE</v>
          </cell>
          <cell r="K1452" t="str">
            <v>50K20D</v>
          </cell>
          <cell r="L1452" t="str">
            <v>50G144843H05201</v>
          </cell>
          <cell r="M1452">
            <v>14930</v>
          </cell>
          <cell r="N1452">
            <v>8399</v>
          </cell>
          <cell r="O1452">
            <v>42211</v>
          </cell>
          <cell r="P1452">
            <v>42860</v>
          </cell>
          <cell r="Q1452">
            <v>201022</v>
          </cell>
          <cell r="R1452" t="str">
            <v>P;1 DAÑADO EL PANEL: # T173331 PEDIDO OC-1010849</v>
          </cell>
          <cell r="S1452" t="str">
            <v>EQUIPO EN TALLER, FORANEO SE RECOLECTO S</v>
          </cell>
          <cell r="T1452" t="str">
            <v xml:space="preserve">  MAURICIO ILESCAS OLIVERA        </v>
          </cell>
          <cell r="U1452">
            <v>42874</v>
          </cell>
          <cell r="V1452" t="str">
            <v>SUR</v>
          </cell>
          <cell r="Y1452">
            <v>42860</v>
          </cell>
          <cell r="AD1452" t="str">
            <v>San antonio las palmas jocotepec</v>
          </cell>
          <cell r="AE1452" t="str">
            <v>OAX</v>
          </cell>
          <cell r="AF1452" t="str">
            <v>MX</v>
          </cell>
          <cell r="AG1452" t="str">
            <v>10417620</v>
          </cell>
          <cell r="AH1452" t="str">
            <v>SEUDONIA RAIMUNDO ISIDRO</v>
          </cell>
          <cell r="AI1452" t="str">
            <v>Calle:16 de septiembre s/n</v>
          </cell>
          <cell r="AJ1452" t="str">
            <v>2834880228</v>
          </cell>
          <cell r="AK1452">
            <v>0</v>
          </cell>
          <cell r="AL1452" t="str">
            <v>68921</v>
          </cell>
          <cell r="AM1452" t="str">
            <v>18/05/2017 07 : 17 ARANTXA.MON : TCF118/05/2017 07 : 17 ARANTXA.MON : Se autoriza NP5; INFORMACION CORRECTA17/05/2017 05 : 52 201022 : P1; PANEL # T173331, PEDIDO OC-101084912/05/2017 22 : 33 GABRIELA.B : CSCse le explica a cte día de visita09/05/2017 03 : 37 201022 : V1; SERVICIO FORANEO PROGRAMADO PARAREVICION EL 13-5-1708/05/2017 22 : 36 JUANANTONIO : CSC la visita esta en proceso . EMC*05/05/2017 02 : 56 ANA.LAURA : ODSWTPTVJ</v>
          </cell>
          <cell r="AN1452" t="str">
            <v>3TE50G132311</v>
          </cell>
          <cell r="AO1452">
            <v>0</v>
          </cell>
          <cell r="AS1452" t="str">
            <v>3TE50G170479G170479M010</v>
          </cell>
          <cell r="AU1452" t="str">
            <v>50H6D</v>
          </cell>
          <cell r="AV1452" t="str">
            <v>3TE50G170479</v>
          </cell>
          <cell r="AW1452" t="str">
            <v>G170479</v>
          </cell>
          <cell r="AX1452" t="str">
            <v>M010</v>
          </cell>
          <cell r="AY1452">
            <v>74012890</v>
          </cell>
          <cell r="AZ1452">
            <v>51013810</v>
          </cell>
          <cell r="BA1452">
            <v>80154467</v>
          </cell>
        </row>
        <row r="1453">
          <cell r="D1453">
            <v>60312990</v>
          </cell>
          <cell r="E1453" t="str">
            <v>A</v>
          </cell>
          <cell r="F1453" t="str">
            <v>TV</v>
          </cell>
          <cell r="G1453" t="str">
            <v xml:space="preserve">LETICIA GONZALEZ MEDINA </v>
          </cell>
          <cell r="H1453" t="str">
            <v xml:space="preserve">Morelos
NO. 72 Cd Guzman/Centro
</v>
          </cell>
          <cell r="I1453">
            <v>3414126179</v>
          </cell>
          <cell r="J1453" t="str">
            <v>HISENSE</v>
          </cell>
          <cell r="K1453" t="str">
            <v>50K20D</v>
          </cell>
          <cell r="L1453" t="str">
            <v>50J141822H00559</v>
          </cell>
          <cell r="M1453" t="str">
            <v>POLIZA SELLADA</v>
          </cell>
          <cell r="N1453" t="str">
            <v>POLIZA SELLADA</v>
          </cell>
          <cell r="O1453" t="str">
            <v>12/24/2015</v>
          </cell>
          <cell r="P1453">
            <v>42796</v>
          </cell>
          <cell r="Q1453">
            <v>201518</v>
          </cell>
          <cell r="R1453" t="str">
            <v>16/03/2017 01 : 40  JORGE.VAZ : NP5
TARJETA T-CON NO SURTIDA OC-1008385 -1134063</v>
          </cell>
          <cell r="S1453" t="str">
            <v xml:space="preserve">CLIENTE EN ESPERA DE CAMBIO FISICO </v>
          </cell>
          <cell r="T1453" t="str">
            <v xml:space="preserve"> Antonio Hernández Cedeño         </v>
          </cell>
          <cell r="U1453">
            <v>42874</v>
          </cell>
          <cell r="V1453" t="str">
            <v>SUR</v>
          </cell>
          <cell r="Y1453">
            <v>42793</v>
          </cell>
          <cell r="AD1453" t="str">
            <v>Cd Guzman/Centro</v>
          </cell>
          <cell r="AE1453" t="str">
            <v>JAL</v>
          </cell>
          <cell r="AF1453" t="str">
            <v>MX</v>
          </cell>
          <cell r="AG1453" t="str">
            <v>10412787</v>
          </cell>
          <cell r="AH1453" t="str">
            <v>LETICIA GONZALEZ MEDINA</v>
          </cell>
          <cell r="AI1453" t="str">
            <v>72 Morelos</v>
          </cell>
          <cell r="AJ1453" t="str">
            <v>3411176143</v>
          </cell>
          <cell r="AK1453" t="str">
            <v>3411176143</v>
          </cell>
          <cell r="AL1453" t="str">
            <v>49000</v>
          </cell>
          <cell r="AM1453" t="str">
            <v>29/03/2017 06 : 25 MARCO.DIAZ : TCF1PU CSA CONFIRMA LILIANA RIO.JESSICA O29/03/2017 06 : 23 MARCO.DIAZ : TCF1. JESSICA O16/03/2017 01 : 41 JORGE.VAZ : TCF116/03/2017 01 : 40 JORGE.VAZ : NP510/03/2017 00 : 55 201518 : PEDIDO NO. OC-100838510/03/2017 00 : 53 201518 : PTE POR TARJETA T-CON09/03/2017 07 : 06 201518 : SE SOLICITARÁ TARJETA T-CON07/03/2017 02 : 11 FABIOLA.BON : SEG: PENDIENTE DE DIAGNOSTICO04/03/2017 02 : 11 RODRIGUEZ ERICK : KMA: 148 KILOMETROS VIAJE REDONDO,$296.00, AUTORIZADO POR DEMORA DE CALL CENTER EN LA ASIGNACION DEKILOMETRAJE03/03/2017 05 : 08 201518 : SKMA: 148 KM IDA Y VUELTA02/03/2017 12 : 44 201518 : EN PROCESO DE REPARACION Y DIAGNOSTICO23/02/2017 00 : 34 SEMIRAMIS.M : ODSWTPRD/TELMEXVICTORIA Y ROLON</v>
          </cell>
          <cell r="AN1453" t="str">
            <v>3TE50G132311</v>
          </cell>
          <cell r="AO1453">
            <v>0</v>
          </cell>
          <cell r="AS1453" t="str">
            <v>3TE50G170479G170479M010</v>
          </cell>
          <cell r="AU1453" t="str">
            <v>50H6D</v>
          </cell>
          <cell r="AV1453" t="str">
            <v>3TE50G170479</v>
          </cell>
          <cell r="AW1453" t="str">
            <v>G170479</v>
          </cell>
          <cell r="AX1453" t="str">
            <v>M010</v>
          </cell>
          <cell r="AY1453">
            <v>74012905</v>
          </cell>
          <cell r="AZ1453">
            <v>51013823</v>
          </cell>
          <cell r="BA1453">
            <v>80154523</v>
          </cell>
        </row>
        <row r="1454">
          <cell r="D1454">
            <v>60314713</v>
          </cell>
          <cell r="E1454" t="str">
            <v>A</v>
          </cell>
          <cell r="F1454" t="str">
            <v>TV</v>
          </cell>
          <cell r="G1454" t="str">
            <v>BERTHA RODRIGUEZ</v>
          </cell>
          <cell r="H1454" t="str">
            <v>Conjunto Las Garzas
House Number: casa1</v>
          </cell>
          <cell r="I1454">
            <v>3148726149</v>
          </cell>
          <cell r="J1454" t="str">
            <v>HISENSE</v>
          </cell>
          <cell r="K1454" t="str">
            <v>50H7GB</v>
          </cell>
          <cell r="L1454" t="str">
            <v>50G161943MH5101</v>
          </cell>
          <cell r="M1454" t="str">
            <v>POLIZA SELLADA</v>
          </cell>
          <cell r="N1454" t="str">
            <v>SEALED WARRANTY</v>
          </cell>
          <cell r="O1454">
            <v>42381</v>
          </cell>
          <cell r="P1454" t="str">
            <v xml:space="preserve">30/03/2017 
</v>
          </cell>
          <cell r="Q1454">
            <v>201518</v>
          </cell>
          <cell r="R1454" t="str">
            <v>06/04/2017 23 : 18  ERNESTO.HERN : NP5
OC-1009239, T194562/Panel - PANEL</v>
          </cell>
          <cell r="S1454" t="str">
            <v>EN ESPERA DE CF</v>
          </cell>
          <cell r="T1454" t="str">
            <v xml:space="preserve"> Antonio Hernández Cedeño         </v>
          </cell>
          <cell r="U1454">
            <v>42874</v>
          </cell>
          <cell r="V1454" t="str">
            <v>SUR</v>
          </cell>
          <cell r="Y1454">
            <v>42816</v>
          </cell>
          <cell r="AD1454" t="str">
            <v>Manzanillo/Playa Azul</v>
          </cell>
          <cell r="AE1454" t="str">
            <v>COL</v>
          </cell>
          <cell r="AF1454" t="str">
            <v>MX</v>
          </cell>
          <cell r="AG1454" t="str">
            <v>10414411</v>
          </cell>
          <cell r="AH1454" t="str">
            <v>BERTHA RODRIGUEZ</v>
          </cell>
          <cell r="AI1454" t="str">
            <v>casa1 Conjunto Las Garzas</v>
          </cell>
          <cell r="AJ1454" t="str">
            <v>0443148726149</v>
          </cell>
          <cell r="AK1454" t="str">
            <v>0443148726149</v>
          </cell>
          <cell r="AL1454" t="str">
            <v>28218</v>
          </cell>
          <cell r="AM1454" t="str">
            <v>06/04/2017 23 : 18 ERNESTO.HERN : TCF106/04/2017 23 : 18 ERNESTO.HERN : NP505/04/2017 10 : 20 201518 : EN ESPERA DE REFACCION31/03/2017 06 : 52 201518 : PEDIDO NO. OC-100923930/03/2017 04 : 31 ANA.GABRIELA : KMA:216$432.0030/03/2017 03 : 52 201518 : NO PUEDO PEDIR EL PANEL, LA SERIE NO MEAPARECE EN EL ERIFICADOR DE SERIE, SE MANDO CORREO A SERGIO FERRER, PARA QUE PROPORCIONE EL NUMERO DE PARTE Y PODER PEDIRLO30/03/2017 03 : 36 201518 : SKMA: 2016 KM IDA Y VUELTA30/03/2017 02 : 07 201518 : REPARACIÓN EN PROGRESO28/03/2017 11 : 05 201518 : SE REALIZARA VISITA MIERCOLES TRANSCURSO DELDIA YA QUE NUESTRA RUTA ES LOS DIAS VIERNES PERO CLIENTEESE DIA NO SE ENCUENTRA23/03/2017 07 : 17 GABRIELA.B : ODSWTP15/03/2017 03 : 14 GABRIELA.B : raulgonzalezsanchez25@hotmail.com15/03/2017 03 : 11 GABRIELA.B : RD BOULEVARD MIGUEL DE LA MADRID</v>
          </cell>
          <cell r="AN1454" t="str">
            <v>3TE50G1523B0</v>
          </cell>
          <cell r="AO1454">
            <v>0</v>
          </cell>
          <cell r="AS1454" t="str">
            <v>3TE50G162681G162681M010</v>
          </cell>
          <cell r="AT1454">
            <v>6</v>
          </cell>
          <cell r="AU1454" t="str">
            <v>50CU6000</v>
          </cell>
          <cell r="AV1454" t="str">
            <v>3TE50G162681</v>
          </cell>
          <cell r="AW1454" t="str">
            <v>G162681</v>
          </cell>
          <cell r="AX1454" t="str">
            <v>M010</v>
          </cell>
          <cell r="AY1454">
            <v>74012868</v>
          </cell>
          <cell r="AZ1454">
            <v>51013790</v>
          </cell>
          <cell r="BA1454">
            <v>80154468</v>
          </cell>
        </row>
        <row r="1455">
          <cell r="D1455">
            <v>60311494</v>
          </cell>
          <cell r="E1455" t="str">
            <v>A</v>
          </cell>
          <cell r="F1455" t="str">
            <v>TV</v>
          </cell>
          <cell r="G1455" t="str">
            <v>LUCIOLA CUEVAS</v>
          </cell>
          <cell r="H1455" t="str">
            <v xml:space="preserve">Elimon
461 CD Guzman /Soliralidad
</v>
          </cell>
          <cell r="I1455">
            <v>3414139217</v>
          </cell>
          <cell r="J1455" t="str">
            <v>HISENSE</v>
          </cell>
          <cell r="K1455" t="str">
            <v>50H7GB</v>
          </cell>
          <cell r="L1455" t="str">
            <v>50G1617C8MH5212</v>
          </cell>
          <cell r="M1455" t="str">
            <v>CGZ / 000128807</v>
          </cell>
          <cell r="N1455">
            <v>13331.89</v>
          </cell>
          <cell r="O1455">
            <v>42692</v>
          </cell>
          <cell r="P1455" t="str">
            <v xml:space="preserve">18/02/2017 
</v>
          </cell>
          <cell r="Q1455">
            <v>201518</v>
          </cell>
          <cell r="R1455" t="str">
            <v>SIN SURTIMIENTO  TARJETA PCB MAIN OC-1007803</v>
          </cell>
          <cell r="S1455" t="str">
            <v>CLIENTE EN ESPERA DE CF no aparece en bu</v>
          </cell>
          <cell r="T1455" t="str">
            <v xml:space="preserve"> Antonio Hernández Cedeño         </v>
          </cell>
          <cell r="U1455">
            <v>42874</v>
          </cell>
          <cell r="V1455" t="str">
            <v>SUR</v>
          </cell>
          <cell r="Y1455">
            <v>42780</v>
          </cell>
          <cell r="AD1455" t="str">
            <v>CD Guzman /Soliralidad</v>
          </cell>
          <cell r="AE1455" t="str">
            <v>JAL</v>
          </cell>
          <cell r="AF1455" t="str">
            <v>MX</v>
          </cell>
          <cell r="AG1455" t="str">
            <v>10411546</v>
          </cell>
          <cell r="AH1455" t="str">
            <v>LUCIOLA CUEVAS</v>
          </cell>
          <cell r="AI1455" t="str">
            <v>461 Elimon</v>
          </cell>
          <cell r="AJ1455" t="str">
            <v>3414139217</v>
          </cell>
          <cell r="AK1455" t="str">
            <v>3411176610</v>
          </cell>
          <cell r="AL1455" t="str">
            <v>49097</v>
          </cell>
          <cell r="AM1455" t="str">
            <v>18/05/2017 00 : 04 JUANANTONIO : CSCcte se comunica para corroborar estatus de su cf se valida informaciónen sistema no se tiene información alguna se pide apoyo de Cinthia quedopendiente de respuesta cte ok David j.11/05/2017 23 : 35 ANA.ROSA : CSCse genera queja equipo aun no se he entrega a cte y no se cuenta confecha de embarque 5407748614/03/2017 07 : 13 Ricardo Espinosa : TCF1PU CTE FINAL // UBICACIONCORRECTA14/03/2017 07 : 03 Ricardo Espinosa : TCF1PU CSA14/03/2017 07 : 03 Ricardo Espinosa : TCF1DR11/03/2017 01 : 30 MARCO.DIAZ : TCF174 7401133025/02/2017 02 : 28 ERNESTO.HERN : TCF125/02/2017 02 : 28 ERNESTO.HERN : NP523/02/2017 06 : 22 201518 : PEDIDO NO. OC-100780322/02/2017 01 : 02 201518 : NO SE PUDO PEDIR LA MAIN POR LA SERIE, DICEQUE LA VERIFIQUE, SE SOLICITARA CUANDO SE TENGA LA SERIE CORRECTA22/02/2017 00 : 51 201518 : POR PRE DIAGNOSTICO SE PEDIRA LA TARJETAMAIN22/02/2017 00 : 51 201518 : SE HABLO CON CLIENTE Y SE AGENDA VISITA PARAEL DIA 21/02/201721/02/2017 03 : 27 FABIOLA.BON : SEG: PENDIENTE DE DIAGNOSTICO16/02/2017 11 : 41 201518 : PARA RUTA FORANEA DIA 18 FEB TRANSCURSO DIA16/02/2017 06 : 54 FABIOLA.BON : V1P15/02/2017 04 : 28 ANA.GABRIELA : KMA:148$296.0015/02/2017 03 : 08 201518 : SKMA: 148 KM IDA Y VUELTA08/02/2017 23 : 21 MARIELA.CHA : ODSWTPTAMAZULA Y CÓPALAFACHADA VERDE CON CREMAHAY UNA CARTONERA A DOS CUADRAS</v>
          </cell>
          <cell r="AN1455" t="str">
            <v>3TE50G1523B0</v>
          </cell>
          <cell r="AO1455">
            <v>0</v>
          </cell>
          <cell r="AS1455" t="str">
            <v>3TE50G162681G162681M010</v>
          </cell>
          <cell r="AT1455">
            <v>6</v>
          </cell>
          <cell r="AU1455" t="str">
            <v>50CU6000</v>
          </cell>
          <cell r="AV1455" t="str">
            <v>3TE50G162681</v>
          </cell>
          <cell r="AW1455" t="str">
            <v>G162681</v>
          </cell>
          <cell r="AX1455" t="str">
            <v>M010</v>
          </cell>
          <cell r="AY1455">
            <v>74012869</v>
          </cell>
          <cell r="AZ1455">
            <v>51013791</v>
          </cell>
          <cell r="BA1455">
            <v>80154476</v>
          </cell>
        </row>
        <row r="1456">
          <cell r="D1456">
            <v>60316396</v>
          </cell>
          <cell r="E1456" t="str">
            <v>A</v>
          </cell>
          <cell r="F1456" t="str">
            <v>TV</v>
          </cell>
          <cell r="G1456" t="str">
            <v xml:space="preserve">JESUS ENRIQUE SENA RODRIGUEZ </v>
          </cell>
          <cell r="H1456" t="str">
            <v>CASA 61 CALLE PROL.CENOTE SAGRADO MZ-44 LOTE 10 SPM 107</v>
          </cell>
          <cell r="I1456">
            <v>9983800372</v>
          </cell>
          <cell r="J1456" t="str">
            <v>HISENSE</v>
          </cell>
          <cell r="K1456" t="str">
            <v>50H6B</v>
          </cell>
          <cell r="L1456" t="str">
            <v>50G151275H00190</v>
          </cell>
          <cell r="M1456">
            <v>9870</v>
          </cell>
          <cell r="N1456">
            <v>10559.2</v>
          </cell>
          <cell r="O1456">
            <v>42524</v>
          </cell>
          <cell r="P1456">
            <v>42845</v>
          </cell>
          <cell r="Q1456">
            <v>201033</v>
          </cell>
          <cell r="R1456" t="str">
            <v xml:space="preserve">21/04/2017 ARANTXA MON.: NP5  OC-1009813 , 179317 PCB MAIN </v>
          </cell>
          <cell r="S1456" t="str">
            <v xml:space="preserve"> EQUIPO EN RESGUARDO DE CSA CON TODOS SU</v>
          </cell>
          <cell r="T1456" t="str">
            <v xml:space="preserve">     JUAN OSWALDO URIBE PERAZA    </v>
          </cell>
          <cell r="U1456">
            <v>42878</v>
          </cell>
          <cell r="V1456" t="str">
            <v>SUR</v>
          </cell>
          <cell r="Y1456">
            <v>42844</v>
          </cell>
          <cell r="AD1456" t="str">
            <v>Benito J/Frac.Paraiso maya 3</v>
          </cell>
          <cell r="AE1456" t="str">
            <v>QR</v>
          </cell>
          <cell r="AF1456" t="str">
            <v>MX</v>
          </cell>
          <cell r="AG1456" t="str">
            <v>10416336</v>
          </cell>
          <cell r="AH1456" t="str">
            <v>JESUS ENRIQUE SENA RODRIGUEZ</v>
          </cell>
          <cell r="AI1456" t="str">
            <v>Casa 61 Calle prol.Cenote sagrado mz 44 lt 10 Smz 107</v>
          </cell>
          <cell r="AJ1456" t="str">
            <v>9988975472</v>
          </cell>
          <cell r="AK1456" t="str">
            <v>9988975472</v>
          </cell>
          <cell r="AL1456" t="str">
            <v>77539</v>
          </cell>
          <cell r="AM1456" t="str">
            <v>23/04/2017 13 : 06 ARANTXA.MON : TCF123/04/2017 13 : 06 ARANTXA.MON : NP521/04/2017 03 : 47 201033 : EQUIPO CHECADO SE LE DETECTO QUE LA PCB MAINSE ENCUENTRA DAÑADA,SI RECIBE LOS VOLTAJES PERO ESTOS NOSALEN DE LAS TARJETAS PARA DISTRIBUIR LOS VOLTAJES PARA QUE LOS DEMASCOMPONENTES FUNCIONEN.ESTA PIEZA SE SOLICITA EL DIA DE HOY 20/04/2017 EN OPEN BRAVO CON EL NUMERO DE OC-1009813 SE ADJUNTA PLACAMODELO Y SERIA Y PLACA DE LA PCB MAIN20/04/2017 07 : 09 201033 : V1 21/04/2017 10:00AM Y 06:00PM20/04/2017 06 : 42 ANA.LAURA : ODSWTPRD.-AL FLNAL DE LA AV. LA SELVA</v>
          </cell>
          <cell r="AN1456" t="str">
            <v>3TE50G151275</v>
          </cell>
          <cell r="AO1456">
            <v>0</v>
          </cell>
          <cell r="AS1456" t="str">
            <v>3TE50G162681G162681M010</v>
          </cell>
          <cell r="AT1456">
            <v>6</v>
          </cell>
          <cell r="AU1456" t="str">
            <v>50CU6000</v>
          </cell>
          <cell r="AV1456" t="str">
            <v>3TE50G162681</v>
          </cell>
          <cell r="AW1456" t="str">
            <v>G162681</v>
          </cell>
          <cell r="AX1456" t="str">
            <v>M010</v>
          </cell>
          <cell r="AY1456">
            <v>74012870</v>
          </cell>
          <cell r="AZ1456">
            <v>51013792</v>
          </cell>
          <cell r="BA1456">
            <v>80154481</v>
          </cell>
        </row>
        <row r="1457">
          <cell r="D1457">
            <v>60315026</v>
          </cell>
          <cell r="E1457" t="str">
            <v>A</v>
          </cell>
          <cell r="F1457" t="str">
            <v>TV</v>
          </cell>
          <cell r="G1457" t="str">
            <v>SERGIO LAVOIGNET HERNANDEZ</v>
          </cell>
          <cell r="H1457" t="str">
            <v xml:space="preserve">AV. AVIL CAMACHO S/N MISANTLA </v>
          </cell>
          <cell r="I1457">
            <v>2351052887</v>
          </cell>
          <cell r="J1457" t="str">
            <v>HISENSE</v>
          </cell>
          <cell r="K1457" t="str">
            <v>50H7SG</v>
          </cell>
          <cell r="L1457" t="str">
            <v>50G1450A4H00639</v>
          </cell>
          <cell r="M1457" t="str">
            <v>TICKET 9029454015</v>
          </cell>
          <cell r="N1457" t="str">
            <v>10,284,00</v>
          </cell>
          <cell r="O1457">
            <v>42342</v>
          </cell>
          <cell r="P1457" t="str">
            <v>03/27/2017</v>
          </cell>
          <cell r="Q1457">
            <v>201068</v>
          </cell>
          <cell r="R1457" t="str">
            <v xml:space="preserve">PANEL (177074)  OC-1009475
</v>
          </cell>
          <cell r="S1457" t="str">
            <v/>
          </cell>
          <cell r="T1457" t="str">
            <v xml:space="preserve"> KAREN BAUTISTA                  F</v>
          </cell>
          <cell r="U1457">
            <v>42880</v>
          </cell>
          <cell r="V1457" t="str">
            <v>SUR</v>
          </cell>
          <cell r="Y1457">
            <v>42821</v>
          </cell>
          <cell r="AD1457" t="str">
            <v>Mizantla/Marco antonio muños</v>
          </cell>
          <cell r="AE1457" t="str">
            <v>VER</v>
          </cell>
          <cell r="AF1457" t="str">
            <v>MX</v>
          </cell>
          <cell r="AG1457" t="str">
            <v>10415182</v>
          </cell>
          <cell r="AH1457" t="str">
            <v>SERGIO LAVOIGNET HERNANDEZ</v>
          </cell>
          <cell r="AI1457" t="str">
            <v>Av avila camacho s/n</v>
          </cell>
          <cell r="AJ1457" t="str">
            <v>2351052887</v>
          </cell>
          <cell r="AK1457">
            <v>0</v>
          </cell>
          <cell r="AL1457" t="str">
            <v>93829</v>
          </cell>
          <cell r="AM1457" t="str">
            <v>11/05/2017 00 : 47 GABRIELA.B : CSCse le explica a cte el proceso de 20 días hábiles aprox13/04/2017 06 : 40 ERNESTO.HERN : TCF113/04/2017 06 : 40 ERNESTO.HERN : NP512/04/2017 23 : 25 RODRIGUEZ ERICK : DGR: DOCUMENTO VALIDO08/04/2017 06 : 27 201068 : SE REALIZO SOLICITUD DE REFACCION PANEL(177074) OC-100947506/04/2017 01 : 45 201068 : SE ACUDIO AVISITA, PERO NO SE ENCONTRO ELCLIENTE, SE ACUDIRA EL DIA 7/04/2017 DE NUEVO06/04/2017 01 : 15 FABIOLA.BON : V1P05/04/2017 04 : 55 FABIOLA.BON : SEG: V1P04/04/2017 02 : 52 FABIOLA.BON : V1P31/03/2017 07 : 22 FABIOLA.BON : SEG:V1P30/03/2017 07 : 18 ANA.ROSA : KMA: 163$326.0030/03/2017 07 : 07 FABIOLA.BON : seg: se solicita aut de km ANA ROSA28/03/2017 01 : 37 201068 : KMA: SERIA TAN AMABLE DE AUTORIZARMEKILOMETRAJE 163 KM VIAJE REDONDO28/03/2017 01 : 35 201068 : LA VISITA SE REALIZARA EL DIA 30/03/2017 ENUN HORARIO ABIERTO28/03/2017 00 : 15 ANA.ROSA : ODSWTPRDDANTE DELGADO Y FELISIANO LOPEZ</v>
          </cell>
          <cell r="AN1457" t="str">
            <v>3TE50A145036</v>
          </cell>
          <cell r="AO1457">
            <v>0</v>
          </cell>
          <cell r="AS1457" t="str">
            <v>3TE50G162681G162681M010</v>
          </cell>
          <cell r="AT1457">
            <v>6</v>
          </cell>
          <cell r="AU1457" t="str">
            <v>50CU6000</v>
          </cell>
          <cell r="AV1457" t="str">
            <v>3TE50G162681</v>
          </cell>
          <cell r="AW1457" t="str">
            <v>G162681</v>
          </cell>
          <cell r="AX1457" t="str">
            <v>M010</v>
          </cell>
          <cell r="AY1457">
            <v>74012871</v>
          </cell>
          <cell r="AZ1457">
            <v>51013793</v>
          </cell>
          <cell r="BA1457">
            <v>80154483</v>
          </cell>
        </row>
        <row r="1458">
          <cell r="D1458">
            <v>60311428</v>
          </cell>
          <cell r="E1458" t="str">
            <v>A</v>
          </cell>
          <cell r="F1458" t="str">
            <v>TV</v>
          </cell>
          <cell r="G1458" t="str">
            <v>JORGE ALBERTO CORDOBA GARCIA</v>
          </cell>
          <cell r="H1458" t="str">
            <v>ANGEL NUÑEZ BELTRAN NO. 93 INT 2 EMILIANOP ZAPATA</v>
          </cell>
          <cell r="I1458">
            <v>2281613331</v>
          </cell>
          <cell r="J1458" t="str">
            <v>HISENSE</v>
          </cell>
          <cell r="K1458" t="str">
            <v>50H7GB</v>
          </cell>
          <cell r="L1458" t="str">
            <v>50G155381H00562</v>
          </cell>
          <cell r="M1458" t="str">
            <v>9270 TICKET</v>
          </cell>
          <cell r="N1458" t="str">
            <v>9,555,00</v>
          </cell>
          <cell r="O1458">
            <v>42580</v>
          </cell>
          <cell r="P1458" t="str">
            <v>04/24/2017</v>
          </cell>
          <cell r="Q1458">
            <v>201068</v>
          </cell>
          <cell r="R1458" t="str">
            <v xml:space="preserve"> (194635) OC-1007429
</v>
          </cell>
          <cell r="S1458" t="str">
            <v/>
          </cell>
          <cell r="T1458" t="str">
            <v xml:space="preserve">  KAREN BAUTISTA                  </v>
          </cell>
          <cell r="U1458">
            <v>42880</v>
          </cell>
          <cell r="V1458" t="str">
            <v>SUR</v>
          </cell>
          <cell r="Y1458">
            <v>42779</v>
          </cell>
          <cell r="AD1458" t="str">
            <v>Xalapa/Emiliano Zapata</v>
          </cell>
          <cell r="AE1458" t="str">
            <v>VER</v>
          </cell>
          <cell r="AF1458" t="str">
            <v>MX</v>
          </cell>
          <cell r="AG1458" t="str">
            <v>10411824</v>
          </cell>
          <cell r="AH1458" t="str">
            <v>JORGE ALBERTO CORDOBA GARCIA</v>
          </cell>
          <cell r="AI1458" t="str">
            <v>Angel nuñes beltran num 93 int 2</v>
          </cell>
          <cell r="AJ1458" t="str">
            <v>2281613331</v>
          </cell>
          <cell r="AK1458">
            <v>0</v>
          </cell>
          <cell r="AL1458" t="str">
            <v>91090</v>
          </cell>
          <cell r="AM1458" t="str">
            <v>01/04/2017 01 : 17 SEMIRAMIS.M : CSCCte se comunica para saber cuando se le entregara su equipo sin embargose le expone la situación de inventario por lo que atraso el envio27/03/2017 23 : 51 GABRIELA.B : CSCSe brinda información de CF, se informa en seguimiento07/03/2017 07 : 20 ANA.ROSA : CSCse le indica a cte de la autorización de CF y del tiempo de respuesta(20dias hábiles)23/02/2017 03 : 02 MARCO.DIAZ : TCF1PU CTE FINAL23/02/2017 03 : 01 MARCO.DIAZ : TCF1DR18/02/2017 02 : 49 ERNESTO.HERN : TCF118/02/2017 02 : 48 ERNESTO.HERN : NP515/02/2017 07 : 10 201068 : SE REALIZO SOLICITUD DE REFACCION SENSORINFRARROJO (194635) OC-100742915/02/2017 06 : 42 FABIOLA.BON : SEG: DGR15/02/2017 03 : 56 201068 : SE REALIZP SOLICITUD DE REFACCION MAIN(194644) OC-100742, TAMBIEN SE REQUIERE EL SENSOR INFRAROJO (194635)14/02/2017 03 : 25 201068 : LA VISITA SE REALIZARA EL DIA 14/02/2017 ENUN HORARIO ABIERTO14/02/2017 02 : 39 GABRIELA.B : ODSWTP11/02/2017 06 : 15 BRENDA.MORA : CSCSe corrobora la llegada de documentos con compañera Ana Rosa.11/02/2017 01 : 01 ANA.ROSA : ODSWTPRDCALLE 9ANTES BRASIL Y JAIME NUNO</v>
          </cell>
          <cell r="AN1458" t="str">
            <v>3TE50G1523B0</v>
          </cell>
          <cell r="AO1458">
            <v>0</v>
          </cell>
          <cell r="AS1458" t="str">
            <v>3TE50G162681G162681M010</v>
          </cell>
          <cell r="AT1458">
            <v>6</v>
          </cell>
          <cell r="AU1458" t="str">
            <v>50CU6000</v>
          </cell>
          <cell r="AV1458" t="str">
            <v>3TE50G162681</v>
          </cell>
          <cell r="AW1458" t="str">
            <v>G162681</v>
          </cell>
          <cell r="AX1458" t="str">
            <v>M010</v>
          </cell>
          <cell r="AY1458">
            <v>74012872</v>
          </cell>
          <cell r="AZ1458">
            <v>51013794</v>
          </cell>
          <cell r="BA1458">
            <v>80154485</v>
          </cell>
        </row>
        <row r="1459">
          <cell r="D1459">
            <v>60315186</v>
          </cell>
          <cell r="E1459" t="str">
            <v>A</v>
          </cell>
          <cell r="F1459" t="str">
            <v>TV</v>
          </cell>
          <cell r="G1459" t="str">
            <v>WILLIAM HEREDIA FERNANDEZ DE LARA</v>
          </cell>
          <cell r="H1459" t="str">
            <v>GUADALUPE VICTORIOA NO. 20 INT. 5 COL. CENTRO</v>
          </cell>
          <cell r="I1459">
            <v>2281082538</v>
          </cell>
          <cell r="J1459" t="str">
            <v>SHARP</v>
          </cell>
          <cell r="K1459" t="str">
            <v>LC-65N5200U</v>
          </cell>
          <cell r="L1459" t="str">
            <v>65G162308H00264</v>
          </cell>
          <cell r="M1459" t="str">
            <v>TICKET  3591672</v>
          </cell>
          <cell r="N1459" t="str">
            <v>19,999,00</v>
          </cell>
          <cell r="O1459">
            <v>42696</v>
          </cell>
          <cell r="P1459" t="str">
            <v>04/24/2017</v>
          </cell>
          <cell r="Q1459">
            <v>201068</v>
          </cell>
          <cell r="R1459" t="str">
            <v xml:space="preserve">PANEL (197213) OC-1009273
</v>
          </cell>
          <cell r="S1459" t="str">
            <v/>
          </cell>
          <cell r="T1459" t="str">
            <v xml:space="preserve"> KAREN BAUTISTA              Fecha</v>
          </cell>
          <cell r="U1459">
            <v>42880</v>
          </cell>
          <cell r="V1459" t="str">
            <v>SUR</v>
          </cell>
          <cell r="Y1459">
            <v>42824</v>
          </cell>
          <cell r="AD1459" t="str">
            <v>Xalapa/Col. Centro</v>
          </cell>
          <cell r="AE1459" t="str">
            <v>VER</v>
          </cell>
          <cell r="AF1459" t="str">
            <v>MX</v>
          </cell>
          <cell r="AG1459" t="str">
            <v>10415333</v>
          </cell>
          <cell r="AH1459" t="str">
            <v>WILLIAM HEREDIA FERNANDEZ DE LARA</v>
          </cell>
          <cell r="AI1459" t="str">
            <v>GUADALUPE VICTORIA #20 INT 5</v>
          </cell>
          <cell r="AJ1459" t="str">
            <v>2288352754</v>
          </cell>
          <cell r="AK1459" t="str">
            <v>2288352754</v>
          </cell>
          <cell r="AL1459" t="str">
            <v>91000</v>
          </cell>
          <cell r="AM1459" t="str">
            <v>07/04/2017 00 : 32 ERNESTO.HERN : TCF107/04/2017 00 : 31 ERNESTO.HERN : NP501/04/2017 03 : 34 201068 : SE REALIZO SOLICITUD DE REFACCION PANEL(197213) OC-100927331/03/2017 01 : 24 201068 : LA VISITA SE REALIZARA EL DIA 31/03/2017 ENUN HORARIO ABIERTO31/03/2017 01 : 16 GERARDO.GRA : ODSWTP ELABORADA POR EMC*RD%</v>
          </cell>
          <cell r="AN1459" t="str">
            <v>3TE65G155271</v>
          </cell>
          <cell r="AO1459">
            <v>0</v>
          </cell>
          <cell r="AS1459" t="str">
            <v>3TE65G1635D7G1635D7M010</v>
          </cell>
          <cell r="AT1459">
            <v>1</v>
          </cell>
          <cell r="AU1459" t="str">
            <v>LC-65N7000U</v>
          </cell>
          <cell r="AV1459" t="str">
            <v>3TE65G1635D7</v>
          </cell>
          <cell r="AW1459" t="str">
            <v>G1635D7</v>
          </cell>
          <cell r="AX1459" t="str">
            <v>M010</v>
          </cell>
          <cell r="AY1459">
            <v>74012873</v>
          </cell>
          <cell r="AZ1459">
            <v>51013795</v>
          </cell>
          <cell r="BA1459">
            <v>80154487</v>
          </cell>
        </row>
        <row r="1460">
          <cell r="D1460">
            <v>60308606</v>
          </cell>
          <cell r="E1460" t="str">
            <v>A</v>
          </cell>
          <cell r="F1460" t="str">
            <v>TV</v>
          </cell>
          <cell r="G1460" t="str">
            <v>JOSE RUPERTO HERNANDEZ JUAREZ</v>
          </cell>
          <cell r="H1460" t="str">
            <v xml:space="preserve">LEON GUZMAN NO. 303 CENTRO TEZIHUTLAN </v>
          </cell>
          <cell r="I1460">
            <v>2313122252</v>
          </cell>
          <cell r="J1460" t="str">
            <v xml:space="preserve">HISENSE </v>
          </cell>
          <cell r="K1460" t="str">
            <v>50K20DW</v>
          </cell>
          <cell r="L1460" t="str">
            <v>50J140464H04019</v>
          </cell>
          <cell r="M1460" t="str">
            <v>TICKET IBABQ20485</v>
          </cell>
          <cell r="N1460" t="str">
            <v>8,499,00</v>
          </cell>
          <cell r="O1460">
            <v>41957</v>
          </cell>
          <cell r="P1460">
            <v>42749</v>
          </cell>
          <cell r="Q1460">
            <v>201068</v>
          </cell>
          <cell r="R1460" t="str">
            <v xml:space="preserve">SOLICITUD DE PANEL T173331  OC-1006131,  FALTA DE REFACCION </v>
          </cell>
          <cell r="S1460" t="str">
            <v/>
          </cell>
          <cell r="T1460" t="str">
            <v>KAREN BAUTISTA</v>
          </cell>
          <cell r="U1460">
            <v>42880</v>
          </cell>
          <cell r="V1460" t="str">
            <v>SUR</v>
          </cell>
          <cell r="Y1460">
            <v>42745</v>
          </cell>
          <cell r="AD1460" t="str">
            <v>Centro/TeZiutlan</v>
          </cell>
          <cell r="AE1460" t="str">
            <v>PUE</v>
          </cell>
          <cell r="AF1460" t="str">
            <v>MX</v>
          </cell>
          <cell r="AG1460" t="str">
            <v>10409409</v>
          </cell>
          <cell r="AH1460" t="str">
            <v>JOSE RUPERTO HERNANDEZ JUAREZ</v>
          </cell>
          <cell r="AI1460" t="str">
            <v>303 Leon Guzman</v>
          </cell>
          <cell r="AJ1460" t="str">
            <v>2313122252</v>
          </cell>
          <cell r="AK1460">
            <v>0</v>
          </cell>
          <cell r="AL1460" t="str">
            <v>73800</v>
          </cell>
          <cell r="AM1460" t="str">
            <v>01/03/2017 03 : 06 BRENDA.MORA : CSCSe le comenta al cliente en base al comentario que esta en el folio dela queja que el equipo lo envían el día 02-03-17.23/02/2017 02 : 42 ANA.ROSA : CSCse genera queja 54076087, por la demora de la entrega de equipo de CF14/02/2017 02 : 13 MARCO.DIAZ : TCF174 7401092806/02/2017 07 : 38 MARCO.DIAZ : DULCE M TCF2***MODELO 50k20dw***SERIE50G143291H01907***ENVIADO A Pantalla 50"***F. EMBARQUE 25.01.2017**CARSSA18/01/2017 07 : 44 ERNESTO.HERN : TCF118/01/2017 07 : 44 ERNESTO.HERN : NP514/01/2017 07 : 42 201068 : SE REALIZO SOLICITUD DE REFACCION PANEL(173331) OC-100613114/01/2017 03 : 21 ANA.GABRIELA : KMA:184$368.00CST $278.0014/01/2017 03 : 20 ANA.GABRIELA : KMA:14/01/2017 03 : 11 FABIOLA.BON : SEG: SE SOLICITA AUT DE KM ANAGABRIELA CALL CENTER13/01/2017 08 : 05 201068 : SKMA: FAVOR DE AUTORIZARME KILOMETRAJE 184KM VIAJE REDONDO Y CASETAS13/01/2017 07 : 55 201068 : LA VISITA SE REALIZARA EL DIA 12/01/2017 ENUN HORARIO ABIERTO13/01/2017 04 : 35 FABIOLA.BON : V1P11/01/2017 02 : 52 ANA.GABRIELA : ODSWTPRD% ENTRE AV JUAREZ Y AV ZARAGOZA</v>
          </cell>
          <cell r="AN1460" t="str">
            <v>1TE50B8NUSCB</v>
          </cell>
          <cell r="AO1460">
            <v>0</v>
          </cell>
          <cell r="AS1460" t="str">
            <v>3TE50G170479G170479M010</v>
          </cell>
          <cell r="AT1460">
            <v>36</v>
          </cell>
          <cell r="AU1460" t="str">
            <v>50H6D</v>
          </cell>
          <cell r="AV1460" t="str">
            <v>3TE50G170479</v>
          </cell>
          <cell r="AW1460" t="str">
            <v>G170479</v>
          </cell>
          <cell r="AX1460" t="str">
            <v>M010</v>
          </cell>
          <cell r="AY1460">
            <v>74012936</v>
          </cell>
          <cell r="AZ1460">
            <v>51013853</v>
          </cell>
          <cell r="BA1460">
            <v>80154465</v>
          </cell>
        </row>
        <row r="1461">
          <cell r="D1461">
            <v>60318029</v>
          </cell>
          <cell r="E1461" t="str">
            <v>A</v>
          </cell>
          <cell r="F1461" t="str">
            <v>TV</v>
          </cell>
          <cell r="G1461" t="str">
            <v>OSCAR QUINTERO SANCHEZ</v>
          </cell>
          <cell r="H1461" t="str">
            <v>FRANCISCO DE AYZA 69, LA PERLA, GUADALAJARA, JALISCO</v>
          </cell>
          <cell r="I1461">
            <v>3313101806</v>
          </cell>
          <cell r="J1461" t="str">
            <v>HISENSE</v>
          </cell>
          <cell r="K1461" t="str">
            <v>50K20DW</v>
          </cell>
          <cell r="L1461" t="str">
            <v>50G143064H02754</v>
          </cell>
          <cell r="M1461" t="str">
            <v>521979892
2488827474491</v>
          </cell>
          <cell r="N1461">
            <v>8499</v>
          </cell>
          <cell r="O1461">
            <v>41802</v>
          </cell>
          <cell r="P1461">
            <v>42864</v>
          </cell>
          <cell r="Q1461">
            <v>201076</v>
          </cell>
          <cell r="R1461" t="str">
            <v>NP5 T173331/PANEL/OC-1010642</v>
          </cell>
          <cell r="S1461" t="str">
            <v xml:space="preserve"> </v>
          </cell>
          <cell r="T1461" t="str">
            <v>Carlos Muñiz</v>
          </cell>
          <cell r="U1461">
            <v>42880</v>
          </cell>
          <cell r="V1461" t="str">
            <v>SUR</v>
          </cell>
          <cell r="Y1461">
            <v>42864</v>
          </cell>
          <cell r="AD1461" t="str">
            <v>la perla/guadalajara</v>
          </cell>
          <cell r="AE1461" t="str">
            <v>JAL</v>
          </cell>
          <cell r="AF1461" t="str">
            <v>MX</v>
          </cell>
          <cell r="AG1461" t="str">
            <v>10417771</v>
          </cell>
          <cell r="AH1461" t="str">
            <v>OSCAR QUINTERO SANCHEZ</v>
          </cell>
          <cell r="AI1461" t="str">
            <v>69 fancisco de hayza</v>
          </cell>
          <cell r="AJ1461" t="str">
            <v>3313101806</v>
          </cell>
          <cell r="AK1461" t="str">
            <v>3313101806</v>
          </cell>
          <cell r="AL1461" t="str">
            <v>44360</v>
          </cell>
          <cell r="AM1461" t="str">
            <v>13/05/2017 09 : 41 ARANTXA.MON : TCF113/05/2017 09 : 41 ARANTXA.MON : Se autoriza NP5; numero de serie yticket correcto11/05/2017 23 : 47 201076 : P1: T173331/PANEL/OC-101064210/05/2017 02 : 44 201076 : SE ATIENDE CON LA ORDEN 128766SE PRORAMA VISITA PARA EL 10/05/201709/05/2017 22 : 17 GABRIELA.B : ODSWTP Elaborado por */RG08/05/2017 23 : 09 GABRIELA.B : ODSWTPMANUEL DOBLADO JARAUTA, FACHADA ROJA</v>
          </cell>
          <cell r="AN1461" t="str">
            <v>1TE50B8NUSCB</v>
          </cell>
          <cell r="AO1461">
            <v>0</v>
          </cell>
          <cell r="AS1461" t="str">
            <v>3TE50G170479G170479M010</v>
          </cell>
          <cell r="AT1461">
            <v>36</v>
          </cell>
          <cell r="AU1461" t="str">
            <v>50H6D</v>
          </cell>
          <cell r="AV1461" t="str">
            <v>3TE50G170479</v>
          </cell>
          <cell r="AW1461" t="str">
            <v>G170479</v>
          </cell>
          <cell r="AX1461" t="str">
            <v>M010</v>
          </cell>
          <cell r="AY1461">
            <v>74012937</v>
          </cell>
          <cell r="AZ1461">
            <v>51013854</v>
          </cell>
          <cell r="BA1461">
            <v>80154469</v>
          </cell>
        </row>
        <row r="1462">
          <cell r="D1462">
            <v>60318175</v>
          </cell>
          <cell r="E1462" t="str">
            <v>A</v>
          </cell>
          <cell r="F1462" t="str">
            <v>TV</v>
          </cell>
          <cell r="G1462" t="str">
            <v>RAUL PULIDO RAMIREZ</v>
          </cell>
          <cell r="H1462" t="str">
            <v>SANTA EMMA 109 CLUSTER 5, HACIENDA SANTA FE, TLAJOMULCO DE ZUÑIGA, JALISCO</v>
          </cell>
          <cell r="I1462">
            <v>3310991682</v>
          </cell>
          <cell r="J1462" t="str">
            <v>HISENSE</v>
          </cell>
          <cell r="K1462" t="str">
            <v>50H5GB</v>
          </cell>
          <cell r="L1462" t="str">
            <v>50G150311H03346</v>
          </cell>
          <cell r="M1462">
            <v>14586</v>
          </cell>
          <cell r="N1462">
            <v>17875</v>
          </cell>
          <cell r="O1462">
            <v>42324</v>
          </cell>
          <cell r="P1462">
            <v>42865</v>
          </cell>
          <cell r="Q1462">
            <v>201076</v>
          </cell>
          <cell r="R1462" t="str">
            <v>NP5 T182406/PANEL/OC-1010715</v>
          </cell>
          <cell r="S1462" t="str">
            <v xml:space="preserve"> </v>
          </cell>
          <cell r="T1462" t="str">
            <v>Carlos Muñiz</v>
          </cell>
          <cell r="U1462">
            <v>42880</v>
          </cell>
          <cell r="V1462" t="str">
            <v>SUR</v>
          </cell>
          <cell r="Y1462">
            <v>42865</v>
          </cell>
          <cell r="AD1462" t="str">
            <v>Tlajoluco de Zuñiga /Santa Fe</v>
          </cell>
          <cell r="AE1462" t="str">
            <v>JAL</v>
          </cell>
          <cell r="AF1462" t="str">
            <v>MX</v>
          </cell>
          <cell r="AG1462" t="str">
            <v>10417846</v>
          </cell>
          <cell r="AH1462" t="str">
            <v>RAUL PULIDO</v>
          </cell>
          <cell r="AI1462" t="str">
            <v>109 SAnta Emma Cluster 5</v>
          </cell>
          <cell r="AJ1462" t="str">
            <v>3310991682</v>
          </cell>
          <cell r="AK1462">
            <v>0</v>
          </cell>
          <cell r="AL1462" t="str">
            <v>43653</v>
          </cell>
          <cell r="AM1462" t="str">
            <v>17/05/2017 05 : 50 JUANANTONIO : CSC se indica que el áreacorrespondiente esta diagnosticando la entrega de su equipo. EMC*16/05/2017 06 : 40 ARANTXA.MON : TCF116/05/2017 06 : 39 ARANTXA.MON : Se autoriza NP5; numero de serie yticket correcto13/05/2017 00 : 19 201076 : P1: T173562/FUENTE/SE UTILIZARA DE STOCK YT182406/PANEL/OC-1010715SE ATIENDE CON OS 12880509/05/2017 04 : 18 GABRIELA.B : RD % SANTA ESTHER, REFERENCIA ULTIMACALLE DE CLUSTER</v>
          </cell>
          <cell r="AN1462" t="str">
            <v>3TE50A144537</v>
          </cell>
          <cell r="AO1462">
            <v>0</v>
          </cell>
          <cell r="AS1462" t="str">
            <v>3TE50G154817G154817M010</v>
          </cell>
          <cell r="AT1462">
            <v>6</v>
          </cell>
          <cell r="AU1462" t="str">
            <v>50H5B</v>
          </cell>
          <cell r="AV1462" t="str">
            <v>3TE50G154817</v>
          </cell>
          <cell r="AW1462" t="str">
            <v>G154817</v>
          </cell>
          <cell r="AX1462" t="str">
            <v>M010</v>
          </cell>
          <cell r="AY1462">
            <v>74012938</v>
          </cell>
          <cell r="AZ1462">
            <v>51013855</v>
          </cell>
          <cell r="BA1462">
            <v>80154470</v>
          </cell>
        </row>
        <row r="1463">
          <cell r="D1463">
            <v>60318293</v>
          </cell>
          <cell r="E1463" t="str">
            <v>A</v>
          </cell>
          <cell r="F1463" t="str">
            <v>TV</v>
          </cell>
          <cell r="G1463" t="str">
            <v>RAMIRO SEGUEDA NAVARRETE</v>
          </cell>
          <cell r="H1463" t="str">
            <v>PETUNIA 289, ALAMEDAS DE SALATITAN, TONALA, JALISCO</v>
          </cell>
          <cell r="I1463">
            <v>3332851218</v>
          </cell>
          <cell r="J1463" t="str">
            <v>HISENSE</v>
          </cell>
          <cell r="K1463" t="str">
            <v>50K20DW</v>
          </cell>
          <cell r="L1463" t="str">
            <v>50G143291H19574</v>
          </cell>
          <cell r="M1463">
            <v>230335</v>
          </cell>
          <cell r="N1463">
            <v>11998</v>
          </cell>
          <cell r="O1463">
            <v>42200</v>
          </cell>
          <cell r="P1463">
            <v>42866</v>
          </cell>
          <cell r="Q1463">
            <v>201076</v>
          </cell>
          <cell r="R1463" t="str">
            <v>NP5 T173331/PANEL/OC-1010868</v>
          </cell>
          <cell r="S1463" t="str">
            <v xml:space="preserve"> </v>
          </cell>
          <cell r="T1463" t="str">
            <v>Carlos Muñiz</v>
          </cell>
          <cell r="U1463">
            <v>42880</v>
          </cell>
          <cell r="V1463" t="str">
            <v>SUR</v>
          </cell>
          <cell r="Y1463">
            <v>42866</v>
          </cell>
          <cell r="AD1463" t="str">
            <v>Tonalá/Col Alamedas de Salatitlan</v>
          </cell>
          <cell r="AE1463" t="str">
            <v>JAL</v>
          </cell>
          <cell r="AF1463" t="str">
            <v>MX</v>
          </cell>
          <cell r="AG1463" t="str">
            <v>10416899</v>
          </cell>
          <cell r="AH1463" t="str">
            <v>RAMIRO SEGUEDA NAVARRETE</v>
          </cell>
          <cell r="AI1463" t="str">
            <v>289 PETUNIA</v>
          </cell>
          <cell r="AJ1463" t="str">
            <v>3332851218</v>
          </cell>
          <cell r="AK1463" t="str">
            <v>3319477039</v>
          </cell>
          <cell r="AL1463" t="str">
            <v>45407</v>
          </cell>
          <cell r="AM1463" t="str">
            <v>19/05/2017 04 : 07 ARANTXA.MON : TCF119/05/2017 04 : 06 ARANTXA.MON : Se autoriza NP5; INFORMACION CORRECTA17/05/2017 23 : 35 201076 : P1: T173331/PANEL/OC-101086812/05/2017 02 : 48 JUANANTONIO : ODSWTP ELABORADA POR EMC*RD% ORQUIDEA Y IDALIA</v>
          </cell>
          <cell r="AN1463" t="str">
            <v>1TE50B8NUSCB</v>
          </cell>
          <cell r="AO1463">
            <v>0</v>
          </cell>
          <cell r="AS1463" t="str">
            <v>3TE50G154817G154817M010</v>
          </cell>
          <cell r="AT1463">
            <v>6</v>
          </cell>
          <cell r="AU1463" t="str">
            <v>50H5B</v>
          </cell>
          <cell r="AV1463" t="str">
            <v>3TE50G154817</v>
          </cell>
          <cell r="AW1463" t="str">
            <v>G154817</v>
          </cell>
          <cell r="AX1463" t="str">
            <v>M010</v>
          </cell>
          <cell r="AY1463">
            <v>74012939</v>
          </cell>
          <cell r="AZ1463">
            <v>51013856</v>
          </cell>
          <cell r="BA1463">
            <v>80154473</v>
          </cell>
        </row>
        <row r="1464">
          <cell r="D1464">
            <v>60318378</v>
          </cell>
          <cell r="E1464" t="str">
            <v>A</v>
          </cell>
          <cell r="F1464" t="str">
            <v>TV</v>
          </cell>
          <cell r="G1464" t="str">
            <v>JOSE ROBERTO LUGO AGUILAR</v>
          </cell>
          <cell r="H1464" t="str">
            <v>CURITIVA 125, CHULAVISTA ETAPA 1, TLAJOMULCO DE ZUÑIGA, JALISCO</v>
          </cell>
          <cell r="I1464">
            <v>3313382882</v>
          </cell>
          <cell r="J1464" t="str">
            <v>HISENSE</v>
          </cell>
          <cell r="K1464" t="str">
            <v>50K20DW</v>
          </cell>
          <cell r="L1464" t="str">
            <v>50G143291H04944</v>
          </cell>
          <cell r="M1464">
            <v>40926507</v>
          </cell>
          <cell r="N1464">
            <v>8800</v>
          </cell>
          <cell r="O1464">
            <v>42250</v>
          </cell>
          <cell r="P1464">
            <v>42867</v>
          </cell>
          <cell r="Q1464">
            <v>201076</v>
          </cell>
          <cell r="R1464" t="str">
            <v>NP5 T173331/PANEL/OC-1010823</v>
          </cell>
          <cell r="S1464" t="str">
            <v xml:space="preserve"> </v>
          </cell>
          <cell r="T1464" t="str">
            <v>Carlos Muñiz</v>
          </cell>
          <cell r="U1464">
            <v>42880</v>
          </cell>
          <cell r="V1464" t="str">
            <v>SUR</v>
          </cell>
          <cell r="Y1464">
            <v>42867</v>
          </cell>
          <cell r="AD1464" t="str">
            <v>Tlajomulco/Col Chulavista etapa 1</v>
          </cell>
          <cell r="AE1464" t="str">
            <v>JAL</v>
          </cell>
          <cell r="AF1464" t="str">
            <v>MX</v>
          </cell>
          <cell r="AG1464" t="str">
            <v>10418184</v>
          </cell>
          <cell r="AH1464" t="str">
            <v>JOSE ROBERTO LUGO AGUILAR</v>
          </cell>
          <cell r="AI1464" t="str">
            <v>125 Curitiva</v>
          </cell>
          <cell r="AJ1464" t="str">
            <v>3313382882</v>
          </cell>
          <cell r="AK1464" t="str">
            <v>3313382882</v>
          </cell>
          <cell r="AL1464" t="str">
            <v>45653</v>
          </cell>
          <cell r="AM1464" t="str">
            <v>18/05/2017 07 : 01 ARANTXA.MON : TCF118/05/2017 07 : 01 ARANTXA.MON : Se autoriza NP5; INFORMACION CORRECTA16/05/2017 23 : 32 201076 : P1: T173331/PANEL/OC-101082313/05/2017 06 : 46 201076 : SE ATIENDE CON N. DE ORDEN 128898VISITA PROGRAMADA 15805/201713/05/2017 01 : 55 JUANANTONIO : ODSWTP ELABORADA POR EMC*RD% BLVD. CHULAVISTA Y PARANA</v>
          </cell>
          <cell r="AN1464" t="str">
            <v>1TE50B8NUSCB</v>
          </cell>
          <cell r="AO1464">
            <v>0</v>
          </cell>
          <cell r="AS1464" t="str">
            <v>3TE50G154817G154817M010</v>
          </cell>
          <cell r="AT1464">
            <v>6</v>
          </cell>
          <cell r="AU1464" t="str">
            <v>50H5B</v>
          </cell>
          <cell r="AV1464" t="str">
            <v>3TE50G154817</v>
          </cell>
          <cell r="AW1464" t="str">
            <v>G154817</v>
          </cell>
          <cell r="AX1464" t="str">
            <v>M010</v>
          </cell>
          <cell r="AY1464">
            <v>74012940</v>
          </cell>
          <cell r="AZ1464">
            <v>51013857</v>
          </cell>
          <cell r="BA1464">
            <v>80154475</v>
          </cell>
        </row>
        <row r="1465">
          <cell r="D1465">
            <v>60318576</v>
          </cell>
          <cell r="E1465" t="str">
            <v>A</v>
          </cell>
          <cell r="F1465" t="str">
            <v>TV</v>
          </cell>
          <cell r="G1465" t="str">
            <v>JOSE DE JESUS HURTADO DELGADO</v>
          </cell>
          <cell r="H1465" t="str">
            <v>BUGAMBILIAS 162, JARDINES DE LA ESPERANZ, ZAPOPAN, JALISCO</v>
          </cell>
          <cell r="I1465" t="str">
            <v>3312618737</v>
          </cell>
          <cell r="J1465" t="str">
            <v>HISENSE</v>
          </cell>
          <cell r="K1465" t="str">
            <v>50K20D</v>
          </cell>
          <cell r="L1465" t="str">
            <v>50J140472H04484</v>
          </cell>
          <cell r="M1465" t="str">
            <v>143885797             1438857971847749890651</v>
          </cell>
          <cell r="N1465">
            <v>7499</v>
          </cell>
          <cell r="O1465">
            <v>41851</v>
          </cell>
          <cell r="P1465">
            <v>42871</v>
          </cell>
          <cell r="Q1465">
            <v>201076</v>
          </cell>
          <cell r="R1465" t="str">
            <v>NP5 T173064/PANEL/OC-1010916</v>
          </cell>
          <cell r="S1465" t="str">
            <v xml:space="preserve"> </v>
          </cell>
          <cell r="T1465" t="str">
            <v>Carlos Muñiz</v>
          </cell>
          <cell r="U1465">
            <v>42880</v>
          </cell>
          <cell r="V1465" t="str">
            <v>SUR</v>
          </cell>
          <cell r="Y1465">
            <v>42871</v>
          </cell>
          <cell r="AD1465" t="str">
            <v>jardines de la esperanza/zapopan</v>
          </cell>
          <cell r="AE1465" t="str">
            <v>JAL</v>
          </cell>
          <cell r="AF1465" t="str">
            <v>MX</v>
          </cell>
          <cell r="AG1465" t="str">
            <v>10418396</v>
          </cell>
          <cell r="AH1465" t="str">
            <v>JOSE HURTADO</v>
          </cell>
          <cell r="AI1465" t="str">
            <v>162 bugambilia</v>
          </cell>
          <cell r="AJ1465" t="str">
            <v>3321661835</v>
          </cell>
          <cell r="AK1465" t="str">
            <v>3321661835</v>
          </cell>
          <cell r="AL1465" t="str">
            <v>45180</v>
          </cell>
          <cell r="AM1465" t="str">
            <v>19/05/2017 04 : 39 ARANTXA.MON : TCF119/05/2017 04 : 38 ARANTXA.MON : Se autoriza NP5; INFORMACION CORRECTA18/05/2017 23 : 28 201076 : P1:T173064/PANEL/OC-101091617/05/2017 07 : 43 201076 : SE ATIENDE CON N DE ORDEN 129068 VISITAPROGRAMADA PARA 17/05/201717/05/2017 03 : 03 GABRIELA.B : ODSWTPCLAVEL Y LAS FLORES</v>
          </cell>
          <cell r="AN1465" t="str">
            <v>3TE50G132311</v>
          </cell>
          <cell r="AO1465">
            <v>0</v>
          </cell>
          <cell r="AS1465" t="str">
            <v>3TE50G154817G154817M010</v>
          </cell>
          <cell r="AT1465">
            <v>6</v>
          </cell>
          <cell r="AU1465" t="str">
            <v>50H5B</v>
          </cell>
          <cell r="AV1465" t="str">
            <v>3TE50G154817</v>
          </cell>
          <cell r="AW1465" t="str">
            <v>G154817</v>
          </cell>
          <cell r="AX1465" t="str">
            <v>M010</v>
          </cell>
          <cell r="AY1465">
            <v>74012941</v>
          </cell>
          <cell r="AZ1465">
            <v>51013858</v>
          </cell>
          <cell r="BA1465">
            <v>80154477</v>
          </cell>
        </row>
        <row r="1466">
          <cell r="D1466">
            <v>60317725</v>
          </cell>
          <cell r="E1466" t="str">
            <v>A</v>
          </cell>
          <cell r="F1466" t="str">
            <v>TV</v>
          </cell>
          <cell r="G1466" t="str">
            <v>Refugio Alvarado Sanchez</v>
          </cell>
          <cell r="H1466" t="str">
            <v>AV. MORELOS 67 COL. CENTRO APATZINGAN MICHOACAN CP 60600</v>
          </cell>
          <cell r="I1466" t="str">
            <v>4535374938-4531225660</v>
          </cell>
          <cell r="J1466" t="str">
            <v>HISENSE</v>
          </cell>
          <cell r="K1466" t="str">
            <v>50K20DW</v>
          </cell>
          <cell r="L1466" t="str">
            <v>50G144287H00412</v>
          </cell>
          <cell r="M1466" t="str">
            <v>TICKET</v>
          </cell>
          <cell r="N1466">
            <v>11956.27</v>
          </cell>
          <cell r="O1466">
            <v>42201</v>
          </cell>
          <cell r="P1466">
            <v>42860</v>
          </cell>
          <cell r="Q1466">
            <v>201553</v>
          </cell>
          <cell r="R1466" t="str">
            <v>PANEL EN OC-1010408 T171496</v>
          </cell>
          <cell r="S1466" t="str">
            <v xml:space="preserve">EQUIPO EN CSA </v>
          </cell>
          <cell r="T1466" t="str">
            <v xml:space="preserve"> DANIEL GONZALEZ HERNANDEZ        </v>
          </cell>
          <cell r="U1466">
            <v>42880</v>
          </cell>
          <cell r="V1466" t="str">
            <v>SUR</v>
          </cell>
          <cell r="Y1466">
            <v>42859</v>
          </cell>
          <cell r="AD1466" t="str">
            <v>apatzingan/centro</v>
          </cell>
          <cell r="AE1466" t="str">
            <v>MCH</v>
          </cell>
          <cell r="AF1466" t="str">
            <v>MX</v>
          </cell>
          <cell r="AG1466" t="str">
            <v>10350456</v>
          </cell>
          <cell r="AH1466" t="str">
            <v>J REFUGIO ALVARADO SANCHEZ</v>
          </cell>
          <cell r="AI1466" t="str">
            <v>Av. morelos 67</v>
          </cell>
          <cell r="AJ1466" t="str">
            <v>4531225660</v>
          </cell>
          <cell r="AK1466" t="str">
            <v>4531225660</v>
          </cell>
          <cell r="AL1466" t="str">
            <v>60600</v>
          </cell>
          <cell r="AM1466" t="str">
            <v>20/05/2017 00 : 56 RODRIGUEZ ERICK : KMA: 178 KILOMETROS VIAJE REDONDO,AUTORIZADO PARA ENTREGA DEL CF13/05/2017 10 : 35 ARANTXA.MON : TCF113/05/2017 10 : 35 ARANTXA.MON : Se autoriza NP5; numero de serie yticket correcto12/05/2017 05 : 30 201553 : EQUIPO EN TALLER REPARACION DIFICIL LEDSBACKLIGHT MUY DAÑADOS NO ES POSIBLE REPARA SE SOLICITA PANELOC-1010677 T16897809/05/2017 23 : 35 ARANTXA.MON : P2A GUÌA: 432781158508/05/201709/05/2017 22 : 56 201553 : SKM URUAPAN APATZINGAN 218KM CASETAS 192.0009/05/2017 12 : 22 201553 : SKM 466KM CASETAS 580.0006/05/2017 02 : 01 201553 : SE SOLCITA PARTES OC-1010408 171496 SKMURUAPAN APATZINGAN 216KM 200.00 CASETAS05/05/2017 03 : 39 ANA.LAURA : ODSWTPTVJREINCIDENCIA DE 60262542</v>
          </cell>
          <cell r="AN1466" t="str">
            <v>1TE50B8NUSCB</v>
          </cell>
          <cell r="AO1466">
            <v>0</v>
          </cell>
          <cell r="AS1466" t="str">
            <v>3TE50G154817G154817M010</v>
          </cell>
          <cell r="AT1466">
            <v>6</v>
          </cell>
          <cell r="AU1466" t="str">
            <v>50H5B</v>
          </cell>
          <cell r="AV1466" t="str">
            <v>3TE50G154817</v>
          </cell>
          <cell r="AW1466" t="str">
            <v>G154817</v>
          </cell>
          <cell r="AX1466" t="str">
            <v>M010</v>
          </cell>
          <cell r="AY1466">
            <v>74012942</v>
          </cell>
          <cell r="AZ1466">
            <v>51013859</v>
          </cell>
          <cell r="BA1466">
            <v>80154478</v>
          </cell>
        </row>
        <row r="1467">
          <cell r="D1467">
            <v>60317410</v>
          </cell>
          <cell r="E1467" t="str">
            <v>A</v>
          </cell>
          <cell r="F1467" t="str">
            <v>TV</v>
          </cell>
          <cell r="G1467" t="str">
            <v>Nabor Rodriguez Ruiz</v>
          </cell>
          <cell r="H1467" t="str">
            <v>CALLE ZINAPECUARO NUMERO 193ENTRE CALLES TANCITARO Y TANGAMANDAPIO GUAYAMAYAS MICHOACAN C
P 60990</v>
          </cell>
          <cell r="I1467">
            <v>7535311919</v>
          </cell>
          <cell r="J1467" t="str">
            <v>HISENSE</v>
          </cell>
          <cell r="K1467" t="str">
            <v>50H3B2</v>
          </cell>
          <cell r="L1467" t="str">
            <v>50G151264H02675</v>
          </cell>
          <cell r="M1467" t="str">
            <v>POLIZA</v>
          </cell>
          <cell r="N1467">
            <v>0</v>
          </cell>
          <cell r="O1467">
            <v>42390</v>
          </cell>
          <cell r="P1467">
            <v>42866</v>
          </cell>
          <cell r="Q1467">
            <v>201553</v>
          </cell>
          <cell r="R1467" t="str">
            <v>OC-1010597, T186903 PANEL</v>
          </cell>
          <cell r="S1467" t="str">
            <v>EQUIPO EN DOMICILIO DEL CLIENTE</v>
          </cell>
          <cell r="T1467" t="str">
            <v xml:space="preserve">  DANIEL GONZALEZ HERNANDEZ       </v>
          </cell>
          <cell r="U1467">
            <v>42880</v>
          </cell>
          <cell r="V1467" t="str">
            <v>SUR</v>
          </cell>
          <cell r="Y1467">
            <v>42857</v>
          </cell>
          <cell r="AD1467" t="str">
            <v>Lazaro Cardenas/Lazaro Cardenas</v>
          </cell>
          <cell r="AE1467" t="str">
            <v>MCH</v>
          </cell>
          <cell r="AF1467" t="str">
            <v>MX</v>
          </cell>
          <cell r="AG1467" t="str">
            <v>10416382</v>
          </cell>
          <cell r="AH1467" t="str">
            <v>NABOR RODRIGUEZ RUIZ</v>
          </cell>
          <cell r="AI1467" t="str">
            <v>193 Zinapecuaro</v>
          </cell>
          <cell r="AJ1467" t="str">
            <v>7535311919</v>
          </cell>
          <cell r="AK1467">
            <v>0</v>
          </cell>
          <cell r="AL1467" t="str">
            <v>60993</v>
          </cell>
          <cell r="AM1467" t="str">
            <v>20/05/2017 00 : 59 RODRIGUEZ ERICK : KMA: 549 KILOMETROS VIAJE REDONDOURUAPAN-GUACAMAYAS + $614.00 DE CASETAS, AUTORIZADO POR ENTREGA DEL CF12/05/2017 06 : 39 ARANTXA.MON : TCF112/05/2017 06 : 39 ARANTXA.MON : Se autoriza NP5; numero de serie yticket correcto11/05/2017 01 : 10 201553 : OC-1010597 186903 SE SOLITA PANEL, SEVISITA CLIENTE Y SE REMPLAZA TCON PERO LA FALLA PERSISTE, MUESTAR IMAGEN DUPLICADA, DOMICILIO CORRECTO CALLE ZINAPECUARO NUMERO 193ENTRE CALLES TANCITARO Y TANGAMANDAPIO GUAYAMAYAS MICHOACAN CP 6099011/05/2017 00 : 56 201553 : DOMICILIO INCORRECTO ES EN POBLADO DEGUACAMAYAS SKM 474KM CASETAS = 614.0009/05/2017 22 : 56 201553 : SKM 466KM CASETAS 580.0005/05/2017 23 : 29 ARANTXA.MON : P2A GUÌA: 143692934004/05/201704/05/2017 23 : 58 201553 : SE SOLICITAN PARTES PARA REPARACION ENPRIMERA VISTA SERVICIO FORANEO OC-1010320 1143148 18710202/05/2017 21 : 41 GABRIELA.B : Elaborado por */RG02/05/2017 21 : 39 GABRIELA.B : ODSWTP21/04/2017 00 : 27 GABRIELA.B : RD % TANDAMANGAPIO Y TANZITAROJUAN.ANTONIO.RODRIGUEZ93@HOTMAIL.COM</v>
          </cell>
          <cell r="AN1467" t="str">
            <v>3TE50G151262</v>
          </cell>
          <cell r="AO1467">
            <v>0</v>
          </cell>
          <cell r="AS1467" t="str">
            <v>3TE50G154817G154817M010</v>
          </cell>
          <cell r="AT1467">
            <v>6</v>
          </cell>
          <cell r="AU1467" t="str">
            <v>50H5B</v>
          </cell>
          <cell r="AV1467" t="str">
            <v>3TE50G154817</v>
          </cell>
          <cell r="AW1467" t="str">
            <v>G154817</v>
          </cell>
          <cell r="AX1467" t="str">
            <v>M010</v>
          </cell>
          <cell r="AY1467">
            <v>74012943</v>
          </cell>
          <cell r="AZ1467">
            <v>51013860</v>
          </cell>
          <cell r="BA1467">
            <v>80154479</v>
          </cell>
        </row>
        <row r="1468">
          <cell r="D1468">
            <v>60303161</v>
          </cell>
          <cell r="E1468" t="str">
            <v>A</v>
          </cell>
          <cell r="F1468" t="str">
            <v>TV</v>
          </cell>
          <cell r="G1468" t="str">
            <v>IGNACIO HERNANDEZ AGUILAR</v>
          </cell>
          <cell r="H1468" t="str">
            <v>ANDADOR AGUASCALIENTES 20 IER SECTOR, FIDEICOMISO LAZARO CARDENAS MICH. C.P. 60950</v>
          </cell>
          <cell r="I1468">
            <v>7531490795</v>
          </cell>
          <cell r="J1468" t="str">
            <v>HISENSE</v>
          </cell>
          <cell r="K1468" t="str">
            <v>50K20DW</v>
          </cell>
          <cell r="L1468" t="str">
            <v>50G143291H17651</v>
          </cell>
          <cell r="M1468" t="str">
            <v>TICKET TELMEX</v>
          </cell>
          <cell r="N1468">
            <v>10120.799999999999</v>
          </cell>
          <cell r="O1468">
            <v>42100</v>
          </cell>
          <cell r="P1468">
            <v>42688</v>
          </cell>
          <cell r="Q1468">
            <v>202300</v>
          </cell>
          <cell r="R1468" t="str">
            <v>FALTA DE REFACCION PANEL T173331, FUENTE T171496 OC:1003755</v>
          </cell>
          <cell r="S1468" t="str">
            <v/>
          </cell>
          <cell r="T1468" t="str">
            <v xml:space="preserve">    MULTISERVICIOS ALVARADO     Fe</v>
          </cell>
          <cell r="U1468">
            <v>42880</v>
          </cell>
          <cell r="V1468" t="str">
            <v>SUR</v>
          </cell>
          <cell r="Y1468" t="e">
            <v>#N/A</v>
          </cell>
          <cell r="AD1468" t="e">
            <v>#N/A</v>
          </cell>
          <cell r="AE1468" t="e">
            <v>#N/A</v>
          </cell>
          <cell r="AF1468" t="e">
            <v>#N/A</v>
          </cell>
          <cell r="AG1468" t="e">
            <v>#N/A</v>
          </cell>
          <cell r="AH1468" t="e">
            <v>#N/A</v>
          </cell>
          <cell r="AI1468" t="e">
            <v>#N/A</v>
          </cell>
          <cell r="AJ1468" t="e">
            <v>#N/A</v>
          </cell>
          <cell r="AK1468" t="e">
            <v>#N/A</v>
          </cell>
          <cell r="AL1468" t="e">
            <v>#N/A</v>
          </cell>
          <cell r="AM1468" t="e">
            <v>#N/A</v>
          </cell>
          <cell r="AN1468" t="str">
            <v>1TE50B8NUSCB</v>
          </cell>
          <cell r="AO1468">
            <v>0</v>
          </cell>
          <cell r="AS1468" t="str">
            <v>3TE50G155375G155375M010</v>
          </cell>
          <cell r="AT1468">
            <v>1</v>
          </cell>
          <cell r="AU1468" t="str">
            <v>50H5B</v>
          </cell>
          <cell r="AV1468" t="str">
            <v>3TE50G155375</v>
          </cell>
          <cell r="AW1468" t="str">
            <v>G155375</v>
          </cell>
          <cell r="AX1468" t="str">
            <v>M010</v>
          </cell>
          <cell r="AY1468">
            <v>74012944</v>
          </cell>
          <cell r="AZ1468">
            <v>51013861</v>
          </cell>
          <cell r="BA1468">
            <v>80154480</v>
          </cell>
        </row>
        <row r="1469">
          <cell r="D1469">
            <v>60315420</v>
          </cell>
          <cell r="E1469" t="str">
            <v>A</v>
          </cell>
          <cell r="F1469" t="str">
            <v>TV</v>
          </cell>
          <cell r="G1469" t="str">
            <v>OMAR CRUZ JUAREZ</v>
          </cell>
          <cell r="H1469" t="str">
            <v>AV LAS PALMAS 300, COL PARAISO, COATZACOALCOS, VER</v>
          </cell>
          <cell r="I1469">
            <v>9212182288</v>
          </cell>
          <cell r="J1469" t="str">
            <v>HISENSE</v>
          </cell>
          <cell r="K1469" t="str">
            <v>50H5B</v>
          </cell>
          <cell r="L1469" t="str">
            <v>50G151618H02970</v>
          </cell>
          <cell r="M1469">
            <v>1850</v>
          </cell>
          <cell r="N1469">
            <v>7999.35</v>
          </cell>
          <cell r="O1469">
            <v>42078</v>
          </cell>
          <cell r="P1469">
            <v>42831</v>
          </cell>
          <cell r="Q1469">
            <v>201054</v>
          </cell>
          <cell r="R1469" t="str">
            <v>OC-1009976, T196102/PANEL</v>
          </cell>
          <cell r="S1469" t="str">
            <v>NO ENTREGAN ACCESORIOS</v>
          </cell>
          <cell r="T1469" t="str">
            <v xml:space="preserve">   ANDRES HERNANDEZ REYES         </v>
          </cell>
          <cell r="U1469">
            <v>42880</v>
          </cell>
          <cell r="V1469" t="str">
            <v>SUR</v>
          </cell>
          <cell r="Y1469">
            <v>42829</v>
          </cell>
          <cell r="AD1469" t="str">
            <v>Coatsacuaklcos / paraiso</v>
          </cell>
          <cell r="AE1469" t="str">
            <v>VER</v>
          </cell>
          <cell r="AF1469" t="str">
            <v>MX</v>
          </cell>
          <cell r="AG1469" t="str">
            <v>10414898</v>
          </cell>
          <cell r="AH1469" t="str">
            <v>OMAR CRUZ JUAREZ</v>
          </cell>
          <cell r="AI1469" t="str">
            <v>300 AV de las palmas</v>
          </cell>
          <cell r="AJ1469" t="str">
            <v>019212182288</v>
          </cell>
          <cell r="AK1469">
            <v>0</v>
          </cell>
          <cell r="AL1469" t="str">
            <v>95580</v>
          </cell>
          <cell r="AM1469" t="str">
            <v>27/04/2017 08 : 24 ARANTXA.MON : TCF127/04/2017 08 : 24 ARANTXA.MON : Se autoriza NP5; numero de serie yticket correcto26/04/2017 05 : 13 201054 : SE SOLICITA DISPLAY YA QUE PRESENTO FRANJASCUANDO SE IBA A ENTREGAR EL EQUIPO EN TIENDA... PEDIDO ESOC-100997612/04/2017 07 : 10 ARANTXA.MON : P2A GUÌA: 177969732311/04/2017 02 : 06 201054 : SE REVISA EQUIPO ENCONTRANDO DAÑO EN EL FLEXPEDIDO ES OC-100950808/04/2017 05 : 13 FABIOLA.BON : SEG: PENDIENTE DE DIAGNOSTICO07/04/2017 06 : 26 FABIOLA.BON : SEG: PENDIENTE DE DIAGNOSTICO05/04/2017 02 : 03 201054 : SE VISITA EL DIA 6/04/201723/03/2017 06 : 38 MARIELA.CHA : ODFSWTPSOBRE LA CALLE PRINCIPAL AL MALECÓNHAY UNA PIZZERÍA A 3 MIN</v>
          </cell>
          <cell r="AN1469" t="str">
            <v>3TE50G151618</v>
          </cell>
          <cell r="AO1469">
            <v>0</v>
          </cell>
          <cell r="AS1469" t="str">
            <v>3TE50G155376G155376M010</v>
          </cell>
          <cell r="AT1469">
            <v>1</v>
          </cell>
          <cell r="AU1469" t="str">
            <v>50H5B</v>
          </cell>
          <cell r="AV1469" t="str">
            <v>3TE50G155376</v>
          </cell>
          <cell r="AW1469" t="str">
            <v>G155376</v>
          </cell>
          <cell r="AX1469" t="str">
            <v>M010</v>
          </cell>
          <cell r="AY1469">
            <v>74012945</v>
          </cell>
          <cell r="AZ1469">
            <v>51013862</v>
          </cell>
          <cell r="BA1469">
            <v>80154482</v>
          </cell>
        </row>
        <row r="1470">
          <cell r="D1470">
            <v>60316097</v>
          </cell>
          <cell r="E1470" t="str">
            <v>A</v>
          </cell>
          <cell r="F1470" t="str">
            <v>FRIGOBAR</v>
          </cell>
          <cell r="G1470" t="str">
            <v>DIANA TERESA MARTINEZ</v>
          </cell>
          <cell r="H1470" t="str">
            <v>2 JUAN JACOBO TORRES</v>
          </cell>
          <cell r="I1470">
            <v>2281405419</v>
          </cell>
          <cell r="J1470" t="str">
            <v>HISENSE</v>
          </cell>
          <cell r="K1470" t="str">
            <v>RR31D6DLX</v>
          </cell>
          <cell r="L1470" t="str">
            <v>1B0087Z0000JBH0MNE12320</v>
          </cell>
          <cell r="M1470">
            <v>0</v>
          </cell>
          <cell r="N1470">
            <v>3099</v>
          </cell>
          <cell r="O1470">
            <v>42828</v>
          </cell>
          <cell r="P1470">
            <v>42871</v>
          </cell>
          <cell r="Q1470">
            <v>201054</v>
          </cell>
          <cell r="R1470" t="str">
            <v>19/05/2017 21 : 50  ROGER.R : TCFT - Intervención línea de refrigerante R600.</v>
          </cell>
          <cell r="S1470" t="str">
            <v/>
          </cell>
          <cell r="T1470" t="str">
            <v xml:space="preserve">   ANDRES HERNANDEZ REYES         </v>
          </cell>
          <cell r="U1470">
            <v>42880</v>
          </cell>
          <cell r="V1470" t="str">
            <v>SUR</v>
          </cell>
          <cell r="Y1470">
            <v>42842</v>
          </cell>
          <cell r="AD1470" t="str">
            <v>san andres tuxtla/centro</v>
          </cell>
          <cell r="AE1470" t="str">
            <v>VER</v>
          </cell>
          <cell r="AF1470" t="str">
            <v>MX</v>
          </cell>
          <cell r="AG1470" t="str">
            <v>10416093</v>
          </cell>
          <cell r="AH1470" t="str">
            <v>DIANA TERESA MARTINEZ RODRIGUEZ</v>
          </cell>
          <cell r="AI1470" t="str">
            <v>2 Juan jacobo torres</v>
          </cell>
          <cell r="AJ1470" t="str">
            <v>044-2281405419</v>
          </cell>
          <cell r="AK1470">
            <v>0</v>
          </cell>
          <cell r="AL1470" t="str">
            <v>95700</v>
          </cell>
          <cell r="AM1470" t="str">
            <v>19/05/2017 21 : 50 ROGER.R : TCF119/05/2017 21 : 50 ROGER.R : TCFT - Intervención línea de refrigeranteR600.18/05/2017 00 : 05 201054 : SE SUBE DE NUEVO REPORTE COMO LO SOLICITAINGIENERIA11/05/2017 06 : 01 201054 : SE REVISA EQUIPO ENCONTRANDO FALTA DE GAS ALCOMPRESOR SE SUBE REPORTE PARA AUTORIZACION DE REPARACION03/05/2017 05 : 00 SEMIRAMIS.M : CSCCte se comunica para verificar cuando se le enviara el técnico elteléfono de csa estaba ocupado la línea solocita el numero de taller.25/04/2017 05 : 26 SEMIRAMIS.M : CSCCte se comunica para verificar cuando se le visitara indica el ingAndrés que se programa para el vienes 28/04/2017 en horario abierto ctede acuerdo25/04/2017 05 : 24 201054 : SE VISITA EL DIA 28/04/201722/04/2017 01 : 38 201054 : SKM: SE SOLICITA AUTORIZACION DE KILOMETRAJE302KM DE VIAJE REDONDO $604.0018/04/2017 06 : 45 ANA.LAURA : RD-.%CALLE 7 DE AGOSTO Y LOPEZ HUITRON,SE LE PIDE A CLIENTE CUENTE CON DOCS PARA QUE LE PUEDAN BRINDAR SERVICIO</v>
          </cell>
          <cell r="AN1470" t="str">
            <v>1B0087Z0000J</v>
          </cell>
          <cell r="AO1470">
            <v>0</v>
          </cell>
          <cell r="AS1470" t="str">
            <v>GB0087NJA004BHD9EM010</v>
          </cell>
          <cell r="AT1470">
            <v>3</v>
          </cell>
          <cell r="AU1470" t="str">
            <v>RR31D6DLX</v>
          </cell>
          <cell r="AV1470" t="str">
            <v>GB0087NJA004</v>
          </cell>
          <cell r="AW1470" t="str">
            <v>BHD9E</v>
          </cell>
          <cell r="AX1470" t="str">
            <v>M010</v>
          </cell>
          <cell r="AY1470">
            <v>74012946</v>
          </cell>
          <cell r="AZ1470">
            <v>51013863</v>
          </cell>
          <cell r="BA1470">
            <v>80154484</v>
          </cell>
        </row>
        <row r="1471">
          <cell r="D1471">
            <v>60317043</v>
          </cell>
          <cell r="E1471" t="str">
            <v xml:space="preserve">A   </v>
          </cell>
          <cell r="F1471" t="str">
            <v>TV</v>
          </cell>
          <cell r="G1471" t="str">
            <v>CARLOS ENRIQUE HERRERA</v>
          </cell>
          <cell r="H1471" t="str">
            <v>MANZANO 741 COL. SALTILLO 2000 CP 25115, SALTILLO COAHUILA</v>
          </cell>
          <cell r="I1471">
            <v>43414829</v>
          </cell>
          <cell r="J1471" t="str">
            <v>HISENSE</v>
          </cell>
          <cell r="K1471" t="str">
            <v>50K20DW</v>
          </cell>
          <cell r="L1471" t="str">
            <v>50G143291H05135</v>
          </cell>
          <cell r="M1471" t="str">
            <v>TELMEX 310684</v>
          </cell>
          <cell r="N1471">
            <v>13494.9</v>
          </cell>
          <cell r="O1471">
            <v>42117</v>
          </cell>
          <cell r="P1471">
            <v>42860</v>
          </cell>
          <cell r="Q1471">
            <v>201017</v>
          </cell>
          <cell r="R1471" t="str">
            <v>13/05/17 10:16 ARANTXA.MON NP5 PIA:173331,OC-1010661 PANEL P1A:171496, OC 1009988 POWER</v>
          </cell>
          <cell r="S1471" t="str">
            <v/>
          </cell>
          <cell r="T1471" t="str">
            <v xml:space="preserve"> ROSALINA ALVAREZ DEL CASTILLO    </v>
          </cell>
          <cell r="U1471" t="str">
            <v>2017/05/23</v>
          </cell>
          <cell r="V1471" t="str">
            <v>NORTE</v>
          </cell>
          <cell r="W1471" t="str">
            <v>COMPLETADO</v>
          </cell>
          <cell r="X1471" t="str">
            <v>TALLER</v>
          </cell>
          <cell r="Y1471">
            <v>42851</v>
          </cell>
          <cell r="AD1471" t="str">
            <v>saltillo dosmil/saltillo</v>
          </cell>
          <cell r="AE1471" t="str">
            <v>COA</v>
          </cell>
          <cell r="AF1471" t="str">
            <v>MX</v>
          </cell>
          <cell r="AG1471" t="str">
            <v>10416916</v>
          </cell>
          <cell r="AH1471" t="str">
            <v>CARLO ENRIQUE HERRERA ZAPATA</v>
          </cell>
          <cell r="AI1471" t="str">
            <v>741 manzano</v>
          </cell>
          <cell r="AJ1471" t="str">
            <v>8441490644</v>
          </cell>
          <cell r="AK1471" t="str">
            <v>8441490644</v>
          </cell>
          <cell r="AL1471" t="str">
            <v>25115</v>
          </cell>
          <cell r="AM1471" t="str">
            <v>13/05/2017 10 : 16 ARANTXA.MON : TCF113/05/2017 10 : 16 ARANTXA.MON : Se autoriza NP5; numero de serie yticket correcto12/05/2017 02 : 31 201017 : PI:173331,PANEL,OC-101066126/04/2017 22 : 03 201017 : V1:27/04/1726/04/2017 03 : 38 GABRIELA.B : ODSWPD GARCIA VILLAREAL Y RECINTO DE JUAREZ, FACHADA DE LADRILLO DE 2 PLANTAS</v>
          </cell>
          <cell r="AN1471" t="str">
            <v>1TE50B8NUSCB</v>
          </cell>
          <cell r="AO1471">
            <v>0</v>
          </cell>
          <cell r="AS1471" t="str">
            <v>3TE50G160594G160594M010</v>
          </cell>
          <cell r="AT1471">
            <v>1</v>
          </cell>
          <cell r="AU1471" t="str">
            <v>50H5B2</v>
          </cell>
          <cell r="AV1471" t="str">
            <v>3TE50G160594</v>
          </cell>
          <cell r="AW1471" t="str">
            <v>G160594</v>
          </cell>
          <cell r="AX1471" t="str">
            <v>M010</v>
          </cell>
          <cell r="AY1471">
            <v>74012953</v>
          </cell>
          <cell r="AZ1471">
            <v>51013870</v>
          </cell>
          <cell r="BA1471">
            <v>80154486</v>
          </cell>
        </row>
        <row r="1472">
          <cell r="D1472">
            <v>60318311</v>
          </cell>
          <cell r="E1472" t="str">
            <v xml:space="preserve">A   </v>
          </cell>
          <cell r="F1472" t="str">
            <v>TV</v>
          </cell>
          <cell r="G1472" t="str">
            <v>ERIKA IVONNE CONTRERAS ESPARZA</v>
          </cell>
          <cell r="H1472" t="str">
            <v>IGNACIO ALLENDE NO. 13 COL. CENTRO GUADALUPE, ZACATECAS</v>
          </cell>
          <cell r="I1472">
            <v>4921162413</v>
          </cell>
          <cell r="J1472" t="str">
            <v>HISENSE</v>
          </cell>
          <cell r="K1472" t="str">
            <v>50K20DW</v>
          </cell>
          <cell r="L1472" t="str">
            <v>50G14329H05847</v>
          </cell>
          <cell r="M1472" t="str">
            <v>CARTA BIMBO</v>
          </cell>
          <cell r="N1472" t="str">
            <v>CARTA BIMBO</v>
          </cell>
          <cell r="O1472">
            <v>42046</v>
          </cell>
          <cell r="P1472">
            <v>42866</v>
          </cell>
          <cell r="Q1472">
            <v>201038</v>
          </cell>
          <cell r="R1472" t="str">
            <v xml:space="preserve">19/05/2017 04 : 08  ARANTXA.MON : TCF1
19/05/2017 04 : 08  ARANTXA.MON : Se autoriza NP5; INFORMACION CORRECTA
18/05/2017 00 : 47 201038 : P1-PENDIENTE DE REFACCION SE SOLICITO EL PANEL LCD 17/05/17
NO. DE PARTE: 173331
NO. DE PEDIDO DE COMP
RA: OC-1010875
</v>
          </cell>
          <cell r="S1472" t="str">
            <v>NO HAY REFACCION Y POR ESO SE TRAMITO EL</v>
          </cell>
          <cell r="T1472" t="str">
            <v xml:space="preserve">   MARIO COVARRUBIAS              </v>
          </cell>
          <cell r="U1472">
            <v>42880</v>
          </cell>
          <cell r="V1472" t="str">
            <v>NORTE</v>
          </cell>
          <cell r="W1472" t="str">
            <v>COMPLETADO</v>
          </cell>
          <cell r="X1472" t="str">
            <v>TALLER</v>
          </cell>
          <cell r="Y1472">
            <v>42866</v>
          </cell>
          <cell r="AD1472" t="str">
            <v>Guadalupe/ Centro</v>
          </cell>
          <cell r="AE1472" t="str">
            <v>ZAC</v>
          </cell>
          <cell r="AF1472" t="str">
            <v>MX</v>
          </cell>
          <cell r="AG1472" t="str">
            <v>10417926</v>
          </cell>
          <cell r="AH1472" t="str">
            <v>ERIKA IVONNE CONTRERAS ESPARZA</v>
          </cell>
          <cell r="AI1472" t="str">
            <v>13 Ingnacio Allende</v>
          </cell>
          <cell r="AJ1472" t="str">
            <v>4921162413</v>
          </cell>
          <cell r="AK1472">
            <v>0</v>
          </cell>
          <cell r="AL1472" t="str">
            <v>98600</v>
          </cell>
          <cell r="AM1472" t="str">
            <v>19/05/2017 04 : 08 ARANTXA.MON : TCF119/05/2017 04 : 08 ARANTXA.MON : Se autoriza NP5; INFORMACION CORRECTA18/05/2017 00 : 47 201038 : P1-PENDIENTE DE REFACCION SE SOLICITO ELPANEL LCD 17/05/17NO. DE PARTE: 173331NO. DE PEDIDO DE COMPRA: OC-101087512/05/2017 03 : 57 GABRIELA.B : ODSWTP Elaborado por */RG10/05/2017 02 : 09 GABRIELA.B : RD DE LA PALMA Y ABASOLO</v>
          </cell>
          <cell r="AN1472" t="str">
            <v>1TE50B8NUSCB</v>
          </cell>
          <cell r="AO1472">
            <v>0</v>
          </cell>
          <cell r="AS1472" t="str">
            <v>3TE50G161183G161183M010</v>
          </cell>
          <cell r="AT1472">
            <v>2</v>
          </cell>
          <cell r="AU1472" t="str">
            <v>50H5B2</v>
          </cell>
          <cell r="AV1472" t="str">
            <v>3TE50G161183</v>
          </cell>
          <cell r="AW1472" t="str">
            <v>G161183</v>
          </cell>
          <cell r="AX1472" t="str">
            <v>M010</v>
          </cell>
          <cell r="AY1472">
            <v>74012956</v>
          </cell>
          <cell r="AZ1472">
            <v>51013873</v>
          </cell>
          <cell r="BA1472">
            <v>80154488</v>
          </cell>
        </row>
        <row r="1473">
          <cell r="D1473">
            <v>60318687</v>
          </cell>
          <cell r="E1473" t="str">
            <v xml:space="preserve">A   </v>
          </cell>
          <cell r="F1473" t="str">
            <v>TV</v>
          </cell>
          <cell r="G1473" t="str">
            <v>SILVIA ZAMORA RIVERA</v>
          </cell>
          <cell r="H1473" t="str">
            <v>CALLEJON DEL OLIVO NO. 27 COL. SANTA RITA ZACATECAS, ZACATECAS</v>
          </cell>
          <cell r="I1473">
            <v>49217001462</v>
          </cell>
          <cell r="J1473" t="str">
            <v>HISENSE</v>
          </cell>
          <cell r="K1473" t="str">
            <v>50K20DW</v>
          </cell>
          <cell r="L1473" t="str">
            <v>50G143292H03064</v>
          </cell>
          <cell r="M1473" t="str">
            <v>TICKET TELEFONOS DE MEXICO</v>
          </cell>
          <cell r="N1473">
            <v>10121</v>
          </cell>
          <cell r="O1473">
            <v>42111</v>
          </cell>
          <cell r="P1473">
            <v>42872</v>
          </cell>
          <cell r="Q1473">
            <v>201038</v>
          </cell>
          <cell r="R1473" t="str">
            <v>19/05/2017  ARANTXA MON : TCF1 SE AUTORIZA NP5: NO. DE PEDIDO DE PANEL: OC-1010884</v>
          </cell>
          <cell r="S1473" t="str">
            <v>NO HAY REFACCION Y POR ESO SE TRAMITO EL</v>
          </cell>
          <cell r="T1473" t="str">
            <v xml:space="preserve">   MARIO COVARRUBIAS              </v>
          </cell>
          <cell r="U1473">
            <v>42880</v>
          </cell>
          <cell r="V1473" t="str">
            <v>NORTE</v>
          </cell>
          <cell r="W1473" t="str">
            <v>COMPLETADO</v>
          </cell>
          <cell r="X1473" t="str">
            <v>TALLER</v>
          </cell>
          <cell r="Y1473">
            <v>42872</v>
          </cell>
          <cell r="AD1473" t="str">
            <v>Guadalupe/Col Sta. Rita</v>
          </cell>
          <cell r="AE1473" t="str">
            <v>ZAC</v>
          </cell>
          <cell r="AF1473" t="str">
            <v>MX</v>
          </cell>
          <cell r="AG1473" t="str">
            <v>10418490</v>
          </cell>
          <cell r="AH1473" t="str">
            <v>SILVIA ZAMORA RIVERA</v>
          </cell>
          <cell r="AI1473" t="str">
            <v>27 Callejon del Olivo</v>
          </cell>
          <cell r="AJ1473" t="str">
            <v>4921701462</v>
          </cell>
          <cell r="AK1473">
            <v>0</v>
          </cell>
          <cell r="AL1473" t="str">
            <v>98600</v>
          </cell>
          <cell r="AM1473" t="str">
            <v>19/05/2017 04 : 15 ARANTXA.MON : TCF119/05/2017 04 : 15 ARANTXA.MON : Se autoriza NP5; INFORMACION CORRECTA18/05/2017 02 : 39 201038 : P1-PENDIENTE DE REFACCION SE PIDIO EL PANELLCD 17/MAYO/17NO. DE PARTE: 173331NO. DE PEDIDO DE COMPRA: OC-101088418/05/2017 02 : 19 JUANANTONIO : ODSWTP ELABORADA POR EMC*RD% CALLEJON DE LA PALMA Y CALLEJON DEL MANZANO</v>
          </cell>
          <cell r="AN1473" t="str">
            <v>1TE50B8NUSCB</v>
          </cell>
          <cell r="AO1473">
            <v>0</v>
          </cell>
          <cell r="AS1473" t="str">
            <v>3TE50G161183G161183M010</v>
          </cell>
          <cell r="AT1473">
            <v>2</v>
          </cell>
          <cell r="AU1473" t="str">
            <v>50H5B2</v>
          </cell>
          <cell r="AV1473" t="str">
            <v>3TE50G161183</v>
          </cell>
          <cell r="AW1473" t="str">
            <v>G161183</v>
          </cell>
          <cell r="AX1473" t="str">
            <v>M010</v>
          </cell>
          <cell r="AY1473">
            <v>74012957</v>
          </cell>
          <cell r="AZ1473">
            <v>51013874</v>
          </cell>
          <cell r="BA1473">
            <v>80154489</v>
          </cell>
        </row>
        <row r="1474">
          <cell r="D1474">
            <v>60317586</v>
          </cell>
          <cell r="E1474" t="str">
            <v xml:space="preserve">A   </v>
          </cell>
          <cell r="F1474" t="str">
            <v>TV</v>
          </cell>
          <cell r="G1474" t="str">
            <v>Gaudencio Bautista</v>
          </cell>
          <cell r="H1474" t="str">
            <v>RETORNO 20 DE CTP. DE SOL MZ. 29 LT 38C., COL 4 VIENTOS, IXTAPALUCA, C.P. 56530</v>
          </cell>
          <cell r="I1474" t="str">
            <v>59761185 / 5548896564</v>
          </cell>
          <cell r="J1474" t="str">
            <v>HISENSE</v>
          </cell>
          <cell r="K1474" t="str">
            <v>50K20DW</v>
          </cell>
          <cell r="L1474" t="str">
            <v>50G143064H02892</v>
          </cell>
          <cell r="M1474" t="str">
            <v>TC# 3438 5573 7069 7149 9947 57 TICKET DE COMPRA TIENDA WALMART</v>
          </cell>
          <cell r="N1474">
            <v>8499</v>
          </cell>
          <cell r="O1474">
            <v>41958</v>
          </cell>
          <cell r="P1474">
            <v>42864</v>
          </cell>
          <cell r="Q1474">
            <v>201767</v>
          </cell>
          <cell r="R1474" t="str">
            <v>24/05/2017 05 : 32  ARANTXA.MON : NP5     23/05/2017 TCF1 / 09/05/2017 23 : 06 201767 V1. CLIENTE INDICA QUE NO PUEDE RECIBIR ALTECNICO MAS QUE LOS DIAS SABADOS, CLIENTE REAGENDA VISITA PARA EL DIA 13-05-2017</v>
          </cell>
          <cell r="S1474" t="str">
            <v>EQUIPO DAÑADO EN DOMICILIO DE CLIENTE</v>
          </cell>
          <cell r="T1474" t="str">
            <v xml:space="preserve">   RENE ARIAS                     </v>
          </cell>
          <cell r="U1474">
            <v>42880</v>
          </cell>
          <cell r="V1474" t="str">
            <v>CENTRO</v>
          </cell>
          <cell r="W1474" t="str">
            <v>COMPLETADO</v>
          </cell>
          <cell r="X1474" t="str">
            <v>CLIENTE</v>
          </cell>
          <cell r="Y1474">
            <v>42858</v>
          </cell>
          <cell r="AD1474" t="str">
            <v>Ixtapaluca/Col 4 vientos</v>
          </cell>
          <cell r="AE1474" t="str">
            <v>MEX</v>
          </cell>
          <cell r="AF1474" t="str">
            <v>MX</v>
          </cell>
          <cell r="AG1474" t="str">
            <v>10417366</v>
          </cell>
          <cell r="AH1474" t="str">
            <v>GAUDENCIO BAUTISTA</v>
          </cell>
          <cell r="AI1474" t="str">
            <v>Retorno 20 del cto. del sol mz 29 lt 38 C</v>
          </cell>
          <cell r="AJ1474" t="str">
            <v>5548896564</v>
          </cell>
          <cell r="AK1474" t="str">
            <v>5548896564</v>
          </cell>
          <cell r="AL1474" t="str">
            <v>56530</v>
          </cell>
          <cell r="AM1474" t="str">
            <v>10/05/2017 03 : 21 ANA.LAURA : KMA:90$18009/05/2017 23 : 06 201767 : V1. CLIENTE INDICA QUE NO PUEDE RECIBIR ALTECNICO MAS QUE LOS DIAS SABADOS, CLIENTE REAGENDA VISITA PARA EL DIA 13-05-201706/05/2017 01 : 49 201767 : SKMA. 90 KM / $180.00 /04/05/2017 06 : 54 201767 : V1. 08/05/2017: 10 A.M. - 6 P.M.H-24467 SE ASIGNA T52CAE03/05/2017 00 : 37 JUANANTONIO : Cliente pide se comuniquen antes de lavisita ya que es difícil se encuentren en casa. EMC*03/05/2017 00 : 35 JUANANTONIO : ODSWTP ELABORADA POR EMC*RD% TORMETA Y GRANIZO</v>
          </cell>
          <cell r="AN1474" t="str">
            <v>1TE50B8NUSCB</v>
          </cell>
          <cell r="AO1474">
            <v>0</v>
          </cell>
          <cell r="AS1474" t="str">
            <v>3TE55G161437CRMM012</v>
          </cell>
          <cell r="AT1474" t="str">
            <v>0</v>
          </cell>
          <cell r="AU1474" t="str">
            <v>55H5C</v>
          </cell>
          <cell r="AV1474" t="str">
            <v>3TE55G161437</v>
          </cell>
          <cell r="AW1474" t="str">
            <v>CRM</v>
          </cell>
          <cell r="AX1474" t="str">
            <v>M012</v>
          </cell>
          <cell r="AY1474">
            <v>74012958</v>
          </cell>
          <cell r="AZ1474">
            <v>51013875</v>
          </cell>
          <cell r="BA1474">
            <v>80154491</v>
          </cell>
        </row>
        <row r="1475">
          <cell r="D1475">
            <v>60318086</v>
          </cell>
          <cell r="E1475" t="str">
            <v xml:space="preserve">A   </v>
          </cell>
          <cell r="F1475" t="str">
            <v>TV</v>
          </cell>
          <cell r="G1475" t="str">
            <v>Juan Pablo Garcia Lopez</v>
          </cell>
          <cell r="H1475" t="str">
            <v>AV. MEDRANO Y BUEN DIA #2, COL. EJIDAL EL PINO, LOS REYES LA PAZ, C.P. 56507</v>
          </cell>
          <cell r="I1475">
            <v>5576286076</v>
          </cell>
          <cell r="J1475" t="str">
            <v>HISENSE</v>
          </cell>
          <cell r="K1475" t="str">
            <v>50K20DW</v>
          </cell>
          <cell r="L1475" t="str">
            <v>50J143292H00756</v>
          </cell>
          <cell r="M1475" t="str">
            <v>TC# 2664 6916 9602 0873 2095 43 TICKET DE COMPRA TIENDA BODEGA AURRERA</v>
          </cell>
          <cell r="N1475">
            <v>3390</v>
          </cell>
          <cell r="O1475">
            <v>42051</v>
          </cell>
          <cell r="P1475">
            <v>42877</v>
          </cell>
          <cell r="Q1475">
            <v>201767</v>
          </cell>
          <cell r="R1475" t="str">
            <v>24/05/2017 05 : 33  ARANTXA.MON : NP5     23/05/2017 TCF1 / P1A: 173331 PANEL    22-05-2017   OC-1011083</v>
          </cell>
          <cell r="S1475" t="str">
            <v>EQUIPO DAÑADO EN DOMICILIO DE CLIENTE</v>
          </cell>
          <cell r="T1475" t="str">
            <v xml:space="preserve">   RENE ARIAS                     </v>
          </cell>
          <cell r="U1475">
            <v>42880</v>
          </cell>
          <cell r="V1475" t="str">
            <v>CENTRO</v>
          </cell>
          <cell r="W1475" t="str">
            <v>COMPLETADO</v>
          </cell>
          <cell r="X1475" t="str">
            <v>CLIENTE</v>
          </cell>
          <cell r="Y1475">
            <v>42865</v>
          </cell>
          <cell r="AD1475" t="str">
            <v>Los Reyes la paz/Ejidal El pino</v>
          </cell>
          <cell r="AE1475" t="str">
            <v>MEX</v>
          </cell>
          <cell r="AF1475" t="str">
            <v>MX</v>
          </cell>
          <cell r="AG1475" t="str">
            <v>10417884</v>
          </cell>
          <cell r="AH1475" t="str">
            <v>JUAN PABLO GARCIA LOPEZ</v>
          </cell>
          <cell r="AI1475" t="str">
            <v>2 Av Medrano y Buen Día</v>
          </cell>
          <cell r="AJ1475" t="str">
            <v>0445576286076</v>
          </cell>
          <cell r="AK1475">
            <v>0</v>
          </cell>
          <cell r="AL1475" t="str">
            <v>56507</v>
          </cell>
          <cell r="AM1475" t="str">
            <v>10/05/2017 06 : 38 201767 : V1. 11/05/2017: 10 A.M. - 6 P.M.
H-24581 SE ASIGNA T52CAE
10/05/2017 01 : 42 GABRIELA.B : ODSWTP09/05/2017 22 : 30 GABRIELA.B : RD % PROLONGACION MORELOS Y CARRIL DESAN ANTONIO</v>
          </cell>
          <cell r="AN1475" t="str">
            <v>1TE50B8NUSCB</v>
          </cell>
          <cell r="AO1475">
            <v>0</v>
          </cell>
          <cell r="AS1475" t="str">
            <v>3TE55G161437CRMM012</v>
          </cell>
          <cell r="AT1475" t="str">
            <v>0</v>
          </cell>
          <cell r="AU1475" t="str">
            <v>55H5C</v>
          </cell>
          <cell r="AV1475" t="str">
            <v>3TE55G161437</v>
          </cell>
          <cell r="AW1475" t="str">
            <v>CRM</v>
          </cell>
          <cell r="AX1475" t="str">
            <v>M012</v>
          </cell>
          <cell r="AY1475">
            <v>74012960</v>
          </cell>
          <cell r="AZ1475">
            <v>51013877</v>
          </cell>
          <cell r="BA1475">
            <v>80154493</v>
          </cell>
        </row>
        <row r="1476">
          <cell r="D1476">
            <v>60317572</v>
          </cell>
          <cell r="E1476" t="str">
            <v xml:space="preserve">A   </v>
          </cell>
          <cell r="F1476" t="str">
            <v>TV</v>
          </cell>
          <cell r="G1476" t="str">
            <v>MARCO ZEPEDA SALINAS</v>
          </cell>
          <cell r="H1476" t="str">
            <v>NICOLAS VALLIN 173 COL.FUNDADORES,REYNOSA TAMPS</v>
          </cell>
          <cell r="I1476">
            <v>8999594611</v>
          </cell>
          <cell r="J1476" t="str">
            <v>HISENSE</v>
          </cell>
          <cell r="K1476" t="str">
            <v>50K20DG</v>
          </cell>
          <cell r="L1476" t="str">
            <v>50G132311H00087</v>
          </cell>
          <cell r="M1476">
            <v>0</v>
          </cell>
          <cell r="N1476">
            <v>6000</v>
          </cell>
          <cell r="O1476">
            <v>41565</v>
          </cell>
          <cell r="P1476">
            <v>42869</v>
          </cell>
          <cell r="Q1476">
            <v>201041</v>
          </cell>
          <cell r="R1476" t="str">
            <v>16/05/2017 07 : 59  ARANTXA.MON : TCF1
16/05/2017 07 : 58  ARANTXA.MON : Se autoriza NP5; INFORMACION CORRECTA</v>
          </cell>
          <cell r="S1476" t="str">
            <v/>
          </cell>
          <cell r="T1476" t="str">
            <v xml:space="preserve">           EUDENIS AGUILAR A.     </v>
          </cell>
          <cell r="U1476">
            <v>42880</v>
          </cell>
          <cell r="V1476" t="str">
            <v>NORTE</v>
          </cell>
          <cell r="W1476" t="str">
            <v>COMPLETADO</v>
          </cell>
          <cell r="X1476" t="str">
            <v>TALLER</v>
          </cell>
          <cell r="Y1476">
            <v>42858</v>
          </cell>
          <cell r="AD1476" t="str">
            <v>reynosa /col fundadores</v>
          </cell>
          <cell r="AE1476" t="str">
            <v>TMS</v>
          </cell>
          <cell r="AF1476" t="str">
            <v>MX</v>
          </cell>
          <cell r="AG1476" t="str">
            <v>10325730</v>
          </cell>
          <cell r="AH1476" t="str">
            <v>MARCO ZEPEDA SALINAS</v>
          </cell>
          <cell r="AI1476" t="str">
            <v>173 nicolas vallin</v>
          </cell>
          <cell r="AJ1476" t="str">
            <v>8999594611</v>
          </cell>
          <cell r="AK1476">
            <v>0</v>
          </cell>
          <cell r="AL1476" t="str">
            <v>88710</v>
          </cell>
          <cell r="AM1476" t="str">
            <v>16/05/2017 07 : 59 ARANTXA.MON : TCF116/05/2017 07 : 58 ARANTXA.MON : Se autoriza NP5; INFORMACION CORRECTA14/05/2017 01 : 50 201041 : OPEN BRAVO: SE REQUIERE FUENTE DE PODER YPANEL:OC-1010769DIAGNOSTICO: NO ENCIENDE SE PROBO CON OTRAFUENTE YA ENCIENDE PERO NO HAY IMAGEN13/05/2017 04 : 43 201041 : V2: CTE NO SE ENCONTRABA EN DOM, DICE EL SECOMUNICA PARA LA RECOLECCION05/05/2017 01 : 45 201041 : V1:ZONA INSEGURA SE PROGRAMA PARA EL 6-05-1704/05/2017 00 : 57 ANA.LAURA : ODSWTPTVJREINCIDENCIA DE ORDEN 60243387</v>
          </cell>
          <cell r="AN1476" t="str">
            <v>3TE50G134403</v>
          </cell>
          <cell r="AO1476">
            <v>0</v>
          </cell>
          <cell r="AS1476" t="str">
            <v>3TE55G161437CRMM012</v>
          </cell>
          <cell r="AT1476" t="str">
            <v>0</v>
          </cell>
          <cell r="AU1476" t="str">
            <v>55H5C</v>
          </cell>
          <cell r="AV1476" t="str">
            <v>3TE55G161437</v>
          </cell>
          <cell r="AW1476" t="str">
            <v>CRM</v>
          </cell>
          <cell r="AX1476" t="str">
            <v>M012</v>
          </cell>
          <cell r="AY1476">
            <v>74012962</v>
          </cell>
          <cell r="AZ1476">
            <v>51013879</v>
          </cell>
          <cell r="BA1476">
            <v>80154494</v>
          </cell>
        </row>
        <row r="1477">
          <cell r="D1477">
            <v>60317888</v>
          </cell>
          <cell r="E1477" t="str">
            <v xml:space="preserve">A   </v>
          </cell>
          <cell r="F1477" t="str">
            <v>TV</v>
          </cell>
          <cell r="G1477" t="str">
            <v>Maria Isabel Pacheco Flores</v>
          </cell>
          <cell r="H1477" t="str">
            <v>boulevard 18 marzo COL.PETROLERA,REYNOSA TAMPS</v>
          </cell>
          <cell r="I1477">
            <v>8991693605</v>
          </cell>
          <cell r="J1477" t="str">
            <v>HISENSE</v>
          </cell>
          <cell r="K1477" t="str">
            <v>50K20DW</v>
          </cell>
          <cell r="L1477" t="str">
            <v>50G143292H08439</v>
          </cell>
          <cell r="M1477">
            <v>0</v>
          </cell>
          <cell r="N1477">
            <v>11998.37</v>
          </cell>
          <cell r="O1477">
            <v>42947</v>
          </cell>
          <cell r="P1477">
            <v>42865</v>
          </cell>
          <cell r="Q1477">
            <v>201041</v>
          </cell>
          <cell r="R1477" t="str">
            <v>18/05/2017 08 : 21  ARANTXA.MON : TCF1
18/05/2017 08 : 20  ARANTXA.MON : Se autoriza NP5; INFORMACION CORRE</v>
          </cell>
          <cell r="S1477" t="str">
            <v/>
          </cell>
          <cell r="T1477" t="str">
            <v xml:space="preserve">           EUDENIS AGUILAR A.     </v>
          </cell>
          <cell r="U1477">
            <v>42880</v>
          </cell>
          <cell r="V1477" t="str">
            <v>NORTE</v>
          </cell>
          <cell r="W1477" t="str">
            <v>COMPLETADO</v>
          </cell>
          <cell r="X1477" t="str">
            <v>TALLER</v>
          </cell>
          <cell r="Y1477">
            <v>42863</v>
          </cell>
          <cell r="AD1477" t="str">
            <v>petrolera/Reynosa</v>
          </cell>
          <cell r="AE1477" t="str">
            <v>TMS</v>
          </cell>
          <cell r="AF1477" t="str">
            <v>MX</v>
          </cell>
          <cell r="AG1477" t="str">
            <v>10406484</v>
          </cell>
          <cell r="AH1477" t="str">
            <v>MARIA ISABEL PACHECO FLORES</v>
          </cell>
          <cell r="AI1477" t="str">
            <v>252 boulevard 18 marzo</v>
          </cell>
          <cell r="AJ1477" t="str">
            <v>8991693605</v>
          </cell>
          <cell r="AK1477" t="str">
            <v>8999297160</v>
          </cell>
          <cell r="AL1477" t="str">
            <v>88680</v>
          </cell>
          <cell r="AM1477" t="str">
            <v>18/05/2017 08 : 21 ARANTXA.MON : TCF118/05/2017 08 : 20 ARANTXA.MON : Se autoriza NP5; INFORMACION CORRECTA10/05/2017 02 : 13 201041 : OPEN BRAVO: OC-1010551-PANEL09/05/2017 01 : 55 201041 : V1:11-05-1708/05/2017 22 : 33 GERARDO.GRA : ODSWTPRD....ENTRE CALLE VERACRUZ Y MINATITLÁN</v>
          </cell>
          <cell r="AN1477" t="str">
            <v>1TE50B8NUSCB</v>
          </cell>
          <cell r="AO1477">
            <v>0</v>
          </cell>
          <cell r="AS1477" t="str">
            <v>3TE55G161437G161437M010</v>
          </cell>
          <cell r="AT1477">
            <v>6</v>
          </cell>
          <cell r="AU1477" t="str">
            <v>55H5C</v>
          </cell>
          <cell r="AV1477" t="str">
            <v>3TE55G161437</v>
          </cell>
          <cell r="AW1477" t="str">
            <v>G161437</v>
          </cell>
          <cell r="AX1477" t="str">
            <v>M010</v>
          </cell>
          <cell r="AY1477">
            <v>74012963</v>
          </cell>
          <cell r="AZ1477">
            <v>51013880</v>
          </cell>
          <cell r="BA1477">
            <v>80154497</v>
          </cell>
        </row>
        <row r="1478">
          <cell r="D1478">
            <v>60318391</v>
          </cell>
          <cell r="E1478" t="str">
            <v xml:space="preserve">A   </v>
          </cell>
          <cell r="F1478" t="str">
            <v>TV</v>
          </cell>
          <cell r="G1478" t="str">
            <v>RAMSES LOPEZ</v>
          </cell>
          <cell r="H1478" t="str">
            <v>Arquitectos num 6037,SOLIDARIDAD,NUEVO LAREDO</v>
          </cell>
          <cell r="I1478">
            <v>8672368639</v>
          </cell>
          <cell r="J1478" t="str">
            <v>HISENSE</v>
          </cell>
          <cell r="K1478" t="str">
            <v>50K20DW</v>
          </cell>
          <cell r="L1478" t="str">
            <v>50G143291H01426</v>
          </cell>
          <cell r="M1478">
            <v>0</v>
          </cell>
          <cell r="N1478">
            <v>10120</v>
          </cell>
          <cell r="O1478">
            <v>42089</v>
          </cell>
          <cell r="P1478">
            <v>42878</v>
          </cell>
          <cell r="Q1478">
            <v>201041</v>
          </cell>
          <cell r="R1478" t="str">
            <v>24/05/2017 05 : 29  ARANTXA.MON : NP5    23/05/2017 TCF1
23/05/2017 05 : 04 201041 : OPEN BRAVO: OC-1011070-PANEL: MUESTRA IMAGENOSCURA</v>
          </cell>
          <cell r="S1478" t="str">
            <v/>
          </cell>
          <cell r="T1478" t="str">
            <v xml:space="preserve">           EUDENIS AGUILAR A.     </v>
          </cell>
          <cell r="U1478">
            <v>42880</v>
          </cell>
          <cell r="V1478" t="str">
            <v>NORTE</v>
          </cell>
          <cell r="W1478" t="str">
            <v>COMPLETADO</v>
          </cell>
          <cell r="X1478" t="str">
            <v>TALLER</v>
          </cell>
          <cell r="Y1478">
            <v>42867</v>
          </cell>
          <cell r="AD1478" t="str">
            <v>Nuevo Laredo/Solidaridad</v>
          </cell>
          <cell r="AE1478" t="str">
            <v>TMS</v>
          </cell>
          <cell r="AF1478" t="str">
            <v>MX</v>
          </cell>
          <cell r="AG1478" t="str">
            <v>10418054</v>
          </cell>
          <cell r="AH1478" t="str">
            <v>RAMSES LOPEZ</v>
          </cell>
          <cell r="AI1478" t="str">
            <v>Arquitectos num 6037</v>
          </cell>
          <cell r="AJ1478" t="str">
            <v>8672368639</v>
          </cell>
          <cell r="AK1478">
            <v>0</v>
          </cell>
          <cell r="AL1478" t="str">
            <v>88105</v>
          </cell>
          <cell r="AM1478" t="str">
            <v>18/05/2017 06 : 29 ANA.ROSA : C1: 244522763217/05/2017 01 : 55 201041 : EN ESPERA DE GUIA PARA LLEGADA DE EQUIPO ACSA,16/05/2017 05 : 41 GABRIELA.B : brayanramses@hotmail.com14/05/2017 01 : 57 201041 : SCE1: SE REQUIERE GENEREN GUIA DHL, PARAENVIO DEL EQUIPO A CSA11/05/2017 22 : 17 ANA.ROSA : ODSWTPRDPACTO NACIONAL Y LAURO DEL VILLAR</v>
          </cell>
          <cell r="AN1478" t="str">
            <v>1TE50B8NUSCB</v>
          </cell>
          <cell r="AO1478">
            <v>0</v>
          </cell>
          <cell r="AS1478" t="str">
            <v>3TE55G161437G161437M010</v>
          </cell>
          <cell r="AT1478">
            <v>6</v>
          </cell>
          <cell r="AU1478" t="str">
            <v>55H5C</v>
          </cell>
          <cell r="AV1478" t="str">
            <v>3TE55G161437</v>
          </cell>
          <cell r="AW1478" t="str">
            <v>G161437</v>
          </cell>
          <cell r="AX1478" t="str">
            <v>M010</v>
          </cell>
          <cell r="AY1478">
            <v>74012964</v>
          </cell>
          <cell r="AZ1478">
            <v>51013881</v>
          </cell>
          <cell r="BA1478">
            <v>80154499</v>
          </cell>
        </row>
        <row r="1479">
          <cell r="D1479">
            <v>60315664</v>
          </cell>
          <cell r="E1479" t="str">
            <v xml:space="preserve">A   </v>
          </cell>
          <cell r="F1479" t="str">
            <v>TV</v>
          </cell>
          <cell r="G1479" t="str">
            <v>GICELA LOPEZ</v>
          </cell>
          <cell r="H1479" t="str">
            <v xml:space="preserve">VILLA DEL CALLEJON #1151 FRACCIONAMIENTO VILLAS DE ZARAGOZA </v>
          </cell>
          <cell r="I1479">
            <v>8712747870</v>
          </cell>
          <cell r="J1479" t="str">
            <v>HISENSE</v>
          </cell>
          <cell r="K1479" t="str">
            <v>48H5</v>
          </cell>
          <cell r="L1479" t="str">
            <v>48J135009H00550</v>
          </cell>
          <cell r="M1479" t="str">
            <v>POLIZA</v>
          </cell>
          <cell r="N1479" t="str">
            <v>NO LO ESPECIFICA</v>
          </cell>
          <cell r="O1479">
            <v>42325</v>
          </cell>
          <cell r="P1479">
            <v>42836</v>
          </cell>
          <cell r="Q1479">
            <v>201036</v>
          </cell>
          <cell r="R1479" t="str">
            <v>18/05/2017 08 : 26  ARANTXA.MON : TCF1
18/05/2017 08 : 26  ARANTXA.MON : Se autoriza NP5; INFORMACION CORRECTA
13/05/2017 02 : 01 201036 : P1: 172468 PANEL OC-1010738</v>
          </cell>
          <cell r="S1479" t="str">
            <v>EQUIPO COMPLETO SIN CAJA</v>
          </cell>
          <cell r="T1479" t="str">
            <v xml:space="preserve">          JAVIER LOPEZ            </v>
          </cell>
          <cell r="U1479">
            <v>42880</v>
          </cell>
          <cell r="V1479" t="str">
            <v>NORTE</v>
          </cell>
          <cell r="W1479" t="str">
            <v>COMPLETADO</v>
          </cell>
          <cell r="X1479" t="str">
            <v>TALLER</v>
          </cell>
          <cell r="Y1479">
            <v>42832</v>
          </cell>
          <cell r="AD1479" t="str">
            <v>Torreon/ Frac Villas de Zaragoza</v>
          </cell>
          <cell r="AE1479" t="str">
            <v>COA</v>
          </cell>
          <cell r="AF1479" t="str">
            <v>MX</v>
          </cell>
          <cell r="AG1479" t="str">
            <v>10412659</v>
          </cell>
          <cell r="AH1479" t="str">
            <v>GICELA LOPEZ</v>
          </cell>
          <cell r="AI1479" t="str">
            <v>1151 Villa del Callejon</v>
          </cell>
          <cell r="AJ1479" t="str">
            <v>044-8712747870</v>
          </cell>
          <cell r="AK1479">
            <v>0</v>
          </cell>
          <cell r="AL1479" t="str">
            <v>27277</v>
          </cell>
          <cell r="AM1479" t="str">
            <v>20/05/2017 00 : 51 GABRIELA.B : CSCse le explica a cte, proceso de 20 días aprox hab18/05/2017 08 : 26 ARANTXA.MON : TCF118/05/2017 08 : 26 ARANTXA.MON : Se autoriza NP5; INFORMACION CORRECTA13/05/2017 02 : 01 201036 : P1: 172468 PANEL OC-101073812/05/2017 06 : 26 SEMIRAMIS.M : CSCCte se comunica para verifica Ing Jorge de csa se le pide ayuda paraverificar cuando se entregara se le menciona que están en espera de quese solicite de forma correcta se le pide que tiempo para contar con lainformación de cuando se le repararía su equipo06/05/2017 01 : 09 JUANANTONIO : CSC se pide apoyo a CSA para solicitarla OC de forma correcta. EMC*21/04/2017 01 : 46 ARANTXA.MON : MODELO CRM NO COINCIDE CON LOSOLICITADO A REFACIONES20/04/2017 03 : 21 201036 : SE MANDO FORMATO RMA POR CORREO Y SE SUBEPOR CRM, SE SOLICITA PANEL CON CO-100975317/04/2017 23 : 58 201036 : EQUIPO EN REVISION12/04/2017 23 : 34 MARIA.EUGENI : SEG: CSA Favor de solicitar refacciony colocar OC- a la brevedad. Orden con 4 dias.12/04/2017 08 : 15 201036 : EQUIPO RECOLECTADO12/04/2017 03 : 09 201036 : V1P: 11/04/17 A LAS 18:00 HRS08/04/2017 04 : 51 ANA.ROSA : ODSWTPRD % VILLA DE ABASOLO Y CALZADA VILLA ZARAGOZA</v>
          </cell>
          <cell r="AN1479" t="str">
            <v>3TE48J135166</v>
          </cell>
          <cell r="AO1479">
            <v>0</v>
          </cell>
          <cell r="AS1479" t="str">
            <v>3TE55G161437G161437M010</v>
          </cell>
          <cell r="AT1479">
            <v>6</v>
          </cell>
          <cell r="AU1479" t="str">
            <v>55H5C</v>
          </cell>
          <cell r="AV1479" t="str">
            <v>3TE55G161437</v>
          </cell>
          <cell r="AW1479" t="str">
            <v>G161437</v>
          </cell>
          <cell r="AX1479" t="str">
            <v>M010</v>
          </cell>
          <cell r="AY1479">
            <v>74012966</v>
          </cell>
          <cell r="AZ1479">
            <v>51013883</v>
          </cell>
          <cell r="BA1479">
            <v>80154501</v>
          </cell>
        </row>
        <row r="1480">
          <cell r="D1480">
            <v>60316227</v>
          </cell>
          <cell r="E1480" t="str">
            <v xml:space="preserve">A   </v>
          </cell>
          <cell r="F1480" t="str">
            <v>TV</v>
          </cell>
          <cell r="G1480" t="str">
            <v>LUCIA CASTILLO HDEZ.</v>
          </cell>
          <cell r="H1480" t="str">
            <v xml:space="preserve">SAN LORENZO #227 FRACCIONAMIENTO SAN ANTONIO </v>
          </cell>
          <cell r="I1480">
            <v>8717941784</v>
          </cell>
          <cell r="J1480" t="str">
            <v>HISENSE</v>
          </cell>
          <cell r="K1480" t="str">
            <v>50K20DW</v>
          </cell>
          <cell r="L1480" t="str">
            <v>50G143064H01107</v>
          </cell>
          <cell r="M1480" t="str">
            <v>TICKET DE COMPRA: 2495 8232 8296 6071 3149 21</v>
          </cell>
          <cell r="N1480">
            <v>8788</v>
          </cell>
          <cell r="O1480">
            <v>41994</v>
          </cell>
          <cell r="P1480">
            <v>42845</v>
          </cell>
          <cell r="Q1480">
            <v>201036</v>
          </cell>
          <cell r="R1480" t="str">
            <v xml:space="preserve">18/05/2017 08 : 18  ARANTXA.MON : TCF1
18/05/2017 08 : 18  ARANTXA.MON : Se autoriza NP5; INFORMACION CORRECTA
13/05/2017 02 : 04 201036 : P1: 173331 Y 171496 PANEL Y MAIN OC-1010040 </v>
          </cell>
          <cell r="S1480" t="str">
            <v>EQUIPO COMPLETO SIN CAJA</v>
          </cell>
          <cell r="T1480" t="str">
            <v xml:space="preserve">          JAVIER LOPEZ            </v>
          </cell>
          <cell r="U1480">
            <v>42880</v>
          </cell>
          <cell r="V1480" t="str">
            <v>NORTE</v>
          </cell>
          <cell r="W1480" t="str">
            <v>COMPLETADO</v>
          </cell>
          <cell r="X1480" t="str">
            <v>TALLER</v>
          </cell>
          <cell r="Y1480">
            <v>42843</v>
          </cell>
          <cell r="AD1480" t="str">
            <v>Gomez Palacio /frac. san Antonio</v>
          </cell>
          <cell r="AE1480" t="str">
            <v>DGO</v>
          </cell>
          <cell r="AF1480" t="str">
            <v>MX</v>
          </cell>
          <cell r="AG1480" t="str">
            <v>10416092</v>
          </cell>
          <cell r="AH1480" t="str">
            <v>LUCIA CASTILLO HERNADEZ</v>
          </cell>
          <cell r="AI1480" t="str">
            <v>San Lorenzo 227</v>
          </cell>
          <cell r="AJ1480" t="str">
            <v>8717941784</v>
          </cell>
          <cell r="AK1480">
            <v>0</v>
          </cell>
          <cell r="AL1480" t="str">
            <v>35015</v>
          </cell>
          <cell r="AM1480" t="str">
            <v>18/05/2017 08 : 18 ARANTXA.MON : TCF118/05/2017 08 : 18 ARANTXA.MON : Se autoriza NP5; INFORMACION CORRECTA13/05/2017 02 : 04 201036 : P1: 173331 Y 171496 PANEL Y MAIN OC-101004028/04/2017 08 : 37 ARANTXA.MON : Falta informacion de placa de numerode serie28/04/2017 03 : 49 201036 : SE MANDO FORMATO RMA A CORREOS DE SOPORTE YCORDINADOR21/04/2017 03 : 45 201036 : V1P: 20/04/17 DE 16:00 A 19:00 HRS18/04/2017 06 : 42 SEMIRAMIS.M : ODSWTPRD/BODEGA AURERREAENTRE CALLESSAN CARIN Y SAN MARCOS A MEXDIA CUADRA DE LA SEP.</v>
          </cell>
          <cell r="AN1480" t="str">
            <v>1TE50B8NUSCB</v>
          </cell>
          <cell r="AO1480">
            <v>0</v>
          </cell>
          <cell r="AS1480" t="str">
            <v>3TE55G161437G161437M010</v>
          </cell>
          <cell r="AT1480">
            <v>6</v>
          </cell>
          <cell r="AU1480" t="str">
            <v>55H5C</v>
          </cell>
          <cell r="AV1480" t="str">
            <v>3TE55G161437</v>
          </cell>
          <cell r="AW1480" t="str">
            <v>G161437</v>
          </cell>
          <cell r="AX1480" t="str">
            <v>M010</v>
          </cell>
          <cell r="AY1480">
            <v>74012967</v>
          </cell>
          <cell r="AZ1480">
            <v>51013884</v>
          </cell>
          <cell r="BA1480">
            <v>80154504</v>
          </cell>
        </row>
        <row r="1481">
          <cell r="D1481">
            <v>60318303</v>
          </cell>
          <cell r="E1481" t="str">
            <v xml:space="preserve">A   </v>
          </cell>
          <cell r="F1481" t="str">
            <v>TV</v>
          </cell>
          <cell r="G1481" t="str">
            <v>PRADO NORMA ANGELICA</v>
          </cell>
          <cell r="H1481" t="str">
            <v>MATIAN MURGUÍA # 202</v>
          </cell>
          <cell r="I1481" t="str">
            <v>4777709493/4773930477</v>
          </cell>
          <cell r="J1481" t="str">
            <v>HISENSE</v>
          </cell>
          <cell r="K1481" t="str">
            <v>50K20DW</v>
          </cell>
          <cell r="L1481" t="str">
            <v>50G143291H07614</v>
          </cell>
          <cell r="M1481" t="str">
            <v>PSU/00007535</v>
          </cell>
          <cell r="N1481">
            <v>11998.37</v>
          </cell>
          <cell r="O1481">
            <v>42270</v>
          </cell>
          <cell r="P1481">
            <v>42868</v>
          </cell>
          <cell r="Q1481">
            <v>201107</v>
          </cell>
          <cell r="R1481" t="str">
            <v>16/05/2017 ARANTXA MON NP5/16/05/2017 ARANTXA MON TCF1</v>
          </cell>
          <cell r="S1481" t="str">
            <v/>
          </cell>
          <cell r="T1481" t="str">
            <v xml:space="preserve"> NORMA RAMÍREZ                    </v>
          </cell>
          <cell r="U1481">
            <v>42880</v>
          </cell>
          <cell r="V1481" t="str">
            <v>NORTE</v>
          </cell>
          <cell r="W1481" t="str">
            <v>COMPLETADO</v>
          </cell>
          <cell r="X1481" t="str">
            <v>TALLER</v>
          </cell>
          <cell r="Y1481">
            <v>42866</v>
          </cell>
          <cell r="AD1481" t="str">
            <v>Leon/ Olivos</v>
          </cell>
          <cell r="AE1481" t="str">
            <v>GTO</v>
          </cell>
          <cell r="AF1481" t="str">
            <v>MX</v>
          </cell>
          <cell r="AG1481" t="str">
            <v>10418080</v>
          </cell>
          <cell r="AH1481" t="str">
            <v>PRADO NORMA ANGELICA</v>
          </cell>
          <cell r="AI1481" t="str">
            <v>202 Calle Matiana Murguia</v>
          </cell>
          <cell r="AJ1481" t="str">
            <v>4777709493</v>
          </cell>
          <cell r="AK1481" t="str">
            <v>4773930477</v>
          </cell>
          <cell r="AL1481" t="str">
            <v>37410</v>
          </cell>
          <cell r="AM1481" t="str">
            <v>18/05/2017 05 : 41 ANA.ROSA : CSCse le indica a cte. que aun esta en espera de pzas, no hay confirmaciónde CF (CFA)16/05/2017 07 : 48 ARANTXA.MON : TCF116/05/2017 07 : 48 ARANTXA.MON : Se autoriza NP5; INFORMACION CORRECTA13/05/2017 06 : 23 201107 : P1:173331/OC-101075512/05/2017 22 : 16 201107 : V1:12/05/201712/05/2017 00 : 54 JUANANTONIO : ODSWTPTELMEXENTRE CALLE ORAVIA DOMINGUEZ Y MANUELA BUSTAMANTE</v>
          </cell>
          <cell r="AN1481" t="str">
            <v>1TE50B8NUSCB</v>
          </cell>
          <cell r="AO1481">
            <v>0</v>
          </cell>
          <cell r="AS1481" t="str">
            <v>3TE55G161437G161437M010</v>
          </cell>
          <cell r="AT1481">
            <v>6</v>
          </cell>
          <cell r="AU1481" t="str">
            <v>55H5C</v>
          </cell>
          <cell r="AV1481" t="str">
            <v>3TE55G161437</v>
          </cell>
          <cell r="AW1481" t="str">
            <v>G161437</v>
          </cell>
          <cell r="AX1481" t="str">
            <v>M010</v>
          </cell>
          <cell r="AY1481">
            <v>74012968</v>
          </cell>
          <cell r="AZ1481">
            <v>51013885</v>
          </cell>
          <cell r="BA1481">
            <v>80154507</v>
          </cell>
        </row>
        <row r="1482">
          <cell r="D1482">
            <v>60313546</v>
          </cell>
          <cell r="E1482" t="str">
            <v xml:space="preserve">A   </v>
          </cell>
          <cell r="F1482" t="str">
            <v>TV</v>
          </cell>
          <cell r="G1482" t="str">
            <v>BERNARDINA HERRERA RODRIGUEZ</v>
          </cell>
          <cell r="H1482" t="str">
            <v>ABASOLO NO. 7836 COL INDEPENDENCIA , TIJUANA B.C.</v>
          </cell>
          <cell r="I1482" t="str">
            <v>6646389528 6642014990</v>
          </cell>
          <cell r="J1482" t="str">
            <v xml:space="preserve">HISENSE </v>
          </cell>
          <cell r="K1482" t="str">
            <v>50H3</v>
          </cell>
          <cell r="L1482" t="str">
            <v>50J141202H01325</v>
          </cell>
          <cell r="M1482" t="str">
            <v>CARTA ACEPTACION</v>
          </cell>
          <cell r="N1482">
            <v>10401</v>
          </cell>
          <cell r="O1482">
            <v>42041</v>
          </cell>
          <cell r="P1482">
            <v>42148</v>
          </cell>
          <cell r="Q1482">
            <v>201015</v>
          </cell>
          <cell r="R1482" t="str">
            <v xml:space="preserve">/03/2017 02 : 20  JORGE.VAZ : TCF1
16/03/2017 02 : 20  JORGE.VAZ : NP5
12/03/2017 04 : 24 201015 : LA OPCION DE WARRANTY TYPE NO ESTA ACTIVADA Y NO DEJA MOVER OTRAS OPCIONES
10/03/2017 08 : 00 201015 : P1/ PANEL , T173331 / OC - 1008404 T/ TCF1PU , EQUIPO EN CASA DE CLIENTE
</v>
          </cell>
          <cell r="S1482" t="str">
            <v>SE PIDIO PANEL Y NO LO SURTIERON</v>
          </cell>
          <cell r="T1482" t="str">
            <v xml:space="preserve"> Ricardo Sanchez Paniagua         </v>
          </cell>
          <cell r="U1482">
            <v>42880</v>
          </cell>
          <cell r="V1482" t="str">
            <v>NORTE</v>
          </cell>
          <cell r="W1482" t="str">
            <v>COMPLETADO</v>
          </cell>
          <cell r="X1482" t="str">
            <v>TALLER</v>
          </cell>
          <cell r="Y1482">
            <v>42802</v>
          </cell>
          <cell r="AD1482" t="str">
            <v>tijuana/independiencia</v>
          </cell>
          <cell r="AE1482" t="str">
            <v>BC</v>
          </cell>
          <cell r="AF1482" t="str">
            <v>MX</v>
          </cell>
          <cell r="AG1482" t="str">
            <v>10413620</v>
          </cell>
          <cell r="AH1482" t="str">
            <v>BERNARDINA HERRERA RODRIGUEZ</v>
          </cell>
          <cell r="AI1482" t="str">
            <v>abasolo 7836 %mina y rayon</v>
          </cell>
          <cell r="AJ1482" t="str">
            <v>6646389528</v>
          </cell>
          <cell r="AK1482" t="str">
            <v>6642014990</v>
          </cell>
          <cell r="AL1482" t="str">
            <v>22130</v>
          </cell>
          <cell r="AM1482" t="str">
            <v>18/05/2017 02 : 24 JUANANTONIO : CSC se pide apoyo a CSA para envío deformato de CF. EMC*10/05/2017 04 : 38 SEMIRAMIS.M : CICCte se comunica para validar estatus de ods se solicita información aDulce para corroborar estatus de cf antes de dar información cte cuelga17/03/2017 01 : 18 BRENDA.MORA : CSCSe le hace mención de la autorización del cf y el tiempo de entrega de20 días hábiles. TCF1PU-Cliente16/03/2017 02 : 20 JORGE.VAZ : TCF116/03/2017 02 : 20 JORGE.VAZ : NP512/03/2017 04 : 24 201015 : LA OPCION DE WARRANTY TYPE NO ESTA ACTIVADAY NO DEJA MOVER OTRAS OPCIONES10/03/2017 08 : 00 201015 : P1/ PANEL , T173331 / OC - 1008404 T/ TCF1PU, EQUIPO EN CASA DE CLIENTE04/03/2017 01 : 44 ANA.LAURA : ODSWTPTELNOR RD.-</v>
          </cell>
          <cell r="AN1482" t="str">
            <v>3TE50J141202</v>
          </cell>
          <cell r="AO1482">
            <v>0</v>
          </cell>
          <cell r="AS1482" t="str">
            <v>3TE55G161437G161437M010</v>
          </cell>
          <cell r="AT1482">
            <v>6</v>
          </cell>
          <cell r="AU1482" t="str">
            <v>55H5C</v>
          </cell>
          <cell r="AV1482" t="str">
            <v>3TE55G161437</v>
          </cell>
          <cell r="AW1482" t="str">
            <v>G161437</v>
          </cell>
          <cell r="AX1482" t="str">
            <v>M010</v>
          </cell>
          <cell r="AY1482">
            <v>74012969</v>
          </cell>
          <cell r="AZ1482">
            <v>51013886</v>
          </cell>
          <cell r="BA1482">
            <v>80154509</v>
          </cell>
        </row>
        <row r="1483">
          <cell r="D1483">
            <v>60317487</v>
          </cell>
          <cell r="E1483" t="str">
            <v xml:space="preserve">A   </v>
          </cell>
          <cell r="F1483" t="str">
            <v>TV</v>
          </cell>
          <cell r="G1483" t="str">
            <v>MARIA DEL CARMEN CAPULIN TIERRA BLANCA</v>
          </cell>
          <cell r="H1483" t="str">
            <v>5 DE FEBRERO MZ 502, LT 81, COL. IXTLAHUACAN, DEL. IZTAPALAPA, C.P. 09690</v>
          </cell>
          <cell r="I1483">
            <v>26355975</v>
          </cell>
          <cell r="J1483" t="str">
            <v>HISENSE</v>
          </cell>
          <cell r="K1483" t="str">
            <v>50H3</v>
          </cell>
          <cell r="L1483" t="str">
            <v>50J141308H02528</v>
          </cell>
          <cell r="M1483" t="str">
            <v>MR / 000186624 TICKET DE COMPRA TIENDA TELMEX S.A. DE C.V.</v>
          </cell>
          <cell r="N1483">
            <v>10401.1</v>
          </cell>
          <cell r="O1483">
            <v>42769</v>
          </cell>
          <cell r="P1483">
            <v>42864</v>
          </cell>
          <cell r="Q1483">
            <v>201767</v>
          </cell>
          <cell r="R1483" t="str">
            <v>11/05/2017 05 : 37  ARANTXA.MON : Se autoriza NP5; numero de serie yticket correcto / P1A: 173331 PANEL   09-05-2017   OC-1010518</v>
          </cell>
          <cell r="S1483" t="str">
            <v>EQUIPO DAÑADO EN DOMICILIO DE CLIENTE</v>
          </cell>
          <cell r="T1483" t="str">
            <v xml:space="preserve">   RENE ARIAS                     </v>
          </cell>
          <cell r="U1483">
            <v>42880</v>
          </cell>
          <cell r="V1483" t="str">
            <v>CENTRO</v>
          </cell>
          <cell r="W1483" t="str">
            <v>COMPLETADO</v>
          </cell>
          <cell r="X1483" t="str">
            <v>CLIENTE</v>
          </cell>
          <cell r="Y1483">
            <v>42857</v>
          </cell>
          <cell r="AD1483" t="str">
            <v>IXTLAHUACAN / IZTAPALAPA</v>
          </cell>
          <cell r="AE1483" t="str">
            <v>DF</v>
          </cell>
          <cell r="AF1483" t="str">
            <v>MX</v>
          </cell>
          <cell r="AG1483" t="str">
            <v>10417397</v>
          </cell>
          <cell r="AH1483" t="str">
            <v>MARIA DEL CARMEN CAPULIN TIERRA BLA</v>
          </cell>
          <cell r="AI1483" t="str">
            <v>LOT 81 5 DE FEBRERO MZA 502</v>
          </cell>
          <cell r="AJ1483" t="str">
            <v>26355975</v>
          </cell>
          <cell r="AK1483">
            <v>0</v>
          </cell>
          <cell r="AL1483" t="str">
            <v>09690</v>
          </cell>
          <cell r="AM1483" t="str">
            <v>18/05/2017 04 : 17 SEMIRAMIS.M : CSCCte se comunica para verificar el estatus de equipo se le menciona queestamos en espera de que se determine que se aplicara con su equipo puesaun no se encuentra la autorización de cambio se le pide algunos díaspara confirmar si se aplicara o no el cambio11/05/2017 05 : 37 ARANTXA.MON : CTF111/05/2017 05 : 37 ARANTXA.MON : Se autoriza NP5; numero de serie yticket correcto10/05/2017 02 : 55 RAUL.CALDER : CSCCte sol estatus, se le indica que ya se mando a solicitar la refaccion yen el transcurso de la siguiente semana se comunicara de nuevo.10/05/2017 01 : 47 201767 : P1A: 173331 PANEL 09-05-2017 OC-101051803/05/2017 02 : 39 RAUL.CALDER : ODSWTPRD% ENTRE ÑORETO Y REVOLUCION REF: POR CENTRO SOCIAL COLOSIO</v>
          </cell>
          <cell r="AN1483" t="str">
            <v>3TE50J141202</v>
          </cell>
          <cell r="AO1483">
            <v>0</v>
          </cell>
          <cell r="AS1483" t="str">
            <v>3TE55G1623K3G1623K3M010</v>
          </cell>
          <cell r="AT1483">
            <v>14</v>
          </cell>
          <cell r="AU1483" t="str">
            <v>55H7B</v>
          </cell>
          <cell r="AV1483" t="str">
            <v>3TE55G1623K3</v>
          </cell>
          <cell r="AW1483" t="str">
            <v>G1623K3</v>
          </cell>
          <cell r="AX1483" t="str">
            <v>M010</v>
          </cell>
          <cell r="AY1483">
            <v>74012970</v>
          </cell>
          <cell r="AZ1483">
            <v>51013887</v>
          </cell>
          <cell r="BA1483">
            <v>80154516</v>
          </cell>
        </row>
        <row r="1484">
          <cell r="D1484">
            <v>60317865</v>
          </cell>
          <cell r="E1484" t="str">
            <v xml:space="preserve">A   </v>
          </cell>
          <cell r="F1484" t="str">
            <v>TV</v>
          </cell>
          <cell r="G1484" t="str">
            <v>Jose Antonio León Najera</v>
          </cell>
          <cell r="H1484" t="str">
            <v>AGUA AZUL MZ 4 LT 11, COL ALFREDO DEL MAZO, IZTAPALUCA, C.P. 56577</v>
          </cell>
          <cell r="I1484" t="str">
            <v>59767260 / 5566199659</v>
          </cell>
          <cell r="J1484" t="str">
            <v>HISENSE</v>
          </cell>
          <cell r="K1484" t="str">
            <v>50K20DW</v>
          </cell>
          <cell r="L1484" t="str">
            <v>50G143066H00031</v>
          </cell>
          <cell r="M1484" t="str">
            <v>TC# 0816 0154 8971 5283 3385 15 TICKET DE COMPRA TIENDA WALMART</v>
          </cell>
          <cell r="N1484">
            <v>8499</v>
          </cell>
          <cell r="O1484">
            <v>41987</v>
          </cell>
          <cell r="P1484">
            <v>42864</v>
          </cell>
          <cell r="Q1484">
            <v>201767</v>
          </cell>
          <cell r="R1484" t="str">
            <v>24/05/2017 05 : 31  ARANTXA.MON : NP5   23/05/2017 TCF1 / 09/05/2017 22 : 55 201767 : V1P:  CLIENTE INDICA QUE EL EQUIPO NO SEENCUENTRA EN DOMICILIO DEL CLIENTE Y HASTA EL DIA SABADO 13-05-2017 LO TIENE EN SU DOMICILIO POR LO CUAL SOLICITA QUE EL SERVICIO SEAPARA LA SIGUIENTE SEMANA_SE ADJUNTAN EVIDENCIAS DE LLAMADAS</v>
          </cell>
          <cell r="S1484" t="str">
            <v>EQUIPO DAÑADO EN DOMICILIO DE CLIENTE</v>
          </cell>
          <cell r="T1484" t="str">
            <v xml:space="preserve">   RENE ARIAS                     </v>
          </cell>
          <cell r="U1484">
            <v>42880</v>
          </cell>
          <cell r="V1484" t="str">
            <v>CENTRO</v>
          </cell>
          <cell r="W1484" t="str">
            <v>COMPLETADO</v>
          </cell>
          <cell r="X1484" t="str">
            <v>CLIENTE</v>
          </cell>
          <cell r="Y1484">
            <v>42861</v>
          </cell>
          <cell r="AD1484" t="str">
            <v>Iztapaluca/Col Alfredo del Mazo</v>
          </cell>
          <cell r="AE1484" t="str">
            <v>MEX</v>
          </cell>
          <cell r="AF1484" t="str">
            <v>MX</v>
          </cell>
          <cell r="AG1484" t="str">
            <v>10415997</v>
          </cell>
          <cell r="AH1484" t="str">
            <v>JOSE ANTONIO LEÓN NAJERA</v>
          </cell>
          <cell r="AI1484" t="str">
            <v>Agua azul Mz 4 lt 11</v>
          </cell>
          <cell r="AJ1484" t="str">
            <v>5566199659</v>
          </cell>
          <cell r="AK1484" t="str">
            <v>5566199659</v>
          </cell>
          <cell r="AL1484" t="str">
            <v>56577</v>
          </cell>
          <cell r="AM1484" t="str">
            <v>09/05/2017 22 : 55 201767 : V1P: CLIENTE INDICA QUE EL EQUIPO NO SE ENCUENTRA EN DOMICILIO DEL CLIENTE Y HASTA EL DIA SABADO 13-05-2017 LO TIENE EN SU DOMICILIO POR LO CUAL SOLICITA QUE EL SERVICIO SEA PARA LA SIGUIENTE SEMANA_SE ADJUNTAN EVIDENCIAS DE LLAMADAS06/05/2017 10 : 03 201767 : V1. 10/05/2017: 10 A.M. - 6 P.M.
H-24526 SE ASIGNA T52CAE
05/05/2017 22 : 09 JUANANTONIO : jleonnajera@mail.com05/05/2017 22 : 08 JUANANTONIO : Me comunico con cliente vía correo yvía telefónica para que envíe documentos y no contesta. EMC*13/04/2017 05 : 03 GERARDO.GRA : ODSWTP ELABORADA POR EMC*RD% AVE. DEL CANAL Y AVE. COLIBRI. CASA FACHADA PIEDRA ROSA Y ZAGUANDE MADERA.</v>
          </cell>
          <cell r="AN1484" t="str">
            <v>1TE50B8NUSCB</v>
          </cell>
          <cell r="AO1484">
            <v>0</v>
          </cell>
          <cell r="AS1484" t="str">
            <v>3TE55G163939G163939M010</v>
          </cell>
          <cell r="AT1484">
            <v>3</v>
          </cell>
          <cell r="AU1484" t="str">
            <v>55H5C</v>
          </cell>
          <cell r="AV1484" t="str">
            <v>3TE55G163939</v>
          </cell>
          <cell r="AW1484" t="str">
            <v>G163939</v>
          </cell>
          <cell r="AX1484" t="str">
            <v>M010</v>
          </cell>
          <cell r="AY1484">
            <v>74012972</v>
          </cell>
          <cell r="AZ1484">
            <v>51013888</v>
          </cell>
          <cell r="BA1484">
            <v>80154518</v>
          </cell>
        </row>
        <row r="1485">
          <cell r="D1485">
            <v>60316071</v>
          </cell>
          <cell r="E1485" t="str">
            <v xml:space="preserve">A   </v>
          </cell>
          <cell r="F1485" t="str">
            <v>TV</v>
          </cell>
          <cell r="G1485" t="str">
            <v>HECTOR DOMINGUEZ GUARDADO</v>
          </cell>
          <cell r="H1485" t="str">
            <v>PRIV. COBRE NO. 29 FRACC. MINA AZUL GUADALUPE, ZACATECAS</v>
          </cell>
          <cell r="I1485">
            <v>4921139880</v>
          </cell>
          <cell r="J1485" t="str">
            <v>HISENSE</v>
          </cell>
          <cell r="K1485" t="str">
            <v>50K20DW</v>
          </cell>
          <cell r="L1485" t="str">
            <v>50G143291H16146</v>
          </cell>
          <cell r="M1485" t="str">
            <v>TICKET TELEFONOS DE MEXICO</v>
          </cell>
          <cell r="N1485">
            <v>8800</v>
          </cell>
          <cell r="O1485">
            <v>42047</v>
          </cell>
          <cell r="P1485">
            <v>42842</v>
          </cell>
          <cell r="Q1485">
            <v>201038</v>
          </cell>
          <cell r="R1485" t="str">
            <v>24/04/2017  22: 47 ARANTXA MON : TCF1  24/04/2017 22: 46 ARANTXA. MON : NP5  21/04/2017 05 : 54 201038 : P1- EQUIPO PENDIENTE DE REFACCION SE PIDIO EL PANEL LCD 20-04-2017  NO. DE PARTE: 173331 NO. DE PEDIDO OC-1009827.</v>
          </cell>
          <cell r="S1485" t="str">
            <v>NO HAY REFACCION Y POR ESO SE TRAMITO EL</v>
          </cell>
          <cell r="T1485" t="str">
            <v xml:space="preserve">   MARIO COVARRUBIAS              </v>
          </cell>
          <cell r="U1485">
            <v>42880</v>
          </cell>
          <cell r="V1485" t="str">
            <v>NORTE</v>
          </cell>
          <cell r="W1485" t="str">
            <v>COMPLETADO</v>
          </cell>
          <cell r="X1485" t="str">
            <v>CLIENTE</v>
          </cell>
          <cell r="Y1485">
            <v>42842</v>
          </cell>
          <cell r="AD1485" t="str">
            <v>Gudalupe/Frac Mina Azul</v>
          </cell>
          <cell r="AE1485" t="str">
            <v>ZAC</v>
          </cell>
          <cell r="AF1485" t="str">
            <v>MX</v>
          </cell>
          <cell r="AG1485" t="str">
            <v>10415818</v>
          </cell>
          <cell r="AH1485" t="str">
            <v>HECTOR DOMIGUEZ GUARDADO</v>
          </cell>
          <cell r="AI1485" t="str">
            <v>29 Privada Cobre</v>
          </cell>
          <cell r="AJ1485" t="str">
            <v>0444921139880</v>
          </cell>
          <cell r="AK1485">
            <v>0</v>
          </cell>
          <cell r="AL1485" t="str">
            <v>98605</v>
          </cell>
          <cell r="AM1485" t="str">
            <v>24/04/2017 22 : 47 ARANTXA.MON : TCF124/04/2017 22 : 46 ARANTXA.MON : NP521/04/2017 05 : 54 201038 : P1- EQUIPO PENDIENTE DE REFACCION SE PIDIOEL PANEL LCD20-04-2017NO. DE PARTE: 173331NO DE PEDIDOOC-100982718/04/2017 02 : 30 GABRIELA.B : ODSWTP11/04/2017 06 : 56 GABRIELA.B : RD % CIRCUITO MINA AZUL</v>
          </cell>
          <cell r="AN1485" t="str">
            <v>1TE50B8NUSCB</v>
          </cell>
          <cell r="AO1485">
            <v>0</v>
          </cell>
          <cell r="AS1485" t="str">
            <v>3TE55G163939G163939M010</v>
          </cell>
          <cell r="AT1485">
            <v>3</v>
          </cell>
          <cell r="AU1485" t="str">
            <v>55H5C</v>
          </cell>
          <cell r="AV1485" t="str">
            <v>3TE55G163939</v>
          </cell>
          <cell r="AW1485" t="str">
            <v>G163939</v>
          </cell>
          <cell r="AX1485" t="str">
            <v>M010</v>
          </cell>
          <cell r="AY1485">
            <v>74012973</v>
          </cell>
          <cell r="AZ1485">
            <v>51013889</v>
          </cell>
          <cell r="BA1485">
            <v>80154519</v>
          </cell>
        </row>
        <row r="1486">
          <cell r="D1486">
            <v>60315829</v>
          </cell>
          <cell r="E1486" t="str">
            <v xml:space="preserve">A   </v>
          </cell>
          <cell r="F1486" t="str">
            <v>TV</v>
          </cell>
          <cell r="G1486" t="str">
            <v>BENJAMIN MENDEZ GARCIA</v>
          </cell>
          <cell r="H1486" t="str">
            <v>FRONTERA NO. 39 COL. LOMAS DEL CONSUELO GUADALUPE, ZACATECAS</v>
          </cell>
          <cell r="I1486">
            <v>4929051915</v>
          </cell>
          <cell r="J1486" t="str">
            <v>HISENSE</v>
          </cell>
          <cell r="K1486" t="str">
            <v>50H7GB</v>
          </cell>
          <cell r="L1486" t="str">
            <v>50G162153MH1083</v>
          </cell>
          <cell r="M1486" t="str">
            <v>TICKET TELEFONOS DE MEXICO</v>
          </cell>
          <cell r="N1486">
            <v>13331.89</v>
          </cell>
          <cell r="O1486">
            <v>42694</v>
          </cell>
          <cell r="P1486">
            <v>42836</v>
          </cell>
          <cell r="Q1486">
            <v>201038</v>
          </cell>
          <cell r="R1486" t="str">
            <v>13/04/2017  06: 20 ERNESTO.HERN: TCF1 13/04/2017 06: 20 ERNESTO . HERN: NP5 12/04/2017 :07 : 35 201038 : P1- PENDIENTE DE REFACCION SE PIDIO LA TARJETA MAIN BOARD 11-04-2017 NO.  DE PARTE: 205546 NO. DE PEDIDO  OC-1009597</v>
          </cell>
          <cell r="S1486" t="str">
            <v>NO HAY REFACCION Y POR ESO SE TRAMITO EL</v>
          </cell>
          <cell r="T1486" t="str">
            <v xml:space="preserve">   MARIO COVARRUBIAS              </v>
          </cell>
          <cell r="U1486">
            <v>42880</v>
          </cell>
          <cell r="V1486" t="str">
            <v>NORTE</v>
          </cell>
          <cell r="W1486" t="str">
            <v>COMPLETADO</v>
          </cell>
          <cell r="X1486" t="str">
            <v>CLIENTE</v>
          </cell>
          <cell r="Y1486">
            <v>42836</v>
          </cell>
          <cell r="AD1486" t="str">
            <v>Guadalupe / lomas del consuelo</v>
          </cell>
          <cell r="AE1486" t="str">
            <v>ZAC</v>
          </cell>
          <cell r="AF1486" t="str">
            <v>MX</v>
          </cell>
          <cell r="AG1486" t="str">
            <v>10415904</v>
          </cell>
          <cell r="AH1486" t="str">
            <v>BENJAMIN MENDEZ GARCIA</v>
          </cell>
          <cell r="AI1486" t="str">
            <v>38 frontera no.39</v>
          </cell>
          <cell r="AJ1486" t="str">
            <v>0454929051915</v>
          </cell>
          <cell r="AK1486">
            <v>0</v>
          </cell>
          <cell r="AL1486" t="str">
            <v>98614</v>
          </cell>
          <cell r="AM1486" t="str">
            <v>13/04/2017 06 : 20 ERNESTO.HERN : TCF113/04/2017 06 : 20 ERNESTO.HERN : NP512/04/2017 07 : 35 201038 : P1-PENDIENTE DE REFACCION SE PIDIO LATARGETA MAIN BOARD11-04-2017NO. DE PARTE: 205546NO. DE PEDIDO DE COMPRA: OC-100959712/04/2017 05 : 43 MARIELA.CHA : ODSWTP</v>
          </cell>
          <cell r="AN1486" t="str">
            <v>3TE50G1523B0</v>
          </cell>
          <cell r="AO1486">
            <v>0</v>
          </cell>
          <cell r="AS1486" t="str">
            <v>3TE55G163939G163939M010</v>
          </cell>
          <cell r="AT1486">
            <v>3</v>
          </cell>
          <cell r="AU1486" t="str">
            <v>55H5C</v>
          </cell>
          <cell r="AV1486" t="str">
            <v>3TE55G163939</v>
          </cell>
          <cell r="AW1486" t="str">
            <v>G163939</v>
          </cell>
          <cell r="AX1486" t="str">
            <v>M010</v>
          </cell>
          <cell r="AY1486">
            <v>74012974</v>
          </cell>
          <cell r="AZ1486">
            <v>51013890</v>
          </cell>
          <cell r="BA1486">
            <v>80154520</v>
          </cell>
        </row>
        <row r="1487">
          <cell r="D1487">
            <v>60318467</v>
          </cell>
          <cell r="E1487" t="str">
            <v xml:space="preserve">A   </v>
          </cell>
          <cell r="F1487" t="str">
            <v>TV</v>
          </cell>
          <cell r="G1487" t="str">
            <v>JOEL CASILLAS OLVERA</v>
          </cell>
          <cell r="H1487" t="str">
            <v>GABRIELA  MISTRAL NO.  100 COL. AMADO NERVO</v>
          </cell>
          <cell r="I1487" t="str">
            <v>311 1938926</v>
          </cell>
          <cell r="J1487" t="str">
            <v>HISENSE</v>
          </cell>
          <cell r="K1487" t="str">
            <v>50H7GB</v>
          </cell>
          <cell r="L1487" t="str">
            <v>50G162155MH7062</v>
          </cell>
          <cell r="M1487">
            <v>9045082923</v>
          </cell>
          <cell r="N1487">
            <v>8498.25</v>
          </cell>
          <cell r="O1487">
            <v>42693</v>
          </cell>
          <cell r="P1487">
            <v>42868</v>
          </cell>
          <cell r="Q1487">
            <v>201023</v>
          </cell>
          <cell r="R1487" t="str">
            <v>SE REALIZO PEDIDO DE MAIN BOARD-192673-CON EL OC1010864, NO SURTIDA</v>
          </cell>
          <cell r="S1487" t="str">
            <v>FALLA: NO ENCIENDE, SE REALIZO PEDIDO DE</v>
          </cell>
          <cell r="T1487" t="str">
            <v xml:space="preserve">    GABRIELA RIVAS DELGADO        </v>
          </cell>
          <cell r="U1487">
            <v>42880</v>
          </cell>
          <cell r="V1487" t="str">
            <v>NORTE</v>
          </cell>
          <cell r="W1487" t="str">
            <v>COMPLETADO</v>
          </cell>
          <cell r="X1487" t="str">
            <v>CLIENTE</v>
          </cell>
          <cell r="Y1487">
            <v>42870</v>
          </cell>
          <cell r="AD1487" t="str">
            <v>tepic /amado nervo</v>
          </cell>
          <cell r="AE1487" t="str">
            <v>NAY</v>
          </cell>
          <cell r="AF1487" t="str">
            <v>MX</v>
          </cell>
          <cell r="AG1487" t="str">
            <v>10418192</v>
          </cell>
          <cell r="AH1487" t="str">
            <v>JOEL CASILLAS OLVERA</v>
          </cell>
          <cell r="AI1487" t="str">
            <v>gabriela mistral num 100</v>
          </cell>
          <cell r="AJ1487" t="str">
            <v>3114569776</v>
          </cell>
          <cell r="AK1487" t="str">
            <v>3114569776</v>
          </cell>
          <cell r="AL1487" t="str">
            <v>63010</v>
          </cell>
          <cell r="AM1487" t="str">
            <v>18/05/2017 07 : 57 ARANTXA.MON : TCF118/05/2017 07 : 57 ARANTXA.MON : Se autoriza NP5; INFORMACION CORRECTA17/05/2017 08 : 14 201023 : P1-192673-MAIN BOARD, OC101086417/05/2017 03 : 10 201023 : CLIENTE CONTACTADO...SE PROGRAMA PARA MAÑANA13/05/2017 02 : 48 GERARDO.GRA : RD...ENTRE CALLE TENOCHTITLAN YCOYOACÁN</v>
          </cell>
          <cell r="AN1487" t="str">
            <v>3TE50G1523B0</v>
          </cell>
          <cell r="AO1487">
            <v>0</v>
          </cell>
          <cell r="AS1487" t="str">
            <v>3TE55G1623K3G1623K3M010</v>
          </cell>
          <cell r="AT1487">
            <v>14</v>
          </cell>
          <cell r="AU1487" t="str">
            <v>55H7B</v>
          </cell>
          <cell r="AV1487" t="str">
            <v>3TE55G1623K3</v>
          </cell>
          <cell r="AW1487" t="str">
            <v>G1623K3</v>
          </cell>
          <cell r="AX1487" t="str">
            <v>M010</v>
          </cell>
          <cell r="AY1487">
            <v>74012975</v>
          </cell>
          <cell r="AZ1487">
            <v>51013891</v>
          </cell>
          <cell r="BA1487">
            <v>80154521</v>
          </cell>
        </row>
        <row r="1488">
          <cell r="D1488">
            <v>60308265</v>
          </cell>
          <cell r="E1488" t="str">
            <v xml:space="preserve">A   </v>
          </cell>
          <cell r="F1488" t="str">
            <v>TV</v>
          </cell>
          <cell r="G1488" t="str">
            <v>DANIEL GARZA GARCIA</v>
          </cell>
          <cell r="H1488" t="str">
            <v xml:space="preserve">CERRO DEL EVERES 284, PEÑON, GUADALUPE </v>
          </cell>
          <cell r="I1488" t="str">
            <v>8183237597, 8116313857</v>
          </cell>
          <cell r="J1488" t="str">
            <v>HISENSE</v>
          </cell>
          <cell r="K1488" t="str">
            <v>32K20D</v>
          </cell>
          <cell r="L1488" t="str">
            <v>32J134805H02377</v>
          </cell>
          <cell r="M1488" t="str">
            <v>TIKET</v>
          </cell>
          <cell r="N1488">
            <v>98.9</v>
          </cell>
          <cell r="O1488">
            <v>41697</v>
          </cell>
          <cell r="P1488">
            <v>42752</v>
          </cell>
          <cell r="Q1488">
            <v>201024</v>
          </cell>
          <cell r="R1488" t="str">
            <v>01/24/17 02:26 ERNESTO HDZ NP5 P1B OC 1006370 PANEL 171979</v>
          </cell>
          <cell r="S1488" t="str">
            <v/>
          </cell>
          <cell r="T1488" t="str">
            <v xml:space="preserve">    SOFIA VAZQUEZ                 </v>
          </cell>
          <cell r="U1488" t="str">
            <v>2017-04-28</v>
          </cell>
          <cell r="V1488" t="str">
            <v>NORTE</v>
          </cell>
          <cell r="W1488" t="str">
            <v>COMPLETADO</v>
          </cell>
          <cell r="X1488" t="str">
            <v>TALLER</v>
          </cell>
          <cell r="Y1488">
            <v>42741</v>
          </cell>
          <cell r="Z1488">
            <v>1044</v>
          </cell>
          <cell r="AD1488" t="str">
            <v>Guadalupe /Peñon</v>
          </cell>
          <cell r="AE1488" t="str">
            <v>NL</v>
          </cell>
          <cell r="AF1488" t="str">
            <v>MX</v>
          </cell>
          <cell r="AG1488" t="str">
            <v>10409074</v>
          </cell>
          <cell r="AH1488" t="str">
            <v>DANIEL GARZA GARCIA</v>
          </cell>
          <cell r="AI1488" t="str">
            <v>2811 EVERES</v>
          </cell>
          <cell r="AJ1488" t="str">
            <v>8183237597</v>
          </cell>
          <cell r="AK1488" t="str">
            <v>8116313857</v>
          </cell>
          <cell r="AL1488" t="str">
            <v>67182</v>
          </cell>
          <cell r="AM1488" t="str">
            <v>28/03/2017 01 : 38 MARIA.EUGENI : SEG: NO SE HA ENVIADO EQUIPO DE CFEQUIPO DAÑADO EN TALLER09/03/2017 23 : 20 GABRIELA.B : CSCSe informa En proceso de Envío se indica sobre inventario se pideEsperar24/02/2017 07 : 07 GABRIELA.B : CSCSe informa tiempo estimado de entrega se pide esperar03/02/2017 04 : 59 MARCO.DIAZ : DULCE M TCF2***MODELO 32H5B2***SERIE32G155369H02417***ENVIADO A 201024***F. EMBARQUE 01 FEB 2017***CARSSA02/02/2017 03 : 33 MARCO.DIAZ : TCF174 7401051724/01/2017 02 : 26 ERNESTO.HERN : TCF124/01/2017 02 : 26 ERNESTO.HERN : NP520/01/2017 07 : 55 MARIA.EUGENI : SEG: REFACCIONES.20/01/2017 02 : 15 201024 : P1B: OC 1006370, PANEL 171979,19 ENE2017....SE VERIFICO LA FALLA Y ES EL PANEL19/01/2017 06 : 19 201024 : SE ANEXA NOTA DECOMPRA Y SE PAS A A TALLER14/01/2017 01 : 15 MARIA.EUGENI : SEG: CSA llego refaccion el12/01/2017. Favor de concluir a la brevedad12/01/2017 23 : 24 ERNESTO.HERN : EM-P2A GUIA: 906119562510/01/2017 09 : 46 201024 : P1A: O.C. 1005862, MAIN BOARD, #DE PARTE 171838 PREDIAGNOSTICO ENERO-9-1710/01/2017 00 : 28 201024 : V1.- SE VISITARA ELMARTES1006/01/2017 05 : 07 MARIELA.CHA : ODSWTPSANTIAGO Y PEÑÓNFACHADA ES LA ÚNICA CASA QUE CUENTA CON CANTERAHAY UNA GASOLINERA EN LA ESQUINA</v>
          </cell>
          <cell r="AN1488" t="str">
            <v>3TE32J134805</v>
          </cell>
          <cell r="AO1488" t="str">
            <v>Básica</v>
          </cell>
          <cell r="AP1488" t="str">
            <v>Hisense</v>
          </cell>
          <cell r="AQ1488" t="str">
            <v>?</v>
          </cell>
          <cell r="AR1488" t="str">
            <v>HD 1366 X 768</v>
          </cell>
          <cell r="AS1488" t="str">
            <v>3TE32G164786G164786M010</v>
          </cell>
          <cell r="AT1488">
            <v>1</v>
          </cell>
          <cell r="AU1488" t="str">
            <v>32H3B2</v>
          </cell>
          <cell r="AV1488" t="str">
            <v>3TE32G164786</v>
          </cell>
          <cell r="AW1488" t="str">
            <v>G164786</v>
          </cell>
          <cell r="AX1488" t="str">
            <v>M010</v>
          </cell>
          <cell r="AY1488">
            <v>74012689</v>
          </cell>
          <cell r="AZ1488">
            <v>51013608</v>
          </cell>
          <cell r="BA1488">
            <v>80153883</v>
          </cell>
        </row>
        <row r="1489">
          <cell r="D1489">
            <v>60314540</v>
          </cell>
          <cell r="E1489" t="str">
            <v>A</v>
          </cell>
          <cell r="F1489" t="str">
            <v>TV</v>
          </cell>
          <cell r="G1489" t="str">
            <v>JOSE ZARATE PALACIOS</v>
          </cell>
          <cell r="H1489" t="str">
            <v>9 PORVENIR, COL GUAYACANAL, MINATITLAN, VER</v>
          </cell>
          <cell r="I1489">
            <v>9221073864</v>
          </cell>
          <cell r="J1489" t="str">
            <v>HISENSE</v>
          </cell>
          <cell r="K1489" t="str">
            <v>65CU6200</v>
          </cell>
          <cell r="L1489" t="str">
            <v>65G162918H00408</v>
          </cell>
          <cell r="M1489" t="str">
            <v>145A8755-0B3E-4581-8F23-446ADCB43657</v>
          </cell>
          <cell r="N1489">
            <v>18102.59</v>
          </cell>
          <cell r="O1489">
            <v>42792</v>
          </cell>
          <cell r="P1489">
            <v>42819</v>
          </cell>
          <cell r="Q1489">
            <v>201054</v>
          </cell>
          <cell r="R1489" t="str">
            <v xml:space="preserve"> OC-1010191, T189992/Panel - PANEL</v>
          </cell>
          <cell r="S1489" t="str">
            <v/>
          </cell>
          <cell r="T1489" t="str">
            <v xml:space="preserve">ANDRES HERNADEZ REYES           </v>
          </cell>
          <cell r="U1489">
            <v>42880</v>
          </cell>
          <cell r="V1489" t="str">
            <v>SUR</v>
          </cell>
          <cell r="AN1489" t="str">
            <v>3TE65G162918</v>
          </cell>
          <cell r="AO1489">
            <v>0</v>
          </cell>
          <cell r="AS1489" t="str">
            <v>3TE65G164781G164781M010</v>
          </cell>
          <cell r="AT1489">
            <v>1</v>
          </cell>
          <cell r="AU1489" t="str">
            <v>65CU6200</v>
          </cell>
          <cell r="AV1489" t="str">
            <v>3TE65G164781</v>
          </cell>
          <cell r="AW1489" t="str">
            <v>G164781</v>
          </cell>
          <cell r="AX1489" t="str">
            <v>M010</v>
          </cell>
          <cell r="AY1489">
            <v>74012851</v>
          </cell>
          <cell r="AZ1489">
            <v>51013773</v>
          </cell>
          <cell r="BA1489">
            <v>80153374</v>
          </cell>
        </row>
        <row r="1490">
          <cell r="D1490">
            <v>60318220</v>
          </cell>
          <cell r="E1490" t="str">
            <v>A</v>
          </cell>
          <cell r="F1490" t="str">
            <v>TV</v>
          </cell>
          <cell r="G1490" t="str">
            <v>MA ELENA GARCIA LANDEROS</v>
          </cell>
          <cell r="H1490" t="str">
            <v>CALLE CAMINO VIEJO A TESISTAN 3645, NUEVO MEXICO, ZAPOPAN, JALISCO</v>
          </cell>
          <cell r="I1490">
            <v>3317921406</v>
          </cell>
          <cell r="J1490" t="str">
            <v>HISENSE</v>
          </cell>
          <cell r="K1490" t="str">
            <v>32H5B</v>
          </cell>
          <cell r="L1490" t="str">
            <v>32G153355H02038</v>
          </cell>
          <cell r="M1490">
            <v>3231114517021</v>
          </cell>
          <cell r="N1490">
            <v>7694</v>
          </cell>
          <cell r="O1490">
            <v>42352</v>
          </cell>
          <cell r="P1490">
            <v>42865</v>
          </cell>
          <cell r="Q1490">
            <v>201076</v>
          </cell>
          <cell r="R1490" t="str">
            <v>NP5 T185606/TARJETA PRINCIPAL/OC-1010721</v>
          </cell>
          <cell r="S1490" t="str">
            <v xml:space="preserve"> </v>
          </cell>
          <cell r="T1490" t="str">
            <v>Carlos Muñiz</v>
          </cell>
          <cell r="U1490">
            <v>42880</v>
          </cell>
          <cell r="V1490" t="str">
            <v>SUR</v>
          </cell>
          <cell r="AN1490" t="str">
            <v>3TE32A150815</v>
          </cell>
          <cell r="AO1490">
            <v>0</v>
          </cell>
          <cell r="AS1490" t="str">
            <v>3TE32G164485G164485M010</v>
          </cell>
          <cell r="AT1490">
            <v>4</v>
          </cell>
          <cell r="AU1490" t="str">
            <v>32H5B2</v>
          </cell>
          <cell r="AV1490" t="str">
            <v>3TE32G164485</v>
          </cell>
          <cell r="AW1490" t="str">
            <v>G164485</v>
          </cell>
          <cell r="AX1490" t="str">
            <v>M010</v>
          </cell>
          <cell r="AY1490">
            <v>74012852</v>
          </cell>
          <cell r="AZ1490">
            <v>51013774</v>
          </cell>
          <cell r="BA1490">
            <v>80153375</v>
          </cell>
        </row>
        <row r="1491">
          <cell r="D1491">
            <v>60318438</v>
          </cell>
          <cell r="E1491" t="str">
            <v>A</v>
          </cell>
          <cell r="F1491" t="str">
            <v>TV</v>
          </cell>
          <cell r="G1491" t="str">
            <v>MIRIAM HERNANDEZ HERNANDEZ</v>
          </cell>
          <cell r="H1491" t="str">
            <v>CALLE JOSE DE LA LUZ S/N ESQ. CON RUIZ CORTINES, CUNDUACAN TAB</v>
          </cell>
          <cell r="I1491">
            <v>9211467929</v>
          </cell>
          <cell r="J1491" t="str">
            <v>HISENSE</v>
          </cell>
          <cell r="K1491" t="str">
            <v>32D33</v>
          </cell>
          <cell r="L1491" t="str">
            <v>32M150518H00515</v>
          </cell>
          <cell r="M1491" t="str">
            <v>TICKET 90528</v>
          </cell>
          <cell r="N1491">
            <v>3499</v>
          </cell>
          <cell r="O1491">
            <v>42378</v>
          </cell>
          <cell r="P1491">
            <v>42878</v>
          </cell>
          <cell r="Q1491">
            <v>201031</v>
          </cell>
          <cell r="R1491" t="str">
            <v>PANEL # 171862 OC-1011023</v>
          </cell>
          <cell r="S1491" t="str">
            <v/>
          </cell>
          <cell r="T1491" t="str">
            <v xml:space="preserve">    CARLOS VERA GARCIA            </v>
          </cell>
          <cell r="U1491">
            <v>42880</v>
          </cell>
          <cell r="V1491" t="str">
            <v>SUR</v>
          </cell>
          <cell r="AN1491" t="str">
            <v>3TE32M134512</v>
          </cell>
          <cell r="AO1491">
            <v>0</v>
          </cell>
          <cell r="AS1491" t="str">
            <v>GTE32G151950CRMM012</v>
          </cell>
          <cell r="AT1491">
            <v>1</v>
          </cell>
          <cell r="AU1491" t="str">
            <v>32H5B</v>
          </cell>
          <cell r="AV1491" t="str">
            <v>GTE32G151950</v>
          </cell>
          <cell r="AW1491" t="str">
            <v>CRM</v>
          </cell>
          <cell r="AX1491" t="str">
            <v>M012</v>
          </cell>
          <cell r="AY1491">
            <v>74012853</v>
          </cell>
          <cell r="AZ1491">
            <v>51013775</v>
          </cell>
          <cell r="BA1491">
            <v>80153376</v>
          </cell>
        </row>
        <row r="1492">
          <cell r="D1492">
            <v>60318171</v>
          </cell>
          <cell r="E1492" t="str">
            <v xml:space="preserve">       A</v>
          </cell>
          <cell r="F1492" t="str">
            <v>TV</v>
          </cell>
          <cell r="G1492" t="str">
            <v>ISIDRO MORENO</v>
          </cell>
          <cell r="H1492" t="str">
            <v>NOGALES 132, SABINAL, JUAREZ</v>
          </cell>
          <cell r="I1492">
            <v>8115651715</v>
          </cell>
          <cell r="J1492" t="str">
            <v>HISENSE</v>
          </cell>
          <cell r="K1492" t="str">
            <v>50K20DW</v>
          </cell>
          <cell r="L1492" t="str">
            <v>50G144844H00722</v>
          </cell>
          <cell r="M1492" t="str">
            <v>67719-15</v>
          </cell>
          <cell r="N1492">
            <v>10272</v>
          </cell>
          <cell r="O1492">
            <v>42158</v>
          </cell>
          <cell r="P1492">
            <v>42866</v>
          </cell>
          <cell r="Q1492">
            <v>201024</v>
          </cell>
          <cell r="R1492" t="str">
            <v>16/05/17 7:36 ARANTXA NP5 P1A. OC. 1010747 PANEL 173331</v>
          </cell>
          <cell r="S1492" t="str">
            <v/>
          </cell>
          <cell r="T1492" t="str">
            <v xml:space="preserve">    SOFIA VAZQUEZ                 </v>
          </cell>
          <cell r="U1492">
            <v>42878</v>
          </cell>
          <cell r="V1492" t="str">
            <v>NORTE</v>
          </cell>
          <cell r="X1492" t="str">
            <v>TALLER</v>
          </cell>
          <cell r="Y1492">
            <v>42865</v>
          </cell>
          <cell r="AD1492" t="str">
            <v>Juarez/Paseo de sabinal</v>
          </cell>
          <cell r="AE1492" t="str">
            <v>NL</v>
          </cell>
          <cell r="AF1492" t="str">
            <v>MX</v>
          </cell>
          <cell r="AG1492" t="str">
            <v>10415979</v>
          </cell>
          <cell r="AH1492" t="str">
            <v>ISIDRO MORENO ZUÑIGA</v>
          </cell>
          <cell r="AI1492" t="str">
            <v>Nogales num 132</v>
          </cell>
          <cell r="AJ1492" t="str">
            <v>8115651715</v>
          </cell>
          <cell r="AK1492">
            <v>0</v>
          </cell>
          <cell r="AL1492" t="str">
            <v>67250</v>
          </cell>
          <cell r="AM1492" t="str">
            <v>16/05/2017 07 : 37 ARANTXA.MON : TCF116/05/2017 07 : 36 ARANTXA.MON : Se autoriza NP5; INFORMACION CORRECTA13/05/2017 04 : 44 201024 : P1A:OC1010747,PANEL173331,12MAYO201711/05/2017 23 : 14 201024 : SE ANEXANOTA DE COMPRA Y SE PASA A REVISION11/05/2017 02 : 55 201024 : SKMA. 70 KM. $ 140.0010/05/2017 23 : 40 MARIELA.CHA : ODSWTPK,A : 70KM.$ 140.00LAURELES Y SABINAL</v>
          </cell>
          <cell r="AN1492" t="str">
            <v>1TE50B8NUSCB</v>
          </cell>
          <cell r="AS1492" t="str">
            <v>3TE50G165140G165140M010</v>
          </cell>
          <cell r="AT1492">
            <v>28</v>
          </cell>
          <cell r="AU1492" t="str">
            <v>50H7GB</v>
          </cell>
          <cell r="AV1492" t="str">
            <v>3TE50G165140</v>
          </cell>
          <cell r="AW1492" t="str">
            <v>G165140</v>
          </cell>
          <cell r="AX1492" t="str">
            <v>M010</v>
          </cell>
          <cell r="AY1492">
            <v>74012800</v>
          </cell>
          <cell r="AZ1492">
            <v>51013716</v>
          </cell>
          <cell r="BA1492">
            <v>80152355</v>
          </cell>
        </row>
        <row r="1493">
          <cell r="D1493">
            <v>60318214</v>
          </cell>
          <cell r="E1493" t="str">
            <v xml:space="preserve">    A   </v>
          </cell>
          <cell r="F1493" t="str">
            <v>TV</v>
          </cell>
          <cell r="G1493" t="str">
            <v>MANUEL AMADOR CRUZ</v>
          </cell>
          <cell r="H1493" t="str">
            <v>PENSAMIENTOS 3,COL.LOMAS DE SAN MIGUEL,ATIZAPAN DE ZARAGOZA CP 52928</v>
          </cell>
          <cell r="I1493" t="str">
            <v>6269 4692 / 55 1239 1274</v>
          </cell>
          <cell r="J1493" t="str">
            <v>HISENSE</v>
          </cell>
          <cell r="K1493" t="str">
            <v>65H7B</v>
          </cell>
          <cell r="L1493" t="str">
            <v>65G160593H00041</v>
          </cell>
          <cell r="M1493" t="str">
            <v>A801387</v>
          </cell>
          <cell r="N1493">
            <v>19599</v>
          </cell>
          <cell r="O1493">
            <v>42898</v>
          </cell>
          <cell r="P1493">
            <v>42866</v>
          </cell>
          <cell r="Q1493">
            <v>201057</v>
          </cell>
          <cell r="R1493" t="str">
            <v>13/05/2017 10 : 08  ARANTXA.MON : TCF1
13/05/2017 10 : 08  ARANTXA.MON : Se autoriza NP5; numero de serie y ticket correcto
12/05/2017 01 : 25 201057 : P1A: SE SOLICITA #T189992,PANEL/ #T189986,PCB MAIN,OC-1010654</v>
          </cell>
          <cell r="S1493" t="str">
            <v xml:space="preserve"> EQUIPO EN CSA</v>
          </cell>
          <cell r="T1493" t="str">
            <v xml:space="preserve"> MARIBEL SASTRE HERNANDEZ         </v>
          </cell>
          <cell r="U1493">
            <v>42878</v>
          </cell>
          <cell r="V1493" t="str">
            <v>CENTRO</v>
          </cell>
          <cell r="X1493" t="str">
            <v>TALLER</v>
          </cell>
          <cell r="Y1493">
            <v>42865</v>
          </cell>
          <cell r="AD1493" t="str">
            <v>ATIZAPAN DE Z./LOMAS DE SAN MIGUEL</v>
          </cell>
          <cell r="AE1493" t="str">
            <v>MEX</v>
          </cell>
          <cell r="AF1493" t="str">
            <v>MX</v>
          </cell>
          <cell r="AG1493" t="str">
            <v>10418022</v>
          </cell>
          <cell r="AH1493" t="str">
            <v>MANUEL AMADOR CRUZ</v>
          </cell>
          <cell r="AI1493" t="str">
            <v>PENSAMIENTOS 3</v>
          </cell>
          <cell r="AJ1493" t="str">
            <v>55 1239 1274</v>
          </cell>
          <cell r="AK1493" t="str">
            <v>55 1239 1274</v>
          </cell>
          <cell r="AL1493" t="str">
            <v>52928</v>
          </cell>
          <cell r="AM1493" t="str">
            <v>13/05/2017 10 : 08 ARANTXA.MON : TCF113/05/2017 10 : 08 ARANTXA.MON : Se autoriza NP5; numero de serie yticket correcto12/05/2017 01 : 25 201057 : P1A: SE SOLICITA #T189992,PANEL/ #T189986,PCB MAIN,OC-1010654,11/05/201711/05/2017 03 : 43 201057 : EQUIPO EN ESPERA DE REVISION TECNICA10/05/201711/05/2017 03 : 19 ANA.LAURA : ODSWTPRD.- CLIENTE LLEVA EQ. A TALLER</v>
          </cell>
          <cell r="AN1493" t="str">
            <v>3TE65G152018</v>
          </cell>
          <cell r="AS1493" t="str">
            <v>3TE65G154826G154826M010</v>
          </cell>
          <cell r="AT1493">
            <v>1</v>
          </cell>
          <cell r="AU1493" t="str">
            <v>65H7B</v>
          </cell>
          <cell r="AV1493" t="str">
            <v>3TE65G154826</v>
          </cell>
          <cell r="AW1493" t="str">
            <v>G154826</v>
          </cell>
          <cell r="AX1493" t="str">
            <v>M010</v>
          </cell>
          <cell r="AY1493">
            <v>74012825</v>
          </cell>
          <cell r="AZ1493">
            <v>51013740</v>
          </cell>
          <cell r="BA1493">
            <v>80152377</v>
          </cell>
        </row>
        <row r="1494">
          <cell r="D1494">
            <v>60317288</v>
          </cell>
          <cell r="E1494" t="str">
            <v>A</v>
          </cell>
          <cell r="F1494" t="str">
            <v>TV</v>
          </cell>
          <cell r="G1494" t="str">
            <v>MARCO FLORES BORGES</v>
          </cell>
          <cell r="H1494" t="str">
            <v>CALLE BRAVO No. 108 COL. SAN JOSE, C.P. 24040  CAMPECHE, CAMPECHE</v>
          </cell>
          <cell r="I1494">
            <v>9811263402</v>
          </cell>
          <cell r="J1494" t="str">
            <v>HISENSE</v>
          </cell>
          <cell r="K1494" t="str">
            <v>55H7B</v>
          </cell>
          <cell r="L1494" t="str">
            <v>55G1628F7H00141</v>
          </cell>
          <cell r="M1494" t="str">
            <v>FACTURA DE COMPRA</v>
          </cell>
          <cell r="N1494">
            <v>11998.25</v>
          </cell>
          <cell r="O1494">
            <v>42704</v>
          </cell>
          <cell r="P1494">
            <v>42858</v>
          </cell>
          <cell r="Q1494">
            <v>201079</v>
          </cell>
          <cell r="R1494" t="str">
            <v>05/05/2017 06 : 10  ARANTXA.MON : Se autoriza NP5; numero de serie y ticket correcto
FALTA DE REFACCIONES  PANEL LCD 203716, OC-1010305</v>
          </cell>
          <cell r="S1494" t="str">
            <v/>
          </cell>
          <cell r="T1494" t="str">
            <v xml:space="preserve"> CANDELARIO GARCIA                </v>
          </cell>
          <cell r="U1494">
            <v>42873</v>
          </cell>
          <cell r="V1494" t="str">
            <v>SUR</v>
          </cell>
          <cell r="Y1494">
            <v>42853</v>
          </cell>
          <cell r="AD1494" t="str">
            <v>San jose Campeche</v>
          </cell>
          <cell r="AE1494" t="str">
            <v>CMP</v>
          </cell>
          <cell r="AF1494" t="str">
            <v>MX</v>
          </cell>
          <cell r="AG1494" t="str">
            <v>10417185</v>
          </cell>
          <cell r="AH1494" t="str">
            <v>MARCO FLORES BORGES</v>
          </cell>
          <cell r="AI1494" t="str">
            <v>108 Calle: Bravo num</v>
          </cell>
          <cell r="AJ1494" t="str">
            <v>9811263402</v>
          </cell>
          <cell r="AK1494">
            <v>0</v>
          </cell>
          <cell r="AL1494" t="str">
            <v>24040</v>
          </cell>
          <cell r="AM1494" t="str">
            <v>05/05/2017 06 : 11 ARANTXA.MON : TCF105/05/2017 06 : 10 ARANTXA.MON : Se autoriza NP5; numero de serie yticket correcto04/05/2017 06 : 19 201079 : PENDIENTE POR REFACCIONSE SOLICITO EL PANEL LCDOC-1010305ANEXO FORMATO RMA03/05/2017 00 : 32 201079 : EQUIPO RECOLECTADO28/04/2017 05 : 59 ANA.LAURA : ODSWTPTVJENTRE 20 Y 22</v>
          </cell>
          <cell r="AN1494" t="str">
            <v>3TE55G1523B1</v>
          </cell>
          <cell r="AS1494" t="str">
            <v>3TE55G164499G164499M010</v>
          </cell>
          <cell r="AT1494">
            <v>2</v>
          </cell>
          <cell r="AU1494" t="str">
            <v>55H7B</v>
          </cell>
          <cell r="AV1494" t="str">
            <v>3TE55G164499</v>
          </cell>
          <cell r="AW1494" t="str">
            <v>G164499</v>
          </cell>
          <cell r="AX1494" t="str">
            <v>M010</v>
          </cell>
          <cell r="AY1494">
            <v>74012831</v>
          </cell>
          <cell r="AZ1494">
            <v>51013746</v>
          </cell>
          <cell r="BA1494">
            <v>80152385</v>
          </cell>
        </row>
        <row r="1495">
          <cell r="D1495">
            <v>60318074</v>
          </cell>
          <cell r="E1495" t="str">
            <v>A</v>
          </cell>
          <cell r="F1495" t="str">
            <v>TV</v>
          </cell>
          <cell r="G1495" t="str">
            <v>Ricardo Fuentes Rizo</v>
          </cell>
          <cell r="H1495" t="str">
            <v>Carretera talisman KM.2 Col.MAgisterial Tapachula Chiapas</v>
          </cell>
          <cell r="I1495" t="str">
            <v xml:space="preserve">01 9626261290' </v>
          </cell>
          <cell r="J1495" t="str">
            <v>HISENSE</v>
          </cell>
          <cell r="K1495" t="str">
            <v>40K20DW</v>
          </cell>
          <cell r="L1495" t="str">
            <v>40G151184H04284</v>
          </cell>
          <cell r="M1495" t="str">
            <v>IWAMA98233</v>
          </cell>
          <cell r="N1495">
            <v>6464.66</v>
          </cell>
          <cell r="O1495">
            <v>42412</v>
          </cell>
          <cell r="P1495">
            <v>42865</v>
          </cell>
          <cell r="Q1495">
            <v>201070</v>
          </cell>
          <cell r="R1495" t="str">
            <v>P1:T179489,OC-1010619                                  No se surtió Pcb Main</v>
          </cell>
          <cell r="S1495" t="str">
            <v>Equipo en ASC ubicando en Cd.de Tapachul</v>
          </cell>
          <cell r="T1495" t="str">
            <v xml:space="preserve">Ing. Brenda Romero Flores         </v>
          </cell>
          <cell r="U1495">
            <v>42878</v>
          </cell>
          <cell r="V1495" t="str">
            <v>SUR</v>
          </cell>
          <cell r="Y1495">
            <v>42864</v>
          </cell>
          <cell r="AD1495" t="str">
            <v>magisterial/tapachula</v>
          </cell>
          <cell r="AE1495" t="str">
            <v>CHS</v>
          </cell>
          <cell r="AF1495" t="str">
            <v>MX</v>
          </cell>
          <cell r="AG1495" t="str">
            <v>10417910</v>
          </cell>
          <cell r="AH1495" t="str">
            <v>RICARDO FUENTES RIZOS</v>
          </cell>
          <cell r="AI1495" t="str">
            <v>s/n carretera a talisman km2</v>
          </cell>
          <cell r="AJ1495" t="str">
            <v>9626261290</v>
          </cell>
          <cell r="AK1495">
            <v>0</v>
          </cell>
          <cell r="AL1495" t="str">
            <v>30770</v>
          </cell>
          <cell r="AM1495" t="str">
            <v>12/05/2017 06 : 55 ARANTXA.MON : TCF112/05/2017 06 : 55 ARANTXA.MON : Se autoriza NP5; numero de serie yticket correcto11/05/2017 03 : 44 201070 : P1:T179489,OC-1010619 (10/05/2017)10/05/2017 06 : 07 201070 : V1:11-05-201710/05/2017 00 : 39 LAURA.HERNA : ODSWTPRD%FRENTE A HOTEL LA CANTUM</v>
          </cell>
          <cell r="AN1495" t="str">
            <v>3TE40A144716</v>
          </cell>
          <cell r="AS1495" t="str">
            <v>GTE40G151184CRMM012</v>
          </cell>
          <cell r="AT1495">
            <v>1</v>
          </cell>
          <cell r="AU1495" t="str">
            <v>40K20DW</v>
          </cell>
          <cell r="AV1495" t="str">
            <v>GTE40G151184</v>
          </cell>
          <cell r="AW1495" t="str">
            <v>CRM</v>
          </cell>
          <cell r="AX1495" t="str">
            <v>M012</v>
          </cell>
          <cell r="AY1495">
            <v>74012840</v>
          </cell>
          <cell r="AZ1495">
            <v>51013755</v>
          </cell>
          <cell r="BA1495">
            <v>80152399</v>
          </cell>
        </row>
        <row r="1496">
          <cell r="D1496">
            <v>60316504</v>
          </cell>
          <cell r="E1496" t="str">
            <v>A</v>
          </cell>
          <cell r="F1496" t="str">
            <v>TV</v>
          </cell>
          <cell r="G1496" t="str">
            <v>Ivan Masariegos Paz (Fabricas de Francia)</v>
          </cell>
          <cell r="H1496" t="str">
            <v>4ta av sur prolongacion s/n / 30790 tapachula /canta ranas</v>
          </cell>
          <cell r="I1496">
            <v>9626289555</v>
          </cell>
          <cell r="J1496" t="str">
            <v>HISENSE</v>
          </cell>
          <cell r="K1496" t="str">
            <v>65CU6200</v>
          </cell>
          <cell r="L1496" t="str">
            <v>65G163168H00175</v>
          </cell>
          <cell r="M1496" t="str">
            <v>CARTA EQUIPO PROPIEDAD DE TIENDA</v>
          </cell>
          <cell r="P1496">
            <v>42849</v>
          </cell>
          <cell r="Q1496">
            <v>201070</v>
          </cell>
          <cell r="R1496" t="str">
            <v>NO SE SURTIO PANEL LCD</v>
          </cell>
          <cell r="S1496" t="str">
            <v>EQUIPO EN ASC, UBICADO EN CD. DE TAPACHULA ZONA FRONTERIZA, SE REQUIERE SELLOS ADUANALES PARA PODER ENVIAR EQUIPO DAÑADO</v>
          </cell>
          <cell r="T1496" t="str">
            <v>Brenda Romero Flores</v>
          </cell>
          <cell r="U1496">
            <v>42878</v>
          </cell>
          <cell r="V1496" t="str">
            <v>SUR</v>
          </cell>
          <cell r="Y1496">
            <v>42845</v>
          </cell>
          <cell r="AD1496" t="str">
            <v>tapachula /canta ranas</v>
          </cell>
          <cell r="AE1496" t="str">
            <v>CHS</v>
          </cell>
          <cell r="AF1496" t="str">
            <v>MX</v>
          </cell>
          <cell r="AG1496" t="str">
            <v>10352919</v>
          </cell>
          <cell r="AH1496" t="str">
            <v>IVAN MASARIEGOS PAZ FABRICAS DE FRA</v>
          </cell>
          <cell r="AI1496" t="str">
            <v>4ta av sur prolongacion s/n</v>
          </cell>
          <cell r="AJ1496" t="str">
            <v>9626289555</v>
          </cell>
          <cell r="AK1496">
            <v>0</v>
          </cell>
          <cell r="AL1496" t="str">
            <v>30790</v>
          </cell>
          <cell r="AM1496" t="str">
            <v>12/05/2017 02 : 56 BRENDA.MORA : CSCSe le comenta al cliente que equipo se encuentra en reparación ( no sele menciona el cf).26/04/2017 04 : 11 ARANTXA.MON : TCF126/04/2017 04 : 11 ARANTXA.MON : NP525/04/2017 03 : 39 201070 : P1:T189992,OC-1009944(24-04-2017)21/04/2017 07 : 38 201070 : V1:22-04-201721/04/2017 04 : 39 GERARDO.GRA : ODSWTP ELABORADA POR EMC*RD% DENTRO DE PLAZA CRISTAL</v>
          </cell>
          <cell r="AN1496" t="str">
            <v>3TE65G162918</v>
          </cell>
          <cell r="AS1496" t="str">
            <v>3TE65G164998G164998M010</v>
          </cell>
          <cell r="AT1496">
            <v>1</v>
          </cell>
          <cell r="AU1496" t="str">
            <v>65CU6200</v>
          </cell>
          <cell r="AV1496" t="str">
            <v>3TE65G164998</v>
          </cell>
          <cell r="AW1496" t="str">
            <v>G164998</v>
          </cell>
          <cell r="AX1496" t="str">
            <v>M010</v>
          </cell>
          <cell r="AY1496">
            <v>74012841</v>
          </cell>
          <cell r="AZ1496">
            <v>51013756</v>
          </cell>
          <cell r="BA1496">
            <v>80152400</v>
          </cell>
        </row>
        <row r="1497">
          <cell r="D1497">
            <v>60305587</v>
          </cell>
          <cell r="E1497" t="str">
            <v>A</v>
          </cell>
          <cell r="F1497" t="str">
            <v>AC</v>
          </cell>
          <cell r="G1497" t="str">
            <v xml:space="preserve">JAZMIN VAZQUEZ </v>
          </cell>
          <cell r="H1497" t="str">
            <v>LOTE 4 105 MZ-39 REGION 95</v>
          </cell>
          <cell r="I1497">
            <v>9981039717</v>
          </cell>
          <cell r="J1497" t="str">
            <v>HISENSE</v>
          </cell>
          <cell r="K1497" t="str">
            <v>AS-12CR1FVDTD-IDU</v>
          </cell>
          <cell r="L1497" t="str">
            <v>1KK0120FLN0P0JFEUJ42383</v>
          </cell>
          <cell r="M1497" t="str">
            <v>NUM:19592</v>
          </cell>
          <cell r="N1497">
            <v>3439.66</v>
          </cell>
          <cell r="O1497">
            <v>42935</v>
          </cell>
          <cell r="P1497">
            <v>43089</v>
          </cell>
          <cell r="Q1497">
            <v>201033</v>
          </cell>
          <cell r="R1497" t="str">
            <v>DISPLAY  OC-1004997</v>
          </cell>
          <cell r="S1497" t="str">
            <v xml:space="preserve"> EQUIPO EN DOMICILIO DEL CLIENTE INSTALA</v>
          </cell>
          <cell r="T1497" t="str">
            <v>JUAN OSWALDO URIBE PERAZA  Fecha d</v>
          </cell>
          <cell r="U1497">
            <v>42845</v>
          </cell>
          <cell r="V1497" t="str">
            <v>SUR</v>
          </cell>
          <cell r="W1497" t="str">
            <v>COMPLETADO</v>
          </cell>
          <cell r="X1497" t="str">
            <v>TALLER</v>
          </cell>
          <cell r="Y1497">
            <v>42711</v>
          </cell>
          <cell r="Z1497">
            <v>154</v>
          </cell>
          <cell r="AA1497" t="str">
            <v>M010</v>
          </cell>
          <cell r="AD1497" t="str">
            <v>region 95/cancun</v>
          </cell>
          <cell r="AE1497" t="str">
            <v>QR</v>
          </cell>
          <cell r="AF1497" t="str">
            <v>MX</v>
          </cell>
          <cell r="AG1497" t="str">
            <v>10406665</v>
          </cell>
          <cell r="AH1497" t="str">
            <v>JAZMIN VAZQUEZ</v>
          </cell>
          <cell r="AI1497" t="str">
            <v>lt 4 105 mzn 39</v>
          </cell>
          <cell r="AJ1497" t="str">
            <v>9981039717</v>
          </cell>
          <cell r="AK1497">
            <v>0</v>
          </cell>
          <cell r="AL1497" t="str">
            <v>77535</v>
          </cell>
          <cell r="AM1497" t="str">
            <v>04/01/2017 07 : 12 Ricardo Espinosa : TCFDEV POR NO TENER PRODUCTO DISPONIBLE BRENDA MED04/01/2017 00 : 27 MARCO.DIAZ : TCF1, TCF1PU CSA ANGELICA MTZ04/01/2017 00 : 27 MARCO.DIAZ : TCF174 7400951024/12/2016 01 : 41 FABIOLA.BON : TCF123/12/2016 07 : 25 ERNESTO.HERN : NP521/12/2016 06 : 51 201033 : EQUIPÓ CHECADO SE LE DETECTO QUE POR ELCODIGO QUE PRESENTA SE LOCALIZA QUE SE ENCUENTRA DAÑADA LA PCB MAIN POR LO QUE EL EQUIPO NO FUNCIONA,DE IGUAL MANERA SE SOLICITA ELDISPLAY,ESTAS PIEZAS SE SOLICITAN EL DIA DE HOY 20/12/2016 CON EL NUMERO DE OC-100499720/12/2016 05 : 17 FABIOLA.BON : SEG: PENDIENTE DE DIAGNOSTICO16/12/2016 07 : 16 FABIOLA.BON : SEG: PENDIENTE DE DIAGNOSTICO13/12/2016 07 : 15 FABIOLA.BON : SEG: PENDIENTE DE DIAGNOSTICO08/12/2016 08 : 04 201033 : V1 10/12/2016 10:00AM Y 06:00PM07/12/2016 07 : 26 ADRIANA.SAN : ODSWTPRD%8 Y 10</v>
          </cell>
          <cell r="AN1497" t="str">
            <v>GKK012NK5016</v>
          </cell>
          <cell r="AO1497" t="e">
            <v>#N/A</v>
          </cell>
          <cell r="AP1497" t="e">
            <v>#N/A</v>
          </cell>
          <cell r="AQ1497" t="e">
            <v>#N/A</v>
          </cell>
          <cell r="AR1497" t="e">
            <v>#N/A</v>
          </cell>
          <cell r="AS1497" t="str">
            <v>GKK012NJF157KH5DXM010</v>
          </cell>
          <cell r="AT1497">
            <v>1</v>
          </cell>
          <cell r="AU1497" t="str">
            <v>AS-12CR1FVDTD</v>
          </cell>
          <cell r="AV1497" t="str">
            <v>GKK012NJF157</v>
          </cell>
          <cell r="AW1497" t="str">
            <v>KH5DX</v>
          </cell>
          <cell r="AX1497" t="str">
            <v>M010</v>
          </cell>
          <cell r="AY1497">
            <v>74009510</v>
          </cell>
          <cell r="AZ1497">
            <v>51012155</v>
          </cell>
          <cell r="BA1497">
            <v>80151548</v>
          </cell>
        </row>
        <row r="1498">
          <cell r="D1498">
            <v>60311526</v>
          </cell>
          <cell r="E1498" t="str">
            <v>A</v>
          </cell>
          <cell r="F1498" t="str">
            <v>TV</v>
          </cell>
          <cell r="G1498" t="str">
            <v>JUAN ANTONIO JARDINES</v>
          </cell>
          <cell r="H1498" t="str">
            <v>TEHUANTEPEC NUM 135 INT F-101 COL. ROMA AZUL DELG CUAUHTEMOC CP 06760</v>
          </cell>
          <cell r="I1498" t="str">
            <v>5547754388</v>
          </cell>
          <cell r="J1498" t="str">
            <v>HISENSE</v>
          </cell>
          <cell r="K1498" t="str">
            <v>43H7C</v>
          </cell>
          <cell r="L1498" t="str">
            <v>43G161941H00486</v>
          </cell>
          <cell r="M1498" t="str">
            <v>NOTA DE VENTA 030406 MEGA AUDIO SA DE CV</v>
          </cell>
          <cell r="N1498">
            <v>6989</v>
          </cell>
          <cell r="O1498">
            <v>42658</v>
          </cell>
          <cell r="P1498">
            <v>42789</v>
          </cell>
          <cell r="Q1498">
            <v>201767</v>
          </cell>
          <cell r="R1498" t="str">
            <v>28/02/2017 03 : 02  ERNESTO.HERN : NP5 / P1A: 197917 PANEL     23-02-2017   OC-1007850</v>
          </cell>
          <cell r="S1498" t="str">
            <v>EQUIPO DAÑADO EN DOMICILIO DE CLIENTE</v>
          </cell>
          <cell r="T1498" t="str">
            <v xml:space="preserve">ABRAHAM LAZCANO                </v>
          </cell>
          <cell r="U1498" t="str">
            <v>2017-04-10</v>
          </cell>
          <cell r="V1498" t="str">
            <v>Centro</v>
          </cell>
          <cell r="W1498" t="str">
            <v>COMPLETADO</v>
          </cell>
          <cell r="Y1498">
            <v>42780</v>
          </cell>
          <cell r="Z1498">
            <v>131</v>
          </cell>
          <cell r="AA1498" t="str">
            <v>M010</v>
          </cell>
          <cell r="AB1498" t="str">
            <v>T197917/Panel - PANEL</v>
          </cell>
          <cell r="AC1498" t="str">
            <v>OC-1007850</v>
          </cell>
          <cell r="AD1498" t="str">
            <v>Cuahutemoc/Roma azul</v>
          </cell>
          <cell r="AE1498" t="str">
            <v>DF</v>
          </cell>
          <cell r="AF1498" t="str">
            <v>MX</v>
          </cell>
          <cell r="AG1498" t="str">
            <v>10411937</v>
          </cell>
          <cell r="AH1498" t="str">
            <v>JUAN ANTONIO JARDINES</v>
          </cell>
          <cell r="AI1498" t="str">
            <v>Tehuantepec nu 135 int f-101</v>
          </cell>
          <cell r="AJ1498" t="str">
            <v>5547754388</v>
          </cell>
          <cell r="AK1498">
            <v>0</v>
          </cell>
          <cell r="AL1498" t="str">
            <v>06760</v>
          </cell>
          <cell r="AM1498" t="str">
            <v>19/04/2017 06 : 19 Ricardo Espinosa : TCF174 74011400 BRENDA MED13/04/2017 00 : 10 GEARARDO.PA : CFA12/04/2017 00 : 40 GERARDO.GRA : CSC se indica tiempo aproximado deentrega finales mes de abril. EMC*. Se pasa ODS a CF para seguimiento.EMC*01/04/2017 08 : 16 MARCO.DIAZ : TCF1 TCF1PU CLIENTEINF. JOSUE.DMC31/03/2017 04 : 10 GABRIELA.B : CSCSe brinda información de CF se pide esperar18/03/2017 06 : 58 MARCO.DIAZ : TCF174 7401136116/03/2017 01 : 21 SEMIRAMIS.M : CSCCte se comunica para verificar el estatus se le menciona que serealizara un cambio físico en un tiempo aproximado de 20 días hábiles28/02/2017 03 : 02 ERNESTO.HERN : TCF128/02/2017 03 : 02 ERNESTO.HERN : NP524/02/2017 04 : 32 201767 : P1A: 197917 PANEL 23-02-2017 OC-100785023/02/2017 08 : 01 MA.ISABEL : SEG: SE CONTACTA AL CSA PARA VERFESTATUS DE VISITA17/02/2017 06 : 16 MA.ISABEL : SEG: DGR15/02/2017 03 : 59 201767 : V1:17/02/2017:HORARIO ABIERTO DE 10 AM A 18HRS_H23225_T5114/02/2017 02 : 08 DULCE.M : ENTRE CALLES TORREÓN Y MEDELLIN BAJOA YQUINTANA ROO.CORREO PIPA1222@OUTLOOK.COMODSWTP</v>
          </cell>
          <cell r="AN1498" t="str">
            <v>3TE43G154905</v>
          </cell>
          <cell r="AO1498" t="str">
            <v>Smart</v>
          </cell>
          <cell r="AP1498" t="str">
            <v>Hisense</v>
          </cell>
          <cell r="AQ1498" t="str">
            <v>Opera</v>
          </cell>
          <cell r="AR1498" t="str">
            <v>UHD 3840 X 2160</v>
          </cell>
          <cell r="AS1498" t="str">
            <v>3TE43G163448G163448M010</v>
          </cell>
          <cell r="AT1498">
            <v>2</v>
          </cell>
          <cell r="AU1498" t="str">
            <v>43H7C</v>
          </cell>
          <cell r="AV1498" t="str">
            <v>3TE43G163448</v>
          </cell>
          <cell r="AW1498" t="str">
            <v>G163448</v>
          </cell>
          <cell r="AX1498" t="str">
            <v>M010</v>
          </cell>
          <cell r="AY1498">
            <v>74011400</v>
          </cell>
          <cell r="AZ1498">
            <v>51012333</v>
          </cell>
          <cell r="BA1498">
            <v>80153871</v>
          </cell>
        </row>
        <row r="1499">
          <cell r="D1499">
            <v>60316055</v>
          </cell>
          <cell r="E1499" t="str">
            <v xml:space="preserve">A   </v>
          </cell>
          <cell r="F1499" t="str">
            <v>TV</v>
          </cell>
          <cell r="G1499" t="str">
            <v>ROCIO DELGADO PACHECO</v>
          </cell>
          <cell r="H1499" t="str">
            <v>FUENTE DE LOS CANTOS #105 LAS FUENTES</v>
          </cell>
          <cell r="I1499">
            <v>6181066367</v>
          </cell>
          <cell r="J1499" t="str">
            <v>HISENSE</v>
          </cell>
          <cell r="K1499" t="str">
            <v>50K20DW</v>
          </cell>
          <cell r="L1499" t="str">
            <v>50G143291H02229</v>
          </cell>
          <cell r="M1499" t="str">
            <v>TELMEX</v>
          </cell>
          <cell r="N1499">
            <v>0</v>
          </cell>
          <cell r="O1499">
            <v>41788</v>
          </cell>
          <cell r="P1499">
            <v>42844</v>
          </cell>
          <cell r="Q1499">
            <v>201034</v>
          </cell>
          <cell r="R1499" t="str">
            <v>20/04/2017 06 : 15  ARANTXA.MON : TCF1
20/04/2017 06 : 15  ARANTXA.MON : NP5
20/04/2017 02 : 16  MARIA.EUGENI : SEG: Se corrige modelo en sistema.
20/04/2017 02 : 08  ARANTXA.MON : MODELO CRM NO COINCIDE CON LOSOLICITADO A REFACCIONES
19/04/2017 04 : 48 201034 : P1 PENDIENTE PANEL OC-1009701</v>
          </cell>
          <cell r="S1499" t="str">
            <v/>
          </cell>
          <cell r="T1499" t="str">
            <v xml:space="preserve">                                  </v>
          </cell>
          <cell r="U1499" t="str">
            <v>2017-05-08</v>
          </cell>
          <cell r="V1499" t="str">
            <v>NORTE</v>
          </cell>
          <cell r="W1499" t="str">
            <v>COMPLETADO</v>
          </cell>
          <cell r="X1499" t="str">
            <v>TALLER</v>
          </cell>
          <cell r="Y1499">
            <v>42842</v>
          </cell>
          <cell r="Z1499">
            <v>1054</v>
          </cell>
          <cell r="AD1499" t="str">
            <v>FRACC LAS FUENTES / DURANGO</v>
          </cell>
          <cell r="AE1499" t="str">
            <v>DGO</v>
          </cell>
          <cell r="AF1499" t="str">
            <v>MX</v>
          </cell>
          <cell r="AG1499" t="str">
            <v>10416047</v>
          </cell>
          <cell r="AH1499" t="str">
            <v>ROCIO DELGADO PACHECO</v>
          </cell>
          <cell r="AI1499" t="str">
            <v>105 FUENTE DE LOS CANTOS</v>
          </cell>
          <cell r="AJ1499" t="str">
            <v>0456181066367</v>
          </cell>
          <cell r="AK1499">
            <v>0</v>
          </cell>
          <cell r="AL1499" t="str">
            <v>34220</v>
          </cell>
          <cell r="AM1499" t="str">
            <v>09/05/2017 06 : 14 SEMIRAMIS.M : CSCCte se comunica para verificar cuando se le entregara el equipo se lemenciona que aun esta pendiente de que se determine el cf pues no hayuna autorización confirmada por lo que se le pide tiempo paraconfirmarlo20/04/2017 06 : 15 ARANTXA.MON : TCF120/04/2017 06 : 15 ARANTXA.MON : NP520/04/2017 02 : 16 MARIA.EUGENI : SEG: Se corrige modelo en sistema.20/04/2017 02 : 08 ARANTXA.MON : MODELO CRM NO COINCIDE CON LOSOLICITADO A REFACCIONES19/04/2017 04 : 48 201034 : P1 PENDIENTE PANEL OC-100970119/04/2017 02 : 17 201034 : EQUIPO RECOLECTADO18/04/2017 00 : 40 RAUL.CALDER : ODSWTPRD% ENTRE CONSTITUYENTES Y FUENTE DE LOS MILAGROS</v>
          </cell>
          <cell r="AN1499" t="str">
            <v>1TE50B8NUSCB</v>
          </cell>
          <cell r="AO1499" t="str">
            <v>Smart</v>
          </cell>
          <cell r="AP1499" t="str">
            <v>Hisense</v>
          </cell>
          <cell r="AQ1499" t="str">
            <v>Opera</v>
          </cell>
          <cell r="AR1499" t="str">
            <v>FHD 1920 x 1080</v>
          </cell>
          <cell r="AS1499" t="str">
            <v>3TE50G165140G165140M010</v>
          </cell>
          <cell r="AT1499">
            <v>28</v>
          </cell>
          <cell r="AU1499" t="str">
            <v>50H7GB</v>
          </cell>
          <cell r="AV1499" t="str">
            <v>3TE50G165140</v>
          </cell>
          <cell r="AW1499" t="str">
            <v>G165140</v>
          </cell>
          <cell r="AX1499" t="str">
            <v>M010</v>
          </cell>
          <cell r="AY1499">
            <v>74012677</v>
          </cell>
          <cell r="AZ1499">
            <v>51013596</v>
          </cell>
          <cell r="BA1499">
            <v>80151745</v>
          </cell>
        </row>
        <row r="1500">
          <cell r="D1500">
            <v>60306620</v>
          </cell>
          <cell r="E1500" t="str">
            <v>A</v>
          </cell>
          <cell r="F1500" t="str">
            <v>TV</v>
          </cell>
          <cell r="G1500" t="str">
            <v>BERENICE GALAN SOLIS</v>
          </cell>
          <cell r="H1500" t="str">
            <v>PRIVADA DIAMANTE 316, COL. VICTORIA, COATZACOALCOS, VER</v>
          </cell>
          <cell r="I1500">
            <v>9211001306</v>
          </cell>
          <cell r="J1500" t="str">
            <v>HISENSE</v>
          </cell>
          <cell r="K1500" t="str">
            <v>50K20DW</v>
          </cell>
          <cell r="L1500" t="str">
            <v>50G143066H00397</v>
          </cell>
          <cell r="M1500">
            <v>81012</v>
          </cell>
          <cell r="N1500">
            <v>8499</v>
          </cell>
          <cell r="O1500">
            <v>42022</v>
          </cell>
          <cell r="P1500">
            <v>42726</v>
          </cell>
          <cell r="Q1500">
            <v>201054</v>
          </cell>
          <cell r="R1500" t="str">
            <v>DAÑO EN EL PANEL OC-1005192</v>
          </cell>
          <cell r="T1500" t="str">
            <v>ANDRES HERNANDEZ</v>
          </cell>
          <cell r="U1500" t="str">
            <v>2017/05/18</v>
          </cell>
          <cell r="V1500" t="str">
            <v>SUR</v>
          </cell>
          <cell r="W1500" t="str">
            <v>COMPLETADO</v>
          </cell>
          <cell r="X1500" t="str">
            <v>TALLER</v>
          </cell>
          <cell r="Y1500" t="e">
            <v>#N/A</v>
          </cell>
          <cell r="Z1500" t="e">
            <v>#N/A</v>
          </cell>
          <cell r="AD1500" t="e">
            <v>#N/A</v>
          </cell>
          <cell r="AE1500" t="e">
            <v>#N/A</v>
          </cell>
          <cell r="AF1500" t="e">
            <v>#N/A</v>
          </cell>
          <cell r="AG1500" t="e">
            <v>#N/A</v>
          </cell>
          <cell r="AH1500" t="e">
            <v>#N/A</v>
          </cell>
          <cell r="AI1500" t="e">
            <v>#N/A</v>
          </cell>
          <cell r="AJ1500" t="e">
            <v>#N/A</v>
          </cell>
          <cell r="AK1500" t="e">
            <v>#N/A</v>
          </cell>
          <cell r="AL1500" t="e">
            <v>#N/A</v>
          </cell>
          <cell r="AM1500" t="e">
            <v>#N/A</v>
          </cell>
          <cell r="AN1500" t="str">
            <v>1TE50B8NUSCB</v>
          </cell>
          <cell r="AO1500" t="str">
            <v>Smart</v>
          </cell>
          <cell r="AP1500" t="str">
            <v>Hisense</v>
          </cell>
          <cell r="AQ1500" t="str">
            <v>Opera</v>
          </cell>
          <cell r="AR1500" t="str">
            <v>FHD 1920 x 1080</v>
          </cell>
          <cell r="AS1500" t="str">
            <v>3TE50G165140G165140M010</v>
          </cell>
          <cell r="AT1500">
            <v>28</v>
          </cell>
          <cell r="AU1500" t="str">
            <v>50H7GB</v>
          </cell>
          <cell r="AV1500" t="str">
            <v>3TE50G165140</v>
          </cell>
          <cell r="AW1500" t="str">
            <v>G165140</v>
          </cell>
          <cell r="AX1500" t="str">
            <v>M010</v>
          </cell>
          <cell r="AY1500">
            <v>74012771</v>
          </cell>
          <cell r="AZ1500">
            <v>51013689</v>
          </cell>
          <cell r="BA1500">
            <v>80151780</v>
          </cell>
        </row>
        <row r="1501">
          <cell r="D1501">
            <v>60318028</v>
          </cell>
          <cell r="E1501" t="str">
            <v xml:space="preserve">A  </v>
          </cell>
          <cell r="F1501" t="str">
            <v>TV</v>
          </cell>
          <cell r="G1501" t="str">
            <v>Joaquin Trujillo Zamora</v>
          </cell>
          <cell r="H1501" t="str">
            <v>Calle Hidalgo 1825. Col. Infonavit. Ciudad Obregón</v>
          </cell>
          <cell r="I1501">
            <v>6444131642</v>
          </cell>
          <cell r="J1501" t="str">
            <v>HISENSE</v>
          </cell>
          <cell r="K1501" t="str">
            <v>50H3</v>
          </cell>
          <cell r="L1501" t="str">
            <v>50J141308H01026</v>
          </cell>
          <cell r="M1501">
            <v>0</v>
          </cell>
          <cell r="N1501">
            <v>10401.1</v>
          </cell>
          <cell r="O1501">
            <v>42032</v>
          </cell>
          <cell r="P1501">
            <v>42868</v>
          </cell>
          <cell r="Q1501">
            <v>201554</v>
          </cell>
          <cell r="R1501" t="str">
            <v>Leds Dañados</v>
          </cell>
          <cell r="S1501" t="str">
            <v/>
          </cell>
          <cell r="T1501" t="str">
            <v xml:space="preserve">  Luis Daniel Medina              </v>
          </cell>
          <cell r="U1501" t="str">
            <v>2017/05/19</v>
          </cell>
          <cell r="V1501" t="str">
            <v>NORTE</v>
          </cell>
          <cell r="W1501" t="str">
            <v>COMPLETADO</v>
          </cell>
          <cell r="X1501" t="str">
            <v>TALLER</v>
          </cell>
          <cell r="Y1501">
            <v>42864</v>
          </cell>
          <cell r="AD1501" t="str">
            <v>Cajeme/Infonavit</v>
          </cell>
          <cell r="AE1501" t="str">
            <v>SON</v>
          </cell>
          <cell r="AF1501" t="str">
            <v>MX</v>
          </cell>
          <cell r="AG1501" t="str">
            <v>10417440</v>
          </cell>
          <cell r="AH1501" t="str">
            <v>JOAQUIN TRUJILLOZAMORA</v>
          </cell>
          <cell r="AI1501" t="str">
            <v>Calle Hidalgo No. 1825</v>
          </cell>
          <cell r="AJ1501" t="str">
            <v>644-413-16-42</v>
          </cell>
          <cell r="AK1501">
            <v>0</v>
          </cell>
          <cell r="AL1501" t="str">
            <v>85120</v>
          </cell>
          <cell r="AM1501" t="str">
            <v>16/05/2017 06 : 55 ARANTXA.MON : TCF116/05/2017 06 : 54 ARANTXA.MON : Se autoriza NP5; INFORMACION CORRECTA13/05/2017 00 : 49 201554 : P1: T173331, OC-1010724, SE SOLICITO PANELLCD, LEDS DAÑADOS10/05/2017 00 : 58 201554 : V1: 10/05/17 16:00 - 17:0003/05/2017 06 : 09 BRENDA.MORA : ENTRE LA TACHIBE TUAPANHAY UNA IGLESIA A DOS CASAFACHADA COLOR CAFE</v>
          </cell>
          <cell r="AN1501" t="str">
            <v>3TE50J141202</v>
          </cell>
          <cell r="AO1501" t="str">
            <v>Básica</v>
          </cell>
          <cell r="AP1501" t="str">
            <v>Hisense</v>
          </cell>
          <cell r="AQ1501" t="str">
            <v>Opera</v>
          </cell>
          <cell r="AR1501" t="str">
            <v>FHD 1920 x 1080</v>
          </cell>
          <cell r="AS1501" t="str">
            <v>3TE50G154819G154819M010</v>
          </cell>
          <cell r="AT1501">
            <v>1</v>
          </cell>
          <cell r="AU1501" t="str">
            <v>50H5B</v>
          </cell>
          <cell r="AV1501" t="str">
            <v>3TE50G154819</v>
          </cell>
          <cell r="AW1501" t="str">
            <v>G154819</v>
          </cell>
          <cell r="AX1501" t="str">
            <v>M010</v>
          </cell>
          <cell r="AY1501">
            <v>74012772</v>
          </cell>
          <cell r="AZ1501">
            <v>51013690</v>
          </cell>
          <cell r="BA1501">
            <v>80151781</v>
          </cell>
        </row>
        <row r="1502">
          <cell r="D1502">
            <v>60313764</v>
          </cell>
          <cell r="E1502" t="str">
            <v>A</v>
          </cell>
          <cell r="F1502" t="str">
            <v>TV</v>
          </cell>
          <cell r="G1502" t="str">
            <v>CESAR ERNESTO RODRIGUEZ MURILLO</v>
          </cell>
          <cell r="H1502" t="str">
            <v>AV AFRICA NO. 8618-62 FRACC EL LAUREL , TIJUANA B.C.</v>
          </cell>
          <cell r="I1502" t="str">
            <v>6641833234 6643785133</v>
          </cell>
          <cell r="J1502" t="str">
            <v xml:space="preserve">HISENSE </v>
          </cell>
          <cell r="K1502" t="str">
            <v>50K20DW</v>
          </cell>
          <cell r="L1502" t="str">
            <v>50G143292H04930</v>
          </cell>
          <cell r="M1502" t="str">
            <v>TICKET 71830249294357</v>
          </cell>
          <cell r="N1502">
            <v>8499</v>
          </cell>
          <cell r="O1502">
            <v>41854</v>
          </cell>
          <cell r="P1502">
            <v>42872</v>
          </cell>
          <cell r="Q1502">
            <v>201015</v>
          </cell>
          <cell r="R1502" t="str">
            <v xml:space="preserve">16/03/2017 06 : 19  JORGE.VAZ : TCF1
16/03/2017 06 : 18  JORGE.VAZ : NP5
12/03/2017 06 : 37 201015 : P1 / PANEL , T173331 / OC - 1008500 </v>
          </cell>
          <cell r="S1502" t="str">
            <v>SE PIDIO PANEL Y NO LO SURTIERON</v>
          </cell>
          <cell r="T1502" t="str">
            <v xml:space="preserve"> Victor Manuel Ascencio Vazquez   </v>
          </cell>
          <cell r="U1502" t="str">
            <v>2017/05/18</v>
          </cell>
          <cell r="V1502" t="str">
            <v>NORTE</v>
          </cell>
          <cell r="W1502" t="str">
            <v>COMPLETADO</v>
          </cell>
          <cell r="X1502" t="str">
            <v>TALLER</v>
          </cell>
          <cell r="Y1502">
            <v>42803</v>
          </cell>
          <cell r="AD1502" t="str">
            <v>fracc. laurel 2/tijuana</v>
          </cell>
          <cell r="AE1502" t="str">
            <v>BC</v>
          </cell>
          <cell r="AF1502" t="str">
            <v>MX</v>
          </cell>
          <cell r="AG1502" t="str">
            <v>10331662</v>
          </cell>
          <cell r="AH1502" t="str">
            <v>CESAR ERNESTO RODRIGUEZ MURILLO</v>
          </cell>
          <cell r="AI1502" t="str">
            <v>av de africa 8618 in 62</v>
          </cell>
          <cell r="AJ1502" t="str">
            <v>6643785133</v>
          </cell>
          <cell r="AK1502" t="str">
            <v>6643785133</v>
          </cell>
          <cell r="AL1502" t="str">
            <v>22253</v>
          </cell>
          <cell r="AM1502" t="str">
            <v>18/05/2017 00 : 57 JUANANTONIO : CSC se pide apoyo a CSA para enviarformato de CF a coordinador de zona. EMC*16/03/2017 06 : 19 JORGE.VAZ : TCF116/03/2017 06 : 18 JORGE.VAZ : NP512/03/2017 06 : 37 201015 : P1 / PANEL , T173331 / OC - 1008500 , SEHACE PREDIAGNOSTICO DESPUES DE PLATICA CON EL CLIENTE , TCF1PU EQUIPO EN CASA DE CLIENTE / LA FUNCION DE WARRANTY TYPE NO ESTAACTIVADA Y NO ME DEJA CAMBIAR ESTATUS10/03/2017 03 : 48 GERARDO.GRA : FALLA EN CF DE ODS 6024817710/03/2017 03 : 45 GERARDO.GRA : ODSWTP ELABORADA POR EMC*RD% PRIVADA. NUEVA DELHI, ENTRE AV. AMERICAS Y AV. NACIONES</v>
          </cell>
          <cell r="AN1502" t="str">
            <v>1TE50B8NUSCB</v>
          </cell>
          <cell r="AO1502" t="str">
            <v>Smart</v>
          </cell>
          <cell r="AP1502" t="str">
            <v>Hisense</v>
          </cell>
          <cell r="AQ1502" t="str">
            <v>Opera</v>
          </cell>
          <cell r="AR1502" t="str">
            <v>FHD 1920 x 1080</v>
          </cell>
          <cell r="AS1502" t="str">
            <v>3TE50G165140G165140M010</v>
          </cell>
          <cell r="AT1502">
            <v>28</v>
          </cell>
          <cell r="AU1502" t="str">
            <v>50H7GB</v>
          </cell>
          <cell r="AV1502" t="str">
            <v>3TE50G165140</v>
          </cell>
          <cell r="AW1502" t="str">
            <v>G165140</v>
          </cell>
          <cell r="AX1502" t="str">
            <v>M010</v>
          </cell>
          <cell r="AY1502">
            <v>74012775</v>
          </cell>
          <cell r="AZ1502">
            <v>51013693</v>
          </cell>
          <cell r="BA1502">
            <v>80151785</v>
          </cell>
        </row>
        <row r="1503">
          <cell r="D1503">
            <v>60318271</v>
          </cell>
          <cell r="E1503" t="str">
            <v xml:space="preserve">A   </v>
          </cell>
          <cell r="F1503" t="str">
            <v>TV</v>
          </cell>
          <cell r="G1503" t="str">
            <v>Evaristo Castro Quintana</v>
          </cell>
          <cell r="H1503" t="str">
            <v>Juan Escutia 316. Col Faustino. Ciudad Obregón</v>
          </cell>
          <cell r="I1503">
            <v>6444177618</v>
          </cell>
          <cell r="J1503" t="str">
            <v>HISENSE</v>
          </cell>
          <cell r="K1503" t="str">
            <v>50K20DW</v>
          </cell>
          <cell r="L1503" t="str">
            <v>50G143291H08297</v>
          </cell>
          <cell r="M1503">
            <v>0</v>
          </cell>
          <cell r="N1503">
            <v>0</v>
          </cell>
          <cell r="O1503">
            <v>42172</v>
          </cell>
          <cell r="P1503">
            <v>42869</v>
          </cell>
          <cell r="Q1503">
            <v>201554</v>
          </cell>
          <cell r="R1503" t="str">
            <v xml:space="preserve">16/05/2017 08 : 03  ARANTXA.MON : TCF1
16/05/2017 08 : 02  ARANTXA.MON : Se autoriza NP5; INFORMACION CORRECTA
14/05/2017 03 : 13 201554 : P1: T173331, OC-1010772, SE SOLICITO PANEL LCD, LEDS DAÑADOS
</v>
          </cell>
          <cell r="S1503" t="str">
            <v/>
          </cell>
          <cell r="T1503" t="str">
            <v xml:space="preserve">  Luis Daniel Medina              </v>
          </cell>
          <cell r="U1503" t="str">
            <v>2017/05/19</v>
          </cell>
          <cell r="V1503" t="str">
            <v>NORTE</v>
          </cell>
          <cell r="W1503" t="str">
            <v>COMPLETADO</v>
          </cell>
          <cell r="X1503" t="str">
            <v>TALLER</v>
          </cell>
          <cell r="Y1503">
            <v>42866</v>
          </cell>
          <cell r="AD1503" t="str">
            <v>Cajame/Faustino</v>
          </cell>
          <cell r="AE1503" t="str">
            <v>SON</v>
          </cell>
          <cell r="AF1503" t="str">
            <v>MX</v>
          </cell>
          <cell r="AG1503" t="str">
            <v>10416372</v>
          </cell>
          <cell r="AH1503" t="str">
            <v>EVARISTO CASTRO QUINTANA</v>
          </cell>
          <cell r="AI1503" t="str">
            <v>Juan Escutia No. 316</v>
          </cell>
          <cell r="AJ1503" t="str">
            <v>644-417-76-18</v>
          </cell>
          <cell r="AK1503">
            <v>0</v>
          </cell>
          <cell r="AL1503" t="str">
            <v>85180</v>
          </cell>
          <cell r="AM1503" t="str">
            <v>16/05/2017 08 : 03 ARANTXA.MON : TCF116/05/2017 08 : 02 ARANTXA.MON : Se autoriza NP5; INFORMACION CORRECTA14/05/2017 03 : 13 201554 : P1: T173331, OC-1010772, SE SOLICITO PANELLCD, LEDS DAÑADOS12/05/2017 01 : 17 201554 : V1: 13/05/17 9:00 - 11:0021/04/2017 00 : 06 BRENDA.MORA : ODSWTPENTRE CALIFORNIA Y RAMÓN GUZMÁNA UNA CALLE ANTES DE LA 300FACHADA COLOR CREMA</v>
          </cell>
          <cell r="AN1503" t="str">
            <v>1TE50B8NUSCB</v>
          </cell>
          <cell r="AO1503" t="str">
            <v>Smart</v>
          </cell>
          <cell r="AP1503" t="str">
            <v>Hisense</v>
          </cell>
          <cell r="AQ1503" t="str">
            <v>Opera</v>
          </cell>
          <cell r="AR1503" t="str">
            <v>FHD 1920 x 1080</v>
          </cell>
          <cell r="AS1503" t="str">
            <v>3TE50G165140G165140M010</v>
          </cell>
          <cell r="AT1503">
            <v>28</v>
          </cell>
          <cell r="AU1503" t="str">
            <v>50H7GB</v>
          </cell>
          <cell r="AV1503" t="str">
            <v>3TE50G165140</v>
          </cell>
          <cell r="AW1503" t="str">
            <v>G165140</v>
          </cell>
          <cell r="AX1503" t="str">
            <v>M010</v>
          </cell>
          <cell r="AY1503">
            <v>74012776</v>
          </cell>
          <cell r="AZ1503">
            <v>51013694</v>
          </cell>
          <cell r="BA1503">
            <v>80151791</v>
          </cell>
        </row>
        <row r="1504">
          <cell r="D1504">
            <v>60317694</v>
          </cell>
          <cell r="E1504" t="str">
            <v xml:space="preserve">A   </v>
          </cell>
          <cell r="F1504" t="str">
            <v>TV</v>
          </cell>
          <cell r="G1504" t="str">
            <v xml:space="preserve">Yolanda Manzanares
</v>
          </cell>
          <cell r="H1504" t="str">
            <v xml:space="preserve"> 
 Tianguistenco/Santiago Tilapa
Av. México
 30  52650</v>
          </cell>
          <cell r="I1504" t="str">
            <v xml:space="preserve"> 7131310939 7131096602 </v>
          </cell>
          <cell r="J1504" t="str">
            <v>HISENSE</v>
          </cell>
          <cell r="K1504" t="str">
            <v>40H5B2</v>
          </cell>
          <cell r="L1504" t="str">
            <v>40G1618N6H00959</v>
          </cell>
          <cell r="M1504">
            <v>93932</v>
          </cell>
          <cell r="N1504">
            <v>9331.9500000000007</v>
          </cell>
          <cell r="O1504">
            <v>42734</v>
          </cell>
          <cell r="P1504">
            <v>42868</v>
          </cell>
          <cell r="Q1504">
            <v>201612</v>
          </cell>
          <cell r="R1504" t="str">
            <v xml:space="preserve">16/05/2017 07 : 32  ARANTXA.MON : TCF1
16/05/2017 07 : 32  ARANTXA.MON : Se autoriza NP5; INFORMACION CORRECTA
13/05/2017 03 : 16 201612 : P1_ PANEL OCC1010745 </v>
          </cell>
          <cell r="S1504" t="str">
            <v>EQUIPO RECOLECTADO SIN ACCESORIOS</v>
          </cell>
          <cell r="T1504" t="str">
            <v xml:space="preserve">       ADRIANA REYES             F</v>
          </cell>
          <cell r="U1504" t="str">
            <v>2017/05/18</v>
          </cell>
          <cell r="V1504" t="str">
            <v>CENTRO</v>
          </cell>
          <cell r="W1504" t="str">
            <v>COMPLETADO</v>
          </cell>
          <cell r="X1504" t="str">
            <v>TALLER</v>
          </cell>
          <cell r="Y1504">
            <v>42859</v>
          </cell>
          <cell r="AD1504" t="str">
            <v>Tianguistenco/Santiago Tilapa</v>
          </cell>
          <cell r="AE1504" t="str">
            <v>MEX</v>
          </cell>
          <cell r="AF1504" t="str">
            <v>MX</v>
          </cell>
          <cell r="AG1504" t="str">
            <v>10416343</v>
          </cell>
          <cell r="AH1504" t="str">
            <v>YOLANDA MANZANARES</v>
          </cell>
          <cell r="AI1504" t="str">
            <v>30 Ave. México</v>
          </cell>
          <cell r="AJ1504" t="str">
            <v>7131096602</v>
          </cell>
          <cell r="AK1504" t="str">
            <v>7131096602</v>
          </cell>
          <cell r="AL1504" t="str">
            <v>52650</v>
          </cell>
          <cell r="AM1504" t="str">
            <v>16/05/2017 07 : 32 ARANTXA.MON : TCF116/05/2017 07 : 32 ARANTXA.MON : Se autoriza NP5; INFORMACION CORRECTA13/05/2017 03 : 16 201612 : P1_ PANEL OCC1010745 EN ESPERA DE REFACIONSOLICITADA NAV13/05/2017 03 : 05 201612 : EQ _: EQUIPO EN DOMICILIO DE CLEINTYE DAÑOEN PANEL13/05/2017 01 : 37 201612 : V1 _ 12/05/2017 CON TITULAR11/05/2017 03 : 32 201612 : SIN CONTACTO CON CLIENTE NAC09/05/2017 22 : 40 201612 : SIN CONTACTYO CON CLEINTE PARA PROGRAMARVISITA08/05/2017 22 : 30 201612 : SIN CONTACTO CON CLIENTE PARA PROGRAMARVISITA NAC 08/05/201706/05/2017 04 : 00 201612 : SIN CONTACTO CON CLINETE NA C05/04/20173:0105/05/2017 06 : 12 201612 : SIN CONTACTO NAC_04/05/201705/05/2017 03 : 59 201612 : SIN CONTACTO CON CLIENTE PARA PROGRAMARVISITO N° CEL SUENA U MANDA A BUZON Y LOCAL FUERA DE SERVICIO20/04/2017 22 : 15 GERARDO.GRA : KMA:140$28020/04/2017 22 : 12 GERARDO.GRA : ODSWTP ELABORADA POR EMC*RD% INDEPENDENCIA Y QUINTANA ROO.ABAJO DE "FOTOS VIDEO PEÑA"</v>
          </cell>
          <cell r="AN1504" t="str">
            <v>3TE40G155372</v>
          </cell>
          <cell r="AO1504" t="str">
            <v>Smart</v>
          </cell>
          <cell r="AP1504" t="str">
            <v>Hisense</v>
          </cell>
          <cell r="AQ1504" t="str">
            <v>Opera</v>
          </cell>
          <cell r="AR1504" t="str">
            <v>FHD 1920 x 1080</v>
          </cell>
          <cell r="AS1504" t="str">
            <v>3TE40G164782G164782M010</v>
          </cell>
          <cell r="AT1504">
            <v>2</v>
          </cell>
          <cell r="AU1504" t="str">
            <v>40H5B2</v>
          </cell>
          <cell r="AV1504" t="str">
            <v>3TE40G164782</v>
          </cell>
          <cell r="AW1504" t="str">
            <v>G164782</v>
          </cell>
          <cell r="AX1504" t="str">
            <v>M010</v>
          </cell>
          <cell r="AY1504">
            <v>74012777</v>
          </cell>
          <cell r="AZ1504">
            <v>51013695</v>
          </cell>
          <cell r="BA1504">
            <v>80151796</v>
          </cell>
        </row>
        <row r="1505">
          <cell r="D1505">
            <v>60317668</v>
          </cell>
          <cell r="E1505" t="str">
            <v xml:space="preserve">A   </v>
          </cell>
          <cell r="F1505" t="str">
            <v>TV</v>
          </cell>
          <cell r="G1505" t="str">
            <v>XOCHITL LUNA</v>
          </cell>
          <cell r="H1505" t="str">
            <v>PUERTO MATAMOROS EDIFICIO 17 DEPARTAMENTO 2</v>
          </cell>
          <cell r="I1505">
            <v>7712205764</v>
          </cell>
          <cell r="J1505" t="str">
            <v>HISENSE</v>
          </cell>
          <cell r="K1505" t="str">
            <v>40K20DW</v>
          </cell>
          <cell r="L1505" t="str">
            <v>40G144840H02535</v>
          </cell>
          <cell r="M1505" t="str">
            <v>TIKET 40679635</v>
          </cell>
          <cell r="N1505">
            <v>9998.42</v>
          </cell>
          <cell r="O1505">
            <v>42165</v>
          </cell>
          <cell r="P1505">
            <v>42868</v>
          </cell>
          <cell r="Q1505">
            <v>201025</v>
          </cell>
          <cell r="R1505" t="str">
            <v>16/05/2017 07 : 43  ARANTXA.MON : TCF1
16/05/2017 07 : 42  ARANTXA.MON : Se autoriza NP5; INFORMACION CORRECTA
13/05/2017 05 : 51 201025 : P1- DIGITAL MAIN 179489, O.C. 1010751</v>
          </cell>
          <cell r="S1505" t="str">
            <v>FALTA DE REFACCION</v>
          </cell>
          <cell r="T1505" t="str">
            <v>EUGENIO ZARATE               Fecha</v>
          </cell>
          <cell r="U1505" t="str">
            <v>2017/05/19</v>
          </cell>
          <cell r="V1505" t="str">
            <v>CENTRO</v>
          </cell>
          <cell r="W1505" t="str">
            <v>COMPLETADO</v>
          </cell>
          <cell r="X1505" t="str">
            <v>TALLER</v>
          </cell>
          <cell r="Y1505">
            <v>42859</v>
          </cell>
          <cell r="AD1505" t="str">
            <v>Pachuca/El palmar</v>
          </cell>
          <cell r="AE1505" t="str">
            <v>HGO</v>
          </cell>
          <cell r="AF1505" t="str">
            <v>MX</v>
          </cell>
          <cell r="AG1505" t="str">
            <v>10417537</v>
          </cell>
          <cell r="AH1505" t="str">
            <v>XOCHITL LUNA</v>
          </cell>
          <cell r="AI1505" t="str">
            <v>Puerto Matamors Edif 17 Depto 2</v>
          </cell>
          <cell r="AJ1505" t="str">
            <v>7712205764</v>
          </cell>
          <cell r="AK1505">
            <v>0</v>
          </cell>
          <cell r="AL1505" t="str">
            <v>42088</v>
          </cell>
          <cell r="AM1505" t="str">
            <v>16/05/2017 07 : 43 ARANTXA.MON : TCF116/05/2017 07 : 42 ARANTXA.MON : Se autoriza NP5; INFORMACION CORRECTA13/05/2017 05 : 51 201025 : P1- DIGITAL MAIN 179489, O.C. 101075113/05/2017 00 : 27 201025 : V1:: RECOLECTADA EN REVICION04/05/2017 23 : 47 GABRIELA.B : ODSWTP Elaborado por */RG04/05/2017 05 : 11 GABRIELA.B : RD % BOULEVARD BONFIL Y PUERTO PROGRESO</v>
          </cell>
          <cell r="AN1505" t="str">
            <v>3TE40A144716</v>
          </cell>
          <cell r="AO1505">
            <v>0</v>
          </cell>
          <cell r="AP1505">
            <v>0</v>
          </cell>
          <cell r="AQ1505">
            <v>0</v>
          </cell>
          <cell r="AR1505">
            <v>0</v>
          </cell>
          <cell r="AS1505" t="str">
            <v>3TE40G164782G164782M010</v>
          </cell>
          <cell r="AT1505">
            <v>2</v>
          </cell>
          <cell r="AU1505" t="str">
            <v>40H5B2</v>
          </cell>
          <cell r="AV1505" t="str">
            <v>3TE40G164782</v>
          </cell>
          <cell r="AW1505" t="str">
            <v>G164782</v>
          </cell>
          <cell r="AX1505" t="str">
            <v>M010</v>
          </cell>
          <cell r="AY1505">
            <v>74012778</v>
          </cell>
          <cell r="AZ1505">
            <v>51013696</v>
          </cell>
          <cell r="BA1505">
            <v>80151798</v>
          </cell>
        </row>
        <row r="1506">
          <cell r="D1506">
            <v>60310044</v>
          </cell>
          <cell r="E1506" t="str">
            <v>E</v>
          </cell>
          <cell r="F1506" t="str">
            <v>TV</v>
          </cell>
          <cell r="G1506" t="str">
            <v>MINERVA GONZALEZ</v>
          </cell>
          <cell r="H1506" t="str">
            <v>ZIRATE #95 ZACAPU, MICHOACÁN</v>
          </cell>
          <cell r="I1506">
            <v>4361150111</v>
          </cell>
          <cell r="J1506" t="str">
            <v>HISENSE</v>
          </cell>
          <cell r="K1506" t="str">
            <v>50H3B2</v>
          </cell>
          <cell r="L1506" t="str">
            <v>50G151262H02893</v>
          </cell>
          <cell r="M1506" t="str">
            <v>TICKET 73783</v>
          </cell>
          <cell r="N1506">
            <v>9731.36</v>
          </cell>
          <cell r="O1506">
            <v>42389</v>
          </cell>
          <cell r="P1506">
            <v>42836</v>
          </cell>
          <cell r="Q1506">
            <v>201080</v>
          </cell>
          <cell r="R1506" t="str">
            <v>EQUIPO REMANUFACTURADO, CLIENTE NO LO ACEPTA</v>
          </cell>
          <cell r="S1506" t="str">
            <v>EQUIPO EN MAL ESTADO, CLIENTE NO LO ACEPTA</v>
          </cell>
          <cell r="T1506" t="str">
            <v>LUIS RAMIREZ</v>
          </cell>
          <cell r="U1506">
            <v>42835</v>
          </cell>
          <cell r="V1506" t="str">
            <v>SUR</v>
          </cell>
          <cell r="W1506" t="str">
            <v>COMPLETADO</v>
          </cell>
          <cell r="Y1506">
            <v>42760</v>
          </cell>
          <cell r="Z1506">
            <v>447</v>
          </cell>
          <cell r="AA1506" t="str">
            <v>M012</v>
          </cell>
          <cell r="AB1506" t="str">
            <v>T173331/Panel - PANEL</v>
          </cell>
          <cell r="AC1506" t="str">
            <v>OC-1006905</v>
          </cell>
          <cell r="AD1506" t="str">
            <v>zacapu/col valle verde</v>
          </cell>
          <cell r="AE1506" t="str">
            <v>MCH</v>
          </cell>
          <cell r="AF1506" t="str">
            <v>MX</v>
          </cell>
          <cell r="AG1506" t="str">
            <v>10410763</v>
          </cell>
          <cell r="AH1506" t="str">
            <v>MINERVA GONZALEZ</v>
          </cell>
          <cell r="AI1506" t="str">
            <v>95 zirate</v>
          </cell>
          <cell r="AJ1506" t="str">
            <v>4361150111</v>
          </cell>
          <cell r="AK1506">
            <v>0</v>
          </cell>
          <cell r="AL1506" t="str">
            <v>56688</v>
          </cell>
          <cell r="AM1506" t="str">
            <v>12/04/2017 23 : 45 RODRIGUEZ ERICK : CFA06/04/2017 06 : 32 SEMIRAMIS.M : CSCCte se comunica para verificar cuando se le enviara su equipo ya quesolo se esta dando información y no se le soluciona sobre el envió de suequipo le pido que nos permita que culmine el proceso de inventario paraque se le pueda enviar14/02/2017 00 : 57 MARCO.DIAZ : TCF2***MODELO 50h3b2***SERIE50G151262H02893***ENVIADO A 201080***F. EMBARQUE 08.02.2017***CARSSA09/02/2017 02 : 54 MARCO.DIAZ : TCF174 7401069509/02/2017 02 : 52 MARCO.DIAZ : TCF1PU CSA09/02/2017 02 : 52 MARCO.DIAZ : TCF1DR04/02/2017 05 : 13 ERNESTO.HERN : TCF104/02/2017 05 : 13 ERNESTO.HERN : NP502/02/2017 03 : 12 ANA.ROSA : CSCse le indica a cte. que CSA solicito pizas, una vez estas lleguen seconcluye reparación02/02/2017 01 : 17 201080 : P1:T173331 PANEL TV OC:1006905 01/02/201702/02/2017 01 : 05 201080 : SE ACUDIÓ A DOMICILIO DE CLIENTE PARAINSTALAR FUENTE DE PODER, PERO LA FALLA ES EN PANEL EN LA SECCIÓN DE BACK LIGTH. POR LO QUE EL EQUIPO TUVO QUE SER RECOLECTADO.01/02/2017 05 : 11 ANA.GABRIELA : KMA:208$416.0001/02/2017 03 : 22 FABIOLA.BON : SEG: se vuelve a solicitar aut de kmLuis D31/01/2017 02 : 29 FABIOLA.BON : SEG: se le solicita aut de km callcenter luis D31/01/2017 02 : 14 201080 : SE ACUDIRÁ A DOMICILIO DE CLIENTE PARAINSTALAR FUENTE DE PODERSKMA:208*2=$416.00V1:30/01/2017 18:00 HRS.27/01/2017 07 : 11 FABIOLA.BON : V1P26/01/2017 01 : 38 LUIS.D : ODSWTP RD// CASA BLNCA CON PUERTA CAFE , CERCA DE LA CRUZ ROJA</v>
          </cell>
          <cell r="AN1506" t="str">
            <v>3TE50G151262</v>
          </cell>
          <cell r="AO1506" t="str">
            <v>Básica</v>
          </cell>
          <cell r="AP1506" t="str">
            <v>Hisense</v>
          </cell>
          <cell r="AQ1506" t="str">
            <v>Opera</v>
          </cell>
          <cell r="AR1506" t="str">
            <v>FHD 1920 x 1080</v>
          </cell>
          <cell r="AS1506" t="str">
            <v>3TE50G1618N2G1618M010</v>
          </cell>
          <cell r="AT1506">
            <v>2</v>
          </cell>
          <cell r="AU1506" t="str">
            <v>50H5C</v>
          </cell>
          <cell r="AV1506" t="str">
            <v>3TE50G1618N2</v>
          </cell>
          <cell r="AW1506" t="str">
            <v>G1618</v>
          </cell>
          <cell r="AX1506" t="str">
            <v>M010</v>
          </cell>
          <cell r="AY1506">
            <v>74010695</v>
          </cell>
          <cell r="AZ1506">
            <v>51012429</v>
          </cell>
          <cell r="BA1506">
            <v>80137360</v>
          </cell>
        </row>
        <row r="1507">
          <cell r="D1507">
            <v>60313422</v>
          </cell>
          <cell r="E1507" t="str">
            <v xml:space="preserve">A  </v>
          </cell>
          <cell r="F1507" t="str">
            <v>LAVADORA</v>
          </cell>
          <cell r="G1507" t="str">
            <v>NORMA CONCEPCION MEDINA VELAZQUEZ</v>
          </cell>
          <cell r="H1507" t="str">
            <v>AV. GUATAVO BAZ NUM 66 MZ 73 LT 147 COL. GRANJAS DE GUADALUPE; ECATEPEC CP 55270</v>
          </cell>
          <cell r="I1507" t="str">
            <v>58301129</v>
          </cell>
          <cell r="J1507" t="str">
            <v>HISENSE</v>
          </cell>
          <cell r="K1507" t="str">
            <v>WSA1401P</v>
          </cell>
          <cell r="L1507" t="str">
            <v>1WC1403BMX0WFJ3Z140702</v>
          </cell>
          <cell r="M1507" t="str">
            <v>POLIZA CON SELLO FECHADOR</v>
          </cell>
          <cell r="N1507">
            <v>0</v>
          </cell>
          <cell r="O1507">
            <v>42361</v>
          </cell>
          <cell r="P1507">
            <v>42807</v>
          </cell>
          <cell r="Q1507">
            <v>201767</v>
          </cell>
          <cell r="R1507" t="str">
            <v>25/03/2017 01 : 51  ARANTXA.MON : NP5 / P1A: WA0000L15JSQ03 TRANSMISION    13-03-2017  OC-1008569</v>
          </cell>
          <cell r="S1507" t="str">
            <v>EQUIPO DAÑADO EN DOMICILIO DE CLIENTE (Z</v>
          </cell>
          <cell r="T1507" t="str">
            <v xml:space="preserve">   ABRAHAM LAZCANO                </v>
          </cell>
          <cell r="U1507" t="str">
            <v>2017-04-10</v>
          </cell>
          <cell r="V1507" t="str">
            <v>Centro</v>
          </cell>
          <cell r="W1507" t="str">
            <v>COMPLETADO</v>
          </cell>
          <cell r="X1507" t="str">
            <v>CLIENTE</v>
          </cell>
          <cell r="Y1507">
            <v>42801</v>
          </cell>
          <cell r="Z1507">
            <v>446</v>
          </cell>
          <cell r="AA1507" t="str">
            <v>M012</v>
          </cell>
          <cell r="AB1507" t="str">
            <v xml:space="preserve">wA0000L15JSQ03/Reductor de velocidad - speed </v>
          </cell>
          <cell r="AC1507" t="str">
            <v>OC-1008568</v>
          </cell>
          <cell r="AD1507" t="str">
            <v>granjas de guadaslupe/ecatepec</v>
          </cell>
          <cell r="AE1507" t="str">
            <v>MEX</v>
          </cell>
          <cell r="AF1507" t="str">
            <v>MX</v>
          </cell>
          <cell r="AG1507" t="str">
            <v>10413410</v>
          </cell>
          <cell r="AH1507" t="str">
            <v>NORMA CONCEPCION MEDINA VELAZQUEZ</v>
          </cell>
          <cell r="AI1507" t="str">
            <v>av gustavo baz num 66 mz 73 lt 147</v>
          </cell>
          <cell r="AJ1507" t="str">
            <v>58301129</v>
          </cell>
          <cell r="AK1507">
            <v>0</v>
          </cell>
          <cell r="AL1507" t="str">
            <v>55270</v>
          </cell>
          <cell r="AM1507" t="str">
            <v>13/04/2017 00 : 20 MARCO.DIAZ : 6031342201/04/2017 08 : 55 MARCO.DIAZ : TCF1 TCF1PU CLIENTEINF. JOSUE. DMC25/03/2017 01 : 51 ARANTXA.MON : NP522/03/2017 01 : 27 RAUL.CALDER : CSACte sol estatus, se le indica en espera de respuesta por parte dereacciones para saber cuando llega la pza faltante, se comunicara en eltranscurso de la tarde para ver si ya tenemos alguna respuesta.20/03/2017 09 : 53 201767 : SEG POR 2DA OCASIÓN SE SOLICITA APOYO PARAQUE NOS INDIQUE FECHA DE SURTIMIENTO DE LA OC, YA QUE AL DÍA DE HOY NO HEMOS TENIDO RESPUESTA VÍA CORREO O CRM. A03; P1A:WA0000L15JSQ03 TRANSMISION 13-03-2017 OC-100856915/03/2017 13 : 24 201767 : SEG SE SOLICITA APOYO A REFACCIONES PARA QUENOS INDIQUE FECHA DE SURTIMIENTO DE LA OC, YA QUE AL DÍADE HOY NO HEMOS TENIDO RESPUESTA VÍA CORREO O CRM. A0315/03/2017 04 : 47 GERARDO.GRA : CSC se indica en espera de refacción.EMC*14/03/2017 08 : 38 201767 : P1A: WA0000L15JSQ03 TRANSMICION 13-03-2017 OC-100856914/03/2017 02 : 15 201767 : TRANSMISION DAÑADA08/03/2017 02 : 09 201767 : V1. 10/03/2017: 10 A.M. - 6 P.M.H-23616 SE ASIGNA T67HAJ01/03/2017 04 : 23 LAURA.HERNA : ODSWTPRD%AGUSTIN MELLEDA Y CAPOS TEJEDA</v>
          </cell>
          <cell r="AN1507" t="str">
            <v>GWE014WJB003</v>
          </cell>
          <cell r="AO1507" t="e">
            <v>#N/A</v>
          </cell>
          <cell r="AP1507" t="e">
            <v>#N/A</v>
          </cell>
          <cell r="AQ1507" t="e">
            <v>#N/A</v>
          </cell>
          <cell r="AR1507" t="e">
            <v>#N/A</v>
          </cell>
          <cell r="AS1507" t="str">
            <v>GWE016WJB001W-JDZCM010</v>
          </cell>
          <cell r="AT1507">
            <v>1</v>
          </cell>
          <cell r="AU1507" t="str">
            <v>WSA1601PS</v>
          </cell>
          <cell r="AV1507" t="str">
            <v>GWE016WJB001</v>
          </cell>
          <cell r="AW1507" t="str">
            <v>W-JDZC</v>
          </cell>
          <cell r="AX1507" t="str">
            <v>M010</v>
          </cell>
          <cell r="AY1507">
            <v>74011388</v>
          </cell>
          <cell r="AZ1507">
            <v>51012287</v>
          </cell>
          <cell r="BA1507">
            <v>80148511</v>
          </cell>
        </row>
        <row r="1508">
          <cell r="D1508">
            <v>60311029</v>
          </cell>
          <cell r="E1508" t="str">
            <v>A</v>
          </cell>
          <cell r="F1508" t="str">
            <v>TV</v>
          </cell>
          <cell r="G1508" t="str">
            <v>LETICIA SANDOVAL ARIZPE</v>
          </cell>
          <cell r="H1508" t="str">
            <v>CALLE VICENTE GUERRRERO No. 169 COL. VICENTE GUERRERO CAMPECHE, CAMPECHE</v>
          </cell>
          <cell r="I1508">
            <v>9811433954</v>
          </cell>
          <cell r="J1508" t="str">
            <v>HISENSE</v>
          </cell>
          <cell r="K1508" t="str">
            <v>32H3B1</v>
          </cell>
          <cell r="L1508" t="str">
            <v>32G154324H02829</v>
          </cell>
          <cell r="M1508" t="str">
            <v>POLIZA CON SELLO DE COMPRA</v>
          </cell>
          <cell r="N1508">
            <v>0</v>
          </cell>
          <cell r="O1508">
            <v>42322</v>
          </cell>
          <cell r="P1508">
            <v>42774</v>
          </cell>
          <cell r="Q1508">
            <v>201079</v>
          </cell>
          <cell r="R1508" t="str">
            <v>FALTA DE REFACCIONES</v>
          </cell>
          <cell r="T1508" t="str">
            <v>CANDELARIO GARCIA</v>
          </cell>
          <cell r="U1508">
            <v>42835</v>
          </cell>
          <cell r="V1508" t="str">
            <v>SUR</v>
          </cell>
          <cell r="W1508" t="str">
            <v>COMPLETADO</v>
          </cell>
          <cell r="Y1508">
            <v>42774</v>
          </cell>
          <cell r="Z1508">
            <v>452</v>
          </cell>
          <cell r="AA1508" t="str">
            <v>M012</v>
          </cell>
          <cell r="AB1508" t="str">
            <v>T187160/Tarjeta Principal Madre - MAIN BOARD</v>
          </cell>
          <cell r="AC1508" t="str">
            <v>OC-1007263</v>
          </cell>
          <cell r="AD1508" t="str">
            <v>campeche /col vicente guerrero</v>
          </cell>
          <cell r="AE1508" t="str">
            <v>CMP</v>
          </cell>
          <cell r="AF1508" t="str">
            <v>MX</v>
          </cell>
          <cell r="AG1508" t="str">
            <v>10411585</v>
          </cell>
          <cell r="AH1508" t="str">
            <v>LETICIA SANDOVAL ARIZPE</v>
          </cell>
          <cell r="AI1508" t="str">
            <v>vicente guerrero num 169</v>
          </cell>
          <cell r="AJ1508" t="str">
            <v>0449811433954</v>
          </cell>
          <cell r="AK1508">
            <v>0</v>
          </cell>
          <cell r="AL1508" t="str">
            <v>24040</v>
          </cell>
          <cell r="AM1508" t="str">
            <v>17/04/2017 22 : 16 MARCO.DIAZ : TCF174 7401139612/04/2017 23 : 49 RODRIGUEZ ERICK : CFA01/04/2017 04 : 32 ANA.LAURA : CSCCFNEse le pide a cte nos de oportunidad en que se reestablezcan losembarques la siguiente semana23/02/2017 02 : 52 MARCO.DIAZ : TCF1PU CSA23/02/2017 02 : 50 MARCO.DIAZ : TCF1DR14/02/2017 04 : 22 ERNESTO.HERN : TCF114/02/2017 04 : 22 ERNESTO.HERN : NP510/02/2017 23 : 33 201079 : PENDIENTE POR REFACCIONSE LE SOLICITO LA TARJETA MAIN BOARDOC-100726309/02/2017 23 : 08 201079 : EQUIPO RECOLECTADO09/02/2017 02 : 17 GABRIELA.B : CSCSe informa se pondrán en contacto el CSA parea atención09/02/2017 01 : 26 GERARDO.GRA : ODSWTPRD...ENTRE LAZARETO Y LOPEZ PORTILLO</v>
          </cell>
          <cell r="AN1508" t="str">
            <v>3TE32G153442</v>
          </cell>
          <cell r="AO1508" t="str">
            <v>Básica</v>
          </cell>
          <cell r="AP1508" t="str">
            <v>Hisense</v>
          </cell>
          <cell r="AQ1508" t="str">
            <v>Opera</v>
          </cell>
          <cell r="AR1508" t="str">
            <v>HD 1366 X 768</v>
          </cell>
          <cell r="AS1508" t="str">
            <v>3TE32G154780G1547M010</v>
          </cell>
          <cell r="AT1508" t="str">
            <v>0</v>
          </cell>
          <cell r="AU1508" t="str">
            <v>32H3B1</v>
          </cell>
          <cell r="AV1508" t="str">
            <v>3TE32G154780</v>
          </cell>
          <cell r="AW1508" t="str">
            <v>G1547</v>
          </cell>
          <cell r="AX1508" t="str">
            <v>M010</v>
          </cell>
          <cell r="AY1508">
            <v>74011396</v>
          </cell>
          <cell r="AZ1508">
            <v>51012329</v>
          </cell>
          <cell r="BA1508">
            <v>80137322</v>
          </cell>
        </row>
        <row r="1509">
          <cell r="D1509">
            <v>60311416</v>
          </cell>
          <cell r="E1509" t="str">
            <v>A</v>
          </cell>
          <cell r="F1509" t="str">
            <v>TV</v>
          </cell>
          <cell r="G1509" t="str">
            <v>MARCO ANTONIO LEON RODRIGUEZ</v>
          </cell>
          <cell r="H1509" t="str">
            <v>CALLE 68 NUM 86 COL. PUEBLA DELG VENUSTIANO CARRANZA CP 15020</v>
          </cell>
          <cell r="I1509" t="str">
            <v>5544863771</v>
          </cell>
          <cell r="J1509" t="str">
            <v>HISENSE</v>
          </cell>
          <cell r="K1509" t="str">
            <v>40K21DW</v>
          </cell>
          <cell r="L1509" t="str">
            <v>40J140476H01850</v>
          </cell>
          <cell r="M1509" t="str">
            <v>TC# 9722 1622 9020 9034 7471 88</v>
          </cell>
          <cell r="N1509">
            <v>5999</v>
          </cell>
          <cell r="O1509">
            <v>41802</v>
          </cell>
          <cell r="P1509">
            <v>42797</v>
          </cell>
          <cell r="Q1509">
            <v>201767</v>
          </cell>
          <cell r="R1509" t="str">
            <v>15/03/2017 06 : 24  JORGE.VAZ : NP5 / P1A: 172103 MAIN     172750 PANEL  03-03-2017 OC-1008201</v>
          </cell>
          <cell r="S1509" t="str">
            <v>EQUIPO DAÑADO EN DOMICILIO DE CLIENTE</v>
          </cell>
          <cell r="T1509" t="str">
            <v xml:space="preserve">ABRAHAM LAZCANO                </v>
          </cell>
          <cell r="U1509" t="str">
            <v>2017-04-10</v>
          </cell>
          <cell r="V1509" t="str">
            <v>Centro</v>
          </cell>
          <cell r="W1509" t="str">
            <v>COMPLETADO</v>
          </cell>
          <cell r="Y1509">
            <v>42779</v>
          </cell>
          <cell r="Z1509">
            <v>995</v>
          </cell>
          <cell r="AA1509" t="str">
            <v>M012</v>
          </cell>
          <cell r="AB1509" t="str">
            <v>T172103/Tarjeta Principal Madre - MAIN BOARD</v>
          </cell>
          <cell r="AC1509" t="str">
            <v>OC-1008201</v>
          </cell>
          <cell r="AD1509" t="str">
            <v>COL PUEBLA/VENUSTIANO CARRANZA</v>
          </cell>
          <cell r="AE1509" t="str">
            <v>DF</v>
          </cell>
          <cell r="AF1509" t="str">
            <v>MX</v>
          </cell>
          <cell r="AG1509" t="str">
            <v>10411925</v>
          </cell>
          <cell r="AH1509" t="str">
            <v>ARCO ANTONIO LEON RODRIGEZ</v>
          </cell>
          <cell r="AI1509" t="str">
            <v>86 CALLE 68</v>
          </cell>
          <cell r="AJ1509" t="str">
            <v>5544863771</v>
          </cell>
          <cell r="AK1509">
            <v>0</v>
          </cell>
          <cell r="AL1509" t="str">
            <v>15020</v>
          </cell>
          <cell r="AM1509" t="str">
            <v>19/04/2017 05 : 59 Ricardo Espinosa : TCF174 7401139712/04/2017 23 : 33 GEARARDO.PA : CFA23/03/2017 23 : 05 MARCO.DIAZ : TCF1PU CLIENTEINF. JOSUE RAMIREZ. DMC15/03/2017 06 : 24 JORGE.VAZ : NP5TCF110/03/2017 02 : 30 MARIA.EUGENI : SEG: DGRSEG: OC- Solicitud correcta en Open Bravo.04/03/2017 09 : 13 201767 : P1A: 172103 MAIN 172750 PANEL 03-03-2017 OC-100820103/03/2017 02 : 35 MA.ISABEL : SEG: SE CONTACTA AL CSA PARA INDICARLEQUE NO HA SOLICITADO LA REFACCION COMO REFIERE EL CLIENTE, CAMBIARESTATUS, EN ESPERA DE RESPUESTA02/03/2017 05 : 32 MA.ISABEL : SEG: SE INTENTA CONTACTAR AL CLIENTE ALAS 15:24 PM DEL 1 MZO PARA VERF QUE NO SE HA LOCALIZADO, CONTESTÓ LASRITA. VERONICA PACHECO E INFORMA QUE EL TÉCNICO YA ACUDIÓ A LA VISITAHACE APROX 4 DÍAS Y LE INDICÓ QUE SOLICITARÁ UNA REFACCIÓN, SE LE INDICAAL CSA QUE NO HAN ACTUALIZADO EL ESTATUS Y NO SE HA SOLICITADO LAREFACCIÓN, EN ESPERA DE RESPUESTA23/02/2017 10 : 53 MA.ISABEL : V1P: SE CONTACTA AL CSA23/02/2017 10 : 52 MA.ISABEL : SEG: DGR14/02/2017 03 : 48 201767 : V1P: SE LLAMA A CLIENTE 13/02/2017 A LAS01:48 PM PARA PROGRAMAR VISITA, CLIENTE NO RESPONDE_H23200_T5114/02/2017 01 : 59 MARIA.EUGENI : SEG: SERCA DE WALAMAR METROAEROPUETO.</v>
          </cell>
          <cell r="AN1509" t="str">
            <v>3TE40J140476</v>
          </cell>
          <cell r="AO1509" t="str">
            <v>Smart</v>
          </cell>
          <cell r="AP1509" t="str">
            <v>Hisense</v>
          </cell>
          <cell r="AQ1509" t="str">
            <v>Opera</v>
          </cell>
          <cell r="AR1509" t="str">
            <v>HD 1366 X 768</v>
          </cell>
          <cell r="AS1509" t="str">
            <v>3TE40G163934G1639M010</v>
          </cell>
          <cell r="AT1509">
            <v>1</v>
          </cell>
          <cell r="AU1509" t="str">
            <v>40H5B2</v>
          </cell>
          <cell r="AV1509" t="str">
            <v>3TE40G163934</v>
          </cell>
          <cell r="AW1509" t="str">
            <v>G1639</v>
          </cell>
          <cell r="AX1509" t="str">
            <v>M010</v>
          </cell>
          <cell r="AY1509">
            <v>74011397</v>
          </cell>
          <cell r="AZ1509">
            <v>51012330</v>
          </cell>
          <cell r="BA1509">
            <v>80138052</v>
          </cell>
        </row>
        <row r="1510">
          <cell r="D1510">
            <v>60314143</v>
          </cell>
          <cell r="E1510" t="str">
            <v>A</v>
          </cell>
          <cell r="F1510" t="str">
            <v>TV</v>
          </cell>
          <cell r="G1510" t="str">
            <v>ANA LUZ BRACAMONTES</v>
          </cell>
          <cell r="H1510" t="str">
            <v>VENTURA G TENA  322  COL. BALDERRAMA</v>
          </cell>
          <cell r="I1510" t="str">
            <v>21 83 06 65</v>
          </cell>
          <cell r="J1510" t="str">
            <v>HISENSE</v>
          </cell>
          <cell r="K1510" t="str">
            <v>32H3B2</v>
          </cell>
          <cell r="L1510" t="str">
            <v>32G160583H00677</v>
          </cell>
          <cell r="M1510">
            <v>93932</v>
          </cell>
          <cell r="N1510">
            <v>7865.28</v>
          </cell>
          <cell r="O1510">
            <v>42752</v>
          </cell>
          <cell r="P1510">
            <v>42809</v>
          </cell>
          <cell r="Q1510">
            <v>202508</v>
          </cell>
          <cell r="R1510" t="str">
            <v xml:space="preserve">SE SOLICITO LA TARJETA MAIN  OC-1008765       PARTE 187160         </v>
          </cell>
          <cell r="S1510" t="str">
            <v xml:space="preserve"> BASE Y CONTROL REMOTO. SIN CAJA</v>
          </cell>
          <cell r="T1510" t="str">
            <v xml:space="preserve">Mayra Soto                   </v>
          </cell>
          <cell r="U1510" t="str">
            <v>2017-04-01</v>
          </cell>
          <cell r="V1510" t="str">
            <v>Norte</v>
          </cell>
          <cell r="W1510" t="str">
            <v>COMPLETADO</v>
          </cell>
          <cell r="X1510" t="str">
            <v>TALLER</v>
          </cell>
          <cell r="Y1510">
            <v>42808</v>
          </cell>
          <cell r="Z1510">
            <v>56</v>
          </cell>
          <cell r="AA1510" t="str">
            <v>M010</v>
          </cell>
          <cell r="AB1510" t="str">
            <v>T187160/Tarjeta Principal Madre - MAIN BOARD</v>
          </cell>
          <cell r="AC1510" t="str">
            <v>OC-1008765</v>
          </cell>
          <cell r="AD1510" t="str">
            <v>Hermosillo/Valderrama</v>
          </cell>
          <cell r="AE1510" t="str">
            <v>SON</v>
          </cell>
          <cell r="AF1510" t="str">
            <v>MX</v>
          </cell>
          <cell r="AG1510" t="str">
            <v>10412199</v>
          </cell>
          <cell r="AH1510" t="str">
            <v>ANA LUZ BRACAMONTES MORAILA</v>
          </cell>
          <cell r="AI1510" t="str">
            <v>322 Ventura G. Tena</v>
          </cell>
          <cell r="AJ1510" t="str">
            <v>6622148751</v>
          </cell>
          <cell r="AK1510" t="str">
            <v>6621830665</v>
          </cell>
          <cell r="AL1510" t="str">
            <v>83180</v>
          </cell>
          <cell r="AM1510" t="str">
            <v>14/04/2017 02 : 07 MARCO.DIAZ : TCF174 7401140113/04/2017 07 : 10 MARIA.EUGENI : CFA13/04/2017 07 : 10 MARIA.EUGENI : SEG: SE RECIBE FORMATO APPLICATIONFORM FOR SWAP_ESP01/04/2017 06 : 00 MARCO.DIAZ : TCF1PU CSA CONFIRMA MAYRA SOTO. JESSICAO01/04/2017 05 : 59 MARCO.DIAZ : TCF1. JESSICA O29/03/2017 07 : 51 ERNESTO.HERN : TCF129/03/2017 07 : 51 ERNESTO.HERN : NP517/03/2017 05 : 29 202508 : OC-100876516/03/2017 07 : 25 202508 : EQUIPO EN REVISION16/03/2017 00 : 05 202508 : SP1: SOLICITO APOYO CON SOFTWARE 14-03-1715/03/2017 03 : 06 202508 : V1: 14-03-2017 3:00 A 6:0015/03/2017 02 : 50 SEMIRAMIS.M : ODSWTP% AMERICAY ARIZONA</v>
          </cell>
          <cell r="AN1510" t="str">
            <v>3TE32G155364</v>
          </cell>
          <cell r="AO1510" t="str">
            <v>Básica</v>
          </cell>
          <cell r="AP1510" t="str">
            <v>Hisense</v>
          </cell>
          <cell r="AQ1510" t="str">
            <v>Opera</v>
          </cell>
          <cell r="AR1510" t="str">
            <v>HD 1366 X 768</v>
          </cell>
          <cell r="AS1510" t="str">
            <v>3TE32G155363G1553M010</v>
          </cell>
          <cell r="AT1510" t="str">
            <v>0</v>
          </cell>
          <cell r="AU1510" t="str">
            <v>32H3B1</v>
          </cell>
          <cell r="AV1510" t="str">
            <v>3TE32G155363</v>
          </cell>
          <cell r="AW1510" t="str">
            <v>G1553</v>
          </cell>
          <cell r="AX1510" t="str">
            <v>M010</v>
          </cell>
          <cell r="AY1510">
            <v>74011401</v>
          </cell>
          <cell r="AZ1510">
            <v>51012334</v>
          </cell>
          <cell r="BA1510">
            <v>80137325</v>
          </cell>
        </row>
        <row r="1511">
          <cell r="D1511">
            <v>60313522</v>
          </cell>
          <cell r="E1511" t="str">
            <v xml:space="preserve">A  </v>
          </cell>
          <cell r="F1511" t="str">
            <v>TV</v>
          </cell>
          <cell r="G1511" t="str">
            <v>ARTURO GONZALEZ</v>
          </cell>
          <cell r="H1511" t="str">
            <v>ORIENTE 14 MZ 36 LT 7 COL. CUCHILLA DEL TESORO NEZAHUALCOYOTL, CP 07900</v>
          </cell>
          <cell r="I1511" t="str">
            <v>26516807 - 5540013099</v>
          </cell>
          <cell r="J1511" t="str">
            <v>HISENSE</v>
          </cell>
          <cell r="K1511" t="str">
            <v>48H5</v>
          </cell>
          <cell r="L1511" t="str">
            <v>48J135004H03141</v>
          </cell>
          <cell r="M1511" t="str">
            <v>TC# 0928 8678 1983 7142 2306 21</v>
          </cell>
          <cell r="N1511">
            <v>5990</v>
          </cell>
          <cell r="O1511">
            <v>41911</v>
          </cell>
          <cell r="P1511">
            <v>42807</v>
          </cell>
          <cell r="Q1511">
            <v>201767</v>
          </cell>
          <cell r="R1511" t="str">
            <v>25/03/2017 03 : 10  ARANTXA.MON : NP5 / P1A: 172468PANEL   13-03-2017   OC-1008574</v>
          </cell>
          <cell r="S1511" t="str">
            <v>EQUIPO DAÑADO EN DOMICILIO DE CLIENTE</v>
          </cell>
          <cell r="T1511" t="str">
            <v xml:space="preserve">   ABRAHAM LAZCANO                </v>
          </cell>
          <cell r="U1511" t="str">
            <v>2017-04-10</v>
          </cell>
          <cell r="V1511" t="str">
            <v>Centro</v>
          </cell>
          <cell r="W1511" t="str">
            <v>COMPLETADO</v>
          </cell>
          <cell r="X1511" t="str">
            <v>CLIENTE</v>
          </cell>
          <cell r="Y1511">
            <v>42802</v>
          </cell>
          <cell r="Z1511">
            <v>896</v>
          </cell>
          <cell r="AA1511" t="str">
            <v>M012</v>
          </cell>
          <cell r="AB1511" t="str">
            <v>T172468/Panel - PANEL</v>
          </cell>
          <cell r="AC1511" t="str">
            <v>OC-1008573</v>
          </cell>
          <cell r="AD1511" t="str">
            <v>Cuchilla del Tesoro/Nezahualcoyotl</v>
          </cell>
          <cell r="AE1511" t="str">
            <v>MEX</v>
          </cell>
          <cell r="AF1511" t="str">
            <v>MX</v>
          </cell>
          <cell r="AG1511" t="str">
            <v>10413281</v>
          </cell>
          <cell r="AH1511" t="str">
            <v>ARTURO GONZALEZ</v>
          </cell>
          <cell r="AI1511" t="str">
            <v>lt 7 Oriente 15 mz 36</v>
          </cell>
          <cell r="AJ1511" t="str">
            <v>5540013099</v>
          </cell>
          <cell r="AK1511" t="str">
            <v>5540013099</v>
          </cell>
          <cell r="AL1511" t="str">
            <v>07900</v>
          </cell>
          <cell r="AM1511" t="str">
            <v>21/04/2017 01 : 04 ANA.LAURA : CSCCFNPse le pide a cliente nos de oportunidad a que se reanuden los embarquesla siguiente semana / molesto por el tiempo que se lleva19/04/2017 05 : 10 ADOLFO.FER : SEF: 8013725619/04/2017 02 : 13 MARCO.DIAZ : TCF174 7401148501/04/2017 09 : 01 MARCO.DIAZ : TCF1 TCF1PU CLIENTEINF. JOSUE. DMC30/03/2017 00 : 34 GABRIELA.B : CSCSe brinda información de CF se informa tiempo de respuesta25/03/2017 03 : 10 ARANTXA.MON : TCF1 24-03-201725/03/2017 03 : 10 ARANTXA.MON : NP523/03/2017 11 : 57 201767 : SEG POR 3RA OCASIÓN SE SOLICITA APOYO PARAQUE NOS INDIQUE FECHA DE SURTIMIENTO DE LA OC, YA QUE AL DÍA DE HOY NO HEMOS TENIDO RESPUESTA VÍA CORREO O CRM. A03; P1A: 172468PANEL 13-03-2017 OC-100857420/03/2017 09 : 58 201767 : SEG POR 2DA OCASIÓN SE SOLICITA APOYO PARAQUE NOS INDIQUE FECHA DE SURTIMIENTO DE LA OC, YA QUE AL DÍA DE HOY NO HEMOS TENIDO RESPUESTA VÍA CORREO O CRM. A03; P1A: 172468PANEL 13-03-2017 OC-100857415/03/2017 13 : 26 201767 : SEG SE SOLICITA APOYO A REFACCIONES PARA QUENOS INDIQUE FECHA DE SURTIMIENTO DE LA OC, YA QUE AL DÍADE HOY NO HEMOS TENIDO RESPUESTA VÍA CORREO O CRM. A0314/03/2017 08 : 42 201767 : P1A: 172468 PANEL 13-03-2017 OC-100857414/03/2017 02 : 16 201767 : PANEL (LEDS) DAÑADO13/03/2017 23 : 39 MA.ISABEL : SEG: SE CONTACTA AL CSA PARA VERFESTATUS DE VISITA13/03/2017 23 : 39 MA.ISABEL : SEG: DGR09/03/2017 06 : 45 201767 : V1. 09/03/2017: 10 A.M. - 6 P.M.H-23646 SE ASIGNA T87TAR28/02/2017 01 : 09 ADRIANA.SAN : ODSWTPRD% ORIENTE 16 Y ORIENTE 44</v>
          </cell>
          <cell r="AN1511" t="str">
            <v>3TE48J135166</v>
          </cell>
          <cell r="AO1511" t="e">
            <v>#N/A</v>
          </cell>
          <cell r="AP1511" t="e">
            <v>#N/A</v>
          </cell>
          <cell r="AQ1511" t="e">
            <v>#N/A</v>
          </cell>
          <cell r="AR1511" t="e">
            <v>#N/A</v>
          </cell>
          <cell r="AS1511" t="str">
            <v>3TE50G1618N2G1618M010</v>
          </cell>
          <cell r="AT1511">
            <v>2</v>
          </cell>
          <cell r="AU1511" t="str">
            <v>50H5C</v>
          </cell>
          <cell r="AV1511" t="str">
            <v>3TE50G1618N2</v>
          </cell>
          <cell r="AW1511" t="str">
            <v>G1618</v>
          </cell>
          <cell r="AX1511" t="str">
            <v>M010</v>
          </cell>
          <cell r="AY1511">
            <v>74011485</v>
          </cell>
          <cell r="AZ1511">
            <v>51012417</v>
          </cell>
          <cell r="BA1511">
            <v>80137256</v>
          </cell>
        </row>
        <row r="1512">
          <cell r="D1512">
            <v>60314028</v>
          </cell>
          <cell r="E1512" t="str">
            <v xml:space="preserve">A  </v>
          </cell>
          <cell r="F1512" t="str">
            <v>TV</v>
          </cell>
          <cell r="G1512" t="str">
            <v>Josefina Galvan Jimenez</v>
          </cell>
          <cell r="H1512" t="str">
            <v>Higuera Mz. 6 Lote 16, Col. San Isidro Tlaxco, Municipio Chimalhuacan</v>
          </cell>
          <cell r="I1512" t="str">
            <v>21267626 / 55-63-22-39-92</v>
          </cell>
          <cell r="J1512" t="str">
            <v>HISENSE</v>
          </cell>
          <cell r="K1512" t="str">
            <v>50H3</v>
          </cell>
          <cell r="L1512" t="str">
            <v>50J141308H01488</v>
          </cell>
          <cell r="M1512" t="str">
            <v>CHM / 000105691 TICKET DE COMPRA TIENDA TELMEX</v>
          </cell>
          <cell r="N1512">
            <v>10401.1</v>
          </cell>
          <cell r="O1512">
            <v>42095</v>
          </cell>
          <cell r="P1512">
            <v>42825</v>
          </cell>
          <cell r="Q1512">
            <v>201767</v>
          </cell>
          <cell r="R1512" t="str">
            <v>06/04/2017 05 : 29  ERNESTO.HERN : NP5 / P1A: 186903 PANEL    21-03-2017   OC-1008881</v>
          </cell>
          <cell r="S1512" t="str">
            <v>EQUIPO DAÑADO EN DOMICILIO DE CLIENTE</v>
          </cell>
          <cell r="T1512" t="str">
            <v xml:space="preserve">   RENE ARIAS                     </v>
          </cell>
          <cell r="U1512" t="str">
            <v>2017-04-11</v>
          </cell>
          <cell r="V1512" t="str">
            <v>Centro</v>
          </cell>
          <cell r="W1512" t="str">
            <v>COMPLETADO</v>
          </cell>
          <cell r="X1512" t="str">
            <v>CLIENTE</v>
          </cell>
          <cell r="Y1512">
            <v>42807</v>
          </cell>
          <cell r="Z1512">
            <v>730</v>
          </cell>
          <cell r="AA1512" t="str">
            <v>M012</v>
          </cell>
          <cell r="AB1512" t="str">
            <v>T186903/Panel - PANEL</v>
          </cell>
          <cell r="AC1512" t="str">
            <v>OC-1008881</v>
          </cell>
          <cell r="AD1512" t="str">
            <v>Chimalhuacan/San Isidro Tlaxco</v>
          </cell>
          <cell r="AE1512" t="str">
            <v>MEX</v>
          </cell>
          <cell r="AF1512" t="str">
            <v>MX</v>
          </cell>
          <cell r="AG1512" t="str">
            <v>10414147</v>
          </cell>
          <cell r="AH1512" t="str">
            <v>JOSEFINA GALVAN JIMENEZ</v>
          </cell>
          <cell r="AI1512" t="str">
            <v>Higuera Mz. 6 Lote 16</v>
          </cell>
          <cell r="AJ1512" t="str">
            <v>55-63-22-39-92</v>
          </cell>
          <cell r="AK1512" t="str">
            <v>55-63-22-39-92</v>
          </cell>
          <cell r="AL1512" t="str">
            <v>56337</v>
          </cell>
          <cell r="AM1512" t="str">
            <v>19/04/2017 05 : 50 ADOLFO.FER : SAF: 8013730119/04/2017 02 : 24 MARCO.DIAZ : TCF174 7401148918/04/2017 23 : 12 ANA.LAURA : CSCCFNPse le informa a cte proceso de CF 20dias/hab06/04/2017 05 : 29 ERNESTO.HERN : TCF106/04/2017 05 : 29 ERNESTO.HERN : NP504/04/2017 05 : 28 201767 : SEG 01-04-2017 SE ENVIA CORREO POR 5TAOCASION A REFACCIONES DEBIDO A QUE NO HAY INFORMACION DE FECHADE SURTIMIENTO O SOLUCION A CLIENTE FINAL EN CRM; P1A: 186903 PANEL 21-03-2017 OC-1008881; A0325/03/2017 05 : 57 201767 : SE ANEXA REPORTE RMA22/03/2017 08 : 08 201767 : P1A: 186903 PANEL 21-03-2017 OC-100888119/03/2017 03 : 19 201767 : PANEL (LEDS) DAÑADO14/03/2017 04 : 59 201767 : V1. 16/03/2017: 10 A.M. - 6 P.M.H-23741 SE ASIGNA T87TAR11/03/2017 03 : 40 BRENDA.MORA : ODSWTPENTRE NARANJO Y OCOTHAN</v>
          </cell>
          <cell r="AN1512" t="str">
            <v>3TE50J141202</v>
          </cell>
          <cell r="AO1512" t="e">
            <v>#N/A</v>
          </cell>
          <cell r="AP1512" t="e">
            <v>#N/A</v>
          </cell>
          <cell r="AQ1512" t="e">
            <v>#N/A</v>
          </cell>
          <cell r="AR1512" t="e">
            <v>#N/A</v>
          </cell>
          <cell r="AS1512" t="str">
            <v>3TE50G1618N2G1618M010</v>
          </cell>
          <cell r="AT1512">
            <v>2</v>
          </cell>
          <cell r="AU1512" t="str">
            <v>50H5C</v>
          </cell>
          <cell r="AV1512" t="str">
            <v>3TE50G1618N2</v>
          </cell>
          <cell r="AW1512" t="str">
            <v>G1618</v>
          </cell>
          <cell r="AX1512" t="str">
            <v>M010</v>
          </cell>
          <cell r="AY1512">
            <v>74011489</v>
          </cell>
          <cell r="AZ1512">
            <v>51012422</v>
          </cell>
          <cell r="BA1512">
            <v>80137301</v>
          </cell>
        </row>
        <row r="1513">
          <cell r="D1513">
            <v>60313490</v>
          </cell>
          <cell r="E1513" t="str">
            <v xml:space="preserve">A  </v>
          </cell>
          <cell r="F1513" t="str">
            <v>TV</v>
          </cell>
          <cell r="G1513" t="str">
            <v>Ricardo Aguilar</v>
          </cell>
          <cell r="H1513" t="str">
            <v xml:space="preserve">Calle Virgen del Camino #211, Col. Virgencitas, Municipio Nezahualcoyotl, C.P. 57300
</v>
          </cell>
          <cell r="I1513" t="str">
            <v>5548778565 / 47432679</v>
          </cell>
          <cell r="J1513" t="str">
            <v>HISENSE</v>
          </cell>
          <cell r="K1513" t="str">
            <v>50H3</v>
          </cell>
          <cell r="L1513" t="str">
            <v>50J141308H03026</v>
          </cell>
          <cell r="M1513" t="str">
            <v>CARTA DE ACEPTACION TIENDA TELMEX</v>
          </cell>
          <cell r="N1513">
            <v>7800.82</v>
          </cell>
          <cell r="O1513">
            <v>42033</v>
          </cell>
          <cell r="P1513">
            <v>42807</v>
          </cell>
          <cell r="Q1513">
            <v>201767</v>
          </cell>
          <cell r="R1513" t="str">
            <v>06/04/2017 06 : 07  ERNESTO.HERN : NP5  MODOR: 50K20D / P1A: 173331 PANEL   13-03-2017   OC-1008571 / P1B: 186903 PANEL    28-03-2017  OC-1009149</v>
          </cell>
          <cell r="S1513" t="str">
            <v>EQUIPO DAÑADO EN DOMICILIO DE CLIENTE</v>
          </cell>
          <cell r="T1513" t="str">
            <v xml:space="preserve">   RENE ARIAS                     </v>
          </cell>
          <cell r="U1513" t="str">
            <v>2017-04-11</v>
          </cell>
          <cell r="V1513" t="str">
            <v>Centro</v>
          </cell>
          <cell r="W1513" t="str">
            <v>COMPLETADO</v>
          </cell>
          <cell r="X1513" t="str">
            <v>CLIENTE</v>
          </cell>
          <cell r="Y1513">
            <v>42802</v>
          </cell>
          <cell r="Z1513">
            <v>774</v>
          </cell>
          <cell r="AA1513" t="str">
            <v>M012</v>
          </cell>
          <cell r="AB1513" t="str">
            <v>T186903/Panel - PANEL</v>
          </cell>
          <cell r="AC1513" t="str">
            <v>OC-1009149</v>
          </cell>
          <cell r="AD1513" t="str">
            <v>Nezahuacoyotl/virgencitas</v>
          </cell>
          <cell r="AE1513" t="str">
            <v>DF</v>
          </cell>
          <cell r="AF1513" t="str">
            <v>MX</v>
          </cell>
          <cell r="AG1513" t="str">
            <v>10413369</v>
          </cell>
          <cell r="AH1513" t="str">
            <v>RICARDO AGUILAR</v>
          </cell>
          <cell r="AI1513" t="str">
            <v>Calle virgen del camino nu 211</v>
          </cell>
          <cell r="AJ1513" t="str">
            <v>47432679</v>
          </cell>
          <cell r="AK1513" t="str">
            <v>5548778565</v>
          </cell>
          <cell r="AL1513" t="str">
            <v>57300</v>
          </cell>
          <cell r="AM1513" t="str">
            <v>19/04/2017 06 : 16 ADOLFO.FER : SAF: 8013732819/04/2017 02 : 27 MARCO.DIAZ : TCF174 7401149206/04/2017 06 : 07 ERNESTO.HERN : TCF106/04/2017 06 : 07 ERNESTO.HERN : NP5 MODOR: 50K20D06/04/2017 01 : 41 ARANTXA.MON : DOCUMENTO NO COINCIDE CON LOSOLICITADO04/04/2017 05 : 27 201767 : SEG 01-04-2017 SE ENVIA CORREO NUEVAMENTEPARA SOLICITAR SOLUCION A REFACCIONES DEBIDO A QUE NO HAY INFORMACION EN CRM; P1B: 186903 PANEL 28-03-2017 OC-1009149; A0303/04/2017 22 : 38 JUANANTONIO : CSC30/03/2017 02 : 53 201767 : SEG 29-03-2017 SE MANDARON 3 CORREOS PARASOLICITAR INFORMACION DEL SURTIMIENTO DE P1A: 173331 PANEL 13-03-2017 OC-1008571, Y 15 DIAS DESPUES CONTESTAN QUE NO TIENEN LAOC EN OB; SE SOLICITANUEVAMENTE POR INDICACIONES DE LIC. ERNESTO HERNANDEZ P1B: 186903 PANEL 28-03-2017 OC-1009149 Y SE MANDACORREO PARA SABER FECHA DE SURTIMIENTO29/03/2017 03 : 59 201767 : P1B: 186903 PANEL 28-03-2017 OC-100914920/03/2017 09 : 56 201767 : SEG POR 2DA OCASIÓN SE SOLICITA APOYO PARAQUE NOS INDIQUE FECHA DE SURTIMIENTO DE LA OC, YA QUE AL DÍA DE HOY NO HEMOS TENIDO RESPUESTA VÍA CORREO O CRM. A03; P1A: 173331PANEL 13-03-2017 OC-100857115/03/2017 13 : 25 201767 : SEG SE SOLICITA APOYO A REFACCIONES PARA QUENOS INDIQUE FECHA DE SURTIMIENTO DE LA OC, YA QUE AL DÍADE HOY NO HEMOS TENIDO RESPUESTA VÍA CORREO O CRM. A0314/03/2017 08 : 39 201767 : P1A: 173331 PANEL 13-03-2017 OC-100857114/03/2017 05 : 44 201767 : PANEL DAÑADO14/03/2017 00 : 21 MA.ISABEL : SEG: DGR10/03/2017 07 : 44 201767 : V1. 13/03/2017: 10 A.M. - 6 P.M.H-23633 SE ASIGNA T87TAR08/03/2017 22 : 34 ANA.LAURA : %AV VERDE Y VIRGEN DEL COBREODSWTP</v>
          </cell>
          <cell r="AN1513" t="str">
            <v>3TE50J141202</v>
          </cell>
          <cell r="AO1513" t="e">
            <v>#N/A</v>
          </cell>
          <cell r="AP1513" t="e">
            <v>#N/A</v>
          </cell>
          <cell r="AQ1513" t="e">
            <v>#N/A</v>
          </cell>
          <cell r="AR1513" t="e">
            <v>#N/A</v>
          </cell>
          <cell r="AS1513" t="str">
            <v>3TE50G1618N2G1618M010</v>
          </cell>
          <cell r="AT1513">
            <v>2</v>
          </cell>
          <cell r="AU1513" t="str">
            <v>50H5C</v>
          </cell>
          <cell r="AV1513" t="str">
            <v>3TE50G1618N2</v>
          </cell>
          <cell r="AW1513" t="str">
            <v>G1618</v>
          </cell>
          <cell r="AX1513" t="str">
            <v>M010</v>
          </cell>
          <cell r="AY1513">
            <v>74011492</v>
          </cell>
          <cell r="AZ1513">
            <v>51012425</v>
          </cell>
          <cell r="BA1513">
            <v>80137328</v>
          </cell>
        </row>
        <row r="1514">
          <cell r="D1514">
            <v>60314345</v>
          </cell>
          <cell r="E1514" t="str">
            <v xml:space="preserve">A  </v>
          </cell>
          <cell r="F1514" t="str">
            <v>TV</v>
          </cell>
          <cell r="G1514" t="str">
            <v>Georgina Garcia Muñoz</v>
          </cell>
          <cell r="H1514" t="str">
            <v>Calle 2 num 214 int -A29 Col. Aguicola Pantitlan, Del. Iztacalco, C.P. 08100</v>
          </cell>
          <cell r="I1514" t="str">
            <v>5513811533 / 15177146</v>
          </cell>
          <cell r="J1514" t="str">
            <v>HISENSE</v>
          </cell>
          <cell r="K1514" t="str">
            <v>50H3</v>
          </cell>
          <cell r="L1514" t="str">
            <v>50J141308H01135</v>
          </cell>
          <cell r="M1514" t="str">
            <v>TICEKT: ZA / 000229200 TIENDA TELMEX S.A. DE C.V.</v>
          </cell>
          <cell r="N1514">
            <v>10401.1</v>
          </cell>
          <cell r="O1514">
            <v>42038</v>
          </cell>
          <cell r="P1514">
            <v>42815</v>
          </cell>
          <cell r="Q1514">
            <v>201767</v>
          </cell>
          <cell r="R1514" t="str">
            <v>06/04/2017 05 : 51  ERNESTO.HERN : NP5 / P1A: 186903 PANEL   21-03-2017   OC-1008888</v>
          </cell>
          <cell r="S1514" t="str">
            <v>EQUIPO DAÑADO EN DOMICILIO DE CLIENTE</v>
          </cell>
          <cell r="T1514" t="str">
            <v xml:space="preserve">   RENE ARIAS                     </v>
          </cell>
          <cell r="U1514" t="str">
            <v>2017-04-11</v>
          </cell>
          <cell r="V1514" t="str">
            <v>Centro</v>
          </cell>
          <cell r="W1514" t="str">
            <v>COMPLETADO</v>
          </cell>
          <cell r="X1514" t="str">
            <v>CLIENTE</v>
          </cell>
          <cell r="Y1514">
            <v>42810</v>
          </cell>
          <cell r="Z1514">
            <v>777</v>
          </cell>
          <cell r="AA1514" t="str">
            <v>M012</v>
          </cell>
          <cell r="AD1514" t="str">
            <v>Iztacalco/Agricola pantitlan</v>
          </cell>
          <cell r="AE1514" t="str">
            <v>DF</v>
          </cell>
          <cell r="AF1514" t="str">
            <v>MX</v>
          </cell>
          <cell r="AG1514" t="str">
            <v>10414418</v>
          </cell>
          <cell r="AH1514" t="str">
            <v>GEORGINA GARCIA MUÑOS</v>
          </cell>
          <cell r="AI1514" t="str">
            <v>Calle 2 num 214 int -A29</v>
          </cell>
          <cell r="AJ1514" t="str">
            <v>5513811533</v>
          </cell>
          <cell r="AK1514" t="str">
            <v>5513811533</v>
          </cell>
          <cell r="AL1514" t="str">
            <v>08100</v>
          </cell>
          <cell r="AM1514" t="str">
            <v>19/04/2017 06 : 33 ADOLFO.FER : SAF: 8013735019/04/2017 02 : 31 MARCO.DIAZ : TCF174 7401149506/04/2017 05 : 51 ERNESTO.HERN : TCF106/04/2017 05 : 51 ERNESTO.HERN : NP5 MODOR: 50K20D06/04/2017 00 : 27 ARANTXA.MON : LOS DOCUMENTOS NO COINCIDEN CON LOSOLICITADO04/04/2017 05 : 35 201767 : SEG 01-04-2017 SE ENVIA CORREO POR 5TAOCASION A REFACCIONES DEBIDO A QUE NO HAY INFORMACION DE FECHADE SURTIMIENTO O SOLUCION A CLIENTE FINAL EN CRM; P1A: 186903 PANEL 21-03-2017 OC-1008888; A0325/03/2017 06 : 00 201767 : SE ANEXA REPORTE RMA22/03/2017 08 : 11 201767 : P1A: 186903 PANEL 21-03-2017 OC-100888819/03/2017 03 : 28 201767 : PANEL (LEDS) DAÑADO17/03/2017 07 : 38 201767 : V1. 21/03/2017: 10 A.M. - 6 P.M.H-23796 SE ASIGNA T87TAR15/03/2017 04 : 42 ANA.ROSA : ODSWTPRDTALLERES GRAFICOS Y JUAREZ</v>
          </cell>
          <cell r="AN1514" t="str">
            <v>3TE50J141202</v>
          </cell>
          <cell r="AO1514" t="e">
            <v>#N/A</v>
          </cell>
          <cell r="AP1514" t="e">
            <v>#N/A</v>
          </cell>
          <cell r="AQ1514" t="e">
            <v>#N/A</v>
          </cell>
          <cell r="AR1514" t="e">
            <v>#N/A</v>
          </cell>
          <cell r="AS1514" t="str">
            <v>3TE50G1618N2G1618M010</v>
          </cell>
          <cell r="AT1514">
            <v>2</v>
          </cell>
          <cell r="AU1514" t="str">
            <v>50H5C</v>
          </cell>
          <cell r="AV1514" t="str">
            <v>3TE50G1618N2</v>
          </cell>
          <cell r="AW1514" t="str">
            <v>G1618</v>
          </cell>
          <cell r="AX1514" t="str">
            <v>M010</v>
          </cell>
          <cell r="AY1514">
            <v>74011495</v>
          </cell>
          <cell r="AZ1514">
            <v>51012428</v>
          </cell>
          <cell r="BA1514">
            <v>80137350</v>
          </cell>
        </row>
        <row r="1515">
          <cell r="D1515">
            <v>60311617</v>
          </cell>
          <cell r="E1515" t="str">
            <v>A</v>
          </cell>
          <cell r="F1515" t="str">
            <v>AC</v>
          </cell>
          <cell r="G1515" t="str">
            <v>VICTOR NOE GONZALEZ</v>
          </cell>
          <cell r="H1515" t="str">
            <v>CUAUHTEMOC  229, COL. 16 DE SEPTIEMBRE, CIUDAD MADERO,TAMS</v>
          </cell>
          <cell r="I1515">
            <v>8334284483</v>
          </cell>
          <cell r="J1515" t="str">
            <v>HISENSE</v>
          </cell>
          <cell r="K1515" t="str">
            <v>AS-12HR1FVDTD-IDU</v>
          </cell>
          <cell r="L1515" t="str">
            <v>1KK0120T1W0PLK5TBJG0166</v>
          </cell>
          <cell r="M1515">
            <v>6774</v>
          </cell>
          <cell r="N1515">
            <v>4150</v>
          </cell>
          <cell r="O1515">
            <v>42382</v>
          </cell>
          <cell r="P1515">
            <v>42782</v>
          </cell>
          <cell r="Q1515">
            <v>202245</v>
          </cell>
          <cell r="R1515" t="str">
            <v>24/02/2017 01 : 34  ERNESTO.HERN : NP5
22/02/2017 08 : 07 202245 : PEDIDO DE COMPRA OC-1007752</v>
          </cell>
          <cell r="S1515" t="str">
            <v/>
          </cell>
          <cell r="T1515" t="str">
            <v xml:space="preserve">Alfredo Pineda                </v>
          </cell>
          <cell r="U1515" t="str">
            <v>2017-02-24</v>
          </cell>
          <cell r="V1515" t="str">
            <v>Norte</v>
          </cell>
          <cell r="W1515" t="str">
            <v>COMPLETADO</v>
          </cell>
          <cell r="X1515" t="str">
            <v>TALLER</v>
          </cell>
          <cell r="Y1515">
            <v>42781</v>
          </cell>
          <cell r="Z1515">
            <v>400</v>
          </cell>
          <cell r="AA1515" t="str">
            <v>M010</v>
          </cell>
          <cell r="AB1515" t="str">
            <v>K1826710/Tarjeta Principal - CONTROL PCB</v>
          </cell>
          <cell r="AC1515" t="str">
            <v>OC-1007752</v>
          </cell>
          <cell r="AD1515" t="str">
            <v>Cd Madero/16 de Septiembre</v>
          </cell>
          <cell r="AE1515" t="str">
            <v>TMS</v>
          </cell>
          <cell r="AF1515" t="str">
            <v>MX</v>
          </cell>
          <cell r="AG1515" t="str">
            <v>10412125</v>
          </cell>
          <cell r="AH1515" t="str">
            <v>VICTOR NOE GONZALEZ</v>
          </cell>
          <cell r="AI1515" t="str">
            <v>229 d Cuauhtemoc</v>
          </cell>
          <cell r="AJ1515" t="str">
            <v>8334284483</v>
          </cell>
          <cell r="AK1515">
            <v>0</v>
          </cell>
          <cell r="AL1515" t="str">
            <v>89512</v>
          </cell>
          <cell r="AM1515" t="str">
            <v>20/04/2017 01 : 53 MARCO.DIAZ : TCF174 7401160318/04/2017 23 : 00 ADOLFO.FER : CFA01/03/2017 02 : 44 MARCO.DIAZ : TCF1PU CSA24/02/2017 01 : 35 ERNESTO.HERN : TCF124/02/2017 01 : 34 ERNESTO.HERN : NP523/02/2017 05 : 06 ERNESTO.HERN : EM-P2A GUIA: 145357163022/02/2017 08 : 07 202245 : PEDIDO DE COMPRA OC-1007752: PROCESOCOMPLETADO SATISFACTORIAMENTESE SOLICITA MAIN PCB, EQUIPO ES CON CALEFACCION Y LA REFACCION QUE LLEGO ES PARA SOLO FRIO -18/02/2017 02 : 14 MARIA.EUGENI : SEG: REFACCIONES.17/02/2017 09 : 45 202245 : EN ESPERA DE REFACCIONES16/02/2017 07 : 04 202245 : PEDIDO DE COMPRA OC-1007482: PROCESOCOMPLETADO SATISFACTORIAMENTE16/02/2017 00 : 26 SEMIRAMIS.M : ODSWTPSERVICIO SOLICITADO POR CSA ELLOS SUBIRAN LOS DOCUMENTOS</v>
          </cell>
          <cell r="AN1515" t="str">
            <v>GKK012NK6171</v>
          </cell>
          <cell r="AO1515" t="e">
            <v>#N/A</v>
          </cell>
          <cell r="AP1515" t="e">
            <v>#N/A</v>
          </cell>
          <cell r="AQ1515" t="e">
            <v>#N/A</v>
          </cell>
          <cell r="AR1515" t="e">
            <v>#N/A</v>
          </cell>
          <cell r="AS1515" t="str">
            <v>GKK012NJF159KH5DYM010</v>
          </cell>
          <cell r="AT1515">
            <v>1</v>
          </cell>
          <cell r="AU1515" t="str">
            <v>AS-12HR1FVDTD</v>
          </cell>
          <cell r="AV1515" t="str">
            <v>GKK012NJF159</v>
          </cell>
          <cell r="AW1515" t="str">
            <v>KH5DY</v>
          </cell>
          <cell r="AX1515" t="str">
            <v>M010</v>
          </cell>
          <cell r="AY1515">
            <v>74011603</v>
          </cell>
          <cell r="AZ1515">
            <v>51012539</v>
          </cell>
          <cell r="BA1515">
            <v>80153897</v>
          </cell>
        </row>
        <row r="1516">
          <cell r="D1516">
            <v>60311213</v>
          </cell>
          <cell r="E1516" t="str">
            <v>A</v>
          </cell>
          <cell r="F1516" t="str">
            <v>AC</v>
          </cell>
          <cell r="G1516" t="str">
            <v>OMAR GARCIA RUIZ</v>
          </cell>
          <cell r="H1516" t="str">
            <v>ART. 10 No 529, COLONIA MARIANO MATAMOROS, CIUDAD VICTORIA, TAMAULIPAS</v>
          </cell>
          <cell r="I1516">
            <v>8331473832</v>
          </cell>
          <cell r="J1516" t="str">
            <v>HISENSE</v>
          </cell>
          <cell r="K1516" t="str">
            <v>AS-12TR5SVETG-IDU</v>
          </cell>
          <cell r="L1516" t="str">
            <v>1KK012 0SZN0P 0K6N6SX0172</v>
          </cell>
          <cell r="M1516" t="str">
            <v>2574 9217 0957 1088 9083 07</v>
          </cell>
          <cell r="N1516">
            <v>4395.03</v>
          </cell>
          <cell r="O1516">
            <v>42673</v>
          </cell>
          <cell r="P1516">
            <v>42777</v>
          </cell>
          <cell r="Q1516">
            <v>202245</v>
          </cell>
          <cell r="R1516" t="str">
            <v>24/02/2017 01 : 49  ERNESTO.HERN : NP5
22/02/2017 10 : 07 202245 : - PREDIAGNOSTICO - PEDIDO DE COMPRA OC-1007774:</v>
          </cell>
          <cell r="S1516" t="str">
            <v/>
          </cell>
          <cell r="T1516" t="str">
            <v xml:space="preserve">Alfredo Pineda                </v>
          </cell>
          <cell r="U1516" t="str">
            <v>2017-02-24</v>
          </cell>
          <cell r="V1516" t="str">
            <v>Norte</v>
          </cell>
          <cell r="W1516" t="str">
            <v>COMPLETADO</v>
          </cell>
          <cell r="X1516" t="str">
            <v>TALLER</v>
          </cell>
          <cell r="Y1516">
            <v>42775</v>
          </cell>
          <cell r="Z1516">
            <v>104</v>
          </cell>
          <cell r="AA1516" t="str">
            <v>M010</v>
          </cell>
          <cell r="AB1516" t="str">
            <v>K1821592/Tarjeta Principal - INDOOR CONTROL PCB</v>
          </cell>
          <cell r="AC1516" t="str">
            <v>OC-1007774</v>
          </cell>
          <cell r="AD1516" t="str">
            <v>victoria/col mariano matamoros</v>
          </cell>
          <cell r="AE1516" t="str">
            <v>TMS</v>
          </cell>
          <cell r="AF1516" t="str">
            <v>MX</v>
          </cell>
          <cell r="AG1516" t="str">
            <v>10411448</v>
          </cell>
          <cell r="AH1516" t="str">
            <v>OMAR GARCIA RUIZ</v>
          </cell>
          <cell r="AI1516" t="str">
            <v>529 art 10</v>
          </cell>
          <cell r="AJ1516" t="str">
            <v>8331473832</v>
          </cell>
          <cell r="AK1516">
            <v>0</v>
          </cell>
          <cell r="AL1516" t="str">
            <v>87024</v>
          </cell>
          <cell r="AM1516" t="str">
            <v>20/04/2017 02 : 01 MARCO.DIAZ : TCF174 7401160418/04/2017 22 : 52 ADOLFO.FER : CFA31/03/2017 06 : 42 GERARDO.GRA : CSC se indica fecha aproximada deentrega mediados del mes de abril. EMC*14/03/2017 06 : 53 Ricardo Espinosa : TCF1PU CSA14/03/2017 06 : 53 Ricardo Espinosa : TCF1DR24/02/2017 01 : 49 ERNESTO.HERN : TCF124/02/2017 01 : 49 ERNESTO.HERN : NP522/02/2017 10 : 07 202245 : - PREDIAGNOSTICO - PEDIDO DE COMPRAOC-1007774: PROCESO COMPLETADO SATISFACTORIAMENTE22/02/2017 09 : 36 202245 : SKMA: TAMPICO -CD. VICTORIA 232KM CD.VICTORIA - TAMPICO - 464 KM TOTAL CST LIBRAMIENTO TAMPICO= 50 PESOS IDA + 50 PESOS REGRESO= 100 CASETAS TOTAL_: $1028PESOS21/02/2017 01 : 11 MARIA.EUGENI : SEG: Se le pide a Luis Segoviaautorizacion de KM.18/02/2017 07 : 13 202245 : 7/02/2017 08 : 38 202245 : SKMA: TAMPICO -CD. VICTORIA 232KM CD. VICTORIA - TAMPICO - 464 KM TOTAL CASETA LIBRAMIENTO TAMPICO = 50 PESOS IDA + 50 PESOS REGRESO= 100 CASETAS TOTAL_: $1028PESOS18/02/2017 01 : 34 MARIA.EUGENI : SEG: Soporte Tecnico.17/02/2017 09 : 07 202245 : SOLICITE VIA EMAIL, ARCHIVO BOOM DEL MODELOCORRECTO DEL MINISPLIT INVERTER AS-12TR5SVETG , - - URGEPARA REALIZAR PREDIAGNOSTICO Y SOLICITAR REFACCIONES.17/02/2017 08 : 38 202245 : SKMA: TAMPICO - CD. VICTORIA 232KM CD. VICTORIA - TAMPICO - 464 KM TOTALCASETA LIBRAMIENTO TAMPICO = 50 PESOS IDA + 50 PESOS REGRESO = 100 CASETAS TOTAL_: $1028PESOS16/02/2017 06 : 13 202245 : NO ES POSIBLE ENVIAR CON GUIA, SE TRATA DEMINISPLIT - DEBERA SER REVISADO EN DOMICILIO - FAVOR DE AUTORIZAR KM11/02/2017 07 : 46 MARIA.EUGENI : SEG: Se le pide a Gabriela B.autorizacion de KM o enviar con Guia.11/02/2017 07 : 07 202245 : SKMA: TAMPICO - CD. VICTORIA 232KM CD. VICTORIA - TAMPICO - 464 KM TOTALCASETA LIBRAMIENTO TAMPICO = 50 PESOS IDA + 50 PESOS REGRESO = 100 CASETAS TOTAL_: $1028PESOS10/02/2017 06 : 25 GABRIELA.B : ODSWTP04/02/2017 07 : 55 LUIS.D : ODSWTPRD//%CONSTUITUCION Y DIEGO ITIENE , CASA EN OBRA NEGRA</v>
          </cell>
          <cell r="AN1516" t="str">
            <v>GKK012NK6185</v>
          </cell>
          <cell r="AO1516" t="e">
            <v>#N/A</v>
          </cell>
          <cell r="AP1516" t="e">
            <v>#N/A</v>
          </cell>
          <cell r="AQ1516" t="e">
            <v>#N/A</v>
          </cell>
          <cell r="AR1516" t="e">
            <v>#N/A</v>
          </cell>
          <cell r="AS1516" t="str">
            <v>GKK012NJF161KJFF3M010</v>
          </cell>
          <cell r="AT1516">
            <v>2</v>
          </cell>
          <cell r="AU1516" t="str">
            <v>AS-12TR5SVETG-IDU</v>
          </cell>
          <cell r="AV1516" t="str">
            <v>GKK012NJF161</v>
          </cell>
          <cell r="AW1516" t="str">
            <v>KJFF3</v>
          </cell>
          <cell r="AX1516" t="str">
            <v>M010</v>
          </cell>
          <cell r="AY1516">
            <v>74011604</v>
          </cell>
          <cell r="AZ1516">
            <v>51012540</v>
          </cell>
          <cell r="BA1516">
            <v>80147286</v>
          </cell>
        </row>
        <row r="1517">
          <cell r="D1517">
            <v>60311622</v>
          </cell>
          <cell r="E1517" t="str">
            <v>A</v>
          </cell>
          <cell r="F1517" t="str">
            <v>AC</v>
          </cell>
          <cell r="G1517" t="str">
            <v>MARIA TERESA MONROY</v>
          </cell>
          <cell r="H1517" t="str">
            <v xml:space="preserve">HIDALGO 5, ZONA CENTRO, HUEJUTLA HIDALGO, </v>
          </cell>
          <cell r="I1517">
            <v>8331105426</v>
          </cell>
          <cell r="J1517" t="str">
            <v>HISENSE</v>
          </cell>
          <cell r="K1517" t="str">
            <v>AS-22CR5FFBTD-IDU</v>
          </cell>
          <cell r="L1517" t="str">
            <v>1KK022054W0PDK5TFJK0273</v>
          </cell>
          <cell r="M1517">
            <v>5960</v>
          </cell>
          <cell r="N1517">
            <v>7400</v>
          </cell>
          <cell r="O1517">
            <v>42184</v>
          </cell>
          <cell r="P1517">
            <v>42782</v>
          </cell>
          <cell r="Q1517">
            <v>202245</v>
          </cell>
          <cell r="R1517" t="str">
            <v>16/03/2017 23 : 40  ERNESTO.HERN : NP5
02/03/2017 08 : 42 202245 : PEDIDO DE COMPRA OC-1008092</v>
          </cell>
          <cell r="S1517" t="str">
            <v/>
          </cell>
          <cell r="T1517" t="str">
            <v xml:space="preserve">Alfredo Pineda                </v>
          </cell>
          <cell r="U1517" t="str">
            <v>2017-03-16</v>
          </cell>
          <cell r="V1517" t="str">
            <v>Norte</v>
          </cell>
          <cell r="W1517" t="str">
            <v>COMPLETADO</v>
          </cell>
          <cell r="X1517" t="str">
            <v>TALLER</v>
          </cell>
          <cell r="Y1517">
            <v>42781</v>
          </cell>
          <cell r="Z1517">
            <v>598</v>
          </cell>
          <cell r="AA1517" t="str">
            <v>M010</v>
          </cell>
          <cell r="AB1517" t="str">
            <v>K1820904/Intercambiador</v>
          </cell>
          <cell r="AC1517" t="str">
            <v>OC-1008092</v>
          </cell>
          <cell r="AD1517" t="str">
            <v>Huejutla/Centro</v>
          </cell>
          <cell r="AE1517" t="str">
            <v>HGO</v>
          </cell>
          <cell r="AF1517" t="str">
            <v>MX</v>
          </cell>
          <cell r="AG1517" t="str">
            <v>10412134</v>
          </cell>
          <cell r="AH1517" t="str">
            <v>MA TERESA MONROY CISNEROS</v>
          </cell>
          <cell r="AI1517" t="str">
            <v>5 Hidalgo</v>
          </cell>
          <cell r="AJ1517" t="str">
            <v>8331105426</v>
          </cell>
          <cell r="AK1517">
            <v>0</v>
          </cell>
          <cell r="AL1517" t="str">
            <v>43000</v>
          </cell>
          <cell r="AM1517" t="str">
            <v>20/04/2017 02 : 12 MARCO.DIAZ : TCF174 7401160518/04/2017 23 : 02 ADOLFO.FER : CFA11/04/2017 22 : 41 MARCO.DIAZ : TCF1PU CSA CONFIRMA LUIS. F MUÑIZ VIAMAIL. JESSICA O30/03/2017 04 : 14 MARCO.DIAZ : TCF1. JESSICA O16/03/2017 23 : 40 ERNESTO.HERN : TCF116/03/2017 23 : 40 ERNESTO.HERN : NP511/03/2017 07 : 45 202245 : EN ESPERA DE REFACCIONES -11/03/2017 07 : 21 MARIA.EUGENI : SEG: DGRSEG: OC- Solicitud correcta en Open Bravo.11/03/2017 00 : 33 202245 : EN ESPERA DE REFACCIONES -10/03/2017 11 : 29 202245 : 09/03/2017 09 : 17 202245 : EN ESPERA DEREFACCIONES -09/03/2017 09 : 17 202245 : EN ESPERA DE REFACCIONES -08/03/2017 08 : 03 202245 : EN ESPERA DE REFACCIONES -02/03/2017 08 : 42 202245 : PEDIDO DE COMPRA OC-1008092: PROCESOCOMPLETADO SATISFACTORIAMENTE02/03/2017 01 : 40 SERGIO.FER : ST2 - Diagnóstico correcto, solicitarlas refacciones, adjuntar desglose de consumibles para ser autorizadosantes de hacer la reparación.01/03/2017 07 : 22 MARIA.EUGENI : SEG: Soporte Tecnico01/03/2017 03 : 23 202245 : ST1: ADJUNTO REPORTE TECNICO, EQUIPOPRESENTA FUGA EXPUESTA EN SERPENTIN DE CONDENSADOR -28/02/2017 03 : 51 202245 : EL DIA DE HOY SE ESTA REALIZANDO ESTESERVICIO, ES FORANEO, ASI QUE EN ESTE MOMENTO SE ENCUENTRAN LOSTECNICOS EN TRANSITO -28/02/2017 03 : 17 MARIA.EUGENI : SEG: CSA Favor de concluir en tiempoy forma. P4 27/02/201725/02/2017 07 : 10 202245 : V2: 27/02/2017 09:00HRS A 18:00HRS25/02/2017 02 : 20 ERNESTO.HERN : EM-P2A GUIA: 772201027325/02/2017 02 : 17 202245 : NOTA -- EL MODELO CORRECTO DEL EQUIPOAS-22CR5FFBTD(HSN) - - - -ES DE 2 TONELADAS -24/02/2017 08 : 36 MARIA.EUGENI : SEG: Refacciones23/02/2017 09 : 28 202245 : PEDIDO DE COMPRA OC-1007820: PROCESOCOMPLETADO SATISFACTORIAMENTE21/02/2017 01 : 13 MARIA.EUGENI : SEG: CSA Favor de realizarPre-Diagnostico, y poner OC- a ma brevedad para que se concluya en unasola visita. Gracias18/02/2017 03 : 22 ADOLFO.FER : KMA:346KM, $69218/02/2017 02 : 34 MARIA.EUGENI : SEG: Se le pide a Adolfo autorizacionde KM.17/02/2017 09 : 45 202245 : EN ESPERA DE AUTORIZACION SKMA16/02/2017 04 : 42 202245 : SKMA: TAMPICO - HUEJUTLA HGO = 173 KM IDA ,173 KM REGRESO, TOTAL 346KM X $2 = $692 CST LIBRAMIENTO $25 + PUENTE PANUCO $20 = 45 IDA + REGRESO $45, TOTAL CST $9016/02/2017 00 : 51 GABRIELA.B : RD % ESQUINA CON JUAN DE LA BARRERMODOR:AF22CR5FFBTD</v>
          </cell>
          <cell r="AN1517" t="str">
            <v>GKK022NK6181</v>
          </cell>
          <cell r="AO1517" t="e">
            <v>#N/A</v>
          </cell>
          <cell r="AP1517" t="e">
            <v>#N/A</v>
          </cell>
          <cell r="AQ1517" t="e">
            <v>#N/A</v>
          </cell>
          <cell r="AR1517" t="e">
            <v>#N/A</v>
          </cell>
          <cell r="AS1517" t="str">
            <v>GKK022NK6181SERVICEM010</v>
          </cell>
          <cell r="AT1517">
            <v>3</v>
          </cell>
          <cell r="AU1517" t="str">
            <v>AS-22CR5FFBTD-IDU</v>
          </cell>
          <cell r="AV1517" t="str">
            <v>GKK022NK6181</v>
          </cell>
          <cell r="AW1517" t="str">
            <v>SERVICE</v>
          </cell>
          <cell r="AX1517" t="str">
            <v>M010</v>
          </cell>
          <cell r="AY1517">
            <v>74011605</v>
          </cell>
          <cell r="AZ1517">
            <v>51012541</v>
          </cell>
          <cell r="BA1517">
            <v>80147291</v>
          </cell>
        </row>
        <row r="1518">
          <cell r="D1518">
            <v>60310342</v>
          </cell>
          <cell r="E1518" t="str">
            <v xml:space="preserve">A  </v>
          </cell>
          <cell r="F1518" t="str">
            <v>TV</v>
          </cell>
          <cell r="G1518" t="str">
            <v xml:space="preserve"> Minerva Portela Virgen</v>
          </cell>
          <cell r="H1518" t="str">
            <v xml:space="preserve">Alvarado # 1335. Col. Pascual Ortiz Rubio, Veracruz, Ver., C. P.  91750
</v>
          </cell>
          <cell r="I1518" t="str">
            <v xml:space="preserve"> 2291192107 / 2299354223</v>
          </cell>
          <cell r="J1518" t="str">
            <v>HISENSE</v>
          </cell>
          <cell r="K1518" t="str">
            <v>50K20DW</v>
          </cell>
          <cell r="L1518" t="str">
            <v>50J140464H04631</v>
          </cell>
          <cell r="M1518">
            <v>7241</v>
          </cell>
          <cell r="N1518">
            <v>8499</v>
          </cell>
          <cell r="O1518">
            <v>41936</v>
          </cell>
          <cell r="P1518">
            <v>42781</v>
          </cell>
          <cell r="Q1518">
            <v>201028</v>
          </cell>
          <cell r="R1518" t="str">
            <v>Solicitamos el panel, OC-1007415, y no lo surtieron, uds mandaron a CF.</v>
          </cell>
          <cell r="S1518" t="str">
            <v/>
          </cell>
          <cell r="T1518" t="str">
            <v xml:space="preserve"> Liliana Aguilera                 </v>
          </cell>
          <cell r="U1518" t="str">
            <v>2017-04-18</v>
          </cell>
          <cell r="W1518" t="str">
            <v>COMPLETADO</v>
          </cell>
          <cell r="X1518" t="str">
            <v>TALLER</v>
          </cell>
          <cell r="Y1518">
            <v>42765</v>
          </cell>
          <cell r="Z1518">
            <v>845</v>
          </cell>
          <cell r="AA1518" t="str">
            <v>M012</v>
          </cell>
          <cell r="AD1518" t="str">
            <v>veracruz/pascual ortiz rubio</v>
          </cell>
          <cell r="AE1518" t="str">
            <v>VER</v>
          </cell>
          <cell r="AF1518" t="str">
            <v>MX</v>
          </cell>
          <cell r="AG1518" t="str">
            <v>10405140</v>
          </cell>
          <cell r="AH1518" t="str">
            <v>MINERVA PORTELA VIRGEN</v>
          </cell>
          <cell r="AI1518" t="str">
            <v>1335 alvarado</v>
          </cell>
          <cell r="AJ1518" t="str">
            <v>2291192107</v>
          </cell>
          <cell r="AK1518" t="str">
            <v>2299354223</v>
          </cell>
          <cell r="AL1518" t="str">
            <v>91750</v>
          </cell>
          <cell r="AM1518" t="str">
            <v>20/04/2017 00 : 00 GERARDO.GRA : CSC se indica entrega en proceso, sepasa ODS a CF para seguimiento. EMC*18/04/2017 01 : 18 ANA.LAURA : CSCCFNPcliente molesto por el tiempo que se lleva, pide se envie a la brevedad,se le pide nos de oportunidad a que se reanuden los embarque, debido aque se extendió inventario07/04/2017 00 : 18 GERARDO.GRA : CSC se corta llamada antes deproporcionar información. EMC*04/04/2017 01 : 41 ANA.LAURA : CSCCFNP54076412se le pide a cte nos de oportunidad a que se reanuden esta semana losembarques, se envía correo a CF y quejas14/03/2017 01 : 48 GABRIELA.B : CSCSe informa En proceso de CF Se pide Esperar25/02/2017 00 : 05 MARIELA.CHA : CSCse le menciona que se le autorizo un cambio y son 20 días hábiles parala entregaaparato dañado lo tiene CSA22/02/2017 07 : 23 MARCO.DIAZ : TCF1PU CSA18/02/2017 02 : 33 ERNESTO.HERN : TCF118/02/2017 02 : 33 ERNESTO.HERN : NP517/02/2017 01 : 04 201028 : EN ESPERA DE REFACCION,15/02/2017 02 : 36 201028 : SOLICITAMOS PANEL OC-100741514/02/2017 03 : 34 FABIOLA.BON : SEG: PENDIENTE DE DIAGNOSTICO14/02/2017 03 : 16 ADRIANA.SAN : CSCSe comunica cliente muy molesto solicitando respuesta, se contacta alCSA con el SR Guillermo indica pendiente por pzas. pendiente deretroalimentar sistema.11/02/2017 05 : 44 FABIOLA.BON : SEG: Pendiente de diagnostico10/02/2017 01 : 33 FABIOLA.BON : seg: pendiente de diagnostico08/02/2017 02 : 22 201028 : EN REVISION CON EL TECNICO DE SERVICIO.08/02/2017 02 : 17 FABIOLA.BON : SEG: pendiente de diagnostico04/02/2017 01 : 52 201028 : EN REVISION CON EL TECNICO DE SERVICIO.31/01/2017 04 : 42 201028 : V1 01 DE FEB 201730/01/2017 23 : 30 MARIELA.CHA : ODSWTPRD% PROLONGACION CUATHEMOC Y CALLEJUALA ORTIZ (REINCIDENCIA)MOLESTO YA QUE ES LA CUARTA VEZ QUE ES REPARADA POR LA MISMA FALLA EL APARATO</v>
          </cell>
          <cell r="AN1518" t="str">
            <v>1TE50B8NUSCB</v>
          </cell>
          <cell r="AO1518" t="str">
            <v>Smart</v>
          </cell>
          <cell r="AP1518" t="str">
            <v>Hisense</v>
          </cell>
          <cell r="AQ1518" t="str">
            <v>Opera</v>
          </cell>
          <cell r="AR1518" t="str">
            <v>FHD 1920 x 1080</v>
          </cell>
          <cell r="AS1518" t="str">
            <v>3TE50G154819CRMM012</v>
          </cell>
          <cell r="AT1518">
            <v>6</v>
          </cell>
          <cell r="AU1518" t="str">
            <v>50H5B</v>
          </cell>
          <cell r="AV1518" t="str">
            <v>3TE50G154819</v>
          </cell>
          <cell r="AW1518" t="str">
            <v>CRM</v>
          </cell>
          <cell r="AX1518" t="str">
            <v>M012</v>
          </cell>
          <cell r="AY1518">
            <v>74011626</v>
          </cell>
          <cell r="AZ1518">
            <v>51012562</v>
          </cell>
          <cell r="BA1518">
            <v>80146670</v>
          </cell>
        </row>
        <row r="1519">
          <cell r="D1519">
            <v>60313872</v>
          </cell>
          <cell r="E1519" t="str">
            <v xml:space="preserve">A  </v>
          </cell>
          <cell r="F1519" t="str">
            <v>TV</v>
          </cell>
          <cell r="G1519" t="str">
            <v>Juan Alfonso Ruiz</v>
          </cell>
          <cell r="H1519" t="str">
            <v xml:space="preserve"> 
Calle 16 #S/N. Col. Agustin Acosta, Veracruz, Ver., C. P.  91727</v>
          </cell>
          <cell r="I1519" t="str">
            <v xml:space="preserve"> 2299722846 / 2297784517</v>
          </cell>
          <cell r="J1519" t="str">
            <v>HISENSE</v>
          </cell>
          <cell r="K1519" t="str">
            <v>43H7C</v>
          </cell>
          <cell r="L1519" t="str">
            <v>43G160913H03218</v>
          </cell>
          <cell r="M1519" t="str">
            <v>LER/000128718</v>
          </cell>
          <cell r="N1519">
            <v>9381.77</v>
          </cell>
          <cell r="O1519">
            <v>42588</v>
          </cell>
          <cell r="P1519">
            <v>42818</v>
          </cell>
          <cell r="Q1519">
            <v>201028</v>
          </cell>
          <cell r="R1519" t="str">
            <v>30/03/2017 01 : 30  ERNESTO.HERN : NP5
24/03/2017 01 : 35 201028 : SE SOLICITA PANEL OC-100898</v>
          </cell>
          <cell r="S1519" t="str">
            <v/>
          </cell>
          <cell r="T1519" t="str">
            <v xml:space="preserve"> Liliana Aguilera                 </v>
          </cell>
          <cell r="U1519" t="str">
            <v>2017-04-18</v>
          </cell>
          <cell r="W1519" t="str">
            <v>COMPLETADO</v>
          </cell>
          <cell r="X1519" t="str">
            <v>TALLER</v>
          </cell>
          <cell r="Y1519">
            <v>42804</v>
          </cell>
          <cell r="Z1519">
            <v>230</v>
          </cell>
          <cell r="AA1519" t="str">
            <v>M010</v>
          </cell>
          <cell r="AD1519" t="str">
            <v>VER / Agustin acosta</v>
          </cell>
          <cell r="AE1519" t="str">
            <v>VER</v>
          </cell>
          <cell r="AF1519" t="str">
            <v>MX</v>
          </cell>
          <cell r="AG1519" t="str">
            <v>10414020</v>
          </cell>
          <cell r="AH1519" t="str">
            <v>JUAN ALFONSO RUIZ</v>
          </cell>
          <cell r="AI1519" t="str">
            <v>sn calle 16</v>
          </cell>
          <cell r="AJ1519" t="str">
            <v>2299722846</v>
          </cell>
          <cell r="AK1519" t="str">
            <v>2297784517</v>
          </cell>
          <cell r="AL1519" t="str">
            <v>91727</v>
          </cell>
          <cell r="AM1519" t="str">
            <v>22/04/2017 04 : 33 MARCO.DIAZ : TCF174 7401166101/04/2017 06 : 15 MARCO.DIAZ : TCF1PU CSA CONFIRMA GUILLERMO AGUILERA.JESSICA O01/04/2017 06 : 14 MARCO.DIAZ : TCF1. JESSICA O30/03/2017 01 : 30 ERNESTO.HERN : TCF130/03/2017 01 : 30 ERNESTO.HERN : NP530/03/2017 00 : 27 201028 : AUN SIN RESPUESTA DE REFACCIONES.29/03/2017 02 : 00 201028 : AUN SIN RESPUESTA DE REFACCIONES28/03/2017 05 : 31 FABIOLA.BON : SEG: REFACCIONES24/03/2017 02 : 08 201028 : OC-100898024/03/2017 01 : 35 201028 : SE SOLICITA PANEL OC-10089822/03/2017 01 : 50 FABIOLA.BON : SEG: PENDIENTE DE DIAGNOSTICO17/03/2017 02 : 42 FABIOLA.BON : SEG: PENDIENTE DE DIAGNOSTICO16/03/2017 06 : 35 FABIOLA.BON : SEG: PENDIENTTE DE DIAGNOSTICO15/03/2017 01 : 55 FABIOLA.BON : SEG PENDIENTE DE DIAGNOSTICO:11/03/2017 04 : 26 201028 : V1 13-03-1710/03/2017 03 : 56 SEMIRAMIS.M : CSCCte se comunica para verificar el celular a donde debe de enviar ladocumentación de compra10/03/2017 03 : 32 MARIELA.CHA : ODSWTPCAMPERO Y SÁNCHEZFACHADA VERDE REJA BLANCAHAY UNA BODEGA AURRERA</v>
          </cell>
          <cell r="AN1519" t="str">
            <v>3TE43G154905</v>
          </cell>
          <cell r="AO1519" t="str">
            <v>Smart</v>
          </cell>
          <cell r="AP1519" t="str">
            <v>Hisense</v>
          </cell>
          <cell r="AQ1519" t="str">
            <v>Opera</v>
          </cell>
          <cell r="AR1519" t="str">
            <v>UHD 3840 X 2160</v>
          </cell>
          <cell r="AS1519" t="str">
            <v>3TE43G163448G163448M010</v>
          </cell>
          <cell r="AT1519">
            <v>2</v>
          </cell>
          <cell r="AU1519" t="str">
            <v>43H7C</v>
          </cell>
          <cell r="AV1519" t="str">
            <v>3TE43G163448</v>
          </cell>
          <cell r="AW1519" t="str">
            <v>G163448</v>
          </cell>
          <cell r="AX1519" t="str">
            <v>M010</v>
          </cell>
          <cell r="AY1519">
            <v>74011661</v>
          </cell>
          <cell r="AZ1519">
            <v>51012597</v>
          </cell>
          <cell r="BA1519">
            <v>80146114</v>
          </cell>
        </row>
        <row r="1520">
          <cell r="D1520">
            <v>60312952</v>
          </cell>
          <cell r="E1520" t="str">
            <v xml:space="preserve">A  </v>
          </cell>
          <cell r="F1520" t="str">
            <v>TV</v>
          </cell>
          <cell r="G1520" t="str">
            <v>CARLOS PIÑA</v>
          </cell>
          <cell r="H1520" t="str">
            <v>PLAN DE APATZINGAN NUM 8 COL. SAN LORENZO LA CEBADA DELG XOCHIMILCO CP 16035</v>
          </cell>
          <cell r="I1520" t="str">
            <v>47514177 - 5553204906</v>
          </cell>
          <cell r="J1520" t="str">
            <v>HISENSE</v>
          </cell>
          <cell r="K1520" t="str">
            <v>50K20DW</v>
          </cell>
          <cell r="L1520" t="str">
            <v>50G143291H01736</v>
          </cell>
          <cell r="M1520" t="str">
            <v>TICKET: LO / 000280032</v>
          </cell>
          <cell r="N1520">
            <v>13310.88</v>
          </cell>
          <cell r="O1520">
            <v>42008</v>
          </cell>
          <cell r="P1520">
            <v>42769</v>
          </cell>
          <cell r="Q1520">
            <v>201767</v>
          </cell>
          <cell r="R1520" t="str">
            <v xml:space="preserve">17/03/2017 00 : 17  ERNESTO.HERN : NP5 / P1A: 173331 PANEL    03-02-2017 OC-1008145 </v>
          </cell>
          <cell r="S1520" t="str">
            <v>EQUIPO DAÑADO EN DOMICILIO DE CLIENTE</v>
          </cell>
          <cell r="T1520" t="str">
            <v xml:space="preserve">   ABRAHAM LAZCANO                </v>
          </cell>
          <cell r="U1520" t="str">
            <v>2017-04-10</v>
          </cell>
          <cell r="V1520" t="str">
            <v>CENTRO</v>
          </cell>
          <cell r="W1520" t="str">
            <v>COMPLETADO</v>
          </cell>
          <cell r="X1520" t="str">
            <v>TALLER</v>
          </cell>
          <cell r="Y1520">
            <v>42793</v>
          </cell>
          <cell r="Z1520">
            <v>761</v>
          </cell>
          <cell r="AA1520" t="str">
            <v>M012</v>
          </cell>
          <cell r="AD1520" t="str">
            <v>xochimilco/san lorenco la cebada</v>
          </cell>
          <cell r="AE1520" t="str">
            <v>DF</v>
          </cell>
          <cell r="AF1520" t="str">
            <v>MX</v>
          </cell>
          <cell r="AG1520" t="str">
            <v>10413293</v>
          </cell>
          <cell r="AH1520" t="str">
            <v>CARLOS PIÑA</v>
          </cell>
          <cell r="AI1520" t="str">
            <v>8 Plan de apatzingan</v>
          </cell>
          <cell r="AJ1520" t="str">
            <v>5553204906</v>
          </cell>
          <cell r="AK1520" t="str">
            <v>5553204906</v>
          </cell>
          <cell r="AL1520" t="str">
            <v>16035</v>
          </cell>
          <cell r="AM1520" t="str">
            <v>22/04/2017 05 : 18 MARCO.DIAZ : TCF74: 7401170013/04/2017 00 : 09 SEMIRAMIS.M : CSCCte se comunica para verificar cuando se le entregara el proceso de laentrega de su equipo se le menciona que se realizara en un tiempo de 20días ya que al dia de hoy se cumplan 17 días hábiles enviara en untiempo de 20 días hábiles en que se pone en plataforma23/03/2017 23 : 54 MARCO.DIAZ : TCF1PU CLIENTEINF. JOSUE RAMIREZ DMC17/03/2017 06 : 42 SEMIRAMIS.M : CSCCte se comunica para verificar el estatus de equipo se le menciona quese aplicara el cambio en un tiempo estimado de 20 días hábiles17/03/2017 00 : 18 ERNESTO.HERN : TCF117/03/2017 00 : 17 ERNESTO.HERN : NP515/03/2017 13 : 09 201767 : SEG POR 2DA OCASIÓN SE SOLICITA APOYO PARAQUE NOS INDIQUE FECHA DE SURTIMIENTO DE LA OC, YA QUE AL DÍA DE HOY NO HEMOS TENIDO RESPUESTA VÍA CORREO O CRM. A0303/03/2017 08 : 55 201767 : P1A: 173331 PANEL 03-02-2017 OC-100814528/02/2017 10 : 27 201767 : V1. 03/03/2017: 10 A.M. - 6 P.M.H-23481 SE ASIGNA T34RMA28/02/2017 02 : 10 GERARDO.GRA : ODSWTPRD% CONSTITUCION DE 1824 Y 10 DE ABRIL</v>
          </cell>
          <cell r="AN1520" t="str">
            <v>1TE50B8NUSCB</v>
          </cell>
          <cell r="AO1520" t="str">
            <v>Smart</v>
          </cell>
          <cell r="AP1520" t="str">
            <v>Hisense</v>
          </cell>
          <cell r="AQ1520" t="str">
            <v>Opera</v>
          </cell>
          <cell r="AR1520" t="str">
            <v>FHD 1920 x 1080</v>
          </cell>
          <cell r="AS1520" t="str">
            <v>3TE50G165140G165140M010</v>
          </cell>
          <cell r="AT1520">
            <v>28</v>
          </cell>
          <cell r="AU1520" t="str">
            <v>50H7GB</v>
          </cell>
          <cell r="AV1520" t="str">
            <v>3TE50G165140</v>
          </cell>
          <cell r="AW1520" t="str">
            <v>G165140</v>
          </cell>
          <cell r="AX1520" t="str">
            <v>M010</v>
          </cell>
          <cell r="AY1520">
            <v>74011700</v>
          </cell>
          <cell r="AZ1520">
            <v>51012633</v>
          </cell>
          <cell r="BA1520">
            <v>80141822</v>
          </cell>
        </row>
        <row r="1521">
          <cell r="D1521">
            <v>60315416</v>
          </cell>
          <cell r="E1521" t="str">
            <v xml:space="preserve">A </v>
          </cell>
          <cell r="F1521" t="str">
            <v>TV</v>
          </cell>
          <cell r="G1521" t="str">
            <v>JOEL RIVERA FUENTES</v>
          </cell>
          <cell r="H1521" t="str">
            <v>AMAZONA</v>
          </cell>
          <cell r="I1521">
            <v>9651193854</v>
          </cell>
          <cell r="J1521" t="str">
            <v>HISENSE</v>
          </cell>
          <cell r="K1521" t="str">
            <v>50H5B2</v>
          </cell>
          <cell r="L1521" t="str">
            <v>50G161183H01484</v>
          </cell>
          <cell r="M1521">
            <v>1484114</v>
          </cell>
          <cell r="N1521">
            <v>7499</v>
          </cell>
          <cell r="O1521">
            <v>42705</v>
          </cell>
          <cell r="P1521">
            <v>42829</v>
          </cell>
          <cell r="Q1521">
            <v>200996</v>
          </cell>
          <cell r="R1521" t="str">
            <v>PANEL OC-1009365</v>
          </cell>
          <cell r="S1521" t="str">
            <v/>
          </cell>
          <cell r="T1521" t="str">
            <v>MARITE DE CABALERO  Fecha de Aplic</v>
          </cell>
          <cell r="U1521" t="str">
            <v>2017-04-19</v>
          </cell>
          <cell r="V1521" t="str">
            <v>SUR</v>
          </cell>
          <cell r="W1521" t="str">
            <v>COMPLETADO</v>
          </cell>
          <cell r="X1521" t="str">
            <v>TALLER</v>
          </cell>
          <cell r="Y1521">
            <v>42829</v>
          </cell>
          <cell r="Z1521">
            <v>124</v>
          </cell>
          <cell r="AA1521" t="str">
            <v>M010</v>
          </cell>
          <cell r="AD1521" t="str">
            <v>Villa Corzo/Santiago buena vista</v>
          </cell>
          <cell r="AE1521" t="str">
            <v>CHS</v>
          </cell>
          <cell r="AF1521" t="str">
            <v>MX</v>
          </cell>
          <cell r="AG1521" t="str">
            <v>10414716</v>
          </cell>
          <cell r="AH1521" t="str">
            <v>JOEL RIVERA FUENTES</v>
          </cell>
          <cell r="AI1521" t="str">
            <v>2da calle poniente S/N</v>
          </cell>
          <cell r="AJ1521" t="str">
            <v>9651193854</v>
          </cell>
          <cell r="AK1521">
            <v>0</v>
          </cell>
          <cell r="AL1521" t="str">
            <v>30525</v>
          </cell>
          <cell r="AM1521" t="str">
            <v>22/04/2017 05 : 31 ADOLFO.FER : TCF174: 7401171407/04/2017 03 : 53 ERNESTO.HERN : TCF107/04/2017 03 : 53 ERNESTO.HERN : NP505/04/2017 01 : 19 200996 : SE SOLICITO PANEL OC-100936505/04/2017 00 : 51 200996 : SE SOLICTARA PANEL22/03/2017 00 : 06 ANA.ROSA : ODSWTPRDCALLE 1 Y 2 NORTE</v>
          </cell>
          <cell r="AN1521" t="str">
            <v>3TE50G155377</v>
          </cell>
          <cell r="AO1521" t="str">
            <v>Smart</v>
          </cell>
          <cell r="AP1521" t="str">
            <v>Hisense</v>
          </cell>
          <cell r="AQ1521" t="str">
            <v>Opera</v>
          </cell>
          <cell r="AR1521" t="str">
            <v>FHD 1920 x 1080</v>
          </cell>
          <cell r="AS1521" t="str">
            <v>3TE50G165140G165140M010</v>
          </cell>
          <cell r="AT1521">
            <v>28</v>
          </cell>
          <cell r="AU1521" t="str">
            <v>50H7GB</v>
          </cell>
          <cell r="AV1521" t="str">
            <v>3TE50G165140</v>
          </cell>
          <cell r="AW1521" t="str">
            <v>G165140</v>
          </cell>
          <cell r="AX1521" t="str">
            <v>M010</v>
          </cell>
          <cell r="AY1521">
            <v>74011714</v>
          </cell>
          <cell r="AZ1521">
            <v>51012647</v>
          </cell>
          <cell r="BA1521">
            <v>80151757</v>
          </cell>
        </row>
        <row r="1522">
          <cell r="D1522">
            <v>60313491</v>
          </cell>
          <cell r="E1522" t="str">
            <v xml:space="preserve">A  </v>
          </cell>
          <cell r="F1522" t="str">
            <v>TV</v>
          </cell>
          <cell r="G1522" t="str">
            <v xml:space="preserve"> Domingo Muñoz</v>
          </cell>
          <cell r="H1522" t="str">
            <v>Av. Golondrinas 332. Fracc laguna real. Veracruz, Ver., C.P.  91790</v>
          </cell>
          <cell r="I1522" t="str">
            <v>2299252765 / 2299252765</v>
          </cell>
          <cell r="J1522" t="str">
            <v>HISENSE</v>
          </cell>
          <cell r="K1522" t="str">
            <v>32K20D</v>
          </cell>
          <cell r="L1522" t="str">
            <v>32J140915H15429</v>
          </cell>
          <cell r="M1522" t="str">
            <v>JF0/000141949</v>
          </cell>
          <cell r="N1522">
            <v>0</v>
          </cell>
          <cell r="O1522">
            <v>41800</v>
          </cell>
          <cell r="P1522">
            <v>42808</v>
          </cell>
          <cell r="Q1522">
            <v>201028</v>
          </cell>
          <cell r="R1522" t="str">
            <v>SE SOLICITA PANEL SE ANEXA RMA CORRESPONDIENTE OC-1008524</v>
          </cell>
          <cell r="S1522" t="str">
            <v/>
          </cell>
          <cell r="T1522" t="str">
            <v xml:space="preserve"> Liliana Aguilera                 </v>
          </cell>
          <cell r="U1522" t="str">
            <v>2017-04-18</v>
          </cell>
          <cell r="W1522" t="str">
            <v>COMPLETADO</v>
          </cell>
          <cell r="X1522" t="str">
            <v>TALLER</v>
          </cell>
          <cell r="Y1522">
            <v>42802</v>
          </cell>
          <cell r="Z1522">
            <v>1008</v>
          </cell>
          <cell r="AA1522" t="str">
            <v>M012</v>
          </cell>
          <cell r="AD1522" t="str">
            <v>Veracruz/Fracc laguna real</v>
          </cell>
          <cell r="AE1522" t="str">
            <v>VER</v>
          </cell>
          <cell r="AF1522" t="str">
            <v>MX</v>
          </cell>
          <cell r="AG1522" t="str">
            <v>10413791</v>
          </cell>
          <cell r="AH1522" t="str">
            <v>DOMINGO MUÑOZ</v>
          </cell>
          <cell r="AI1522" t="str">
            <v>av golondrinas 332</v>
          </cell>
          <cell r="AJ1522" t="str">
            <v>2299252765</v>
          </cell>
          <cell r="AK1522">
            <v>0</v>
          </cell>
          <cell r="AL1522" t="str">
            <v>91790</v>
          </cell>
          <cell r="AM1522" t="str">
            <v>22/04/2017 05 : 25 Ricardo Espinosa : TCF174 7401170729/03/2017 05 : 36 MARCO.DIAZ : TCF1PU CSA CONFIRMA LILIANA AGUILERA.JESSICA O29/03/2017 05 : 34 MARCO.DIAZ : TCF1. JESSICA O17/03/2017 07 : 53 JORGE.VAZ : TCF117/03/2017 07 : 53 JORGE.VAZ : NP516/03/2017 06 : 33 FABIOLA.BON : SEG: REFACCIONES14/03/2017 03 : 24 201028 : MODELO CORRECTO 32K20D, SE SOLICITA PANEL SEANEXA RMA CORRESPONDIENTE OC-100852414/03/2017 00 : 41 FABIOLA.BON : V1P11/03/2017 03 : 36 FABIOLA.BON : V1P08/03/2017 06 : 02 DULCE.M : ENTRE CALLES TRES ROCAS Y SALTO AZULCORREO DOMINGOMUNOZ1@HOTMAIL.COMODSWTP</v>
          </cell>
          <cell r="AN1522" t="str">
            <v>3TE32J134805</v>
          </cell>
          <cell r="AO1522" t="str">
            <v>Básica</v>
          </cell>
          <cell r="AP1522" t="str">
            <v>Hisense</v>
          </cell>
          <cell r="AQ1522" t="str">
            <v>?</v>
          </cell>
          <cell r="AR1522" t="str">
            <v>HD 1366 X 768</v>
          </cell>
          <cell r="AS1522" t="str">
            <v>3TE32G155365CRMM012</v>
          </cell>
          <cell r="AT1522" t="str">
            <v>0</v>
          </cell>
          <cell r="AU1522" t="str">
            <v>32H3B2</v>
          </cell>
          <cell r="AV1522" t="str">
            <v>3TE32G155365</v>
          </cell>
          <cell r="AW1522" t="str">
            <v>CRM</v>
          </cell>
          <cell r="AX1522" t="str">
            <v>M012</v>
          </cell>
          <cell r="AY1522">
            <v>74011707</v>
          </cell>
          <cell r="AZ1522">
            <v>51012640</v>
          </cell>
          <cell r="BA1522">
            <v>80147166</v>
          </cell>
        </row>
        <row r="1523">
          <cell r="D1523">
            <v>60311010</v>
          </cell>
          <cell r="E1523" t="str">
            <v xml:space="preserve">A  </v>
          </cell>
          <cell r="F1523" t="str">
            <v>TV</v>
          </cell>
          <cell r="G1523" t="str">
            <v xml:space="preserve">JOSE DE JESUS ONESCO MATEO </v>
          </cell>
          <cell r="H1523" t="str">
            <v>VASCO DE QUIROGA 10, TARECUATO SANTIAGO MICH. C.P.59930</v>
          </cell>
          <cell r="I1523">
            <v>3515007197</v>
          </cell>
          <cell r="J1523" t="str">
            <v>HISENSE</v>
          </cell>
          <cell r="K1523" t="str">
            <v>50K20D</v>
          </cell>
          <cell r="L1523" t="str">
            <v>50J140472H05528</v>
          </cell>
          <cell r="M1523">
            <v>16699</v>
          </cell>
          <cell r="N1523">
            <v>6464.66</v>
          </cell>
          <cell r="O1523">
            <v>41860</v>
          </cell>
          <cell r="P1523">
            <v>42774</v>
          </cell>
          <cell r="Q1523">
            <v>202300</v>
          </cell>
          <cell r="R1523" t="str">
            <v>FALTA DE MAIN:172965 Y PANEL:173064 OC:1007349</v>
          </cell>
          <cell r="S1523" t="str">
            <v/>
          </cell>
          <cell r="T1523" t="str">
            <v xml:space="preserve">    MULTISERVICIOS ALVARADO     Fe</v>
          </cell>
          <cell r="U1523" t="str">
            <v>2017-04-20</v>
          </cell>
          <cell r="V1523" t="str">
            <v>SUR</v>
          </cell>
          <cell r="W1523" t="str">
            <v>COMPLETADO</v>
          </cell>
          <cell r="X1523" t="str">
            <v>TALLER</v>
          </cell>
          <cell r="Y1523">
            <v>42774</v>
          </cell>
          <cell r="Z1523">
            <v>914</v>
          </cell>
          <cell r="AA1523" t="str">
            <v>M012</v>
          </cell>
          <cell r="AD1523" t="str">
            <v>taracuato/santiago</v>
          </cell>
          <cell r="AE1523" t="str">
            <v>MCH</v>
          </cell>
          <cell r="AF1523" t="str">
            <v>MX</v>
          </cell>
          <cell r="AG1523" t="str">
            <v>10411570</v>
          </cell>
          <cell r="AH1523" t="str">
            <v>JOSE DE JESUS ONESCO MATEO</v>
          </cell>
          <cell r="AI1523" t="str">
            <v>vasco de quiroga num 10</v>
          </cell>
          <cell r="AJ1523" t="str">
            <v>3515007197</v>
          </cell>
          <cell r="AK1523" t="str">
            <v>3515007197</v>
          </cell>
          <cell r="AL1523" t="str">
            <v>59930</v>
          </cell>
          <cell r="AM1523" t="str">
            <v>22/04/2017 05 : 40 Ricardo Espinosa : TCF174 7401172818/04/2017 22 : 48 BRENDA.MORA : CSCComenta el área de CF que saldrá en el próximo embarque, se le hacemención al cliente que aprox en 10 días se estará enviando el equipo.24/03/2017 23 : 30 GABRIELA.B : CSCSe brinda información de CF se pide Esperar17/03/2017 07 : 13 SEMIRAMIS.M : CSCCte se comunica para verificar cuando se le entregara el equipo se lepide el tiempo para poder enviarlo por el inventario por el que cruzamos14/03/2017 07 : 15 Ricardo Espinosa : TCF1PU CTE FINAL14/03/2017 07 : 15 Ricardo Espinosa : TCF1DR16/02/2017 00 : 10 ERNESTO.HERN : TCF116/02/2017 00 : 10 ERNESTO.HERN : NP514/02/2017 01 : 56 202300 : P1A: T172965 MAIN, T173064 PANEL OC:100734913/02/2017 22 : 36 202300 : V1: 13/01/2017 RUTA FORANEA11/02/2017 00 : 53 FABIOLA.BON : V1P10/02/2017 03 : 22 LAURA.HERNA : KMA:402KM=$80410/02/2017 03 : 18 FABIOLA.BON : SEG: SE SOLICITA AUT DE KM A LAURAHERNANA09/02/2017 22 : 00 202300 : SKMA:402 KM / $804.00 CASETAS:$392.00 MORELIA-TARECUATO09/02/2017 00 : 30 LAURA.HERNA : ODSWTP</v>
          </cell>
          <cell r="AN1523" t="str">
            <v>3TE50G132311</v>
          </cell>
          <cell r="AO1523" t="str">
            <v>Básica</v>
          </cell>
          <cell r="AP1523" t="str">
            <v>Hisense</v>
          </cell>
          <cell r="AQ1523" t="str">
            <v>Opera</v>
          </cell>
          <cell r="AR1523" t="str">
            <v>FHD 1920 x 1080</v>
          </cell>
          <cell r="AS1523" t="str">
            <v>3TE50G165140G1651M010</v>
          </cell>
          <cell r="AT1523">
            <v>28</v>
          </cell>
          <cell r="AU1523" t="str">
            <v>50H7GB</v>
          </cell>
          <cell r="AV1523" t="str">
            <v>3TE50G165140</v>
          </cell>
          <cell r="AW1523" t="str">
            <v>G1651</v>
          </cell>
          <cell r="AX1523" t="str">
            <v>M010</v>
          </cell>
          <cell r="AY1523">
            <v>74011728</v>
          </cell>
          <cell r="AZ1523">
            <v>51012660</v>
          </cell>
          <cell r="BA1523">
            <v>80141595</v>
          </cell>
        </row>
        <row r="1524">
          <cell r="D1524">
            <v>60315147</v>
          </cell>
          <cell r="E1524" t="str">
            <v xml:space="preserve">A  </v>
          </cell>
          <cell r="F1524" t="str">
            <v>TV</v>
          </cell>
          <cell r="G1524" t="str">
            <v xml:space="preserve">RICARDO ERNESTO MORENO VARGAS </v>
          </cell>
          <cell r="H1524" t="str">
            <v>SIERRA DE LAS CRUCES # 24 OTE 10 HDA LA CRUZ</v>
          </cell>
          <cell r="I1524">
            <v>4425659540</v>
          </cell>
          <cell r="J1524" t="str">
            <v>HISENSE</v>
          </cell>
          <cell r="K1524" t="str">
            <v>50K20D</v>
          </cell>
          <cell r="L1524" t="str">
            <v>50J140916H00823</v>
          </cell>
          <cell r="M1524">
            <v>187590</v>
          </cell>
          <cell r="N1524">
            <v>7801.2</v>
          </cell>
          <cell r="O1524">
            <v>41871</v>
          </cell>
          <cell r="P1524">
            <v>42824</v>
          </cell>
          <cell r="Q1524">
            <v>201608</v>
          </cell>
          <cell r="R1524" t="str">
            <v xml:space="preserve">31/03/2017 08 : 52 201608 : P1A: TARJETA PRINCIPAL  # 173064 O.C. 1009255 </v>
          </cell>
          <cell r="S1524" t="str">
            <v xml:space="preserve">EQUIPO EN CENTRO DE SERVICIO, NO CUENTA </v>
          </cell>
          <cell r="T1524" t="str">
            <v xml:space="preserve">CAROLINA PEREA                    </v>
          </cell>
          <cell r="U1524" t="str">
            <v>2017-04-12</v>
          </cell>
          <cell r="V1524" t="str">
            <v>Centro</v>
          </cell>
          <cell r="W1524" t="str">
            <v>COMPLETADO</v>
          </cell>
          <cell r="Y1524">
            <v>42823</v>
          </cell>
          <cell r="Z1524">
            <v>953</v>
          </cell>
          <cell r="AA1524" t="str">
            <v>M012</v>
          </cell>
          <cell r="AB1524" t="str">
            <v>T173064/Panel - PANEL</v>
          </cell>
          <cell r="AC1524" t="str">
            <v>OC-1009255</v>
          </cell>
          <cell r="AD1524" t="str">
            <v>marquez/hda la cruz</v>
          </cell>
          <cell r="AE1524" t="str">
            <v>QRO</v>
          </cell>
          <cell r="AF1524" t="str">
            <v>MX</v>
          </cell>
          <cell r="AG1524" t="str">
            <v>10411557</v>
          </cell>
          <cell r="AH1524" t="str">
            <v>RICARDO ERNESTO MORENO VARGAS</v>
          </cell>
          <cell r="AI1524" t="str">
            <v>24 sierrs de la cruces ote 10</v>
          </cell>
          <cell r="AJ1524" t="str">
            <v>4425659540</v>
          </cell>
          <cell r="AK1524">
            <v>0</v>
          </cell>
          <cell r="AL1524" t="str">
            <v>76267</v>
          </cell>
          <cell r="AM1524" t="str">
            <v>22/04/2017 05 : 46 GEARARDO.PA : TCF1 74: 7401173619/04/2017 23 : 25 GEARARDO.PA : CFA07/04/2017 00 : 02 ERNESTO.HERN : TCF107/04/2017 00 : 02 ERNESTO.HERN : NP506/04/2017 01 : 35 MA.ISABEL : SEG: DGR31/03/2017 08 : 52 201608 : P1A: TARJETA PRINCIPAL # 173064 O.C.100925530/03/2017 06 : 48 201608 : V1: 30/01/17 16:00 A 17:0030/03/2017 04 : 03 LAURA.HERNA : ODSWTP</v>
          </cell>
          <cell r="AN1524" t="str">
            <v>3TE50G132311</v>
          </cell>
          <cell r="AO1524" t="str">
            <v>Básica</v>
          </cell>
          <cell r="AP1524" t="str">
            <v>Hisense</v>
          </cell>
          <cell r="AQ1524" t="str">
            <v>Opera</v>
          </cell>
          <cell r="AR1524" t="str">
            <v>FHD 1920 x 1080</v>
          </cell>
          <cell r="AS1524" t="str">
            <v>3TE50G165140G1651M010</v>
          </cell>
          <cell r="AT1524">
            <v>28</v>
          </cell>
          <cell r="AU1524" t="str">
            <v>50H7GB</v>
          </cell>
          <cell r="AV1524" t="str">
            <v>3TE50G165140</v>
          </cell>
          <cell r="AW1524" t="str">
            <v>G1651</v>
          </cell>
          <cell r="AX1524" t="str">
            <v>M010</v>
          </cell>
          <cell r="AY1524">
            <v>74011736</v>
          </cell>
          <cell r="AZ1524">
            <v>51012668</v>
          </cell>
          <cell r="BA1524">
            <v>80141627</v>
          </cell>
        </row>
        <row r="1525">
          <cell r="D1525">
            <v>60313028</v>
          </cell>
          <cell r="E1525" t="str">
            <v xml:space="preserve">A </v>
          </cell>
          <cell r="F1525" t="str">
            <v>TV</v>
          </cell>
          <cell r="G1525" t="str">
            <v>EDILIA MIGUEL MORENO</v>
          </cell>
          <cell r="H1525" t="str">
            <v xml:space="preserve">AV DE LOS MAESTROS #1, COL. PATIOS DE LA ESTACION, CUERNAVACA MORELOS </v>
          </cell>
          <cell r="I1525">
            <v>7773141322</v>
          </cell>
          <cell r="J1525" t="str">
            <v>HISENSE</v>
          </cell>
          <cell r="K1525" t="str">
            <v>50H3</v>
          </cell>
          <cell r="L1525" t="str">
            <v>50J141202H00118</v>
          </cell>
          <cell r="M1525">
            <v>302053141430</v>
          </cell>
          <cell r="N1525">
            <v>7999</v>
          </cell>
          <cell r="O1525">
            <v>42040</v>
          </cell>
          <cell r="P1525">
            <v>42797</v>
          </cell>
          <cell r="Q1525">
            <v>201069</v>
          </cell>
          <cell r="R1525" t="str">
            <v xml:space="preserve">NO EXISTENCIA DE PZA T173331 PANEL, OC-1008350 08/03/2017 </v>
          </cell>
          <cell r="S1525" t="str">
            <v/>
          </cell>
          <cell r="T1525" t="str">
            <v xml:space="preserve"> ESTEPHANIA TOREES                </v>
          </cell>
          <cell r="U1525" t="str">
            <v>2017/04/12</v>
          </cell>
          <cell r="V1525" t="str">
            <v>Centro</v>
          </cell>
          <cell r="W1525" t="str">
            <v>COMPLETADO</v>
          </cell>
          <cell r="Y1525">
            <v>42794</v>
          </cell>
          <cell r="Z1525">
            <v>757</v>
          </cell>
          <cell r="AA1525" t="str">
            <v>M012</v>
          </cell>
          <cell r="AB1525" t="str">
            <v>T173331/Panel - PANEL</v>
          </cell>
          <cell r="AC1525" t="str">
            <v>OC-1008350</v>
          </cell>
          <cell r="AD1525" t="str">
            <v>Cuernavaca/Patio de la estación</v>
          </cell>
          <cell r="AE1525" t="str">
            <v>MOR</v>
          </cell>
          <cell r="AF1525" t="str">
            <v>MX</v>
          </cell>
          <cell r="AG1525" t="str">
            <v>10413109</v>
          </cell>
          <cell r="AH1525" t="str">
            <v>EDILIA MIGUEL MORENO</v>
          </cell>
          <cell r="AI1525" t="str">
            <v>1 Avenida de los maestros</v>
          </cell>
          <cell r="AJ1525" t="str">
            <v>7773141322</v>
          </cell>
          <cell r="AK1525">
            <v>0</v>
          </cell>
          <cell r="AL1525" t="str">
            <v>62400</v>
          </cell>
          <cell r="AM1525" t="str">
            <v>22/04/2017 05 : 54 PETERSON.NO : TCF174 7401174919/04/2017 23 : 40 GEARARDO.PA : CFA18/04/2017 23 : 01 SEMIRAMIS.M : CSCCte se comunica para verificar el tiempo y proceso que demora en elenvío de su equipo de cambio se le pide tiempo para su entrega07/04/2017 00 : 29 GABRIELA.B : CSCSe informa sobre Cf Se pide Esperar22/03/2017 06 : 50 BRENDA.MORA : CSCSe le hace mención de la autorización del cf y el tiempo de entrega de20 días hábiles. TCF1PU-CSA.16/03/2017 01 : 03 JORGE.VAZ : TCF116/03/2017 01 : 03 JORGE.VAZ : NP515/03/2017 02 : 24 GABRIELA.B : CSCSe informa En Proceso de Reparación se pide Esperar09/03/2017 07 : 47 201069 : 08/03 P1A: T173331 PANEL, OC-100835008/03/2017 *ETPSE REALIZO REPARACION DE COMPONENTE (REEMPLAZO DE LEDS) PERO AL ENCENDER SE DETECTO LINEA EN PANEL, EQUIPO EN CSA *ETP05/03/2017 02 : 27 MA.ISABEL : SEG: SE CONTACTA AL CSA PARA VERFESTATUS DE REPARACION05/03/2017 02 : 27 MA.ISABEL : SEG: DGR03/03/2017 06 : 28 201069 : 02/03 EQUIPO ENTRA A TALLER PARA REVISION*ESTEPHANIA TORRES24/02/2017 01 : 21 MARTINEZ.G : ODSWTP% CASA COLOR VERDE Y UNA IGLESIA HASTA EL FONDO</v>
          </cell>
          <cell r="AN1525" t="str">
            <v>3TE50J141202</v>
          </cell>
          <cell r="AO1525" t="e">
            <v>#N/A</v>
          </cell>
          <cell r="AP1525" t="e">
            <v>#N/A</v>
          </cell>
          <cell r="AQ1525" t="e">
            <v>#N/A</v>
          </cell>
          <cell r="AR1525" t="e">
            <v>#N/A</v>
          </cell>
          <cell r="AS1525" t="str">
            <v>3TE50G165140G1651M010</v>
          </cell>
          <cell r="AT1525">
            <v>28</v>
          </cell>
          <cell r="AU1525" t="str">
            <v>50H7GB</v>
          </cell>
          <cell r="AV1525" t="str">
            <v>3TE50G165140</v>
          </cell>
          <cell r="AW1525" t="str">
            <v>G1651</v>
          </cell>
          <cell r="AX1525" t="str">
            <v>M010</v>
          </cell>
          <cell r="AY1525">
            <v>74011749</v>
          </cell>
          <cell r="AZ1525">
            <v>51012681</v>
          </cell>
          <cell r="BA1525">
            <v>80141537</v>
          </cell>
        </row>
        <row r="1526">
          <cell r="D1526">
            <v>60315140</v>
          </cell>
          <cell r="E1526" t="str">
            <v xml:space="preserve">A  </v>
          </cell>
          <cell r="F1526" t="str">
            <v>TV</v>
          </cell>
          <cell r="G1526" t="str">
            <v>Jose Victor Pérez Muñoz</v>
          </cell>
          <cell r="H1526" t="str">
            <v>Rio Chunpam #271, Fracc de Rio Medio, Veracruz, Ver., C.P. 91809</v>
          </cell>
          <cell r="I1526" t="str">
            <v>2292607001 / 2291347677</v>
          </cell>
          <cell r="J1526" t="str">
            <v>HISENSE</v>
          </cell>
          <cell r="K1526" t="str">
            <v>50K20DW</v>
          </cell>
          <cell r="L1526" t="str">
            <v>50G143291H18152</v>
          </cell>
          <cell r="M1526" t="str">
            <v>Carta compromiso</v>
          </cell>
          <cell r="N1526">
            <v>10121</v>
          </cell>
          <cell r="O1526">
            <v>42115</v>
          </cell>
          <cell r="P1526">
            <v>42829</v>
          </cell>
          <cell r="Q1526">
            <v>201028</v>
          </cell>
          <cell r="R1526" t="str">
            <v>Solicitamos el panel, OC-1009338, y no lo surtieron</v>
          </cell>
          <cell r="S1526" t="str">
            <v/>
          </cell>
          <cell r="T1526" t="str">
            <v xml:space="preserve"> Liliana Aguilera                 </v>
          </cell>
          <cell r="U1526" t="str">
            <v>2017-04-18</v>
          </cell>
          <cell r="W1526" t="str">
            <v>COMPLETADO</v>
          </cell>
          <cell r="X1526" t="str">
            <v>TALLER</v>
          </cell>
          <cell r="Y1526">
            <v>42823</v>
          </cell>
          <cell r="Z1526">
            <v>714</v>
          </cell>
          <cell r="AA1526" t="str">
            <v>M012</v>
          </cell>
          <cell r="AD1526" t="str">
            <v>Veracruz/ fracc de rio medio</v>
          </cell>
          <cell r="AE1526" t="str">
            <v>VER</v>
          </cell>
          <cell r="AF1526" t="str">
            <v>MX</v>
          </cell>
          <cell r="AG1526" t="str">
            <v>10415287</v>
          </cell>
          <cell r="AH1526" t="str">
            <v>JOSE VICTOR PEREZ MUÑOZ</v>
          </cell>
          <cell r="AI1526" t="str">
            <v>Rio chunpam 271</v>
          </cell>
          <cell r="AJ1526" t="str">
            <v>2291347677</v>
          </cell>
          <cell r="AK1526" t="str">
            <v>2291347677</v>
          </cell>
          <cell r="AL1526" t="str">
            <v>91809</v>
          </cell>
          <cell r="AM1526" t="str">
            <v>22/04/2017 05 : 55 MARCO.DIAZ : TCF174 7401175107/04/2017 03 : 33 ERNESTO.HERN : TCF107/04/2017 03 : 33 ERNESTO.HERN : NP505/04/2017 03 : 32 201028 : AUN SIN RESPUESTA DE REFACCIONES.04/04/2017 03 : 16 201028 : SE SOLICITA PANEL OC-1009338.04/04/2017 00 : 11 FABIOLA.BON : seg: pendiente de diagnostico01/04/2017 03 : 11 201028 : EN REVISION CON EL TECNICO DE SERVICIO.30/03/2017 03 : 35 201028 : V1 30 DE MARZO 201730/03/2017 02 : 45 SEMIRAMIS.M : ODSWTPRD/TELMEXENTRE CALLES RIO SECO Y ZEMPOALA</v>
          </cell>
          <cell r="AN1526" t="str">
            <v>1TE50B8NUSCB</v>
          </cell>
          <cell r="AO1526" t="str">
            <v>Smart</v>
          </cell>
          <cell r="AP1526" t="str">
            <v>Hisense</v>
          </cell>
          <cell r="AQ1526" t="str">
            <v>Opera</v>
          </cell>
          <cell r="AR1526" t="str">
            <v>FHD 1920 x 1080</v>
          </cell>
          <cell r="AS1526" t="str">
            <v>3TE50G165140G1651M010</v>
          </cell>
          <cell r="AT1526">
            <v>28</v>
          </cell>
          <cell r="AU1526" t="str">
            <v>50H7GB</v>
          </cell>
          <cell r="AV1526" t="str">
            <v>3TE50G165140</v>
          </cell>
          <cell r="AW1526" t="str">
            <v>G1651</v>
          </cell>
          <cell r="AX1526" t="str">
            <v>M010</v>
          </cell>
          <cell r="AY1526">
            <v>74011751</v>
          </cell>
          <cell r="AZ1526">
            <v>51012682</v>
          </cell>
          <cell r="BA1526">
            <v>80141697</v>
          </cell>
        </row>
        <row r="1527">
          <cell r="D1527">
            <v>60310988</v>
          </cell>
          <cell r="E1527" t="str">
            <v xml:space="preserve">A  </v>
          </cell>
          <cell r="F1527" t="str">
            <v>TV</v>
          </cell>
          <cell r="G1527" t="str">
            <v>GAUDENCIA GARCIA CRUZ</v>
          </cell>
          <cell r="H1527" t="str">
            <v>DIVICION DEL NORTE NO. 21, COLONIA CENTRO, ZAPOTLAN DE JUAREZ HIDALGO</v>
          </cell>
          <cell r="I1527">
            <v>7437972593</v>
          </cell>
          <cell r="J1527" t="str">
            <v>HISENSE</v>
          </cell>
          <cell r="K1527" t="str">
            <v>50K20DW</v>
          </cell>
          <cell r="L1527" t="str">
            <v>50G143291H09952</v>
          </cell>
          <cell r="M1527">
            <v>38806878</v>
          </cell>
          <cell r="N1527">
            <v>10120.879999999999</v>
          </cell>
          <cell r="O1527">
            <v>42094</v>
          </cell>
          <cell r="P1527">
            <v>42782</v>
          </cell>
          <cell r="Q1527">
            <v>201025</v>
          </cell>
          <cell r="R1527" t="str">
            <v>16/02/2017 07 : 46 201025 : P1- LEDS, TLEDS003, O.C. 1007489</v>
          </cell>
          <cell r="S1527" t="str">
            <v>FALTA DE REFACCION</v>
          </cell>
          <cell r="T1527" t="str">
            <v>EUGENIO ZARATE               Fecha</v>
          </cell>
          <cell r="U1527" t="str">
            <v>2017/04/11</v>
          </cell>
          <cell r="V1527" t="str">
            <v>Centro</v>
          </cell>
          <cell r="W1527" t="str">
            <v>COMPLETADO</v>
          </cell>
          <cell r="Y1527">
            <v>42774</v>
          </cell>
          <cell r="Z1527">
            <v>688</v>
          </cell>
          <cell r="AA1527" t="str">
            <v>M012</v>
          </cell>
          <cell r="AB1527" t="str">
            <v>TLED003/LEDS</v>
          </cell>
          <cell r="AC1527" t="str">
            <v>OC-1007489</v>
          </cell>
          <cell r="AD1527" t="str">
            <v>zapotlan/col centro</v>
          </cell>
          <cell r="AE1527" t="str">
            <v>HGO</v>
          </cell>
          <cell r="AF1527" t="str">
            <v>MX</v>
          </cell>
          <cell r="AG1527" t="str">
            <v>10411545</v>
          </cell>
          <cell r="AH1527" t="str">
            <v>GAUDENCIA GARCI CRUZ</v>
          </cell>
          <cell r="AI1527" t="str">
            <v>divicion del nte 21</v>
          </cell>
          <cell r="AJ1527" t="str">
            <v>7437972593</v>
          </cell>
          <cell r="AK1527">
            <v>0</v>
          </cell>
          <cell r="AL1527" t="str">
            <v>42191</v>
          </cell>
          <cell r="AM1527" t="str">
            <v>22/04/2017 06 : 06 MARCO.DIAZ : TCF174: 7401176420/04/2017 23 : 59 BRENDA.MORA : CSCSe le menciona al cliente que aprox. en 10 días se esta enviando suequipo.19/04/2017 00 : 02 GEARARDO.PA : CFA22/02/2017 07 : 21 MARCO.DIAZ : TCF1PU CSA18/02/2017 03 : 40 ERNESTO.HERN : TCF118/02/2017 03 : 40 ERNESTO.HERN : NP516/02/2017 07 : 46 201025 : P1- LEDS, TLEDS003, O.C. 100748916/02/2017 07 : 41 201025 : V1 - 15/02/201708/02/2017 23 : 16 LUIS.D : ODSWTP RD// % AV JUAREZ Y AV HIDALGO ,CASA BLANCA DE DOS AGUAS</v>
          </cell>
          <cell r="AN1527" t="str">
            <v>1TE50B8NUSCB</v>
          </cell>
          <cell r="AO1527" t="str">
            <v>Smart</v>
          </cell>
          <cell r="AP1527" t="str">
            <v>Hisense</v>
          </cell>
          <cell r="AQ1527" t="str">
            <v>Opera</v>
          </cell>
          <cell r="AR1527" t="str">
            <v>FHD 1920 x 1080</v>
          </cell>
          <cell r="AS1527" t="str">
            <v>3TE50G165140G1651M010</v>
          </cell>
          <cell r="AT1527">
            <v>28</v>
          </cell>
          <cell r="AU1527" t="str">
            <v>50H7GB</v>
          </cell>
          <cell r="AV1527" t="str">
            <v>3TE50G165140</v>
          </cell>
          <cell r="AW1527" t="str">
            <v>G1651</v>
          </cell>
          <cell r="AX1527" t="str">
            <v>M010</v>
          </cell>
          <cell r="AY1527">
            <v>74011764</v>
          </cell>
          <cell r="AZ1527">
            <v>51012695</v>
          </cell>
          <cell r="BA1527">
            <v>80141703</v>
          </cell>
        </row>
        <row r="1528">
          <cell r="D1528">
            <v>60315700</v>
          </cell>
          <cell r="E1528" t="str">
            <v xml:space="preserve">A  </v>
          </cell>
          <cell r="F1528" t="str">
            <v>TV</v>
          </cell>
          <cell r="G1528" t="str">
            <v>JUDITH CORDERO GARCIA</v>
          </cell>
          <cell r="H1528" t="str">
            <v xml:space="preserve">MINA DE LAS TORRES # 104 SAN JUANICO CELAYA </v>
          </cell>
          <cell r="I1528">
            <v>4616145663</v>
          </cell>
          <cell r="J1528" t="str">
            <v xml:space="preserve">HISENSE </v>
          </cell>
          <cell r="K1528" t="str">
            <v>50K20D</v>
          </cell>
          <cell r="L1528" t="str">
            <v>50J140916H00572</v>
          </cell>
          <cell r="M1528">
            <v>224520</v>
          </cell>
          <cell r="N1528">
            <v>7801.2</v>
          </cell>
          <cell r="O1528">
            <v>41849</v>
          </cell>
          <cell r="P1528">
            <v>42836</v>
          </cell>
          <cell r="Q1528">
            <v>201608</v>
          </cell>
          <cell r="R1528" t="str">
            <v xml:space="preserve">11/04/2017 05 : 59 201608 : P1A: PANEL # 173064 O.C. 1009524 </v>
          </cell>
          <cell r="S1528" t="str">
            <v xml:space="preserve">EQUIPO EN DOMICILIO DE CLIENTE </v>
          </cell>
          <cell r="T1528" t="str">
            <v xml:space="preserve">CAROLINA PEREA                    </v>
          </cell>
          <cell r="U1528" t="str">
            <v>2017-04-12</v>
          </cell>
          <cell r="V1528" t="str">
            <v>Centro</v>
          </cell>
          <cell r="W1528" t="str">
            <v>COMPLETADO</v>
          </cell>
          <cell r="Y1528">
            <v>42835</v>
          </cell>
          <cell r="Z1528">
            <v>987</v>
          </cell>
          <cell r="AA1528" t="str">
            <v>M012</v>
          </cell>
          <cell r="AB1528" t="str">
            <v>T173064/Panel - PANEL</v>
          </cell>
          <cell r="AC1528" t="str">
            <v>OC-1009524</v>
          </cell>
          <cell r="AD1528" t="str">
            <v>CELAYA/COL. SAN JUANICO</v>
          </cell>
          <cell r="AE1528" t="str">
            <v>GTO</v>
          </cell>
          <cell r="AF1528" t="str">
            <v>MX</v>
          </cell>
          <cell r="AG1528" t="str">
            <v>10415313</v>
          </cell>
          <cell r="AH1528" t="str">
            <v>JUDITH CORDERO GARCIA</v>
          </cell>
          <cell r="AI1528" t="str">
            <v>104 MINA DE LAS TORRES</v>
          </cell>
          <cell r="AJ1528" t="str">
            <v>4616145663</v>
          </cell>
          <cell r="AK1528">
            <v>0</v>
          </cell>
          <cell r="AL1528" t="str">
            <v>38020</v>
          </cell>
          <cell r="AM1528" t="str">
            <v>19/04/2017 23 : 30 GEARARDO.PA : CFA12/04/2017 03 : 25 ARANTXA.MON : TCF112/04/2017 03 : 25 ARANTXA.MON : NP511/04/2017 05 : 59 201608 : P1A: PANEL # 173064 O.C. 1009524 SE GENERAPREDIAGNOSTICO10/04/2017 23 : 10 201608 : V1P: RUTA FORANEA SE SOLICITA SKMA 101KM$202 SE SOLICITO A CLIENTE FOTO DE ETIQUETA, DOC GTIA PARA GENERAR PREDIAGNOSTICO QUEDO DE ENVIARLOS EN EL TRANSCURSO DEL DIA10/04/2017 21 : 59 GABRIELA.B : ODSWTP30/03/2017 22 : 53 GABRIELA.B : RD % ENTRE CALLES MARMOL Y CANTERA</v>
          </cell>
          <cell r="AN1528" t="str">
            <v>3TE50G132311</v>
          </cell>
          <cell r="AO1528" t="str">
            <v>Básica</v>
          </cell>
          <cell r="AP1528" t="str">
            <v>Hisense</v>
          </cell>
          <cell r="AQ1528" t="str">
            <v>Opera</v>
          </cell>
          <cell r="AR1528" t="str">
            <v>FHD 1920 x 1080</v>
          </cell>
          <cell r="AS1528" t="str">
            <v>3TE50G165140G1651M010</v>
          </cell>
          <cell r="AT1528">
            <v>28</v>
          </cell>
          <cell r="AU1528" t="str">
            <v>50H7GB</v>
          </cell>
          <cell r="AV1528" t="str">
            <v>3TE50G165140</v>
          </cell>
          <cell r="AW1528" t="str">
            <v>G1651</v>
          </cell>
          <cell r="AX1528" t="str">
            <v>M010</v>
          </cell>
          <cell r="AY1528">
            <v>74011777</v>
          </cell>
          <cell r="AZ1528">
            <v>51012708</v>
          </cell>
          <cell r="BA1528">
            <v>80141628</v>
          </cell>
        </row>
        <row r="1529">
          <cell r="D1529">
            <v>60313505</v>
          </cell>
          <cell r="E1529" t="str">
            <v>A</v>
          </cell>
          <cell r="F1529" t="str">
            <v>TV</v>
          </cell>
          <cell r="G1529" t="str">
            <v xml:space="preserve">GUDALUPE DEL ROSARIO MEX MOO </v>
          </cell>
          <cell r="H1529" t="str">
            <v>ISLA GUADALUPE MZ-102 LOTE 6 EDIF-01</v>
          </cell>
          <cell r="I1529">
            <v>9988659447</v>
          </cell>
          <cell r="J1529" t="str">
            <v>HISENSE</v>
          </cell>
          <cell r="K1529" t="str">
            <v>50K20DW</v>
          </cell>
          <cell r="L1529" t="str">
            <v>50G144844H05715</v>
          </cell>
          <cell r="M1529" t="str">
            <v>FACTURA EP 10599</v>
          </cell>
          <cell r="N1529">
            <v>9450</v>
          </cell>
          <cell r="O1529">
            <v>42216</v>
          </cell>
          <cell r="P1529">
            <v>42816</v>
          </cell>
          <cell r="Q1529">
            <v>201033</v>
          </cell>
          <cell r="R1529" t="str">
            <v>OC-1008899</v>
          </cell>
          <cell r="S1529" t="str">
            <v xml:space="preserve"> EQUIPO EN RESGUARDO DEL CENTRO DE SERVI</v>
          </cell>
          <cell r="T1529" t="str">
            <v xml:space="preserve"> JUAN OSWALDO URIBE PERAZA  Fecha </v>
          </cell>
          <cell r="U1529">
            <v>42845</v>
          </cell>
          <cell r="V1529" t="str">
            <v>SUR</v>
          </cell>
          <cell r="W1529" t="str">
            <v>COMPLETADO</v>
          </cell>
          <cell r="X1529" t="str">
            <v>TALLER</v>
          </cell>
          <cell r="Y1529">
            <v>42802</v>
          </cell>
          <cell r="Z1529">
            <v>600</v>
          </cell>
          <cell r="AA1529" t="str">
            <v>M012</v>
          </cell>
          <cell r="AD1529" t="str">
            <v>cancun/Supermanza 251 paseos del mar</v>
          </cell>
          <cell r="AE1529" t="str">
            <v>QR</v>
          </cell>
          <cell r="AF1529" t="str">
            <v>MX</v>
          </cell>
          <cell r="AG1529" t="str">
            <v>10413499</v>
          </cell>
          <cell r="AH1529" t="str">
            <v>GUADALUPE DEL ROSARIO MEX MOO</v>
          </cell>
          <cell r="AI1529" t="str">
            <v>302 isla guadalupe mz 102 lt 6 edif O 1</v>
          </cell>
          <cell r="AJ1529" t="str">
            <v>9988659447</v>
          </cell>
          <cell r="AK1529">
            <v>0</v>
          </cell>
          <cell r="AL1529" t="str">
            <v>77500</v>
          </cell>
          <cell r="AM1529" t="str">
            <v>22/04/2017 06 : 13 RODRIGUEZ ERICK : TCF174 7401178206/04/2017 00 : 29 ARANTXA.MON : TCF106/04/2017 00 : 29 ARANTXA.MON : NP524/03/2017 05 : 31 FABIOLA.BON : SEG: REFACCIONES22/03/2017 23 : 50 201033 : EQUIPO CHECADO SE LE DETECTO QUE SI LE LLEGAEL VOLTAJE HASTA EL PANEL PERO LOS LED'S SE ENCUENTRAN EN CORTO POR LO QUE SOLO EMITE UN DESTELLO Y SE APAGAN DE IGUAL MANERA SECHECO LA PCB POWER Y ESTA SE ENCUENTRA DAÑADA PORQUE LOS LED'S SE PUSIERON EN CORTO,ESTAS PIEZAS SE SOLICITAN EL DIA DE HOY22/03/2017 CON EL NUMERO DE OC-100889922/03/2017 02 : 12 FABIOLA.BON : SEG: PENDIENTE DE DIAGNOSTICO16/03/2017 06 : 57 FABIOLA.BON : SEG: PENDIENTE DE DIAGNOSTICO15/03/2017 02 : 44 FABIOLA.BON : SEG: PENDIENTE DE DIAGNOSTICO09/03/2017 07 : 38 201033 : V1 11/03/2017 10:00AM Y 06:00PM02/03/2017 23 : 15 SEMIRAMIS.M : ODSWTPRD/ULTRA HOGAR</v>
          </cell>
          <cell r="AN1529" t="str">
            <v>1TE50B8NUSCB</v>
          </cell>
          <cell r="AO1529" t="str">
            <v>Smart</v>
          </cell>
          <cell r="AP1529" t="str">
            <v>Hisense</v>
          </cell>
          <cell r="AQ1529" t="str">
            <v>Opera</v>
          </cell>
          <cell r="AR1529" t="str">
            <v>FHD 1920 x 1080</v>
          </cell>
          <cell r="AS1529" t="str">
            <v>3TE50G165140G1651M010</v>
          </cell>
          <cell r="AT1529">
            <v>28</v>
          </cell>
          <cell r="AU1529" t="str">
            <v>50H7GB</v>
          </cell>
          <cell r="AV1529" t="str">
            <v>3TE50G165140</v>
          </cell>
          <cell r="AW1529" t="str">
            <v>G1651</v>
          </cell>
          <cell r="AX1529" t="str">
            <v>M010</v>
          </cell>
          <cell r="AY1529">
            <v>74011782</v>
          </cell>
          <cell r="AZ1529">
            <v>51012713</v>
          </cell>
          <cell r="BA1529">
            <v>80141617</v>
          </cell>
        </row>
        <row r="1530">
          <cell r="D1530">
            <v>60312909</v>
          </cell>
          <cell r="E1530" t="str">
            <v xml:space="preserve">A  </v>
          </cell>
          <cell r="F1530" t="str">
            <v>TV</v>
          </cell>
          <cell r="G1530" t="str">
            <v>MARIA DE LOURDE ELIZALDE MUÑOZ</v>
          </cell>
          <cell r="H1530" t="str">
            <v>JOSE MURILLO HAMED UN. 142, FORJADORES, MINERAL DE LA REFORMA</v>
          </cell>
          <cell r="I1530">
            <v>7717105179</v>
          </cell>
          <cell r="J1530" t="str">
            <v>HISENSE</v>
          </cell>
          <cell r="K1530" t="str">
            <v>50K20DW</v>
          </cell>
          <cell r="L1530" t="str">
            <v>50G143291H10600</v>
          </cell>
          <cell r="M1530">
            <v>38254801</v>
          </cell>
          <cell r="N1530">
            <v>13310.88</v>
          </cell>
          <cell r="O1530">
            <v>42010</v>
          </cell>
          <cell r="P1530">
            <v>42798</v>
          </cell>
          <cell r="Q1530">
            <v>201025</v>
          </cell>
          <cell r="R1530" t="str">
            <v>04/03/2017 07 : 59 201025 : P1 - LEDS TLED003, O.C. 1008184</v>
          </cell>
          <cell r="S1530" t="str">
            <v>FALTA DE REFACCION</v>
          </cell>
          <cell r="T1530" t="str">
            <v>EUGENIO ZARATE               Fecha</v>
          </cell>
          <cell r="U1530" t="str">
            <v>2017/04/11</v>
          </cell>
          <cell r="V1530" t="str">
            <v>Centro</v>
          </cell>
          <cell r="W1530" t="str">
            <v>COMPLETADO</v>
          </cell>
          <cell r="Y1530">
            <v>42793</v>
          </cell>
          <cell r="Z1530">
            <v>788</v>
          </cell>
          <cell r="AA1530" t="str">
            <v>M012</v>
          </cell>
          <cell r="AB1530" t="str">
            <v>TLED003/LEDS</v>
          </cell>
          <cell r="AC1530" t="str">
            <v>OC-1008184</v>
          </cell>
          <cell r="AD1530" t="str">
            <v>mineral de reforma / forjadores pachuca</v>
          </cell>
          <cell r="AE1530" t="str">
            <v>HGO</v>
          </cell>
          <cell r="AF1530" t="str">
            <v>MX</v>
          </cell>
          <cell r="AG1530" t="str">
            <v>10408625</v>
          </cell>
          <cell r="AH1530" t="str">
            <v>MARIA DE LOURDES ELIZALDE MUÑOZ</v>
          </cell>
          <cell r="AI1530" t="str">
            <v>jose murillo hamed num 142</v>
          </cell>
          <cell r="AJ1530" t="str">
            <v>7717105179</v>
          </cell>
          <cell r="AK1530">
            <v>0</v>
          </cell>
          <cell r="AL1530" t="str">
            <v>42185</v>
          </cell>
          <cell r="AM1530" t="str">
            <v>22/04/2017 06 : 38 MARCO.DIAZ : TCF174: 7401181319/04/2017 00 : 06 GEARARDO.PA : CFA29/03/2017 02 : 50 MARCO.DIAZ : TCF1PU CSA CONFIRMA LUIS ALBERTOHERNANDEZ. JESSICA O29/03/2017 02 : 44 MARCO.DIAZ : TCF1. JESSICA O15/03/2017 05 : 55 JORGE.VAZ : TCF115/03/2017 05 : 55 JORGE.VAZ : NP505/03/2017 03 : 09 MA.ISABEL : SEG: SE ENVIA CORREO A REFACC PARA SABERCUANDO SE SURTE05/03/2017 03 : 09 MA.ISABEL : SEG: DGR04/03/2017 07 : 59 201025 : P1 - LEDS TLED003, O.C. 100818403/03/2017 05 : 51 201025 : TELEFONO NO COTESTA SE LLAMO NUVAMENTE A LAS15:52 HS28/02/2017 00 : 56 BRENDA.MORA : ODSWTPENTRE ANDRÉS NANNING Y RAUL VERBER GAUDIÑOREINCIDENCIA 60307933</v>
          </cell>
          <cell r="AN1530" t="str">
            <v>1TE50B8NUSCB</v>
          </cell>
          <cell r="AO1530" t="str">
            <v>Smart</v>
          </cell>
          <cell r="AP1530" t="str">
            <v>Hisense</v>
          </cell>
          <cell r="AQ1530" t="str">
            <v>Opera</v>
          </cell>
          <cell r="AR1530" t="str">
            <v>FHD 1920 x 1080</v>
          </cell>
          <cell r="AS1530" t="str">
            <v>3TE50G165140G1651M010</v>
          </cell>
          <cell r="AT1530">
            <v>28</v>
          </cell>
          <cell r="AU1530" t="str">
            <v>50H7GB</v>
          </cell>
          <cell r="AV1530" t="str">
            <v>3TE50G165140</v>
          </cell>
          <cell r="AW1530" t="str">
            <v>G1651</v>
          </cell>
          <cell r="AX1530" t="str">
            <v>M010</v>
          </cell>
          <cell r="AY1530">
            <v>74011813</v>
          </cell>
          <cell r="AZ1530">
            <v>51012743</v>
          </cell>
          <cell r="BA1530">
            <v>80141704</v>
          </cell>
        </row>
        <row r="1531">
          <cell r="D1531">
            <v>60314516</v>
          </cell>
          <cell r="E1531" t="str">
            <v xml:space="preserve">A  </v>
          </cell>
          <cell r="F1531" t="str">
            <v>TV</v>
          </cell>
          <cell r="G1531" t="str">
            <v>ELVIA AGUILERA</v>
          </cell>
          <cell r="H1531" t="str">
            <v>SINALOA 508, ISACC ARRIAGA MORELIA C.P. 58210</v>
          </cell>
          <cell r="I1531">
            <v>4433790253</v>
          </cell>
          <cell r="J1531" t="str">
            <v>HISENSE</v>
          </cell>
          <cell r="K1531" t="str">
            <v>50K20DW</v>
          </cell>
          <cell r="L1531" t="str">
            <v>50G143291H04657</v>
          </cell>
          <cell r="M1531" t="str">
            <v>CARTA ACEPTACION</v>
          </cell>
          <cell r="N1531">
            <v>8999</v>
          </cell>
          <cell r="O1531">
            <v>42185</v>
          </cell>
          <cell r="P1531">
            <v>42815</v>
          </cell>
          <cell r="Q1531">
            <v>202300</v>
          </cell>
          <cell r="R1531" t="str">
            <v>FALTA PANEL:T173331 OC:1008963</v>
          </cell>
          <cell r="S1531" t="str">
            <v/>
          </cell>
          <cell r="T1531" t="str">
            <v xml:space="preserve">  MULTISERVICIOS ALVARADO         </v>
          </cell>
          <cell r="U1531" t="str">
            <v>2017-04-20</v>
          </cell>
          <cell r="V1531" t="str">
            <v>SUR</v>
          </cell>
          <cell r="W1531" t="str">
            <v>COMPLETADO</v>
          </cell>
          <cell r="X1531" t="str">
            <v>TALLER</v>
          </cell>
          <cell r="Y1531">
            <v>42815</v>
          </cell>
          <cell r="Z1531">
            <v>630</v>
          </cell>
          <cell r="AA1531" t="str">
            <v>M012</v>
          </cell>
          <cell r="AD1531" t="str">
            <v>Morelia/Isacc Arriaga</v>
          </cell>
          <cell r="AE1531" t="str">
            <v>MCH</v>
          </cell>
          <cell r="AF1531" t="str">
            <v>MX</v>
          </cell>
          <cell r="AG1531" t="str">
            <v>10414687</v>
          </cell>
          <cell r="AH1531" t="str">
            <v>MA. ELVIA AGUILERA</v>
          </cell>
          <cell r="AI1531" t="str">
            <v>Sinaloa num 508</v>
          </cell>
          <cell r="AJ1531" t="str">
            <v>4433790253</v>
          </cell>
          <cell r="AK1531">
            <v>0</v>
          </cell>
          <cell r="AL1531" t="str">
            <v>58210</v>
          </cell>
          <cell r="AM1531" t="str">
            <v>22/04/2017 06 : 42 MARCO.DIAZ : TCF174: 7401181713/04/2017 04 : 21 BRENDA.MORA : CSCSe le hace mención de la autorización del cf y el tiempo de entrega de20 días hábiles. TCF1PU-Cliente30/03/2017 01 : 19 ERNESTO.HERN : TCF130/03/2017 01 : 19 ERNESTO.HERN : NP524/03/2017 00 : 08 202300 : P1A:T173331 PANEL OC:100896322/03/2017 09 : 01 202300 : V1:22/03/201718/03/2017 06 : 51 ANA.ROSA : ODSWTPRDCOAHULA Y CONSTITUYENTES</v>
          </cell>
          <cell r="AN1531" t="str">
            <v>1TE50B8NUSCB</v>
          </cell>
          <cell r="AO1531" t="str">
            <v>Smart</v>
          </cell>
          <cell r="AP1531" t="str">
            <v>Hisense</v>
          </cell>
          <cell r="AQ1531" t="str">
            <v>Opera</v>
          </cell>
          <cell r="AR1531" t="str">
            <v>FHD 1920 x 1080</v>
          </cell>
          <cell r="AS1531" t="str">
            <v>3TE50G165140G1651M010</v>
          </cell>
          <cell r="AT1531">
            <v>28</v>
          </cell>
          <cell r="AU1531" t="str">
            <v>50H7GB</v>
          </cell>
          <cell r="AV1531" t="str">
            <v>3TE50G165140</v>
          </cell>
          <cell r="AW1531" t="str">
            <v>G1651</v>
          </cell>
          <cell r="AX1531" t="str">
            <v>M010</v>
          </cell>
          <cell r="AY1531">
            <v>74011817</v>
          </cell>
          <cell r="AZ1531">
            <v>51012747</v>
          </cell>
          <cell r="BA1531">
            <v>80141591</v>
          </cell>
        </row>
        <row r="1532">
          <cell r="D1532">
            <v>60311618</v>
          </cell>
          <cell r="E1532" t="str">
            <v xml:space="preserve">A  </v>
          </cell>
          <cell r="F1532" t="str">
            <v>TV</v>
          </cell>
          <cell r="G1532" t="str">
            <v>ANA LUISA NOLASCO CANO</v>
          </cell>
          <cell r="H1532" t="str">
            <v>PUERTO DE ACPULCO 561, LOMAS DE LA AURORA MORELIA MICH. C.P. 58337</v>
          </cell>
          <cell r="I1532">
            <v>4431007318</v>
          </cell>
          <cell r="J1532" t="str">
            <v>HISENSE</v>
          </cell>
          <cell r="K1532" t="str">
            <v>50H5GB</v>
          </cell>
          <cell r="L1532" t="str">
            <v>50G150311H00973</v>
          </cell>
          <cell r="M1532">
            <v>180970</v>
          </cell>
          <cell r="N1532">
            <v>15998.27</v>
          </cell>
          <cell r="O1532">
            <v>42359</v>
          </cell>
          <cell r="P1532">
            <v>42781</v>
          </cell>
          <cell r="Q1532">
            <v>202300</v>
          </cell>
          <cell r="R1532" t="str">
            <v>FALTA DE REFACCION MAIN T183771 OC:1007528</v>
          </cell>
          <cell r="S1532" t="str">
            <v/>
          </cell>
          <cell r="T1532" t="str">
            <v xml:space="preserve">  MULTISERVICIOS ALVARADO       Fe</v>
          </cell>
          <cell r="U1532" t="str">
            <v>2017-04-20</v>
          </cell>
          <cell r="V1532" t="str">
            <v>SUR</v>
          </cell>
          <cell r="W1532" t="str">
            <v>COMPLETADO</v>
          </cell>
          <cell r="X1532" t="str">
            <v>TALLER</v>
          </cell>
          <cell r="Y1532">
            <v>42781</v>
          </cell>
          <cell r="Z1532">
            <v>422</v>
          </cell>
          <cell r="AA1532" t="str">
            <v>M012</v>
          </cell>
          <cell r="AD1532" t="str">
            <v>Morelia/ Lomas de la aurora</v>
          </cell>
          <cell r="AE1532" t="str">
            <v>MCH</v>
          </cell>
          <cell r="AF1532" t="str">
            <v>MX</v>
          </cell>
          <cell r="AG1532" t="str">
            <v>10411906</v>
          </cell>
          <cell r="AH1532" t="str">
            <v>ANA LUISA NOLASCO CANO</v>
          </cell>
          <cell r="AI1532" t="str">
            <v>561 Puerto de acapulco</v>
          </cell>
          <cell r="AJ1532" t="str">
            <v>4431007318</v>
          </cell>
          <cell r="AK1532" t="str">
            <v>4431007318</v>
          </cell>
          <cell r="AL1532" t="str">
            <v>58337</v>
          </cell>
          <cell r="AM1532" t="str">
            <v>22/04/2017 06 : 42 MARCO.DIAZ : TCF174 7401181819/04/2017 00 : 53 ANA.LAURA : CSCCFNPcliente molesto por e l tiempo que se lleva, pide se le indique la fechade embarque / se le pide nos de oportunidad a que se reanuden losembarques y nos puedan dar información, se le envía correo a CF y quejas11/04/2017 22 : 53 SEMIRAMIS.M : CSCCte se comunica para verificar cuando se le enviara su equipo se legenera orden de reporte de queja5407642131/03/2017 05 : 10 ANA.ROSA : CSCse le indica a cte que aun no contamos con la fecha de embarque porparte del área de CF22/03/2017 23 : 40 GERARDO.GRA : Cliente solicita se pongan en contactocon ella antes de entrega ya que es difícil se encuentre en domicilio.cel: 4431007318. EMC*22/03/2017 23 : 37 GERARDO.GRA : CSC se indica fecha aproximada deentrega finales de mes de marzo. EMC*14/03/2017 07 : 17 Ricardo Espinosa : TCF1PU CTE FINAL14/03/2017 07 : 17 Ricardo Espinosa : TCF1DR21/02/2017 05 : 36 ERNESTO.HERN : TCF121/02/2017 05 : 35 ERNESTO.HERN : NP517/02/2017 03 : 34 202300 : P1A: T 183771 MAIN OC:100752816/02/2017 01 : 46 202300 : V1:16/02/2017 DE 14 A 16 HRS15/02/2017 03 : 59 GABRIELA.B : CSCSe Verifica información se comenta correcta se pide espera orden paravisita14/02/2017 02 : 38 ADRIANA.SAN : ODSWTPRD% HERMENEGILDO SOLIS Y HORIZONTE14/02/2017 02 : 36 ADRIANA.SAN : ODSWTPRD% HERMENEGILDO SOLIS Y AV MADERO</v>
          </cell>
          <cell r="AN1532" t="str">
            <v>3TE50A144537</v>
          </cell>
          <cell r="AO1532" t="str">
            <v>Smart</v>
          </cell>
          <cell r="AP1532" t="str">
            <v>Hisense</v>
          </cell>
          <cell r="AQ1532" t="str">
            <v>Opera</v>
          </cell>
          <cell r="AR1532" t="str">
            <v>FHD 1920 x 1080</v>
          </cell>
          <cell r="AS1532" t="str">
            <v>3TE50G165140G1651M010</v>
          </cell>
          <cell r="AT1532">
            <v>28</v>
          </cell>
          <cell r="AU1532" t="str">
            <v>50H7GB</v>
          </cell>
          <cell r="AV1532" t="str">
            <v>3TE50G165140</v>
          </cell>
          <cell r="AW1532" t="str">
            <v>G1651</v>
          </cell>
          <cell r="AX1532" t="str">
            <v>M010</v>
          </cell>
          <cell r="AY1532">
            <v>74011818</v>
          </cell>
          <cell r="AZ1532">
            <v>51012748</v>
          </cell>
          <cell r="BA1532">
            <v>80141593</v>
          </cell>
        </row>
        <row r="1533">
          <cell r="D1533">
            <v>60315228</v>
          </cell>
          <cell r="E1533" t="str">
            <v xml:space="preserve">A  </v>
          </cell>
          <cell r="F1533" t="str">
            <v>TV</v>
          </cell>
          <cell r="G1533" t="str">
            <v>Maria de la Paz Espinoza Diaz</v>
          </cell>
          <cell r="H1533" t="str">
            <v>Cerrada de mozart Num 175. Col. Infonavit el Medano de Buenavista</v>
          </cell>
          <cell r="I1533" t="str">
            <v>2299353703 / 2292415543</v>
          </cell>
          <cell r="J1533" t="str">
            <v>HISENSE</v>
          </cell>
          <cell r="K1533" t="str">
            <v>50K20DW</v>
          </cell>
          <cell r="L1533" t="str">
            <v>50G143291H11763</v>
          </cell>
          <cell r="M1533" t="str">
            <v xml:space="preserve">
KVD/000096673</v>
          </cell>
          <cell r="N1533">
            <v>11998.37</v>
          </cell>
          <cell r="O1533">
            <v>42187</v>
          </cell>
          <cell r="P1533">
            <v>42830</v>
          </cell>
          <cell r="Q1533">
            <v>201028</v>
          </cell>
          <cell r="R1533" t="str">
            <v>Solicitamos el panel, OC-1009366 y no lo surtieron</v>
          </cell>
          <cell r="S1533" t="str">
            <v/>
          </cell>
          <cell r="T1533" t="str">
            <v xml:space="preserve"> Liliana Aguilera                 </v>
          </cell>
          <cell r="U1533" t="str">
            <v>2017-04-18</v>
          </cell>
          <cell r="W1533" t="str">
            <v>COMPLETADO</v>
          </cell>
          <cell r="X1533" t="str">
            <v>TALLER</v>
          </cell>
          <cell r="Y1533">
            <v>42824</v>
          </cell>
          <cell r="Z1533">
            <v>643</v>
          </cell>
          <cell r="AA1533" t="str">
            <v>M012</v>
          </cell>
          <cell r="AD1533" t="str">
            <v>Veracruz/Infonavit el medano buenavista</v>
          </cell>
          <cell r="AE1533" t="str">
            <v>VER</v>
          </cell>
          <cell r="AF1533" t="str">
            <v>MX</v>
          </cell>
          <cell r="AG1533" t="str">
            <v>10415365</v>
          </cell>
          <cell r="AH1533" t="str">
            <v>MARIA DE LA PAZ ESPINOZA DIAZ</v>
          </cell>
          <cell r="AI1533" t="str">
            <v>Cerrada de mozart num 175</v>
          </cell>
          <cell r="AJ1533" t="str">
            <v>2292415543</v>
          </cell>
          <cell r="AK1533" t="str">
            <v>2292415543</v>
          </cell>
          <cell r="AL1533" t="str">
            <v>91788</v>
          </cell>
          <cell r="AM1533" t="str">
            <v>22/04/2017 06 : 56 MARCO.DIAZ : TCF174: 7401183307/04/2017 03 : 55 ERNESTO.HERN : TCF107/04/2017 03 : 54 ERNESTO.HERN : NP505/04/2017 01 : 49 201028 : SOLICITO PANEL OC-100936604/04/2017 01 : 52 201028 : V1 04 DE ABRIL 1704/04/2017 00 : 15 FABIOLA.BON : V1P01/04/2017 06 : 03 FABIOLA.BON : V1P01/04/2017 00 : 29 201028 : V1.- SE REALIZA VISITA MAÑANA 01-04-1731/03/2017 06 : 28 ANA.ROSA : ODSWTPRDBETOVEN Y FRANK LIN</v>
          </cell>
          <cell r="AN1533" t="str">
            <v>1TE50B8NUSCB</v>
          </cell>
          <cell r="AO1533" t="str">
            <v>Smart</v>
          </cell>
          <cell r="AP1533" t="str">
            <v>Hisense</v>
          </cell>
          <cell r="AQ1533" t="str">
            <v>Opera</v>
          </cell>
          <cell r="AR1533" t="str">
            <v>FHD 1920 x 1080</v>
          </cell>
          <cell r="AS1533" t="str">
            <v>3TE50G165140G1651M010</v>
          </cell>
          <cell r="AT1533">
            <v>28</v>
          </cell>
          <cell r="AU1533" t="str">
            <v>50H7GB</v>
          </cell>
          <cell r="AV1533" t="str">
            <v>3TE50G165140</v>
          </cell>
          <cell r="AW1533" t="str">
            <v>G1651</v>
          </cell>
          <cell r="AX1533" t="str">
            <v>M010</v>
          </cell>
          <cell r="AY1533">
            <v>74011833</v>
          </cell>
          <cell r="AZ1533">
            <v>51012763</v>
          </cell>
          <cell r="BA1533">
            <v>80141698</v>
          </cell>
        </row>
        <row r="1534">
          <cell r="D1534">
            <v>60314503</v>
          </cell>
          <cell r="E1534" t="str">
            <v>A</v>
          </cell>
          <cell r="F1534" t="str">
            <v>TV</v>
          </cell>
          <cell r="G1534" t="str">
            <v>AMALIA LOPEZ</v>
          </cell>
          <cell r="H1534" t="str">
            <v xml:space="preserve">RIO NAZAS 1581B COL.LOS PINOS CP.80120 CULIACAN SINALOA </v>
          </cell>
          <cell r="I1534">
            <v>6672368262</v>
          </cell>
          <cell r="J1534" t="str">
            <v>HISENSE</v>
          </cell>
          <cell r="K1534" t="str">
            <v>50K20DW</v>
          </cell>
          <cell r="L1534" t="str">
            <v>50G143291H12068</v>
          </cell>
          <cell r="M1534">
            <v>121492</v>
          </cell>
          <cell r="N1534">
            <v>11998.37</v>
          </cell>
          <cell r="O1534">
            <v>42221</v>
          </cell>
          <cell r="P1534">
            <v>42820</v>
          </cell>
          <cell r="Q1534">
            <v>201050</v>
          </cell>
          <cell r="R1534" t="str">
            <v xml:space="preserve">30/03/2017 02 : 32  ERNESTO.HERN : NP5
26/03/2017 02 : 05 201050 : N.D 10009097 O.C. 1009070 </v>
          </cell>
          <cell r="S1534" t="str">
            <v xml:space="preserve">EQUIPO EN TALLER </v>
          </cell>
          <cell r="T1534" t="str">
            <v xml:space="preserve">JAZMIN PADILLA                  </v>
          </cell>
          <cell r="U1534" t="str">
            <v>2017-03-30</v>
          </cell>
          <cell r="V1534" t="str">
            <v>Norte</v>
          </cell>
          <cell r="W1534" t="str">
            <v>COMPLETADO</v>
          </cell>
          <cell r="X1534" t="str">
            <v>TALLER</v>
          </cell>
          <cell r="Y1534">
            <v>42815</v>
          </cell>
          <cell r="Z1534">
            <v>599</v>
          </cell>
          <cell r="AA1534" t="str">
            <v>M012</v>
          </cell>
          <cell r="AD1534" t="str">
            <v>Culiacan/LOS PINOS</v>
          </cell>
          <cell r="AE1534" t="str">
            <v>SIN</v>
          </cell>
          <cell r="AF1534" t="str">
            <v>MX</v>
          </cell>
          <cell r="AG1534" t="str">
            <v>10411631</v>
          </cell>
          <cell r="AH1534" t="str">
            <v>AMALIA LOPEZ</v>
          </cell>
          <cell r="AI1534" t="str">
            <v>rio nazas 1581B</v>
          </cell>
          <cell r="AJ1534" t="str">
            <v>044-6672368262</v>
          </cell>
          <cell r="AK1534">
            <v>0</v>
          </cell>
          <cell r="AL1534" t="str">
            <v>80120</v>
          </cell>
          <cell r="AM1534" t="str">
            <v>22/04/2017 07 : 01 MARCO.DIAZ : TCF174: 7401183718/04/2017 02 : 31 ADOLFO.FER : CFA11/04/2017 06 : 51 MARCO.DIAZ : TCF1PU CSA CONFIRMA ESTELA PADILLA VIAMAIL. JESSICA O11/04/2017 06 : 49 MARCO.DIAZ : TCF1. JESSICA O30/03/2017 02 : 32 ERNESTO.HERN : TCF130/03/2017 02 : 32 ERNESTO.HERN : NP526/03/2017 02 : 05 201050 : N.D 10009097 O.C. 1009070 PENDIENTE POR LCD25/03/2017 07 : 26 MARIA.EUGENI : SEG: CSA Favor de colocar OC- a labrevedad.24/03/2017 06 : 22 201050 : EQUIPO EN TALLER PARA REVISION22/03/2017 08 : 50 201050 : SE PASA A DOM DE CLIENTE, Y NO SALE NADIE22/03/2017 06 : 52 201050 : EN RECOLECCION EL DIA DE HOY21/03/2017 23 : 31 GABRIELA.B : RD.-%LERDO DE TEJADA Y LAZARO CARDENASREINCIDENCIA DE ORDEN 60311073</v>
          </cell>
          <cell r="AN1534" t="str">
            <v>1TE50B8NUSCB</v>
          </cell>
          <cell r="AO1534" t="str">
            <v>Smart</v>
          </cell>
          <cell r="AP1534" t="str">
            <v>Hisense</v>
          </cell>
          <cell r="AQ1534" t="str">
            <v>Opera</v>
          </cell>
          <cell r="AR1534" t="str">
            <v>FHD 1920 x 1080</v>
          </cell>
          <cell r="AS1534" t="str">
            <v>3TE50G165140G1651M010</v>
          </cell>
          <cell r="AT1534">
            <v>28</v>
          </cell>
          <cell r="AU1534" t="str">
            <v>50H7GB</v>
          </cell>
          <cell r="AV1534" t="str">
            <v>3TE50G165140</v>
          </cell>
          <cell r="AW1534" t="str">
            <v>G1651</v>
          </cell>
          <cell r="AX1534" t="str">
            <v>M010</v>
          </cell>
          <cell r="AY1534">
            <v>74011837</v>
          </cell>
          <cell r="AZ1534">
            <v>51012767</v>
          </cell>
          <cell r="BA1534">
            <v>80141575</v>
          </cell>
        </row>
        <row r="1535">
          <cell r="D1535">
            <v>60313269</v>
          </cell>
          <cell r="E1535" t="str">
            <v>A</v>
          </cell>
          <cell r="F1535" t="str">
            <v>TV</v>
          </cell>
          <cell r="G1535" t="str">
            <v>SERGIO LUQUEÑO SANCHEZ</v>
          </cell>
          <cell r="H1535" t="str">
            <v>MINERAL STA. ISABEL NO. 7950-56 FRACC EL DORADO , TIJUANA B.C.</v>
          </cell>
          <cell r="I1535">
            <v>6644072712</v>
          </cell>
          <cell r="J1535" t="str">
            <v>HISENSE</v>
          </cell>
          <cell r="K1535" t="str">
            <v>50K20DW</v>
          </cell>
          <cell r="L1535" t="str">
            <v>50G143291H12887</v>
          </cell>
          <cell r="M1535" t="str">
            <v>CARTA DE ACEPTACION TELNOR</v>
          </cell>
          <cell r="N1535">
            <v>11998</v>
          </cell>
          <cell r="O1535">
            <v>42160</v>
          </cell>
          <cell r="P1535">
            <v>42801</v>
          </cell>
          <cell r="Q1535">
            <v>201015</v>
          </cell>
          <cell r="R1535" t="str">
            <v xml:space="preserve">10/03/2017 06 : 29 201015 : P1/ PANEL , T173331 / OC - 1008398 </v>
          </cell>
          <cell r="S1535" t="str">
            <v>SE PIDIO PANEL Y NO LO SURTIERON</v>
          </cell>
          <cell r="T1535" t="str">
            <v xml:space="preserve">       Ricardo Sanchez            </v>
          </cell>
          <cell r="U1535" t="str">
            <v>2017/03/16</v>
          </cell>
          <cell r="V1535" t="str">
            <v>Norte</v>
          </cell>
          <cell r="W1535" t="str">
            <v>COMPLETADO</v>
          </cell>
          <cell r="X1535" t="str">
            <v>TALLER</v>
          </cell>
          <cell r="Y1535">
            <v>42800</v>
          </cell>
          <cell r="Z1535">
            <v>641</v>
          </cell>
          <cell r="AA1535" t="str">
            <v>M012</v>
          </cell>
          <cell r="AB1535" t="str">
            <v>T173331/Panel - PANEL</v>
          </cell>
          <cell r="AC1535" t="str">
            <v>OC-1008398</v>
          </cell>
          <cell r="AD1535" t="str">
            <v>Tijuana/Fracc El dorado</v>
          </cell>
          <cell r="AE1535" t="str">
            <v>BC</v>
          </cell>
          <cell r="AF1535" t="str">
            <v>MX</v>
          </cell>
          <cell r="AG1535" t="str">
            <v>10413581</v>
          </cell>
          <cell r="AH1535" t="str">
            <v>SERGIO LUQUEÑO SANCHEZ</v>
          </cell>
          <cell r="AI1535" t="str">
            <v>7950-56 Mineral santa Isabel</v>
          </cell>
          <cell r="AJ1535" t="str">
            <v>6649014676</v>
          </cell>
          <cell r="AK1535">
            <v>0</v>
          </cell>
          <cell r="AL1535" t="str">
            <v>22235</v>
          </cell>
          <cell r="AM1535" t="str">
            <v>22/04/2017 07 : 07 MARCO.DIAZ : TCF174: 7401184118/04/2017 03 : 30 GERARDO.GRA :CSC se indica entrega en proceso, se pasa ODS a CF para seguimiento.EMC*18/04/2017 02 : 02 ADOLFO.FER : CFA16/03/2017 02 : 04 JORGE.VAZ : TCF116/03/2017 02 : 03 JORGE.VAZ : NP512/03/2017 06 : 40 201015 : NO SE QUE PASA QUE LA FUNCION DE WARRANTYTYPE NO ESTA ACTIVA Y NO SE PUEDEN CERRAR FOLIOS DESPUES ASI ESTAN VARIAS ORDENES10/03/2017 06 : 29 201015 : P1/ PANEL , T173331 / OC - 1008398 / TCF1PUEQUIPO EN CSA08/03/2017 03 : 05 201015 : V1/ 07/03/2017 10.00- 16.00 HS.08/03/2017 02 : 10 MARIA.EUGENI : SEG: V1P06/03/2017 22 : 22 GABRIELA.B : ODSWTP03/03/2017 22 : 25 GABRIELA.B : RD %POR EL PARADERO DE LAS CALAFIASBLANCAS</v>
          </cell>
          <cell r="AN1535" t="str">
            <v>1TE50B8NUSCB</v>
          </cell>
          <cell r="AO1535" t="str">
            <v>Smart</v>
          </cell>
          <cell r="AP1535" t="str">
            <v>Hisense</v>
          </cell>
          <cell r="AQ1535" t="str">
            <v>Opera</v>
          </cell>
          <cell r="AR1535" t="str">
            <v>FHD 1920 x 1080</v>
          </cell>
          <cell r="AS1535" t="str">
            <v>3TE50G154819CRMM012</v>
          </cell>
          <cell r="AT1535">
            <v>6</v>
          </cell>
          <cell r="AU1535" t="str">
            <v>50H5B</v>
          </cell>
          <cell r="AV1535" t="str">
            <v>3TE50G154819</v>
          </cell>
          <cell r="AW1535" t="str">
            <v>CRM</v>
          </cell>
          <cell r="AX1535" t="str">
            <v>M012</v>
          </cell>
          <cell r="AY1535">
            <v>74011841</v>
          </cell>
          <cell r="AZ1535">
            <v>51012771</v>
          </cell>
          <cell r="BA1535">
            <v>80147179</v>
          </cell>
        </row>
        <row r="1536">
          <cell r="D1536">
            <v>60315625</v>
          </cell>
          <cell r="E1536" t="str">
            <v xml:space="preserve">A </v>
          </cell>
          <cell r="F1536" t="str">
            <v>TV</v>
          </cell>
          <cell r="G1536" t="str">
            <v>Martha Gabriela Gomez Quiroz</v>
          </cell>
          <cell r="H1536" t="str">
            <v>ORIENTE #401 INT. 6, COL. MOCTEZUMA, DEL. VENUSTIANO CARRANZA, C.P. 15500</v>
          </cell>
          <cell r="I1536" t="str">
            <v>5514819970 /  55753690</v>
          </cell>
          <cell r="J1536" t="str">
            <v>HISENSE</v>
          </cell>
          <cell r="K1536" t="str">
            <v>40H3B1</v>
          </cell>
          <cell r="L1536" t="str">
            <v>40G151269H03840</v>
          </cell>
          <cell r="M1536" t="str">
            <v>BA / 000212603 TICKET DE COMPRA DE TIENDA TELMEX S.A. DE C.V.</v>
          </cell>
          <cell r="N1536">
            <v>8806.4500000000007</v>
          </cell>
          <cell r="O1536">
            <v>42366</v>
          </cell>
          <cell r="P1536">
            <v>42837</v>
          </cell>
          <cell r="Q1536">
            <v>201767</v>
          </cell>
          <cell r="R1536" t="str">
            <v>18/04/2017 05 : 58  ARANTXA.MON : NP5 / P1A: 187169 MAIN   12-04-2017   OC-1009608</v>
          </cell>
          <cell r="S1536" t="str">
            <v>EQUIPO DAÑADO EN DOMICILIO DE CLIENTE</v>
          </cell>
          <cell r="T1536" t="str">
            <v xml:space="preserve">   RENE ARIAS                     </v>
          </cell>
          <cell r="U1536" t="str">
            <v>2017-04-20</v>
          </cell>
          <cell r="V1536" t="str">
            <v>CENTRO</v>
          </cell>
          <cell r="W1536" t="str">
            <v>COMPLETADO</v>
          </cell>
          <cell r="X1536" t="str">
            <v>TALLER</v>
          </cell>
          <cell r="Y1536">
            <v>42832</v>
          </cell>
          <cell r="Z1536">
            <v>471</v>
          </cell>
          <cell r="AA1536" t="str">
            <v>M012</v>
          </cell>
          <cell r="AD1536" t="str">
            <v>Venustiano Carranza / Moctezuma</v>
          </cell>
          <cell r="AE1536" t="str">
            <v>DF</v>
          </cell>
          <cell r="AF1536" t="str">
            <v>MX</v>
          </cell>
          <cell r="AG1536" t="str">
            <v>10415055</v>
          </cell>
          <cell r="AH1536" t="str">
            <v>MARTHA GABRIELA GOMEZ QUIROZ</v>
          </cell>
          <cell r="AI1536" t="str">
            <v>401 OIriente interior 6</v>
          </cell>
          <cell r="AJ1536" t="str">
            <v>55753690</v>
          </cell>
          <cell r="AK1536" t="str">
            <v>0445514819970</v>
          </cell>
          <cell r="AL1536" t="str">
            <v>15500</v>
          </cell>
          <cell r="AM1536" t="str">
            <v>22/04/2017 07 : 08 Cecilio .R : TCF174: 7401184318/04/2017 05 : 58 ARANTXA.MON : TCF118/04/2017 05 : 58 ARANTXA.MON : NP513/04/2017 00 : 17 201767 : P1A: 187169 MAIN 12-04-2017 OC-100960812/04/2017 02 : 46 201767 : MAIN DAÑADA08/04/2017 03 : 21 201767 : V1. 12/04/2017: 10 A.M. - 6 P.M.H-24068 SE ASIGNA T01RAH24/03/2017 02 : 13 MARIELA.CHA : ODSWTPNORTE 37 Y AV DEL PEÑÓNFACHADA DEPARTAMENTOS AMARILLOS CLIENTE VIVE EN EDIFICIOS DE ATRÁS PISO 1 INTERIOR 6</v>
          </cell>
          <cell r="AN1536" t="str">
            <v>3TE40G151266</v>
          </cell>
          <cell r="AO1536" t="str">
            <v>Básica</v>
          </cell>
          <cell r="AP1536" t="str">
            <v>Hisense</v>
          </cell>
          <cell r="AQ1536" t="str">
            <v>Opera</v>
          </cell>
          <cell r="AR1536" t="str">
            <v>FHD 1920 x 1080</v>
          </cell>
          <cell r="AS1536" t="str">
            <v>GTE40G153352CRMM012</v>
          </cell>
          <cell r="AT1536">
            <v>1</v>
          </cell>
          <cell r="AU1536" t="str">
            <v>40H5B</v>
          </cell>
          <cell r="AV1536" t="str">
            <v>GTE40G153352</v>
          </cell>
          <cell r="AW1536" t="str">
            <v>CRM</v>
          </cell>
          <cell r="AX1536" t="str">
            <v>M012</v>
          </cell>
          <cell r="AY1536">
            <v>74011843</v>
          </cell>
          <cell r="AZ1536">
            <v>51012773</v>
          </cell>
          <cell r="BA1536">
            <v>80147180</v>
          </cell>
        </row>
        <row r="1537">
          <cell r="D1537">
            <v>60312906</v>
          </cell>
          <cell r="E1537" t="str">
            <v xml:space="preserve">A  </v>
          </cell>
          <cell r="F1537" t="str">
            <v>TV</v>
          </cell>
          <cell r="G1537" t="str">
            <v>FLORENTINA LUCIA GONZALEZ RAMIREZ</v>
          </cell>
          <cell r="H1537" t="str">
            <v>ALFONSO ESPARZA OTEO # 17</v>
          </cell>
          <cell r="I1537">
            <v>4151212692</v>
          </cell>
          <cell r="J1537" t="str">
            <v xml:space="preserve">HISENSE </v>
          </cell>
          <cell r="K1537" t="str">
            <v>50H3B2</v>
          </cell>
          <cell r="L1537" t="str">
            <v>50G151263H00038</v>
          </cell>
          <cell r="M1537">
            <v>54234</v>
          </cell>
          <cell r="N1537">
            <v>7998.47</v>
          </cell>
          <cell r="O1537">
            <v>42549</v>
          </cell>
          <cell r="P1537">
            <v>42796</v>
          </cell>
          <cell r="Q1537">
            <v>201608</v>
          </cell>
          <cell r="R1537" t="str">
            <v>14/03/2017 07 : 08 201608 : P1A: PANEL # 186903 O.C. 1008547</v>
          </cell>
          <cell r="S1537" t="str">
            <v xml:space="preserve">EQUIPO EN DOMICILIO DE CLIENTE </v>
          </cell>
          <cell r="T1537" t="str">
            <v xml:space="preserve">CAROLINA PEREA                    </v>
          </cell>
          <cell r="U1537" t="str">
            <v>2017-04-12</v>
          </cell>
          <cell r="V1537" t="str">
            <v>Centro</v>
          </cell>
          <cell r="W1537" t="str">
            <v>COMPLETADO</v>
          </cell>
          <cell r="Y1537">
            <v>42793</v>
          </cell>
          <cell r="Z1537">
            <v>247</v>
          </cell>
          <cell r="AA1537" t="str">
            <v>M010</v>
          </cell>
          <cell r="AB1537" t="str">
            <v>T186903/Panel - PANEL</v>
          </cell>
          <cell r="AC1537" t="str">
            <v>OC-1008547</v>
          </cell>
          <cell r="AD1537" t="str">
            <v>Sn. Miguel de Allende/Gpe</v>
          </cell>
          <cell r="AE1537" t="str">
            <v>GTO</v>
          </cell>
          <cell r="AF1537" t="str">
            <v>MX</v>
          </cell>
          <cell r="AG1537" t="str">
            <v>10409562</v>
          </cell>
          <cell r="AH1537" t="str">
            <v>FLORENTINA LUCIA GONZALEZ RAMIREZ</v>
          </cell>
          <cell r="AI1537" t="str">
            <v>Alfonso Esparza Oteo no. 17</v>
          </cell>
          <cell r="AJ1537" t="str">
            <v>5554567345</v>
          </cell>
          <cell r="AK1537" t="str">
            <v>5554567345</v>
          </cell>
          <cell r="AL1537" t="str">
            <v>37710</v>
          </cell>
          <cell r="AM1537" t="str">
            <v>22/04/2017 07 : 12 MARCO.DIAZ : TCF174 7401184819/04/2017 23 : 23 GEARARDO.PA : CFA04/04/2017 03 : 53 MARCO.DIAZ : TCF1PU CLIENTE CONFIRMA CAROLINA PEREA.JESSICA O04/04/2017 03 : 51 MARCO.DIAZ : TCF1. JESSICA O25/03/2017 00 : 39 ARANTXA.MON : TCF1 24-03-201725/03/2017 00 : 38 ARANTXA.MON : NP522/03/2017 05 : 30 MA.ISABEL : SEG: SE ENVIA CORREO A REFACCIONES PARASABER CUANDO SE SURTE22/03/2017 05 : 30 MA.ISABEL : SEG: DGR15/03/2017 06 : 03 201608 : EN ESPERA DE REFACCION SOLICITADA14/03/2017 07 : 08 201608 : P1A: PANEL # 186903 O.C. 100854704/03/2017 12 : 06 GEARARDO.PA : KMA:128KM $256 VIAJE REDONDO04/03/2017 11 : 39 MA.ISABEL : SEG: SE CONTACTA AL CSA PARA VERF SI CTEYA ENVIO LOS DOCTOS, SE SOLICITA A COORDINADOR AUT DE KM02/03/2017 06 : 31 201608 : V1P: SE SOLICITO A CLIENTE FOTO DE ETIQUETAY COMPROBANTE PARA GENERAR PREDIAGNOSTICO RUTA FORANEA SESOLICITA SKMA 128KM $256 EN ESPERA DE AUTORIZACION28/02/2017 00 : 49 GABRIELA.B : RD % ENTRE CIELITO LINDO Y COLEGIOMILITAR</v>
          </cell>
          <cell r="AN1537" t="str">
            <v>3TE50G151262</v>
          </cell>
          <cell r="AO1537" t="str">
            <v>Básica</v>
          </cell>
          <cell r="AP1537" t="str">
            <v>Hisense</v>
          </cell>
          <cell r="AQ1537" t="str">
            <v>Opera</v>
          </cell>
          <cell r="AR1537" t="str">
            <v>FHD 1920 x 1080</v>
          </cell>
          <cell r="AS1537" t="str">
            <v>3TE50G165140G1651M010</v>
          </cell>
          <cell r="AT1537">
            <v>28</v>
          </cell>
          <cell r="AU1537" t="str">
            <v>50H7GB</v>
          </cell>
          <cell r="AV1537" t="str">
            <v>3TE50G165140</v>
          </cell>
          <cell r="AW1537" t="str">
            <v>G1651</v>
          </cell>
          <cell r="AX1537" t="str">
            <v>M010</v>
          </cell>
          <cell r="AY1537">
            <v>74011848</v>
          </cell>
          <cell r="AZ1537">
            <v>51012778</v>
          </cell>
          <cell r="BA1537">
            <v>80141629</v>
          </cell>
        </row>
        <row r="1538">
          <cell r="D1538">
            <v>60311394</v>
          </cell>
          <cell r="E1538" t="str">
            <v xml:space="preserve">A  </v>
          </cell>
          <cell r="F1538" t="str">
            <v>TV</v>
          </cell>
          <cell r="G1538" t="str">
            <v>EDITH RAMIREZ MEDINA</v>
          </cell>
          <cell r="H1538" t="str">
            <v>SAN SAMAEL # 5134 PASEOS DEL SAN MIGUEL</v>
          </cell>
          <cell r="I1538">
            <v>4422986366</v>
          </cell>
          <cell r="J1538" t="str">
            <v xml:space="preserve">HISENSE </v>
          </cell>
          <cell r="K1538" t="str">
            <v>50K20D</v>
          </cell>
          <cell r="L1538" t="str">
            <v>50J140916H00015</v>
          </cell>
          <cell r="M1538">
            <v>224541</v>
          </cell>
          <cell r="N1538">
            <v>7801.2</v>
          </cell>
          <cell r="O1538">
            <v>41849</v>
          </cell>
          <cell r="P1538">
            <v>42780</v>
          </cell>
          <cell r="Q1538">
            <v>201608</v>
          </cell>
          <cell r="R1538" t="str">
            <v>18/02/2017 06 : 21 201608 : P1A: PANEL # 173064 O.C 1007617</v>
          </cell>
          <cell r="S1538" t="str">
            <v>EQUIPO EN CENTRO DE SERVICIO, EN CAJA CO</v>
          </cell>
          <cell r="T1538" t="str">
            <v xml:space="preserve">CAROLINA PEREA                    </v>
          </cell>
          <cell r="U1538" t="str">
            <v>2017-04-12</v>
          </cell>
          <cell r="V1538" t="str">
            <v>Centro</v>
          </cell>
          <cell r="W1538" t="str">
            <v>COMPLETADO</v>
          </cell>
          <cell r="Y1538">
            <v>42779</v>
          </cell>
          <cell r="Z1538">
            <v>931</v>
          </cell>
          <cell r="AA1538" t="str">
            <v>M012</v>
          </cell>
          <cell r="AB1538" t="str">
            <v>T173064/Panel - PANEL</v>
          </cell>
          <cell r="AC1538" t="str">
            <v>OC-1007617</v>
          </cell>
          <cell r="AD1538" t="str">
            <v>qro/paseos sn miguel</v>
          </cell>
          <cell r="AE1538" t="str">
            <v>QRO</v>
          </cell>
          <cell r="AF1538" t="str">
            <v>MX</v>
          </cell>
          <cell r="AG1538" t="str">
            <v>10234620</v>
          </cell>
          <cell r="AH1538" t="str">
            <v>EDITH RAMIREZ MEDINA</v>
          </cell>
          <cell r="AI1538" t="str">
            <v>5134 calle san samael</v>
          </cell>
          <cell r="AJ1538" t="str">
            <v>2986366</v>
          </cell>
          <cell r="AK1538" t="str">
            <v>4421395701</v>
          </cell>
          <cell r="AL1538" t="str">
            <v>76118</v>
          </cell>
          <cell r="AM1538" t="str">
            <v>22/04/2017 07 : 26 GEARARDO.PA : TCF1 74: 7401186219/04/2017 23 : 27 GEARARDO.PA : CFA28/03/2017 00 : 57 GABRIELA.B : CSCSe comunica Cliente se informa en seguimiento se pide esperar14/03/2017 05 : 04 MARCO.DIAZ : TCF1PU CSA22/02/2017 07 : 49 ERNESTO.HERN : TCF122/02/2017 07 : 49 ERNESTO.HERN : NP518/02/2017 06 : 21 201608 : P1A: PANEL # 173064 O.C 100761717/02/2017 08 : 04 201608 : EQUIPO EN CENTRO DE SERVICIO PARA REPARACION15/02/2017 05 : 43 MA.ISABEL : SEG: DGR14/02/2017 07 : 09 201608 : V1: 14/02/17 10:00 A 11:0013/02/2017 23 : 53 JUANANTONIO : ODSWTPENTRE SAN GABRIEL SAN URIEL</v>
          </cell>
          <cell r="AN1538" t="str">
            <v>3TE50G132311</v>
          </cell>
          <cell r="AO1538" t="str">
            <v>Básica</v>
          </cell>
          <cell r="AP1538" t="str">
            <v>Hisense</v>
          </cell>
          <cell r="AQ1538" t="str">
            <v>Opera</v>
          </cell>
          <cell r="AR1538" t="str">
            <v>FHD 1920 x 1080</v>
          </cell>
          <cell r="AS1538" t="str">
            <v>3TE50G165140G1651M010</v>
          </cell>
          <cell r="AT1538">
            <v>28</v>
          </cell>
          <cell r="AU1538" t="str">
            <v>50H7GB</v>
          </cell>
          <cell r="AV1538" t="str">
            <v>3TE50G165140</v>
          </cell>
          <cell r="AW1538" t="str">
            <v>G1651</v>
          </cell>
          <cell r="AX1538" t="str">
            <v>M010</v>
          </cell>
          <cell r="AY1538">
            <v>74011862</v>
          </cell>
          <cell r="AZ1538">
            <v>51012792</v>
          </cell>
          <cell r="BA1538">
            <v>80141630</v>
          </cell>
        </row>
        <row r="1539">
          <cell r="D1539">
            <v>60315208</v>
          </cell>
          <cell r="E1539" t="str">
            <v xml:space="preserve">A  </v>
          </cell>
          <cell r="F1539" t="str">
            <v>TV</v>
          </cell>
          <cell r="G1539" t="str">
            <v>BLANCA ESTELA MARTINEZ</v>
          </cell>
          <cell r="H1539" t="str">
            <v>CORREGIDORA 1130, FRACC. STA TERESITA MOROLEON GTO. C.P. 38874</v>
          </cell>
          <cell r="I1539">
            <v>4451122070</v>
          </cell>
          <cell r="J1539" t="str">
            <v>HISENSE</v>
          </cell>
          <cell r="K1539" t="str">
            <v>50K20DW</v>
          </cell>
          <cell r="L1539" t="str">
            <v>50G143291H07940</v>
          </cell>
          <cell r="M1539" t="str">
            <v>CARTA BIMBO</v>
          </cell>
          <cell r="N1539">
            <v>0</v>
          </cell>
          <cell r="O1539">
            <v>42095</v>
          </cell>
          <cell r="P1539">
            <v>42824</v>
          </cell>
          <cell r="Q1539">
            <v>202300</v>
          </cell>
          <cell r="R1539" t="str">
            <v>FALTA DE PANEL.T173331 Y MAIN T173192 OC:1009295</v>
          </cell>
          <cell r="S1539" t="str">
            <v/>
          </cell>
          <cell r="T1539" t="str">
            <v xml:space="preserve">  MULTISERVICIOS ALVARADO         </v>
          </cell>
          <cell r="U1539" t="str">
            <v>2017-04-20</v>
          </cell>
          <cell r="V1539" t="str">
            <v>SUR</v>
          </cell>
          <cell r="W1539" t="str">
            <v>COMPLETADO</v>
          </cell>
          <cell r="X1539" t="str">
            <v>TALLER</v>
          </cell>
          <cell r="Y1539">
            <v>42824</v>
          </cell>
          <cell r="Z1539">
            <v>729</v>
          </cell>
          <cell r="AA1539" t="str">
            <v>M012</v>
          </cell>
          <cell r="AD1539" t="str">
            <v>Moroleon/Fracc santa teresita</v>
          </cell>
          <cell r="AE1539" t="str">
            <v>GTO</v>
          </cell>
          <cell r="AF1539" t="str">
            <v>MX</v>
          </cell>
          <cell r="AG1539" t="str">
            <v>10413922</v>
          </cell>
          <cell r="AH1539" t="str">
            <v>BLANCA ESTELA MARTINEZ</v>
          </cell>
          <cell r="AI1539" t="str">
            <v>1130 Corregidora</v>
          </cell>
          <cell r="AJ1539" t="str">
            <v>0454454627067</v>
          </cell>
          <cell r="AK1539" t="str">
            <v>0454451122070</v>
          </cell>
          <cell r="AL1539" t="str">
            <v>38874</v>
          </cell>
          <cell r="AM1539" t="str">
            <v>22/04/2017 07 : 35 MARCO.DIAZ : TCF174: 7401186807/04/2017 00 : 56 ERNESTO.HERN : TCF107/04/2017 00 : 56 ERNESTO.HERN : NP504/04/2017 06 : 39 FABIOLA.BON : SEG: REFACCIONES01/04/2017 09 : 46 202300 : P1A:T173331 PANEL, T173192 MAIN OC:100929531/03/2017 04 : 25 202300 : V1:01/04/2017 RUTA FORANEA31/03/2017 02 : 26 GERARDO.GRA : KMA:126$252CST:$10431/03/2017 02 : 25 GERARDO.GRA : ODSWTP ELABORADA POR EMC*RD% A LADO DE LA CARRETERA PROLONGACION 16 DE SEPTIEMBRE. CERCA DE GASOLINERIA EL RANCHITO.CLIENTE PIDE SE COMUNIQUE TECNICO ANTES DE VISITA YA QUE ES DIFICIL SEENCUENTRE EN DOMICILIO.ALMAJOE-2403@HOTMAIL.COM</v>
          </cell>
          <cell r="AN1539" t="str">
            <v>1TE50B8NUSCB</v>
          </cell>
          <cell r="AO1539" t="str">
            <v>Smart</v>
          </cell>
          <cell r="AP1539" t="str">
            <v>Hisense</v>
          </cell>
          <cell r="AQ1539" t="str">
            <v>Opera</v>
          </cell>
          <cell r="AR1539" t="str">
            <v>FHD 1920 x 1080</v>
          </cell>
          <cell r="AS1539" t="str">
            <v>3TE50G165140G1651M010</v>
          </cell>
          <cell r="AT1539">
            <v>28</v>
          </cell>
          <cell r="AU1539" t="str">
            <v>50H7GB</v>
          </cell>
          <cell r="AV1539" t="str">
            <v>3TE50G165140</v>
          </cell>
          <cell r="AW1539" t="str">
            <v>G1651</v>
          </cell>
          <cell r="AX1539" t="str">
            <v>M010</v>
          </cell>
          <cell r="AY1539">
            <v>74011868</v>
          </cell>
          <cell r="AZ1539">
            <v>51012798</v>
          </cell>
          <cell r="BA1539">
            <v>80141592</v>
          </cell>
        </row>
        <row r="1540">
          <cell r="D1540">
            <v>60311068</v>
          </cell>
          <cell r="E1540" t="str">
            <v xml:space="preserve">A  </v>
          </cell>
          <cell r="F1540" t="str">
            <v>TV</v>
          </cell>
          <cell r="G1540" t="str">
            <v>RAMON RAMOS ALVAREZ</v>
          </cell>
          <cell r="H1540" t="str">
            <v>HACIENDA DE GUADALUPE 174, HACIENDAS DE TIZAYUCA, TIZAYUCA HIDALGO</v>
          </cell>
          <cell r="I1540">
            <v>5525407113</v>
          </cell>
          <cell r="J1540" t="str">
            <v>HISENSE</v>
          </cell>
          <cell r="K1540" t="str">
            <v>50K20D</v>
          </cell>
          <cell r="L1540" t="str">
            <v>50J140472H07866</v>
          </cell>
          <cell r="M1540" t="str">
            <v>POLIZA</v>
          </cell>
          <cell r="N1540">
            <v>0</v>
          </cell>
          <cell r="O1540">
            <v>41978</v>
          </cell>
          <cell r="P1540">
            <v>42782</v>
          </cell>
          <cell r="Q1540">
            <v>201025</v>
          </cell>
          <cell r="R1540" t="str">
            <v>16/02/2017 07 : 23 201025 : P1 - LEDS, TLED003, O.C. 1007485</v>
          </cell>
          <cell r="S1540" t="str">
            <v>FALTA DE REFACCION</v>
          </cell>
          <cell r="T1540" t="str">
            <v>EUGENIO ZARATE               Fecha</v>
          </cell>
          <cell r="U1540" t="str">
            <v>2017/04/11</v>
          </cell>
          <cell r="V1540" t="str">
            <v>Centro</v>
          </cell>
          <cell r="W1540" t="str">
            <v>COMPLETADO</v>
          </cell>
          <cell r="Y1540">
            <v>42774</v>
          </cell>
          <cell r="Z1540">
            <v>804</v>
          </cell>
          <cell r="AA1540" t="str">
            <v>M012</v>
          </cell>
          <cell r="AB1540" t="str">
            <v>TLED003/LEDS</v>
          </cell>
          <cell r="AC1540" t="str">
            <v>OC-1007485</v>
          </cell>
          <cell r="AD1540" t="str">
            <v>haciendas de tizayuca/Hidalgo</v>
          </cell>
          <cell r="AE1540" t="str">
            <v>HGO</v>
          </cell>
          <cell r="AF1540" t="str">
            <v>MX</v>
          </cell>
          <cell r="AG1540" t="str">
            <v>10411628</v>
          </cell>
          <cell r="AH1540" t="str">
            <v>RAMON RAMOS ALVAREZ</v>
          </cell>
          <cell r="AI1540" t="str">
            <v>174 hacienda de guadalupe</v>
          </cell>
          <cell r="AJ1540" t="str">
            <v>5525407113</v>
          </cell>
          <cell r="AK1540" t="str">
            <v>5525407113</v>
          </cell>
          <cell r="AL1540" t="str">
            <v>43804</v>
          </cell>
          <cell r="AM1540" t="str">
            <v>22/04/2017 07 : 49 GEARARDO.PA : TCF1 74 :7401188318/04/2017 23 : 44 GEARARDO.PA : CFA09/03/2017 07 : 56 ANA.GABRIELA : KMA:180$360.0022/02/2017 07 : 22 MARCO.DIAZ : TCF1PU CSA18/02/2017 03 : 37 ERNESTO.HERN : TCF118/02/2017 03 : 37 ERNESTO.HERN : NP516/02/2017 07 : 23 201025 : P1 - LEDS, TLED003, O.C. 100748513/02/2017 06 : 08 MA.ISABEL : SEG: SE LE INDICA AL CSA QUE LA O.S. NOTIENE DOCTOS, SOLICITARLOS AL CLIENTE11/02/2017 00 : 02 201025 : V1: SE RECOLECTA EL DIA 13 DE FEBREROCLIENTE NOTIFICADO09/02/2017 04 : 11 ANA.GABRIELA : RD%GOLONDRINAS Y PUENNTE DE PIEDRA</v>
          </cell>
          <cell r="AN1540" t="str">
            <v>3TE50G132311</v>
          </cell>
          <cell r="AO1540" t="str">
            <v>Básica</v>
          </cell>
          <cell r="AP1540" t="str">
            <v>Hisense</v>
          </cell>
          <cell r="AQ1540" t="str">
            <v>Opera</v>
          </cell>
          <cell r="AR1540" t="str">
            <v>FHD 1920 x 1080</v>
          </cell>
          <cell r="AS1540" t="str">
            <v>3TE50G165140G1651M010</v>
          </cell>
          <cell r="AT1540">
            <v>28</v>
          </cell>
          <cell r="AU1540" t="str">
            <v>50H7GB</v>
          </cell>
          <cell r="AV1540" t="str">
            <v>3TE50G165140</v>
          </cell>
          <cell r="AW1540" t="str">
            <v>G1651</v>
          </cell>
          <cell r="AX1540" t="str">
            <v>M010</v>
          </cell>
          <cell r="AY1540">
            <v>74011883</v>
          </cell>
          <cell r="AZ1540">
            <v>51012812</v>
          </cell>
          <cell r="BA1540">
            <v>80141700</v>
          </cell>
        </row>
        <row r="1541">
          <cell r="D1541">
            <v>60313290</v>
          </cell>
          <cell r="E1541" t="str">
            <v xml:space="preserve">A  </v>
          </cell>
          <cell r="F1541" t="str">
            <v>TV</v>
          </cell>
          <cell r="G1541" t="str">
            <v xml:space="preserve">ARTURO BADILLO HERNANDEZ </v>
          </cell>
          <cell r="H1541" t="str">
            <v xml:space="preserve">TESORO # 23 INT 5 LOMAS DE SAN PEDRITO PEÑUELAS </v>
          </cell>
          <cell r="I1541">
            <v>4422430401</v>
          </cell>
          <cell r="J1541" t="str">
            <v>HISENSE</v>
          </cell>
          <cell r="K1541" t="str">
            <v>50H3</v>
          </cell>
          <cell r="L1541" t="str">
            <v>50J141202H02626</v>
          </cell>
          <cell r="M1541">
            <v>167996</v>
          </cell>
          <cell r="N1541">
            <v>10401.1</v>
          </cell>
          <cell r="O1541">
            <v>42027</v>
          </cell>
          <cell r="P1541">
            <v>42803</v>
          </cell>
          <cell r="Q1541">
            <v>201608</v>
          </cell>
          <cell r="R1541" t="str">
            <v>14/03/2017 09 : 00 201608 : P1A: PANEL SE HISO LA SOLICITUD POR CORREO DEBIDO A QUE NO APARECE EL MODELO EN EL VERIFICADOR DE SERI
ES Y NO SE PUEDE PEDIR POR OPEN BRAVO SIN NUMERO DE PARTE</v>
          </cell>
          <cell r="S1541" t="str">
            <v xml:space="preserve">EQUIPO EN CENTRO DE SERVICIO, NO CUENTA </v>
          </cell>
          <cell r="T1541" t="str">
            <v xml:space="preserve">CAROLINA PEREA                    </v>
          </cell>
          <cell r="U1541" t="str">
            <v>2017-04-12</v>
          </cell>
          <cell r="V1541" t="str">
            <v>Centro</v>
          </cell>
          <cell r="W1541" t="str">
            <v>COMPLETADO</v>
          </cell>
          <cell r="Y1541">
            <v>42800</v>
          </cell>
          <cell r="Z1541">
            <v>776</v>
          </cell>
          <cell r="AA1541" t="str">
            <v>M012</v>
          </cell>
          <cell r="AD1541" t="str">
            <v>Lomas de sn Pedrito Peñula/Queretaro</v>
          </cell>
          <cell r="AE1541" t="str">
            <v>QRO</v>
          </cell>
          <cell r="AF1541" t="str">
            <v>MX</v>
          </cell>
          <cell r="AG1541" t="str">
            <v>10313083</v>
          </cell>
          <cell r="AH1541" t="str">
            <v>ARTURO BADILLO HERNANDEZ</v>
          </cell>
          <cell r="AI1541" t="str">
            <v>int 5 Tesoro 23</v>
          </cell>
          <cell r="AJ1541" t="str">
            <v>4427063159</v>
          </cell>
          <cell r="AK1541" t="str">
            <v>4427063159</v>
          </cell>
          <cell r="AL1541" t="str">
            <v>76148</v>
          </cell>
          <cell r="AM1541" t="str">
            <v>22/04/2017 07 : 44 PETERSON.NO : TCF174 7401188119/04/2017 23 : 25 GEARARDO.PA : CFA07/04/2017 00 : 17 ERNESTO.HERN : TCF107/04/2017 00 : 17 ERNESTO.HERN : NP522/03/2017 05 : 27 MA.ISABEL : SEG: SE SOLICITA AL EJECUTIVO DE CALLCENTER MODIFICAR EL MODELO EN BASE A LA EVIDENCIA DE LA ETIQUETA15/03/2017 06 : 08 201608 : P1A: PANEL SE HISO LA SOLICITUD POR CORREODEBIDO A QUE NO APARECE EL MODELO EN EL VERIFICADOR DE SERIES Y NO SE PUEDE PEDIR POR OPEN BRAVO SIN NUMERO DE PARTE14/03/2017 09 : 00 201608 : P1A: PANEL SE HISO LA SOLICITUD POR CORREODEBIDO A QUE NO APARECE EL MODELO EN EL VERIFICADOR DE SERIES Y NO SE PUEDE PEDIR POR OPEN BRAVO SIN NUMERO DE PARTE10/03/2017 07 : 43 201608 : EQUIPO EN CENTRO DE SERVICIO PARA SUREPARACION09/03/2017 04 : 20 201608 : V2: 09/03/17 16:00 A 17:00 CLIENTE CAMBIAFECHA DE VISITA DEBIDO A QUE TUVO UNA EMERGENCIA08/03/2017 04 : 08 MA.ISABEL : SEG: SE SOLICITA AL CSA VERF EL DOCTO YAQUE NO ESTÁ EN LA O.S.08/03/2017 01 : 45 201608 : V1:08/03/17 16.00 A 17:0007/03/2017 01 : 09 BRENDA.MORA : ODSWTPREINCIDENCIA 60233070</v>
          </cell>
          <cell r="AN1541" t="str">
            <v>3TE50J141202</v>
          </cell>
          <cell r="AO1541" t="e">
            <v>#N/A</v>
          </cell>
          <cell r="AP1541" t="e">
            <v>#N/A</v>
          </cell>
          <cell r="AQ1541" t="e">
            <v>#N/A</v>
          </cell>
          <cell r="AR1541" t="e">
            <v>#N/A</v>
          </cell>
          <cell r="AS1541" t="str">
            <v>3TE50G165140G1651M010</v>
          </cell>
          <cell r="AT1541">
            <v>28</v>
          </cell>
          <cell r="AU1541" t="str">
            <v>50H7GB</v>
          </cell>
          <cell r="AV1541" t="str">
            <v>3TE50G165140</v>
          </cell>
          <cell r="AW1541" t="str">
            <v>G1651</v>
          </cell>
          <cell r="AX1541" t="str">
            <v>M010</v>
          </cell>
          <cell r="AY1541">
            <v>74011881</v>
          </cell>
          <cell r="AZ1541">
            <v>51012810</v>
          </cell>
          <cell r="BA1541">
            <v>80141623</v>
          </cell>
        </row>
        <row r="1542">
          <cell r="D1542">
            <v>60312233</v>
          </cell>
          <cell r="E1542" t="str">
            <v xml:space="preserve">A  </v>
          </cell>
          <cell r="F1542" t="str">
            <v>TV</v>
          </cell>
          <cell r="G1542" t="str">
            <v>RAUL PEREZ CARRANCO</v>
          </cell>
          <cell r="H1542" t="str">
            <v xml:space="preserve">PRIV. DE LOS VALLE 139 A VALLE DE LOS NARANJO CELAYA </v>
          </cell>
          <cell r="I1542">
            <v>4611381267</v>
          </cell>
          <cell r="J1542" t="str">
            <v>HISENSE</v>
          </cell>
          <cell r="K1542" t="str">
            <v>50K20DW</v>
          </cell>
          <cell r="L1542" t="str">
            <v>50J140464H00318</v>
          </cell>
          <cell r="M1542">
            <v>226854</v>
          </cell>
          <cell r="N1542">
            <v>10120.950000000001</v>
          </cell>
          <cell r="O1542">
            <v>42626</v>
          </cell>
          <cell r="P1542">
            <v>42790</v>
          </cell>
          <cell r="Q1542">
            <v>201608</v>
          </cell>
          <cell r="R1542" t="str">
            <v>25/02/2017 06 : 29 201608 : P1A: PANEL # 173331 O.C. 1007908</v>
          </cell>
          <cell r="S1542" t="str">
            <v xml:space="preserve">EQUIPO EN DOMICILIO DE CLIENTE </v>
          </cell>
          <cell r="T1542" t="str">
            <v xml:space="preserve">CAROLINA PEREA                    </v>
          </cell>
          <cell r="U1542" t="str">
            <v>2017-04-12</v>
          </cell>
          <cell r="V1542" t="str">
            <v>Centro</v>
          </cell>
          <cell r="W1542" t="str">
            <v>COMPLETADO</v>
          </cell>
          <cell r="Y1542">
            <v>42787</v>
          </cell>
          <cell r="Z1542">
            <v>164</v>
          </cell>
          <cell r="AA1542" t="str">
            <v>M010</v>
          </cell>
          <cell r="AB1542" t="str">
            <v>T173331/Panel - PANEL</v>
          </cell>
          <cell r="AC1542" t="str">
            <v>OC-1007908</v>
          </cell>
          <cell r="AD1542" t="str">
            <v>Celaya/Valle de los naranjos</v>
          </cell>
          <cell r="AE1542" t="str">
            <v>GTO</v>
          </cell>
          <cell r="AF1542" t="str">
            <v>MX</v>
          </cell>
          <cell r="AG1542" t="str">
            <v>10412379</v>
          </cell>
          <cell r="AH1542" t="str">
            <v>RAUL PEREZ CARRANCO</v>
          </cell>
          <cell r="AI1542" t="str">
            <v>139 A Priv de los valle</v>
          </cell>
          <cell r="AJ1542" t="str">
            <v>4611381267</v>
          </cell>
          <cell r="AK1542">
            <v>0</v>
          </cell>
          <cell r="AL1542" t="str">
            <v>38010</v>
          </cell>
          <cell r="AM1542" t="str">
            <v>22/04/2017 08 : 13 GEARARDO.PA : TCF1 74: 7401190822/04/2017 08 : 07 GEARARDO.PA : 6031223319/04/2017 23 : 27 GEARARDO.PA : CFA03/04/2017 22 : 41 GERARDO.GRA : CSC se indica tiempo aproximado deentrega mediados del mes de abril. EMC*14/03/2017 05 : 12 MARCO.DIAZ : TCF1PU CSA01/03/2017 23 : 54 SEMIRAMIS.M : CSCCte se comunica el estatus el equipo se le menciona que se realizara uncf en un tiempo de 20 dias habiles01/03/2017 02 : 46 ERNESTO.HERN : TCF101/03/2017 02 : 45 ERNESTO.HERN : NP525/02/2017 06 : 29 201608 : P1A: PANEL # 173331 O.C. 100790824/02/2017 01 : 35 201608 : SE SOLICITO A CLIENTE FAVOR ENVIAR FOTO DELA ETIQUETA PARA GENERAR PREADISNOTICO24/02/2017 01 : 13 201608 : SKMA 101 KM $202 COSTO22/02/2017 07 : 26 GABRIELA.B : ODSWTP18/02/2017 05 : 20 GABRIELA.B : RD % LOS RIOS Y VALLES</v>
          </cell>
          <cell r="AN1542" t="str">
            <v>1TE50B8NUSCB</v>
          </cell>
          <cell r="AO1542" t="str">
            <v>Smart</v>
          </cell>
          <cell r="AP1542" t="str">
            <v>Hisense</v>
          </cell>
          <cell r="AQ1542" t="str">
            <v>Opera</v>
          </cell>
          <cell r="AR1542" t="str">
            <v>FHD 1920 x 1080</v>
          </cell>
          <cell r="AS1542" t="str">
            <v>3TE50G165140G1651M010</v>
          </cell>
          <cell r="AT1542">
            <v>28</v>
          </cell>
          <cell r="AU1542" t="str">
            <v>50H7GB</v>
          </cell>
          <cell r="AV1542" t="str">
            <v>3TE50G165140</v>
          </cell>
          <cell r="AW1542" t="str">
            <v>G1651</v>
          </cell>
          <cell r="AX1542" t="str">
            <v>M010</v>
          </cell>
          <cell r="AY1542">
            <v>74011908</v>
          </cell>
          <cell r="AZ1542">
            <v>51012837</v>
          </cell>
          <cell r="BA1542">
            <v>80141631</v>
          </cell>
        </row>
        <row r="1543">
          <cell r="D1543">
            <v>60313541</v>
          </cell>
          <cell r="E1543" t="str">
            <v xml:space="preserve">A  </v>
          </cell>
          <cell r="F1543" t="str">
            <v>TV</v>
          </cell>
          <cell r="G1543" t="str">
            <v>OSCAR RUIZ GARCIA</v>
          </cell>
          <cell r="H1543" t="str">
            <v>LA MORA 1 SAN NICOLASITO, MARAVATIO MICH. C.P. 61254</v>
          </cell>
          <cell r="I1543">
            <v>5526771057</v>
          </cell>
          <cell r="J1543" t="str">
            <v>HISENSE</v>
          </cell>
          <cell r="K1543" t="str">
            <v>50K20DW</v>
          </cell>
          <cell r="L1543" t="str">
            <v>50G143292H08188</v>
          </cell>
          <cell r="M1543" t="str">
            <v>CARTA BIMBO</v>
          </cell>
          <cell r="N1543">
            <v>0</v>
          </cell>
          <cell r="O1543">
            <v>42095</v>
          </cell>
          <cell r="P1543">
            <v>42803</v>
          </cell>
          <cell r="Q1543">
            <v>202300</v>
          </cell>
          <cell r="R1543" t="str">
            <v>14/03/2017 09 : 01 202300 : P1A:173331 PANEL, OC:1008591</v>
          </cell>
          <cell r="S1543" t="str">
            <v/>
          </cell>
          <cell r="T1543" t="str">
            <v xml:space="preserve"> MULTISERVICIOS LAVRADO         Fe</v>
          </cell>
          <cell r="U1543" t="str">
            <v>2017-04-20</v>
          </cell>
          <cell r="V1543" t="str">
            <v>SUR</v>
          </cell>
          <cell r="W1543" t="str">
            <v>COMPLETADO</v>
          </cell>
          <cell r="X1543" t="str">
            <v>TALLER</v>
          </cell>
          <cell r="Y1543">
            <v>42802</v>
          </cell>
          <cell r="Z1543">
            <v>708</v>
          </cell>
          <cell r="AA1543" t="str">
            <v>M012</v>
          </cell>
          <cell r="AD1543" t="str">
            <v>Marabastian/San Nicolasito</v>
          </cell>
          <cell r="AE1543" t="str">
            <v>MCH</v>
          </cell>
          <cell r="AF1543" t="str">
            <v>MX</v>
          </cell>
          <cell r="AG1543" t="str">
            <v>10410175</v>
          </cell>
          <cell r="AH1543" t="str">
            <v>OSCAR RUIZ GARCIA</v>
          </cell>
          <cell r="AI1543" t="str">
            <v>1 La Mora</v>
          </cell>
          <cell r="AJ1543" t="str">
            <v>5526771057</v>
          </cell>
          <cell r="AK1543">
            <v>0</v>
          </cell>
          <cell r="AL1543" t="str">
            <v>61254</v>
          </cell>
          <cell r="AM1543" t="str">
            <v>22/04/2017 08 : 30 MARCO.DIAZ : TCF174 7401191925/03/2017 04 : 47 ERNESTO.HERN : TCF125/03/2017 04 : 46 ERNESTO.HERN : NP522/03/2017 03 : 30 FABIOLA.BON : SEG: REFACCIONES14/03/2017 09 : 01 202300 : P1A:173331 PANEL, OC:100859114/03/2017 07 : 24 FABIOLA.BON : V1P11/03/2017 00 : 42 SEMIRAMIS.M : KMA: 210$ 420.0010/03/2017 10 : 06 SEMIRAMIS.M : Hago corrección no se envía guía deretorno cometi un error este equipo se realizara por medio de visita porparte de csa10/03/2017 10 : 04 SEMIRAMIS.M : CE2:320484683110/03/2017 09 : 50 202300 : SKMA: 210KM /$420.00 MORELIA-SAN NICOLASITOSE ANEXA CAPTURA DE GOOGLE MAPS10/03/2017 09 : 36 202300 : V1:13/03/2017 RUTA FORANEA10/03/2017 06 : 04 FABIOLA.BON : SEG: V1P09/03/2017 01 : 27 SEMIRAMIS.M : ODSWTPRD/BIMBOENTRE LA MORA Y DEPORTIVACORREO CASARG32@HOTMAIL.COM</v>
          </cell>
          <cell r="AN1543" t="str">
            <v>1TE50B8NUSCB</v>
          </cell>
          <cell r="AO1543" t="str">
            <v>Smart</v>
          </cell>
          <cell r="AP1543" t="str">
            <v>Hisense</v>
          </cell>
          <cell r="AQ1543" t="str">
            <v>Opera</v>
          </cell>
          <cell r="AR1543" t="str">
            <v>FHD 1920 x 1080</v>
          </cell>
          <cell r="AS1543" t="str">
            <v>3TE50G165140G1651M010</v>
          </cell>
          <cell r="AT1543">
            <v>28</v>
          </cell>
          <cell r="AU1543" t="str">
            <v>50H7GB</v>
          </cell>
          <cell r="AV1543" t="str">
            <v>3TE50G165140</v>
          </cell>
          <cell r="AW1543" t="str">
            <v>G1651</v>
          </cell>
          <cell r="AX1543" t="str">
            <v>M010</v>
          </cell>
          <cell r="AY1543">
            <v>74011919</v>
          </cell>
          <cell r="AZ1543">
            <v>51012848</v>
          </cell>
          <cell r="BA1543">
            <v>80141792</v>
          </cell>
        </row>
        <row r="1544">
          <cell r="D1544">
            <v>60313602</v>
          </cell>
          <cell r="E1544" t="str">
            <v xml:space="preserve">A </v>
          </cell>
          <cell r="F1544" t="str">
            <v>TV</v>
          </cell>
          <cell r="G1544" t="str">
            <v xml:space="preserve">FERNANDA MUÑOZ PADILLA </v>
          </cell>
          <cell r="H1544" t="str">
            <v>BORBOLLON # 33 B EL MARQUES</v>
          </cell>
          <cell r="I1544">
            <v>4422774418</v>
          </cell>
          <cell r="J1544" t="str">
            <v xml:space="preserve">HISENSE </v>
          </cell>
          <cell r="K1544" t="str">
            <v>48K20DW</v>
          </cell>
          <cell r="L1544" t="str">
            <v>48G1505B0H00246</v>
          </cell>
          <cell r="M1544">
            <v>6747</v>
          </cell>
          <cell r="N1544" t="str">
            <v>NO ESPECIFICA</v>
          </cell>
          <cell r="O1544">
            <v>42369</v>
          </cell>
          <cell r="P1544">
            <v>42803</v>
          </cell>
          <cell r="Q1544">
            <v>201608</v>
          </cell>
          <cell r="R1544" t="str">
            <v>20/04/17 P1A: PANEL # 180391 O.C. 1009741</v>
          </cell>
          <cell r="S1544" t="str">
            <v xml:space="preserve">EQUIPO EN TALLER SIN CAJA NI ACCESORIOS </v>
          </cell>
          <cell r="T1544" t="str">
            <v xml:space="preserve">CAROLINA PEREA                    </v>
          </cell>
          <cell r="U1544" t="str">
            <v>2017-04-20</v>
          </cell>
          <cell r="V1544" t="str">
            <v>CENTRO</v>
          </cell>
          <cell r="W1544" t="str">
            <v>COMPLETADO</v>
          </cell>
          <cell r="X1544" t="str">
            <v>TALLER</v>
          </cell>
          <cell r="Y1544">
            <v>42802</v>
          </cell>
          <cell r="Z1544">
            <v>434</v>
          </cell>
          <cell r="AA1544" t="str">
            <v>M012</v>
          </cell>
          <cell r="AD1544" t="str">
            <v>El Marques / colorado</v>
          </cell>
          <cell r="AE1544" t="str">
            <v>QRO</v>
          </cell>
          <cell r="AF1544" t="str">
            <v>MX</v>
          </cell>
          <cell r="AG1544" t="str">
            <v>10374265</v>
          </cell>
          <cell r="AH1544" t="str">
            <v>FERNANDA MUÑOZ PADILLA</v>
          </cell>
          <cell r="AI1544" t="str">
            <v>Borbollon 33 B</v>
          </cell>
          <cell r="AJ1544" t="str">
            <v>4422774418</v>
          </cell>
          <cell r="AK1544" t="str">
            <v>4422774417</v>
          </cell>
          <cell r="AL1544" t="str">
            <v>76240</v>
          </cell>
          <cell r="AM1544" t="str">
            <v>22/04/2017 08 : 49 PETERSON.NO : TCF174 7401194420/04/2017 01 : 27 ARANTXA.MON : TCF120/04/2017 01 : 27 ARANTXA.MON : NP520/04/2017 01 : 09 201608 : P1A: PANEL # 180391 O.C. 100974113/04/2017 01 : 12 201608 : P1A: PANEL # 180391 O.C.1008546 SEGUIMOS ENESPERA DE REFACCION22/03/2017 05 : 23 MA.ISABEL : SEG: SE ENVIA CORREO A REFACCIONES PARASABER CUANDO SE SURTE22/03/2017 05 : 22 MA.ISABEL : SEG: DGR15/03/2017 06 : 07 201608 : P1A: PANEL # 180391 O.C.100854614/03/2017 07 : 12 201608 : P1A: PANEL # 180391 O.C.100854610/03/2017 07 : 42 201608 : EQUIPO EN CENTRO DE SERVICIO PARA REPARACION09/03/2017 23 : 51 201608 : V1: 09/03/17 12:00 A 13:0009/03/2017 06 : 45 GABRIELA.B : ODSWTP09/03/2017 04 : 22 GABRIELA.B : RD PARQUE INDUSTRIAL LA NORIAEQUIPO DE PISO</v>
          </cell>
          <cell r="AN1544" t="str">
            <v>3TE48A150516</v>
          </cell>
          <cell r="AO1544" t="str">
            <v>Smart</v>
          </cell>
          <cell r="AP1544" t="str">
            <v>Hisense</v>
          </cell>
          <cell r="AQ1544" t="str">
            <v>Opera</v>
          </cell>
          <cell r="AR1544" t="str">
            <v>FHD 1920 x 1080</v>
          </cell>
          <cell r="AS1544" t="str">
            <v>3TE50G165140G1651M010</v>
          </cell>
          <cell r="AT1544">
            <v>28</v>
          </cell>
          <cell r="AU1544" t="str">
            <v>50H7GB</v>
          </cell>
          <cell r="AV1544" t="str">
            <v>3TE50G165140</v>
          </cell>
          <cell r="AW1544" t="str">
            <v>G1651</v>
          </cell>
          <cell r="AX1544" t="str">
            <v>M010</v>
          </cell>
          <cell r="AY1544">
            <v>74011944</v>
          </cell>
          <cell r="AZ1544">
            <v>51012873</v>
          </cell>
          <cell r="BA1544">
            <v>80141626</v>
          </cell>
        </row>
        <row r="1545">
          <cell r="D1545">
            <v>60310939</v>
          </cell>
          <cell r="E1545" t="str">
            <v>A</v>
          </cell>
          <cell r="F1545" t="str">
            <v>TV</v>
          </cell>
          <cell r="G1545" t="str">
            <v xml:space="preserve">ARTURO ULIN MARTINEZ </v>
          </cell>
          <cell r="H1545" t="str">
            <v>SANTOS DEGOLLADO MZ-5 LOTE 13 CASA 6 SPM 222 PASEOS KABAH</v>
          </cell>
          <cell r="I1545">
            <v>9988460100</v>
          </cell>
          <cell r="J1545" t="str">
            <v>HISENSE</v>
          </cell>
          <cell r="K1545" t="str">
            <v>50K20DW</v>
          </cell>
          <cell r="L1545" t="str">
            <v>50G143291H02662</v>
          </cell>
          <cell r="M1545" t="str">
            <v>TICKET:KAB/000157538.</v>
          </cell>
          <cell r="N1545">
            <v>10120.629999999999</v>
          </cell>
          <cell r="O1545">
            <v>42821</v>
          </cell>
          <cell r="P1545">
            <v>42773</v>
          </cell>
          <cell r="Q1545">
            <v>201033</v>
          </cell>
          <cell r="R1545" t="str">
            <v>PANEL OC-1007516</v>
          </cell>
          <cell r="S1545" t="str">
            <v xml:space="preserve"> EQUIPO EN RESGUARDO DEL CENTRO DE SERVI</v>
          </cell>
          <cell r="T1545" t="str">
            <v xml:space="preserve"> JUAN OSWALDO URIBE PERAZA Fecha d</v>
          </cell>
          <cell r="U1545">
            <v>42845</v>
          </cell>
          <cell r="V1545" t="str">
            <v>SUR</v>
          </cell>
          <cell r="W1545" t="str">
            <v>COMPLETADO</v>
          </cell>
          <cell r="X1545" t="str">
            <v>TALLER</v>
          </cell>
          <cell r="Y1545">
            <v>42773</v>
          </cell>
          <cell r="Z1545">
            <v>48</v>
          </cell>
          <cell r="AA1545" t="str">
            <v>M010</v>
          </cell>
          <cell r="AD1545" t="str">
            <v>Benito Juarez/SMZ 222 paseos kabah</v>
          </cell>
          <cell r="AE1545" t="str">
            <v>QR</v>
          </cell>
          <cell r="AF1545" t="str">
            <v>MX</v>
          </cell>
          <cell r="AG1545" t="str">
            <v>10411322</v>
          </cell>
          <cell r="AH1545" t="str">
            <v>ARTURO ULIN MARTINEZ</v>
          </cell>
          <cell r="AI1545" t="str">
            <v>santos degollado mz 5 lt 13</v>
          </cell>
          <cell r="AJ1545" t="str">
            <v>9988460100</v>
          </cell>
          <cell r="AK1545">
            <v>0</v>
          </cell>
          <cell r="AL1545" t="str">
            <v>77518</v>
          </cell>
          <cell r="AM1545" t="str">
            <v>22/04/2017 08 : 52 MARCO.DIAZ : TCF174: 7401194922/03/2017 06 : 56 GABRIELA.B : CSCSe informa en proceso de Cf se pide Esperar14/03/2017 05 : 19 MARCO.DIAZ : TCF1PU CSA22/02/2017 07 : 07 GABRIELA.B : CSCSolicita verificar seguimiento, se comenta que es CF se pide Esperar21/02/2017 00 : 16 ERNESTO.HERN : TCF121/02/2017 00 : 15 ERNESTO.HERN : NP517/02/2017 01 : 35 201033 : EQUIPO CHECADO SE LEDETECTO QUE SI LE LELGANLOS VOLTAJES HASTA EL EQUIPO SI LE LLEGAN LOS VOLTAJES AL PANEL DISPLAY PERO ESTE SE ENCUENTRA DAÑADO POR LO QUE AUNQUE LOS LED'SSI ENCIENDAN LA TV NO TIENE SOLO SONIDO EL PANEL SE SOLICITA EL DIA DE HOY 16/02/2017 EN OPEN BRAVO CON EL NUMERO DE OC-100751616/02/2017 06 : 20 FABIOLA.BON : seg: pendiente de diagnostico14/02/2017 06 : 19 FABIOLA.BON : SEG: PENDIENTE DE DIAGNOSTICO11/02/2017 06 : 27 FABIOLA.BON : SEG: PENDIENTE DE DIAGNOSTICO10/02/2017 02 : 29 201033 : EQUIPO RECOLECTADO EL DIA DE HOY 09/02/2017PARA SU REPARACION EN CENTRO DE SERVICIO10/02/2017 01 : 54 FABIOLA.BON : SEG: Pendiente de diagnostico09/02/2017 03 : 09 201033 : V1 08/02/2017 10:00AM Y 06:00PM02/02/2017 06 : 42 ANA.ROSA : ODSWTPRDCECILIO CHIP, REF. A UN COSTADO DE UN KINDER Y UNA PRIMARIA</v>
          </cell>
          <cell r="AN1545" t="str">
            <v>1TE50B8NUSCB</v>
          </cell>
          <cell r="AO1545" t="str">
            <v>Smart</v>
          </cell>
          <cell r="AP1545" t="str">
            <v>Hisense</v>
          </cell>
          <cell r="AQ1545" t="str">
            <v>Opera</v>
          </cell>
          <cell r="AR1545" t="str">
            <v>FHD 1920 x 1080</v>
          </cell>
          <cell r="AS1545" t="str">
            <v>3TE50G165140G1651M010</v>
          </cell>
          <cell r="AT1545">
            <v>28</v>
          </cell>
          <cell r="AU1545" t="str">
            <v>50H7GB</v>
          </cell>
          <cell r="AV1545" t="str">
            <v>3TE50G165140</v>
          </cell>
          <cell r="AW1545" t="str">
            <v>G1651</v>
          </cell>
          <cell r="AX1545" t="str">
            <v>M010</v>
          </cell>
          <cell r="AY1545">
            <v>74011949</v>
          </cell>
          <cell r="AZ1545">
            <v>51012878</v>
          </cell>
          <cell r="BA1545">
            <v>80141611</v>
          </cell>
        </row>
        <row r="1546">
          <cell r="D1546">
            <v>60311567</v>
          </cell>
          <cell r="E1546" t="str">
            <v xml:space="preserve">A </v>
          </cell>
          <cell r="F1546" t="str">
            <v>TV</v>
          </cell>
          <cell r="G1546" t="str">
            <v>MAURICIO VALCAZAR PEREZ</v>
          </cell>
          <cell r="H1546" t="str">
            <v>AV CLAVEL LAS FLORES</v>
          </cell>
          <cell r="I1546">
            <v>9612323168</v>
          </cell>
          <cell r="J1546" t="str">
            <v>HISENSE</v>
          </cell>
          <cell r="K1546" t="str">
            <v>50K20DW</v>
          </cell>
          <cell r="L1546" t="str">
            <v>50G143291H04175</v>
          </cell>
          <cell r="M1546" t="str">
            <v>83CC4BA7</v>
          </cell>
          <cell r="N1546" t="str">
            <v>8.706.73</v>
          </cell>
          <cell r="O1546">
            <v>42723</v>
          </cell>
          <cell r="P1546" t="str">
            <v>02/14/2017</v>
          </cell>
          <cell r="Q1546">
            <v>200996</v>
          </cell>
          <cell r="R1546" t="str">
            <v>PANEL OC-1007614</v>
          </cell>
          <cell r="S1546" t="str">
            <v>to de la refacción</v>
          </cell>
          <cell r="T1546" t="str">
            <v xml:space="preserve">   MARITE  CABALERO     Fecha de A</v>
          </cell>
          <cell r="U1546" t="str">
            <v>2017-04-19</v>
          </cell>
          <cell r="V1546" t="str">
            <v>SUR</v>
          </cell>
          <cell r="W1546" t="str">
            <v>COMPLETADO</v>
          </cell>
          <cell r="X1546" t="str">
            <v>TALLER</v>
          </cell>
          <cell r="Y1546">
            <v>42780</v>
          </cell>
          <cell r="AA1546" t="str">
            <v>M010</v>
          </cell>
          <cell r="AD1546" t="str">
            <v>tuxtla/Las Flores</v>
          </cell>
          <cell r="AE1546" t="str">
            <v>CHS</v>
          </cell>
          <cell r="AF1546" t="str">
            <v>MX</v>
          </cell>
          <cell r="AG1546" t="str">
            <v>10410389</v>
          </cell>
          <cell r="AH1546" t="str">
            <v>MAURICIO VALCAZAR PEREZ</v>
          </cell>
          <cell r="AI1546" t="str">
            <v>397 Av clavel</v>
          </cell>
          <cell r="AJ1546" t="str">
            <v>9611249295</v>
          </cell>
          <cell r="AK1546" t="str">
            <v>9611249295</v>
          </cell>
          <cell r="AL1546" t="str">
            <v>29040</v>
          </cell>
          <cell r="AM1546" t="str">
            <v>22/04/2017 08 : 56 MARCO.DIAZ : TCF174: 7401195424/03/2017 00 : 02 MARCO.DIAZ : TCF1PU CSAINF. FABRICIO SANCHEZ DMC22/02/2017 07 : 45 ERNESTO.HERN : TCF122/02/2017 07 : 45 ERNESTO.HERN : NP518/02/2017 06 : 00 200996 : COMPROBANTE ADJUNTO18/02/2017 05 : 49 200996 : SE SOLICITO PANEL OC-100761416/02/2017 03 : 37 FABIOLA.BON : V1P10/02/2017 07 : 41 SEMIRAMIS.M : se cierra orden de servicio por faltade envio de documentos24/01/2017 02 : 32 SEMIRAMIS.M : ODSWTPENTRE 20 OTE Y LAS MARGARITAS</v>
          </cell>
          <cell r="AN1546" t="str">
            <v>1TE50B8NUSCB</v>
          </cell>
          <cell r="AO1546" t="str">
            <v>Smart</v>
          </cell>
          <cell r="AP1546" t="str">
            <v>Hisense</v>
          </cell>
          <cell r="AQ1546" t="str">
            <v>Opera</v>
          </cell>
          <cell r="AR1546" t="str">
            <v>FHD 1920 x 1080</v>
          </cell>
          <cell r="AS1546" t="str">
            <v>3TE50G165140G1651M010</v>
          </cell>
          <cell r="AT1546">
            <v>28</v>
          </cell>
          <cell r="AU1546" t="str">
            <v>50H7GB</v>
          </cell>
          <cell r="AV1546" t="str">
            <v>3TE50G165140</v>
          </cell>
          <cell r="AW1546" t="str">
            <v>G1651</v>
          </cell>
          <cell r="AX1546" t="str">
            <v>M010</v>
          </cell>
          <cell r="AY1546">
            <v>74011954</v>
          </cell>
          <cell r="AZ1546">
            <v>51012883</v>
          </cell>
          <cell r="BA1546">
            <v>80141751</v>
          </cell>
        </row>
        <row r="1547">
          <cell r="D1547">
            <v>60314016</v>
          </cell>
          <cell r="E1547" t="str">
            <v xml:space="preserve">A </v>
          </cell>
          <cell r="F1547" t="str">
            <v>TV</v>
          </cell>
          <cell r="G1547" t="str">
            <v xml:space="preserve">VENICA CANCINO GONZALEZ </v>
          </cell>
          <cell r="H1547" t="str">
            <v xml:space="preserve">CALLE DE LAS CALANDRIAS MZ-89 LOTE 49 REGION 91 </v>
          </cell>
          <cell r="I1547">
            <v>9981166040</v>
          </cell>
          <cell r="J1547" t="str">
            <v>HISENSE</v>
          </cell>
          <cell r="K1547" t="str">
            <v>50K20DW</v>
          </cell>
          <cell r="L1547" t="str">
            <v>50G140464H02621</v>
          </cell>
          <cell r="M1547" t="str">
            <v xml:space="preserve">DOCUMENTO NO FOLIADO </v>
          </cell>
          <cell r="N1547" t="str">
            <v>$$$$</v>
          </cell>
          <cell r="O1547">
            <v>41925</v>
          </cell>
          <cell r="P1547">
            <v>42807</v>
          </cell>
          <cell r="Q1547">
            <v>201033</v>
          </cell>
          <cell r="R1547" t="str">
            <v>PANEL  OC-1009207</v>
          </cell>
          <cell r="S1547" t="str">
            <v xml:space="preserve"> EQUIPO EN RESGUARDO DEL CENTRO DE SERVI</v>
          </cell>
          <cell r="T1547" t="str">
            <v xml:space="preserve">  JUAN OSWALDO URIBE PERAZA    Fec</v>
          </cell>
          <cell r="U1547">
            <v>42845</v>
          </cell>
          <cell r="V1547" t="str">
            <v>SUR</v>
          </cell>
          <cell r="W1547" t="str">
            <v>COMPLETADO</v>
          </cell>
          <cell r="X1547" t="str">
            <v>TALLER</v>
          </cell>
          <cell r="Y1547">
            <v>42807</v>
          </cell>
          <cell r="Z1547">
            <v>882</v>
          </cell>
          <cell r="AA1547" t="str">
            <v>M012</v>
          </cell>
          <cell r="AD1547" t="str">
            <v>Cancun/Supermanzana 91</v>
          </cell>
          <cell r="AE1547" t="str">
            <v>QR</v>
          </cell>
          <cell r="AF1547" t="str">
            <v>MX</v>
          </cell>
          <cell r="AG1547" t="str">
            <v>10410862</v>
          </cell>
          <cell r="AH1547" t="str">
            <v>VENICA CANCINO GONZALEZ</v>
          </cell>
          <cell r="AI1547" t="str">
            <v>de las calandrias mz 89 lt 49</v>
          </cell>
          <cell r="AJ1547" t="str">
            <v>9981166040</v>
          </cell>
          <cell r="AK1547" t="str">
            <v>9981166040</v>
          </cell>
          <cell r="AL1547" t="str">
            <v>77516</v>
          </cell>
          <cell r="AM1547" t="str">
            <v>22/04/2017 09 : 39 PETERSON.NO : TCF174 7401198706/04/2017 10 : 48 ARANTXA.MON : TCF106/04/2017 10 : 47 ARANTXA.MON : NP504/04/2017 06 : 13 FABIOLA.BON : SEG: REFACCIONES31/03/2017 00 : 50 201033 : EQUIPO CHECADO SE EL DETECTO QUE SI LELELGAN LOS VOLTAJES HASTA EL PANEL PERO ESTE SE ECNUENTRA DAÑADO POR LO QUE NO EMITE IMAGEN AUNQUE ENCIENDAN LOS LED'S PARA ESTE EQUIPOSE SOLICITA EL DIA DE HOY 30/03/2017 EL PANEL DISPLAYCONEL NUMERO DE OC-100920729/03/2017 01 : 59 FABIOLA.BON : SEG: PENDIENTE DE DIAGNOSTICO24/03/2017 05 : 44 FABIOLA.BON : SEG: PENDIENTE DE DIAGNOSTICO24/03/2017 02 : 27 201033 : B22/03/2017 02 : 37 FABIOLA.BON : SEG: PENDIENTE DE DIAGNOSTICO18/03/2017 00 : 06 201033 : PARA ESTESERVVICIO NOS COMUNICAMOS CONCLIENTE Y NOS INDICAQUE SOLO NOSPODDRA RECIBIRR HASTA EL DIA 18/03/201716/03/2017 07 : 23 FABIOLA.BON : seg: pendiente de diagnostico14/03/2017 23 : 48 201033 : V1 15/03/2017 10:00AM Y 06:00PM14/03/2017 01 : 42 JUANANTONIO : ODSWTPENTRE AV HIDALGO Y MADEROODS de reincidencia 60310643</v>
          </cell>
          <cell r="AN1547" t="str">
            <v>1TE50B8NUSCB</v>
          </cell>
          <cell r="AO1547" t="str">
            <v>Smart</v>
          </cell>
          <cell r="AP1547" t="str">
            <v>Hisense</v>
          </cell>
          <cell r="AQ1547" t="str">
            <v>Opera</v>
          </cell>
          <cell r="AR1547" t="str">
            <v>FHD 1920 x 1080</v>
          </cell>
          <cell r="AS1547" t="str">
            <v>3TE50G165140G1651M010</v>
          </cell>
          <cell r="AT1547">
            <v>28</v>
          </cell>
          <cell r="AU1547" t="str">
            <v>50H7GB</v>
          </cell>
          <cell r="AV1547" t="str">
            <v>3TE50G165140</v>
          </cell>
          <cell r="AW1547" t="str">
            <v>G1651</v>
          </cell>
          <cell r="AX1547" t="str">
            <v>M010</v>
          </cell>
          <cell r="AY1547">
            <v>74011987</v>
          </cell>
          <cell r="AZ1547">
            <v>51012916</v>
          </cell>
          <cell r="BA1547">
            <v>80141616</v>
          </cell>
        </row>
        <row r="1548">
          <cell r="D1548">
            <v>60312011</v>
          </cell>
          <cell r="E1548" t="str">
            <v xml:space="preserve">A  </v>
          </cell>
          <cell r="F1548" t="str">
            <v>TV</v>
          </cell>
          <cell r="G1548" t="str">
            <v>FRANCISCO JAVIER MALDONADO CORTES</v>
          </cell>
          <cell r="H1548" t="str">
            <v>AV DE LAS AVES 290 FRACC. VILLAS DEL PEDREGAL MORELIA C.P. 58330</v>
          </cell>
          <cell r="I1548">
            <v>4432884358</v>
          </cell>
          <cell r="J1548" t="str">
            <v>HISENSE</v>
          </cell>
          <cell r="K1548" t="str">
            <v>50K20DW</v>
          </cell>
          <cell r="L1548" t="str">
            <v>50G144844H03239</v>
          </cell>
          <cell r="M1548" t="str">
            <v>0216 346278</v>
          </cell>
          <cell r="N1548">
            <v>13599</v>
          </cell>
          <cell r="O1548">
            <v>42227</v>
          </cell>
          <cell r="P1548">
            <v>42787</v>
          </cell>
          <cell r="Q1548">
            <v>202300</v>
          </cell>
          <cell r="R1548" t="str">
            <v>FALTA DE REFACCION  PANEL T173331 OC:1007885</v>
          </cell>
          <cell r="S1548" t="str">
            <v/>
          </cell>
          <cell r="T1548" t="str">
            <v xml:space="preserve">  MULTISERVICIOS ALVARADO         </v>
          </cell>
          <cell r="U1548" t="str">
            <v>2017-04-20</v>
          </cell>
          <cell r="V1548" t="str">
            <v>SUR</v>
          </cell>
          <cell r="W1548" t="str">
            <v>COMPLETADO</v>
          </cell>
          <cell r="X1548" t="str">
            <v>TALLER</v>
          </cell>
          <cell r="Y1548">
            <v>42786</v>
          </cell>
          <cell r="Z1548">
            <v>560</v>
          </cell>
          <cell r="AA1548" t="str">
            <v>M012</v>
          </cell>
          <cell r="AD1548" t="str">
            <v>Morelia/Frac Villas del Pedregal</v>
          </cell>
          <cell r="AE1548" t="str">
            <v>MCH</v>
          </cell>
          <cell r="AF1548" t="str">
            <v>MX</v>
          </cell>
          <cell r="AG1548" t="str">
            <v>10412393</v>
          </cell>
          <cell r="AH1548" t="str">
            <v>FRANCISCO JAVIER MALDONADO CORTES</v>
          </cell>
          <cell r="AI1548" t="str">
            <v>290 Av de Las Aves</v>
          </cell>
          <cell r="AJ1548" t="str">
            <v>4432884358</v>
          </cell>
          <cell r="AK1548">
            <v>0</v>
          </cell>
          <cell r="AL1548" t="str">
            <v>58330</v>
          </cell>
          <cell r="AM1548" t="str">
            <v>22/04/2017 15 : 15 MARCO.DIAZ : TCF174 7401200417/04/2017 22 : 37 GERARDO.GRA : CSC se indica entrega en proceso, sepasa ODS a CF para seguimiento. EMC*03/04/2017 23 : 49 BRENDA.MORA : CSCSe le menciona al cliente que el envió de su equipo tardara aprox 10días ya que el área de cf esta en auditoria y detuvo los envíos.23/03/2017 07 : 20 GABRIELA.B : CSCSe informa en proceso de CF se pide eseperar14/03/2017 07 : 18 Ricardo Espinosa : TCF1PU CTE FINAL14/03/2017 07 : 18 Ricardo Espinosa : TCF1DR01/03/2017 02 : 10 ERNESTO.HERN : TCF101/03/2017 02 : 10 ERNESTO.HERN : NP525/02/2017 01 : 28 202300 : P1A:T173331 PANEL OC:100788523/02/2017 03 : 31 ANA.LAURA : CSCse confirma con Ing. Emmanuel A. le visitaran a cte mañana 23/02/2017por la tarde, cte enterado y en espera22/02/2017 04 : 59 ANA.LAURA : CSCse envía correo a csa, solicitando apoyo en comunicarse con cte paraagendar visita después de las 5:30, ya que trabaja y no hay alguna otrapersona que les pueda atender antes / cte enterado y en espera22/02/2017 00 : 54 202300 : V1: 22/02/2017 DE 14 A 16 HRS21/02/2017 06 : 17 GABRIELA.B : ODSWTP18/02/2017 06 : 50 GABRIELA.B : RD % CALLE DEL BRILLANTI Y ACTINOLITA</v>
          </cell>
          <cell r="AN1548" t="str">
            <v>1TE50B8NUSCB</v>
          </cell>
          <cell r="AO1548" t="str">
            <v>Smart</v>
          </cell>
          <cell r="AP1548" t="str">
            <v>Hisense</v>
          </cell>
          <cell r="AQ1548" t="str">
            <v>Opera</v>
          </cell>
          <cell r="AR1548" t="str">
            <v>FHD 1920 x 1080</v>
          </cell>
          <cell r="AS1548" t="str">
            <v>3TE50G165140G1651M010</v>
          </cell>
          <cell r="AT1548">
            <v>28</v>
          </cell>
          <cell r="AU1548" t="str">
            <v>50H7GB</v>
          </cell>
          <cell r="AV1548" t="str">
            <v>3TE50G165140</v>
          </cell>
          <cell r="AW1548" t="str">
            <v>G1651</v>
          </cell>
          <cell r="AX1548" t="str">
            <v>M010</v>
          </cell>
          <cell r="AY1548">
            <v>74012004</v>
          </cell>
          <cell r="AZ1548">
            <v>51012933</v>
          </cell>
          <cell r="BA1548">
            <v>80141594</v>
          </cell>
        </row>
        <row r="1549">
          <cell r="D1549">
            <v>60310813</v>
          </cell>
          <cell r="E1549" t="str">
            <v xml:space="preserve">A  </v>
          </cell>
          <cell r="F1549" t="str">
            <v>TV</v>
          </cell>
          <cell r="G1549" t="str">
            <v>GILBERTO CABAÑERO RIVAS</v>
          </cell>
          <cell r="H1549" t="str">
            <v>ALFONSO CRAVIOTO NO. 14, COLONIA CUAHUTEMOC, TLAHUELILPAN HIDALGO</v>
          </cell>
          <cell r="I1549">
            <v>17637860819</v>
          </cell>
          <cell r="J1549" t="str">
            <v>HISENSE</v>
          </cell>
          <cell r="K1549" t="str">
            <v>50K20DW</v>
          </cell>
          <cell r="L1549" t="str">
            <v>50G144844H03796</v>
          </cell>
          <cell r="M1549" t="str">
            <v>1014 2464 1376 3305 9090 4506</v>
          </cell>
          <cell r="N1549">
            <v>5990</v>
          </cell>
          <cell r="O1549">
            <v>41896</v>
          </cell>
          <cell r="P1549">
            <v>42780</v>
          </cell>
          <cell r="Q1549">
            <v>201025</v>
          </cell>
          <cell r="R1549" t="str">
            <v>14/02/2017 03 : 10 201025 : P1 - LEDS TLEDS3 , O.C. 1007356</v>
          </cell>
          <cell r="S1549" t="str">
            <v>FALTA DE REFACCION</v>
          </cell>
          <cell r="T1549" t="str">
            <v>EUGENIO ZARATE               Fecha</v>
          </cell>
          <cell r="U1549" t="str">
            <v>2017/04/11</v>
          </cell>
          <cell r="V1549" t="str">
            <v>Centro</v>
          </cell>
          <cell r="W1549" t="str">
            <v>COMPLETADO</v>
          </cell>
          <cell r="Y1549">
            <v>42769</v>
          </cell>
          <cell r="Z1549">
            <v>884</v>
          </cell>
          <cell r="AA1549" t="str">
            <v>M012</v>
          </cell>
          <cell r="AB1549" t="str">
            <v>TLED003/LEDS</v>
          </cell>
          <cell r="AC1549" t="str">
            <v>OC-1007356</v>
          </cell>
          <cell r="AD1549" t="str">
            <v>Tlahuelilpan/ Cuauhtémoc</v>
          </cell>
          <cell r="AE1549" t="str">
            <v>HGO</v>
          </cell>
          <cell r="AF1549" t="str">
            <v>MX</v>
          </cell>
          <cell r="AG1549" t="str">
            <v>10409475</v>
          </cell>
          <cell r="AH1549" t="str">
            <v>GILBERTO CABAÑERO RIVAS</v>
          </cell>
          <cell r="AI1549" t="str">
            <v>14 Alfonso</v>
          </cell>
          <cell r="AJ1549" t="str">
            <v>017637860819</v>
          </cell>
          <cell r="AK1549" t="str">
            <v>0457731335712</v>
          </cell>
          <cell r="AL1549" t="str">
            <v>42790</v>
          </cell>
          <cell r="AM1549" t="str">
            <v>22/04/2017 15 : 47 MARCO.DIAZ : TCF174 7401201018/04/2017 23 : 57 GEARARDO.PA : CFA07/04/2017 23 : 01 GABRIELA.B : CSCSe Envía mail a CF para seguimiento23/03/2017 23 : 54 JUANANTONIO : CSCse le informan tiempos al CTE09/03/2017 07 : 54 ANA.GABRIELA : KMA:360$720.0022/02/2017 07 : 20 MARCO.DIAZ : TCF1PU CSA16/02/2017 00 : 17 ERNESTO.HERN : TCF116/02/2017 00 : 16 ERNESTO.HERN : NP514/02/2017 03 : 10 201025 : P1 - LEDS TLEDS3 , O.C. 100735614/02/2017 00 : 55 201025 : V1;; RECOLECTADA EN REVICION13/02/2017 06 : 10 MA.ISABEL : DGR13/02/2017 06 : 10 MA.ISABEL : V1P: SE CONTACTA AL CSA13/02/2017 06 : 09 MA.ISABEL : SEG: SE INDICA AL CSA LA AUT DE KM04/02/2017 05 : 32 ANA.ROSA : KMA:170$340.0004/02/2017 05 : 18 ANA.ROSA : ODSWTPALFONSO Y JULIÁN VILLA GRANFACHADA NARANJA CASA DE 3 PISOS</v>
          </cell>
          <cell r="AN1549" t="str">
            <v>1TE50B8NUSCB</v>
          </cell>
          <cell r="AO1549" t="str">
            <v>Smart</v>
          </cell>
          <cell r="AP1549" t="str">
            <v>Hisense</v>
          </cell>
          <cell r="AQ1549" t="str">
            <v>Opera</v>
          </cell>
          <cell r="AR1549" t="str">
            <v>FHD 1920 x 1080</v>
          </cell>
          <cell r="AS1549" t="str">
            <v>3TE50G165140G1651M010</v>
          </cell>
          <cell r="AT1549">
            <v>28</v>
          </cell>
          <cell r="AU1549" t="str">
            <v>50H7GB</v>
          </cell>
          <cell r="AV1549" t="str">
            <v>3TE50G165140</v>
          </cell>
          <cell r="AW1549" t="str">
            <v>G1651</v>
          </cell>
          <cell r="AX1549" t="str">
            <v>M010</v>
          </cell>
          <cell r="AY1549">
            <v>74012010</v>
          </cell>
          <cell r="AZ1549">
            <v>51012939</v>
          </cell>
          <cell r="BA1549">
            <v>80141702</v>
          </cell>
        </row>
        <row r="1550">
          <cell r="D1550">
            <v>60314002</v>
          </cell>
          <cell r="E1550" t="str">
            <v xml:space="preserve">E    </v>
          </cell>
          <cell r="F1550" t="str">
            <v>TV</v>
          </cell>
          <cell r="G1550" t="str">
            <v xml:space="preserve"> Maribel Cruz Arias</v>
          </cell>
          <cell r="H1550" t="str">
            <v>av veracruz #335. Medellin de Bravo,Ver., C. P. 94277</v>
          </cell>
          <cell r="I1550" t="str">
            <v xml:space="preserve"> 2293316314 / 2293316315</v>
          </cell>
          <cell r="J1550" t="str">
            <v>SHARP HISENSE</v>
          </cell>
          <cell r="K1550" t="str">
            <v>LC-65N7000U</v>
          </cell>
          <cell r="L1550" t="str">
            <v>65G1627B3H00103</v>
          </cell>
          <cell r="M1550">
            <v>8636</v>
          </cell>
          <cell r="N1550">
            <v>28239.200000000001</v>
          </cell>
          <cell r="P1550">
            <v>42810</v>
          </cell>
          <cell r="Q1550">
            <v>201028</v>
          </cell>
          <cell r="R1550" t="str">
            <v>30/03/2017 03 : 02 RODRIGUEZ ERICK : TCFER1: EQ ENVIADO CON FALLA, CONFIRMADA POR INGENIERIA, VIENE DEL SERVICIO 60303634</v>
          </cell>
          <cell r="S1550" t="str">
            <v/>
          </cell>
          <cell r="T1550" t="str">
            <v xml:space="preserve"> Liliana Aguilera                 </v>
          </cell>
          <cell r="U1550" t="str">
            <v>2017-04-18</v>
          </cell>
          <cell r="V1550" t="str">
            <v>SUR</v>
          </cell>
          <cell r="W1550" t="str">
            <v>COMPLETADO</v>
          </cell>
          <cell r="X1550" t="str">
            <v>TALLER</v>
          </cell>
          <cell r="Y1550">
            <v>42807</v>
          </cell>
          <cell r="AA1550" t="str">
            <v>M010</v>
          </cell>
          <cell r="AD1550" t="str">
            <v>medellin de bravo</v>
          </cell>
          <cell r="AE1550" t="str">
            <v>VER</v>
          </cell>
          <cell r="AF1550" t="str">
            <v>MX</v>
          </cell>
          <cell r="AG1550" t="str">
            <v>10403556</v>
          </cell>
          <cell r="AH1550" t="str">
            <v>MARIBEL CRUZ ARIAS</v>
          </cell>
          <cell r="AI1550" t="str">
            <v>335 av veracruz</v>
          </cell>
          <cell r="AJ1550" t="str">
            <v>2293316314</v>
          </cell>
          <cell r="AK1550" t="str">
            <v>2293316315</v>
          </cell>
          <cell r="AL1550" t="str">
            <v>94277</v>
          </cell>
          <cell r="AM1550" t="str">
            <v>23/04/2017 07 : 32 Cecilio .R : TCF174: 7401201430/03/2017 03 : 04 RODRIGUEZ ERICK : TCF130/03/2017 03 : 02 RODRIGUEZ ERICK : TCFER1: EQ ENVIADO CON FALLA,CONFIRMADA POR INGENIERIA, VIENE DEL SERVICIO 6030363430/03/2017 00 : 28 201028 : VGA.- AUN SIN RESPUESTA DEL COORDINADOR,29/03/2017 02 : 01 201028 : AUN SIN RESPUESTA DE ERICK....28/03/2017 04 : 15 201028 : LE ESCRIBI A ERICK, Y ME COMENTA QUE MEAVISA QUE PROCEDE CON ESTE EQUIPO.25/03/2017 03 : 52 201028 : YA LE MANDE MSJ A FABIOLA DE SEGUIMIENTO,PERO AUN NO ME RESPONDEN QUE VA A PROCEDER... EL CLIENTE ESTA MOLESTO. GRACIAS.23/03/2017 06 : 23 ROGER.R : ST2 - Diagnóstico correcto, validar concoordinador de zona.22/03/2017 02 : 45 201028 : EL EQUIPO FUE UN CF EL CUAL LE LLEGODIRECTAMENTE AL CLIENTE- EN LAS FOTOGRAFIAS SE VE QUE EXISTEN NUBES BLANCAS A LOS COSTADOS. EL CLIENTE ESTA MOLESTO Y NO QUIERE QUE SEREPARE EL EQUIPO, YA QUE ARGUMENTA QUE ES UN EQUIPO NUEVO ENVIADO DIRECTAMENTE DE SU BODEGA, COMO PARA QUE ESTE FALLOSO. SE ANEXAREPORTE TECNICO Y FOTOGRAFIAS.22/03/2017 01 : 53 FABIOLA.BON : SEG: PENDIENTE DE DIAGNOSTICO16/03/2017 00 : 28 201028 : EL DIA DE HOY SE SUBE EL REPORTE TECNICOPARA SABER QUE VA A PROCEDER CON EL EQUIPO.14/03/2017 03 : 29 201028 : EN PRIMER LUGAR, EL PRIMER EQUIPO LEREALIZARON CF, EL CUAL SE LE LLEVO A SU DOMICILIO, ASI QUE NO ESLA SEGUNDA VEZ DE REPARACION, SERIA CUESTION DE CHECAR EL MODELO SI ESIGUAL AL QUE LE CAMBIARON, FAVOR DE VERIFICARLO CON CF, QUE PROCEDE? EL CLIENTE ES MUY PROBLEMATICO.14/03/2017 01 : 13 LAURA.HERNA : CTE MOLESTO YA QUE INDICA ES LASEGUNDA VEZ QUE REPARAN EQUIPO.14/03/2017 01 : 09 LAURA.HERNA : ODSWTP</v>
          </cell>
          <cell r="AN1550" t="str">
            <v>3TE65G155267</v>
          </cell>
          <cell r="AO1550" t="str">
            <v>Smart</v>
          </cell>
          <cell r="AP1550" t="str">
            <v>Sharp</v>
          </cell>
          <cell r="AQ1550" t="str">
            <v>Opera</v>
          </cell>
          <cell r="AR1550" t="str">
            <v>UHD 3840 X 2160</v>
          </cell>
          <cell r="AS1550" t="str">
            <v>3TE65G1635D7G1635M010</v>
          </cell>
          <cell r="AT1550">
            <v>1</v>
          </cell>
          <cell r="AU1550" t="str">
            <v>LC-65N7000U</v>
          </cell>
          <cell r="AV1550" t="str">
            <v>3TE65G1635D7</v>
          </cell>
          <cell r="AW1550" t="str">
            <v>G1635</v>
          </cell>
          <cell r="AX1550" t="str">
            <v>M010</v>
          </cell>
          <cell r="AY1550">
            <v>74012014</v>
          </cell>
          <cell r="AZ1550">
            <v>51012943</v>
          </cell>
          <cell r="BA1550">
            <v>80139830</v>
          </cell>
        </row>
        <row r="1551">
          <cell r="D1551">
            <v>60311335</v>
          </cell>
          <cell r="E1551" t="str">
            <v>A</v>
          </cell>
          <cell r="F1551" t="str">
            <v>TV</v>
          </cell>
          <cell r="G1551" t="str">
            <v>ALMA YANET DE CANUL</v>
          </cell>
          <cell r="H1551" t="str">
            <v xml:space="preserve">CALLE CALKINI MZ-40 LOTE 4 NUM 33 </v>
          </cell>
          <cell r="I1551">
            <v>9981849926</v>
          </cell>
          <cell r="J1551" t="str">
            <v>HISENSE</v>
          </cell>
          <cell r="K1551" t="str">
            <v>50K20DW</v>
          </cell>
          <cell r="L1551" t="str">
            <v>50J140464H03316</v>
          </cell>
          <cell r="M1551" t="str">
            <v>TICKET: KAB / 000152101</v>
          </cell>
          <cell r="N1551">
            <v>10120.950000000001</v>
          </cell>
          <cell r="O1551">
            <v>41896</v>
          </cell>
          <cell r="P1551">
            <v>43010</v>
          </cell>
          <cell r="Q1551">
            <v>201033</v>
          </cell>
          <cell r="R1551" t="str">
            <v>PANEL 0C OC- 1007702</v>
          </cell>
          <cell r="S1551" t="str">
            <v xml:space="preserve"> EQUIPO EN RESGUARDO DEL CENTRO DE SERVI</v>
          </cell>
          <cell r="T1551" t="str">
            <v xml:space="preserve">  JUAN OSWALDO URIBE PERAZA   Fech</v>
          </cell>
          <cell r="U1551">
            <v>42845</v>
          </cell>
          <cell r="V1551" t="str">
            <v>SUR</v>
          </cell>
          <cell r="W1551" t="str">
            <v>COMPLETADO</v>
          </cell>
          <cell r="X1551" t="str">
            <v>TALLER</v>
          </cell>
          <cell r="Y1551">
            <v>42776</v>
          </cell>
          <cell r="Z1551">
            <v>1114</v>
          </cell>
          <cell r="AA1551" t="str">
            <v>M012</v>
          </cell>
          <cell r="AD1551" t="str">
            <v>Benito Juarez/Unodad Morelos</v>
          </cell>
          <cell r="AE1551" t="str">
            <v>QR</v>
          </cell>
          <cell r="AF1551" t="str">
            <v>MX</v>
          </cell>
          <cell r="AG1551" t="str">
            <v>10408725</v>
          </cell>
          <cell r="AH1551" t="str">
            <v>ALMA YANET DE CANUL</v>
          </cell>
          <cell r="AI1551" t="str">
            <v>Calkini num 33 SMZ 59 MZ 40 LT 4</v>
          </cell>
          <cell r="AJ1551" t="str">
            <v>9981849926</v>
          </cell>
          <cell r="AK1551">
            <v>0</v>
          </cell>
          <cell r="AL1551" t="str">
            <v>67515</v>
          </cell>
          <cell r="AM1551" t="str">
            <v>23/04/2017 10 : 19 Cecilio .R : TCF174: 7401203725/03/2017 00 : 18 MARCO.DIAZ : TCF1PU CSA CONFIRMA JUAN OURIBE.JESSICA O16/03/2017 23 : 14 SEMIRAMIS.M : CSCCte se comunica para verificar el estatus de equipo se le menciona quese realizara el cambio del equipo se le pide un tiempo aproximado de 20días hábiles .23/02/2017 00 : 40 ERNESTO.HERN : TCF123/02/2017 00 : 40 ERNESTO.HERN : NP522/02/2017 00 : 28 201033 : EQUIPO CHECADO SE LE DETECTO QUE SI LELLEGAN LOS VOLTAJES HASTA EL PANEL PERO EL TFT SE ENCUENTRA DAÑADO POR LO QUE AL QUERER ENCENDER EL PANEL SOLAMENTE PARPADEA.PARA ESTESERVICIO SE SOLICITA EL PANEL EL DIA DE HOY 21/02/2017 CON EL NUMERO DE OC- 100770221/02/2017 02 : 48 FABIOLA.BON : SEG: PENDIENTE DE DIAGNOSTICO16/02/2017 06 : 30 FABIOLA.BON : SEG: PENDIENTE DE DIAGNOSTICO12/02/2017 02 : 14 201033 : V1 14/02/2017 10:00AM Y 06.00PM11/02/2017 05 : 09 ANA.ROSA : ODSWTPRDCOMACALCO Y CHECHENITZA</v>
          </cell>
          <cell r="AN1551" t="str">
            <v>1TE50B8NUSCB</v>
          </cell>
          <cell r="AO1551" t="str">
            <v>Smart</v>
          </cell>
          <cell r="AP1551" t="str">
            <v>Hisense</v>
          </cell>
          <cell r="AQ1551" t="str">
            <v>Opera</v>
          </cell>
          <cell r="AR1551" t="str">
            <v>FHD 1920 x 1080</v>
          </cell>
          <cell r="AS1551" t="str">
            <v>3TE50G165140G1651M010</v>
          </cell>
          <cell r="AT1551">
            <v>28</v>
          </cell>
          <cell r="AU1551" t="str">
            <v>50H7GB</v>
          </cell>
          <cell r="AV1551" t="str">
            <v>3TE50G165140</v>
          </cell>
          <cell r="AW1551" t="str">
            <v>G1651</v>
          </cell>
          <cell r="AX1551" t="str">
            <v>M010</v>
          </cell>
          <cell r="AY1551">
            <v>74012037</v>
          </cell>
          <cell r="AZ1551">
            <v>51012963</v>
          </cell>
          <cell r="BA1551">
            <v>80141612</v>
          </cell>
        </row>
        <row r="1552">
          <cell r="D1552">
            <v>60312645</v>
          </cell>
          <cell r="E1552" t="str">
            <v xml:space="preserve">A  </v>
          </cell>
          <cell r="F1552" t="str">
            <v>TV</v>
          </cell>
          <cell r="G1552" t="str">
            <v xml:space="preserve">FRANCISCO RODRIGUEZ GODINEZ </v>
          </cell>
          <cell r="H1552" t="str">
            <v xml:space="preserve">5 DE MAYO 910, CANTERA, MONTERREY </v>
          </cell>
          <cell r="I1552">
            <v>8115510074</v>
          </cell>
          <cell r="J1552" t="str">
            <v>HISENSE</v>
          </cell>
          <cell r="K1552" t="str">
            <v>50K20DW</v>
          </cell>
          <cell r="L1552" t="str">
            <v>50G144844H02274</v>
          </cell>
          <cell r="M1552" t="str">
            <v>232906-6</v>
          </cell>
          <cell r="N1552">
            <v>16598</v>
          </cell>
          <cell r="O1552">
            <v>42069</v>
          </cell>
          <cell r="P1552">
            <v>42790</v>
          </cell>
          <cell r="Q1552">
            <v>201024</v>
          </cell>
          <cell r="R1552" t="str">
            <v xml:space="preserve">08/03/17 01:17 ERNESTO HDZ NP5 P1 OC 1007927 PANEL 173331 24/02/17 </v>
          </cell>
          <cell r="S1552" t="str">
            <v/>
          </cell>
          <cell r="T1552" t="str">
            <v xml:space="preserve">   SOFIA VAZQUEZ                  </v>
          </cell>
          <cell r="U1552" t="str">
            <v>2017-04-19</v>
          </cell>
          <cell r="V1552" t="str">
            <v>Norte</v>
          </cell>
          <cell r="W1552" t="str">
            <v>COMPLETADO</v>
          </cell>
          <cell r="X1552" t="str">
            <v>TALLER</v>
          </cell>
          <cell r="Y1552">
            <v>42788</v>
          </cell>
          <cell r="Z1552">
            <v>721</v>
          </cell>
          <cell r="AA1552" t="str">
            <v>M012</v>
          </cell>
          <cell r="AD1552" t="str">
            <v>monterrey/cantera</v>
          </cell>
          <cell r="AE1552" t="str">
            <v>NL</v>
          </cell>
          <cell r="AF1552" t="str">
            <v>MX</v>
          </cell>
          <cell r="AG1552" t="str">
            <v>10412108</v>
          </cell>
          <cell r="AH1552" t="str">
            <v>FRANCISCO RODRIGUEZ GODINEZ</v>
          </cell>
          <cell r="AI1552" t="str">
            <v>910 5 de mayo</v>
          </cell>
          <cell r="AJ1552" t="str">
            <v>8115510074</v>
          </cell>
          <cell r="AK1552">
            <v>0</v>
          </cell>
          <cell r="AL1552" t="str">
            <v>67150</v>
          </cell>
          <cell r="AM1552" t="str">
            <v>23/04/2017 11 : 07 Cecilio .R : TCF174: 3TE55G1628D914/03/2017 05 : 47 MARCO.DIAZ : TCF1PU CSA08/03/2017 01 : 17 ERNESTO.HERN : TCF108/03/2017 01 : 17 ERNESTO.HERN : NP504/03/2017 00 : 36 MARIA.EUGENI : SEG: DGRSEG: OC- Solicitd correcta en Open Bravo25/02/2017 07 : 41 201024 : P1: OC 1007927 , PANEL 173331 , 24 FEB 2017 :(25/02/2017 04 : 27 MARIA.EUGENI : SEG :CSA Favor de actualizar folio.24/02/2017 23 : 04 201024 : SE ANEXA NOTA DE COMPRA Y SE PAS A REVISION24/02/2017 05 : 59 201024 : ESTA EN RUTA HOY JUEVES 2324/02/2017 01 : 25 MARIA.EUGENI : SEG: Se le pide a CSA poner fecha devisita a la Brevedad************** URGENTE *******************15/02/2017 08 : 06 JUANANTONIO : ODSWTPENTRE CORA Y MORONES PRIETOBMORENO@ELIZONDOMX.COM</v>
          </cell>
          <cell r="AN1552" t="str">
            <v>1TE50B8NUSCB</v>
          </cell>
          <cell r="AO1552" t="str">
            <v>Smart</v>
          </cell>
          <cell r="AP1552" t="str">
            <v>Hisense</v>
          </cell>
          <cell r="AQ1552" t="str">
            <v>Opera</v>
          </cell>
          <cell r="AR1552" t="str">
            <v>FHD 1920 x 1080</v>
          </cell>
          <cell r="AS1552" t="str">
            <v>3TE50G165140G1651M010</v>
          </cell>
          <cell r="AT1552">
            <v>28</v>
          </cell>
          <cell r="AU1552" t="str">
            <v>50H7GB</v>
          </cell>
          <cell r="AV1552" t="str">
            <v>3TE50G165140</v>
          </cell>
          <cell r="AW1552" t="str">
            <v>G1651</v>
          </cell>
          <cell r="AX1552" t="str">
            <v>M010</v>
          </cell>
          <cell r="AY1552">
            <v>74012045</v>
          </cell>
          <cell r="AZ1552">
            <v>51012971</v>
          </cell>
          <cell r="BA1552">
            <v>80141719</v>
          </cell>
        </row>
        <row r="1553">
          <cell r="D1553">
            <v>60311240</v>
          </cell>
          <cell r="E1553" t="str">
            <v>A</v>
          </cell>
          <cell r="F1553" t="str">
            <v>TV</v>
          </cell>
          <cell r="G1553" t="str">
            <v xml:space="preserve">BERTHA MINELIA SANTANA HERRERA </v>
          </cell>
          <cell r="H1553" t="str">
            <v xml:space="preserve">CALLE SAKAN MZ-3 LOTE 20 </v>
          </cell>
          <cell r="I1553">
            <v>9988988883</v>
          </cell>
          <cell r="J1553" t="str">
            <v>HISENSE</v>
          </cell>
          <cell r="K1553" t="str">
            <v>50K20DW</v>
          </cell>
          <cell r="L1553" t="str">
            <v>50G143064H02869</v>
          </cell>
          <cell r="M1553">
            <v>8607</v>
          </cell>
          <cell r="N1553">
            <v>9759.2000000000007</v>
          </cell>
          <cell r="O1553">
            <v>41893</v>
          </cell>
          <cell r="P1553">
            <v>42784</v>
          </cell>
          <cell r="Q1553">
            <v>201033</v>
          </cell>
          <cell r="R1553" t="str">
            <v>PANEL OC-1007626</v>
          </cell>
          <cell r="S1553" t="str">
            <v xml:space="preserve"> EQUIPO EN RESGUARDO DEL CENTRO DE SERVI</v>
          </cell>
          <cell r="T1553" t="str">
            <v xml:space="preserve">        JUAN OSWALDO URIBE PERAZA </v>
          </cell>
          <cell r="U1553">
            <v>42845</v>
          </cell>
          <cell r="V1553" t="str">
            <v>SUR</v>
          </cell>
          <cell r="W1553" t="str">
            <v>COMPLETADO</v>
          </cell>
          <cell r="X1553" t="str">
            <v>TALLER</v>
          </cell>
          <cell r="Y1553">
            <v>42775</v>
          </cell>
          <cell r="Z1553">
            <v>891</v>
          </cell>
          <cell r="AA1553" t="str">
            <v>M012</v>
          </cell>
          <cell r="AD1553" t="str">
            <v>Cancun/pelhaltun supermanzana 105</v>
          </cell>
          <cell r="AE1553" t="str">
            <v>QR</v>
          </cell>
          <cell r="AF1553" t="str">
            <v>MX</v>
          </cell>
          <cell r="AG1553" t="str">
            <v>10410478</v>
          </cell>
          <cell r="AH1553" t="str">
            <v>BERTHA MINELIA SANTANA HERRERA</v>
          </cell>
          <cell r="AI1553" t="str">
            <v>Sakan mz 3 lt 7</v>
          </cell>
          <cell r="AJ1553" t="str">
            <v>9987347082</v>
          </cell>
          <cell r="AK1553" t="str">
            <v>9987347082</v>
          </cell>
          <cell r="AL1553" t="str">
            <v>77533</v>
          </cell>
          <cell r="AM1553" t="str">
            <v>23/04/2017 12 : 29 Cecilio .R : TCF174: 7401206225/03/2017 00 : 15 MARCO.DIAZ : TCF1PU CSA CONFIRMA JUAN O URIBE.JESSICA O22/02/2017 08 : 20 ERNESTO.HERN : TCF122/02/2017 08 : 20 ERNESTO.HERN : NP518/02/2017 07 : 35 201033 : EQUIPO CHECADO SE LE DETECTO QUE AL PANEL SILE LLEGA EL VOLTAJE Y SI ILUMINA PERO EL PANEL SE ENCUENTRAN DAÑADO POR LO QUE AL PRESENTAR LA IMAGEN ESTA HASTA LA PARTE DEABAJO SE VEN DOBLES LAS IMAGENES.ESTE PANEL SE SOLICITA EL DIA DE HOY 17/02/2017 CON EL NUMERO DE OC-100762616/02/2017 06 : 24 FABIOLA.BON : SEG: PENDIENTE DE DIAGNOSTICO14/02/2017 07 : 23 FABIOLA.BON : pendiente de diagnostico11/02/2017 23 : 50 201033 : PARA ESTE SERVICIO NOS COMUNICAMOS CONCLIENTE Y NOS INDICA QUE SOLO EL DIA LUNES 13/02/2017 POR LA TARDE.11/02/2017 03 : 39 201033 : V1 13/02/2017 10:00AM Y 06:00PM10/02/2017 09 : 28 SEMIRAMIS.M : ODSWTPENTRE LAS CALLES ZTULUM</v>
          </cell>
          <cell r="AN1553" t="str">
            <v>1TE50B8NUSCB</v>
          </cell>
          <cell r="AO1553" t="str">
            <v>Smart</v>
          </cell>
          <cell r="AP1553" t="str">
            <v>Hisense</v>
          </cell>
          <cell r="AQ1553" t="str">
            <v>Opera</v>
          </cell>
          <cell r="AR1553" t="str">
            <v>FHD 1920 x 1080</v>
          </cell>
          <cell r="AS1553" t="str">
            <v>3TE50G165140G1651M010</v>
          </cell>
          <cell r="AT1553">
            <v>28</v>
          </cell>
          <cell r="AU1553" t="str">
            <v>50H7GB</v>
          </cell>
          <cell r="AV1553" t="str">
            <v>3TE50G165140</v>
          </cell>
          <cell r="AW1553" t="str">
            <v>G1651</v>
          </cell>
          <cell r="AX1553" t="str">
            <v>M010</v>
          </cell>
          <cell r="AY1553">
            <v>74012062</v>
          </cell>
          <cell r="AZ1553">
            <v>51012988</v>
          </cell>
          <cell r="BA1553">
            <v>80141614</v>
          </cell>
        </row>
        <row r="1554">
          <cell r="D1554">
            <v>60313288</v>
          </cell>
          <cell r="E1554" t="str">
            <v xml:space="preserve">A  </v>
          </cell>
          <cell r="F1554" t="str">
            <v>TV</v>
          </cell>
          <cell r="G1554" t="str">
            <v>Amalia Santiago</v>
          </cell>
          <cell r="H1554" t="str">
            <v>PABLO NERIDAZ MZ 1 LT 7, Acuictlapilco/Chimalhuacan C.P 56364</v>
          </cell>
          <cell r="I1554">
            <v>26359369</v>
          </cell>
          <cell r="J1554" t="str">
            <v>HISENSE</v>
          </cell>
          <cell r="K1554" t="str">
            <v>50K20DW</v>
          </cell>
          <cell r="L1554" t="str">
            <v>50G143064H02474</v>
          </cell>
          <cell r="M1554" t="str">
            <v xml:space="preserve">TC#7101 7849 4902 5016 0693 89 TICKET DE COMPRA TIENDA BODEGA AURRERA </v>
          </cell>
          <cell r="N1554">
            <v>8499</v>
          </cell>
          <cell r="O1554">
            <v>41957</v>
          </cell>
          <cell r="P1554">
            <v>42802</v>
          </cell>
          <cell r="Q1554">
            <v>201767</v>
          </cell>
          <cell r="R1554" t="str">
            <v>16/03/2017 01 : 36  JORGE.VAZ : NP5 / P1A: 173332 PANEL    08-03-2017   OC-1008371</v>
          </cell>
          <cell r="S1554" t="str">
            <v>EQUIPO DAÑADO EN DOMICILIO DE CLIENTE</v>
          </cell>
          <cell r="T1554" t="str">
            <v xml:space="preserve">   RENE ARIAS                     </v>
          </cell>
          <cell r="U1554" t="str">
            <v>2017-04-10</v>
          </cell>
          <cell r="V1554" t="str">
            <v>CENTRO</v>
          </cell>
          <cell r="W1554" t="str">
            <v>COMPLETADO</v>
          </cell>
          <cell r="X1554" t="str">
            <v>TALLER</v>
          </cell>
          <cell r="Y1554">
            <v>42800</v>
          </cell>
          <cell r="Z1554">
            <v>845</v>
          </cell>
          <cell r="AA1554" t="str">
            <v>M012</v>
          </cell>
          <cell r="AD1554" t="str">
            <v>acuictlapilco/chimalhuacan</v>
          </cell>
          <cell r="AE1554" t="str">
            <v>MEX</v>
          </cell>
          <cell r="AF1554" t="str">
            <v>MX</v>
          </cell>
          <cell r="AG1554" t="str">
            <v>10413684</v>
          </cell>
          <cell r="AH1554" t="str">
            <v>AMALIA SANTIAGO</v>
          </cell>
          <cell r="AI1554" t="str">
            <v>plablo neridas mz 1 lt 7</v>
          </cell>
          <cell r="AJ1554" t="str">
            <v>26359369</v>
          </cell>
          <cell r="AK1554">
            <v>0</v>
          </cell>
          <cell r="AL1554" t="str">
            <v>56364</v>
          </cell>
          <cell r="AM1554" t="str">
            <v>23/04/2017 12 : 40 Cecilio .R : TCF174: 7401206425/03/2017 02 : 20 GERARDO.GRA : CSC se indica tiempo de entregaaproximado 25 días hábiles a partir de NP5 y en apoyo a comentariosanteriores. EMC*23/03/2017 22 : 57 MARCO.DIAZ : TCF1PU CLIENTEINF. JOSUE RAMIREZ. DMC16/03/2017 05 : 02 ANA.ROSA : CSCse le indica a cte de la autorización de CF y del tiempo de respuesta(25 días hábiles)16/03/2017 01 : 36 JORGE.VAZ : TCF116/03/2017 01 : 36 JORGE.VAZ : NP515/03/2017 13 : 23 201767 : SEG SE SOLICITA APOYO A REFACCIONES PARA QUENOS INDIQUE FECHA DE SURTIMIENTO DE LA OC, YA QUE AL DÍADE HOY NO HEMOS TENIDO RESPUESTA VÍA CORREO O CRM. A0309/03/2017 08 : 49 201767 : P1A: 173332 PANEL 08-03-20|17 OC-100837109/03/2017 04 : 33 201767 : PANEL DAÑADO08/03/2017 04 : 13 MA.ISABEL : SEG: DGR07/03/2017 06 : 24 201767 : V1. 09/03/2017: 10 A.M. - 6 P.M.H-23601 SE ASIGNA T87TAR07/03/2017 00 : 43 LAURA.HERNA : ODSWTPRD%JOSE CHAVEZ Y UNIONEN LA ESQUINA UNA TLAPALERIA</v>
          </cell>
          <cell r="AN1554" t="str">
            <v>1TE50B8NUSCB</v>
          </cell>
          <cell r="AO1554" t="str">
            <v>Smart</v>
          </cell>
          <cell r="AP1554" t="str">
            <v>Hisense</v>
          </cell>
          <cell r="AQ1554" t="str">
            <v>Opera</v>
          </cell>
          <cell r="AR1554" t="str">
            <v>FHD 1920 x 1080</v>
          </cell>
          <cell r="AS1554" t="str">
            <v>3TE50G165140G1651M010</v>
          </cell>
          <cell r="AT1554">
            <v>28</v>
          </cell>
          <cell r="AU1554" t="str">
            <v>50H7GB</v>
          </cell>
          <cell r="AV1554" t="str">
            <v>3TE50G165140</v>
          </cell>
          <cell r="AW1554" t="str">
            <v>G1651</v>
          </cell>
          <cell r="AX1554" t="str">
            <v>M010</v>
          </cell>
          <cell r="AY1554">
            <v>74012064</v>
          </cell>
          <cell r="AZ1554">
            <v>51012990</v>
          </cell>
          <cell r="BA1554">
            <v>80141857</v>
          </cell>
        </row>
        <row r="1555">
          <cell r="D1555">
            <v>60315008</v>
          </cell>
          <cell r="E1555" t="str">
            <v xml:space="preserve">A  </v>
          </cell>
          <cell r="F1555" t="str">
            <v>TV</v>
          </cell>
          <cell r="G1555" t="str">
            <v xml:space="preserve">JAVIER GONZALEZ MALDONADO </v>
          </cell>
          <cell r="H1555" t="str">
            <v>LORENZO BUTORINI 568</v>
          </cell>
          <cell r="I1555">
            <v>4431602777</v>
          </cell>
          <cell r="J1555" t="str">
            <v>HISENSE</v>
          </cell>
          <cell r="K1555" t="str">
            <v>50K20DW</v>
          </cell>
          <cell r="L1555" t="str">
            <v>50G143064H01860</v>
          </cell>
          <cell r="M1555">
            <v>123776</v>
          </cell>
          <cell r="N1555">
            <v>10499</v>
          </cell>
          <cell r="O1555">
            <v>41993</v>
          </cell>
          <cell r="P1555">
            <v>42822</v>
          </cell>
          <cell r="Q1555">
            <v>202300</v>
          </cell>
          <cell r="R1555" t="str">
            <v>FALTA DE PANEL: T173331 OC:1009133</v>
          </cell>
          <cell r="S1555" t="str">
            <v/>
          </cell>
          <cell r="T1555" t="str">
            <v xml:space="preserve">  MULTISERVICIOS ALVARADO         </v>
          </cell>
          <cell r="U1555" t="str">
            <v>2017-04-20</v>
          </cell>
          <cell r="V1555" t="str">
            <v>SUR</v>
          </cell>
          <cell r="W1555" t="str">
            <v>COMPLETADO</v>
          </cell>
          <cell r="X1555" t="str">
            <v>TALLER</v>
          </cell>
          <cell r="Y1555">
            <v>42821</v>
          </cell>
          <cell r="Z1555">
            <v>829</v>
          </cell>
          <cell r="AA1555" t="str">
            <v>M012</v>
          </cell>
          <cell r="AD1555" t="str">
            <v>Morelia/ejidal Isaac Arriaga</v>
          </cell>
          <cell r="AE1555" t="str">
            <v>MCH</v>
          </cell>
          <cell r="AF1555" t="str">
            <v>MX</v>
          </cell>
          <cell r="AG1555" t="str">
            <v>10415167</v>
          </cell>
          <cell r="AH1555" t="str">
            <v>JAVIER GONZALEZ MALDONADO</v>
          </cell>
          <cell r="AI1555" t="str">
            <v>568 Lorenzo Butorini</v>
          </cell>
          <cell r="AJ1555" t="str">
            <v>4432783223</v>
          </cell>
          <cell r="AK1555" t="str">
            <v>4432783223</v>
          </cell>
          <cell r="AL1555" t="str">
            <v>52228</v>
          </cell>
          <cell r="AM1555" t="str">
            <v>23/04/2017 12 : 49 Cecilio .R : TCF174: 7401206630/03/2017 04 : 26 ERNESTO.HERN : TCF130/03/2017 04 : 26 ERNESTO.HERN : NP529/03/2017 00 : 48 202300 : P1A:T173331 PANEL OC:100913328/03/2017 01 : 02 202300 : V1:28/03/201725/03/2017 07 : 51 GERARDO.GRA : ODSWTP ELABORADA POR EMC*RD% PRIMAVERA Y FRANCISCO MATOS CORONADO</v>
          </cell>
          <cell r="AN1555" t="str">
            <v>1TE50B8NUSCB</v>
          </cell>
          <cell r="AO1555" t="str">
            <v>Smart</v>
          </cell>
          <cell r="AP1555" t="str">
            <v>Hisense</v>
          </cell>
          <cell r="AQ1555" t="str">
            <v>Opera</v>
          </cell>
          <cell r="AR1555" t="str">
            <v>FHD 1920 x 1080</v>
          </cell>
          <cell r="AS1555" t="str">
            <v>3TE50G165140G1651M010</v>
          </cell>
          <cell r="AT1555">
            <v>28</v>
          </cell>
          <cell r="AU1555" t="str">
            <v>50H7GB</v>
          </cell>
          <cell r="AV1555" t="str">
            <v>3TE50G165140</v>
          </cell>
          <cell r="AW1555" t="str">
            <v>G1651</v>
          </cell>
          <cell r="AX1555" t="str">
            <v>M010</v>
          </cell>
          <cell r="AY1555">
            <v>74012066</v>
          </cell>
          <cell r="AZ1555">
            <v>51012992</v>
          </cell>
          <cell r="BA1555">
            <v>80141585</v>
          </cell>
        </row>
        <row r="1556">
          <cell r="D1556">
            <v>60311273</v>
          </cell>
          <cell r="E1556" t="str">
            <v>A</v>
          </cell>
          <cell r="F1556" t="str">
            <v>TV</v>
          </cell>
          <cell r="G1556" t="str">
            <v xml:space="preserve">LUIS MANUEL FARIAS </v>
          </cell>
          <cell r="H1556" t="str">
            <v xml:space="preserve">STO. TOMAS 631 , SAN ROQUE </v>
          </cell>
          <cell r="I1556">
            <v>4621506228</v>
          </cell>
          <cell r="J1556" t="str">
            <v>HISENSE</v>
          </cell>
          <cell r="K1556" t="str">
            <v>50K20DW</v>
          </cell>
          <cell r="L1556" t="str">
            <v>50G143064H02158</v>
          </cell>
          <cell r="M1556" t="str">
            <v xml:space="preserve">POLIZA DE GARANTIA </v>
          </cell>
          <cell r="N1556">
            <v>0</v>
          </cell>
          <cell r="O1556">
            <v>41973</v>
          </cell>
          <cell r="P1556">
            <v>42780</v>
          </cell>
          <cell r="Q1556">
            <v>201055</v>
          </cell>
          <cell r="R1556" t="str">
            <v xml:space="preserve">18/02/2017 01 : 31  ERNESTO.HERN : NP5
15/02/2017 07 : 07 201055 : 14/02/2017 PEDIDO REALIZADO VIA CORREO.
SE ADJUNTA FORMATO.
PANEL LCD DAÑADO
</v>
          </cell>
          <cell r="S1556" t="str">
            <v/>
          </cell>
          <cell r="T1556" t="str">
            <v xml:space="preserve">  VANESA AGUILAR VAZQUEZ          </v>
          </cell>
          <cell r="U1556" t="str">
            <v>2017-04-17</v>
          </cell>
          <cell r="V1556" t="str">
            <v>Norte</v>
          </cell>
          <cell r="W1556" t="str">
            <v>COMPLETADO</v>
          </cell>
          <cell r="X1556" t="str">
            <v>TALLER</v>
          </cell>
          <cell r="Y1556">
            <v>42776</v>
          </cell>
          <cell r="Z1556">
            <v>803</v>
          </cell>
          <cell r="AA1556" t="str">
            <v>M010</v>
          </cell>
          <cell r="AD1556" t="str">
            <v>Irapuato/San roque</v>
          </cell>
          <cell r="AE1556" t="str">
            <v>GTO</v>
          </cell>
          <cell r="AF1556" t="str">
            <v>MX</v>
          </cell>
          <cell r="AG1556" t="str">
            <v>10411532</v>
          </cell>
          <cell r="AH1556" t="str">
            <v>LUIS MANUEL FARIAS</v>
          </cell>
          <cell r="AI1556" t="str">
            <v>631 Sto Tomas</v>
          </cell>
          <cell r="AJ1556" t="str">
            <v>4621506228</v>
          </cell>
          <cell r="AK1556">
            <v>0</v>
          </cell>
          <cell r="AL1556" t="str">
            <v>35580</v>
          </cell>
          <cell r="AM1556" t="str">
            <v>20/04/2017 02 : 43 GABRIELA.B : CSCSe brinda información de CF se pide esperar23/02/2017 02 : 39 MARCO.DIAZ : TCF1PU CSA23/02/2017 02 : 38 MARCO.DIAZ : TCF1DR18/02/2017 01 : 31 ERNESTO.HERN : TCF118/02/2017 01 : 31 ERNESTO.HERN : NP515/02/2017 07 : 07 201055 : 14/02/2017 PEDIDO REALIZADO VIA CORREO.SE ADJUNTA FORMATO.PANEL LCD DAÑADO11/02/2017 00 : 01 201055 : 10/02/2017 EN RUTA PARA EL DIA HOY10/02/2017 23 : 44 GABRIELA.B : ODSWTP08/02/2017 08 : 58 GABRIELA.B : RD % SN IGNACIO SN ISIDRO</v>
          </cell>
          <cell r="AN1556" t="str">
            <v>1TE50B8NUSCB</v>
          </cell>
          <cell r="AO1556" t="str">
            <v>Smart</v>
          </cell>
          <cell r="AP1556" t="str">
            <v>Hisense</v>
          </cell>
          <cell r="AQ1556" t="str">
            <v>Opera</v>
          </cell>
          <cell r="AR1556" t="str">
            <v>FHD 1920 x 1080</v>
          </cell>
          <cell r="AS1556" t="str">
            <v>3TE50G1653A3G1653A3M010</v>
          </cell>
          <cell r="AT1556" t="str">
            <v>0</v>
          </cell>
          <cell r="AU1556" t="str">
            <v>50H5C</v>
          </cell>
          <cell r="AV1556" t="str">
            <v>3TE50G1653A3</v>
          </cell>
          <cell r="AW1556" t="str">
            <v>G1653A3</v>
          </cell>
          <cell r="AX1556" t="str">
            <v>M010</v>
          </cell>
          <cell r="AY1556">
            <v>74012125</v>
          </cell>
          <cell r="AZ1556">
            <v>51013049</v>
          </cell>
          <cell r="BA1556">
            <v>80147319</v>
          </cell>
        </row>
        <row r="1557">
          <cell r="D1557">
            <v>60310039</v>
          </cell>
          <cell r="E1557" t="str">
            <v>A</v>
          </cell>
          <cell r="F1557" t="str">
            <v>TV</v>
          </cell>
          <cell r="G1557" t="str">
            <v>NORMA ESTRADA NUÑEZ</v>
          </cell>
          <cell r="H1557" t="str">
            <v>PASEO DEL CHURUBUSCO 295, CUMBRES 1ER SECTOR, MONTERREY</v>
          </cell>
          <cell r="I1557">
            <v>8183702604</v>
          </cell>
          <cell r="J1557" t="str">
            <v>HISENSE</v>
          </cell>
          <cell r="K1557" t="str">
            <v>50K20DW</v>
          </cell>
          <cell r="L1557" t="str">
            <v>50G143292H09116</v>
          </cell>
          <cell r="M1557" t="str">
            <v>TIKET</v>
          </cell>
          <cell r="N1557">
            <v>11998</v>
          </cell>
          <cell r="O1557">
            <v>42192</v>
          </cell>
          <cell r="P1557">
            <v>42758</v>
          </cell>
          <cell r="Q1557">
            <v>201024</v>
          </cell>
          <cell r="R1557" t="str">
            <v>19/01/17-5:09 ERNESTO HDZ NP5-P1A O.C.100638, PANEL,173331</v>
          </cell>
          <cell r="S1557" t="str">
            <v/>
          </cell>
          <cell r="T1557" t="str">
            <v xml:space="preserve">  SOFIA VAZQUEZ                   </v>
          </cell>
          <cell r="U1557" t="str">
            <v>2017-04-25</v>
          </cell>
          <cell r="V1557" t="str">
            <v>Norte</v>
          </cell>
          <cell r="W1557" t="str">
            <v>COMPLETADO</v>
          </cell>
          <cell r="X1557" t="str">
            <v>TALLER</v>
          </cell>
          <cell r="Y1557">
            <v>42760</v>
          </cell>
          <cell r="Z1557">
            <v>568</v>
          </cell>
          <cell r="AA1557" t="str">
            <v>M010</v>
          </cell>
          <cell r="AD1557" t="str">
            <v>col huaimitas/san jose del cabo</v>
          </cell>
          <cell r="AE1557" t="str">
            <v>BCS</v>
          </cell>
          <cell r="AF1557" t="str">
            <v>MX</v>
          </cell>
          <cell r="AG1557" t="str">
            <v>10410211</v>
          </cell>
          <cell r="AH1557" t="str">
            <v>JOSE MARTIN GREEN AMADOR</v>
          </cell>
          <cell r="AI1557" t="str">
            <v>ciencias sociales num 24</v>
          </cell>
          <cell r="AJ1557" t="str">
            <v>6241615905</v>
          </cell>
          <cell r="AK1557">
            <v>0</v>
          </cell>
          <cell r="AL1557" t="str">
            <v>23400</v>
          </cell>
          <cell r="AM1557" t="str">
            <v>25/04/2017 23 : 05 Ricardo Espinosa : TCF174 7401215211/02/2017 03 : 49 MARIA.EUGENI : SEG: Se cancela folio por tiempo, DHLno realizo la recoleccion, se le pide a Laura de Call generar otro folioy confirmar recoleccion con DHL.01/02/2017 04 : 07 GABRIELA.B : CSCse comunica para verificar recolección de equipo ya que cuando acudieronno tenia el equipo listo se genera reporte de recolección en DHL27/01/2017 01 : 12 ALAN.FABIAN : SE GENERA GUIA 371610593426/01/2017 01 : 00 LAURA.HERNA : ce1: 624161590526/01/2017 00 : 59 LAURA.HERNA : ODSWTP</v>
          </cell>
          <cell r="AN1557" t="str">
            <v>1TE50B8NUSCB</v>
          </cell>
          <cell r="AO1557" t="str">
            <v>Smart</v>
          </cell>
          <cell r="AP1557" t="str">
            <v>Hisense</v>
          </cell>
          <cell r="AQ1557" t="str">
            <v>Opera</v>
          </cell>
          <cell r="AR1557" t="str">
            <v>FHD 1920 x 1080</v>
          </cell>
          <cell r="AS1557" t="str">
            <v>3TE50G165140G165140M010</v>
          </cell>
          <cell r="AT1557">
            <v>28</v>
          </cell>
          <cell r="AU1557" t="str">
            <v>50H7GB</v>
          </cell>
          <cell r="AV1557" t="str">
            <v>3TE50G165140</v>
          </cell>
          <cell r="AW1557" t="str">
            <v>G165140</v>
          </cell>
          <cell r="AX1557" t="str">
            <v>M010</v>
          </cell>
          <cell r="AY1557">
            <v>74012230</v>
          </cell>
          <cell r="AZ1557">
            <v>51013160</v>
          </cell>
          <cell r="BA1557">
            <v>80149964</v>
          </cell>
        </row>
        <row r="1558">
          <cell r="D1558">
            <v>60314590</v>
          </cell>
          <cell r="E1558" t="str">
            <v>A</v>
          </cell>
          <cell r="F1558" t="str">
            <v>TV</v>
          </cell>
          <cell r="G1558" t="str">
            <v>JOAN CLAUDE BACH</v>
          </cell>
          <cell r="H1558" t="str">
            <v>HACIENDA LAS BUGAMBILIAS 225, CUMBRES ELITE SECTOR HACIENDAS, MONTERREY</v>
          </cell>
          <cell r="I1558" t="str">
            <v>8117727414, 8120637677</v>
          </cell>
          <cell r="J1558" t="str">
            <v>HISENSE</v>
          </cell>
          <cell r="K1558" t="str">
            <v>50K20DW</v>
          </cell>
          <cell r="L1558" t="str">
            <v>50J140464H02346</v>
          </cell>
          <cell r="M1558" t="str">
            <v>TIKET</v>
          </cell>
          <cell r="N1558">
            <v>8499</v>
          </cell>
          <cell r="O1558">
            <v>41941</v>
          </cell>
          <cell r="P1558">
            <v>42821</v>
          </cell>
          <cell r="Q1558">
            <v>201024</v>
          </cell>
          <cell r="R1558" t="str">
            <v>04/06/17 10:02 ARANTXA. MON NP5 P1A OC 1009195 PANEL 173331</v>
          </cell>
          <cell r="S1558" t="str">
            <v/>
          </cell>
          <cell r="T1558" t="str">
            <v xml:space="preserve">    SOFIA VAZQUEZ                 </v>
          </cell>
          <cell r="U1558" t="str">
            <v>2017-04-21</v>
          </cell>
          <cell r="V1558" t="str">
            <v>Norte</v>
          </cell>
          <cell r="W1558" t="str">
            <v>COMPLETADO</v>
          </cell>
          <cell r="X1558" t="str">
            <v>TALLER</v>
          </cell>
          <cell r="Y1558">
            <v>42816</v>
          </cell>
          <cell r="Z1558">
            <v>875</v>
          </cell>
          <cell r="AA1558" t="str">
            <v>M010</v>
          </cell>
          <cell r="AD1558" t="str">
            <v>Monterrey/Cumbres Elite s. haciendas</v>
          </cell>
          <cell r="AE1558" t="str">
            <v>NL</v>
          </cell>
          <cell r="AF1558" t="str">
            <v>MX</v>
          </cell>
          <cell r="AG1558" t="str">
            <v>10414689</v>
          </cell>
          <cell r="AH1558" t="str">
            <v>JOANCLAUDE BACHR</v>
          </cell>
          <cell r="AI1558" t="str">
            <v>225 Hacienda las bugambilias</v>
          </cell>
          <cell r="AJ1558" t="str">
            <v>8120637677</v>
          </cell>
          <cell r="AK1558" t="str">
            <v>8120637677</v>
          </cell>
          <cell r="AL1558" t="str">
            <v>64340</v>
          </cell>
          <cell r="AM1558" t="str">
            <v>06/04/2017 10 : 02 ARANTXA.MON : TCF106/04/2017 10 : 02 ARANTXA.MON : NP503/04/2017 06 : 10 201024 : O.S. 22056 ESTA EN ALLER30/03/2017 08 : 47 201024 : P1A:OC1009195,PANEL173331,29MARZO201729/03/2017 05 : 08 201024 : SE PS EVISION Y SE NEXA NTA DE CMPRA28/03/2017 05 : 53 201024 : ESTA EN RUTA HOY LUNES 2722/03/2017 23 : 22 201024 : SE VISITARA EL JUEVES 2318/03/2017 07 : 06 GERARDO.GRA : ODSWTP ELABORADO POR EMC*RD% UNA CALLE CERRADA Y HACIENDA DE LAS FLORES</v>
          </cell>
          <cell r="AN1558" t="str">
            <v>1TE50B8NUSCB</v>
          </cell>
          <cell r="AO1558" t="str">
            <v>Smart</v>
          </cell>
          <cell r="AP1558" t="str">
            <v>Hisense</v>
          </cell>
          <cell r="AQ1558" t="str">
            <v>Opera</v>
          </cell>
          <cell r="AR1558" t="str">
            <v>FHD 1920 x 1080</v>
          </cell>
          <cell r="AS1558" t="str">
            <v>3TE50G1653A3G1653A3M010</v>
          </cell>
          <cell r="AT1558" t="str">
            <v>0</v>
          </cell>
          <cell r="AU1558" t="str">
            <v>50H5C</v>
          </cell>
          <cell r="AV1558" t="str">
            <v>3TE50G1653A3</v>
          </cell>
          <cell r="AW1558" t="str">
            <v>G1653A3</v>
          </cell>
          <cell r="AX1558" t="str">
            <v>M010</v>
          </cell>
          <cell r="AY1558">
            <v>74012164</v>
          </cell>
          <cell r="AZ1558">
            <v>51013087</v>
          </cell>
          <cell r="BA1558">
            <v>80147792</v>
          </cell>
        </row>
        <row r="1559">
          <cell r="D1559">
            <v>60311993</v>
          </cell>
          <cell r="E1559" t="str">
            <v>A</v>
          </cell>
          <cell r="F1559" t="str">
            <v>AC</v>
          </cell>
          <cell r="G1559" t="str">
            <v>JUAN GERMAN SANCHEZ</v>
          </cell>
          <cell r="H1559" t="str">
            <v>FRANCIA 208, COL. VICENTE GUERRERO, CIUDAD MADERO</v>
          </cell>
          <cell r="I1559">
            <v>8332106792</v>
          </cell>
          <cell r="J1559" t="str">
            <v>HISENSE</v>
          </cell>
          <cell r="K1559" t="str">
            <v>AS-12CR5FVNVQ</v>
          </cell>
          <cell r="L1559" t="str">
            <v>1KK0120T2N0PDJEJTJJ1061</v>
          </cell>
          <cell r="M1559">
            <v>3673</v>
          </cell>
          <cell r="N1559">
            <v>4195</v>
          </cell>
          <cell r="O1559">
            <v>42474</v>
          </cell>
          <cell r="P1559">
            <v>42789</v>
          </cell>
          <cell r="Q1559">
            <v>202245</v>
          </cell>
          <cell r="R1559" t="str">
            <v>08/03/2017 01 : 42  ERNESTO.HERN : NP5
26/02/2017 07 : 10 202245 : PEDIDO DE COMPRA OC-1007953</v>
          </cell>
          <cell r="S1559" t="str">
            <v/>
          </cell>
          <cell r="T1559" t="str">
            <v xml:space="preserve">Alfredo Pineda                </v>
          </cell>
          <cell r="U1559" t="str">
            <v>2017-03-08</v>
          </cell>
          <cell r="V1559" t="str">
            <v>Norte</v>
          </cell>
          <cell r="W1559" t="str">
            <v>COMPLETADO</v>
          </cell>
          <cell r="X1559" t="str">
            <v>TALLER</v>
          </cell>
          <cell r="Y1559">
            <v>42786</v>
          </cell>
          <cell r="Z1559">
            <v>315</v>
          </cell>
          <cell r="AA1559" t="str">
            <v>M010</v>
          </cell>
          <cell r="AB1559" t="str">
            <v xml:space="preserve">K1409110/motor del ventilador - Outdoor Fan </v>
          </cell>
          <cell r="AC1559" t="str">
            <v>OC-1007953</v>
          </cell>
          <cell r="AD1559" t="str">
            <v>VICENTE GUERRERO/CD MADERTO</v>
          </cell>
          <cell r="AE1559" t="str">
            <v>TMS</v>
          </cell>
          <cell r="AF1559" t="str">
            <v>MX</v>
          </cell>
          <cell r="AG1559" t="str">
            <v>10410775</v>
          </cell>
          <cell r="AH1559" t="str">
            <v>JUAN GERMAN SANCHEZ</v>
          </cell>
          <cell r="AI1559" t="str">
            <v>208 CALLE FRANCIA</v>
          </cell>
          <cell r="AJ1559" t="str">
            <v>8332106792</v>
          </cell>
          <cell r="AK1559" t="str">
            <v>8331409449</v>
          </cell>
          <cell r="AL1559" t="str">
            <v>89580</v>
          </cell>
          <cell r="AM1559" t="str">
            <v>18/04/2017 22 : 57 ADOLFO.FER : CFA14/03/2017 06 : 54 Ricardo Espinosa : TCF1PU CSA14/03/2017 06 : 53 Ricardo Espinosa : TCF1DR08/03/2017 01 : 42 ERNESTO.HERN : TCF108/03/2017 01 : 42 ERNESTO.HERN : NP505/03/2017 03 : 40 202245 : EN ESPERA DE REFACCIONES _ - - -04/03/2017 00 : 27 MARIA.EUGENI : SEG: DGRSEG: OC- Pedido Correcto en Open Bravo04/03/2017 00 : 05 202245 : EN ESPERA DE REFACCIONES _ - - -03/03/2017 01 : 28 202245 : EN ESPERA DE REFACCIONES _ - - -02/03/2017 08 : 53 202245 : EN ESPERA DE REFACCIONES _ - - -28/02/2017 03 : 33 MARIA.EUGENI : SEG: REFACCIONES26/02/2017 07 : 10 202245 : PEDIDO DE COMPRA OC-1007953: PROCESOCOMPLETADO SATISFACTORIAMENTE22/02/2017 00 : 25 202245 : V1: 21/02/2017 12:00HRS - CONFIRMADO -26/01/2017 02 : 14 ALAN.FABIAN : ODSWTPRD%BENITO JUAREZ E IGNACIO ALLENDE</v>
          </cell>
          <cell r="AN1559" t="str">
            <v>GKK012NJ1180</v>
          </cell>
          <cell r="AO1559" t="e">
            <v>#N/A</v>
          </cell>
          <cell r="AP1559" t="e">
            <v>#N/A</v>
          </cell>
          <cell r="AQ1559" t="e">
            <v>#N/A</v>
          </cell>
          <cell r="AR1559" t="e">
            <v>#N/A</v>
          </cell>
          <cell r="AS1559" t="str">
            <v>GKK012NJF158KH5E2M010</v>
          </cell>
          <cell r="AT1559">
            <v>1</v>
          </cell>
          <cell r="AU1559" t="str">
            <v>AS-12CR5FVETD</v>
          </cell>
          <cell r="AV1559" t="str">
            <v>GKK012NJF158</v>
          </cell>
          <cell r="AW1559" t="str">
            <v>KH5E2</v>
          </cell>
          <cell r="AX1559" t="str">
            <v>M010</v>
          </cell>
          <cell r="AY1559">
            <v>74012173</v>
          </cell>
          <cell r="AZ1559">
            <v>51013097</v>
          </cell>
          <cell r="BA1559">
            <v>80146144</v>
          </cell>
        </row>
        <row r="1560">
          <cell r="D1560">
            <v>60312095</v>
          </cell>
          <cell r="E1560" t="str">
            <v>A</v>
          </cell>
          <cell r="F1560" t="str">
            <v>TV</v>
          </cell>
          <cell r="G1560" t="str">
            <v xml:space="preserve">HECTOR ARTURO MENDOZA SERVENTI </v>
          </cell>
          <cell r="H1560" t="str">
            <v xml:space="preserve">PASEO NIZA 143, PASEO DE CUMBRES, MONTERREY </v>
          </cell>
          <cell r="I1560">
            <v>8186922046</v>
          </cell>
          <cell r="J1560" t="str">
            <v>HISENSE</v>
          </cell>
          <cell r="K1560" t="str">
            <v>50K20DW</v>
          </cell>
          <cell r="L1560" t="str">
            <v>50G143064H01481</v>
          </cell>
          <cell r="M1560" t="str">
            <v>POLIZA</v>
          </cell>
          <cell r="N1560">
            <v>9098</v>
          </cell>
          <cell r="O1560">
            <v>41956</v>
          </cell>
          <cell r="P1560">
            <v>42800</v>
          </cell>
          <cell r="Q1560">
            <v>201024</v>
          </cell>
          <cell r="R1560" t="str">
            <v>24/02/17 01:30 ERNESTO HDZ NP5 P1A OC 1007745 PANEL 173331</v>
          </cell>
          <cell r="S1560" t="str">
            <v/>
          </cell>
          <cell r="T1560" t="str">
            <v xml:space="preserve"> SOFIA VAZQUEZ                    </v>
          </cell>
          <cell r="U1560" t="str">
            <v>2017-04-25</v>
          </cell>
          <cell r="V1560" t="str">
            <v>Norte</v>
          </cell>
          <cell r="W1560" t="str">
            <v>COMPLETADO</v>
          </cell>
          <cell r="X1560" t="str">
            <v>TALLER</v>
          </cell>
          <cell r="Y1560">
            <v>42787</v>
          </cell>
          <cell r="Z1560">
            <v>831</v>
          </cell>
          <cell r="AA1560" t="str">
            <v>M010</v>
          </cell>
          <cell r="AD1560" t="str">
            <v>Paseo de Cumbres/Monterrey</v>
          </cell>
          <cell r="AE1560" t="str">
            <v>NL</v>
          </cell>
          <cell r="AF1560" t="str">
            <v>MX</v>
          </cell>
          <cell r="AG1560" t="str">
            <v>10411894</v>
          </cell>
          <cell r="AH1560" t="str">
            <v>HECTOR ARTURO MENMDOZA SERVENTI</v>
          </cell>
          <cell r="AI1560" t="str">
            <v>143 Paseo Niza</v>
          </cell>
          <cell r="AJ1560" t="str">
            <v>8121811888</v>
          </cell>
          <cell r="AK1560" t="str">
            <v>8121811888</v>
          </cell>
          <cell r="AL1560" t="str">
            <v>64346</v>
          </cell>
          <cell r="AM1560" t="str">
            <v>01/03/2017 22 : 28 MARCO.DIAZ : TCF1PU CSA24/02/2017 01 : 30 ERNESTO.HERN : TCF124/02/2017 01 : 30 ERNESTO.HERN : NP522/02/2017 09 : 04 201024 : P1A: O.C. 1007745, PANEL, # DE PARTE 173331 PREDIAGNOSTICO FEB-2122/02/2017 07 : 26 201024 : SE VISITARA ENTRE JUEVES O VIERNES 2413/02/2017 23 : 41 ADRIANA.SAN : ODSWTPRD% BAJAR POR AV PASEO DE CUMBRES, PASEO IBIZA</v>
          </cell>
          <cell r="AN1560" t="str">
            <v>1TE50B8NUSCB</v>
          </cell>
          <cell r="AO1560" t="str">
            <v>Smart</v>
          </cell>
          <cell r="AP1560" t="str">
            <v>Hisense</v>
          </cell>
          <cell r="AQ1560" t="str">
            <v>Opera</v>
          </cell>
          <cell r="AR1560" t="str">
            <v>FHD 1920 x 1080</v>
          </cell>
          <cell r="AS1560" t="str">
            <v>3TE50G165140G165140M010</v>
          </cell>
          <cell r="AT1560">
            <v>28</v>
          </cell>
          <cell r="AU1560" t="str">
            <v>50H7GB</v>
          </cell>
          <cell r="AV1560" t="str">
            <v>3TE50G165140</v>
          </cell>
          <cell r="AW1560" t="str">
            <v>G165140</v>
          </cell>
          <cell r="AX1560" t="str">
            <v>M010</v>
          </cell>
          <cell r="AY1560">
            <v>74012210</v>
          </cell>
          <cell r="AZ1560">
            <v>51013140</v>
          </cell>
          <cell r="BA1560">
            <v>80148522</v>
          </cell>
        </row>
        <row r="1561">
          <cell r="D1561">
            <v>60311856</v>
          </cell>
          <cell r="E1561" t="str">
            <v>A</v>
          </cell>
          <cell r="F1561" t="str">
            <v>TV</v>
          </cell>
          <cell r="G1561" t="str">
            <v>JOSE LUIS FUENTES SALAS</v>
          </cell>
          <cell r="H1561" t="str">
            <v>RAFAEL DELGADO MARTINEZ 518 COL VIÑEDO MARQUEZ PARRAS DE LA FUENTE, COAHUILA C.P. 27989</v>
          </cell>
          <cell r="I1561">
            <v>8424224822</v>
          </cell>
          <cell r="J1561" t="str">
            <v>HISENSE</v>
          </cell>
          <cell r="K1561" t="str">
            <v>50K20DW</v>
          </cell>
          <cell r="L1561" t="str">
            <v>50G143291H03926</v>
          </cell>
          <cell r="M1561" t="str">
            <v>33829</v>
          </cell>
          <cell r="N1561">
            <v>11998.37</v>
          </cell>
          <cell r="O1561">
            <v>42138</v>
          </cell>
          <cell r="P1561">
            <v>42792</v>
          </cell>
          <cell r="Q1561">
            <v>201017</v>
          </cell>
          <cell r="R1561" t="str">
            <v>09/03/17 01:23 ERNESTO.HERN NP5 PIA:176661,OC-1007933 PANEL</v>
          </cell>
          <cell r="S1561" t="str">
            <v/>
          </cell>
          <cell r="T1561" t="str">
            <v xml:space="preserve"> ROSALINA ALVAREZ DEL CASTILLO    </v>
          </cell>
          <cell r="U1561" t="str">
            <v>2017/04/21</v>
          </cell>
          <cell r="V1561" t="str">
            <v>Norte</v>
          </cell>
          <cell r="W1561" t="str">
            <v>COMPLETADO</v>
          </cell>
          <cell r="X1561" t="str">
            <v>TALLER</v>
          </cell>
          <cell r="Y1561">
            <v>42783</v>
          </cell>
          <cell r="Z1561">
            <v>645</v>
          </cell>
          <cell r="AA1561" t="str">
            <v>M010</v>
          </cell>
          <cell r="AD1561" t="str">
            <v>barra fuente/viñedo marquez</v>
          </cell>
          <cell r="AE1561" t="str">
            <v>COA</v>
          </cell>
          <cell r="AF1561" t="str">
            <v>MX</v>
          </cell>
          <cell r="AG1561" t="str">
            <v>10409301</v>
          </cell>
          <cell r="AH1561" t="str">
            <v>JOSE LUIS FUENTES SALAS</v>
          </cell>
          <cell r="AI1561" t="str">
            <v>518 rafael delgado mtz</v>
          </cell>
          <cell r="AJ1561" t="str">
            <v>8424224822</v>
          </cell>
          <cell r="AK1561" t="str">
            <v>1018421017431</v>
          </cell>
          <cell r="AL1561" t="str">
            <v>27989</v>
          </cell>
          <cell r="AM1561" t="str">
            <v>25/03/2017 00 : 54 GERARDO.GRA : Se informa de CF al cliente. EMC*25/03/2017 00 : 50 GERARDO.GRA : CSC se indica tiempo de entrega aprox.20 días hábiles a partir de NP5. EMC*14/03/2017 04 : 24 MARCO.DIAZ : TCF1PU CSA08/03/2017 01 : 23 ERNESTO.HERN : TCF108/03/2017 01 : 23 ERNESTO.HERN : NP504/03/2017 00 : 24 MARIA.EUGENI : SEG: DGRSEG: OC- Correcta en Open Brevo28/02/2017 06 : 53 MARIA.EUGENI : SEG: REFACCIONES26/02/2017 01 : 46 201017 : P1A:173331,OC-100793325/02/2017 07 : 00 201017 : EQUIPO EN TALLER SE PEDIRA REFACCION25/02/2017 05 : 51 MARIA.EUGENI : SEG: CSA Favor de actualizar folio,llego Equipo el 23/02/201721/02/2017 02 : 38 MARIA.EUGENI : SEG: EQ. POR PAQUETERIA18/02/2017 03 : 36 JUANANTONIO : se adjunta guía a la ODS18/02/2017 03 : 35 JUANANTONIO : CE1: 295234970218/02/2017 03 : 21 JUANANTONIO : ODSWTPENTRE MANUEL ZAVALAVULCAFALCON@HOTMAIL.COM</v>
          </cell>
          <cell r="AN1561" t="str">
            <v>1TE50B8NUSCB</v>
          </cell>
          <cell r="AO1561" t="str">
            <v>Smart</v>
          </cell>
          <cell r="AP1561" t="str">
            <v>Hisense</v>
          </cell>
          <cell r="AQ1561" t="str">
            <v>Opera</v>
          </cell>
          <cell r="AR1561" t="str">
            <v>FHD 1920 x 1080</v>
          </cell>
          <cell r="AS1561" t="str">
            <v>3TE50G1613D1G1613D1M010</v>
          </cell>
          <cell r="AT1561">
            <v>2</v>
          </cell>
          <cell r="AU1561" t="str">
            <v>50H7GB</v>
          </cell>
          <cell r="AV1561" t="str">
            <v>3TE50G1613D1</v>
          </cell>
          <cell r="AW1561" t="str">
            <v>G1613D1</v>
          </cell>
          <cell r="AX1561" t="str">
            <v>M010</v>
          </cell>
          <cell r="AY1561">
            <v>74012216</v>
          </cell>
          <cell r="AZ1561">
            <v>51013146</v>
          </cell>
          <cell r="BA1561">
            <v>80147801</v>
          </cell>
        </row>
        <row r="1562">
          <cell r="D1562">
            <v>60311431</v>
          </cell>
          <cell r="E1562" t="str">
            <v>A</v>
          </cell>
          <cell r="F1562" t="str">
            <v>TV</v>
          </cell>
          <cell r="G1562" t="str">
            <v>ROSA MARIA LUNA SÁNCHEZ</v>
          </cell>
          <cell r="H1562" t="str">
            <v>ROCIOS MZ 15 LT 21 CASA 46, COL. LOS HEROES COACALCO</v>
          </cell>
          <cell r="I1562" t="str">
            <v>5879-4944</v>
          </cell>
          <cell r="J1562" t="str">
            <v>HISENSE</v>
          </cell>
          <cell r="K1562" t="str">
            <v>50K20DW</v>
          </cell>
          <cell r="L1562" t="str">
            <v>50G143291H16629</v>
          </cell>
          <cell r="M1562" t="str">
            <v>CARTA DE ACEPTACION</v>
          </cell>
          <cell r="N1562">
            <v>8800</v>
          </cell>
          <cell r="O1562">
            <v>42051</v>
          </cell>
          <cell r="P1562">
            <v>42783</v>
          </cell>
          <cell r="Q1562">
            <v>201010</v>
          </cell>
          <cell r="R1562" t="str">
            <v>PENDIENTE POR PANEL</v>
          </cell>
          <cell r="S1562" t="str">
            <v>SE RECOGE EQUIPO CON BASE</v>
          </cell>
          <cell r="T1562" t="str">
            <v xml:space="preserve">  VIRGINIA ANGUIANO               </v>
          </cell>
          <cell r="U1562" t="str">
            <v>2017-02-22</v>
          </cell>
          <cell r="V1562" t="str">
            <v>Centro</v>
          </cell>
          <cell r="W1562" t="str">
            <v>COMPLETADO</v>
          </cell>
          <cell r="Y1562">
            <v>42779</v>
          </cell>
          <cell r="Z1562">
            <v>732</v>
          </cell>
          <cell r="AA1562" t="str">
            <v>M012</v>
          </cell>
          <cell r="AB1562" t="str">
            <v>T173331/Panel - PANEL</v>
          </cell>
          <cell r="AC1562" t="str">
            <v>OC-1007598</v>
          </cell>
          <cell r="AD1562" t="str">
            <v>COACALCO DE BERRIOZA/LOS HEROES COACALCO</v>
          </cell>
          <cell r="AE1562" t="str">
            <v>MEX</v>
          </cell>
          <cell r="AF1562" t="str">
            <v>MX</v>
          </cell>
          <cell r="AG1562" t="str">
            <v>10411102</v>
          </cell>
          <cell r="AH1562" t="str">
            <v>ROSA MARIA LUNA SANCHEZ</v>
          </cell>
          <cell r="AI1562" t="str">
            <v>MZ15 LT21 CALLE ROCIOS CASA 46</v>
          </cell>
          <cell r="AJ1562" t="str">
            <v>58794944</v>
          </cell>
          <cell r="AK1562" t="str">
            <v>5532118672</v>
          </cell>
          <cell r="AL1562" t="str">
            <v>55712</v>
          </cell>
          <cell r="AM1562" t="str">
            <v>14/04/2017 05 : 28 MARCO.DIAZ : TCF174 7401145612/04/2017 22 : 32 GEARARDO.PA : CFA30/03/2017 02 : 57 GABRIELA.B : Se genera envío de mail a CF paraseguimiento14/03/2017 05 : 29 MARCO.DIAZ : TCF1PU CSA22/02/2017 07 : 33 ERNESTO.HERN : TCF122/02/2017 07 : 33 ERNESTO.HERN : NP519/02/2017 13 : 36 MA.ISABEL : SEG: SE ENVIA CORREO A REFACCIONES PARASABER CUANDO SE SURTE19/02/2017 13 : 35 MA.ISABEL : SEG: DGR19/02/2017 05 : 57 201010 : P1: 173331 / PANEL LCD / OC1007598 17-0218/02/2017 03 : 10 201010 :SE ASIGNA A TÉCNICO PARA REVISIÓN / VALIDACIÓN DE GARANTÍA.15/02/2017 00 : 07 201010 : V1: 17/02/201714/02/2017 03 : 11 GABRIELA.B : RD % SARSAPARRILLAS Y ROCIOS</v>
          </cell>
          <cell r="AN1562" t="str">
            <v>1TE50B8NUSCB</v>
          </cell>
          <cell r="AO1562" t="str">
            <v>Smart</v>
          </cell>
          <cell r="AP1562" t="str">
            <v>Hisense</v>
          </cell>
          <cell r="AQ1562" t="str">
            <v>Opera</v>
          </cell>
          <cell r="AR1562" t="str">
            <v>FHD 1920 x 1080</v>
          </cell>
          <cell r="AS1562" t="str">
            <v>3TE55G161437G161437M010</v>
          </cell>
          <cell r="AT1562">
            <v>6</v>
          </cell>
          <cell r="AU1562" t="str">
            <v>55H5C</v>
          </cell>
          <cell r="AV1562" t="str">
            <v>3TE55G161437</v>
          </cell>
          <cell r="AW1562" t="str">
            <v>G161437</v>
          </cell>
          <cell r="AX1562" t="str">
            <v>M010</v>
          </cell>
          <cell r="AY1562">
            <v>74011600</v>
          </cell>
          <cell r="AZ1562">
            <v>51012536</v>
          </cell>
          <cell r="BA1562">
            <v>80138084</v>
          </cell>
        </row>
        <row r="1563">
          <cell r="D1563">
            <v>60312077</v>
          </cell>
          <cell r="E1563" t="str">
            <v>A</v>
          </cell>
          <cell r="F1563" t="str">
            <v>TV</v>
          </cell>
          <cell r="G1563" t="str">
            <v>MARIA LEONELA BORUA HERRERA</v>
          </cell>
          <cell r="H1563" t="str">
            <v>SALAMANCA 160 Col. SAN PEDRITO Mpo. TLAQUEPAQUE</v>
          </cell>
          <cell r="I1563">
            <v>3319419238</v>
          </cell>
          <cell r="J1563" t="str">
            <v>HISENSE</v>
          </cell>
          <cell r="K1563" t="str">
            <v>50K20DW</v>
          </cell>
          <cell r="L1563" t="str">
            <v>50J140464H00254</v>
          </cell>
          <cell r="M1563" t="str">
            <v>TLA/ 000223404</v>
          </cell>
          <cell r="N1563">
            <v>299</v>
          </cell>
          <cell r="O1563">
            <v>41852</v>
          </cell>
          <cell r="P1563">
            <v>42789</v>
          </cell>
          <cell r="Q1563">
            <v>201076</v>
          </cell>
          <cell r="R1563" t="str">
            <v>No hay refacciones para surtir y poder reparar</v>
          </cell>
          <cell r="S1563" t="str">
            <v>El precio que aparece en el ticket es el equivalente al primer abono para esta pantalla; no contamos con el precio total</v>
          </cell>
          <cell r="T1563" t="str">
            <v>Carlos Muñiz</v>
          </cell>
          <cell r="U1563">
            <v>42837</v>
          </cell>
          <cell r="V1563" t="str">
            <v>SUR</v>
          </cell>
          <cell r="W1563" t="str">
            <v>COMPLETADO</v>
          </cell>
          <cell r="X1563" t="str">
            <v>CLIENTE</v>
          </cell>
          <cell r="Y1563">
            <v>42787</v>
          </cell>
          <cell r="Z1563">
            <v>937</v>
          </cell>
          <cell r="AA1563" t="str">
            <v>M010</v>
          </cell>
          <cell r="AB1563" t="str">
            <v>T173331/Panel - PANEL</v>
          </cell>
          <cell r="AC1563" t="str">
            <v>OC-1007830</v>
          </cell>
          <cell r="AD1563" t="str">
            <v>Tlaquepaque/San Pedrito</v>
          </cell>
          <cell r="AE1563" t="str">
            <v>JAL</v>
          </cell>
          <cell r="AF1563" t="str">
            <v>MX</v>
          </cell>
          <cell r="AG1563" t="str">
            <v>10412226</v>
          </cell>
          <cell r="AH1563" t="str">
            <v>LEONELA MORUA</v>
          </cell>
          <cell r="AI1563" t="str">
            <v>Salamanca No. 160</v>
          </cell>
          <cell r="AJ1563" t="str">
            <v>33-19-41-92-38</v>
          </cell>
          <cell r="AK1563">
            <v>0</v>
          </cell>
          <cell r="AL1563" t="str">
            <v>45625</v>
          </cell>
          <cell r="AM1563" t="str">
            <v>14/04/2017 04 : 20 MARCO.DIAZ : TCF174 7401143011/04/2017 22 : 36 BRENDA.MORA : Se levanta Complaint Work 5407642011/04/2017 22 : 32 BRENDA.MORA : CSCCliente molesto por la falta de entrega de su equipo, se le menciona queel equipo tardara aprox. 10 días en entregar.31/03/2017 00 : 34 GERARDO.GRA : CSC se indica fecha aproximada deentrega mediados del mes de abril. EMC*24/03/2017 00 : 46 MARIELA.CHA : CSCSe le menciona que se le autorizo un cambio y son 20 días para laentregaaparato daño se encuentra en CSA17/03/2017 01 : 54 SEMIRAMIS.M : CSCCte se comunica para verificar el estatus de equipo se le menciona sobreel cf en un tiempo estimado de 20 días hábiles14/03/2017 06 : 24 MARCO.DIAZ : TCF1PU CSA02/03/2017 03 : 47 GABRIELA.B : CSCSe brinda Información de CF se informa tiempo de respuesta28/02/2017 02 : 49 ERNESTO.HERN : TCF128/02/2017 02 : 49 ERNESTO.HERN : NP525/02/2017 03 : 30 201076 : P1: T173331/ PANEL LCD 5025/02/2017 01 : 32 FABIOLA.BON : SEG: PENDIENTE DE DIAGNOSTICO22/02/2017 00 : 23 201076 : SE ATIENDE CON ORDEN 126257SE PROGRAMO VISITA PARA EL DIA 22.02.1716/02/2017 23 : 17 BRENDA.MORA : ODSWTPENTRE POZA RICA Y PEMEXA UN LADO HAY UN TALLER DE MECÁNICOSCASA COLOR NARANJA</v>
          </cell>
          <cell r="AN1563" t="str">
            <v>1TE50B8NUSCB</v>
          </cell>
          <cell r="AO1563" t="str">
            <v>Smart</v>
          </cell>
          <cell r="AP1563" t="str">
            <v>Hisense</v>
          </cell>
          <cell r="AQ1563" t="str">
            <v>Opera</v>
          </cell>
          <cell r="AR1563" t="str">
            <v>FHD 1920 x 1080</v>
          </cell>
          <cell r="AS1563" t="str">
            <v>3TE50G1644B1G1644B1M010</v>
          </cell>
          <cell r="AT1563" t="str">
            <v>0</v>
          </cell>
          <cell r="AU1563" t="str">
            <v>50H7GB</v>
          </cell>
          <cell r="AV1563" t="str">
            <v>3TE50G1644B1</v>
          </cell>
          <cell r="AW1563" t="str">
            <v>G1644B1</v>
          </cell>
          <cell r="AX1563" t="str">
            <v>M010</v>
          </cell>
          <cell r="AY1563">
            <v>74012175</v>
          </cell>
          <cell r="AZ1563">
            <v>51013101</v>
          </cell>
          <cell r="BA1563">
            <v>80147850</v>
          </cell>
        </row>
        <row r="1564">
          <cell r="D1564">
            <v>60310660</v>
          </cell>
          <cell r="E1564" t="str">
            <v>B</v>
          </cell>
          <cell r="F1564" t="str">
            <v>CELULAR</v>
          </cell>
          <cell r="G1564" t="str">
            <v>AlbertoChavezCarmona</v>
          </cell>
          <cell r="H1564" t="str">
            <v>Ave.EberardoGonzalezno459,Juchitepec/BarrioCuauchosongo,MEX,CP.56860</v>
          </cell>
          <cell r="I1564">
            <v>5979766588</v>
          </cell>
          <cell r="J1564" t="str">
            <v>HISENSE</v>
          </cell>
          <cell r="K1564" t="str">
            <v>C20</v>
          </cell>
          <cell r="L1564" t="str">
            <v>1MH75A91MX10D0H15H202B2</v>
          </cell>
          <cell r="M1564">
            <v>800093971</v>
          </cell>
          <cell r="N1564">
            <v>4999</v>
          </cell>
          <cell r="O1564">
            <v>42579</v>
          </cell>
          <cell r="P1564">
            <v>42767</v>
          </cell>
          <cell r="Q1564">
            <v>201709</v>
          </cell>
          <cell r="R1564" t="str">
            <v>CFOTORGADOPORSOPORTETECNICO(IRREPARABILIDAD)</v>
          </cell>
          <cell r="S1564" t="str">
            <v>CARCASAMUSDESGASTADAYMICARAYADA,CO</v>
          </cell>
          <cell r="T1564" t="str">
            <v>JuanFranciscoAlvizar</v>
          </cell>
          <cell r="U1564" t="str">
            <v>2017-04-15</v>
          </cell>
          <cell r="V1564" t="str">
            <v>CELULARES</v>
          </cell>
          <cell r="W1564" t="str">
            <v>COMPLETADO</v>
          </cell>
          <cell r="X1564" t="str">
            <v>TALLER</v>
          </cell>
          <cell r="Y1564">
            <v>42767</v>
          </cell>
          <cell r="Z1564">
            <v>188</v>
          </cell>
          <cell r="AA1564" t="str">
            <v>M010</v>
          </cell>
          <cell r="AD1564" t="str">
            <v>Juchitepec/Barrio Cuauchosongo</v>
          </cell>
          <cell r="AE1564" t="str">
            <v>MEX</v>
          </cell>
          <cell r="AF1564" t="str">
            <v>MX</v>
          </cell>
          <cell r="AG1564" t="str">
            <v>10409722</v>
          </cell>
          <cell r="AH1564" t="str">
            <v>ALBERTO CHAVEZ CARMONA</v>
          </cell>
          <cell r="AI1564" t="str">
            <v>Ave. Eberardo Gonzalez no 459</v>
          </cell>
          <cell r="AJ1564" t="str">
            <v>5979766588</v>
          </cell>
          <cell r="AK1564">
            <v>0</v>
          </cell>
          <cell r="AL1564" t="str">
            <v>56860</v>
          </cell>
          <cell r="AM1564" t="str">
            <v>19/04/2017 23 : 58 EVELYN.ZEPE : SEG: CFA.11/04/2017 06 : 51 Ricardo Espinosa : TCFINV, TCFCN,POR FALTA DE PRODUCTO.TCFDEV POR FALTA DE PRODUCTO BRENDA MED08/04/2017 04 : 43 GERARDO.GRA : Cliente informa que siempre si aceptacambio de modelo a C1. EMC*08/04/2017 04 : 37 GERARDO.GRA : CSC se indica fecha aproximada deentrega finales de mes de abril, se pasa ODS a CF para seguimiento. EMC*31/03/2017 00 : 24 SEMIRAMIS.M : CSCCte se comunica para saber cuando se le enviara su equipo pues hemosmencionado fechas de envió sin que se cumplan se le pide que culmine losproceso internos para poder enviar17/03/2017 00 : 46 ANA.ROSA : CSCse le indica a cte. que estamos en espera de que nos den inf de unembarque, molesto menciona que ya paso demacioado tiempo y no respestarel acuerdo del cambio del equipo de C20 A C1, se le manda esta inf aDavid Parra de CF16/03/2017 02 : 17 RUBI.G : SEG: PENDIENTE POR GENERAR 54 Y 74 PORFALTA DE MODELO, SERIE DE QUIPO A EMBARCAR PARA CF RGF//10/03/2017 23 : 34 SEMIRAMIS.M : CSCCte se comunica para saber que si desea aceptar el equipo de cambio deC1 menciona que acepta el cambio de celular hace mención a David03/03/2017 23 : 11 ANA.LAURA : CSCCFNEse envía Skype a David preguntando si ya se cuenta con modelo C20 o bienq eq se le ofrecerá, cte pide solucionarle hoy25/02/2017 04 : 27 RUBI.G : SEG: PENDIENTE POR CONFIRMAR POR PARTE DECF MODELO Y SERIE DE EQUIPO REMPLAZO RGF//25/02/2017 04 : 26 RUBI.G : SEG: PENDIENTE POR CONFIRMAR POR PARTE DECF MODELO Y SERIE DE EQUIPO REMPLAZO RGF//10/02/2017 03 : 48 SEMIRAMIS.M : CSCCte se comunica para saber el estatus se le menciona el cf porirreparabilidad en un tiempo estimado de 20 dias habiles08/02/2017 23 : 37 SERGIO.FER : TCFT - Irreparabilidad08/02/2017 03 : 31 201709 : SE ANEXA REPORTE TECNICO PARA SU VALORACION04/02/2017 00 : 32 201709 : SE ANEXARON LOS DOCUMENTOS EL EQUIPO PASA ASERVICIO02/02/2017 03 : 55 RUBI.G : SE ANEXAN DOCUMENTOS DE COMPRA EN SISTEMARGF//17/01/2017 23 : 44 RUBI.G : CE1: 8333469642 RGF//14/01/2017 01 : 26 DULCE.M : DCEG14/01/2017 00 : 40 DULCE.M : COPPEL.-RDCARRETERA A XOCHIMILCO A HUXTEPECODSWTPCALLEJÓN ALLENDEREFERENCIA. EN CONTRA ESQ.DE 2 CAPILLASCORREO. A252378624@GMAIL.COM</v>
          </cell>
          <cell r="AN1564" t="str">
            <v>1MH75AL1MX1Z30</v>
          </cell>
          <cell r="AO1564" t="e">
            <v>#N/A</v>
          </cell>
          <cell r="AP1564" t="e">
            <v>#N/A</v>
          </cell>
          <cell r="AQ1564" t="e">
            <v>#N/A</v>
          </cell>
          <cell r="AR1564" t="e">
            <v>#N/A</v>
          </cell>
          <cell r="AS1564" t="str">
            <v>GMS001NJD013S405686M010</v>
          </cell>
          <cell r="AT1564">
            <v>3</v>
          </cell>
          <cell r="AU1564" t="str">
            <v>C1</v>
          </cell>
          <cell r="AV1564" t="str">
            <v>GMS001NJD013</v>
          </cell>
          <cell r="AW1564" t="str">
            <v>S405686</v>
          </cell>
          <cell r="AX1564" t="str">
            <v>M010</v>
          </cell>
          <cell r="AY1564">
            <v>74012237</v>
          </cell>
          <cell r="AZ1564">
            <v>51013260</v>
          </cell>
          <cell r="BA1564">
            <v>80141863</v>
          </cell>
        </row>
        <row r="1565">
          <cell r="D1565">
            <v>60304085</v>
          </cell>
          <cell r="E1565" t="str">
            <v xml:space="preserve">A  </v>
          </cell>
          <cell r="F1565" t="str">
            <v>TV</v>
          </cell>
          <cell r="G1565" t="str">
            <v>ENRIQUETA ARREDONDO</v>
          </cell>
          <cell r="H1565" t="str">
            <v>ANDADOR TULIPAN 240, INFONAVIT, ZITACUARO, MICH. C.P. 64511</v>
          </cell>
          <cell r="I1565">
            <v>7151456601</v>
          </cell>
          <cell r="J1565" t="str">
            <v>HISENSE</v>
          </cell>
          <cell r="K1565" t="str">
            <v>50K20DW</v>
          </cell>
          <cell r="L1565" t="str">
            <v>50G143291H10104</v>
          </cell>
          <cell r="M1565">
            <v>70840</v>
          </cell>
          <cell r="N1565">
            <v>11998.37</v>
          </cell>
          <cell r="O1565">
            <v>42177</v>
          </cell>
          <cell r="P1565">
            <v>42698</v>
          </cell>
          <cell r="Q1565">
            <v>202300</v>
          </cell>
          <cell r="R1565" t="str">
            <v>FALTA DE REFACCION PANEL T173331 OC:1003990</v>
          </cell>
          <cell r="S1565" t="str">
            <v xml:space="preserve"> SE MANDO EQUIPO NUEVO PERO JAMAS LLEGO </v>
          </cell>
          <cell r="T1565" t="str">
            <v xml:space="preserve">   MULTISERVICIOS ALVARADO       F</v>
          </cell>
          <cell r="U1565" t="str">
            <v>2017-04-19</v>
          </cell>
          <cell r="V1565" t="str">
            <v>SUR</v>
          </cell>
          <cell r="W1565" t="str">
            <v>COMPLETADO</v>
          </cell>
          <cell r="X1565" t="str">
            <v>TALLER</v>
          </cell>
          <cell r="Y1565">
            <v>42697</v>
          </cell>
          <cell r="Z1565">
            <v>521</v>
          </cell>
          <cell r="AA1565" t="str">
            <v>M012</v>
          </cell>
          <cell r="AD1565" t="str">
            <v>infonavit/zitacuaro</v>
          </cell>
          <cell r="AE1565" t="str">
            <v>MCH</v>
          </cell>
          <cell r="AF1565" t="str">
            <v>MX</v>
          </cell>
          <cell r="AG1565" t="str">
            <v>10404156</v>
          </cell>
          <cell r="AH1565" t="str">
            <v>ENRIQUETA ARREDONDO</v>
          </cell>
          <cell r="AI1565" t="str">
            <v>andador tulipan num 240</v>
          </cell>
          <cell r="AJ1565" t="str">
            <v>7151456601</v>
          </cell>
          <cell r="AK1565">
            <v>0</v>
          </cell>
          <cell r="AL1565" t="str">
            <v>64511</v>
          </cell>
          <cell r="AM1565" t="str">
            <v>24/12/2016 00 : 59 JUANANTONIO : TCF2***MODELO 50H7GB***SERIE50G1627B2H00414***ENVIADO A CTE FINAL***F. EMBARQUE 16/12/2016***SHIPPING S-0003406129/11/2016 08 : 44 202300 : TCF1PU: DOMICILIO DEL CLIENTESE INFORMA A CLIENTE EL CF Y EL TIEMPO DE ENTREGA29/11/2016 00 : 13 ERNESTO.HERN : NP525/11/2016 03 : 20 202300 : P1A:T173331 PANEL OC:100399025/11/2016 01 : 15 202300 : SKMA:352 KM/$704.00 CASETAS $272.00MORELIA-ZITACUARO24/11/2016 00 : 34 202300 : SE CONTACTARA A CLIENTE PARA PREDIAGNOSTICO12/11/2016 03 : 39 LAURA.HERNA : ODSWTPRD%OYAMEL Y JACARANDASCERCA DE LA BASE DE LAS COMBIS DE RUTA INFONAVITA MEDIA CUADRA DE HOSPITAL GRAL.</v>
          </cell>
          <cell r="AN1565" t="str">
            <v>1TE50B8NUSCB</v>
          </cell>
          <cell r="AO1565" t="str">
            <v>Smart</v>
          </cell>
          <cell r="AP1565" t="str">
            <v>Hisense</v>
          </cell>
          <cell r="AQ1565" t="str">
            <v>Opera</v>
          </cell>
          <cell r="AR1565" t="str">
            <v>FHD 1920 x 1080</v>
          </cell>
          <cell r="AS1565" t="str">
            <v>3TE55G161437G161437M010</v>
          </cell>
          <cell r="AT1565">
            <v>6</v>
          </cell>
          <cell r="AU1565" t="str">
            <v>55H5C</v>
          </cell>
          <cell r="AV1565" t="str">
            <v>3TE55G161437</v>
          </cell>
          <cell r="AW1565" t="str">
            <v>G161437</v>
          </cell>
          <cell r="AX1565" t="str">
            <v>M010</v>
          </cell>
          <cell r="AY1565">
            <v>74010102</v>
          </cell>
          <cell r="AZ1565">
            <v>51011027</v>
          </cell>
          <cell r="BA1565">
            <v>80143875</v>
          </cell>
        </row>
        <row r="1566">
          <cell r="D1566">
            <v>60316202</v>
          </cell>
          <cell r="E1566" t="str">
            <v xml:space="preserve">A </v>
          </cell>
          <cell r="F1566" t="str">
            <v>TV</v>
          </cell>
          <cell r="G1566" t="str">
            <v>Rodriga Castro Salas</v>
          </cell>
          <cell r="H1566" t="str">
            <v>QUINTN GONZALES MZ. 1785 LT. 23, AMPL EMILIANO ZAPATA, AYOTLA, C.P. 56560</v>
          </cell>
          <cell r="I1566" t="str">
            <v>59741884 / 5518345472</v>
          </cell>
          <cell r="J1566" t="str">
            <v>HISENSE</v>
          </cell>
          <cell r="K1566" t="str">
            <v>50K20DW</v>
          </cell>
          <cell r="L1566" t="str">
            <v>50G143291H19590</v>
          </cell>
          <cell r="M1566" t="str">
            <v>AYO / 000159736 TICKET DE COMPRA TIENDA TELMEX S.A. DE C.V.</v>
          </cell>
          <cell r="N1566">
            <v>7189</v>
          </cell>
          <cell r="O1566">
            <v>42046</v>
          </cell>
          <cell r="P1566">
            <v>42847</v>
          </cell>
          <cell r="Q1566">
            <v>201767</v>
          </cell>
          <cell r="R1566" t="str">
            <v>25/04/2017 03 : 32  ARANTXA.MON : NP5 / P1A: 173331 PANEL   22-04-2017   OC-1009910</v>
          </cell>
          <cell r="S1566" t="str">
            <v>EQUIPO DAÑADO EN DOMICILIO DE CLIENTE</v>
          </cell>
          <cell r="T1566" t="str">
            <v xml:space="preserve">   RENE ARIAS                     </v>
          </cell>
          <cell r="U1566" t="str">
            <v>2017-05-02</v>
          </cell>
          <cell r="V1566" t="str">
            <v>CENTRO</v>
          </cell>
          <cell r="W1566" t="str">
            <v>COMPLETADO</v>
          </cell>
          <cell r="X1566" t="str">
            <v>CLIENTE</v>
          </cell>
          <cell r="Y1566">
            <v>42843</v>
          </cell>
          <cell r="Z1566">
            <v>797</v>
          </cell>
          <cell r="AA1566" t="str">
            <v>M010</v>
          </cell>
          <cell r="AD1566" t="str">
            <v>Ayotla/Amp Emliano Zapata</v>
          </cell>
          <cell r="AE1566" t="str">
            <v>MEX</v>
          </cell>
          <cell r="AF1566" t="str">
            <v>MX</v>
          </cell>
          <cell r="AG1566" t="str">
            <v>10416149</v>
          </cell>
          <cell r="AH1566" t="str">
            <v>RODRIGA CASTRO SALAS</v>
          </cell>
          <cell r="AI1566" t="str">
            <v>Quintin Gonzalez mz 1785 lt 23</v>
          </cell>
          <cell r="AJ1566" t="str">
            <v>5518345472</v>
          </cell>
          <cell r="AK1566" t="str">
            <v>5518345472</v>
          </cell>
          <cell r="AL1566" t="str">
            <v>56560</v>
          </cell>
          <cell r="AM1566" t="str">
            <v>25/04/2017 03 : 32 ARANTXA.MON : TCF125/04/2017 03 : 32 ARANTXA.MON : NP523/04/2017 03 : 04 201767 : P1A: 173331 PANEL 22-04-2017 OC-100991023/04/2017 01 : 07 201767 : PANEL DAÑADO20/04/2017 01 : 28 ANA.LAURA : KMA:70$14019/04/2017 10 : 56 201767 : SKMA 70KM $ 14019/04/2017 07 : 23 201767 : V1. 21/04/2017: 10 A.M. - 6 P.M.H-24233 SE ASIGNA T52CAE19/04/2017 02 : 08 SEMIRAMIS.M : ODSWTPRD/TELMEXENTRE PIO QUINTO GALIZ Y EMILIA MARMOLEJO</v>
          </cell>
          <cell r="AN1566" t="str">
            <v>1TE50B8NUSCB</v>
          </cell>
          <cell r="AO1566" t="str">
            <v>Smart</v>
          </cell>
          <cell r="AP1566" t="str">
            <v>Hisense</v>
          </cell>
          <cell r="AQ1566" t="str">
            <v>Opera</v>
          </cell>
          <cell r="AR1566" t="str">
            <v>FHD 1920 x 1080</v>
          </cell>
          <cell r="AS1566" t="str">
            <v>3TE50G1644B3G1644B3M010</v>
          </cell>
          <cell r="AT1566" t="str">
            <v>0</v>
          </cell>
          <cell r="AU1566" t="str">
            <v>50H7GB</v>
          </cell>
          <cell r="AV1566" t="str">
            <v>3TE50G1644B3</v>
          </cell>
          <cell r="AW1566" t="str">
            <v>G1644B3</v>
          </cell>
          <cell r="AX1566" t="str">
            <v>M010</v>
          </cell>
          <cell r="AY1566">
            <v>74012467</v>
          </cell>
          <cell r="AZ1566">
            <v>51013393</v>
          </cell>
          <cell r="BA1566">
            <v>80147898</v>
          </cell>
        </row>
        <row r="1567">
          <cell r="D1567">
            <v>60306612</v>
          </cell>
          <cell r="E1567" t="str">
            <v>A</v>
          </cell>
          <cell r="F1567" t="str">
            <v>TV</v>
          </cell>
          <cell r="G1567" t="str">
            <v>BERENICE GALAN SOLIS</v>
          </cell>
          <cell r="H1567" t="str">
            <v>PRIVADA DIAMANTE 316, COL. VICTORIA, COATZACOALCOS, VER</v>
          </cell>
          <cell r="I1567">
            <v>9211001306</v>
          </cell>
          <cell r="J1567" t="str">
            <v>HISENSE</v>
          </cell>
          <cell r="K1567" t="str">
            <v>50K20DW</v>
          </cell>
          <cell r="L1567" t="str">
            <v>50G143066H00397</v>
          </cell>
          <cell r="M1567">
            <v>81012</v>
          </cell>
          <cell r="N1567">
            <v>8499</v>
          </cell>
          <cell r="O1567">
            <v>42022</v>
          </cell>
          <cell r="P1567">
            <v>42726</v>
          </cell>
          <cell r="Q1567">
            <v>201054</v>
          </cell>
          <cell r="R1567" t="str">
            <v>DAÑO EN EL PANEL OC-1005192</v>
          </cell>
          <cell r="T1567" t="str">
            <v>ANDRES HERNANDEZ</v>
          </cell>
          <cell r="U1567">
            <v>42843</v>
          </cell>
          <cell r="V1567" t="str">
            <v>SUR</v>
          </cell>
          <cell r="W1567" t="str">
            <v>COMPLETADO</v>
          </cell>
          <cell r="X1567" t="str">
            <v>TALLER</v>
          </cell>
          <cell r="Y1567">
            <v>42725</v>
          </cell>
          <cell r="Z1567" t="e">
            <v>#N/A</v>
          </cell>
          <cell r="AA1567" t="str">
            <v>M010</v>
          </cell>
          <cell r="AD1567" t="str">
            <v>MIGUEL HIDALGO/CHAPULTEPEC MORALES</v>
          </cell>
          <cell r="AE1567" t="str">
            <v>DF</v>
          </cell>
          <cell r="AF1567" t="str">
            <v>MX</v>
          </cell>
          <cell r="AG1567" t="str">
            <v>10407600</v>
          </cell>
          <cell r="AH1567" t="str">
            <v>PEDRO PADILLA OLVERA</v>
          </cell>
          <cell r="AI1567" t="str">
            <v>425 MARIANO ESCOBEDO</v>
          </cell>
          <cell r="AJ1567" t="str">
            <v>53286400</v>
          </cell>
          <cell r="AK1567" t="str">
            <v>5513418034</v>
          </cell>
          <cell r="AL1567" t="str">
            <v>11570</v>
          </cell>
          <cell r="AM1567" t="str">
            <v>28/12/2016 07 : 35 201767 : EQR: RESET FACTORY21/12/2016 02 : 09 201767 : V1:23/12/2016:HORARIO ABIERTO DE 10 AM A 18 HRS
H22130_R7120/12/2016 03 : 55 ALAN.FABIAN : ODSWTP
RD%ES EQUIPO DE PISO DE LIVERPOOL</v>
          </cell>
          <cell r="AN1567" t="str">
            <v>1TE50B8NUSCB</v>
          </cell>
          <cell r="AO1567" t="str">
            <v>Smart</v>
          </cell>
          <cell r="AP1567" t="str">
            <v>Hisense</v>
          </cell>
          <cell r="AQ1567" t="str">
            <v>Opera</v>
          </cell>
          <cell r="AR1567" t="str">
            <v>FHD 1920 x 1080</v>
          </cell>
          <cell r="AS1567" t="str">
            <v>3TE50G1644B1G1644B1M010</v>
          </cell>
          <cell r="AT1567" t="str">
            <v>0</v>
          </cell>
          <cell r="AU1567" t="str">
            <v>50H7GB</v>
          </cell>
          <cell r="AV1567" t="str">
            <v>3TE50G1644B1</v>
          </cell>
          <cell r="AW1567" t="str">
            <v>G1644B1</v>
          </cell>
          <cell r="AX1567" t="str">
            <v>M010</v>
          </cell>
          <cell r="AY1567">
            <v>74012415</v>
          </cell>
          <cell r="AZ1567">
            <v>51013341</v>
          </cell>
          <cell r="BA1567">
            <v>80146584</v>
          </cell>
        </row>
        <row r="1568">
          <cell r="D1568">
            <v>60316870</v>
          </cell>
          <cell r="E1568" t="str">
            <v xml:space="preserve">A   </v>
          </cell>
          <cell r="F1568" t="str">
            <v>TV</v>
          </cell>
          <cell r="G1568" t="str">
            <v>JOSEFINA PICASO</v>
          </cell>
          <cell r="H1568" t="str">
            <v>NIQUEL COND 8 MARTA CHAPA 31,JARDINES DE LOS CLAUSTROS 6,TULTITLAN</v>
          </cell>
          <cell r="I1568">
            <v>58839166</v>
          </cell>
          <cell r="J1568" t="str">
            <v>HISENSE</v>
          </cell>
          <cell r="K1568" t="str">
            <v>50K20DW</v>
          </cell>
          <cell r="L1568" t="str">
            <v>50G143291H03605</v>
          </cell>
          <cell r="M1568" t="str">
            <v>CARTA</v>
          </cell>
          <cell r="N1568">
            <v>0</v>
          </cell>
          <cell r="O1568">
            <v>42042</v>
          </cell>
          <cell r="P1568">
            <v>42850</v>
          </cell>
          <cell r="Q1568">
            <v>201679</v>
          </cell>
          <cell r="R1568" t="str">
            <v>PANEL T173331 OC 1010043</v>
          </cell>
          <cell r="S1568" t="str">
            <v>EQUIPO EN CENTRO DE SERVICIO CON ACCESOR</v>
          </cell>
          <cell r="T1568" t="str">
            <v xml:space="preserve">GUADALUPE GIRON                   </v>
          </cell>
          <cell r="U1568" t="str">
            <v>2017-05-04</v>
          </cell>
          <cell r="V1568" t="str">
            <v>CENTRO</v>
          </cell>
          <cell r="W1568" t="str">
            <v>COMPLETADO</v>
          </cell>
          <cell r="X1568" t="str">
            <v>CLIENTE</v>
          </cell>
          <cell r="Y1568">
            <v>42849</v>
          </cell>
          <cell r="Z1568">
            <v>807</v>
          </cell>
          <cell r="AA1568" t="str">
            <v>M010</v>
          </cell>
          <cell r="AD1568" t="str">
            <v>JARDINES DE LOS CLAUSTROS 6/TULTITLAN</v>
          </cell>
          <cell r="AE1568" t="str">
            <v>MEX</v>
          </cell>
          <cell r="AF1568" t="str">
            <v>MX</v>
          </cell>
          <cell r="AG1568" t="str">
            <v>10254679</v>
          </cell>
          <cell r="AH1568" t="str">
            <v>JOSEFINA PICASO</v>
          </cell>
          <cell r="AI1568" t="str">
            <v>31 CALLE NIQUEL COND 8 MARTA CHAPA</v>
          </cell>
          <cell r="AJ1568" t="str">
            <v>5532671868</v>
          </cell>
          <cell r="AK1568" t="str">
            <v>5532671868</v>
          </cell>
          <cell r="AL1568" t="str">
            <v>54930</v>
          </cell>
          <cell r="AM1568" t="str">
            <v>28/04/2017 08 : 42 ARANTXA.MON : TCF128/04/2017 08 : 42 ARANTXA.MON : Se autoriza NP5; se cuenta con cartade direccion de servicio27/04/2017 04 : 35 201679 : P1A:PANEL T173331 OC 101004325/04/2017 06 : 16 201679 : V1:26/04/201725/04/2017 03 : 32 GERARDO.GRA : ODSWTP ELABORADA POR EMC*RD %AV LEONARDO BRAVO Y SINK ENFRENTE DEL DEPORTIVO DE ALBORADA 1 SEENCUENTRA UNIDADFALLA ANTERIOR CON ODS 60188320</v>
          </cell>
          <cell r="AN1568" t="str">
            <v>1TE50B8NUSCB</v>
          </cell>
          <cell r="AO1568" t="str">
            <v>Smart</v>
          </cell>
          <cell r="AP1568" t="str">
            <v>Hisense</v>
          </cell>
          <cell r="AQ1568" t="str">
            <v>Opera</v>
          </cell>
          <cell r="AR1568" t="str">
            <v>FHD 1920 x 1080</v>
          </cell>
          <cell r="AS1568" t="str">
            <v>3TE50G165140G165140M010</v>
          </cell>
          <cell r="AT1568">
            <v>28</v>
          </cell>
          <cell r="AU1568" t="str">
            <v>50H7GB</v>
          </cell>
          <cell r="AV1568" t="str">
            <v>3TE50G165140</v>
          </cell>
          <cell r="AW1568" t="str">
            <v>G165140</v>
          </cell>
          <cell r="AX1568" t="str">
            <v>M010</v>
          </cell>
          <cell r="AY1568">
            <v>74012484</v>
          </cell>
          <cell r="AZ1568">
            <v>51013410</v>
          </cell>
          <cell r="BA1568">
            <v>80147939</v>
          </cell>
        </row>
        <row r="1569">
          <cell r="D1569">
            <v>60315813</v>
          </cell>
          <cell r="E1569" t="str">
            <v xml:space="preserve">A </v>
          </cell>
          <cell r="F1569" t="str">
            <v>TV</v>
          </cell>
          <cell r="G1569" t="str">
            <v>EDUARDO TOXQUI</v>
          </cell>
          <cell r="H1569" t="str">
            <v>AV. REFORMA ORIENTE N. 408 COLONIA SANTA MARIA CORONANGO C.P 72670, CORONANGO, PUEBLA</v>
          </cell>
          <cell r="I1569">
            <v>2228229844</v>
          </cell>
          <cell r="J1569" t="str">
            <v>HISENSE</v>
          </cell>
          <cell r="K1569" t="str">
            <v>50K20D</v>
          </cell>
          <cell r="L1569" t="str">
            <v>50G150598H00066</v>
          </cell>
          <cell r="M1569" t="str">
            <v>PÓLIZA SELLADA</v>
          </cell>
          <cell r="N1569" t="str">
            <v>N/A</v>
          </cell>
          <cell r="O1569">
            <v>42415</v>
          </cell>
          <cell r="P1569">
            <v>42846</v>
          </cell>
          <cell r="Q1569">
            <v>201032</v>
          </cell>
          <cell r="R1569" t="str">
            <v>27/04/2017 08 : 12  ARANTXA.MON : TFC1
27/04/2017 08 : 11  ARANTXA.MON : Se autoriza NP5; numero de serie yticket correcto
26/04/2017 03 : 39 201032 : P1A: T173331 PANEL LED OC-1009971</v>
          </cell>
          <cell r="S1569" t="str">
            <v>SE SOLICITA CAJA PARA ENVÍO YA QUE CLIEN</v>
          </cell>
          <cell r="T1569" t="str">
            <v xml:space="preserve"> ERIK ORTEGA MÉNDEZ               </v>
          </cell>
          <cell r="U1569" t="str">
            <v>2017/04/28</v>
          </cell>
          <cell r="V1569" t="str">
            <v>CENTRO</v>
          </cell>
          <cell r="W1569" t="str">
            <v>COMPLETADO</v>
          </cell>
          <cell r="X1569" t="str">
            <v>TALLER</v>
          </cell>
          <cell r="Y1569">
            <v>42836</v>
          </cell>
          <cell r="Z1569">
            <v>421</v>
          </cell>
          <cell r="AA1569" t="str">
            <v>M010</v>
          </cell>
          <cell r="AD1569" t="str">
            <v>Puebla/Coronango</v>
          </cell>
          <cell r="AE1569" t="str">
            <v>PUE</v>
          </cell>
          <cell r="AF1569" t="str">
            <v>MX</v>
          </cell>
          <cell r="AG1569" t="str">
            <v>10415860</v>
          </cell>
          <cell r="AH1569" t="str">
            <v>EDUARDO TOSQUI</v>
          </cell>
          <cell r="AI1569" t="str">
            <v>408 Av Reforma Oriente</v>
          </cell>
          <cell r="AJ1569" t="str">
            <v>0442228229844</v>
          </cell>
          <cell r="AK1569">
            <v>0</v>
          </cell>
          <cell r="AL1569" t="str">
            <v>72670</v>
          </cell>
          <cell r="AM1569" t="str">
            <v>27/04/2017 08 : 12 ARANTXA.MON : TFC127/04/2017 08 : 11 ARANTXA.MON : Se autoriza NP5; numero de serie yticket correcto26/04/2017 03 : 39 201032 : P1A: T173331 PANEL LED OC-100997121/04/2017 04 : 34 201032 : SE ACUDE A DOMICILIO PERO EN SU PÓLIZA NO SEDISTINGUE LA FECHA DE COMPRA POR LO QUE SE LE PIDE ACUDAA TIENDA A PEDIR OTRO SELLO19/04/2017 05 : 01 201032 : V1P: 19/04/2017 11:00-18:00 VISITACONFIRMADA A CLIENTE12/04/2017 03 : 05 GABRIELA.B : ODSWTP12/04/2017 01 : 40 GABRIELA.B : % DE FEBRERO NORTE Y 5 DE MAYO NORTE</v>
          </cell>
          <cell r="AN1569" t="str">
            <v>3TE50G132311</v>
          </cell>
          <cell r="AO1569" t="str">
            <v>Básica</v>
          </cell>
          <cell r="AP1569" t="str">
            <v>Hisense</v>
          </cell>
          <cell r="AQ1569" t="str">
            <v>Opera</v>
          </cell>
          <cell r="AR1569" t="str">
            <v>FHD 1920 x 1080</v>
          </cell>
          <cell r="AS1569" t="str">
            <v>3TE50G165140G165140M010</v>
          </cell>
          <cell r="AT1569">
            <v>28</v>
          </cell>
          <cell r="AU1569" t="str">
            <v>50H7GB</v>
          </cell>
          <cell r="AV1569" t="str">
            <v>3TE50G165140</v>
          </cell>
          <cell r="AW1569" t="str">
            <v>G165140</v>
          </cell>
          <cell r="AX1569" t="str">
            <v>M010</v>
          </cell>
          <cell r="AY1569">
            <v>74012497</v>
          </cell>
          <cell r="AZ1569">
            <v>51013423</v>
          </cell>
          <cell r="BA1569">
            <v>80149557</v>
          </cell>
        </row>
        <row r="1570">
          <cell r="D1570">
            <v>60315988</v>
          </cell>
          <cell r="E1570" t="str">
            <v xml:space="preserve">A </v>
          </cell>
          <cell r="F1570" t="str">
            <v>TV</v>
          </cell>
          <cell r="G1570" t="str">
            <v>Luis Antonio Hernandez Rodriguez</v>
          </cell>
          <cell r="H1570" t="str">
            <v>Vicentro Ambrosisi #220, COL. STA MARIA NONOLOALCO, DEL. ALVARO OBREGON, C.P. 04120</v>
          </cell>
          <cell r="I1570" t="str">
            <v>63658258 / 554440734</v>
          </cell>
          <cell r="J1570" t="str">
            <v>HISENSE</v>
          </cell>
          <cell r="K1570" t="str">
            <v>LC-43N6100U</v>
          </cell>
          <cell r="L1570" t="str">
            <v>43G1622K3H00069</v>
          </cell>
          <cell r="M1570" t="str">
            <v>TRAN: 5935 TICKET DE COMPRA TIENDA SEARS UNIVERSIDAD</v>
          </cell>
          <cell r="N1570">
            <v>9528</v>
          </cell>
          <cell r="O1570">
            <v>42695</v>
          </cell>
          <cell r="P1570">
            <v>42847</v>
          </cell>
          <cell r="Q1570">
            <v>201767</v>
          </cell>
          <cell r="R1570" t="str">
            <v>25/04/2017 03 : 46  ARANTXA.MON : NP5 / P1A: 197364 MAIN     197028 PANEL  22-04-2017   OC-1009915</v>
          </cell>
          <cell r="S1570" t="str">
            <v>EQUIPO DAÑADO EN DOMICILIO DE CLIENTE</v>
          </cell>
          <cell r="T1570" t="str">
            <v xml:space="preserve">   RENE ARIAS                     </v>
          </cell>
          <cell r="U1570" t="str">
            <v>2017-05-02</v>
          </cell>
          <cell r="V1570" t="str">
            <v>CENTRO</v>
          </cell>
          <cell r="W1570" t="str">
            <v>COMPLETADO</v>
          </cell>
          <cell r="X1570" t="str">
            <v>CLIENTE</v>
          </cell>
          <cell r="Y1570">
            <v>42837</v>
          </cell>
          <cell r="Z1570">
            <v>142</v>
          </cell>
          <cell r="AA1570" t="str">
            <v>M010</v>
          </cell>
          <cell r="AD1570" t="str">
            <v>Alvaro oB Obregon /Sta maria Nonoloalco</v>
          </cell>
          <cell r="AE1570" t="str">
            <v>DF</v>
          </cell>
          <cell r="AF1570" t="str">
            <v>MX</v>
          </cell>
          <cell r="AG1570" t="str">
            <v>10415912</v>
          </cell>
          <cell r="AH1570" t="str">
            <v>LUIS ANTONIO HERNANDEZ RODRIGUEZ</v>
          </cell>
          <cell r="AI1570" t="str">
            <v>220 Vicentro Ambrosisi</v>
          </cell>
          <cell r="AJ1570" t="str">
            <v>0554440734</v>
          </cell>
          <cell r="AK1570" t="str">
            <v>0554440734</v>
          </cell>
          <cell r="AL1570" t="str">
            <v>04120</v>
          </cell>
          <cell r="AM1570" t="str">
            <v>25/04/2017 03 : 46 ARANTXA.MON : TCF125/04/2017 03 : 46 ARANTXA.MON : NP523/04/2017 03 : 10 201767 : P1A: 197364 MAIN 197028 PANEL 22-04-2017 OC-100991520/04/2017 23 : 43 201767 : SEG: CLIENTE SE COMUNICA CON EL TECNICO EINDICA QUE LO PUEDE RECIBIR EL DIA 21-04-201713/04/2017 06 : 14 201767 : V1. 19/04/2017: 10 A.M. - 6 P.M.H-24171 SE ASIGNA R71EJI12/04/2017 06 : 31 SEMIRAMIS.M : ODSWTPRDGIRRARDON</v>
          </cell>
          <cell r="AN1570" t="str">
            <v>3TE43G154924</v>
          </cell>
          <cell r="AO1570" t="str">
            <v>Smart</v>
          </cell>
          <cell r="AP1570" t="str">
            <v>Sharp</v>
          </cell>
          <cell r="AQ1570" t="str">
            <v>Opera</v>
          </cell>
          <cell r="AR1570" t="str">
            <v>UHD 3840 X 2160</v>
          </cell>
          <cell r="AS1570" t="str">
            <v>3TE43G1622K4G1622K4M010</v>
          </cell>
          <cell r="AT1570">
            <v>1</v>
          </cell>
          <cell r="AU1570" t="str">
            <v>LC-43N6100U</v>
          </cell>
          <cell r="AV1570" t="str">
            <v>3TE43G1622K4</v>
          </cell>
          <cell r="AW1570" t="str">
            <v>G1622K4</v>
          </cell>
          <cell r="AX1570" t="str">
            <v>M010</v>
          </cell>
          <cell r="AY1570">
            <v>74012498</v>
          </cell>
          <cell r="AZ1570">
            <v>51013424</v>
          </cell>
          <cell r="BA1570">
            <v>80148997</v>
          </cell>
        </row>
        <row r="1571">
          <cell r="D1571">
            <v>60315960</v>
          </cell>
          <cell r="E1571" t="str">
            <v xml:space="preserve">A   </v>
          </cell>
          <cell r="F1571" t="str">
            <v>TV</v>
          </cell>
          <cell r="G1571" t="str">
            <v>Sara Roxana Maldonado</v>
          </cell>
          <cell r="H1571" t="str">
            <v>Ramon yocupìcio # 1805, Cajeme. Ciudad Obregón</v>
          </cell>
          <cell r="I1571">
            <v>6441152600</v>
          </cell>
          <cell r="J1571" t="str">
            <v>HISENSE</v>
          </cell>
          <cell r="K1571" t="str">
            <v>50H3</v>
          </cell>
          <cell r="L1571" t="str">
            <v>50J141308H01702</v>
          </cell>
          <cell r="M1571">
            <v>0</v>
          </cell>
          <cell r="N1571">
            <v>0</v>
          </cell>
          <cell r="O1571">
            <v>42029</v>
          </cell>
          <cell r="P1571">
            <v>42837</v>
          </cell>
          <cell r="Q1571">
            <v>201554</v>
          </cell>
          <cell r="R1571" t="str">
            <v>Leds dañados</v>
          </cell>
          <cell r="S1571" t="str">
            <v/>
          </cell>
          <cell r="T1571" t="str">
            <v xml:space="preserve">  Luis Daniel Medina              </v>
          </cell>
          <cell r="U1571" t="str">
            <v>2017-05-09</v>
          </cell>
          <cell r="V1571" t="str">
            <v>NORTE</v>
          </cell>
          <cell r="W1571" t="str">
            <v>COMPLETADO</v>
          </cell>
          <cell r="X1571" t="str">
            <v>TALLER</v>
          </cell>
          <cell r="Y1571">
            <v>42837</v>
          </cell>
          <cell r="Z1571">
            <v>808</v>
          </cell>
          <cell r="AD1571" t="str">
            <v>Cajemes / Cajemes</v>
          </cell>
          <cell r="AE1571" t="str">
            <v>SON</v>
          </cell>
          <cell r="AF1571" t="str">
            <v>MX</v>
          </cell>
          <cell r="AG1571" t="str">
            <v>10415842</v>
          </cell>
          <cell r="AH1571" t="str">
            <v>SARA ROXANA MALDONADO BUSTAMANTES</v>
          </cell>
          <cell r="AI1571" t="str">
            <v>1805 Ramon yocupìcio</v>
          </cell>
          <cell r="AJ1571" t="str">
            <v>6444137809</v>
          </cell>
          <cell r="AK1571" t="str">
            <v>6444515694</v>
          </cell>
          <cell r="AL1571" t="str">
            <v>85050</v>
          </cell>
          <cell r="AM1571" t="str">
            <v>09/05/2017 23 : 11 ANA.ROSA : CSCse le indica a cte. que aun estamos en espera de la autorización de CF,ya que vía sistema aun no hay confirmación (CFA)21/04/2017 01 : 40 ARANTXA.MON : TCF121/04/2017 01 : 40 ARANTXA.MON : SE AUTORIZA NP5MODOR 50H3/ 50K20D20/04/2017 03 : 01 201554 : P1: T173331, OC-1009751, SE SOLICITO PANEL19/04/17, SE ANEXA FORMATO RMA18/04/2017 07 : 49 201554 : V1: 19/04/17 10:00 - 11:00,18/04/2017 00 : 24 201554 : SDD: COMPROBANTE NO CORRESPONDE CON ELMODELO Y SERIE QUE REPORTAN, SE COMUNICO CON CLIENTE PARA INFORMARLE 17/07/1711/04/2017 23 : 42 MARIELA.CHA : ODSWTPFRACISCO VILLA Y LAZARO CARDENASFACHADA AMARILLO ES UN TALLER ELECTRICO</v>
          </cell>
          <cell r="AN1571" t="str">
            <v>3TE50J141202</v>
          </cell>
          <cell r="AO1571" t="e">
            <v>#N/A</v>
          </cell>
          <cell r="AP1571" t="e">
            <v>#N/A</v>
          </cell>
          <cell r="AQ1571" t="e">
            <v>#N/A</v>
          </cell>
          <cell r="AR1571" t="e">
            <v>#N/A</v>
          </cell>
          <cell r="AS1571" t="str">
            <v>3TE50G165140G165140M010</v>
          </cell>
          <cell r="AT1571">
            <v>28</v>
          </cell>
          <cell r="AU1571" t="str">
            <v>50H7GB</v>
          </cell>
          <cell r="AV1571" t="str">
            <v>3TE50G165140</v>
          </cell>
          <cell r="AW1571" t="str">
            <v>G165140</v>
          </cell>
          <cell r="AX1571" t="str">
            <v>M010</v>
          </cell>
          <cell r="AY1571">
            <v>74012518</v>
          </cell>
          <cell r="AZ1571">
            <v>51013438</v>
          </cell>
          <cell r="BA1571">
            <v>80149014</v>
          </cell>
        </row>
        <row r="1572">
          <cell r="D1572">
            <v>60316269</v>
          </cell>
          <cell r="E1572" t="str">
            <v>A</v>
          </cell>
          <cell r="F1572" t="str">
            <v>TV</v>
          </cell>
          <cell r="G1572" t="str">
            <v>HERLINDA MURGIA CHAVEZ</v>
          </cell>
          <cell r="H1572" t="str">
            <v>HDA DE TALA 3796 GUADALAJARA/ELIODORO HERNANDEZ LOZA</v>
          </cell>
          <cell r="I1572">
            <v>3311172549</v>
          </cell>
          <cell r="J1572" t="str">
            <v>HISENSE</v>
          </cell>
          <cell r="K1572" t="str">
            <v>50K20DW</v>
          </cell>
          <cell r="L1572" t="str">
            <v>50G143291H14180</v>
          </cell>
          <cell r="M1572" t="str">
            <v>DOM/000234694</v>
          </cell>
          <cell r="N1572">
            <v>10120.879999999999</v>
          </cell>
          <cell r="O1572">
            <v>42087</v>
          </cell>
          <cell r="P1572">
            <v>42846</v>
          </cell>
          <cell r="Q1572">
            <v>201109</v>
          </cell>
          <cell r="R1572" t="str">
            <v>23/04/2017 12 : 55  ARANTXA.MON : NP5
FALTA DE REFACCIONES 173331 OC-1009799</v>
          </cell>
          <cell r="S1572" t="str">
            <v/>
          </cell>
          <cell r="T1572" t="str">
            <v xml:space="preserve">YURIANA HERNANDEZ HERRERA         </v>
          </cell>
          <cell r="U1572" t="str">
            <v>2017-mayo-</v>
          </cell>
          <cell r="V1572" t="str">
            <v>SUR</v>
          </cell>
          <cell r="W1572" t="str">
            <v>COMPLETADO</v>
          </cell>
          <cell r="X1572" t="str">
            <v>TALLER</v>
          </cell>
          <cell r="Y1572">
            <v>42844</v>
          </cell>
          <cell r="Z1572">
            <v>757</v>
          </cell>
          <cell r="AD1572" t="str">
            <v>Guadalajara/Eliodoro hernandez loza</v>
          </cell>
          <cell r="AE1572" t="str">
            <v>JAL</v>
          </cell>
          <cell r="AF1572" t="str">
            <v>MX</v>
          </cell>
          <cell r="AG1572" t="str">
            <v>10415991</v>
          </cell>
          <cell r="AH1572" t="str">
            <v>HERLINDA MURGUIA CHAVEZ</v>
          </cell>
          <cell r="AI1572" t="str">
            <v>Hda de tala num 3796</v>
          </cell>
          <cell r="AJ1572" t="str">
            <v>3311172549</v>
          </cell>
          <cell r="AK1572">
            <v>0</v>
          </cell>
          <cell r="AL1572" t="str">
            <v>44720</v>
          </cell>
          <cell r="AM1572" t="str">
            <v>23/04/2017 12 : 55 ARANTXA.MON : TCF123/04/2017 12 : 55 ARANTXA.MON : NP521/04/2017 01 : 35 201109 : 173331 OC-100-979921/04/2017 01 : 30 201109 : EQUIPO EN CSA20/04/2017 22 : 11 201109 : V1 21-04-1713/04/2017 04 : 11 ANA.ROSA : ODSWTPRDJORDAN Y EDUARDO ZEPEDA CAMPOS</v>
          </cell>
          <cell r="AN1572" t="str">
            <v>1TE50B8NUSCB</v>
          </cell>
          <cell r="AO1572" t="str">
            <v>Smart</v>
          </cell>
          <cell r="AP1572" t="str">
            <v>Hisense</v>
          </cell>
          <cell r="AQ1572" t="str">
            <v>Opera</v>
          </cell>
          <cell r="AR1572" t="str">
            <v>FHD 1920 x 1080</v>
          </cell>
          <cell r="AS1572" t="str">
            <v>3TE50G165140G165140M010</v>
          </cell>
          <cell r="AT1572">
            <v>28</v>
          </cell>
          <cell r="AU1572" t="str">
            <v>50H7GB</v>
          </cell>
          <cell r="AV1572" t="str">
            <v>3TE50G165140</v>
          </cell>
          <cell r="AW1572" t="str">
            <v>G165140</v>
          </cell>
          <cell r="AX1572" t="str">
            <v>M010</v>
          </cell>
          <cell r="AY1572">
            <v>74012614</v>
          </cell>
          <cell r="AZ1572">
            <v>51013533</v>
          </cell>
          <cell r="BA1572">
            <v>80150447</v>
          </cell>
        </row>
        <row r="1573">
          <cell r="D1573">
            <v>60316304</v>
          </cell>
          <cell r="E1573" t="str">
            <v xml:space="preserve">A   </v>
          </cell>
          <cell r="F1573" t="str">
            <v>TV</v>
          </cell>
          <cell r="G1573" t="str">
            <v>FRANCISCO ALARCON CARDONA</v>
          </cell>
          <cell r="H1573" t="str">
            <v>FRANCISCO COSSIO ROBLES 2281 COL LUCIO BLANCO SALTILLO, COAHUILA C.P. 25060</v>
          </cell>
          <cell r="I1573">
            <v>8442844003</v>
          </cell>
          <cell r="J1573" t="str">
            <v>HISENSE</v>
          </cell>
          <cell r="K1573" t="str">
            <v>50K20DW</v>
          </cell>
          <cell r="L1573" t="str">
            <v>50G143291H10240</v>
          </cell>
          <cell r="M1573" t="str">
            <v>TELMEX.COM 3315186</v>
          </cell>
          <cell r="N1573">
            <v>8.9990000000000006</v>
          </cell>
          <cell r="O1573">
            <v>42156</v>
          </cell>
          <cell r="P1573" t="str">
            <v>20-14-17</v>
          </cell>
          <cell r="Q1573">
            <v>201017</v>
          </cell>
          <cell r="R1573" t="str">
            <v>27/04/17 08:40 ARANTXA.MON NP5 PIA:173331,OC-1009987 PANEL P1A:171496, OC 1009988 POWER</v>
          </cell>
          <cell r="S1573" t="str">
            <v/>
          </cell>
          <cell r="T1573" t="str">
            <v xml:space="preserve"> ROSALINA ALVAREZ DEL CASTILLO    </v>
          </cell>
          <cell r="U1573" t="str">
            <v>2017/04/12</v>
          </cell>
          <cell r="V1573" t="str">
            <v>NORTE</v>
          </cell>
          <cell r="W1573" t="str">
            <v>COMPLETADO</v>
          </cell>
          <cell r="X1573" t="str">
            <v>TALLER</v>
          </cell>
          <cell r="Y1573">
            <v>42844</v>
          </cell>
          <cell r="Z1573">
            <v>688</v>
          </cell>
          <cell r="AD1573" t="str">
            <v>Saltillo/Lucio Blanco</v>
          </cell>
          <cell r="AE1573" t="str">
            <v>COA</v>
          </cell>
          <cell r="AF1573" t="str">
            <v>MX</v>
          </cell>
          <cell r="AG1573" t="str">
            <v>10416238</v>
          </cell>
          <cell r="AH1573" t="str">
            <v>FRANCISCO ALARCON CARDONA</v>
          </cell>
          <cell r="AI1573" t="str">
            <v>2281 Francisco Cossio Robles</v>
          </cell>
          <cell r="AJ1573" t="str">
            <v>8441319470</v>
          </cell>
          <cell r="AK1573" t="str">
            <v>8441319470</v>
          </cell>
          <cell r="AL1573" t="str">
            <v>25060</v>
          </cell>
          <cell r="AM1573" t="str">
            <v>27/04/2017 08 : 41 ARANTXA.MON : TCF127/04/2017 08 : 40 ARANTXA.MON : Se autoriza NP5; numero de serie yticket TELMEX correcto26/04/2017 07 : 00 201017 : P1A:173331,OC-1009987 PANELP1A:171496 OC-1009988 POWER21/04/2017 04 : 10 201017 : V2:21-04-17 / NO SE PUEDE CONTACTAR A CTE SEREPROGRAMA20/04/2017 01 : 27 201017 : V1:20/04/1719/04/2017 23 : 24 SEMIRAMIS.M : ODSWTPRD/ELMEXENTRE ALFREDO V BONFIL Y CDA</v>
          </cell>
          <cell r="AN1573" t="str">
            <v>1TE50B8NUSCB</v>
          </cell>
          <cell r="AO1573" t="str">
            <v>Smart</v>
          </cell>
          <cell r="AP1573" t="str">
            <v>Hisense</v>
          </cell>
          <cell r="AQ1573" t="str">
            <v>Opera</v>
          </cell>
          <cell r="AR1573" t="str">
            <v>FHD 1920 x 1080</v>
          </cell>
          <cell r="AS1573" t="str">
            <v>3TE50G165140G165140M010</v>
          </cell>
          <cell r="AT1573">
            <v>28</v>
          </cell>
          <cell r="AU1573" t="str">
            <v>50H7GB</v>
          </cell>
          <cell r="AV1573" t="str">
            <v>3TE50G165140</v>
          </cell>
          <cell r="AW1573" t="str">
            <v>G165140</v>
          </cell>
          <cell r="AX1573" t="str">
            <v>M010</v>
          </cell>
          <cell r="AY1573">
            <v>74012631</v>
          </cell>
          <cell r="AZ1573">
            <v>51013550</v>
          </cell>
          <cell r="BA1573">
            <v>80150617</v>
          </cell>
        </row>
        <row r="1574">
          <cell r="D1574">
            <v>60311998</v>
          </cell>
          <cell r="E1574" t="str">
            <v xml:space="preserve">A   </v>
          </cell>
          <cell r="F1574" t="str">
            <v>TV</v>
          </cell>
          <cell r="G1574" t="str">
            <v xml:space="preserve">APT AGENCIA DE SEGURIDAD PRIVADA </v>
          </cell>
          <cell r="H1574" t="str">
            <v xml:space="preserve">CALLE CIMA NO. 264 COL ECO LOMAS , ENSENADA B.C. </v>
          </cell>
          <cell r="I1574">
            <v>6651100155</v>
          </cell>
          <cell r="J1574" t="str">
            <v xml:space="preserve">HISENSE </v>
          </cell>
          <cell r="K1574" t="str">
            <v>50H5C</v>
          </cell>
          <cell r="L1574" t="str">
            <v>50G160976H03055</v>
          </cell>
          <cell r="M1574" t="str">
            <v>TICKET 501021198389</v>
          </cell>
          <cell r="N1574">
            <v>10401</v>
          </cell>
          <cell r="O1574">
            <v>42104</v>
          </cell>
          <cell r="P1574">
            <v>42860</v>
          </cell>
          <cell r="Q1574">
            <v>201015</v>
          </cell>
          <cell r="R1574" t="str">
            <v>FALTA DE REFACCION , SE PIDIO PANEL</v>
          </cell>
          <cell r="S1574" t="str">
            <v>SE PIDIO PANEL Y NO LO SURTIERON</v>
          </cell>
          <cell r="T1574" t="str">
            <v xml:space="preserve">  Ricardo Sanchez Paniagua        </v>
          </cell>
          <cell r="U1574" t="str">
            <v>2017/05/15</v>
          </cell>
          <cell r="V1574" t="str">
            <v>NORTE</v>
          </cell>
          <cell r="W1574" t="str">
            <v>COMPLETADO</v>
          </cell>
          <cell r="X1574" t="str">
            <v>TALLER</v>
          </cell>
          <cell r="Y1574">
            <v>42786</v>
          </cell>
          <cell r="Z1574">
            <v>682</v>
          </cell>
          <cell r="AD1574" t="str">
            <v>Tecate/Pro hogar</v>
          </cell>
          <cell r="AE1574" t="str">
            <v>BC</v>
          </cell>
          <cell r="AF1574" t="str">
            <v>MX</v>
          </cell>
          <cell r="AG1574" t="str">
            <v>10412468</v>
          </cell>
          <cell r="AH1574" t="str">
            <v>APT AGENCIA DE SEGURIDAD PRIVADA</v>
          </cell>
          <cell r="AI1574" t="str">
            <v>Av revolucion nu 521 intd</v>
          </cell>
          <cell r="AJ1574" t="str">
            <v>6651100155</v>
          </cell>
          <cell r="AK1574">
            <v>0</v>
          </cell>
          <cell r="AL1574" t="str">
            <v>21410</v>
          </cell>
          <cell r="AM1574" t="str">
            <v>11/05/2017 01 : 23 SEMIRAMIS.M : CSCcte se comunica para validar estatus de su cf se menciona estamos enespera de modelo alterno y tiempo en el que se podría mandar pido ayudade Dulce para dar pronta respuesta24/03/2017 02 : 14 SEMIRAMIS.M : CSCCte se comunica para saber el que demora de envío de equipo se lemenciona que aun no se ha enviado el equipo por el transcurso de auditoria y su termino se le enviaría se le pide tiempo para poder hacerlo llegar24/03/2017 00 : 38 MARCO.DIAZ : TCF1PU CLIENTEINF. RICARDO SANCHEZ. DMC25/02/2017 02 : 42 ERNESTO.HERN : TCF125/02/2017 02 : 41 ERNESTO.HERN : NP524/02/2017 03 : 09 MARIA.EUGENI : SEG: DGR24/02/2017 02 : 44 ADOLFO.FER : FDD: SUBIR DOCUMENTOS O SOLICITAR ACLIENTE22/02/2017 04 : 23 201015 : SPKA / TIJUANA -TECATE B.C. 95 KM IDA YVUELTA = $ 190.0021/02/2017 03 : 17 DULCE.M : ENTRE CALLES ANTONIO GIRBAU, CALLE 15CORRO JUANMAGUILA@YAHOO.COMODSWTP</v>
          </cell>
          <cell r="AN1574" t="str">
            <v>3TE50G1618N2</v>
          </cell>
          <cell r="AO1574" t="e">
            <v>#N/A</v>
          </cell>
          <cell r="AP1574" t="e">
            <v>#N/A</v>
          </cell>
          <cell r="AQ1574" t="e">
            <v>#N/A</v>
          </cell>
          <cell r="AR1574" t="e">
            <v>#N/A</v>
          </cell>
          <cell r="AS1574" t="str">
            <v>3TE50G165140G165140M010</v>
          </cell>
          <cell r="AT1574">
            <v>28</v>
          </cell>
          <cell r="AU1574" t="str">
            <v>50H7GB</v>
          </cell>
          <cell r="AV1574" t="str">
            <v>3TE50G165140</v>
          </cell>
          <cell r="AW1574" t="str">
            <v>G165140</v>
          </cell>
          <cell r="AX1574" t="str">
            <v>M010</v>
          </cell>
          <cell r="AY1574">
            <v>74012681</v>
          </cell>
          <cell r="AZ1574">
            <v>51013600</v>
          </cell>
          <cell r="BA1574">
            <v>80150629</v>
          </cell>
        </row>
        <row r="1575">
          <cell r="D1575">
            <v>60315247</v>
          </cell>
          <cell r="E1575" t="str">
            <v xml:space="preserve">A   </v>
          </cell>
          <cell r="F1575" t="str">
            <v>TV</v>
          </cell>
          <cell r="G1575" t="str">
            <v>CAROLINA HERNANDEZ</v>
          </cell>
          <cell r="H1575" t="str">
            <v>ANDADOR 9 #212 COL. REVOLUCION VERDE TAMPICO</v>
          </cell>
          <cell r="I1575">
            <v>8338518047</v>
          </cell>
          <cell r="J1575" t="str">
            <v>HISENSE</v>
          </cell>
          <cell r="K1575" t="str">
            <v>50K20DW</v>
          </cell>
          <cell r="L1575" t="str">
            <v>50G143291H17137</v>
          </cell>
          <cell r="M1575">
            <v>196235</v>
          </cell>
          <cell r="N1575">
            <v>10120.879999999999</v>
          </cell>
          <cell r="O1575">
            <v>42103</v>
          </cell>
          <cell r="P1575">
            <v>42826</v>
          </cell>
          <cell r="Q1575">
            <v>202245</v>
          </cell>
          <cell r="R1575">
            <v>0</v>
          </cell>
          <cell r="S1575" t="str">
            <v/>
          </cell>
          <cell r="T1575" t="str">
            <v xml:space="preserve">    Alfredo Pineda                </v>
          </cell>
          <cell r="U1575" t="str">
            <v>2017-04-13</v>
          </cell>
          <cell r="V1575" t="str">
            <v>NORTE</v>
          </cell>
          <cell r="W1575" t="str">
            <v>COMPLETADO</v>
          </cell>
          <cell r="X1575" t="str">
            <v>TALLER</v>
          </cell>
          <cell r="Y1575">
            <v>42825</v>
          </cell>
          <cell r="Z1575">
            <v>722</v>
          </cell>
          <cell r="AD1575" t="str">
            <v>Tampico/Revolucion Verde</v>
          </cell>
          <cell r="AE1575" t="str">
            <v>TMS</v>
          </cell>
          <cell r="AF1575" t="str">
            <v>MX</v>
          </cell>
          <cell r="AG1575" t="str">
            <v>10410003</v>
          </cell>
          <cell r="AH1575" t="str">
            <v>CAROLINA HERNANDEZ</v>
          </cell>
          <cell r="AI1575" t="str">
            <v>212 Andador 9</v>
          </cell>
          <cell r="AJ1575" t="str">
            <v>8338518047</v>
          </cell>
          <cell r="AK1575">
            <v>0</v>
          </cell>
          <cell r="AL1575" t="str">
            <v>89314</v>
          </cell>
          <cell r="AM1575" t="str">
            <v>13/04/2017 06 : 26 ERNESTO.HERN : TCF113/04/2017 06 : 26 ERNESTO.HERN : NP512/04/2017 08 : 42 MARIA.EUGENI : DGRSEG: OC- Solicitud correcta en Open Bravo.12/04/2017 07 : 49 202245 : SP2B: PEDIDO DE COMPRA OC-1009599: PROCESOCOMPLETADO SATISFACTORIAMENTET173331 PANEL11/04/2017 01 : 17 SERGIO.FER : ST2 - Diagnóstico correcto, solicitarrefacción.09/04/2017 02 : 03 202245 : ST1; ADJUNTO ARCHIVO-08/04/2017 03 : 57 202245 : V2: 08/04/2017 9:00 A 13:00 HRS08/04/2017 00 : 21 MARIA.EUGENI : SEG: CSA Favor de actualizar folio,llego refaccion el 04/04/2017. Orden con 7 dias.05/04/2017 10 : 24 ARANTXA.MON : P2A GUIA: 7713605292 03/04/201701/04/2017 06 : 14 202245 : V1: 31 DE MARZO DE 2017 4:00 A 6:00 PM01/04/2017 06 : 13 202245 : SP2A: PEDIDO DE COMPRA OC-1009280: PROCESOCOMPLETADO SATISFACTORIAMENTET141496 POWEBOARDT173192 MAINBOARD--PREDIAGNOSTICO---01/04/2017 01 : 10 GERARDO.GRA : ODSWTP ELABORADA POR EMC*RD% % AV TAMAULIPAS Y TORRES MIRANDA, EN LA ESQUINA HAY TIENDA DE NOMBRE ACUARIO, FACHADA AMARILLA LA UNICA CASA CON JARDIN ENFRENTE</v>
          </cell>
          <cell r="AN1575" t="str">
            <v>1TE50B8NUSCB</v>
          </cell>
          <cell r="AO1575" t="str">
            <v>Smart</v>
          </cell>
          <cell r="AP1575" t="str">
            <v>Hisense</v>
          </cell>
          <cell r="AQ1575" t="str">
            <v>Opera</v>
          </cell>
          <cell r="AR1575" t="str">
            <v>FHD 1920 x 1080</v>
          </cell>
          <cell r="AS1575" t="str">
            <v>3TE50G165140G165140M010</v>
          </cell>
          <cell r="AT1575">
            <v>28</v>
          </cell>
          <cell r="AU1575" t="str">
            <v>50H7GB</v>
          </cell>
          <cell r="AV1575" t="str">
            <v>3TE50G165140</v>
          </cell>
          <cell r="AW1575" t="str">
            <v>G165140</v>
          </cell>
          <cell r="AX1575" t="str">
            <v>M010</v>
          </cell>
          <cell r="AY1575">
            <v>74012671</v>
          </cell>
          <cell r="AZ1575">
            <v>51013590</v>
          </cell>
          <cell r="BA1575">
            <v>80151073</v>
          </cell>
        </row>
        <row r="1576">
          <cell r="D1576">
            <v>60316313</v>
          </cell>
          <cell r="E1576" t="str">
            <v xml:space="preserve">A  </v>
          </cell>
          <cell r="F1576" t="str">
            <v>TV</v>
          </cell>
          <cell r="G1576" t="str">
            <v>Eduardo Zaldivar Delgado</v>
          </cell>
          <cell r="H1576" t="str">
            <v>MACLOVIO HERRERA #402 COL. FCO ZARCO</v>
          </cell>
          <cell r="I1576" t="str">
            <v>6181293144 6182764971</v>
          </cell>
          <cell r="J1576" t="str">
            <v>HISENSE</v>
          </cell>
          <cell r="K1576" t="str">
            <v>50H7GB</v>
          </cell>
          <cell r="L1576" t="str">
            <v>50G1617C8MH5310</v>
          </cell>
          <cell r="M1576" t="str">
            <v>TELMEX</v>
          </cell>
          <cell r="N1576">
            <v>0</v>
          </cell>
          <cell r="O1576">
            <v>0</v>
          </cell>
          <cell r="P1576">
            <v>0</v>
          </cell>
          <cell r="Q1576">
            <v>201034</v>
          </cell>
          <cell r="R1576" t="str">
            <v xml:space="preserve">13/05/2017 12 : 28  ARANTXA.MON : TCF1
13/05/2017 12 : 27  ARANTXA.MON : Se autoriza NP5; numero de serie y ticket correcto
12/05/2017 23 : 25  GABRIELA.B : CSC
Solicita verificar seguimiento a reparación se confirma con CSA si cuentan Con Main se pide esperar
24/04/2017 23 : 54 201034 : P1 PENDIENTE POR MAIN OC-1009927
</v>
          </cell>
          <cell r="S1576" t="str">
            <v/>
          </cell>
          <cell r="T1576" t="str">
            <v xml:space="preserve">    rturo Olguin Quiñones         </v>
          </cell>
          <cell r="U1576" t="str">
            <v>2017-05-16</v>
          </cell>
          <cell r="V1576" t="str">
            <v>NORTE</v>
          </cell>
          <cell r="W1576" t="str">
            <v>COMPLETADO</v>
          </cell>
          <cell r="X1576" t="str">
            <v>TALLER</v>
          </cell>
          <cell r="Y1576">
            <v>42845</v>
          </cell>
          <cell r="Z1576">
            <v>42845</v>
          </cell>
          <cell r="AD1576" t="str">
            <v>DURANGO/FRANCISCO ZARCO</v>
          </cell>
          <cell r="AE1576" t="str">
            <v>DGO</v>
          </cell>
          <cell r="AF1576" t="str">
            <v>MX</v>
          </cell>
          <cell r="AG1576" t="str">
            <v>10416245</v>
          </cell>
          <cell r="AH1576" t="str">
            <v>EDUARDO ZALDIVAR DELGADO</v>
          </cell>
          <cell r="AI1576" t="str">
            <v>402 MACLOVIO HERRERA</v>
          </cell>
          <cell r="AJ1576" t="str">
            <v>6182764971</v>
          </cell>
          <cell r="AK1576" t="str">
            <v>6182764971</v>
          </cell>
          <cell r="AL1576" t="str">
            <v>34210</v>
          </cell>
          <cell r="AM1576" t="str">
            <v>24/04/2017 23 : 54 201034 : P1 PENDIENTE POR MAIN OC-100992721/04/2017 23 : 14 201034 : EQUIPO ECOLECTADO20/04/2017 04 : 19 201034 : OS RECIBIDA20/04/2017 00 : 01 SEMIRAMIS.M : ODSWTP
RD/TELMEX
ENTRE PERU Y F VILLA</v>
          </cell>
          <cell r="AN1576" t="str">
            <v>3TE50G1523B0</v>
          </cell>
          <cell r="AO1576" t="str">
            <v>Smart</v>
          </cell>
          <cell r="AP1576" t="str">
            <v>Hisense</v>
          </cell>
          <cell r="AQ1576" t="str">
            <v>Android</v>
          </cell>
          <cell r="AR1576" t="str">
            <v>UHD 3840 X 2160</v>
          </cell>
          <cell r="AS1576" t="str">
            <v>3TE50G165140G165140M010</v>
          </cell>
          <cell r="AT1576">
            <v>28</v>
          </cell>
          <cell r="AU1576" t="str">
            <v>50H7GB</v>
          </cell>
          <cell r="AV1576" t="str">
            <v>3TE50G165140</v>
          </cell>
          <cell r="AW1576" t="str">
            <v>G165140</v>
          </cell>
          <cell r="AX1576" t="str">
            <v>M010</v>
          </cell>
          <cell r="AY1576">
            <v>74012703</v>
          </cell>
          <cell r="AZ1576">
            <v>51013622</v>
          </cell>
          <cell r="BA1576">
            <v>80151081</v>
          </cell>
        </row>
        <row r="1577">
          <cell r="D1577">
            <v>60316977</v>
          </cell>
          <cell r="E1577" t="str">
            <v xml:space="preserve">A   </v>
          </cell>
          <cell r="F1577" t="str">
            <v>TV</v>
          </cell>
          <cell r="G1577" t="str">
            <v>LORENA MARTINEZ GAMBOA</v>
          </cell>
          <cell r="H1577" t="str">
            <v>PROLONGACION COLON #989 SUR COLONIA NUEVA AURORA</v>
          </cell>
          <cell r="I1577">
            <v>8711175683</v>
          </cell>
          <cell r="J1577" t="str">
            <v>HISENSE</v>
          </cell>
          <cell r="K1577" t="str">
            <v>50H7GB</v>
          </cell>
          <cell r="L1577" t="str">
            <v>50G162219H00154</v>
          </cell>
          <cell r="M1577" t="str">
            <v>NO LO ESPECIFICA</v>
          </cell>
          <cell r="N1577">
            <v>15998.58</v>
          </cell>
          <cell r="O1577">
            <v>42655</v>
          </cell>
          <cell r="P1577">
            <v>42853</v>
          </cell>
          <cell r="Q1577">
            <v>201036</v>
          </cell>
          <cell r="R1577" t="str">
            <v>05/05/2017 05 : 52  ARANTXA.MON : Se autoriza NP5; numero de serie y ticket TELMEX correcto
04/05/2017 00 : 30 201036 : SE SOLICITO REFACCIÓN CON OC-1010261</v>
          </cell>
          <cell r="S1577" t="str">
            <v>EQUIPO COMPLETO SIN CAJA</v>
          </cell>
          <cell r="T1577" t="str">
            <v xml:space="preserve">      JAVIER LOPEZ                </v>
          </cell>
          <cell r="U1577">
            <v>42881</v>
          </cell>
          <cell r="V1577" t="str">
            <v>NORTE</v>
          </cell>
          <cell r="X1577" t="str">
            <v>TALLER</v>
          </cell>
          <cell r="Y1577">
            <v>42850</v>
          </cell>
          <cell r="AD1577" t="str">
            <v>Torreon/Nueva Aurora</v>
          </cell>
          <cell r="AE1577" t="str">
            <v>COA</v>
          </cell>
          <cell r="AF1577" t="str">
            <v>MX</v>
          </cell>
          <cell r="AG1577" t="str">
            <v>10416860</v>
          </cell>
          <cell r="AH1577" t="str">
            <v>LORENA MARTINEZ GAMBOA</v>
          </cell>
          <cell r="AI1577" t="str">
            <v>989 Sur Prolongacion Colon</v>
          </cell>
          <cell r="AJ1577" t="str">
            <v>0448712842083</v>
          </cell>
          <cell r="AK1577" t="str">
            <v>Torreon/Nueva Aurora</v>
          </cell>
          <cell r="AL1577" t="str">
            <v>27220</v>
          </cell>
          <cell r="AM1577" t="str">
            <v>10/05/2017 22 : 47 SEMIRAMIS.M : CSCCte se comunica para verificar el estatus de su equipo se le mencionaque se esta en espera de autorización de para la salida de equipo se lepide esta semana para respuesta05/05/2017 05 : 53 ARANTXA.MON : TCF105/05/2017 05 : 52 ARANTXA.MON : Se autoriza NP5; numero de serie yticket TELMEX correcto04/05/2017 00 : 30 201036 : SE SOLICITO REFACCIÓN CON OC-101026102/05/2017 23 : 31 201036 : EQUIPO RECOLECTADO26/04/2017 02 : 03 GABRIELA.B : ODSWTP Elaborado por */RG25/04/2017 23 : 36 GABRIELA.B : RD % ENTRE JIMENEZ Y ANTIGUA CARRETERAELABORADO POR */RG</v>
          </cell>
          <cell r="AN1577" t="str">
            <v>3TE50G1523B0</v>
          </cell>
          <cell r="AO1577" t="str">
            <v>Smart</v>
          </cell>
          <cell r="AP1577" t="str">
            <v>Hisense</v>
          </cell>
          <cell r="AQ1577" t="str">
            <v>Android</v>
          </cell>
          <cell r="AR1577" t="str">
            <v>UHD 3840 X 2160</v>
          </cell>
          <cell r="AS1577" t="str">
            <v>3TE55G154014MG154014MM010</v>
          </cell>
          <cell r="AT1577">
            <v>3</v>
          </cell>
          <cell r="AU1577" t="str">
            <v>55H6B</v>
          </cell>
          <cell r="AV1577" t="str">
            <v>3TE55G154014M</v>
          </cell>
          <cell r="AW1577" t="str">
            <v>G154014M</v>
          </cell>
          <cell r="AX1577" t="str">
            <v>M010</v>
          </cell>
          <cell r="AY1577">
            <v>74012894</v>
          </cell>
          <cell r="AZ1577">
            <v>51013812</v>
          </cell>
          <cell r="BA1577">
            <v>80153864</v>
          </cell>
        </row>
        <row r="1578">
          <cell r="D1578">
            <v>60312880</v>
          </cell>
          <cell r="E1578" t="str">
            <v xml:space="preserve">A   </v>
          </cell>
          <cell r="F1578" t="str">
            <v>TV</v>
          </cell>
          <cell r="G1578" t="str">
            <v>BRENDA GUADALUPE ADAME GONZALEZ</v>
          </cell>
          <cell r="H1578" t="str">
            <v>CHERAMICA ALEXICO 502, COL. PRADERAS DEL SUR</v>
          </cell>
          <cell r="I1578">
            <v>6562118151</v>
          </cell>
          <cell r="J1578" t="str">
            <v>HISENSE</v>
          </cell>
          <cell r="K1578" t="str">
            <v>50K20D</v>
          </cell>
          <cell r="L1578">
            <v>0</v>
          </cell>
          <cell r="M1578" t="str">
            <v xml:space="preserve">CARTA DE ACEPTACION Y ORDEN DE C.F. </v>
          </cell>
          <cell r="N1578">
            <v>0</v>
          </cell>
          <cell r="O1578">
            <v>41255</v>
          </cell>
          <cell r="P1578">
            <v>42797</v>
          </cell>
          <cell r="Q1578">
            <v>202246</v>
          </cell>
          <cell r="R1578" t="str">
            <v>01/04/2017 12 : 11  MARCO.DIAZ : TCF1 TCF1PU CSA
INF. SERGIO QUIÑONES.DMC.
24/03/2017 08 : 07  ADOLFO.FER : TCF1
24/03/2017 08 : 03  ADOLFO.FER : TCFR: SE GENERO ORDEN PARA DARSEGUIMIENTO A ODS 60310408</v>
          </cell>
          <cell r="S1578" t="str">
            <v/>
          </cell>
          <cell r="T1578" t="str">
            <v xml:space="preserve"> IDALIA LOZA                      </v>
          </cell>
          <cell r="U1578">
            <v>42881</v>
          </cell>
          <cell r="V1578" t="str">
            <v>NORTE</v>
          </cell>
          <cell r="X1578" t="str">
            <v>CLIENTE</v>
          </cell>
          <cell r="Y1578">
            <v>42793</v>
          </cell>
          <cell r="AD1578" t="str">
            <v>Cd. Juarez/Fracc. Padreras del Sur</v>
          </cell>
          <cell r="AE1578" t="str">
            <v>CHI</v>
          </cell>
          <cell r="AF1578" t="str">
            <v>MX</v>
          </cell>
          <cell r="AG1578" t="str">
            <v>10406601</v>
          </cell>
          <cell r="AH1578" t="str">
            <v>BRENDA GUADALUPE ADAME GONZALEZ</v>
          </cell>
          <cell r="AI1578" t="str">
            <v>Cheramica Alexico No. 502</v>
          </cell>
          <cell r="AJ1578" t="str">
            <v>656-211-81-51</v>
          </cell>
          <cell r="AK1578" t="str">
            <v>Cd. Juarez/Fracc. Padreras del Sur</v>
          </cell>
          <cell r="AL1578" t="str">
            <v>32575</v>
          </cell>
          <cell r="AM1578" t="str">
            <v>18/05/2017 00 : 44 JUANANTONIO : CSC se indica que el áreacorrespondiente esta diagnosticando la entrega de su equipo, se pasa ODS a CF para seguimiento. EMC*01/04/2017 12 : 11 MARCO.DIAZ : TCF1 TCF1PU CSAINF. SERGIO QUIÑONES.DMC.24/03/2017 08 : 07 ADOLFO.FER : TCF124/03/2017 08 : 03 ADOLFO.FER : TCFR: SE GENERO ORDEN PARA DARSEGUIMIENTO A ODS 60310408, SE ADJUNTA CORREO22/03/2017 03 : 42 MARIA.EUGENI : SEG: Se le pide apoyo a Marco Diaz yaque solicito que se generara folio. En espera de respuesta.19/03/2017 05 : 50 202246 : EN ESPERA DE REFACCIONES, AUN SIN #GUIA.09/03/2017 02 : 21 202246 : P1: T203798, OC100818108/03/2017 00 : 25 MARIA.EUGENI : SEG: CSA Favor de actualziar folio.orden con 8 dias.28/02/2017 02 : 11 202246 : V1 28 DE FEBRERO27/02/2017 22 : 44 DULCE.M : SE GENERA ORDEN DE SERVICIO PORINSTRUCCIÓN DE MARCO DIAZ DEBIDO A QUE EL CAMBIO FÍSICO LLEGO EN MAL ESTADO</v>
          </cell>
          <cell r="AN1578" t="str">
            <v>3TE50G132311</v>
          </cell>
          <cell r="AO1578" t="str">
            <v>Básica</v>
          </cell>
          <cell r="AP1578" t="str">
            <v>Hisense</v>
          </cell>
          <cell r="AQ1578" t="str">
            <v>Opera</v>
          </cell>
          <cell r="AR1578" t="str">
            <v>FHD 1920 x 1080</v>
          </cell>
          <cell r="AS1578" t="str">
            <v>3TE55G154014MG154014MM010</v>
          </cell>
          <cell r="AT1578">
            <v>3</v>
          </cell>
          <cell r="AU1578" t="str">
            <v>55H6B</v>
          </cell>
          <cell r="AV1578" t="str">
            <v>3TE55G154014M</v>
          </cell>
          <cell r="AW1578" t="str">
            <v>G154014M</v>
          </cell>
          <cell r="AX1578" t="str">
            <v>M010</v>
          </cell>
          <cell r="AY1578">
            <v>74012897</v>
          </cell>
          <cell r="AZ1578">
            <v>51013815</v>
          </cell>
          <cell r="BA1578">
            <v>80153865</v>
          </cell>
        </row>
        <row r="1579">
          <cell r="D1579">
            <v>60318881</v>
          </cell>
          <cell r="E1579" t="str">
            <v xml:space="preserve">A   </v>
          </cell>
          <cell r="F1579" t="str">
            <v>TV</v>
          </cell>
          <cell r="G1579" t="str">
            <v>Cecilia Odeth Muñoz</v>
          </cell>
          <cell r="H1579" t="str">
            <v>solidaridad lote 8</v>
          </cell>
          <cell r="I1579">
            <v>2383824917</v>
          </cell>
          <cell r="J1579" t="str">
            <v>HISENSE</v>
          </cell>
          <cell r="K1579" t="str">
            <v>50K20D</v>
          </cell>
          <cell r="L1579" t="str">
            <v>50J140916H00571</v>
          </cell>
          <cell r="M1579" t="str">
            <v xml:space="preserve">  carta Telmex                            folio  792202043744</v>
          </cell>
          <cell r="N1579" t="str">
            <v>$ 7 801.00</v>
          </cell>
          <cell r="O1579">
            <v>42829</v>
          </cell>
          <cell r="P1579">
            <v>42875</v>
          </cell>
          <cell r="Q1579">
            <v>201067</v>
          </cell>
          <cell r="R1579" t="str">
            <v xml:space="preserve">23/05/2017    ARANTXA.MON  NP5: P1: T173064/OC1011032
</v>
          </cell>
          <cell r="S1579" t="str">
            <v xml:space="preserve">   Equipo  en taller.   Sin caja para em</v>
          </cell>
          <cell r="T1579" t="str">
            <v xml:space="preserve">   Rafael Ramirez                 </v>
          </cell>
          <cell r="U1579">
            <v>42881</v>
          </cell>
          <cell r="X1579" t="str">
            <v>CLIENTE</v>
          </cell>
          <cell r="Y1579">
            <v>42875</v>
          </cell>
          <cell r="AD1579" t="str">
            <v>Tehuacan/Col. Juan Pablo II</v>
          </cell>
          <cell r="AE1579" t="str">
            <v>PUE</v>
          </cell>
          <cell r="AF1579" t="str">
            <v>MX</v>
          </cell>
          <cell r="AG1579" t="str">
            <v>10415957</v>
          </cell>
          <cell r="AH1579" t="str">
            <v>CECILIA ODETH MUÑOZ</v>
          </cell>
          <cell r="AI1579" t="str">
            <v>Solidaridad lt8</v>
          </cell>
          <cell r="AJ1579" t="str">
            <v>2381654494</v>
          </cell>
          <cell r="AK1579" t="str">
            <v>Tehuacan/Col. Juan Pablo II</v>
          </cell>
          <cell r="AL1579" t="str">
            <v>75855</v>
          </cell>
          <cell r="AM1579" t="str">
            <v>21/05/2017 12 : 32 201067 : PENDIENTE POR REFACCIONES 
OC-1011032
SE SOLICITA PANEL COMPLETO SIN TARJETAS 
TIRAS DE LEDS FUNDIDAS. SE SOLICITA PANEL YA QUE NUMER DE PARTE DE LEDS NO ESTA DISPONIBLE PARA SURTIMIENTO.20/05/2017 08 : 51 201067 : V1 20 DE MAYO 
20/05/2017 00 : 47 ANA.LAURA : ODSWTP
RD% 30 PONIENTE Y 17 DE ABRIL. A UN COSTADO DEL COLEGIO "CAROL" / ODS ANTERIOR 60316365</v>
          </cell>
          <cell r="AN1579" t="str">
            <v>3TE50G132311</v>
          </cell>
          <cell r="AO1579" t="str">
            <v>Básica</v>
          </cell>
          <cell r="AP1579" t="str">
            <v>Hisense</v>
          </cell>
          <cell r="AQ1579" t="str">
            <v>Opera</v>
          </cell>
          <cell r="AR1579" t="str">
            <v>FHD 1920 x 1080</v>
          </cell>
          <cell r="AS1579" t="str">
            <v>3TE55G154014MG154014MM010</v>
          </cell>
          <cell r="AT1579">
            <v>3</v>
          </cell>
          <cell r="AU1579" t="str">
            <v>55H6B</v>
          </cell>
          <cell r="AV1579" t="str">
            <v>3TE55G154014M</v>
          </cell>
          <cell r="AW1579" t="str">
            <v>G154014M</v>
          </cell>
          <cell r="AX1579" t="str">
            <v>M010</v>
          </cell>
          <cell r="AY1579">
            <v>74012896</v>
          </cell>
          <cell r="AZ1579">
            <v>51013814</v>
          </cell>
          <cell r="BA1579">
            <v>80153866</v>
          </cell>
        </row>
        <row r="1580">
          <cell r="D1580">
            <v>60318005</v>
          </cell>
          <cell r="E1580" t="str">
            <v xml:space="preserve">A   </v>
          </cell>
          <cell r="F1580" t="str">
            <v>TV</v>
          </cell>
          <cell r="G1580" t="str">
            <v xml:space="preserve">Jabes Cruz Licona </v>
          </cell>
          <cell r="H1580" t="str">
            <v xml:space="preserve">local  A  1  Adolfo lopez Mateos   # 3800  San Lorenzo Teotipilco  Tehuacan Puebla </v>
          </cell>
          <cell r="I1580">
            <v>2383842400</v>
          </cell>
          <cell r="J1580" t="str">
            <v>HISENSE</v>
          </cell>
          <cell r="K1580" t="str">
            <v>32D37</v>
          </cell>
          <cell r="L1580" t="str">
            <v>50G162218H00362</v>
          </cell>
          <cell r="M1580" t="str">
            <v>LIVERPOOL                            ORDEN DE ENTREGA   #9044563543</v>
          </cell>
          <cell r="N1580" t="str">
            <v>$ 7 197.66</v>
          </cell>
          <cell r="O1580">
            <v>42855</v>
          </cell>
          <cell r="P1580">
            <v>42866</v>
          </cell>
          <cell r="Q1580">
            <v>201067</v>
          </cell>
          <cell r="R1580" t="str">
            <v xml:space="preserve">23/05/2017    ARANTXA.MON  NP5: P1: T185195/OC-1011017
</v>
          </cell>
          <cell r="S1580" t="str">
            <v xml:space="preserve">   Equipo  Completo en taller.  Listo pa</v>
          </cell>
          <cell r="T1580" t="str">
            <v xml:space="preserve">   Rafael Ramirez                 </v>
          </cell>
          <cell r="U1580">
            <v>42881</v>
          </cell>
          <cell r="X1580" t="str">
            <v>CLIENTE</v>
          </cell>
          <cell r="Y1580">
            <v>42864</v>
          </cell>
          <cell r="AD1580" t="str">
            <v>san lorenzo Teotipilco / tehuacan</v>
          </cell>
          <cell r="AE1580" t="str">
            <v>PUE</v>
          </cell>
          <cell r="AF1580" t="str">
            <v>MX</v>
          </cell>
          <cell r="AG1580" t="str">
            <v>10417871</v>
          </cell>
          <cell r="AH1580" t="str">
            <v>JABES CRUZ LICONA</v>
          </cell>
          <cell r="AI1580" t="str">
            <v>LOCAL A 1 ADOLFO LOPEZ MATEOS 3800</v>
          </cell>
          <cell r="AJ1580" t="str">
            <v>2383842425</v>
          </cell>
          <cell r="AK1580" t="str">
            <v>san lorenzo Teotipilco / tehuacan</v>
          </cell>
          <cell r="AL1580" t="str">
            <v>75855</v>
          </cell>
          <cell r="AM1580" t="str">
            <v>09/05/2017 06 : 44 RAUL.CALDER : ODSWTP
RD% ENTRE MARIANO MATAMOROS Y MANUEL BARLET DIAS</v>
          </cell>
          <cell r="AN1580" t="str">
            <v>3TE32A144508</v>
          </cell>
          <cell r="AO1580" t="str">
            <v>Básica</v>
          </cell>
          <cell r="AP1580" t="str">
            <v>Hisense</v>
          </cell>
          <cell r="AQ1580" t="str">
            <v>Opera</v>
          </cell>
          <cell r="AR1580" t="str">
            <v>HD 1366 X 768</v>
          </cell>
          <cell r="AS1580" t="str">
            <v>GTE32G153355CRMM012</v>
          </cell>
          <cell r="AT1580">
            <v>4</v>
          </cell>
          <cell r="AU1580" t="str">
            <v>32H5B</v>
          </cell>
          <cell r="AV1580" t="str">
            <v>GTE32G153355</v>
          </cell>
          <cell r="AW1580" t="str">
            <v>CRM</v>
          </cell>
          <cell r="AX1580" t="str">
            <v>M012</v>
          </cell>
          <cell r="AY1580">
            <v>74012898</v>
          </cell>
          <cell r="AZ1580">
            <v>51013816</v>
          </cell>
          <cell r="BA1580">
            <v>80153867</v>
          </cell>
        </row>
        <row r="1581">
          <cell r="D1581">
            <v>60318602</v>
          </cell>
          <cell r="E1581" t="str">
            <v xml:space="preserve">A   </v>
          </cell>
          <cell r="F1581" t="str">
            <v>TV</v>
          </cell>
          <cell r="G1581" t="str">
            <v>CARLOS MUÑOZ</v>
          </cell>
          <cell r="H1581" t="str">
            <v>TEXCOCO # 10,COL.MEXICO 1ERA SECC.,NEZ CP 57620</v>
          </cell>
          <cell r="I1581" t="str">
            <v>5765  6052 / 5797 7692</v>
          </cell>
          <cell r="J1581" t="str">
            <v>HISENSE</v>
          </cell>
          <cell r="K1581" t="str">
            <v>32D33</v>
          </cell>
          <cell r="L1581" t="str">
            <v>32M141204H01390</v>
          </cell>
          <cell r="M1581">
            <v>1891</v>
          </cell>
          <cell r="N1581">
            <v>2198</v>
          </cell>
          <cell r="O1581">
            <v>41801</v>
          </cell>
          <cell r="P1581">
            <v>42874</v>
          </cell>
          <cell r="Q1581">
            <v>201057</v>
          </cell>
          <cell r="R1581" t="str">
            <v>23/05/2017 06 : 11  ARANTXA.MON : TCF1
23/05/2017 06 : 10  ARANTXA.MON : Se autoriza NP5; INFORMACION CORRECTA
20/05/2017 02 : 19 201057 : P1: SE SOLICITA #T171862,OC-1010988,PANEL</v>
          </cell>
          <cell r="S1581" t="str">
            <v xml:space="preserve"> EQUIPO EN CSA CLIENTE</v>
          </cell>
          <cell r="T1581" t="str">
            <v xml:space="preserve"> MARIBEL SASTRE HERNANDEZ         </v>
          </cell>
          <cell r="U1581">
            <v>42881</v>
          </cell>
          <cell r="X1581" t="str">
            <v>CLIENTE</v>
          </cell>
          <cell r="Y1581">
            <v>42872</v>
          </cell>
          <cell r="AD1581" t="str">
            <v>neza /mexico 1ra secc</v>
          </cell>
          <cell r="AE1581" t="str">
            <v>MEX</v>
          </cell>
          <cell r="AF1581" t="str">
            <v>MX</v>
          </cell>
          <cell r="AG1581" t="str">
            <v>10366847</v>
          </cell>
          <cell r="AH1581" t="str">
            <v>CARLOS MUÑOZ MUEBLERIA RADA</v>
          </cell>
          <cell r="AI1581" t="str">
            <v>av texcoco num 140</v>
          </cell>
          <cell r="AJ1581" t="str">
            <v>57977692</v>
          </cell>
          <cell r="AK1581" t="str">
            <v>neza /mexico 1ra secc</v>
          </cell>
          <cell r="AL1581" t="str">
            <v>57620</v>
          </cell>
          <cell r="AM1581" t="str">
            <v>20/05/2017 02 : 19 201057 : P1: SE SOLICITA #T171862,OC-1010988,PANEL,19/05/201718/05/2017 06 : 40 201057 : V1: SE LLAMO A CTE 17/05/2017, NO CONTESTO AUN ASI SE ENVIA VISITA JUEVES 18/05/2017, HORARIO ABIERTODE 9:00 A 18:0017/05/2017 07 : 47 SEMIRAMIS.M : ODSWTP
EQUIPO DE PISO</v>
          </cell>
          <cell r="AN1581" t="str">
            <v>3TE32M134512</v>
          </cell>
          <cell r="AO1581" t="str">
            <v>Básica</v>
          </cell>
          <cell r="AP1581" t="str">
            <v>Hisense</v>
          </cell>
          <cell r="AQ1581" t="str">
            <v>Opera</v>
          </cell>
          <cell r="AR1581" t="str">
            <v>HD 1366 X 768</v>
          </cell>
          <cell r="AS1581" t="str">
            <v>GTE32G153355CRMM012</v>
          </cell>
          <cell r="AT1581">
            <v>4</v>
          </cell>
          <cell r="AU1581" t="str">
            <v>32H5B</v>
          </cell>
          <cell r="AV1581" t="str">
            <v>GTE32G153355</v>
          </cell>
          <cell r="AW1581" t="str">
            <v>CRM</v>
          </cell>
          <cell r="AX1581" t="str">
            <v>M012</v>
          </cell>
          <cell r="AY1581">
            <v>74012899</v>
          </cell>
          <cell r="AZ1581">
            <v>51013817</v>
          </cell>
          <cell r="BA1581">
            <v>80153868</v>
          </cell>
        </row>
        <row r="1582">
          <cell r="D1582">
            <v>60318599</v>
          </cell>
          <cell r="E1582" t="str">
            <v xml:space="preserve">A   </v>
          </cell>
          <cell r="F1582" t="str">
            <v>TV</v>
          </cell>
          <cell r="G1582" t="str">
            <v>JOEL DIAZ VELASCO</v>
          </cell>
          <cell r="H1582" t="str">
            <v>MANUEL BERNAL # 44,COL.MEXICO 1ERA SECC.NEZA CP 57620</v>
          </cell>
          <cell r="I1582" t="str">
            <v>5765 7585 / 55 4090 0575</v>
          </cell>
          <cell r="J1582" t="str">
            <v>HISENSE</v>
          </cell>
          <cell r="K1582" t="str">
            <v>50K20DW</v>
          </cell>
          <cell r="L1582" t="str">
            <v>50G143291H09122</v>
          </cell>
          <cell r="M1582">
            <v>944</v>
          </cell>
          <cell r="N1582">
            <v>8499</v>
          </cell>
          <cell r="O1582">
            <v>41998</v>
          </cell>
          <cell r="P1582">
            <v>42874</v>
          </cell>
          <cell r="Q1582">
            <v>201057</v>
          </cell>
          <cell r="R1582" t="str">
            <v>23/05/2017 06 : 10  ARANTXA.MON : TCF1
23/05/2017 06 : 09  ARANTXA.MON : Se autoriza NP5; INFORMACION CORRECTA
20/05/2017 02 : 08 201057 : P1A: SE SOLICITA #T173331,PANEL ,OC-1010987</v>
          </cell>
          <cell r="S1582" t="str">
            <v xml:space="preserve"> EQUIPO EN CSA CLIENTE</v>
          </cell>
          <cell r="T1582" t="str">
            <v xml:space="preserve"> MARIBEL SASTRE HERNANDEZ         </v>
          </cell>
          <cell r="U1582">
            <v>42881</v>
          </cell>
          <cell r="X1582" t="str">
            <v>CLIENTE</v>
          </cell>
          <cell r="Y1582">
            <v>42872</v>
          </cell>
          <cell r="AD1582" t="str">
            <v>neza /mexico 1ra secc</v>
          </cell>
          <cell r="AE1582" t="str">
            <v>MEX</v>
          </cell>
          <cell r="AF1582" t="str">
            <v>MX</v>
          </cell>
          <cell r="AG1582" t="str">
            <v>10418429</v>
          </cell>
          <cell r="AH1582" t="str">
            <v>JOEL DIAZ VELASCO</v>
          </cell>
          <cell r="AI1582" t="str">
            <v>manuel bernal num 44</v>
          </cell>
          <cell r="AJ1582" t="str">
            <v>5540900575</v>
          </cell>
          <cell r="AK1582" t="str">
            <v>neza /mexico 1ra secc</v>
          </cell>
          <cell r="AL1582" t="str">
            <v>57620</v>
          </cell>
          <cell r="AM1582" t="str">
            <v>20/05/2017 02 : 08 201057 : P1A: SE SOLICITA #T173331,PANEL ,OC-1010987,19/05/201718/05/2017 06 : 35 201057 : V1: SE LLAMO A CLIENTE 17/05/2017, SE PROGRAMA VISITA PARA JUEVES 18/05/2017, HORARIO ABIERTO DE 9:00A 18:0017/05/2017 06 : 34 GERARDO.GRA : ODSWTP 
RD....ENTRE CALLE BERNARDO COUTO Y MANUEL MARIA CONTRERAS</v>
          </cell>
          <cell r="AN1582" t="str">
            <v>1TE50B8NUSCB</v>
          </cell>
          <cell r="AO1582" t="str">
            <v>Smart</v>
          </cell>
          <cell r="AP1582" t="str">
            <v>Hisense</v>
          </cell>
          <cell r="AQ1582" t="str">
            <v>Opera</v>
          </cell>
          <cell r="AR1582" t="str">
            <v>FHD 1920 x 1080</v>
          </cell>
          <cell r="AS1582" t="str">
            <v>3TE55G1623K3G1623K3M010</v>
          </cell>
          <cell r="AT1582">
            <v>14</v>
          </cell>
          <cell r="AU1582" t="str">
            <v>55H7B</v>
          </cell>
          <cell r="AV1582" t="str">
            <v>3TE55G1623K3</v>
          </cell>
          <cell r="AW1582" t="str">
            <v>G1623K3</v>
          </cell>
          <cell r="AX1582" t="str">
            <v>M010</v>
          </cell>
          <cell r="AY1582">
            <v>74012900</v>
          </cell>
          <cell r="AZ1582">
            <v>51013818</v>
          </cell>
          <cell r="BA1582">
            <v>80153869</v>
          </cell>
        </row>
        <row r="1583">
          <cell r="D1583">
            <v>60318757</v>
          </cell>
          <cell r="E1583" t="str">
            <v xml:space="preserve">A   </v>
          </cell>
          <cell r="F1583" t="str">
            <v>TV</v>
          </cell>
          <cell r="G1583" t="str">
            <v>LETICIA RODRIGUEZ PULIDO</v>
          </cell>
          <cell r="H1583" t="str">
            <v>4TA PRIVADA TEXCALATLACO 8P, COL.SAN MIGUEL XICALCO,TLALPAN CP 14490</v>
          </cell>
          <cell r="I1583" t="str">
            <v>1315 8213 / 55 7407 1623</v>
          </cell>
          <cell r="J1583" t="str">
            <v>HISENSE</v>
          </cell>
          <cell r="K1583" t="str">
            <v>50K20DW</v>
          </cell>
          <cell r="L1583" t="str">
            <v>50J140464H02261</v>
          </cell>
          <cell r="M1583">
            <v>8220170</v>
          </cell>
          <cell r="N1583">
            <v>10120.950000000001</v>
          </cell>
          <cell r="O1583">
            <v>41920</v>
          </cell>
          <cell r="P1583">
            <v>42875</v>
          </cell>
          <cell r="Q1583">
            <v>201057</v>
          </cell>
          <cell r="R1583" t="str">
            <v>23/05/2017 06 : 37  ARANTXA.MON : TCF1
23/05/2017 06 : 36  ARANTXA.MON : Se autoriza NP5; INFORMACION CORRECTA
21/05/2017 02 : 50 201057 : P1A: SE SOLICITA #T173331 / #T171496,OC-1011028</v>
          </cell>
          <cell r="S1583" t="str">
            <v xml:space="preserve"> EQUIPO EN CSA </v>
          </cell>
          <cell r="T1583" t="str">
            <v xml:space="preserve"> MARIBEL SASTRE HERNANDEZ         </v>
          </cell>
          <cell r="U1583">
            <v>42881</v>
          </cell>
          <cell r="X1583" t="str">
            <v>TALLER</v>
          </cell>
          <cell r="Y1583">
            <v>42874</v>
          </cell>
          <cell r="AD1583" t="str">
            <v>san miguelel xicalco/tlalpan</v>
          </cell>
          <cell r="AE1583" t="str">
            <v>DF</v>
          </cell>
          <cell r="AF1583" t="str">
            <v>MX</v>
          </cell>
          <cell r="AG1583" t="str">
            <v>10418142</v>
          </cell>
          <cell r="AH1583" t="str">
            <v>LETICIA RODRIGUEZ PULIDO</v>
          </cell>
          <cell r="AI1583" t="str">
            <v>8p 4t priv texcalatlaco</v>
          </cell>
          <cell r="AJ1583" t="str">
            <v>0445574071623</v>
          </cell>
          <cell r="AK1583" t="str">
            <v>san miguelel xicalco/tlalpan</v>
          </cell>
          <cell r="AL1583" t="str">
            <v>14490</v>
          </cell>
          <cell r="AM1583" t="str">
            <v>21/05/2017 02 : 50 201057 : P1A: SE SOLICITA #T173331 / #T171496,OC-1011028,20/05/201719/05/2017 07 : 14 201057 : V1: SE LLAMO A CTE 18/05/2017, SE PROGRAMA VISITA PARA VIERNES 19/05/2017, HORARIO ABIERTO DE 9:00 A 18:0018/05/2017 22 : 19 ANA.ROSA : ODSWTP
FEDERAL A CUERNAVACA, LA DESVISCION AL AJUSCO</v>
          </cell>
          <cell r="AN1583" t="str">
            <v>1TE50B8NUSCB</v>
          </cell>
          <cell r="AO1583" t="str">
            <v>Smart</v>
          </cell>
          <cell r="AP1583" t="str">
            <v>Hisense</v>
          </cell>
          <cell r="AQ1583" t="str">
            <v>Opera</v>
          </cell>
          <cell r="AR1583" t="str">
            <v>FHD 1920 x 1080</v>
          </cell>
          <cell r="AS1583" t="str">
            <v>3TE55G1623K3G1623K3M010</v>
          </cell>
          <cell r="AT1583">
            <v>14</v>
          </cell>
          <cell r="AU1583" t="str">
            <v>55H7B</v>
          </cell>
          <cell r="AV1583" t="str">
            <v>3TE55G1623K3</v>
          </cell>
          <cell r="AW1583" t="str">
            <v>G1623K3</v>
          </cell>
          <cell r="AX1583" t="str">
            <v>M010</v>
          </cell>
          <cell r="AY1583">
            <v>74012901</v>
          </cell>
          <cell r="AZ1583">
            <v>51013819</v>
          </cell>
          <cell r="BA1583">
            <v>80153870</v>
          </cell>
        </row>
        <row r="1584">
          <cell r="D1584">
            <v>60318678</v>
          </cell>
          <cell r="E1584" t="str">
            <v xml:space="preserve">A   </v>
          </cell>
          <cell r="F1584" t="str">
            <v>TV</v>
          </cell>
          <cell r="G1584" t="str">
            <v>JUAN CORONA VELAZQUEZ</v>
          </cell>
          <cell r="H1584" t="str">
            <v>UH DEL HEROICO COLEGIO MILITAR # 8 INT.1,COL.SAN PEDRO MARTIR,TLALPAN CP 14650</v>
          </cell>
          <cell r="I1584" t="str">
            <v>5489 2802</v>
          </cell>
          <cell r="J1584" t="str">
            <v>HISENSE</v>
          </cell>
          <cell r="K1584" t="str">
            <v>50K20D</v>
          </cell>
          <cell r="L1584" t="str">
            <v>50J140472H06874</v>
          </cell>
          <cell r="M1584">
            <v>6496</v>
          </cell>
          <cell r="N1584">
            <v>6999</v>
          </cell>
          <cell r="O1584">
            <v>41883</v>
          </cell>
          <cell r="P1584">
            <v>42875</v>
          </cell>
          <cell r="Q1584">
            <v>201057</v>
          </cell>
          <cell r="R1584" t="str">
            <v>23/05/2017 06 : 36  ARANTXA.MON : TCF1
23/05/2017 06 : 35  ARANTXA.MON : Se autoriza NP5; INFORMACION CORRECTA
21/05/2017 02 : 41 201057 : P1A: SE SOLICITA #T173064,PANEL,OC-1011027</v>
          </cell>
          <cell r="S1584" t="str">
            <v xml:space="preserve"> EQUIPO EN CSA </v>
          </cell>
          <cell r="T1584" t="str">
            <v xml:space="preserve"> MARIBEL SASTRE HERNANDEZ         </v>
          </cell>
          <cell r="U1584">
            <v>42881</v>
          </cell>
          <cell r="X1584" t="str">
            <v>TALLER</v>
          </cell>
          <cell r="Y1584">
            <v>42873</v>
          </cell>
          <cell r="AD1584" t="str">
            <v>Tlalpan/San Pedro Martir</v>
          </cell>
          <cell r="AE1584" t="str">
            <v>DF</v>
          </cell>
          <cell r="AF1584" t="str">
            <v>MX</v>
          </cell>
          <cell r="AG1584" t="str">
            <v>10418032</v>
          </cell>
          <cell r="AH1584" t="str">
            <v>JUAN CORONA VELAZQUEZ</v>
          </cell>
          <cell r="AI1584" t="str">
            <v>Unidad Hab. Del Heroco Colegio Miliar No. 8 Int 1</v>
          </cell>
          <cell r="AJ1584" t="str">
            <v>55-37-45-20-08</v>
          </cell>
          <cell r="AK1584" t="str">
            <v>Tlalpan/San Pedro Martir</v>
          </cell>
          <cell r="AL1584" t="str">
            <v>14650</v>
          </cell>
          <cell r="AM1584" t="str">
            <v xml:space="preserve">21/05/2017 02 : 41 201057 : P1A: SE SOLICITA #T173064,PANEL,OC-1011027,20/05/201719/05/2017 23 : 17 201057 : CTE REGRESA LLAMADA 19/05/2017, CONFIRMA VISITA PARA HOY VIERNES 19/05/2017 HORARIO ABIERTO DE 9:00 A18:0019/05/2017 22 : 06 201057 : SE LE LLAMA DE NUEVO 19/05/2017 A LAS 9:06 PARA CONFIRMAR VISITA NO CONTESTA, SE ENVIA VISITA DE NUEVO 19/05/2017 HORARIO ABIERTO DE 9:00 18:00
SE LLAMO A CTE 18/05/2017, PARA CONFIRMAR VISITA, NO CONTESTO18/05/2017 06 : 02 201057 : V1: SE LLAMO A CTE 17/05/2017, NO CONTESTO, AUN ASI SE ENVIA VISITA PARA JUEVES 18/05/2017 HORARIO ABIERTO DE 9:00 A 18:0011/05/2017 04 : 41 BRENDA.MORA : ODSWTP
ENTRADA PRINCIPAL POR LA AUTOPISTA MÉXICO CUERNAVACA POR EL KM 22.5
</v>
          </cell>
          <cell r="AN1584" t="str">
            <v>3TE50G132311</v>
          </cell>
          <cell r="AO1584" t="str">
            <v>Básica</v>
          </cell>
          <cell r="AP1584" t="str">
            <v>Hisense</v>
          </cell>
          <cell r="AQ1584" t="str">
            <v>Opera</v>
          </cell>
          <cell r="AR1584" t="str">
            <v>FHD 1920 x 1080</v>
          </cell>
          <cell r="AS1584" t="str">
            <v>3TE55G1623K3G1623K3M010</v>
          </cell>
          <cell r="AT1584">
            <v>14</v>
          </cell>
          <cell r="AU1584" t="str">
            <v>55H7B</v>
          </cell>
          <cell r="AV1584" t="str">
            <v>3TE55G1623K3</v>
          </cell>
          <cell r="AW1584" t="str">
            <v>G1623K3</v>
          </cell>
          <cell r="AX1584" t="str">
            <v>M010</v>
          </cell>
          <cell r="AY1584">
            <v>74012903</v>
          </cell>
          <cell r="AZ1584">
            <v>51013821</v>
          </cell>
          <cell r="BA1584">
            <v>80153872</v>
          </cell>
        </row>
        <row r="1585">
          <cell r="D1585">
            <v>60318826</v>
          </cell>
          <cell r="E1585" t="str">
            <v xml:space="preserve">A   </v>
          </cell>
          <cell r="F1585" t="str">
            <v>TV</v>
          </cell>
          <cell r="G1585" t="str">
            <v>ADRIANA BELTRAN</v>
          </cell>
          <cell r="H1585" t="str">
            <v>NARANJO 79 CSA 3,COL.FLORIDA,ALVARO OBREGON CP 01030</v>
          </cell>
          <cell r="I1585" t="str">
            <v>5663 4572 / 55 5436 7402</v>
          </cell>
          <cell r="J1585" t="str">
            <v>HISENSE</v>
          </cell>
          <cell r="K1585" t="str">
            <v>43H7C</v>
          </cell>
          <cell r="L1585" t="str">
            <v>43G160588H04284</v>
          </cell>
          <cell r="M1585" t="str">
            <v>CARTA FACTURA</v>
          </cell>
          <cell r="N1585">
            <v>8999</v>
          </cell>
          <cell r="O1585">
            <v>42566</v>
          </cell>
          <cell r="P1585">
            <v>42874</v>
          </cell>
          <cell r="Q1585">
            <v>201057</v>
          </cell>
          <cell r="R1585" t="str">
            <v>23/05/2017 06 : 26  ARANTXA.MON : TCF1
23/05/2017 06 : 26  ARANTXA.MON : Se autoriza NP5; INFORMACION CORRECTA
20/05/2017 06 : 56 201057 : P1A: SE SOLICITA #T197917,PANEL,OC-1011010</v>
          </cell>
          <cell r="S1585" t="str">
            <v xml:space="preserve"> EQUIPO EN CSA CLIENTE</v>
          </cell>
          <cell r="T1585" t="str">
            <v xml:space="preserve"> MARIBEL SASTRE HERNANDEZ         </v>
          </cell>
          <cell r="U1585">
            <v>42881</v>
          </cell>
          <cell r="X1585" t="str">
            <v>CLIENTE</v>
          </cell>
          <cell r="Y1585">
            <v>42874</v>
          </cell>
          <cell r="AD1585" t="str">
            <v>Florida Alvaro Obregon</v>
          </cell>
          <cell r="AE1585" t="str">
            <v>DF</v>
          </cell>
          <cell r="AF1585" t="str">
            <v>MX</v>
          </cell>
          <cell r="AG1585" t="str">
            <v>10416885</v>
          </cell>
          <cell r="AH1585" t="str">
            <v>BELTRAN ADRIANA</v>
          </cell>
          <cell r="AI1585" t="str">
            <v>3 Naranjo 79</v>
          </cell>
          <cell r="AJ1585" t="str">
            <v>5554367402</v>
          </cell>
          <cell r="AK1585" t="str">
            <v>Florida Alvaro Obregon</v>
          </cell>
          <cell r="AL1585" t="str">
            <v>01030</v>
          </cell>
          <cell r="AM1585" t="str">
            <v>20/05/2017 06 : 56 201057 : P1A: SE SOLICITA #T197917,PANEL,OC-1011010,19/05/201719/05/2017 23 : 40 201057 : V1: SE LLAMO A CTE 19/05/2017, SE CONFIRMA VISITA PARA HOY 19/05/2017, HORARIO ABIERTO DE 9:00 A 18:0019/05/2017 04 : 49 ANA.LAURA : ODSWTP
TVJ</v>
          </cell>
          <cell r="AN1585" t="str">
            <v>3TE43G154905</v>
          </cell>
          <cell r="AO1585" t="str">
            <v>Smart</v>
          </cell>
          <cell r="AP1585" t="str">
            <v>Hisense</v>
          </cell>
          <cell r="AQ1585" t="str">
            <v>Opera</v>
          </cell>
          <cell r="AR1585" t="str">
            <v>UHD 3840 X 2160</v>
          </cell>
          <cell r="AS1585" t="str">
            <v>3TE43G1632G6CRMM012</v>
          </cell>
          <cell r="AT1585" t="str">
            <v>0</v>
          </cell>
          <cell r="AU1585" t="str">
            <v>43H7C</v>
          </cell>
          <cell r="AV1585" t="str">
            <v>3TE43G1632G6</v>
          </cell>
          <cell r="AW1585" t="str">
            <v>CRM</v>
          </cell>
          <cell r="AX1585" t="str">
            <v>M012</v>
          </cell>
          <cell r="AY1585">
            <v>74012904</v>
          </cell>
          <cell r="AZ1585">
            <v>51013822</v>
          </cell>
          <cell r="BA1585">
            <v>80153873</v>
          </cell>
        </row>
        <row r="1586">
          <cell r="D1586">
            <v>60317348</v>
          </cell>
          <cell r="E1586" t="str">
            <v xml:space="preserve">A   </v>
          </cell>
          <cell r="F1586" t="str">
            <v>TV</v>
          </cell>
          <cell r="G1586" t="str">
            <v>ENRIQUE CHAGOYA PEREZ</v>
          </cell>
          <cell r="H1586" t="str">
            <v>AV.VASCO DE QUIROGA # 1235 EDIF.B DEPTO.206,COL.CUEVITAS,ALVARO OBREGON CP 01220</v>
          </cell>
          <cell r="I1586" t="str">
            <v>55 3523 6081 / 5257 5581</v>
          </cell>
          <cell r="J1586" t="str">
            <v>HISENSE</v>
          </cell>
          <cell r="K1586" t="str">
            <v>50K20DW</v>
          </cell>
          <cell r="L1586" t="str">
            <v>50J140464H0006</v>
          </cell>
          <cell r="M1586">
            <v>6484</v>
          </cell>
          <cell r="N1586">
            <v>8499</v>
          </cell>
          <cell r="O1586">
            <v>42968</v>
          </cell>
          <cell r="P1586">
            <v>42873</v>
          </cell>
          <cell r="Q1586">
            <v>201057</v>
          </cell>
          <cell r="R1586" t="str">
            <v>23/05/2017 06 : 18  ARANTXA.MON : TCF1
23/05/2017 06 : 17  ARANTXA.MON : Se autoriza NP5; INFORMACION CORRECTA
20/05/2017 07 : 12 201057 : P1A: SE SOLICITA #173331,PANEL,OC-1010998,</v>
          </cell>
          <cell r="S1586" t="str">
            <v xml:space="preserve"> EQUIPO EN CSA </v>
          </cell>
          <cell r="T1586" t="str">
            <v xml:space="preserve"> MARIBEL SASTRE HERNANDEZ         </v>
          </cell>
          <cell r="U1586">
            <v>42881</v>
          </cell>
          <cell r="X1586" t="str">
            <v>TALLER</v>
          </cell>
          <cell r="Y1586">
            <v>42854</v>
          </cell>
          <cell r="AD1586" t="str">
            <v>alvaro obregon /col cuevitas</v>
          </cell>
          <cell r="AE1586" t="str">
            <v>DF</v>
          </cell>
          <cell r="AF1586" t="str">
            <v>MX</v>
          </cell>
          <cell r="AG1586" t="str">
            <v>10417160</v>
          </cell>
          <cell r="AH1586" t="str">
            <v>ENRIQUE CHAGOYA PEREZ</v>
          </cell>
          <cell r="AI1586" t="str">
            <v>av basco de quiroga num 1235 edif b dto 206</v>
          </cell>
          <cell r="AJ1586" t="str">
            <v>52575581</v>
          </cell>
          <cell r="AK1586" t="str">
            <v>alvaro obregon /col cuevitas</v>
          </cell>
          <cell r="AL1586" t="str">
            <v>01220</v>
          </cell>
          <cell r="AM1586" t="str">
            <v>20/05/2017 07 : 12 201057 : P1A: SE SOLICITA #173331,PANEL,OC-1010998,19/05/201718/05/2017 06 : 49 201057 : V1. SE LLAMO A CTE 17/05/2017, SE PROGRAMA VISITA PARA JUEVES 18/05/2017, HORARI ABIERTO DE 9:00 A 18:0018/05/2017 02 : 07 ANA.LAURA : CSAse pide apoyo a taller, hoy contactaran a cte para agendar visita, cteenterado y en espera18/05/2017 01 : 58 ANA.LAURA : CCA 20105729/04/2017 07 : 30 201767 : V1. 03/05/2017: 10 A.M. - 6 P.M.H-24421 SE ASIGNA R71EJI28/04/2017 04 : 23 LAURA.HERNA : ODSWTP</v>
          </cell>
          <cell r="AN1586" t="str">
            <v>1TE50B8NUSCB</v>
          </cell>
          <cell r="AO1586" t="str">
            <v>Smart</v>
          </cell>
          <cell r="AP1586" t="str">
            <v>Hisense</v>
          </cell>
          <cell r="AQ1586" t="str">
            <v>Opera</v>
          </cell>
          <cell r="AR1586" t="str">
            <v>FHD 1920 x 1080</v>
          </cell>
          <cell r="AS1586" t="str">
            <v>3TE55G1623K3G1623K3M010</v>
          </cell>
          <cell r="AT1586">
            <v>14</v>
          </cell>
          <cell r="AU1586" t="str">
            <v>55H7B</v>
          </cell>
          <cell r="AV1586" t="str">
            <v>3TE55G1623K3</v>
          </cell>
          <cell r="AW1586" t="str">
            <v>G1623K3</v>
          </cell>
          <cell r="AX1586" t="str">
            <v>M010</v>
          </cell>
          <cell r="AY1586">
            <v>74012908</v>
          </cell>
          <cell r="AZ1586">
            <v>51013826</v>
          </cell>
          <cell r="BA1586">
            <v>80153874</v>
          </cell>
        </row>
        <row r="1587">
          <cell r="D1587">
            <v>60318723</v>
          </cell>
          <cell r="E1587" t="str">
            <v xml:space="preserve">A   </v>
          </cell>
          <cell r="F1587" t="str">
            <v>TV</v>
          </cell>
          <cell r="G1587" t="str">
            <v>JESUS TELLEZ</v>
          </cell>
          <cell r="H1587" t="str">
            <v>LEONA VICARIO MZ.1 LT.12,COL. 1ERA SECC.MIGUEL HGO,TLALPAN CP 14410</v>
          </cell>
          <cell r="I1587" t="str">
            <v>5665 9581 / 55 4526 1368</v>
          </cell>
          <cell r="J1587" t="str">
            <v>HISENSE</v>
          </cell>
          <cell r="K1587" t="str">
            <v>65H7B</v>
          </cell>
          <cell r="L1587" t="str">
            <v>65G161544H00004</v>
          </cell>
          <cell r="M1587" t="str">
            <v>TIQUET</v>
          </cell>
          <cell r="N1587">
            <v>10749.75</v>
          </cell>
          <cell r="O1587">
            <v>42829</v>
          </cell>
          <cell r="P1587">
            <v>42874</v>
          </cell>
          <cell r="Q1587">
            <v>201057</v>
          </cell>
          <cell r="R1587" t="str">
            <v>23/05/2017 06 : 23  ARANTXA.MON : TCF1
23/05/2017 06 : 23  ARANTXA.MON : Se autoriza NP5; INFORMACION CORRECTA
20/05/2017 06 : 58 201057 : P1A: SE SOLICITA #T189992,PANEL,OC-1011006,</v>
          </cell>
          <cell r="S1587" t="str">
            <v xml:space="preserve"> EQUIPO EN CSA CLIENTE</v>
          </cell>
          <cell r="T1587" t="str">
            <v xml:space="preserve"> MARIBEL SASTRE HERNANDEZ         </v>
          </cell>
          <cell r="U1587">
            <v>42881</v>
          </cell>
          <cell r="X1587" t="str">
            <v>CLIENTE</v>
          </cell>
          <cell r="Y1587">
            <v>42873</v>
          </cell>
          <cell r="AD1587" t="str">
            <v>Tlalpan/1 era secc M Hidalgo</v>
          </cell>
          <cell r="AE1587" t="str">
            <v>DF</v>
          </cell>
          <cell r="AF1587" t="str">
            <v>MX</v>
          </cell>
          <cell r="AG1587" t="str">
            <v>10418309</v>
          </cell>
          <cell r="AH1587" t="str">
            <v>JESUS TELLEZ</v>
          </cell>
          <cell r="AI1587" t="str">
            <v>leona avicario mz lt 12</v>
          </cell>
          <cell r="AJ1587" t="str">
            <v>5545261368</v>
          </cell>
          <cell r="AK1587" t="str">
            <v>Tlalpan/1 era secc M Hidalgo</v>
          </cell>
          <cell r="AL1587" t="str">
            <v>14410</v>
          </cell>
          <cell r="AM1587" t="str">
            <v xml:space="preserve">20/05/2017 06 : 58 201057 : P1A: SE SOLICITA #T189992,PANEL,OC-1011006,19/05/201718/05/2017 06 : 00 201057 : V1: SE LLAMO A CTE 18/05/2017, SE PROGRAMA VISITA PARA JUEVES 18/05/2017, HORARIO ABIERTO DE 9:00 A 18:0016/05/2017 05 : 00 SEMIRAMIS.M : ODSWTP 
RD/PLACIO DE HIERRO 
ENTRE QUERETARO Y GUADALAJARA 
</v>
          </cell>
          <cell r="AN1587" t="str">
            <v>3TE65G152018</v>
          </cell>
          <cell r="AO1587" t="str">
            <v>Smart</v>
          </cell>
          <cell r="AP1587" t="str">
            <v>Hisense</v>
          </cell>
          <cell r="AQ1587" t="str">
            <v>Opera</v>
          </cell>
          <cell r="AR1587" t="str">
            <v>UHD 3840 X 2160</v>
          </cell>
          <cell r="AS1587" t="str">
            <v>3TE65G1613D3G1613D3M010</v>
          </cell>
          <cell r="AT1587">
            <v>1</v>
          </cell>
          <cell r="AU1587" t="str">
            <v>65H10B</v>
          </cell>
          <cell r="AV1587" t="str">
            <v>3TE65G1613D3</v>
          </cell>
          <cell r="AW1587" t="str">
            <v>G1613D3</v>
          </cell>
          <cell r="AX1587" t="str">
            <v>M010</v>
          </cell>
          <cell r="AY1587">
            <v>74012909</v>
          </cell>
          <cell r="AZ1587">
            <v>51013827</v>
          </cell>
          <cell r="BA1587">
            <v>80153875</v>
          </cell>
        </row>
        <row r="1588">
          <cell r="D1588">
            <v>60318542</v>
          </cell>
          <cell r="E1588" t="str">
            <v xml:space="preserve">A   </v>
          </cell>
          <cell r="F1588" t="str">
            <v>TV</v>
          </cell>
          <cell r="G1588" t="str">
            <v>LUCIA PEÑA AGAPITO</v>
          </cell>
          <cell r="H1588" t="str">
            <v>AV.11 # 311,COL.ESPERANZA,NEZAHUATLCOYOTL CP 57800</v>
          </cell>
          <cell r="I1588" t="str">
            <v>55 1691 0387</v>
          </cell>
          <cell r="J1588" t="str">
            <v>HISENSE</v>
          </cell>
          <cell r="K1588" t="str">
            <v>50H3</v>
          </cell>
          <cell r="L1588" t="str">
            <v>50J141308H01360</v>
          </cell>
          <cell r="M1588" t="str">
            <v>TIQUET</v>
          </cell>
          <cell r="N1588">
            <v>12423.84</v>
          </cell>
          <cell r="O1588">
            <v>41960</v>
          </cell>
          <cell r="P1588">
            <v>42871</v>
          </cell>
          <cell r="Q1588">
            <v>201057</v>
          </cell>
          <cell r="R1588" t="str">
            <v>20/05/2017 04 : 20  ARANTXA.MON : TCF1
20/05/2017 04 : 19  ARANTXA.MON : Se autoriza NP5; INFORMACION CORRECTA
20/05/2017 00 : 53 201057 : P1A: SE SOLICITA #T173331,PANEL,OC-1010961</v>
          </cell>
          <cell r="S1588" t="str">
            <v xml:space="preserve"> EQUIPO EN CSA </v>
          </cell>
          <cell r="T1588" t="str">
            <v xml:space="preserve"> MARIBEL SASTRE HERNANDEZ         </v>
          </cell>
          <cell r="U1588">
            <v>42881</v>
          </cell>
          <cell r="X1588" t="str">
            <v>TALLER</v>
          </cell>
          <cell r="Y1588">
            <v>42871</v>
          </cell>
          <cell r="AD1588" t="str">
            <v>Nezahualcoyotl/Esperanza</v>
          </cell>
          <cell r="AE1588" t="str">
            <v>MEX</v>
          </cell>
          <cell r="AF1588" t="str">
            <v>MX</v>
          </cell>
          <cell r="AG1588" t="str">
            <v>10416980</v>
          </cell>
          <cell r="AH1588" t="str">
            <v>LUCIA PEÑA AGAPITO</v>
          </cell>
          <cell r="AI1588" t="str">
            <v>311 Av 11</v>
          </cell>
          <cell r="AJ1588" t="str">
            <v>51133035</v>
          </cell>
          <cell r="AK1588" t="str">
            <v>Nezahualcoyotl/Esperanza</v>
          </cell>
          <cell r="AL1588" t="str">
            <v>57800</v>
          </cell>
          <cell r="AM1588" t="str">
            <v>20/05/2017 04 : 20 ARANTXA.MON : TCF120/05/2017 04 : 19 ARANTXA.MON : Se autoriza NP5; INFORMACION CORRECTA20/05/2017 00 : 53 201057 : P1A: SE SOLICITA #T173331,PANEL,OC-1010961,18/05/201717/05/2017 05 : 22 201057 : V1: SE LLAMO A CTE 16/05/2017,PARA PROGRAMARVISITA, NUMERO DE TELEFONO ESTA FUERA DE SERVICIO, SE ENVIA VISITA PARA MIERCOLES 17/05/2017, HORARIO ABIERTO DE 9:00 A 18:0017/05/2017 00 : 14 GABRIELA.B : ODSWTP Elaborado por */RG17/05/2017 00 : 13 GABRIELA.B : RD % CIELITO LINDO Y AMANECER RANCHERO,CERCA DE LA SECUNDARI ALBERT EINSTEIN</v>
          </cell>
          <cell r="AN1588" t="str">
            <v>3TE50J141202</v>
          </cell>
          <cell r="AO1588" t="str">
            <v>Básica</v>
          </cell>
          <cell r="AP1588" t="str">
            <v>Hisense</v>
          </cell>
          <cell r="AQ1588" t="str">
            <v>Opera</v>
          </cell>
          <cell r="AR1588" t="str">
            <v>FHD 1920 x 1080</v>
          </cell>
          <cell r="AS1588" t="str">
            <v>3TE55G1623K3G1623K3M010</v>
          </cell>
          <cell r="AT1588">
            <v>14</v>
          </cell>
          <cell r="AU1588" t="str">
            <v>55H7B</v>
          </cell>
          <cell r="AV1588" t="str">
            <v>3TE55G1623K3</v>
          </cell>
          <cell r="AW1588" t="str">
            <v>G1623K3</v>
          </cell>
          <cell r="AX1588" t="str">
            <v>M010</v>
          </cell>
          <cell r="AY1588">
            <v>74012911</v>
          </cell>
          <cell r="AZ1588">
            <v>51013829</v>
          </cell>
          <cell r="BA1588">
            <v>80153876</v>
          </cell>
        </row>
        <row r="1589">
          <cell r="D1589">
            <v>60318797</v>
          </cell>
          <cell r="E1589" t="str">
            <v xml:space="preserve">A   </v>
          </cell>
          <cell r="F1589" t="str">
            <v>TV</v>
          </cell>
          <cell r="G1589" t="str">
            <v>MANUEL GAUDENCIO AMADOR ALFARO</v>
          </cell>
          <cell r="H1589" t="str">
            <v>CARLOTA # 170,COL. TEPEYAC,GAM TEL 5517 8518</v>
          </cell>
          <cell r="I1589" t="str">
            <v>5517 8518</v>
          </cell>
          <cell r="J1589" t="str">
            <v>HISENSE</v>
          </cell>
          <cell r="K1589" t="str">
            <v>50K20D</v>
          </cell>
          <cell r="L1589" t="str">
            <v>50J140472H07242</v>
          </cell>
          <cell r="M1589" t="str">
            <v>IWABM107507</v>
          </cell>
          <cell r="N1589">
            <v>6999</v>
          </cell>
          <cell r="O1589">
            <v>41863</v>
          </cell>
          <cell r="P1589">
            <v>42875</v>
          </cell>
          <cell r="Q1589">
            <v>201057</v>
          </cell>
          <cell r="R1589" t="str">
            <v>23/05/2017 06 : 34  ARANTXA.MON : TCF1
23/05/2017 06 : 34  ARANTXA.MON : Se autoriza NP5; INFORMACION CORRECTA
21/05/2017 02 : 34 201057 : P1A: SE SOLICITA #T173064,PANEL,OC-1011026</v>
          </cell>
          <cell r="S1589" t="str">
            <v xml:space="preserve"> EQUIPO EN CSA CLIENTE</v>
          </cell>
          <cell r="T1589" t="str">
            <v xml:space="preserve"> MARIBEL SASTRE HERNANDEZ         </v>
          </cell>
          <cell r="U1589">
            <v>42881</v>
          </cell>
          <cell r="X1589" t="str">
            <v>CLIENTE</v>
          </cell>
          <cell r="Y1589">
            <v>42874</v>
          </cell>
          <cell r="AD1589" t="str">
            <v>GAM/gpe tepeyac</v>
          </cell>
          <cell r="AE1589">
            <v>0</v>
          </cell>
          <cell r="AF1589" t="str">
            <v>MX</v>
          </cell>
          <cell r="AG1589" t="str">
            <v>10347835</v>
          </cell>
          <cell r="AH1589" t="str">
            <v>AMADOR ALFARO MANUEL GAUDENCIO</v>
          </cell>
          <cell r="AI1589" t="str">
            <v>carlota 170</v>
          </cell>
          <cell r="AJ1589" t="str">
            <v>55178518</v>
          </cell>
          <cell r="AK1589" t="str">
            <v>GAM/gpe tepeyac</v>
          </cell>
          <cell r="AL1589" t="str">
            <v>07840</v>
          </cell>
          <cell r="AM1589" t="str">
            <v>21/05/2017 02 : 34 201057 : P1A: SE SOLICITA #T173064,PANEL,OC-1011026,20/05/201719/05/2017 07 : 24 201057 : V1: SE LLAMO A CTE 18/05/2017, SE PROGRAMA VISITA PARA VIERNES 19/05/2017, HORARIO ABIERTO DE 9:00 A 18:0019/05/2017 01 : 41 JUANANTONIO : ODSWTP
RDS/ A 1 CALLE DEL TEATRO TEPEYAC</v>
          </cell>
          <cell r="AN1589" t="str">
            <v>3TE50G132311</v>
          </cell>
          <cell r="AO1589" t="str">
            <v>Básica</v>
          </cell>
          <cell r="AP1589" t="str">
            <v>Hisense</v>
          </cell>
          <cell r="AQ1589" t="str">
            <v>Opera</v>
          </cell>
          <cell r="AR1589" t="str">
            <v>FHD 1920 x 1080</v>
          </cell>
          <cell r="AS1589" t="str">
            <v>3TE55G1623K3G1623K3M010</v>
          </cell>
          <cell r="AT1589">
            <v>14</v>
          </cell>
          <cell r="AU1589" t="str">
            <v>55H7B</v>
          </cell>
          <cell r="AV1589" t="str">
            <v>3TE55G1623K3</v>
          </cell>
          <cell r="AW1589" t="str">
            <v>G1623K3</v>
          </cell>
          <cell r="AX1589" t="str">
            <v>M010</v>
          </cell>
          <cell r="AY1589">
            <v>74012912</v>
          </cell>
          <cell r="AZ1589">
            <v>51013830</v>
          </cell>
          <cell r="BA1589">
            <v>80153877</v>
          </cell>
        </row>
        <row r="1590">
          <cell r="D1590">
            <v>60318529</v>
          </cell>
          <cell r="E1590" t="str">
            <v xml:space="preserve">A   </v>
          </cell>
          <cell r="F1590" t="str">
            <v>TV</v>
          </cell>
          <cell r="G1590" t="str">
            <v>JUANA ADRIANA CHILINO ESTRADA</v>
          </cell>
          <cell r="H1590" t="str">
            <v>TEKAX # 402,COL.HEROES DE PADIERNA,TLALPAN CP 14200</v>
          </cell>
          <cell r="I1590" t="str">
            <v>5425 0201</v>
          </cell>
          <cell r="J1590" t="str">
            <v>HISENSE</v>
          </cell>
          <cell r="K1590" t="str">
            <v>50K20DW</v>
          </cell>
          <cell r="L1590" t="str">
            <v>50G144844H00320</v>
          </cell>
          <cell r="M1590" t="str">
            <v>POLIZA SELLADA</v>
          </cell>
          <cell r="N1590">
            <v>0</v>
          </cell>
          <cell r="O1590">
            <v>42285</v>
          </cell>
          <cell r="P1590">
            <v>42873</v>
          </cell>
          <cell r="Q1590">
            <v>201057</v>
          </cell>
          <cell r="R1590" t="str">
            <v>20/05/2017 04 : 18  ARANTXA.MON : TCF1
20/05/2017 04 : 18  ARANTXA.MON : Se autoriza NP5; INFORMACION CORRECTA
19/05/2017 06 : 24 201057 : P1A: SE SOLICITA #T173331,PANEL ,OC-1010960</v>
          </cell>
          <cell r="S1590" t="str">
            <v xml:space="preserve"> EQUIPO EN CSA </v>
          </cell>
          <cell r="T1590" t="str">
            <v xml:space="preserve"> MARIBEL SASTRE HERNANDEZ         </v>
          </cell>
          <cell r="U1590">
            <v>42881</v>
          </cell>
          <cell r="X1590" t="str">
            <v>TALLER</v>
          </cell>
          <cell r="Y1590">
            <v>42871</v>
          </cell>
          <cell r="AD1590" t="str">
            <v>tlalpan /heroes de padierna</v>
          </cell>
          <cell r="AE1590" t="str">
            <v>DF</v>
          </cell>
          <cell r="AF1590" t="str">
            <v>MX</v>
          </cell>
          <cell r="AG1590" t="str">
            <v>10418251</v>
          </cell>
          <cell r="AH1590" t="str">
            <v>JUANA ADRIANA CHILINO ESTRADA</v>
          </cell>
          <cell r="AI1590" t="str">
            <v>tekax num 402</v>
          </cell>
          <cell r="AJ1590" t="str">
            <v>54250233</v>
          </cell>
          <cell r="AK1590" t="str">
            <v>tlalpan /heroes de padierna</v>
          </cell>
          <cell r="AL1590" t="str">
            <v>14200</v>
          </cell>
          <cell r="AM1590" t="str">
            <v>20/05/2017 04 : 18 ARANTXA.MON : TCF120/05/2017 04 : 18 ARANTXA.MON : Se autoriza NP5; INFORMACION CORRECTA19/05/2017 06 : 24 201057 : P1A: SE SOLICITA #T173331,PANEL ,OC-1010960,18/05/201717/05/2017 05 : 20 201057 : V1: SE LLAMO A CTE 16/05/2017 PARA CONFIRMARVISITA, EN LOS 2 NUMEROS TELEFONICOS INDICARON QUE ESTANEQUIVOCADOS, SE ENVIA VISITA PARA MIERCOLES 17/05/2017 HORARIO ABIERTODE 9:00 A 18:0016/05/2017 23 : 52 GERARDO.GRA : ODSWTP15/05/2017 23 : 12 GERARDO.GRA : RD...ENTRE CALLE TULUM</v>
          </cell>
          <cell r="AN1590" t="str">
            <v>1TE50B8NUSCB</v>
          </cell>
          <cell r="AO1590" t="str">
            <v>Smart</v>
          </cell>
          <cell r="AP1590" t="str">
            <v>Hisense</v>
          </cell>
          <cell r="AQ1590" t="str">
            <v>Opera</v>
          </cell>
          <cell r="AR1590" t="str">
            <v>FHD 1920 x 1080</v>
          </cell>
          <cell r="AS1590" t="str">
            <v>3TE55G1623K3G1623K3M010</v>
          </cell>
          <cell r="AT1590">
            <v>14</v>
          </cell>
          <cell r="AU1590" t="str">
            <v>55H7B</v>
          </cell>
          <cell r="AV1590" t="str">
            <v>3TE55G1623K3</v>
          </cell>
          <cell r="AW1590" t="str">
            <v>G1623K3</v>
          </cell>
          <cell r="AX1590" t="str">
            <v>M010</v>
          </cell>
          <cell r="AY1590">
            <v>74012913</v>
          </cell>
          <cell r="AZ1590">
            <v>51013831</v>
          </cell>
          <cell r="BA1590">
            <v>80153879</v>
          </cell>
        </row>
        <row r="1591">
          <cell r="D1591">
            <v>60318796</v>
          </cell>
          <cell r="E1591" t="str">
            <v xml:space="preserve">A   </v>
          </cell>
          <cell r="F1591" t="str">
            <v>TV</v>
          </cell>
          <cell r="G1591" t="str">
            <v>FABIOLA RAMIREZ</v>
          </cell>
          <cell r="H1591" t="str">
            <v>CDA STA MONICA NO.6,COL.CORPUS CRISTI,ALVARO OBREGON CP 01530</v>
          </cell>
          <cell r="I1591" t="str">
            <v>5602 3550</v>
          </cell>
          <cell r="J1591" t="str">
            <v>HISENSE</v>
          </cell>
          <cell r="K1591" t="str">
            <v>50K20DW</v>
          </cell>
          <cell r="L1591" t="str">
            <v>50J140464H00066</v>
          </cell>
          <cell r="M1591" t="str">
            <v>POLIZA SELLADA</v>
          </cell>
          <cell r="N1591">
            <v>0</v>
          </cell>
          <cell r="O1591">
            <v>42949</v>
          </cell>
          <cell r="P1591">
            <v>42875</v>
          </cell>
          <cell r="Q1591">
            <v>201057</v>
          </cell>
          <cell r="R1591" t="str">
            <v>23/05/2017 06 : 31  ARANTXA.MON : TCF1
23/05/2017 06 : 31  ARANTXA.MON : Se autoriza NP5; INFORMACION CORRECTA
21/05/2017 00 : 13 201057 : P1A: SE SOLICITA #T173064,PANEL,OC-1011018,</v>
          </cell>
          <cell r="S1591" t="str">
            <v xml:space="preserve"> EQUIPO EN CSA CLIENTE</v>
          </cell>
          <cell r="T1591" t="str">
            <v xml:space="preserve"> MARIBEL SASTRE HERNANDEZ         </v>
          </cell>
          <cell r="U1591">
            <v>42881</v>
          </cell>
          <cell r="X1591" t="str">
            <v>CLIENTE</v>
          </cell>
          <cell r="Y1591">
            <v>42874</v>
          </cell>
          <cell r="AD1591" t="str">
            <v>alvaro Obregon/Corpus Cristi</v>
          </cell>
          <cell r="AE1591" t="str">
            <v>DF</v>
          </cell>
          <cell r="AF1591" t="str">
            <v>MX</v>
          </cell>
          <cell r="AG1591" t="str">
            <v>10416456</v>
          </cell>
          <cell r="AH1591" t="str">
            <v>FABIOLA RAMIREZ</v>
          </cell>
          <cell r="AI1591" t="str">
            <v>Cerrada Santa Monica No. 6</v>
          </cell>
          <cell r="AJ1591" t="str">
            <v>56-02-35-50</v>
          </cell>
          <cell r="AK1591" t="str">
            <v>alvaro Obregon/Corpus Cristi</v>
          </cell>
          <cell r="AL1591" t="str">
            <v>01530</v>
          </cell>
          <cell r="AM1591" t="str">
            <v>21/05/2017 00 : 13 201057 : P1A: SE SOLICITA #T173064,PANEL,OC-1011018,20/05/201719/05/2017 07 : 38 201057 : V1: SE LLAMO A CLIENTE 18/05/2017, SE CONFIRMA VISITA PARA 19/05/2017, HORARIO ABIERTO DE 9:00 A 18:0009/05/2017 23 : 51 SEMIRAMIS.M : CSCCte se comunica para verificar cuando se le brindara el servicio severifica como enviar la documentación correcta menciona que lo enviaraen esta semana21/04/2017 04 : 27 BRENDA.MORA : ODSWTPAV.. ALTO LEMA Y SAN ISIDROHAY UNA PRIMARIA A UN COSTADO LLAMADA "BEATRIZ ÁVILA"CASA COLOR LILA</v>
          </cell>
          <cell r="AN1591" t="str">
            <v>1TE50B8NUSCB</v>
          </cell>
          <cell r="AO1591" t="str">
            <v>Smart</v>
          </cell>
          <cell r="AP1591" t="str">
            <v>Hisense</v>
          </cell>
          <cell r="AQ1591" t="str">
            <v>Opera</v>
          </cell>
          <cell r="AR1591" t="str">
            <v>FHD 1920 x 1080</v>
          </cell>
          <cell r="AS1591" t="str">
            <v>3TE55G1623K3G1623K3M010</v>
          </cell>
          <cell r="AT1591">
            <v>14</v>
          </cell>
          <cell r="AU1591" t="str">
            <v>55H7B</v>
          </cell>
          <cell r="AV1591" t="str">
            <v>3TE55G1623K3</v>
          </cell>
          <cell r="AW1591" t="str">
            <v>G1623K3</v>
          </cell>
          <cell r="AX1591" t="str">
            <v>M010</v>
          </cell>
          <cell r="AY1591">
            <v>74012914</v>
          </cell>
          <cell r="AZ1591">
            <v>51013832</v>
          </cell>
          <cell r="BA1591">
            <v>80153882</v>
          </cell>
        </row>
        <row r="1592">
          <cell r="D1592">
            <v>60313425</v>
          </cell>
          <cell r="E1592" t="str">
            <v>A</v>
          </cell>
          <cell r="F1592" t="str">
            <v>TV</v>
          </cell>
          <cell r="G1592" t="str">
            <v>GUADALUPE ROCHA TREJO</v>
          </cell>
          <cell r="H1592" t="str">
            <v>ANIS 704, COL. ALEJANDRO BRIONES, ALTAMIRA TAMAUIPAS</v>
          </cell>
          <cell r="I1592">
            <v>8331223498</v>
          </cell>
          <cell r="J1592" t="str">
            <v>HISENSE</v>
          </cell>
          <cell r="K1592" t="str">
            <v>40H3B1</v>
          </cell>
          <cell r="L1592" t="str">
            <v>40G151266H01713</v>
          </cell>
          <cell r="M1592">
            <v>175044</v>
          </cell>
          <cell r="N1592">
            <v>9051.77</v>
          </cell>
          <cell r="O1592">
            <v>42322</v>
          </cell>
          <cell r="P1592">
            <v>42802</v>
          </cell>
          <cell r="Q1592">
            <v>202245</v>
          </cell>
          <cell r="R1592" t="str">
            <v>16/03/2017 05 : 31  JORGE.VAZ : NP5
11/03/2017 07 : 41 202245 : PEDIDO DE COMPRA OC-1008464</v>
          </cell>
          <cell r="S1592" t="str">
            <v/>
          </cell>
          <cell r="T1592" t="str">
            <v xml:space="preserve">Alfredo Pineda                </v>
          </cell>
          <cell r="U1592" t="str">
            <v>2017-03-16</v>
          </cell>
          <cell r="V1592" t="str">
            <v>Norte</v>
          </cell>
          <cell r="W1592" t="str">
            <v>COMPLETADO</v>
          </cell>
          <cell r="X1592" t="str">
            <v>TALLER</v>
          </cell>
          <cell r="Y1592">
            <v>42801</v>
          </cell>
          <cell r="Z1592">
            <v>480</v>
          </cell>
          <cell r="AA1592" t="str">
            <v>M012</v>
          </cell>
          <cell r="AB1592" t="str">
            <v>T187178/Panel - PANEL</v>
          </cell>
          <cell r="AC1592" t="str">
            <v>OC-1008464</v>
          </cell>
          <cell r="AD1592" t="str">
            <v>Altamira/Alejandro Briones</v>
          </cell>
          <cell r="AE1592" t="str">
            <v>TMS</v>
          </cell>
          <cell r="AF1592" t="str">
            <v>MX</v>
          </cell>
          <cell r="AG1592" t="str">
            <v>10413661</v>
          </cell>
          <cell r="AH1592" t="str">
            <v>GUADALUPE ROCHA TREJO</v>
          </cell>
          <cell r="AI1592" t="str">
            <v>704 Anis</v>
          </cell>
          <cell r="AJ1592" t="str">
            <v>8333779690</v>
          </cell>
          <cell r="AK1592" t="str">
            <v>8333779690</v>
          </cell>
          <cell r="AL1592" t="str">
            <v>89602</v>
          </cell>
          <cell r="AM1592" t="str">
            <v>21/04/2017 04 : 46 MARCO.DIAZ : TCF174 7401162529/03/2017 07 : 09 MARCO.DIAZ : TCF1PU CSA CONFIRMA LUIS FELIPE MUÑIZ.JESSICA O29/03/2017 06 : 58 MARCO.DIAZ : TCF1. JESSICA O16/03/2017 05 : 31 JORGE.VAZ : TCF116/03/2017 05 : 31 JORGE.VAZ : NP511/03/2017 07 : 41 202245 : PEDIDO DE COMPRA OC-1008464: PROCESOCOMPLETADO SATISFACTORIAMENTET187178 PANEL09/03/2017 09 : 22 202245 : EQUIPO EN TALLER - EN ESPERA DE DIAGNOSTICO08/03/2017 01 : 24 202245 : V1: 08/03/2017 13:00 A 18:00 HRS06/03/2017 23 : 16 SEMIRAMIS.M : ODSWTPRD/TELMEXENTRE NOCHEBUENA Y PALO DE ROSA</v>
          </cell>
          <cell r="AN1592" t="str">
            <v>3TE40G151266</v>
          </cell>
          <cell r="AO1592" t="str">
            <v>Básica</v>
          </cell>
          <cell r="AP1592" t="str">
            <v>Hisense</v>
          </cell>
          <cell r="AQ1592" t="str">
            <v>Opera</v>
          </cell>
          <cell r="AR1592" t="str">
            <v>FHD 1920 x 1080</v>
          </cell>
          <cell r="AS1592" t="str">
            <v>3TE40G154775G154775M010</v>
          </cell>
          <cell r="AT1592">
            <v>5</v>
          </cell>
          <cell r="AU1592" t="str">
            <v>43H7C</v>
          </cell>
          <cell r="AV1592" t="str">
            <v>3TE43G1632G6</v>
          </cell>
          <cell r="AW1592" t="str">
            <v>CRM</v>
          </cell>
          <cell r="AX1592" t="str">
            <v>M012</v>
          </cell>
          <cell r="AY1592">
            <v>74012980</v>
          </cell>
          <cell r="AZ1592">
            <v>51013896</v>
          </cell>
          <cell r="BA1592">
            <v>80155126</v>
          </cell>
        </row>
        <row r="1593">
          <cell r="D1593">
            <v>60314828</v>
          </cell>
          <cell r="E1593" t="str">
            <v>E</v>
          </cell>
          <cell r="F1593" t="str">
            <v>TV</v>
          </cell>
          <cell r="G1593" t="str">
            <v>ELMER ENRIQUE LOPEZ</v>
          </cell>
          <cell r="H1593" t="str">
            <v>C. 67 # 406 X 48 Y 50                              FRACC. PACABTUN                              MERIDA, YUCATAN</v>
          </cell>
          <cell r="I1593">
            <v>9993588881</v>
          </cell>
          <cell r="J1593" t="str">
            <v>HISENSE</v>
          </cell>
          <cell r="K1593" t="str">
            <v>40H5B2</v>
          </cell>
          <cell r="L1593" t="str">
            <v>40G1622I2H01187</v>
          </cell>
          <cell r="M1593" t="str">
            <v>POLIZA</v>
          </cell>
          <cell r="N1593" t="str">
            <v>SIN COSTO</v>
          </cell>
          <cell r="O1593">
            <v>42657</v>
          </cell>
          <cell r="P1593">
            <v>0</v>
          </cell>
          <cell r="Q1593">
            <v>201470</v>
          </cell>
          <cell r="R1593" t="str">
            <v>TCFER: ENVIAN EQUIPO DE CARACTERISTICAS DIFERENTES A LAS DEL CLIENTE, ESTE TENIA EQUIPO CON SO ROKU</v>
          </cell>
          <cell r="S1593" t="str">
            <v>AJA, ACCESORIOS COMPLETOS, EQ ORIGINAL 4</v>
          </cell>
          <cell r="T1593" t="str">
            <v xml:space="preserve">       Martha I. López Martín     </v>
          </cell>
          <cell r="U1593">
            <v>42885</v>
          </cell>
          <cell r="V1593" t="str">
            <v>SUR</v>
          </cell>
        </row>
        <row r="1594">
          <cell r="D1594">
            <v>60316243</v>
          </cell>
          <cell r="E1594" t="str">
            <v>A</v>
          </cell>
          <cell r="F1594" t="str">
            <v>TV</v>
          </cell>
          <cell r="G1594" t="str">
            <v>FEDERICO LOPEZ ARTEAGA</v>
          </cell>
          <cell r="H1594" t="str">
            <v>C. 57 # 648 X 76 Y 80                               LAS AMERICAS                                                MERIDA, YUCATAN</v>
          </cell>
          <cell r="I1594">
            <v>9994583544</v>
          </cell>
          <cell r="J1594" t="str">
            <v>HISENSE</v>
          </cell>
          <cell r="K1594" t="str">
            <v>50K20DW</v>
          </cell>
          <cell r="L1594" t="str">
            <v>50G143067H00048</v>
          </cell>
          <cell r="M1594" t="str">
            <v>CARTA ACEPTACION</v>
          </cell>
          <cell r="N1594">
            <v>13485</v>
          </cell>
          <cell r="O1594">
            <v>42130</v>
          </cell>
          <cell r="P1594">
            <v>42848</v>
          </cell>
          <cell r="Q1594">
            <v>201470</v>
          </cell>
          <cell r="R1594" t="str">
            <v>FALTA DE REFACCIONES T173331/PANEL OC-1009921   CF:25/04/2017 03 : 52  ARANTXA.MON : NP5</v>
          </cell>
          <cell r="S1594" t="str">
            <v>IN CAJA, CON CONTROL REMOTO, CABLE Y BAS</v>
          </cell>
          <cell r="T1594" t="str">
            <v xml:space="preserve">       Martha I. López Martín     </v>
          </cell>
          <cell r="U1594">
            <v>42885</v>
          </cell>
          <cell r="V1594" t="str">
            <v>SUR</v>
          </cell>
        </row>
        <row r="1595">
          <cell r="D1595">
            <v>60316436</v>
          </cell>
          <cell r="E1595" t="str">
            <v>A</v>
          </cell>
          <cell r="F1595" t="str">
            <v>TV</v>
          </cell>
          <cell r="G1595" t="str">
            <v>GREGORIA ANTONIA REJOMEX</v>
          </cell>
          <cell r="H1595" t="str">
            <v>C. 45 # 569 X 82 Y 84                         CENTRO                                       MERIDA, YUCATAN</v>
          </cell>
          <cell r="I1595">
            <v>9999202642</v>
          </cell>
          <cell r="J1595" t="str">
            <v>HISENSE</v>
          </cell>
          <cell r="K1595" t="str">
            <v>50K20DW</v>
          </cell>
          <cell r="L1595" t="str">
            <v>50G143291H14804</v>
          </cell>
          <cell r="M1595" t="str">
            <v>PLA / 000198569</v>
          </cell>
          <cell r="N1595">
            <v>11998.37</v>
          </cell>
          <cell r="O1595">
            <v>42221</v>
          </cell>
          <cell r="P1595">
            <v>42857</v>
          </cell>
          <cell r="Q1595">
            <v>201470</v>
          </cell>
          <cell r="R1595" t="str">
            <v xml:space="preserve">FALTA DE REFACCIONES T173331/PANEL OC-1010223   CF:03/05/2017 07 : 37  ARANTXA.MON : Se autoriza NP5                   </v>
          </cell>
          <cell r="S1595" t="str">
            <v xml:space="preserve">IN CAJA, CABLE CORRIENTE Y BASE </v>
          </cell>
          <cell r="T1595" t="str">
            <v xml:space="preserve">       Martha I. López Martín     </v>
          </cell>
          <cell r="U1595">
            <v>42885</v>
          </cell>
          <cell r="V1595" t="str">
            <v>SUR</v>
          </cell>
        </row>
        <row r="1596">
          <cell r="D1596">
            <v>60316568</v>
          </cell>
          <cell r="E1596" t="str">
            <v>A</v>
          </cell>
          <cell r="F1596" t="str">
            <v>TV</v>
          </cell>
          <cell r="G1596" t="str">
            <v>MARIA GUERRERO</v>
          </cell>
          <cell r="H1596" t="str">
            <v>C. 90 # 539-F X 75 Y 77                               SAMBULA                                        MERIDA, YUCATAN</v>
          </cell>
          <cell r="I1596">
            <v>9993329111</v>
          </cell>
          <cell r="J1596" t="str">
            <v>HISENSE</v>
          </cell>
          <cell r="K1596" t="str">
            <v>50K20DW</v>
          </cell>
          <cell r="L1596" t="str">
            <v>50G143291H03620</v>
          </cell>
          <cell r="M1596" t="str">
            <v>CARTA ACEPTACION</v>
          </cell>
          <cell r="N1596" t="str">
            <v>S/COSTO</v>
          </cell>
          <cell r="O1596">
            <v>42215</v>
          </cell>
          <cell r="P1596">
            <v>42857</v>
          </cell>
          <cell r="Q1596">
            <v>201470</v>
          </cell>
          <cell r="R1596" t="str">
            <v xml:space="preserve">FALTA DE REFACCIONES T173331/PANEL OC-1010226   CF:03/05/2017 07 : 37  ARANTXA.MON : Se autoriza NP5                   </v>
          </cell>
          <cell r="S1596" t="str">
            <v>IN CAJA, CABLE CORRIENTE, CONTROL REMOTO</v>
          </cell>
          <cell r="T1596" t="str">
            <v xml:space="preserve">       Martha I. López Martín     </v>
          </cell>
          <cell r="U1596">
            <v>42885</v>
          </cell>
          <cell r="V1596" t="str">
            <v>SUR</v>
          </cell>
        </row>
        <row r="1597">
          <cell r="D1597">
            <v>60316914</v>
          </cell>
          <cell r="E1597" t="str">
            <v>A</v>
          </cell>
          <cell r="F1597" t="str">
            <v>TV</v>
          </cell>
          <cell r="G1597" t="str">
            <v>MARIA ANGELA BARBUDO</v>
          </cell>
          <cell r="H1597" t="str">
            <v>C. 35 # 448-I X 26 Y 28                            FRAC. GRACIANO RICALDE GAMBOA              MERIDA, YUCATAN</v>
          </cell>
          <cell r="I1597">
            <v>9997432680</v>
          </cell>
          <cell r="J1597" t="str">
            <v>HISENSE</v>
          </cell>
          <cell r="K1597" t="str">
            <v>50K20DW</v>
          </cell>
          <cell r="L1597" t="str">
            <v>50G143065H00153</v>
          </cell>
          <cell r="M1597">
            <v>722297</v>
          </cell>
          <cell r="N1597">
            <v>11689</v>
          </cell>
          <cell r="O1597">
            <v>42010</v>
          </cell>
          <cell r="P1597">
            <v>42883</v>
          </cell>
          <cell r="Q1597">
            <v>201470</v>
          </cell>
          <cell r="R1597" t="str">
            <v xml:space="preserve">FALTA DE REFACCIONES T173331/PANEL OC-1010227   CF:03/05/2017 07 : 42  ARANTXA.MON : Se autoriza NP5                 </v>
          </cell>
          <cell r="S1597" t="str">
            <v>IN CAJA, CABLE DE CORRIENTE Y BASE</v>
          </cell>
          <cell r="T1597" t="str">
            <v xml:space="preserve">       Martha I. López Martín     </v>
          </cell>
          <cell r="U1597">
            <v>42885</v>
          </cell>
          <cell r="V1597" t="str">
            <v>SUR</v>
          </cell>
        </row>
        <row r="1598">
          <cell r="D1598">
            <v>60317133</v>
          </cell>
          <cell r="E1598" t="str">
            <v>A</v>
          </cell>
          <cell r="F1598" t="str">
            <v>TV</v>
          </cell>
          <cell r="G1598" t="str">
            <v xml:space="preserve">ERICK HUCHIN </v>
          </cell>
          <cell r="H1598" t="str">
            <v>C. 63 X 56 Y 58                                             CENTRO                                                MERIDA, YUCATAN</v>
          </cell>
          <cell r="I1598">
            <v>9993155051</v>
          </cell>
          <cell r="J1598" t="str">
            <v>HISENSE</v>
          </cell>
          <cell r="K1598" t="str">
            <v>32H5B2</v>
          </cell>
          <cell r="L1598" t="str">
            <v>32G1614F0H01929</v>
          </cell>
          <cell r="M1598" t="str">
            <v xml:space="preserve">CARTA FACTURA </v>
          </cell>
          <cell r="N1598">
            <v>5269.15</v>
          </cell>
          <cell r="O1598">
            <v>42652</v>
          </cell>
          <cell r="P1598">
            <v>42853</v>
          </cell>
          <cell r="Q1598">
            <v>201470</v>
          </cell>
          <cell r="R1598" t="str">
            <v>FALTA DE REFACCIONES T185960/PANEL OC-1010219   CF:03/05/2017 07 : 36  ARANTXA.MON : Se autoriza NP5</v>
          </cell>
          <cell r="S1598" t="str">
            <v>IN CAJA, CABLE Y PATITAS</v>
          </cell>
          <cell r="T1598" t="str">
            <v xml:space="preserve">       Martha I. López Martín     </v>
          </cell>
          <cell r="U1598">
            <v>42885</v>
          </cell>
          <cell r="V1598" t="str">
            <v>SUR</v>
          </cell>
        </row>
        <row r="1599">
          <cell r="D1599">
            <v>60317184</v>
          </cell>
          <cell r="E1599" t="str">
            <v>A</v>
          </cell>
          <cell r="F1599" t="str">
            <v>TV</v>
          </cell>
          <cell r="G1599" t="str">
            <v>HERBERT JULIAN MOGUEL SIERRA</v>
          </cell>
          <cell r="H1599" t="str">
            <v>C. 11 # 466 X 18-C PRIVADA                     RESEDENCIAL ALTABRISA                             MERIDA, YUCATAN</v>
          </cell>
          <cell r="I1599">
            <v>9999207040</v>
          </cell>
          <cell r="J1599" t="str">
            <v>HISENSE</v>
          </cell>
          <cell r="K1599" t="str">
            <v>AS-36HR5FDKVQ</v>
          </cell>
          <cell r="L1599" t="str">
            <v>1KK03602NW0PAJEK5JF0022</v>
          </cell>
          <cell r="M1599" t="str">
            <v>E19951</v>
          </cell>
          <cell r="N1599">
            <v>11206.03</v>
          </cell>
          <cell r="O1599">
            <v>42653</v>
          </cell>
          <cell r="P1599">
            <v>42857</v>
          </cell>
          <cell r="Q1599">
            <v>201470</v>
          </cell>
          <cell r="R1599" t="str">
            <v>FALTA DE REFACCIONES K1557465/COMPRESOR OC-1010340   CF:06/05/2017 06 : 22  ARANTXA.MON : Se autoriza NP5</v>
          </cell>
          <cell r="S1599" t="str">
            <v>QUIPO INSTALADO EN DOMICILIO DE CLIENTE</v>
          </cell>
          <cell r="T1599" t="str">
            <v xml:space="preserve">       Martha I. López Martín     </v>
          </cell>
          <cell r="U1599">
            <v>42885</v>
          </cell>
          <cell r="V1599" t="str">
            <v>SUR</v>
          </cell>
        </row>
        <row r="1600">
          <cell r="D1600">
            <v>60317202</v>
          </cell>
          <cell r="E1600" t="str">
            <v>A</v>
          </cell>
          <cell r="F1600" t="str">
            <v>TV</v>
          </cell>
          <cell r="G1600" t="str">
            <v>WILLIAM YAM PACHECO</v>
          </cell>
          <cell r="H1600" t="str">
            <v>C. 10 # 399 X 11 Y 13                                DIAZ ORDAZ                                      MERIDA, YUCATAN</v>
          </cell>
          <cell r="I1600">
            <v>9991924716</v>
          </cell>
          <cell r="J1600" t="str">
            <v>HISENSE</v>
          </cell>
          <cell r="K1600" t="str">
            <v>50K20DW</v>
          </cell>
          <cell r="L1600" t="str">
            <v>50G143291H12243</v>
          </cell>
          <cell r="M1600" t="str">
            <v>PLA / 000195246</v>
          </cell>
          <cell r="N1600">
            <v>10121</v>
          </cell>
          <cell r="O1600">
            <v>42128</v>
          </cell>
          <cell r="P1600">
            <v>42857</v>
          </cell>
          <cell r="Q1600">
            <v>201470</v>
          </cell>
          <cell r="R1600" t="str">
            <v>FALTA DE REFACCIONES T173331/PANEL OC-1010228   CF:03/05/2017 07 : 44  ARANTXA.MON : Se autoriza NP5</v>
          </cell>
          <cell r="S1600" t="str">
            <v>IN CAJA, CABLE CORRIENTE, CONTROL REMOTO</v>
          </cell>
          <cell r="T1600" t="str">
            <v xml:space="preserve">       Martha I. López Martín     </v>
          </cell>
          <cell r="U1600">
            <v>42885</v>
          </cell>
          <cell r="V1600" t="str">
            <v>SUR</v>
          </cell>
        </row>
        <row r="1601">
          <cell r="D1601">
            <v>60317252</v>
          </cell>
          <cell r="E1601" t="str">
            <v>A</v>
          </cell>
          <cell r="F1601" t="str">
            <v>TV</v>
          </cell>
          <cell r="G1601" t="str">
            <v>MARITERE NOHEMI NARVAEZ  CASTILLO</v>
          </cell>
          <cell r="H1601" t="str">
            <v>C. 23-A # 439 X 44-C Y 25                         LINDA VISTA II                                        MERIDA, YUCATAN</v>
          </cell>
          <cell r="I1601">
            <v>9993279779</v>
          </cell>
          <cell r="J1601" t="str">
            <v>HISENSE</v>
          </cell>
          <cell r="K1601" t="str">
            <v>50H5B</v>
          </cell>
          <cell r="L1601" t="str">
            <v>50G151618H00336</v>
          </cell>
          <cell r="M1601">
            <v>23900223</v>
          </cell>
          <cell r="N1601">
            <v>9309.48</v>
          </cell>
          <cell r="O1601">
            <v>42662</v>
          </cell>
          <cell r="P1601">
            <v>42858</v>
          </cell>
          <cell r="Q1601">
            <v>201470</v>
          </cell>
          <cell r="R1601" t="str">
            <v>FALTA DE REFACCIONES T187573/PANEL OC-1010337   CF:06/05/2017 06 : 20  ARANTXA.MON : Se autoriza NP5</v>
          </cell>
          <cell r="S1601" t="str">
            <v>AJA, ACCESORIOS COMPLETOS</v>
          </cell>
          <cell r="T1601" t="str">
            <v xml:space="preserve">       Martha I. López Martín     </v>
          </cell>
          <cell r="U1601">
            <v>42885</v>
          </cell>
          <cell r="V1601" t="str">
            <v>SUR</v>
          </cell>
        </row>
        <row r="1602">
          <cell r="D1602">
            <v>60317292</v>
          </cell>
          <cell r="E1602" t="str">
            <v>A</v>
          </cell>
          <cell r="F1602" t="str">
            <v>TV</v>
          </cell>
          <cell r="G1602" t="str">
            <v>AMIR CERVERA</v>
          </cell>
          <cell r="H1602" t="str">
            <v>C. 81-B # 335 X 1 Y 3 PONIENTE            UNIDAD MORELOS                    MERIDA, YUCATAN</v>
          </cell>
          <cell r="I1602">
            <v>9991854938</v>
          </cell>
          <cell r="J1602" t="str">
            <v>HISENSE</v>
          </cell>
          <cell r="K1602" t="str">
            <v>50H3</v>
          </cell>
          <cell r="L1602" t="str">
            <v>50J141308H02950</v>
          </cell>
          <cell r="M1602" t="str">
            <v>BUE / 000198823</v>
          </cell>
          <cell r="N1602">
            <v>10401.1</v>
          </cell>
          <cell r="O1602">
            <v>42031</v>
          </cell>
          <cell r="P1602">
            <v>42858</v>
          </cell>
          <cell r="Q1602">
            <v>201470</v>
          </cell>
          <cell r="R1602" t="str">
            <v>FALTA DE REFACCIONES T173064/PANEL OC-1010336   CF:06/05/2017 06 : 19  ARANTXA.MON : Se autoriza NP5</v>
          </cell>
          <cell r="S1602" t="str">
            <v>IN CAJA, CABLE CORRIENTE, CONTROL REMOTO</v>
          </cell>
          <cell r="T1602" t="str">
            <v xml:space="preserve">       Martha I. López Martín     </v>
          </cell>
          <cell r="U1602">
            <v>42885</v>
          </cell>
          <cell r="V1602" t="str">
            <v>SUR</v>
          </cell>
        </row>
        <row r="1603">
          <cell r="D1603">
            <v>60317393</v>
          </cell>
          <cell r="E1603" t="str">
            <v>A</v>
          </cell>
          <cell r="F1603" t="str">
            <v>TV</v>
          </cell>
          <cell r="G1603" t="str">
            <v>FRANCISCO ARANA</v>
          </cell>
          <cell r="H1603" t="str">
            <v>KM 4 PERIFERICO SUR                              SANTA CRUZ PALOMEQUE               MERRIDA, YUCATAN</v>
          </cell>
          <cell r="I1603">
            <v>9993172260</v>
          </cell>
          <cell r="J1603" t="str">
            <v>HISENSE</v>
          </cell>
          <cell r="K1603" t="str">
            <v>55H6B</v>
          </cell>
          <cell r="L1603" t="str">
            <v>55G154825H00414</v>
          </cell>
          <cell r="M1603" t="str">
            <v>CARTA EQUIPO DE PISO</v>
          </cell>
          <cell r="N1603" t="str">
            <v>EQUIPO DE PISO</v>
          </cell>
          <cell r="O1603">
            <v>42851</v>
          </cell>
          <cell r="P1603">
            <v>42856</v>
          </cell>
          <cell r="Q1603">
            <v>201470</v>
          </cell>
          <cell r="R1603" t="str">
            <v xml:space="preserve">FALTA DE REFACCIONES T182463/PANEL OC-1010338   CF:06/05/2017 06 : 21  ARANTXA.MON : Se autoriza NP5            </v>
          </cell>
          <cell r="S1603" t="str">
            <v>AJA, ACCESORIOS COMPLETOS</v>
          </cell>
          <cell r="T1603" t="str">
            <v xml:space="preserve">       Martha I. López Martín     </v>
          </cell>
          <cell r="U1603">
            <v>42885</v>
          </cell>
          <cell r="V1603" t="str">
            <v>SUR</v>
          </cell>
        </row>
        <row r="1604">
          <cell r="D1604">
            <v>60317454</v>
          </cell>
          <cell r="E1604" t="str">
            <v>A</v>
          </cell>
          <cell r="F1604" t="str">
            <v>TV</v>
          </cell>
          <cell r="G1604" t="str">
            <v>FILIBERTA MORA DELFIN</v>
          </cell>
          <cell r="H1604" t="str">
            <v>C. 59-D # 690 X 82 Y 84                                 FRACC. LAS AMERICAS                          MERIDA, YUCATAN</v>
          </cell>
          <cell r="I1604">
            <v>9993621926</v>
          </cell>
          <cell r="J1604" t="str">
            <v>HISENSE</v>
          </cell>
          <cell r="K1604" t="str">
            <v>50K20DW</v>
          </cell>
          <cell r="L1604" t="str">
            <v>50G143291H05749</v>
          </cell>
          <cell r="M1604" t="str">
            <v>CARTA ACEPTACION</v>
          </cell>
          <cell r="N1604">
            <v>10121</v>
          </cell>
          <cell r="O1604">
            <v>42129</v>
          </cell>
          <cell r="P1604">
            <v>42865</v>
          </cell>
          <cell r="Q1604">
            <v>201470</v>
          </cell>
          <cell r="R1604" t="str">
            <v xml:space="preserve">FALTA DE REFACCIONES T173331/PANEL OC-1010640   CF:12/05/2017 07 : 00  ARANTXA.MON : Se autoriza NP5               </v>
          </cell>
          <cell r="S1604" t="str">
            <v>IN CAJA, CONTROL REMOTO Y BASE</v>
          </cell>
          <cell r="T1604" t="str">
            <v xml:space="preserve">       Martha I. López Martín     </v>
          </cell>
          <cell r="U1604">
            <v>42885</v>
          </cell>
          <cell r="V1604" t="str">
            <v>SUR</v>
          </cell>
        </row>
        <row r="1605">
          <cell r="D1605">
            <v>60317500</v>
          </cell>
          <cell r="E1605" t="str">
            <v>A</v>
          </cell>
          <cell r="F1605" t="str">
            <v>TV</v>
          </cell>
          <cell r="G1605" t="str">
            <v>EDUARDO GOMEZ</v>
          </cell>
          <cell r="H1605" t="str">
            <v>C. 19 # 97-A X 18 Y 20                       CHUBURNA DE HIDALGO                    MERIDA, YUCATAN</v>
          </cell>
          <cell r="I1605">
            <v>9812090</v>
          </cell>
          <cell r="J1605" t="str">
            <v>HISENSE</v>
          </cell>
          <cell r="K1605" t="str">
            <v>50K20DW</v>
          </cell>
          <cell r="L1605" t="str">
            <v>50G143291H14874</v>
          </cell>
          <cell r="M1605" t="str">
            <v>BUE / 000204696</v>
          </cell>
          <cell r="N1605">
            <v>11998.37</v>
          </cell>
          <cell r="O1605">
            <v>42234</v>
          </cell>
          <cell r="P1605">
            <v>42864</v>
          </cell>
          <cell r="Q1605">
            <v>201470</v>
          </cell>
          <cell r="R1605" t="str">
            <v xml:space="preserve">FALTA DE REFACCIONES T173331/PANEL OC-1010641  CF:12/05/2017 07 : 01  ARANTXA.MON : Se autoriza NP5      </v>
          </cell>
          <cell r="S1605" t="str">
            <v>IN CAJA, CABLE CORRIENTE, CONTROL REMOTO</v>
          </cell>
          <cell r="T1605" t="str">
            <v xml:space="preserve">       Martha I. López Martín     </v>
          </cell>
          <cell r="U1605">
            <v>42885</v>
          </cell>
          <cell r="V1605" t="str">
            <v>SUR</v>
          </cell>
        </row>
        <row r="1606">
          <cell r="D1606">
            <v>60317687</v>
          </cell>
          <cell r="E1606" t="str">
            <v>A</v>
          </cell>
          <cell r="F1606" t="str">
            <v>TV</v>
          </cell>
          <cell r="G1606" t="str">
            <v>FRANCISCO ARANA</v>
          </cell>
          <cell r="H1606" t="str">
            <v>KM 4 PERIFERICO SUR                              SANTA CRUZ PALOMEQUE               MERRIDA, YUCATAN</v>
          </cell>
          <cell r="I1606">
            <v>9993172260</v>
          </cell>
          <cell r="J1606" t="str">
            <v>SHARP</v>
          </cell>
          <cell r="K1606" t="str">
            <v>LC-43N4000M</v>
          </cell>
          <cell r="L1606" t="str">
            <v>43G162456H00440</v>
          </cell>
          <cell r="M1606" t="str">
            <v>CFDI0009842048</v>
          </cell>
          <cell r="N1606">
            <v>4913</v>
          </cell>
          <cell r="O1606">
            <v>42728</v>
          </cell>
          <cell r="P1606">
            <v>42858</v>
          </cell>
          <cell r="Q1606">
            <v>201470</v>
          </cell>
          <cell r="R1606" t="str">
            <v xml:space="preserve">FALTA DE REFACCIONES T204346/MAIN OC-1010333 T200764/MOD WIFI OC-1010334   CF:06/05/2017 06 : 13  ARANTXA.MON : Se autoriza NP5                </v>
          </cell>
          <cell r="S1606" t="str">
            <v>AJA, ACCESORIOS COMPLETOS</v>
          </cell>
          <cell r="T1606" t="str">
            <v xml:space="preserve">       Martha I. López Martín     </v>
          </cell>
          <cell r="U1606">
            <v>42885</v>
          </cell>
          <cell r="V1606" t="str">
            <v>SUR</v>
          </cell>
        </row>
        <row r="1607">
          <cell r="D1607">
            <v>60318425</v>
          </cell>
          <cell r="E1607" t="str">
            <v>A</v>
          </cell>
          <cell r="F1607" t="str">
            <v>TV</v>
          </cell>
          <cell r="G1607" t="str">
            <v>BENITO JOSE PEREZ BARRIENTOS</v>
          </cell>
          <cell r="H1607" t="str">
            <v>CALLE 5 S/N COL. ESPERANZA HECELCHAKAN, CAMPECHE</v>
          </cell>
          <cell r="I1607">
            <v>9961075018</v>
          </cell>
          <cell r="J1607" t="str">
            <v>HISENSE</v>
          </cell>
          <cell r="K1607" t="str">
            <v>50CU6000</v>
          </cell>
          <cell r="L1607" t="str">
            <v>50G162680H03783</v>
          </cell>
          <cell r="M1607" t="str">
            <v>COMPRA EN LINEA/CAMBIO FISICO</v>
          </cell>
          <cell r="N1607">
            <v>8800</v>
          </cell>
          <cell r="O1607">
            <v>42748</v>
          </cell>
          <cell r="P1607">
            <v>42874</v>
          </cell>
          <cell r="Q1607">
            <v>201079</v>
          </cell>
          <cell r="R1607" t="str">
            <v>FALTA DE REFACCIONES  PANEL LCD  205451                                 OC-1011008</v>
          </cell>
          <cell r="S1607" t="str">
            <v>QUIPO PROVIENE DE CAMBIO FISICO EN LA OD</v>
          </cell>
          <cell r="T1607" t="str">
            <v xml:space="preserve"> CANDELARIO GARCIA                </v>
          </cell>
          <cell r="U1607">
            <v>42885</v>
          </cell>
          <cell r="V1607" t="str">
            <v>SUR</v>
          </cell>
        </row>
        <row r="1608">
          <cell r="D1608">
            <v>60318446</v>
          </cell>
          <cell r="E1608" t="str">
            <v>A</v>
          </cell>
          <cell r="F1608" t="str">
            <v>TV</v>
          </cell>
          <cell r="G1608" t="str">
            <v xml:space="preserve">MARGARITA BARRERA SANDOVAL </v>
          </cell>
          <cell r="H1608" t="str">
            <v>CERRADA CEIBAL CASA 30 MZ-83 REGION 247</v>
          </cell>
          <cell r="I1608">
            <v>9982851760</v>
          </cell>
          <cell r="J1608" t="str">
            <v>HISENSE</v>
          </cell>
          <cell r="K1608" t="str">
            <v>50H7GB</v>
          </cell>
          <cell r="L1608" t="str">
            <v>50G155380H00375</v>
          </cell>
          <cell r="M1608">
            <v>718520</v>
          </cell>
          <cell r="N1608">
            <v>11759</v>
          </cell>
          <cell r="O1608">
            <v>42519</v>
          </cell>
          <cell r="P1608">
            <v>42874</v>
          </cell>
          <cell r="Q1608">
            <v>201033</v>
          </cell>
          <cell r="R1608" t="str">
            <v xml:space="preserve">19/05/2017 ARANTXA MON.: NP5  OC-1010986 , 194562 PANEL DISPLAY  </v>
          </cell>
          <cell r="S1608" t="str">
            <v xml:space="preserve"> EQUIPO EN DOMICILIO DEL CLIENTE, 16/05/</v>
          </cell>
          <cell r="T1608" t="str">
            <v>JUAN OSWALDO URIBE PERAZA</v>
          </cell>
          <cell r="V1608" t="str">
            <v>SUR</v>
          </cell>
        </row>
      </sheetData>
      <sheetData sheetId="5" refreshError="1">
        <row r="3">
          <cell r="C3" t="str">
            <v>SAP CRM Service Center No. (CRM)</v>
          </cell>
          <cell r="D3" t="str">
            <v>CRM</v>
          </cell>
          <cell r="E3" t="str">
            <v>PAIS</v>
          </cell>
          <cell r="F3" t="str">
            <v>Zona</v>
          </cell>
          <cell r="G3" t="str">
            <v>State (Estado)</v>
          </cell>
          <cell r="H3" t="str">
            <v>City (Municipio)</v>
          </cell>
          <cell r="I3" t="str">
            <v>Agente (Agente)</v>
          </cell>
          <cell r="J3" t="str">
            <v>Service Center Name (Nombre CSA)</v>
          </cell>
          <cell r="K3" t="str">
            <v>CSA TIPO</v>
          </cell>
          <cell r="L3" t="str">
            <v>Line (Línea)</v>
          </cell>
          <cell r="M3" t="str">
            <v>Street (Calle)</v>
          </cell>
          <cell r="N3" t="str">
            <v>Neighborhood (Colonia)</v>
          </cell>
          <cell r="O3" t="str">
            <v>Zip Code (C.P.)</v>
          </cell>
          <cell r="P3" t="str">
            <v>DIRECCION</v>
          </cell>
          <cell r="Q3" t="str">
            <v>LADA</v>
          </cell>
          <cell r="R3" t="str">
            <v>Ph. 1 (Tel.1)</v>
          </cell>
          <cell r="S3" t="str">
            <v>Ph. 2 (Tel. 2)</v>
          </cell>
          <cell r="T3" t="str">
            <v>TEL</v>
          </cell>
          <cell r="U3" t="str">
            <v>E-MailAddress(E-Mail)</v>
          </cell>
          <cell r="V3" t="str">
            <v>G-MailAddress()</v>
          </cell>
          <cell r="W3" t="str">
            <v>Type (Tipo)</v>
          </cell>
          <cell r="X3" t="str">
            <v>Owner (Representante)</v>
          </cell>
        </row>
        <row r="4">
          <cell r="C4">
            <v>201000</v>
          </cell>
          <cell r="D4" t="str">
            <v>A</v>
          </cell>
          <cell r="E4" t="str">
            <v>MEX</v>
          </cell>
          <cell r="F4" t="str">
            <v>NORTE</v>
          </cell>
          <cell r="G4" t="str">
            <v>Baja California</v>
          </cell>
          <cell r="H4" t="str">
            <v>Mexicali</v>
          </cell>
          <cell r="I4" t="str">
            <v>Adolfo/María Eugenia</v>
          </cell>
          <cell r="J4" t="str">
            <v>BAJA ELECTRONICS</v>
          </cell>
          <cell r="K4" t="str">
            <v>CSA</v>
          </cell>
          <cell r="L4" t="str">
            <v>E/LB</v>
          </cell>
          <cell r="M4" t="str">
            <v>Hacienda De Corralejo Y Av. 59 No.2099</v>
          </cell>
          <cell r="N4" t="str">
            <v>Hidalgo</v>
          </cell>
          <cell r="O4" t="str">
            <v>21389</v>
          </cell>
          <cell r="P4" t="str">
            <v>Hacienda De Corralejo Y Av. 59 No.2099,Hidalgo,Mexicali,Baja California,C.P. 21389</v>
          </cell>
          <cell r="Q4" t="str">
            <v>686</v>
          </cell>
          <cell r="R4" t="str">
            <v>561  98 08</v>
          </cell>
          <cell r="S4" t="str">
            <v>290 68 17</v>
          </cell>
          <cell r="T4" t="str">
            <v>Lada:/ 686561  98 08290 68 17</v>
          </cell>
          <cell r="U4" t="str">
            <v>bajaelectronics@hotmail.com;</v>
          </cell>
          <cell r="V4" t="str">
            <v>bajaelectronics2@gmail.com;</v>
          </cell>
          <cell r="W4" t="str">
            <v>Borderline</v>
          </cell>
          <cell r="X4" t="str">
            <v>Josefina Fimbres Beltran</v>
          </cell>
        </row>
        <row r="5">
          <cell r="C5">
            <v>202465</v>
          </cell>
          <cell r="D5" t="str">
            <v>A</v>
          </cell>
          <cell r="E5" t="str">
            <v>MEX</v>
          </cell>
          <cell r="F5" t="str">
            <v>NORTE</v>
          </cell>
          <cell r="G5" t="str">
            <v>Aguascalientes</v>
          </cell>
          <cell r="H5" t="str">
            <v>Aguascalientes</v>
          </cell>
          <cell r="I5" t="str">
            <v>Adolfo/María Eugenia</v>
          </cell>
          <cell r="J5" t="str">
            <v>DINAMICA COMPUTACIONAL Y ELECTRONICA SA DE CV</v>
          </cell>
          <cell r="K5" t="str">
            <v>CSA</v>
          </cell>
          <cell r="L5" t="str">
            <v>E</v>
          </cell>
          <cell r="M5" t="str">
            <v>Jardines Eternos 210 Int 7</v>
          </cell>
          <cell r="N5" t="str">
            <v>La Concordia</v>
          </cell>
          <cell r="O5" t="str">
            <v>20040</v>
          </cell>
          <cell r="P5" t="str">
            <v>Jardines Eternos 210 Int 7,La Concordia,Aguascalientes,Aguascalientes,C.P. 20040</v>
          </cell>
          <cell r="Q5" t="str">
            <v>449</v>
          </cell>
          <cell r="R5" t="str">
            <v>912 97 01</v>
          </cell>
          <cell r="S5" t="str">
            <v>912 97 02</v>
          </cell>
          <cell r="T5" t="str">
            <v>Lada:/ 449912 97 01912 97 02</v>
          </cell>
          <cell r="U5" t="str">
            <v>achavez@gdinamica.com; jelizondo@gdinamica.com</v>
          </cell>
          <cell r="V5" t="str">
            <v>aguas15@gmail.com;</v>
          </cell>
          <cell r="W5" t="str">
            <v>Inboard</v>
          </cell>
          <cell r="X5" t="str">
            <v>Jose Luis Martinez Castro</v>
          </cell>
        </row>
        <row r="6">
          <cell r="C6">
            <v>201015</v>
          </cell>
          <cell r="D6" t="str">
            <v>A</v>
          </cell>
          <cell r="E6" t="str">
            <v>MEX</v>
          </cell>
          <cell r="F6" t="str">
            <v>NORTE</v>
          </cell>
          <cell r="G6" t="str">
            <v>Baja California</v>
          </cell>
          <cell r="H6" t="str">
            <v>Tijuana</v>
          </cell>
          <cell r="I6" t="str">
            <v>Adolfo/María Eugenia</v>
          </cell>
          <cell r="J6" t="str">
            <v>ELECTRÓNICA EN GENERAL</v>
          </cell>
          <cell r="K6" t="str">
            <v>CSA</v>
          </cell>
          <cell r="L6" t="str">
            <v>E/LB/AC</v>
          </cell>
          <cell r="M6" t="str">
            <v>Boulevard Insurgentes No. 16174 Local 8B, Plaza De Abastos Los Alamos</v>
          </cell>
          <cell r="N6" t="str">
            <v>Los Álamos</v>
          </cell>
          <cell r="O6" t="str">
            <v>22110</v>
          </cell>
          <cell r="P6" t="str">
            <v>Boulevard Insurgentes No. 16174 Local 8B, Plaza De Abastos Los Alamos,Los Álamos,Tijuana,Baja California,C.P. 22110</v>
          </cell>
          <cell r="Q6" t="str">
            <v>664</v>
          </cell>
          <cell r="R6" t="str">
            <v>250 02 32</v>
          </cell>
          <cell r="S6" t="str">
            <v>216 81 58</v>
          </cell>
          <cell r="T6" t="str">
            <v>Lada:/ 664250 02 32216 81 58</v>
          </cell>
          <cell r="U6" t="str">
            <v>egi_vic@yahoo.com; egi_tij1@yahoo.com;</v>
          </cell>
          <cell r="V6" t="str">
            <v>egitij@gmail.com;</v>
          </cell>
          <cell r="W6" t="str">
            <v>Borderline</v>
          </cell>
          <cell r="X6" t="str">
            <v>Victor Manuel Ascencio Vazquez</v>
          </cell>
        </row>
        <row r="7">
          <cell r="C7">
            <v>201079</v>
          </cell>
          <cell r="D7" t="str">
            <v>A</v>
          </cell>
          <cell r="E7" t="str">
            <v>MEX</v>
          </cell>
          <cell r="F7" t="str">
            <v>SUR</v>
          </cell>
          <cell r="G7" t="str">
            <v>Campeche</v>
          </cell>
          <cell r="H7" t="str">
            <v>Campeche</v>
          </cell>
          <cell r="I7" t="str">
            <v>Erick/Fabiola</v>
          </cell>
          <cell r="J7" t="str">
            <v>VIDEOSERVICIO</v>
          </cell>
          <cell r="K7" t="str">
            <v>CSA</v>
          </cell>
          <cell r="L7" t="str">
            <v>E/LB/AC</v>
          </cell>
          <cell r="M7" t="str">
            <v>Av. Gobernadores No. 274A</v>
          </cell>
          <cell r="N7" t="str">
            <v>Santa Lucia</v>
          </cell>
          <cell r="O7" t="str">
            <v>24020</v>
          </cell>
          <cell r="P7" t="str">
            <v>Av. Gobernadores No. 274A,Santa Lucia,Campeche,Campeche,C.P. 24020</v>
          </cell>
          <cell r="Q7" t="str">
            <v>981</v>
          </cell>
          <cell r="R7" t="str">
            <v>816 33 33</v>
          </cell>
          <cell r="S7" t="str">
            <v>154 26 12</v>
          </cell>
          <cell r="T7" t="str">
            <v>Lada:/ 981816 33 33154 26 12</v>
          </cell>
          <cell r="U7" t="str">
            <v>videoserviciocam@yahoo.com.mx;</v>
          </cell>
          <cell r="V7" t="str">
            <v>videoserviciocampeche2015@gmail.com;</v>
          </cell>
          <cell r="W7" t="str">
            <v>Inboard</v>
          </cell>
          <cell r="X7" t="str">
            <v>Carolina Zapata Castillo</v>
          </cell>
        </row>
        <row r="8">
          <cell r="C8">
            <v>201550</v>
          </cell>
          <cell r="D8" t="str">
            <v>A</v>
          </cell>
          <cell r="E8" t="str">
            <v>MEX</v>
          </cell>
          <cell r="F8" t="str">
            <v>SUR</v>
          </cell>
          <cell r="G8" t="str">
            <v>Campeche</v>
          </cell>
          <cell r="H8" t="str">
            <v>Cd. Del Carmen</v>
          </cell>
          <cell r="I8" t="str">
            <v>Erick/Fabiola</v>
          </cell>
          <cell r="J8" t="str">
            <v>SERVICIO TECNICO INTEGRAL</v>
          </cell>
          <cell r="K8" t="str">
            <v>CSA</v>
          </cell>
          <cell r="L8" t="str">
            <v>E/LB/AC</v>
          </cell>
          <cell r="M8" t="str">
            <v>36 B No. 66A</v>
          </cell>
          <cell r="N8" t="str">
            <v>Guadalupe</v>
          </cell>
          <cell r="O8" t="str">
            <v>24130</v>
          </cell>
          <cell r="P8" t="str">
            <v>36 B No. 66A,Guadalupe,Cd. Del Carmen,Campeche,C.P. 24130</v>
          </cell>
          <cell r="Q8" t="str">
            <v>993</v>
          </cell>
          <cell r="R8" t="str">
            <v>272 03 80, 938 146 35 78</v>
          </cell>
          <cell r="S8" t="str">
            <v>938 153 11 58</v>
          </cell>
          <cell r="T8" t="str">
            <v>Lada:/ 993272 03 80, 938 146 35 78938 153 11 58</v>
          </cell>
          <cell r="U8" t="str">
            <v>a_tass@hotmail.com; setei.clientes@outlook.com;</v>
          </cell>
          <cell r="V8" t="str">
            <v>atasshe@gmail.com; setei.electronics@gmail.com; setei.clientes@gmail.com;</v>
          </cell>
          <cell r="W8" t="str">
            <v>Inboard</v>
          </cell>
          <cell r="X8" t="str">
            <v>Alejandro Tass Herrera</v>
          </cell>
        </row>
        <row r="9">
          <cell r="C9">
            <v>200996</v>
          </cell>
          <cell r="D9" t="str">
            <v>A</v>
          </cell>
          <cell r="E9" t="str">
            <v>MEX</v>
          </cell>
          <cell r="F9" t="str">
            <v>SUR</v>
          </cell>
          <cell r="G9" t="str">
            <v>Chiapas</v>
          </cell>
          <cell r="H9" t="str">
            <v>Tuxtla Gutierrez</v>
          </cell>
          <cell r="I9" t="str">
            <v>Erick/Fabiola</v>
          </cell>
          <cell r="J9" t="str">
            <v>AIRE ACONDICIONADO DE CHIAPAS</v>
          </cell>
          <cell r="K9" t="str">
            <v>CSA</v>
          </cell>
          <cell r="L9" t="str">
            <v>E/LB/AC</v>
          </cell>
          <cell r="M9" t="str">
            <v>6Ta Norte, Entre 2Da Y 3Ra Poniente No. 358</v>
          </cell>
          <cell r="N9" t="str">
            <v>Centro</v>
          </cell>
          <cell r="O9" t="str">
            <v>29000</v>
          </cell>
          <cell r="P9" t="str">
            <v>6Ta Norte, Entre 2Da Y 3Ra Poniente No. 358,Centro,Tuxtla Gutierrez,Chiapas,C.P. 29000</v>
          </cell>
          <cell r="Q9" t="str">
            <v>961</v>
          </cell>
          <cell r="R9" t="str">
            <v>614 33 69</v>
          </cell>
          <cell r="S9" t="str">
            <v>614 26 19</v>
          </cell>
          <cell r="T9" t="str">
            <v>Lada:/ 961614 33 69614 26 19</v>
          </cell>
          <cell r="U9" t="str">
            <v>lgtuxtla@yahoo.com.mx; panasonictuxtla@yahoo.com.mx;</v>
          </cell>
          <cell r="W9" t="str">
            <v>Inboard</v>
          </cell>
          <cell r="X9" t="str">
            <v>Maria Teresa Sanchez Estrada</v>
          </cell>
        </row>
        <row r="10">
          <cell r="C10">
            <v>201070</v>
          </cell>
          <cell r="D10" t="str">
            <v>A</v>
          </cell>
          <cell r="E10" t="str">
            <v>MEX</v>
          </cell>
          <cell r="F10" t="str">
            <v>SUR</v>
          </cell>
          <cell r="G10" t="str">
            <v>Chiapas</v>
          </cell>
          <cell r="H10" t="str">
            <v>Tapachula</v>
          </cell>
          <cell r="I10" t="str">
            <v>Erick/Fabiola</v>
          </cell>
          <cell r="J10" t="str">
            <v>SERVICIOS PROFESIONALES DEL SUR</v>
          </cell>
          <cell r="K10" t="str">
            <v>CSA</v>
          </cell>
          <cell r="L10" t="str">
            <v>E/LB/AC</v>
          </cell>
          <cell r="M10" t="str">
            <v>4A Av. Sur No. 46, Entre 4Ta Y 6Ta Poniente</v>
          </cell>
          <cell r="N10" t="str">
            <v>Centro</v>
          </cell>
          <cell r="O10" t="str">
            <v>30700</v>
          </cell>
          <cell r="P10" t="str">
            <v>4A Av. Sur No. 46, Entre 4Ta Y 6Ta Poniente,Centro,Tapachula,Chiapas,C.P. 30700</v>
          </cell>
          <cell r="Q10" t="str">
            <v>962</v>
          </cell>
          <cell r="R10" t="str">
            <v>118 21 83</v>
          </cell>
          <cell r="S10" t="str">
            <v>141 50 78</v>
          </cell>
          <cell r="T10" t="str">
            <v>Lada:/ 962118 21 83141 50 78</v>
          </cell>
          <cell r="U10" t="str">
            <v>seprosurtapachula@gmail.com</v>
          </cell>
          <cell r="V10" t="str">
            <v>seprosurtapachula@gmail.com;</v>
          </cell>
          <cell r="W10" t="str">
            <v>Borderline</v>
          </cell>
          <cell r="X10" t="str">
            <v>Adrian Caballero Rodriguez</v>
          </cell>
        </row>
        <row r="11">
          <cell r="C11">
            <v>202386</v>
          </cell>
          <cell r="D11" t="str">
            <v>A</v>
          </cell>
          <cell r="E11" t="str">
            <v>MEX</v>
          </cell>
          <cell r="F11" t="str">
            <v>NORTE</v>
          </cell>
          <cell r="G11" t="str">
            <v>Chihuahua</v>
          </cell>
          <cell r="H11" t="str">
            <v>Chihuahua</v>
          </cell>
          <cell r="I11" t="str">
            <v>Adolfo/María Eugenia</v>
          </cell>
          <cell r="J11" t="str">
            <v>SEN INTEGRAL</v>
          </cell>
          <cell r="K11" t="str">
            <v>CSA</v>
          </cell>
          <cell r="L11" t="str">
            <v>E/LB/AC</v>
          </cell>
          <cell r="M11" t="str">
            <v>Av. Agustín Melgar Numero 1507</v>
          </cell>
          <cell r="N11" t="str">
            <v>Granjas</v>
          </cell>
          <cell r="O11" t="str">
            <v>31100</v>
          </cell>
          <cell r="P11" t="str">
            <v>Av. Agustín Melgar Numero 1507,Granjas,Chihuahua,Chihuahua,C.P. 31100</v>
          </cell>
          <cell r="Q11" t="str">
            <v>614</v>
          </cell>
          <cell r="R11" t="str">
            <v>419 31 75</v>
          </cell>
          <cell r="T11" t="str">
            <v>Lada:/ 614419 31 75</v>
          </cell>
          <cell r="U11" t="str">
            <v>soporte@sedelnorte.com; alejandro.bernal@sedelnorte.com</v>
          </cell>
          <cell r="W11" t="str">
            <v>Inboard</v>
          </cell>
          <cell r="X11" t="str">
            <v>Roberto Madrigal</v>
          </cell>
        </row>
        <row r="12">
          <cell r="C12">
            <v>202246</v>
          </cell>
          <cell r="D12" t="str">
            <v>A</v>
          </cell>
          <cell r="E12" t="str">
            <v>MEX</v>
          </cell>
          <cell r="F12" t="str">
            <v>NORTE</v>
          </cell>
          <cell r="G12" t="str">
            <v>Chihuahua</v>
          </cell>
          <cell r="H12" t="str">
            <v>Cd Juarez</v>
          </cell>
          <cell r="I12" t="str">
            <v>Adolfo/María Eugenia</v>
          </cell>
          <cell r="J12" t="str">
            <v>ELECTRÓNICA UNION</v>
          </cell>
          <cell r="K12" t="str">
            <v>CSA</v>
          </cell>
          <cell r="L12" t="str">
            <v>E/LB/AC</v>
          </cell>
          <cell r="M12" t="str">
            <v>Porfirio Díaz No. 856</v>
          </cell>
          <cell r="N12" t="str">
            <v>Melchor Ocampo</v>
          </cell>
          <cell r="O12" t="str">
            <v>32380</v>
          </cell>
          <cell r="P12" t="str">
            <v>Porfirio Díaz No. 856,Melchor Ocampo,Cd Juarez,Chihuahua,C.P. 32380</v>
          </cell>
          <cell r="Q12" t="str">
            <v>656</v>
          </cell>
          <cell r="R12" t="str">
            <v>324 72 71</v>
          </cell>
          <cell r="S12" t="str">
            <v>251 78 22</v>
          </cell>
          <cell r="T12" t="str">
            <v>Lada:/ 656324 72 71251 78 22</v>
          </cell>
          <cell r="U12" t="str">
            <v>instalaunion@gmail.com; seyma6811@gmail.com; seyma_corazon@hotmail.com;</v>
          </cell>
          <cell r="V12" t="str">
            <v>seyma6811@gmail.com;</v>
          </cell>
          <cell r="W12" t="str">
            <v>Borderline</v>
          </cell>
          <cell r="X12" t="str">
            <v>Sergio Quiñones Alfonzo</v>
          </cell>
        </row>
        <row r="13">
          <cell r="C13">
            <v>200994</v>
          </cell>
          <cell r="D13" t="str">
            <v>A</v>
          </cell>
          <cell r="E13" t="str">
            <v>MEX</v>
          </cell>
          <cell r="F13" t="str">
            <v>DEVOLUCIONES</v>
          </cell>
          <cell r="G13" t="str">
            <v>Ciudad De México</v>
          </cell>
          <cell r="H13" t="str">
            <v>Miguel Hidalgo</v>
          </cell>
          <cell r="I13" t="str">
            <v xml:space="preserve">Gabriela/Rubi </v>
          </cell>
          <cell r="J13" t="str">
            <v>HISENSE</v>
          </cell>
          <cell r="K13" t="str">
            <v>CSI</v>
          </cell>
          <cell r="L13" t="str">
            <v>NA</v>
          </cell>
          <cell r="M13" t="str">
            <v>Cervantes Saavedra No. 301 Torre Norte, Piso 2</v>
          </cell>
          <cell r="N13" t="str">
            <v>Ampliación Granada</v>
          </cell>
          <cell r="O13" t="str">
            <v>11520</v>
          </cell>
          <cell r="P13" t="str">
            <v>Cervantes Saavedra No. 301 Torre Norte, Piso 2,Ampliación Granada,Miguel Hidalgo,Ciudad De México,C.P. 11520</v>
          </cell>
          <cell r="Q13" t="str">
            <v>55</v>
          </cell>
          <cell r="R13" t="str">
            <v>55 31 35 15 ext. 517</v>
          </cell>
          <cell r="T13" t="str">
            <v>Lada:/ 5555 31 35 15 ext. 517</v>
          </cell>
          <cell r="U13" t="str">
            <v>seguimiento03@hisense.com.mx;</v>
          </cell>
          <cell r="W13" t="str">
            <v>Inboard</v>
          </cell>
          <cell r="X13" t="str">
            <v>Gabriela Castillo</v>
          </cell>
        </row>
        <row r="14">
          <cell r="C14">
            <v>201009</v>
          </cell>
          <cell r="D14" t="str">
            <v>A</v>
          </cell>
          <cell r="E14" t="str">
            <v>MEX</v>
          </cell>
          <cell r="F14" t="str">
            <v>CENTRO</v>
          </cell>
          <cell r="G14" t="str">
            <v>Ciudad De México</v>
          </cell>
          <cell r="H14" t="str">
            <v>Gustavo A. Madero</v>
          </cell>
          <cell r="I14" t="str">
            <v xml:space="preserve">          /Isabel</v>
          </cell>
          <cell r="J14" t="str">
            <v>DIGITAL SERVICE G</v>
          </cell>
          <cell r="K14" t="str">
            <v>CSA</v>
          </cell>
          <cell r="L14" t="str">
            <v>E/LB</v>
          </cell>
          <cell r="M14" t="str">
            <v>Av. 3A No. 12 Local 2</v>
          </cell>
          <cell r="N14" t="str">
            <v>Santa Rosa</v>
          </cell>
          <cell r="O14" t="str">
            <v>07620</v>
          </cell>
          <cell r="P14" t="str">
            <v>Av. 3A No. 12 Local 2,Santa Rosa,Gustavo A. Madero,Ciudad De México,C.P. 07620</v>
          </cell>
          <cell r="Q14" t="str">
            <v>55</v>
          </cell>
          <cell r="R14" t="str">
            <v>57 19 47 44</v>
          </cell>
          <cell r="S14" t="str">
            <v>57 19 47 48</v>
          </cell>
          <cell r="T14" t="str">
            <v>Lada:/ 5557 19 47 4457 19 47 48</v>
          </cell>
          <cell r="U14" t="str">
            <v>digital_service@prodigy.net.mx; dma12@prodigy.net.mx</v>
          </cell>
          <cell r="V14" t="str">
            <v>rox.morales.ang@gmail.com;</v>
          </cell>
          <cell r="W14" t="str">
            <v>Inboard</v>
          </cell>
          <cell r="X14" t="str">
            <v>Daniel Alberto Morales Anguiano</v>
          </cell>
        </row>
        <row r="15">
          <cell r="C15">
            <v>201057</v>
          </cell>
          <cell r="D15" t="str">
            <v>A</v>
          </cell>
          <cell r="E15" t="str">
            <v>MEX</v>
          </cell>
          <cell r="F15" t="str">
            <v>CENTRO</v>
          </cell>
          <cell r="G15" t="str">
            <v>Ciudad De México</v>
          </cell>
          <cell r="H15" t="str">
            <v>Benito Juárez</v>
          </cell>
          <cell r="I15" t="str">
            <v xml:space="preserve">          /Isabel</v>
          </cell>
          <cell r="J15" t="str">
            <v>SERVICIO ESPECIALIZADO EN ELECTRÓNICA Y REFRIGERACIÓN</v>
          </cell>
          <cell r="K15" t="str">
            <v>CSA</v>
          </cell>
          <cell r="L15" t="str">
            <v>E/LB</v>
          </cell>
          <cell r="M15" t="str">
            <v>Av. Xola No. 1561-B</v>
          </cell>
          <cell r="N15" t="str">
            <v>Narvarte</v>
          </cell>
          <cell r="O15" t="str">
            <v>03020</v>
          </cell>
          <cell r="P15" t="str">
            <v>Av. Xola No. 1561-B,Narvarte,Benito Juárez,Ciudad De México,C.P. 03020</v>
          </cell>
          <cell r="Q15" t="str">
            <v>55</v>
          </cell>
          <cell r="R15" t="str">
            <v>55 38 47 62</v>
          </cell>
          <cell r="S15" t="str">
            <v>52 35 74 84, 55 30 81 05</v>
          </cell>
          <cell r="T15" t="str">
            <v>Lada:/ 5555 38 47 6252 35 74 84, 55 30 81 05</v>
          </cell>
          <cell r="U15" t="str">
            <v>servicio7020032@yahoo.com.mx;</v>
          </cell>
          <cell r="V15" t="str">
            <v>scahisense201057@gmail.com;</v>
          </cell>
          <cell r="W15" t="str">
            <v>Inboard</v>
          </cell>
          <cell r="X15" t="str">
            <v>Marco Antonio Olvera Hernández</v>
          </cell>
        </row>
        <row r="16">
          <cell r="C16">
            <v>201521</v>
          </cell>
          <cell r="D16" t="str">
            <v>A</v>
          </cell>
          <cell r="E16" t="str">
            <v>MEX</v>
          </cell>
          <cell r="F16" t="str">
            <v>CENTRO</v>
          </cell>
          <cell r="G16" t="str">
            <v>Ciudad De México</v>
          </cell>
          <cell r="H16" t="str">
            <v>Azcapotzalco</v>
          </cell>
          <cell r="I16" t="str">
            <v xml:space="preserve">          /Isabel</v>
          </cell>
          <cell r="J16" t="str">
            <v>SEARS OPERADORA DE MÉXICO S.A. DE C.V.</v>
          </cell>
          <cell r="K16" t="str">
            <v>CSD</v>
          </cell>
          <cell r="L16" t="str">
            <v>E/LB/AC</v>
          </cell>
          <cell r="M16" t="str">
            <v>Poniente 146 No. 669</v>
          </cell>
          <cell r="N16" t="str">
            <v>Industrial Vallejo</v>
          </cell>
          <cell r="O16" t="str">
            <v>02300</v>
          </cell>
          <cell r="P16" t="str">
            <v>Poniente 146 No. 669,Industrial Vallejo,Azcapotzalco,Ciudad De México,C.P. 02300</v>
          </cell>
          <cell r="Q16" t="str">
            <v>55</v>
          </cell>
          <cell r="R16" t="str">
            <v>50 78 66 90 ext.: 1140</v>
          </cell>
          <cell r="T16" t="str">
            <v>Lada:/ 5550 78 66 90 ext.: 1140</v>
          </cell>
          <cell r="U16" t="str">
            <v xml:space="preserve">acliente4@sears.com.mx; </v>
          </cell>
          <cell r="W16" t="str">
            <v>Inboard</v>
          </cell>
          <cell r="X16" t="str">
            <v>Rafael Gomez C.</v>
          </cell>
        </row>
        <row r="17">
          <cell r="C17">
            <v>201677</v>
          </cell>
          <cell r="D17" t="str">
            <v>A</v>
          </cell>
          <cell r="E17" t="str">
            <v>MEX</v>
          </cell>
          <cell r="F17" t="str">
            <v>CENTRO</v>
          </cell>
          <cell r="G17" t="str">
            <v>Ciudad De México</v>
          </cell>
          <cell r="H17" t="str">
            <v>Cuajimalpa</v>
          </cell>
          <cell r="I17" t="str">
            <v xml:space="preserve">          /Isabel</v>
          </cell>
          <cell r="J17" t="str">
            <v>TV SERVICIO N</v>
          </cell>
          <cell r="K17" t="str">
            <v>CSA</v>
          </cell>
          <cell r="L17" t="str">
            <v>E</v>
          </cell>
          <cell r="M17" t="str">
            <v>Emiliano Zapata No. 165</v>
          </cell>
          <cell r="N17" t="str">
            <v>San Mateo Tlatenango</v>
          </cell>
          <cell r="O17" t="str">
            <v>05600</v>
          </cell>
          <cell r="P17" t="str">
            <v>Emiliano Zapata No. 165,San Mateo Tlatenango,Cuajimalpa,Ciudad De México,C.P. 05600</v>
          </cell>
          <cell r="Q17" t="str">
            <v>55</v>
          </cell>
          <cell r="R17" t="str">
            <v>58 12 44 12</v>
          </cell>
          <cell r="T17" t="str">
            <v>Lada:/ 5558 12 44 12</v>
          </cell>
          <cell r="U17" t="str">
            <v>sca.serviciotv@gmail.com;</v>
          </cell>
          <cell r="V17" t="str">
            <v>sca.serviciotv@gmail.com;</v>
          </cell>
          <cell r="W17" t="str">
            <v>Inboard</v>
          </cell>
          <cell r="X17" t="str">
            <v>Raúl Eusebio Martinez García</v>
          </cell>
        </row>
        <row r="18">
          <cell r="C18">
            <v>201678</v>
          </cell>
          <cell r="D18" t="str">
            <v>A</v>
          </cell>
          <cell r="E18" t="str">
            <v>MEX</v>
          </cell>
          <cell r="F18" t="str">
            <v>CALL-CENTER</v>
          </cell>
          <cell r="G18" t="str">
            <v>Ciudad De México</v>
          </cell>
          <cell r="H18" t="str">
            <v>Miguel Hidalgo</v>
          </cell>
          <cell r="I18" t="str">
            <v>Cinthya Villavicencio</v>
          </cell>
          <cell r="J18" t="str">
            <v>CALL CENTER</v>
          </cell>
          <cell r="K18" t="str">
            <v>CSI</v>
          </cell>
          <cell r="L18" t="str">
            <v>NA</v>
          </cell>
          <cell r="M18" t="str">
            <v>Cervantes Saavedra No. 301, Torre Norte, Piso 2</v>
          </cell>
          <cell r="N18" t="str">
            <v>Ampliación Granada</v>
          </cell>
          <cell r="O18" t="str">
            <v>11520</v>
          </cell>
          <cell r="P18" t="str">
            <v>Cervantes Saavedra No. 301, Torre Norte, Piso 2,Ampliación Granada,Miguel Hidalgo,Ciudad De México,C.P. 11520</v>
          </cell>
          <cell r="Q18" t="str">
            <v>55</v>
          </cell>
          <cell r="R18" t="str">
            <v>55 31 35 15 Ext. 700</v>
          </cell>
          <cell r="T18" t="str">
            <v>Lada:/ 5555 31 35 15 Ext. 700</v>
          </cell>
          <cell r="U18" t="str">
            <v>cvillavicencio@hisense.com.mx;</v>
          </cell>
          <cell r="W18" t="str">
            <v>Inboard</v>
          </cell>
          <cell r="X18" t="str">
            <v>C. Villavicencio</v>
          </cell>
        </row>
        <row r="19">
          <cell r="C19">
            <v>201767</v>
          </cell>
          <cell r="D19" t="str">
            <v>A</v>
          </cell>
          <cell r="E19" t="str">
            <v>MEX</v>
          </cell>
          <cell r="F19" t="str">
            <v>CENTRO</v>
          </cell>
          <cell r="G19" t="str">
            <v>Ciudad De México</v>
          </cell>
          <cell r="H19" t="str">
            <v>Coyoacán</v>
          </cell>
          <cell r="I19" t="str">
            <v xml:space="preserve">          /Isabel</v>
          </cell>
          <cell r="J19" t="str">
            <v>AEP TECHNOLOGY, S.A. DE C.V.</v>
          </cell>
          <cell r="K19" t="str">
            <v>CSA</v>
          </cell>
          <cell r="L19" t="str">
            <v>E/LB/AC</v>
          </cell>
          <cell r="M19" t="str">
            <v>Escuela Naval Militar No. 754, Plaza Premier, Interior 14 Y 15</v>
          </cell>
          <cell r="N19" t="str">
            <v>Exhacienda Coapa</v>
          </cell>
          <cell r="O19" t="str">
            <v>04800</v>
          </cell>
          <cell r="P19" t="str">
            <v>Escuela Naval Militar No. 754, Plaza Premier, Interior 14 Y 15,Exhacienda Coapa,Coyoacán,Ciudad De México,C.P. 04800</v>
          </cell>
          <cell r="Q19" t="str">
            <v>55</v>
          </cell>
          <cell r="R19" t="str">
            <v>51 12 39 41</v>
          </cell>
          <cell r="S19" t="str">
            <v>51 12 42 73</v>
          </cell>
          <cell r="T19" t="str">
            <v>Lada:/ 5551 12 39 4151 12 42 73</v>
          </cell>
          <cell r="U19" t="str">
            <v>jonathan.av@aeptechno.com; Abraham.lj@aeptechno.com</v>
          </cell>
          <cell r="V19" t="str">
            <v>aephisense@gmail.com;</v>
          </cell>
          <cell r="W19" t="str">
            <v>Inboard</v>
          </cell>
          <cell r="X19" t="str">
            <v>Lazcano Juarez Hugo Abraham</v>
          </cell>
        </row>
        <row r="20">
          <cell r="C20">
            <v>201017</v>
          </cell>
          <cell r="D20" t="str">
            <v>A</v>
          </cell>
          <cell r="E20" t="str">
            <v>MEX</v>
          </cell>
          <cell r="F20" t="str">
            <v>NORTE</v>
          </cell>
          <cell r="G20" t="str">
            <v>Coahuila</v>
          </cell>
          <cell r="H20" t="str">
            <v>Saltillo</v>
          </cell>
          <cell r="I20" t="str">
            <v>Adolfo/María Eugenia</v>
          </cell>
          <cell r="J20" t="str">
            <v>ELECTRÓNICA INTERNACIONAL</v>
          </cell>
          <cell r="K20" t="str">
            <v>CSA</v>
          </cell>
          <cell r="L20" t="str">
            <v>E/LB/AC</v>
          </cell>
          <cell r="M20" t="str">
            <v>Miguel Hidalgo Norte No. 1227 Loc. 6</v>
          </cell>
          <cell r="N20" t="str">
            <v>Centro</v>
          </cell>
          <cell r="O20" t="str">
            <v>25000</v>
          </cell>
          <cell r="P20" t="str">
            <v>Miguel Hidalgo Norte No. 1227 Loc. 6,Centro,Saltillo,Coahuila,C.P. 25000</v>
          </cell>
          <cell r="Q20" t="str">
            <v>844</v>
          </cell>
          <cell r="R20" t="str">
            <v>416 15 67</v>
          </cell>
          <cell r="S20" t="str">
            <v>410 86 83</v>
          </cell>
          <cell r="T20" t="str">
            <v>Lada:/ 844416 15 67410 86 83</v>
          </cell>
          <cell r="U20" t="str">
            <v>electronica_internacional@hotmail.com;</v>
          </cell>
          <cell r="W20" t="str">
            <v>Inboard</v>
          </cell>
          <cell r="X20" t="str">
            <v>Miguel Angel Valadez Rivera</v>
          </cell>
        </row>
        <row r="21">
          <cell r="C21">
            <v>201676</v>
          </cell>
          <cell r="D21" t="str">
            <v>A</v>
          </cell>
          <cell r="E21" t="str">
            <v>MEX</v>
          </cell>
          <cell r="F21" t="str">
            <v>NORTE</v>
          </cell>
          <cell r="G21" t="str">
            <v>Coahuila</v>
          </cell>
          <cell r="H21" t="str">
            <v>Monclova</v>
          </cell>
          <cell r="I21" t="str">
            <v>Adolfo/María Eugenia</v>
          </cell>
          <cell r="J21" t="str">
            <v>ELECTRONICA DE HOYOS</v>
          </cell>
          <cell r="K21" t="str">
            <v>CSA</v>
          </cell>
          <cell r="L21" t="str">
            <v>E/LB/AC</v>
          </cell>
          <cell r="M21" t="str">
            <v>Priv.  San Jose No. 102</v>
          </cell>
          <cell r="N21" t="str">
            <v>Pedregal De San Angel</v>
          </cell>
          <cell r="O21" t="str">
            <v>25740</v>
          </cell>
          <cell r="P21" t="str">
            <v>Priv.  San Jose No. 102,Pedregal De San Angel,Monclova,Coahuila,C.P. 25740</v>
          </cell>
          <cell r="Q21" t="str">
            <v>866</v>
          </cell>
          <cell r="R21" t="str">
            <v>648 29 64</v>
          </cell>
          <cell r="S21" t="str">
            <v>633 90 94</v>
          </cell>
          <cell r="T21" t="str">
            <v>Lada:/ 866648 29 64633 90 94</v>
          </cell>
          <cell r="U21" t="str">
            <v>electronicadehoyos@hotmail.com</v>
          </cell>
          <cell r="V21" t="str">
            <v>danieladehoyos956@gmail.com;</v>
          </cell>
          <cell r="W21" t="str">
            <v>Inboard</v>
          </cell>
          <cell r="X21" t="str">
            <v>Norma Riojas Zertuche</v>
          </cell>
        </row>
        <row r="22">
          <cell r="C22">
            <v>201071</v>
          </cell>
          <cell r="D22" t="str">
            <v>A</v>
          </cell>
          <cell r="E22" t="str">
            <v>MEX</v>
          </cell>
          <cell r="F22" t="str">
            <v>SUR</v>
          </cell>
          <cell r="G22" t="str">
            <v>Colima</v>
          </cell>
          <cell r="H22" t="str">
            <v>Colima</v>
          </cell>
          <cell r="I22" t="str">
            <v>Erick/Fabiola</v>
          </cell>
          <cell r="J22" t="str">
            <v>SERVI-HOGAR DE COLIMA</v>
          </cell>
          <cell r="K22" t="str">
            <v>CSA</v>
          </cell>
          <cell r="L22" t="str">
            <v>LB/AC</v>
          </cell>
          <cell r="M22" t="str">
            <v>Mariano Arista No. 125</v>
          </cell>
          <cell r="N22" t="str">
            <v>Centro</v>
          </cell>
          <cell r="O22" t="str">
            <v>28000</v>
          </cell>
          <cell r="P22" t="str">
            <v>Mariano Arista No. 125,Centro,Colima,Colima,C.P. 28000</v>
          </cell>
          <cell r="Q22" t="str">
            <v>312</v>
          </cell>
          <cell r="R22" t="str">
            <v>314 54 44</v>
          </cell>
          <cell r="S22" t="str">
            <v>313 42 49</v>
          </cell>
          <cell r="T22" t="str">
            <v>Lada:/ 312314 54 44313 42 49</v>
          </cell>
          <cell r="U22" t="str">
            <v>gamezant@prodigy.net.mx;</v>
          </cell>
          <cell r="W22" t="str">
            <v>Inboard</v>
          </cell>
          <cell r="X22" t="str">
            <v>Jose Antonio Gamez Adame</v>
          </cell>
        </row>
        <row r="23">
          <cell r="C23">
            <v>201518</v>
          </cell>
          <cell r="D23" t="str">
            <v>A</v>
          </cell>
          <cell r="E23" t="str">
            <v>MEX</v>
          </cell>
          <cell r="F23" t="str">
            <v>SUR</v>
          </cell>
          <cell r="G23" t="str">
            <v>Colima</v>
          </cell>
          <cell r="H23" t="str">
            <v>Colima</v>
          </cell>
          <cell r="I23" t="str">
            <v>Erick/Fabiola</v>
          </cell>
          <cell r="J23" t="str">
            <v>MASTER SERVICE COLIMA</v>
          </cell>
          <cell r="K23" t="str">
            <v>CSA</v>
          </cell>
          <cell r="L23" t="str">
            <v>E/LB/AC</v>
          </cell>
          <cell r="M23" t="str">
            <v>Maclovio Herrera No. 250-1</v>
          </cell>
          <cell r="N23" t="str">
            <v>Magisterial</v>
          </cell>
          <cell r="O23" t="str">
            <v>28000</v>
          </cell>
          <cell r="P23" t="str">
            <v>Maclovio Herrera No. 250-1,Magisterial,Colima,Colima,C.P. 28000</v>
          </cell>
          <cell r="Q23" t="str">
            <v>312</v>
          </cell>
          <cell r="R23" t="str">
            <v>159 37 01</v>
          </cell>
          <cell r="T23" t="str">
            <v>Lada:/ 312159 37 01</v>
          </cell>
          <cell r="U23" t="str">
            <v>antoniohdzcedeno@hotmail.com; masterservicecolima@hotmail.com</v>
          </cell>
          <cell r="V23" t="str">
            <v>masterserviciocolima@gmail.com;</v>
          </cell>
          <cell r="W23" t="str">
            <v>Inboard</v>
          </cell>
          <cell r="X23" t="str">
            <v>José Antonio Hernandez Cedeño</v>
          </cell>
        </row>
        <row r="24">
          <cell r="C24">
            <v>201034</v>
          </cell>
          <cell r="D24" t="str">
            <v>A</v>
          </cell>
          <cell r="E24" t="str">
            <v>MEX</v>
          </cell>
          <cell r="F24" t="str">
            <v>NORTE</v>
          </cell>
          <cell r="G24" t="str">
            <v>Durango</v>
          </cell>
          <cell r="H24" t="str">
            <v>Durango</v>
          </cell>
          <cell r="I24" t="str">
            <v>Adolfo/María Eugenia</v>
          </cell>
          <cell r="J24" t="str">
            <v>MACROSERVICIOS</v>
          </cell>
          <cell r="K24" t="str">
            <v>CSA</v>
          </cell>
          <cell r="L24" t="str">
            <v>E/LB/AC</v>
          </cell>
          <cell r="M24" t="str">
            <v>Patoni No. 105 A Sur</v>
          </cell>
          <cell r="N24" t="str">
            <v>Centro</v>
          </cell>
          <cell r="O24" t="str">
            <v>34000</v>
          </cell>
          <cell r="P24" t="str">
            <v>Patoni No. 105 A Sur,Centro,Durango,Durango,C.P. 34000</v>
          </cell>
          <cell r="Q24" t="str">
            <v>618</v>
          </cell>
          <cell r="R24" t="str">
            <v>812 26 86</v>
          </cell>
          <cell r="S24" t="str">
            <v>812 11 72</v>
          </cell>
          <cell r="T24" t="str">
            <v>Lada:/ 618812 26 86812 11 72</v>
          </cell>
          <cell r="U24" t="str">
            <v>aolguin63@hotmail.com;</v>
          </cell>
          <cell r="V24" t="str">
            <v>macroserviciodgo@gmail.com;</v>
          </cell>
          <cell r="W24" t="str">
            <v>Inboard</v>
          </cell>
          <cell r="X24" t="str">
            <v>Arturo Olguin Quiñones</v>
          </cell>
        </row>
        <row r="25">
          <cell r="C25">
            <v>201036</v>
          </cell>
          <cell r="D25" t="str">
            <v>A</v>
          </cell>
          <cell r="E25" t="str">
            <v>MEX</v>
          </cell>
          <cell r="F25" t="str">
            <v>NORTE</v>
          </cell>
          <cell r="G25" t="str">
            <v>Durango</v>
          </cell>
          <cell r="H25" t="str">
            <v>Gomez Palacio</v>
          </cell>
          <cell r="I25" t="str">
            <v>Adolfo/María Eugenia</v>
          </cell>
          <cell r="J25" t="str">
            <v>MANTENIMIENTO ELECTRÓNICO</v>
          </cell>
          <cell r="K25" t="str">
            <v>CSA</v>
          </cell>
          <cell r="L25" t="str">
            <v>E/LB/AC</v>
          </cell>
          <cell r="M25" t="str">
            <v>Zaragoza No. 307 Poniente</v>
          </cell>
          <cell r="N25" t="str">
            <v>Centro</v>
          </cell>
          <cell r="O25" t="str">
            <v>35000</v>
          </cell>
          <cell r="P25" t="str">
            <v>Zaragoza No. 307 Poniente,Centro,Gomez Palacio,Durango,C.P. 35000</v>
          </cell>
          <cell r="Q25" t="str">
            <v>871</v>
          </cell>
          <cell r="R25" t="str">
            <v>714 81 48</v>
          </cell>
          <cell r="S25" t="str">
            <v>714 46 65</v>
          </cell>
          <cell r="T25" t="str">
            <v>Lada:/ 871714 81 48714 46 65</v>
          </cell>
          <cell r="U25" t="str">
            <v>m2morke@prodigy.net.mx; mariomorke@gmail.com;</v>
          </cell>
          <cell r="V25" t="str">
            <v>javierlopez.hisense@gmail.com;</v>
          </cell>
          <cell r="W25" t="str">
            <v>Inboard</v>
          </cell>
          <cell r="X25" t="str">
            <v>Luis Mario Morquecho Ríos</v>
          </cell>
        </row>
        <row r="26">
          <cell r="C26">
            <v>200997</v>
          </cell>
          <cell r="D26" t="str">
            <v>A</v>
          </cell>
          <cell r="E26" t="str">
            <v>MEX</v>
          </cell>
          <cell r="F26" t="str">
            <v>CENTRO</v>
          </cell>
          <cell r="G26" t="str">
            <v>Estado De México</v>
          </cell>
          <cell r="H26" t="str">
            <v>Coacalco</v>
          </cell>
          <cell r="I26" t="str">
            <v xml:space="preserve">          /Isabel</v>
          </cell>
          <cell r="J26" t="str">
            <v>ALFA DIGITAL</v>
          </cell>
          <cell r="K26" t="str">
            <v>CSA</v>
          </cell>
          <cell r="L26" t="str">
            <v>E</v>
          </cell>
          <cell r="M26" t="str">
            <v>Av. Zarzaparrillas Casa 2 Mza 4 Lote 41</v>
          </cell>
          <cell r="N26" t="str">
            <v>Los Héroes Coacalco 1Ra Sección</v>
          </cell>
          <cell r="O26" t="str">
            <v>55711</v>
          </cell>
          <cell r="P26" t="str">
            <v>Av. Zarzaparrillas Casa 2 Mza 4 Lote 41,Los Héroes Coacalco 1Ra Sección,Coacalco,Estado De México,C.P. 55711</v>
          </cell>
          <cell r="Q26" t="str">
            <v>55</v>
          </cell>
          <cell r="R26" t="str">
            <v>21 59 56 50</v>
          </cell>
          <cell r="T26" t="str">
            <v>Lada:/ 5521 59 56 50</v>
          </cell>
          <cell r="U26" t="str">
            <v>computoelectronicamaz@yahoo.com.mx;</v>
          </cell>
          <cell r="W26" t="str">
            <v>Inboard</v>
          </cell>
          <cell r="X26" t="str">
            <v>Moisés Mazas Guzman</v>
          </cell>
        </row>
        <row r="27">
          <cell r="C27">
            <v>201010</v>
          </cell>
          <cell r="D27" t="str">
            <v>A</v>
          </cell>
          <cell r="E27" t="str">
            <v>MEX</v>
          </cell>
          <cell r="F27" t="str">
            <v>CENTRO</v>
          </cell>
          <cell r="G27" t="str">
            <v>Estado De México</v>
          </cell>
          <cell r="H27" t="str">
            <v>Tlalnepantla</v>
          </cell>
          <cell r="I27" t="str">
            <v xml:space="preserve">          /Isabel</v>
          </cell>
          <cell r="J27" t="str">
            <v>DIGITAL SERVICE T</v>
          </cell>
          <cell r="K27" t="str">
            <v>CSA</v>
          </cell>
          <cell r="L27" t="str">
            <v>E/LB</v>
          </cell>
          <cell r="M27" t="str">
            <v>Prensa No. 1253</v>
          </cell>
          <cell r="N27" t="str">
            <v>Prensa Nacional</v>
          </cell>
          <cell r="O27" t="str">
            <v>54170</v>
          </cell>
          <cell r="P27" t="str">
            <v>Prensa No. 1253,Prensa Nacional,Tlalnepantla,Estado De México,C.P. 54170</v>
          </cell>
          <cell r="Q27" t="str">
            <v>55</v>
          </cell>
          <cell r="R27" t="str">
            <v>57 19 47 44</v>
          </cell>
          <cell r="S27" t="str">
            <v>57 19 47 48</v>
          </cell>
          <cell r="T27" t="str">
            <v>Lada:/ 5557 19 47 4457 19 47 48</v>
          </cell>
          <cell r="U27" t="str">
            <v>digital_service@prodigy.net.mx; dma12@prodigy.net.mx</v>
          </cell>
          <cell r="V27" t="str">
            <v>rox.morales.ang@gmail.com;</v>
          </cell>
          <cell r="W27" t="str">
            <v>Inboard</v>
          </cell>
          <cell r="X27" t="str">
            <v>Daniel Alberto Morales Anguiano</v>
          </cell>
        </row>
        <row r="28">
          <cell r="C28">
            <v>201679</v>
          </cell>
          <cell r="D28" t="str">
            <v>A</v>
          </cell>
          <cell r="E28" t="str">
            <v>MEX</v>
          </cell>
          <cell r="F28" t="str">
            <v>CENTRO</v>
          </cell>
          <cell r="G28" t="str">
            <v>Estado De México</v>
          </cell>
          <cell r="H28" t="str">
            <v>Cuautitlan Izcalli</v>
          </cell>
          <cell r="I28" t="str">
            <v xml:space="preserve">          /Isabel</v>
          </cell>
          <cell r="J28" t="str">
            <v>UNITEC</v>
          </cell>
          <cell r="K28" t="str">
            <v>CSA</v>
          </cell>
          <cell r="L28" t="str">
            <v>E/LB</v>
          </cell>
          <cell r="M28" t="str">
            <v>Carretera Mexico-Cuautitlan No. 93</v>
          </cell>
          <cell r="N28" t="str">
            <v>Loma Bonita</v>
          </cell>
          <cell r="O28" t="str">
            <v>54879</v>
          </cell>
          <cell r="P28" t="str">
            <v>Carretera Mexico-Cuautitlan No. 93,Loma Bonita,Cuautitlan Izcalli,Estado De México,C.P. 54879</v>
          </cell>
          <cell r="Q28" t="str">
            <v>55</v>
          </cell>
          <cell r="R28" t="str">
            <v>58 72 28 37</v>
          </cell>
          <cell r="S28" t="str">
            <v>58 70 67 32</v>
          </cell>
          <cell r="T28" t="str">
            <v>Lada:/ 5558 72 28 3758 70 67 32</v>
          </cell>
          <cell r="U28" t="str">
            <v>uniontecnica@yahoo.com.mx; guadalupeuniontecnica@yahoo.com;</v>
          </cell>
          <cell r="V28" t="str">
            <v>guadalupegiron292@gmail.com;</v>
          </cell>
          <cell r="W28" t="str">
            <v>Inboard</v>
          </cell>
          <cell r="X28" t="str">
            <v>Aurelio Ortega Sanchez</v>
          </cell>
        </row>
        <row r="29">
          <cell r="C29">
            <v>201709</v>
          </cell>
          <cell r="D29" t="str">
            <v>A</v>
          </cell>
          <cell r="E29" t="str">
            <v>MEX</v>
          </cell>
          <cell r="F29" t="str">
            <v>CELULARES</v>
          </cell>
          <cell r="G29" t="str">
            <v>Estado De México</v>
          </cell>
          <cell r="H29" t="str">
            <v>San Mateo Atenco</v>
          </cell>
          <cell r="I29" t="str">
            <v>Evelin/Dolores</v>
          </cell>
          <cell r="J29" t="str">
            <v>PROFESIONALES EN SERVICIO CELULAR SA DE CV</v>
          </cell>
          <cell r="K29" t="str">
            <v>CSA</v>
          </cell>
          <cell r="L29" t="str">
            <v>Celulares/Tablets</v>
          </cell>
          <cell r="M29" t="str">
            <v>Reforma No.1543</v>
          </cell>
          <cell r="N29" t="str">
            <v>Reforma</v>
          </cell>
          <cell r="O29" t="str">
            <v>52120</v>
          </cell>
          <cell r="P29" t="str">
            <v>Reforma No.1543,Reforma,San Mateo Atenco,Estado De México,C.P. 52120</v>
          </cell>
          <cell r="Q29" t="str">
            <v>722</v>
          </cell>
          <cell r="R29" t="str">
            <v>213 64 80 ext.: 113</v>
          </cell>
          <cell r="T29" t="str">
            <v>Lada:/ 722213 64 80 ext.: 113</v>
          </cell>
          <cell r="U29" t="str">
            <v>marisol.rodriguez@procompsc.com; ismael.delacruz@procompcs.com; jcarlos.cuenca@procompsc.com; marisol.perez.procom@gmail.com; janett.pichardo@procompcs.com;</v>
          </cell>
          <cell r="W29" t="str">
            <v>Inboard</v>
          </cell>
          <cell r="X29" t="str">
            <v>Maria Luisa Cuenca Sanchez</v>
          </cell>
        </row>
        <row r="30">
          <cell r="C30">
            <v>201710</v>
          </cell>
          <cell r="D30" t="str">
            <v>A</v>
          </cell>
          <cell r="E30" t="str">
            <v>MEX</v>
          </cell>
          <cell r="F30" t="str">
            <v>CENTRO</v>
          </cell>
          <cell r="G30" t="str">
            <v>Estado De México</v>
          </cell>
          <cell r="H30" t="str">
            <v>Cuautitlán</v>
          </cell>
          <cell r="I30" t="str">
            <v xml:space="preserve">          /Isabel</v>
          </cell>
          <cell r="J30" t="str">
            <v>IQ SALES, S.A. DE C.V.</v>
          </cell>
          <cell r="K30" t="str">
            <v>CSE</v>
          </cell>
          <cell r="L30" t="str">
            <v>E/LB/AC</v>
          </cell>
          <cell r="M30" t="str">
            <v>Km 31,5 Carretera México Cuautitlán, Nave 35</v>
          </cell>
          <cell r="N30" t="str">
            <v>Loma Bonita</v>
          </cell>
          <cell r="O30" t="str">
            <v>54879</v>
          </cell>
          <cell r="P30" t="str">
            <v>Km 31,5 Carretera México Cuautitlán, Nave 35,Loma Bonita,Cuautitlán,Estado De México,C.P. 54879</v>
          </cell>
          <cell r="Q30" t="str">
            <v>55</v>
          </cell>
          <cell r="R30" t="str">
            <v>5870 76 65, ext. 100</v>
          </cell>
          <cell r="S30" t="str">
            <v>27 66 22 72</v>
          </cell>
          <cell r="T30" t="str">
            <v>Lada:/ 555870 76 65, ext. 10027 66 22 72</v>
          </cell>
          <cell r="U30" t="str">
            <v>hgarcia@iqelectronics.com.mx;mocruz@iqelectronics.com.mx;</v>
          </cell>
          <cell r="W30" t="str">
            <v>Inboard</v>
          </cell>
          <cell r="X30" t="str">
            <v>Wilmert Veloza</v>
          </cell>
        </row>
        <row r="31">
          <cell r="C31">
            <v>201612</v>
          </cell>
          <cell r="D31" t="str">
            <v>A</v>
          </cell>
          <cell r="E31" t="str">
            <v>MEX</v>
          </cell>
          <cell r="F31" t="str">
            <v>CENTRO</v>
          </cell>
          <cell r="G31" t="str">
            <v>Estado De México</v>
          </cell>
          <cell r="H31" t="str">
            <v>Villa Nicolas Romero (Nicolas Romero)</v>
          </cell>
          <cell r="I31" t="str">
            <v xml:space="preserve">          /Isabel</v>
          </cell>
          <cell r="J31" t="str">
            <v>LABORATORIO ELECTRONICO</v>
          </cell>
          <cell r="K31" t="str">
            <v>CSA</v>
          </cell>
          <cell r="L31" t="str">
            <v>E/LB</v>
          </cell>
          <cell r="M31" t="str">
            <v>Allende No. 25</v>
          </cell>
          <cell r="N31" t="str">
            <v>Independencia 1Ra Sección</v>
          </cell>
          <cell r="O31" t="str">
            <v>54409</v>
          </cell>
          <cell r="P31" t="str">
            <v>Allende No. 25,Independencia 1Ra Sección,Villa Nicolas Romero (Nicolas Romero),Estado De México,C.P. 54409</v>
          </cell>
          <cell r="Q31" t="str">
            <v>55</v>
          </cell>
          <cell r="R31" t="str">
            <v>58 23 86 96</v>
          </cell>
          <cell r="S31" t="str">
            <v>21 68 44 43</v>
          </cell>
          <cell r="T31" t="str">
            <v>Lada:/ 5558 23 86 9621 68 44 43</v>
          </cell>
          <cell r="U31" t="str">
            <v>lg2006_lb@prodigy.net.mx;</v>
          </cell>
          <cell r="V31" t="str">
            <v>tobe86.ns@gmail.com;</v>
          </cell>
          <cell r="W31" t="str">
            <v>Inboard</v>
          </cell>
          <cell r="X31" t="str">
            <v>Martha Ruedas Marcos</v>
          </cell>
        </row>
        <row r="32">
          <cell r="C32">
            <v>201055</v>
          </cell>
          <cell r="D32" t="str">
            <v>A</v>
          </cell>
          <cell r="E32" t="str">
            <v>MEX</v>
          </cell>
          <cell r="F32" t="str">
            <v>NORTE</v>
          </cell>
          <cell r="G32" t="str">
            <v>Guanajuato</v>
          </cell>
          <cell r="H32" t="str">
            <v>Irapuato</v>
          </cell>
          <cell r="I32" t="str">
            <v>Adolfo/María Eugenia</v>
          </cell>
          <cell r="J32" t="str">
            <v>SERVICIO ELECTRÓNICO GLOBAL</v>
          </cell>
          <cell r="K32" t="str">
            <v>CSA</v>
          </cell>
          <cell r="L32" t="str">
            <v>E/LB/AC</v>
          </cell>
          <cell r="M32" t="str">
            <v>Monte Parnaso No. 476</v>
          </cell>
          <cell r="N32" t="str">
            <v>Pípila</v>
          </cell>
          <cell r="O32" t="str">
            <v>36570</v>
          </cell>
          <cell r="P32" t="str">
            <v>Monte Parnaso No. 476,Pípila,Irapuato,Guanajuato,C.P. 36570</v>
          </cell>
          <cell r="Q32" t="str">
            <v>462</v>
          </cell>
          <cell r="R32" t="str">
            <v>626 79 46</v>
          </cell>
          <cell r="T32" t="str">
            <v>Lada:/ 462626 79 46</v>
          </cell>
          <cell r="U32" t="str">
            <v>glo.bal_service@hotmail.com;</v>
          </cell>
          <cell r="V32" t="str">
            <v>lopezcadito85@gmail.com; pglobal905@gmail.com;</v>
          </cell>
          <cell r="W32" t="str">
            <v>Inboard</v>
          </cell>
          <cell r="X32" t="str">
            <v>Felipe Arroyo Torres</v>
          </cell>
        </row>
        <row r="33">
          <cell r="C33">
            <v>201107</v>
          </cell>
          <cell r="D33" t="str">
            <v>A</v>
          </cell>
          <cell r="E33" t="str">
            <v>MEX</v>
          </cell>
          <cell r="F33" t="str">
            <v>NORTE</v>
          </cell>
          <cell r="G33" t="str">
            <v>Guanajuato</v>
          </cell>
          <cell r="H33" t="str">
            <v>León</v>
          </cell>
          <cell r="I33" t="str">
            <v>Adolfo/María Eugenia</v>
          </cell>
          <cell r="J33" t="str">
            <v>DIGITAL ELECTRONIC BAJIO C.S.A. SERVICE CENTER</v>
          </cell>
          <cell r="K33" t="str">
            <v>CSA</v>
          </cell>
          <cell r="L33" t="str">
            <v>E/LB/AC</v>
          </cell>
          <cell r="M33" t="str">
            <v>Bahía De Maracaibo No. 111</v>
          </cell>
          <cell r="N33" t="str">
            <v>Paseos De La Castellana</v>
          </cell>
          <cell r="O33" t="str">
            <v>37549</v>
          </cell>
          <cell r="P33" t="str">
            <v>Bahía De Maracaibo No. 111,Paseos De La Castellana,León,Guanajuato,C.P. 37549</v>
          </cell>
          <cell r="Q33" t="str">
            <v>477</v>
          </cell>
          <cell r="R33" t="str">
            <v>771 47 83</v>
          </cell>
          <cell r="S33" t="str">
            <v>348 04 96</v>
          </cell>
          <cell r="T33" t="str">
            <v>Lada:/ 477771 47 83348 04 96</v>
          </cell>
          <cell r="U33" t="str">
            <v>digital-electronic-bajio@hotmail.com;</v>
          </cell>
          <cell r="V33" t="str">
            <v>paulo.servin1974@gmail.com;</v>
          </cell>
          <cell r="W33" t="str">
            <v>Inboard</v>
          </cell>
          <cell r="X33" t="str">
            <v>Paulo Cesar Romero Servin</v>
          </cell>
        </row>
        <row r="34">
          <cell r="C34">
            <v>201011</v>
          </cell>
          <cell r="D34" t="str">
            <v>A</v>
          </cell>
          <cell r="E34" t="str">
            <v>MEX</v>
          </cell>
          <cell r="F34" t="str">
            <v>SUR</v>
          </cell>
          <cell r="G34" t="str">
            <v>Guerrero</v>
          </cell>
          <cell r="H34" t="str">
            <v>Chilpancingo</v>
          </cell>
          <cell r="I34" t="str">
            <v>Erick/Fabiola</v>
          </cell>
          <cell r="J34" t="str">
            <v>EL MEJOR</v>
          </cell>
          <cell r="K34" t="str">
            <v>CSA</v>
          </cell>
          <cell r="L34" t="str">
            <v>LB/AC</v>
          </cell>
          <cell r="M34" t="str">
            <v>Juan Ruiz De Alarcón No. 74</v>
          </cell>
          <cell r="N34" t="str">
            <v>Centro</v>
          </cell>
          <cell r="O34" t="str">
            <v>39000</v>
          </cell>
          <cell r="P34" t="str">
            <v>Juan Ruiz De Alarcón No. 74,Centro,Chilpancingo,Guerrero,C.P. 39000</v>
          </cell>
          <cell r="Q34" t="str">
            <v>747</v>
          </cell>
          <cell r="R34" t="str">
            <v>491 51 61</v>
          </cell>
          <cell r="T34" t="str">
            <v>Lada:/ 747491 51 61</v>
          </cell>
          <cell r="U34" t="str">
            <v>centro_elmejor@hotmail.com;</v>
          </cell>
          <cell r="W34" t="str">
            <v>Inboard</v>
          </cell>
          <cell r="X34" t="str">
            <v>Juan Cruz Flores</v>
          </cell>
        </row>
        <row r="35">
          <cell r="C35">
            <v>201611</v>
          </cell>
          <cell r="D35" t="str">
            <v>A</v>
          </cell>
          <cell r="E35" t="str">
            <v>MEX</v>
          </cell>
          <cell r="F35" t="str">
            <v>SUR</v>
          </cell>
          <cell r="G35" t="str">
            <v>Guerrero</v>
          </cell>
          <cell r="H35" t="str">
            <v>Iguala</v>
          </cell>
          <cell r="I35" t="str">
            <v>Erick/Fabiola</v>
          </cell>
          <cell r="J35" t="str">
            <v>GRUPO MAR</v>
          </cell>
          <cell r="K35" t="str">
            <v>CSA</v>
          </cell>
          <cell r="L35" t="str">
            <v>E/LB/AC</v>
          </cell>
          <cell r="M35" t="str">
            <v>Juan N Alvarez No. 14 int. 9</v>
          </cell>
          <cell r="N35" t="str">
            <v>Centro</v>
          </cell>
          <cell r="O35" t="str">
            <v>40000</v>
          </cell>
          <cell r="P35" t="str">
            <v>Juan N Alvarez No. 14 int. 9,Centro,Iguala,Guerrero,C.P. 40000</v>
          </cell>
          <cell r="Q35" t="str">
            <v>733</v>
          </cell>
          <cell r="R35" t="str">
            <v>110 34 39</v>
          </cell>
          <cell r="T35" t="str">
            <v>Lada:/ 733110 34 39</v>
          </cell>
          <cell r="U35" t="str">
            <v>elormr@hotmail.com;</v>
          </cell>
          <cell r="V35" t="str">
            <v>marr750509@gmail.com;</v>
          </cell>
          <cell r="W35" t="str">
            <v>Inboard</v>
          </cell>
          <cell r="X35" t="str">
            <v>Elodia Martinez Moctezuma</v>
          </cell>
        </row>
        <row r="36">
          <cell r="C36">
            <v>201610</v>
          </cell>
          <cell r="D36" t="str">
            <v>A</v>
          </cell>
          <cell r="E36" t="str">
            <v>MEX</v>
          </cell>
          <cell r="F36" t="str">
            <v>SUR</v>
          </cell>
          <cell r="G36" t="str">
            <v>Guerrero</v>
          </cell>
          <cell r="H36" t="str">
            <v>Acapulco De Juarez</v>
          </cell>
          <cell r="I36" t="str">
            <v>Erick/Fabiola</v>
          </cell>
          <cell r="J36" t="str">
            <v>TETSEL</v>
          </cell>
          <cell r="K36" t="str">
            <v>CSA</v>
          </cell>
          <cell r="L36" t="str">
            <v>E/LB/AC</v>
          </cell>
          <cell r="M36" t="str">
            <v>Aquiles Serdan No. 16B</v>
          </cell>
          <cell r="N36" t="str">
            <v>Centro</v>
          </cell>
          <cell r="O36" t="str">
            <v>39300</v>
          </cell>
          <cell r="P36" t="str">
            <v>Aquiles Serdan No. 16B,Centro,Acapulco De Juarez,Guerrero,C.P. 39300</v>
          </cell>
          <cell r="Q36" t="str">
            <v>744</v>
          </cell>
          <cell r="R36" t="str">
            <v>480 18 55</v>
          </cell>
          <cell r="S36" t="str">
            <v>482 88 64</v>
          </cell>
          <cell r="T36" t="str">
            <v>Lada:/ 744480 18 55482 88 64</v>
          </cell>
          <cell r="U36" t="str">
            <v>tetsel50@hotmail.com;</v>
          </cell>
          <cell r="V36" t="str">
            <v>tetsel50@gmail.com;</v>
          </cell>
          <cell r="W36" t="str">
            <v>Inboard</v>
          </cell>
          <cell r="X36" t="str">
            <v>Javier Flores Sanchez</v>
          </cell>
        </row>
        <row r="37">
          <cell r="C37">
            <v>200995</v>
          </cell>
          <cell r="D37" t="str">
            <v>A</v>
          </cell>
          <cell r="E37" t="str">
            <v>MEX</v>
          </cell>
          <cell r="F37" t="str">
            <v>CENTRO</v>
          </cell>
          <cell r="G37" t="str">
            <v>Hidalgo</v>
          </cell>
          <cell r="H37" t="str">
            <v>Tulancingo</v>
          </cell>
          <cell r="I37" t="str">
            <v xml:space="preserve">          /Isabel</v>
          </cell>
          <cell r="J37" t="str">
            <v>A.R. ELECTRONICA ESPECIALIZADA</v>
          </cell>
          <cell r="K37" t="str">
            <v>CSA</v>
          </cell>
          <cell r="L37" t="str">
            <v>E/LB/AC</v>
          </cell>
          <cell r="M37" t="str">
            <v>Marco Polo No. 16</v>
          </cell>
          <cell r="N37" t="str">
            <v>Nuevo Tulancingo</v>
          </cell>
          <cell r="O37" t="str">
            <v>43612</v>
          </cell>
          <cell r="P37" t="str">
            <v>Marco Polo No. 16,Nuevo Tulancingo,Tulancingo,Hidalgo,C.P. 43612</v>
          </cell>
          <cell r="Q37" t="str">
            <v>775</v>
          </cell>
          <cell r="R37" t="str">
            <v>752 37 02</v>
          </cell>
          <cell r="S37" t="str">
            <v>755 26 54</v>
          </cell>
          <cell r="T37" t="str">
            <v>Lada:/ 775752 37 02755 26 54</v>
          </cell>
          <cell r="U37" t="str">
            <v>arelectronicaespecializada@msn.com; ramirezalma@prodigy.net.mx;</v>
          </cell>
          <cell r="V37" t="str">
            <v>arespecializada@gmail.com;</v>
          </cell>
          <cell r="W37" t="str">
            <v>Inboard</v>
          </cell>
          <cell r="X37" t="str">
            <v>Antonio Ramirez Gonzalez</v>
          </cell>
        </row>
        <row r="38">
          <cell r="C38">
            <v>201025</v>
          </cell>
          <cell r="D38" t="str">
            <v>A</v>
          </cell>
          <cell r="E38" t="str">
            <v>MEX</v>
          </cell>
          <cell r="F38" t="str">
            <v>CENTRO</v>
          </cell>
          <cell r="G38" t="str">
            <v>Hidalgo</v>
          </cell>
          <cell r="H38" t="str">
            <v>Pachuca De Soto</v>
          </cell>
          <cell r="I38" t="str">
            <v xml:space="preserve">          /Isabel</v>
          </cell>
          <cell r="J38" t="str">
            <v>ELECTRÓNICA ZARATE</v>
          </cell>
          <cell r="K38" t="str">
            <v>CSA</v>
          </cell>
          <cell r="L38" t="str">
            <v>E/LB</v>
          </cell>
          <cell r="M38" t="str">
            <v>Ignacio Allende No. 103-C</v>
          </cell>
          <cell r="N38" t="str">
            <v>Santa Julia</v>
          </cell>
          <cell r="O38" t="str">
            <v>42080</v>
          </cell>
          <cell r="P38" t="str">
            <v>Ignacio Allende No. 103-C,Santa Julia,Pachuca De Soto,Hidalgo,C.P. 42080</v>
          </cell>
          <cell r="Q38" t="str">
            <v>771</v>
          </cell>
          <cell r="R38" t="str">
            <v>153 36 99</v>
          </cell>
          <cell r="T38" t="str">
            <v>Lada:/ 771153 36 99</v>
          </cell>
          <cell r="U38" t="str">
            <v>zarateelec@gmail.com;</v>
          </cell>
          <cell r="V38" t="str">
            <v>zarateelec@gmail.com;</v>
          </cell>
          <cell r="W38" t="str">
            <v>Inboard</v>
          </cell>
          <cell r="X38" t="str">
            <v>Eugenio Francisco Rafael Zarate Ignacio</v>
          </cell>
        </row>
        <row r="39">
          <cell r="C39">
            <v>201076</v>
          </cell>
          <cell r="D39" t="str">
            <v>A</v>
          </cell>
          <cell r="E39" t="str">
            <v>MEX</v>
          </cell>
          <cell r="F39" t="str">
            <v>SUR</v>
          </cell>
          <cell r="G39" t="str">
            <v>Jalisco</v>
          </cell>
          <cell r="H39" t="str">
            <v>Guadalajara</v>
          </cell>
          <cell r="I39" t="str">
            <v>Erick/Fabiola</v>
          </cell>
          <cell r="J39" t="str">
            <v>TECNOPOLIS SERVICIO ESPECIALIZADO, S.A DE C.V.</v>
          </cell>
          <cell r="K39" t="str">
            <v>CSA</v>
          </cell>
          <cell r="L39" t="str">
            <v>E/LB/AC</v>
          </cell>
          <cell r="M39" t="str">
            <v>Av. Lopez Mateos No. 894</v>
          </cell>
          <cell r="N39" t="str">
            <v>Ladrón De Guevara</v>
          </cell>
          <cell r="O39" t="str">
            <v>44600</v>
          </cell>
          <cell r="P39" t="str">
            <v>Av. Lopez Mateos No. 894,Ladrón De Guevara,Guadalajara,Jalisco,C.P. 44600</v>
          </cell>
          <cell r="Q39" t="str">
            <v>33</v>
          </cell>
          <cell r="R39" t="str">
            <v>36 16 38 07</v>
          </cell>
          <cell r="S39" t="str">
            <v>36 41 49 25</v>
          </cell>
          <cell r="T39" t="str">
            <v>Lada:/ 3336 16 38 0736 41 49 25</v>
          </cell>
          <cell r="U39" t="str">
            <v>ejecutivodecuentadhd@gmail.com; david.mata@tecnopolis.mx;</v>
          </cell>
          <cell r="V39" t="str">
            <v>tecnicos.tecnopolis@gmail.com;</v>
          </cell>
          <cell r="W39" t="str">
            <v>Inboard</v>
          </cell>
          <cell r="X39" t="str">
            <v>Drucila Valentin Ramirez</v>
          </cell>
        </row>
        <row r="40">
          <cell r="C40">
            <v>201109</v>
          </cell>
          <cell r="D40" t="str">
            <v>A</v>
          </cell>
          <cell r="E40" t="str">
            <v>MEX</v>
          </cell>
          <cell r="F40" t="str">
            <v>SUR</v>
          </cell>
          <cell r="G40" t="str">
            <v>Jalisco</v>
          </cell>
          <cell r="H40" t="str">
            <v>Guadalajara</v>
          </cell>
          <cell r="I40" t="str">
            <v>Erick/Fabiola</v>
          </cell>
          <cell r="J40" t="str">
            <v>VIDEO SERVICIOS BECERRA</v>
          </cell>
          <cell r="K40" t="str">
            <v>CSA</v>
          </cell>
          <cell r="L40" t="str">
            <v>E/LB</v>
          </cell>
          <cell r="M40" t="str">
            <v>Rafael Nájera No. 3538</v>
          </cell>
          <cell r="N40" t="str">
            <v>Lomas De Polanco</v>
          </cell>
          <cell r="O40" t="str">
            <v>44960</v>
          </cell>
          <cell r="P40" t="str">
            <v>Rafael Nájera No. 3538,Lomas De Polanco,Guadalajara,Jalisco,C.P. 44960</v>
          </cell>
          <cell r="Q40" t="str">
            <v>33</v>
          </cell>
          <cell r="R40" t="str">
            <v>15 24 63 12</v>
          </cell>
          <cell r="S40" t="str">
            <v>17 26 51 16</v>
          </cell>
          <cell r="T40" t="str">
            <v>Lada:/ 3315 24 63 1217 26 51 16</v>
          </cell>
          <cell r="U40" t="str">
            <v xml:space="preserve">octaviobps@gmail.com; octaviobps@gmail.com; </v>
          </cell>
          <cell r="V40" t="str">
            <v>serviciosbecerra1@gmail.com;</v>
          </cell>
          <cell r="W40" t="str">
            <v>Inboard</v>
          </cell>
          <cell r="X40" t="str">
            <v>Octavio Becerra Perez</v>
          </cell>
        </row>
        <row r="41">
          <cell r="C41">
            <v>201049</v>
          </cell>
          <cell r="D41" t="str">
            <v>A</v>
          </cell>
          <cell r="E41" t="str">
            <v>MEX</v>
          </cell>
          <cell r="F41" t="str">
            <v>SUR</v>
          </cell>
          <cell r="G41" t="str">
            <v>Michoacán</v>
          </cell>
          <cell r="H41" t="str">
            <v>Zitácuaro</v>
          </cell>
          <cell r="I41" t="str">
            <v>Erick/Fabiola</v>
          </cell>
          <cell r="J41" t="str">
            <v>REFRIGERACIÓN SAYAGO</v>
          </cell>
          <cell r="K41" t="str">
            <v>CSA</v>
          </cell>
          <cell r="L41" t="str">
            <v>LB/AC</v>
          </cell>
          <cell r="M41" t="str">
            <v>Juan De Dios Paeza Sur No. 10 Loc. 8Y9</v>
          </cell>
          <cell r="N41" t="str">
            <v>Poetas</v>
          </cell>
          <cell r="O41" t="str">
            <v>61500</v>
          </cell>
          <cell r="P41" t="str">
            <v>Juan De Dios Paeza Sur No. 10 Loc. 8Y9,Poetas,Zitácuaro,Michoacán,C.P. 61500</v>
          </cell>
          <cell r="Q41" t="str">
            <v>715</v>
          </cell>
          <cell r="R41" t="str">
            <v>153 39 32</v>
          </cell>
          <cell r="T41" t="str">
            <v>Lada:/ 715153 39 32</v>
          </cell>
          <cell r="U41" t="str">
            <v>refrigeracionsayago1@hotmail.com;</v>
          </cell>
          <cell r="V41" t="str">
            <v>leticiaalvarez933@gmail.com;</v>
          </cell>
          <cell r="W41" t="str">
            <v>Inboard</v>
          </cell>
          <cell r="X41" t="str">
            <v>Leticia Alvarez Alvarado</v>
          </cell>
        </row>
        <row r="42">
          <cell r="C42">
            <v>201080</v>
          </cell>
          <cell r="D42" t="str">
            <v>A</v>
          </cell>
          <cell r="E42" t="str">
            <v>MEX</v>
          </cell>
          <cell r="F42" t="str">
            <v>SUR</v>
          </cell>
          <cell r="G42" t="str">
            <v>Michoacán</v>
          </cell>
          <cell r="H42" t="str">
            <v>La Piedad</v>
          </cell>
          <cell r="I42" t="str">
            <v>Erick/Fabiola</v>
          </cell>
          <cell r="J42" t="str">
            <v>VIDEOSISTEMAS</v>
          </cell>
          <cell r="K42" t="str">
            <v>CSA</v>
          </cell>
          <cell r="L42" t="str">
            <v>E/LB/AC</v>
          </cell>
          <cell r="M42" t="str">
            <v>Blvd. Lázaro Cárdenas No. 136</v>
          </cell>
          <cell r="N42" t="str">
            <v>Centro</v>
          </cell>
          <cell r="O42" t="str">
            <v>59300</v>
          </cell>
          <cell r="P42" t="str">
            <v>Blvd. Lázaro Cárdenas No. 136,Centro,La Piedad,Michoacán,C.P. 59300</v>
          </cell>
          <cell r="Q42" t="str">
            <v>352</v>
          </cell>
          <cell r="R42" t="str">
            <v>522 43 40</v>
          </cell>
          <cell r="T42" t="str">
            <v>Lada:/ 352522 43 40</v>
          </cell>
          <cell r="U42" t="str">
            <v>videosistema@prodigy.net.mx;</v>
          </cell>
          <cell r="V42" t="str">
            <v>videosistemas2014@gmail.com;</v>
          </cell>
          <cell r="W42" t="str">
            <v>Inboard</v>
          </cell>
          <cell r="X42" t="str">
            <v>Luis Alberto Ramirez Zaragoza</v>
          </cell>
        </row>
        <row r="43">
          <cell r="C43">
            <v>201553</v>
          </cell>
          <cell r="D43" t="str">
            <v>A</v>
          </cell>
          <cell r="E43" t="str">
            <v>MEX</v>
          </cell>
          <cell r="F43" t="str">
            <v>SUR</v>
          </cell>
          <cell r="G43" t="str">
            <v>Michoacán</v>
          </cell>
          <cell r="H43" t="str">
            <v>Uruapan</v>
          </cell>
          <cell r="I43" t="str">
            <v>Erick/Fabiola</v>
          </cell>
          <cell r="J43" t="str">
            <v>ELECTRONICA GONZALEZ</v>
          </cell>
          <cell r="K43" t="str">
            <v>CSA</v>
          </cell>
          <cell r="L43" t="str">
            <v>E</v>
          </cell>
          <cell r="M43" t="str">
            <v>Michoacan # 16</v>
          </cell>
          <cell r="N43" t="str">
            <v>Ramón Farias</v>
          </cell>
          <cell r="O43" t="str">
            <v>60050</v>
          </cell>
          <cell r="P43" t="str">
            <v>Michoacan # 16,Ramón Farias,Uruapan,Michoacán,C.P. 60050</v>
          </cell>
          <cell r="Q43" t="str">
            <v>452</v>
          </cell>
          <cell r="R43" t="str">
            <v>523 48 62</v>
          </cell>
          <cell r="T43" t="str">
            <v>Lada:/ 452523 48 62</v>
          </cell>
          <cell r="U43" t="str">
            <v>danygohe@hotmail.com;</v>
          </cell>
          <cell r="W43" t="str">
            <v>Inboard</v>
          </cell>
          <cell r="X43" t="str">
            <v>Daniel Gonzalez Hernandez</v>
          </cell>
        </row>
        <row r="44">
          <cell r="C44">
            <v>201069</v>
          </cell>
          <cell r="D44" t="str">
            <v>A</v>
          </cell>
          <cell r="E44" t="str">
            <v>MEX</v>
          </cell>
          <cell r="F44" t="str">
            <v>CENTRO</v>
          </cell>
          <cell r="G44" t="str">
            <v>Morelos</v>
          </cell>
          <cell r="H44" t="str">
            <v>Cuernavaca</v>
          </cell>
          <cell r="I44" t="str">
            <v xml:space="preserve">          /Isabel</v>
          </cell>
          <cell r="J44" t="str">
            <v>SERVICIOS PROFESIONALES AUDIO Y VIDEO</v>
          </cell>
          <cell r="K44" t="str">
            <v>CSA</v>
          </cell>
          <cell r="L44" t="str">
            <v>E/LB/AC</v>
          </cell>
          <cell r="M44" t="str">
            <v>Av. Poder Legislativo No. 302-1</v>
          </cell>
          <cell r="N44" t="str">
            <v>Lomas De La Selva</v>
          </cell>
          <cell r="O44" t="str">
            <v>62270</v>
          </cell>
          <cell r="P44" t="str">
            <v>Av. Poder Legislativo No. 302-1,Lomas De La Selva,Cuernavaca,Morelos,C.P. 62270</v>
          </cell>
          <cell r="Q44" t="str">
            <v>777</v>
          </cell>
          <cell r="R44" t="str">
            <v>317 74 93</v>
          </cell>
          <cell r="S44" t="str">
            <v>317 75 42</v>
          </cell>
          <cell r="T44" t="str">
            <v>Lada:/ 777317 74 93317 75 42</v>
          </cell>
          <cell r="U44" t="str">
            <v>sprofesionalesav@prodigy.net.mx; sprofesionalescuernavaca@hotmail.com;</v>
          </cell>
          <cell r="V44" t="str">
            <v>sprofesionalescuerna@gmail.com;</v>
          </cell>
          <cell r="W44" t="str">
            <v>Inboard</v>
          </cell>
          <cell r="X44" t="str">
            <v>Juan Carlos Arias Hernandez</v>
          </cell>
        </row>
        <row r="45">
          <cell r="C45">
            <v>201464</v>
          </cell>
          <cell r="D45" t="str">
            <v>A</v>
          </cell>
          <cell r="E45" t="str">
            <v>MEX</v>
          </cell>
          <cell r="F45" t="str">
            <v>CENTRO</v>
          </cell>
          <cell r="G45" t="str">
            <v>Morelos</v>
          </cell>
          <cell r="H45" t="str">
            <v>Jiutepec</v>
          </cell>
          <cell r="I45" t="str">
            <v xml:space="preserve">          /Isabel</v>
          </cell>
          <cell r="J45" t="str">
            <v>HOME TONIS</v>
          </cell>
          <cell r="K45" t="str">
            <v>CSD</v>
          </cell>
          <cell r="L45" t="str">
            <v>AC</v>
          </cell>
          <cell r="M45" t="str">
            <v>Cantera No. 151</v>
          </cell>
          <cell r="N45" t="str">
            <v>U. Hab. Tezontepec</v>
          </cell>
          <cell r="O45" t="str">
            <v>62566</v>
          </cell>
          <cell r="P45" t="str">
            <v>Cantera No. 151,U. Hab. Tezontepec,Jiutepec,Morelos,C.P. 62566</v>
          </cell>
          <cell r="Q45" t="str">
            <v>777</v>
          </cell>
          <cell r="R45" t="str">
            <v>516 00 35</v>
          </cell>
          <cell r="T45" t="str">
            <v>Lada:/ 777516 00 35</v>
          </cell>
          <cell r="U45" t="str">
            <v xml:space="preserve">aireacondicionadosolar@prodigy.net.mx; </v>
          </cell>
          <cell r="V45" t="str">
            <v xml:space="preserve">aireasolar@gmail.com; </v>
          </cell>
          <cell r="W45" t="str">
            <v>Inboard</v>
          </cell>
          <cell r="X45" t="str">
            <v>Jose Antonio Sandoval Calderon</v>
          </cell>
        </row>
        <row r="46">
          <cell r="C46">
            <v>201023</v>
          </cell>
          <cell r="D46" t="str">
            <v>A</v>
          </cell>
          <cell r="E46" t="str">
            <v>MEX</v>
          </cell>
          <cell r="F46" t="str">
            <v>NORTE</v>
          </cell>
          <cell r="G46" t="str">
            <v>Nayarit</v>
          </cell>
          <cell r="H46" t="str">
            <v>Tepic</v>
          </cell>
          <cell r="I46" t="str">
            <v>Adolfo/María Eugenia</v>
          </cell>
          <cell r="J46" t="str">
            <v>ELECTRÓNICA SHOW</v>
          </cell>
          <cell r="K46" t="str">
            <v>CSA</v>
          </cell>
          <cell r="L46" t="str">
            <v>E</v>
          </cell>
          <cell r="M46" t="str">
            <v>San Luis No. 118 Sur, Entre Juarez Y Miñon</v>
          </cell>
          <cell r="N46" t="str">
            <v>Centro</v>
          </cell>
          <cell r="O46" t="str">
            <v>63000</v>
          </cell>
          <cell r="P46" t="str">
            <v>San Luis No. 118 Sur, Entre Juarez Y Miñon,Centro,Tepic,Nayarit,C.P. 63000</v>
          </cell>
          <cell r="Q46" t="str">
            <v>311</v>
          </cell>
          <cell r="R46" t="str">
            <v>214 58 00</v>
          </cell>
          <cell r="T46" t="str">
            <v>Lada:/ 311214 58 00</v>
          </cell>
          <cell r="U46" t="str">
            <v>electronicashow@hotmail.com;</v>
          </cell>
          <cell r="V46" t="str">
            <v>electronicashow@gmail.com;</v>
          </cell>
          <cell r="W46" t="str">
            <v>Inboard</v>
          </cell>
          <cell r="X46" t="str">
            <v>Juan Veintitres Topete Soria</v>
          </cell>
        </row>
        <row r="47">
          <cell r="C47">
            <v>201066</v>
          </cell>
          <cell r="D47" t="str">
            <v>A</v>
          </cell>
          <cell r="E47" t="str">
            <v>MEX</v>
          </cell>
          <cell r="F47" t="str">
            <v>NORTE</v>
          </cell>
          <cell r="G47" t="str">
            <v>Nayarit</v>
          </cell>
          <cell r="H47" t="str">
            <v>Tepic</v>
          </cell>
          <cell r="I47" t="str">
            <v>Adolfo/María Eugenia</v>
          </cell>
          <cell r="J47" t="str">
            <v>SERVICIO Y REFACCIONES RUBIO NAY</v>
          </cell>
          <cell r="K47" t="str">
            <v>CSA</v>
          </cell>
          <cell r="L47" t="str">
            <v>LB/AC</v>
          </cell>
          <cell r="M47" t="str">
            <v>Camino Viejo A San Blaz No. 124</v>
          </cell>
          <cell r="N47" t="str">
            <v>Lindavista</v>
          </cell>
          <cell r="O47" t="str">
            <v>63110</v>
          </cell>
          <cell r="P47" t="str">
            <v>Camino Viejo A San Blaz No. 124,Lindavista,Tepic,Nayarit,C.P. 63110</v>
          </cell>
          <cell r="Q47" t="str">
            <v>311</v>
          </cell>
          <cell r="R47" t="str">
            <v>210 10 37</v>
          </cell>
          <cell r="S47" t="str">
            <v>210 10 39</v>
          </cell>
          <cell r="T47" t="str">
            <v>Lada:/ 311210 10 37210 10 39</v>
          </cell>
          <cell r="U47" t="str">
            <v>syrr_tepic@hotmail.com;</v>
          </cell>
          <cell r="W47" t="str">
            <v>Inboard</v>
          </cell>
          <cell r="X47" t="str">
            <v>Felipe De Jesus Rubio Ruiz</v>
          </cell>
        </row>
        <row r="48">
          <cell r="C48">
            <v>201024</v>
          </cell>
          <cell r="D48" t="str">
            <v>A</v>
          </cell>
          <cell r="E48" t="str">
            <v>MEX</v>
          </cell>
          <cell r="F48" t="str">
            <v>NORTE</v>
          </cell>
          <cell r="G48" t="str">
            <v>Nuevo León</v>
          </cell>
          <cell r="H48" t="str">
            <v>Apodaca</v>
          </cell>
          <cell r="I48" t="str">
            <v>Adolfo/María Eugenia</v>
          </cell>
          <cell r="J48" t="str">
            <v>ELECTRÓNICA STEELLY</v>
          </cell>
          <cell r="K48" t="str">
            <v>CSA</v>
          </cell>
          <cell r="L48" t="str">
            <v>E/LB/AC</v>
          </cell>
          <cell r="M48" t="str">
            <v>Cruz De Malta No. 508</v>
          </cell>
          <cell r="N48" t="str">
            <v>Hacienda Los Pinos</v>
          </cell>
          <cell r="O48" t="str">
            <v>66636</v>
          </cell>
          <cell r="P48" t="str">
            <v>Cruz De Malta No. 508,Hacienda Los Pinos,Apodaca,Nuevo León,C.P. 66636</v>
          </cell>
          <cell r="Q48" t="str">
            <v>81</v>
          </cell>
          <cell r="R48" t="str">
            <v>83 12 59 48</v>
          </cell>
          <cell r="S48" t="str">
            <v>83 12 82 75</v>
          </cell>
          <cell r="T48" t="str">
            <v>Lada:/ 8183 12 59 4883 12 82 75</v>
          </cell>
          <cell r="U48" t="str">
            <v>esterrum.22@gmail.com; asistentesofi@gmail.com</v>
          </cell>
          <cell r="V48" t="str">
            <v>esterrum.22@gmail.com; e.carrillo.steelly@gmail.com;</v>
          </cell>
          <cell r="W48" t="str">
            <v>Inboard</v>
          </cell>
          <cell r="X48" t="str">
            <v>Esther Cortes Dávila</v>
          </cell>
        </row>
        <row r="49">
          <cell r="C49">
            <v>200998</v>
          </cell>
          <cell r="D49" t="str">
            <v>A</v>
          </cell>
          <cell r="E49" t="str">
            <v>MEX</v>
          </cell>
          <cell r="F49" t="str">
            <v>SUR</v>
          </cell>
          <cell r="G49" t="str">
            <v>Oaxaca</v>
          </cell>
          <cell r="H49" t="str">
            <v>Salina Cruz</v>
          </cell>
          <cell r="I49" t="str">
            <v>Erick/Fabiola</v>
          </cell>
          <cell r="J49" t="str">
            <v>AMAT´S ELECTRONICS</v>
          </cell>
          <cell r="K49" t="str">
            <v>CSA</v>
          </cell>
          <cell r="L49" t="str">
            <v>E/LB/AC</v>
          </cell>
          <cell r="M49" t="str">
            <v>Las Pilas No. 40</v>
          </cell>
          <cell r="N49" t="str">
            <v>San Pablo</v>
          </cell>
          <cell r="O49" t="str">
            <v>70690</v>
          </cell>
          <cell r="P49" t="str">
            <v>Las Pilas No. 40,San Pablo,Salina Cruz,Oaxaca,C.P. 70690</v>
          </cell>
          <cell r="Q49" t="str">
            <v>971</v>
          </cell>
          <cell r="R49" t="str">
            <v>714 68 16</v>
          </cell>
          <cell r="S49" t="str">
            <v>137 34 31</v>
          </cell>
          <cell r="T49" t="str">
            <v>Lada:/ 971714 68 16137 34 31</v>
          </cell>
          <cell r="U49" t="str">
            <v>aamathdez@gmail.com; amatelec@yahoo.com.mx;</v>
          </cell>
          <cell r="V49" t="str">
            <v>aamathdez@gmail.com;</v>
          </cell>
          <cell r="W49" t="str">
            <v>Inboard</v>
          </cell>
          <cell r="X49" t="str">
            <v>Antonio Hernández Amat</v>
          </cell>
        </row>
        <row r="50">
          <cell r="C50">
            <v>201022</v>
          </cell>
          <cell r="D50" t="str">
            <v>A</v>
          </cell>
          <cell r="E50" t="str">
            <v>MEX</v>
          </cell>
          <cell r="F50" t="str">
            <v>SUR</v>
          </cell>
          <cell r="G50" t="str">
            <v>Oaxaca</v>
          </cell>
          <cell r="H50" t="str">
            <v>Oaxaca</v>
          </cell>
          <cell r="I50" t="str">
            <v>Erick/Fabiola</v>
          </cell>
          <cell r="J50" t="str">
            <v>ELECTRÓNICA SERVI-FAST</v>
          </cell>
          <cell r="K50" t="str">
            <v>CSA</v>
          </cell>
          <cell r="L50" t="str">
            <v>E/LB/AC</v>
          </cell>
          <cell r="M50" t="str">
            <v>Cristóbal Colón No. 510</v>
          </cell>
          <cell r="N50" t="str">
            <v>Centro</v>
          </cell>
          <cell r="O50" t="str">
            <v>68000</v>
          </cell>
          <cell r="P50" t="str">
            <v>Cristóbal Colón No. 510,Centro,Oaxaca,Oaxaca,C.P. 68000</v>
          </cell>
          <cell r="Q50" t="str">
            <v>951</v>
          </cell>
          <cell r="R50" t="str">
            <v>501 22 44</v>
          </cell>
          <cell r="S50" t="str">
            <v>514 35 80</v>
          </cell>
          <cell r="T50" t="str">
            <v>Lada:/ 951501 22 44514 35 80</v>
          </cell>
          <cell r="U50" t="str">
            <v>servifaste@prodigy.net.mx;</v>
          </cell>
          <cell r="V50" t="str">
            <v>betitoven2@gmail.com;</v>
          </cell>
          <cell r="W50" t="str">
            <v>Inboard</v>
          </cell>
          <cell r="X50" t="str">
            <v>Mauricio Ilescas Olivera</v>
          </cell>
        </row>
        <row r="51">
          <cell r="C51">
            <v>201058</v>
          </cell>
          <cell r="D51" t="str">
            <v>A</v>
          </cell>
          <cell r="E51" t="str">
            <v>MEX</v>
          </cell>
          <cell r="F51" t="str">
            <v>SUR</v>
          </cell>
          <cell r="G51" t="str">
            <v>Oaxaca</v>
          </cell>
          <cell r="H51" t="str">
            <v>Puerto Escondido (Sn. Pedro Mixtepec Dto. 22)</v>
          </cell>
          <cell r="I51" t="str">
            <v>Erick/Fabiola</v>
          </cell>
          <cell r="J51" t="str">
            <v>SERVICIO ESTERE</v>
          </cell>
          <cell r="K51" t="str">
            <v>CSA</v>
          </cell>
          <cell r="L51" t="str">
            <v>E/LB/AC</v>
          </cell>
          <cell r="M51" t="str">
            <v>Calle 3Ra Poniente S/N</v>
          </cell>
          <cell r="N51" t="str">
            <v>Sector Juarez</v>
          </cell>
          <cell r="O51" t="str">
            <v>71980</v>
          </cell>
          <cell r="P51" t="str">
            <v>Calle 3Ra Poniente S/N,Sector Juarez,Puerto Escondido (Sn. Pedro Mixtepec Dto. 22),Oaxaca,C.P. 71980</v>
          </cell>
          <cell r="Q51" t="str">
            <v>954</v>
          </cell>
          <cell r="R51" t="str">
            <v>104 22 69</v>
          </cell>
          <cell r="S51" t="str">
            <v>582 03 41</v>
          </cell>
          <cell r="T51" t="str">
            <v>Lada:/ 954104 22 69582 03 41</v>
          </cell>
          <cell r="U51" t="str">
            <v>estere_electronica@prodigy.net.mx; servicioestereelectronica@escondido.com.mx; servicioestere@escondido.com.mx;</v>
          </cell>
          <cell r="V51" t="str">
            <v xml:space="preserve">servicioesterepuerto@gmail.com; </v>
          </cell>
          <cell r="W51" t="str">
            <v>Inboard</v>
          </cell>
          <cell r="X51" t="str">
            <v>Everardo Santiago Reyes</v>
          </cell>
        </row>
        <row r="52">
          <cell r="C52">
            <v>201711</v>
          </cell>
          <cell r="D52" t="str">
            <v>A</v>
          </cell>
          <cell r="E52" t="str">
            <v>MEX</v>
          </cell>
          <cell r="F52" t="str">
            <v>SUR</v>
          </cell>
          <cell r="G52" t="str">
            <v>Oaxaca</v>
          </cell>
          <cell r="H52" t="str">
            <v>Tuxtepec (San Juan Bautista)</v>
          </cell>
          <cell r="I52" t="str">
            <v>Erick/Fabiola</v>
          </cell>
          <cell r="J52" t="str">
            <v>SEPCU SOLUCIONES</v>
          </cell>
          <cell r="K52" t="str">
            <v>CSA</v>
          </cell>
          <cell r="L52" t="str">
            <v>E/LB/AC</v>
          </cell>
          <cell r="M52" t="str">
            <v xml:space="preserve">Av. 23 De Septiembre No.359 </v>
          </cell>
          <cell r="N52" t="str">
            <v>Maria Luisa</v>
          </cell>
          <cell r="O52" t="str">
            <v>68320</v>
          </cell>
          <cell r="P52" t="str">
            <v>Av. 23 De Septiembre No.359 ,Maria Luisa,Tuxtepec (San Juan Bautista),Oaxaca,C.P. 68320</v>
          </cell>
          <cell r="Q52" t="str">
            <v>287</v>
          </cell>
          <cell r="R52" t="str">
            <v>875 09 04</v>
          </cell>
          <cell r="S52" t="str">
            <v>875 37 68</v>
          </cell>
          <cell r="T52" t="str">
            <v>Lada:/ 287875 09 04875 37 68</v>
          </cell>
          <cell r="U52" t="str">
            <v>zener10@prodigy.net.mx; javier_castillejos@hotmail.com;</v>
          </cell>
          <cell r="V52" t="str">
            <v>joseangel.st2016@gmail.com;</v>
          </cell>
          <cell r="W52" t="str">
            <v>Inboard</v>
          </cell>
          <cell r="X52" t="str">
            <v>Javier Castillejos Otharula</v>
          </cell>
        </row>
        <row r="53">
          <cell r="C53">
            <v>201032</v>
          </cell>
          <cell r="D53" t="str">
            <v>A</v>
          </cell>
          <cell r="E53" t="str">
            <v>MEX</v>
          </cell>
          <cell r="F53" t="str">
            <v>CENTRO</v>
          </cell>
          <cell r="G53" t="str">
            <v>Puebla</v>
          </cell>
          <cell r="H53" t="str">
            <v>Puebla</v>
          </cell>
          <cell r="I53" t="str">
            <v xml:space="preserve">          /Isabel</v>
          </cell>
          <cell r="J53" t="str">
            <v>INGENIERÍA MEXICANA EN SERVICIO</v>
          </cell>
          <cell r="K53" t="str">
            <v>CSA</v>
          </cell>
          <cell r="L53" t="str">
            <v>E/LB/AC</v>
          </cell>
          <cell r="M53" t="str">
            <v>23 Norte No. 3413-A</v>
          </cell>
          <cell r="N53" t="str">
            <v>Las Cuartillas</v>
          </cell>
          <cell r="O53" t="str">
            <v>72050</v>
          </cell>
          <cell r="P53" t="str">
            <v>23 Norte No. 3413-A,Las Cuartillas,Puebla,Puebla,C.P. 72050</v>
          </cell>
          <cell r="Q53" t="str">
            <v>222</v>
          </cell>
          <cell r="R53" t="str">
            <v>232 32 49</v>
          </cell>
          <cell r="S53" t="str">
            <v>045 22 25 97 95 48</v>
          </cell>
          <cell r="T53" t="str">
            <v>Lada:/ 222232 32 49045 22 25 97 95 48</v>
          </cell>
          <cell r="U53" t="str">
            <v>csa.imes@yahoo.com.mx;</v>
          </cell>
          <cell r="V53" t="str">
            <v xml:space="preserve">csa.imes07@gmail.com; </v>
          </cell>
          <cell r="W53" t="str">
            <v>Inboard</v>
          </cell>
          <cell r="X53" t="str">
            <v>Erik Ortega Méndez</v>
          </cell>
        </row>
        <row r="54">
          <cell r="C54">
            <v>201067</v>
          </cell>
          <cell r="D54" t="str">
            <v>A</v>
          </cell>
          <cell r="E54" t="str">
            <v>MEX</v>
          </cell>
          <cell r="F54" t="str">
            <v>CENTRO</v>
          </cell>
          <cell r="G54" t="str">
            <v>Puebla</v>
          </cell>
          <cell r="H54" t="str">
            <v>Tehuacán</v>
          </cell>
          <cell r="I54" t="str">
            <v xml:space="preserve">          /Isabel</v>
          </cell>
          <cell r="J54" t="str">
            <v>SERVICIOS DIGITALES DE PUEBLA</v>
          </cell>
          <cell r="K54" t="str">
            <v>CSA</v>
          </cell>
          <cell r="L54" t="str">
            <v>E/LB/AC</v>
          </cell>
          <cell r="M54" t="str">
            <v>Prolongación 4 Oriente No. 1511</v>
          </cell>
          <cell r="N54" t="str">
            <v>San Pedro Acoquiaco</v>
          </cell>
          <cell r="O54" t="str">
            <v>75740</v>
          </cell>
          <cell r="P54" t="str">
            <v>Prolongación 4 Oriente No. 1511,San Pedro Acoquiaco,Tehuacán,Puebla,C.P. 75740</v>
          </cell>
          <cell r="Q54" t="str">
            <v>238</v>
          </cell>
          <cell r="R54" t="str">
            <v>383 28 94</v>
          </cell>
          <cell r="S54" t="str">
            <v>371 81 14</v>
          </cell>
          <cell r="T54" t="str">
            <v>Lada:/ 238383 28 94371 81 14</v>
          </cell>
          <cell r="U54" t="str">
            <v>serviciosdigitalesdepuebla@hotmail.com;</v>
          </cell>
          <cell r="V54" t="str">
            <v>sdp201067@gmail.com;</v>
          </cell>
          <cell r="W54" t="str">
            <v>Inboard</v>
          </cell>
          <cell r="X54" t="str">
            <v>Lina Alejandra Cid Aguilar</v>
          </cell>
        </row>
        <row r="55">
          <cell r="C55">
            <v>201013</v>
          </cell>
          <cell r="D55" t="str">
            <v>A</v>
          </cell>
          <cell r="E55" t="str">
            <v>MEX</v>
          </cell>
          <cell r="F55" t="str">
            <v>CENTRO</v>
          </cell>
          <cell r="G55" t="str">
            <v>Querétaro</v>
          </cell>
          <cell r="H55" t="str">
            <v>San Juan Del Río</v>
          </cell>
          <cell r="I55" t="str">
            <v xml:space="preserve">          /Isabel</v>
          </cell>
          <cell r="J55" t="str">
            <v>ELECTRÓNICA CASCIA</v>
          </cell>
          <cell r="K55" t="str">
            <v>CSA</v>
          </cell>
          <cell r="L55" t="str">
            <v>E/LB</v>
          </cell>
          <cell r="M55" t="str">
            <v>Valentín Gomez Farías No. 11</v>
          </cell>
          <cell r="N55" t="str">
            <v>Centro</v>
          </cell>
          <cell r="O55" t="str">
            <v>76800</v>
          </cell>
          <cell r="P55" t="str">
            <v>Valentín Gomez Farías No. 11,Centro,San Juan Del Río,Querétaro,C.P. 76800</v>
          </cell>
          <cell r="Q55" t="str">
            <v>427</v>
          </cell>
          <cell r="R55" t="str">
            <v>274 89 48</v>
          </cell>
          <cell r="S55" t="str">
            <v>272 36 62</v>
          </cell>
          <cell r="T55" t="str">
            <v>Lada:/ 427274 89 48272 36 62</v>
          </cell>
          <cell r="U55" t="str">
            <v>cascia.electronica@yahoo.com.mx;</v>
          </cell>
          <cell r="V55" t="str">
            <v>pat.mge04@gmail.com;</v>
          </cell>
          <cell r="W55" t="str">
            <v>Inboard</v>
          </cell>
          <cell r="X55" t="str">
            <v>Maria Patricia Garcia Espinosa</v>
          </cell>
        </row>
        <row r="56">
          <cell r="C56">
            <v>201608</v>
          </cell>
          <cell r="D56" t="str">
            <v>A</v>
          </cell>
          <cell r="E56" t="str">
            <v>MEX</v>
          </cell>
          <cell r="F56" t="str">
            <v>CENTRO</v>
          </cell>
          <cell r="G56" t="str">
            <v>Querétaro</v>
          </cell>
          <cell r="H56" t="str">
            <v>Queretaro</v>
          </cell>
          <cell r="I56" t="str">
            <v xml:space="preserve">          /Isabel</v>
          </cell>
          <cell r="J56" t="str">
            <v>LA HORMIGA</v>
          </cell>
          <cell r="K56" t="str">
            <v>CSA</v>
          </cell>
          <cell r="L56" t="str">
            <v>E/LB</v>
          </cell>
          <cell r="M56" t="str">
            <v>Prolongación Tecnológico No. 1A</v>
          </cell>
          <cell r="N56" t="str">
            <v>La Piedad</v>
          </cell>
          <cell r="O56" t="str">
            <v>76150</v>
          </cell>
          <cell r="P56" t="str">
            <v>Prolongación Tecnológico No. 1A,La Piedad,Queretaro,Querétaro,C.P. 76150</v>
          </cell>
          <cell r="Q56" t="str">
            <v>442</v>
          </cell>
          <cell r="R56" t="str">
            <v>215 95 99</v>
          </cell>
          <cell r="S56" t="str">
            <v>419 27 45</v>
          </cell>
          <cell r="T56" t="str">
            <v>Lada:/ 442215 95 99419 27 45</v>
          </cell>
          <cell r="U56" t="str">
            <v>xe1tzm@gmail.com; suphormiga@hotmail.com;</v>
          </cell>
          <cell r="V56" t="str">
            <v>xe1tzm@gmail.com;</v>
          </cell>
          <cell r="W56" t="str">
            <v>Inboard</v>
          </cell>
          <cell r="X56" t="str">
            <v>Alfredo Molina Zamora</v>
          </cell>
        </row>
        <row r="57">
          <cell r="C57">
            <v>201033</v>
          </cell>
          <cell r="D57" t="str">
            <v>A</v>
          </cell>
          <cell r="E57" t="str">
            <v>MEX</v>
          </cell>
          <cell r="F57" t="str">
            <v>SUR</v>
          </cell>
          <cell r="G57" t="str">
            <v>Quintana Roo</v>
          </cell>
          <cell r="H57" t="str">
            <v>Cancún</v>
          </cell>
          <cell r="I57" t="str">
            <v>Erick/Fabiola</v>
          </cell>
          <cell r="J57" t="str">
            <v>LASSER ELECTRÓNICA</v>
          </cell>
          <cell r="K57" t="str">
            <v>CSA</v>
          </cell>
          <cell r="L57" t="str">
            <v>E/LB/AC</v>
          </cell>
          <cell r="M57" t="str">
            <v>Av. Ctm No. 251 Supermanzana 71 Manzana 5 Lote 49</v>
          </cell>
          <cell r="N57" t="str">
            <v>Cancún</v>
          </cell>
          <cell r="O57" t="str">
            <v>77510</v>
          </cell>
          <cell r="P57" t="str">
            <v>Av. Ctm No. 251 Supermanzana 71 Manzana 5 Lote 49,Cancún,Cancún,Quintana Roo,C.P. 77510</v>
          </cell>
          <cell r="Q57" t="str">
            <v>998</v>
          </cell>
          <cell r="R57" t="str">
            <v>255 73 72</v>
          </cell>
          <cell r="S57" t="str">
            <v>255 74 13</v>
          </cell>
          <cell r="T57" t="str">
            <v>Lada:/ 998255 73 72255 74 13</v>
          </cell>
          <cell r="U57" t="str">
            <v>lasserncd@hotmail.com; lasserncd@gmail.com;</v>
          </cell>
          <cell r="V57" t="str">
            <v>lasserncd@gmail.com;</v>
          </cell>
          <cell r="W57" t="str">
            <v>Borderline</v>
          </cell>
          <cell r="X57" t="str">
            <v>Juan Jose Uribe</v>
          </cell>
        </row>
        <row r="58">
          <cell r="C58">
            <v>201154</v>
          </cell>
          <cell r="D58" t="str">
            <v>A</v>
          </cell>
          <cell r="E58" t="str">
            <v>MEX</v>
          </cell>
          <cell r="F58" t="str">
            <v>SUR</v>
          </cell>
          <cell r="G58" t="str">
            <v>Quintana Roo</v>
          </cell>
          <cell r="H58" t="str">
            <v>Chetumal (Othon P. Blanco)</v>
          </cell>
          <cell r="I58" t="str">
            <v>Erick/Fabiola</v>
          </cell>
          <cell r="J58" t="str">
            <v>SERVICIO ELECTRÓNICO HZ</v>
          </cell>
          <cell r="K58" t="str">
            <v>CSA</v>
          </cell>
          <cell r="L58" t="str">
            <v>E/LB</v>
          </cell>
          <cell r="M58" t="str">
            <v>Av. Javier Rojo Gomez No. 480 Lt. 4 Mzna. 296</v>
          </cell>
          <cell r="N58" t="str">
            <v>Payo Obispo Iii</v>
          </cell>
          <cell r="O58" t="str">
            <v>77084</v>
          </cell>
          <cell r="P58" t="str">
            <v>Av. Javier Rojo Gomez No. 480 Lt. 4 Mzna. 296,Payo Obispo Iii,Chetumal (Othon P. Blanco),Quintana Roo,C.P. 77084</v>
          </cell>
          <cell r="Q58" t="str">
            <v>983</v>
          </cell>
          <cell r="R58" t="str">
            <v>837 41 96</v>
          </cell>
          <cell r="T58" t="str">
            <v>Lada:/ 983837 41 96</v>
          </cell>
          <cell r="U58" t="str">
            <v>hzcentro_@hotmail.com; joselucas_balammx@yahoo.com.mx;</v>
          </cell>
          <cell r="V58" t="str">
            <v>hzcentro1@gmail.com;</v>
          </cell>
          <cell r="W58" t="str">
            <v>Borderline</v>
          </cell>
          <cell r="X58" t="str">
            <v>Silvia Del Carmen Hernandez Santana</v>
          </cell>
        </row>
        <row r="59">
          <cell r="C59">
            <v>200999</v>
          </cell>
          <cell r="D59" t="str">
            <v>A</v>
          </cell>
          <cell r="E59" t="str">
            <v>MEX</v>
          </cell>
          <cell r="F59" t="str">
            <v>NORTE</v>
          </cell>
          <cell r="G59" t="str">
            <v>San Luis Potosí</v>
          </cell>
          <cell r="H59" t="str">
            <v>San Luis Potosí</v>
          </cell>
          <cell r="I59" t="str">
            <v>Adolfo/María Eugenia</v>
          </cell>
          <cell r="J59" t="str">
            <v>AUDIO TÉCNICA POTOSINA</v>
          </cell>
          <cell r="K59" t="str">
            <v>CSA</v>
          </cell>
          <cell r="L59" t="str">
            <v>E/LB</v>
          </cell>
          <cell r="M59" t="str">
            <v>Valentin Gama No. 286</v>
          </cell>
          <cell r="N59" t="str">
            <v>Del Valle</v>
          </cell>
          <cell r="O59" t="str">
            <v>78200</v>
          </cell>
          <cell r="P59" t="str">
            <v>Valentin Gama No. 286,Del Valle,San Luis Potosí,San Luis Potosí,C.P. 78200</v>
          </cell>
          <cell r="Q59" t="str">
            <v>444</v>
          </cell>
          <cell r="R59" t="str">
            <v>811 06 51</v>
          </cell>
          <cell r="S59" t="str">
            <v>811 39 69 / 045 44 44 36 23 81</v>
          </cell>
          <cell r="T59" t="str">
            <v>Lada:/ 444811 06 51811 39 69 / 045 44 44 36 23 81</v>
          </cell>
          <cell r="U59" t="str">
            <v>audiotecnicaslp@yahoo.com.mx;</v>
          </cell>
          <cell r="V59" t="str">
            <v>audiotecnicaslp@gmail.com;</v>
          </cell>
          <cell r="W59" t="str">
            <v>Inboard</v>
          </cell>
          <cell r="X59" t="str">
            <v>Juan José Luna Castro</v>
          </cell>
        </row>
        <row r="60">
          <cell r="C60">
            <v>201018</v>
          </cell>
          <cell r="D60" t="str">
            <v>A</v>
          </cell>
          <cell r="E60" t="str">
            <v>MEX</v>
          </cell>
          <cell r="F60" t="str">
            <v>NORTE</v>
          </cell>
          <cell r="G60" t="str">
            <v>Sinaloa</v>
          </cell>
          <cell r="H60" t="str">
            <v>Los Mochis (Ahome)</v>
          </cell>
          <cell r="I60" t="str">
            <v>Adolfo/María Eugenia</v>
          </cell>
          <cell r="J60" t="str">
            <v>ELECTRÓNICA MORELOS</v>
          </cell>
          <cell r="K60" t="str">
            <v>CSA</v>
          </cell>
          <cell r="L60" t="str">
            <v>E</v>
          </cell>
          <cell r="M60" t="str">
            <v>José María Morelos No. 201 Oriente</v>
          </cell>
          <cell r="N60" t="str">
            <v>Centro</v>
          </cell>
          <cell r="O60" t="str">
            <v>81200</v>
          </cell>
          <cell r="P60" t="str">
            <v>José María Morelos No. 201 Oriente,Centro,Los Mochis (Ahome),Sinaloa,C.P. 81200</v>
          </cell>
          <cell r="Q60" t="str">
            <v>668</v>
          </cell>
          <cell r="R60" t="str">
            <v>812 05 88</v>
          </cell>
          <cell r="T60" t="str">
            <v>Lada:/ 668812 05 88</v>
          </cell>
          <cell r="U60" t="str">
            <v>electronica_morelos@hotmail.com;</v>
          </cell>
          <cell r="V60" t="str">
            <v>electromorelos@gmail.com;</v>
          </cell>
          <cell r="W60" t="str">
            <v>Inboard</v>
          </cell>
          <cell r="X60" t="str">
            <v>Vicente Munguía Xochihua</v>
          </cell>
        </row>
        <row r="61">
          <cell r="C61">
            <v>201021</v>
          </cell>
          <cell r="D61" t="str">
            <v>A</v>
          </cell>
          <cell r="E61" t="str">
            <v>MEX</v>
          </cell>
          <cell r="F61" t="str">
            <v>NORTE</v>
          </cell>
          <cell r="G61" t="str">
            <v>Sinaloa</v>
          </cell>
          <cell r="H61" t="str">
            <v>Mazatlán</v>
          </cell>
          <cell r="I61" t="str">
            <v>Adolfo/María Eugenia</v>
          </cell>
          <cell r="J61" t="str">
            <v>ELECTRÓNICA SANTEL</v>
          </cell>
          <cell r="K61" t="str">
            <v>CSA</v>
          </cell>
          <cell r="L61" t="str">
            <v>E/LB/AC</v>
          </cell>
          <cell r="M61" t="str">
            <v>Juan Carrasco No. 215</v>
          </cell>
          <cell r="N61" t="str">
            <v>Centro</v>
          </cell>
          <cell r="O61" t="str">
            <v>82000</v>
          </cell>
          <cell r="P61" t="str">
            <v>Juan Carrasco No. 215,Centro,Mazatlán,Sinaloa,C.P. 82000</v>
          </cell>
          <cell r="Q61" t="str">
            <v>669</v>
          </cell>
          <cell r="R61" t="str">
            <v xml:space="preserve"> 981 43 04</v>
          </cell>
          <cell r="S61" t="str">
            <v>982 42 21</v>
          </cell>
          <cell r="T61" t="str">
            <v>Lada:/ 669 981 43 04982 42 21</v>
          </cell>
          <cell r="U61" t="str">
            <v>e_serviciosantel@hotmail.com;</v>
          </cell>
          <cell r="V61" t="str">
            <v>elecsantel@gmail.com;</v>
          </cell>
          <cell r="W61" t="str">
            <v>Inboard</v>
          </cell>
          <cell r="X61" t="str">
            <v>Ernesto Obeso Montaño</v>
          </cell>
        </row>
        <row r="62">
          <cell r="C62">
            <v>201050</v>
          </cell>
          <cell r="D62" t="str">
            <v>A</v>
          </cell>
          <cell r="E62" t="str">
            <v>MEX</v>
          </cell>
          <cell r="F62" t="str">
            <v>NORTE</v>
          </cell>
          <cell r="G62" t="str">
            <v>Sinaloa</v>
          </cell>
          <cell r="H62" t="str">
            <v>Culiacán</v>
          </cell>
          <cell r="I62" t="str">
            <v>Adolfo/María Eugenia</v>
          </cell>
          <cell r="J62" t="str">
            <v>REPARACIONES ELECTRÓNICAS</v>
          </cell>
          <cell r="K62" t="str">
            <v>CSA</v>
          </cell>
          <cell r="L62" t="str">
            <v>E/LB/AC</v>
          </cell>
          <cell r="M62" t="str">
            <v>Juan Jose Ríos Oriente No. 178</v>
          </cell>
          <cell r="N62" t="str">
            <v>Miguel Alemán</v>
          </cell>
          <cell r="O62" t="str">
            <v>80200</v>
          </cell>
          <cell r="P62" t="str">
            <v>Juan Jose Ríos Oriente No. 178,Miguel Alemán,Culiacán,Sinaloa,C.P. 80200</v>
          </cell>
          <cell r="Q62" t="str">
            <v>667</v>
          </cell>
          <cell r="R62" t="str">
            <v>716 81 32</v>
          </cell>
          <cell r="S62" t="str">
            <v>716 51 45</v>
          </cell>
          <cell r="T62" t="str">
            <v>Lada:/ 667716 81 32716 51 45</v>
          </cell>
          <cell r="U62" t="str">
            <v>padilla_carrascoestela@hotmail.com;</v>
          </cell>
          <cell r="V62" t="str">
            <v>repelec01@gmail.com;</v>
          </cell>
          <cell r="W62" t="str">
            <v>Inboard</v>
          </cell>
          <cell r="X62" t="str">
            <v>Estela Padilla Carrasco</v>
          </cell>
        </row>
        <row r="63">
          <cell r="C63">
            <v>201056</v>
          </cell>
          <cell r="D63" t="str">
            <v>A</v>
          </cell>
          <cell r="E63" t="str">
            <v>MEX</v>
          </cell>
          <cell r="F63" t="str">
            <v>NORTE</v>
          </cell>
          <cell r="G63" t="str">
            <v>Sinaloa</v>
          </cell>
          <cell r="H63" t="str">
            <v>Guasave</v>
          </cell>
          <cell r="I63" t="str">
            <v>Adolfo/María Eugenia</v>
          </cell>
          <cell r="J63" t="str">
            <v>SERVICIO ELECTRÓNICO ZYNKO</v>
          </cell>
          <cell r="K63" t="str">
            <v>CSA</v>
          </cell>
          <cell r="L63" t="str">
            <v>E</v>
          </cell>
          <cell r="M63" t="str">
            <v>Villafañe No 48-B</v>
          </cell>
          <cell r="N63" t="str">
            <v>Centro</v>
          </cell>
          <cell r="O63" t="str">
            <v>81000</v>
          </cell>
          <cell r="P63" t="str">
            <v>Villafañe No 48-B,Centro,Guasave,Sinaloa,C.P. 81000</v>
          </cell>
          <cell r="Q63" t="str">
            <v>687</v>
          </cell>
          <cell r="R63" t="str">
            <v>872 23 31</v>
          </cell>
          <cell r="S63" t="str">
            <v xml:space="preserve"> </v>
          </cell>
          <cell r="T63" t="str">
            <v xml:space="preserve">Lada:/ 687872 23 31 </v>
          </cell>
          <cell r="U63" t="str">
            <v>servicioelectronicozynko@gmail.com; leocadiozynko@gmail.com;</v>
          </cell>
          <cell r="V63" t="str">
            <v>servicioelectronicozynko@gmail.com;</v>
          </cell>
          <cell r="W63" t="str">
            <v>Inboard</v>
          </cell>
          <cell r="X63" t="str">
            <v>Leocadio Sánchez Cinco</v>
          </cell>
        </row>
        <row r="64">
          <cell r="C64">
            <v>201471</v>
          </cell>
          <cell r="D64" t="str">
            <v>A</v>
          </cell>
          <cell r="E64" t="str">
            <v>MEX</v>
          </cell>
          <cell r="F64" t="str">
            <v>NORTE</v>
          </cell>
          <cell r="G64" t="str">
            <v>Sinaloa</v>
          </cell>
          <cell r="H64" t="str">
            <v>Culiacán</v>
          </cell>
          <cell r="I64" t="str">
            <v>Adolfo/María Eugenia</v>
          </cell>
          <cell r="J64" t="str">
            <v>COPPEL S.A. DE C.V.</v>
          </cell>
          <cell r="K64" t="str">
            <v>CSD</v>
          </cell>
          <cell r="L64" t="str">
            <v>E/LB/AC</v>
          </cell>
          <cell r="M64" t="str">
            <v>República #2855 Pte.</v>
          </cell>
          <cell r="N64" t="str">
            <v>Recursos Hidraúlicos</v>
          </cell>
          <cell r="O64" t="str">
            <v>80100</v>
          </cell>
          <cell r="P64" t="str">
            <v>República #2855 Pte.,Recursos Hidraúlicos,Culiacán,Sinaloa,C.P. 80100</v>
          </cell>
          <cell r="Q64" t="str">
            <v>667</v>
          </cell>
          <cell r="R64" t="str">
            <v>759 42 60 ext 56 04 73</v>
          </cell>
          <cell r="T64" t="str">
            <v>Lada:/ 667759 42 60 ext 56 04 73</v>
          </cell>
          <cell r="U64" t="str">
            <v>sbarrozo@coppel.com;</v>
          </cell>
          <cell r="W64" t="str">
            <v>Inboard</v>
          </cell>
          <cell r="X64" t="str">
            <v>David Sanchez Basurto</v>
          </cell>
        </row>
        <row r="65">
          <cell r="C65">
            <v>202417</v>
          </cell>
          <cell r="D65" t="str">
            <v>A</v>
          </cell>
          <cell r="E65" t="str">
            <v>MEX</v>
          </cell>
          <cell r="F65" t="str">
            <v>NORTE</v>
          </cell>
          <cell r="G65" t="str">
            <v>Sonora</v>
          </cell>
          <cell r="H65" t="str">
            <v>Hermosillo</v>
          </cell>
          <cell r="I65" t="str">
            <v>Adolfo/María Eugenia</v>
          </cell>
          <cell r="J65" t="str">
            <v>REFRISERVICIOS DE SONORA</v>
          </cell>
          <cell r="K65" t="str">
            <v>CSA</v>
          </cell>
          <cell r="L65" t="str">
            <v>REF /AC</v>
          </cell>
          <cell r="M65" t="str">
            <v>Cuernavaca # 53,</v>
          </cell>
          <cell r="N65" t="str">
            <v>San Benito</v>
          </cell>
          <cell r="O65" t="str">
            <v>83190</v>
          </cell>
          <cell r="P65" t="str">
            <v>Cuernavaca # 53,,San Benito,Hermosillo,Sonora,C.P. 83190</v>
          </cell>
          <cell r="Q65" t="str">
            <v>662</v>
          </cell>
          <cell r="R65" t="str">
            <v>210 72 97</v>
          </cell>
          <cell r="S65" t="str">
            <v>210 72 92</v>
          </cell>
          <cell r="T65" t="str">
            <v>Lada:/ 662210 72 97210 72 92</v>
          </cell>
          <cell r="U65" t="str">
            <v>centrolg@refriequipos.com;</v>
          </cell>
          <cell r="V65" t="str">
            <v>refriserviciossonora@hotmail.com;</v>
          </cell>
          <cell r="W65" t="str">
            <v>Inboard</v>
          </cell>
          <cell r="X65" t="str">
            <v>Efren Alejandro Alvarado</v>
          </cell>
        </row>
        <row r="66">
          <cell r="C66">
            <v>201554</v>
          </cell>
          <cell r="D66" t="str">
            <v>A</v>
          </cell>
          <cell r="E66" t="str">
            <v>MEX</v>
          </cell>
          <cell r="F66" t="str">
            <v>NORTE</v>
          </cell>
          <cell r="G66" t="str">
            <v>Sonora</v>
          </cell>
          <cell r="H66" t="str">
            <v>Cd. Obregon (Cajeme)</v>
          </cell>
          <cell r="I66" t="str">
            <v>Adolfo/María Eugenia</v>
          </cell>
          <cell r="J66" t="str">
            <v>SISTEMAS ELECTRONICOS</v>
          </cell>
          <cell r="K66" t="str">
            <v>CSA</v>
          </cell>
          <cell r="L66" t="str">
            <v>E</v>
          </cell>
          <cell r="M66" t="str">
            <v>Nuevo León No. 221-A Sur</v>
          </cell>
          <cell r="N66" t="str">
            <v>Centro</v>
          </cell>
          <cell r="O66" t="str">
            <v>85000</v>
          </cell>
          <cell r="P66" t="str">
            <v>Nuevo León No. 221-A Sur,Centro,Cd. Obregon (Cajeme),Sonora,C.P. 85000</v>
          </cell>
          <cell r="Q66" t="str">
            <v>644</v>
          </cell>
          <cell r="R66" t="str">
            <v>415 22 30</v>
          </cell>
          <cell r="S66" t="str">
            <v>415 82 09</v>
          </cell>
          <cell r="T66" t="str">
            <v>Lada:/ 644415 22 30415 82 09</v>
          </cell>
          <cell r="U66" t="str">
            <v>lvmedina@hotmail.com; folkluis@gmail.com;</v>
          </cell>
          <cell r="V66" t="str">
            <v>folkluis@gmail.com;</v>
          </cell>
          <cell r="W66" t="str">
            <v>Inboard</v>
          </cell>
          <cell r="X66" t="str">
            <v>Luis Manuel Medina Viramontes</v>
          </cell>
        </row>
        <row r="67">
          <cell r="C67">
            <v>202419</v>
          </cell>
          <cell r="D67" t="str">
            <v>A</v>
          </cell>
          <cell r="E67" t="str">
            <v>MEX</v>
          </cell>
          <cell r="F67" t="str">
            <v>SUR</v>
          </cell>
          <cell r="G67" t="str">
            <v>Tabasco</v>
          </cell>
          <cell r="H67" t="str">
            <v>Villahermosa</v>
          </cell>
          <cell r="I67" t="str">
            <v>Erick/Fabiola</v>
          </cell>
          <cell r="J67" t="str">
            <v>SIGMA ELECTRONIC</v>
          </cell>
          <cell r="K67" t="str">
            <v>CSA</v>
          </cell>
          <cell r="L67" t="str">
            <v>E</v>
          </cell>
          <cell r="M67" t="str">
            <v>Av. Gregorio Mendez Magaña No. 2819</v>
          </cell>
          <cell r="N67" t="str">
            <v>Atasta De Serra</v>
          </cell>
          <cell r="O67" t="str">
            <v>86100</v>
          </cell>
          <cell r="P67" t="str">
            <v>Av. Gregorio Mendez Magaña No. 2819,Atasta De Serra,Villahermosa,Tabasco,C.P. 86100</v>
          </cell>
          <cell r="Q67" t="str">
            <v>993</v>
          </cell>
          <cell r="R67" t="str">
            <v>354 54 10</v>
          </cell>
          <cell r="S67" t="str">
            <v>354 00 33</v>
          </cell>
          <cell r="T67" t="str">
            <v>Lada:/ 993354 54 10354 00 33</v>
          </cell>
          <cell r="U67" t="str">
            <v>sigmatab@prodigy.net.mx;</v>
          </cell>
          <cell r="W67" t="str">
            <v>Inboard</v>
          </cell>
          <cell r="X67" t="str">
            <v>Rubén Juárez León</v>
          </cell>
        </row>
        <row r="68">
          <cell r="C68">
            <v>201031</v>
          </cell>
          <cell r="D68" t="str">
            <v>A</v>
          </cell>
          <cell r="E68" t="str">
            <v>MEX</v>
          </cell>
          <cell r="F68" t="str">
            <v>SUR</v>
          </cell>
          <cell r="G68" t="str">
            <v>Tabasco</v>
          </cell>
          <cell r="H68" t="str">
            <v>Comalcalco</v>
          </cell>
          <cell r="I68" t="str">
            <v>Erick/Fabiola</v>
          </cell>
          <cell r="J68" t="str">
            <v>IEMA CLIMAS</v>
          </cell>
          <cell r="K68" t="str">
            <v>CSA</v>
          </cell>
          <cell r="L68" t="str">
            <v>E/LB</v>
          </cell>
          <cell r="M68" t="str">
            <v>Boulevard Leandro Rovirosa Wade No. 235</v>
          </cell>
          <cell r="N68" t="str">
            <v>San Silverio</v>
          </cell>
          <cell r="O68" t="str">
            <v>86320</v>
          </cell>
          <cell r="P68" t="str">
            <v>Boulevard Leandro Rovirosa Wade No. 235,San Silverio,Comalcalco,Tabasco,C.P. 86320</v>
          </cell>
          <cell r="Q68" t="str">
            <v>933</v>
          </cell>
          <cell r="R68" t="str">
            <v>334 04 01</v>
          </cell>
          <cell r="T68" t="str">
            <v>Lada:/ 933334 04 01</v>
          </cell>
          <cell r="U68" t="str">
            <v>iemaclimas@hotmail.com;</v>
          </cell>
          <cell r="W68" t="str">
            <v>Inboard</v>
          </cell>
          <cell r="X68" t="str">
            <v>Carlos Vera Garcia</v>
          </cell>
        </row>
        <row r="69">
          <cell r="C69">
            <v>201035</v>
          </cell>
          <cell r="D69" t="str">
            <v>A</v>
          </cell>
          <cell r="E69" t="str">
            <v>MEX</v>
          </cell>
          <cell r="F69" t="str">
            <v>NORTE</v>
          </cell>
          <cell r="G69" t="str">
            <v>Tamaulipas</v>
          </cell>
          <cell r="H69" t="str">
            <v>Reynosa</v>
          </cell>
          <cell r="I69" t="str">
            <v>Adolfo/María Eugenia</v>
          </cell>
          <cell r="J69" t="str">
            <v>MANTENIMIENTO ELÉCTRICO Y AIRE ACONDICIONADO</v>
          </cell>
          <cell r="K69" t="str">
            <v>CSA</v>
          </cell>
          <cell r="L69" t="str">
            <v>LB/AC</v>
          </cell>
          <cell r="M69" t="str">
            <v>Guadalupe Victoria 120 C</v>
          </cell>
          <cell r="N69" t="str">
            <v>El Olmo</v>
          </cell>
          <cell r="O69" t="str">
            <v>88650</v>
          </cell>
          <cell r="P69" t="str">
            <v>Guadalupe Victoria 120 C,El Olmo,Reynosa,Tamaulipas,C.P. 88650</v>
          </cell>
          <cell r="Q69" t="str">
            <v>899</v>
          </cell>
          <cell r="R69" t="str">
            <v>995 00 08</v>
          </cell>
          <cell r="T69" t="str">
            <v>Lada:/ 899995 00 08</v>
          </cell>
          <cell r="U69" t="str">
            <v>estebanguzman18@hotmail.com;</v>
          </cell>
          <cell r="V69" t="str">
            <v xml:space="preserve">estebanguzmanaspland@gmail.com; </v>
          </cell>
          <cell r="W69" t="str">
            <v>Borderline</v>
          </cell>
          <cell r="X69" t="str">
            <v>Aaron Esteban Guzman Aspland</v>
          </cell>
        </row>
        <row r="70">
          <cell r="C70">
            <v>201041</v>
          </cell>
          <cell r="D70" t="str">
            <v>A</v>
          </cell>
          <cell r="E70" t="str">
            <v>MEX</v>
          </cell>
          <cell r="F70" t="str">
            <v>NORTE</v>
          </cell>
          <cell r="G70" t="str">
            <v>Tamaulipas</v>
          </cell>
          <cell r="H70" t="str">
            <v>Reynosa</v>
          </cell>
          <cell r="I70" t="str">
            <v>Adolfo/María Eugenia</v>
          </cell>
          <cell r="J70" t="str">
            <v>MIKRON ELECTRÓNICA Y SERVICIOS</v>
          </cell>
          <cell r="K70" t="str">
            <v>CSA</v>
          </cell>
          <cell r="L70" t="str">
            <v>E</v>
          </cell>
          <cell r="M70" t="str">
            <v>Sierra Gorda No. 435</v>
          </cell>
          <cell r="N70" t="str">
            <v>Las Fuentes Sección Lomas</v>
          </cell>
          <cell r="O70" t="str">
            <v>88703</v>
          </cell>
          <cell r="P70" t="str">
            <v>Sierra Gorda No. 435,Las Fuentes Sección Lomas,Reynosa,Tamaulipas,C.P. 88703</v>
          </cell>
          <cell r="Q70" t="str">
            <v>899</v>
          </cell>
          <cell r="R70" t="str">
            <v>951 92 35</v>
          </cell>
          <cell r="T70" t="str">
            <v>Lada:/ 899951 92 35</v>
          </cell>
          <cell r="U70" t="str">
            <v>agdenya@hotmail.com;</v>
          </cell>
          <cell r="V70" t="str">
            <v>ramirezrrs@gmail.com;</v>
          </cell>
          <cell r="W70" t="str">
            <v>Borderline</v>
          </cell>
          <cell r="X70" t="str">
            <v>Eudenis Aguilar Ahuacatitla</v>
          </cell>
        </row>
        <row r="71">
          <cell r="C71">
            <v>202245</v>
          </cell>
          <cell r="D71" t="str">
            <v>A</v>
          </cell>
          <cell r="E71" t="str">
            <v>MEX</v>
          </cell>
          <cell r="F71" t="str">
            <v>NORTE</v>
          </cell>
          <cell r="G71" t="str">
            <v>Tamaulipas</v>
          </cell>
          <cell r="H71" t="str">
            <v>Altamira</v>
          </cell>
          <cell r="I71" t="str">
            <v>Adolfo/María Eugenia</v>
          </cell>
          <cell r="J71" t="str">
            <v>MYC SERVICE CENTER</v>
          </cell>
          <cell r="K71" t="str">
            <v>CSA</v>
          </cell>
          <cell r="L71" t="str">
            <v>LB/AC</v>
          </cell>
          <cell r="M71" t="str">
            <v>Paseo Lomas De Rosales 602, Entre Faja De Oro Y Loma De Oro</v>
          </cell>
          <cell r="N71" t="str">
            <v xml:space="preserve">Fraccionamiento Lomas De Rosales </v>
          </cell>
          <cell r="O71" t="str">
            <v>89100</v>
          </cell>
          <cell r="P71" t="str">
            <v>Paseo Lomas De Rosales 602, Entre Faja De Oro Y Loma De Oro,Fraccionamiento Lomas De Rosales ,Altamira,Tamaulipas,C.P. 89100</v>
          </cell>
          <cell r="Q71" t="str">
            <v>833</v>
          </cell>
          <cell r="R71" t="str">
            <v>125 05 82</v>
          </cell>
          <cell r="S71" t="str">
            <v>045 833 300 96 91</v>
          </cell>
          <cell r="T71" t="str">
            <v>Lada:/ 833125 05 82045 833 300 96 91</v>
          </cell>
          <cell r="U71" t="str">
            <v>myc_servicecenter@outlook.com;</v>
          </cell>
          <cell r="V71" t="str">
            <v xml:space="preserve">mycservicecenter@gmail.com; </v>
          </cell>
          <cell r="W71" t="str">
            <v>Inboard</v>
          </cell>
          <cell r="X71" t="str">
            <v>Sarahi Pineda Contreras</v>
          </cell>
        </row>
        <row r="72">
          <cell r="C72">
            <v>202255</v>
          </cell>
          <cell r="D72" t="str">
            <v>A</v>
          </cell>
          <cell r="E72" t="str">
            <v>MEX</v>
          </cell>
          <cell r="F72" t="str">
            <v>NORTE</v>
          </cell>
          <cell r="G72" t="str">
            <v>Tamaulipas</v>
          </cell>
          <cell r="H72" t="str">
            <v>Tampico</v>
          </cell>
          <cell r="I72" t="str">
            <v>Adolfo/María Eugenia</v>
          </cell>
          <cell r="J72" t="str">
            <v>MICROSTAR</v>
          </cell>
          <cell r="K72" t="str">
            <v>CSA</v>
          </cell>
          <cell r="L72" t="str">
            <v>E/LB</v>
          </cell>
          <cell r="M72" t="str">
            <v>Heroes De Chapultepec #402A Norte</v>
          </cell>
          <cell r="N72" t="str">
            <v>Tamaulipas</v>
          </cell>
          <cell r="O72" t="str">
            <v>89060</v>
          </cell>
          <cell r="P72" t="str">
            <v>Heroes De Chapultepec #402A Norte,Tamaulipas,Tampico,Tamaulipas,C.P. 89060</v>
          </cell>
          <cell r="Q72" t="str">
            <v>833</v>
          </cell>
          <cell r="R72" t="str">
            <v>212 79 04</v>
          </cell>
          <cell r="T72" t="str">
            <v>Lada:/ 833212 79 04</v>
          </cell>
          <cell r="U72" t="str">
            <v>eyc.microstar@gmail.com;</v>
          </cell>
          <cell r="V72" t="str">
            <v>eyc.microstar@gmail.com;</v>
          </cell>
          <cell r="W72" t="str">
            <v>Inboard</v>
          </cell>
          <cell r="X72" t="str">
            <v>Roberto Izquierdo De Anda</v>
          </cell>
        </row>
        <row r="73">
          <cell r="C73">
            <v>201074</v>
          </cell>
          <cell r="D73" t="str">
            <v>A</v>
          </cell>
          <cell r="E73" t="str">
            <v>MEX</v>
          </cell>
          <cell r="F73" t="str">
            <v>CENTRO</v>
          </cell>
          <cell r="G73" t="str">
            <v>Tlaxcala</v>
          </cell>
          <cell r="H73" t="str">
            <v>Tlaxcala</v>
          </cell>
          <cell r="I73" t="str">
            <v xml:space="preserve">          /Isabel</v>
          </cell>
          <cell r="J73" t="str">
            <v>SERVITEC ELECTRÓNICA</v>
          </cell>
          <cell r="K73" t="str">
            <v>CSA</v>
          </cell>
          <cell r="L73" t="str">
            <v>E/LB/AC</v>
          </cell>
          <cell r="M73" t="str">
            <v>Boulevard Revolución No. 76</v>
          </cell>
          <cell r="N73" t="str">
            <v>Santa María Ixtulco</v>
          </cell>
          <cell r="O73" t="str">
            <v>90105</v>
          </cell>
          <cell r="P73" t="str">
            <v>Boulevard Revolución No. 76,Santa María Ixtulco,Tlaxcala,Tlaxcala,C.P. 90105</v>
          </cell>
          <cell r="Q73" t="str">
            <v>246</v>
          </cell>
          <cell r="R73" t="str">
            <v>466 52 42</v>
          </cell>
          <cell r="S73" t="str">
            <v>102 54 30</v>
          </cell>
          <cell r="T73" t="str">
            <v>Lada:/ 246466 52 42102 54 30</v>
          </cell>
          <cell r="U73" t="str">
            <v>servitectlax@prodigy.net.mx; martin_claudio1@hotmail.com;</v>
          </cell>
          <cell r="V73" t="str">
            <v>servitectlax@gmail.com;</v>
          </cell>
          <cell r="W73" t="str">
            <v>Inboard</v>
          </cell>
          <cell r="X73" t="str">
            <v>Martín Mónico Claudio Sanchez</v>
          </cell>
        </row>
        <row r="74">
          <cell r="C74">
            <v>201028</v>
          </cell>
          <cell r="D74" t="str">
            <v>A</v>
          </cell>
          <cell r="E74" t="str">
            <v>MEX</v>
          </cell>
          <cell r="F74" t="str">
            <v>SUR</v>
          </cell>
          <cell r="G74" t="str">
            <v>Veracruz</v>
          </cell>
          <cell r="H74" t="str">
            <v>Veracruz</v>
          </cell>
          <cell r="I74" t="str">
            <v>Erick/Fabiola</v>
          </cell>
          <cell r="J74" t="str">
            <v>GND ELECTRÓNICA</v>
          </cell>
          <cell r="K74" t="str">
            <v>CSA</v>
          </cell>
          <cell r="L74" t="str">
            <v>E/LB/AC</v>
          </cell>
          <cell r="M74" t="str">
            <v>Av. 2 De Abril No. 1724 Bis, Entre Isabel La Catolica Y M. Remes</v>
          </cell>
          <cell r="N74" t="str">
            <v>Fracc. Reforma</v>
          </cell>
          <cell r="O74" t="str">
            <v>91919</v>
          </cell>
          <cell r="P74" t="str">
            <v>Av. 2 De Abril No. 1724 Bis, Entre Isabel La Catolica Y M. Remes,Fracc. Reforma,Veracruz,Veracruz,C.P. 91919</v>
          </cell>
          <cell r="Q74" t="str">
            <v>229</v>
          </cell>
          <cell r="R74" t="str">
            <v>935 96 75</v>
          </cell>
          <cell r="T74" t="str">
            <v>Lada:/ 229935 96 75</v>
          </cell>
          <cell r="U74" t="str">
            <v>guillermo.am@hotmail.com;</v>
          </cell>
          <cell r="V74" t="str">
            <v>guillermo.gnd.electronica@gmail.com;</v>
          </cell>
          <cell r="W74" t="str">
            <v>Inboard</v>
          </cell>
          <cell r="X74" t="str">
            <v>Eulalia Pérez Azamar</v>
          </cell>
        </row>
        <row r="75">
          <cell r="C75">
            <v>201042</v>
          </cell>
          <cell r="D75" t="str">
            <v>A</v>
          </cell>
          <cell r="E75" t="str">
            <v>MEX</v>
          </cell>
          <cell r="F75" t="str">
            <v>SUR</v>
          </cell>
          <cell r="G75" t="str">
            <v>Veracruz</v>
          </cell>
          <cell r="H75" t="str">
            <v>Acayucan</v>
          </cell>
          <cell r="I75" t="str">
            <v>Erick/Fabiola</v>
          </cell>
          <cell r="J75" t="str">
            <v>MULTISERVICIOS ELECTRÓNICOS</v>
          </cell>
          <cell r="K75" t="str">
            <v>CSA</v>
          </cell>
          <cell r="L75" t="str">
            <v>E</v>
          </cell>
          <cell r="M75" t="str">
            <v>Av. Miguel Hidalgo No. 48 Poniente</v>
          </cell>
          <cell r="N75" t="str">
            <v>La Palma</v>
          </cell>
          <cell r="O75" t="str">
            <v>96056</v>
          </cell>
          <cell r="P75" t="str">
            <v>Av. Miguel Hidalgo No. 48 Poniente,La Palma,Acayucan,Veracruz,C.P. 96056</v>
          </cell>
          <cell r="Q75" t="str">
            <v>924</v>
          </cell>
          <cell r="R75" t="str">
            <v>245 11 99</v>
          </cell>
          <cell r="S75" t="str">
            <v>128 06 32</v>
          </cell>
          <cell r="T75" t="str">
            <v>Lada:/ 924245 11 99128 06 32</v>
          </cell>
          <cell r="U75" t="str">
            <v>servielectronica@live.com.mx;</v>
          </cell>
          <cell r="V75" t="str">
            <v>servielectronica.jmmd@gmail.com;</v>
          </cell>
          <cell r="W75" t="str">
            <v>Inboard</v>
          </cell>
          <cell r="X75" t="str">
            <v>Jesús Manuel Mariano Doroteo</v>
          </cell>
        </row>
        <row r="76">
          <cell r="C76">
            <v>201052</v>
          </cell>
          <cell r="D76" t="str">
            <v>A</v>
          </cell>
          <cell r="E76" t="str">
            <v>MEX</v>
          </cell>
          <cell r="F76" t="str">
            <v>SUR</v>
          </cell>
          <cell r="G76" t="str">
            <v>Veracruz</v>
          </cell>
          <cell r="H76" t="str">
            <v>San Andrés Tuxtla</v>
          </cell>
          <cell r="I76" t="str">
            <v>Erick/Fabiola</v>
          </cell>
          <cell r="J76" t="str">
            <v>SERVICIO DE ELECTRÓNICA ARAL</v>
          </cell>
          <cell r="K76" t="str">
            <v>CSA</v>
          </cell>
          <cell r="L76" t="str">
            <v>E</v>
          </cell>
          <cell r="M76" t="str">
            <v>20 De Noviembre No. 135</v>
          </cell>
          <cell r="N76" t="str">
            <v>Centro</v>
          </cell>
          <cell r="O76" t="str">
            <v>95700</v>
          </cell>
          <cell r="P76" t="str">
            <v>20 De Noviembre No. 135,Centro,San Andrés Tuxtla,Veracruz,C.P. 95700</v>
          </cell>
          <cell r="Q76" t="str">
            <v>294</v>
          </cell>
          <cell r="R76" t="str">
            <v>942 61 10</v>
          </cell>
          <cell r="T76" t="str">
            <v>Lada:/ 294942 61 10</v>
          </cell>
          <cell r="U76" t="str">
            <v>aral_tb@hotmail.com;</v>
          </cell>
          <cell r="V76" t="str">
            <v>araltb1@gmail.com;</v>
          </cell>
          <cell r="W76" t="str">
            <v>Inboard</v>
          </cell>
          <cell r="X76" t="str">
            <v>Alvaro Rubén Aguirre Lopez</v>
          </cell>
        </row>
        <row r="77">
          <cell r="C77">
            <v>201054</v>
          </cell>
          <cell r="D77" t="str">
            <v>A</v>
          </cell>
          <cell r="E77" t="str">
            <v>MEX</v>
          </cell>
          <cell r="F77" t="str">
            <v>SUR</v>
          </cell>
          <cell r="G77" t="str">
            <v>Veracruz</v>
          </cell>
          <cell r="H77" t="str">
            <v>Minatitlán</v>
          </cell>
          <cell r="I77" t="str">
            <v>Erick/Fabiola</v>
          </cell>
          <cell r="J77" t="str">
            <v>SERVICIO DE ELECTROREFRIGERACIÓN M</v>
          </cell>
          <cell r="K77" t="str">
            <v>CSA</v>
          </cell>
          <cell r="L77" t="str">
            <v>E/LB/AC</v>
          </cell>
          <cell r="M77" t="str">
            <v>Ejército Mexicano No. 31</v>
          </cell>
          <cell r="N77" t="str">
            <v>Centro</v>
          </cell>
          <cell r="O77" t="str">
            <v>96700</v>
          </cell>
          <cell r="P77" t="str">
            <v>Ejército Mexicano No. 31,Centro,Minatitlán,Veracruz,C.P. 96700</v>
          </cell>
          <cell r="Q77" t="str">
            <v>922</v>
          </cell>
          <cell r="R77" t="str">
            <v>223 15 44</v>
          </cell>
          <cell r="S77" t="str">
            <v>223 12 36</v>
          </cell>
          <cell r="T77" t="str">
            <v>Lada:/ 922223 15 44223 12 36</v>
          </cell>
          <cell r="U77" t="str">
            <v>redsa_service@hotmail.com;</v>
          </cell>
          <cell r="V77" t="str">
            <v>redsa.service@gmail.com;</v>
          </cell>
          <cell r="W77" t="str">
            <v>Inboard</v>
          </cell>
          <cell r="X77" t="str">
            <v>Jesus Leon Puig</v>
          </cell>
        </row>
        <row r="78">
          <cell r="C78">
            <v>201060</v>
          </cell>
          <cell r="D78" t="str">
            <v>A</v>
          </cell>
          <cell r="E78" t="str">
            <v>MEX</v>
          </cell>
          <cell r="F78" t="str">
            <v>SUR</v>
          </cell>
          <cell r="G78" t="str">
            <v>Veracruz</v>
          </cell>
          <cell r="H78" t="str">
            <v>Poza Rica</v>
          </cell>
          <cell r="I78" t="str">
            <v>Erick/Fabiola</v>
          </cell>
          <cell r="J78" t="str">
            <v>SERVICIO MORALES</v>
          </cell>
          <cell r="K78" t="str">
            <v>CSA</v>
          </cell>
          <cell r="L78" t="str">
            <v>E/LB/AC</v>
          </cell>
          <cell r="M78" t="str">
            <v>Nicaragua No. 405</v>
          </cell>
          <cell r="N78" t="str">
            <v xml:space="preserve">27 De Septiembre </v>
          </cell>
          <cell r="O78" t="str">
            <v>93320</v>
          </cell>
          <cell r="P78" t="str">
            <v>Nicaragua No. 405,27 De Septiembre ,Poza Rica,Veracruz,C.P. 93320</v>
          </cell>
          <cell r="Q78" t="str">
            <v>782</v>
          </cell>
          <cell r="R78" t="str">
            <v>824 77 03</v>
          </cell>
          <cell r="S78" t="str">
            <v>161 47 50</v>
          </cell>
          <cell r="T78" t="str">
            <v>Lada:/ 782824 77 03161 47 50</v>
          </cell>
          <cell r="U78" t="str">
            <v>servmorales@hotmail.com;</v>
          </cell>
          <cell r="W78" t="str">
            <v>Inboard</v>
          </cell>
          <cell r="X78" t="str">
            <v>Diana Patricia Juarez Valdez</v>
          </cell>
        </row>
        <row r="79">
          <cell r="C79">
            <v>201062</v>
          </cell>
          <cell r="D79" t="str">
            <v>A</v>
          </cell>
          <cell r="E79" t="str">
            <v>MEX</v>
          </cell>
          <cell r="F79" t="str">
            <v>SUR</v>
          </cell>
          <cell r="G79" t="str">
            <v>Veracruz</v>
          </cell>
          <cell r="H79" t="str">
            <v>Acayucan</v>
          </cell>
          <cell r="I79" t="str">
            <v>Erick/Fabiola</v>
          </cell>
          <cell r="J79" t="str">
            <v>SERVICIO RÍOS</v>
          </cell>
          <cell r="K79" t="str">
            <v>CSA</v>
          </cell>
          <cell r="L79" t="str">
            <v>LB/AC</v>
          </cell>
          <cell r="M79" t="str">
            <v>Aldama No. 606 A</v>
          </cell>
          <cell r="N79" t="str">
            <v>Barrio Nuevo</v>
          </cell>
          <cell r="O79" t="str">
            <v>96070</v>
          </cell>
          <cell r="P79" t="str">
            <v>Aldama No. 606 A,Barrio Nuevo,Acayucan,Veracruz,C.P. 96070</v>
          </cell>
          <cell r="Q79" t="str">
            <v>924</v>
          </cell>
          <cell r="R79" t="str">
            <v>106 41 24</v>
          </cell>
          <cell r="T79" t="str">
            <v>Lada:/ 924106 41 24</v>
          </cell>
          <cell r="U79" t="str">
            <v>feliperios_06@hotmail.com; jenriosv@gmail.com;</v>
          </cell>
          <cell r="V79" t="str">
            <v>jenriosv@gmail.com;</v>
          </cell>
          <cell r="W79" t="str">
            <v>Inboard</v>
          </cell>
          <cell r="X79" t="str">
            <v>Felipe Ríos Garduza</v>
          </cell>
        </row>
        <row r="80">
          <cell r="C80">
            <v>201068</v>
          </cell>
          <cell r="D80" t="str">
            <v>A</v>
          </cell>
          <cell r="E80" t="str">
            <v>MEX</v>
          </cell>
          <cell r="F80" t="str">
            <v>SUR</v>
          </cell>
          <cell r="G80" t="str">
            <v>Veracruz</v>
          </cell>
          <cell r="H80" t="str">
            <v>Xalapa</v>
          </cell>
          <cell r="I80" t="str">
            <v>Erick/Fabiola</v>
          </cell>
          <cell r="J80" t="str">
            <v>SERVICIOS ELECTRÓNICOS VARICAP</v>
          </cell>
          <cell r="K80" t="str">
            <v>CSA</v>
          </cell>
          <cell r="L80" t="str">
            <v>E/LB/AC</v>
          </cell>
          <cell r="M80" t="str">
            <v>And. Isabel La Católica No. 1</v>
          </cell>
          <cell r="N80" t="str">
            <v>Revolución</v>
          </cell>
          <cell r="O80" t="str">
            <v>91100</v>
          </cell>
          <cell r="P80" t="str">
            <v>And. Isabel La Católica No. 1,Revolución,Xalapa,Veracruz,C.P. 91100</v>
          </cell>
          <cell r="Q80" t="str">
            <v>228</v>
          </cell>
          <cell r="R80" t="str">
            <v>842 41 57</v>
          </cell>
          <cell r="S80" t="str">
            <v>200 81 94</v>
          </cell>
          <cell r="T80" t="str">
            <v>Lada:/ 228842 41 57200 81 94</v>
          </cell>
          <cell r="U80" t="str">
            <v>varicap123@hotmail.com;</v>
          </cell>
          <cell r="W80" t="str">
            <v>Inboard</v>
          </cell>
          <cell r="X80" t="str">
            <v>Alfredo Sanchez Rodriguez</v>
          </cell>
        </row>
        <row r="81">
          <cell r="C81">
            <v>201469</v>
          </cell>
          <cell r="D81" t="str">
            <v>A</v>
          </cell>
          <cell r="E81" t="str">
            <v>MEX</v>
          </cell>
          <cell r="F81" t="str">
            <v>SUR</v>
          </cell>
          <cell r="G81" t="str">
            <v>Veracruz</v>
          </cell>
          <cell r="H81" t="str">
            <v>Veracruz</v>
          </cell>
          <cell r="I81" t="str">
            <v>Erick/Fabiola</v>
          </cell>
          <cell r="J81" t="str">
            <v>DYL SERVICIOS PROFESIONALES</v>
          </cell>
          <cell r="K81" t="str">
            <v>CSD</v>
          </cell>
          <cell r="L81" t="str">
            <v>AC</v>
          </cell>
          <cell r="M81" t="str">
            <v>Jimenez No. 2408 Int. 1</v>
          </cell>
          <cell r="N81" t="str">
            <v>Centro</v>
          </cell>
          <cell r="O81" t="str">
            <v>91700</v>
          </cell>
          <cell r="P81" t="str">
            <v>Jimenez No. 2408 Int. 1,Centro,Veracruz,Veracruz,C.P. 91700</v>
          </cell>
          <cell r="Q81" t="str">
            <v>229</v>
          </cell>
          <cell r="R81" t="str">
            <v>178 00 24</v>
          </cell>
          <cell r="S81" t="str">
            <v>178 30 24 / 01800 838 81 06</v>
          </cell>
          <cell r="T81" t="str">
            <v>Lada:/ 229178 00 24178 30 24 / 01800 838 81 06</v>
          </cell>
          <cell r="U81" t="str">
            <v>hrls66@hotmail.com; majo_dylprofesionales@hotmail.com; madz68@hotmail.com</v>
          </cell>
          <cell r="V81" t="str">
            <v>contacto.dyl@gmail.com;</v>
          </cell>
          <cell r="W81" t="str">
            <v>Inboard</v>
          </cell>
          <cell r="X81" t="str">
            <v>Hector Rafael Lagunes Santiesteban</v>
          </cell>
        </row>
        <row r="82">
          <cell r="C82">
            <v>201472</v>
          </cell>
          <cell r="D82" t="str">
            <v>A</v>
          </cell>
          <cell r="E82" t="str">
            <v>MEX</v>
          </cell>
          <cell r="F82" t="str">
            <v>SUR</v>
          </cell>
          <cell r="G82" t="str">
            <v>Veracruz</v>
          </cell>
          <cell r="H82" t="str">
            <v>Orizaba</v>
          </cell>
          <cell r="I82" t="str">
            <v>Erick/Fabiola</v>
          </cell>
          <cell r="J82" t="str">
            <v>SERVICIO BARREDA</v>
          </cell>
          <cell r="K82" t="str">
            <v>CSA</v>
          </cell>
          <cell r="L82" t="str">
            <v>E/LB/AC</v>
          </cell>
          <cell r="M82" t="str">
            <v>Nte. 10 # 130 Entre Ote 3  Y 5</v>
          </cell>
          <cell r="N82" t="str">
            <v>Centro</v>
          </cell>
          <cell r="O82" t="str">
            <v>94300</v>
          </cell>
          <cell r="P82" t="str">
            <v>Nte. 10 # 130 Entre Ote 3  Y 5,Centro,Orizaba,Veracruz,C.P. 94300</v>
          </cell>
          <cell r="Q82" t="str">
            <v>272</v>
          </cell>
          <cell r="R82" t="str">
            <v>724 38 53</v>
          </cell>
          <cell r="T82" t="str">
            <v>Lada:/ 272724 38 53</v>
          </cell>
          <cell r="U82" t="str">
            <v>barreda_electronics@hotmail.com; orizaba_electronics@yahoo.com.mx;</v>
          </cell>
          <cell r="V82" t="str">
            <v>angelelectronics68@gmail.com;</v>
          </cell>
          <cell r="W82" t="str">
            <v>Inboard</v>
          </cell>
          <cell r="X82" t="str">
            <v>Arturo Barreda Angel</v>
          </cell>
        </row>
        <row r="83">
          <cell r="C83">
            <v>201519</v>
          </cell>
          <cell r="D83" t="str">
            <v>A</v>
          </cell>
          <cell r="E83" t="str">
            <v>MEX</v>
          </cell>
          <cell r="F83" t="str">
            <v>SUR</v>
          </cell>
          <cell r="G83" t="str">
            <v>Veracruz</v>
          </cell>
          <cell r="H83" t="str">
            <v>Martinez De La Torre</v>
          </cell>
          <cell r="I83" t="str">
            <v>Erick/Fabiola</v>
          </cell>
          <cell r="J83" t="str">
            <v>AUDIO VIDEO PROFESIONAL</v>
          </cell>
          <cell r="K83" t="str">
            <v>CSA</v>
          </cell>
          <cell r="L83" t="str">
            <v>E</v>
          </cell>
          <cell r="M83" t="str">
            <v>Cañero No. 405A</v>
          </cell>
          <cell r="N83" t="str">
            <v>Villa Independencia</v>
          </cell>
          <cell r="O83" t="str">
            <v>93610</v>
          </cell>
          <cell r="P83" t="str">
            <v>Cañero No. 405A,Villa Independencia,Martinez De La Torre,Veracruz,C.P. 93610</v>
          </cell>
          <cell r="Q83" t="str">
            <v>232</v>
          </cell>
          <cell r="R83" t="str">
            <v>324 62 68</v>
          </cell>
          <cell r="T83" t="str">
            <v>Lada:/ 232324 62 68</v>
          </cell>
          <cell r="U83" t="str">
            <v>audiovideomartinez@gmail.com;</v>
          </cell>
          <cell r="V83" t="str">
            <v>audiovideomartinez@gmail.com;</v>
          </cell>
          <cell r="W83" t="str">
            <v>Inboard</v>
          </cell>
          <cell r="X83" t="str">
            <v>José Ramirez Fernandez</v>
          </cell>
        </row>
        <row r="84">
          <cell r="C84">
            <v>201054</v>
          </cell>
          <cell r="D84" t="str">
            <v>A</v>
          </cell>
          <cell r="E84" t="str">
            <v>MEX</v>
          </cell>
          <cell r="F84" t="str">
            <v>SUR</v>
          </cell>
          <cell r="G84" t="str">
            <v>Veracruz</v>
          </cell>
          <cell r="H84" t="str">
            <v>Coatzacoalcos</v>
          </cell>
          <cell r="I84" t="str">
            <v>Erick/Fabiola</v>
          </cell>
          <cell r="J84" t="str">
            <v>SERVICIO DE ELECTROREFRIGERACIÓN SUC COA</v>
          </cell>
          <cell r="K84" t="str">
            <v>SUC</v>
          </cell>
          <cell r="L84" t="str">
            <v>E/LB/AC</v>
          </cell>
          <cell r="M84" t="str">
            <v>Av. Universidad No. 818</v>
          </cell>
          <cell r="N84" t="str">
            <v>Benito Juarez Norte</v>
          </cell>
          <cell r="O84" t="str">
            <v>96580</v>
          </cell>
          <cell r="P84" t="str">
            <v>Av. Universidad No. 818,Benito Juarez Norte,Coatzacoalcos,Veracruz,C.P. 96580</v>
          </cell>
          <cell r="Q84" t="str">
            <v>921</v>
          </cell>
          <cell r="R84" t="str">
            <v>212 11 77</v>
          </cell>
          <cell r="T84" t="str">
            <v>Lada:/ 921212 11 77</v>
          </cell>
          <cell r="U84" t="str">
            <v>redsa_service@hotmail.com;</v>
          </cell>
          <cell r="V84" t="str">
            <v>redsa.service@gmail.com;</v>
          </cell>
          <cell r="W84" t="str">
            <v>Inboard</v>
          </cell>
          <cell r="X84" t="str">
            <v>Jesus Leon Puig</v>
          </cell>
        </row>
        <row r="85">
          <cell r="C85">
            <v>201470</v>
          </cell>
          <cell r="D85" t="str">
            <v>A</v>
          </cell>
          <cell r="E85" t="str">
            <v>MEX</v>
          </cell>
          <cell r="F85" t="str">
            <v>SUR</v>
          </cell>
          <cell r="G85" t="str">
            <v>Yucatan</v>
          </cell>
          <cell r="H85" t="str">
            <v>Mérida</v>
          </cell>
          <cell r="I85" t="str">
            <v>Erick/Fabiola</v>
          </cell>
          <cell r="J85" t="str">
            <v>SERVICIO TECNICO INTEGRAL</v>
          </cell>
          <cell r="K85" t="str">
            <v>CSA</v>
          </cell>
          <cell r="L85" t="str">
            <v>E/LB/AC</v>
          </cell>
          <cell r="M85" t="str">
            <v>Calle 7 No. 173 (Por 22 Y 24)</v>
          </cell>
          <cell r="N85" t="str">
            <v>García Gineres</v>
          </cell>
          <cell r="O85" t="str">
            <v>97070</v>
          </cell>
          <cell r="P85" t="str">
            <v>Calle 7 No. 173 (Por 22 Y 24),García Gineres,Mérida,Yucatan,C.P. 97070</v>
          </cell>
          <cell r="Q85" t="str">
            <v>999</v>
          </cell>
          <cell r="R85" t="str">
            <v>289 72 30</v>
          </cell>
          <cell r="S85" t="str">
            <v>422 67 77</v>
          </cell>
          <cell r="T85" t="str">
            <v>Lada:/ 999289 72 30422 67 77</v>
          </cell>
          <cell r="U85" t="str">
            <v>fixed.gs@hotmail.com; mirefac@hotmail.com; cse_mulsay@prodigy.net.mx; cse_mulsay@hotmail.com;</v>
          </cell>
          <cell r="V85" t="str">
            <v>fixed.gs@gmail.com; fixedgenerals@gmail.com;</v>
          </cell>
          <cell r="W85" t="str">
            <v>Inboard</v>
          </cell>
          <cell r="X85" t="str">
            <v>Argimira Sanchez Martinez</v>
          </cell>
        </row>
        <row r="86">
          <cell r="C86">
            <v>201038</v>
          </cell>
          <cell r="D86" t="str">
            <v>A</v>
          </cell>
          <cell r="E86" t="str">
            <v>MEX</v>
          </cell>
          <cell r="F86" t="str">
            <v>NORTE</v>
          </cell>
          <cell r="G86" t="str">
            <v>Zacatecas</v>
          </cell>
          <cell r="H86" t="str">
            <v>Guadalupe</v>
          </cell>
          <cell r="I86" t="str">
            <v>Adolfo/María Eugenia</v>
          </cell>
          <cell r="J86" t="str">
            <v>MEGA ELECTRONICS</v>
          </cell>
          <cell r="K86" t="str">
            <v>CSA</v>
          </cell>
          <cell r="L86" t="str">
            <v>E/LB/AC</v>
          </cell>
          <cell r="M86" t="str">
            <v>García Salinas No. 108</v>
          </cell>
          <cell r="N86" t="str">
            <v>Las Arboledas</v>
          </cell>
          <cell r="O86" t="str">
            <v>98608</v>
          </cell>
          <cell r="P86" t="str">
            <v>García Salinas No. 108,Las Arboledas,Guadalupe,Zacatecas,C.P. 98608</v>
          </cell>
          <cell r="Q86" t="str">
            <v>492</v>
          </cell>
          <cell r="R86" t="str">
            <v>998 01 70</v>
          </cell>
          <cell r="T86" t="str">
            <v>Lada:/ 492998 01 70</v>
          </cell>
          <cell r="U86" t="str">
            <v>megaelectronicszac@hotmail.com;</v>
          </cell>
          <cell r="V86" t="str">
            <v>mariomegaelectronicszac@gmail.com;</v>
          </cell>
          <cell r="W86" t="str">
            <v>Inboard</v>
          </cell>
          <cell r="X86" t="str">
            <v>Mario Alberto Covarrubias Montañez</v>
          </cell>
        </row>
        <row r="87">
          <cell r="C87">
            <v>202300</v>
          </cell>
          <cell r="D87" t="str">
            <v>A</v>
          </cell>
          <cell r="E87" t="str">
            <v>MEX</v>
          </cell>
          <cell r="F87" t="str">
            <v>SUR</v>
          </cell>
          <cell r="G87" t="str">
            <v>Michoacán</v>
          </cell>
          <cell r="H87" t="str">
            <v>Morelia</v>
          </cell>
          <cell r="I87" t="str">
            <v>Erick/Fabiola</v>
          </cell>
          <cell r="J87" t="str">
            <v>MULTISERVICIOS ALVARADO</v>
          </cell>
          <cell r="K87" t="str">
            <v>CSA</v>
          </cell>
          <cell r="L87" t="str">
            <v>E/LB/AC</v>
          </cell>
          <cell r="M87" t="str">
            <v>Av. Cosomos 181-B</v>
          </cell>
          <cell r="N87" t="str">
            <v>Cosmos</v>
          </cell>
          <cell r="O87">
            <v>58050</v>
          </cell>
          <cell r="P87" t="str">
            <v>Av. Cosomos 181-B,Cosmos,Morelia,Michoacán,C.P. 58050</v>
          </cell>
          <cell r="Q87">
            <v>443</v>
          </cell>
          <cell r="R87" t="str">
            <v>427 9578</v>
          </cell>
          <cell r="S87" t="str">
            <v>044 443 195 55 14</v>
          </cell>
          <cell r="T87" t="str">
            <v>Lada:/ 443427 9578044 443 195 55 14</v>
          </cell>
          <cell r="U87" t="str">
            <v>servicio.hisense.morelia@hotmail.com; lic.emmanuel.alvarado@hotmail.es;</v>
          </cell>
          <cell r="W87" t="str">
            <v>Inboard</v>
          </cell>
          <cell r="X87" t="str">
            <v>Leticia Morelos Garcia</v>
          </cell>
        </row>
        <row r="88">
          <cell r="C88">
            <v>202311</v>
          </cell>
          <cell r="D88" t="str">
            <v>A</v>
          </cell>
          <cell r="E88" t="str">
            <v>MEX</v>
          </cell>
          <cell r="F88" t="str">
            <v>NORTE</v>
          </cell>
          <cell r="G88" t="str">
            <v>Nuevo León</v>
          </cell>
          <cell r="H88" t="str">
            <v>Monterrey</v>
          </cell>
          <cell r="I88" t="str">
            <v>Adolfo/María Eugenia</v>
          </cell>
          <cell r="J88" t="str">
            <v>PROCESO INTEGRAL GARCIA</v>
          </cell>
          <cell r="K88" t="str">
            <v>CSA</v>
          </cell>
          <cell r="L88" t="str">
            <v>LB/AC</v>
          </cell>
          <cell r="M88" t="str">
            <v>Santiago Tapia 1613B Ote</v>
          </cell>
          <cell r="N88" t="str">
            <v>Centro</v>
          </cell>
          <cell r="O88">
            <v>64000</v>
          </cell>
          <cell r="P88" t="str">
            <v>Santiago Tapia 1613B Ote,Centro,Monterrey,Nuevo León,C.P. 64000</v>
          </cell>
          <cell r="Q88">
            <v>81</v>
          </cell>
          <cell r="R88" t="str">
            <v>19 69 77 80</v>
          </cell>
          <cell r="S88" t="str">
            <v>16 42 93 08</v>
          </cell>
          <cell r="T88" t="str">
            <v>Lada:/ 8119 69 77 8016 42 93 08</v>
          </cell>
          <cell r="U88" t="str">
            <v>servicios@procesointegralgarcia.com.mx;</v>
          </cell>
          <cell r="W88" t="str">
            <v>Inboard</v>
          </cell>
          <cell r="X88" t="str">
            <v>Ignacio Eduardo Garcia Silguero</v>
          </cell>
        </row>
        <row r="89">
          <cell r="C89">
            <v>202396</v>
          </cell>
          <cell r="D89" t="str">
            <v>A</v>
          </cell>
          <cell r="E89" t="str">
            <v>MEX</v>
          </cell>
          <cell r="F89" t="str">
            <v>CELULARES</v>
          </cell>
          <cell r="G89" t="str">
            <v>Mexico</v>
          </cell>
          <cell r="H89" t="str">
            <v>Tlalnepantla</v>
          </cell>
          <cell r="I89" t="str">
            <v>Evelin/Dolores</v>
          </cell>
          <cell r="J89" t="str">
            <v>SERVICIOS Y REPARACIONES LYP S.A DE C.V.</v>
          </cell>
          <cell r="K89" t="str">
            <v>CSA</v>
          </cell>
          <cell r="L89" t="str">
            <v>Celulares/Tablets</v>
          </cell>
          <cell r="M89" t="str">
            <v>Calle Los Reyes #7</v>
          </cell>
          <cell r="N89" t="str">
            <v>Fraccionamiento Industrial Puente De Vigas</v>
          </cell>
          <cell r="O89">
            <v>54073</v>
          </cell>
          <cell r="P89" t="str">
            <v>Calle Los Reyes #7,Fraccionamiento Industrial Puente De Vigas,Tlalnepantla,Mexico,C.P. 54073</v>
          </cell>
          <cell r="Q89">
            <v>55</v>
          </cell>
          <cell r="R89" t="str">
            <v>58 22 20 87</v>
          </cell>
          <cell r="T89" t="str">
            <v>Lada:/ 5558 22 20 87</v>
          </cell>
          <cell r="U89" t="str">
            <v>thiffany.munguia@lypsa.com.mx;</v>
          </cell>
          <cell r="W89" t="str">
            <v>Inboard</v>
          </cell>
          <cell r="X89" t="str">
            <v>Fernando Lugardo</v>
          </cell>
        </row>
        <row r="90">
          <cell r="C90">
            <v>202494</v>
          </cell>
          <cell r="D90" t="str">
            <v>A</v>
          </cell>
          <cell r="E90" t="str">
            <v>MEX</v>
          </cell>
          <cell r="F90" t="str">
            <v>NORTE</v>
          </cell>
          <cell r="G90" t="str">
            <v>Baja California Sur</v>
          </cell>
          <cell r="H90" t="str">
            <v>Cabo San Lucas</v>
          </cell>
          <cell r="I90" t="str">
            <v>Adolfo/María Eugenia</v>
          </cell>
          <cell r="J90" t="str">
            <v>AEP TECHNOLOGY SUC LOS CABOS</v>
          </cell>
          <cell r="K90" t="str">
            <v>SUC</v>
          </cell>
          <cell r="L90" t="str">
            <v>E/LB/AC</v>
          </cell>
          <cell r="M90" t="str">
            <v>Av. Chapultepec No. 360</v>
          </cell>
          <cell r="N90" t="str">
            <v>Fraccionamiento Santa Fe</v>
          </cell>
          <cell r="O90">
            <v>23450</v>
          </cell>
          <cell r="P90" t="str">
            <v>Av. Chapultepec No. 360,Fraccionamiento Santa Fe,Cabo San Lucas,Baja California Sur,C.P. 23450</v>
          </cell>
          <cell r="Q90">
            <v>624</v>
          </cell>
          <cell r="R90" t="str">
            <v>146 33 79</v>
          </cell>
          <cell r="S90" t="str">
            <v>55 44 49 01 99</v>
          </cell>
          <cell r="T90" t="str">
            <v>Lada:/ 624146 33 7955 44 49 01 99</v>
          </cell>
          <cell r="U90" t="str">
            <v>abraham.lj@aeptechno.com;mario.ljg@outlook.es;</v>
          </cell>
          <cell r="V90" t="str">
            <v>aephisense@gmail.com;</v>
          </cell>
          <cell r="W90" t="str">
            <v>Borderline</v>
          </cell>
          <cell r="X90" t="str">
            <v>Hugo Abraham Lazcano Juarez</v>
          </cell>
        </row>
        <row r="91">
          <cell r="C91">
            <v>202354</v>
          </cell>
          <cell r="D91" t="str">
            <v>A</v>
          </cell>
          <cell r="E91" t="str">
            <v>ARU</v>
          </cell>
          <cell r="F91" t="str">
            <v>CARICAM</v>
          </cell>
          <cell r="G91" t="str">
            <v>Aruba</v>
          </cell>
          <cell r="H91" t="str">
            <v>Aruba</v>
          </cell>
          <cell r="I91" t="str">
            <v>Peterson Noel</v>
          </cell>
          <cell r="J91" t="str">
            <v>STANDARD COMMUNICATIONS N.V</v>
          </cell>
          <cell r="K91" t="str">
            <v>CSA</v>
          </cell>
          <cell r="L91" t="str">
            <v>E</v>
          </cell>
          <cell r="M91" t="str">
            <v>Tanki Leendert 99,Aruba</v>
          </cell>
          <cell r="N91" t="str">
            <v>Aruba</v>
          </cell>
          <cell r="O91" t="str">
            <v>00000</v>
          </cell>
          <cell r="P91" t="str">
            <v>Tanki Leendert 99,Aruba,Aruba,Aruba,Aruba,C.P. 00000</v>
          </cell>
          <cell r="Q91">
            <v>297</v>
          </cell>
          <cell r="R91" t="str">
            <v>582 25 08</v>
          </cell>
          <cell r="S91" t="str">
            <v>583 2554</v>
          </cell>
          <cell r="T91" t="str">
            <v>Lada:/ 297582 25 08583 2554</v>
          </cell>
          <cell r="U91" t="str">
            <v>shiera.g@standardaruba.com;</v>
          </cell>
          <cell r="V91" t="str">
            <v>wouter@standardaruba.com;</v>
          </cell>
          <cell r="W91" t="str">
            <v>Inboard</v>
          </cell>
          <cell r="X91" t="str">
            <v>Wouter Gesterkamp</v>
          </cell>
        </row>
        <row r="92">
          <cell r="C92">
            <v>202356</v>
          </cell>
          <cell r="D92" t="str">
            <v>A</v>
          </cell>
          <cell r="E92" t="str">
            <v>BAR</v>
          </cell>
          <cell r="F92" t="str">
            <v>CARICAM</v>
          </cell>
          <cell r="G92" t="str">
            <v>Barbados</v>
          </cell>
          <cell r="H92" t="str">
            <v>Barbados</v>
          </cell>
          <cell r="I92" t="str">
            <v>Peterson Noel</v>
          </cell>
          <cell r="J92" t="str">
            <v>PROMOTECH BUSINESS SOLUTIONS</v>
          </cell>
          <cell r="K92" t="str">
            <v>CSA</v>
          </cell>
          <cell r="L92" t="str">
            <v>E/LB/AC</v>
          </cell>
          <cell r="M92" t="str">
            <v>Bond 9, Kendal Hill</v>
          </cell>
          <cell r="N92" t="str">
            <v>Christ Church</v>
          </cell>
          <cell r="O92" t="str">
            <v>00000</v>
          </cell>
          <cell r="P92" t="str">
            <v>Bond 9, Kendal Hill,Christ Church,Barbados,Barbados,C.P. 00000</v>
          </cell>
          <cell r="Q92">
            <v>246</v>
          </cell>
          <cell r="R92" t="str">
            <v>420 4847</v>
          </cell>
          <cell r="S92" t="str">
            <v>262 9299</v>
          </cell>
          <cell r="T92" t="str">
            <v>Lada:/ 246420 4847262 9299</v>
          </cell>
          <cell r="U92" t="str">
            <v>klash@promotech.net;</v>
          </cell>
          <cell r="V92" t="str">
            <v>ritika@promotech.net;</v>
          </cell>
          <cell r="W92" t="str">
            <v>Inboard</v>
          </cell>
          <cell r="X92" t="str">
            <v>Kailash Pardasani</v>
          </cell>
        </row>
        <row r="93">
          <cell r="C93">
            <v>202357</v>
          </cell>
          <cell r="D93" t="str">
            <v>A</v>
          </cell>
          <cell r="E93" t="str">
            <v>CAY</v>
          </cell>
          <cell r="F93" t="str">
            <v>CARICAM</v>
          </cell>
          <cell r="G93" t="str">
            <v>Cayman Islands</v>
          </cell>
          <cell r="H93" t="str">
            <v>Cayman Islands</v>
          </cell>
          <cell r="I93" t="str">
            <v>Peterson Noel</v>
          </cell>
          <cell r="J93" t="str">
            <v>CREATIVE TECH LTD.</v>
          </cell>
          <cell r="K93" t="str">
            <v>CSA</v>
          </cell>
          <cell r="L93" t="str">
            <v>E</v>
          </cell>
          <cell r="M93" t="str">
            <v>Shops 5-6 Bay Town Plaza 36 West Bay Road</v>
          </cell>
          <cell r="N93" t="str">
            <v>Cayman Islands</v>
          </cell>
          <cell r="O93" t="str">
            <v>00000</v>
          </cell>
          <cell r="P93" t="str">
            <v>Shops 5-6 Bay Town Plaza 36 West Bay Road,Cayman Islands,Cayman Islands,Cayman Islands,C.P. 00000</v>
          </cell>
          <cell r="Q93">
            <v>345</v>
          </cell>
          <cell r="R93" t="str">
            <v>946 83 24</v>
          </cell>
          <cell r="S93" t="str">
            <v>434 85 63</v>
          </cell>
          <cell r="T93" t="str">
            <v>Lada:/ 345946 83 24434 85 63</v>
          </cell>
          <cell r="U93" t="str">
            <v>info@creativetechltd.com;</v>
          </cell>
          <cell r="V93" t="str">
            <v>cupstone@creativetechltd.net;</v>
          </cell>
          <cell r="W93" t="str">
            <v>Inboard</v>
          </cell>
          <cell r="X93" t="str">
            <v>Chris Upstone</v>
          </cell>
        </row>
        <row r="94">
          <cell r="C94">
            <v>202358</v>
          </cell>
          <cell r="D94" t="str">
            <v>A</v>
          </cell>
          <cell r="E94" t="str">
            <v>COS</v>
          </cell>
          <cell r="F94" t="str">
            <v>CARICAM</v>
          </cell>
          <cell r="G94" t="str">
            <v>Costa Rica</v>
          </cell>
          <cell r="H94" t="str">
            <v>Costa Rica</v>
          </cell>
          <cell r="I94" t="str">
            <v>Peterson Noel</v>
          </cell>
          <cell r="J94" t="str">
            <v>GRUPO CENELEC</v>
          </cell>
          <cell r="K94" t="str">
            <v>CSA</v>
          </cell>
          <cell r="L94" t="str">
            <v>E/LB/AC</v>
          </cell>
          <cell r="M94" t="str">
            <v>Plaza González Víquez 200 Norte De La Ferretería</v>
          </cell>
          <cell r="N94" t="str">
            <v>Costa Rica</v>
          </cell>
          <cell r="O94" t="str">
            <v>00000</v>
          </cell>
          <cell r="P94" t="str">
            <v>Plaza González Víquez 200 Norte De La Ferretería,Costa Rica,Costa Rica,Costa Rica,C.P. 00000</v>
          </cell>
          <cell r="Q94">
            <v>506</v>
          </cell>
          <cell r="R94" t="str">
            <v>22 22 26 26</v>
          </cell>
          <cell r="S94" t="str">
            <v>88 86 06 24</v>
          </cell>
          <cell r="T94" t="str">
            <v>Lada:/ 50622 22 26 2688 86 06 24</v>
          </cell>
          <cell r="U94" t="str">
            <v>ap@grupocenelec.com;</v>
          </cell>
          <cell r="V94" t="str">
            <v>thay@grupocenelec.com;</v>
          </cell>
          <cell r="W94" t="str">
            <v>Inboard</v>
          </cell>
          <cell r="X94" t="str">
            <v>Allan Pineda</v>
          </cell>
        </row>
        <row r="95">
          <cell r="C95">
            <v>202359</v>
          </cell>
          <cell r="D95" t="str">
            <v>A</v>
          </cell>
          <cell r="E95" t="str">
            <v>COS</v>
          </cell>
          <cell r="F95" t="str">
            <v>CARICAM</v>
          </cell>
          <cell r="G95" t="str">
            <v>Costa Rica</v>
          </cell>
          <cell r="H95" t="str">
            <v>Costa Rica</v>
          </cell>
          <cell r="I95" t="str">
            <v>Peterson Noel</v>
          </cell>
          <cell r="J95" t="str">
            <v>MAZ SERVICIO TECNICO</v>
          </cell>
          <cell r="K95" t="str">
            <v>CSA</v>
          </cell>
          <cell r="L95" t="str">
            <v>E/LB</v>
          </cell>
          <cell r="M95" t="str">
            <v>350 Mts. Este Del Parque, Contiguo Al Hospital Metropolitano</v>
          </cell>
          <cell r="N95" t="str">
            <v>Tibas/ San Jose</v>
          </cell>
          <cell r="O95" t="str">
            <v>00000</v>
          </cell>
          <cell r="P95" t="str">
            <v>350 Mts. Este Del Parque, Contiguo Al Hospital Metropolitano,Tibas/ San Jose,Costa Rica,Costa Rica,C.P. 00000</v>
          </cell>
          <cell r="Q95">
            <v>506</v>
          </cell>
          <cell r="R95" t="str">
            <v>22 35 47 44</v>
          </cell>
          <cell r="S95">
            <v>22354744</v>
          </cell>
          <cell r="T95" t="str">
            <v>Lada:/ 50622 35 47 4422354744</v>
          </cell>
          <cell r="U95" t="str">
            <v>info@tallerlgcr.com;</v>
          </cell>
          <cell r="V95" t="str">
            <v>info@servicecr.com;</v>
          </cell>
          <cell r="W95" t="str">
            <v>Inboard</v>
          </cell>
          <cell r="X95" t="str">
            <v>Ana Masis</v>
          </cell>
        </row>
        <row r="96">
          <cell r="C96">
            <v>202360</v>
          </cell>
          <cell r="D96" t="str">
            <v>A</v>
          </cell>
          <cell r="E96" t="str">
            <v>COS</v>
          </cell>
          <cell r="F96" t="str">
            <v>CARICAM</v>
          </cell>
          <cell r="G96" t="str">
            <v>Costa Rica</v>
          </cell>
          <cell r="H96" t="str">
            <v>Costa Rica</v>
          </cell>
          <cell r="I96" t="str">
            <v>Peterson Noel</v>
          </cell>
          <cell r="J96" t="str">
            <v>REPUESTOS ROMANO E HIJOS S.A.</v>
          </cell>
          <cell r="K96" t="str">
            <v>CSA</v>
          </cell>
          <cell r="L96" t="str">
            <v>E</v>
          </cell>
          <cell r="M96" t="str">
            <v>De La Plaza De Deportes De La Uruca 175 Mts Oeste Frente Central De Mangueras</v>
          </cell>
          <cell r="N96" t="str">
            <v>San Jose</v>
          </cell>
          <cell r="O96" t="str">
            <v>00000</v>
          </cell>
          <cell r="P96" t="str">
            <v>De La Plaza De Deportes De La Uruca 175 Mts Oeste Frente Central De Mangueras,San Jose,Costa Rica,Costa Rica,C.P. 00000</v>
          </cell>
          <cell r="Q96">
            <v>506</v>
          </cell>
          <cell r="R96" t="str">
            <v>22 21 51 51</v>
          </cell>
          <cell r="S96" t="str">
            <v>89 85 51 51</v>
          </cell>
          <cell r="T96" t="str">
            <v>Lada:/ 50622 21 51 5189 85 51 51</v>
          </cell>
          <cell r="U96" t="str">
            <v>malvarez@tvromano.com;</v>
          </cell>
          <cell r="V96" t="str">
            <v>aberrios@tvromano.com;</v>
          </cell>
          <cell r="W96" t="str">
            <v>Inboard</v>
          </cell>
          <cell r="X96" t="str">
            <v>Maria De Los Angeles Solano Sanchez</v>
          </cell>
        </row>
        <row r="97">
          <cell r="C97">
            <v>202317</v>
          </cell>
          <cell r="D97" t="str">
            <v>A</v>
          </cell>
          <cell r="E97" t="str">
            <v>CUR</v>
          </cell>
          <cell r="F97" t="str">
            <v>CARICAM</v>
          </cell>
          <cell r="G97" t="str">
            <v>Curacao</v>
          </cell>
          <cell r="H97" t="str">
            <v>Curacao</v>
          </cell>
          <cell r="I97" t="str">
            <v>Peterson Noel</v>
          </cell>
          <cell r="J97" t="str">
            <v>OMNI B.V.</v>
          </cell>
          <cell r="K97" t="str">
            <v>CSA</v>
          </cell>
          <cell r="L97" t="str">
            <v>E/LB/AC</v>
          </cell>
          <cell r="M97" t="str">
            <v>Kaya Jacob Posner 19</v>
          </cell>
          <cell r="N97" t="str">
            <v>Zeelandia/Willemstad</v>
          </cell>
          <cell r="O97" t="str">
            <v>00000</v>
          </cell>
          <cell r="P97" t="str">
            <v>Kaya Jacob Posner 19,Zeelandia/Willemstad,Curacao,Curacao,C.P. 00000</v>
          </cell>
          <cell r="Q97">
            <v>5999</v>
          </cell>
          <cell r="R97" t="str">
            <v>461 66 00 Ext 134</v>
          </cell>
          <cell r="S97" t="str">
            <v>96 85 21 00</v>
          </cell>
          <cell r="T97" t="str">
            <v>Lada:/ 5999461 66 00 Ext 13496 85 21 00</v>
          </cell>
          <cell r="U97" t="str">
            <v>virendar.rathore@omni.cw;</v>
          </cell>
          <cell r="V97" t="str">
            <v>sonia@omni.cw;</v>
          </cell>
          <cell r="W97" t="str">
            <v>Inboard</v>
          </cell>
          <cell r="X97" t="str">
            <v>Sonia I Manglani</v>
          </cell>
        </row>
        <row r="98">
          <cell r="C98">
            <v>202372</v>
          </cell>
          <cell r="D98" t="str">
            <v>A</v>
          </cell>
          <cell r="E98" t="str">
            <v>DOM</v>
          </cell>
          <cell r="F98" t="str">
            <v>CARICAM</v>
          </cell>
          <cell r="G98" t="str">
            <v>Dominican Republic</v>
          </cell>
          <cell r="H98" t="str">
            <v>Dominican Republic</v>
          </cell>
          <cell r="I98" t="str">
            <v>Peterson Noel</v>
          </cell>
          <cell r="J98" t="str">
            <v>WIRELESS TECHCOMM</v>
          </cell>
          <cell r="K98" t="str">
            <v>CSA</v>
          </cell>
          <cell r="L98" t="str">
            <v>E/LB/AC</v>
          </cell>
          <cell r="M98" t="str">
            <v>C/5 Esq 20#34 Villa Aura</v>
          </cell>
          <cell r="N98" t="str">
            <v>Manoguayabo/Sto. Domingo</v>
          </cell>
          <cell r="O98" t="str">
            <v>00000</v>
          </cell>
          <cell r="P98" t="str">
            <v>C/5 Esq 20#34 Villa Aura,Manoguayabo/Sto. Domingo,Dominican Republic,Dominican Republic,C.P. 00000</v>
          </cell>
          <cell r="Q98">
            <v>809</v>
          </cell>
          <cell r="R98" t="str">
            <v>379 60 73</v>
          </cell>
          <cell r="S98" t="str">
            <v>82 95 37/77 12</v>
          </cell>
          <cell r="T98" t="str">
            <v>Lada:/ 809379 60 7382 95 37/77 12</v>
          </cell>
          <cell r="U98" t="str">
            <v>jcuello@techcommwireless.com;</v>
          </cell>
          <cell r="V98" t="str">
            <v>cflech@techcommwireless.com;</v>
          </cell>
          <cell r="W98" t="str">
            <v>Inboard</v>
          </cell>
          <cell r="X98" t="str">
            <v>Julio Cuello</v>
          </cell>
        </row>
        <row r="99">
          <cell r="C99">
            <v>202361</v>
          </cell>
          <cell r="D99" t="str">
            <v>A</v>
          </cell>
          <cell r="E99" t="str">
            <v>ELS</v>
          </cell>
          <cell r="F99" t="str">
            <v>CARICAM</v>
          </cell>
          <cell r="G99" t="str">
            <v>El Salvador</v>
          </cell>
          <cell r="H99" t="str">
            <v>El Salvador</v>
          </cell>
          <cell r="I99" t="str">
            <v>Peterson Noel</v>
          </cell>
          <cell r="J99" t="str">
            <v>RAF SA DE CV</v>
          </cell>
          <cell r="K99" t="str">
            <v>CSD</v>
          </cell>
          <cell r="L99" t="str">
            <v>E/LB/AC</v>
          </cell>
          <cell r="M99" t="str">
            <v>Edificio Raf, Km 8 Carretera A Santa Tecla</v>
          </cell>
          <cell r="N99" t="str">
            <v>Antiguo Cuscatlan/La Libertad</v>
          </cell>
          <cell r="O99" t="str">
            <v>00000</v>
          </cell>
          <cell r="P99" t="str">
            <v>Edificio Raf, Km 8 Carretera A Santa Tecla,Antiguo Cuscatlan/La Libertad,El Salvador,El Salvador,C.P. 00000</v>
          </cell>
          <cell r="Q99">
            <v>503</v>
          </cell>
          <cell r="R99" t="str">
            <v>22 13 33 71</v>
          </cell>
          <cell r="S99" t="str">
            <v>503 22 13/34 14</v>
          </cell>
          <cell r="T99" t="str">
            <v>Lada:/ 50322 13 33 71503 22 13/34 14</v>
          </cell>
          <cell r="U99" t="str">
            <v>manuel.pineda@gruporaf.com;</v>
          </cell>
          <cell r="V99" t="str">
            <v>gtecnico@gruporaf.com;</v>
          </cell>
          <cell r="W99" t="str">
            <v>Inboard</v>
          </cell>
          <cell r="X99" t="str">
            <v>Luis Rosales</v>
          </cell>
        </row>
        <row r="100">
          <cell r="C100">
            <v>202362</v>
          </cell>
          <cell r="D100" t="str">
            <v>A</v>
          </cell>
          <cell r="E100" t="str">
            <v>ELS</v>
          </cell>
          <cell r="F100" t="str">
            <v>CARICAM</v>
          </cell>
          <cell r="G100" t="str">
            <v>El Salvador</v>
          </cell>
          <cell r="H100" t="str">
            <v>El Salvador</v>
          </cell>
          <cell r="I100" t="str">
            <v>Peterson Noel</v>
          </cell>
          <cell r="J100" t="str">
            <v>RELESA ELECTRONICS</v>
          </cell>
          <cell r="K100" t="str">
            <v>CSA</v>
          </cell>
          <cell r="L100" t="str">
            <v>E/LB/AC</v>
          </cell>
          <cell r="M100" t="str">
            <v>Colonia Y Avenida Las Mercedes, Pasaje Los Fresnos #2</v>
          </cell>
          <cell r="N100" t="str">
            <v>Pasaje Los Frenos</v>
          </cell>
          <cell r="O100" t="str">
            <v>00000</v>
          </cell>
          <cell r="P100" t="str">
            <v>Colonia Y Avenida Las Mercedes, Pasaje Los Fresnos #2,Pasaje Los Frenos,El Salvador,El Salvador,C.P. 00000</v>
          </cell>
          <cell r="Q100">
            <v>503</v>
          </cell>
          <cell r="R100" t="str">
            <v>503 25 66/70 00</v>
          </cell>
          <cell r="S100" t="str">
            <v>25 66 70 00</v>
          </cell>
          <cell r="T100" t="str">
            <v>Lada:/ 503503 25 66/70 0025 66 70 00</v>
          </cell>
          <cell r="U100" t="str">
            <v>rhernandez@relesaelectronics.com;</v>
          </cell>
          <cell r="V100" t="str">
            <v>infosv@relesaelectronics.com;</v>
          </cell>
          <cell r="W100" t="str">
            <v>Inboard</v>
          </cell>
          <cell r="X100" t="str">
            <v>Ronald Hernandez</v>
          </cell>
        </row>
        <row r="101">
          <cell r="C101">
            <v>202363</v>
          </cell>
          <cell r="D101" t="str">
            <v>A</v>
          </cell>
          <cell r="E101" t="str">
            <v>GUA</v>
          </cell>
          <cell r="F101" t="str">
            <v>CARICAM</v>
          </cell>
          <cell r="G101" t="str">
            <v>Guatemala</v>
          </cell>
          <cell r="H101" t="str">
            <v>Guatemala</v>
          </cell>
          <cell r="I101" t="str">
            <v>Peterson Noel</v>
          </cell>
          <cell r="J101" t="str">
            <v>DISTELSA</v>
          </cell>
          <cell r="K101" t="str">
            <v>CSD</v>
          </cell>
          <cell r="L101" t="str">
            <v>E/LB/AC</v>
          </cell>
          <cell r="M101" t="str">
            <v>: 1A Calle 7-66 Zona 9, Edificio Plaza 1,</v>
          </cell>
          <cell r="N101" t="str">
            <v>Guatemala</v>
          </cell>
          <cell r="O101" t="str">
            <v>00000</v>
          </cell>
          <cell r="P101" t="str">
            <v>: 1A Calle 7-66 Zona 9, Edificio Plaza 1,,Guatemala,Guatemala,Guatemala,C.P. 00000</v>
          </cell>
          <cell r="Q101">
            <v>502</v>
          </cell>
          <cell r="R101" t="str">
            <v>24 19 88 88</v>
          </cell>
          <cell r="S101" t="str">
            <v>24 23 02 56</v>
          </cell>
          <cell r="T101" t="str">
            <v>Lada:/ 50224 19 88 8824 23 02 56</v>
          </cell>
          <cell r="U101" t="str">
            <v>omendez@distelsa.com.gt;</v>
          </cell>
          <cell r="V101" t="str">
            <v>info@distelsa.com.gt;</v>
          </cell>
          <cell r="W101" t="str">
            <v>Inboard</v>
          </cell>
          <cell r="X101" t="str">
            <v>Jorge Castellanos</v>
          </cell>
        </row>
        <row r="102">
          <cell r="C102">
            <v>202364</v>
          </cell>
          <cell r="D102" t="str">
            <v>A</v>
          </cell>
          <cell r="E102" t="str">
            <v>GUA</v>
          </cell>
          <cell r="F102" t="str">
            <v>CARICAM</v>
          </cell>
          <cell r="G102" t="str">
            <v>Guatemala</v>
          </cell>
          <cell r="H102" t="str">
            <v>Guatemala</v>
          </cell>
          <cell r="I102" t="str">
            <v>Peterson Noel</v>
          </cell>
          <cell r="J102" t="str">
            <v>IMPORTACIONES Y SERVICIOS H&amp;S</v>
          </cell>
          <cell r="K102" t="str">
            <v>CSA</v>
          </cell>
          <cell r="L102" t="str">
            <v>E/LB/AC</v>
          </cell>
          <cell r="M102" t="str">
            <v>2A Avenida 27-38 Zona 3</v>
          </cell>
          <cell r="N102" t="str">
            <v>Ciudad De Guatemala</v>
          </cell>
          <cell r="O102" t="str">
            <v>00000</v>
          </cell>
          <cell r="P102" t="str">
            <v>2A Avenida 27-38 Zona 3,Ciudad De Guatemala,Guatemala,Guatemala,C.P. 00000</v>
          </cell>
          <cell r="Q102">
            <v>502</v>
          </cell>
          <cell r="R102" t="str">
            <v>24 73 48 49</v>
          </cell>
          <cell r="S102" t="str">
            <v>41 28 35 18</v>
          </cell>
          <cell r="T102" t="str">
            <v>Lada:/ 50224 73 48 4941 28 35 18</v>
          </cell>
          <cell r="U102" t="str">
            <v>lherrera@servicioshs.com;</v>
          </cell>
          <cell r="V102" t="str">
            <v>tallerhs@servicioshs.com;</v>
          </cell>
          <cell r="W102" t="str">
            <v>Inboard</v>
          </cell>
          <cell r="X102" t="str">
            <v>Luz Ana Silvia Segura Amado De Herrera</v>
          </cell>
        </row>
        <row r="103">
          <cell r="C103">
            <v>202365</v>
          </cell>
          <cell r="D103" t="str">
            <v>A</v>
          </cell>
          <cell r="E103" t="str">
            <v>GUA</v>
          </cell>
          <cell r="F103" t="str">
            <v>CARICAM</v>
          </cell>
          <cell r="G103" t="str">
            <v>Guatemala</v>
          </cell>
          <cell r="H103" t="str">
            <v>Guatemala</v>
          </cell>
          <cell r="I103" t="str">
            <v>Peterson Noel</v>
          </cell>
          <cell r="J103" t="str">
            <v>LATIN SERVICE</v>
          </cell>
          <cell r="K103" t="str">
            <v>CSA</v>
          </cell>
          <cell r="L103" t="str">
            <v>E/LB/AC</v>
          </cell>
          <cell r="M103" t="str">
            <v>12 Calle 0-85 Zona 9, Plaza Lorenzo Local No. 4</v>
          </cell>
          <cell r="N103" t="str">
            <v>Guatemala</v>
          </cell>
          <cell r="O103" t="str">
            <v>00000</v>
          </cell>
          <cell r="P103" t="str">
            <v>12 Calle 0-85 Zona 9, Plaza Lorenzo Local No. 4,Guatemala,Guatemala,Guatemala,C.P. 00000</v>
          </cell>
          <cell r="Q103">
            <v>502</v>
          </cell>
          <cell r="R103" t="str">
            <v>502 24 18/18 08</v>
          </cell>
          <cell r="S103" t="str">
            <v>23 60 13 49</v>
          </cell>
          <cell r="T103" t="str">
            <v>Lada:/ 502502 24 18/18 0823 60 13 49</v>
          </cell>
          <cell r="U103" t="str">
            <v>damarquez@latinservicegt.com;</v>
          </cell>
          <cell r="V103" t="str">
            <v>soporte@latinservicegt.com;</v>
          </cell>
          <cell r="W103" t="str">
            <v>Inboard</v>
          </cell>
          <cell r="X103" t="str">
            <v>Daniel Marquez</v>
          </cell>
        </row>
        <row r="104">
          <cell r="C104">
            <v>202318</v>
          </cell>
          <cell r="D104" t="str">
            <v>A</v>
          </cell>
          <cell r="E104" t="str">
            <v>HON</v>
          </cell>
          <cell r="F104" t="str">
            <v>CARICAM</v>
          </cell>
          <cell r="G104" t="str">
            <v>Honduras</v>
          </cell>
          <cell r="H104" t="str">
            <v>Honduras</v>
          </cell>
          <cell r="I104" t="str">
            <v>Peterson Noel</v>
          </cell>
          <cell r="J104" t="str">
            <v>SERVICIO TECICO SALINAS</v>
          </cell>
          <cell r="K104" t="str">
            <v>CSA</v>
          </cell>
          <cell r="L104" t="str">
            <v>E/LB</v>
          </cell>
          <cell r="M104" t="str">
            <v>4 Y 6 Barrio Concepcion</v>
          </cell>
          <cell r="N104" t="str">
            <v>San Pedro Sula / Cortes</v>
          </cell>
          <cell r="O104" t="str">
            <v>00000</v>
          </cell>
          <cell r="P104" t="str">
            <v>4 Y 6 Barrio Concepcion,San Pedro Sula / Cortes,Honduras,Honduras,C.P. 00000</v>
          </cell>
          <cell r="Q104">
            <v>504</v>
          </cell>
          <cell r="R104" t="str">
            <v>25 52 04 89</v>
          </cell>
          <cell r="S104" t="str">
            <v>32 81 19 97</v>
          </cell>
          <cell r="T104" t="str">
            <v>Lada:/ 50425 52 04 8932 81 19 97</v>
          </cell>
          <cell r="U104" t="str">
            <v>serviciotecnicosalinas@gmail.com;</v>
          </cell>
          <cell r="V104" t="str">
            <v>serviciotecnicosalinas@gmail.com;</v>
          </cell>
          <cell r="W104" t="str">
            <v>Inboard</v>
          </cell>
          <cell r="X104" t="str">
            <v>Cristhian Josue Salinas Serrano</v>
          </cell>
        </row>
        <row r="105">
          <cell r="C105">
            <v>202366</v>
          </cell>
          <cell r="D105" t="str">
            <v>A</v>
          </cell>
          <cell r="E105" t="str">
            <v>HON</v>
          </cell>
          <cell r="F105" t="str">
            <v>CARICAM</v>
          </cell>
          <cell r="G105" t="str">
            <v>Honduras</v>
          </cell>
          <cell r="H105" t="str">
            <v>Honduras</v>
          </cell>
          <cell r="I105" t="str">
            <v>Peterson Noel</v>
          </cell>
          <cell r="J105" t="str">
            <v>SERVITECA</v>
          </cell>
          <cell r="K105" t="str">
            <v>CSA</v>
          </cell>
          <cell r="L105" t="str">
            <v>E/LB/AC</v>
          </cell>
          <cell r="M105" t="str">
            <v>Sps Bo. Los Andes 2 Calle, 11-12 Ave. S.O.</v>
          </cell>
          <cell r="N105" t="str">
            <v>El Salvador</v>
          </cell>
          <cell r="O105" t="str">
            <v>00000</v>
          </cell>
          <cell r="P105" t="str">
            <v>Sps Bo. Los Andes 2 Calle, 11-12 Ave. S.O.,El Salvador,Honduras,Honduras,C.P. 00000</v>
          </cell>
          <cell r="Q105">
            <v>504</v>
          </cell>
          <cell r="R105" t="str">
            <v>25 50 10 74</v>
          </cell>
          <cell r="S105" t="str">
            <v>33 43 81 48</v>
          </cell>
          <cell r="T105" t="str">
            <v>Lada:/ 50425 50 10 7433 43 81 48</v>
          </cell>
          <cell r="U105" t="str">
            <v>sabillon-serviteca@hotmail.com;</v>
          </cell>
          <cell r="V105" t="str">
            <v>sabillon-serviteca@hotmail.com;</v>
          </cell>
          <cell r="W105" t="str">
            <v>Inboard</v>
          </cell>
          <cell r="X105" t="str">
            <v>Alejandro Sabillon</v>
          </cell>
        </row>
        <row r="106">
          <cell r="C106">
            <v>202367</v>
          </cell>
          <cell r="D106" t="str">
            <v>A</v>
          </cell>
          <cell r="E106" t="str">
            <v>JAM</v>
          </cell>
          <cell r="F106" t="str">
            <v>CARICAM</v>
          </cell>
          <cell r="G106" t="str">
            <v>Jamaica</v>
          </cell>
          <cell r="H106" t="str">
            <v>Jamaica</v>
          </cell>
          <cell r="I106" t="str">
            <v>Peterson Noel</v>
          </cell>
          <cell r="J106" t="str">
            <v>INTCOMEX JAMAICA LIMITED</v>
          </cell>
          <cell r="K106" t="str">
            <v>CSA</v>
          </cell>
          <cell r="L106" t="str">
            <v>E/LB</v>
          </cell>
          <cell r="M106" t="str">
            <v>Shop Cha-B, The Marketplace. 67 Constant Spring Road,</v>
          </cell>
          <cell r="N106" t="str">
            <v>Kingston</v>
          </cell>
          <cell r="O106" t="str">
            <v>00000</v>
          </cell>
          <cell r="P106" t="str">
            <v>Shop Cha-B, The Marketplace. 67 Constant Spring Road,,Kingston,Jamaica,Jamaica,C.P. 00000</v>
          </cell>
          <cell r="Q106">
            <v>876</v>
          </cell>
          <cell r="R106" t="str">
            <v>87 69 06/09 80</v>
          </cell>
          <cell r="S106" t="str">
            <v>87 65 51/10 39</v>
          </cell>
          <cell r="T106" t="str">
            <v>Lada:/ 87687 69 06/09 8087 65 51/10 39</v>
          </cell>
          <cell r="U106" t="str">
            <v>ccameron@intcomex.com;</v>
          </cell>
          <cell r="V106" t="str">
            <v>ccameron@intcomex.com;</v>
          </cell>
          <cell r="W106" t="str">
            <v>Inboard</v>
          </cell>
          <cell r="X106" t="str">
            <v>Cecile Cameron</v>
          </cell>
        </row>
        <row r="107">
          <cell r="C107">
            <v>202368</v>
          </cell>
          <cell r="D107" t="str">
            <v>A</v>
          </cell>
          <cell r="E107" t="str">
            <v>NIC</v>
          </cell>
          <cell r="F107" t="str">
            <v>CARICAM</v>
          </cell>
          <cell r="G107" t="str">
            <v>Nicaragua</v>
          </cell>
          <cell r="H107" t="str">
            <v>Nicaragua</v>
          </cell>
          <cell r="I107" t="str">
            <v>Peterson Noel</v>
          </cell>
          <cell r="J107" t="str">
            <v>SOLUTIONS ELECTRONICS CENTER</v>
          </cell>
          <cell r="K107" t="str">
            <v>CSA</v>
          </cell>
          <cell r="L107" t="str">
            <v>E/LB</v>
          </cell>
          <cell r="M107" t="str">
            <v>Centro Comercial Zumen 3C Arriba 15 Vrs Sur.</v>
          </cell>
          <cell r="N107" t="str">
            <v>Managua/Nicaragua</v>
          </cell>
          <cell r="O107" t="str">
            <v>00000</v>
          </cell>
          <cell r="P107" t="str">
            <v>Centro Comercial Zumen 3C Arriba 15 Vrs Sur.,Managua/Nicaragua,Nicaragua,Nicaragua,C.P. 00000</v>
          </cell>
          <cell r="Q107">
            <v>505</v>
          </cell>
          <cell r="R107" t="str">
            <v>22 60 32 12</v>
          </cell>
          <cell r="S107" t="str">
            <v>22 53 92 47</v>
          </cell>
          <cell r="T107" t="str">
            <v>Lada:/ 50522 60 32 1222 53 92 47</v>
          </cell>
          <cell r="U107" t="str">
            <v>hylelectronics@yahoo.com;</v>
          </cell>
          <cell r="V107" t="str">
            <v>hylelectronics@yahoo.com;</v>
          </cell>
          <cell r="W107" t="str">
            <v>Inboard</v>
          </cell>
          <cell r="X107" t="str">
            <v>Henry H. Huerta Diaz</v>
          </cell>
        </row>
        <row r="108">
          <cell r="C108">
            <v>202319</v>
          </cell>
          <cell r="D108" t="str">
            <v>A</v>
          </cell>
          <cell r="E108" t="str">
            <v>PAN</v>
          </cell>
          <cell r="F108" t="str">
            <v>CARICAM</v>
          </cell>
          <cell r="G108" t="str">
            <v>Panamá</v>
          </cell>
          <cell r="H108" t="str">
            <v>Panamá</v>
          </cell>
          <cell r="I108" t="str">
            <v>Peterson Noel</v>
          </cell>
          <cell r="J108" t="str">
            <v>JAP SUPPLIES S.A</v>
          </cell>
          <cell r="K108" t="str">
            <v>CSD</v>
          </cell>
          <cell r="L108" t="str">
            <v>E/LB</v>
          </cell>
          <cell r="M108" t="str">
            <v>José Domingo Espinar (Vía Tocumen), Urb. El Crisol, El Crisol Depot., Local #3</v>
          </cell>
          <cell r="N108" t="str">
            <v>Panamá</v>
          </cell>
          <cell r="O108" t="str">
            <v>00000</v>
          </cell>
          <cell r="P108" t="str">
            <v>José Domingo Espinar (Vía Tocumen), Urb. El Crisol, El Crisol Depot., Local #3,Panamá,Panamá,Panamá,C.P. 00000</v>
          </cell>
          <cell r="Q108">
            <v>507</v>
          </cell>
          <cell r="R108" t="str">
            <v>394 52 76</v>
          </cell>
          <cell r="S108" t="str">
            <v>507 6941 0138</v>
          </cell>
          <cell r="T108" t="str">
            <v>Lada:/ 507394 52 76507 6941 0138</v>
          </cell>
          <cell r="U108" t="str">
            <v>jjimenez@japsupplies.com;</v>
          </cell>
          <cell r="V108" t="str">
            <v>jpacheco@japsupplies.com;</v>
          </cell>
          <cell r="W108" t="str">
            <v>Inboard</v>
          </cell>
          <cell r="X108" t="str">
            <v>Juventino Pacheco</v>
          </cell>
        </row>
        <row r="109">
          <cell r="C109">
            <v>202369</v>
          </cell>
          <cell r="D109" t="str">
            <v>A</v>
          </cell>
          <cell r="E109" t="str">
            <v>PAN</v>
          </cell>
          <cell r="F109" t="str">
            <v>CARICAM</v>
          </cell>
          <cell r="G109" t="str">
            <v>Panamá</v>
          </cell>
          <cell r="H109" t="str">
            <v>Panamá</v>
          </cell>
          <cell r="I109" t="str">
            <v>Peterson Noel</v>
          </cell>
          <cell r="J109" t="str">
            <v>AIRESA CHIRIQUI</v>
          </cell>
          <cell r="K109" t="str">
            <v>CSA</v>
          </cell>
          <cell r="L109" t="str">
            <v>E/LB/AC</v>
          </cell>
          <cell r="M109" t="str">
            <v>Ave. 1Era Calle 3Era Frente Al Bda</v>
          </cell>
          <cell r="N109" t="str">
            <v>David/ Chiriqui</v>
          </cell>
          <cell r="O109" t="str">
            <v>00000</v>
          </cell>
          <cell r="P109" t="str">
            <v>Ave. 1Era Calle 3Era Frente Al Bda,David/ Chiriqui,Panamá,Panamá,C.P. 00000</v>
          </cell>
          <cell r="Q109">
            <v>507</v>
          </cell>
          <cell r="R109" t="str">
            <v>775 03 02</v>
          </cell>
          <cell r="S109" t="str">
            <v>775-0302</v>
          </cell>
          <cell r="T109" t="str">
            <v>Lada:/ 507775 03 02775-0302</v>
          </cell>
          <cell r="U109" t="str">
            <v>contabilidad@grupoairesa.com;</v>
          </cell>
          <cell r="V109" t="str">
            <v>gerencia@grupoairesa.com;</v>
          </cell>
          <cell r="W109" t="str">
            <v>Inboard</v>
          </cell>
          <cell r="X109" t="str">
            <v>Luis Olmedo Arauz Mendoza</v>
          </cell>
        </row>
        <row r="110">
          <cell r="C110">
            <v>202370</v>
          </cell>
          <cell r="D110" t="str">
            <v>A</v>
          </cell>
          <cell r="E110" t="str">
            <v>PAN</v>
          </cell>
          <cell r="F110" t="str">
            <v>CARICAM</v>
          </cell>
          <cell r="G110" t="str">
            <v>Panamá</v>
          </cell>
          <cell r="H110" t="str">
            <v>Panamá</v>
          </cell>
          <cell r="I110" t="str">
            <v>Peterson Noel</v>
          </cell>
          <cell r="J110" t="str">
            <v>INSTAL SERVICE</v>
          </cell>
          <cell r="K110" t="str">
            <v>CSA</v>
          </cell>
          <cell r="L110" t="str">
            <v>E/LB/AC</v>
          </cell>
          <cell r="M110" t="str">
            <v>Ph Colonial #1 Nuevo Paitilla Calle 57Be Y Via Israel</v>
          </cell>
          <cell r="N110" t="str">
            <v>Panama City,</v>
          </cell>
          <cell r="O110" t="str">
            <v>00000</v>
          </cell>
          <cell r="P110" t="str">
            <v>Ph Colonial #1 Nuevo Paitilla Calle 57Be Y Via Israel,Panama City,,Panamá,Panamá,C.P. 00000</v>
          </cell>
          <cell r="Q110">
            <v>507</v>
          </cell>
          <cell r="R110" t="str">
            <v>213 85 61</v>
          </cell>
          <cell r="S110" t="str">
            <v>213 85 62</v>
          </cell>
          <cell r="T110" t="str">
            <v>Lada:/ 507213 85 61213 85 62</v>
          </cell>
          <cell r="U110" t="str">
            <v>instalservicejob@cwpanama.net;</v>
          </cell>
          <cell r="V110" t="str">
            <v>instalservicejob@cwpanama.net;</v>
          </cell>
          <cell r="W110" t="str">
            <v>Inboard</v>
          </cell>
          <cell r="X110" t="str">
            <v>Jorge Ortega Beltran</v>
          </cell>
        </row>
        <row r="111">
          <cell r="C111">
            <v>202371</v>
          </cell>
          <cell r="D111" t="str">
            <v>A</v>
          </cell>
          <cell r="E111" t="str">
            <v>PAN</v>
          </cell>
          <cell r="F111" t="str">
            <v>CARICAM</v>
          </cell>
          <cell r="G111" t="str">
            <v>Panamá</v>
          </cell>
          <cell r="H111" t="str">
            <v>Panamá</v>
          </cell>
          <cell r="I111" t="str">
            <v>Peterson Noel</v>
          </cell>
          <cell r="J111" t="str">
            <v>TECNOTEK S.A.</v>
          </cell>
          <cell r="K111" t="str">
            <v>CSA</v>
          </cell>
          <cell r="L111" t="str">
            <v>E/LB/AC</v>
          </cell>
          <cell r="M111" t="str">
            <v>Tba. Muerto, Plaza Multimax, Planta Baja</v>
          </cell>
          <cell r="N111" t="str">
            <v>Panama City,</v>
          </cell>
          <cell r="O111" t="str">
            <v>00000</v>
          </cell>
          <cell r="P111" t="str">
            <v>Tba. Muerto, Plaza Multimax, Planta Baja,Panama City,,Panamá,Panamá,C.P. 00000</v>
          </cell>
          <cell r="Q111">
            <v>507</v>
          </cell>
          <cell r="R111" t="str">
            <v>279 84 05</v>
          </cell>
          <cell r="S111" t="str">
            <v>279 84 00</v>
          </cell>
          <cell r="T111" t="str">
            <v>Lada:/ 507279 84 05279 84 00</v>
          </cell>
          <cell r="U111" t="str">
            <v>comprastk@tecnotek.com;</v>
          </cell>
          <cell r="V111" t="str">
            <v>karen.rivas@multimax.net;</v>
          </cell>
          <cell r="W111" t="str">
            <v>Inboard</v>
          </cell>
          <cell r="X111" t="str">
            <v>Karen Rivas</v>
          </cell>
        </row>
        <row r="112">
          <cell r="C112">
            <v>202355</v>
          </cell>
          <cell r="D112" t="str">
            <v>A</v>
          </cell>
          <cell r="E112" t="str">
            <v>STM</v>
          </cell>
          <cell r="F112" t="str">
            <v>CARICAM</v>
          </cell>
          <cell r="G112" t="str">
            <v>St. Maarten</v>
          </cell>
          <cell r="H112" t="str">
            <v>St. Maarten</v>
          </cell>
          <cell r="I112" t="str">
            <v>Peterson Noel</v>
          </cell>
          <cell r="J112" t="str">
            <v>LAGUNA VIEW PROFESSION CENTER</v>
          </cell>
          <cell r="K112" t="str">
            <v>CSA</v>
          </cell>
          <cell r="L112" t="str">
            <v>E/LB</v>
          </cell>
          <cell r="M112" t="str">
            <v>Welfare Road 44, Laguna View Center - Cole Bay</v>
          </cell>
          <cell r="N112" t="str">
            <v>St. Maarten North</v>
          </cell>
          <cell r="O112" t="str">
            <v>00000</v>
          </cell>
          <cell r="P112" t="str">
            <v>Welfare Road 44, Laguna View Center - Cole Bay,St. Maarten North,St. Maarten,St. Maarten,C.P. 00000</v>
          </cell>
          <cell r="Q112">
            <v>721</v>
          </cell>
          <cell r="R112" t="str">
            <v>544 41 77</v>
          </cell>
          <cell r="S112" t="str">
            <v>544 41 77</v>
          </cell>
          <cell r="T112" t="str">
            <v>Lada:/ 721544 41 77544 41 77</v>
          </cell>
          <cell r="U112" t="str">
            <v>maria@mvgtech.net;</v>
          </cell>
          <cell r="W112" t="str">
            <v>Inboard</v>
          </cell>
          <cell r="X112" t="str">
            <v>Maria Collazos Van Grieken (Manager)</v>
          </cell>
        </row>
        <row r="113">
          <cell r="C113">
            <v>202373</v>
          </cell>
          <cell r="D113" t="str">
            <v>A</v>
          </cell>
          <cell r="E113" t="str">
            <v>STM</v>
          </cell>
          <cell r="F113" t="str">
            <v>CARICAM</v>
          </cell>
          <cell r="G113" t="str">
            <v>St. Maarten</v>
          </cell>
          <cell r="H113" t="str">
            <v>St. Maarten</v>
          </cell>
          <cell r="I113" t="str">
            <v>Peterson Noel</v>
          </cell>
          <cell r="J113" t="str">
            <v>MVG TECHNOLOGY</v>
          </cell>
          <cell r="K113" t="str">
            <v>CSA</v>
          </cell>
          <cell r="L113" t="str">
            <v>E/LB</v>
          </cell>
          <cell r="M113" t="str">
            <v>Welfare Road 44, Laguna View Center - Cole Bay</v>
          </cell>
          <cell r="N113" t="str">
            <v>St. Maarten South</v>
          </cell>
          <cell r="O113" t="str">
            <v>00000</v>
          </cell>
          <cell r="P113" t="str">
            <v>Welfare Road 44, Laguna View Center - Cole Bay,St. Maarten South,St. Maarten,St. Maarten,C.P. 00000</v>
          </cell>
          <cell r="Q113">
            <v>721</v>
          </cell>
          <cell r="R113" t="str">
            <v>544 41 76</v>
          </cell>
          <cell r="S113" t="str">
            <v>544 41 76</v>
          </cell>
          <cell r="T113" t="str">
            <v>Lada:/ 721544 41 76544 41 76</v>
          </cell>
          <cell r="U113" t="str">
            <v>maria@mvgtech.net;</v>
          </cell>
          <cell r="W113" t="str">
            <v>Inboard</v>
          </cell>
          <cell r="X113" t="str">
            <v>Maria Collazos Van Grieken (Manager)</v>
          </cell>
        </row>
        <row r="114">
          <cell r="C114">
            <v>202320</v>
          </cell>
          <cell r="D114" t="str">
            <v>A</v>
          </cell>
          <cell r="E114" t="str">
            <v>SUR</v>
          </cell>
          <cell r="F114" t="str">
            <v>CARICAM</v>
          </cell>
          <cell r="G114" t="str">
            <v>Suriname</v>
          </cell>
          <cell r="H114" t="str">
            <v>Suriname</v>
          </cell>
          <cell r="I114" t="str">
            <v>Peterson Noel</v>
          </cell>
          <cell r="J114" t="str">
            <v>CHM SURINAME</v>
          </cell>
          <cell r="K114" t="str">
            <v>CSA</v>
          </cell>
          <cell r="L114" t="str">
            <v>E/LB/AC</v>
          </cell>
          <cell r="M114" t="str">
            <v>Wilhelminastraat No. 87</v>
          </cell>
          <cell r="N114" t="str">
            <v>Rainville/ Paramaibo</v>
          </cell>
          <cell r="O114" t="str">
            <v>00000</v>
          </cell>
          <cell r="P114" t="str">
            <v>Wilhelminastraat No. 87,Rainville/ Paramaibo,Suriname,Suriname,C.P. 00000</v>
          </cell>
          <cell r="Q114">
            <v>597</v>
          </cell>
          <cell r="R114" t="str">
            <v>597 550667</v>
          </cell>
          <cell r="S114" t="str">
            <v>597 55 06 67</v>
          </cell>
          <cell r="T114" t="str">
            <v>Lada:/ 597597 550667597 55 06 67</v>
          </cell>
          <cell r="U114" t="str">
            <v>chmsur@gmail.com;</v>
          </cell>
          <cell r="W114" t="str">
            <v>Inboard</v>
          </cell>
          <cell r="X114" t="str">
            <v>Mr. Edmund Kasimbeg</v>
          </cell>
        </row>
        <row r="115">
          <cell r="C115">
            <v>202390</v>
          </cell>
          <cell r="D115" t="str">
            <v>A</v>
          </cell>
          <cell r="E115" t="str">
            <v>PAN</v>
          </cell>
          <cell r="F115" t="str">
            <v>CARICAM</v>
          </cell>
          <cell r="G115" t="str">
            <v>Panamá</v>
          </cell>
          <cell r="H115" t="str">
            <v>Panamá</v>
          </cell>
          <cell r="I115" t="str">
            <v>Peterson Noel</v>
          </cell>
          <cell r="J115" t="str">
            <v>PRINT SOLUTIONS INC.</v>
          </cell>
          <cell r="K115" t="str">
            <v>CSA</v>
          </cell>
          <cell r="L115" t="str">
            <v>E/LB/AC</v>
          </cell>
          <cell r="M115" t="str">
            <v>Corregimiento De San Francisco 76 Este, San Francisco Y Benito Reyes T.</v>
          </cell>
          <cell r="N115" t="str">
            <v>Panama City,</v>
          </cell>
          <cell r="O115" t="str">
            <v>00000</v>
          </cell>
          <cell r="P115" t="str">
            <v>Corregimiento De San Francisco 76 Este, San Francisco Y Benito Reyes T.,Panama City,,Panamá,Panamá,C.P. 00000</v>
          </cell>
          <cell r="Q115">
            <v>507</v>
          </cell>
          <cell r="R115" t="str">
            <v>214 83 64</v>
          </cell>
          <cell r="S115" t="str">
            <v>507 66 18/00 60</v>
          </cell>
          <cell r="T115" t="str">
            <v>Lada:/ 507214 83 64507 66 18/00 60</v>
          </cell>
          <cell r="U115" t="str">
            <v>roberto@printjetpanama.com;</v>
          </cell>
          <cell r="V115" t="str">
            <v>recepcion@printjetpanama.com;</v>
          </cell>
          <cell r="W115" t="str">
            <v>Inboard</v>
          </cell>
          <cell r="X115" t="str">
            <v>Roberto Lasso Delavega</v>
          </cell>
        </row>
        <row r="116">
          <cell r="C116">
            <v>202389</v>
          </cell>
          <cell r="D116" t="str">
            <v>A</v>
          </cell>
          <cell r="E116" t="str">
            <v>GUA</v>
          </cell>
          <cell r="F116" t="str">
            <v>CARICAM</v>
          </cell>
          <cell r="G116" t="str">
            <v>Guatemala</v>
          </cell>
          <cell r="H116" t="str">
            <v>Guatemala</v>
          </cell>
          <cell r="I116" t="str">
            <v>Peterson Noel</v>
          </cell>
          <cell r="J116" t="str">
            <v>ELECTRONICAS MORALES</v>
          </cell>
          <cell r="K116" t="str">
            <v>CSA</v>
          </cell>
          <cell r="L116" t="str">
            <v>E/LB</v>
          </cell>
          <cell r="M116" t="str">
            <v>2Da. Av. 13-35 Zona 17 Ofibodega Los Almendros No. 20 Guatemala C:A</v>
          </cell>
          <cell r="N116" t="str">
            <v>Guatemala</v>
          </cell>
          <cell r="O116" t="str">
            <v>00000</v>
          </cell>
          <cell r="P116" t="str">
            <v>2Da. Av. 13-35 Zona 17 Ofibodega Los Almendros No. 20 Guatemala C:A,Guatemala,Guatemala,Guatemala,C.P. 00000</v>
          </cell>
          <cell r="Q116">
            <v>502</v>
          </cell>
          <cell r="R116" t="str">
            <v>22 55 62 05</v>
          </cell>
          <cell r="S116" t="str">
            <v>22 55 61 66</v>
          </cell>
          <cell r="T116" t="str">
            <v>Lada:/ 50222 55 62 0522 55 61 66</v>
          </cell>
          <cell r="U116" t="str">
            <v>redelectronicasmorales@gmail.com; emoraleserv@gmail.com;</v>
          </cell>
          <cell r="V116" t="str">
            <v>emoralesserv@gmail.com;</v>
          </cell>
          <cell r="W116" t="str">
            <v>inboard</v>
          </cell>
          <cell r="X116" t="str">
            <v>Adolfo Rene Morales Solis</v>
          </cell>
        </row>
        <row r="117">
          <cell r="C117">
            <v>202431</v>
          </cell>
          <cell r="D117" t="str">
            <v>A</v>
          </cell>
          <cell r="E117" t="str">
            <v>GUA</v>
          </cell>
          <cell r="F117" t="str">
            <v>CARICAM</v>
          </cell>
          <cell r="G117" t="str">
            <v>Guatemala</v>
          </cell>
          <cell r="H117" t="str">
            <v>Guatemala</v>
          </cell>
          <cell r="I117" t="str">
            <v>Peterson Noel</v>
          </cell>
          <cell r="J117" t="str">
            <v>SERVICIOS Y ELECTRONICOS MAX</v>
          </cell>
          <cell r="K117" t="str">
            <v>CSA</v>
          </cell>
          <cell r="L117" t="str">
            <v>E/LB/AC</v>
          </cell>
          <cell r="M117" t="str">
            <v>2ª Avenida 13-35 Zona 17- Ofibodega Los Almendros No.26</v>
          </cell>
          <cell r="N117" t="str">
            <v>Guatemala</v>
          </cell>
          <cell r="O117" t="str">
            <v>00000</v>
          </cell>
          <cell r="P117" t="str">
            <v>2ª Avenida 13-35 Zona 17- Ofibodega Los Almendros No.26,Guatemala,Guatemala,Guatemala,C.P. 00000</v>
          </cell>
          <cell r="Q117">
            <v>502</v>
          </cell>
          <cell r="R117" t="str">
            <v>22 56 44 39</v>
          </cell>
          <cell r="S117" t="str">
            <v>47 69 73 06</v>
          </cell>
          <cell r="T117" t="str">
            <v>Lada:/ 50222 56 44 3947 69 73 06</v>
          </cell>
          <cell r="U117" t="str">
            <v>gerencia@serviciosyelectonicosmax.com;</v>
          </cell>
          <cell r="V117" t="str">
            <v>gerencia@serviciosyelectonicosmax.com;</v>
          </cell>
          <cell r="W117" t="str">
            <v>Inboard</v>
          </cell>
          <cell r="X117" t="str">
            <v>Vitalino Maximo Morales Solis</v>
          </cell>
        </row>
        <row r="118">
          <cell r="C118">
            <v>202448</v>
          </cell>
          <cell r="D118" t="str">
            <v>A</v>
          </cell>
          <cell r="E118" t="str">
            <v>PAN</v>
          </cell>
          <cell r="F118" t="str">
            <v>CARICAM</v>
          </cell>
          <cell r="G118" t="str">
            <v>Panama</v>
          </cell>
          <cell r="H118" t="str">
            <v>David, Chiriqui</v>
          </cell>
          <cell r="I118" t="str">
            <v>Peterson Noel</v>
          </cell>
          <cell r="J118" t="str">
            <v>ELECTRO SERVICIOS AUDIO VIDEO</v>
          </cell>
          <cell r="K118" t="str">
            <v>CSA</v>
          </cell>
          <cell r="L118" t="str">
            <v>E/LB/AC</v>
          </cell>
          <cell r="M118" t="str">
            <v>Calle N Norte, Urbanizacion San Vicente David Chiriqui, Entrando Por Mac.Donald Panamericano, Primer Alto. Local Identifcado</v>
          </cell>
          <cell r="N118" t="str">
            <v>David Chiriqui</v>
          </cell>
          <cell r="O118" t="str">
            <v>00000</v>
          </cell>
          <cell r="P118" t="str">
            <v>Calle N Norte, Urbanizacion San Vicente David Chiriqui, Entrando Por Mac.Donald Panamericano, Primer Alto. Local Identifcado,David Chiriqui,David, Chiriqui,Panama,C.P. 00000</v>
          </cell>
          <cell r="Q118">
            <v>507</v>
          </cell>
          <cell r="R118" t="str">
            <v>774 09 59</v>
          </cell>
          <cell r="S118" t="str">
            <v>69 47 84 76</v>
          </cell>
          <cell r="T118" t="str">
            <v>Lada:/ 507774 09 5969 47 84 76</v>
          </cell>
          <cell r="U118" t="str">
            <v>electroser1@gmail.com;</v>
          </cell>
          <cell r="V118" t="str">
            <v>electroser1@gmail.com;</v>
          </cell>
          <cell r="W118" t="str">
            <v>Inboard</v>
          </cell>
          <cell r="X118" t="str">
            <v>Leonel Martinez</v>
          </cell>
        </row>
        <row r="119">
          <cell r="C119">
            <v>202455</v>
          </cell>
          <cell r="D119" t="str">
            <v>A</v>
          </cell>
          <cell r="E119" t="str">
            <v>T&amp;T</v>
          </cell>
          <cell r="F119" t="str">
            <v>CARICAM</v>
          </cell>
          <cell r="G119" t="str">
            <v>Trinidad &amp; Tobago</v>
          </cell>
          <cell r="H119" t="str">
            <v>Trinidad &amp; Tobago</v>
          </cell>
          <cell r="I119" t="str">
            <v>Peterson Noel</v>
          </cell>
          <cell r="J119" t="str">
            <v>A.S. BRYDEN &amp; SONS (TRINIDAD) LTD</v>
          </cell>
          <cell r="K119" t="str">
            <v>CSA</v>
          </cell>
          <cell r="L119" t="str">
            <v>E</v>
          </cell>
          <cell r="M119" t="str">
            <v>Building #17, Fernandes Industrial Centre, Eastern Main Road</v>
          </cell>
          <cell r="N119" t="str">
            <v>Trinidad &amp; Tobago</v>
          </cell>
          <cell r="O119" t="str">
            <v>00000</v>
          </cell>
          <cell r="P119" t="str">
            <v>Building #17, Fernandes Industrial Centre, Eastern Main Road,Trinidad &amp; Tobago,Trinidad &amp; Tobago,Trinidad &amp; Tobago,C.P. 00000</v>
          </cell>
          <cell r="Q119">
            <v>868</v>
          </cell>
          <cell r="R119" t="str">
            <v>86 86 26/24 92</v>
          </cell>
          <cell r="S119" t="str">
            <v>86 87 07 20 73</v>
          </cell>
          <cell r="T119" t="str">
            <v>Lada:/ 86886 86 26/24 9286 87 07 20 73</v>
          </cell>
          <cell r="U119" t="str">
            <v>arianne.alleng@brydenstt.com; maurissa.legendre@brysdenstt.com;</v>
          </cell>
          <cell r="V119" t="str">
            <v>arianne.alleng@brydenstt.com;</v>
          </cell>
          <cell r="W119" t="str">
            <v>Inboard</v>
          </cell>
          <cell r="X119" t="str">
            <v>Arianne Alleng</v>
          </cell>
        </row>
        <row r="120">
          <cell r="C120">
            <v>202388</v>
          </cell>
          <cell r="D120" t="str">
            <v>A</v>
          </cell>
          <cell r="E120" t="str">
            <v>MEX</v>
          </cell>
          <cell r="F120" t="str">
            <v>CARICAM</v>
          </cell>
          <cell r="G120" t="str">
            <v>Costa Rica</v>
          </cell>
          <cell r="H120" t="str">
            <v>Costa Rica</v>
          </cell>
          <cell r="I120" t="str">
            <v>Peterson Noel</v>
          </cell>
          <cell r="J120" t="str">
            <v>SERVIREPUESTOS MASIS S.A</v>
          </cell>
          <cell r="K120" t="str">
            <v>CSA</v>
          </cell>
          <cell r="L120" t="str">
            <v>E/LB/AC</v>
          </cell>
          <cell r="M120" t="str">
            <v>400 Norte Del Automercado De Heredia, Santa Lucia, Barva</v>
          </cell>
          <cell r="N120" t="str">
            <v>Costa Rica</v>
          </cell>
          <cell r="O120" t="str">
            <v>00000</v>
          </cell>
          <cell r="P120" t="str">
            <v>400 Norte Del Automercado De Heredia, Santa Lucia, Barva,Costa Rica,Costa Rica,Costa Rica,C.P. 00000</v>
          </cell>
          <cell r="Q120">
            <v>506</v>
          </cell>
          <cell r="R120" t="str">
            <v>22 61 28 44</v>
          </cell>
          <cell r="S120" t="str">
            <v>83 84 14 33</v>
          </cell>
          <cell r="T120" t="str">
            <v>Lada:/ 50622 61 28 4483 84 14 33</v>
          </cell>
          <cell r="U120" t="str">
            <v>info@servirepuestosmasis.com;</v>
          </cell>
          <cell r="V120" t="str">
            <v>info@servirepuestosmasis.com;</v>
          </cell>
          <cell r="W120" t="str">
            <v>Inboard</v>
          </cell>
          <cell r="X120" t="str">
            <v>Christian Masis Abarca</v>
          </cell>
        </row>
        <row r="121">
          <cell r="C121">
            <v>202447</v>
          </cell>
          <cell r="D121" t="str">
            <v>A</v>
          </cell>
          <cell r="E121" t="str">
            <v>CUR</v>
          </cell>
          <cell r="F121" t="str">
            <v>CARICAM</v>
          </cell>
          <cell r="G121" t="str">
            <v>Curacao</v>
          </cell>
          <cell r="H121" t="str">
            <v>Curacao</v>
          </cell>
          <cell r="I121" t="str">
            <v>Peterson Noel</v>
          </cell>
          <cell r="J121" t="str">
            <v>BRIGHT TECH SOLUTIONS N.V</v>
          </cell>
          <cell r="K121" t="str">
            <v>CSA</v>
          </cell>
          <cell r="L121" t="str">
            <v>E/LB</v>
          </cell>
          <cell r="M121" t="str">
            <v>F.D.Rooseveltweg, Willemstad</v>
          </cell>
          <cell r="N121" t="str">
            <v>Curacao</v>
          </cell>
          <cell r="O121" t="str">
            <v>00000</v>
          </cell>
          <cell r="P121" t="str">
            <v>F.D.Rooseveltweg, Willemstad,Curacao,Curacao,Curacao,C.P. 00000</v>
          </cell>
          <cell r="Q121">
            <v>5999</v>
          </cell>
          <cell r="R121" t="str">
            <v>869 26 66</v>
          </cell>
          <cell r="S121" t="str">
            <v>525 36 77</v>
          </cell>
          <cell r="T121" t="str">
            <v>Lada:/ 5999869 26 66525 36 77</v>
          </cell>
          <cell r="U121" t="str">
            <v>sdinesh19@yahoo.com;</v>
          </cell>
          <cell r="V121" t="str">
            <v>sdinesh19@yahoo.com;</v>
          </cell>
          <cell r="W121" t="str">
            <v>Inboard</v>
          </cell>
          <cell r="X121" t="str">
            <v>Dinesh Sharma</v>
          </cell>
        </row>
        <row r="122">
          <cell r="C122">
            <v>202508</v>
          </cell>
          <cell r="D122" t="str">
            <v>A</v>
          </cell>
          <cell r="E122" t="str">
            <v>MEX</v>
          </cell>
          <cell r="F122" t="str">
            <v>NORTE</v>
          </cell>
          <cell r="G122" t="str">
            <v>Sonora</v>
          </cell>
          <cell r="H122" t="str">
            <v>Hermosillo</v>
          </cell>
          <cell r="I122" t="str">
            <v>Adolfo/María Eugenia</v>
          </cell>
          <cell r="J122" t="str">
            <v>ELECTRONICA WONGS</v>
          </cell>
          <cell r="K122" t="str">
            <v>CSA</v>
          </cell>
          <cell r="L122" t="str">
            <v>E/LB/AC</v>
          </cell>
          <cell r="M122" t="str">
            <v>12 de Octubre 116,</v>
          </cell>
          <cell r="N122" t="str">
            <v>San Benito</v>
          </cell>
          <cell r="O122" t="str">
            <v>83190</v>
          </cell>
          <cell r="P122" t="str">
            <v>12 de Octubre 116,,San Benito,Hermosillo,Sonora,C.P. 83190</v>
          </cell>
          <cell r="Q122" t="str">
            <v>662</v>
          </cell>
          <cell r="R122" t="str">
            <v>302 85 61</v>
          </cell>
          <cell r="S122" t="str">
            <v>210 05 86</v>
          </cell>
          <cell r="T122" t="str">
            <v>Lada:/ 662302 85 61210 05 86</v>
          </cell>
          <cell r="U122" t="str">
            <v>mayra_s@megared.net.mx;electronicawongs3@hotmail.com</v>
          </cell>
          <cell r="W122" t="str">
            <v>Inboard</v>
          </cell>
          <cell r="X122" t="str">
            <v>Manuel Wong Lau</v>
          </cell>
        </row>
        <row r="123">
          <cell r="C123">
            <v>202632</v>
          </cell>
          <cell r="D123" t="str">
            <v>A</v>
          </cell>
          <cell r="E123" t="str">
            <v>MEX</v>
          </cell>
          <cell r="F123" t="str">
            <v>NORTE</v>
          </cell>
          <cell r="G123" t="str">
            <v>Chihuahua</v>
          </cell>
          <cell r="H123" t="str">
            <v>Chihuahua</v>
          </cell>
          <cell r="I123" t="str">
            <v>Adolfo/María Eugenia</v>
          </cell>
          <cell r="J123" t="str">
            <v>ELECTRONICA COMERCIAL DOMESTICA</v>
          </cell>
          <cell r="K123" t="str">
            <v>CSA</v>
          </cell>
          <cell r="L123" t="str">
            <v>E/LB/AC</v>
          </cell>
          <cell r="M123" t="str">
            <v>Av. José María Iglesias No. 5905</v>
          </cell>
          <cell r="N123" t="str">
            <v>Panorámico</v>
          </cell>
          <cell r="O123" t="str">
            <v>31120</v>
          </cell>
          <cell r="P123" t="str">
            <v>Av. José María Iglesias No. 5905,Panorámico,Chihuahua,Chihuahua,C.P. 31120</v>
          </cell>
          <cell r="Q123">
            <v>614</v>
          </cell>
          <cell r="R123" t="str">
            <v xml:space="preserve">421 63 61 </v>
          </cell>
          <cell r="S123" t="str">
            <v>421 59 30</v>
          </cell>
          <cell r="T123" t="str">
            <v>Lada:/ 6144216361 6144215930</v>
          </cell>
          <cell r="U123" t="str">
            <v>comercialdomestica@hotmail.com</v>
          </cell>
          <cell r="W123" t="str">
            <v>Inboard</v>
          </cell>
          <cell r="X123" t="str">
            <v>Alfredo González Carrasco</v>
          </cell>
        </row>
      </sheetData>
      <sheetData sheetId="6" refreshError="1">
        <row r="2">
          <cell r="A2" t="str">
            <v>Linea de producto</v>
          </cell>
          <cell r="B2" t="str">
            <v>PESO</v>
          </cell>
          <cell r="C2" t="str">
            <v>ALTO</v>
          </cell>
          <cell r="D2" t="str">
            <v>LARGO</v>
          </cell>
          <cell r="E2" t="str">
            <v>ANCHO</v>
          </cell>
          <cell r="F2" t="str">
            <v>peso volumetrico</v>
          </cell>
        </row>
        <row r="3">
          <cell r="A3" t="str">
            <v>Celular</v>
          </cell>
          <cell r="B3">
            <v>0.5</v>
          </cell>
          <cell r="C3">
            <v>5</v>
          </cell>
          <cell r="D3">
            <v>18</v>
          </cell>
          <cell r="E3">
            <v>10</v>
          </cell>
          <cell r="F3">
            <v>1</v>
          </cell>
        </row>
        <row r="4">
          <cell r="A4" t="str">
            <v>Pantalla 32</v>
          </cell>
          <cell r="B4">
            <v>16</v>
          </cell>
          <cell r="C4">
            <v>18</v>
          </cell>
          <cell r="D4">
            <v>84</v>
          </cell>
          <cell r="E4">
            <v>56</v>
          </cell>
          <cell r="F4">
            <v>22</v>
          </cell>
        </row>
        <row r="5">
          <cell r="A5" t="str">
            <v>Pantalla 39</v>
          </cell>
          <cell r="B5">
            <v>18</v>
          </cell>
          <cell r="C5">
            <v>19</v>
          </cell>
          <cell r="D5">
            <v>86.8</v>
          </cell>
          <cell r="E5">
            <v>58.3</v>
          </cell>
          <cell r="F5">
            <v>24</v>
          </cell>
        </row>
        <row r="6">
          <cell r="A6" t="str">
            <v>Pantalla 40</v>
          </cell>
          <cell r="B6">
            <v>19</v>
          </cell>
          <cell r="C6">
            <v>20</v>
          </cell>
          <cell r="D6">
            <v>90</v>
          </cell>
          <cell r="E6">
            <v>60</v>
          </cell>
          <cell r="F6">
            <v>26</v>
          </cell>
        </row>
        <row r="7">
          <cell r="A7" t="str">
            <v>Pantalla 43</v>
          </cell>
          <cell r="B7">
            <v>21</v>
          </cell>
          <cell r="C7">
            <v>22.9</v>
          </cell>
          <cell r="D7">
            <v>120</v>
          </cell>
          <cell r="E7">
            <v>70</v>
          </cell>
          <cell r="F7">
            <v>33</v>
          </cell>
        </row>
        <row r="8">
          <cell r="A8" t="str">
            <v>Pantalla 46</v>
          </cell>
          <cell r="B8">
            <v>24</v>
          </cell>
          <cell r="C8">
            <v>24</v>
          </cell>
          <cell r="D8">
            <v>125</v>
          </cell>
          <cell r="E8">
            <v>73</v>
          </cell>
          <cell r="F8">
            <v>34</v>
          </cell>
        </row>
        <row r="9">
          <cell r="A9" t="str">
            <v>Pantalla 48</v>
          </cell>
          <cell r="B9">
            <v>24</v>
          </cell>
          <cell r="C9">
            <v>25</v>
          </cell>
          <cell r="D9">
            <v>130</v>
          </cell>
          <cell r="E9">
            <v>75</v>
          </cell>
          <cell r="F9">
            <v>35</v>
          </cell>
        </row>
        <row r="10">
          <cell r="A10" t="str">
            <v>Pantalla 50</v>
          </cell>
          <cell r="B10">
            <v>33</v>
          </cell>
          <cell r="C10">
            <v>25</v>
          </cell>
          <cell r="D10">
            <v>143.5</v>
          </cell>
          <cell r="E10">
            <v>89</v>
          </cell>
          <cell r="F10">
            <v>39</v>
          </cell>
        </row>
        <row r="11">
          <cell r="A11" t="str">
            <v>Pantalla 55</v>
          </cell>
          <cell r="B11">
            <v>34</v>
          </cell>
          <cell r="C11">
            <v>25</v>
          </cell>
          <cell r="D11">
            <v>147</v>
          </cell>
          <cell r="E11">
            <v>92</v>
          </cell>
          <cell r="F11">
            <v>41</v>
          </cell>
        </row>
        <row r="12">
          <cell r="A12" t="str">
            <v>Pantalla 60</v>
          </cell>
          <cell r="B12">
            <v>36</v>
          </cell>
          <cell r="C12">
            <v>24</v>
          </cell>
          <cell r="D12">
            <v>156</v>
          </cell>
          <cell r="E12">
            <v>94</v>
          </cell>
          <cell r="F12">
            <v>52</v>
          </cell>
        </row>
        <row r="13">
          <cell r="A13" t="str">
            <v>Pantalla 65</v>
          </cell>
          <cell r="B13">
            <v>42</v>
          </cell>
          <cell r="C13">
            <v>24</v>
          </cell>
          <cell r="D13">
            <v>164</v>
          </cell>
          <cell r="E13">
            <v>96</v>
          </cell>
          <cell r="F13">
            <v>56</v>
          </cell>
        </row>
        <row r="14">
          <cell r="A14" t="str">
            <v>Tablet</v>
          </cell>
          <cell r="B14">
            <v>0.5</v>
          </cell>
          <cell r="C14">
            <v>5</v>
          </cell>
          <cell r="D14">
            <v>18</v>
          </cell>
          <cell r="E14">
            <v>10</v>
          </cell>
          <cell r="F14">
            <v>1</v>
          </cell>
        </row>
        <row r="15">
          <cell r="A15" t="str">
            <v>AIRE ACONDICIONADO outdoor</v>
          </cell>
          <cell r="B15">
            <v>46</v>
          </cell>
          <cell r="C15">
            <v>67</v>
          </cell>
          <cell r="D15">
            <v>98</v>
          </cell>
          <cell r="E15">
            <v>39</v>
          </cell>
          <cell r="F15">
            <v>50</v>
          </cell>
        </row>
        <row r="16">
          <cell r="A16" t="str">
            <v>AIRE ACONDICIONADO indoor</v>
          </cell>
          <cell r="B16">
            <v>16</v>
          </cell>
          <cell r="C16">
            <v>32</v>
          </cell>
          <cell r="D16">
            <v>112</v>
          </cell>
          <cell r="E16">
            <v>40</v>
          </cell>
          <cell r="F16">
            <v>29</v>
          </cell>
        </row>
        <row r="17">
          <cell r="A17" t="str">
            <v>LAVADORA</v>
          </cell>
          <cell r="B17">
            <v>34</v>
          </cell>
          <cell r="C17">
            <v>92</v>
          </cell>
          <cell r="D17">
            <v>103</v>
          </cell>
          <cell r="E17">
            <v>57</v>
          </cell>
          <cell r="F17">
            <v>108</v>
          </cell>
        </row>
        <row r="18">
          <cell r="A18" t="str">
            <v>Refrigerador 6.3'</v>
          </cell>
          <cell r="B18">
            <v>37</v>
          </cell>
          <cell r="C18">
            <v>55</v>
          </cell>
          <cell r="D18">
            <v>57</v>
          </cell>
          <cell r="E18">
            <v>1332</v>
          </cell>
          <cell r="F18">
            <v>835</v>
          </cell>
        </row>
        <row r="19">
          <cell r="A19" t="str">
            <v>Refrigerador 4.2'</v>
          </cell>
          <cell r="B19">
            <v>28</v>
          </cell>
          <cell r="C19">
            <v>55</v>
          </cell>
          <cell r="D19">
            <v>58</v>
          </cell>
          <cell r="E19">
            <v>89</v>
          </cell>
          <cell r="F19">
            <v>57</v>
          </cell>
        </row>
        <row r="20">
          <cell r="A20" t="str">
            <v>RR42D6GBX</v>
          </cell>
          <cell r="B20">
            <v>28</v>
          </cell>
          <cell r="C20">
            <v>55</v>
          </cell>
          <cell r="D20">
            <v>58</v>
          </cell>
          <cell r="E20">
            <v>89</v>
          </cell>
          <cell r="F20">
            <v>57</v>
          </cell>
        </row>
      </sheetData>
      <sheetData sheetId="7" refreshError="1">
        <row r="1">
          <cell r="A1" t="str">
            <v>Etiquetas de fila</v>
          </cell>
          <cell r="B1" t="str">
            <v>Promedio de  Price</v>
          </cell>
        </row>
        <row r="2">
          <cell r="A2" t="str">
            <v>32H3B2</v>
          </cell>
          <cell r="B2">
            <v>2816.96</v>
          </cell>
        </row>
        <row r="3">
          <cell r="A3" t="str">
            <v>32H4CM</v>
          </cell>
          <cell r="B3">
            <v>2765.4733333333334</v>
          </cell>
        </row>
        <row r="4">
          <cell r="A4" t="str">
            <v>32H5B2</v>
          </cell>
          <cell r="B4">
            <v>2919.8335294117646</v>
          </cell>
        </row>
        <row r="5">
          <cell r="A5" t="str">
            <v>40D37</v>
          </cell>
          <cell r="B5">
            <v>3735.6949999999997</v>
          </cell>
        </row>
        <row r="6">
          <cell r="A6" t="str">
            <v>40H4CM</v>
          </cell>
          <cell r="B6">
            <v>3760.3839999999996</v>
          </cell>
        </row>
        <row r="7">
          <cell r="A7" t="str">
            <v>40H5B2</v>
          </cell>
          <cell r="B7">
            <v>4149.2844444444454</v>
          </cell>
        </row>
        <row r="8">
          <cell r="A8" t="str">
            <v>43CU6100</v>
          </cell>
          <cell r="B8">
            <v>5164.76</v>
          </cell>
        </row>
        <row r="9">
          <cell r="A9" t="str">
            <v>43H7C</v>
          </cell>
          <cell r="B9">
            <v>5151.6957142857145</v>
          </cell>
        </row>
        <row r="10">
          <cell r="A10" t="str">
            <v>50H5B</v>
          </cell>
          <cell r="B10">
            <v>5565.2699999999995</v>
          </cell>
        </row>
        <row r="11">
          <cell r="A11" t="str">
            <v>50H5GB</v>
          </cell>
          <cell r="B11">
            <v>5565.2699999999995</v>
          </cell>
        </row>
        <row r="12">
          <cell r="A12" t="str">
            <v>50H7SG</v>
          </cell>
          <cell r="B12">
            <v>6388.6940000000004</v>
          </cell>
        </row>
        <row r="13">
          <cell r="A13" t="str">
            <v>50CU6000</v>
          </cell>
          <cell r="B13">
            <v>6030.9250000000002</v>
          </cell>
        </row>
        <row r="14">
          <cell r="A14" t="str">
            <v>50H5C</v>
          </cell>
          <cell r="B14">
            <v>5565.2699999999995</v>
          </cell>
        </row>
        <row r="15">
          <cell r="A15" t="str">
            <v>50H7GB</v>
          </cell>
          <cell r="B15">
            <v>5899.35</v>
          </cell>
        </row>
        <row r="16">
          <cell r="A16" t="str">
            <v>55H5C</v>
          </cell>
          <cell r="B16">
            <v>6388.6940000000004</v>
          </cell>
        </row>
        <row r="17">
          <cell r="A17" t="str">
            <v>55H6B</v>
          </cell>
          <cell r="B17">
            <v>7124.1033333333326</v>
          </cell>
        </row>
        <row r="18">
          <cell r="A18" t="str">
            <v>55H7B</v>
          </cell>
          <cell r="B18">
            <v>7774.2445454545441</v>
          </cell>
        </row>
        <row r="19">
          <cell r="A19" t="str">
            <v>65CU6200</v>
          </cell>
          <cell r="B19">
            <v>12716.842857142856</v>
          </cell>
        </row>
        <row r="20">
          <cell r="A20" t="str">
            <v>65H10B</v>
          </cell>
          <cell r="B20">
            <v>33950</v>
          </cell>
        </row>
        <row r="21">
          <cell r="A21" t="str">
            <v>65H7B</v>
          </cell>
          <cell r="B21">
            <v>22000</v>
          </cell>
        </row>
        <row r="22">
          <cell r="A22" t="str">
            <v>65K680GW</v>
          </cell>
          <cell r="B22">
            <v>23500</v>
          </cell>
        </row>
        <row r="23">
          <cell r="A23" t="str">
            <v>AP-12CR1SEJS</v>
          </cell>
          <cell r="B23">
            <v>2466.73</v>
          </cell>
        </row>
        <row r="24">
          <cell r="A24" t="str">
            <v>AS-12CR1FVDDF-IDU</v>
          </cell>
          <cell r="B24">
            <v>753.5</v>
          </cell>
        </row>
        <row r="25">
          <cell r="A25" t="str">
            <v>AS-12CR1FVDDF-ODU</v>
          </cell>
          <cell r="B25">
            <v>1697.01</v>
          </cell>
        </row>
        <row r="26">
          <cell r="A26" t="str">
            <v>AS-12CR1FVDTD-IDU</v>
          </cell>
          <cell r="B26">
            <v>776.23500000000001</v>
          </cell>
        </row>
        <row r="27">
          <cell r="A27" t="str">
            <v>AS-12CR1FVDTD-ODU</v>
          </cell>
          <cell r="B27">
            <v>1841.3899999999999</v>
          </cell>
        </row>
        <row r="28">
          <cell r="A28" t="str">
            <v>AS-12CR1FVNVQ-IDU</v>
          </cell>
          <cell r="B28">
            <v>595.54</v>
          </cell>
        </row>
        <row r="29">
          <cell r="A29" t="str">
            <v>AS-12CR1FVNVQ-ODU</v>
          </cell>
          <cell r="B29">
            <v>1469.33</v>
          </cell>
        </row>
        <row r="30">
          <cell r="A30" t="str">
            <v>AS-12CR5FVETD-IDU</v>
          </cell>
          <cell r="B30">
            <v>812.04500000000007</v>
          </cell>
        </row>
        <row r="31">
          <cell r="A31" t="str">
            <v>AS-12HR1FVDTD-IDU</v>
          </cell>
          <cell r="B31">
            <v>921.21249999999998</v>
          </cell>
        </row>
        <row r="32">
          <cell r="A32" t="str">
            <v>AS-12HR1FVDTD-ODU</v>
          </cell>
          <cell r="B32">
            <v>2103.3000000000002</v>
          </cell>
        </row>
        <row r="33">
          <cell r="A33" t="str">
            <v>AS-12HR5FVETD-IDU</v>
          </cell>
          <cell r="B33">
            <v>889.47500000000002</v>
          </cell>
        </row>
        <row r="34">
          <cell r="A34" t="str">
            <v>AS-12HR5FVETD-ODU</v>
          </cell>
          <cell r="B34">
            <v>2011.04</v>
          </cell>
        </row>
        <row r="35">
          <cell r="A35" t="str">
            <v>AS-12TR5SVETG-IDU</v>
          </cell>
          <cell r="B35">
            <v>1148.26</v>
          </cell>
        </row>
        <row r="36">
          <cell r="A36" t="str">
            <v>AS-12TR5SVETG-ODU</v>
          </cell>
          <cell r="B36">
            <v>2679.35</v>
          </cell>
        </row>
        <row r="37">
          <cell r="A37" t="str">
            <v>AS-12UR5SVETG-IDU</v>
          </cell>
          <cell r="B37">
            <v>1234.3699999999999</v>
          </cell>
        </row>
        <row r="38">
          <cell r="A38" t="str">
            <v>AS-12UR5SVETG-ODU</v>
          </cell>
          <cell r="B38">
            <v>2880.42</v>
          </cell>
        </row>
        <row r="39">
          <cell r="A39" t="str">
            <v>AS-18CR5FWATD-IDU</v>
          </cell>
          <cell r="B39">
            <v>1030.2166666666665</v>
          </cell>
        </row>
        <row r="40">
          <cell r="A40" t="str">
            <v>AS-18HR5FWATD-IDU</v>
          </cell>
          <cell r="B40">
            <v>1188.5050000000001</v>
          </cell>
        </row>
        <row r="41">
          <cell r="A41" t="str">
            <v>AS-18HR5FWATD-ODU</v>
          </cell>
          <cell r="B41">
            <v>2719.91</v>
          </cell>
        </row>
        <row r="42">
          <cell r="A42" t="str">
            <v>AS-18TR5SFATG-IDU</v>
          </cell>
          <cell r="B42">
            <v>1462.79</v>
          </cell>
        </row>
        <row r="43">
          <cell r="A43" t="str">
            <v>AS-18TR5SFATG-ODU</v>
          </cell>
          <cell r="B43">
            <v>3407.37</v>
          </cell>
        </row>
        <row r="44">
          <cell r="A44" t="str">
            <v>AS-22CR5FFBTD-IDU</v>
          </cell>
          <cell r="B44">
            <v>1194.8499999999999</v>
          </cell>
        </row>
        <row r="45">
          <cell r="A45" t="str">
            <v>AS-22CR5FFBTD-ODU</v>
          </cell>
          <cell r="B45">
            <v>2779.95</v>
          </cell>
        </row>
        <row r="46">
          <cell r="A46" t="str">
            <v>AS-22HR5FFBTD-IDU</v>
          </cell>
          <cell r="B46">
            <v>1406.83</v>
          </cell>
        </row>
        <row r="47">
          <cell r="A47" t="str">
            <v>AS-22HR5FFBTD-ODU</v>
          </cell>
          <cell r="B47">
            <v>3282.75</v>
          </cell>
        </row>
        <row r="48">
          <cell r="A48" t="str">
            <v>AS-22UR5SFBTG-IDU</v>
          </cell>
          <cell r="B48">
            <v>1809.17</v>
          </cell>
        </row>
        <row r="49">
          <cell r="A49" t="str">
            <v>AS-22UR5SFBTG-ODU</v>
          </cell>
          <cell r="B49">
            <v>4274.1400000000003</v>
          </cell>
        </row>
        <row r="50">
          <cell r="A50" t="str">
            <v>AS-36HR5FDKVQ-IDU</v>
          </cell>
          <cell r="B50">
            <v>2290.09</v>
          </cell>
        </row>
        <row r="51">
          <cell r="A51" t="str">
            <v>AS-36HR5FDKVQ-ODU</v>
          </cell>
          <cell r="B51">
            <v>5343.26</v>
          </cell>
        </row>
        <row r="52">
          <cell r="A52" t="str">
            <v>AVC-18UX2SEB</v>
          </cell>
          <cell r="B52">
            <v>5401.34</v>
          </cell>
        </row>
        <row r="53">
          <cell r="A53" t="str">
            <v>AVC-24UX2SEB</v>
          </cell>
          <cell r="B53">
            <v>5629.28</v>
          </cell>
        </row>
        <row r="54">
          <cell r="A54" t="str">
            <v>AVC-38UX2SFB</v>
          </cell>
          <cell r="B54">
            <v>6290.14</v>
          </cell>
        </row>
        <row r="55">
          <cell r="A55" t="str">
            <v>AVC-48UX2SFB</v>
          </cell>
          <cell r="B55">
            <v>6540.69</v>
          </cell>
        </row>
        <row r="56">
          <cell r="A56" t="str">
            <v>AVD-12UX2SAH</v>
          </cell>
          <cell r="B56">
            <v>3418.56</v>
          </cell>
        </row>
        <row r="57">
          <cell r="A57" t="str">
            <v>AVD-18UX2SBH</v>
          </cell>
          <cell r="B57">
            <v>4314.58</v>
          </cell>
        </row>
        <row r="58">
          <cell r="A58" t="str">
            <v>AVD-48UX2SDH</v>
          </cell>
          <cell r="B58">
            <v>6133.06</v>
          </cell>
        </row>
        <row r="59">
          <cell r="A59" t="str">
            <v>AVD-76UX2SFH</v>
          </cell>
          <cell r="B59">
            <v>12990.3</v>
          </cell>
        </row>
        <row r="60">
          <cell r="A60" t="str">
            <v>AVD-96UX2SFH</v>
          </cell>
          <cell r="B60">
            <v>14016.09</v>
          </cell>
        </row>
        <row r="61">
          <cell r="A61" t="str">
            <v>AVS-18UR2SBBA</v>
          </cell>
          <cell r="B61">
            <v>3171.01</v>
          </cell>
        </row>
        <row r="62">
          <cell r="A62" t="str">
            <v>AVS-24UR2SBBA</v>
          </cell>
          <cell r="B62">
            <v>3280.28</v>
          </cell>
        </row>
        <row r="63">
          <cell r="A63" t="str">
            <v>AVW-48U2SC</v>
          </cell>
          <cell r="B63">
            <v>26391.18</v>
          </cell>
        </row>
        <row r="64">
          <cell r="A64" t="str">
            <v>AVW-54U2SC</v>
          </cell>
          <cell r="B64">
            <v>27052.06</v>
          </cell>
        </row>
        <row r="65">
          <cell r="A65" t="str">
            <v>AVW-76U9SR</v>
          </cell>
          <cell r="B65">
            <v>40019.620000000003</v>
          </cell>
        </row>
        <row r="66">
          <cell r="A66" t="str">
            <v>AVW-96U9SR</v>
          </cell>
          <cell r="B66">
            <v>42845.72</v>
          </cell>
        </row>
        <row r="67">
          <cell r="A67" t="str">
            <v>AVWT-114F9SR</v>
          </cell>
          <cell r="B67">
            <v>59000.92</v>
          </cell>
        </row>
        <row r="68">
          <cell r="A68" t="str">
            <v>AVWT-114U9SR</v>
          </cell>
          <cell r="B68">
            <v>56201.71</v>
          </cell>
        </row>
        <row r="69">
          <cell r="A69" t="str">
            <v>AVWT-136U9SS</v>
          </cell>
          <cell r="B69">
            <v>57448.25</v>
          </cell>
        </row>
        <row r="70">
          <cell r="A70" t="str">
            <v>AVWT-154F9SS</v>
          </cell>
          <cell r="B70">
            <v>64467.99</v>
          </cell>
        </row>
        <row r="71">
          <cell r="A71" t="str">
            <v>AVWT-154U9SS</v>
          </cell>
          <cell r="B71">
            <v>61406.559999999998</v>
          </cell>
        </row>
        <row r="72">
          <cell r="A72" t="str">
            <v>AVWT-170F9SS</v>
          </cell>
          <cell r="B72">
            <v>70656.679999999993</v>
          </cell>
        </row>
        <row r="73">
          <cell r="A73" t="str">
            <v>AVWT-86U9SR</v>
          </cell>
          <cell r="B73">
            <v>43540.03</v>
          </cell>
        </row>
        <row r="74">
          <cell r="A74" t="str">
            <v>AVWT-96U9SR</v>
          </cell>
          <cell r="B74">
            <v>46295.34</v>
          </cell>
        </row>
        <row r="75">
          <cell r="A75" t="str">
            <v>C1</v>
          </cell>
          <cell r="B75">
            <v>2625.15</v>
          </cell>
        </row>
        <row r="76">
          <cell r="A76" t="str">
            <v>C11</v>
          </cell>
          <cell r="B76">
            <v>2545.4899999999998</v>
          </cell>
        </row>
        <row r="77">
          <cell r="A77" t="str">
            <v>E2171MX</v>
          </cell>
          <cell r="B77">
            <v>858.33</v>
          </cell>
        </row>
        <row r="78">
          <cell r="A78" t="str">
            <v>E51</v>
          </cell>
          <cell r="B78">
            <v>1270.5333333333333</v>
          </cell>
        </row>
        <row r="79">
          <cell r="A79" t="str">
            <v>FC72D6AWD</v>
          </cell>
          <cell r="B79">
            <v>1824.76</v>
          </cell>
        </row>
        <row r="80">
          <cell r="A80" t="str">
            <v>FC72D6BWD</v>
          </cell>
          <cell r="B80">
            <v>2067.8850000000002</v>
          </cell>
        </row>
        <row r="81">
          <cell r="A81" t="str">
            <v>FC88D6BWD</v>
          </cell>
          <cell r="B81">
            <v>2503.5616666666665</v>
          </cell>
        </row>
        <row r="82">
          <cell r="A82" t="str">
            <v>H30MOSD2</v>
          </cell>
          <cell r="B82">
            <v>971.09500000000003</v>
          </cell>
        </row>
        <row r="83">
          <cell r="A83" t="str">
            <v>HCH-160D</v>
          </cell>
          <cell r="B83">
            <v>6404</v>
          </cell>
        </row>
        <row r="84">
          <cell r="A84" t="str">
            <v>HCH-280D</v>
          </cell>
          <cell r="B84">
            <v>7292.83</v>
          </cell>
        </row>
        <row r="85">
          <cell r="A85" t="str">
            <v>HCPC-H2M1C</v>
          </cell>
          <cell r="B85">
            <v>18602.73</v>
          </cell>
        </row>
        <row r="86">
          <cell r="A86" t="str">
            <v>HFQ-102F</v>
          </cell>
          <cell r="B86">
            <v>364.65</v>
          </cell>
        </row>
        <row r="87">
          <cell r="A87" t="str">
            <v>HFQ-162F</v>
          </cell>
          <cell r="B87">
            <v>433.11</v>
          </cell>
        </row>
        <row r="88">
          <cell r="A88" t="str">
            <v>HFQ-242F</v>
          </cell>
          <cell r="B88">
            <v>615.42999999999995</v>
          </cell>
        </row>
        <row r="89">
          <cell r="A89" t="str">
            <v>HFQ-302F</v>
          </cell>
          <cell r="B89">
            <v>911.63</v>
          </cell>
        </row>
        <row r="90">
          <cell r="A90" t="str">
            <v>HFQ-M142F</v>
          </cell>
          <cell r="B90">
            <v>743.6</v>
          </cell>
        </row>
        <row r="91">
          <cell r="A91" t="str">
            <v>HFQ-M202F</v>
          </cell>
          <cell r="B91">
            <v>1158.97</v>
          </cell>
        </row>
        <row r="92">
          <cell r="A92" t="str">
            <v>HFQ-M212F</v>
          </cell>
          <cell r="B92">
            <v>1421.49</v>
          </cell>
        </row>
        <row r="93">
          <cell r="A93" t="str">
            <v>HFQ-M22F</v>
          </cell>
          <cell r="B93">
            <v>656.02</v>
          </cell>
        </row>
        <row r="94">
          <cell r="A94" t="str">
            <v>HFQ-M282F</v>
          </cell>
          <cell r="B94">
            <v>852.86</v>
          </cell>
        </row>
        <row r="95">
          <cell r="A95" t="str">
            <v>HFQ-M302F</v>
          </cell>
          <cell r="B95">
            <v>1683.84</v>
          </cell>
        </row>
        <row r="96">
          <cell r="A96" t="str">
            <v>HFQ-M32F</v>
          </cell>
          <cell r="B96">
            <v>896.62</v>
          </cell>
        </row>
        <row r="97">
          <cell r="A97" t="str">
            <v>HFQ-M452F</v>
          </cell>
          <cell r="B97">
            <v>962.12</v>
          </cell>
        </row>
        <row r="98">
          <cell r="A98" t="str">
            <v>HFQ-M562F</v>
          </cell>
          <cell r="B98">
            <v>1158.97</v>
          </cell>
        </row>
        <row r="99">
          <cell r="A99" t="str">
            <v>HFQ-M692F</v>
          </cell>
          <cell r="B99">
            <v>1355.83</v>
          </cell>
        </row>
        <row r="100">
          <cell r="A100" t="str">
            <v>HFQ-M902F</v>
          </cell>
          <cell r="B100">
            <v>1683.84</v>
          </cell>
        </row>
        <row r="101">
          <cell r="A101" t="str">
            <v>HISENSE C1GOLDEN</v>
          </cell>
          <cell r="B101">
            <v>2505.1166666666663</v>
          </cell>
        </row>
        <row r="102">
          <cell r="A102" t="str">
            <v>HISENSE C20</v>
          </cell>
          <cell r="B102">
            <v>2129.2800000000002</v>
          </cell>
        </row>
        <row r="103">
          <cell r="A103" t="str">
            <v>HISENSE U972</v>
          </cell>
          <cell r="B103">
            <v>973.25999999999988</v>
          </cell>
        </row>
        <row r="104">
          <cell r="A104" t="str">
            <v>HPS-132</v>
          </cell>
          <cell r="B104">
            <v>387.48</v>
          </cell>
        </row>
        <row r="105">
          <cell r="A105" t="str">
            <v>HPS-151</v>
          </cell>
          <cell r="B105">
            <v>478.52</v>
          </cell>
        </row>
        <row r="106">
          <cell r="A106" t="str">
            <v>HPS-162</v>
          </cell>
          <cell r="B106">
            <v>433.16</v>
          </cell>
        </row>
        <row r="107">
          <cell r="A107" t="str">
            <v>HS-C20BK</v>
          </cell>
          <cell r="B107">
            <v>2600</v>
          </cell>
        </row>
        <row r="108">
          <cell r="A108" t="str">
            <v>HS-U961BK</v>
          </cell>
          <cell r="B108">
            <v>850.78499999999997</v>
          </cell>
        </row>
        <row r="109">
          <cell r="A109" t="str">
            <v>HS-U972BK</v>
          </cell>
          <cell r="B109">
            <v>905.26</v>
          </cell>
        </row>
        <row r="110">
          <cell r="A110" t="str">
            <v>HS-U989BKSV</v>
          </cell>
          <cell r="B110">
            <v>1010.8233333333333</v>
          </cell>
        </row>
        <row r="111">
          <cell r="A111" t="str">
            <v>HYDE-E01H</v>
          </cell>
          <cell r="B111">
            <v>930.2</v>
          </cell>
        </row>
        <row r="112">
          <cell r="A112" t="str">
            <v>HYE-L01</v>
          </cell>
          <cell r="B112">
            <v>159.51</v>
          </cell>
        </row>
        <row r="113">
          <cell r="A113" t="str">
            <v>HYJE-D02H</v>
          </cell>
          <cell r="B113">
            <v>9275.57</v>
          </cell>
        </row>
        <row r="114">
          <cell r="A114" t="str">
            <v>HYJE-H01H</v>
          </cell>
          <cell r="B114">
            <v>4650.6400000000003</v>
          </cell>
        </row>
        <row r="115">
          <cell r="A115" t="str">
            <v>HYJ-J01H</v>
          </cell>
          <cell r="B115">
            <v>930.2</v>
          </cell>
        </row>
        <row r="116">
          <cell r="A116" t="str">
            <v>HYRE-T01H</v>
          </cell>
          <cell r="B116">
            <v>263.03000000000003</v>
          </cell>
        </row>
        <row r="117">
          <cell r="A117" t="str">
            <v>HYRE-V01H</v>
          </cell>
          <cell r="B117">
            <v>263.02500000000003</v>
          </cell>
        </row>
        <row r="118">
          <cell r="A118" t="str">
            <v>HYXE-A01H</v>
          </cell>
          <cell r="B118">
            <v>455.71</v>
          </cell>
        </row>
        <row r="119">
          <cell r="A119" t="str">
            <v>HYXE-F01H</v>
          </cell>
          <cell r="B119">
            <v>334.9</v>
          </cell>
        </row>
        <row r="120">
          <cell r="A120" t="str">
            <v>HYXE-G01H</v>
          </cell>
          <cell r="B120">
            <v>186.08</v>
          </cell>
        </row>
        <row r="121">
          <cell r="A121" t="str">
            <v>HYXE-J01H</v>
          </cell>
          <cell r="B121">
            <v>888.81</v>
          </cell>
        </row>
        <row r="122">
          <cell r="A122" t="str">
            <v>LC-40N5000U</v>
          </cell>
          <cell r="B122">
            <v>4069.4875000000002</v>
          </cell>
        </row>
        <row r="123">
          <cell r="A123" t="str">
            <v>LC-43N4000M</v>
          </cell>
          <cell r="B123">
            <v>4423.5540000000001</v>
          </cell>
        </row>
        <row r="124">
          <cell r="A124" t="str">
            <v>LC-43N6100U</v>
          </cell>
          <cell r="B124">
            <v>5163.12</v>
          </cell>
        </row>
        <row r="125">
          <cell r="A125" t="str">
            <v>LC-50N5000U</v>
          </cell>
          <cell r="B125">
            <v>5667.4233333333332</v>
          </cell>
        </row>
        <row r="126">
          <cell r="A126" t="str">
            <v>LC-50N6000U</v>
          </cell>
          <cell r="B126">
            <v>6554.4299999999994</v>
          </cell>
        </row>
        <row r="127">
          <cell r="A127" t="str">
            <v>LC-55N5300U</v>
          </cell>
          <cell r="B127">
            <v>6387.9250000000002</v>
          </cell>
        </row>
        <row r="128">
          <cell r="A128" t="str">
            <v>LC-55N6000U</v>
          </cell>
          <cell r="B128">
            <v>9800</v>
          </cell>
        </row>
        <row r="129">
          <cell r="A129" t="str">
            <v>LC-60N5100U</v>
          </cell>
          <cell r="B129">
            <v>9261.7999999999993</v>
          </cell>
        </row>
        <row r="130">
          <cell r="A130" t="str">
            <v>LC-60N7000U</v>
          </cell>
          <cell r="B130">
            <v>11138.775</v>
          </cell>
        </row>
        <row r="131">
          <cell r="A131" t="str">
            <v>LC-65N5200U</v>
          </cell>
          <cell r="B131">
            <v>17500</v>
          </cell>
        </row>
        <row r="132">
          <cell r="A132" t="str">
            <v>LC-65N7000U</v>
          </cell>
          <cell r="B132">
            <v>19000</v>
          </cell>
        </row>
        <row r="133">
          <cell r="A133" t="str">
            <v>LC-65N9000U</v>
          </cell>
          <cell r="B133">
            <v>19500</v>
          </cell>
        </row>
        <row r="134">
          <cell r="A134" t="str">
            <v>LC-70N7100U</v>
          </cell>
          <cell r="B134">
            <v>29000</v>
          </cell>
        </row>
        <row r="135">
          <cell r="A135" t="str">
            <v>LC-75N8000U</v>
          </cell>
          <cell r="B135">
            <v>33500</v>
          </cell>
        </row>
        <row r="136">
          <cell r="A136" t="str">
            <v>RR16D6ALX</v>
          </cell>
          <cell r="B136">
            <v>1200</v>
          </cell>
        </row>
        <row r="137">
          <cell r="A137" t="str">
            <v>RR42D6GBX</v>
          </cell>
          <cell r="B137">
            <v>1481.74</v>
          </cell>
        </row>
        <row r="138">
          <cell r="A138" t="str">
            <v>RR63D6WGX</v>
          </cell>
          <cell r="B138">
            <v>1885.13</v>
          </cell>
        </row>
        <row r="139">
          <cell r="A139" t="str">
            <v>RS-06DR1HS</v>
          </cell>
          <cell r="B139">
            <v>929.82</v>
          </cell>
        </row>
        <row r="140">
          <cell r="A140" t="str">
            <v>RT33D6AAE</v>
          </cell>
          <cell r="B140">
            <v>1716.19</v>
          </cell>
        </row>
        <row r="141">
          <cell r="A141" t="str">
            <v>SC-35A</v>
          </cell>
          <cell r="B141">
            <v>1050</v>
          </cell>
        </row>
        <row r="142">
          <cell r="A142" t="str">
            <v>U688</v>
          </cell>
          <cell r="B142">
            <v>1964.9349999999999</v>
          </cell>
        </row>
        <row r="143">
          <cell r="A143" t="str">
            <v>U988</v>
          </cell>
          <cell r="B143">
            <v>1469.58</v>
          </cell>
        </row>
        <row r="144">
          <cell r="A144" t="str">
            <v>WSA1102PB</v>
          </cell>
          <cell r="B144">
            <v>1523.645</v>
          </cell>
        </row>
        <row r="145">
          <cell r="A145" t="str">
            <v>WSA1401P</v>
          </cell>
          <cell r="B145">
            <v>1651.8866666666665</v>
          </cell>
        </row>
        <row r="146">
          <cell r="A146" t="str">
            <v>WSA1401PS</v>
          </cell>
          <cell r="B146">
            <v>1837.47</v>
          </cell>
        </row>
        <row r="147">
          <cell r="A147" t="str">
            <v>WSA1601P</v>
          </cell>
          <cell r="B147">
            <v>2046.07</v>
          </cell>
        </row>
        <row r="148">
          <cell r="A148" t="str">
            <v>XPB120-SXD14</v>
          </cell>
          <cell r="B148">
            <v>1348.51</v>
          </cell>
        </row>
        <row r="149">
          <cell r="A149" t="str">
            <v>LC-50N6000U</v>
          </cell>
          <cell r="B149">
            <v>6576.63</v>
          </cell>
        </row>
        <row r="150">
          <cell r="A150" t="str">
            <v>32H3B1</v>
          </cell>
          <cell r="B150">
            <v>2273.61</v>
          </cell>
        </row>
        <row r="151">
          <cell r="A151" t="str">
            <v>40H5B</v>
          </cell>
          <cell r="B151">
            <v>3536.5050000000001</v>
          </cell>
        </row>
        <row r="152">
          <cell r="A152" t="str">
            <v>40K20DW</v>
          </cell>
          <cell r="B152">
            <v>3536.5050000000001</v>
          </cell>
        </row>
        <row r="153">
          <cell r="A153" t="str">
            <v>32H5B</v>
          </cell>
          <cell r="B153">
            <v>2816.96</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SSA (2)"/>
      <sheetName val="Val STOCK"/>
      <sheetName val="Stock"/>
      <sheetName val="Deliver"/>
      <sheetName val="CF"/>
      <sheetName val="Hisense Red Servicio"/>
      <sheetName val="Volumétricos"/>
      <sheetName val="Precio  sap"/>
    </sheetNames>
    <sheetDataSet>
      <sheetData sheetId="0" refreshError="1"/>
      <sheetData sheetId="1" refreshError="1"/>
      <sheetData sheetId="2" refreshError="1"/>
      <sheetData sheetId="3" refreshError="1"/>
      <sheetData sheetId="4" refreshError="1">
        <row r="1">
          <cell r="D1" t="str">
            <v>CRM ODS</v>
          </cell>
          <cell r="E1" t="str">
            <v>Tipo de Cambio Físico</v>
          </cell>
          <cell r="F1" t="str">
            <v xml:space="preserve">  Producto</v>
          </cell>
          <cell r="G1" t="str">
            <v>Cliente</v>
          </cell>
          <cell r="H1" t="str">
            <v>Domicilio</v>
          </cell>
          <cell r="I1" t="str">
            <v>Telefono</v>
          </cell>
          <cell r="J1" t="str">
            <v>Marca</v>
          </cell>
          <cell r="K1" t="str">
            <v>Modelo</v>
          </cell>
          <cell r="L1" t="str">
            <v>Serie</v>
          </cell>
          <cell r="M1" t="str">
            <v>Num. Factura</v>
          </cell>
          <cell r="N1" t="str">
            <v>Precio de Producto en Factura</v>
          </cell>
          <cell r="O1" t="str">
            <v>Fecha de Factura</v>
          </cell>
          <cell r="P1" t="str">
            <v>Fecha de Revisión</v>
          </cell>
          <cell r="Q1" t="str">
            <v>ID CSA</v>
          </cell>
          <cell r="R1" t="str">
            <v>Razon Especifica del Cambio Fisico</v>
          </cell>
          <cell r="S1" t="str">
            <v>Comentarios</v>
          </cell>
          <cell r="T1" t="str">
            <v>Solicitado</v>
          </cell>
          <cell r="U1" t="str">
            <v xml:space="preserve">  Fecha de Aplicación</v>
          </cell>
          <cell r="V1" t="str">
            <v>Zona</v>
          </cell>
          <cell r="W1" t="str">
            <v>PROCESO</v>
          </cell>
          <cell r="X1" t="str">
            <v>Tipo de Servicio</v>
          </cell>
          <cell r="Y1" t="str">
            <v>Cread Date</v>
          </cell>
          <cell r="Z1" t="str">
            <v>ANTIGÜEDAD</v>
          </cell>
          <cell r="AA1" t="str">
            <v>Tipó de Producto</v>
          </cell>
          <cell r="AB1" t="str">
            <v># parte</v>
          </cell>
          <cell r="AC1" t="str">
            <v>OC</v>
          </cell>
          <cell r="AD1" t="str">
            <v>Suburb</v>
          </cell>
          <cell r="AE1" t="str">
            <v>Region</v>
          </cell>
          <cell r="AF1" t="str">
            <v>Country</v>
          </cell>
          <cell r="AG1" t="str">
            <v>END USER ID</v>
          </cell>
          <cell r="AH1" t="str">
            <v>END USER NAME</v>
          </cell>
          <cell r="AI1" t="str">
            <v>END USER ADDRESS</v>
          </cell>
          <cell r="AJ1" t="str">
            <v>Telephone</v>
          </cell>
          <cell r="AK1" t="str">
            <v>Mobile phone</v>
          </cell>
          <cell r="AL1" t="str">
            <v>Postl Code</v>
          </cell>
          <cell r="AM1" t="str">
            <v>notes</v>
          </cell>
          <cell r="AN1" t="str">
            <v>Material viejo</v>
          </cell>
          <cell r="AO1" t="str">
            <v>Tipo</v>
          </cell>
          <cell r="AP1" t="str">
            <v>Marca</v>
          </cell>
          <cell r="AQ1" t="str">
            <v>Sistema Operativo</v>
          </cell>
          <cell r="AR1" t="str">
            <v>Resolución</v>
          </cell>
          <cell r="AS1" t="str">
            <v>MAT/BACH</v>
          </cell>
          <cell r="AT1" t="str">
            <v>Inventario</v>
          </cell>
          <cell r="AU1" t="str">
            <v>PRODUCTO NUEVO</v>
          </cell>
          <cell r="AV1" t="str">
            <v>Material nuevo</v>
          </cell>
          <cell r="AW1" t="str">
            <v>Batch</v>
          </cell>
          <cell r="AX1" t="str">
            <v>Storage</v>
          </cell>
          <cell r="AY1" t="str">
            <v>Transaction Number (74)</v>
          </cell>
          <cell r="AZ1" t="str">
            <v>Out Order No. (51)</v>
          </cell>
          <cell r="BA1" t="str">
            <v>Outbound No.  (80)</v>
          </cell>
        </row>
        <row r="2">
          <cell r="D2">
            <v>60306443</v>
          </cell>
          <cell r="E2" t="str">
            <v>A</v>
          </cell>
          <cell r="F2" t="str">
            <v>TV</v>
          </cell>
          <cell r="G2" t="str">
            <v>BEST BUY / ADRIAN SORIA</v>
          </cell>
          <cell r="H2" t="str">
            <v>CARR. LA AURORA TEPOTZOTLAN KM 1 S/N, COL. RANCHO 4 MILPAS, CUAUTITLAN IZCALLI</v>
          </cell>
          <cell r="I2" t="str">
            <v>55 4316-2532</v>
          </cell>
          <cell r="J2" t="str">
            <v>HISENSE-SHARP</v>
          </cell>
          <cell r="K2" t="str">
            <v>LC-43N4000M</v>
          </cell>
          <cell r="L2" t="str">
            <v>43G162456H00208</v>
          </cell>
          <cell r="M2" t="str">
            <v>TICKET</v>
          </cell>
          <cell r="N2">
            <v>6699</v>
          </cell>
          <cell r="O2">
            <v>42705</v>
          </cell>
          <cell r="P2">
            <v>42725</v>
          </cell>
          <cell r="Q2">
            <v>201010</v>
          </cell>
          <cell r="R2" t="str">
            <v>PENDIENTE POR PANEL</v>
          </cell>
          <cell r="S2" t="str">
            <v>SE RECOGE EQUIPO CON CABLE AC, MANUAL,CO</v>
          </cell>
          <cell r="T2" t="str">
            <v xml:space="preserve">  VIRGINIA ANGUIANO               </v>
          </cell>
          <cell r="U2" t="str">
            <v>2017-04-10</v>
          </cell>
          <cell r="V2" t="str">
            <v>Centro</v>
          </cell>
          <cell r="W2" t="str">
            <v>COMPLETADO</v>
          </cell>
          <cell r="Y2">
            <v>42723</v>
          </cell>
          <cell r="Z2">
            <v>20</v>
          </cell>
          <cell r="AA2" t="str">
            <v>M010</v>
          </cell>
          <cell r="AD2" t="str">
            <v>cuautitlan / col rancho 4 milpas</v>
          </cell>
          <cell r="AE2" t="str">
            <v>MEX</v>
          </cell>
          <cell r="AF2" t="str">
            <v>MX</v>
          </cell>
          <cell r="AG2" t="str">
            <v>10371835</v>
          </cell>
          <cell r="AH2" t="str">
            <v>ADRIAN SORIA</v>
          </cell>
          <cell r="AI2" t="str">
            <v>carretera la aurora tepotzotlan km 1 sn</v>
          </cell>
          <cell r="AJ2" t="str">
            <v>5543162532</v>
          </cell>
          <cell r="AK2">
            <v>0</v>
          </cell>
          <cell r="AL2" t="str">
            <v>54710</v>
          </cell>
          <cell r="AM2" t="str">
            <v>11/01/2017 06 : 32 MARCO.DIAZ : TCF2***MODELO 40H5B2***SERIE40G1619B2H00977***ENVIADO A 201010***F. EMBARQUE 10 ENE 2017***CARRSA24/12/2016 02 : 08 MARIA.EUGENI : SEG: TCF122/12/2016 08 : 28 201010 :TCF1PU: ARTICULO EN EN CSA22/12/2016 07 : 26 ERNESTO.HERN : NP521/12/2016 02 : 07 201010 : P1: T194562 / PANEL LCD / OC10020/12/2016 05 : 54 201010 :SE ASIGNA A TÉCNICO PARA REVISIÓN / VALIDACIÓN DE GARANTÍA.20/12/2016 05 : 50 201010 :MODELO CORRECTO : LC-43N4000M19/12/2016 23 : 12 JUANANTONIO : ODSWTPORDEN INTERNA CSA: 37333</v>
          </cell>
          <cell r="AN2" t="str">
            <v>3TE43G1622H2</v>
          </cell>
          <cell r="AO2" t="e">
            <v>#N/A</v>
          </cell>
          <cell r="AP2" t="e">
            <v>#N/A</v>
          </cell>
          <cell r="AQ2" t="e">
            <v>#N/A</v>
          </cell>
          <cell r="AR2" t="e">
            <v>#N/A</v>
          </cell>
          <cell r="AS2" t="str">
            <v>3TE43G1701A4G1701A4M010</v>
          </cell>
          <cell r="AT2">
            <v>2</v>
          </cell>
          <cell r="AU2" t="str">
            <v>LC-43N4000M</v>
          </cell>
          <cell r="AV2" t="str">
            <v>3TE43G1701A4</v>
          </cell>
          <cell r="AW2" t="str">
            <v>G1701A4</v>
          </cell>
          <cell r="AX2" t="str">
            <v>M010</v>
          </cell>
        </row>
        <row r="3">
          <cell r="D3">
            <v>60306028</v>
          </cell>
          <cell r="E3" t="str">
            <v xml:space="preserve">A  </v>
          </cell>
          <cell r="F3" t="str">
            <v>TV</v>
          </cell>
          <cell r="G3" t="str">
            <v>OSCAR BRIONES</v>
          </cell>
          <cell r="H3" t="str">
            <v xml:space="preserve">ADOLFO RUIZ CORTINEZ 117        COL. SAN ANTONIO C.P. 78436    SAN LUIS POTOSI SAN LUIS POTOSI           </v>
          </cell>
          <cell r="I3" t="str">
            <v>444 279 41 12</v>
          </cell>
          <cell r="J3" t="str">
            <v>HISENSE</v>
          </cell>
          <cell r="K3" t="str">
            <v>55H7B</v>
          </cell>
          <cell r="L3" t="str">
            <v>55G1623K7H01302</v>
          </cell>
          <cell r="M3" t="str">
            <v>XIC/000180109</v>
          </cell>
          <cell r="N3">
            <v>18665.099999999999</v>
          </cell>
          <cell r="O3">
            <v>42695</v>
          </cell>
          <cell r="P3">
            <v>42734</v>
          </cell>
          <cell r="Q3">
            <v>200999</v>
          </cell>
          <cell r="R3" t="str">
            <v>17/03/2017 06 : 46  MARCO.DIAZ : TCF3 - Arribo de equipo defectuoso,Modelo: 55H7B, Serie: 55G1623K7H01302 Fecha de Llegada:01/02/2017
21/01/2017 02 : 49  MARCO.DIAZ : TCF2***MODELO LC-50N6000U***SERIE50G1618N8H00554***ENVIADO A 200999***F. DE EMBARQUE 17 ENE 2017***CARSSA
DULCE.M
13/01/2017 02 : 51  MARCO.DIAZ : TCF1, TCF1PU CSA ANGELICA MTZ
12/01/2017 01 : 06  MARCO.DIAZ : TCF174 74009765
10/01/2017 04 : 33  ERNESTO.HERN : NP5
03/01/2017 07 : 03  MARIA.EUGENI : SEG: REFACCIONES
03/01/2017 00 : 52 200999 : P1 T200592 TARJETA DE FUENTE OC-1005425.-</v>
          </cell>
          <cell r="S3" t="str">
            <v>QUIPO CORRECOLECTADO POR CARSSA Y DEJO E</v>
          </cell>
          <cell r="T3" t="str">
            <v xml:space="preserve">  ANTONIO TORRES                  </v>
          </cell>
          <cell r="U3" t="str">
            <v>2017-04-20</v>
          </cell>
          <cell r="V3" t="str">
            <v>Norte</v>
          </cell>
          <cell r="W3" t="str">
            <v>COMPLETADO</v>
          </cell>
          <cell r="X3" t="str">
            <v>TALLER</v>
          </cell>
          <cell r="Y3">
            <v>42717</v>
          </cell>
          <cell r="Z3">
            <v>39</v>
          </cell>
          <cell r="AA3" t="str">
            <v>M010</v>
          </cell>
          <cell r="AD3" t="str">
            <v>SLP/SAN ANTONIO</v>
          </cell>
          <cell r="AE3" t="str">
            <v>SLP</v>
          </cell>
          <cell r="AF3" t="str">
            <v>MX</v>
          </cell>
          <cell r="AG3" t="str">
            <v>10407030</v>
          </cell>
          <cell r="AH3" t="str">
            <v>OSCAR BRIONES</v>
          </cell>
          <cell r="AI3" t="str">
            <v>158 ADOLFO RUIZ CORTINEZ</v>
          </cell>
          <cell r="AJ3" t="str">
            <v>4448186437</v>
          </cell>
          <cell r="AK3" t="str">
            <v>4442794112</v>
          </cell>
          <cell r="AL3" t="str">
            <v>78436</v>
          </cell>
          <cell r="AM3" t="str">
            <v>21/01/2017 02 : 49 MARCO.DIAZ : TCF2***MODELO LC-50N6000U***SERIE50G1618N8H00554***ENVIADO A 200999***F. DE EMBARQUE 17 ENE 2017***CARSSADULCE.M13/01/2017 02 : 51 MARCO.DIAZ : TCF1, TCF1PU CSA ANGELICA MTZ12/01/2017 01 : 06 MARCO.DIAZ : TCF174 7400976510/01/2017 04 : 33 ERNESTO.HERN : NP505/01/2017 03 : 48 200999 : EN ESPERA DE REFAQCCIÓN PARA REPARACIÓN DELEQUIPO.-03/01/2017 07 : 03 MARIA.EUGENI : SEG: REFACCIONES03/01/2017 00 : 52 200999 : P1 T200592 TARJETA DE FUENTE OC-1005425.-03/01/2017 00 : 01 MARIA.EUGENI : SEG: CSA Favor de concluir servicio,orden con 22 dias de generada30/12/2016 00 : 38 200999 : HOY SE SOLICITA REFACCIÓN.- OK28/12/2016 05 : 37 MARIA.EUGENI : SEG: CSA Comenta que hoy 27/12/2016solicita refaccion28/12/2016 05 : 36 200999 : EQUIPO EN CSA EN DIAGNOSTICO.-20/12/2016 03 : 00 MARIA.EUGENI : SEG: CSA Favor de actualziar folio yponer OC- a la brevedad14/12/2016 00 : 25 200999 : V1 16-12-16.-13/12/2016 01 : 07 ALAN.FABIAN : ODSWTPRD%MANUEL AVILA CAMACHO Y PLUTARCO ELIAS CALLES</v>
          </cell>
          <cell r="AN3" t="str">
            <v>3TE55G1523B1</v>
          </cell>
          <cell r="AO3" t="str">
            <v>Smart</v>
          </cell>
          <cell r="AP3" t="str">
            <v>Hisense</v>
          </cell>
          <cell r="AQ3" t="str">
            <v>Opera</v>
          </cell>
          <cell r="AR3" t="str">
            <v>UHD 3840 X 2160</v>
          </cell>
          <cell r="AS3" t="str">
            <v>3TE55G1623K3G1623K3M010</v>
          </cell>
          <cell r="AT3">
            <v>20</v>
          </cell>
          <cell r="AU3" t="str">
            <v>55H7B</v>
          </cell>
          <cell r="AV3" t="str">
            <v>3TE55G1623K3</v>
          </cell>
          <cell r="AW3" t="str">
            <v>G1623K3</v>
          </cell>
          <cell r="AX3" t="str">
            <v>M010</v>
          </cell>
          <cell r="AY3">
            <v>74009765</v>
          </cell>
          <cell r="AZ3">
            <v>51010801</v>
          </cell>
          <cell r="BA3">
            <v>80136529</v>
          </cell>
        </row>
        <row r="4">
          <cell r="D4">
            <v>60310160</v>
          </cell>
          <cell r="E4" t="str">
            <v>A</v>
          </cell>
          <cell r="F4" t="str">
            <v>TV</v>
          </cell>
          <cell r="G4" t="str">
            <v>ALBERTO MORALES LIVERPOOL ECATEPEC</v>
          </cell>
          <cell r="H4" t="str">
            <v>1R.DE MAYO MZA. 4 LOTE 2 COL. LAS AMERICAS ECATEPEC,EDO.DE MEXICO</v>
          </cell>
          <cell r="I4">
            <v>58361100</v>
          </cell>
          <cell r="J4" t="str">
            <v>HISENSE</v>
          </cell>
          <cell r="K4" t="str">
            <v>43H7C</v>
          </cell>
          <cell r="L4" t="str">
            <v>43G1618PDMH0873</v>
          </cell>
          <cell r="M4" t="str">
            <v>CARTA EQUIPO PROPIEDAD DE TIENDA (PISO)</v>
          </cell>
          <cell r="N4">
            <v>0</v>
          </cell>
          <cell r="O4" t="str">
            <v>EQUIPO DE PISO</v>
          </cell>
          <cell r="P4">
            <v>42760</v>
          </cell>
          <cell r="Q4">
            <v>200997</v>
          </cell>
          <cell r="R4">
            <v>0</v>
          </cell>
          <cell r="S4" t="str">
            <v/>
          </cell>
          <cell r="T4" t="str">
            <v xml:space="preserve">      GLORIA LEON LARIOS          </v>
          </cell>
          <cell r="U4" t="str">
            <v>2017-02-08</v>
          </cell>
          <cell r="V4" t="str">
            <v>CENTRO</v>
          </cell>
          <cell r="W4" t="str">
            <v>COMPLETADO</v>
          </cell>
          <cell r="X4" t="str">
            <v>TALLER</v>
          </cell>
          <cell r="Y4">
            <v>42761</v>
          </cell>
          <cell r="AA4" t="str">
            <v>M010</v>
          </cell>
          <cell r="AD4" t="str">
            <v>Ecatepec / Las Americas</v>
          </cell>
          <cell r="AE4" t="str">
            <v>MEX</v>
          </cell>
          <cell r="AF4" t="str">
            <v>MX</v>
          </cell>
          <cell r="AG4" t="str">
            <v>10360186</v>
          </cell>
          <cell r="AH4" t="str">
            <v>ALBERTO MORALES</v>
          </cell>
          <cell r="AI4" t="str">
            <v>1ero de Mayo mz 4 LT 2</v>
          </cell>
          <cell r="AJ4" t="str">
            <v>58361100</v>
          </cell>
          <cell r="AK4">
            <v>0</v>
          </cell>
          <cell r="AL4" t="str">
            <v>55075</v>
          </cell>
          <cell r="AM4" t="str">
            <v>23/02/2017 06 : 57 MARCO.DIAZ : TCF174 7401121809/02/2017 03 : 32 MARCO.DIAZ : TCF1PU CSA08/02/2017 06 : 24 ERNESTO.HERN : TCF108/02/2017 06 : 23 ERNESTO.HERN : NP508/02/2017 01 : 35 200997 : OC-1006812 197917 DISPLAY04/02/2017 02 : 35 MA.ISABEL : DGR04/02/2017 01 : 51 200997 : EQUIPO DE PISO SE ADJUNTA FORMATO DE HISENSE04/02/2017 01 : 35 MA.ISABEL : SEG: SE CONTACTA AL CSA PARA SOLICITARDOCUMENTOS31/01/2017 06 : 26 200997 : P1: 30/01/2017 197917 DISPLAY CENTRO DESERVICIO ENVIA SOLICITUD DE REFACCION.27/01/2017 04 : 46 LAURA.HERNA : EQUIPO DE PISO</v>
          </cell>
          <cell r="AN4" t="str">
            <v>3TE43G154905</v>
          </cell>
          <cell r="AO4" t="str">
            <v>Smart</v>
          </cell>
          <cell r="AP4" t="str">
            <v>Hisense</v>
          </cell>
          <cell r="AQ4" t="str">
            <v>Opera</v>
          </cell>
          <cell r="AR4" t="str">
            <v>UHD 3840 X 2160</v>
          </cell>
          <cell r="AS4" t="str">
            <v>3TE43G1632G6CRMM012</v>
          </cell>
          <cell r="AT4" t="str">
            <v>0</v>
          </cell>
          <cell r="AU4" t="str">
            <v>43H7C</v>
          </cell>
          <cell r="AV4" t="str">
            <v>3TE43G1632G6</v>
          </cell>
          <cell r="AW4" t="str">
            <v>CRM</v>
          </cell>
          <cell r="AX4" t="str">
            <v>M012</v>
          </cell>
        </row>
        <row r="5">
          <cell r="D5">
            <v>60315378</v>
          </cell>
          <cell r="E5" t="str">
            <v xml:space="preserve">A  </v>
          </cell>
          <cell r="F5" t="str">
            <v>TV</v>
          </cell>
          <cell r="G5" t="str">
            <v>JUANA DE LA CRUZ PEREZ</v>
          </cell>
          <cell r="H5" t="str">
            <v>CALLEJÓN EUSTAQUIO BUELNA NÚM. 180, COL. EJIDAL, GUASAVE, SINALOA C.P. 81020</v>
          </cell>
          <cell r="I5">
            <v>6871079694</v>
          </cell>
          <cell r="J5" t="str">
            <v>HISENSE</v>
          </cell>
          <cell r="K5" t="str">
            <v>50K20D</v>
          </cell>
          <cell r="L5" t="str">
            <v>50J140916H00886</v>
          </cell>
          <cell r="M5" t="str">
            <v xml:space="preserve">CARTA ACEPTACIÓN </v>
          </cell>
          <cell r="N5">
            <v>7801</v>
          </cell>
          <cell r="O5">
            <v>41867</v>
          </cell>
          <cell r="P5">
            <v>42829</v>
          </cell>
          <cell r="Q5">
            <v>201056</v>
          </cell>
          <cell r="R5" t="str">
            <v>13/04/2017 06:36 ERNESTO.HERN: NP5 P1A: T173064 PANEL OC-1009594 11/04/2017</v>
          </cell>
          <cell r="S5" t="str">
            <v>CON ACCESORIOS EXCEPTO MANUAL Y PÓLIZA</v>
          </cell>
          <cell r="T5" t="str">
            <v xml:space="preserve">LEOCADIO SÁNCHEZ CINCO       </v>
          </cell>
          <cell r="U5" t="str">
            <v>2017-04-13</v>
          </cell>
          <cell r="V5" t="str">
            <v>Norte</v>
          </cell>
          <cell r="W5" t="str">
            <v>COMPLETADO</v>
          </cell>
          <cell r="X5" t="str">
            <v>TALLER</v>
          </cell>
          <cell r="Y5">
            <v>42828</v>
          </cell>
          <cell r="Z5">
            <v>962</v>
          </cell>
          <cell r="AA5" t="str">
            <v>M012</v>
          </cell>
          <cell r="AD5" t="str">
            <v>HuasaveEjidal</v>
          </cell>
          <cell r="AE5" t="str">
            <v>SIN</v>
          </cell>
          <cell r="AF5" t="str">
            <v>MX</v>
          </cell>
          <cell r="AG5" t="str">
            <v>10415230</v>
          </cell>
          <cell r="AH5" t="str">
            <v>JUANA DE LA CRUZ PEREZ</v>
          </cell>
          <cell r="AI5" t="str">
            <v>Callejon eustaquio huelna num 180</v>
          </cell>
          <cell r="AJ5" t="str">
            <v>6871079694</v>
          </cell>
          <cell r="AK5">
            <v>0</v>
          </cell>
          <cell r="AL5" t="str">
            <v>81020</v>
          </cell>
          <cell r="AM5" t="str">
            <v>22/04/2017 05 : 17 GEARARDO.PA : TCF174:7401169813/04/2017 06 : 37 ERNESTO.HERN : TCF113/04/2017 06 : 36 ERNESTO.HERN : NP512/04/2017 07 : 23 201056 : P1A: T173064 PANEL OC-1009594 11/ABRIL/201712/04/2017 06 : 30 201056 : SE ENVIA CORREO A REFACCIONES SOLICITANDONUM PARTE CORRECTO DE PANEL 11/ABRIL/201712/04/2017 06 : 07 MARIA.EUGENI : SEG: Se le pide a CSA volver asolicitar refaccion.12/04/2017 01 : 22 ARANTXA.MON : MODELO CRM NO COINCIDE CON LOSOLICITADO11/04/2017 00 : 47 201056 : P1A: T173064 PANEL OC-1009453 06/ABRIL/201710/04/2017 23 : 51 ARANTXA.MON : P2A GUIA: 8614689086 05/04/201707/04/2017 09 : 05 201056 : P2A T173064 PANEL OC-1009453 06/ABRIL/201707/04/2017 09 : 02 201056 : SE RECIBIÓ POWER BOARD PERO NO ENCIENDE LEDSDE PANEL 06/ABRIL/201705/04/2017 07 : 35 201056 : P1A: T166794 POWER BOARD OC-100938204/ABRIL/201704/04/2017 07 : 08 201056 : SE COMUNICÓ CLIENTE Y DICE QUE A MÁS TARDARMAÑANA 04/ABRIL/2017 TRAE TV A TALLER04/04/2017 06 : 34 201056 : CLIENTE NO RESPONDE CELULAR, MANDA A BUZÓN03/ABR/201704/04/2017 05 : 00 ANA.ROSA : ODSWTPRDLAZARO CARDENAS Y RAFAEL.BUELNAATRAS DEL.COLEGIO GUASAVE</v>
          </cell>
          <cell r="AN5" t="str">
            <v>3TE50G132311</v>
          </cell>
          <cell r="AO5" t="str">
            <v>Básica</v>
          </cell>
          <cell r="AP5" t="str">
            <v>Hisense</v>
          </cell>
          <cell r="AQ5" t="str">
            <v>Opera</v>
          </cell>
          <cell r="AR5" t="str">
            <v>FHD 1920 x 1080</v>
          </cell>
          <cell r="AS5" t="str">
            <v>3TE50G154819CRMM012</v>
          </cell>
          <cell r="AT5">
            <v>6</v>
          </cell>
          <cell r="AU5" t="str">
            <v>50H5B</v>
          </cell>
          <cell r="AV5" t="str">
            <v>3TE50G154819</v>
          </cell>
          <cell r="AW5" t="str">
            <v>CRM</v>
          </cell>
          <cell r="AX5" t="str">
            <v>M012</v>
          </cell>
          <cell r="AY5">
            <v>74011698</v>
          </cell>
          <cell r="AZ5">
            <v>51012631</v>
          </cell>
        </row>
        <row r="6">
          <cell r="D6">
            <v>60313032</v>
          </cell>
          <cell r="E6" t="str">
            <v>A</v>
          </cell>
          <cell r="F6" t="str">
            <v>TV</v>
          </cell>
          <cell r="G6" t="str">
            <v>BARBARA GONZALEZ GODINEZ</v>
          </cell>
          <cell r="H6" t="str">
            <v>CALLE 18, 1445, COL. PEDRO J MENDEZ, CD. VICTORIA, TAMAULIPAS</v>
          </cell>
          <cell r="I6">
            <v>8341188517</v>
          </cell>
          <cell r="J6" t="str">
            <v>HISENSE</v>
          </cell>
          <cell r="K6" t="str">
            <v>50K20D</v>
          </cell>
          <cell r="L6" t="str">
            <v>50J140916H00847</v>
          </cell>
          <cell r="M6">
            <v>153769</v>
          </cell>
          <cell r="N6">
            <v>7801.2</v>
          </cell>
          <cell r="O6">
            <v>41887</v>
          </cell>
          <cell r="P6">
            <v>42795</v>
          </cell>
          <cell r="Q6">
            <v>202245</v>
          </cell>
          <cell r="R6" t="str">
            <v>16/03/2017 00 : 20  JORGE.VAZ : NP5
08/03/2017 08 : 23 202245 : PEDIDO DE COMPRA OC-1008311</v>
          </cell>
          <cell r="S6" t="str">
            <v/>
          </cell>
          <cell r="T6" t="str">
            <v xml:space="preserve">Alfredo Pineda                </v>
          </cell>
          <cell r="U6" t="str">
            <v>2017-03-16</v>
          </cell>
          <cell r="V6" t="str">
            <v>Norte</v>
          </cell>
          <cell r="W6" t="str">
            <v>COMPLETADO</v>
          </cell>
          <cell r="X6" t="str">
            <v>TALLER</v>
          </cell>
          <cell r="Y6">
            <v>42794</v>
          </cell>
          <cell r="Z6">
            <v>908</v>
          </cell>
          <cell r="AA6" t="str">
            <v>M012</v>
          </cell>
          <cell r="AB6" t="str">
            <v>T173064/Panel - PANEL</v>
          </cell>
          <cell r="AC6" t="str">
            <v>OC-1008311</v>
          </cell>
          <cell r="AD6" t="str">
            <v>Cd Victoria/Pedro Jose Mendez</v>
          </cell>
          <cell r="AE6" t="str">
            <v>TMS</v>
          </cell>
          <cell r="AF6" t="str">
            <v>MX</v>
          </cell>
          <cell r="AG6" t="str">
            <v>10413278</v>
          </cell>
          <cell r="AH6" t="str">
            <v>BARBARA GONZALEZ GODINEZ</v>
          </cell>
          <cell r="AI6" t="str">
            <v>1445 18</v>
          </cell>
          <cell r="AJ6" t="str">
            <v>8341188517</v>
          </cell>
          <cell r="AK6">
            <v>0</v>
          </cell>
          <cell r="AL6" t="str">
            <v>87048</v>
          </cell>
          <cell r="AM6" t="str">
            <v>22/04/2017 05 : 33 GEARARDO.PA : TCF1 74:7401171520/04/2017 00 : 35 MARIA.EUGENI : CFA30/03/2017 04 : 24 MARCO.DIAZ : TCF1PU CSA CONFIRMA LUIS FELIPE MUÑIZ.JESSICA O30/03/2017 04 : 22 MARCO.DIAZ : TCF1. JESSICA O16/03/2017 00 : 20 JORGE.VAZ : TCF116/03/2017 00 : 20 JORGE.VAZ : NP511/03/2017 07 : 51 202245 : EN ESPERA DE REFACCIONES -09/03/2017 23 : 19 SEMIRAMIS.M : CSCCte se comunica para saber el estatus del equipo se le pide menciona quese reparara el equipo se le pide tiempo para poder aplicarlo en un lapsode 5 días hábiles se contaria con un avance09/03/2017 09 : 19 202245 : EN ESPERA DE REFACCIONES -08/03/2017 08 : 23 202245 : PEDIDO DE COMPRA OC-1008311: PROCESOCOMPLETADO SATISFACTORIAMENTE08/03/2017 04 : 10 SERGIO.FER : ST2 - Se Autoriza la reparación.07/03/2017 04 : 53 202245 : EQUIPO EN TALLER - SE SUBE REPORTE TECNICO,PANTALLA SE RECIBE QUEBRADA - ENTREGA DHL EMPAQUETADA -05/03/2017 07 : 22 202245 : EQUIPO AUN NO LLEGA A TALLER01/03/2017 04 : 51 GABRIELA.B : CE1 782424107301/03/2017 01 : 59 202245 : FAVOR DE GENERAR GUIA DE ENVIO DHL01/03/2017 01 : 32 GABRIELA.B : ODSWTP28/02/2017 00 : 59 GABRIELA.B : RD % CONRADO CASTILLO Y ALEJANDROPRIETOGONZALEZGODINEZ@GMAIL.COM</v>
          </cell>
          <cell r="AN6" t="str">
            <v>3TE50G132311</v>
          </cell>
          <cell r="AO6" t="str">
            <v>Básica</v>
          </cell>
          <cell r="AP6" t="str">
            <v>Hisense</v>
          </cell>
          <cell r="AQ6" t="str">
            <v>Opera</v>
          </cell>
          <cell r="AR6" t="str">
            <v>FHD 1920 x 1080</v>
          </cell>
          <cell r="AS6" t="str">
            <v>3TE50G154819CRMM012</v>
          </cell>
          <cell r="AT6">
            <v>6</v>
          </cell>
          <cell r="AU6" t="str">
            <v>50H5B</v>
          </cell>
          <cell r="AV6" t="str">
            <v>3TE50G154819</v>
          </cell>
          <cell r="AW6" t="str">
            <v>CRM</v>
          </cell>
          <cell r="AX6" t="str">
            <v>M012</v>
          </cell>
          <cell r="AY6">
            <v>74011715</v>
          </cell>
          <cell r="AZ6">
            <v>51012648</v>
          </cell>
        </row>
        <row r="7">
          <cell r="D7">
            <v>60311657</v>
          </cell>
          <cell r="E7" t="str">
            <v>A</v>
          </cell>
          <cell r="F7" t="str">
            <v>TV</v>
          </cell>
          <cell r="G7" t="str">
            <v>JOSE QUEZADA ESCOBEDO</v>
          </cell>
          <cell r="H7" t="str">
            <v>PERSEVERANCIA NO. 314, EL CAÑIZO, MARTINEZ DE LA TORE, VER.</v>
          </cell>
          <cell r="I7" t="str">
            <v>232-321-25-25</v>
          </cell>
          <cell r="J7" t="str">
            <v>HISENSE</v>
          </cell>
          <cell r="K7" t="str">
            <v>32K20D</v>
          </cell>
          <cell r="L7" t="str">
            <v>32J140915H03831</v>
          </cell>
          <cell r="M7" t="str">
            <v>POLIZA CON SELLO FECHADOR</v>
          </cell>
          <cell r="N7">
            <v>0</v>
          </cell>
          <cell r="O7">
            <v>41806</v>
          </cell>
          <cell r="P7">
            <v>42642</v>
          </cell>
          <cell r="Q7">
            <v>201519</v>
          </cell>
          <cell r="R7" t="str">
            <v>NO ENCIENDE, NO SURTIERON EL PANEL, OC-1007478</v>
          </cell>
          <cell r="S7" t="str">
            <v/>
          </cell>
          <cell r="T7" t="str">
            <v xml:space="preserve">   DENISE AVILA GALLEGOS          </v>
          </cell>
          <cell r="U7" t="str">
            <v>2017-04-18</v>
          </cell>
          <cell r="V7" t="str">
            <v>SUR</v>
          </cell>
          <cell r="W7" t="str">
            <v>COMPLETADO</v>
          </cell>
          <cell r="X7" t="str">
            <v>TALLER</v>
          </cell>
          <cell r="Y7">
            <v>42781</v>
          </cell>
          <cell r="Z7">
            <v>836</v>
          </cell>
          <cell r="AA7" t="str">
            <v>M012</v>
          </cell>
          <cell r="AD7" t="str">
            <v>Martinez de la Torre/el cañizo</v>
          </cell>
          <cell r="AE7" t="str">
            <v>VER</v>
          </cell>
          <cell r="AF7" t="str">
            <v>MX</v>
          </cell>
          <cell r="AG7" t="str">
            <v>10388987</v>
          </cell>
          <cell r="AH7" t="str">
            <v>JOSE QUEZADA ESCOBEDO</v>
          </cell>
          <cell r="AI7" t="str">
            <v>Perseverancia no.314</v>
          </cell>
          <cell r="AJ7" t="str">
            <v>2323212525</v>
          </cell>
          <cell r="AK7" t="str">
            <v>2321206258</v>
          </cell>
          <cell r="AL7" t="str">
            <v>93600</v>
          </cell>
          <cell r="AM7" t="str">
            <v>22/04/2017 05 : 27 Ricardo Espinosa : TCF174 7401170922/02/2017 07 : 01 MARCO.DIAZ : TCF1PU CSA18/02/2017 03 : 32 ERNESTO.HERN : TCF118/02/2017 03 : 32 ERNESTO.HERN : NP516/02/2017 06 : 22 201519 : SE SOLICITA MATERIAL PARA REPARACION, PANELDAÑADO, OC-100747816/02/2017 03 : 32 RODRIGUEZ ERICK : SEGUIMIENTO ODS 60294465, SEADJUNTAN DOCUMENTOS CORRECTOS</v>
          </cell>
          <cell r="AN7" t="str">
            <v>3TE32J134805</v>
          </cell>
          <cell r="AO7" t="str">
            <v>Básica</v>
          </cell>
          <cell r="AP7" t="str">
            <v>Hisense</v>
          </cell>
          <cell r="AQ7" t="str">
            <v>?</v>
          </cell>
          <cell r="AR7" t="str">
            <v>HD 1366 X 768</v>
          </cell>
          <cell r="AS7" t="str">
            <v>3TE32G164786G164786M010</v>
          </cell>
          <cell r="AT7">
            <v>5</v>
          </cell>
          <cell r="AU7" t="str">
            <v>32H3B2</v>
          </cell>
          <cell r="AV7" t="str">
            <v>3TE32G164786</v>
          </cell>
          <cell r="AW7" t="str">
            <v>G164786</v>
          </cell>
          <cell r="AX7" t="str">
            <v>M010</v>
          </cell>
          <cell r="AY7">
            <v>77051885</v>
          </cell>
          <cell r="AZ7">
            <v>0</v>
          </cell>
        </row>
        <row r="8">
          <cell r="D8">
            <v>60305949</v>
          </cell>
          <cell r="E8" t="str">
            <v xml:space="preserve">A  </v>
          </cell>
          <cell r="F8" t="str">
            <v>TV</v>
          </cell>
          <cell r="G8" t="str">
            <v>MALLANIN MARTINEZ AGUIRRE</v>
          </cell>
          <cell r="H8" t="str">
            <v>SAN RAFAEL ATIXCO # 3472 EDIF.B-6 DEPTO.301,COL.SANTIAGO ZAPOTITLAN,TLAHUAC,CP 13300</v>
          </cell>
          <cell r="I8" t="str">
            <v>55 1254 1201</v>
          </cell>
          <cell r="J8" t="str">
            <v>HISENSE</v>
          </cell>
          <cell r="K8" t="str">
            <v>LC-55N6000U</v>
          </cell>
          <cell r="L8" t="str">
            <v>55G1623O4H00055</v>
          </cell>
          <cell r="M8" t="str">
            <v>CARTA ACEPTACION</v>
          </cell>
          <cell r="N8">
            <v>18665</v>
          </cell>
          <cell r="O8">
            <v>43792</v>
          </cell>
          <cell r="P8">
            <v>42719</v>
          </cell>
          <cell r="Q8">
            <v>201057</v>
          </cell>
          <cell r="R8" t="str">
            <v>20/12/2016 05 : 21  ERNESTO.HERN : NP5</v>
          </cell>
          <cell r="S8" t="str">
            <v>EQUIPO EN CSA CLIENTE</v>
          </cell>
          <cell r="T8" t="str">
            <v xml:space="preserve">MARIBEL SASTRE HERNANDEZ          </v>
          </cell>
          <cell r="U8" t="str">
            <v>2017-04-19</v>
          </cell>
          <cell r="V8" t="str">
            <v>CENTRO</v>
          </cell>
          <cell r="W8" t="str">
            <v>COMPLETADO</v>
          </cell>
          <cell r="X8" t="str">
            <v>CLIENTE</v>
          </cell>
          <cell r="Y8">
            <v>42716</v>
          </cell>
          <cell r="Z8">
            <v>1073</v>
          </cell>
          <cell r="AA8" t="str">
            <v>M012</v>
          </cell>
          <cell r="AD8" t="str">
            <v>tlahuac /santiago zpotitlan</v>
          </cell>
          <cell r="AE8" t="str">
            <v>DF</v>
          </cell>
          <cell r="AF8" t="str">
            <v>MX</v>
          </cell>
          <cell r="AG8" t="str">
            <v>10407027</v>
          </cell>
          <cell r="AH8" t="str">
            <v>MALLANIN MARTINEZ AGUIRRE</v>
          </cell>
          <cell r="AI8" t="str">
            <v>san rafael atixco num 3472 edif B6 Dep 301</v>
          </cell>
          <cell r="AJ8" t="str">
            <v>5512541201</v>
          </cell>
          <cell r="AK8">
            <v>0</v>
          </cell>
          <cell r="AL8" t="str">
            <v>13300</v>
          </cell>
          <cell r="AM8" t="str">
            <v>27/01/2017 08 : 12 SEMIRAMIS.M : CSCCte se comunica muy molesto por que acudio al cat el dia de hoy porindicaciones de compañero Luis Segovia sin embargo se le menciono que latienda no tiene ninguna notificacion sobre el caso ademas de que no secuenta con equipos para realizar el cambio se pide apoyo a Gabi del areade devoluciones26/01/2017 23 : 39 GERARDO.GRA : se verifica información con el área deCF e indica que estamos en espera de que la tienda nos confirmeexistencia del equipo para que acuda cliente y solicite cambio17/01/2017 07 : 37 ADRIANA.SAN : CSCSe comunica cliente muy molesto solicitando respuesta de entrega de CF,se pide apoyo con la Srta. castillo pendiente de información.07/01/2017 02 : 37 ADRIANA.SAN : CSCSe comunica cliente muy molesto solicitando respuesta con Cf, se lemenciona se esta validando la opción de una devolución, dándolerespuesta dia lunes27/12/2016 05 : 09 MARCO.DIAZ : TCFDEV27/12/2016 04 : 28 LAURA.HERNA : CSC: se le indica a cte proceso de cf.y molesto solicita sea entregado a la brevedad posible22/12/2016 06 : 18 ALAN.FABIAN : CSCSE LE INDICA PROCESO DE CF21/12/2016 01 : 13 RODRIGUEZ ERICK : TCF1. EZA20/12/2016 05 : 21 ERNESTO.HERN : NP519/12/2016 10 : 54 MA.ISABEL : SEG: SE ENVIA CORREO A REFACC PARA SABERCUANDO SE SURTE16/12/2016 01 : 39 201057 : P1A: SE SOLICITA #T200723,PCB MAIN,15/12/201615/12/2016 07 : 26 201057 : SE SOLICITA APOYO AREA REFACCIONES VIA SKYPEYA QUE LA PCB POWER, NO SE ENCUENTRA DADA DE ALTA EN OPEN BRAVO 14/12/201613/12/2016 02 : 31 201057 : V1: SE LLAMO A CTE 12/12/2016, PROGRAMAVISITA PARA MARTES 13/12/2016 HORARIO ABIERTO DE 9:00 A 18:0013/12/2016 01 : 09 GERARDO.GRA : RD ...ENTRE CALLE JUAN DE DIOS PESA YMIGUEL NEGRETE</v>
          </cell>
          <cell r="AN8" t="str">
            <v>3TE55G154930M</v>
          </cell>
          <cell r="AO8" t="str">
            <v>Smart</v>
          </cell>
          <cell r="AP8" t="str">
            <v>Sharp</v>
          </cell>
          <cell r="AQ8" t="str">
            <v>Opera</v>
          </cell>
          <cell r="AR8" t="str">
            <v>UHD 3840 X 2160</v>
          </cell>
          <cell r="AS8" t="str">
            <v>3TE55G155269CRMM012</v>
          </cell>
          <cell r="AT8">
            <v>4</v>
          </cell>
          <cell r="AU8" t="str">
            <v>LC-55N6000U</v>
          </cell>
          <cell r="AV8" t="str">
            <v>3TE55G155269</v>
          </cell>
          <cell r="AW8" t="str">
            <v>CRM</v>
          </cell>
          <cell r="AX8" t="str">
            <v>M012</v>
          </cell>
          <cell r="AY8">
            <v>77051862</v>
          </cell>
          <cell r="AZ8">
            <v>0</v>
          </cell>
        </row>
        <row r="9">
          <cell r="D9">
            <v>60313664</v>
          </cell>
          <cell r="E9" t="str">
            <v xml:space="preserve">A </v>
          </cell>
          <cell r="F9" t="str">
            <v>TV</v>
          </cell>
          <cell r="G9" t="str">
            <v xml:space="preserve">Victor Miguel Garcia Galan
</v>
          </cell>
          <cell r="H9" t="str">
            <v xml:space="preserve">Pedregal No. 28 Toluca/Tecaxic
</v>
          </cell>
          <cell r="I9" t="str">
            <v xml:space="preserve">722-164-56-47 </v>
          </cell>
          <cell r="J9" t="str">
            <v>HISENSE</v>
          </cell>
          <cell r="K9" t="str">
            <v>50K20DW</v>
          </cell>
          <cell r="L9" t="str">
            <v>50G143292H01309</v>
          </cell>
          <cell r="M9">
            <v>131543</v>
          </cell>
          <cell r="N9">
            <v>10120.86</v>
          </cell>
          <cell r="O9">
            <v>42102</v>
          </cell>
          <cell r="P9">
            <v>42808</v>
          </cell>
          <cell r="Q9">
            <v>201612</v>
          </cell>
          <cell r="R9" t="str">
            <v xml:space="preserve">DEMORA EN LLEGADA DE REFACIONES 15/03/2017 08 : 20 201612 : P1_14/03/2017 T17331 OC-1008673 SE SOLICITOREFACCION EN ESPERA DE SU LLEGADA
</v>
          </cell>
          <cell r="S9" t="str">
            <v xml:space="preserve">SIN CONTACTO CON CLIENTE  PARA SABER SI </v>
          </cell>
          <cell r="T9" t="str">
            <v xml:space="preserve">      ADRIANA BINIFACIO REYES     </v>
          </cell>
          <cell r="U9" t="str">
            <v>2017-04-24</v>
          </cell>
          <cell r="V9" t="str">
            <v>CENTRO</v>
          </cell>
          <cell r="W9" t="str">
            <v>COMPLETADO</v>
          </cell>
          <cell r="X9" t="str">
            <v>CLIENTE</v>
          </cell>
          <cell r="Y9">
            <v>42803</v>
          </cell>
          <cell r="Z9">
            <v>701</v>
          </cell>
          <cell r="AA9" t="str">
            <v>M010</v>
          </cell>
          <cell r="AD9" t="str">
            <v>Toluca/Tecaxic</v>
          </cell>
          <cell r="AE9" t="str">
            <v>MEX</v>
          </cell>
          <cell r="AF9" t="str">
            <v>MX</v>
          </cell>
          <cell r="AG9" t="str">
            <v>10413762</v>
          </cell>
          <cell r="AH9" t="str">
            <v>VICTOR MIGUEL GARCIA GALAN</v>
          </cell>
          <cell r="AI9" t="str">
            <v>Pedregal No. 28</v>
          </cell>
          <cell r="AJ9" t="str">
            <v>722-164-56-47</v>
          </cell>
          <cell r="AK9">
            <v>0</v>
          </cell>
          <cell r="AL9" t="str">
            <v>50200</v>
          </cell>
          <cell r="AM9" t="str">
            <v>04/04/2017 04 : 00 MARCO.DIAZ : TCF1PU CSA CONFIRMA NATALIE AGUIRRE.JESSICA O04/04/2017 03 : 58 MARCO.DIAZ : TCF1. JESSICA O28/03/2017 02 : 29 ERNESTO.HERN : TCF128/03/2017 02 : 29 ERNESTO.HERN : NP527/03/2017 23 : 28 201612 : PTE X RECIBIR REFACCION NAC 27/03/201725/03/2017 00 : 58 201612 : PTE X RECIBIR REFACION NAC24/03/201722/03/2017 02 : 14 MA.ISABEL : SEG: SE ENVIA DE NUEVO CORREO AREFACCIONES PARA SABER CUAND SE SURTE16/03/2017 02 : 00 MA.ISABEL : SEG: SE ENVIA CORREO A REFACCIONES PARASABER CUANDO SE SURTE15/03/2017 08 : 20 201612 : P1_14/03/2017 T17331 OC-1008673 SE SOLICITOREFACCION EN ESPERA DE SU LLEGADA15/03/2017 08 : 18 201612 : SE ADJUNTA FORMATO RMA NAC15/03/2017 03 : 49 201612 : EQ RECOLECTADO EN BANCO DE TRABAJONAC14/03/201713/03/2017 04 : 42 MA.ISABEL : SEG: SE CONTACTA AL CSA PARA VERFESTATUS DE VISITA13/03/2017 04 : 42 MA.ISABEL : SEG: DGR10/03/2017 00 : 51 201612 : V1 11/03/2017 SE RECIBE SERVICIO NAC08/03/2017 02 : 11 BRENDA.MORA : ODSWTPENTRE DURANGO Y RUIZ CORTINESANTES DE LA BASE DE LOS CAMIONESCASA COLOR GRIS</v>
          </cell>
          <cell r="AN9" t="str">
            <v>1TE50B8NUSCB</v>
          </cell>
          <cell r="AO9" t="str">
            <v>Smart</v>
          </cell>
          <cell r="AP9" t="str">
            <v>Hisense</v>
          </cell>
          <cell r="AQ9" t="str">
            <v>Opera</v>
          </cell>
          <cell r="AR9" t="str">
            <v>FHD 1920 x 1080</v>
          </cell>
          <cell r="AS9" t="str">
            <v/>
          </cell>
          <cell r="AT9" t="e">
            <v>#N/A</v>
          </cell>
          <cell r="AY9">
            <v>74012227</v>
          </cell>
          <cell r="AZ9">
            <v>51013157</v>
          </cell>
        </row>
        <row r="10">
          <cell r="D10">
            <v>60313361</v>
          </cell>
          <cell r="E10" t="str">
            <v>A</v>
          </cell>
          <cell r="F10" t="str">
            <v>TV</v>
          </cell>
          <cell r="G10" t="str">
            <v>JUAN CARLOS MARTINEZ TORRES</v>
          </cell>
          <cell r="H10" t="str">
            <v>VICENTE GUERRERO 302, COL. MORELOS, TAMPICO, TAMAULIPAS</v>
          </cell>
          <cell r="I10">
            <v>8341188517</v>
          </cell>
          <cell r="J10" t="str">
            <v>HISENSE</v>
          </cell>
          <cell r="K10" t="str">
            <v>50K20DW</v>
          </cell>
          <cell r="L10" t="str">
            <v>50G143291H17136</v>
          </cell>
          <cell r="M10">
            <v>197848</v>
          </cell>
          <cell r="N10">
            <v>11998.37</v>
          </cell>
          <cell r="O10">
            <v>42151</v>
          </cell>
          <cell r="P10">
            <v>42802</v>
          </cell>
          <cell r="Q10">
            <v>202245</v>
          </cell>
          <cell r="R10" t="str">
            <v xml:space="preserve">16/03/2017 05 : 29  JORGE.VAZ : NP5
11/03/2017 07 : 36 202245 :       OC-1008463 T173331 PANEL
</v>
          </cell>
          <cell r="S10" t="str">
            <v/>
          </cell>
          <cell r="T10" t="str">
            <v xml:space="preserve">Alfredo Pineda                </v>
          </cell>
          <cell r="U10" t="str">
            <v>2017-03-16</v>
          </cell>
          <cell r="V10" t="str">
            <v>Norte</v>
          </cell>
          <cell r="W10" t="str">
            <v>COMPLETADO</v>
          </cell>
          <cell r="X10" t="str">
            <v>TALLER</v>
          </cell>
          <cell r="Y10">
            <v>42800</v>
          </cell>
          <cell r="Z10">
            <v>651</v>
          </cell>
          <cell r="AA10" t="str">
            <v>M012</v>
          </cell>
          <cell r="AB10" t="str">
            <v>T173331/Panel - PANEL</v>
          </cell>
          <cell r="AC10" t="str">
            <v>OC-1008463</v>
          </cell>
          <cell r="AD10" t="str">
            <v>Tampico/Morelos</v>
          </cell>
          <cell r="AE10" t="str">
            <v>TMS</v>
          </cell>
          <cell r="AF10" t="str">
            <v>MX</v>
          </cell>
          <cell r="AG10" t="str">
            <v>10413306</v>
          </cell>
          <cell r="AH10" t="str">
            <v>JUAN CARLOS MARTINEZ TORRES</v>
          </cell>
          <cell r="AI10" t="str">
            <v>Av vicente guerrro num 302</v>
          </cell>
          <cell r="AJ10" t="str">
            <v>8331352416</v>
          </cell>
          <cell r="AK10" t="str">
            <v>8331352416</v>
          </cell>
          <cell r="AL10" t="str">
            <v>89290</v>
          </cell>
          <cell r="AM10" t="str">
            <v>21/04/2017 07 : 39 MARIA.EUGENI : SEG: Me comenta Gabriela Castillo quetienda si brinda el apoyo para el CF, autorizado por Axel Camargo.18/04/2017 06 : 31 ADOLFO.FER : CFA05/04/2017 05 : 38 GABRIELA.CA : TIENDA APOYARA , REALIZANDO CAMBIO ACLIENTE SE PROPORCIONA FOLIO D EDEVOLUCION 7705175505/04/2017 03 : 33 GABRIELA.CA : se solicito apoyo a Telmex en esperade respuesta//ISA MTZ05/04/2017 03 : 25 ADOLFO.FER : TCFDEV29/03/2017 06 : 34 MARCO.DIAZ : TCF1PU CSA CONFIRMA LUIS FELIPE MUÑIZ.JESSICA O29/03/2017 06 : 31 MARCO.DIAZ : TCF1. JESSICA O16/03/2017 05 : 30 JORGE.VAZ : TCF116/03/2017 05 : 29 JORGE.VAZ : NP515/03/2017 05 : 08 202245 : EN ESPERA DE REFACCIONES ----14/03/2017 04 : 51 GABRIELA.B : CSCSe Informa En Proceso de Reparación Se pide Esperar11/03/2017 07 : 36 202245 : PEDIDO DE COMPRA OC-1008463: PROCESOCOMPLETADO SATISFACTORIAMENTET173331 PANEL08/03/2017 01 : 40 202245 : V1: 08/03/2017 13:00 A 18:00HRS07/03/2017 09 : 11 GABRIELA.B : ODSWTP07/03/2017 09 : 09 GABRIELA.B : ODSWTP28/02/2017 02 : 52 ANA.ROSA : ODSWTPRDMATAMOROS Y ZARAGOZA</v>
          </cell>
          <cell r="AN10" t="str">
            <v>1TE50B8NUSCB</v>
          </cell>
          <cell r="AO10" t="str">
            <v>Smart</v>
          </cell>
          <cell r="AP10" t="str">
            <v>Hisense</v>
          </cell>
          <cell r="AQ10" t="str">
            <v>Opera</v>
          </cell>
          <cell r="AR10" t="str">
            <v>FHD 1920 x 1080</v>
          </cell>
          <cell r="AS10" t="str">
            <v>3TE55G161437G161437M010</v>
          </cell>
          <cell r="AT10">
            <v>6</v>
          </cell>
          <cell r="AU10" t="str">
            <v>55H5C</v>
          </cell>
          <cell r="AV10" t="str">
            <v>3TE55G161437</v>
          </cell>
          <cell r="AW10" t="str">
            <v>G161437</v>
          </cell>
          <cell r="AX10" t="str">
            <v>M010</v>
          </cell>
          <cell r="AY10">
            <v>77051755</v>
          </cell>
          <cell r="AZ10">
            <v>77051755</v>
          </cell>
          <cell r="BA10">
            <v>77051755</v>
          </cell>
        </row>
        <row r="11">
          <cell r="D11">
            <v>60310829</v>
          </cell>
          <cell r="E11" t="str">
            <v xml:space="preserve">A </v>
          </cell>
          <cell r="F11" t="str">
            <v>TV</v>
          </cell>
          <cell r="G11" t="str">
            <v xml:space="preserve">COSTCO </v>
          </cell>
          <cell r="H11" t="str">
            <v>AV VICENTE GUERRERO #205, COL. LOMAS DE LA SELVA, CUERNAVACA MORELOS</v>
          </cell>
          <cell r="I11">
            <v>7771010510</v>
          </cell>
          <cell r="J11" t="str">
            <v>HISENSE/SHARP</v>
          </cell>
          <cell r="K11" t="str">
            <v>50CU6000</v>
          </cell>
          <cell r="L11" t="str">
            <v>50G162680H00971</v>
          </cell>
          <cell r="M11">
            <v>0</v>
          </cell>
          <cell r="N11">
            <v>0</v>
          </cell>
          <cell r="O11">
            <v>42779</v>
          </cell>
          <cell r="P11">
            <v>42779</v>
          </cell>
          <cell r="Q11">
            <v>201069</v>
          </cell>
          <cell r="R11" t="str">
            <v xml:space="preserve">NO EXISTENCIA DE PZA T205451 OC-1007404 </v>
          </cell>
          <cell r="S11" t="str">
            <v/>
          </cell>
          <cell r="T11" t="str">
            <v xml:space="preserve"> ESTEPHANIA TOREES                </v>
          </cell>
          <cell r="U11" t="str">
            <v>2017/04/12</v>
          </cell>
          <cell r="V11" t="str">
            <v>Centro</v>
          </cell>
          <cell r="W11" t="str">
            <v>COMPLETADO</v>
          </cell>
          <cell r="Y11">
            <v>42769</v>
          </cell>
          <cell r="Z11">
            <v>0</v>
          </cell>
          <cell r="AA11" t="str">
            <v>M010</v>
          </cell>
          <cell r="AB11" t="str">
            <v>T205451/Panel - PANEL</v>
          </cell>
          <cell r="AC11" t="str">
            <v>OC-1007404</v>
          </cell>
          <cell r="AD11" t="str">
            <v>lomas de la selva/cuernavaca</v>
          </cell>
          <cell r="AE11" t="str">
            <v>MOR</v>
          </cell>
          <cell r="AF11" t="str">
            <v>MX</v>
          </cell>
          <cell r="AG11" t="str">
            <v>10406845</v>
          </cell>
          <cell r="AH11" t="str">
            <v>COSTCO CUERNAVACA</v>
          </cell>
          <cell r="AI11" t="str">
            <v>205 av vicente guerrero</v>
          </cell>
          <cell r="AJ11" t="str">
            <v>7771010510</v>
          </cell>
          <cell r="AK11">
            <v>0</v>
          </cell>
          <cell r="AL11" t="str">
            <v>62270</v>
          </cell>
          <cell r="AM11" t="str">
            <v>19/04/2017 23 : 38 GEARARDO.PA : CFA23/02/2017 03 : 11 MARCO.DIAZ : TCF1PU TIENDA23/02/2017 03 : 10 MARCO.DIAZ : TCF1DR21/02/2017 02 : 03 GABRIELA.CA : 7705148318/02/2017 02 : 13 ERNESTO.HERN : TCF118/02/2017 02 : 12 ERNESTO.HERN : NP515/02/2017 01 : 49 201069 : 14/02 P1A: T205451 PANEL, OC-100740414/02/2017 *ETPEQ. EN TIENDA *ETP12/02/2017 11 : 31 MA.ISABEL : V1P: SE CONTACTA AL CSA04/02/2017 07 : 54 BRENDA.MORA : MODOR:50CU600004/02/2017 07 : 38 BRENDA.MORA : ODSWTPEQUIPO DE TIENDA COSTCOPEDIR DOCUMENTOS EN LA VISITA</v>
          </cell>
          <cell r="AN11" t="str">
            <v>3TE50G162680</v>
          </cell>
          <cell r="AO11" t="e">
            <v>#N/A</v>
          </cell>
          <cell r="AP11" t="e">
            <v>#N/A</v>
          </cell>
          <cell r="AQ11" t="e">
            <v>#N/A</v>
          </cell>
          <cell r="AR11" t="e">
            <v>#N/A</v>
          </cell>
          <cell r="AS11" t="str">
            <v>3TE50G162681G162681M010</v>
          </cell>
          <cell r="AT11">
            <v>7</v>
          </cell>
          <cell r="AU11" t="str">
            <v>50CU6000</v>
          </cell>
          <cell r="AV11" t="str">
            <v>3TE50G162681</v>
          </cell>
          <cell r="AW11" t="str">
            <v>G162681</v>
          </cell>
          <cell r="AX11" t="str">
            <v>M010</v>
          </cell>
          <cell r="AY11">
            <v>77051483</v>
          </cell>
          <cell r="AZ11">
            <v>77051483</v>
          </cell>
          <cell r="BA11">
            <v>77051483</v>
          </cell>
        </row>
        <row r="12">
          <cell r="D12">
            <v>60310892</v>
          </cell>
          <cell r="E12" t="str">
            <v xml:space="preserve">A </v>
          </cell>
          <cell r="F12" t="str">
            <v>TV</v>
          </cell>
          <cell r="G12" t="str">
            <v xml:space="preserve">COSTCO </v>
          </cell>
          <cell r="H12" t="str">
            <v>AV VICENTE GUERRERO #205, COL. LOMAS DE LA SELVA, CUERNAVACA MORELOS</v>
          </cell>
          <cell r="I12">
            <v>7771010510</v>
          </cell>
          <cell r="J12" t="str">
            <v>HISENSE/SHARP</v>
          </cell>
          <cell r="K12" t="str">
            <v>LC-50N6000U</v>
          </cell>
          <cell r="L12" t="str">
            <v>50G1622L2H00437</v>
          </cell>
          <cell r="M12">
            <v>0</v>
          </cell>
          <cell r="N12">
            <v>0</v>
          </cell>
          <cell r="O12">
            <v>42779</v>
          </cell>
          <cell r="P12">
            <v>42779</v>
          </cell>
          <cell r="Q12">
            <v>201069</v>
          </cell>
          <cell r="R12" t="str">
            <v xml:space="preserve">NO EXISTENCIA DE PZA T203661, T203677 OC-1007401 14/02/2017 </v>
          </cell>
          <cell r="S12" t="str">
            <v/>
          </cell>
          <cell r="T12" t="str">
            <v xml:space="preserve"> ESTEPHANIA TOREES                </v>
          </cell>
          <cell r="U12" t="str">
            <v>2017/04/12</v>
          </cell>
          <cell r="V12" t="str">
            <v>Centro</v>
          </cell>
          <cell r="W12" t="str">
            <v>COMPLETADO</v>
          </cell>
          <cell r="Y12">
            <v>42773</v>
          </cell>
          <cell r="Z12">
            <v>0</v>
          </cell>
          <cell r="AA12" t="str">
            <v>M010</v>
          </cell>
          <cell r="AB12" t="str">
            <v>T203661/Tarjeta Principal Madre - MAIN BOARD</v>
          </cell>
          <cell r="AC12" t="str">
            <v>OC-1007401</v>
          </cell>
          <cell r="AD12" t="str">
            <v>lomas de la selva/cuernavaca</v>
          </cell>
          <cell r="AE12" t="str">
            <v>MOR</v>
          </cell>
          <cell r="AF12" t="str">
            <v>MX</v>
          </cell>
          <cell r="AG12" t="str">
            <v>10406845</v>
          </cell>
          <cell r="AH12" t="str">
            <v>COSTCO CUERNAVACA</v>
          </cell>
          <cell r="AI12" t="str">
            <v>205 av vicente guerrero</v>
          </cell>
          <cell r="AJ12" t="str">
            <v>7771010510</v>
          </cell>
          <cell r="AK12">
            <v>0</v>
          </cell>
          <cell r="AL12" t="str">
            <v>62270</v>
          </cell>
          <cell r="AM12" t="str">
            <v>19/04/2017 23 : 39 GEARARDO.PA : CFA08/03/2017 07 : 32 GABRIELA.CA : 7705154001/03/2017 01 : 14 MARCO.DIAZ : TCF1PU TIENDA18/02/2017 02 : 07 ERNESTO.HERN : TCF118/02/2017 02 : 06 ERNESTO.HERN : NP515/02/2017 01 : 41 201069 : 14/02 P1A: T203677 SENSOR INFRAROJO-T203661TARJETA PRINCIPAL, OC-1007401 14/02/2017 *ETPEQ. EN TIENDA *ETP12/02/2017 11 : 30 MA.ISABEL : V1P: SE CONTACTA AL CSA08/02/2017 02 : 21 BRENDA.MORA : ODSWTP"EQUIPO DE TIENDA COSTCOPEDIR DOCUMENTOS EN VISITA"</v>
          </cell>
          <cell r="AN12" t="str">
            <v>3TE50G154927</v>
          </cell>
          <cell r="AO12" t="str">
            <v>Smart</v>
          </cell>
          <cell r="AP12" t="str">
            <v>Sharp</v>
          </cell>
          <cell r="AQ12" t="str">
            <v>Opera</v>
          </cell>
          <cell r="AR12" t="str">
            <v>UHD 3840 X 2160</v>
          </cell>
          <cell r="AS12" t="str">
            <v>3TE50G1644A0G1644A0M010</v>
          </cell>
          <cell r="AT12" t="str">
            <v>0</v>
          </cell>
          <cell r="AU12" t="str">
            <v>LC-50N6000U</v>
          </cell>
          <cell r="AV12" t="str">
            <v>3TE50G1644A0</v>
          </cell>
          <cell r="AW12" t="str">
            <v>G1644A0</v>
          </cell>
          <cell r="AX12" t="str">
            <v>M010</v>
          </cell>
          <cell r="AY12">
            <v>77051540</v>
          </cell>
          <cell r="AZ12" t="e">
            <v>#N/A</v>
          </cell>
          <cell r="BA12">
            <v>74011685</v>
          </cell>
        </row>
        <row r="13">
          <cell r="D13">
            <v>60311460</v>
          </cell>
          <cell r="E13" t="str">
            <v>B</v>
          </cell>
          <cell r="F13" t="str">
            <v>CELULAR</v>
          </cell>
          <cell r="G13" t="str">
            <v>MisaelG.RamosMendoza</v>
          </cell>
          <cell r="H13" t="str">
            <v>calle10lt12mz4Acapulco/altacuauhtemocCP39550</v>
          </cell>
          <cell r="I13" t="str">
            <v>044-7445025464</v>
          </cell>
          <cell r="J13" t="str">
            <v>HISENSE</v>
          </cell>
          <cell r="K13" t="str">
            <v>C20</v>
          </cell>
          <cell r="L13" t="str">
            <v>1M75A91MX10D0HDYZ503D7</v>
          </cell>
          <cell r="M13" t="str">
            <v xml:space="preserve">
000164409</v>
          </cell>
          <cell r="N13">
            <v>5998.65</v>
          </cell>
          <cell r="O13">
            <v>42655</v>
          </cell>
          <cell r="P13">
            <v>42779</v>
          </cell>
          <cell r="Q13">
            <v>201709</v>
          </cell>
          <cell r="R13" t="str">
            <v>CFOTORGADOPORSOPORTETECNICO(IRREPARABILIDAD)</v>
          </cell>
          <cell r="S13" t="str">
            <v>EQUIPORAYADO</v>
          </cell>
          <cell r="T13" t="str">
            <v>JUANFRANCISCOALVIZAR</v>
          </cell>
          <cell r="U13" t="str">
            <v>2017-04-18</v>
          </cell>
          <cell r="V13" t="str">
            <v>CELULARES</v>
          </cell>
          <cell r="W13" t="str">
            <v>COMPLETADO</v>
          </cell>
          <cell r="X13" t="str">
            <v>TALLER</v>
          </cell>
          <cell r="Y13">
            <v>42779</v>
          </cell>
          <cell r="Z13">
            <v>124</v>
          </cell>
          <cell r="AA13" t="str">
            <v>M010</v>
          </cell>
          <cell r="AD13" t="str">
            <v>Acapulco/alta cuauhtemoc</v>
          </cell>
          <cell r="AE13" t="str">
            <v>GRO</v>
          </cell>
          <cell r="AF13" t="str">
            <v>MX</v>
          </cell>
          <cell r="AG13" t="str">
            <v>10411158</v>
          </cell>
          <cell r="AH13" t="str">
            <v>MISAEL G. RAMOS MENDOZA</v>
          </cell>
          <cell r="AI13" t="str">
            <v>calle 10 lt12 mz4</v>
          </cell>
          <cell r="AJ13" t="str">
            <v>044-7445025464</v>
          </cell>
          <cell r="AK13">
            <v>0</v>
          </cell>
          <cell r="AL13" t="str">
            <v>39550</v>
          </cell>
          <cell r="AM13" t="str">
            <v>19/04/2017 23 : 54 EVELYN.ZEPE : SEG: CFA.13/04/2017 04 : 49 MARTINEZ.G : se envio correo a tienda para solciitarapoyo/en espera de respuesta//ISA MTZ11/04/2017 00 : 17 GABRIELA.B : Se Envia Mail a G Castillo ya queCliente ya no quiere CF y solicita Devolución no acepta cambio a C125/03/2017 00 : 19 BRENDA.MORA : CSCSe le menciona al cliente que no se ha realizado el envió debido a queno se tiene por el momento el modelo y se le comenta si se le puedecambiar por un C1 a lo cual no acepta, se le pide apoyo al área de cfpara que nos apoye y nos mencione que es lo que procede.16/03/2017 02 : 01 RUBI.G : SEG: PENDIENTE OR GENERAR 54 Y 74 POR FALTADE MODELO, SERIE DE QUIPO A EMBARCAR PARA CF RGF//25/02/2017 04 : 52 RUBI.G : SEG: PENDIENTE POR CONFIRMAR POR PARTE DECF MODELO Y SERIE DE EQUIPO REMPLAZO RGF//24/02/2017 02 : 26 DULCE.M : CSC.Cte se comunica se le indican tiempos de espera para cambio físico de 15a 20 días hábiles.23/02/2017 05 : 01 SERGIO.FER : TCF123/02/2017 05 : 00 SERGIO.FER : TCFT - Irreparabilidad22/02/2017 04 : 10 ANA.LAURA : se le informa a cte q estamos en esperade ST, llamara para saber de que manera procedera22/02/2017 02 : 25 201709 : SE ANEXO REPORTE TECNICO PARA SU VALORACION14/02/2017 23 : 45 201709 : SE ANEXARON LOS DOCUMENTOS, EL EQUIPO PASA ASERVICIO14/02/2017 07 : 30 MARCO.DIAZ : SE ANEXAN DOCUMENTOS DE COMPRA ENSISTEMA RGF//08/02/2017 23 : 42 SEMIRAMIS.M : CSCCte se comunica para mencionar que no ha recibido el correo le mencionoque se le enviara solicitando ayuda a Rubi08/02/2017 00 : 50 RUBI.G : CE1: 8431352414 RGF//04/02/2017 08 : 40 ANA.LAURA : DCEG31/01/2017 23 : 33 ANA.LAURA : ODSWTPRD.-%CALLE 13 Y CALLE 11, AL LADO DE GLORIETALINK-8881990@HOTMAIL.COMIMEI2:867532021794239</v>
          </cell>
          <cell r="AN13" t="str">
            <v>1MH75AL1MX1Z30</v>
          </cell>
          <cell r="AO13" t="e">
            <v>#N/A</v>
          </cell>
          <cell r="AP13" t="e">
            <v>#N/A</v>
          </cell>
          <cell r="AQ13" t="e">
            <v>#N/A</v>
          </cell>
          <cell r="AR13" t="e">
            <v>#N/A</v>
          </cell>
          <cell r="AS13" t="e">
            <v>#N/A</v>
          </cell>
          <cell r="AT13" t="e">
            <v>#N/A</v>
          </cell>
          <cell r="AV13">
            <v>0</v>
          </cell>
          <cell r="AW13" t="e">
            <v>#N/A</v>
          </cell>
          <cell r="AY13">
            <v>77051826</v>
          </cell>
          <cell r="AZ13">
            <v>0</v>
          </cell>
          <cell r="BA13">
            <v>77051826</v>
          </cell>
        </row>
        <row r="14">
          <cell r="D14">
            <v>60310153</v>
          </cell>
          <cell r="E14" t="str">
            <v>B</v>
          </cell>
          <cell r="F14" t="str">
            <v>CELULAR</v>
          </cell>
          <cell r="G14" t="str">
            <v>JesusSalvadorLopezRuiz</v>
          </cell>
          <cell r="H14" t="str">
            <v xml:space="preserve">9nasur,S/N,Pinotepan/CentroCP.71600
</v>
          </cell>
          <cell r="I14" t="str">
            <v>9545432993/9541232105</v>
          </cell>
          <cell r="J14" t="str">
            <v>HISENSE</v>
          </cell>
          <cell r="K14" t="str">
            <v>C20</v>
          </cell>
          <cell r="L14" t="str">
            <v>1MH75A91MX10D0H15H20021</v>
          </cell>
          <cell r="M14">
            <v>1092163697</v>
          </cell>
          <cell r="N14">
            <v>4999</v>
          </cell>
          <cell r="O14">
            <v>42590</v>
          </cell>
          <cell r="P14">
            <v>42761</v>
          </cell>
          <cell r="Q14">
            <v>201709</v>
          </cell>
          <cell r="R14" t="str">
            <v>CFOTORGADOPORSOPORTETECNICO(IRREPARABILIDAD)</v>
          </cell>
          <cell r="S14" t="str">
            <v>RAYADO,CONPORTASIM</v>
          </cell>
          <cell r="T14" t="str">
            <v>JuanFranciscoAlvizar</v>
          </cell>
          <cell r="U14" t="str">
            <v>2017-04-11</v>
          </cell>
          <cell r="V14" t="str">
            <v>CELULARES</v>
          </cell>
          <cell r="W14" t="str">
            <v>COMPLETADO</v>
          </cell>
          <cell r="X14" t="str">
            <v>TALLER</v>
          </cell>
          <cell r="Y14">
            <v>42761</v>
          </cell>
          <cell r="Z14">
            <v>171</v>
          </cell>
          <cell r="AA14" t="str">
            <v>M010</v>
          </cell>
          <cell r="AD14" t="str">
            <v>Pinotepan/Centro</v>
          </cell>
          <cell r="AE14" t="str">
            <v>OAX</v>
          </cell>
          <cell r="AF14" t="str">
            <v>MX</v>
          </cell>
          <cell r="AG14" t="str">
            <v>10408466</v>
          </cell>
          <cell r="AH14" t="str">
            <v>JESUS SALVADOR LOPEZ RUIZ</v>
          </cell>
          <cell r="AI14" t="str">
            <v>s/n 9na sur</v>
          </cell>
          <cell r="AJ14" t="str">
            <v>9541232105</v>
          </cell>
          <cell r="AK14" t="str">
            <v>9541232105</v>
          </cell>
          <cell r="AL14" t="str">
            <v>71600</v>
          </cell>
          <cell r="AM14" t="str">
            <v>19/04/2017 23 : 54 EVELYN.ZEPE : SEG: CFA.11/04/2017 06 : 29 Ricardo Espinosa : TCFINV, TCFCN NO HAY PRODUCTODISPONIBLE.TCFDEV, NO HAY PRODUCTO DISPONIBLE BRENDA MED23/03/2017 04 : 44 ANA.LAURA : CSCse ofrece a cliente C1, pero no lo acepta, se le envía correo a CF parasaber como procederá / cliente llamara el viernes para informarle.25/02/2017 04 : 22 RUBI.G : SEG: PENDIENTE POR CONFIRMAR POR PARTE DECF MODELO Y SERIE DE EQUIPO REMPLAZO RGF//08/02/2017 07 : 39 GABRIELA.B : CSCSe proporciona información de cambio de equipo por irreparabilidad03/02/2017 04 : 49 SERGIO.FER : TCF103/02/2017 04 : 48 SERGIO.FER : TCFT - Irreparabilidad02/02/2017 05 : 51 ANA.LAURA : CSCse valida con Ismael, escalara reporte a ST / cte enterado, se le pidenos de oportunidad al viernes para saber que procedera27/01/2017 04 : 30 RUBI.G : SE ANEXAN DOC DE COMPRA EN SISTEMA RGF//27/01/2017 04 : 15 RUBI.G : SE GENERA NUEVA ODS PARA SEGUIMIENTO ELEQUIPO YA LO TIENE PROCOM LO RECIBIO CON LA GUIA 8733604224 RGF//26/01/2017 07 : 39 ANA.LAURA : CSCse pide apoyo a compañera Ruby13/01/2017 00 : 30 201709 : SE CANCELA LA ODS, EQUIPO NO ARRIBO ATALLER. SE ANEXA EVIDENCIA10/01/2017 06 : 21 201709 : EQUIPO PENDIENTE POR ARRIBAR A CSA10/01/2017 05 : 17 MARIADOLO : (WTS SE ANEXAN DOCUMENTOS DE COMPRA ENSISTEMA)30/12/2016 05 : 17 MARIADOLO : CE1:873360422429/12/2016 10 : 08 SEMIRAMIS.M : ODSWTPDCEG29/12/2016 04 : 15 SEMIRAMIS.M : ODSWTPIDENTRE LAS CALLES 7MA PTE Y 5 TA PTEHAY UNA TIENDA DE ABARROTESCORREO NAZARENOMAT.JS@HOTMAIL.COM</v>
          </cell>
          <cell r="AN14" t="e">
            <v>#N/A</v>
          </cell>
          <cell r="AO14" t="e">
            <v>#N/A</v>
          </cell>
          <cell r="AP14" t="e">
            <v>#N/A</v>
          </cell>
          <cell r="AQ14" t="e">
            <v>#N/A</v>
          </cell>
          <cell r="AR14" t="e">
            <v>#N/A</v>
          </cell>
          <cell r="AS14" t="str">
            <v/>
          </cell>
          <cell r="AT14" t="e">
            <v>#N/A</v>
          </cell>
        </row>
        <row r="15">
          <cell r="D15">
            <v>60310640</v>
          </cell>
          <cell r="E15" t="str">
            <v>B</v>
          </cell>
          <cell r="F15" t="str">
            <v>CELULAR</v>
          </cell>
          <cell r="G15" t="str">
            <v>OfeliaPerezOcampo</v>
          </cell>
          <cell r="H15" t="str">
            <v>Agustindeiturbidenum212Centro/Tamultedelasbarrancas,TAB,CP86150</v>
          </cell>
          <cell r="I15">
            <v>9933514971</v>
          </cell>
          <cell r="J15" t="str">
            <v>HISENSE</v>
          </cell>
          <cell r="K15" t="str">
            <v>C20</v>
          </cell>
          <cell r="L15" t="str">
            <v>1MH75A91MX10D0HE7Z500EC</v>
          </cell>
          <cell r="M15" t="str">
            <v>CARTADEACEPTACION</v>
          </cell>
          <cell r="N15">
            <v>4499.99</v>
          </cell>
          <cell r="O15">
            <v>42722</v>
          </cell>
          <cell r="P15">
            <v>42767</v>
          </cell>
          <cell r="Q15">
            <v>201709</v>
          </cell>
          <cell r="R15" t="str">
            <v>CFOTORGADOPORSOPORTETECNICO(IRREPARABILIDAD)</v>
          </cell>
          <cell r="S15" t="str">
            <v>RAYADOCONPORTASIM</v>
          </cell>
          <cell r="T15" t="str">
            <v>JuanFranciscoAlvizar</v>
          </cell>
          <cell r="U15" t="str">
            <v>2017-04-14</v>
          </cell>
          <cell r="V15" t="str">
            <v>CELULARES</v>
          </cell>
          <cell r="W15" t="str">
            <v>COMPLETADO</v>
          </cell>
          <cell r="X15" t="str">
            <v>TALLER</v>
          </cell>
          <cell r="Y15">
            <v>42767</v>
          </cell>
          <cell r="Z15">
            <v>45</v>
          </cell>
          <cell r="AA15" t="str">
            <v>M010</v>
          </cell>
          <cell r="AD15" t="str">
            <v>Centro/Tamulte de las barrancas</v>
          </cell>
          <cell r="AE15" t="str">
            <v>TAB</v>
          </cell>
          <cell r="AF15" t="str">
            <v>MX</v>
          </cell>
          <cell r="AG15" t="str">
            <v>10409565</v>
          </cell>
          <cell r="AH15" t="str">
            <v>OFELIA PEREZ OCAMPO</v>
          </cell>
          <cell r="AI15" t="str">
            <v>Agustin de iturbide num 212</v>
          </cell>
          <cell r="AJ15" t="str">
            <v>9933514971</v>
          </cell>
          <cell r="AK15">
            <v>0</v>
          </cell>
          <cell r="AL15" t="str">
            <v>86150</v>
          </cell>
          <cell r="AM15" t="str">
            <v>19/04/2017 23 : 57 EVELYN.ZEPE : SEG: CFA.19/04/2017 01 : 59 SEMIRAMIS.M : CSCCte se comunica para dar seguimiento de su equipo se le menciona que serealizar la devolución se le pide enviar su documentos por correo acorreo devoluciónes@hisense.com11/04/2017 06 : 38 Ricardo Espinosa : TCFINV, TCFCN, POR FALTA DE PRODUCTOTCFDEV, POR FALTA DE PRODUCTO BRENDA MED06/04/2017 23 : 49 GABRIELA.B : Cliente Acepta cambio de modelo seenvía mail a Cf06/04/2017 23 : 47 GABRIELA.B : CSCSe brinda Información de Cf de C20 a C116/03/2017 01 : 53 RUBI.G : SEG: PENDIENTE OR GENERAR 54 Y 74 POR FALTADE MODELO, SERIE DE QUIPO A EMBARCAR PARA CF RGF//14/03/2017 05 : 58 GERARDO.GRA : CSC se indica tiempo de entrega aprox20 días hábiles en base a comentario del 21/02/2017. EMC*04/03/2017 02 : 17 GERARDO.GRA : CSC se le confirmara por correo tiempode entrega aproximado. EMC*25/02/2017 04 : 25 RUBI.G : SEG: PENDIENTE POR CONFIRMAR POR PARTE DECF MODELO Y SERIE DE EQUIPO REMPLAZO RGF//21/02/2017 01 : 20 SEMIRAMIS.M : CSCCte se comunica para saber el estatus de equipo se le menciona sobre elcf en un tiempo aproximado de 20 dias habiles en que se le enviaria09/02/2017 05 : 19 BRENDA.MORA : CSCSe le hace mención de la autorización del cf y el tiempo de entrega de20 días hábiles. TCF1PU-CSA08/02/2017 23 : 40 SERGIO.FER : TCF108/02/2017 23 : 39 SERGIO.FER : TCFT - Irreparabilidad08/02/2017 03 : 29 201709 : SE ANEXA REPORTE TECNICO PARA SU VALORACION04/02/2017 00 : 48 201709 : SE ANEXARON LOS DOCUMENTOS, EL EQUIPO PASA ASERVICIO02/02/2017 02 : 31 RUBI.G : SE ANEXAN DOCUMENTOS DE COMPRA EN SISTEMARGF//31/01/2017 02 : 00 MARIELA.CHA : CSCyady_7524@Hotmail.com14/01/2017 05 : 53 MARIADOLO : CE1:960125736313/01/2017 05 : 04 ANA.ROSA : DCEG12/01/2017 05 : 42 ANA.ROSA : ODSWTPRDMANUEL DOBLADO Y NICOLAS BRAVOYADYS_7524@HOTMAIL.COM</v>
          </cell>
          <cell r="AN15" t="e">
            <v>#N/A</v>
          </cell>
          <cell r="AO15" t="e">
            <v>#N/A</v>
          </cell>
          <cell r="AP15" t="e">
            <v>#N/A</v>
          </cell>
          <cell r="AQ15" t="e">
            <v>#N/A</v>
          </cell>
          <cell r="AR15" t="e">
            <v>#N/A</v>
          </cell>
          <cell r="AS15" t="str">
            <v/>
          </cell>
          <cell r="AT15" t="e">
            <v>#N/A</v>
          </cell>
          <cell r="AY15">
            <v>74011420</v>
          </cell>
        </row>
        <row r="16">
          <cell r="D16">
            <v>60310937</v>
          </cell>
          <cell r="E16" t="str">
            <v xml:space="preserve">A  </v>
          </cell>
          <cell r="F16" t="str">
            <v>CELULAR</v>
          </cell>
          <cell r="G16" t="str">
            <v>FelipeHernandezRamirez</v>
          </cell>
          <cell r="H16" t="str">
            <v>CostaricaFranciscoIMadero/Xalapa,VER,CP91070</v>
          </cell>
          <cell r="I16">
            <v>2281507280</v>
          </cell>
          <cell r="J16" t="str">
            <v>HISENSE</v>
          </cell>
          <cell r="K16" t="str">
            <v>C1</v>
          </cell>
          <cell r="L16" t="str">
            <v>1MH75AL1MX1Z30HAJH20164</v>
          </cell>
          <cell r="M16" t="str">
            <v>JAL/000238971</v>
          </cell>
          <cell r="N16">
            <v>7465.15</v>
          </cell>
          <cell r="O16">
            <v>42601</v>
          </cell>
          <cell r="P16">
            <v>42773</v>
          </cell>
          <cell r="Q16">
            <v>201709</v>
          </cell>
          <cell r="R16" t="str">
            <v>CFPORFALTADEREFACCIONT1022328(PCBLOGIC),OC1007466</v>
          </cell>
          <cell r="S16" t="str">
            <v>EQUIPORAYADOCONPORTASIM</v>
          </cell>
          <cell r="T16" t="str">
            <v>JUANFRANCISCOALVIZAR</v>
          </cell>
          <cell r="U16" t="str">
            <v>2017-04-18</v>
          </cell>
          <cell r="V16" t="str">
            <v>CELULARES</v>
          </cell>
          <cell r="W16" t="str">
            <v>COMPLETADO</v>
          </cell>
          <cell r="X16" t="str">
            <v>TALLER</v>
          </cell>
          <cell r="Y16">
            <v>42773</v>
          </cell>
          <cell r="Z16">
            <v>172</v>
          </cell>
          <cell r="AA16" t="str">
            <v>M010</v>
          </cell>
          <cell r="AD16" t="str">
            <v>Francisco I Madero/Xalapa</v>
          </cell>
          <cell r="AE16" t="str">
            <v>VER</v>
          </cell>
          <cell r="AF16" t="str">
            <v>MX</v>
          </cell>
          <cell r="AG16" t="str">
            <v>10409287</v>
          </cell>
          <cell r="AH16" t="str">
            <v>FELIPE HERNANDEZ RAMIREZ</v>
          </cell>
          <cell r="AI16" t="str">
            <v>30 Costa rica</v>
          </cell>
          <cell r="AJ16" t="str">
            <v>2281507280</v>
          </cell>
          <cell r="AK16" t="str">
            <v>2281566373</v>
          </cell>
          <cell r="AL16" t="str">
            <v>91070</v>
          </cell>
          <cell r="AM16" t="str">
            <v>20/04/2017 00 : 40 EVELYN.ZEPE : SEG: CFA.11/04/2017 23 : 21 Ricardo Espinosa : TCFINV, TCFCN NO HAY PRODUCTODISPONIBLE.TCFDEV NO HAY PRODUCTO DISPONIBLE BRENDA MED.11/04/2017 00 : 58 SEMIRAMIS.M : CSCCte se comunica muy molesto ya que no se le entrega su equipo se lemenciona que aun no culmina el proceso de auditoria sin embargo esta muymolesto pues semana con semana se le menciona lo mismo y no se leentrega nada pide exige una solución y no pretextos pues requiere de suequipo22/03/2017 01 : 42 GABRIELA.B : Se genera Complaint 54076343 porretraso en CF16/03/2017 02 : 19 RUBI.G : SEG: PENDIENTE POR GENERAR 54 Y 74 PORFALTA DE MODELO, SERIE DE QUIPO A EMBARCAR PARA CF RGF//01/03/2017 03 : 32 ANA.LAURA : CSCse va audio en la llamada y se corta25/02/2017 07 : 19 SEMIRAMIS.M : CSCCte se comuica para saber el estatus de equipo se trata de verlo conelcsa menciona que aunno esta confirmado el cf y probablemente el proximomartes sabriamos25/02/2017 03 : 22 RUBI.G : SEG: PENDIENTE POR CONFIRMAR POR PARTE DECF MODELO Y SERIE DE EQUIPO REMPLAZO RGF//18/02/2017 03 : 24 ERNESTO.HERN : TCF118/02/2017 03 : 24 ERNESTO.HERN : NP516/02/2017 03 : 55 201709 :P1. T1022328. 1007466EQUIPO PENDIENTE POR PARTE ( PCB LOGIC )09/02/2017 00 : 34 201709 : SE ANEXARON LOS DOCUMENTOS, EL EQUIPO PASA ASERVICIO08/02/2017 06 : 07 RUBI.G : SE ANEXAN DOCUMENTOS DE COMPRA EN SISTEMARGF//28/01/2017 06 : 44 RUBI.G : CE1: 6755142881 RGF//27/01/2017 09 : 08 SEMIRAMIS.M : ODSWTPDCEG27/01/2017 08 : 53 SEMIRAMIS.M : SEMIRAMIS.M : MODOR_ C1ODSWTPENTRE LAS CALLES ROCA PARTIDA Y ROCA DE PIEDRACORREO VIKTHOR.TA@LIVE.COM.MX</v>
          </cell>
          <cell r="AN16" t="e">
            <v>#N/A</v>
          </cell>
          <cell r="AO16" t="e">
            <v>#N/A</v>
          </cell>
          <cell r="AP16" t="e">
            <v>#N/A</v>
          </cell>
          <cell r="AQ16" t="e">
            <v>#N/A</v>
          </cell>
          <cell r="AR16" t="e">
            <v>#N/A</v>
          </cell>
          <cell r="AS16" t="e">
            <v>#N/A</v>
          </cell>
          <cell r="AT16" t="e">
            <v>#N/A</v>
          </cell>
          <cell r="AV16" t="str">
            <v>1MH75AL1MX1Z30</v>
          </cell>
          <cell r="AW16" t="e">
            <v>#N/A</v>
          </cell>
          <cell r="AY16">
            <v>74012111</v>
          </cell>
          <cell r="AZ16">
            <v>51013036</v>
          </cell>
          <cell r="BA16">
            <v>80140063</v>
          </cell>
        </row>
        <row r="17">
          <cell r="D17">
            <v>60311220</v>
          </cell>
          <cell r="E17" t="str">
            <v>B</v>
          </cell>
          <cell r="F17" t="str">
            <v>CELULAR</v>
          </cell>
          <cell r="G17" t="str">
            <v>ClaudiaChigoraCorral</v>
          </cell>
          <cell r="H17" t="str">
            <v>libertad73almoloya/snfranciscotlalcilalcalpan,MEX,CP50940</v>
          </cell>
          <cell r="I17" t="str">
            <v>044-7225639898</v>
          </cell>
          <cell r="J17" t="str">
            <v>HISENSE</v>
          </cell>
          <cell r="K17" t="str">
            <v>C20</v>
          </cell>
          <cell r="L17" t="str">
            <v>1M75A91MX10D0H6EZ500B4</v>
          </cell>
          <cell r="M17" t="str">
            <v>000301661</v>
          </cell>
          <cell r="N17">
            <v>5998.65</v>
          </cell>
          <cell r="O17">
            <v>42734</v>
          </cell>
          <cell r="P17">
            <v>42775</v>
          </cell>
          <cell r="Q17">
            <v>201709</v>
          </cell>
          <cell r="R17" t="str">
            <v xml:space="preserve">CFOTORGADOPORSOPORTETECNICO(IRREPARABILIDAD)
</v>
          </cell>
          <cell r="S17" t="str">
            <v>EQUIPORAYADOCONPORTASIM</v>
          </cell>
          <cell r="T17" t="str">
            <v>JUANFRANCISCOALIVIZAR</v>
          </cell>
          <cell r="U17" t="str">
            <v>2017-04-18</v>
          </cell>
          <cell r="V17" t="str">
            <v>CELULARES</v>
          </cell>
          <cell r="W17" t="str">
            <v>COMPLETADO</v>
          </cell>
          <cell r="X17" t="str">
            <v>TALLER</v>
          </cell>
          <cell r="Y17">
            <v>42775</v>
          </cell>
          <cell r="Z17">
            <v>41</v>
          </cell>
          <cell r="AA17" t="str">
            <v>M010</v>
          </cell>
          <cell r="AD17" t="str">
            <v>almoloya /sn francisco tlalcilalcalpan</v>
          </cell>
          <cell r="AE17" t="str">
            <v>MEX</v>
          </cell>
          <cell r="AF17" t="str">
            <v>MX</v>
          </cell>
          <cell r="AG17" t="str">
            <v>10411013</v>
          </cell>
          <cell r="AH17" t="str">
            <v>CLAUDIA CHIGORA CORRAL</v>
          </cell>
          <cell r="AI17" t="str">
            <v>73 libertad</v>
          </cell>
          <cell r="AJ17" t="str">
            <v>044-7225639898</v>
          </cell>
          <cell r="AK17">
            <v>0</v>
          </cell>
          <cell r="AL17" t="str">
            <v>50940</v>
          </cell>
          <cell r="AM17" t="str">
            <v>20/04/2017 00 : 47 EVELYN.ZEPE : SEG: CFA.11/04/2017 23 : 53 SEMIRAMIS.M : CSCCte se comunica para saber cuando se le enviara se le comento que no hasido posible ya que no se cuenta por ahora con la posibilidad de poderenviarla23/03/2017 04 : 00 GERARDO.GRA : CSC se indica fecha aproximada deentrega finales de mes de marzo. EMC*18/03/2017 04 : 08 GERARDO.GRA : CSC se indica se embarque sale lapróxima semana, se pide una segunda llamada finales de próxima semanapara una fecha de entrega aproximada. EMC*16/03/2017 02 : 27 RUBI.G : SEG: PENDIENTE POR GENERAR 54 Y 74 PORFALTA DE MODELO, SERIE DE QUIPO A EMBARCAR PARA CF RGF//11/03/2017 05 : 31 DULCE.M : Cte acepta cambio de modelo c1.08/03/2017 04 : 59 GERARDO.GRA : CSC se le pide tiempo de espera mas.se pasa ods a CF. EMC*25/02/2017 04 : 47 RUBI.G : SEG: PENDIENTE POR CONFIRMAR POR PARTE DECF MODELO Y SERIE DE EQUIPO REMPLAZO RGF//21/02/2017 02 : 03 SERGIO.FER : TCF121/02/2017 02 : 03 SERGIO.FER : TCFT - Irreparabilidad17/02/2017 23 : 29 201709 : SE ANEXA REPORTE TECNICO PARA SU VALORACION10/02/2017 23 : 53 201709 : SE ANEXARON LOS DOCUMENTOS, EL EQUIPO PASA ASERVICIO10/02/2017 06 : 54 RUBI.G : SE ANEXAN DOCUMENTOS DE COMPRA EN SISTEMARGF//08/02/2017 00 : 34 RUBI.G : CE1: 8431312562 RGF//04/02/2017 09 : 09 ANA.LAURA : DCEG28/01/2017 07 : 23 ANA.LAURA : ODSWTP%NEVADO Y MONTERREYDINOSAURIO.RGC@GMAIL.COM</v>
          </cell>
          <cell r="AN17" t="e">
            <v>#N/A</v>
          </cell>
          <cell r="AO17" t="e">
            <v>#N/A</v>
          </cell>
          <cell r="AP17" t="e">
            <v>#N/A</v>
          </cell>
          <cell r="AQ17" t="e">
            <v>#N/A</v>
          </cell>
          <cell r="AR17" t="e">
            <v>#N/A</v>
          </cell>
          <cell r="AS17" t="str">
            <v/>
          </cell>
          <cell r="AT17" t="e">
            <v>#N/A</v>
          </cell>
          <cell r="AY17">
            <v>74011441</v>
          </cell>
        </row>
        <row r="18">
          <cell r="D18">
            <v>60311231</v>
          </cell>
          <cell r="E18" t="str">
            <v>B</v>
          </cell>
          <cell r="F18" t="str">
            <v>CELULAR</v>
          </cell>
          <cell r="G18" t="str">
            <v>SERGIO GONZALEZ</v>
          </cell>
          <cell r="H18" t="str">
            <v>Juan Sarabia MONTERREY 5221/Croc Infonavit,NL CP 64200</v>
          </cell>
          <cell r="I18">
            <v>8183060116</v>
          </cell>
          <cell r="J18" t="str">
            <v>HISENSE</v>
          </cell>
          <cell r="K18" t="str">
            <v xml:space="preserve">C20 </v>
          </cell>
          <cell r="L18" t="str">
            <v>SN</v>
          </cell>
          <cell r="M18" t="str">
            <v>WE/000171474</v>
          </cell>
          <cell r="N18">
            <v>5998.52</v>
          </cell>
          <cell r="O18">
            <v>42606</v>
          </cell>
          <cell r="P18">
            <v>42619</v>
          </cell>
          <cell r="Q18">
            <v>201709</v>
          </cell>
          <cell r="R18" t="str">
            <v xml:space="preserve">CF OTORGADO POR SOPORTE TECNICO (IRREPARABILIDAD) </v>
          </cell>
          <cell r="S18" t="str">
            <v xml:space="preserve">EQUIPO RAYADO Y MALTRATADO </v>
          </cell>
          <cell r="T18" t="str">
            <v xml:space="preserve">JUAN FRANCISCO ALVIZAR            </v>
          </cell>
          <cell r="U18" t="str">
            <v>2017-04-19</v>
          </cell>
          <cell r="V18" t="str">
            <v>CELULARES</v>
          </cell>
          <cell r="W18" t="str">
            <v>COMPLETADO</v>
          </cell>
          <cell r="X18" t="str">
            <v>TALLER</v>
          </cell>
          <cell r="Y18">
            <v>42775</v>
          </cell>
          <cell r="Z18">
            <v>13</v>
          </cell>
          <cell r="AA18" t="str">
            <v>M010</v>
          </cell>
          <cell r="AD18" t="str">
            <v>MONTERREY/Croc Infonavit</v>
          </cell>
          <cell r="AE18" t="str">
            <v>NL</v>
          </cell>
          <cell r="AF18" t="str">
            <v>MX</v>
          </cell>
          <cell r="AG18" t="str">
            <v>10411792</v>
          </cell>
          <cell r="AH18" t="str">
            <v>SERGIO GONZALEZ</v>
          </cell>
          <cell r="AI18" t="str">
            <v>5221 Juan Sarabia</v>
          </cell>
          <cell r="AJ18" t="str">
            <v>8183060116</v>
          </cell>
          <cell r="AK18">
            <v>0</v>
          </cell>
          <cell r="AL18" t="str">
            <v>64200</v>
          </cell>
          <cell r="AM18" t="str">
            <v>16/03/2017 01 : 59 RUBI.G : SEG: PENDIENTE OR GENERAR 54 Y 74 POR FALTADE MODELO, SERIE DE QUIPO A EMBARCAR PARA CF RGF//25/02/2017 04 : 40 RUBI.G : SEG: PENDIENTE POR CONFIRMAR POR PARTE DECF MODELO Y SERIE DE EQUIPO REMPLAZO RGF//11/02/2017 00 : 54 SERGIO.FER : TCF111/02/2017 00 : 54 SERGIO.FER : TCFT - Irreparabilidad10/02/2017 07 : 57 201709 : SE ANEXA REPORTE PARA SU VALORACION10/02/2017 07 : 45 RUBI.G : SE ANEXAN DOCUMENTOS DE COMPRA EN SISTEMARGF//10/02/2017 07 : 42 RUBI.G : TELMEX RGF//</v>
          </cell>
          <cell r="AN18" t="e">
            <v>#N/A</v>
          </cell>
          <cell r="AO18" t="e">
            <v>#N/A</v>
          </cell>
          <cell r="AP18" t="e">
            <v>#N/A</v>
          </cell>
          <cell r="AQ18" t="e">
            <v>#N/A</v>
          </cell>
          <cell r="AR18" t="e">
            <v>#N/A</v>
          </cell>
          <cell r="AS18" t="str">
            <v/>
          </cell>
          <cell r="AT18" t="e">
            <v>#N/A</v>
          </cell>
        </row>
        <row r="19">
          <cell r="D19">
            <v>60300822</v>
          </cell>
          <cell r="E19" t="str">
            <v xml:space="preserve">A  </v>
          </cell>
          <cell r="F19" t="str">
            <v>TV</v>
          </cell>
          <cell r="G19" t="str">
            <v>IRMA MIREYA RUIZ TELLEZ</v>
          </cell>
          <cell r="H19" t="str">
            <v xml:space="preserve">ANDADOR CHOLULA NO.18 COL. LA FLORESTA. POZA RICA, VER. </v>
          </cell>
          <cell r="I19">
            <v>7828270687</v>
          </cell>
          <cell r="J19" t="str">
            <v>HISENSE</v>
          </cell>
          <cell r="K19" t="str">
            <v>32H5B</v>
          </cell>
          <cell r="L19" t="str">
            <v>32G154814H00789</v>
          </cell>
          <cell r="M19">
            <v>1746</v>
          </cell>
          <cell r="N19">
            <v>5199</v>
          </cell>
          <cell r="O19">
            <v>42482</v>
          </cell>
          <cell r="P19">
            <v>42665</v>
          </cell>
          <cell r="Q19">
            <v>201060</v>
          </cell>
          <cell r="R19" t="str">
            <v>MAIN BOARD OC-1003074</v>
          </cell>
          <cell r="S19" t="str">
            <v/>
          </cell>
          <cell r="T19" t="str">
            <v xml:space="preserve"> Zeineb Vega Fecha de Aplicación:Y</v>
          </cell>
          <cell r="U19" t="str">
            <v>2017</v>
          </cell>
          <cell r="V19" t="str">
            <v>SUR</v>
          </cell>
          <cell r="W19" t="str">
            <v>COMPLETADO</v>
          </cell>
          <cell r="X19" t="str">
            <v>TALLER</v>
          </cell>
          <cell r="Y19">
            <v>42667</v>
          </cell>
          <cell r="Z19">
            <v>183</v>
          </cell>
          <cell r="AA19" t="str">
            <v>M010</v>
          </cell>
          <cell r="AD19" t="str">
            <v>Poza rica / La floresta</v>
          </cell>
          <cell r="AE19" t="str">
            <v>VER</v>
          </cell>
          <cell r="AF19" t="str">
            <v>MX</v>
          </cell>
          <cell r="AG19" t="str">
            <v>10400812</v>
          </cell>
          <cell r="AH19" t="str">
            <v>IRMA MIREYA RUIZ TELLEZ</v>
          </cell>
          <cell r="AI19" t="str">
            <v>18 Andador cholula</v>
          </cell>
          <cell r="AJ19" t="str">
            <v>7828270687</v>
          </cell>
          <cell r="AK19">
            <v>0</v>
          </cell>
          <cell r="AL19" t="str">
            <v>93320</v>
          </cell>
          <cell r="AM19" t="str">
            <v>21/12/2016 00 : 25 SEMIRAMIS.M : CSCCte se comunica para verificar si se envio el equipo se le menciona conrespecto a la nota anterior se le pide que nos de oportunidad de quellegue07/12/2016 00 : 50 JUANANTONIO : CSCse le indican tiempos al CTE,&lt;(&gt;,&lt;)&gt;, al parecer cte saldrá el dia 19 devacaciones29/11/2016 04 : 58 Ricardo Espinosa : TCF2***MODELO32H5B2***32G1614E4H02994***ENVIADO A 201060***F. DE EMBARQUE 14 DE NOV2016***N° SHIPPING S-0003279123/11/2016 05 : 16 MARCO.DIAZ : TCF174 7400851518/11/2016 00 : 28 MARCO.DIAZ : TCF1, TCF1PU CSA ANGELICA MTZ10/11/2016 07 : 15 201060 : CTE NOTIFICADO. CEL. DE CTE 782829008309/11/2016 01 : 52 201060 : EQUIPO DAÑADO EN CSA04/11/2016 09 : 09 201060 : CTE NO CONTACTADO03/11/2016 03 : 04 ERNESTO.HERN : NP529/10/2016 07 : 52 201060 : P1: MAIN BOARD OC-100307429/10/2016 06 : 22 201060 : EQUIPO EN TALLER28/10/2016 00 : 15 201060 : PV: 28/10/1625/10/2016 01 : 09 201060 : CTE NO CONTACTADO, NO CONTESTA22/10/2016 01 : 55 MARIELA.CHA : ODSWTPALAMO Y ROBLEES LA PRIMERA CASA DE LA ESQUINA DEL ANDADOR CAOBAFACHADA AMARILLOCON ROJO</v>
          </cell>
          <cell r="AN19" t="str">
            <v>3TE32A150815</v>
          </cell>
          <cell r="AO19" t="str">
            <v>Smart</v>
          </cell>
          <cell r="AP19" t="str">
            <v>Hisense</v>
          </cell>
          <cell r="AQ19" t="str">
            <v>Opera</v>
          </cell>
          <cell r="AR19" t="str">
            <v>HD 1366 X 768</v>
          </cell>
          <cell r="AS19" t="str">
            <v>3TE32G163827G163827M010</v>
          </cell>
          <cell r="AT19" t="str">
            <v>0</v>
          </cell>
          <cell r="AU19" t="str">
            <v>32H5B2</v>
          </cell>
          <cell r="AV19" t="str">
            <v>3TE32G163827</v>
          </cell>
          <cell r="AW19" t="str">
            <v>G163827</v>
          </cell>
          <cell r="AX19" t="str">
            <v>M010</v>
          </cell>
          <cell r="AY19">
            <v>74008515</v>
          </cell>
          <cell r="AZ19">
            <v>51007469</v>
          </cell>
          <cell r="BA19">
            <v>80091946</v>
          </cell>
        </row>
        <row r="20">
          <cell r="D20">
            <v>60311994</v>
          </cell>
          <cell r="E20" t="str">
            <v xml:space="preserve">A  </v>
          </cell>
          <cell r="F20" t="str">
            <v>CELULAR</v>
          </cell>
          <cell r="G20" t="str">
            <v>Jose Martin Alfonso Mendieta</v>
          </cell>
          <cell r="H20" t="str">
            <v>Francisco I. Madero No. 210 Int 202, celaya /centro, GTO, CP. 38000</v>
          </cell>
          <cell r="I20" t="str">
            <v xml:space="preserve">461-608-34-44 </v>
          </cell>
          <cell r="J20" t="str">
            <v>HISENSE</v>
          </cell>
          <cell r="K20" t="str">
            <v>C20</v>
          </cell>
          <cell r="L20" t="str">
            <v>1MH75A91MX10D0H51Z503B9</v>
          </cell>
          <cell r="M20" t="str">
            <v>AZT/000258327</v>
          </cell>
          <cell r="N20">
            <v>5998.5</v>
          </cell>
          <cell r="O20">
            <v>42670</v>
          </cell>
          <cell r="P20">
            <v>42786</v>
          </cell>
          <cell r="Q20">
            <v>201709</v>
          </cell>
          <cell r="R20" t="str">
            <v xml:space="preserve">CF POR FALTA DE REFACCION PARTE T1019758,  PCB LOGIC, OC- 1007866
</v>
          </cell>
          <cell r="S20" t="str">
            <v>EQUIPO MALTRATDO CON PORTA SIM</v>
          </cell>
          <cell r="T20" t="str">
            <v xml:space="preserve"> Juan Francisco Alvizar           </v>
          </cell>
          <cell r="U20" t="str">
            <v>2017-04-20</v>
          </cell>
          <cell r="V20" t="str">
            <v>CELULARES</v>
          </cell>
          <cell r="W20" t="str">
            <v>COMPLETADO</v>
          </cell>
          <cell r="X20" t="str">
            <v>TALLER</v>
          </cell>
          <cell r="Y20">
            <v>42786</v>
          </cell>
          <cell r="Z20">
            <v>116</v>
          </cell>
          <cell r="AA20" t="str">
            <v>M010</v>
          </cell>
          <cell r="AD20" t="str">
            <v>celaya /centro</v>
          </cell>
          <cell r="AE20" t="str">
            <v>GTO</v>
          </cell>
          <cell r="AF20" t="str">
            <v>MX</v>
          </cell>
          <cell r="AG20" t="str">
            <v>10410754</v>
          </cell>
          <cell r="AH20" t="str">
            <v>JOSE MARTIN ALFONSO MENDIETA</v>
          </cell>
          <cell r="AI20" t="str">
            <v>Francisco I. Madero No. 210 Int 202</v>
          </cell>
          <cell r="AJ20" t="str">
            <v>461-608-34-44</v>
          </cell>
          <cell r="AK20" t="str">
            <v>461-140-20-28</v>
          </cell>
          <cell r="AL20" t="str">
            <v>38000</v>
          </cell>
          <cell r="AM20" t="str">
            <v>16/03/2017 02 : 12 RUBI.G : SEG: PENDIENTE POR GENERAR 54 Y 74 PORFALTA DE MODELO, SERIE DE QUIPO A EMBARCAR PARA CF RGF//04/03/2017 00 : 52 LAURA.HERNA : se le indica a cte proceso de cf.proporciona num telefónico 461614744828/02/2017 04 : 50 ERNESTO.HERN : TCF128/02/2017 04 : 49 ERNESTO.HERN : NP524/02/2017 08 : 06 201709 : P1. T1019758. 1007866EQUIPO PENDIENTE POR PARTE ( PCB LOGIC )21/02/2017 05 : 57 201709 : SE ANEXARON LOS DOCUMENTOS, EL EQUIPO PASA ASERVICIO21/02/2017 05 : 06 RUBI.G : SE ANEXAN DOCUMENTOS DE COMPRA EN SISTEMARGF//17/02/2017 01 : 38 RUBI.G : CE1: 3123769353 RGF//15/02/2017 23 : 19 BRENDA.MORA : DCEG15/02/2017 23 : 14 BRENDA.MORA : ODSWTP%GUANABANA Y JACARANDAS, A 5 CUADRAS DE LAS VIAS DEL FERROCARRIL</v>
          </cell>
          <cell r="AN20" t="str">
            <v>1MH75AL1MX1Z30</v>
          </cell>
          <cell r="AO20" t="e">
            <v>#N/A</v>
          </cell>
          <cell r="AP20" t="e">
            <v>#N/A</v>
          </cell>
          <cell r="AQ20" t="e">
            <v>#N/A</v>
          </cell>
          <cell r="AR20" t="e">
            <v>#N/A</v>
          </cell>
          <cell r="AS20" t="str">
            <v/>
          </cell>
          <cell r="AT20" t="e">
            <v>#N/A</v>
          </cell>
          <cell r="AY20">
            <v>74012369</v>
          </cell>
          <cell r="AZ20">
            <v>51013293</v>
          </cell>
        </row>
        <row r="21">
          <cell r="D21">
            <v>60312930</v>
          </cell>
          <cell r="E21" t="str">
            <v xml:space="preserve">A  </v>
          </cell>
          <cell r="F21" t="str">
            <v>CELULAR</v>
          </cell>
          <cell r="G21" t="str">
            <v>Cristian Lucero Madrigal</v>
          </cell>
          <cell r="H21" t="str">
            <v>Maximino perez frias ed c dpt 2, Centro/Jose maria pino suarez,TAB, CP. 86029</v>
          </cell>
          <cell r="I21">
            <v>9932976688</v>
          </cell>
          <cell r="J21" t="str">
            <v>HISENSE</v>
          </cell>
          <cell r="K21" t="str">
            <v>C20</v>
          </cell>
          <cell r="L21" t="str">
            <v>1MH75A91MX10D0HEKZ501E2</v>
          </cell>
          <cell r="M21">
            <v>7211</v>
          </cell>
          <cell r="N21">
            <v>4999</v>
          </cell>
          <cell r="O21">
            <v>42762</v>
          </cell>
          <cell r="P21">
            <v>42793</v>
          </cell>
          <cell r="Q21">
            <v>201709</v>
          </cell>
          <cell r="R21" t="str">
            <v>CF POR FALTA DE REFACCION PCB LOGIC T1019759 OC-1008161</v>
          </cell>
          <cell r="S21" t="str">
            <v xml:space="preserve"> EQUIPO MALTRATADO CON PORTA SIM</v>
          </cell>
          <cell r="T21" t="str">
            <v xml:space="preserve"> Juan Francisco Alvizar           </v>
          </cell>
          <cell r="U21" t="str">
            <v>2017-04-20</v>
          </cell>
          <cell r="V21" t="str">
            <v>CELULARES</v>
          </cell>
          <cell r="W21" t="str">
            <v>COMPLETADO</v>
          </cell>
          <cell r="X21" t="str">
            <v>TALLER</v>
          </cell>
          <cell r="Y21">
            <v>42793</v>
          </cell>
          <cell r="Z21">
            <v>31</v>
          </cell>
          <cell r="AA21" t="str">
            <v>M010</v>
          </cell>
          <cell r="AD21" t="str">
            <v>Centro/Jose maria pinos uarez</v>
          </cell>
          <cell r="AE21" t="str">
            <v>TAB</v>
          </cell>
          <cell r="AF21" t="str">
            <v>MX</v>
          </cell>
          <cell r="AG21" t="str">
            <v>10412798</v>
          </cell>
          <cell r="AH21" t="str">
            <v>CRISTIAN LUCERO MADRIGAL</v>
          </cell>
          <cell r="AI21" t="str">
            <v>Maximino perez frias ed c dpt 2</v>
          </cell>
          <cell r="AJ21" t="str">
            <v>3155279</v>
          </cell>
          <cell r="AK21" t="str">
            <v>3155279</v>
          </cell>
          <cell r="AL21" t="str">
            <v>86029</v>
          </cell>
          <cell r="AM21" t="str">
            <v>17/03/2017 00 : 39 ERNESTO.HERN : TCF117/03/2017 00 : 39 ERNESTO.HERN : NP514/03/2017 00 : 11 201709 : RT. SE ANEXA REPORTE TECNICO PARA SUVALORACION04/03/2017 02 : 37 201709 : P1. T1019759. 1008161EQUIPO PENDIENTE POR PARTE ( PCB LOGIC )28/02/2017 05 : 11 GABRIELA.B : CSCSe proporciona Información de Orden y se indica en seguimiento28/02/2017 03 : 31 201709 : EL EQUIPO SE ENCUENTRA EN PROCESO DEREPARACION23/02/2017 08 : 16 RUBI.G : CE1: 4296054744 RGF//23/02/2017 02 : 46 DULCE.M : DCEG23/02/2017 00 : 51 DULCE.M : ENTRE CALLES MATILDE PEREZ FRIAS YFRANCISCO TRUJILLOCORREO LUCERO.12@LIVE.COMODSWTP</v>
          </cell>
          <cell r="AN21" t="e">
            <v>#N/A</v>
          </cell>
          <cell r="AO21" t="e">
            <v>#N/A</v>
          </cell>
          <cell r="AP21" t="e">
            <v>#N/A</v>
          </cell>
          <cell r="AQ21" t="e">
            <v>#N/A</v>
          </cell>
          <cell r="AR21" t="e">
            <v>#N/A</v>
          </cell>
          <cell r="AS21" t="str">
            <v/>
          </cell>
          <cell r="AT21" t="e">
            <v>#N/A</v>
          </cell>
        </row>
        <row r="22">
          <cell r="D22">
            <v>60312982</v>
          </cell>
          <cell r="E22" t="str">
            <v xml:space="preserve">A  </v>
          </cell>
          <cell r="F22" t="str">
            <v>CELULAR</v>
          </cell>
          <cell r="G22" t="str">
            <v>Maria del Carmen Castell Anguiano</v>
          </cell>
          <cell r="H22" t="str">
            <v>AV. J. MERCED CABRERA No 1200, villa de alvarez/la comarca, COL,  CP. 28989</v>
          </cell>
          <cell r="I22">
            <v>3123163500</v>
          </cell>
          <cell r="J22" t="str">
            <v>HISENSE</v>
          </cell>
          <cell r="K22" t="str">
            <v>C20</v>
          </cell>
          <cell r="L22" t="str">
            <v>1MH75A91MX10D0HB1H2034E</v>
          </cell>
          <cell r="M22" t="str">
            <v>CFDI0009841813</v>
          </cell>
          <cell r="N22">
            <v>3102.76</v>
          </cell>
          <cell r="O22">
            <v>42727</v>
          </cell>
          <cell r="P22">
            <v>42793</v>
          </cell>
          <cell r="Q22">
            <v>201709</v>
          </cell>
          <cell r="R22" t="str">
            <v>CF POR FALTA DE REFACCION PCB T1019761. OC- 1008161</v>
          </cell>
          <cell r="S22" t="str">
            <v xml:space="preserve"> EQUIPO MALTRATADO CON PORTA SIM</v>
          </cell>
          <cell r="T22" t="str">
            <v xml:space="preserve"> Juan Francisco Alvizar           </v>
          </cell>
          <cell r="U22" t="str">
            <v>2017-04-20</v>
          </cell>
          <cell r="V22" t="str">
            <v>CELULARES</v>
          </cell>
          <cell r="W22" t="str">
            <v>COMPLETADO</v>
          </cell>
          <cell r="X22" t="str">
            <v>TALLER</v>
          </cell>
          <cell r="Y22">
            <v>42793</v>
          </cell>
          <cell r="Z22">
            <v>66</v>
          </cell>
          <cell r="AA22" t="str">
            <v>M010</v>
          </cell>
          <cell r="AD22" t="str">
            <v>villa de alvarez/la comarca</v>
          </cell>
          <cell r="AE22" t="str">
            <v>COL</v>
          </cell>
          <cell r="AF22" t="str">
            <v>MX</v>
          </cell>
          <cell r="AG22" t="str">
            <v>10412781</v>
          </cell>
          <cell r="AH22" t="str">
            <v>MARIA DEL CARMEN CASTELL ANGUIANO</v>
          </cell>
          <cell r="AI22" t="str">
            <v>1200 AV. J. MERCED CABRERA</v>
          </cell>
          <cell r="AJ22" t="str">
            <v>3123163500</v>
          </cell>
          <cell r="AK22">
            <v>0</v>
          </cell>
          <cell r="AL22" t="str">
            <v>28989</v>
          </cell>
          <cell r="AM22" t="str">
            <v>17/03/2017 00 : 40 ERNESTO.HERN : TCF117/03/2017 00 : 40 ERNESTO.HERN : NP514/03/2017 01 : 09 JUANANTONIO : correo: carmen.castell@lamarina.com.mx04/03/2017 02 : 39 201709 : P1. T1019761. 1008161EQUIPO PENDIENTE POR PARTE ( PCB LOGIC )02/03/2017 07 : 17 201709 : EL EQUIPO SE ENCUENTRA EN PROCESO DEREPARACION28/02/2017 23 : 29 201709 : EQUIPO PENDIENTE POR ARRIBA A CSA28/02/2017 07 : 52 RUBI.G : TIENDA ENVIO EQUIPOS CON ESTAS GUIA3374629753SE ANEXAN DOCUMENTOS DE COMPRA EN SISTEMA RGF//24/02/2017 06 : 43 RUBI.G : CE1: 3374649423 RGF//23/02/2017 08 : 28 RUBI.G : DCEG RGF//23/02/2017 00 : 28 RUBI.G : : DESDE QUE LO SACAMOS DE LA CAJA NOS DIMOSCUENTA QUE EL EQUIPO VIENE DESPEGADO DE LA PARTE DE LA BATERÍA Y HUELE A ACEITE COMO SI SE HUBIESE TIRADO EL LÍQUIDO DE LABATERÍA</v>
          </cell>
          <cell r="AN22" t="e">
            <v>#N/A</v>
          </cell>
          <cell r="AO22" t="e">
            <v>#N/A</v>
          </cell>
          <cell r="AP22" t="e">
            <v>#N/A</v>
          </cell>
          <cell r="AQ22" t="e">
            <v>#N/A</v>
          </cell>
          <cell r="AR22" t="e">
            <v>#N/A</v>
          </cell>
          <cell r="AS22" t="str">
            <v/>
          </cell>
          <cell r="AT22" t="e">
            <v>#N/A</v>
          </cell>
        </row>
        <row r="23">
          <cell r="D23">
            <v>60313218</v>
          </cell>
          <cell r="E23" t="str">
            <v xml:space="preserve">A  </v>
          </cell>
          <cell r="F23" t="str">
            <v>CELULAR</v>
          </cell>
          <cell r="G23" t="str">
            <v>Zenen Beristain Rico</v>
          </cell>
          <cell r="H23" t="str">
            <v>Av. de la republica esq calle 4 cuichapa/providencia CP 94929</v>
          </cell>
          <cell r="I23" t="str">
            <v>2787330157 / 2711408634</v>
          </cell>
          <cell r="J23" t="str">
            <v>HISENSE</v>
          </cell>
          <cell r="K23" t="str">
            <v>U972</v>
          </cell>
          <cell r="L23" t="str">
            <v>1MS75CE9MX10D0HDFD10526</v>
          </cell>
          <cell r="M23" t="str">
            <v xml:space="preserve">TICKET DE COMPRA </v>
          </cell>
          <cell r="N23">
            <v>3068.03</v>
          </cell>
          <cell r="O23">
            <v>42644</v>
          </cell>
          <cell r="P23">
            <v>42769</v>
          </cell>
          <cell r="Q23">
            <v>201709</v>
          </cell>
          <cell r="R23" t="str">
            <v>CF POR FALTA DE REFACCION DISPLAY T1021644.  1008506</v>
          </cell>
          <cell r="S23" t="str">
            <v xml:space="preserve">EQUIPO RAYADO CON TAPA </v>
          </cell>
          <cell r="T23" t="str">
            <v xml:space="preserve"> JUAN FRANCISCO ALVIZAR           </v>
          </cell>
          <cell r="U23" t="str">
            <v>2017-04-20</v>
          </cell>
          <cell r="V23" t="str">
            <v>CELULARES</v>
          </cell>
          <cell r="W23" t="str">
            <v>COMPLETADO</v>
          </cell>
          <cell r="X23" t="str">
            <v>TALLER</v>
          </cell>
          <cell r="Y23">
            <v>42796</v>
          </cell>
          <cell r="Z23">
            <v>125</v>
          </cell>
          <cell r="AA23" t="str">
            <v>M010</v>
          </cell>
          <cell r="AD23" t="str">
            <v>cuichapa/providencia</v>
          </cell>
          <cell r="AE23" t="str">
            <v>VER</v>
          </cell>
          <cell r="AF23" t="str">
            <v>MX</v>
          </cell>
          <cell r="AG23" t="str">
            <v>10413206</v>
          </cell>
          <cell r="AH23" t="str">
            <v>ZENEN BERISTAIN RICO</v>
          </cell>
          <cell r="AI23" t="str">
            <v>s/n Av. de la republica esq calle 4</v>
          </cell>
          <cell r="AJ23" t="str">
            <v>2711408634</v>
          </cell>
          <cell r="AK23" t="str">
            <v>2711408634</v>
          </cell>
          <cell r="AL23" t="str">
            <v>94929</v>
          </cell>
          <cell r="AM23" t="str">
            <v>16/03/2017 06 : 24 JORGE.VAZ : TCF116/03/2017 06 : 24 JORGE.VAZ : NP513/03/2017 22 : 55 201709 : P1. T1021644. 1008506EQUIPO PENDIENTE POR PARTE ( DISPLAY )03/03/2017 23 : 31 201709 : EL EQUIPO SE ENCUENTRA EN PROCESO DEREPARACION03/03/2017 06 : 48 RUBI.G : SE ANEXAN DOCUMENTOS DE COMPRA EN SISTEMARGF//02/03/2017 00 : 18 RUBI.G : CE1: 2444378020 RGF//01/03/2017 03 : 47 ANA.LAURA : DCEG25/02/2017 05 : 05 ANA.LAURA : ODSWTPCASA CON FACHADA COLOR AZUL MARINO, ANTES DEL SEGURO SOCIALZBERISTAIN@HOTMAIL.COM</v>
          </cell>
          <cell r="AN23" t="e">
            <v>#N/A</v>
          </cell>
          <cell r="AO23" t="e">
            <v>#N/A</v>
          </cell>
          <cell r="AP23" t="e">
            <v>#N/A</v>
          </cell>
          <cell r="AQ23" t="e">
            <v>#N/A</v>
          </cell>
          <cell r="AR23" t="e">
            <v>#N/A</v>
          </cell>
          <cell r="AS23" t="str">
            <v/>
          </cell>
          <cell r="AT23" t="e">
            <v>#N/A</v>
          </cell>
        </row>
        <row r="24">
          <cell r="D24">
            <v>60313516</v>
          </cell>
          <cell r="E24" t="str">
            <v xml:space="preserve">A  </v>
          </cell>
          <cell r="F24" t="str">
            <v>CELULAR</v>
          </cell>
          <cell r="G24" t="str">
            <v>Jesus Rodriguez</v>
          </cell>
          <cell r="H24" t="str">
            <v>Luis alcaraz nu 1546  Guadalajara/San miguel de huentitan CP 44390</v>
          </cell>
          <cell r="I24">
            <v>3336742322</v>
          </cell>
          <cell r="J24" t="str">
            <v>HISENSE</v>
          </cell>
          <cell r="K24" t="str">
            <v>E51</v>
          </cell>
          <cell r="L24" t="str">
            <v>1MH75ACAMX10D0JF5H2035C</v>
          </cell>
          <cell r="M24" t="str">
            <v xml:space="preserve">CARTA DE ACEPTACION </v>
          </cell>
          <cell r="N24">
            <v>4481.68</v>
          </cell>
          <cell r="O24">
            <v>42590</v>
          </cell>
          <cell r="P24">
            <v>42802</v>
          </cell>
          <cell r="Q24">
            <v>201709</v>
          </cell>
          <cell r="R24" t="str">
            <v xml:space="preserve">CF POR FALTA DE REFACCION DISPLAY  T10214200.   1008687
</v>
          </cell>
          <cell r="S24" t="str">
            <v>EQUIPO RAYADO CON BATERIA Y TAPA</v>
          </cell>
          <cell r="T24" t="str">
            <v xml:space="preserve">JUAN FRANCISCO ALVIZAR            </v>
          </cell>
          <cell r="U24" t="str">
            <v>2017-04-20</v>
          </cell>
          <cell r="V24" t="str">
            <v>CELULARES</v>
          </cell>
          <cell r="W24" t="str">
            <v>COMPLETADO</v>
          </cell>
          <cell r="X24" t="str">
            <v>TALLER</v>
          </cell>
          <cell r="Y24">
            <v>42802</v>
          </cell>
          <cell r="Z24">
            <v>212</v>
          </cell>
          <cell r="AA24" t="str">
            <v>M010</v>
          </cell>
          <cell r="AD24" t="str">
            <v>Guadalajara/San miguel de huentitan</v>
          </cell>
          <cell r="AE24" t="str">
            <v>JAL</v>
          </cell>
          <cell r="AF24" t="str">
            <v>MX</v>
          </cell>
          <cell r="AG24" t="str">
            <v>10412287</v>
          </cell>
          <cell r="AH24" t="str">
            <v>JESUS RODRIGUEZ</v>
          </cell>
          <cell r="AI24" t="str">
            <v>Luis alcaraz nu 1546</v>
          </cell>
          <cell r="AJ24" t="str">
            <v>3336742322</v>
          </cell>
          <cell r="AK24">
            <v>0</v>
          </cell>
          <cell r="AL24" t="str">
            <v>44390</v>
          </cell>
          <cell r="AM24" t="str">
            <v>28/03/2017 02 : 48 ERNESTO.HERN : TCF128/03/2017 02 : 48 ERNESTO.HERN : NP523/03/2017 05 : 48 EVELYN.ZEPE : SEG: EN ESPERA DE CE2 POR PARTE DEREFACCIONES.16/03/2017 05 : 27 201709 : P1. T10214200. 1008687EQUIPO PENDIENTE POR PARTE ( DISPLAY)09/03/2017 01 : 42 201709 : EL EQUIPO SE ENCUENTRA EN PROCESO DEREPARACION09/03/2017 00 : 03 RUBI.G : SE ANEXAN DOCUMENTOS DE COMPRA EN SISTEMARGF//23/02/2017 02 : 12 RUBI.G : CE1: 2493137426 RGF//22/02/2017 22 : 18 DULCE.M : DCEG17/02/2017 04 : 54 DULCE.M : ENTRE CALLES AV ARTESANOS, Y MANUELALVAREZCORREO RURIK2013@GMAIL.COMODSWTP</v>
          </cell>
          <cell r="AN24" t="e">
            <v>#N/A</v>
          </cell>
          <cell r="AO24" t="e">
            <v>#N/A</v>
          </cell>
          <cell r="AP24" t="e">
            <v>#N/A</v>
          </cell>
          <cell r="AQ24" t="e">
            <v>#N/A</v>
          </cell>
          <cell r="AR24" t="e">
            <v>#N/A</v>
          </cell>
          <cell r="AS24" t="e">
            <v>#N/A</v>
          </cell>
          <cell r="AT24" t="e">
            <v>#N/A</v>
          </cell>
          <cell r="AV24" t="str">
            <v>GMS051NJE000</v>
          </cell>
          <cell r="AW24" t="e">
            <v>#N/A</v>
          </cell>
          <cell r="AY24">
            <v>74012296</v>
          </cell>
          <cell r="AZ24">
            <v>0</v>
          </cell>
        </row>
        <row r="25">
          <cell r="D25">
            <v>60313921</v>
          </cell>
          <cell r="E25" t="str">
            <v>B</v>
          </cell>
          <cell r="F25" t="str">
            <v>CELULAR</v>
          </cell>
          <cell r="G25" t="str">
            <v>Lariza Lopez Lopez</v>
          </cell>
          <cell r="H25" t="str">
            <v>Enrique DIaz de Leon int 6 296 Zapopan/Los maestros CP 45150</v>
          </cell>
          <cell r="I25">
            <v>3320157054</v>
          </cell>
          <cell r="J25" t="str">
            <v>HISENSE</v>
          </cell>
          <cell r="K25" t="str">
            <v>C20</v>
          </cell>
          <cell r="L25" t="str">
            <v>1MH75A91MX10D0HEKZ501ED</v>
          </cell>
          <cell r="M25" t="str">
            <v>BRNUMLQQEFRLYKGWRDCY</v>
          </cell>
          <cell r="N25">
            <v>4499</v>
          </cell>
          <cell r="O25">
            <v>42721</v>
          </cell>
          <cell r="P25">
            <v>42803</v>
          </cell>
          <cell r="Q25">
            <v>201709</v>
          </cell>
          <cell r="R25" t="str">
            <v xml:space="preserve">CF OTORGADO POR SOPORTE TECNICO (IRREPARABILIDAD) </v>
          </cell>
          <cell r="S25" t="str">
            <v xml:space="preserve">EQUIPO RAYADO CON PORTA SIM </v>
          </cell>
          <cell r="T25" t="str">
            <v xml:space="preserve"> JUAN FRANCISCO ALVIZAR           </v>
          </cell>
          <cell r="U25" t="str">
            <v>2017-04-20</v>
          </cell>
          <cell r="V25" t="str">
            <v>CELULARES</v>
          </cell>
          <cell r="W25" t="str">
            <v>COMPLETADO</v>
          </cell>
          <cell r="X25" t="str">
            <v>TALLER</v>
          </cell>
          <cell r="Y25">
            <v>42804</v>
          </cell>
          <cell r="Z25">
            <v>82</v>
          </cell>
          <cell r="AA25" t="str">
            <v>M010</v>
          </cell>
          <cell r="AD25" t="str">
            <v>Zapopan/Los maestros</v>
          </cell>
          <cell r="AE25" t="str">
            <v>JAL</v>
          </cell>
          <cell r="AF25" t="str">
            <v>MX</v>
          </cell>
          <cell r="AG25" t="str">
            <v>10413234</v>
          </cell>
          <cell r="AH25" t="str">
            <v>LARIZA LOPEZ LOPEZ</v>
          </cell>
          <cell r="AI25" t="str">
            <v>296 Enrique DIaz de Leon int 6</v>
          </cell>
          <cell r="AJ25" t="str">
            <v>3310960221</v>
          </cell>
          <cell r="AK25" t="str">
            <v>3310960221</v>
          </cell>
          <cell r="AL25" t="str">
            <v>45150</v>
          </cell>
          <cell r="AM25" t="str">
            <v>11/04/2017 23 : 08 MARCO.DIAZ : TCFINV, TCFCN por falta de productoTCFDEV. dmc29/03/2017 04 : 49 ROGER.R : TCF129/03/2017 04 : 49 ROGER.R : TCFT - Irreparabilidad.29/03/2017 03 : 18 EVELYN.ZEPE : SEG: SE ENVIA CORREO AL AREA DE SOPRTETECNICO PARA SOLUCION DE ADHESIVO.25/03/2017 03 : 50 201709 : FALTA ADHESIVO, YA SE NOTIFICO POR CORREO16/03/2017 13 : 21 ARANTXA.MON : P2 GUÌA: 808647175015/03/2017 01 : 07 201709 : SE ANEXA REPORTE TECNICO PARA SU VALORACION14/03/2017 22 : 32 201709 : P1. T1019758. 1008594EQUIPO PENDIENTE POR PARTE ( PCB LOGIC )14/03/2017 00 : 06 201709 : EL EQUIPO SE ENCUENTRA EN PROCESO DEREPARACION11/03/2017 06 : 46 RUBI.G : SE ANEXAN DOCUMENTOS DE COMPRA EN SISTEMARGF//08/03/2017 00 : 12 RUBI.G : CE1: 2449297981 RGF//07/03/2017 02 : 42 SEMIRAMIS.M : ODSWTPDCEG25/02/2017 07 : 52 SEMIRAMIS.M : ODSWTPRD/FABRICAS DE FRANCIASAN ISIDRO Y MUJICAPORTON BEIGECASETA DE VIGILANCIA TORREROJACORREO LAW4321@HOTMAIL.COM</v>
          </cell>
          <cell r="AN25" t="e">
            <v>#N/A</v>
          </cell>
          <cell r="AO25" t="e">
            <v>#N/A</v>
          </cell>
          <cell r="AP25" t="e">
            <v>#N/A</v>
          </cell>
          <cell r="AQ25" t="e">
            <v>#N/A</v>
          </cell>
          <cell r="AR25" t="e">
            <v>#N/A</v>
          </cell>
          <cell r="AS25" t="str">
            <v/>
          </cell>
          <cell r="AT25" t="e">
            <v>#N/A</v>
          </cell>
        </row>
        <row r="26">
          <cell r="D26">
            <v>60303545</v>
          </cell>
          <cell r="E26" t="str">
            <v xml:space="preserve">A </v>
          </cell>
          <cell r="F26" t="str">
            <v>TV</v>
          </cell>
          <cell r="G26" t="str">
            <v xml:space="preserve">Cruz Hernandez Fuentes </v>
          </cell>
          <cell r="H26" t="str">
            <v xml:space="preserve">4a Daniel Gonzales  # 912                 Col. Moctezuma CP. 75740                      Tehuacan Puebla </v>
          </cell>
          <cell r="I26">
            <v>2383837984</v>
          </cell>
          <cell r="J26" t="str">
            <v>HISENSE</v>
          </cell>
          <cell r="K26" t="str">
            <v>32H5B</v>
          </cell>
          <cell r="L26" t="str">
            <v>32G154814H00107</v>
          </cell>
          <cell r="M26" t="str">
            <v xml:space="preserve">SIN FACTURA  CLIENTE  LLAMO A CALL CENTER Y LE AUTORIZARON EL SERVICIO SOLO CON LA POLIZA SELLADA </v>
          </cell>
          <cell r="N26" t="str">
            <v>??</v>
          </cell>
          <cell r="O26">
            <v>42643</v>
          </cell>
          <cell r="P26">
            <v>42693</v>
          </cell>
          <cell r="Q26">
            <v>201067</v>
          </cell>
          <cell r="R26" t="str">
            <v xml:space="preserve">28-11-16 ERNESTO HERNANDEZ NP5: P1: T179250/OC-1003952
</v>
          </cell>
          <cell r="S26" t="str">
            <v xml:space="preserve">   Equipo  en taller.   Sin caja para em</v>
          </cell>
          <cell r="T26" t="str">
            <v xml:space="preserve">   Rafael Ramirez                 </v>
          </cell>
          <cell r="U26" t="str">
            <v>2017-04-21</v>
          </cell>
          <cell r="V26" t="str">
            <v>CENTRO</v>
          </cell>
          <cell r="W26" t="str">
            <v>COMPLETADO</v>
          </cell>
          <cell r="X26" t="str">
            <v>TALLER</v>
          </cell>
          <cell r="Y26">
            <v>42691</v>
          </cell>
          <cell r="Z26">
            <v>50</v>
          </cell>
          <cell r="AA26" t="str">
            <v>M010</v>
          </cell>
          <cell r="AD26" t="str">
            <v>tehuacan/moctezuma</v>
          </cell>
          <cell r="AE26" t="str">
            <v>PUE</v>
          </cell>
          <cell r="AF26" t="str">
            <v>MX</v>
          </cell>
          <cell r="AG26" t="str">
            <v>10403581</v>
          </cell>
          <cell r="AH26" t="str">
            <v>CRUZ HERNANDEZ FUENTES</v>
          </cell>
          <cell r="AI26" t="str">
            <v>912 cyarat de daniel glez</v>
          </cell>
          <cell r="AJ26" t="str">
            <v>2383837984</v>
          </cell>
          <cell r="AK26">
            <v>0</v>
          </cell>
          <cell r="AL26" t="str">
            <v>75740</v>
          </cell>
          <cell r="AM26" t="str">
            <v>22/12/2016 08 : 55 ANA.LAURA : INFORMA MARCO QUE SE EMBARCARA EL23/12/201622/12/2016 06 : 50 ANA.LAURA : CSCCFNEse comunica Alejandra Aguilar de CSA, se le comenta q estamos en esperade la fecha de embarque, se le envia correo a CF, asi mismo confirma queel equipo dañado esta en el taller22/12/2016 06 : 43 ANA.LAURA : TCF1PU:CSA20/12/2016 08 : 05 MARTINEZ.G : CSCcsa enterado de cf // de proceso de cf //se comunica el viernes16/12/2016 23 : 41 MARCO.DIAZ : TCF1, TCF1PU CTE ANGELICA MTZ01/12/2016 01 : 58 MARCO.DIAZ : TCF101/12/2016 01 : 58 MARCO.DIAZ : TCF174 7400892728/11/2016 23 : 38 ERNESTO.HERN : NP524/11/2016 11 : 58 201067 : ORDEN DE COMPRA OC-1003952SE SOLICITA PANEL SIN TARJETAS.22/11/2016 04 : 52 201067 : PENDIENTE POR REFACCIONES.V1 19/11/201608/11/2016 04 : 38 JUANANTONIO : ODSWTPENTRE 9NTE Y 11NTESERVICIOSDIGITALESDEPUEBLA@HOTMAIL.COM</v>
          </cell>
          <cell r="AN26" t="str">
            <v>3TE32A150815</v>
          </cell>
          <cell r="AO26" t="str">
            <v>Smart</v>
          </cell>
          <cell r="AP26" t="str">
            <v>Hisense</v>
          </cell>
          <cell r="AQ26" t="str">
            <v>Opera</v>
          </cell>
          <cell r="AR26" t="str">
            <v>HD 1366 X 768</v>
          </cell>
          <cell r="AS26" t="str">
            <v>3TE32G164485G164485M010</v>
          </cell>
          <cell r="AT26">
            <v>7</v>
          </cell>
          <cell r="AU26" t="str">
            <v>32H5B2</v>
          </cell>
          <cell r="AV26" t="str">
            <v>3TE32G164485</v>
          </cell>
          <cell r="AW26" t="str">
            <v>G164485</v>
          </cell>
          <cell r="AX26" t="str">
            <v>M010</v>
          </cell>
          <cell r="AY26">
            <v>74008927</v>
          </cell>
          <cell r="AZ26">
            <v>51007768</v>
          </cell>
          <cell r="BA26">
            <v>80093913</v>
          </cell>
        </row>
        <row r="27">
          <cell r="D27">
            <v>60310983</v>
          </cell>
          <cell r="E27" t="str">
            <v>A</v>
          </cell>
          <cell r="F27" t="str">
            <v>AC</v>
          </cell>
          <cell r="G27" t="str">
            <v xml:space="preserve">SANDRA HERNANDEZ </v>
          </cell>
          <cell r="H27" t="str">
            <v xml:space="preserve">AV 100 ESQ. CALLE 28 MZ-148 LOTE 10 COL EJIDO </v>
          </cell>
          <cell r="I27">
            <v>9842062318</v>
          </cell>
          <cell r="J27" t="str">
            <v>HISENSE</v>
          </cell>
          <cell r="K27" t="str">
            <v>AS-22TR5SFBTG-IDU</v>
          </cell>
          <cell r="L27" t="str">
            <v>1KK012052N0P0K5SVSW0070</v>
          </cell>
          <cell r="M27">
            <v>22810</v>
          </cell>
          <cell r="N27">
            <v>11469.83</v>
          </cell>
          <cell r="O27">
            <v>42540</v>
          </cell>
          <cell r="P27">
            <v>42783</v>
          </cell>
          <cell r="Q27">
            <v>201033</v>
          </cell>
          <cell r="R27" t="str">
            <v>OC- 1007518</v>
          </cell>
          <cell r="S27" t="str">
            <v xml:space="preserve"> EQUIPO EN DOMICILIO DEL CLIENTE INSTALA</v>
          </cell>
          <cell r="T27" t="str">
            <v xml:space="preserve"> JUAN OSWALDO URIBE PERAZA   Fecha</v>
          </cell>
          <cell r="U27">
            <v>42845</v>
          </cell>
          <cell r="V27" t="str">
            <v>SUR</v>
          </cell>
          <cell r="W27" t="str">
            <v>COMPLETADO</v>
          </cell>
          <cell r="X27" t="str">
            <v>TALLER</v>
          </cell>
          <cell r="Y27">
            <v>42774</v>
          </cell>
          <cell r="Z27">
            <v>243</v>
          </cell>
          <cell r="AA27" t="str">
            <v>M010</v>
          </cell>
          <cell r="AD27" t="str">
            <v>solidaridad/ejido</v>
          </cell>
          <cell r="AE27" t="str">
            <v>QR</v>
          </cell>
          <cell r="AF27" t="str">
            <v>MX</v>
          </cell>
          <cell r="AG27" t="str">
            <v>10411446</v>
          </cell>
          <cell r="AH27" t="str">
            <v>SANDRA HERNANDEZ</v>
          </cell>
          <cell r="AI27" t="str">
            <v>AV. 100 con esq. calle 28 mz148 lt10</v>
          </cell>
          <cell r="AJ27" t="str">
            <v>9841054674</v>
          </cell>
          <cell r="AK27" t="str">
            <v>9841054674</v>
          </cell>
          <cell r="AL27" t="str">
            <v>77710</v>
          </cell>
          <cell r="AM27" t="str">
            <v>06/04/2017 06 : 21 ANA.LAURA : CSCCFNP54076356se le envía correo a CF y quejas solicitando envio a la brevedad ctemolesto por el tiempo que se lleva, pide se le solucione a la brevedadya que le urge para una persona enferma31/03/2017 00 : 31 BRENDA.MORA : CSCCliente pide hablar con supervisor ya que menciona que no ha recibido suequipo y requiere una solución a la brevedad, proporciona teléfonosalternos 984-206-23-18 y 198-41-68-68-5523/03/2017 01 : 58 SEMIRAMIS.M : CSCCte se comunica molesta ya que no ha recibido su equipo se genera unreporte de queja 54076356 ya que menciona que le urge el equipo pues loemplea en una habitación para una persona enferma14/03/2017 05 : 20 MARCO.DIAZ : TCF1PU CSA10/03/2017 03 : 08 GABRIELA.B : CSCSe informa Aun en Espera por CF se pide Esperar24/02/2017 01 : 06 ANA.ROSA : CSCse le indica a cte de la autorización de CF y del tiempo de respuesta(20dias hábiles)21/02/2017 05 : 28 ERNESTO.HERN : TCF121/02/2017 05 : 28 ERNESTO.HERN : NP517/02/2017 01 : 54 201033 : SKLM 130*2= 260EQUIPO CHECADO SE LE DETECTO QUE EL MOTOR FAN SE ENCUENTRA DAÑADO Y LAPCB MAIN PORLO QUE EL EQUIPO ENCIENDE Y SE APAGA Y ELÑ MOTOR SE PONE CALIENTE PARAESTE SERVICIO SE SOLICITA LA PCB MAIN Y EL MOTOR FAN DE LA EVAPORADORA ,ESTAS PIEZAS SE SOLICITAN EL DIA DE HOY 15/02/2017 CON ELNUMERO DE OC- 100751816/02/2017 06 : 21 FABIOLA.BON : V1P14/02/2017 06 : 27 FABIOLA.BON : V1P11/02/2017 00 : 42 FABIOLA.BON : V1P10/02/2017 04 : 47 ANA.LAURA : CSCse envía correo a taller, pidiendo apoyo para contactar a cte y agendarvisita / cte en espera10/02/2017 01 : 55 FABIOLA.BON : V1P04/02/2017 07 : 43 ANA.LAURA : ODSWTPTELEBODEGA RD.-</v>
          </cell>
          <cell r="AN27" t="str">
            <v>GKK022NK6193</v>
          </cell>
          <cell r="AO27" t="e">
            <v>#N/A</v>
          </cell>
          <cell r="AP27" t="e">
            <v>#N/A</v>
          </cell>
          <cell r="AQ27" t="e">
            <v>#N/A</v>
          </cell>
          <cell r="AR27" t="e">
            <v>#N/A</v>
          </cell>
          <cell r="AS27" t="e">
            <v>#N/A</v>
          </cell>
          <cell r="AT27" t="e">
            <v>#N/A</v>
          </cell>
          <cell r="AV27">
            <v>0</v>
          </cell>
          <cell r="AW27" t="e">
            <v>#N/A</v>
          </cell>
          <cell r="AY27">
            <v>77051869</v>
          </cell>
          <cell r="AZ27">
            <v>0</v>
          </cell>
          <cell r="BA27">
            <v>77051869</v>
          </cell>
        </row>
        <row r="28">
          <cell r="D28">
            <v>60314415</v>
          </cell>
          <cell r="E28" t="str">
            <v xml:space="preserve">A </v>
          </cell>
          <cell r="F28" t="str">
            <v>CELULAR</v>
          </cell>
          <cell r="G28" t="str">
            <v>Marcia Baeza</v>
          </cell>
          <cell r="H28" t="str">
            <v>Los angeles num 21, Chihuahua/Fracc los angeles CP, 31106</v>
          </cell>
          <cell r="I28">
            <v>6141383933</v>
          </cell>
          <cell r="J28" t="str">
            <v>HISENSE</v>
          </cell>
          <cell r="K28" t="str">
            <v>E51</v>
          </cell>
          <cell r="L28" t="str">
            <v>1MH75ACAMX10D0H23H20431</v>
          </cell>
          <cell r="M28">
            <v>18474538</v>
          </cell>
          <cell r="N28">
            <v>3331.98</v>
          </cell>
          <cell r="O28">
            <v>42613</v>
          </cell>
          <cell r="P28">
            <v>42811</v>
          </cell>
          <cell r="Q28">
            <v>201709</v>
          </cell>
          <cell r="R28" t="str">
            <v>30/03/2017 00 : 54  ERNESTO.HERN : NP5
23/03/2017 22 : 19 201709 : P1. T1020165.   1008941
EL EQUIPO SE ENCUENTRA PENDIENTE POR PARTE ( PCB LOGIC )</v>
          </cell>
          <cell r="S28" t="str">
            <v>EQUIPO MALTRADO CON TAPA Y BATERIA</v>
          </cell>
          <cell r="T28" t="str">
            <v xml:space="preserve"> JUAN FRANCISCO ALZIVAR           </v>
          </cell>
          <cell r="U28" t="str">
            <v>2017-04-20</v>
          </cell>
          <cell r="V28" t="str">
            <v>CELULARES</v>
          </cell>
          <cell r="W28" t="str">
            <v>COMPLETADO</v>
          </cell>
          <cell r="X28" t="str">
            <v>TALLER</v>
          </cell>
          <cell r="Y28">
            <v>42811</v>
          </cell>
          <cell r="Z28">
            <v>198</v>
          </cell>
          <cell r="AA28" t="str">
            <v>M010</v>
          </cell>
          <cell r="AD28" t="str">
            <v>Chihuahua/Fracc los angeles</v>
          </cell>
          <cell r="AE28" t="str">
            <v>CHI</v>
          </cell>
          <cell r="AF28" t="str">
            <v>MX</v>
          </cell>
          <cell r="AG28" t="str">
            <v>10412487</v>
          </cell>
          <cell r="AH28" t="str">
            <v>MARCIA BAEZA</v>
          </cell>
          <cell r="AI28" t="str">
            <v>Los angeles num 21</v>
          </cell>
          <cell r="AJ28" t="str">
            <v>6141383933</v>
          </cell>
          <cell r="AK28" t="str">
            <v>6141266019</v>
          </cell>
          <cell r="AL28" t="str">
            <v>31106</v>
          </cell>
          <cell r="AM28" t="str">
            <v>26/04/2017 04 : 48 RUBI.G : SEG: CFA RGF//30/03/2017 00 : 54 ERNESTO.HERN : TCF130/03/2017 00 : 54 ERNESTO.HERN : NP523/03/2017 22 : 19 201709 : P1. T1020165. 1008941EL EQUIPO SE ENCUENTRA PENDIENTE POR PARTE ( PCB LOGIC )22/03/2017 00 : 33 201709 : EL EQUIPO SE ENCUENTRA EN PROCESO DEREPARACION18/03/2017 04 : 22 RUBI.G : SE ANEXAN DOCUMENTOS DE COMPRA EN SISTEMARGF//23/02/2017 03 : 07 RUBI.G : CE1: 2493284290 RGF//23/02/2017 00 : 39 ANA.ROSA : DCEG21/02/2017 05 : 12 ANA.ROSA : ODSWTPRDHERIOCO COLEGIO MILITAR Y LA GENERAL RICON JUNTO A LA CASETA DE VISTEONMARCIAGUADALUPEBAEZA@GMAIL.COM</v>
          </cell>
          <cell r="AN28" t="str">
            <v>1MS75CM9MX1H70</v>
          </cell>
          <cell r="AO28" t="e">
            <v>#N/A</v>
          </cell>
          <cell r="AP28" t="e">
            <v>#N/A</v>
          </cell>
          <cell r="AQ28" t="e">
            <v>#N/A</v>
          </cell>
          <cell r="AR28" t="e">
            <v>#N/A</v>
          </cell>
          <cell r="AS28" t="e">
            <v>#N/A</v>
          </cell>
          <cell r="AT28" t="e">
            <v>#N/A</v>
          </cell>
          <cell r="AV28" t="str">
            <v>GMS051NJE000</v>
          </cell>
          <cell r="AW28" t="e">
            <v>#N/A</v>
          </cell>
          <cell r="AY28">
            <v>74012288</v>
          </cell>
          <cell r="AZ28">
            <v>0</v>
          </cell>
        </row>
        <row r="29">
          <cell r="D29">
            <v>60314858</v>
          </cell>
          <cell r="E29" t="str">
            <v xml:space="preserve">A </v>
          </cell>
          <cell r="F29" t="str">
            <v>CELULAR</v>
          </cell>
          <cell r="G29" t="str">
            <v>Ruben Obregon Zamora</v>
          </cell>
          <cell r="H29" t="str">
            <v>rio grijalva num 137, s.nicolas g /villas de oriente sec 3 CP. 66470</v>
          </cell>
          <cell r="I29">
            <v>6515121909</v>
          </cell>
          <cell r="J29" t="str">
            <v>HISENSE</v>
          </cell>
          <cell r="K29" t="str">
            <v>C20</v>
          </cell>
          <cell r="L29" t="str">
            <v>SN</v>
          </cell>
          <cell r="M29">
            <v>47498850</v>
          </cell>
          <cell r="N29">
            <v>5998.5</v>
          </cell>
          <cell r="O29">
            <v>42692</v>
          </cell>
          <cell r="P29">
            <v>42818</v>
          </cell>
          <cell r="Q29">
            <v>201709</v>
          </cell>
          <cell r="R29" t="str">
            <v>31/03/2017 23 : 47  ROGER.R : TCF1
31/03/2017 23 : 46  ROGER.R : TCFT - Irreparabilidad. 11/04/2017 23 : 33  MARCO.DIAZ : TCFINV, TCFCN se pasa a devolucion por falta de producto TCFDEV. Dmc</v>
          </cell>
          <cell r="S29" t="str">
            <v>EQUIPO MALTRADO CON PORTA SIM</v>
          </cell>
          <cell r="T29" t="str">
            <v xml:space="preserve"> JUAN FRANCISCO ALZIVAR           </v>
          </cell>
          <cell r="U29" t="str">
            <v>2017-04-20</v>
          </cell>
          <cell r="V29" t="str">
            <v>CELULARES</v>
          </cell>
          <cell r="W29" t="str">
            <v>COMPLETADO</v>
          </cell>
          <cell r="X29" t="str">
            <v>TALLER</v>
          </cell>
          <cell r="Y29">
            <v>42817</v>
          </cell>
          <cell r="Z29">
            <v>125</v>
          </cell>
          <cell r="AA29" t="str">
            <v>M010</v>
          </cell>
          <cell r="AD29" t="str">
            <v>s.nicolas g /villas de oriente sec 3</v>
          </cell>
          <cell r="AE29" t="str">
            <v>NL</v>
          </cell>
          <cell r="AF29" t="str">
            <v>MX</v>
          </cell>
          <cell r="AG29" t="str">
            <v>10414322</v>
          </cell>
          <cell r="AH29" t="str">
            <v>RUBEN OBREGON ZAMORA</v>
          </cell>
          <cell r="AI29" t="str">
            <v>rio grijalva num 137</v>
          </cell>
          <cell r="AJ29" t="str">
            <v>6515121909</v>
          </cell>
          <cell r="AK29">
            <v>0</v>
          </cell>
          <cell r="AL29" t="str">
            <v>66470</v>
          </cell>
          <cell r="AM29" t="str">
            <v>20/04/2017 23 : 29 GERARDO.GRA : CSCse habla con cliente , se corroboran datos de guía y correo y se editalos datos personales, ya que los datos que tenia eran erróneos11/04/2017 23 : 33 MARCO.DIAZ : TCFINV, TCFCN se pasa a devolucion porfalta de producto TCFDEV. dmc03/04/2017 02 : 14 Cecilio .R : SEG: SE ACTUALIZA ESTATUS A CANCEL PARAPORCESO DE CAMBIOS FISICOS31/03/2017 23 : 47 ROGER.R : TCF131/03/2017 23 : 46 ROGER.R : TCFT - Irreparabilidad.31/03/2017 01 : 36 EVELYN.ZEPE : SEG: ERROR DE CAPTURA EN MODELO. SECORRIGE INFORMACION EN SISTEMA.29/03/2017 04 : 22 ROGER.R : VGTR - Serial del equipo corresponde a unatelevisión, el reporte técnico refiere a un celular, informaciónincongruente.29/03/2017 02 : 40 ARANTXA.MON : P2A GUIA: 3081147661 27/03/201728/03/2017 01 : 29 201709 : RT. SE ANEXA REPORTE TECNICO PARA SUVALORACION25/03/2017 02 : 01 201709 : EL EQUIPO SE ENCUENTRA EN PROCESO DEREPARACION24/03/2017 06 : 26 RUBI.G : SE ANEXAN DOCUMENTOS DE COMPRA EN SISTEMARGF//16/03/2017 07 : 01 ANA.ROSA : CORREO DE CTElobregonz73@gmail.com16/03/2017 06 : 47 RUBI.G : CE1: 8086507052 RGF//15/03/2017 06 : 15 ANA.ROSA : DCEG14/03/2017 05 : 33 ANA.ROSA : ODSWTPRDFACHADA CON CERCO DE MADERA AFUERA HAY TRACTORES</v>
          </cell>
          <cell r="AN29" t="e">
            <v>#N/A</v>
          </cell>
          <cell r="AO29" t="e">
            <v>#N/A</v>
          </cell>
          <cell r="AP29" t="e">
            <v>#N/A</v>
          </cell>
          <cell r="AQ29" t="e">
            <v>#N/A</v>
          </cell>
          <cell r="AR29" t="e">
            <v>#N/A</v>
          </cell>
          <cell r="AS29" t="str">
            <v/>
          </cell>
          <cell r="AT29" t="e">
            <v>#N/A</v>
          </cell>
        </row>
        <row r="30">
          <cell r="D30">
            <v>60315194</v>
          </cell>
          <cell r="E30" t="str">
            <v>B</v>
          </cell>
          <cell r="F30" t="str">
            <v>CELULAR</v>
          </cell>
          <cell r="G30" t="str">
            <v>Monica Guevara</v>
          </cell>
          <cell r="H30" t="str">
            <v>Cda Yolac mz 24, lt 44, Ampliacion tepepan/Xochimilco CP 16029</v>
          </cell>
          <cell r="I30">
            <v>5548147912</v>
          </cell>
          <cell r="J30" t="str">
            <v>HISENSE</v>
          </cell>
          <cell r="K30" t="str">
            <v>C20</v>
          </cell>
          <cell r="L30" t="str">
            <v>11MH75A91MX10D0H2AH207DA</v>
          </cell>
          <cell r="M30" t="str">
            <v>SN</v>
          </cell>
          <cell r="N30">
            <v>0</v>
          </cell>
          <cell r="O30">
            <v>42810</v>
          </cell>
          <cell r="P30">
            <v>42825</v>
          </cell>
          <cell r="Q30">
            <v>201709</v>
          </cell>
          <cell r="R30" t="str">
            <v>04/04/2017 00 : 59  ROGER.R : TCFT - Irreparabilidad. 11/04/2017 23 : 50  MARCO.DIAZ : TCFINV, TCFCN se pasa a devolucion por falta de producto TCFDEV</v>
          </cell>
          <cell r="S30" t="str">
            <v>EQUIPO MALTRADO CON PORTA SIM</v>
          </cell>
          <cell r="T30" t="str">
            <v xml:space="preserve"> JUAN FRANCISCO ALZIVAR           </v>
          </cell>
          <cell r="U30" t="str">
            <v>2017-04-20</v>
          </cell>
          <cell r="V30" t="str">
            <v>CELULARES</v>
          </cell>
          <cell r="W30" t="str">
            <v>COMPLETADO</v>
          </cell>
          <cell r="X30" t="str">
            <v>TALLER</v>
          </cell>
          <cell r="Y30">
            <v>42824</v>
          </cell>
          <cell r="Z30">
            <v>14</v>
          </cell>
          <cell r="AA30" t="str">
            <v>M010</v>
          </cell>
          <cell r="AD30" t="str">
            <v>Ampliacion tepepan/Xochimilco</v>
          </cell>
          <cell r="AE30" t="str">
            <v>DF</v>
          </cell>
          <cell r="AF30" t="str">
            <v>MX</v>
          </cell>
          <cell r="AG30" t="str">
            <v>10414647</v>
          </cell>
          <cell r="AH30" t="str">
            <v>MONICA GUEVARA</v>
          </cell>
          <cell r="AI30" t="str">
            <v>lt 44 Cda Yolac mz 24</v>
          </cell>
          <cell r="AJ30" t="str">
            <v>5548147912</v>
          </cell>
          <cell r="AK30">
            <v>0</v>
          </cell>
          <cell r="AL30" t="str">
            <v>16029</v>
          </cell>
          <cell r="AM30" t="str">
            <v>22/04/2017 00 : 34 SEMIRAMIS.M : CSCCte se comunica para verificar cuando se le entregara su equipo como nohay la actualización de si hay un cambio o devolución se le pide darnosoportunidad de que se tenga esta inf para determinarlo13/04/2017 00 : 27 ANA.LAURA : CSCse le indica a cte proceso de CF 20dias/hab/ asi mismo se le pide acliente nos de oportunidad a la sig. semana a que DV obtenga respuestapor parte de tienda11/04/2017 23 : 50 MARCO.DIAZ : TCFINV, TCFCN se pasa a devolucion porfalta de producto TCFDEV05/04/2017 09 : 47 ARANTXA.MON : P2A GUIA: 5824159751 31/03/201704/04/2017 01 : 00 ROGER.R : TCF104/04/2017 00 : 59 ROGER.R : TCFT - Irreparabilidad.01/04/2017 08 : 07 201709 : RT. SE ANEXA REPORTE TECNICO PARA SUVALORACION31/03/2017 08 : 06 201709 : P1. T1019758. 1009245EQUIPO PENDIENTE POR PARTE ( PCB LOGIC )31/03/2017 02 : 55 201709 : EL EQUIPO SE ENCUENTRA EN PROCESO DEREPARACION31/03/2017 01 : 41 RUBI.G : SE ANEXAN DOCUMENTOS DE COMPRA EN SISTEMARGF//28/03/2017 04 : 20 LAURA.HERNA : fearmoon_18@hotmail.com22/03/2017 06 : 09 RUBI.G : CE1: 4241425742 RGF//22/03/2017 02 : 14 ADRIANA.SAN : DCEG:18/03/2017 01 : 17 ADRIANA.SAN : ODSWTPRD% CDA TECAXIC Y QUETZALCOATLKOKORO_YAMI@HOTMAIL.ES</v>
          </cell>
          <cell r="AN30" t="e">
            <v>#N/A</v>
          </cell>
          <cell r="AO30" t="e">
            <v>#N/A</v>
          </cell>
          <cell r="AP30" t="e">
            <v>#N/A</v>
          </cell>
          <cell r="AQ30" t="e">
            <v>#N/A</v>
          </cell>
          <cell r="AR30" t="e">
            <v>#N/A</v>
          </cell>
          <cell r="AS30" t="str">
            <v/>
          </cell>
          <cell r="AT30" t="e">
            <v>#N/A</v>
          </cell>
        </row>
        <row r="31">
          <cell r="D31">
            <v>60315354</v>
          </cell>
          <cell r="E31" t="str">
            <v xml:space="preserve">A </v>
          </cell>
          <cell r="F31" t="str">
            <v>CELULAR</v>
          </cell>
          <cell r="G31" t="str">
            <v>Aurelio Zavala</v>
          </cell>
          <cell r="H31" t="str">
            <v>calle rivera num 92,  col zona centro/el higo CP. 92400</v>
          </cell>
          <cell r="I31">
            <v>4893751261</v>
          </cell>
          <cell r="J31" t="str">
            <v>HISENSE</v>
          </cell>
          <cell r="K31" t="str">
            <v>U988</v>
          </cell>
          <cell r="L31" t="str">
            <v>1MS75BW9MX1010JDQH20002</v>
          </cell>
          <cell r="M31">
            <v>42747335</v>
          </cell>
          <cell r="N31">
            <v>2778.9</v>
          </cell>
          <cell r="O31">
            <v>42716</v>
          </cell>
          <cell r="P31">
            <v>42829</v>
          </cell>
          <cell r="Q31">
            <v>201709</v>
          </cell>
          <cell r="R31" t="str">
            <v>12/04/2017 04 : 15  ARANTXA.MON : NP5
11/04/2017 22 : 10 201709 : SOLICITUD DE PARTE POR CORREO
11/04/2017 21 : 10 201709 : P1. T10133063
EQUIPO PÉNDIENTE POR PARTE ( MAIN FPC ASSEMBLY )</v>
          </cell>
          <cell r="S31" t="str">
            <v>EQUIPO MALTRADO CON TAPA Y BATERIA</v>
          </cell>
          <cell r="T31" t="str">
            <v xml:space="preserve"> JUAN FRANCISCO ALZIVAR           </v>
          </cell>
          <cell r="U31" t="str">
            <v>2017-04-21</v>
          </cell>
          <cell r="V31" t="str">
            <v>CELULARES</v>
          </cell>
          <cell r="W31" t="str">
            <v>COMPLETADO</v>
          </cell>
          <cell r="X31" t="str">
            <v>TALLER</v>
          </cell>
          <cell r="Y31">
            <v>42828</v>
          </cell>
          <cell r="Z31">
            <v>112</v>
          </cell>
          <cell r="AA31" t="str">
            <v>M010</v>
          </cell>
          <cell r="AD31" t="str">
            <v>col zona centro/el higo</v>
          </cell>
          <cell r="AE31" t="str">
            <v>VER</v>
          </cell>
          <cell r="AF31" t="str">
            <v>MX</v>
          </cell>
          <cell r="AG31" t="str">
            <v>10408575</v>
          </cell>
          <cell r="AH31" t="str">
            <v>AURELIO ZAVALA</v>
          </cell>
          <cell r="AI31" t="str">
            <v>calle rivera num 92</v>
          </cell>
          <cell r="AJ31" t="str">
            <v>4893751261</v>
          </cell>
          <cell r="AK31">
            <v>0</v>
          </cell>
          <cell r="AL31" t="str">
            <v>92400</v>
          </cell>
          <cell r="AM31" t="str">
            <v>13/04/2017 04 : 37 GERARDO.GRA : CSC se indica CF y fecha aprox. deentrega 20 días hábiles a partir de NP5. EMC*12/04/2017 04 : 15 ARANTXA.MON : TCF112/04/2017 04 : 15 ARANTXA.MON : NP511/04/2017 22 : 10 201709 : SOLICITUD DE PARTE POR CORREO11/04/2017 21 : 10 201709 : P1. T10133063EQUIPO PÉNDIENTE POR PARTE ( MAIN FPC ASSEMBLY )11/04/2017 07 : 49 EVELYN.ZEPE : SEG: SE NOTIFICA A CSA LA RECPECION DELA PARTE PARA QUE SE CONCLUYA EL SVC.11/04/2017 00 : 09 ARANTXA.MON : P2A GUIA: 5603258496 06/04/201707/04/2017 01 : 30 201709 : P1. T10140515. 1009414EQUIPO PENDIENTE POR PARTE ( BOCINA )04/04/2017 03 : 36 201709 : EL EQUIPO SE ENCUENTRA EN PROCESO DEREPARACION03/04/2017 23 : 53 RUBI.G : SE ANEXAN DOCUMENTOS DE COMPRA EN SISTEMARGF//29/03/2017 01 : 02 RUBI.G : CE1: 6957400892 rgf//28/03/2017 04 : 38 GERARDO.GRA : DCEG:EMC*RD% FRENTE A OFICINAS DE INGENIO EL HIGOGATOCHIVAS2011@HOTMAIL.COMREICIDENCIA ERRONEA DE SINTOMA DE 57089332</v>
          </cell>
          <cell r="AN31" t="e">
            <v>#N/A</v>
          </cell>
          <cell r="AO31" t="e">
            <v>#N/A</v>
          </cell>
          <cell r="AP31" t="e">
            <v>#N/A</v>
          </cell>
          <cell r="AQ31" t="e">
            <v>#N/A</v>
          </cell>
          <cell r="AR31" t="e">
            <v>#N/A</v>
          </cell>
          <cell r="AS31" t="e">
            <v>#N/A</v>
          </cell>
          <cell r="AT31" t="e">
            <v>#N/A</v>
          </cell>
          <cell r="AV31" t="str">
            <v>GMR988NK5000</v>
          </cell>
          <cell r="AW31" t="e">
            <v>#N/A</v>
          </cell>
          <cell r="AY31">
            <v>74012141</v>
          </cell>
          <cell r="AZ31">
            <v>51013064</v>
          </cell>
          <cell r="BA31">
            <v>80140097</v>
          </cell>
        </row>
        <row r="32">
          <cell r="D32">
            <v>60315761</v>
          </cell>
          <cell r="E32" t="str">
            <v xml:space="preserve">A </v>
          </cell>
          <cell r="F32" t="str">
            <v>CELULAR</v>
          </cell>
          <cell r="G32" t="str">
            <v>JESUS FAUSTO CORRAL</v>
          </cell>
          <cell r="H32" t="str">
            <v>ANTONINO DE MONTES Panamericana/Chihuahua CP 31210</v>
          </cell>
          <cell r="I32">
            <v>6141816980</v>
          </cell>
          <cell r="J32" t="str">
            <v>HISENSE</v>
          </cell>
          <cell r="K32" t="str">
            <v>E51</v>
          </cell>
          <cell r="L32" t="str">
            <v>1MH75ACAMX10D0H23H20541</v>
          </cell>
          <cell r="M32">
            <v>18462761</v>
          </cell>
          <cell r="N32">
            <v>3331.98</v>
          </cell>
          <cell r="O32">
            <v>42609</v>
          </cell>
          <cell r="P32">
            <v>42836</v>
          </cell>
          <cell r="Q32">
            <v>201709</v>
          </cell>
          <cell r="R32" t="str">
            <v xml:space="preserve">18/04/2017 05 : 53  ARANTXA.MON : NP5
14/04/2017 06 : 06 201709 : P1: T10214200  1009648  (DISPLAY TOUCH NEGRO )
</v>
          </cell>
          <cell r="S32" t="str">
            <v xml:space="preserve">EQUIPO MALTRADO CON BATERIA Y TAPA </v>
          </cell>
          <cell r="T32" t="str">
            <v xml:space="preserve"> JUAN FRANCISCO ALZIVAR           </v>
          </cell>
          <cell r="U32" t="str">
            <v>2017-04-21</v>
          </cell>
          <cell r="V32" t="str">
            <v>CELULARES</v>
          </cell>
          <cell r="W32" t="str">
            <v>COMPLETADO</v>
          </cell>
          <cell r="X32" t="str">
            <v>TALLER</v>
          </cell>
          <cell r="Y32">
            <v>42835</v>
          </cell>
          <cell r="Z32">
            <v>226</v>
          </cell>
          <cell r="AA32" t="str">
            <v>M010</v>
          </cell>
          <cell r="AD32" t="str">
            <v>Panamericana/Chihuahua</v>
          </cell>
          <cell r="AE32" t="str">
            <v>CHI</v>
          </cell>
          <cell r="AF32" t="str">
            <v>MX</v>
          </cell>
          <cell r="AG32" t="str">
            <v>10415462</v>
          </cell>
          <cell r="AH32" t="str">
            <v>JESUS FAUSTO CORRAL</v>
          </cell>
          <cell r="AI32" t="str">
            <v>5308 ANTONINO DE MONTES</v>
          </cell>
          <cell r="AJ32" t="str">
            <v>6141816980</v>
          </cell>
          <cell r="AK32">
            <v>0</v>
          </cell>
          <cell r="AL32" t="str">
            <v>31210</v>
          </cell>
          <cell r="AM32" t="str">
            <v>18/04/2017 05 : 53 ARANTXA.MON : TCF118/04/2017 05 : 53 ARANTXA.MON : NP514/04/2017 06 : 06 201709 : P1: T10214200 1009648 EQUIPO SE ENCUENTRAPENDIENTE POR PARTE (DISPLAY TOUCH NEGRO )11/04/2017 21 : 19 201709 : EL EQUIPO SE ENCUENTRA EN PROCESO DEREPARACION11/04/2017 06 : 18 RUBI.G : SE ANEXAN DOCUMENTOS DE COMPRA EN SISTEMARGF//04/04/2017 04 : 36 RUBI.G : CE1: 771369500604/04/2017 04 : 28 RUBI.G : DCEG</v>
          </cell>
          <cell r="AN32" t="str">
            <v>1MS75CM9MX1H70</v>
          </cell>
          <cell r="AO32" t="e">
            <v>#N/A</v>
          </cell>
          <cell r="AP32" t="e">
            <v>#N/A</v>
          </cell>
          <cell r="AQ32" t="e">
            <v>#N/A</v>
          </cell>
          <cell r="AR32" t="e">
            <v>#N/A</v>
          </cell>
          <cell r="AS32" t="e">
            <v>#N/A</v>
          </cell>
          <cell r="AT32" t="e">
            <v>#N/A</v>
          </cell>
          <cell r="AV32" t="str">
            <v>GMS051NJE000</v>
          </cell>
          <cell r="AW32" t="e">
            <v>#N/A</v>
          </cell>
          <cell r="AY32">
            <v>74012291</v>
          </cell>
          <cell r="AZ32">
            <v>0</v>
          </cell>
        </row>
        <row r="33">
          <cell r="D33">
            <v>60315204</v>
          </cell>
          <cell r="E33" t="str">
            <v xml:space="preserve">A </v>
          </cell>
          <cell r="F33" t="str">
            <v>CELULAR</v>
          </cell>
          <cell r="G33" t="str">
            <v>Rene Ventura Barriga</v>
          </cell>
          <cell r="H33" t="str">
            <v>av Primavera No. 4, Verginia/corboda 94575</v>
          </cell>
          <cell r="I33">
            <v>2717140151</v>
          </cell>
          <cell r="J33" t="str">
            <v>HISENSE</v>
          </cell>
          <cell r="K33" t="str">
            <v>E51</v>
          </cell>
          <cell r="L33" t="str">
            <v>1MH75ACAMX10D0JFSH20754</v>
          </cell>
          <cell r="M33">
            <v>12160794</v>
          </cell>
          <cell r="N33">
            <v>2799</v>
          </cell>
          <cell r="O33">
            <v>42524</v>
          </cell>
          <cell r="P33">
            <v>42825</v>
          </cell>
          <cell r="Q33">
            <v>201709</v>
          </cell>
          <cell r="R33" t="str">
            <v>31/03/2017 08 : 05 201709 : P1. T1019114   1009245
EQUIPO PENDIENTE POR PARTE ( SUB BOARD ) 06/04/2017 23 : 41  ERNESTO.HERN : NP5</v>
          </cell>
          <cell r="S33" t="str">
            <v>EQUIPO MALTRADO CON TAPA Y BATERIA</v>
          </cell>
          <cell r="T33" t="str">
            <v xml:space="preserve"> JUAN FRANCISCO ALZIVAR           </v>
          </cell>
          <cell r="U33" t="str">
            <v>2017-04-21</v>
          </cell>
          <cell r="V33" t="str">
            <v>CELULARES</v>
          </cell>
          <cell r="W33" t="str">
            <v>COMPLETADO</v>
          </cell>
          <cell r="X33" t="str">
            <v>TALLER</v>
          </cell>
          <cell r="Y33">
            <v>42824</v>
          </cell>
          <cell r="Z33">
            <v>300</v>
          </cell>
          <cell r="AA33" t="str">
            <v>M010</v>
          </cell>
          <cell r="AD33" t="str">
            <v>Verginia/corboda</v>
          </cell>
          <cell r="AE33" t="str">
            <v>VER</v>
          </cell>
          <cell r="AF33" t="str">
            <v>MX</v>
          </cell>
          <cell r="AG33" t="str">
            <v>10415164</v>
          </cell>
          <cell r="AH33" t="str">
            <v>RENE VENTURA BARRIGA</v>
          </cell>
          <cell r="AI33" t="str">
            <v>4 av Primavera</v>
          </cell>
          <cell r="AJ33" t="str">
            <v>2717140151</v>
          </cell>
          <cell r="AK33">
            <v>0</v>
          </cell>
          <cell r="AL33" t="str">
            <v>94575</v>
          </cell>
          <cell r="AM33" t="str">
            <v>11/04/2017 04 : 08 GABRIELA.B : CSCSe brinda información de CF y se indica tiempo de respuesta06/04/2017 23 : 41 ERNESTO.HERN : TCF106/04/2017 23 : 41 ERNESTO.HERN : NP504/04/2017 01 : 56 EVELYN.ZEPE : SEG: EN ESPERA DE QUE REFACCIONESOTORGUE NP5. SE MANDA CORREO.31/03/2017 08 : 05 201709 : P1. T1019114 1009245EQUIPO PENDIENTE POR PARTE ( SUB BOARD )31/03/2017 03 : 25 201709 : EL EQUIPO SE ENCUENTRA EN PROCESO DEREPARACION31/03/2017 02 : 06 RUBI.G : SE ANEXAN DOCUMENTOS DE COMPRA EN SISTEMARGF//28/03/2017 04 : 41 RUBI.G : CE1: 3081057070 RGF//25/03/2017 07 : 13 ADRIANA.SAN : DCEG:25/03/2017 07 : 11 ADRIANA.SAN : ODSWTPRD%COCUITE Y FRESNOVENTURA.RENE@HOTMAIL.COM</v>
          </cell>
          <cell r="AN33" t="str">
            <v>GMS961NJ2002</v>
          </cell>
          <cell r="AO33" t="e">
            <v>#N/A</v>
          </cell>
          <cell r="AP33" t="e">
            <v>#N/A</v>
          </cell>
          <cell r="AQ33" t="e">
            <v>#N/A</v>
          </cell>
          <cell r="AR33" t="e">
            <v>#N/A</v>
          </cell>
          <cell r="AS33" t="e">
            <v>#N/A</v>
          </cell>
          <cell r="AT33" t="e">
            <v>#N/A</v>
          </cell>
          <cell r="AV33" t="str">
            <v>GMS020NHB000</v>
          </cell>
          <cell r="AW33" t="e">
            <v>#N/A</v>
          </cell>
          <cell r="AY33">
            <v>74012300</v>
          </cell>
          <cell r="AZ33">
            <v>0</v>
          </cell>
        </row>
        <row r="34">
          <cell r="D34">
            <v>60315195</v>
          </cell>
          <cell r="E34" t="str">
            <v>B</v>
          </cell>
          <cell r="F34" t="str">
            <v>CELULAR</v>
          </cell>
          <cell r="G34" t="str">
            <v>Costco Ensenada</v>
          </cell>
          <cell r="H34" t="str">
            <v>Bulevar Reforna No. 4179, Ensenada / Ensenada. CP. 22832</v>
          </cell>
          <cell r="I34">
            <v>6461723810</v>
          </cell>
          <cell r="J34" t="str">
            <v>HISENSE</v>
          </cell>
          <cell r="K34" t="str">
            <v>C20</v>
          </cell>
          <cell r="L34" t="str">
            <v>1MH75A9IMX10D0H1BH2009F</v>
          </cell>
          <cell r="M34">
            <v>7.5401001420709102E+19</v>
          </cell>
          <cell r="N34">
            <v>3879.47</v>
          </cell>
          <cell r="O34">
            <v>42560</v>
          </cell>
          <cell r="P34">
            <v>42825</v>
          </cell>
          <cell r="Q34">
            <v>201709</v>
          </cell>
          <cell r="R34" t="str">
            <v>05/04/2017 22 : 17  ROGER.R : TCFT - Irreparabilidad. 11/04/2017 23 : 51  MARCO.DIAZ : TCFINV, TCFCN se pasa a devolucin por falta de producto TCFDEV. Dmc</v>
          </cell>
          <cell r="S34" t="str">
            <v>EQUIPO MALTRADO CON PORTA SIM</v>
          </cell>
          <cell r="T34" t="str">
            <v xml:space="preserve"> JUAN FRANCISCO ALZIVAR           </v>
          </cell>
          <cell r="U34" t="str">
            <v>2017-04-20</v>
          </cell>
          <cell r="V34" t="str">
            <v>CELULARES</v>
          </cell>
          <cell r="W34" t="str">
            <v>COMPLETADO</v>
          </cell>
          <cell r="X34" t="str">
            <v>TALLER</v>
          </cell>
          <cell r="Y34">
            <v>42824</v>
          </cell>
          <cell r="Z34">
            <v>264</v>
          </cell>
          <cell r="AA34" t="str">
            <v>M010</v>
          </cell>
          <cell r="AD34" t="str">
            <v>Ensenada / Ensenada</v>
          </cell>
          <cell r="AE34" t="str">
            <v>BC</v>
          </cell>
          <cell r="AF34" t="str">
            <v>MX</v>
          </cell>
          <cell r="AG34" t="str">
            <v>10413300</v>
          </cell>
          <cell r="AH34" t="str">
            <v>COSTCO ENSENADA</v>
          </cell>
          <cell r="AI34" t="str">
            <v>Bulevar Reforna No. 4179</v>
          </cell>
          <cell r="AJ34" t="str">
            <v>6461723810</v>
          </cell>
          <cell r="AK34">
            <v>0</v>
          </cell>
          <cell r="AL34" t="str">
            <v>22832</v>
          </cell>
          <cell r="AM34" t="str">
            <v>11/04/2017 23 : 51 MARCO.DIAZ : TCFINV, TCFCN se pasa a devolucin porfalta de producto TCFDEV. dmc10/04/2017 23 : 56 ARANTXA.MON : P2A GUIA: 8614767453 05/04/201705/04/2017 22 : 18 ROGER.R : TCF105/04/2017 22 : 17 ROGER.R : TCFT - Irreparabilidad.05/04/2017 07 : 03 201709 : P1. T1019758. 1009380EQUIPO PENDIENTE POR PARTE ( PCB LOGIC )RT. SE ANEXA REPORTE TECNICO PARA SUVALORACION04/04/2017 06 : 31 201709 : EL EQUIPO SE ENCUENTRA EN PROCESO DEREPARACION04/04/2017 00 : 33 EVELYN.ZEPE : SEG: EQUIPO COSTCO. VALIDAR FALLAANTES DE REPARAR Y ENVIAR DICTAMENT POR CORREO.04/04/2017 00 : 30 EVELYN.ZEPE : SEG: SE SOLICITA A RG SUBIR ODSFALTANTE. CSA, SE REQUIERE VALIDACION DE FALLA DE EQUIPO Y ENVIAR PORCORREO ANTES DE PROCEDER CON REPARACION.31/03/2017 22 : 23 201709 : LLEGARON 2 EQUIPOS CON EL CON ESTE NO DEGUIA, SE REPORTO POR CORREO A EVELIN Y RUBI, QUEDAMOS EN ESPERA DE INFORMACION PARA PROCEDER CON LA REPARACION31/03/2017 01 : 45 RUBI.G : SE ANEXAN DOCUMENTOS DE COMPRA EN SISTEMARGF//22/03/2017 06 : 21 RUBI.G : CE1: 4241448886EQ PARA INSPECCION FAVOR DE INFORMAR DIAGNOSTICO ANTES DE REPARAR RGF//22/03/2017 02 : 25 BRENDA.MORA : DCEGODSWTPENTRE CALLES HIERRO Y AV DE LAS ROSASCORREO CLOPEZV@COSTCO.COM.MXEQUIPO DE TIENDA COSTCO</v>
          </cell>
          <cell r="AN34" t="str">
            <v>GMS020NJ5004</v>
          </cell>
          <cell r="AO34" t="e">
            <v>#N/A</v>
          </cell>
          <cell r="AP34" t="e">
            <v>#N/A</v>
          </cell>
          <cell r="AQ34" t="e">
            <v>#N/A</v>
          </cell>
          <cell r="AR34" t="e">
            <v>#N/A</v>
          </cell>
          <cell r="AS34" t="str">
            <v/>
          </cell>
          <cell r="AT34" t="e">
            <v>#N/A</v>
          </cell>
          <cell r="AY34">
            <v>77051882</v>
          </cell>
          <cell r="AZ34">
            <v>0</v>
          </cell>
        </row>
        <row r="35">
          <cell r="D35">
            <v>60315368</v>
          </cell>
          <cell r="E35" t="str">
            <v>B</v>
          </cell>
          <cell r="F35" t="str">
            <v>CELULAR</v>
          </cell>
          <cell r="G35" t="str">
            <v>Costco Ensenada</v>
          </cell>
          <cell r="H35" t="str">
            <v>Bulevar Reforna No. 4179, Ensenada / Ensenada CP. 22832</v>
          </cell>
          <cell r="I35">
            <v>6461723810</v>
          </cell>
          <cell r="J35" t="str">
            <v>HISENSE</v>
          </cell>
          <cell r="K35" t="str">
            <v>C20</v>
          </cell>
          <cell r="L35" t="str">
            <v>1MH75A91MX10D0H1BH2004B6</v>
          </cell>
          <cell r="M35">
            <v>7.5401002570628104E+19</v>
          </cell>
          <cell r="N35">
            <v>3879.47</v>
          </cell>
          <cell r="O35">
            <v>42549</v>
          </cell>
          <cell r="P35">
            <v>42829</v>
          </cell>
          <cell r="Q35">
            <v>201709</v>
          </cell>
          <cell r="R35" t="str">
            <v>06/04/2017 00 : 39  ROGER.R : TCF1
06/04/2017 00 : 39  ROGER.R : TCFT - Irreparabilidad. 11/04/2017 23 : 54  MARCO.DIAZ : TCFINV, TCFCN se pasa a devolucion por falta de producto .TCFDEV. Dmc</v>
          </cell>
          <cell r="S35" t="str">
            <v>EQUIPO MALTRADO CON PORTA SIM</v>
          </cell>
          <cell r="T35" t="str">
            <v xml:space="preserve"> JUAN FRANCISCO ALZIVAR           </v>
          </cell>
          <cell r="U35" t="str">
            <v>2017-04-21</v>
          </cell>
          <cell r="V35" t="str">
            <v>CELULARES</v>
          </cell>
          <cell r="W35" t="str">
            <v>COMPLETADO</v>
          </cell>
          <cell r="X35" t="str">
            <v>TALLER</v>
          </cell>
          <cell r="Y35">
            <v>42828</v>
          </cell>
          <cell r="Z35">
            <v>279</v>
          </cell>
          <cell r="AA35" t="str">
            <v>M010</v>
          </cell>
          <cell r="AD35" t="str">
            <v>Ensenada / Ensenada</v>
          </cell>
          <cell r="AE35" t="str">
            <v>BC</v>
          </cell>
          <cell r="AF35" t="str">
            <v>MX</v>
          </cell>
          <cell r="AG35" t="str">
            <v>10413300</v>
          </cell>
          <cell r="AH35" t="str">
            <v>COSTCO ENSENADA</v>
          </cell>
          <cell r="AI35" t="str">
            <v>Bulevar Reforna No. 4179</v>
          </cell>
          <cell r="AJ35" t="str">
            <v>6461723810</v>
          </cell>
          <cell r="AK35">
            <v>0</v>
          </cell>
          <cell r="AL35" t="str">
            <v>22832</v>
          </cell>
          <cell r="AM35" t="str">
            <v>11/04/2017 23 : 54 MARCO.DIAZ : TCFINV, TCFCN se pasa a devolucion porfalta de producto .TCFDEV. dmc10/04/2017 23 : 56 ARANTXA.MON : P2A GUIA: 8614767453 05/04/201706/04/2017 00 : 39 ROGER.R : TCF106/04/2017 00 : 39 ROGER.R : TCFT - Irreparabilidad.05/04/2017 06 : 58 201709 : P1. T1019758. 1009380EQUIPO PENDIENTE POR PARTE ( PCB LOGIC )RT. SE ANEXA REPORTE TECNICO PARA SU VALORACION04/04/2017 06 : 24 201709 : EL EQUIPO SE ENCUENTRA EN PROCESO DEREPARACION04/04/2017 02 : 53 201709 : EQUIPO PENDIENTE POR ARRIBAR A CSA04/04/2017 01 : 40 RUBI.G : SE ANEXAN DOCUMENTOS DE COMPRA EN SISTEMARGF//22/03/2017 06 : 32 RUBI.G : CE1: 3198114474 RGF//22/03/2017 02 : 33 BRENDA.MORA : DCEG22/03/2017 02 : 32 BRENDA.MORA : ODSWTPENTRE CALLE HIERRO Y AV DE LAS ROSAS.CLOPEZV@COSTCO.COM.MXEQUIPO DE TIENDA COSTCO</v>
          </cell>
          <cell r="AN35" t="e">
            <v>#N/A</v>
          </cell>
          <cell r="AO35" t="e">
            <v>#N/A</v>
          </cell>
          <cell r="AP35" t="e">
            <v>#N/A</v>
          </cell>
          <cell r="AQ35" t="e">
            <v>#N/A</v>
          </cell>
          <cell r="AR35" t="e">
            <v>#N/A</v>
          </cell>
          <cell r="AS35" t="str">
            <v/>
          </cell>
          <cell r="AT35" t="e">
            <v>#N/A</v>
          </cell>
        </row>
        <row r="36">
          <cell r="D36">
            <v>60315644</v>
          </cell>
          <cell r="E36" t="str">
            <v xml:space="preserve">A </v>
          </cell>
          <cell r="F36" t="str">
            <v>CELULAR</v>
          </cell>
          <cell r="G36" t="str">
            <v>Horacio Rosendo Navarrete</v>
          </cell>
          <cell r="H36" t="str">
            <v>Navarra num 80 int 1 Benito juarez/Alamos CP 03400</v>
          </cell>
          <cell r="I36">
            <v>10541618</v>
          </cell>
          <cell r="J36" t="str">
            <v>HISENSE</v>
          </cell>
          <cell r="K36" t="str">
            <v>C20</v>
          </cell>
          <cell r="L36" t="str">
            <v>1MH75A91MX10D0HEKZ5017A</v>
          </cell>
          <cell r="M36">
            <v>1700028047</v>
          </cell>
          <cell r="N36">
            <v>4999</v>
          </cell>
          <cell r="O36">
            <v>42781</v>
          </cell>
          <cell r="P36">
            <v>42833</v>
          </cell>
          <cell r="Q36">
            <v>201709</v>
          </cell>
          <cell r="R36" t="str">
            <v>12/04/2017 03 : 38  ARANTXA.MON : NP5
11/04/2017 07 : 05 201709 : P1.  1009531.   T1019758
EQUIPO PENDIENTE POR PARTE ( PCB LOGIC</v>
          </cell>
          <cell r="S36" t="str">
            <v xml:space="preserve">EQUIPO MALTRADO CON PORTA SIM </v>
          </cell>
          <cell r="T36" t="str">
            <v xml:space="preserve"> JUAN FRANCISCO ALZIVAR           </v>
          </cell>
          <cell r="U36" t="str">
            <v>2017-04-21</v>
          </cell>
          <cell r="V36" t="str">
            <v>CELULARES</v>
          </cell>
          <cell r="W36" t="str">
            <v>COMPLETADO</v>
          </cell>
          <cell r="X36" t="str">
            <v>TALLER</v>
          </cell>
          <cell r="Y36">
            <v>42832</v>
          </cell>
          <cell r="Z36">
            <v>51</v>
          </cell>
          <cell r="AA36" t="str">
            <v>M010</v>
          </cell>
          <cell r="AD36" t="str">
            <v>Benito juarez/Alamos</v>
          </cell>
          <cell r="AE36" t="str">
            <v>DF</v>
          </cell>
          <cell r="AF36" t="str">
            <v>MX</v>
          </cell>
          <cell r="AG36" t="str">
            <v>10414591</v>
          </cell>
          <cell r="AH36" t="str">
            <v>HORACIO ROSENDO NAVARRETE</v>
          </cell>
          <cell r="AI36" t="str">
            <v>Navarra num 80 int 1</v>
          </cell>
          <cell r="AJ36" t="str">
            <v>55386839</v>
          </cell>
          <cell r="AK36" t="str">
            <v>55386839</v>
          </cell>
          <cell r="AL36" t="str">
            <v>03400</v>
          </cell>
          <cell r="AM36" t="str">
            <v>12/04/2017 04 : 37 ANA.ROSA : CSCse le indica de la autorización de CF y del tiempo de respuesta de estaárea12/04/2017 03 : 38 ARANTXA.MON : TCF112/04/2017 03 : 38 ARANTXA.MON : NP511/04/2017 07 : 05 201709 : P1. 1009531. T1019758EQUIPO PENDIENTE POR PARTE ( PCB LOGIC08/04/2017 02 : 05 201709 : EL EQUIPO SE ENCUENTRA EN PROCESO DEREPARACION08/04/2017 01 : 51 RUBI.G : SE ANEXAN DOCUMENTOS DE COMPRA EN SISTEMARGF//04/04/2017 06 : 39 RUBI.G : CE1: 6229045712 RGF//04/04/2017 04 : 10 ANA.ROSA : DCEG31/03/2017 02 : 03 SEMIRAMIS.M : CSCCte se comunica para solicitar el numero de whap para que el envió decomprobante de compra lo enviara el día de hoy17/03/2017 03 : 00 ANA.ROSA : ODSWTPRDCADIX Y SORIAHROSENDO39@GMAIL.COM</v>
          </cell>
          <cell r="AN36" t="e">
            <v>#N/A</v>
          </cell>
          <cell r="AO36" t="e">
            <v>#N/A</v>
          </cell>
          <cell r="AP36" t="e">
            <v>#N/A</v>
          </cell>
          <cell r="AQ36" t="e">
            <v>#N/A</v>
          </cell>
          <cell r="AR36" t="e">
            <v>#N/A</v>
          </cell>
          <cell r="AS36" t="str">
            <v/>
          </cell>
          <cell r="AT36" t="e">
            <v>#N/A</v>
          </cell>
        </row>
        <row r="37">
          <cell r="D37">
            <v>60308214</v>
          </cell>
          <cell r="E37" t="str">
            <v xml:space="preserve">A </v>
          </cell>
          <cell r="F37" t="str">
            <v>CELULAR</v>
          </cell>
          <cell r="G37" t="str">
            <v>Atalia Lozano Vazquez</v>
          </cell>
          <cell r="H37" t="str">
            <v>Boulevard hilario medina 5610 leon/sta rosa de lima Guanajuato c.p. 37210</v>
          </cell>
          <cell r="I37">
            <v>4771806637</v>
          </cell>
          <cell r="J37" t="str">
            <v>HISENSE</v>
          </cell>
          <cell r="K37" t="str">
            <v>E2281</v>
          </cell>
          <cell r="L37" t="str">
            <v>E2281MXBJ2LA10544</v>
          </cell>
          <cell r="M37">
            <v>0</v>
          </cell>
          <cell r="N37">
            <v>1199.01</v>
          </cell>
          <cell r="O37">
            <v>42675</v>
          </cell>
          <cell r="P37">
            <v>42740</v>
          </cell>
          <cell r="Q37">
            <v>201709</v>
          </cell>
          <cell r="R37" t="str">
            <v>08/01/2017 02 : 16 201709 : P1. T9000-00021.  1005763
EQUIPO PENDIENTE POR PARTE ( PCB LOGIC )13/01/2017 01 : 44  ERNESTO.HERN : NP5</v>
          </cell>
          <cell r="S37" t="str">
            <v xml:space="preserve">EQUIPO RAYADO, PORTA SIM </v>
          </cell>
          <cell r="T37" t="str">
            <v xml:space="preserve"> RUBI GONZALEZ                    </v>
          </cell>
          <cell r="U37" t="str">
            <v>2017-04-21</v>
          </cell>
          <cell r="V37" t="str">
            <v>CELULARES</v>
          </cell>
          <cell r="W37" t="str">
            <v>COMPLETADO</v>
          </cell>
          <cell r="X37" t="str">
            <v>TALLER</v>
          </cell>
          <cell r="Y37">
            <v>42740</v>
          </cell>
          <cell r="Z37">
            <v>65</v>
          </cell>
          <cell r="AA37" t="str">
            <v>M010</v>
          </cell>
          <cell r="AD37" t="str">
            <v>leon/sta rosa de lima</v>
          </cell>
          <cell r="AE37" t="str">
            <v>GTO</v>
          </cell>
          <cell r="AF37" t="str">
            <v>MX</v>
          </cell>
          <cell r="AG37" t="str">
            <v>10406882</v>
          </cell>
          <cell r="AH37" t="str">
            <v>ATALIA LOZANO VAZQUEZ</v>
          </cell>
          <cell r="AI37" t="str">
            <v>5610 Boulevard hilario medina</v>
          </cell>
          <cell r="AJ37" t="str">
            <v>044-4771806637</v>
          </cell>
          <cell r="AK37">
            <v>0</v>
          </cell>
          <cell r="AL37" t="str">
            <v>37210</v>
          </cell>
          <cell r="AM37" t="str">
            <v>26/04/2017 07 : 22 RUBI.G : SEG: CFA RGF//02/02/2017 04 : 57 MARCO.DIAZ : DULCE M. TCF2***MODELO 2 equiposE2171***SERIE E2171MXBK4NA20919 / E2171MXBK4NA20920***ENVIADO A CTEFINAL***DHL***NUMERO DE GUIA 333874880318/01/2017 01 : 44 Ricardo Espinosa : TCF174 7400997613/01/2017 01 : 44 ERNESTO.HERN : NP508/01/2017 02 : 19 201709 : OMITIR EL CASO ANTERIOR ( PENDIENTE PORPARTE, BATERIA )08/01/2017 02 : 16 201709 : P1. T9000-00021. 1005763EQUIPO PENDIENTE POR PARTE ( PCB LOGIC )07/01/2017 00 : 40 201709 : EL EQUIPO SE ENCUENTRA EN PROCESO DEREPARACION06/01/2017 06 : 56 MARIADOLO : (WTS SE ANEXAN DOCUMENTOS DE COMPRA ENSISTEMA)04/01/2017 03 : 34 MARIADOLO : CE1:698171193603/01/2017 07 : 41 ANA.LAURA : DCEG03/01/2017 07 : 39 ANA.LAURA : ODSWTPWALMART RD.-%SN BENINGNO Y SN LAZAROTALILOZANOBTS@GMAIL.COMSE ANEXA REIMPRESION DE TIKET</v>
          </cell>
          <cell r="AN37" t="str">
            <v>GFC008WKA000</v>
          </cell>
          <cell r="AO37" t="e">
            <v>#N/A</v>
          </cell>
          <cell r="AP37" t="e">
            <v>#N/A</v>
          </cell>
          <cell r="AQ37" t="e">
            <v>#N/A</v>
          </cell>
          <cell r="AR37" t="e">
            <v>#N/A</v>
          </cell>
          <cell r="AS37" t="str">
            <v/>
          </cell>
          <cell r="AT37" t="e">
            <v>#N/A</v>
          </cell>
          <cell r="AY37">
            <v>74009976</v>
          </cell>
          <cell r="AZ37">
            <v>51010908</v>
          </cell>
          <cell r="BA37">
            <v>80138553</v>
          </cell>
        </row>
        <row r="38">
          <cell r="D38">
            <v>60314137</v>
          </cell>
          <cell r="E38" t="str">
            <v xml:space="preserve">A </v>
          </cell>
          <cell r="F38" t="str">
            <v>CELULAR</v>
          </cell>
          <cell r="G38" t="str">
            <v>Jose Juan Lopez Castillo</v>
          </cell>
          <cell r="H38" t="str">
            <v>5 de mayo las canteras/Nuevo Leon C.p 67150</v>
          </cell>
          <cell r="I38">
            <v>8115510074</v>
          </cell>
          <cell r="J38" t="str">
            <v>HISENSE</v>
          </cell>
          <cell r="K38" t="str">
            <v>E51</v>
          </cell>
          <cell r="L38" t="str">
            <v>1MH75ACAMX10D0JFSH204DA</v>
          </cell>
          <cell r="M38" t="str">
            <v>FACTURA</v>
          </cell>
          <cell r="N38">
            <v>2759</v>
          </cell>
          <cell r="O38">
            <v>42789</v>
          </cell>
          <cell r="P38">
            <v>42809</v>
          </cell>
          <cell r="Q38">
            <v>201709</v>
          </cell>
          <cell r="R38" t="str">
            <v>22/03/2017 07 : 52 201709 : P1.  T10054798 ..     1008878
EL EQUIPO SE ENCUENTRA PENDIENTE POR PARTE ( BOCINA ) 06/04/2017 05 : 26  ERNESTO.HERN : TCF1
06/04/2017 05 : 25  ERNESTO.HERN : NP5</v>
          </cell>
          <cell r="S38" t="str">
            <v>EQUIPO TAYADO BATERIA Y TAPA</v>
          </cell>
          <cell r="T38" t="str">
            <v xml:space="preserve">JUAN FRANCISCO ALVIZAR            </v>
          </cell>
          <cell r="U38">
            <v>42844</v>
          </cell>
          <cell r="V38" t="str">
            <v>CELULARES</v>
          </cell>
          <cell r="W38" t="str">
            <v>COMPLETADO</v>
          </cell>
          <cell r="X38" t="str">
            <v>TALLER</v>
          </cell>
          <cell r="Y38">
            <v>42808</v>
          </cell>
          <cell r="Z38">
            <v>19</v>
          </cell>
          <cell r="AA38" t="str">
            <v>M010</v>
          </cell>
          <cell r="AD38" t="str">
            <v>Las Canteras /Nuevo Leon</v>
          </cell>
          <cell r="AE38" t="str">
            <v>NL</v>
          </cell>
          <cell r="AF38" t="str">
            <v>MX</v>
          </cell>
          <cell r="AG38" t="str">
            <v>10413095</v>
          </cell>
          <cell r="AH38" t="str">
            <v>JOSE JUAN LOPEZ CASTILLO</v>
          </cell>
          <cell r="AI38" t="str">
            <v>910 5 de mayo</v>
          </cell>
          <cell r="AJ38" t="str">
            <v>8115510074</v>
          </cell>
          <cell r="AK38">
            <v>0</v>
          </cell>
          <cell r="AL38" t="str">
            <v>67150</v>
          </cell>
          <cell r="AM38" t="str">
            <v>26/04/2017 06 : 22 IVAN.A : SEG: CFA06/04/2017 05 : 26 ERNESTO.HERN : TCF106/04/2017 05 : 25 ERNESTO.HERN : NP504/04/2017 01 : 00 EVELYN.ZEPE : SEG: EN ESPERA DE QUE REFACCIONESOTORGUE NP5.23/03/2017 06 : 26 EVELYN.ZEPE : SEG: EN ESPERA DE CE2 POR PARTE DEREFACCIONES.22/03/2017 07 : 52 201709 : P1. T10054798 .. 1008878EL EQUIPO SE ENCUENTRA PENDIENTE POR PARTE ( BOCINA )15/03/2017 23 : 41 201709 : EL EQUIPO SE ENCUENTRA EN PROCESO DEREPARACION15/03/2017 02 : 31 RUBI.G : SE ANEXAN DOCUMENTOS DE COMPRA EN SISTEMARGF//25/02/2017 08 : 22 RUBI.G : CE1: 3225240760 RGF//25/02/2017 00 : 22 ADRIANA.SAN : DCEG:24/02/2017 00 : 07 ADRIANA.SAN : ODSWTPRD% CORA Y 5 DE MAYOBMORENO@ELIZONDO.MX</v>
          </cell>
          <cell r="AN38" t="e">
            <v>#N/A</v>
          </cell>
          <cell r="AO38" t="e">
            <v>#N/A</v>
          </cell>
          <cell r="AP38" t="e">
            <v>#N/A</v>
          </cell>
          <cell r="AQ38" t="e">
            <v>#N/A</v>
          </cell>
          <cell r="AR38" t="e">
            <v>#N/A</v>
          </cell>
          <cell r="AS38" t="e">
            <v>#N/A</v>
          </cell>
          <cell r="AT38" t="e">
            <v>#N/A</v>
          </cell>
          <cell r="AV38" t="str">
            <v>GMS051NJE000</v>
          </cell>
          <cell r="AW38" t="e">
            <v>#N/A</v>
          </cell>
          <cell r="AY38">
            <v>74012301</v>
          </cell>
          <cell r="AZ38">
            <v>0</v>
          </cell>
        </row>
        <row r="39">
          <cell r="D39">
            <v>60314146</v>
          </cell>
          <cell r="E39" t="str">
            <v>B</v>
          </cell>
          <cell r="F39" t="str">
            <v>CELULAR</v>
          </cell>
          <cell r="G39" t="str">
            <v>Sergio Yair Arevalo Rodriguez</v>
          </cell>
          <cell r="H39" t="str">
            <v>5 de mayo 910 cnteras/ guadalupe C.p 67150</v>
          </cell>
          <cell r="I39">
            <v>8115510074</v>
          </cell>
          <cell r="J39" t="str">
            <v>HISENSE</v>
          </cell>
          <cell r="K39" t="str">
            <v>C20</v>
          </cell>
          <cell r="L39" t="str">
            <v>1MH75A91MX10D0H2AH20555</v>
          </cell>
          <cell r="M39" t="str">
            <v>TICKET</v>
          </cell>
          <cell r="N39">
            <v>4967</v>
          </cell>
          <cell r="O39">
            <v>42650</v>
          </cell>
          <cell r="P39">
            <v>42809</v>
          </cell>
          <cell r="Q39">
            <v>201709</v>
          </cell>
          <cell r="R39" t="str">
            <v>18/03/2017 04 : 38  ROGER.R : TCFT - Irreparabilidad.</v>
          </cell>
          <cell r="S39" t="str">
            <v xml:space="preserve">EQUIPO RAYADO, PORTA SIM </v>
          </cell>
          <cell r="T39" t="str">
            <v xml:space="preserve">JUAN FRANCISCO ALVIZAR            </v>
          </cell>
          <cell r="U39">
            <v>42844</v>
          </cell>
          <cell r="V39" t="str">
            <v>CELULARES</v>
          </cell>
          <cell r="W39" t="str">
            <v>COMPLETADO</v>
          </cell>
          <cell r="X39" t="str">
            <v>TALLER</v>
          </cell>
          <cell r="Y39">
            <v>42808</v>
          </cell>
          <cell r="Z39">
            <v>158</v>
          </cell>
          <cell r="AA39" t="str">
            <v>M010</v>
          </cell>
          <cell r="AD39" t="str">
            <v>col canteras/guasalupe</v>
          </cell>
          <cell r="AE39" t="str">
            <v>NL</v>
          </cell>
          <cell r="AF39" t="str">
            <v>MX</v>
          </cell>
          <cell r="AG39" t="str">
            <v>10413987</v>
          </cell>
          <cell r="AH39" t="str">
            <v>SERGIO YAIR AREVALO RODRIGUEZ</v>
          </cell>
          <cell r="AI39" t="str">
            <v>5 de mayo 910</v>
          </cell>
          <cell r="AJ39" t="str">
            <v>8115510074</v>
          </cell>
          <cell r="AK39">
            <v>0</v>
          </cell>
          <cell r="AL39" t="str">
            <v>67150</v>
          </cell>
          <cell r="AM39" t="str">
            <v>26/04/2017 06 : 23 IVAN.A : SEG:CFA11/04/2017 23 : 19 MARCO.DIAZ : TCFINV, TCFCN por falta de producto.TCFDEV. dmc23/03/2017 08 : 18 ARANTXA.MON : P2A GUIA: 2520756814 17/03/1718/03/2017 04 : 38 ROGER.R : TCF118/03/2017 04 : 38 ROGER.R : TCFT - Irreparabilidad.17/03/2017 07 : 54 201709 :RT. SE ANEXA REPORTE TECNICO PARA SU VALORACION15/03/2017 07 : 12 201709 : EL EQUIPO SE ENCUENTRA EN PROCESO DEREPARACION15/03/2017 02 : 59 RUBI.G : SE ANEXAN DOCUMENTOS DE COMPRA EN SISTEMARGF//11/03/2017 05 : 24 RUBI.G : CE1: 7880102823 RGF//10/03/2017 02 : 30 LAURA.HERNA : DCEG10/03/2017 01 : 24 LAURA.HERNA : ODSWTPBMORENO@ELIZONDOMX.COM</v>
          </cell>
          <cell r="AN39" t="e">
            <v>#N/A</v>
          </cell>
          <cell r="AO39" t="e">
            <v>#N/A</v>
          </cell>
          <cell r="AP39" t="e">
            <v>#N/A</v>
          </cell>
          <cell r="AQ39" t="e">
            <v>#N/A</v>
          </cell>
          <cell r="AR39" t="e">
            <v>#N/A</v>
          </cell>
          <cell r="AS39" t="str">
            <v/>
          </cell>
          <cell r="AT39" t="e">
            <v>#N/A</v>
          </cell>
        </row>
        <row r="40">
          <cell r="D40">
            <v>60315889</v>
          </cell>
          <cell r="E40" t="str">
            <v xml:space="preserve">A </v>
          </cell>
          <cell r="F40" t="str">
            <v>AC</v>
          </cell>
          <cell r="G40" t="str">
            <v xml:space="preserve">ERICKA DIAZ SALDAÑA </v>
          </cell>
          <cell r="H40" t="str">
            <v xml:space="preserve">312 MOREA MZ-27 LOTE 3 ISLA AZUL </v>
          </cell>
          <cell r="I40">
            <v>9981624950</v>
          </cell>
          <cell r="J40" t="str">
            <v>HISENSE</v>
          </cell>
          <cell r="K40" t="str">
            <v>AS-22TR5SFBTG-IDU</v>
          </cell>
          <cell r="L40" t="str">
            <v>1KK022052N0P0JADVJ20321</v>
          </cell>
          <cell r="M40" t="str">
            <v>T-28022</v>
          </cell>
          <cell r="N40">
            <v>13305</v>
          </cell>
          <cell r="O40" t="str">
            <v>30/07/201</v>
          </cell>
          <cell r="P40">
            <v>42838</v>
          </cell>
          <cell r="Q40">
            <v>201033</v>
          </cell>
          <cell r="R40" t="str">
            <v xml:space="preserve"> OC-1009610</v>
          </cell>
          <cell r="S40" t="str">
            <v xml:space="preserve"> EQUIPO INSTALADO EN EL DOMICILIO DEL CL</v>
          </cell>
          <cell r="T40" t="str">
            <v xml:space="preserve">  JUAN OSWALDO URIBE PERAZA     Fe</v>
          </cell>
          <cell r="U40" t="str">
            <v>2017/04/24</v>
          </cell>
          <cell r="V40" t="str">
            <v>SUR</v>
          </cell>
          <cell r="W40" t="str">
            <v>COMPLETADO</v>
          </cell>
          <cell r="X40" t="str">
            <v>TALLER</v>
          </cell>
          <cell r="Y40">
            <v>42837</v>
          </cell>
          <cell r="Z40" t="e">
            <v>#VALUE!</v>
          </cell>
          <cell r="AA40" t="str">
            <v>M010</v>
          </cell>
          <cell r="AD40" t="str">
            <v>Benito j / Isla azul</v>
          </cell>
          <cell r="AE40" t="str">
            <v>QR</v>
          </cell>
          <cell r="AF40" t="str">
            <v>MX</v>
          </cell>
          <cell r="AG40" t="str">
            <v>10413986</v>
          </cell>
          <cell r="AH40" t="str">
            <v>ERICKA DIAZ SALDAÑA</v>
          </cell>
          <cell r="AI40" t="str">
            <v>312 Morea mz 27 lt 3</v>
          </cell>
          <cell r="AJ40" t="str">
            <v>9981624950</v>
          </cell>
          <cell r="AK40">
            <v>0</v>
          </cell>
          <cell r="AL40" t="str">
            <v>77500</v>
          </cell>
          <cell r="AM40" t="str">
            <v>26/04/2017 03 : 05 FABIOLA.BON : CFA18/04/2017 06 : 00 ARANTXA.MON : TCF118/04/2017 06 : 00 ARANTXA.MON : NP513/04/2017 03 : 02 BRENDA.MORA : CSCSe le pide apoyo al área de refacciones para que nos mencione cuandorealizan el envió de la pieza, se le pide al cliente que nos deoportunidad de checar con esta área y darle una solución,disa7778@yahoo.com.mx13/04/2017 00 : 16 201033 : EQUIPO CHECADO SE LOCALIZO QUE SI LE LLEGANLOS VOLTAJES HASTA LA PCB INVERTER DE LA CONDENSADORA PERO ESTA NO ESTA DISTIBULLENDO LOS VOLTAJES HASTA LOS DEMAS COMPONENTES PORLO QUE NO ENCIENDE LA CONDENSADORA,ESTA PIEZA SE SOLICITA EL DIA DE HOY 12/04/2017 EN OPEN BRAVO CON EL NUMERO DE OC-100961012/04/2017 21 : 28 ANA.LAURA : ODSWTPDA SEGUIMIENTO A LA ODS 60313728</v>
          </cell>
          <cell r="AN40" t="str">
            <v>GKK022NK6193</v>
          </cell>
          <cell r="AO40" t="e">
            <v>#N/A</v>
          </cell>
          <cell r="AP40" t="e">
            <v>#N/A</v>
          </cell>
          <cell r="AQ40" t="e">
            <v>#N/A</v>
          </cell>
          <cell r="AR40" t="e">
            <v>#N/A</v>
          </cell>
          <cell r="AS40" t="e">
            <v>#N/A</v>
          </cell>
          <cell r="AT40" t="e">
            <v>#N/A</v>
          </cell>
          <cell r="AV40">
            <v>0</v>
          </cell>
          <cell r="AW40" t="e">
            <v>#N/A</v>
          </cell>
          <cell r="AY40">
            <v>77051884</v>
          </cell>
          <cell r="AZ40">
            <v>0</v>
          </cell>
          <cell r="BA40">
            <v>77051875</v>
          </cell>
        </row>
        <row r="41">
          <cell r="D41">
            <v>60307457</v>
          </cell>
          <cell r="E41" t="str">
            <v>A</v>
          </cell>
          <cell r="F41" t="str">
            <v>AC</v>
          </cell>
          <cell r="G41" t="str">
            <v>Cesar Alejandro Cabrera Solis</v>
          </cell>
          <cell r="H41" t="str">
            <v>16 DE SEPTIEMBRE 4352 MZ 19 LT 8, STA. ROSA, SAN JOSE DEL CABO</v>
          </cell>
          <cell r="I41" t="str">
            <v>6241330105 / 6241240559</v>
          </cell>
          <cell r="J41" t="str">
            <v>HISENSE</v>
          </cell>
          <cell r="K41" t="str">
            <v>AS-12UR5SVETG-IDU</v>
          </cell>
          <cell r="L41" t="str">
            <v>1KK012 0T0N0P 0K 5SSSU 0282</v>
          </cell>
          <cell r="M41" t="str">
            <v>0296 433466 FACTURA TIENDA COPPEL S.A. DE C.V.</v>
          </cell>
          <cell r="N41">
            <v>9299</v>
          </cell>
          <cell r="O41">
            <v>42550</v>
          </cell>
          <cell r="P41">
            <v>42738</v>
          </cell>
          <cell r="Q41">
            <v>201767</v>
          </cell>
          <cell r="R41" t="str">
            <v>12/01/2017 01 : 03  ERNESTO.HERN : NP5 / P1A: 1820945 Y 1407678 3/01/17 SE SOLICITAVIA E-MAIL A REFACCIONES@HISENSE.COM.MX</v>
          </cell>
          <cell r="S41" t="str">
            <v>HCF-0190 EQUIPO DAÑADO EN DOMICILIO DE C</v>
          </cell>
          <cell r="T41" t="str">
            <v xml:space="preserve">   RENE ARIAS                     </v>
          </cell>
          <cell r="U41" t="str">
            <v>2017-04-25</v>
          </cell>
          <cell r="V41" t="str">
            <v>CENTRO</v>
          </cell>
          <cell r="W41" t="str">
            <v>COMPLETADO</v>
          </cell>
          <cell r="X41" t="str">
            <v>CLIENTE</v>
          </cell>
          <cell r="Y41">
            <v>42732</v>
          </cell>
          <cell r="AA41" t="str">
            <v>M012</v>
          </cell>
          <cell r="AD41" t="str">
            <v>San Jose del Cabo / Sta ROSA</v>
          </cell>
          <cell r="AE41" t="str">
            <v>BCS</v>
          </cell>
          <cell r="AF41" t="str">
            <v>MX</v>
          </cell>
          <cell r="AG41" t="str">
            <v>10395534</v>
          </cell>
          <cell r="AH41" t="str">
            <v>CESAR ALEJANDRO CABRERA SOLIS</v>
          </cell>
          <cell r="AI41" t="str">
            <v>16 DE SEPTIEMBRE 4352 MZ 19 LT 8</v>
          </cell>
          <cell r="AJ41" t="str">
            <v>66241330105</v>
          </cell>
          <cell r="AK41" t="str">
            <v>66241330105</v>
          </cell>
          <cell r="AL41" t="str">
            <v>23428</v>
          </cell>
          <cell r="AM41" t="str">
            <v>25/01/2017 07 : 48 GABRIELA.B : CSCSolicita verificar seguimiento a reparación se informa en proceso desolicitud de cambio deja numero de contacto ya que comenta ya llevabastante tiempo y un 2do cambio de equipo.13/01/2017 04 : 37 MA.ISABEL : TCF112/01/2017 23 : 42 201767 : EQUIPO SE UBICA EN DOMICILIO DEL CLIENTE12/01/2017 01 : 03 ERNESTO.HERN : NP507/01/2017 03 : 36 ADOLFO.FER : KMA: 75.8KM $151.604/01/2017 01 : 15 201767 : P1A: 1820945 Y 1407678 3/01/17 SE SOLICITAVIA E-MAIL A REFACCIONES@HISENSE.COM.MX29/12/2016 07 : 05 201767 : V1P: SE LLAMA A CLIENTE 28/12/16 A MEDIO DIAPARA PROGRAMAR VISITA, NO RESPONDE AMBOS NUMEROS. SE ADJUNTA EVIDENCIA29/12/2016 04 : 41 201767 : SKMA:75.8KM/$151.629/12/2016 02 : 32 201767 : V1:03/01/2017:HORARIO ABIERTO DE 10 AM A 18HRSH22318_T0413/10/2016 23 : 49 GABRIELA.B : CSCcte en espera de visita13/10/2016 23 : 47 ANA.ROSA : CSCSE CORTA LLAMADA DE CTE NO HAY DOC ANEXO NI ODS GENERADA, CTE MOLESTOPOR QUE AUN NO LO VISITAN.11/10/2016 06 : 19 ALAN.FABIAN : CSCSE LE INDICA A CTE QUE ESTA EN TIEMPO Y FORMA PARA AGENDAR VISITA07/10/2016 23 : 27 BRENDA.MORA : CSCSe procesan sus documentos y se le responde por whats.07/10/2016 04 : 30 SEMIRAMIS.M : ENTRE LAS CALLES DE 16 D SEPTIEMBREESQ GUANAJUATO</v>
          </cell>
          <cell r="AN41" t="str">
            <v>GKK012NK6187</v>
          </cell>
          <cell r="AO41" t="e">
            <v>#N/A</v>
          </cell>
          <cell r="AP41" t="e">
            <v>#N/A</v>
          </cell>
          <cell r="AQ41" t="e">
            <v>#N/A</v>
          </cell>
          <cell r="AR41" t="e">
            <v>#N/A</v>
          </cell>
          <cell r="AS41" t="str">
            <v>GKK012NHD118KH5DQM010</v>
          </cell>
          <cell r="AT41">
            <v>1</v>
          </cell>
          <cell r="AU41" t="str">
            <v>AS-12UR5SVETG-IDU</v>
          </cell>
          <cell r="AV41" t="str">
            <v>GKK012NHD118</v>
          </cell>
          <cell r="AW41" t="str">
            <v>KH5DQ</v>
          </cell>
          <cell r="AX41" t="str">
            <v>M010</v>
          </cell>
          <cell r="AY41">
            <v>77051756</v>
          </cell>
          <cell r="AZ41" t="e">
            <v>#N/A</v>
          </cell>
        </row>
        <row r="42">
          <cell r="D42">
            <v>60316060</v>
          </cell>
          <cell r="E42" t="str">
            <v>D</v>
          </cell>
          <cell r="F42" t="str">
            <v>CELULAR</v>
          </cell>
          <cell r="G42" t="str">
            <v>Jose Luis Gonzalez Orozco</v>
          </cell>
          <cell r="H42" t="str">
            <v>Calle 31 #99 Col.maravillas, C.P. 57410, Nezahualcoyotl, Edo. De Mexico</v>
          </cell>
          <cell r="I42">
            <v>57357848</v>
          </cell>
          <cell r="J42" t="str">
            <v>HISENSE</v>
          </cell>
          <cell r="K42" t="str">
            <v>U989</v>
          </cell>
          <cell r="L42" t="str">
            <v>S/N</v>
          </cell>
          <cell r="M42">
            <v>303808</v>
          </cell>
          <cell r="N42">
            <v>2640</v>
          </cell>
          <cell r="O42">
            <v>42551</v>
          </cell>
          <cell r="P42">
            <v>42409</v>
          </cell>
          <cell r="Q42">
            <v>201678</v>
          </cell>
          <cell r="R42" t="str">
            <v>18/04/2017 01 : 45  ANA.LAURA : TCFL</v>
          </cell>
          <cell r="S42" t="str">
            <v>Se le realizo cambio fisico a cliente en</v>
          </cell>
          <cell r="T42" t="str">
            <v xml:space="preserve"> Ana Lemus Moreno                 </v>
          </cell>
          <cell r="U42" t="str">
            <v>2017-04-21</v>
          </cell>
          <cell r="V42" t="str">
            <v>CENTRO</v>
          </cell>
          <cell r="W42" t="str">
            <v>COMPLETADO</v>
          </cell>
          <cell r="X42" t="str">
            <v>CLIENTE</v>
          </cell>
          <cell r="Y42">
            <v>42842</v>
          </cell>
          <cell r="Z42">
            <v>291</v>
          </cell>
          <cell r="AA42" t="str">
            <v>M010</v>
          </cell>
          <cell r="AD42" t="str">
            <v>neza/maravillas</v>
          </cell>
          <cell r="AE42" t="str">
            <v>MEX</v>
          </cell>
          <cell r="AF42" t="str">
            <v>MX</v>
          </cell>
          <cell r="AG42" t="str">
            <v>10384111</v>
          </cell>
          <cell r="AH42" t="str">
            <v>JOSE LUIS GONZALEZ OROZCO</v>
          </cell>
          <cell r="AI42" t="str">
            <v>99 Calle 31</v>
          </cell>
          <cell r="AJ42" t="str">
            <v>5540796772</v>
          </cell>
          <cell r="AK42" t="str">
            <v>5540796772</v>
          </cell>
          <cell r="AL42" t="str">
            <v>57410</v>
          </cell>
          <cell r="AM42" t="str">
            <v>18/04/2017 01 : 49 ANA.LAURA : FAVOR DE RECOLECTAR EQUIPO ANTERIORES,YA QUE REFIERE CLIENTE NO SE LE HAN RECOLECTADO18/04/2017 01 : 46 ANA.LAURA : TFC1PU:Cliente18/04/2017 01 : 45 ANA.LAURA : TCFL18/04/2017 01 : 37 ANA.LAURA : LEGAL1:PFC.NEZ.B.3/005898-2016DEBIDO A LAS REINCIDENCIAS DE LOS CF DEL MODELO U972, E INSATISFACCIÓN DEL CLIENTE, SE LE AUTORIZA CF Y MODELO A U989 / ODS ANTERIORES60290475, 60301270</v>
          </cell>
          <cell r="AN42" t="e">
            <v>#N/A</v>
          </cell>
          <cell r="AO42" t="e">
            <v>#N/A</v>
          </cell>
          <cell r="AP42" t="e">
            <v>#N/A</v>
          </cell>
          <cell r="AQ42" t="e">
            <v>#N/A</v>
          </cell>
          <cell r="AR42" t="e">
            <v>#N/A</v>
          </cell>
          <cell r="AS42" t="str">
            <v/>
          </cell>
          <cell r="AT42" t="e">
            <v>#N/A</v>
          </cell>
        </row>
        <row r="43">
          <cell r="D43">
            <v>60309994</v>
          </cell>
          <cell r="E43" t="str">
            <v>A</v>
          </cell>
          <cell r="F43" t="str">
            <v>TV</v>
          </cell>
          <cell r="G43" t="str">
            <v>BONIFACIOESTEBAN GAONA</v>
          </cell>
          <cell r="H43" t="str">
            <v>MIGUEL ALEMAN MZ21 LT15, COL. LOPEZ MATEOS HUAUCHINANGO, PUEBLA C.P. 73175</v>
          </cell>
          <cell r="I43">
            <v>7767670258</v>
          </cell>
          <cell r="J43" t="str">
            <v>HISENSE</v>
          </cell>
          <cell r="K43" t="str">
            <v>50H5GB</v>
          </cell>
          <cell r="L43" t="str">
            <v>50G150311H03175</v>
          </cell>
          <cell r="M43">
            <v>0</v>
          </cell>
          <cell r="N43">
            <v>0</v>
          </cell>
          <cell r="O43">
            <v>42324</v>
          </cell>
          <cell r="P43">
            <v>42766</v>
          </cell>
          <cell r="Q43">
            <v>200995</v>
          </cell>
          <cell r="R43" t="str">
            <v xml:space="preserve"> T182406 PANEL OC-1006871  31/01/2017                   NP5 2/02/2017 ERNETO HERN.</v>
          </cell>
          <cell r="S43" t="str">
            <v>PANTALLA LLEGO POR MESAJERIA</v>
          </cell>
          <cell r="T43" t="str">
            <v xml:space="preserve"> ALMA RAMIREZ                     </v>
          </cell>
          <cell r="U43" t="str">
            <v>2017-04-27</v>
          </cell>
          <cell r="V43" t="str">
            <v>CENTRO</v>
          </cell>
          <cell r="W43" t="str">
            <v>FIRMA</v>
          </cell>
          <cell r="X43" t="str">
            <v>TALLER</v>
          </cell>
          <cell r="Y43">
            <v>42759</v>
          </cell>
          <cell r="Z43">
            <v>435</v>
          </cell>
          <cell r="AA43" t="str">
            <v>M012</v>
          </cell>
          <cell r="AD43" t="str">
            <v>GUAUCHINANGO/ADOLFO LOPEZ MATEOS</v>
          </cell>
          <cell r="AE43" t="str">
            <v>PUE</v>
          </cell>
          <cell r="AF43" t="str">
            <v>MX</v>
          </cell>
          <cell r="AG43" t="str">
            <v>10399795</v>
          </cell>
          <cell r="AH43" t="str">
            <v>BONIFACIO ESTEBAN GAONA</v>
          </cell>
          <cell r="AI43" t="str">
            <v>46 MIGUEL ALEMAN MZ21 LT15</v>
          </cell>
          <cell r="AJ43" t="str">
            <v>7767624774</v>
          </cell>
          <cell r="AK43" t="str">
            <v>7767670258</v>
          </cell>
          <cell r="AL43" t="str">
            <v>73175</v>
          </cell>
          <cell r="AM43" t="str">
            <v>28/04/2017 02 : 22 ANA.GABRIELA : CSC se indica que el áreacorrespondiente esta diagnosticando la entrega su equipo. EMC*23/03/2017 22 : 52 MARCO.DIAZ : TCF1PU CSAINF. ALMA RAMIREZ14/03/2017 08 : 04 MARTINEZ.G : CSCSE LE INDICA A CTE SOBRE FECHAS DE EMBARQUES PROXIMAS, 2DA Y 3ER SEMANADE MZO08/02/2017 07 : 28 ANA.GABRIELA : CSCSE LE INFORMA AL CLIENTE DE CF Y EL TIEMPO DE ENTREGA DE 15 A 20 DIASHABILES02/02/2017 07 : 41 ERNESTO.HERN : TCF102/02/2017 07 : 41 ERNESTO.HERN : NP501/02/2017 07 : 23 200995 : P1: 31/01/2017 T182406 PANEL OC-100687125/01/2017 09 : 11 SEMIRAMIS.M : Se agenda visita recoleccion 3888 parael dia jueves de 9 a 18 hrs me comunique con cte25/01/2017 08 : 55 SEMIRAMIS.M : CE1: 125353474125/01/2017 07 : 29 SEMIRAMIS.M : ODSWTPFRANCISCO VILLA Y PLUTARCO ELIAS CALLES, EN LA PARTE DE ARRIBA, ESTA UNACANCHA DE BASQUETBALL EN LA ESQUINA BONY402@HOTMAIL.COM SE GENERA GUIA DE DHL PARA ENVIO</v>
          </cell>
          <cell r="AN43" t="str">
            <v>3TE50A144537</v>
          </cell>
          <cell r="AO43" t="str">
            <v>Smart</v>
          </cell>
          <cell r="AP43" t="str">
            <v>Hisense</v>
          </cell>
          <cell r="AQ43" t="str">
            <v>Opera</v>
          </cell>
          <cell r="AR43" t="str">
            <v>FHD 1920 x 1080</v>
          </cell>
          <cell r="AS43" t="str">
            <v>3TE50G154819CRMM012</v>
          </cell>
          <cell r="AT43">
            <v>6</v>
          </cell>
          <cell r="AU43" t="str">
            <v>50H5B</v>
          </cell>
          <cell r="AV43" t="str">
            <v>3TE50G154819</v>
          </cell>
          <cell r="AW43" t="str">
            <v>CRM</v>
          </cell>
          <cell r="AX43" t="str">
            <v>M012</v>
          </cell>
          <cell r="AY43">
            <v>77051889</v>
          </cell>
          <cell r="AZ43">
            <v>0</v>
          </cell>
        </row>
        <row r="44">
          <cell r="D44">
            <v>60315573</v>
          </cell>
          <cell r="E44" t="str">
            <v xml:space="preserve">A </v>
          </cell>
          <cell r="F44" t="str">
            <v>TV</v>
          </cell>
          <cell r="G44" t="str">
            <v>Bernardo Manrriquez Sanchez</v>
          </cell>
          <cell r="H44" t="str">
            <v xml:space="preserve"> san felipe progre /barrio el agostadero
Street: 
camino a flor de maria s/n ejido de san juan jalpa:</v>
          </cell>
          <cell r="I44">
            <v>7221251453</v>
          </cell>
          <cell r="J44" t="str">
            <v>HISENSE</v>
          </cell>
          <cell r="K44" t="str">
            <v>50K20DW</v>
          </cell>
          <cell r="L44" t="str">
            <v>50G143292H05843</v>
          </cell>
          <cell r="M44">
            <v>6418086686</v>
          </cell>
          <cell r="N44">
            <v>8390</v>
          </cell>
          <cell r="O44">
            <v>42088</v>
          </cell>
          <cell r="P44">
            <v>42846</v>
          </cell>
          <cell r="Q44">
            <v>201612</v>
          </cell>
          <cell r="R44" t="str">
            <v xml:space="preserve">DEMORA EN LLEGADA DE REFACION:: P1_T173331 _OC1010030 PANEL  EN ESPERA DEREFACION SOLICITADA NAC 
</v>
          </cell>
          <cell r="S44" t="str">
            <v>EQUIPO EN TALLER</v>
          </cell>
          <cell r="T44" t="str">
            <v xml:space="preserve">NATALY AGUIRREZ                   </v>
          </cell>
          <cell r="U44">
            <v>42854</v>
          </cell>
          <cell r="V44" t="str">
            <v>CENTRO</v>
          </cell>
          <cell r="W44" t="str">
            <v>COMPLETADO</v>
          </cell>
          <cell r="X44" t="str">
            <v>TALLER</v>
          </cell>
          <cell r="Y44">
            <v>42831</v>
          </cell>
          <cell r="Z44">
            <v>743</v>
          </cell>
          <cell r="AA44" t="str">
            <v>M010</v>
          </cell>
          <cell r="AD44" t="str">
            <v>san felipe progre /barrio el agostadero</v>
          </cell>
          <cell r="AE44" t="str">
            <v>MEX</v>
          </cell>
          <cell r="AF44" t="str">
            <v>MX</v>
          </cell>
          <cell r="AG44" t="str">
            <v>10366779</v>
          </cell>
          <cell r="AH44" t="str">
            <v>BERNARDO MANRRIQUEZ SANCHEZ</v>
          </cell>
          <cell r="AI44" t="str">
            <v>camino a flor de maria s/n ejido de san juan jalpa</v>
          </cell>
          <cell r="AJ44" t="str">
            <v>7221251453</v>
          </cell>
          <cell r="AK44">
            <v>0</v>
          </cell>
          <cell r="AL44" t="str">
            <v>50640</v>
          </cell>
          <cell r="AM44" t="str">
            <v>28/04/2017 08 : 24 ARANTXA.MON : TCF128/04/2017 08 : 23 ARANTXA.MON : Se autoriza NP5; numero de serie yticket correcto27/04/2017 01 : 59 201612 : P1_T173331 _OC1010030 PANEL EN ESPERA DEREFACION SOLICITADA NAC 26/04/201727/04/2017 01 : 46 201612 : PANEL DAÑADO NO PERMITE ADJUNATR SE ADJUNTAFORMATO RMA20/04/2017 05 : 56 201612 : EQUIPO RECOLECTADO EN BANCO DE TRABAJO07/04/2017 07 : 20 201612 : V1_12/04/2017 SE RECIBE SERVICIO SINCONTACTO CON CLIENTE NAC 06/04/201707/04/2017 07 : 19 201612 : SKM 160KM// $480 SE SOLICITA AUTORIZACION DEKILOMETRAJE07/04/2017 01 : 04 GERARDO.GRA : ODSWTP ELABORADA POR EMC*RD% CERCA DE KINDER "FERNANDO OROZCO" Y CERCA CAPILLA /FACHADA SIN COLOR RODEADA DE CEDROSODS CON FALLA ANTERIOR 60275893</v>
          </cell>
          <cell r="AN44" t="str">
            <v>1TE50B8NUSCB</v>
          </cell>
          <cell r="AO44" t="str">
            <v>Smart</v>
          </cell>
          <cell r="AP44" t="str">
            <v>Hisense</v>
          </cell>
          <cell r="AQ44" t="str">
            <v>Opera</v>
          </cell>
          <cell r="AR44" t="str">
            <v>FHD 1920 x 1080</v>
          </cell>
          <cell r="AS44" t="str">
            <v>3TE50G165140G165140M010</v>
          </cell>
          <cell r="AT44">
            <v>28</v>
          </cell>
          <cell r="AU44" t="str">
            <v>50H7GB</v>
          </cell>
          <cell r="AV44" t="str">
            <v>3TE50G165140</v>
          </cell>
          <cell r="AW44" t="str">
            <v>G165140</v>
          </cell>
          <cell r="AX44" t="str">
            <v>M010</v>
          </cell>
          <cell r="AY44">
            <v>74012412</v>
          </cell>
          <cell r="AZ44">
            <v>51013338</v>
          </cell>
        </row>
        <row r="45">
          <cell r="D45">
            <v>60315632</v>
          </cell>
          <cell r="E45" t="str">
            <v>A</v>
          </cell>
          <cell r="F45" t="str">
            <v>TV</v>
          </cell>
          <cell r="G45" t="str">
            <v>ALONSO GOMEZ VIDRIO</v>
          </cell>
          <cell r="H45" t="str">
            <v>AV COLON 2770 JARDINES CRUZ/1RA SECCION</v>
          </cell>
          <cell r="I45">
            <v>3331470083</v>
          </cell>
          <cell r="J45" t="str">
            <v>HISENSE</v>
          </cell>
          <cell r="K45" t="str">
            <v>50H5C</v>
          </cell>
          <cell r="L45" t="str">
            <v>50G1618N2H00517</v>
          </cell>
          <cell r="M45" t="str">
            <v xml:space="preserve">TICKET DE COMPRA </v>
          </cell>
          <cell r="N45">
            <v>8147</v>
          </cell>
          <cell r="O45">
            <v>42803</v>
          </cell>
          <cell r="P45">
            <v>42836</v>
          </cell>
          <cell r="Q45">
            <v>201109</v>
          </cell>
          <cell r="R45" t="str">
            <v>FALTA DE REFACCIONES 196886 OC-1009552</v>
          </cell>
          <cell r="S45" t="str">
            <v>CLIENTE ENTREGA EQUIPO SIN ACCESORIOS, U</v>
          </cell>
          <cell r="T45" t="str">
            <v>YURIANA HERNANDEZ HERRERA</v>
          </cell>
          <cell r="U45" t="str">
            <v>2017-ABRIL</v>
          </cell>
          <cell r="V45" t="str">
            <v>SUR</v>
          </cell>
          <cell r="W45" t="str">
            <v>COMPLETADO</v>
          </cell>
          <cell r="X45" t="str">
            <v>TALLER</v>
          </cell>
          <cell r="Y45">
            <v>42832</v>
          </cell>
          <cell r="Z45">
            <v>29</v>
          </cell>
          <cell r="AA45" t="str">
            <v>M010</v>
          </cell>
          <cell r="AD45" t="str">
            <v>Jardines Cruz /1 seccion</v>
          </cell>
          <cell r="AE45" t="str">
            <v>JAL</v>
          </cell>
          <cell r="AF45" t="str">
            <v>MX</v>
          </cell>
          <cell r="AG45" t="str">
            <v>10415691</v>
          </cell>
          <cell r="AH45" t="str">
            <v>ALONSO GOMEZ VIDRIO</v>
          </cell>
          <cell r="AI45" t="str">
            <v>2770 Av. Colón</v>
          </cell>
          <cell r="AJ45" t="str">
            <v>3331470083</v>
          </cell>
          <cell r="AK45">
            <v>0</v>
          </cell>
          <cell r="AL45" t="str">
            <v>44950</v>
          </cell>
          <cell r="AM45" t="str">
            <v>12/04/2017 04 : 03 ARANTXA.MON : TCF112/04/2017 04 : 03 ARANTXA.MON : NP511/04/2017 23 : 43 201109 : 196886 OC-100955208/04/2017 05 : 14 201109 : SE ANEXAN DOCUMENTOS EN CRM08/04/2017 01 : 35 201109 : EQUIPO EN CSA08/04/2017 00 : 05 201109 : V1 10-04-1707/04/2017 23 : 28 JUANANTONIO : ODSWTPA PETICIÓN DE COORDINADOR ERIK SE LEVANTA ODS SIN DOCS.</v>
          </cell>
          <cell r="AN45" t="str">
            <v>3TE50G1618N2</v>
          </cell>
          <cell r="AO45" t="e">
            <v>#N/A</v>
          </cell>
          <cell r="AP45" t="e">
            <v>#N/A</v>
          </cell>
          <cell r="AQ45" t="e">
            <v>#N/A</v>
          </cell>
          <cell r="AR45" t="e">
            <v>#N/A</v>
          </cell>
          <cell r="AS45" t="e">
            <v>#N/A</v>
          </cell>
          <cell r="AT45" t="e">
            <v>#N/A</v>
          </cell>
          <cell r="AV45">
            <v>0</v>
          </cell>
          <cell r="AW45" t="e">
            <v>#N/A</v>
          </cell>
          <cell r="AY45">
            <v>77051874</v>
          </cell>
          <cell r="AZ45">
            <v>0</v>
          </cell>
        </row>
        <row r="46">
          <cell r="D46">
            <v>60311377</v>
          </cell>
          <cell r="E46" t="str">
            <v>A</v>
          </cell>
          <cell r="F46" t="str">
            <v>AC</v>
          </cell>
          <cell r="K46" t="str">
            <v>AS-22TR5SFBTG</v>
          </cell>
          <cell r="Q46">
            <v>201035</v>
          </cell>
          <cell r="W46" t="str">
            <v>COMPLETADO</v>
          </cell>
          <cell r="X46" t="str">
            <v>CLIENTE</v>
          </cell>
          <cell r="Y46">
            <v>42779</v>
          </cell>
          <cell r="Z46">
            <v>42779</v>
          </cell>
          <cell r="AD46" t="str">
            <v>reynosa/ col modulo 2000</v>
          </cell>
          <cell r="AE46" t="str">
            <v>TMS</v>
          </cell>
          <cell r="AF46" t="str">
            <v>MX</v>
          </cell>
          <cell r="AG46" t="str">
            <v>10386673</v>
          </cell>
          <cell r="AH46" t="str">
            <v>IVAN JAVIER ZORRILLA SALAZAR</v>
          </cell>
          <cell r="AI46" t="str">
            <v>412 felix perez marquina</v>
          </cell>
          <cell r="AJ46" t="str">
            <v>044-8991341864</v>
          </cell>
          <cell r="AK46">
            <v>0</v>
          </cell>
          <cell r="AL46" t="str">
            <v>88700</v>
          </cell>
          <cell r="AM46" t="str">
            <v>11/05/2017 01 : 17 ANA.LAURA : realizan envio de equipo de CF con laguía 979183848626/04/2017 02 : 25 MARIA.EUGENI : CFA25/03/2017 04 : 08 ANA.LAURA : se valida con Marcos D. el monto que sele reembolsara a cliente es $13,999.0023/03/2017 03 : 01 GABRIELA.CA : Se envio correo a Jessica de PAgos condoctos/ISA MTZ22/03/2017 10 : 54 GABRIELA.CA : DV 7705159215/03/2017 04 : 20 GABRIELA.CA : TRCL15/03/2017 04 : 20 GABRIELA.CA : se solicita a csa 201035 desinstalareq. ya q es devo de efec//indica pasara con cte el jueves 16/03/201710/03/2017 06 : 05 MA.ISABEL : SEG: SE ENVIA CORREO A COORDINADOR DEZONA PARA SOLICITAR ASIGNACION DE CSA Y PROCESAR ESTA O.S.10/03/2017 05 : 14 GABRIELA.CA : se contacta a cliente para solicitardoctos ya q será DV efectivo /tienda no cuenta con equipo paracambio//quedo al pendiente de los mismos//ISA MTZ08/03/2017 04 : 25 ANA.LAURA : se envía correo a DV solicitando apoyopara que tienda realice CF o bien como procedera08/03/2017 00 : 49 Ricardo Espinosa : TCFDEV FALTA DE PRODUCTODISPONIBLE BRENDA MED08/03/2017 00 : 46 Ricardo Espinosa : TCFINV, TCFCN POR FALTA DE PRODUCTO BRENDA MED22/02/2017 03 : 36 MARCO.DIAZ : TCF1PU CLIENTE15/02/2017 06 : 42 MARCO.DIAZ : TCF1PU CLIENTE13/02/2017 22 : 53 ANA.LAURA : TCFL13/02/2017 22 : 52 ANA.LAURA : LEGAL1:PFC.REY.B.3/001061-2016CLIENTE INSATISFECHO CON EL EQUIPO YA NO QUIERE REPARACIÓN, POR LO QUE SE LE AUTORIZA CAMBIO FISICO</v>
          </cell>
          <cell r="AN46" t="str">
            <v>1KK022052N0P0H31D</v>
          </cell>
          <cell r="AO46" t="e">
            <v>#N/A</v>
          </cell>
          <cell r="AP46" t="e">
            <v>#N/A</v>
          </cell>
          <cell r="AQ46" t="e">
            <v>#N/A</v>
          </cell>
          <cell r="AR46" t="e">
            <v>#N/A</v>
          </cell>
          <cell r="AS46" t="str">
            <v>GKK012NJF161KH5DPM010</v>
          </cell>
          <cell r="AT46">
            <v>2</v>
          </cell>
          <cell r="AU46" t="str">
            <v>AS-12TR5SVETG-IDU</v>
          </cell>
          <cell r="AV46" t="str">
            <v>GKK012NJF161</v>
          </cell>
          <cell r="AW46" t="str">
            <v>KH5DP</v>
          </cell>
          <cell r="AX46" t="str">
            <v>M010</v>
          </cell>
          <cell r="AY46">
            <v>77051592</v>
          </cell>
          <cell r="AZ46" t="e">
            <v>#N/A</v>
          </cell>
        </row>
        <row r="47">
          <cell r="D47">
            <v>60315120</v>
          </cell>
          <cell r="E47" t="str">
            <v>A</v>
          </cell>
          <cell r="F47" t="str">
            <v>AC</v>
          </cell>
          <cell r="G47" t="str">
            <v>GONZALO XAVIER ALBORNOZ</v>
          </cell>
          <cell r="H47" t="str">
            <v>C. 16-A DIAG # 292 X 23-A Y 21-E             PINOS DEL NORTE                               MERIDA, YUCATAN</v>
          </cell>
          <cell r="I47">
            <v>9994169003</v>
          </cell>
          <cell r="J47" t="str">
            <v>HISENSE</v>
          </cell>
          <cell r="K47" t="str">
            <v>AS-12TR5SYDDB-IDU</v>
          </cell>
          <cell r="L47" t="str">
            <v>1KK012 11KW0P KJFF2JJ 0278</v>
          </cell>
          <cell r="M47" t="str">
            <v>NO. PEDIDO 333129</v>
          </cell>
          <cell r="N47" t="str">
            <v>SIN COSTO</v>
          </cell>
          <cell r="O47">
            <v>42694</v>
          </cell>
          <cell r="P47">
            <v>42825</v>
          </cell>
          <cell r="Q47">
            <v>201470</v>
          </cell>
          <cell r="R47" t="str">
            <v>FALTA DE REFACCIONES OC-1009327/9328/9330/9331   CF:07/04/2017 01 : 59  ERNESTO.HERN : NP5</v>
          </cell>
          <cell r="S47" t="str">
            <v>QUIPO INSTALADO EN DOM DE CLIENTE</v>
          </cell>
          <cell r="T47" t="str">
            <v xml:space="preserve">       Martha I. López Martín     </v>
          </cell>
          <cell r="U47" t="str">
            <v>2017-05-03</v>
          </cell>
          <cell r="V47" t="str">
            <v>SUR</v>
          </cell>
          <cell r="W47" t="str">
            <v>COMPLETADO</v>
          </cell>
          <cell r="X47" t="str">
            <v>TALLER</v>
          </cell>
          <cell r="Y47">
            <v>42823</v>
          </cell>
          <cell r="Z47">
            <v>129</v>
          </cell>
          <cell r="AD47" t="str">
            <v>MERIDA/PINOS DEL NORTE II</v>
          </cell>
          <cell r="AE47" t="str">
            <v>YUC</v>
          </cell>
          <cell r="AF47" t="str">
            <v>MX</v>
          </cell>
          <cell r="AG47" t="str">
            <v>10415262</v>
          </cell>
          <cell r="AH47" t="str">
            <v>GONZALO XAVIER ALBORNOZ PEÑA</v>
          </cell>
          <cell r="AI47" t="str">
            <v>292 16ª DIAGONAL</v>
          </cell>
          <cell r="AJ47" t="str">
            <v>9994169003</v>
          </cell>
          <cell r="AK47">
            <v>0</v>
          </cell>
          <cell r="AL47" t="str">
            <v>97138</v>
          </cell>
          <cell r="AM47" t="str">
            <v>07/04/2017 01 : 59 ERNESTO.HERN : TCF107/04/2017 01 : 59 ERNESTO.HERN : NP504/04/2017 04 : 43 201470 : P1D: K1850066/PCB MAIN COND REFACC DE STOCK03/04/201704/04/2017 04 : 41 201470 : P1C: K1831029/SENSORDETEMPERATURA OC-1009336SE SOLICITA EL DIA 03/04/2017 P030417L30P204/04/2017 04 : 40 201470 : P1B: K1472664/SENSORDETEMPERATURA OC-1009335SE SOLICITA EL DIA 03/04/2017 P030417L20P204/04/2017 04 : 39 201470 : P1A: K1472663/SENSORDETEMPERATURA OC-1009334SE SOLICITA EL DIA 03/04/2017 P030417L10P201/04/2017 02 : 16 FABIOLA.BON : SEG: DOCUMENTO VALIDO REPORTE TECNICOADJUNTO01/04/2017 02 : 14 FABIOLA.BON : SEG: DGR31/03/2017 09 : 16 201470 : V1: SE REVISO EQUIPO Y SE REALIZARA UNREPORTE TECNICO.30/03/2017 01 : 16 201470 : V1: SE AGENDA VISITA PARA EL 30/03/2017 DE 9A 2 PM . CLIENTE ENTERADO.29/03/2017 22 : 19 GABRIELA.B : ODSWTP29/03/2017 22 : 18 GABRIELA.B : RD % CASA BLANCA CON REJAS NEGRAS, UNARBOL GRANDE EN LA PUERTA, ENFRENTE DE PARQUE Y A 4 CASAS DE UN OXXO</v>
          </cell>
          <cell r="AN47" t="str">
            <v>1KK01211KN0P0JEJP</v>
          </cell>
          <cell r="AO47" t="e">
            <v>#N/A</v>
          </cell>
          <cell r="AP47" t="e">
            <v>#N/A</v>
          </cell>
          <cell r="AQ47" t="e">
            <v>#N/A</v>
          </cell>
          <cell r="AR47" t="e">
            <v>#N/A</v>
          </cell>
          <cell r="AS47" t="str">
            <v>GKK012NJF161KH5DPM010</v>
          </cell>
          <cell r="AT47">
            <v>2</v>
          </cell>
          <cell r="AU47" t="str">
            <v>AS-12TR5SVETG-IDU</v>
          </cell>
          <cell r="AV47" t="str">
            <v>GKK012NJF161</v>
          </cell>
          <cell r="AW47" t="str">
            <v>KH5DP</v>
          </cell>
          <cell r="AX47" t="str">
            <v>M010</v>
          </cell>
          <cell r="AY47">
            <v>74012891</v>
          </cell>
          <cell r="AZ47">
            <v>0</v>
          </cell>
        </row>
        <row r="48">
          <cell r="D48">
            <v>60315121</v>
          </cell>
          <cell r="E48" t="str">
            <v>A</v>
          </cell>
          <cell r="F48" t="str">
            <v>AC</v>
          </cell>
          <cell r="G48" t="str">
            <v>GONZALO XAVIER ALBORNOZ</v>
          </cell>
          <cell r="H48" t="str">
            <v>C. 16-A DIAG # 292 X 23-A Y 21-E             PINOS DEL NORTE                               MERIDA, YUCATAN</v>
          </cell>
          <cell r="I48">
            <v>9994169003</v>
          </cell>
          <cell r="J48" t="str">
            <v>HISENSE</v>
          </cell>
          <cell r="K48" t="str">
            <v>AS-12TR5SYDDB-IDU</v>
          </cell>
          <cell r="L48" t="str">
            <v>1KK012 11KW0P KJEK2JE 0563</v>
          </cell>
          <cell r="M48" t="str">
            <v>NO. PEDIDO 333129</v>
          </cell>
          <cell r="N48" t="str">
            <v>SIN COSTO</v>
          </cell>
          <cell r="O48">
            <v>42694</v>
          </cell>
          <cell r="P48">
            <v>42825</v>
          </cell>
          <cell r="Q48">
            <v>201470</v>
          </cell>
          <cell r="R48" t="str">
            <v>FALTA DE REFACCIONES OC-1009334/9335/9336   CF:07/04/2017 01 : 08  ERNESTO.HERN : NP5</v>
          </cell>
          <cell r="S48" t="str">
            <v>QUIPO INSTALADO EN DOM DE CLIENTE</v>
          </cell>
          <cell r="T48" t="str">
            <v xml:space="preserve">       Martha I. López Martín     </v>
          </cell>
          <cell r="U48" t="str">
            <v>2017-05-03</v>
          </cell>
          <cell r="V48" t="str">
            <v>SUR</v>
          </cell>
          <cell r="W48" t="str">
            <v>COMPLETADO</v>
          </cell>
          <cell r="X48" t="str">
            <v>TALLER</v>
          </cell>
          <cell r="Y48">
            <v>42823</v>
          </cell>
          <cell r="Z48">
            <v>129</v>
          </cell>
          <cell r="AD48" t="str">
            <v>MERIDA/PINOS DEL NORTE II</v>
          </cell>
          <cell r="AE48" t="str">
            <v>YUC</v>
          </cell>
          <cell r="AF48" t="str">
            <v>MX</v>
          </cell>
          <cell r="AG48" t="str">
            <v>10415262</v>
          </cell>
          <cell r="AH48" t="str">
            <v>GONZALO XAVIER ALBORNOZ PEÑA</v>
          </cell>
          <cell r="AI48" t="str">
            <v>292 16ª DIAGONAL</v>
          </cell>
          <cell r="AJ48" t="str">
            <v>9994169003</v>
          </cell>
          <cell r="AK48">
            <v>0</v>
          </cell>
          <cell r="AL48" t="str">
            <v>97138</v>
          </cell>
          <cell r="AM48" t="str">
            <v>07/04/2017 01 : 08 ERNESTO.HERN : TCF107/04/2017 01 : 08 ERNESTO.HERN : NP504/04/2017 03 : 22 201470 : P1D: K1850066/PCB MAIN COND OC-1009331 SESOLICITA EL DIA 03/04/2017 P030417L40P104/04/2017 03 : 21 201470 : P1C: K1831029/SENSORDETEMPERATURA OC-1009330SE SOLICITA EL DIA 03/04/2017 P030417L30P104/04/2017 03 : 20 201470 : P1B:K1472664/SENSORDETEMPERATURA OC-1009328SE SOLICITA EL DIA 03/04/2017 P030417L20P104/04/2017 03 : 18 201470 : P1A: K1472663/SENSORDETEMPERATURA OC-1009327SE SOLICITA EL DIA 03/04/2017 P030417L10P101/04/2017 02 : 18 FABIOLA.BON : SEG: DGR DOCUMENTO VALIDO REPORTETECNICO ADJUNTO31/03/2017 09 : 15 201470 : V1: SE REVISO EL EQUIPO. SE REALIZARA UNREPORTE TECNICO30/03/2017 01 : 15 201470 : V1: SE AGENDA VISITA PARA EL 30/03/2017 DE 9A 2 PM . CLIENTE ENTERADO.29/03/2017 22 : 23 GABRIELA.B : ODSWTP29/03/2017 22 : 22 GABRIELA.B : RD % REFERENCIAS DEL DOMICILIO: CASABLANCA CON REJAS NEGRAS, UN ARBOL GRANDE EN LA PUERTA, ENFRENTE DE PARQUE Y A 4 CASAS DE UN OXXO</v>
          </cell>
          <cell r="AN48" t="str">
            <v>1KK01211KN0P0JEJP</v>
          </cell>
          <cell r="AO48" t="e">
            <v>#N/A</v>
          </cell>
          <cell r="AP48" t="e">
            <v>#N/A</v>
          </cell>
          <cell r="AQ48" t="e">
            <v>#N/A</v>
          </cell>
          <cell r="AR48" t="e">
            <v>#N/A</v>
          </cell>
          <cell r="AS48" t="str">
            <v>GKK012NJF185KJEK3M010</v>
          </cell>
          <cell r="AT48">
            <v>1</v>
          </cell>
          <cell r="AU48" t="str">
            <v>AS-12TR5SVETG-ODU</v>
          </cell>
          <cell r="AV48" t="str">
            <v>GKK012NJF185</v>
          </cell>
          <cell r="AW48" t="str">
            <v>KJEK3</v>
          </cell>
          <cell r="AX48" t="str">
            <v>M010</v>
          </cell>
          <cell r="AY48">
            <v>74012892</v>
          </cell>
          <cell r="AZ48">
            <v>0</v>
          </cell>
        </row>
        <row r="49">
          <cell r="D49">
            <v>60295441</v>
          </cell>
          <cell r="K49" t="str">
            <v>32H5B</v>
          </cell>
          <cell r="Q49">
            <v>201017</v>
          </cell>
          <cell r="V49" t="str">
            <v>NORTE</v>
          </cell>
          <cell r="W49" t="str">
            <v>COMPLETADO</v>
          </cell>
          <cell r="X49" t="str">
            <v>TALLER</v>
          </cell>
          <cell r="Y49" t="e">
            <v>#N/A</v>
          </cell>
          <cell r="Z49" t="e">
            <v>#N/A</v>
          </cell>
          <cell r="AD49" t="e">
            <v>#N/A</v>
          </cell>
          <cell r="AE49" t="e">
            <v>#N/A</v>
          </cell>
          <cell r="AF49" t="e">
            <v>#N/A</v>
          </cell>
          <cell r="AG49" t="e">
            <v>#N/A</v>
          </cell>
          <cell r="AH49" t="e">
            <v>#N/A</v>
          </cell>
          <cell r="AI49" t="e">
            <v>#N/A</v>
          </cell>
          <cell r="AJ49" t="e">
            <v>#N/A</v>
          </cell>
          <cell r="AK49" t="e">
            <v>#N/A</v>
          </cell>
          <cell r="AL49" t="e">
            <v>#N/A</v>
          </cell>
          <cell r="AM49" t="e">
            <v>#N/A</v>
          </cell>
          <cell r="AN49" t="str">
            <v>3TE32A150815</v>
          </cell>
          <cell r="AO49" t="str">
            <v>Smart</v>
          </cell>
          <cell r="AP49" t="str">
            <v>Hisense</v>
          </cell>
          <cell r="AQ49" t="str">
            <v>Opera</v>
          </cell>
          <cell r="AR49" t="str">
            <v>HD 1366 X 768</v>
          </cell>
          <cell r="AS49" t="str">
            <v/>
          </cell>
          <cell r="AT49" t="e">
            <v>#N/A</v>
          </cell>
        </row>
        <row r="50">
          <cell r="D50">
            <v>60328077</v>
          </cell>
          <cell r="K50" t="e">
            <v>#N/A</v>
          </cell>
          <cell r="Q50">
            <v>201015</v>
          </cell>
          <cell r="V50" t="str">
            <v>NORTE</v>
          </cell>
          <cell r="W50" t="str">
            <v>COMPLETADO</v>
          </cell>
          <cell r="X50" t="str">
            <v>TALLER</v>
          </cell>
          <cell r="Y50" t="e">
            <v>#N/A</v>
          </cell>
          <cell r="Z50" t="e">
            <v>#N/A</v>
          </cell>
          <cell r="AD50" t="e">
            <v>#N/A</v>
          </cell>
          <cell r="AE50" t="e">
            <v>#N/A</v>
          </cell>
          <cell r="AF50" t="e">
            <v>#N/A</v>
          </cell>
          <cell r="AG50" t="e">
            <v>#N/A</v>
          </cell>
          <cell r="AH50" t="e">
            <v>#N/A</v>
          </cell>
          <cell r="AI50" t="e">
            <v>#N/A</v>
          </cell>
          <cell r="AJ50" t="e">
            <v>#N/A</v>
          </cell>
          <cell r="AK50" t="e">
            <v>#N/A</v>
          </cell>
          <cell r="AL50" t="e">
            <v>#N/A</v>
          </cell>
          <cell r="AM50" t="e">
            <v>#N/A</v>
          </cell>
          <cell r="AN50" t="e">
            <v>#N/A</v>
          </cell>
          <cell r="AO50" t="e">
            <v>#N/A</v>
          </cell>
          <cell r="AP50" t="e">
            <v>#N/A</v>
          </cell>
          <cell r="AQ50" t="e">
            <v>#N/A</v>
          </cell>
          <cell r="AR50" t="e">
            <v>#N/A</v>
          </cell>
          <cell r="AS50" t="str">
            <v/>
          </cell>
          <cell r="AT50" t="e">
            <v>#N/A</v>
          </cell>
        </row>
        <row r="51">
          <cell r="D51">
            <v>60306227</v>
          </cell>
          <cell r="K51" t="str">
            <v>40H5B2</v>
          </cell>
          <cell r="Q51">
            <v>201015</v>
          </cell>
          <cell r="V51" t="str">
            <v>NORTE</v>
          </cell>
          <cell r="W51" t="str">
            <v>COMPLETADO</v>
          </cell>
          <cell r="X51" t="str">
            <v>TALLER</v>
          </cell>
          <cell r="Y51" t="e">
            <v>#N/A</v>
          </cell>
          <cell r="Z51" t="e">
            <v>#N/A</v>
          </cell>
          <cell r="AD51" t="e">
            <v>#N/A</v>
          </cell>
          <cell r="AE51" t="e">
            <v>#N/A</v>
          </cell>
          <cell r="AF51" t="e">
            <v>#N/A</v>
          </cell>
          <cell r="AG51" t="e">
            <v>#N/A</v>
          </cell>
          <cell r="AH51" t="e">
            <v>#N/A</v>
          </cell>
          <cell r="AI51" t="e">
            <v>#N/A</v>
          </cell>
          <cell r="AJ51" t="e">
            <v>#N/A</v>
          </cell>
          <cell r="AK51" t="e">
            <v>#N/A</v>
          </cell>
          <cell r="AL51" t="e">
            <v>#N/A</v>
          </cell>
          <cell r="AM51" t="e">
            <v>#N/A</v>
          </cell>
          <cell r="AN51" t="str">
            <v>3TE40G155372</v>
          </cell>
          <cell r="AO51" t="str">
            <v>Smart</v>
          </cell>
          <cell r="AP51" t="str">
            <v>Hisense</v>
          </cell>
          <cell r="AQ51" t="str">
            <v>Opera</v>
          </cell>
          <cell r="AR51" t="str">
            <v>FHD 1920 x 1080</v>
          </cell>
          <cell r="AS51" t="str">
            <v/>
          </cell>
          <cell r="AT51" t="e">
            <v>#N/A</v>
          </cell>
          <cell r="AY51">
            <v>74010847</v>
          </cell>
          <cell r="AZ51">
            <v>51008590</v>
          </cell>
          <cell r="BA51">
            <v>80122462</v>
          </cell>
        </row>
        <row r="52">
          <cell r="D52">
            <v>60274248</v>
          </cell>
          <cell r="K52" t="str">
            <v>32H5B</v>
          </cell>
          <cell r="Q52">
            <v>201076</v>
          </cell>
          <cell r="V52" t="str">
            <v>SUR</v>
          </cell>
          <cell r="W52" t="str">
            <v>COMPLETADO</v>
          </cell>
          <cell r="X52" t="str">
            <v>TALLER</v>
          </cell>
          <cell r="Y52" t="e">
            <v>#N/A</v>
          </cell>
          <cell r="Z52" t="e">
            <v>#N/A</v>
          </cell>
          <cell r="AD52" t="e">
            <v>#N/A</v>
          </cell>
          <cell r="AE52" t="e">
            <v>#N/A</v>
          </cell>
          <cell r="AF52" t="e">
            <v>#N/A</v>
          </cell>
          <cell r="AG52" t="e">
            <v>#N/A</v>
          </cell>
          <cell r="AH52" t="e">
            <v>#N/A</v>
          </cell>
          <cell r="AI52" t="e">
            <v>#N/A</v>
          </cell>
          <cell r="AJ52" t="e">
            <v>#N/A</v>
          </cell>
          <cell r="AK52" t="e">
            <v>#N/A</v>
          </cell>
          <cell r="AL52" t="e">
            <v>#N/A</v>
          </cell>
          <cell r="AM52" t="e">
            <v>#N/A</v>
          </cell>
          <cell r="AN52" t="str">
            <v>3TE32A150815</v>
          </cell>
          <cell r="AO52" t="str">
            <v>Smart</v>
          </cell>
          <cell r="AP52" t="str">
            <v>Hisense</v>
          </cell>
          <cell r="AQ52" t="str">
            <v>Opera</v>
          </cell>
          <cell r="AR52" t="str">
            <v>HD 1366 X 768</v>
          </cell>
          <cell r="AS52" t="str">
            <v/>
          </cell>
          <cell r="AT52" t="e">
            <v>#N/A</v>
          </cell>
          <cell r="AY52">
            <v>74005823</v>
          </cell>
          <cell r="AZ52">
            <v>51005411</v>
          </cell>
          <cell r="BA52">
            <v>80078641</v>
          </cell>
        </row>
        <row r="53">
          <cell r="D53">
            <v>60287491</v>
          </cell>
          <cell r="K53" t="str">
            <v>50K20DW</v>
          </cell>
          <cell r="Q53">
            <v>201076</v>
          </cell>
          <cell r="V53" t="str">
            <v>SUR</v>
          </cell>
          <cell r="W53" t="str">
            <v>COMPLETADO</v>
          </cell>
          <cell r="X53" t="str">
            <v>TALLER</v>
          </cell>
          <cell r="Y53" t="e">
            <v>#N/A</v>
          </cell>
          <cell r="Z53" t="e">
            <v>#N/A</v>
          </cell>
          <cell r="AD53" t="e">
            <v>#N/A</v>
          </cell>
          <cell r="AE53" t="e">
            <v>#N/A</v>
          </cell>
          <cell r="AF53" t="e">
            <v>#N/A</v>
          </cell>
          <cell r="AG53" t="e">
            <v>#N/A</v>
          </cell>
          <cell r="AH53" t="e">
            <v>#N/A</v>
          </cell>
          <cell r="AI53" t="e">
            <v>#N/A</v>
          </cell>
          <cell r="AJ53" t="e">
            <v>#N/A</v>
          </cell>
          <cell r="AK53" t="e">
            <v>#N/A</v>
          </cell>
          <cell r="AL53" t="e">
            <v>#N/A</v>
          </cell>
          <cell r="AM53" t="e">
            <v>#N/A</v>
          </cell>
          <cell r="AN53" t="str">
            <v>1TE50B8NUSCB</v>
          </cell>
          <cell r="AO53" t="str">
            <v>Smart</v>
          </cell>
          <cell r="AP53" t="str">
            <v>Hisense</v>
          </cell>
          <cell r="AQ53" t="str">
            <v>Opera</v>
          </cell>
          <cell r="AR53" t="str">
            <v>FHD 1920 x 1080</v>
          </cell>
          <cell r="AS53" t="str">
            <v/>
          </cell>
          <cell r="AT53" t="e">
            <v>#N/A</v>
          </cell>
          <cell r="AY53">
            <v>74006506</v>
          </cell>
          <cell r="AZ53">
            <v>51006056</v>
          </cell>
          <cell r="BA53">
            <v>80079672</v>
          </cell>
        </row>
        <row r="54">
          <cell r="D54">
            <v>60213305</v>
          </cell>
          <cell r="K54" t="str">
            <v>55H6SG</v>
          </cell>
          <cell r="Q54">
            <v>201154</v>
          </cell>
          <cell r="V54" t="str">
            <v>SUR</v>
          </cell>
          <cell r="W54" t="str">
            <v>COMPLETADO</v>
          </cell>
          <cell r="X54" t="str">
            <v>TALLER</v>
          </cell>
          <cell r="Y54" t="e">
            <v>#N/A</v>
          </cell>
          <cell r="Z54" t="e">
            <v>#N/A</v>
          </cell>
          <cell r="AD54" t="e">
            <v>#N/A</v>
          </cell>
          <cell r="AE54" t="e">
            <v>#N/A</v>
          </cell>
          <cell r="AF54" t="e">
            <v>#N/A</v>
          </cell>
          <cell r="AG54" t="e">
            <v>#N/A</v>
          </cell>
          <cell r="AH54" t="e">
            <v>#N/A</v>
          </cell>
          <cell r="AI54" t="e">
            <v>#N/A</v>
          </cell>
          <cell r="AJ54" t="e">
            <v>#N/A</v>
          </cell>
          <cell r="AK54" t="e">
            <v>#N/A</v>
          </cell>
          <cell r="AL54" t="e">
            <v>#N/A</v>
          </cell>
          <cell r="AM54" t="e">
            <v>#N/A</v>
          </cell>
          <cell r="AN54" t="str">
            <v>3TE55J135173</v>
          </cell>
          <cell r="AO54" t="e">
            <v>#N/A</v>
          </cell>
          <cell r="AP54" t="e">
            <v>#N/A</v>
          </cell>
          <cell r="AQ54" t="e">
            <v>#N/A</v>
          </cell>
          <cell r="AR54" t="e">
            <v>#N/A</v>
          </cell>
          <cell r="AS54" t="str">
            <v/>
          </cell>
          <cell r="AT54" t="e">
            <v>#N/A</v>
          </cell>
        </row>
        <row r="55">
          <cell r="D55">
            <v>60316014</v>
          </cell>
          <cell r="E55" t="str">
            <v xml:space="preserve">A   </v>
          </cell>
          <cell r="F55" t="str">
            <v>AC</v>
          </cell>
          <cell r="G55" t="str">
            <v>ROSA ELENA MAYA</v>
          </cell>
          <cell r="H55" t="str">
            <v>POLINALA #7 COL.ARMORA, TAMPICO, TAMPS.</v>
          </cell>
          <cell r="I55">
            <v>8332170382</v>
          </cell>
          <cell r="J55" t="str">
            <v>HISENSE</v>
          </cell>
          <cell r="K55" t="str">
            <v>AS-18CR5FWATD</v>
          </cell>
          <cell r="L55" t="str">
            <v>1KK0180MXMOP0KFLMC20422</v>
          </cell>
          <cell r="M55">
            <v>7063</v>
          </cell>
          <cell r="N55">
            <v>8374</v>
          </cell>
          <cell r="O55">
            <v>42489</v>
          </cell>
          <cell r="P55">
            <v>42838</v>
          </cell>
          <cell r="Q55">
            <v>202245</v>
          </cell>
          <cell r="R55">
            <v>0</v>
          </cell>
          <cell r="S55" t="str">
            <v/>
          </cell>
          <cell r="T55" t="str">
            <v xml:space="preserve">    Alfredo Pineda                </v>
          </cell>
          <cell r="U55" t="str">
            <v>2017-04-18</v>
          </cell>
          <cell r="V55" t="str">
            <v>NORTE</v>
          </cell>
          <cell r="W55" t="str">
            <v>COMPLETADO</v>
          </cell>
          <cell r="X55" t="str">
            <v>TALLER</v>
          </cell>
          <cell r="Y55">
            <v>42837</v>
          </cell>
          <cell r="Z55">
            <v>348</v>
          </cell>
          <cell r="AD55" t="str">
            <v>tampico/armora</v>
          </cell>
          <cell r="AE55" t="str">
            <v>TMS</v>
          </cell>
          <cell r="AF55" t="str">
            <v>MX</v>
          </cell>
          <cell r="AG55" t="str">
            <v>10416015</v>
          </cell>
          <cell r="AH55" t="str">
            <v>ROSA ELENA MAYA</v>
          </cell>
          <cell r="AI55" t="str">
            <v>Polinala 7</v>
          </cell>
          <cell r="AJ55" t="str">
            <v>8333441487</v>
          </cell>
          <cell r="AK55" t="str">
            <v>8333441487</v>
          </cell>
          <cell r="AL55" t="str">
            <v>89120</v>
          </cell>
          <cell r="AM55" t="str">
            <v>18/04/2017 06 : 39 ARANTXA.MON : TCF118/04/2017 06 : 38 ARANTXA.MON : NP513/04/2017 07 : 33 202245 : P2A: PEDIDO DE COMPRA OC-1009631: PROCESOCOMPLETADO SATISFACTORIAMENTEK1575390 INTERCAMBIADOR DE CALOR13/04/2017 06 : 43 ANA.LAURA : ODSWTPCLIMAS DIAZ RD.- CERCA DE LA MISELANEA ROSITA</v>
          </cell>
          <cell r="AN55" t="str">
            <v>GKK018NK6177</v>
          </cell>
          <cell r="AO55" t="e">
            <v>#N/A</v>
          </cell>
          <cell r="AP55" t="e">
            <v>#N/A</v>
          </cell>
          <cell r="AQ55" t="e">
            <v>#N/A</v>
          </cell>
          <cell r="AR55" t="e">
            <v>#N/A</v>
          </cell>
          <cell r="AS55" t="str">
            <v>GKK022NJF451KH13WM010</v>
          </cell>
          <cell r="AT55">
            <v>1</v>
          </cell>
          <cell r="AU55" t="str">
            <v>AS-22CR5FFBTD-IDU</v>
          </cell>
          <cell r="AV55" t="str">
            <v>GKK022NJF451</v>
          </cell>
          <cell r="AW55" t="str">
            <v>KH13W</v>
          </cell>
          <cell r="AX55" t="str">
            <v>M010</v>
          </cell>
          <cell r="AY55">
            <v>74012893</v>
          </cell>
          <cell r="AZ55">
            <v>51013811</v>
          </cell>
          <cell r="BA55">
            <v>80155668</v>
          </cell>
        </row>
        <row r="56">
          <cell r="D56">
            <v>60316184</v>
          </cell>
          <cell r="E56" t="str">
            <v xml:space="preserve">A   </v>
          </cell>
          <cell r="F56" t="str">
            <v>AC</v>
          </cell>
          <cell r="G56" t="str">
            <v>EDITH DIAZ</v>
          </cell>
          <cell r="H56" t="str">
            <v>JESUS ELIAS PIÑA #602 COL. DEL PUEBLO, TAMPICO, TAMPS.</v>
          </cell>
          <cell r="I56">
            <v>8333000989</v>
          </cell>
          <cell r="J56" t="str">
            <v>HISENSE</v>
          </cell>
          <cell r="K56" t="str">
            <v>AS-12TR2SVGVT</v>
          </cell>
          <cell r="L56" t="str">
            <v>1KK0120FVN0E0KADSSU0776</v>
          </cell>
          <cell r="M56" t="str">
            <v>NA/POLIZA</v>
          </cell>
          <cell r="N56" t="str">
            <v>NA</v>
          </cell>
          <cell r="O56">
            <v>42599</v>
          </cell>
          <cell r="P56" t="str">
            <v xml:space="preserve"> 19/04/17</v>
          </cell>
          <cell r="Q56">
            <v>202245</v>
          </cell>
          <cell r="R56">
            <v>0</v>
          </cell>
          <cell r="S56" t="str">
            <v/>
          </cell>
          <cell r="T56" t="str">
            <v xml:space="preserve">    Alfredo Pineda                </v>
          </cell>
          <cell r="U56" t="str">
            <v>2017-04-20</v>
          </cell>
          <cell r="V56" t="str">
            <v>NORTE</v>
          </cell>
          <cell r="W56" t="str">
            <v>COMPLETADO</v>
          </cell>
          <cell r="X56" t="str">
            <v>TALLER</v>
          </cell>
          <cell r="Y56">
            <v>42843</v>
          </cell>
          <cell r="Z56">
            <v>244</v>
          </cell>
          <cell r="AD56" t="str">
            <v>Tampico/Del pueblo</v>
          </cell>
          <cell r="AE56" t="str">
            <v>TMS</v>
          </cell>
          <cell r="AF56" t="str">
            <v>MX</v>
          </cell>
          <cell r="AG56" t="str">
            <v>10416165</v>
          </cell>
          <cell r="AH56" t="str">
            <v>EDITH DIAZ</v>
          </cell>
          <cell r="AI56" t="str">
            <v>602 Jesus Elias Piña</v>
          </cell>
          <cell r="AJ56" t="str">
            <v>8333000989</v>
          </cell>
          <cell r="AK56">
            <v>0</v>
          </cell>
          <cell r="AL56" t="str">
            <v>89190</v>
          </cell>
          <cell r="AM56" t="str">
            <v>20/04/2017 03 : 23 ARANTXA.MON : TCF120/04/2017 03 : 23 ARANTXA.MON : NP519/04/2017 06 : 06 202245 : P2A: PEDIDO DE COMPRA OC-1009709: PROCESOCOMPLETADO SATISFACTORIAMENTEK1380315 SENSOR DE TEMPERATURAK1380309 SENSOR DE TEMPERATURAK1205018 SENSOR DE TEMPERATURAK1543101 ENSAMBLE DE LA TARJETA PRINCIPALK1412279 DISIPADOR DE CALOR TARJETA ELECTRONICA DE CONDENSADOR QUEMADA EXPUESTA.19/04/2017 05 : 35 GABRIELA.B : ODSWTP19/04/2017 03 : 31 GABRIELA.B : RD % DR GUCHICOA Y ALARCON</v>
          </cell>
          <cell r="AN56" t="str">
            <v>GKK012NKA028</v>
          </cell>
          <cell r="AO56" t="e">
            <v>#N/A</v>
          </cell>
          <cell r="AP56" t="e">
            <v>#N/A</v>
          </cell>
          <cell r="AQ56" t="e">
            <v>#N/A</v>
          </cell>
          <cell r="AR56" t="e">
            <v>#N/A</v>
          </cell>
          <cell r="AS56" t="str">
            <v/>
          </cell>
          <cell r="AT56" t="e">
            <v>#N/A</v>
          </cell>
        </row>
        <row r="57">
          <cell r="D57">
            <v>60315771</v>
          </cell>
          <cell r="E57" t="str">
            <v xml:space="preserve">A </v>
          </cell>
          <cell r="F57" t="str">
            <v>TV</v>
          </cell>
          <cell r="G57" t="str">
            <v>Adrian Vladimir Valencia Barajas</v>
          </cell>
          <cell r="H57" t="str">
            <v>José Antonio Valenzuela Mz29 Lt8"A", COL. ANGELES, DEL. IZTAPALAPA, C.P. 09830</v>
          </cell>
          <cell r="I57">
            <v>5522415989</v>
          </cell>
          <cell r="J57" t="str">
            <v>HISENSE</v>
          </cell>
          <cell r="K57" t="str">
            <v>50K20DW</v>
          </cell>
          <cell r="L57" t="str">
            <v>50G143064H01109</v>
          </cell>
          <cell r="M57" t="str">
            <v>POLIZA</v>
          </cell>
          <cell r="N57">
            <v>0</v>
          </cell>
          <cell r="O57">
            <v>41958</v>
          </cell>
          <cell r="P57">
            <v>42845</v>
          </cell>
          <cell r="Q57">
            <v>201767</v>
          </cell>
          <cell r="R57" t="str">
            <v>21/04/2017 03 : 34  ARANTXA.MON : NP5 / P1A: 173331 PANEL   20-04-2017  OC-1009780</v>
          </cell>
          <cell r="S57" t="str">
            <v>EQUIPO DAÑADO EN DOMICILIO DE CLIENTE</v>
          </cell>
          <cell r="T57" t="str">
            <v xml:space="preserve">   RENE ARIAS                     </v>
          </cell>
          <cell r="U57" t="str">
            <v>2017-04-24</v>
          </cell>
          <cell r="V57" t="str">
            <v>CENTRO</v>
          </cell>
          <cell r="W57" t="str">
            <v>COMPLETADO</v>
          </cell>
          <cell r="X57" t="str">
            <v>CLIENTE</v>
          </cell>
          <cell r="Y57">
            <v>42836</v>
          </cell>
          <cell r="Z57">
            <v>878</v>
          </cell>
          <cell r="AA57" t="str">
            <v>M010</v>
          </cell>
          <cell r="AD57" t="str">
            <v>Iztapalapa/Angeles</v>
          </cell>
          <cell r="AE57" t="str">
            <v>DF</v>
          </cell>
          <cell r="AF57" t="str">
            <v>MX</v>
          </cell>
          <cell r="AG57" t="str">
            <v>10415822</v>
          </cell>
          <cell r="AH57" t="str">
            <v>ADRIAN VLADIMIR VALENCIA BARAJAS</v>
          </cell>
          <cell r="AI57" t="str">
            <v>José Antonio Valenzuela Mz29 Lt8"A"</v>
          </cell>
          <cell r="AJ57" t="str">
            <v>5522415989</v>
          </cell>
          <cell r="AK57">
            <v>0</v>
          </cell>
          <cell r="AL57" t="str">
            <v>09830</v>
          </cell>
          <cell r="AM57" t="str">
            <v>21/04/2017 03 : 34 ARANTXA.MON : TCF121/04/2017 03 : 34 ARANTXA.MON : NP521/04/2017 02 : 36 201767 : P1A: 173331 PANEL 20-04-2017 OC-100978020/04/2017 05 : 56 MA.ISABEL : SEG: DGR19/04/2017 23 : 20 201767 : PANEL DAÑADOPOLIZA DE GARANTIA INDICA MODELO 50K20DW SERIE 50G143064H01109; LA CUALES IGUAL A LA PLACA DE MODELO Y SERIE12/04/2017 01 : 42 201767 : *ORDEN ASIGNADA FUERA DE HORARIOESTABLECIDO*V1. 18/04/2017: 10 A.M. - 6 P.M.H-24137 SE ASIGNA T52CAE11/04/2017 21 : 26 SEMIRAMIS.M : ODSWTPRD/BODEGA AURRERA</v>
          </cell>
          <cell r="AN57" t="str">
            <v>1TE50B8NUSCB</v>
          </cell>
          <cell r="AO57" t="str">
            <v>Smart</v>
          </cell>
          <cell r="AP57" t="str">
            <v>Hisense</v>
          </cell>
          <cell r="AQ57" t="str">
            <v>Opera</v>
          </cell>
          <cell r="AR57" t="str">
            <v>FHD 1920 x 1080</v>
          </cell>
          <cell r="AS57" t="str">
            <v>3TE50G165140G165140M010</v>
          </cell>
          <cell r="AT57">
            <v>28</v>
          </cell>
          <cell r="AU57" t="str">
            <v>50H7GB</v>
          </cell>
          <cell r="AV57" t="str">
            <v>3TE50G165140</v>
          </cell>
          <cell r="AW57" t="str">
            <v>G165140</v>
          </cell>
          <cell r="AX57" t="str">
            <v>M010</v>
          </cell>
          <cell r="AY57">
            <v>74012211</v>
          </cell>
          <cell r="AZ57">
            <v>51013141</v>
          </cell>
          <cell r="BA57" t="e">
            <v>#N/A</v>
          </cell>
        </row>
        <row r="58">
          <cell r="D58">
            <v>60317906</v>
          </cell>
          <cell r="E58" t="str">
            <v xml:space="preserve">       A</v>
          </cell>
          <cell r="F58" t="str">
            <v>TV</v>
          </cell>
          <cell r="G58" t="str">
            <v>BERTHA ESPINOZA GONZALEZ</v>
          </cell>
          <cell r="H58" t="str">
            <v>DIPUTADA SILVESTRE DORADOR 528, CONSTITUYENTES DE QUERETARO, SAN NICOLAS</v>
          </cell>
          <cell r="I58" t="str">
            <v>8183797764, 8186564862</v>
          </cell>
          <cell r="J58" t="str">
            <v>HISENSE</v>
          </cell>
          <cell r="K58" t="str">
            <v>50K610GWN</v>
          </cell>
          <cell r="L58" t="str">
            <v>50G134211H04258</v>
          </cell>
          <cell r="M58" t="str">
            <v>TIKET</v>
          </cell>
          <cell r="N58">
            <v>10991.08</v>
          </cell>
          <cell r="O58">
            <v>41773</v>
          </cell>
          <cell r="P58">
            <v>42864</v>
          </cell>
          <cell r="Q58">
            <v>201024</v>
          </cell>
          <cell r="R58" t="str">
            <v>13/05/17 10:19 ARANTXA NP5 P1A: OC 1010664 MAIN BOARD 168708 T-CON 166477</v>
          </cell>
          <cell r="S58" t="str">
            <v/>
          </cell>
          <cell r="T58" t="str">
            <v xml:space="preserve">    SOFIA VAZQUEZ                 </v>
          </cell>
          <cell r="U58">
            <v>42878</v>
          </cell>
          <cell r="V58" t="str">
            <v>NORTE</v>
          </cell>
          <cell r="X58" t="str">
            <v>TALLER</v>
          </cell>
          <cell r="Y58">
            <v>42863</v>
          </cell>
          <cell r="AD58" t="str">
            <v>San Nicolas /Cons. de Queretarro sec II</v>
          </cell>
          <cell r="AE58" t="str">
            <v>NL</v>
          </cell>
          <cell r="AF58" t="str">
            <v>MX</v>
          </cell>
          <cell r="AG58" t="str">
            <v>10417108</v>
          </cell>
          <cell r="AH58" t="str">
            <v>BERTHA ESPINOSA GONZALEZ</v>
          </cell>
          <cell r="AI58" t="str">
            <v>Diputado Silvestre Dorador No. 528</v>
          </cell>
          <cell r="AJ58" t="str">
            <v>044-81-86-56-48-62</v>
          </cell>
          <cell r="AK58" t="str">
            <v>044-81-86-56-48-62</v>
          </cell>
          <cell r="AL58" t="str">
            <v>66490</v>
          </cell>
          <cell r="AM58" t="str">
            <v>13/05/2017 10 : 19 ARANTXA.MON : TCF113/05/2017 10 : 19 ARANTXA.MON : Se autoriza NP5; numero de serie yticket correcto12/05/2017 02 : 51 201024 : P1A:OC1010664,MAINBOARD168708,TCONBOARD166477,11MAYO2017.11/05/2017 04 : 49 201024 : SE ANEXA NOTA DE COMPRA Y SE PASA A REVISION09/05/2017 08 : 16 201024 : SE VISITARA EL MIERCOLES 1008/05/2017 23 : 25 GERARDO.GRA : ODSWTPRD...CRISTOBAL CASTILLO Y ANTIGUO CAMINO APODACA</v>
          </cell>
          <cell r="AN58" t="str">
            <v>3TE50G132401</v>
          </cell>
          <cell r="AO58" t="e">
            <v>#N/A</v>
          </cell>
          <cell r="AP58" t="e">
            <v>#N/A</v>
          </cell>
          <cell r="AQ58" t="e">
            <v>#N/A</v>
          </cell>
          <cell r="AR58" t="e">
            <v>#N/A</v>
          </cell>
          <cell r="AS58" t="str">
            <v>3TE50G165140G165140M010</v>
          </cell>
          <cell r="AT58">
            <v>28</v>
          </cell>
          <cell r="AU58" t="str">
            <v>50H7GB</v>
          </cell>
          <cell r="AV58" t="str">
            <v>3TE50G165140</v>
          </cell>
          <cell r="AW58" t="str">
            <v>G165140</v>
          </cell>
          <cell r="AX58" t="str">
            <v>M010</v>
          </cell>
          <cell r="AY58">
            <v>74012782</v>
          </cell>
          <cell r="AZ58">
            <v>0</v>
          </cell>
          <cell r="BA58" t="e">
            <v>#N/A</v>
          </cell>
        </row>
        <row r="59">
          <cell r="D59">
            <v>60317371</v>
          </cell>
          <cell r="E59" t="str">
            <v xml:space="preserve">       A</v>
          </cell>
          <cell r="F59" t="str">
            <v>TV</v>
          </cell>
          <cell r="G59" t="str">
            <v>Paulina Cabada Guerrero</v>
          </cell>
          <cell r="H59" t="str">
            <v>Melclhor Ocampo #401 viva reforma II</v>
          </cell>
          <cell r="I59" t="str">
            <v>6181926242 6181737028</v>
          </cell>
          <cell r="J59" t="str">
            <v>HISENSE</v>
          </cell>
          <cell r="K59" t="str">
            <v>50K610GWN</v>
          </cell>
          <cell r="L59" t="str">
            <v>50G134211H05730</v>
          </cell>
          <cell r="M59" t="str">
            <v>TELMEX</v>
          </cell>
          <cell r="N59">
            <v>11999</v>
          </cell>
          <cell r="O59">
            <v>41771</v>
          </cell>
          <cell r="P59">
            <v>42873</v>
          </cell>
          <cell r="Q59">
            <v>201034</v>
          </cell>
          <cell r="R59" t="str">
            <v>19/05/2017 04 : 18  ARANTXA.MON : TCF1
19/05/2017 04 : 18  ARANTXA.MON : Se autoriza NP5; INFORMACION CORRECTA
18/05/2017 04 : 19 201034 : PEND PANEL OC-1010888
PROBLEMA DE BACKLIGHT PROVOCA MALFUNCIONAMIENTO EN FUENTE</v>
          </cell>
          <cell r="S59" t="str">
            <v/>
          </cell>
          <cell r="T59" t="str">
            <v xml:space="preserve">     Ing. Arturo Olguin           </v>
          </cell>
          <cell r="U59">
            <v>42878</v>
          </cell>
          <cell r="V59" t="str">
            <v>NORTE</v>
          </cell>
          <cell r="X59" t="str">
            <v>TALLER</v>
          </cell>
          <cell r="Y59">
            <v>42853</v>
          </cell>
          <cell r="AD59" t="str">
            <v>Durango/Fracc Viva Reforma 2</v>
          </cell>
          <cell r="AE59" t="str">
            <v>DGO</v>
          </cell>
          <cell r="AF59" t="str">
            <v>MX</v>
          </cell>
          <cell r="AG59" t="str">
            <v>10417263</v>
          </cell>
          <cell r="AH59" t="str">
            <v>PAULINA CABADA GUERRERO</v>
          </cell>
          <cell r="AI59" t="str">
            <v>401 Melclhor Ocampo</v>
          </cell>
          <cell r="AJ59" t="str">
            <v>6181737028</v>
          </cell>
          <cell r="AK59" t="str">
            <v>6181737028</v>
          </cell>
          <cell r="AL59" t="str">
            <v>34230</v>
          </cell>
          <cell r="AM59" t="str">
            <v>19/05/2017 04 : 18 ARANTXA.MON : TCF119/05/2017 04 : 18 ARANTXA.MON : Se autoriza NP5; INFORMACION CORRECTA18/05/2017 04 : 19 201034 : PEND PANEL OC-1010888PROBLEMA DE BACKLIGHT PROVOCA MALFUNCIONAMIENTO EN FUENTE10/05/2017 23 : 38 ARANTXA.MON : P2B GUÌA: 990306198009/05/201709/05/2017 05 : 40 201034 : PENDIENTE POR TARJETA FUENTE OC-101046509/05/2017 05 : 40 201034 : SE COLOCA TARJETA MAIN, EL PRODUCTO MEJORAPERO LA FUENTE SIGUE CON VOLTAJES INESTABELS, SE PROCEDE APEDIR TARJETA FUENTE06/05/2017 03 : 23 201034 : REFACCION RECIBIDA 05-05-1705/05/2017 23 : 15 ARANTXA.MON : P2A GUÌA: 143681712604/05/201704/05/2017 00 : 41 201034 : P1 PENDIENTE POR MAIN OC-101026303/05/2017 02 : 19 201034 : EQUIPO RECOLECTADO03/05/2017 00 : 11 201034 : PROGRAMADA PARA RECOLECCION29/04/2017 03 : 59 JUANANTONIO : ODSWTP ELABORADA POR EMC*RD% ESQ CON JOSE MA. IGLESIAS Y JESUS GLEZ. FRENTE A UN JARDIN DE NIÑOS</v>
          </cell>
          <cell r="AN59" t="str">
            <v>3TE50G132401</v>
          </cell>
          <cell r="AO59" t="e">
            <v>#N/A</v>
          </cell>
          <cell r="AP59" t="e">
            <v>#N/A</v>
          </cell>
          <cell r="AQ59" t="e">
            <v>#N/A</v>
          </cell>
          <cell r="AR59" t="e">
            <v>#N/A</v>
          </cell>
          <cell r="AS59" t="str">
            <v>3TE50G165140G165140M010</v>
          </cell>
          <cell r="AT59">
            <v>28</v>
          </cell>
          <cell r="AU59" t="str">
            <v>50H7GB</v>
          </cell>
          <cell r="AV59" t="str">
            <v>3TE50G165140</v>
          </cell>
          <cell r="AW59" t="str">
            <v>G165140</v>
          </cell>
          <cell r="AX59" t="str">
            <v>M010</v>
          </cell>
          <cell r="AY59">
            <v>74012809</v>
          </cell>
          <cell r="AZ59">
            <v>0</v>
          </cell>
          <cell r="BA59" t="e">
            <v>#N/A</v>
          </cell>
        </row>
        <row r="60">
          <cell r="D60">
            <v>60313110</v>
          </cell>
          <cell r="E60" t="str">
            <v>B</v>
          </cell>
          <cell r="F60" t="str">
            <v>FRIGOBAR</v>
          </cell>
          <cell r="G60" t="str">
            <v xml:space="preserve"> MAINNER BARTOLON</v>
          </cell>
          <cell r="H60" t="str">
            <v>EQUIPO EN TIENDA(WALMART)                          CARRETERA A PUERTO MADERO KM 2.5 LAS HORTENSIAS TAPACHULA CHIAPAS                                                        DENTRO DE PLAZA GALERIAS</v>
          </cell>
          <cell r="I60" t="str">
            <v>01 9626284065</v>
          </cell>
          <cell r="J60" t="str">
            <v>HISENSE</v>
          </cell>
          <cell r="K60" t="str">
            <v>RR31D6DLX</v>
          </cell>
          <cell r="L60" t="str">
            <v>1B0087Z0000JBH0MNE12050</v>
          </cell>
          <cell r="M60" t="str">
            <v>Carta Factura</v>
          </cell>
          <cell r="N60">
            <v>2990</v>
          </cell>
          <cell r="O60">
            <v>42795</v>
          </cell>
          <cell r="P60">
            <v>42798</v>
          </cell>
          <cell r="Q60">
            <v>201070</v>
          </cell>
          <cell r="R60" t="str">
            <v>15/03/2017 01 : 53  SERGIO.FER : TCFT - Intervención de línea de refrigerante R600</v>
          </cell>
          <cell r="S60" t="str">
            <v>Equipo en ASC ubicando en Cd.de Tapachul</v>
          </cell>
          <cell r="T60" t="str">
            <v>Ing. Brenda Romero Flores        F</v>
          </cell>
          <cell r="U60">
            <v>42878</v>
          </cell>
          <cell r="V60" t="str">
            <v>SUR</v>
          </cell>
          <cell r="Y60">
            <v>42795</v>
          </cell>
          <cell r="AD60" t="str">
            <v>Tapachula/Las Hortensias</v>
          </cell>
          <cell r="AE60" t="str">
            <v>CHS</v>
          </cell>
          <cell r="AF60" t="str">
            <v>MX</v>
          </cell>
          <cell r="AG60" t="str">
            <v>10412293</v>
          </cell>
          <cell r="AH60" t="str">
            <v>MAINNER BARTOLON</v>
          </cell>
          <cell r="AI60" t="str">
            <v>C puerto Madero KM2.5</v>
          </cell>
          <cell r="AJ60" t="str">
            <v>044-9621904737</v>
          </cell>
          <cell r="AK60">
            <v>0</v>
          </cell>
          <cell r="AL60" t="str">
            <v>30797</v>
          </cell>
          <cell r="AM60" t="str">
            <v>15/03/2017 01 : 55 SERGIO.FER : TCF115/03/2017 01 : 53 SERGIO.FER : TCFT - Intervención de línea derefrigerante R600.14/03/2017 01 : 42 201070 : VGT: EQUIPO SIN GASSI SURTEN EL GAS R600 PARA CARGAR GAS .14/03/2017 00 : 25 FABIOLA.BON : seg: pendiente de diagnostico11/03/2017 02 : 02 FABIOLA.BON : SEG: SE LE SOLICITA A TALLERDIAGNOTICO07/03/2017 01 : 47 201070 : SE RECOLECTA EQUIPO PARA REVISION EN TALLER02/03/2017 05 : 13 201070 : V1:03-03-201702/03/2017 02 : 18 ANA.LAURA : ODSWTPWALMART RD EQUIPO DE PISO / DENTRO DE PLAZA GALERIAS / FAVOR DE LLEVARHOJA PARA EQUIPOS DE PISO</v>
          </cell>
          <cell r="AN60" t="str">
            <v>1B0087Z0000J</v>
          </cell>
          <cell r="AO60" t="e">
            <v>#N/A</v>
          </cell>
          <cell r="AP60" t="e">
            <v>#N/A</v>
          </cell>
          <cell r="AQ60" t="e">
            <v>#N/A</v>
          </cell>
          <cell r="AR60" t="e">
            <v>#N/A</v>
          </cell>
          <cell r="AS60" t="str">
            <v>GB0087NJA004BHD9EM010</v>
          </cell>
          <cell r="AT60">
            <v>3</v>
          </cell>
          <cell r="AU60" t="str">
            <v>RR31D6DLX</v>
          </cell>
          <cell r="AV60" t="str">
            <v>GB0087NJA004</v>
          </cell>
          <cell r="AW60" t="str">
            <v>BHD9E</v>
          </cell>
          <cell r="AX60" t="str">
            <v>M010</v>
          </cell>
          <cell r="AY60">
            <v>74011394</v>
          </cell>
          <cell r="AZ60">
            <v>51012321</v>
          </cell>
          <cell r="BA60">
            <v>80155669</v>
          </cell>
        </row>
        <row r="61">
          <cell r="D61">
            <v>60316178</v>
          </cell>
          <cell r="E61" t="str">
            <v>A</v>
          </cell>
          <cell r="F61" t="str">
            <v>AC</v>
          </cell>
          <cell r="G61" t="str">
            <v xml:space="preserve">ANTONIO GARRIDO </v>
          </cell>
          <cell r="H61" t="str">
            <v>AV CONJULUYCHS MZ-2 LOTE-3 REG-45</v>
          </cell>
          <cell r="I61">
            <v>9982427280</v>
          </cell>
          <cell r="J61" t="str">
            <v>HISENSE</v>
          </cell>
          <cell r="K61" t="str">
            <v>AS-12TR2SVGVT-idu</v>
          </cell>
          <cell r="L61" t="str">
            <v>1KK0120FVN0P0KADSSU1100</v>
          </cell>
          <cell r="M61" t="str">
            <v>127492T</v>
          </cell>
          <cell r="N61">
            <v>6750</v>
          </cell>
          <cell r="O61">
            <v>42526</v>
          </cell>
          <cell r="P61">
            <v>42769</v>
          </cell>
          <cell r="Q61">
            <v>201033</v>
          </cell>
          <cell r="R61" t="str">
            <v xml:space="preserve">23/04/2017 ARANTXA MON.: NP5 OC-1009811 , 1552730 PCB MAIN,1543101 PCB INVERTER </v>
          </cell>
          <cell r="S61" t="str">
            <v xml:space="preserve"> EQUIPO INSTALADO EN DOMICILIO DEL CLIEN</v>
          </cell>
          <cell r="T61" t="str">
            <v xml:space="preserve">        JUAN OSWALDO URIBE PERAZA </v>
          </cell>
          <cell r="U61">
            <v>42878</v>
          </cell>
          <cell r="V61" t="str">
            <v>SUR</v>
          </cell>
          <cell r="Y61">
            <v>42843</v>
          </cell>
          <cell r="AD61" t="str">
            <v>Benito JUraez / Asienda vallarta</v>
          </cell>
          <cell r="AE61" t="str">
            <v>QR</v>
          </cell>
          <cell r="AF61" t="str">
            <v>MX</v>
          </cell>
          <cell r="AG61" t="str">
            <v>10415897</v>
          </cell>
          <cell r="AH61" t="str">
            <v>ANTONIO GARRIDO</v>
          </cell>
          <cell r="AI61" t="str">
            <v>sn AV conjoluychs mz 2 lt 3</v>
          </cell>
          <cell r="AJ61" t="str">
            <v>9982427280</v>
          </cell>
          <cell r="AK61" t="str">
            <v>9988806138</v>
          </cell>
          <cell r="AL61" t="str">
            <v>77506</v>
          </cell>
          <cell r="AM61" t="str">
            <v>19/05/2017 01 : 09 ANA.ROSA : CSCse le informa a cte que aun estamos en epsera de confirmacionpor partede Hisense, hay un NP5 pero no confirmación de CF (CFA) se pide acoordinador solicitar el formato a CSA23/04/2017 13 : 00 ARANTXA.MON : TCF123/04/2017 13 : 00 ARANTXA.MON : NP521/04/2017 02 : 58 201033 : EQUIPO CHECADO SE LE DETECTO QUE LA PCB MAINDE LA CONDENSADORA Y DE LA EVAPORADORA SE ENCUENTRAN DAÑADAS,SI RECIBE LOS VOLTAJES PERO ESTOS NO SALEN DE LAS TARJETAS PARADISTRIBUIR LOS VOLTAJES PARA QUE LOS DEMAS COMPONENTES FUNCIONEN.ESTA PIEZA SE SOLICITA EL DIA DE HOY 20/04/2017 EN OPEN BRAVO CON ELNUMERO DE OC-100981121/04/2017 00 : 16 201033 : SE ENVIA CORREO PARA SOLICITUD DE LISTA DEPARTES,Y SOLICITAR PIEZAS.19/04/2017 08 : 16 201033 : V1 20/04/2017 10:00AM Y 06:00PM19/04/2017 05 : 22 GABRIELA.B : ODSWTP12/04/2017 05 : 14 MARIELA.CHA : ODSWTPREAL DE MINA Y RETORNO NUMERO 3FACHADA LOCAL BLANCO LETRAS NEGRASDOS CUANDRAS ANTES DE LA PLAZA TUCANES ENTRANDO POR ADRES</v>
          </cell>
          <cell r="AN61" t="str">
            <v>GKK012NKA028</v>
          </cell>
          <cell r="AO61" t="e">
            <v>#N/A</v>
          </cell>
          <cell r="AP61" t="e">
            <v>#N/A</v>
          </cell>
          <cell r="AQ61" t="e">
            <v>#N/A</v>
          </cell>
          <cell r="AR61" t="e">
            <v>#N/A</v>
          </cell>
          <cell r="AS61" t="str">
            <v>GKK012NJF161KJFF3M010</v>
          </cell>
          <cell r="AT61">
            <v>2</v>
          </cell>
          <cell r="AU61" t="str">
            <v>AS-12TR5SVETG-IDU</v>
          </cell>
          <cell r="AV61" t="str">
            <v>GKK012NJF161</v>
          </cell>
          <cell r="AW61" t="str">
            <v>KJFF3</v>
          </cell>
          <cell r="AX61" t="str">
            <v>M010</v>
          </cell>
          <cell r="AY61">
            <v>74012977</v>
          </cell>
          <cell r="AZ61">
            <v>51013893</v>
          </cell>
          <cell r="BA61">
            <v>80155670</v>
          </cell>
        </row>
        <row r="62">
          <cell r="D62">
            <v>60318136</v>
          </cell>
          <cell r="E62" t="str">
            <v>A</v>
          </cell>
          <cell r="F62" t="str">
            <v>TV</v>
          </cell>
          <cell r="G62" t="str">
            <v>MARIA DEL SOCORRO DZUL CAAMAL</v>
          </cell>
          <cell r="H62" t="str">
            <v>Col. Poligono 2, calle andador 25 lt 5 mz 24 entre Cicilia y andador Díaz C-P 77036</v>
          </cell>
          <cell r="I62" t="str">
            <v>9831090176/9831006355</v>
          </cell>
          <cell r="J62" t="str">
            <v>HISENSE</v>
          </cell>
          <cell r="K62" t="str">
            <v>40H5B2</v>
          </cell>
          <cell r="L62" t="str">
            <v>40G1618N4H00641</v>
          </cell>
          <cell r="M62">
            <v>291819</v>
          </cell>
          <cell r="N62">
            <v>0</v>
          </cell>
          <cell r="O62">
            <v>42748</v>
          </cell>
          <cell r="P62">
            <v>42866</v>
          </cell>
          <cell r="Q62">
            <v>201154</v>
          </cell>
          <cell r="R62" t="str">
            <v>CF por Falta de partes, PANEL dañado, salen lineas, (OC-1010629, T202232)</v>
          </cell>
          <cell r="S62" t="str">
            <v/>
          </cell>
          <cell r="T62" t="str">
            <v xml:space="preserve"> ADRIANA BEATRIZ BALAM HERNANDEZ  </v>
          </cell>
          <cell r="U62">
            <v>42880</v>
          </cell>
          <cell r="V62" t="str">
            <v>SUR</v>
          </cell>
          <cell r="Y62">
            <v>42864</v>
          </cell>
          <cell r="AD62" t="str">
            <v xml:space="preserve">OTHÓN P. BLANCO	</v>
          </cell>
          <cell r="AE62" t="str">
            <v>QR</v>
          </cell>
          <cell r="AF62" t="str">
            <v>MX</v>
          </cell>
          <cell r="AG62" t="str">
            <v>10417960</v>
          </cell>
          <cell r="AH62" t="str">
            <v>MARIA DEL SOCORRO DZUL CAAMAL</v>
          </cell>
          <cell r="AI62" t="str">
            <v xml:space="preserve">LTE 5	 ANDADOR 25 , MNZ24	</v>
          </cell>
          <cell r="AJ62" t="str">
            <v>9831006355</v>
          </cell>
          <cell r="AK62" t="str">
            <v>9831006355</v>
          </cell>
          <cell r="AL62" t="str">
            <v>77036</v>
          </cell>
          <cell r="AM62" t="str">
            <v>16/05/2017 12 : 17 GABRIELA.CA : 7705189816/05/2017 03 : 33 FABIOLA.BON : SEG:TCFCC16/05/2017 03 : 32 FABIOLA.BON : SEG: SE AUTORIZA DEVOLUCION POR FALTADE REFACCION12/05/2017 06 : 58 ARANTXA.MON : TCF112/05/2017 06 : 58 ARANTXA.MON : Se autoriza NP5; numero de serie yticket correcto11/05/2017 05 : 23 201154 : P1: EN ESPERA DE REPUESTOS 10-05-2017/ OC1010629-PANEL CON NUMERO DE PARTE 202232/ EQUIPO EN CSA/ SEANEXA REPORTE TECNICO10/05/2017 22 : 39 201154 : V1: 10-05-2017 11AM10/05/2017 06 : 37 FABIOLA.BON : SERVICIO ELEKTRA LPK 408535191 CASACOLOR BLANCA CON HERRERIA GRIS DE UN SOLO NIVEL FRENTE A UNPARQUE, EL PARQUE TIENE UNA ARTE CURVA, DOM DEL CLIENTE FRENTE A CURVAENTRE CALLE SISILIA Y CALLE ANDADOR DIAZ</v>
          </cell>
          <cell r="AN62" t="str">
            <v>3TE40G155372</v>
          </cell>
          <cell r="AO62" t="str">
            <v>Smart</v>
          </cell>
          <cell r="AP62" t="str">
            <v>Hisense</v>
          </cell>
          <cell r="AQ62" t="str">
            <v>Opera</v>
          </cell>
          <cell r="AR62" t="str">
            <v>FHD 1920 x 1080</v>
          </cell>
          <cell r="AS62" t="str">
            <v>3TE40G164489G164489M010</v>
          </cell>
          <cell r="AT62">
            <v>4</v>
          </cell>
          <cell r="AU62" t="str">
            <v>40H5B2</v>
          </cell>
          <cell r="AV62" t="str">
            <v>3TE40G164489</v>
          </cell>
          <cell r="AW62" t="str">
            <v>G164489</v>
          </cell>
          <cell r="AX62" t="str">
            <v>M010</v>
          </cell>
          <cell r="AY62">
            <v>77051898</v>
          </cell>
          <cell r="AZ62">
            <v>0</v>
          </cell>
        </row>
        <row r="63">
          <cell r="D63">
            <v>60318259</v>
          </cell>
          <cell r="E63" t="str">
            <v>A</v>
          </cell>
          <cell r="F63" t="str">
            <v>AC</v>
          </cell>
          <cell r="G63" t="str">
            <v>HOME DEPOT TLAQUEPAQUE</v>
          </cell>
          <cell r="H63" t="str">
            <v>MARCELINO GARCIA BARRAGAN 1455, SAN PEDRO, TLAQUEPAQUE, JALISCO</v>
          </cell>
          <cell r="I63" t="str">
            <v>FRANCISCO ALVAREZ</v>
          </cell>
          <cell r="J63" t="str">
            <v>HISENSE</v>
          </cell>
          <cell r="K63" t="str">
            <v>AP-12CR1SEJS</v>
          </cell>
          <cell r="L63" t="str">
            <v>1KK0120GXZ0PKH5E5JG0317</v>
          </cell>
          <cell r="M63" t="str">
            <v>Carta de equipo propiedad de tienda</v>
          </cell>
          <cell r="N63">
            <v>0</v>
          </cell>
          <cell r="O63">
            <v>42850</v>
          </cell>
          <cell r="P63">
            <v>42866</v>
          </cell>
          <cell r="Q63">
            <v>201076</v>
          </cell>
          <cell r="R63" t="str">
            <v>NP5 K1554064/CHASIS TURBINA/OC-1010826 K1559952/TURBINA CENTRIFUGA/OC-1010827</v>
          </cell>
          <cell r="S63" t="str">
            <v xml:space="preserve"> Comprobante no muestra el importe del e</v>
          </cell>
          <cell r="T63" t="str">
            <v>Carlos Muñiz</v>
          </cell>
          <cell r="U63">
            <v>42880</v>
          </cell>
          <cell r="V63" t="str">
            <v>SUR</v>
          </cell>
          <cell r="Y63">
            <v>42866</v>
          </cell>
          <cell r="AD63" t="str">
            <v>Tlaquepaque/Col Sn Pedro Pescador</v>
          </cell>
          <cell r="AE63" t="str">
            <v>JAL</v>
          </cell>
          <cell r="AF63" t="str">
            <v>MX</v>
          </cell>
          <cell r="AG63" t="str">
            <v>10418037</v>
          </cell>
          <cell r="AH63" t="str">
            <v>HOME DEPOT FRANCISCO J. ALVAREZ</v>
          </cell>
          <cell r="AI63" t="str">
            <v>1455 Gnal. Marcelino Garcia Barragan</v>
          </cell>
          <cell r="AJ63" t="str">
            <v>3338377800</v>
          </cell>
          <cell r="AK63" t="str">
            <v>EXT 2731 2405</v>
          </cell>
          <cell r="AL63" t="str">
            <v>45500</v>
          </cell>
          <cell r="AM63" t="str">
            <v>18/05/2017 07 : 02 ARANTXA.MON : TCF118/05/2017 07 : 02 ARANTXA.MON : Se autoriza NP5; INFORMACION CORRECTA17/05/2017 00 : 22 201076 : P1: K1554064/CHASIS TURBINA/OC-1010826K1559952/TURBINA CENTRIFUGA/OC-101082712/05/2017 00 : 19 201076 : SE ATIENDE CON N DE ORDEN 128840VISITA PROGRAMADA PARA EL DIA 12/05/201711/05/2017 05 : 16 JUANANTONIO : ODSWTP ELABORADA POR EMC*RD% HOME DEPOT A LADO DE PLAZA FORUM</v>
          </cell>
          <cell r="AN63" t="str">
            <v>GKK012NKF054</v>
          </cell>
          <cell r="AO63" t="e">
            <v>#N/A</v>
          </cell>
          <cell r="AP63" t="e">
            <v>#N/A</v>
          </cell>
          <cell r="AQ63" t="e">
            <v>#N/A</v>
          </cell>
          <cell r="AR63" t="e">
            <v>#N/A</v>
          </cell>
          <cell r="AS63" t="str">
            <v/>
          </cell>
          <cell r="AT63" t="e">
            <v>#N/A</v>
          </cell>
        </row>
        <row r="64">
          <cell r="D64">
            <v>60304285</v>
          </cell>
          <cell r="E64" t="str">
            <v xml:space="preserve">D </v>
          </cell>
          <cell r="F64" t="str">
            <v>TV</v>
          </cell>
          <cell r="G64" t="str">
            <v>ANA SILVIA GUTIERREZ SANDOVAL</v>
          </cell>
          <cell r="H64" t="str">
            <v>GRANADA MZ 2 LT 168A,UNIDAD HAB HOMEX,ZUMPANGO</v>
          </cell>
          <cell r="I64">
            <v>5539571972</v>
          </cell>
          <cell r="J64" t="str">
            <v>HISENSE</v>
          </cell>
          <cell r="K64" t="str">
            <v>50H5GB</v>
          </cell>
          <cell r="L64" t="str">
            <v>50G150658H02200</v>
          </cell>
          <cell r="M64" t="str">
            <v>TICKET</v>
          </cell>
          <cell r="N64">
            <v>15968.27</v>
          </cell>
          <cell r="O64">
            <v>42374</v>
          </cell>
          <cell r="P64">
            <v>42699</v>
          </cell>
          <cell r="Q64">
            <v>201679</v>
          </cell>
          <cell r="R64" t="str">
            <v>PANEL T182406 OC 1004094</v>
          </cell>
          <cell r="S64" t="str">
            <v>EQUIPO EN CASA DE CLIENTE,REFIERE QUE NO</v>
          </cell>
          <cell r="T64" t="str">
            <v xml:space="preserve"> GUADALUPE GIRON                  </v>
          </cell>
          <cell r="U64" t="str">
            <v>2017-04-19</v>
          </cell>
          <cell r="V64" t="str">
            <v>CENTRO</v>
          </cell>
          <cell r="W64" t="str">
            <v>COMPLETADO</v>
          </cell>
          <cell r="X64" t="str">
            <v>CLIENTE</v>
          </cell>
          <cell r="Y64">
            <v>42698</v>
          </cell>
          <cell r="Z64">
            <v>325</v>
          </cell>
          <cell r="AA64" t="str">
            <v>M010</v>
          </cell>
          <cell r="AD64" t="str">
            <v>Zumpango /unid hab homez santa fe</v>
          </cell>
          <cell r="AE64" t="str">
            <v>MEX</v>
          </cell>
          <cell r="AF64" t="str">
            <v>MX</v>
          </cell>
          <cell r="AG64" t="str">
            <v>10405396</v>
          </cell>
          <cell r="AH64" t="str">
            <v>ANA SILVIA GUTIERREZ SANDOVAL</v>
          </cell>
          <cell r="AI64" t="str">
            <v>calle granada MZ 2 LT 168-A</v>
          </cell>
          <cell r="AJ64" t="str">
            <v>5916906741</v>
          </cell>
          <cell r="AK64">
            <v>0</v>
          </cell>
          <cell r="AL64" t="str">
            <v>55630</v>
          </cell>
          <cell r="AM64" t="str">
            <v>24/12/2016 01 : 51 ANA.ROSA : TCF2***MODELO LC-50N6000U***SERIE50G1622L3H00501***ENVIADO A CTE FINAL***F. EMBARQUE 16/12/2016***SHIPPING S-0003406107/12/2016 01 : 50 MA.ISABEL : TCF101/12/2016 03 : 35 ERNESTO.HERN : NP529/11/2016 08 : 20 201679 : P1:PANEL T182406 OC 100409426/11/2016 08 : 30 201679 : SE QUEDA EQUIPO EN CASA DE CLIENTE25/11/2016 08 : 00 201679 : V1:26/11/201624/11/2016 23 : 36 GERARDO.GRA : RD...VALLE PASEO DE LA CANELA Y PASEODEL MANGO</v>
          </cell>
          <cell r="AN64" t="str">
            <v>3TE50A144537</v>
          </cell>
          <cell r="AO64" t="str">
            <v>Smart</v>
          </cell>
          <cell r="AP64" t="str">
            <v>Hisense</v>
          </cell>
          <cell r="AQ64" t="str">
            <v>Opera</v>
          </cell>
          <cell r="AR64" t="str">
            <v>FHD 1920 x 1080</v>
          </cell>
          <cell r="AS64" t="str">
            <v>3TE50G165140G165140M010</v>
          </cell>
          <cell r="AT64">
            <v>28</v>
          </cell>
          <cell r="AU64" t="str">
            <v>50H7GB</v>
          </cell>
          <cell r="AV64" t="str">
            <v>3TE50G165140</v>
          </cell>
          <cell r="AW64" t="str">
            <v>G165140</v>
          </cell>
          <cell r="AX64" t="str">
            <v>M010</v>
          </cell>
          <cell r="AY64">
            <v>74012755</v>
          </cell>
          <cell r="AZ64">
            <v>51013673</v>
          </cell>
          <cell r="BA64">
            <v>80152278</v>
          </cell>
        </row>
        <row r="65">
          <cell r="D65">
            <v>60311454</v>
          </cell>
          <cell r="E65" t="str">
            <v>A</v>
          </cell>
          <cell r="F65" t="str">
            <v>TV</v>
          </cell>
          <cell r="G65" t="str">
            <v>JAIME DOMINGUEZ PEñALOZA</v>
          </cell>
          <cell r="H65" t="str">
            <v>CALLE ISLA ASENCION 4019, COL. GUADALAJARA DERECHA</v>
          </cell>
          <cell r="I65" t="str">
            <v>6566326540/6561682121</v>
          </cell>
          <cell r="J65" t="str">
            <v>HISENSE</v>
          </cell>
          <cell r="K65" t="str">
            <v>50K20DW</v>
          </cell>
          <cell r="L65" t="str">
            <v>50G143292H07832</v>
          </cell>
          <cell r="M65" t="str">
            <v>TICKET DE COMPRA</v>
          </cell>
          <cell r="N65">
            <v>11998.37</v>
          </cell>
          <cell r="O65">
            <v>42536</v>
          </cell>
          <cell r="P65">
            <v>42410</v>
          </cell>
          <cell r="Q65">
            <v>202246</v>
          </cell>
          <cell r="R65" t="str">
            <v xml:space="preserve">21/02/2017 06 : 26  ERNESTO.HERN : NP5
18/02/2017 02 : 14 202246 : P1: T173331,   OC-1007576
</v>
          </cell>
          <cell r="S65" t="str">
            <v/>
          </cell>
          <cell r="T65" t="str">
            <v xml:space="preserve">IDALIA LOZA                     </v>
          </cell>
          <cell r="U65" t="str">
            <v>2017/04/12</v>
          </cell>
          <cell r="V65" t="str">
            <v>Norte</v>
          </cell>
          <cell r="W65" t="str">
            <v>COMPLETADO</v>
          </cell>
          <cell r="X65" t="str">
            <v>TALLER</v>
          </cell>
          <cell r="Y65">
            <v>42779</v>
          </cell>
          <cell r="Z65">
            <v>-126</v>
          </cell>
          <cell r="AA65" t="str">
            <v>M010</v>
          </cell>
          <cell r="AD65" t="str">
            <v>cd. juarez/guadalajara derecha</v>
          </cell>
          <cell r="AE65" t="str">
            <v>CHI</v>
          </cell>
          <cell r="AF65" t="str">
            <v>MX</v>
          </cell>
          <cell r="AG65" t="str">
            <v>10411316</v>
          </cell>
          <cell r="AH65" t="str">
            <v>JAIME DOMINGUEZ PEÑALOZA</v>
          </cell>
          <cell r="AI65" t="str">
            <v>4019 Calle isla asencion</v>
          </cell>
          <cell r="AJ65" t="str">
            <v>6561682121</v>
          </cell>
          <cell r="AK65" t="str">
            <v>6561682121</v>
          </cell>
          <cell r="AL65" t="str">
            <v>32220</v>
          </cell>
          <cell r="AM65" t="str">
            <v>18/04/2017 02 : 55 ADOLFO.FER : CFA14/03/2017 04 : 46 MARCO.DIAZ : TCF1PU CSA25/02/2017 01 : 38 MARCO.DIAZ : TCF174 7401122321/02/2017 06 : 27 ERNESTO.HERN : TCF121/02/2017 06 : 26 ERNESTO.HERN : NP518/02/2017 02 : 14 202246 : P1: T173331, OC-100757615/02/2017 04 : 04 MARIA.EUGENI : SEG: CSA Favor de poner fecha devisita15/02/2017 04 : 03 MARIA.EUGENI : SEG: DGR14/02/2017 06 : 55 GABRIELA.B : ODSWTP14/02/2017 06 : 54 GABRIELA.B : %ANGEL MOLINA E ISLA VALEARARES</v>
          </cell>
          <cell r="AN65" t="str">
            <v>1TE50B8NUSCB</v>
          </cell>
          <cell r="AO65" t="str">
            <v>Smart</v>
          </cell>
          <cell r="AP65" t="str">
            <v>Hisense</v>
          </cell>
          <cell r="AQ65" t="str">
            <v>Opera</v>
          </cell>
          <cell r="AR65" t="str">
            <v>FHD 1920 x 1080</v>
          </cell>
          <cell r="AS65" t="str">
            <v>3TE50G165140G165140M010</v>
          </cell>
          <cell r="AT65">
            <v>28</v>
          </cell>
          <cell r="AU65" t="str">
            <v>50H7GB</v>
          </cell>
          <cell r="AV65" t="str">
            <v>3TE50G165140</v>
          </cell>
          <cell r="AW65" t="str">
            <v>G165140</v>
          </cell>
          <cell r="AX65" t="str">
            <v>M010</v>
          </cell>
          <cell r="AY65">
            <v>74012764</v>
          </cell>
          <cell r="AZ65">
            <v>51013682</v>
          </cell>
          <cell r="BA65">
            <v>80152300</v>
          </cell>
        </row>
        <row r="66">
          <cell r="D66">
            <v>60311039</v>
          </cell>
          <cell r="E66" t="str">
            <v xml:space="preserve">A  </v>
          </cell>
          <cell r="F66" t="str">
            <v>TV</v>
          </cell>
          <cell r="G66" t="str">
            <v>Claudia Carbajal</v>
          </cell>
          <cell r="H66" t="str">
            <v>Tlatelolco mz 610 lt 19 Col. Ciudad Azteca Municipio Ecatepec de Morelos C.P. 55120</v>
          </cell>
          <cell r="I66">
            <v>57777321</v>
          </cell>
          <cell r="J66" t="str">
            <v>HISENSE</v>
          </cell>
          <cell r="K66" t="str">
            <v>50H5B</v>
          </cell>
          <cell r="L66" t="str">
            <v>50G151618H01740</v>
          </cell>
          <cell r="M66" t="str">
            <v>G41388 SALYERI, S. A. DE C.V. / Folio fiscal a16d757d-0e54-4426-ac32-af9c22319708</v>
          </cell>
          <cell r="N66">
            <v>8363.6</v>
          </cell>
          <cell r="O66">
            <v>42620</v>
          </cell>
          <cell r="P66">
            <v>42789</v>
          </cell>
          <cell r="Q66">
            <v>201767</v>
          </cell>
          <cell r="R66" t="str">
            <v>28/02/2017 03 : 01  ERNESTO.HERN : NP5 / P1A: 187573 PANEL     189586 MAIN    23-02-2017 OC-1007849</v>
          </cell>
          <cell r="S66" t="str">
            <v>EQUIPO DAÑADO EN DOMICILIO DE CLIENTE (Z</v>
          </cell>
          <cell r="T66" t="str">
            <v xml:space="preserve">   RENE ARIAS                     </v>
          </cell>
          <cell r="U66" t="str">
            <v>2017-04-10</v>
          </cell>
          <cell r="V66" t="str">
            <v>CENTRO</v>
          </cell>
          <cell r="W66" t="str">
            <v>COMPLETADO</v>
          </cell>
          <cell r="X66" t="str">
            <v>CLIENTE</v>
          </cell>
          <cell r="Y66">
            <v>42774</v>
          </cell>
          <cell r="Z66">
            <v>169</v>
          </cell>
          <cell r="AA66" t="str">
            <v>M010</v>
          </cell>
          <cell r="AD66" t="str">
            <v>col cd azteca /ecatepec</v>
          </cell>
          <cell r="AE66" t="str">
            <v>MEX</v>
          </cell>
          <cell r="AF66" t="str">
            <v>MX</v>
          </cell>
          <cell r="AG66" t="str">
            <v>10411598</v>
          </cell>
          <cell r="AH66" t="str">
            <v>CLAUDIA CARBAJAL</v>
          </cell>
          <cell r="AI66" t="str">
            <v>tlatelolco mz 610 lt 19</v>
          </cell>
          <cell r="AJ66" t="str">
            <v>57777321</v>
          </cell>
          <cell r="AK66">
            <v>0</v>
          </cell>
          <cell r="AL66" t="str">
            <v>55120</v>
          </cell>
          <cell r="AM66" t="str">
            <v>01/04/2017 07 : 39 MARCO.DIAZ : TCF1 TCF1PU CLIENTEINF. JOSUE. DMC18/03/2017 04 : 52 MARCO.DIAZ : TCF174 7401134328/02/2017 03 : 01 ERNESTO.HERN : TCF128/02/2017 03 : 01 ERNESTO.HERN : NP524/02/2017 04 : 31 201767 : P1A: 187573 PANEL 189586 MAIN 23-02-20'17 OC-100784922/02/2017 05 : 24 201767 : 3 INTENTOS, VERIFICAR NUMERO DE TELEFONO09/02/2017 04 : 00 201767 : V1:13/02/2017:HORARIO ABIERTO DE 10 AM A 18HRS_H23103_T5109/02/2017 02 : 04 LAURA.HERNA : ODSWTPJUNTO A CASA CON SAGUAN ROJOEL SAGUAN DE DOMICILIO DE CTE ES AZUL</v>
          </cell>
          <cell r="AN66" t="str">
            <v>3TE50G151618</v>
          </cell>
          <cell r="AO66" t="str">
            <v>Smart</v>
          </cell>
          <cell r="AP66" t="str">
            <v>Hisense</v>
          </cell>
          <cell r="AQ66" t="str">
            <v>Opera</v>
          </cell>
          <cell r="AR66" t="str">
            <v>HD 1366 X 768</v>
          </cell>
          <cell r="AS66" t="str">
            <v>3TE50G165140G165140M010</v>
          </cell>
          <cell r="AT66">
            <v>28</v>
          </cell>
          <cell r="AU66" t="str">
            <v>50H7GB</v>
          </cell>
          <cell r="AV66" t="str">
            <v>3TE50G165140</v>
          </cell>
          <cell r="AW66" t="str">
            <v>G165140</v>
          </cell>
          <cell r="AX66" t="str">
            <v>M010</v>
          </cell>
          <cell r="AY66">
            <v>74012766</v>
          </cell>
          <cell r="AZ66">
            <v>51013684</v>
          </cell>
          <cell r="BA66">
            <v>80152310</v>
          </cell>
        </row>
        <row r="67">
          <cell r="D67">
            <v>60310711</v>
          </cell>
          <cell r="E67" t="str">
            <v>B</v>
          </cell>
          <cell r="F67" t="str">
            <v>CELULAR</v>
          </cell>
          <cell r="G67" t="str">
            <v>Antonio Velasco</v>
          </cell>
          <cell r="H67" t="str">
            <v>Km 2.5 Carretera Chamapa Lecheria MCDS 11 C.IZCALLI/SAN MARTIN OBISPO MEXICO C.P. 54769</v>
          </cell>
          <cell r="I67">
            <v>58618570</v>
          </cell>
          <cell r="J67" t="str">
            <v>HISENSE</v>
          </cell>
          <cell r="K67" t="str">
            <v>HS-C20</v>
          </cell>
          <cell r="L67" t="str">
            <v>IMH75A91MX10D0HEKZ501B1</v>
          </cell>
          <cell r="M67" t="str">
            <v>EMPLEADO HISENSE</v>
          </cell>
          <cell r="N67">
            <v>0</v>
          </cell>
          <cell r="O67">
            <v>0</v>
          </cell>
          <cell r="P67">
            <v>42831</v>
          </cell>
          <cell r="Q67">
            <v>201709</v>
          </cell>
          <cell r="R67" t="str">
            <v>20/04/2017 22 : 18  ROGER.R : TCFT - Irreparabilidad.</v>
          </cell>
          <cell r="S67" t="str">
            <v xml:space="preserve">EQUIPO RAYADO, PORTA SIM </v>
          </cell>
          <cell r="T67" t="str">
            <v xml:space="preserve"> RUBI GONZALEZ                    </v>
          </cell>
          <cell r="U67" t="str">
            <v>2017-04-21</v>
          </cell>
          <cell r="V67" t="str">
            <v>CELULARES</v>
          </cell>
          <cell r="W67" t="str">
            <v>COMPLETADO</v>
          </cell>
          <cell r="X67" t="str">
            <v>TALLER</v>
          </cell>
          <cell r="Y67">
            <v>42768</v>
          </cell>
          <cell r="AA67" t="str">
            <v>M010</v>
          </cell>
          <cell r="AD67" t="str">
            <v>Apatzingan/Infonavit Los Pochotes</v>
          </cell>
          <cell r="AE67" t="str">
            <v>MCH</v>
          </cell>
          <cell r="AF67" t="str">
            <v>MX</v>
          </cell>
          <cell r="AG67" t="str">
            <v>10389777</v>
          </cell>
          <cell r="AH67" t="str">
            <v>TERESA ALVAREZ DÍAZ</v>
          </cell>
          <cell r="AI67" t="str">
            <v>Calle 10 No. 17-A</v>
          </cell>
          <cell r="AJ67" t="str">
            <v>045-453-112-42-61</v>
          </cell>
          <cell r="AK67" t="str">
            <v>045-453-112-42-61</v>
          </cell>
          <cell r="AL67" t="str">
            <v>60618</v>
          </cell>
          <cell r="AM67" t="str">
            <v>26/04/2017 07 : 23 RUBI.G : SEG: CFA RGF//07/04/2017 05 : 38 SEMIRAMIS.M : CSCCte se comunica para saber que estatus de su equipo se le pide que senos proporcione un tiempo para que se le pueda enviar el equipo toda vezque se culmine con el inventario31/03/2017 01 : 12 GABRIELA.B : CSCSe confirma información de envío con CSA por CF indica Ismael que envíanen el transcurso del día10/03/2017 00 : 18 BRENDA.MORA : CSCSe le hace mención de la autorización del cf y el tiempo de entrega de20 días hábiles. TCF1PU-CSA07/03/2017 08 : 01 EVELYN.ZEPE : TCF174 74011317 RGF//07/03/2017 04 : 31 MARCO.DIAZ : TCF2***MODELO U972***SERIE1MS75CE9MX10D0H5QD10D86***F. DE EMBARQUE 03 MARZO 2017***ENVIADO A 201709***CARSSA25/02/2017 05 : 15 RUBI.G : SEG: PENDIENTE POR CONFIRMAR POR PARTE DECF MODELO Y SERIE DE EQUIPO REMPLAZO RGF//23/02/2017 07 : 53 ERNESTO.HERN : TCF123/02/2017 07 : 53 ERNESTO.HERN : NP523/02/2017 07 : 01 EVELYN.ZEPE : DGR. SE ANEXAN DOCUMENTOS VALIDOS. SEAPRECIA DESCRIPCION DE EQUIPO, MARCA Y FECHA DE COMPRA.22/02/2017 23 : 12 RUBI.G : SE ANEXAN DOCUMENTOS CORRECTOS SON UN POCOILEGIBLES PERO SI SE PERSIBE QUE ES UN PHABLET HISENSE Y FECHA DE COMPRA DE COMPRA EN SISTEMA RGF//22/02/2017 03 : 50 EVELYN.ZEPE : SEG: EN ESPERA DE DOCTOS VALIDOS. CTEACORDO ENVIARLOS POR WHATSAAP.21/02/2017 08 : 10 ANA.LAURA : se habla con cte y se le pide envio dedocs, via whatsapp18/02/2017 06 : 16 EVELYN.ZEPE : SEG: DGR. DOCTO CON FECHA DE COMPRALEGIBLE Y MODELO DEL EQUIPO.16/02/2017 03 : 56 201709 : P1. T1023967. 1007466EQUIPO PENDIENTE POR PARTE ( PCB LOGIC )04/02/2017 01 : 01 201709 : SE ANEXARON LOS DOCUMENTOS, EL EQUIPO PASA ASERVICIO03/02/2017 07 : 48 RUBI.G : SE ANEXAN DOCUMENTOS DE COMPRA EN SISTEMARGF//24/01/2017 06 : 43 RUBI.G : CE1: 6404779301 RGF//23/01/2017 23 : 22 ANA.LAURA : DCEGODSWTP%CALLE 2 Y CALLE 3, A MEDIA CUADRA EL AGUA ALFARO,CASA COLOR NARANJA EN SEGUNDO PISO,REYSHELRA@HOTMAIL.COMREINCIDENCIA DE LA ODS 60295674</v>
          </cell>
          <cell r="AN67" t="e">
            <v>#N/A</v>
          </cell>
          <cell r="AO67" t="e">
            <v>#N/A</v>
          </cell>
          <cell r="AP67" t="e">
            <v>#N/A</v>
          </cell>
          <cell r="AQ67" t="e">
            <v>#N/A</v>
          </cell>
          <cell r="AR67" t="e">
            <v>#N/A</v>
          </cell>
          <cell r="AS67" t="str">
            <v/>
          </cell>
          <cell r="AT67" t="e">
            <v>#N/A</v>
          </cell>
          <cell r="AY67">
            <v>74012282</v>
          </cell>
          <cell r="AZ67">
            <v>51013210</v>
          </cell>
          <cell r="BA67">
            <v>80141955</v>
          </cell>
        </row>
        <row r="68">
          <cell r="D68">
            <v>60311248</v>
          </cell>
          <cell r="E68" t="str">
            <v>A</v>
          </cell>
          <cell r="F68" t="str">
            <v>TV</v>
          </cell>
          <cell r="G68" t="str">
            <v>ELSA LARA DIAZ</v>
          </cell>
          <cell r="H68" t="str">
            <v>OYAMEL MZ 13 LT 14 COL. EL MOLINO IZTAPALAPA</v>
          </cell>
          <cell r="I68" t="str">
            <v>13124267</v>
          </cell>
          <cell r="J68" t="str">
            <v>HISENSE</v>
          </cell>
          <cell r="K68" t="str">
            <v>50K20DW</v>
          </cell>
          <cell r="L68" t="str">
            <v>50G143291H03473</v>
          </cell>
          <cell r="M68" t="str">
            <v>000203146</v>
          </cell>
          <cell r="N68">
            <v>13310.88</v>
          </cell>
          <cell r="O68">
            <v>42156</v>
          </cell>
          <cell r="P68">
            <v>42783</v>
          </cell>
          <cell r="Q68">
            <v>201767</v>
          </cell>
          <cell r="R68" t="str">
            <v xml:space="preserve">21/02/2017 06 : 15  ERNESTO.HERN : NP5 / 17/02/2017 08 : 54 201767 : P1A: 173331 PANEL   16-02-2017   OC-1007566
</v>
          </cell>
          <cell r="S68" t="str">
            <v>EQUIPO DAÑADO EN DOMICILIO DE CLIENTE</v>
          </cell>
          <cell r="T68" t="str">
            <v xml:space="preserve">ABRAHAM LAZCANO                </v>
          </cell>
          <cell r="U68" t="str">
            <v>2017-04-10</v>
          </cell>
          <cell r="V68" t="str">
            <v>Centro</v>
          </cell>
          <cell r="W68" t="str">
            <v>COMPLETADO</v>
          </cell>
          <cell r="Y68">
            <v>42776</v>
          </cell>
          <cell r="Z68">
            <v>627</v>
          </cell>
          <cell r="AA68" t="str">
            <v>M012</v>
          </cell>
          <cell r="AB68" t="str">
            <v>T173331/Panel - PANEL</v>
          </cell>
          <cell r="AC68" t="str">
            <v>OC-1007566</v>
          </cell>
          <cell r="AD68" t="str">
            <v>Iztapalapa/ El Molino</v>
          </cell>
          <cell r="AE68" t="str">
            <v>DF</v>
          </cell>
          <cell r="AF68" t="str">
            <v>MX</v>
          </cell>
          <cell r="AG68" t="str">
            <v>10411282</v>
          </cell>
          <cell r="AH68" t="str">
            <v>ELSA LARA DIAZ</v>
          </cell>
          <cell r="AI68" t="str">
            <v>Lt 14 Oyamel Mz 13</v>
          </cell>
          <cell r="AJ68" t="str">
            <v>13124267</v>
          </cell>
          <cell r="AK68">
            <v>0</v>
          </cell>
          <cell r="AL68" t="str">
            <v>09960</v>
          </cell>
          <cell r="AM68" t="str">
            <v>22/04/2017 01 : 02 SEMIRAMIS.M : CSCCte se comunica para verificar cuando se le enviara se le menciona quecon base a las notas se le enviaran en el siguiente embarque se le pidióayuda a Miguel para el envio de equipo19/04/2017 03 : 26 PETERSON.NO : TCF174 7401152313/04/2017 00 : 18 GEARARDO.PA : CFA01/04/2017 08 : 04 MARCO.DIAZ : TCF1. TCF1PU CLIENTEINF. JOSUE. DMC18/03/2017 06 : 39 MARCO.DIAZ : TCF174 7401135221/02/2017 06 : 15 ERNESTO.HERN : TCF121/02/2017 06 : 15 ERNESTO.HERN : NP517/02/2017 08 : 54 201767 : P1A: 173331 PANEL 16-02-2017 OC-100756610/02/2017 23 : 45 201767 : V1:15/02/2017:HORARIO ABIERTO DE 10 AM A 18HRS_H23152_T5202/02/2017 03 : 10 GABRIELA.B : RD % OCOTE Y JACARANDAS, FACHADA BEIGEY PORTON NEGRO, EN LA ESQUINA HAY TLAPALERIA</v>
          </cell>
          <cell r="AN68" t="str">
            <v>1TE50B8NUSCB</v>
          </cell>
          <cell r="AO68" t="str">
            <v>Smart</v>
          </cell>
          <cell r="AP68" t="str">
            <v>Hisense</v>
          </cell>
          <cell r="AQ68" t="str">
            <v>Opera</v>
          </cell>
          <cell r="AR68" t="str">
            <v>FHD 1920 x 1080</v>
          </cell>
          <cell r="AS68" t="str">
            <v>3TE50G165140G165140M010</v>
          </cell>
          <cell r="AT68">
            <v>28</v>
          </cell>
          <cell r="AU68" t="str">
            <v>50H7GB</v>
          </cell>
          <cell r="AV68" t="str">
            <v>3TE50G165140</v>
          </cell>
          <cell r="AW68" t="str">
            <v>G165140</v>
          </cell>
          <cell r="AX68" t="str">
            <v>M010</v>
          </cell>
          <cell r="AY68">
            <v>74011523</v>
          </cell>
          <cell r="AZ68">
            <v>51012458</v>
          </cell>
          <cell r="BA68">
            <v>80151752</v>
          </cell>
        </row>
        <row r="69">
          <cell r="D69">
            <v>60314109</v>
          </cell>
          <cell r="E69" t="str">
            <v xml:space="preserve">A  </v>
          </cell>
          <cell r="F69" t="str">
            <v>TV</v>
          </cell>
          <cell r="G69" t="str">
            <v>LUZ BARRAÑON MOPE</v>
          </cell>
          <cell r="H69" t="str">
            <v>ESTADO SINALOA 11 PROVIDENCIA GUSTAVO A MADERO CP. 06550</v>
          </cell>
          <cell r="I69">
            <v>5551202200</v>
          </cell>
          <cell r="J69" t="str">
            <v>HISENSE</v>
          </cell>
          <cell r="K69" t="str">
            <v>50K20DW</v>
          </cell>
          <cell r="L69" t="str">
            <v>50G143291H05051</v>
          </cell>
          <cell r="M69" t="str">
            <v>CARTA DE ACEPTACION TELMEX</v>
          </cell>
          <cell r="N69">
            <v>0</v>
          </cell>
          <cell r="O69">
            <v>42057</v>
          </cell>
          <cell r="P69">
            <v>42816</v>
          </cell>
          <cell r="Q69">
            <v>201767</v>
          </cell>
          <cell r="R69" t="str">
            <v>06/04/2017 01 : 23  ARANTXA.MON : NP5/23/03/2017 05 : 21 201767 : P1A: 173331 PANEL   22-03-2017   OC-1008926</v>
          </cell>
          <cell r="S69" t="str">
            <v>EQUIPO EN DOMICILIO DE CLIENTE</v>
          </cell>
          <cell r="T69" t="str">
            <v xml:space="preserve">ANDREA LEGORRETA               </v>
          </cell>
          <cell r="U69" t="str">
            <v>2017-04-11</v>
          </cell>
          <cell r="V69" t="str">
            <v>Centro</v>
          </cell>
          <cell r="W69" t="str">
            <v>COMPLETADO</v>
          </cell>
          <cell r="X69" t="str">
            <v>CLIENTE</v>
          </cell>
          <cell r="Y69">
            <v>42808</v>
          </cell>
          <cell r="Z69">
            <v>759</v>
          </cell>
          <cell r="AA69" t="str">
            <v>M012</v>
          </cell>
          <cell r="AB69" t="str">
            <v>T173331/Panel - PANEL</v>
          </cell>
          <cell r="AC69" t="str">
            <v>OC-1008926</v>
          </cell>
          <cell r="AD69" t="str">
            <v>Gustavo A Madero/Providencia</v>
          </cell>
          <cell r="AE69" t="str">
            <v>DF</v>
          </cell>
          <cell r="AF69" t="str">
            <v>MX</v>
          </cell>
          <cell r="AG69" t="str">
            <v>10414335</v>
          </cell>
          <cell r="AH69" t="str">
            <v>LUZ BARRAÑON MOPE</v>
          </cell>
          <cell r="AI69" t="str">
            <v>Estado sinaloa num 11</v>
          </cell>
          <cell r="AJ69" t="str">
            <v>5551202200</v>
          </cell>
          <cell r="AK69">
            <v>0</v>
          </cell>
          <cell r="AL69" t="str">
            <v>06550</v>
          </cell>
          <cell r="AM69" t="str">
            <v>22/04/2017 06 : 56 MARIELA.CHA : CSCse le menciona que se le autorizo un cambio y 20 días hábiles para laentregacliente cuenta con aparato dañado en domicilio51202200 móvil 5582066975 o 5582066977pide que se comunique con ellosantes de asistir al domicilio20/04/2017 22 : 39 GEARARDO.PA : CFA19/04/2017 02 : 45 ADOLFO.FER : TCF174: 7401150106/04/2017 01 : 24 ARANTXA.MON : TCF106/04/2017 01 : 23 ARANTXA.MON : NP505/04/2017 00 : 24 201767 : SEG 01-04-2017 SE ENVIA CORREO POR 5TAOCASION A REFACCIONES DEBIDO A QUE NO HAY INFORMACION DE FECHADE SURTIMIENTO O SOLUCION A CLIENTE FINAL EN CRM; P1A: 173331 PANEL 22-03-2017 OC-1008926; A0326/03/2017 00 : 47 201767 : SE ANEXA REPORTE RMA23/03/2017 05 : 21 201767 : P1A: 173331 PANEL 22-03-2017 OC-100892623/03/2017 05 : 02 201767 : PANEL DAÑADO15/03/2017 02 : 52 201767 : V1. 17/03/2017: 10 A.M. - 6 P.M.H-23746 SE ASIGNA T14COJ14/03/2017 06 : 29 ANA.ROSA : ODSWTPRDAV MORA SAN Y ESTADO DE PUEBLA</v>
          </cell>
          <cell r="AN69" t="str">
            <v>1TE50B8NUSCB</v>
          </cell>
          <cell r="AO69" t="str">
            <v>Smart</v>
          </cell>
          <cell r="AP69" t="str">
            <v>Hisense</v>
          </cell>
          <cell r="AQ69" t="str">
            <v>Opera</v>
          </cell>
          <cell r="AR69" t="str">
            <v>FHD 1920 x 1080</v>
          </cell>
          <cell r="AS69" t="str">
            <v>3TE50G165140G165140M010</v>
          </cell>
          <cell r="AT69">
            <v>28</v>
          </cell>
          <cell r="AU69" t="str">
            <v>50H7GB</v>
          </cell>
          <cell r="AV69" t="str">
            <v>3TE50G165140</v>
          </cell>
          <cell r="AW69" t="str">
            <v>G165140</v>
          </cell>
          <cell r="AX69" t="str">
            <v>M010</v>
          </cell>
          <cell r="AY69">
            <v>74011501</v>
          </cell>
          <cell r="AZ69">
            <v>51012436</v>
          </cell>
          <cell r="BA69">
            <v>80151758</v>
          </cell>
        </row>
        <row r="70">
          <cell r="D70">
            <v>60313205</v>
          </cell>
          <cell r="E70" t="str">
            <v xml:space="preserve">A  </v>
          </cell>
          <cell r="F70" t="str">
            <v>TV</v>
          </cell>
          <cell r="G70" t="str">
            <v>MARIA CRISTINA OROZCO MENDOZA</v>
          </cell>
          <cell r="H70" t="str">
            <v>CALLE LEO MZ 6 LT 17 SAGITARIO 7 JOSEFA ORTIZ DE DOMINGUEZ ECATEPEC CP. 55117</v>
          </cell>
          <cell r="I70">
            <v>5534475907</v>
          </cell>
          <cell r="J70" t="str">
            <v>HISENSE</v>
          </cell>
          <cell r="K70" t="str">
            <v>50K20DW</v>
          </cell>
          <cell r="L70" t="str">
            <v>50G143291H05618</v>
          </cell>
          <cell r="M70" t="str">
            <v>TICKET TELMEX VDC 000144966</v>
          </cell>
          <cell r="N70">
            <v>10120.879999999999</v>
          </cell>
          <cell r="O70">
            <v>42094</v>
          </cell>
          <cell r="P70">
            <v>42816</v>
          </cell>
          <cell r="Q70">
            <v>201767</v>
          </cell>
          <cell r="R70" t="str">
            <v>06/04/2017 01 : 07  ARANTXA.MON : NP5/201767 : P1A: 173331 PANEL    22-03-2017   OC-1008921</v>
          </cell>
          <cell r="S70" t="str">
            <v>EQUIPO EN DOMICILIO DE CLIENTE - ZONA FO</v>
          </cell>
          <cell r="T70" t="str">
            <v xml:space="preserve">ANDREA LEGORRETA               </v>
          </cell>
          <cell r="U70" t="str">
            <v>2017-04-11</v>
          </cell>
          <cell r="V70" t="str">
            <v>Centro</v>
          </cell>
          <cell r="W70" t="str">
            <v>COMPLETADO</v>
          </cell>
          <cell r="X70" t="str">
            <v>CLIENTE</v>
          </cell>
          <cell r="Y70">
            <v>42796</v>
          </cell>
          <cell r="Z70">
            <v>722</v>
          </cell>
          <cell r="AA70" t="str">
            <v>M012</v>
          </cell>
          <cell r="AB70" t="str">
            <v>T173331/Panel - PANEL</v>
          </cell>
          <cell r="AC70" t="str">
            <v>OC-1008921</v>
          </cell>
          <cell r="AD70" t="str">
            <v>Ecatep/sagitario 7(josefa O. de Domin.)</v>
          </cell>
          <cell r="AE70" t="str">
            <v>MEX</v>
          </cell>
          <cell r="AF70" t="str">
            <v>MX</v>
          </cell>
          <cell r="AG70" t="str">
            <v>10413112</v>
          </cell>
          <cell r="AH70" t="str">
            <v>MARIA CRISTINA OROZCO MENDOZA</v>
          </cell>
          <cell r="AI70" t="str">
            <v>Calle leo mz6 lt17</v>
          </cell>
          <cell r="AJ70" t="str">
            <v>26469930</v>
          </cell>
          <cell r="AK70" t="str">
            <v>5534475907</v>
          </cell>
          <cell r="AL70" t="str">
            <v>55117</v>
          </cell>
          <cell r="AM70" t="str">
            <v>20/04/2017 22 : 35 GEARARDO.PA : CFA20/04/2017 05 : 50 BRENDA.MORA : CSCSe le hace mención de la autorización del cf y el tiempo de entrega de20 días hábiles. TCF1PU-Cliente.19/04/2017 02 : 52 ADOLFO.FER : TCF174: 7401150506/04/2017 01 : 07 ARANTXA.MON : TCF106/04/2017 01 : 07 ARANTXA.MON : NP504/04/2017 01 : 32 201767 : SEG 01-04-2017 SE SOLICITA INFORMACION VIACORREO ELECTRONICO POR 4TA OCASION A REFACCIONES RESPECTO A LA FECHA DE SURTIMIENTO DE LA PIEZA, YA QUE NO HAY ACTUALIZACION ENCRM; P1A: 173331 PANEL 22-03-2017 OC-1008921; A0331/03/2017 08 : 06 201767 : SEG 30-03-2017 SE SOLICITA INFORMACION VIACORREO ELECTRONICOPOR 3RA OCASION A REFACCIONES RESPECTO ALA FECHA DE SURTIMIENTO DE LA PIEZA, YA QUE NO HAY ACTUALIZACION EN CRM;P1A: 173331 PANEL 22-03-2017 OC-1008921; A0331/03/2017 07 : 18 GEARARDO.PA : SEG: DGR MA. ISABEL25/03/2017 05 : 35 201767 : SE ADJUNTA REPORTE RMA23/03/2017 05 : 16 201767 : P1A: 173331 PANEL 22-03-2017 OC-100892118/03/2017 04 : 39 201767 : PANEL (LEDS) DAÑADOS10/03/2017 01 : 23 ANA.LAURA : KMA:70$14008/03/2017 08 : 14 201767 : SKMA 70 KM $140.0003/03/2017 07 : 19 201767 : V1. 07/03/2017: 10 A.M. - 6 P.M.H-23549 SE ASIGNA T51OMJ03/03/2017 05 : 52 ANA.LAURA : CSCse corta llamada28/02/2017 05 : 56 GABRIELA.B : CSCSe Encuentra en atención por la recepción de documentos se pide Esperar24/02/2017 01 : 26 ANA.LAURA : ODSWTPTELMEX RD.-%AV. CENTRAL Y CAPRICORNIO</v>
          </cell>
          <cell r="AN70" t="str">
            <v>1TE50B8NUSCB</v>
          </cell>
          <cell r="AO70" t="str">
            <v>Smart</v>
          </cell>
          <cell r="AP70" t="str">
            <v>Hisense</v>
          </cell>
          <cell r="AQ70" t="str">
            <v>Opera</v>
          </cell>
          <cell r="AR70" t="str">
            <v>FHD 1920 x 1080</v>
          </cell>
          <cell r="AS70" t="str">
            <v>3TE50G165140G165140M010</v>
          </cell>
          <cell r="AT70">
            <v>28</v>
          </cell>
          <cell r="AU70" t="str">
            <v>50H7GB</v>
          </cell>
          <cell r="AV70" t="str">
            <v>3TE50G165140</v>
          </cell>
          <cell r="AW70" t="str">
            <v>G165140</v>
          </cell>
          <cell r="AX70" t="str">
            <v>M010</v>
          </cell>
          <cell r="AY70">
            <v>74011505</v>
          </cell>
          <cell r="AZ70">
            <v>51012440</v>
          </cell>
          <cell r="BA70">
            <v>80151753</v>
          </cell>
        </row>
        <row r="71">
          <cell r="D71">
            <v>60313816</v>
          </cell>
          <cell r="E71" t="str">
            <v xml:space="preserve">A  </v>
          </cell>
          <cell r="F71" t="str">
            <v>TV</v>
          </cell>
          <cell r="G71" t="str">
            <v>BLANCA RIZO</v>
          </cell>
          <cell r="H71" t="str">
            <v>FRANCISCO VILLA 59 COL. SANTA CRUZ TLALPIZAHUAC MUNICIPIO IXTAPALUCA CP 56560</v>
          </cell>
          <cell r="I71" t="str">
            <v>13142916</v>
          </cell>
          <cell r="J71" t="str">
            <v>HISENSE</v>
          </cell>
          <cell r="K71" t="str">
            <v>50K20DW</v>
          </cell>
          <cell r="L71" t="str">
            <v>50J140464H04994</v>
          </cell>
          <cell r="M71" t="str">
            <v>TC# 8769 4855 8844 4771 2797 2476 BODEGA DE AURRERA</v>
          </cell>
          <cell r="N71">
            <v>8390</v>
          </cell>
          <cell r="O71">
            <v>41977</v>
          </cell>
          <cell r="P71">
            <v>42809</v>
          </cell>
          <cell r="Q71">
            <v>201767</v>
          </cell>
          <cell r="R71" t="str">
            <v>28/03/2017 04 : 23  ERNESTO.HERN : NP5 / P1A: 173331 PANEL    15-03-2017   OC-1008706</v>
          </cell>
          <cell r="S71" t="str">
            <v>EQUIPO DAÑADO EN DOMICILIO DE CLIENTE (Z</v>
          </cell>
          <cell r="T71" t="str">
            <v xml:space="preserve">   ABRAHAM LAZCANO                </v>
          </cell>
          <cell r="U71" t="str">
            <v>2017-04-10</v>
          </cell>
          <cell r="V71" t="str">
            <v>Centro</v>
          </cell>
          <cell r="W71" t="str">
            <v>COMPLETADO</v>
          </cell>
          <cell r="X71" t="str">
            <v>CLIENTE</v>
          </cell>
          <cell r="Y71">
            <v>42803</v>
          </cell>
          <cell r="Z71">
            <v>832</v>
          </cell>
          <cell r="AA71" t="str">
            <v>M012</v>
          </cell>
          <cell r="AB71" t="str">
            <v>T173331/Panel - PANEL</v>
          </cell>
          <cell r="AC71" t="str">
            <v>OC-1008706</v>
          </cell>
          <cell r="AD71" t="str">
            <v>Ixtapaluca/Sta Cruz Tlatizahuac</v>
          </cell>
          <cell r="AE71" t="str">
            <v>MEX</v>
          </cell>
          <cell r="AF71" t="str">
            <v>MX</v>
          </cell>
          <cell r="AG71" t="str">
            <v>10414055</v>
          </cell>
          <cell r="AH71" t="str">
            <v>BLANCA RIZO</v>
          </cell>
          <cell r="AI71" t="str">
            <v>59 Francisco Villa</v>
          </cell>
          <cell r="AJ71" t="str">
            <v>13142916</v>
          </cell>
          <cell r="AK71">
            <v>0</v>
          </cell>
          <cell r="AL71" t="str">
            <v>56560</v>
          </cell>
          <cell r="AM71" t="str">
            <v>19/04/2017 03 : 10 ADOLFO.FER : TCF174:7401151512/04/2017 05 : 21 GABRIELA.B : CSCSe Brinda información de CF Se pide Esperar07/04/2017 22 : 50 GABRIELA.B : CSCSe brinda información de CF se informa tiempo de espera01/04/2017 10 : 14 MARCO.DIAZ : TCF1 TCF1PU CLIENTEINF. JOSUE. DMC28/03/2017 04 : 23 ERNESTO.HERN : TCF128/03/2017 04 : 23 ERNESTO.HERN : NP520/03/2017 10 : 07 201767 : SEG SE MANDA CORREO A REFACCIONES PARASOLICITAR FECHA DE SURTIMIENTO O SOLUCION PARA CLIENTE FINAL, YA QUE AL DIA DE HOY NO HAY RESPUESTA VIA CORREO O CRM. A03; P1A: 173331PANEL 15-03-2017 OC-100870617/03/2017 23 : 38 ANA.LAURA : KMA:72$14416/03/2017 23 : 40 201767 : SE ANEXA REPORTE RMA16/03/2017 03 : 04 201767 : P1A: 173331 PANEL 15-03-2017 OC-100870616/03/2017 02 : 15 201767 : PENDIENTE SKMA 72 $ 14416/03/2017 00 : 13 201767 : PANEL DAÑADO14/03/2017 08 : 33 201767 : SKMA. 72 KM / $144.00 /13/03/2017 09 : 36 MA.ISABEL : SEG: DGR10/03/2017 09 : 14 201767 : V1. 14/03/2017: 10 A.M. - 6 P.M.H-23685 SE ASIGNA T52CAE10/03/2017 07 : 59 GABRIELA.B : ODSWTP10/03/2017 07 : 16 GABRIELA.B : RD % LEY 6 DE ENERO Y PLAN DE AYALA</v>
          </cell>
          <cell r="AN71" t="str">
            <v>1TE50B8NUSCB</v>
          </cell>
          <cell r="AO71" t="str">
            <v>Smart</v>
          </cell>
          <cell r="AP71" t="str">
            <v>Hisense</v>
          </cell>
          <cell r="AQ71" t="str">
            <v>Opera</v>
          </cell>
          <cell r="AR71" t="str">
            <v>FHD 1920 x 1080</v>
          </cell>
          <cell r="AS71" t="str">
            <v>3TE50G165140G165140M010</v>
          </cell>
          <cell r="AT71">
            <v>28</v>
          </cell>
          <cell r="AU71" t="str">
            <v>50H7GB</v>
          </cell>
          <cell r="AV71" t="str">
            <v>3TE50G165140</v>
          </cell>
          <cell r="AW71" t="str">
            <v>G165140</v>
          </cell>
          <cell r="AX71" t="str">
            <v>M010</v>
          </cell>
          <cell r="AY71">
            <v>74011515</v>
          </cell>
          <cell r="AZ71">
            <v>51012450</v>
          </cell>
          <cell r="BA71">
            <v>80151754</v>
          </cell>
        </row>
        <row r="72">
          <cell r="D72">
            <v>60313807</v>
          </cell>
          <cell r="E72" t="str">
            <v xml:space="preserve">A  </v>
          </cell>
          <cell r="F72" t="str">
            <v>TV</v>
          </cell>
          <cell r="G72" t="str">
            <v>DANIELA ORTEGA</v>
          </cell>
          <cell r="H72" t="str">
            <v>MIXTECAS MZ 428A LOTE 3 COL. CIUDAD AZTECA 2DA SECCION ECATEPEC CP 55120</v>
          </cell>
          <cell r="I72" t="str">
            <v>5568153155</v>
          </cell>
          <cell r="J72" t="str">
            <v>HISENSE</v>
          </cell>
          <cell r="K72" t="str">
            <v>50K20DW</v>
          </cell>
          <cell r="L72" t="str">
            <v>50J140464H00541</v>
          </cell>
          <cell r="M72" t="str">
            <v>POLIZA DE GARANTIA</v>
          </cell>
          <cell r="N72">
            <v>0</v>
          </cell>
          <cell r="O72">
            <v>41873</v>
          </cell>
          <cell r="P72">
            <v>42816</v>
          </cell>
          <cell r="Q72">
            <v>201767</v>
          </cell>
          <cell r="R72" t="str">
            <v>30/03/2017 01 : 15  ERNESTO.HERN : NP5 / P1A: 173331 PANEL   22-03-2017    OC-1008953</v>
          </cell>
          <cell r="S72" t="str">
            <v>EQUIPO DAÑADO EN DOMICILIO DE CLIENTE (Z</v>
          </cell>
          <cell r="T72" t="str">
            <v xml:space="preserve">   ABRAHAM LAZCANO                </v>
          </cell>
          <cell r="U72" t="str">
            <v>2017-04-10</v>
          </cell>
          <cell r="V72" t="str">
            <v>Centro</v>
          </cell>
          <cell r="W72" t="str">
            <v>COMPLETADO</v>
          </cell>
          <cell r="X72" t="str">
            <v>CLIENTE</v>
          </cell>
          <cell r="Y72">
            <v>42803</v>
          </cell>
          <cell r="Z72">
            <v>943</v>
          </cell>
          <cell r="AA72" t="str">
            <v>M012</v>
          </cell>
          <cell r="AB72" t="str">
            <v>T173331/Panel - PANEL</v>
          </cell>
          <cell r="AC72" t="str">
            <v>OC-1008953</v>
          </cell>
          <cell r="AD72" t="str">
            <v>ciudad azteca 2da seccion</v>
          </cell>
          <cell r="AE72" t="str">
            <v>MEX</v>
          </cell>
          <cell r="AF72" t="str">
            <v>MX</v>
          </cell>
          <cell r="AG72" t="str">
            <v>10410812</v>
          </cell>
          <cell r="AH72" t="str">
            <v>DANIELA ORTEGA</v>
          </cell>
          <cell r="AI72" t="str">
            <v>mixtecas mz 428A Lote 3</v>
          </cell>
          <cell r="AJ72" t="str">
            <v>5568153155</v>
          </cell>
          <cell r="AK72">
            <v>0</v>
          </cell>
          <cell r="AL72" t="str">
            <v>55120</v>
          </cell>
          <cell r="AM72" t="str">
            <v>19/04/2017 03 : 18 ADOLFO.FER : TCF174: 7401152001/04/2017 10 : 13 MARCO.DIAZ : TCF1 TCF1PU CLIENTEINF. JOSUE. DMC30/03/2017 01 : 15 ERNESTO.HERN : TCF130/03/2017 01 : 15 ERNESTO.HERN : NP525/03/2017 05 : 16 201767 : SE ANEXA REPORTE RMA23/03/2017 08 : 35 201767 : P1A: 173331 PANEL 22-03-2017 OC-100895321/03/2017 22 : 40 ANA.LAURA : KMA:60$12018/03/2017 04 : 41 201767 : PANEL (LEDS) DAÑADO15/03/2017 04 : 49 ANA.LAURA : se envía correo a CSA14/03/2017 08 : 32 201767 : SKMA. 60 KM / $120.00 /13/03/2017 09 : 40 MA.ISABEL : SEG: DGR10/03/2017 09 : 03 201767 : V1. 14/03/2017: 10 A.M. - 6 P.M.H-23683 SE ASIGNA T51OMJ10/03/2017 07 : 31 ANA.LAURA : ODSWTPDA SEGUIMIENTO A LA ODS 60310876, 60310073 / SE VALIDA DON TALLER YCONFIRMA VISITA, SE ADJUNTA POLIZA</v>
          </cell>
          <cell r="AN72" t="str">
            <v>1TE50B8NUSCB</v>
          </cell>
          <cell r="AO72" t="str">
            <v>Smart</v>
          </cell>
          <cell r="AP72" t="str">
            <v>Hisense</v>
          </cell>
          <cell r="AQ72" t="str">
            <v>Opera</v>
          </cell>
          <cell r="AR72" t="str">
            <v>FHD 1920 x 1080</v>
          </cell>
          <cell r="AS72" t="str">
            <v>3TE50G165140G165140M010</v>
          </cell>
          <cell r="AT72">
            <v>28</v>
          </cell>
          <cell r="AU72" t="str">
            <v>50H7GB</v>
          </cell>
          <cell r="AV72" t="str">
            <v>3TE50G165140</v>
          </cell>
          <cell r="AW72" t="str">
            <v>G165140</v>
          </cell>
          <cell r="AX72" t="str">
            <v>M010</v>
          </cell>
          <cell r="AY72">
            <v>74011520</v>
          </cell>
          <cell r="AZ72">
            <v>51012455</v>
          </cell>
          <cell r="BA72">
            <v>80151755</v>
          </cell>
        </row>
        <row r="73">
          <cell r="D73">
            <v>60306877</v>
          </cell>
          <cell r="E73" t="str">
            <v>A</v>
          </cell>
          <cell r="F73" t="str">
            <v>TV</v>
          </cell>
          <cell r="G73" t="str">
            <v>BEST BUY / ADRIAN SORIA</v>
          </cell>
          <cell r="H73" t="str">
            <v>CARR. LA AURORA TEPOTZOTLAN KM 1 S/N, COL. RANCHO 4 MILPAS, CUAUTITLAN IZCALLI</v>
          </cell>
          <cell r="I73" t="str">
            <v>55 4316-2532</v>
          </cell>
          <cell r="J73" t="str">
            <v>HISENSE-SHARP</v>
          </cell>
          <cell r="K73" t="str">
            <v>LC-60N7000U</v>
          </cell>
          <cell r="L73" t="str">
            <v>60G1609J6H00541</v>
          </cell>
          <cell r="M73" t="str">
            <v>TICKET</v>
          </cell>
          <cell r="N73">
            <v>17999</v>
          </cell>
          <cell r="O73">
            <v>42694</v>
          </cell>
          <cell r="P73">
            <v>42731</v>
          </cell>
          <cell r="Q73">
            <v>201010</v>
          </cell>
          <cell r="R73" t="str">
            <v>PENDIENTE POR PANEL</v>
          </cell>
          <cell r="S73" t="str">
            <v>SE RECOGE EQUIPO SIN NINGUN ACCESORIO</v>
          </cell>
          <cell r="T73" t="str">
            <v xml:space="preserve">  VIRGINIA ANGUIANO               </v>
          </cell>
          <cell r="U73" t="str">
            <v>2017-01-04</v>
          </cell>
          <cell r="V73" t="str">
            <v>Centro</v>
          </cell>
          <cell r="W73" t="str">
            <v>COMPLETADO</v>
          </cell>
          <cell r="Y73">
            <v>42727</v>
          </cell>
          <cell r="Z73">
            <v>37</v>
          </cell>
          <cell r="AA73" t="str">
            <v>M010</v>
          </cell>
          <cell r="AD73" t="str">
            <v>Villa hermosa / onansa</v>
          </cell>
          <cell r="AE73" t="str">
            <v>TAB</v>
          </cell>
          <cell r="AF73" t="str">
            <v>MX</v>
          </cell>
          <cell r="AG73" t="str">
            <v>10407660</v>
          </cell>
          <cell r="AH73" t="str">
            <v>HECTOR ADOLFO LETRAN</v>
          </cell>
          <cell r="AI73" t="str">
            <v>99 4</v>
          </cell>
          <cell r="AJ73" t="str">
            <v>9932431147</v>
          </cell>
          <cell r="AK73" t="str">
            <v>9933973364</v>
          </cell>
          <cell r="AL73" t="str">
            <v>86030</v>
          </cell>
          <cell r="AM73" t="str">
            <v>30/12/2016 01 : 41 202419 : REPARACION DE SINTONIZADOR DE CANALES28/12/2016 00 : 48 202419 : RECOLECTADO.25/12/2016 01 : 48 202419 : V1:26-12-2016 A LAS 12:0020/12/2016 08 : 07 MARIELA.CHA : ODSWTP
NUEVA IMAGEN Y BONANZA 
FCAHADA BLANCA</v>
          </cell>
          <cell r="AN73" t="str">
            <v>3TE60G155268</v>
          </cell>
          <cell r="AO73" t="str">
            <v>Smart</v>
          </cell>
          <cell r="AP73" t="str">
            <v>Sharp</v>
          </cell>
          <cell r="AQ73" t="str">
            <v>Opera</v>
          </cell>
          <cell r="AR73" t="str">
            <v>UHD 3840 X 2160</v>
          </cell>
          <cell r="AS73" t="str">
            <v>3TE60G1635D5G1635D5M010</v>
          </cell>
          <cell r="AT73">
            <v>1</v>
          </cell>
          <cell r="AU73" t="str">
            <v>LC-60N7000U</v>
          </cell>
          <cell r="AV73" t="str">
            <v>3TE60G1635D5</v>
          </cell>
          <cell r="AW73" t="str">
            <v>G1635D5</v>
          </cell>
          <cell r="AX73" t="str">
            <v>M010</v>
          </cell>
          <cell r="AY73">
            <v>74011643</v>
          </cell>
          <cell r="AZ73">
            <v>51012579</v>
          </cell>
        </row>
        <row r="74">
          <cell r="D74">
            <v>60309359</v>
          </cell>
          <cell r="E74" t="str">
            <v>A</v>
          </cell>
          <cell r="F74" t="str">
            <v>TV</v>
          </cell>
          <cell r="G74" t="str">
            <v xml:space="preserve">ROSSANA RODARTE </v>
          </cell>
          <cell r="H74" t="str">
            <v>MATAMOROS NO. 334 COL PIEDRAS NEGRAS , ENSENADA B.C.</v>
          </cell>
          <cell r="I74">
            <v>6461375591</v>
          </cell>
          <cell r="J74" t="str">
            <v xml:space="preserve">HISENSE </v>
          </cell>
          <cell r="K74" t="str">
            <v>32H3B2</v>
          </cell>
          <cell r="L74" t="str">
            <v>32G1613E4H01554</v>
          </cell>
          <cell r="M74" t="str">
            <v>TICKET 1045237</v>
          </cell>
          <cell r="N74">
            <v>5331</v>
          </cell>
          <cell r="O74">
            <v>42562</v>
          </cell>
          <cell r="P74">
            <v>42852</v>
          </cell>
          <cell r="Q74">
            <v>201015</v>
          </cell>
          <cell r="R74" t="str">
            <v xml:space="preserve">
25/01/2017 06 : 21  ERNESTO.HERN : NP5
25/01/2017 04 : 07  LAURA.HERNA : ODSWTP
24/01/2017 04 : 51 201015 : P1 / PANEL , T190930 / OC - 1006520 </v>
          </cell>
          <cell r="S74" t="str">
            <v>SE PIDIO PANEL Y NO LO SURTIERON</v>
          </cell>
          <cell r="T74" t="str">
            <v xml:space="preserve">  Ricardo Sanchez Paniagua        </v>
          </cell>
          <cell r="U74" t="str">
            <v>2017/04/27</v>
          </cell>
          <cell r="V74" t="str">
            <v>Norte</v>
          </cell>
          <cell r="W74" t="str">
            <v>FIRMA</v>
          </cell>
          <cell r="X74" t="str">
            <v>TALLER</v>
          </cell>
          <cell r="Y74">
            <v>42753</v>
          </cell>
          <cell r="Z74">
            <v>191</v>
          </cell>
          <cell r="AA74" t="str">
            <v>M010</v>
          </cell>
          <cell r="AD74" t="str">
            <v>col piedras negras/ensenada</v>
          </cell>
          <cell r="AE74" t="str">
            <v>BC</v>
          </cell>
          <cell r="AF74" t="str">
            <v>MX</v>
          </cell>
          <cell r="AG74" t="str">
            <v>10410007</v>
          </cell>
          <cell r="AH74" t="str">
            <v>ROSSANA RODARTE</v>
          </cell>
          <cell r="AI74" t="str">
            <v>matamoros num 334</v>
          </cell>
          <cell r="AJ74" t="str">
            <v>66461375591</v>
          </cell>
          <cell r="AK74">
            <v>0</v>
          </cell>
          <cell r="AL74" t="str">
            <v>22830</v>
          </cell>
          <cell r="AM74" t="str">
            <v>11/02/2017 04 : 19 GERARDO.GRA : CSCse le indica a cliente proceso de CF y que estamos en espera de que seentregue equipo02/02/2017 06 : 47 MARCO.DIAZ : DULCE M TCF2***MODELO 32H5B2***SERIE32G163668H02062***ENVIADO A CTE FINAL***F. EMBARQUE 01 FEB 2017***CARSSA01/02/2017 05 : 36 MARCO.DIAZ : TCF174 7401039025/01/2017 06 : 21 ERNESTO.HERN : TCF125/01/2017 06 : 21 ERNESTO.HERN : NP525/01/2017 04 : 07 LAURA.HERNA : ODSWTP24/01/2017 04 : 51 201015 : P1 / PANEL , T190930 / OC - 1006520 SE HIZOPREDIAGNOSTICO DE ACUERDO A LA PLATICA SOSTENIDA CON EL CLIENTE / TCF1PU EQUIPO EN CASA DE CLIENTE24/01/2017 02 : 56 201015 : SPKA / TIJUANA - ENSENADA 222 KM IDA YVUELTA = $ 444.0018/01/2017 02 : 17 LAURA.HERNA : RD%CONSTITUYENTES Y NUEVA ROSITACERCA DE UN JARDIN DE NIÑOS ]"AMADO NERVO"</v>
          </cell>
          <cell r="AN74" t="str">
            <v>3TE32G155364</v>
          </cell>
          <cell r="AO74" t="str">
            <v>Básica</v>
          </cell>
          <cell r="AP74" t="str">
            <v>Hisense</v>
          </cell>
          <cell r="AQ74" t="str">
            <v>Opera</v>
          </cell>
          <cell r="AR74" t="str">
            <v>HD 1366 X 768</v>
          </cell>
          <cell r="AS74" t="str">
            <v>3TE32G1633F1G1633F1M010</v>
          </cell>
          <cell r="AT74">
            <v>1</v>
          </cell>
          <cell r="AU74" t="str">
            <v>32H3B2</v>
          </cell>
          <cell r="AV74" t="str">
            <v>3TE32G1633F1</v>
          </cell>
          <cell r="AW74" t="str">
            <v>G1633F1</v>
          </cell>
          <cell r="AX74" t="str">
            <v>M010</v>
          </cell>
          <cell r="AY74">
            <v>74012495</v>
          </cell>
          <cell r="AZ74">
            <v>51013421</v>
          </cell>
          <cell r="BA74">
            <v>80149537</v>
          </cell>
        </row>
        <row r="75">
          <cell r="D75">
            <v>60303248</v>
          </cell>
          <cell r="E75" t="str">
            <v xml:space="preserve"> D </v>
          </cell>
          <cell r="F75" t="str">
            <v>AC</v>
          </cell>
          <cell r="G75" t="str">
            <v>Raquel Cardenas</v>
          </cell>
          <cell r="H75" t="str">
            <v>Calle 3 Depto.5, # 141, Col. Lucero, C.P.87370, Matamoros, Tamaulipas</v>
          </cell>
          <cell r="I75">
            <v>8682473617</v>
          </cell>
          <cell r="J75" t="str">
            <v>HISENSE</v>
          </cell>
          <cell r="K75" t="str">
            <v>AS-12HR5FVNVQ-idu</v>
          </cell>
          <cell r="L75" t="str">
            <v>1KK0120T3N0POKFLMJ40110</v>
          </cell>
          <cell r="M75">
            <v>7281</v>
          </cell>
          <cell r="N75">
            <v>4045</v>
          </cell>
          <cell r="O75">
            <v>42249</v>
          </cell>
          <cell r="P75">
            <v>42703</v>
          </cell>
          <cell r="Q75">
            <v>201035</v>
          </cell>
          <cell r="R75" t="str">
            <v>14/12/2016 00 : 22  ERNESTO.HERN : NP5
29/11/2016 23 : 44 201607 :  OC-1004106 PEDIDO DE OPEN BRAVO</v>
          </cell>
          <cell r="S75" t="str">
            <v>Se le autoriza cambio fisico, dedido a l</v>
          </cell>
          <cell r="T75" t="str">
            <v xml:space="preserve"> Ana Lemus Moreno                 </v>
          </cell>
          <cell r="U75">
            <v>42881</v>
          </cell>
          <cell r="V75" t="str">
            <v>CENTRO</v>
          </cell>
          <cell r="X75" t="str">
            <v>CLIENTE</v>
          </cell>
          <cell r="Y75" t="e">
            <v>#N/A</v>
          </cell>
          <cell r="AD75" t="e">
            <v>#N/A</v>
          </cell>
          <cell r="AE75" t="e">
            <v>#N/A</v>
          </cell>
          <cell r="AF75" t="e">
            <v>#N/A</v>
          </cell>
          <cell r="AG75" t="e">
            <v>#N/A</v>
          </cell>
          <cell r="AH75" t="e">
            <v>#N/A</v>
          </cell>
          <cell r="AI75" t="e">
            <v>#N/A</v>
          </cell>
          <cell r="AJ75" t="e">
            <v>#N/A</v>
          </cell>
          <cell r="AK75" t="e">
            <v>#N/A</v>
          </cell>
          <cell r="AL75" t="e">
            <v>#N/A</v>
          </cell>
          <cell r="AM75" t="e">
            <v>#N/A</v>
          </cell>
          <cell r="AN75" t="str">
            <v>GKK012NKA026</v>
          </cell>
          <cell r="AO75" t="e">
            <v>#N/A</v>
          </cell>
          <cell r="AP75" t="e">
            <v>#N/A</v>
          </cell>
          <cell r="AQ75" t="e">
            <v>#N/A</v>
          </cell>
          <cell r="AR75" t="e">
            <v>#N/A</v>
          </cell>
          <cell r="AS75" t="str">
            <v/>
          </cell>
          <cell r="AT75" t="e">
            <v>#N/A</v>
          </cell>
        </row>
        <row r="76">
          <cell r="D76">
            <v>60318456</v>
          </cell>
          <cell r="E76" t="str">
            <v xml:space="preserve">A   </v>
          </cell>
          <cell r="F76" t="str">
            <v>TV</v>
          </cell>
          <cell r="G76" t="str">
            <v>JUAN JOSE REYES NAVA</v>
          </cell>
          <cell r="H76" t="str">
            <v>ALVARO OBREGON 73,COL.SANTA ANITA,IZTACALCO CP 08300</v>
          </cell>
          <cell r="I76" t="str">
            <v>55 3949 7351 / 5531 2300</v>
          </cell>
          <cell r="J76" t="str">
            <v>HISENSE</v>
          </cell>
          <cell r="K76" t="str">
            <v>32K20DW</v>
          </cell>
          <cell r="L76" t="str">
            <v>32J140915H07490</v>
          </cell>
          <cell r="M76">
            <v>792201892139</v>
          </cell>
          <cell r="N76">
            <v>0</v>
          </cell>
          <cell r="O76">
            <v>42884</v>
          </cell>
          <cell r="P76">
            <v>42872</v>
          </cell>
          <cell r="Q76">
            <v>201057</v>
          </cell>
          <cell r="R76" t="str">
            <v>19/05/2017 04 : 23  ARANTXA.MON : TCF1
19/05/2017 04 : 23  ARANTXA.MON : Se autoriza NP5; INFORMACION CORRECTA
18/05/2017 05 : 43 201057 : P1A: SE SOLICITA #T171979,PANEL,OC-1010892</v>
          </cell>
          <cell r="S76" t="str">
            <v xml:space="preserve"> EQUIPO EN CSA</v>
          </cell>
          <cell r="T76" t="str">
            <v xml:space="preserve"> MARIBEL SASTRE HERNANDEZ         </v>
          </cell>
          <cell r="U76">
            <v>42881</v>
          </cell>
          <cell r="X76" t="str">
            <v>TALLER</v>
          </cell>
          <cell r="Y76">
            <v>42870</v>
          </cell>
          <cell r="AD76" t="str">
            <v>santa anita/Iztacalco</v>
          </cell>
          <cell r="AE76" t="str">
            <v>DF</v>
          </cell>
          <cell r="AF76" t="str">
            <v>MX</v>
          </cell>
          <cell r="AG76" t="str">
            <v>10418213</v>
          </cell>
          <cell r="AH76" t="str">
            <v>JUAN JOSE REYES NAVA</v>
          </cell>
          <cell r="AI76" t="str">
            <v>73 alvaro obregon</v>
          </cell>
          <cell r="AJ76" t="str">
            <v>55312300</v>
          </cell>
          <cell r="AK76" t="str">
            <v>santa anita/Iztacalco</v>
          </cell>
          <cell r="AL76" t="str">
            <v>08300</v>
          </cell>
          <cell r="AM76" t="str">
            <v>19/05/2017 04 : 23 ARANTXA.MON : TCF119/05/2017 04 : 23 ARANTXA.MON : Se autoriza NP5; INFORMACION CORRECTA18/05/2017 05 : 43 201057 : P1A: SE SOLICITA #T171979,PANEL,OC-1010892,17/05/201716/05/2017 05 : 10 201057 : V1: SE LLAMO A CTE 15/05/2017, SE AGENDAVISITA PARA MARTES 16/05/2017, HORARIO ABIERTO DE 9:00 A 18:0013/05/2017 05 : 14 GABRIELA.B : ODSWTPCONGRESO DE LAUNION Y EMILIO CARRANZA,CERCA DEL METRO SANTA ANITA</v>
          </cell>
          <cell r="AN76" t="str">
            <v>3TE32G143053</v>
          </cell>
          <cell r="AO76" t="str">
            <v>Smart</v>
          </cell>
          <cell r="AP76" t="str">
            <v>Hisense</v>
          </cell>
          <cell r="AQ76" t="str">
            <v>Opera</v>
          </cell>
          <cell r="AR76" t="str">
            <v>HD 1366 X 768</v>
          </cell>
          <cell r="AS76" t="str">
            <v>GTE32G153355CRMM012</v>
          </cell>
          <cell r="AT76" t="str">
            <v>0</v>
          </cell>
          <cell r="AU76" t="str">
            <v>32H5B</v>
          </cell>
          <cell r="AV76" t="str">
            <v>GTE32G153355</v>
          </cell>
          <cell r="AW76" t="str">
            <v>CRM</v>
          </cell>
          <cell r="AX76" t="str">
            <v>M012</v>
          </cell>
          <cell r="AY76">
            <v>74012915</v>
          </cell>
          <cell r="AZ76">
            <v>51013833</v>
          </cell>
          <cell r="BA76">
            <v>80155187</v>
          </cell>
        </row>
        <row r="77">
          <cell r="D77">
            <v>60318463</v>
          </cell>
          <cell r="E77" t="str">
            <v xml:space="preserve">A   </v>
          </cell>
          <cell r="F77" t="str">
            <v>TV</v>
          </cell>
          <cell r="G77" t="str">
            <v>JUAN ANTONIO DOMINGUEZ GONZALEZ</v>
          </cell>
          <cell r="H77" t="str">
            <v>OBRERO MUNDIAL SUR MZ.15 LT.11,COL.UHALLEPETLALLI,IZTAPALAPA CP 09960</v>
          </cell>
          <cell r="I77" t="str">
            <v>55 3268 4283</v>
          </cell>
          <cell r="J77" t="str">
            <v>SHARP</v>
          </cell>
          <cell r="K77" t="str">
            <v>LC-40N5000U</v>
          </cell>
          <cell r="L77" t="str">
            <v>40G161734H00699</v>
          </cell>
          <cell r="M77">
            <v>590156</v>
          </cell>
          <cell r="N77">
            <v>6265</v>
          </cell>
          <cell r="O77">
            <v>42856</v>
          </cell>
          <cell r="P77">
            <v>42872</v>
          </cell>
          <cell r="Q77">
            <v>201057</v>
          </cell>
          <cell r="R77" t="str">
            <v>19/05/2017 04 : 24  ARANTXA.MON : TCF1
19/05/2017 04 : 24  ARANTXA.MON : Se autoriza NP5; INFORMACION CORRECTA
18/05/2017 05 : 42 201057 : P1A:SE SOLICITA #T197203,PCB MAIN,OC-1010893</v>
          </cell>
          <cell r="S77" t="str">
            <v xml:space="preserve"> EQUIPO EN CSA DE CLIENTE</v>
          </cell>
          <cell r="T77" t="str">
            <v xml:space="preserve"> MARIBEL SASTRE HERNANDEZ         </v>
          </cell>
          <cell r="U77">
            <v>42881</v>
          </cell>
          <cell r="X77" t="str">
            <v>CLIENTE</v>
          </cell>
          <cell r="Y77">
            <v>42870</v>
          </cell>
          <cell r="AD77" t="str">
            <v>Iztapalapa/Uhallepetlalli</v>
          </cell>
          <cell r="AE77" t="str">
            <v>DF</v>
          </cell>
          <cell r="AF77" t="str">
            <v>MX</v>
          </cell>
          <cell r="AG77" t="str">
            <v>10418071</v>
          </cell>
          <cell r="AH77" t="str">
            <v>JUAN ANTONIO DOMINGUEZ GONZALEZ</v>
          </cell>
          <cell r="AI77" t="str">
            <v>Obrero Mundial Sur Mz 15 Lt11</v>
          </cell>
          <cell r="AJ77" t="str">
            <v>0445532684283</v>
          </cell>
          <cell r="AK77" t="str">
            <v>Iztapalapa/Uhallepetlalli</v>
          </cell>
          <cell r="AL77" t="str">
            <v>09960</v>
          </cell>
          <cell r="AM77" t="str">
            <v>19/05/2017 04 : 24 ARANTXA.MON : TCF119/05/2017 04 : 24 ARANTXA.MON : Se autoriza NP5; INFORMACION CORRECTA18/05/2017 05 : 42 201057 : P1A:SE SOLICITA #T197203,PCB MAIN,OC-1010893,17/05/201716/05/2017 05 : 07 201057 : V1: SE LLAMO A CTE 15/05/2017, SE AGENDAVISITA PARA MARTES 16/05/2017, HORARIO ABIERTO DE 9:00 A 18:0016/05/2017 04 : 25 BRENDA.MORA : ODSWTPENTRE PIRAÑA Y EJERCITO DEL SUR</v>
          </cell>
          <cell r="AN77" t="str">
            <v>3TE40G155275</v>
          </cell>
          <cell r="AO77" t="str">
            <v>Smart</v>
          </cell>
          <cell r="AP77" t="str">
            <v>Sharp</v>
          </cell>
          <cell r="AQ77" t="str">
            <v>Opera</v>
          </cell>
          <cell r="AR77" t="str">
            <v>FHD 1920 x 1080</v>
          </cell>
          <cell r="AS77" t="str">
            <v>3TE40G163212G163212M010</v>
          </cell>
          <cell r="AT77">
            <v>2</v>
          </cell>
          <cell r="AU77" t="str">
            <v>LC-40N5000U</v>
          </cell>
          <cell r="AV77" t="str">
            <v>3TE40G163212</v>
          </cell>
          <cell r="AW77" t="str">
            <v>G163212</v>
          </cell>
          <cell r="AX77" t="str">
            <v>M010</v>
          </cell>
          <cell r="AY77">
            <v>74012916</v>
          </cell>
          <cell r="AZ77">
            <v>51013834</v>
          </cell>
          <cell r="BA77">
            <v>80155188</v>
          </cell>
        </row>
        <row r="78">
          <cell r="D78">
            <v>60318440</v>
          </cell>
          <cell r="E78" t="str">
            <v xml:space="preserve">A   </v>
          </cell>
          <cell r="F78" t="str">
            <v>TV</v>
          </cell>
          <cell r="G78" t="str">
            <v>YURACY ALEXANDRE MONNIER</v>
          </cell>
          <cell r="H78" t="str">
            <v>PARROQUIA 517 DEPTO.2,COL.DEL VALLE,BENITO JUAREZ CP 03100</v>
          </cell>
          <cell r="I78" t="str">
            <v>3666 4642 / 55 2970 4896</v>
          </cell>
          <cell r="J78" t="str">
            <v>HISENSE</v>
          </cell>
          <cell r="K78" t="str">
            <v>55H7B</v>
          </cell>
          <cell r="L78" t="str">
            <v>55G1623K3H00526</v>
          </cell>
          <cell r="M78">
            <v>74563502</v>
          </cell>
          <cell r="N78">
            <v>14624.44</v>
          </cell>
          <cell r="O78">
            <v>42825</v>
          </cell>
          <cell r="P78">
            <v>42871</v>
          </cell>
          <cell r="Q78">
            <v>201057</v>
          </cell>
          <cell r="R78" t="str">
            <v>19/05/2017 04 : 28  ARANTXA.MON : TCF1
19/05/2017 04 : 27  ARANTXA.MON : Se autoriza NP5; INFORMACION CORRECTA
18/05/2017 05 : 36 201057 : P1A: SE SOLICITA #T203716,OC-1010897,PANEL</v>
          </cell>
          <cell r="S78" t="str">
            <v xml:space="preserve"> EQUIPO EN CSA DE CLIENTE</v>
          </cell>
          <cell r="T78" t="str">
            <v xml:space="preserve"> MARIBEL SASTRE HERNANDEZ         </v>
          </cell>
          <cell r="U78">
            <v>42881</v>
          </cell>
          <cell r="X78" t="str">
            <v>CLIENTE</v>
          </cell>
          <cell r="Y78">
            <v>42870</v>
          </cell>
          <cell r="AD78" t="str">
            <v>col del valle/benito juarez</v>
          </cell>
          <cell r="AE78" t="str">
            <v>DF</v>
          </cell>
          <cell r="AF78" t="str">
            <v>MX</v>
          </cell>
          <cell r="AG78" t="str">
            <v>10417671</v>
          </cell>
          <cell r="AH78" t="str">
            <v>YURACY ALEXANDRE MONNIER</v>
          </cell>
          <cell r="AI78" t="str">
            <v>517 Parroquia Depto 2</v>
          </cell>
          <cell r="AJ78" t="str">
            <v>0445529704896</v>
          </cell>
          <cell r="AK78" t="str">
            <v>col del valle/benito juarez</v>
          </cell>
          <cell r="AL78" t="str">
            <v>03100</v>
          </cell>
          <cell r="AM78" t="str">
            <v>19/05/2017 04 : 28 ARANTXA.MON : TCF119/05/2017 04 : 27 ARANTXA.MON : Se autoriza NP5; INFORMACION CORRECTA18/05/2017 05 : 36 201057 : P1A: SE SOLICITA #T203716,OC-1010897,PANEL,17/05/201716/05/2017 03 : 08 201057 : V1: SE LLAMO A CTE 15/05/2017, SE CONFIRMAVISITA PARA MARTES 16/05/2017, HORARIO ABIERTO DE 9:00 A 18:0016/05/2017 00 : 28 GABRIELA.B : RD%EN LA ESQ. DE JOSÉ LINARES UNACUADRA ANTES DE AV. COYOACÁN A UN LADO DE LA FARMACIA UNIÓN.</v>
          </cell>
          <cell r="AN78" t="str">
            <v>3TE55G1523B1</v>
          </cell>
          <cell r="AO78" t="str">
            <v>Smart</v>
          </cell>
          <cell r="AP78" t="str">
            <v>Hisense</v>
          </cell>
          <cell r="AQ78" t="str">
            <v>Opera</v>
          </cell>
          <cell r="AR78" t="str">
            <v>UHD 3840 X 2160</v>
          </cell>
          <cell r="AS78" t="str">
            <v>3TE55G1623K3G1623K3M010</v>
          </cell>
          <cell r="AT78">
            <v>20</v>
          </cell>
          <cell r="AU78" t="str">
            <v>55H7B</v>
          </cell>
          <cell r="AV78" t="str">
            <v>3TE55G1623K3</v>
          </cell>
          <cell r="AW78" t="str">
            <v>G1623K3</v>
          </cell>
          <cell r="AX78" t="str">
            <v>M010</v>
          </cell>
          <cell r="AY78">
            <v>74012917</v>
          </cell>
          <cell r="AZ78">
            <v>51013835</v>
          </cell>
          <cell r="BA78">
            <v>80155189</v>
          </cell>
        </row>
        <row r="79">
          <cell r="D79">
            <v>60318384</v>
          </cell>
          <cell r="E79" t="str">
            <v xml:space="preserve">A   </v>
          </cell>
          <cell r="F79" t="str">
            <v>TV</v>
          </cell>
          <cell r="G79" t="str">
            <v>ALEJANDRO GALVAN CALDERON</v>
          </cell>
          <cell r="H79" t="str">
            <v>MANATI # 36,COL.SAN PEDRO SACATENCO,GAM CP 07360</v>
          </cell>
          <cell r="I79" t="str">
            <v>55 6572 1060</v>
          </cell>
          <cell r="J79" t="str">
            <v>HISENSE</v>
          </cell>
          <cell r="K79" t="str">
            <v>55H7G</v>
          </cell>
          <cell r="L79" t="str">
            <v>55J141036H00416</v>
          </cell>
          <cell r="M79">
            <v>245814</v>
          </cell>
          <cell r="N79">
            <v>12195.78</v>
          </cell>
          <cell r="O79">
            <v>41960</v>
          </cell>
          <cell r="P79">
            <v>42871</v>
          </cell>
          <cell r="Q79">
            <v>201057</v>
          </cell>
          <cell r="R79" t="str">
            <v>19/05/2017 04 : 30  ARANTXA.MON : TCF1
19/05/2017 04 : 30  ARANTXA.MON : Se autoriza NP5; INFORMACION CORRECTA
18/05/2017 05 : 30 201057 : P1A: SE SOLICITA #T174138,PANEL,OC-1010899,</v>
          </cell>
          <cell r="S79" t="str">
            <v xml:space="preserve"> EQUIPO EN CSA DE CLIENTE</v>
          </cell>
          <cell r="T79" t="str">
            <v xml:space="preserve"> MARIBEL SASTRE HERNANDEZ         </v>
          </cell>
          <cell r="U79">
            <v>42881</v>
          </cell>
          <cell r="X79" t="str">
            <v>CLIENTE</v>
          </cell>
          <cell r="Y79">
            <v>42867</v>
          </cell>
          <cell r="AD79" t="str">
            <v>Gustavo Madero/San pedro sacatenco</v>
          </cell>
          <cell r="AE79" t="str">
            <v>DF</v>
          </cell>
          <cell r="AF79" t="str">
            <v>MX</v>
          </cell>
          <cell r="AG79" t="str">
            <v>10417017</v>
          </cell>
          <cell r="AH79" t="str">
            <v>ALEJANDRO GALVAN CALDERON</v>
          </cell>
          <cell r="AI79" t="str">
            <v>MANATI NUM 36</v>
          </cell>
          <cell r="AJ79" t="str">
            <v>5565721060</v>
          </cell>
          <cell r="AK79" t="str">
            <v>Gustavo Madero/San pedro sacatenco</v>
          </cell>
          <cell r="AL79" t="str">
            <v>07360</v>
          </cell>
          <cell r="AM79" t="str">
            <v>19/05/2017 04 : 30 ARANTXA.MON : TCF119/05/2017 04 : 30 ARANTXA.MON : Se autoriza NP5; INFORMACION CORRECTA18/05/2017 05 : 30 201057 : P1A: SE SOLICITA #T174138,PANEL,OC-1010899,17/05/201713/05/2017 05 : 56 201057 : V1: SE LLAMA A CLIENTE 12/05/2017 16:50 SECONFIRMA VISITA DEL TECNICO PARA EL DIA LUNES 15/05/2017 EN UN HORARIO ABIERTO DE 9 AM A 6 PM13/05/2017 05 : 42 ANA.ROSA : ODSWTP ODSWTPRDARACAZU Y MANAOS</v>
          </cell>
          <cell r="AN79" t="str">
            <v>3TE55J141036</v>
          </cell>
          <cell r="AO79" t="e">
            <v>#N/A</v>
          </cell>
          <cell r="AP79" t="e">
            <v>#N/A</v>
          </cell>
          <cell r="AQ79" t="e">
            <v>#N/A</v>
          </cell>
          <cell r="AR79" t="e">
            <v>#N/A</v>
          </cell>
          <cell r="AS79" t="str">
            <v>3TE55G1623K3G1623K3M010</v>
          </cell>
          <cell r="AT79">
            <v>20</v>
          </cell>
          <cell r="AU79" t="str">
            <v>55H7B</v>
          </cell>
          <cell r="AV79" t="str">
            <v>3TE55G1623K3</v>
          </cell>
          <cell r="AW79" t="str">
            <v>G1623K3</v>
          </cell>
          <cell r="AX79" t="str">
            <v>M010</v>
          </cell>
          <cell r="AY79">
            <v>74012919</v>
          </cell>
          <cell r="AZ79">
            <v>51013837</v>
          </cell>
          <cell r="BA79">
            <v>80155190</v>
          </cell>
        </row>
        <row r="80">
          <cell r="D80">
            <v>60318372</v>
          </cell>
          <cell r="E80" t="str">
            <v xml:space="preserve">A   </v>
          </cell>
          <cell r="F80" t="str">
            <v>TV</v>
          </cell>
          <cell r="G80" t="str">
            <v>SERGIO JIMENEZ</v>
          </cell>
          <cell r="H80" t="str">
            <v>ESCUADRON 201 # 3,COL.SAN MATEO TEZOQUILPAN,CHALCO CP 56647</v>
          </cell>
          <cell r="I80" t="str">
            <v>2586 1314 / 55 6020 2256</v>
          </cell>
          <cell r="J80" t="str">
            <v>HISENSE</v>
          </cell>
          <cell r="K80" t="str">
            <v>50K20DW</v>
          </cell>
          <cell r="L80" t="str">
            <v>50J14064H00261</v>
          </cell>
          <cell r="M80">
            <v>194070</v>
          </cell>
          <cell r="N80">
            <v>10120.950000000001</v>
          </cell>
          <cell r="O80">
            <v>41914</v>
          </cell>
          <cell r="P80">
            <v>42870</v>
          </cell>
          <cell r="Q80">
            <v>201057</v>
          </cell>
          <cell r="R80" t="str">
            <v>119/05/2017 04 : 30  ARANTXA.MON : TCF1
19/05/2017 04 : 30  ARANTXA.MON : Se autoriza NP5; INFORMACION CORRECTA
18/05/2017 05 : 30 201057 : P1A: SE SOLICITA #T174138,PANEL,OC-1010899</v>
          </cell>
          <cell r="S80" t="str">
            <v xml:space="preserve"> EQUIPO EN CSA</v>
          </cell>
          <cell r="T80" t="str">
            <v xml:space="preserve"> MARIBEL SASTRE HERNANDEZ         </v>
          </cell>
          <cell r="U80">
            <v>42881</v>
          </cell>
          <cell r="X80" t="str">
            <v>TALLER</v>
          </cell>
          <cell r="Y80">
            <v>42867</v>
          </cell>
          <cell r="AD80" t="str">
            <v>chalco /san mateo tezoquilpan</v>
          </cell>
          <cell r="AE80" t="str">
            <v>MEX</v>
          </cell>
          <cell r="AF80" t="str">
            <v>MX</v>
          </cell>
          <cell r="AG80" t="str">
            <v>10418203</v>
          </cell>
          <cell r="AH80" t="str">
            <v>SERGIO JIMENEZ</v>
          </cell>
          <cell r="AI80" t="str">
            <v>escuadron 201 num 3</v>
          </cell>
          <cell r="AJ80" t="str">
            <v>5560202256</v>
          </cell>
          <cell r="AK80" t="str">
            <v>chalco /san mateo tezoquilpan</v>
          </cell>
          <cell r="AL80" t="str">
            <v>56647</v>
          </cell>
          <cell r="AM80" t="str">
            <v>18/05/2017 07 : 50 ARANTXA.MON : TCF118/05/2017 07 : 50 ARANTXA.MON : Se autoriza NP5; INFORMACION CORRECTA17/05/2017 06 : 43 201057 : P1A: SE SOLICITA #T173331,PANEL,OC-1010855,16/05/201713/05/2017 04 : 40 201057 : V1: SE LE LLAMO A CLIENTE 12/05/2017 15:38 YSE CONFIRMA VISITA DEL TECNICO PARA EL LUNES 15/05/2017 EN UN HORARIO ABIERTO DE 9 AM A 6 PM13/05/2017 04 : 15 GERARDO.GRA : CSCSeñor de la 3ra Edad, no sabe utilizar whatss ni correo , clientepresentara documentos en cuanto acudan a la visita13/05/2017 04 : 12 GERARDO.GRA : ODSWTPRD...ENTRE LA CALLE DE NICOLAS ROMERO EUGENIO ZAPATA, JUNTO A UNAIGLESIA</v>
          </cell>
          <cell r="AN80" t="str">
            <v>1TE50B8NUSCB</v>
          </cell>
          <cell r="AO80" t="str">
            <v>Smart</v>
          </cell>
          <cell r="AP80" t="str">
            <v>Hisense</v>
          </cell>
          <cell r="AQ80" t="str">
            <v>Opera</v>
          </cell>
          <cell r="AR80" t="str">
            <v>FHD 1920 x 1080</v>
          </cell>
          <cell r="AS80" t="str">
            <v>3TE55G1623K3G1623K3M010</v>
          </cell>
          <cell r="AT80">
            <v>20</v>
          </cell>
          <cell r="AU80" t="str">
            <v>55H7B</v>
          </cell>
          <cell r="AV80" t="str">
            <v>3TE55G1623K3</v>
          </cell>
          <cell r="AW80" t="str">
            <v>G1623K3</v>
          </cell>
          <cell r="AX80" t="str">
            <v>M010</v>
          </cell>
          <cell r="AY80">
            <v>74012920</v>
          </cell>
          <cell r="AZ80">
            <v>51013838</v>
          </cell>
          <cell r="BA80">
            <v>80155191</v>
          </cell>
        </row>
        <row r="81">
          <cell r="D81">
            <v>60317957</v>
          </cell>
          <cell r="E81" t="str">
            <v>E</v>
          </cell>
          <cell r="F81" t="str">
            <v>TV</v>
          </cell>
          <cell r="G81" t="str">
            <v>ALBERTO SARAIN LIMA MERINO</v>
          </cell>
          <cell r="H81" t="str">
            <v>CALLE TALES DE MILETO N. 161 COLONIA VALLE DEL SOL C.P 72565, PUEBLA, PUE.</v>
          </cell>
          <cell r="I81" t="str">
            <v>222 2454310-2222457074</v>
          </cell>
          <cell r="J81" t="str">
            <v>HISENSE</v>
          </cell>
          <cell r="K81" t="str">
            <v>40D37</v>
          </cell>
          <cell r="L81" t="str">
            <v>40M154812H04114</v>
          </cell>
          <cell r="M81" t="str">
            <v>FACTURA:IWADN166415</v>
          </cell>
          <cell r="N81">
            <v>4309.4799999999996</v>
          </cell>
          <cell r="O81">
            <v>42400</v>
          </cell>
          <cell r="P81">
            <v>42816</v>
          </cell>
          <cell r="Q81">
            <v>201032</v>
          </cell>
          <cell r="R81" t="str">
            <v>09/05/2017 03 : 11  ANA.ROSA : TCFER
CLIENTE NO ACEPTA CF DEL ODS  60313990</v>
          </cell>
          <cell r="S81" t="str">
            <v>CLIENTE NO ACEPTA CF POR PANEL RAYADO</v>
          </cell>
          <cell r="T81" t="str">
            <v xml:space="preserve">  ERIK ORTEGA MÉNDEZ              </v>
          </cell>
          <cell r="U81">
            <v>42881</v>
          </cell>
          <cell r="X81" t="str">
            <v>CLIENTE</v>
          </cell>
          <cell r="Y81">
            <v>42863</v>
          </cell>
          <cell r="AD81" t="str">
            <v>PUE / Valle del sol</v>
          </cell>
          <cell r="AE81" t="str">
            <v>PUE</v>
          </cell>
          <cell r="AF81" t="str">
            <v>MX</v>
          </cell>
          <cell r="AG81" t="str">
            <v>10414255</v>
          </cell>
          <cell r="AH81" t="str">
            <v>ALABETRO SARAIN LIMA MEDINO</v>
          </cell>
          <cell r="AI81" t="str">
            <v>161 Tales de mileto</v>
          </cell>
          <cell r="AJ81" t="str">
            <v>2222454310</v>
          </cell>
          <cell r="AK81" t="str">
            <v>PUE / Valle del sol</v>
          </cell>
          <cell r="AL81" t="str">
            <v>72565</v>
          </cell>
          <cell r="AM81" t="str">
            <v>09/05/2017 03 : 11 ANA.ROSA : TCFER
CLIENTE NO ACEPTA CF DEL ODS 60313990</v>
          </cell>
          <cell r="AN81" t="str">
            <v>3TE40G144668</v>
          </cell>
          <cell r="AO81" t="str">
            <v>Básica</v>
          </cell>
          <cell r="AP81" t="str">
            <v>Hisense</v>
          </cell>
          <cell r="AQ81" t="str">
            <v>Opera</v>
          </cell>
          <cell r="AR81" t="str">
            <v>FHD 1920 x 1080</v>
          </cell>
          <cell r="AS81" t="str">
            <v>3TE43G1632G6CRMM012</v>
          </cell>
          <cell r="AT81" t="str">
            <v>0</v>
          </cell>
          <cell r="AU81" t="str">
            <v>43H7C</v>
          </cell>
          <cell r="AV81" t="str">
            <v>3TE43G1632G6</v>
          </cell>
          <cell r="AW81" t="str">
            <v>CRM</v>
          </cell>
          <cell r="AX81" t="str">
            <v>M012</v>
          </cell>
          <cell r="AY81">
            <v>74012921</v>
          </cell>
          <cell r="AZ81">
            <v>51013839</v>
          </cell>
          <cell r="BA81">
            <v>80155608</v>
          </cell>
        </row>
        <row r="82">
          <cell r="D82">
            <v>60318233</v>
          </cell>
          <cell r="E82" t="str">
            <v xml:space="preserve">A   </v>
          </cell>
          <cell r="F82" t="str">
            <v>TV</v>
          </cell>
          <cell r="G82" t="str">
            <v>GUADALUPE LOPEZ</v>
          </cell>
          <cell r="H82" t="str">
            <v xml:space="preserve">CALLE COAPILCO N.4 A COLONIA MISIONES DE SAN FRANCISCO CUAUTLANCINGO, PUEBLA, C.P 72710 </v>
          </cell>
          <cell r="I82">
            <v>2221104097</v>
          </cell>
          <cell r="J82" t="str">
            <v>HISENSE</v>
          </cell>
          <cell r="K82" t="str">
            <v>32K20DW</v>
          </cell>
          <cell r="L82" t="str">
            <v>32J141116H01549</v>
          </cell>
          <cell r="M82" t="str">
            <v>PÓLIZA SELLADA</v>
          </cell>
          <cell r="N82" t="str">
            <v>N/A</v>
          </cell>
          <cell r="O82">
            <v>41630</v>
          </cell>
          <cell r="P82">
            <v>42867</v>
          </cell>
          <cell r="Q82">
            <v>201032</v>
          </cell>
          <cell r="R82" t="str">
            <v>19/05/2017 04 : 20  ARANTXA.MON : Se autoriza NP5; INFORMACION CORRECTA
18/05/2017 04 : 27 201032 : P1A: T171937 PANEL OC-1010889</v>
          </cell>
          <cell r="S82" t="str">
            <v>SE SOLICITA CAJA PARA ENVÍO</v>
          </cell>
          <cell r="T82" t="str">
            <v xml:space="preserve"> ERIK ORTEGA MÉNDEZ               </v>
          </cell>
          <cell r="U82">
            <v>42881</v>
          </cell>
          <cell r="X82" t="str">
            <v>TALLER</v>
          </cell>
          <cell r="Y82">
            <v>42865</v>
          </cell>
          <cell r="AD82" t="str">
            <v>Misiones de San Francisco/Cuautlancingo</v>
          </cell>
          <cell r="AE82" t="str">
            <v>PUE</v>
          </cell>
          <cell r="AF82" t="str">
            <v>MX</v>
          </cell>
          <cell r="AG82" t="str">
            <v>10417475</v>
          </cell>
          <cell r="AH82" t="str">
            <v>GUADALUPE LOPEZ</v>
          </cell>
          <cell r="AI82" t="str">
            <v>4a Coapilco</v>
          </cell>
          <cell r="AJ82" t="str">
            <v>2221104097</v>
          </cell>
          <cell r="AK82" t="str">
            <v>Misiones de San Francisco/Cuautlancingo</v>
          </cell>
          <cell r="AL82" t="str">
            <v>72680</v>
          </cell>
          <cell r="AM82" t="str">
            <v>19/05/2017 04 : 20 ARANTXA.MON : TCF119/05/2017 04 : 20 ARANTXA.MON : Se autoriza NP5; INFORMACION CORRECTA18/05/2017 23 : 12 ARANTXA.MON : P2A GUÌA: 533175445517/05/201718/05/2017 04 : 27 201032 : P1A: T171937 PANEL OC-101088917/05/2017 06 : 54 201032 : P1A: T168593 KEY BOARD OC-1010857, T167118PANEL LED SE ENVÍA CORREO PARA SURTIMEINTO YA QUE NO SE ENCUENTRA NÚMERO DE PARTE EN OB13/05/2017 00 : 26 201032 : V1P: 12/05/2017 11:00-17:00 VISITACONFIRMADA A CLIENTE03/05/2017 23 : 42 ADRIANA.SAN : ODSWTPRD% ANALCO Y CDA</v>
          </cell>
          <cell r="AN82" t="str">
            <v>3TE32G143053</v>
          </cell>
          <cell r="AO82" t="str">
            <v>Smart</v>
          </cell>
          <cell r="AP82" t="str">
            <v>Hisense</v>
          </cell>
          <cell r="AQ82" t="str">
            <v>Opera</v>
          </cell>
          <cell r="AR82" t="str">
            <v>HD 1366 X 768</v>
          </cell>
          <cell r="AS82" t="str">
            <v>GTE32G153355CRMM012</v>
          </cell>
          <cell r="AT82" t="str">
            <v>0</v>
          </cell>
          <cell r="AU82" t="str">
            <v>32H5B</v>
          </cell>
          <cell r="AV82" t="str">
            <v>GTE32G153355</v>
          </cell>
          <cell r="AW82" t="str">
            <v>CRM</v>
          </cell>
          <cell r="AX82" t="str">
            <v>M012</v>
          </cell>
          <cell r="AY82">
            <v>74012922</v>
          </cell>
          <cell r="AZ82">
            <v>51013840</v>
          </cell>
          <cell r="BA82">
            <v>80155611</v>
          </cell>
        </row>
        <row r="83">
          <cell r="D83">
            <v>60316463</v>
          </cell>
          <cell r="E83" t="str">
            <v xml:space="preserve"> A</v>
          </cell>
          <cell r="F83" t="str">
            <v>TV</v>
          </cell>
          <cell r="G83" t="str">
            <v>MARIA ELENA DIAZ</v>
          </cell>
          <cell r="H83" t="str">
            <v>2 AV. XALOSTOC LOTE 20 COL. TABLAS DEL POZO ECATEPEC,EDO.DE MEXICO</v>
          </cell>
          <cell r="I83">
            <v>15402058</v>
          </cell>
          <cell r="J83" t="str">
            <v>HISENSE</v>
          </cell>
          <cell r="K83" t="str">
            <v>50K20DW</v>
          </cell>
          <cell r="L83" t="str">
            <v>50J140472H03025</v>
          </cell>
          <cell r="M83" t="str">
            <v>TICKET</v>
          </cell>
          <cell r="N83">
            <v>7499</v>
          </cell>
          <cell r="O83">
            <v>41865</v>
          </cell>
          <cell r="P83">
            <v>0</v>
          </cell>
          <cell r="Q83">
            <v>200997</v>
          </cell>
          <cell r="R83" t="str">
            <v xml:space="preserve">05/05/2017 02 : 59  ARANTXA.MON : TCF1
05/05/2017 02 : 59  ARANTXA.MON : Se autoriza NP5; por correccion de documentos
05/05/2017 00 : 53  MA.ISABEL : SEG: DGR
05/05/2017 00 : 50 200997 : SE ADJUNTA FOTO DEL STICKER DE LA PANTALLA SOLICITADA POR DEPTO. DE REFACCIONES.
28/04/2017 08 : 33  ARANTXA.MON : Falta informacion de placa de numero de serie
27/04/2017 02 : 56 200997 : P1: 26/04/2017 179250  DISPLAY CENTRO DE SERVICIO ENVIA SOLICITUD DE REFACCION OC-1010038 </v>
          </cell>
          <cell r="S83" t="str">
            <v>EQUIPO EN CENTRO DE SERVICIO SIN ACCESOR</v>
          </cell>
          <cell r="T83" t="str">
            <v xml:space="preserve">    GLORIA LEON LARIOS            </v>
          </cell>
          <cell r="U83">
            <v>42881</v>
          </cell>
          <cell r="X83" t="str">
            <v>TALLER</v>
          </cell>
          <cell r="Y83">
            <v>42845</v>
          </cell>
          <cell r="AD83" t="str">
            <v>ECATEPEC/TABLAS DEL POZO</v>
          </cell>
          <cell r="AE83" t="str">
            <v>MEX</v>
          </cell>
          <cell r="AF83" t="str">
            <v>MX</v>
          </cell>
          <cell r="AG83" t="str">
            <v>10201436</v>
          </cell>
          <cell r="AH83" t="str">
            <v>MARIA ELENA DIAZ</v>
          </cell>
          <cell r="AI83" t="str">
            <v>2 AVE. XALOSTOC LTE 20 MZA</v>
          </cell>
          <cell r="AJ83" t="str">
            <v>15402058</v>
          </cell>
          <cell r="AK83" t="str">
            <v>ECATEPEC/TABLAS DEL POZO</v>
          </cell>
          <cell r="AL83" t="str">
            <v>55510</v>
          </cell>
          <cell r="AM83" t="str">
            <v>05/05/2017 02 : 59 ARANTXA.MON : TCF105/05/2017 02 : 59 ARANTXA.MON : Se autoriza NP5; por correccion dedocumentos05/05/2017 00 : 53 MA.ISABEL : SEG: DGR05/05/2017 00 : 50 200997 : SE ADJUNTA FOTO DEL STICKER DE LA PANTALLASOLICITADA POR DEPTO. DE REFACCIONES.28/04/2017 08 : 33 ARANTXA.MON : Falta informacion de placa de numerode serie27/04/2017 02 : 56 200997 : P1: 26/04/2017 179250 DISPLAY CENTRO DESERVICIO ENVIA SOLICITUD DE REFACCION OC-1010038 SE ENVIA POR MAIL PEDIDO RMA DE REFACCION SOLICITADA.27/04/2017 02 : 34 200997 : P1: SE ENVIA RMA SE SOLICITA APOYO DEHISENSE CON ESTE INGRESO EQUIPO LLEVA CUATRO INGRESOS CLIENTE SOLICITA CAMBIO POR EQUIPO NUEVO.21/04/2017 01 : 28 MARIELA.CHA : ODSWTPCUARTA VEZ QUE ASISTE AL CSACSA SUBIRÁ DOCUMENTACIÓNENTRE PERON Y TUNAREINCIDENCIA ODS 60277747</v>
          </cell>
          <cell r="AN83" t="str">
            <v>1TE50B8NUSCB</v>
          </cell>
          <cell r="AO83" t="str">
            <v>Smart</v>
          </cell>
          <cell r="AP83" t="str">
            <v>Hisense</v>
          </cell>
          <cell r="AQ83" t="str">
            <v>Opera</v>
          </cell>
          <cell r="AR83" t="str">
            <v>FHD 1920 x 1080</v>
          </cell>
          <cell r="AS83" t="str">
            <v>3TE55G1623K3G1623K3M010</v>
          </cell>
          <cell r="AT83">
            <v>20</v>
          </cell>
          <cell r="AU83" t="str">
            <v>55H7B</v>
          </cell>
          <cell r="AV83" t="str">
            <v>3TE55G1623K3</v>
          </cell>
          <cell r="AW83" t="str">
            <v>G1623K3</v>
          </cell>
          <cell r="AX83" t="str">
            <v>M010</v>
          </cell>
          <cell r="AY83">
            <v>74012923</v>
          </cell>
          <cell r="AZ83">
            <v>51013841</v>
          </cell>
          <cell r="BA83">
            <v>80155192</v>
          </cell>
        </row>
        <row r="84">
          <cell r="D84">
            <v>60319398</v>
          </cell>
          <cell r="E84" t="str">
            <v xml:space="preserve"> A</v>
          </cell>
          <cell r="F84" t="str">
            <v>TV</v>
          </cell>
          <cell r="G84" t="str">
            <v xml:space="preserve">HILDA LECUONA </v>
          </cell>
          <cell r="H84" t="str">
            <v>PONIENTE 140 NO 656, INDUSTRIAL VALLEJO</v>
          </cell>
          <cell r="I84" t="str">
            <v>5227-8000</v>
          </cell>
          <cell r="J84" t="str">
            <v>HISENSE</v>
          </cell>
          <cell r="K84" t="str">
            <v>50H7GB</v>
          </cell>
          <cell r="L84" t="str">
            <v>50G1611D4H00022</v>
          </cell>
          <cell r="M84" t="str">
            <v>TICKET</v>
          </cell>
          <cell r="N84">
            <v>9881.02</v>
          </cell>
          <cell r="O84">
            <v>42692</v>
          </cell>
          <cell r="P84">
            <v>42880</v>
          </cell>
          <cell r="Q84">
            <v>201010</v>
          </cell>
          <cell r="R84" t="str">
            <v>27/05/2017 06 : 24  ARANTXA.MON : NP5 26/05/2017 TCF1
26/05/2017 02 : 13 201010 : P1: T192673 / PCB MAIN / OC101119025-05-2017</v>
          </cell>
          <cell r="S84" t="str">
            <v xml:space="preserve"> SÓLO PANTALLA</v>
          </cell>
          <cell r="T84" t="str">
            <v xml:space="preserve">  Virginia Anguiano               </v>
          </cell>
          <cell r="U84">
            <v>42885</v>
          </cell>
          <cell r="V84" t="str">
            <v>CENTRO</v>
          </cell>
          <cell r="X84" t="str">
            <v>TALLER</v>
          </cell>
          <cell r="Y84">
            <v>42880</v>
          </cell>
          <cell r="AD84" t="str">
            <v>AZCAPOTZALCO/INDUSTRIAL VALLEJO</v>
          </cell>
          <cell r="AE84" t="str">
            <v>DF</v>
          </cell>
          <cell r="AF84" t="str">
            <v>MX</v>
          </cell>
          <cell r="AG84" t="str">
            <v>10209073</v>
          </cell>
          <cell r="AH84" t="str">
            <v>HILDA LECUANA</v>
          </cell>
          <cell r="AI84" t="str">
            <v>656 PONIENTE 140</v>
          </cell>
          <cell r="AJ84" t="str">
            <v>52278000</v>
          </cell>
          <cell r="AK84">
            <v>0</v>
          </cell>
          <cell r="AL84" t="str">
            <v>02300</v>
          </cell>
          <cell r="AM84" t="str">
            <v>27/05/2017 06 : 24 ARANTXA.MON : NP5 26/05/2017 TCF126/05/2017 02 : 13 201010 : P1: T192673 / PCB MAIN / OC101119025-05-201725/05/2017 23 : 46 201010 :SE ASIGNA A TÉCNICO PARA REVISIÓN / VALIDACIÓN DE GARANTÍA.25/05/2017 22 : 20 GABRIELA.B : ODSWTP Elaborado por */RG25/05/2017 22 : 19 GABRIELA.B : ORDEN INTERNA CSA: 38080</v>
          </cell>
          <cell r="AN84" t="str">
            <v>3TE50G1523B0</v>
          </cell>
          <cell r="AO84" t="str">
            <v>Smart</v>
          </cell>
          <cell r="AP84" t="str">
            <v>Hisense</v>
          </cell>
          <cell r="AQ84" t="str">
            <v>Android</v>
          </cell>
          <cell r="AR84" t="str">
            <v>UHD 3840 X 2160</v>
          </cell>
          <cell r="AS84" t="str">
            <v>3TE55G1623K3G1623K3M010</v>
          </cell>
          <cell r="AT84">
            <v>20</v>
          </cell>
          <cell r="AU84" t="str">
            <v>55H7B</v>
          </cell>
          <cell r="AV84" t="str">
            <v>3TE55G1623K3</v>
          </cell>
          <cell r="AW84" t="str">
            <v>G1623K3</v>
          </cell>
          <cell r="AX84" t="str">
            <v>M010</v>
          </cell>
        </row>
        <row r="85">
          <cell r="D85">
            <v>60318926</v>
          </cell>
          <cell r="E85" t="str">
            <v xml:space="preserve"> A</v>
          </cell>
          <cell r="F85" t="str">
            <v>TV</v>
          </cell>
          <cell r="G85" t="str">
            <v>RUIZ IBARRA ALBERTO</v>
          </cell>
          <cell r="H85" t="str">
            <v>JUAN ESCUTIA 1985</v>
          </cell>
          <cell r="I85">
            <v>6681160892</v>
          </cell>
          <cell r="J85" t="str">
            <v>HISENSE</v>
          </cell>
          <cell r="K85" t="str">
            <v>50K20DW</v>
          </cell>
          <cell r="L85" t="str">
            <v>50J140916H00900</v>
          </cell>
          <cell r="M85" t="str">
            <v>CARTA DE ACEPTACION</v>
          </cell>
          <cell r="N85" t="str">
            <v>CARTA DE ACEPTACION</v>
          </cell>
          <cell r="O85">
            <v>41857</v>
          </cell>
          <cell r="P85">
            <v>42875</v>
          </cell>
          <cell r="Q85">
            <v>201018</v>
          </cell>
          <cell r="R85" t="str">
            <v>24/05/2017 05 : 25  ARANTXA.MON : NP5 23/05/2017 TCF123/05/2017 05 : 22 201018 : LEDS DEL PANEL FALLANDO  OC-1011062</v>
          </cell>
          <cell r="S85" t="str">
            <v/>
          </cell>
          <cell r="T85" t="str">
            <v xml:space="preserve"> Rosa María Jaime Valdivia        </v>
          </cell>
          <cell r="U85">
            <v>42885</v>
          </cell>
          <cell r="V85" t="str">
            <v>NORTE</v>
          </cell>
          <cell r="X85" t="str">
            <v>CLIENTE</v>
          </cell>
          <cell r="Y85">
            <v>42874</v>
          </cell>
          <cell r="AD85" t="str">
            <v>SAN FERNANDO MOCHIS</v>
          </cell>
          <cell r="AE85" t="str">
            <v>SIN</v>
          </cell>
          <cell r="AF85" t="str">
            <v>MX</v>
          </cell>
          <cell r="AG85" t="str">
            <v>10418115</v>
          </cell>
          <cell r="AH85" t="str">
            <v>ALBERTO RUIZ IBARRA</v>
          </cell>
          <cell r="AI85" t="str">
            <v>1985 JUAN ESCUTIA</v>
          </cell>
          <cell r="AJ85" t="str">
            <v>6681160892</v>
          </cell>
          <cell r="AK85">
            <v>0</v>
          </cell>
          <cell r="AL85" t="str">
            <v>81270</v>
          </cell>
          <cell r="AM85" t="str">
            <v>24/05/2017 05 : 25 ARANTXA.MON : NP5 23/05/2017 TCF123/05/2017 05 : 22 201018 : LEDS DEL PANEL FALLANDO OC-1011062 SE ANEXARMA12/05/2017 04 : 28 ANA.LAURA : ODSWTPTVJ</v>
          </cell>
          <cell r="AN85" t="str">
            <v>1TE50B8NUSCB</v>
          </cell>
          <cell r="AO85" t="str">
            <v>Smart</v>
          </cell>
          <cell r="AP85" t="str">
            <v>Hisense</v>
          </cell>
          <cell r="AQ85" t="str">
            <v>Opera</v>
          </cell>
          <cell r="AR85" t="str">
            <v>FHD 1920 x 1080</v>
          </cell>
          <cell r="AS85" t="str">
            <v/>
          </cell>
          <cell r="AT85" t="e">
            <v>#N/A</v>
          </cell>
        </row>
        <row r="86">
          <cell r="D86">
            <v>60317575</v>
          </cell>
          <cell r="E86" t="str">
            <v xml:space="preserve"> A</v>
          </cell>
          <cell r="F86" t="str">
            <v>TV</v>
          </cell>
          <cell r="G86" t="str">
            <v>Cesar Joel Alvarado Fuentes</v>
          </cell>
          <cell r="H86" t="str">
            <v>RAYON #706, JUCHITEPEC, JUCHITEPEC, C.P. 56860</v>
          </cell>
          <cell r="I86">
            <v>5528803743</v>
          </cell>
          <cell r="J86" t="str">
            <v>HISENSE</v>
          </cell>
          <cell r="K86" t="str">
            <v>50K20DW</v>
          </cell>
          <cell r="L86" t="str">
            <v>50J140464</v>
          </cell>
          <cell r="M86" t="str">
            <v>POLIZA</v>
          </cell>
          <cell r="N86" t="str">
            <v>POLIZA</v>
          </cell>
          <cell r="O86">
            <v>41969</v>
          </cell>
          <cell r="P86">
            <v>42864</v>
          </cell>
          <cell r="Q86">
            <v>201767</v>
          </cell>
          <cell r="R86" t="str">
            <v>11/05/2017 05 : 38  ARANTXA.MON : Se autoriza NP5; numero de serie yticket correct / P1A: 173331 PANEL   09-05-2017   OC-1010522</v>
          </cell>
          <cell r="S86" t="str">
            <v>EQUIPO DAÑADO EN DOMICILIO DE CLIENTE</v>
          </cell>
          <cell r="T86" t="str">
            <v xml:space="preserve">   RENE ARIAS                     </v>
          </cell>
          <cell r="U86">
            <v>42885</v>
          </cell>
          <cell r="V86" t="str">
            <v>CENTRO</v>
          </cell>
          <cell r="X86" t="str">
            <v>CLIENTE</v>
          </cell>
          <cell r="Y86">
            <v>42858</v>
          </cell>
          <cell r="AD86" t="str">
            <v>juchitepec /juchitepec</v>
          </cell>
          <cell r="AE86" t="str">
            <v>MEX</v>
          </cell>
          <cell r="AF86" t="str">
            <v>MX</v>
          </cell>
          <cell r="AG86" t="str">
            <v>10417367</v>
          </cell>
          <cell r="AH86" t="str">
            <v>CESAR JOEL ALVARADO FUENTES</v>
          </cell>
          <cell r="AI86" t="str">
            <v>rayon num 706</v>
          </cell>
          <cell r="AJ86" t="str">
            <v>5528803743</v>
          </cell>
          <cell r="AK86">
            <v>0</v>
          </cell>
          <cell r="AL86" t="str">
            <v>56860</v>
          </cell>
          <cell r="AM86" t="str">
            <v>25/05/2017 04 : 52 ANA.LAURA : CSC pide status se le indica se esta enespera de aprobación de posible cf se le pide tiempo de espera, sigsemana llamara para dar información. TVJ11/05/2017 05 : 39 ARANTXA.MON : TCF111/05/2017 05 : 38 ARANTXA.MON : Se autoriza NP5; numero de serie yticket correcto10/05/2017 23 : 15 GABRIELA.B : CSCse le explica a cte conforme a comentario anterior10/05/2017 03 : 22 ANA.LAURA : KMA:160$32010/05/2017 01 : 49 201767 : P1A: 173331 PANEL 09-05-2017 OC-101052206/05/2017 01 : 50 201767 : SKMA. 160 KM / $320.00 /05/05/2017 01 : 02 201767 : V1. 09/05/2017: 10 A.M. - 6 P.M.H-24475 SE ASIGNA T34RMA03/05/2017 00 : 37 GERARDO.GRA : ODSWTPRD...ENTRE CALLE MINA Y ARISTA</v>
          </cell>
          <cell r="AN86" t="str">
            <v>1TE50B8NUSCB</v>
          </cell>
          <cell r="AO86" t="str">
            <v>Smart</v>
          </cell>
          <cell r="AP86" t="str">
            <v>Hisense</v>
          </cell>
          <cell r="AQ86" t="str">
            <v>Opera</v>
          </cell>
          <cell r="AR86" t="str">
            <v>FHD 1920 x 1080</v>
          </cell>
          <cell r="AS86" t="str">
            <v/>
          </cell>
          <cell r="AT86" t="e">
            <v>#N/A</v>
          </cell>
        </row>
        <row r="87">
          <cell r="D87">
            <v>60317208</v>
          </cell>
          <cell r="E87" t="str">
            <v xml:space="preserve"> A</v>
          </cell>
          <cell r="F87" t="str">
            <v>TV</v>
          </cell>
          <cell r="G87" t="str">
            <v>SARA GRANADOS CALZADILLA</v>
          </cell>
          <cell r="H87" t="str">
            <v>CERRADA DE CERRO TETENCO MZ 5 LT 21, COL. ESTHER DE ECHEVERRIA, DEL. TLALPAN, C.P. 14659</v>
          </cell>
          <cell r="I87" t="str">
            <v>5558492819 / 5566355414</v>
          </cell>
          <cell r="J87" t="str">
            <v>HISENSE</v>
          </cell>
          <cell r="K87" t="str">
            <v>50K20DW</v>
          </cell>
          <cell r="L87" t="str">
            <v>50G144844H02313</v>
          </cell>
          <cell r="M87" t="str">
            <v>CARTA DE ACEPTACION TIENDA TELMEX S.A. DE C.V.</v>
          </cell>
          <cell r="N87" t="str">
            <v>CARTA DE ACEPTACION</v>
          </cell>
          <cell r="O87">
            <v>42752</v>
          </cell>
          <cell r="P87">
            <v>42859</v>
          </cell>
          <cell r="Q87">
            <v>201767</v>
          </cell>
          <cell r="R87" t="str">
            <v>6/05/2017 06 : 34  ARANTXA.MON : Se autoriza NP5; numero de serie yticket correcto / P1A: 173331 PANEL    04-05-2017   OC-1010372</v>
          </cell>
          <cell r="S87" t="str">
            <v>EQUIPO DAÑADO EN DOMICILIO DE CLIENTE</v>
          </cell>
          <cell r="T87" t="str">
            <v xml:space="preserve">   ABRAHAM LAZCANO                </v>
          </cell>
          <cell r="U87">
            <v>42885</v>
          </cell>
          <cell r="V87" t="str">
            <v>CENTRO</v>
          </cell>
          <cell r="X87" t="str">
            <v>CLIENTE</v>
          </cell>
          <cell r="Y87">
            <v>42852</v>
          </cell>
          <cell r="AD87" t="str">
            <v>Tlalpan/Maria Esther de Echeverria</v>
          </cell>
          <cell r="AE87" t="str">
            <v>DF</v>
          </cell>
          <cell r="AF87" t="str">
            <v>MX</v>
          </cell>
          <cell r="AG87" t="str">
            <v>10409944</v>
          </cell>
          <cell r="AH87" t="str">
            <v>SARA GRANADOS CALZADILLA</v>
          </cell>
          <cell r="AI87" t="str">
            <v>Cerrada de Cerro Tetenco mz 5 lote 21</v>
          </cell>
          <cell r="AJ87" t="str">
            <v>5566355414</v>
          </cell>
          <cell r="AK87" t="str">
            <v>5566355414</v>
          </cell>
          <cell r="AL87" t="str">
            <v>14659</v>
          </cell>
          <cell r="AM87" t="str">
            <v>27/05/2017 02 : 35 ANA.LAURA : CSCCFNE54077983se le informa a cte el CF - la autorización esta desde ENERO-, molestopor el tiempo que lleva sin darle solución, pide hablar con sup. se lemencióna esta en junta, refiere que en caso de no dar una respuestaacudirá a ofcs / se llama a taller para el envio del formato, paraprocesar / se envía correo a quejas y CF25/05/2017 23 : 12 GABRIELA.B : CSCSe informa que esta en proceso de solicitud de liberación de CF18/05/2017 02 : 19 ANA.ROSA : CSCse le indica a cte. que aun estamos en espera de refacciones, no hayautorización de cf (CFA)06/05/2017 06 : 35 ARANTXA.MON : TCF106/05/2017 06 : 34 ARANTXA.MON : Se autoriza NP5; numero de serie yticket correcto05/05/2017 23 : 40 201767 : P1A: 173331 PANEL 04-05-2017 OC-101037205/05/2017 03 : 37 JUANANTONIO : CSC se indica en proceso dediagnostico. EMC*28/04/2017 05 : 56 201767 : V1. 02/05/2017: 10 A.M. - 6 P.M.H-24398 SE ASIGNA T34RMA28/04/2017 01 : 36 LUIS.D : Reincidencia de la ODS 6030999316/02/2017 02 : 46 MARCO.DIAZ : TCF174 7401105114/02/2017 00 : 49 MARCO.DIAZ : TCF2***MODELO 50k20dw***SERIE50G144844H02313***ENVIADO A CTE FINAL***F. EMBARQUE 08.02.2017***CARSSA08/02/2017 07 : 10 MARCO.DIAZ : TCF1PU CLIENTE31/01/2017 23 : 44 ERNESTO.HERN : TCF131/01/2017 23 : 44 ERNESTO.HERN : NP527/01/2017 04 : 44 201767 : P1A: 173331 26/01/17 OC-100671725/01/2017 08 : 33 201767 : V1:30/01/2017:HORARIO ABIERTO DE 10 AM A 18HRS_H22849_T3418/01/2017 04 : 15 MARTINEZ.G : se solicito a cte ticket o carta deaceptacion//ya q envia foto de recibo17/01/2017 07 : 28 MARTINEZ.G : ODSWTPTELMEXENTRE LA TROJE Y TLALPUENTE</v>
          </cell>
          <cell r="AN87" t="str">
            <v>1TE50B8NUSCB</v>
          </cell>
          <cell r="AO87" t="str">
            <v>Smart</v>
          </cell>
          <cell r="AP87" t="str">
            <v>Hisense</v>
          </cell>
          <cell r="AQ87" t="str">
            <v>Opera</v>
          </cell>
          <cell r="AR87" t="str">
            <v>FHD 1920 x 1080</v>
          </cell>
          <cell r="AS87" t="str">
            <v/>
          </cell>
          <cell r="AT87" t="e">
            <v>#N/A</v>
          </cell>
        </row>
        <row r="88">
          <cell r="D88">
            <v>60311939</v>
          </cell>
          <cell r="E88" t="str">
            <v xml:space="preserve"> A</v>
          </cell>
          <cell r="F88" t="str">
            <v>TV</v>
          </cell>
          <cell r="G88" t="str">
            <v xml:space="preserve">BEATRIZ CASTAÑEDA DURAN </v>
          </cell>
          <cell r="H88" t="str">
            <v xml:space="preserve">REYES DE LEON 217, REAL DE APODACA, APODACA </v>
          </cell>
          <cell r="I88">
            <v>8112074962</v>
          </cell>
          <cell r="J88" t="str">
            <v>HISENSE</v>
          </cell>
          <cell r="K88" t="str">
            <v>50H7GB</v>
          </cell>
          <cell r="L88" t="str">
            <v>50G1614F6MH7504</v>
          </cell>
          <cell r="M88" t="str">
            <v xml:space="preserve">TIKET </v>
          </cell>
          <cell r="N88">
            <v>13331.89</v>
          </cell>
          <cell r="O88">
            <v>42693</v>
          </cell>
          <cell r="P88">
            <v>42790</v>
          </cell>
          <cell r="Q88">
            <v>201024</v>
          </cell>
          <cell r="R88" t="str">
            <v>15/03/17 05:16 JORGE VAZ NP5 P1 OC 984 PANEL, 202207 27/02/17</v>
          </cell>
          <cell r="S88" t="str">
            <v/>
          </cell>
          <cell r="T88" t="str">
            <v xml:space="preserve"> SOFIA VAZQUEZ                    </v>
          </cell>
          <cell r="U88">
            <v>42885</v>
          </cell>
          <cell r="V88" t="str">
            <v>NORTE</v>
          </cell>
          <cell r="Y88">
            <v>42786</v>
          </cell>
          <cell r="AD88" t="str">
            <v>apodaca/real de apodaca</v>
          </cell>
          <cell r="AE88" t="str">
            <v>NL</v>
          </cell>
          <cell r="AF88" t="str">
            <v>MX</v>
          </cell>
          <cell r="AG88" t="str">
            <v>10412286</v>
          </cell>
          <cell r="AH88" t="str">
            <v>BEATRIZ CATAÑEDA DURAN</v>
          </cell>
          <cell r="AI88" t="str">
            <v>Reyes de leon 217</v>
          </cell>
          <cell r="AJ88" t="str">
            <v>044-8112074962</v>
          </cell>
          <cell r="AK88">
            <v>0</v>
          </cell>
          <cell r="AL88" t="str">
            <v>66040</v>
          </cell>
          <cell r="AM88" t="str">
            <v>27/05/2017 02 : 18 GEARARDO.PA : SE SOLICITO FORMATO C.F. AL C.S.A.27/05/2017 00 : 09 GABRIELA.B : CFNESe envía mail al área de Coordinación para liberación de Equipo20/04/2017 06 : 26 GERARDO.GRA : CSC se indica entrega en proceso, sepasa ODS a CF para seguimiento. EMC*07/04/2017 23 : 40 MARCO.DIAZ : TCF1 TCF1PU CSA . INF. SOFIA VAZQUEZ.DMC28/03/2017 00 : 38 ADOLFO.FER : SEG: NO SE HA ENVIADO EQUIPO DE CFEQUIPO DAÑADO EN TALLER18/03/2017 05 : 57 GABRIELA.B : CSCSe Brinda información de Cf Se Indica tiempo de Respuesta15/03/2017 05 : 17 JORGE.VAZ : TCF115/03/2017 05 : 16 JORGE.VAZ : NP511/03/2017 07 : 57 GERARDO.GRA : CSC se indica en espera de refaccion.tiempo de entrega aproximado próxima semana. EMC*28/02/2017 05 : 25 201024 : P1: OC 1007984 , PANEL 202207 , 27 FEB 2017:(26/02/2017 00 : 25 201024 : SE ANEXA NOTA DE COMPRA Y SE PASA A REVIISON25/02/2017 04 : 02 201024 : ESTA EN RUTA HOY VIERNES 2425/02/2017 03 : 20 MARIA.EUGENI : SEG: CSA Favor de llamar a cliente yacualizar folio.22/02/2017 23 : 33 201024 : P1A: SERIE INCORECTA,SE LE LLAMO 9.25 A.M. PARA VISITARLE PERO NO NOS PUEDE ALTENDER, TODOSTRABAJAN Y DICE QUE VA A PEDIR UN DIA PARA AEDERNOS SE LE DIJO QUE SUORDEN SOLO SE QUEARA ABIERTA HASTA EL VIERNES Y SE CANCELA SI NO NOS AVISA PARA DARLE EL SERVICIO17/02/2017 04 : 52 ANA.LAURA : ODSWTP%CAMINO A CHARCO BLANCO Y REYES DE LA BARRA</v>
          </cell>
          <cell r="AN88" t="str">
            <v>3TE50G1523B0</v>
          </cell>
          <cell r="AO88" t="str">
            <v>Smart</v>
          </cell>
          <cell r="AP88" t="str">
            <v>Hisense</v>
          </cell>
          <cell r="AQ88" t="str">
            <v>Android</v>
          </cell>
          <cell r="AR88" t="str">
            <v>UHD 3840 X 2160</v>
          </cell>
          <cell r="AS88" t="str">
            <v>3TE55G1623K3G1623K3M010</v>
          </cell>
          <cell r="AT88">
            <v>20</v>
          </cell>
          <cell r="AU88" t="str">
            <v>55H7B</v>
          </cell>
          <cell r="AV88" t="str">
            <v>3TE55G1623K3</v>
          </cell>
          <cell r="AW88" t="str">
            <v>G1623K3</v>
          </cell>
          <cell r="AX88" t="str">
            <v>M010</v>
          </cell>
        </row>
        <row r="89">
          <cell r="D89">
            <v>60312180</v>
          </cell>
          <cell r="E89" t="str">
            <v xml:space="preserve"> A</v>
          </cell>
          <cell r="F89" t="str">
            <v>TV</v>
          </cell>
          <cell r="G89" t="str">
            <v xml:space="preserve">ALFREDO ORTIZ RAMIREZ </v>
          </cell>
          <cell r="H89" t="str">
            <v xml:space="preserve">CAÑON DE PELLOTILLOS 139, LAS SOMBRILLAS, SANTA CATARINA </v>
          </cell>
          <cell r="I89">
            <v>8122718101</v>
          </cell>
          <cell r="J89" t="str">
            <v>HISENSE</v>
          </cell>
          <cell r="K89" t="str">
            <v>50K20DW</v>
          </cell>
          <cell r="L89" t="str">
            <v>50G144844H01032</v>
          </cell>
          <cell r="M89" t="str">
            <v>154928-12</v>
          </cell>
          <cell r="N89">
            <v>14434</v>
          </cell>
          <cell r="O89">
            <v>42235</v>
          </cell>
          <cell r="P89">
            <v>42793</v>
          </cell>
          <cell r="Q89">
            <v>201024</v>
          </cell>
          <cell r="R89" t="str">
            <v xml:space="preserve">16/03/17 23:29 ERNESTO HDZ NP5 P1 OC 1008075 PANEL 173331 01/03/17 </v>
          </cell>
          <cell r="S89" t="str">
            <v/>
          </cell>
          <cell r="T89" t="str">
            <v xml:space="preserve"> SOFIA VAZQUEZ                    </v>
          </cell>
          <cell r="U89">
            <v>42885</v>
          </cell>
          <cell r="V89" t="str">
            <v>NORTE</v>
          </cell>
          <cell r="Y89">
            <v>42787</v>
          </cell>
          <cell r="AD89" t="str">
            <v>Sta catarina/Las sombrillas</v>
          </cell>
          <cell r="AE89" t="str">
            <v>NL</v>
          </cell>
          <cell r="AF89" t="str">
            <v>MX</v>
          </cell>
          <cell r="AG89" t="str">
            <v>10412396</v>
          </cell>
          <cell r="AH89" t="str">
            <v>ALFREDO ORTIZ RAMIREZ</v>
          </cell>
          <cell r="AI89" t="str">
            <v>cañon pellotillos num 139</v>
          </cell>
          <cell r="AJ89" t="str">
            <v>8122718101</v>
          </cell>
          <cell r="AK89">
            <v>0</v>
          </cell>
          <cell r="AL89" t="str">
            <v>66369</v>
          </cell>
          <cell r="AM89" t="str">
            <v>28/03/2017 00 : 49 ADOLFO.FER : SEG: NO SE HA ENVIADO EQUIPO DE CFEQUIPO DAÑADO EN TALLER28/03/2017 00 : 02 MARCO.DIAZ : TCF1PU CONFIRMA CSA SOFIA VAZQUEZ.JESSICA O27/03/2017 23 : 59 MARCO.DIAZ : TCF1. JESSICA O16/03/2017 23 : 29 ERNESTO.HERN : TCF116/03/2017 23 : 29 ERNESTO.HERN : NP516/03/2017 02 : 38 MARIA.EUGENI : SEG: OC- Solicitud correcta en OpenBravoDGR02/03/2017 02 : 53 201024 : P1: OC 1008075 , PANEL 173331 , 1 MZO 201701/03/2017 02 : 57 201024 : SE ANEXA NOTA DE COMPRA Y SE PAS A REVISION28/02/2017 02 : 54 201024 : ESTA EN RUTA HOY LUNES 2726/02/2017 02 : 20 201024 : VISITARA ELLUNES 2725/02/2017 03 : 43 MARIA.EUGENI : SEG :CSA Favor de actuazizar follio ycolocar OC-23/02/2017 03 : 50 ADOLFO.FER : KMA: 74KM, $14822/02/2017 07 : 04 201024 : SKMA: 74 KILOMETROS $ 148.00 SISE AUTORIZA SE VISITARA EL VIERNES 2418/02/2017 07 : 26 ANA.ROSA : ODSWTPRDSAN PABLO Y STA CRUZ</v>
          </cell>
          <cell r="AN89" t="str">
            <v>1TE50B8NUSCB</v>
          </cell>
          <cell r="AO89" t="str">
            <v>Smart</v>
          </cell>
          <cell r="AP89" t="str">
            <v>Hisense</v>
          </cell>
          <cell r="AQ89" t="str">
            <v>Opera</v>
          </cell>
          <cell r="AR89" t="str">
            <v>FHD 1920 x 1080</v>
          </cell>
          <cell r="AS89" t="str">
            <v/>
          </cell>
          <cell r="AT89" t="e">
            <v>#N/A</v>
          </cell>
        </row>
        <row r="90">
          <cell r="D90">
            <v>60311980</v>
          </cell>
          <cell r="E90" t="str">
            <v xml:space="preserve"> A</v>
          </cell>
          <cell r="F90" t="str">
            <v>TV</v>
          </cell>
          <cell r="G90" t="str">
            <v xml:space="preserve">RUTH DEYANIRA HERRERA GALINDO </v>
          </cell>
          <cell r="H90" t="str">
            <v xml:space="preserve">RIO TAJOL 310, DOS RIOS SECTOR 14, GUADALUPE </v>
          </cell>
          <cell r="I90" t="str">
            <v>NO CUENTA CON TEL.</v>
          </cell>
          <cell r="J90" t="str">
            <v>HISENSE</v>
          </cell>
          <cell r="K90" t="str">
            <v>50K20DW</v>
          </cell>
          <cell r="L90" t="str">
            <v>50G143064H00692</v>
          </cell>
          <cell r="M90" t="str">
            <v>30138-18</v>
          </cell>
          <cell r="N90">
            <v>13755</v>
          </cell>
          <cell r="O90">
            <v>42015</v>
          </cell>
          <cell r="P90">
            <v>42787</v>
          </cell>
          <cell r="Q90">
            <v>201024</v>
          </cell>
          <cell r="R90" t="str">
            <v>23/02/17 00:35 ERNESTO HDZ NP5 P1A OC 1007695, PANEL, 173331</v>
          </cell>
          <cell r="S90" t="str">
            <v/>
          </cell>
          <cell r="T90" t="str">
            <v xml:space="preserve"> SOFIA VAZQUEZ                    </v>
          </cell>
          <cell r="U90">
            <v>42885</v>
          </cell>
          <cell r="V90" t="str">
            <v>NORTE</v>
          </cell>
          <cell r="Y90">
            <v>42786</v>
          </cell>
          <cell r="AD90" t="str">
            <v>Dos Rios/guadalupe</v>
          </cell>
          <cell r="AE90" t="str">
            <v>NL</v>
          </cell>
          <cell r="AF90" t="str">
            <v>MX</v>
          </cell>
          <cell r="AG90" t="str">
            <v>10412473</v>
          </cell>
          <cell r="AH90" t="str">
            <v>RUTH DEYANIRA HERRERA GALINDO</v>
          </cell>
          <cell r="AI90" t="str">
            <v>310 Rio Tajo</v>
          </cell>
          <cell r="AJ90" t="str">
            <v>000000</v>
          </cell>
          <cell r="AK90">
            <v>0</v>
          </cell>
          <cell r="AL90" t="str">
            <v>00000</v>
          </cell>
          <cell r="AM90" t="str">
            <v>20/05/2017 07 : 09 GABRIELA.B : S manda Mail para Liberación de Orden28/03/2017 00 : 35 ADOLFO.FER : SEG: NO SE HA ENVIADO EQUIPO DE CFEQUIPO DAÑADO EN TALLER01/03/2017 22 : 27 MARCO.DIAZ : TCF1PU CSA23/02/2017 00 : 35 ERNESTO.HERN : TCF123/02/2017 00 : 35 ERNESTO.HERN : NP522/02/2017 06 : 14 201024 : ESTA EN RUTA HOY MARTES 2121/02/2017 09 : 20 201024 : P1A: O.C. 1007695, PANEL, # PARTE 173331 REDIAGNOSTICO FEB-2021/02/2017 08 : 08 201024 : SE VISITARA EL VIERNES 2421/02/2017 04 : 09 ANA.GABRIELA : RD% RIO DEL EMPRESARIO Y RIO SERONA</v>
          </cell>
          <cell r="AN90" t="str">
            <v>1TE50B8NUSCB</v>
          </cell>
          <cell r="AO90" t="str">
            <v>Smart</v>
          </cell>
          <cell r="AP90" t="str">
            <v>Hisense</v>
          </cell>
          <cell r="AQ90" t="str">
            <v>Opera</v>
          </cell>
          <cell r="AR90" t="str">
            <v>FHD 1920 x 1080</v>
          </cell>
          <cell r="AS90" t="str">
            <v/>
          </cell>
          <cell r="AT90" t="e">
            <v>#N/A</v>
          </cell>
        </row>
        <row r="91">
          <cell r="D91">
            <v>60318298</v>
          </cell>
          <cell r="E91" t="str">
            <v xml:space="preserve"> A</v>
          </cell>
          <cell r="F91" t="str">
            <v>TV</v>
          </cell>
          <cell r="G91" t="str">
            <v>JOSE CONTRERAS LOPEZ</v>
          </cell>
          <cell r="H91" t="str">
            <v>ISLA CANARIAS 1036, BOSQUES DE ESCOBEDO, ESCOBEDO</v>
          </cell>
          <cell r="I91" t="str">
            <v>8112960512, 8117017953</v>
          </cell>
          <cell r="J91" t="str">
            <v>HISENSE</v>
          </cell>
          <cell r="K91" t="str">
            <v>50K20DW</v>
          </cell>
          <cell r="L91" t="str">
            <v>50J140464H01807</v>
          </cell>
          <cell r="M91" t="str">
            <v xml:space="preserve">CARTA DE ACEPTACION </v>
          </cell>
          <cell r="N91">
            <v>6725</v>
          </cell>
          <cell r="O91">
            <v>41813</v>
          </cell>
          <cell r="P91">
            <v>42873</v>
          </cell>
          <cell r="Q91">
            <v>201024</v>
          </cell>
          <cell r="R91" t="str">
            <v>24/05/17 5:28 ARANTXA NP5 P1A OC. 1011069 PANEL 173331</v>
          </cell>
          <cell r="S91" t="str">
            <v/>
          </cell>
          <cell r="T91" t="str">
            <v xml:space="preserve">    SOFIA VAZQUEZ                 </v>
          </cell>
          <cell r="U91">
            <v>42885</v>
          </cell>
          <cell r="Y91">
            <v>42866</v>
          </cell>
          <cell r="AD91" t="str">
            <v>Escobedo/Col Bosques de Escobedo</v>
          </cell>
          <cell r="AE91" t="str">
            <v>NL</v>
          </cell>
          <cell r="AF91" t="str">
            <v>MX</v>
          </cell>
          <cell r="AG91" t="str">
            <v>10418067</v>
          </cell>
          <cell r="AH91" t="str">
            <v>JOSE CONTRERAS LOPEZ</v>
          </cell>
          <cell r="AI91" t="str">
            <v>1038 Isalas Canarias</v>
          </cell>
          <cell r="AJ91" t="str">
            <v>8117017953</v>
          </cell>
          <cell r="AK91" t="str">
            <v>8117017953</v>
          </cell>
          <cell r="AL91" t="str">
            <v>66072</v>
          </cell>
          <cell r="AM91" t="str">
            <v>24/05/2017 05 : 28 ARANTXA.MON : NP5 23/05/2017 TCF123/05/2017 05 : 05 201024 : P1A:OC1011069,PANEL173331,22MAYO2017.20/05/2017 01 : 35 201024 : SE ANEXA OTA DE COMPRA Y SE PAS A REVISION12/05/2017 08 : 33 201024 : SE VISITARA ELMARTES 1611/05/2017 23 : 34 JUANANTONIO : ODSWTP ELABORADA POR EMC*RD% ISLA DEL SUR E ISLA CORTEZ</v>
          </cell>
          <cell r="AN91" t="str">
            <v>1TE50B8NUSCB</v>
          </cell>
          <cell r="AO91" t="str">
            <v>Smart</v>
          </cell>
          <cell r="AP91" t="str">
            <v>Hisense</v>
          </cell>
          <cell r="AQ91" t="str">
            <v>Opera</v>
          </cell>
          <cell r="AR91" t="str">
            <v>FHD 1920 x 1080</v>
          </cell>
          <cell r="AS91" t="str">
            <v/>
          </cell>
          <cell r="AT91" t="e">
            <v>#N/A</v>
          </cell>
        </row>
        <row r="92">
          <cell r="D92">
            <v>60318462</v>
          </cell>
          <cell r="E92" t="str">
            <v xml:space="preserve"> A</v>
          </cell>
          <cell r="F92" t="str">
            <v>TV</v>
          </cell>
          <cell r="G92" t="str">
            <v xml:space="preserve">JAIME GUSTAVO PALACIO RODRIGUEZ </v>
          </cell>
          <cell r="H92" t="str">
            <v xml:space="preserve">TLAVAC 457, JARDINES DE XOCHIMILCO, GUADALUPE </v>
          </cell>
          <cell r="I92" t="str">
            <v>8180118598, 8116341720</v>
          </cell>
          <cell r="J92" t="str">
            <v>HISENSE</v>
          </cell>
          <cell r="K92" t="str">
            <v>50K20DW</v>
          </cell>
          <cell r="L92" t="str">
            <v>50G143065H00573</v>
          </cell>
          <cell r="M92" t="str">
            <v>229929-6</v>
          </cell>
          <cell r="N92">
            <v>8299</v>
          </cell>
          <cell r="O92">
            <v>42018</v>
          </cell>
          <cell r="P92">
            <v>42871</v>
          </cell>
          <cell r="Q92">
            <v>201024</v>
          </cell>
          <cell r="R92" t="str">
            <v>20/05/17 4:11 ARANTXA NP5 P1A OC. 1010951 PANEL 173331</v>
          </cell>
          <cell r="S92" t="str">
            <v/>
          </cell>
          <cell r="T92" t="str">
            <v xml:space="preserve">    SOFIA VAZQUEZ                 </v>
          </cell>
          <cell r="U92">
            <v>42885</v>
          </cell>
          <cell r="Y92">
            <v>42870</v>
          </cell>
          <cell r="AD92" t="str">
            <v>guadalupe / jardines de xochimilco</v>
          </cell>
          <cell r="AE92" t="str">
            <v>NL</v>
          </cell>
          <cell r="AF92" t="str">
            <v>MX</v>
          </cell>
          <cell r="AG92" t="str">
            <v>10418157</v>
          </cell>
          <cell r="AH92" t="str">
            <v>JAIME GUSTAVO PALACIOS RODRIGUEZ</v>
          </cell>
          <cell r="AI92" t="str">
            <v>tlahuac num 457</v>
          </cell>
          <cell r="AJ92" t="str">
            <v>0448116341720</v>
          </cell>
          <cell r="AK92" t="str">
            <v>0448116341720</v>
          </cell>
          <cell r="AL92" t="str">
            <v>67190</v>
          </cell>
          <cell r="AM92" t="str">
            <v>20/05/2017 04 : 11 ARANTXA.MON : TCF120/05/2017 04 : 11 ARANTXA.MON : Se autoriza NP5; INFORMACION CORRECTA19/05/2017 05 : 16 201024 : P1A:OC1010951,PANEL173331,18MAYO2017.18/05/2017 09 : 24 201024 : SE ANEA NOTA DE COMPRA Y SE PAS A REVISION16/05/2017 07 : 26 201024 : SE VISITARA ELMIERCOLES 1712/05/2017 23 : 53 GERARDO.GRA : ODSWTPRD....ENTRE CALLE ACOPILCO Y CUAUTITLAN</v>
          </cell>
          <cell r="AN92" t="str">
            <v>1TE50B8NUSCB</v>
          </cell>
          <cell r="AO92" t="str">
            <v>Smart</v>
          </cell>
          <cell r="AP92" t="str">
            <v>Hisense</v>
          </cell>
          <cell r="AQ92" t="str">
            <v>Opera</v>
          </cell>
          <cell r="AR92" t="str">
            <v>FHD 1920 x 1080</v>
          </cell>
          <cell r="AS92" t="str">
            <v/>
          </cell>
          <cell r="AT92" t="e">
            <v>#N/A</v>
          </cell>
        </row>
        <row r="93">
          <cell r="D93">
            <v>60318357</v>
          </cell>
          <cell r="E93" t="str">
            <v xml:space="preserve"> A</v>
          </cell>
          <cell r="F93" t="str">
            <v>TV</v>
          </cell>
          <cell r="G93" t="str">
            <v xml:space="preserve"> ALEJANDRO CARDONA MENA</v>
          </cell>
          <cell r="H93" t="str">
            <v>ANDA LUCIA 169, RESERVA SAN ROQUE, JUAREZ</v>
          </cell>
          <cell r="I93" t="str">
            <v>8183607996, 8117640772</v>
          </cell>
          <cell r="J93" t="str">
            <v>HISENSE</v>
          </cell>
          <cell r="K93" t="str">
            <v>50K20DW</v>
          </cell>
          <cell r="L93" t="str">
            <v>50J140472H05907</v>
          </cell>
          <cell r="M93" t="str">
            <v>POLIZA</v>
          </cell>
          <cell r="N93" t="str">
            <v>POLIZA</v>
          </cell>
          <cell r="O93">
            <v>41987</v>
          </cell>
          <cell r="P93">
            <v>42874</v>
          </cell>
          <cell r="Q93">
            <v>201024</v>
          </cell>
          <cell r="R93" t="str">
            <v>25/05/2017 5:20 ARANTXA P1A O.C. 1011110 PANEL 173064</v>
          </cell>
          <cell r="S93" t="str">
            <v/>
          </cell>
          <cell r="T93" t="str">
            <v xml:space="preserve">    SOFIA VAZQUEZ                 </v>
          </cell>
          <cell r="U93">
            <v>42885</v>
          </cell>
          <cell r="Y93">
            <v>42867</v>
          </cell>
          <cell r="AD93" t="str">
            <v>Juarez/reserva de san roque</v>
          </cell>
          <cell r="AE93" t="str">
            <v>NL</v>
          </cell>
          <cell r="AF93" t="str">
            <v>MX</v>
          </cell>
          <cell r="AG93" t="str">
            <v>10409045</v>
          </cell>
          <cell r="AH93" t="str">
            <v>ALEJANDRO CARDONA MENA</v>
          </cell>
          <cell r="AI93" t="str">
            <v>Calle de Ana lucia no. 169</v>
          </cell>
          <cell r="AJ93" t="str">
            <v>8117640772</v>
          </cell>
          <cell r="AK93" t="str">
            <v>8117640772</v>
          </cell>
          <cell r="AL93" t="str">
            <v>67280</v>
          </cell>
          <cell r="AM93" t="str">
            <v>25/05/2017 05 : 20 ARANTXA.MON : NP5 24/05/2017 TCF124/05/2017 05 : 03 201024 : P1A:OC1011110,PANEL173064,23MAYO2017.20/05/2017 23 : 52 201024 : SE ANEXA NOTA DECOMPRA Y SEPASA REVISION16/05/2017 23 : 41 201024 : LA SEÑORITA ANA SANDOVAL NO SABE NADA LA T.V. ES DE SU CUÑADO PERO NO ESTA EL TRABAJA13/05/2017 05 : 12 201024 : SKMA. 70 KM $ 140.0013/05/2017 02 : 30 GABRIELA.B : ODSWTP Elaborado por */RG12/05/2017 04 : 12 GABRIELA.B : WALMARTENTRE ZIRANDARO</v>
          </cell>
          <cell r="AN93" t="str">
            <v>1TE50B8NUSCB</v>
          </cell>
          <cell r="AO93" t="str">
            <v>Smart</v>
          </cell>
          <cell r="AP93" t="str">
            <v>Hisense</v>
          </cell>
          <cell r="AQ93" t="str">
            <v>Opera</v>
          </cell>
          <cell r="AR93" t="str">
            <v>FHD 1920 x 1080</v>
          </cell>
          <cell r="AS93" t="str">
            <v/>
          </cell>
          <cell r="AT93" t="e">
            <v>#N/A</v>
          </cell>
        </row>
        <row r="94">
          <cell r="D94">
            <v>60318526</v>
          </cell>
          <cell r="E94" t="str">
            <v xml:space="preserve"> A</v>
          </cell>
          <cell r="F94" t="str">
            <v>TV</v>
          </cell>
          <cell r="G94" t="str">
            <v>JUAN DE JESUS MACIAS</v>
          </cell>
          <cell r="H94" t="str">
            <v>ROSA 513, HACIENDA LAS MARGARITAS, APODACA</v>
          </cell>
          <cell r="I94">
            <v>8184532123</v>
          </cell>
          <cell r="J94" t="str">
            <v>HISENSE</v>
          </cell>
          <cell r="K94" t="str">
            <v>50K20DW</v>
          </cell>
          <cell r="L94" t="str">
            <v>50G143067H00118</v>
          </cell>
          <cell r="M94" t="str">
            <v xml:space="preserve">CARTA DE ACEPTACION </v>
          </cell>
          <cell r="N94">
            <v>8999</v>
          </cell>
          <cell r="O94">
            <v>42090</v>
          </cell>
          <cell r="P94">
            <v>42874</v>
          </cell>
          <cell r="Q94">
            <v>201024</v>
          </cell>
          <cell r="R94" t="str">
            <v>26/05/2017 7:04 ARANTXA NP5 P1A. OC. 1011164 PANEL 173331</v>
          </cell>
          <cell r="S94" t="str">
            <v/>
          </cell>
          <cell r="T94" t="str">
            <v xml:space="preserve">    SOFIA VAZQUEZ                 </v>
          </cell>
          <cell r="U94">
            <v>42885</v>
          </cell>
          <cell r="Y94">
            <v>42871</v>
          </cell>
          <cell r="AD94" t="str">
            <v>hacienda las margaritas/apodaca</v>
          </cell>
          <cell r="AE94" t="str">
            <v>NL</v>
          </cell>
          <cell r="AF94" t="str">
            <v>MX</v>
          </cell>
          <cell r="AG94" t="str">
            <v>10418246</v>
          </cell>
          <cell r="AH94" t="str">
            <v>JUAN DE JESUS MACIAS</v>
          </cell>
          <cell r="AI94" t="str">
            <v>513 rosa</v>
          </cell>
          <cell r="AJ94" t="str">
            <v>8184532123</v>
          </cell>
          <cell r="AK94">
            <v>0</v>
          </cell>
          <cell r="AL94" t="str">
            <v>66347</v>
          </cell>
          <cell r="AM94" t="str">
            <v>26/05/2017 07 : 04 ARANTXA.MON : NP5 25/05/2017 TCF125/05/2017 03 : 37 201024 : P1A:OC1011164,PANEL173331,24MAYO2017.20/05/2017 23 : 49 201024 : SEANEXANOTA DECOMPRA Y SE PAS A REVISION18/05/2017 07 : 04 201024 : SE VISITARA ELMARTES 2315/05/2017 22 : 43 LAURA.HERNA : ODSWTPRD%LIRIOS Y GIRASOL.</v>
          </cell>
          <cell r="AN94" t="str">
            <v>1TE50B8NUSCB</v>
          </cell>
          <cell r="AO94" t="str">
            <v>Smart</v>
          </cell>
          <cell r="AP94" t="str">
            <v>Hisense</v>
          </cell>
          <cell r="AQ94" t="str">
            <v>Opera</v>
          </cell>
          <cell r="AR94" t="str">
            <v>FHD 1920 x 1080</v>
          </cell>
          <cell r="AS94" t="str">
            <v/>
          </cell>
          <cell r="AT94" t="e">
            <v>#N/A</v>
          </cell>
        </row>
        <row r="95">
          <cell r="D95">
            <v>60318719</v>
          </cell>
          <cell r="E95" t="str">
            <v xml:space="preserve"> A</v>
          </cell>
          <cell r="F95" t="str">
            <v>TV</v>
          </cell>
          <cell r="G95" t="str">
            <v>LUIS ANTONIO MEJORADO GOMEZ</v>
          </cell>
          <cell r="H95" t="str">
            <v>BEGONIA 520, FRACC. VALLE DE LAS FLORES, APODACA</v>
          </cell>
          <cell r="I95" t="str">
            <v>8140006919, 8111249104</v>
          </cell>
          <cell r="J95" t="str">
            <v>HISENSE</v>
          </cell>
          <cell r="K95" t="str">
            <v>50K20DW</v>
          </cell>
          <cell r="L95" t="str">
            <v>50G14484417H00938</v>
          </cell>
          <cell r="M95" t="str">
            <v>TIKET</v>
          </cell>
          <cell r="N95">
            <v>10499</v>
          </cell>
          <cell r="O95">
            <v>42284</v>
          </cell>
          <cell r="P95">
            <v>42874</v>
          </cell>
          <cell r="Q95">
            <v>201024</v>
          </cell>
          <cell r="R95" t="str">
            <v>25/05/17 5:21 ARANTXA NP5 P1A. OC. 1011116 PANEL 173331</v>
          </cell>
          <cell r="S95" t="str">
            <v/>
          </cell>
          <cell r="T95" t="str">
            <v xml:space="preserve">    SOFIA VAZQUEZ                 </v>
          </cell>
          <cell r="U95">
            <v>42885</v>
          </cell>
          <cell r="Y95">
            <v>42872</v>
          </cell>
          <cell r="AD95" t="str">
            <v>apodaca / fracc valle de las flores</v>
          </cell>
          <cell r="AE95" t="str">
            <v>NL</v>
          </cell>
          <cell r="AF95" t="str">
            <v>MX</v>
          </cell>
          <cell r="AG95" t="str">
            <v>10418515</v>
          </cell>
          <cell r="AH95" t="str">
            <v>LUIS ANTONIO MEJORADO GOMEZ</v>
          </cell>
          <cell r="AI95" t="str">
            <v>begonia num 520</v>
          </cell>
          <cell r="AJ95" t="str">
            <v>0448111249104</v>
          </cell>
          <cell r="AK95" t="str">
            <v>0448111249104</v>
          </cell>
          <cell r="AL95" t="str">
            <v>66600</v>
          </cell>
          <cell r="AM95" t="str">
            <v>26/05/2017 05 : 05 ANA.LAURA : CSC cte pide estatus de svc se lemenciona se esta en proceso de posible cf se le pide regresar llamada lasig semana,TVJ25/05/2017 05 : 21 ARANTXA.MON : NP5 24/05/2017 TCF124/05/2017 06 : 03 201024 : P1A:OC1011116,PANEL173331,23MAYO201720/05/2017 23 : 50 201024 : SE ANEXANOTA DE COMPRA Y SE PASA A REVIISON18/05/2017 07 : 44 201024 : SE VISITARA MARTES 2318/05/2017 05 : 12 GERARDO.GRA : ODSWTPRD....ENTRE CALLE ORQUIDIA Y JAZMIN</v>
          </cell>
          <cell r="AN95" t="str">
            <v>1TE50B8NUSCB</v>
          </cell>
          <cell r="AO95" t="str">
            <v>Smart</v>
          </cell>
          <cell r="AP95" t="str">
            <v>Hisense</v>
          </cell>
          <cell r="AQ95" t="str">
            <v>Opera</v>
          </cell>
          <cell r="AR95" t="str">
            <v>FHD 1920 x 1080</v>
          </cell>
          <cell r="AS95" t="str">
            <v/>
          </cell>
          <cell r="AT95" t="e">
            <v>#N/A</v>
          </cell>
        </row>
        <row r="96">
          <cell r="D96">
            <v>60318531</v>
          </cell>
          <cell r="E96" t="str">
            <v xml:space="preserve"> A</v>
          </cell>
          <cell r="F96" t="str">
            <v>TV</v>
          </cell>
          <cell r="G96" t="str">
            <v>JESUS FRANCISCO PEREZ GUERRERO</v>
          </cell>
          <cell r="H96" t="str">
            <v>VALLE DE LOS CEDROS 715, VALLE DE LAS PALMAS, APODACA</v>
          </cell>
          <cell r="I96">
            <v>8110188751</v>
          </cell>
          <cell r="J96" t="str">
            <v>HISENSE</v>
          </cell>
          <cell r="K96" t="str">
            <v>50K20DW</v>
          </cell>
          <cell r="L96" t="str">
            <v>50J140464H00334</v>
          </cell>
          <cell r="M96" t="str">
            <v>TIKET</v>
          </cell>
          <cell r="N96">
            <v>8499</v>
          </cell>
          <cell r="O96">
            <v>41884</v>
          </cell>
          <cell r="P96">
            <v>42874</v>
          </cell>
          <cell r="Q96">
            <v>201024</v>
          </cell>
          <cell r="R96" t="str">
            <v xml:space="preserve"> 25/05/17 5:28 ARANTXA P1A. OC. 1011127 PANEL 173331</v>
          </cell>
          <cell r="S96" t="str">
            <v/>
          </cell>
          <cell r="T96" t="str">
            <v xml:space="preserve">    SOFIA VAZQUEZ                 </v>
          </cell>
          <cell r="U96">
            <v>42885</v>
          </cell>
          <cell r="Y96">
            <v>42871</v>
          </cell>
          <cell r="AD96" t="str">
            <v>apodaca /valle de las palmas 1er sec</v>
          </cell>
          <cell r="AE96" t="str">
            <v>NL</v>
          </cell>
          <cell r="AF96" t="str">
            <v>MX</v>
          </cell>
          <cell r="AG96" t="str">
            <v>10418033</v>
          </cell>
          <cell r="AH96" t="str">
            <v>JESUS FRANCISCO PEREZ GUERRERO</v>
          </cell>
          <cell r="AI96" t="str">
            <v>valle de los cedros num 715</v>
          </cell>
          <cell r="AJ96" t="str">
            <v>0448110188751</v>
          </cell>
          <cell r="AK96">
            <v>0</v>
          </cell>
          <cell r="AL96" t="str">
            <v>66600</v>
          </cell>
          <cell r="AM96" t="str">
            <v>25/05/2017 05 : 28 ARANTXA.MON : NP5 24/05/2017 TCF124/05/2017 07 : 04 201024 : P1A:OC1011127,PANEL173331,23MAYO2017.20/05/2017 23 : 47 201024 : SEANEXA NOTA DECOMPRA YSEPASA A REVISION18/05/2017 06 : 19 201024 : VISITA VIERNES 1916/05/2017 23 : 48 GABRIELA.B : ODSWTP11/05/2017 04 : 42 GERARDO.GRA : ODSWTPRD....ENTRE CALLE LA ESPERANZA Y DE LOS SAUCES</v>
          </cell>
          <cell r="AN96" t="str">
            <v>1TE50B8NUSCB</v>
          </cell>
          <cell r="AO96" t="str">
            <v>Smart</v>
          </cell>
          <cell r="AP96" t="str">
            <v>Hisense</v>
          </cell>
          <cell r="AQ96" t="str">
            <v>Opera</v>
          </cell>
          <cell r="AR96" t="str">
            <v>FHD 1920 x 1080</v>
          </cell>
          <cell r="AS96" t="str">
            <v/>
          </cell>
          <cell r="AT96" t="e">
            <v>#N/A</v>
          </cell>
        </row>
        <row r="97">
          <cell r="D97">
            <v>60318813</v>
          </cell>
          <cell r="E97" t="str">
            <v xml:space="preserve"> A</v>
          </cell>
          <cell r="F97" t="str">
            <v>TV</v>
          </cell>
          <cell r="G97" t="str">
            <v xml:space="preserve">RICARDO LOPEZ GARCIA </v>
          </cell>
          <cell r="H97" t="str">
            <v>VERDI 240, RESC LOS ROBLES, APODACA</v>
          </cell>
          <cell r="I97" t="str">
            <v>818349998, 8180772251</v>
          </cell>
          <cell r="J97" t="str">
            <v>HISENSE</v>
          </cell>
          <cell r="K97" t="str">
            <v>50K20DW</v>
          </cell>
          <cell r="L97" t="str">
            <v>50G143291H15111</v>
          </cell>
          <cell r="M97" t="str">
            <v>TIKET</v>
          </cell>
          <cell r="N97">
            <v>11998.37</v>
          </cell>
          <cell r="O97">
            <v>42137</v>
          </cell>
          <cell r="P97">
            <v>42874</v>
          </cell>
          <cell r="Q97">
            <v>201024</v>
          </cell>
          <cell r="R97" t="str">
            <v>25/05/17 6:35 ARANTXA NP5 P1A OC. 1011120 PANEL 173331</v>
          </cell>
          <cell r="S97" t="str">
            <v/>
          </cell>
          <cell r="T97" t="str">
            <v xml:space="preserve">    SOFIA VAZQUEZ                 </v>
          </cell>
          <cell r="U97">
            <v>42885</v>
          </cell>
          <cell r="Y97">
            <v>42873</v>
          </cell>
          <cell r="AD97" t="str">
            <v>Apodaca/Residencial los Robles</v>
          </cell>
          <cell r="AE97" t="str">
            <v>NL</v>
          </cell>
          <cell r="AF97" t="str">
            <v>MX</v>
          </cell>
          <cell r="AG97" t="str">
            <v>10418555</v>
          </cell>
          <cell r="AH97" t="str">
            <v>RICARDO LOPEZ GARCÍA</v>
          </cell>
          <cell r="AI97" t="str">
            <v>240 Calle Verdi</v>
          </cell>
          <cell r="AJ97" t="str">
            <v>8180772251 CEL</v>
          </cell>
          <cell r="AK97" t="str">
            <v>8180772251 CEL</v>
          </cell>
          <cell r="AL97" t="str">
            <v>66636</v>
          </cell>
          <cell r="AM97" t="str">
            <v>25/05/2017 05 : 22 ARANTXA.MON : NP5 24/05/2017 TCF124/05/2017 06 : 35 201024 : P1A:OC1011120,PANEL173331,23MAYO2017.20/05/2017 23 : 55 201024 : SEANEXA NOTA DE COMPRA Y SE PASA A REVIION20/05/2017 06 : 54 ANA.LAURA : CSC indica técnico quedo de pasar adomicilio a las 4pm, se valida con Esther de csa menciona que técnicopasara el dia de hoy antes de las 7 pm cte espera visita.TVJ19/05/2017 07 : 17 201024 : VISITA MARTES 2319/05/2017 01 : 09 JUANANTONIO : ODSWTP ELABORADA POR EMC*RD% LIZT Y WAGNER</v>
          </cell>
          <cell r="AN97" t="str">
            <v>1TE50B8NUSCB</v>
          </cell>
          <cell r="AO97" t="str">
            <v>Smart</v>
          </cell>
          <cell r="AP97" t="str">
            <v>Hisense</v>
          </cell>
          <cell r="AQ97" t="str">
            <v>Opera</v>
          </cell>
          <cell r="AR97" t="str">
            <v>FHD 1920 x 1080</v>
          </cell>
          <cell r="AS97" t="str">
            <v/>
          </cell>
          <cell r="AT97" t="e">
            <v>#N/A</v>
          </cell>
        </row>
        <row r="98">
          <cell r="D98">
            <v>60316799</v>
          </cell>
          <cell r="E98" t="str">
            <v xml:space="preserve">D </v>
          </cell>
          <cell r="F98" t="str">
            <v>TV</v>
          </cell>
          <cell r="G98" t="str">
            <v>Jaime Javier Ruiz Lopez</v>
          </cell>
          <cell r="H98" t="str">
            <v>Jumil 46, Col.Pedregal de Santo Domingo, C.P.04369, Coyoacan, CDMX</v>
          </cell>
          <cell r="I98">
            <v>15172012</v>
          </cell>
          <cell r="J98" t="str">
            <v>HISENSE</v>
          </cell>
          <cell r="K98" t="str">
            <v>50K20DW</v>
          </cell>
          <cell r="L98" t="str">
            <v>50G143291H12140</v>
          </cell>
          <cell r="M98" t="str">
            <v>Carta de aceptacion</v>
          </cell>
          <cell r="N98">
            <v>13310.88</v>
          </cell>
          <cell r="O98">
            <v>42067</v>
          </cell>
          <cell r="P98">
            <v>42852</v>
          </cell>
          <cell r="Q98">
            <v>201767</v>
          </cell>
          <cell r="R98" t="str">
            <v xml:space="preserve">27/04/2017 08 : 46  ARANTXA.MON : Se autoriza NP5
27/04/2017 00 : 01 201767 : P1A:   173331 PANEL   25-04-2017   OC-1009994
</v>
          </cell>
          <cell r="S98" t="str">
            <v>Se le autoriza cambio fisico, dedido a l</v>
          </cell>
          <cell r="T98" t="str">
            <v xml:space="preserve"> Ana Lemus Moreno                 </v>
          </cell>
          <cell r="U98">
            <v>42885</v>
          </cell>
          <cell r="Y98">
            <v>42846</v>
          </cell>
          <cell r="AD98" t="str">
            <v>Coyoacan/Pedregal de Santo Domingo</v>
          </cell>
          <cell r="AE98" t="str">
            <v>DF</v>
          </cell>
          <cell r="AF98" t="str">
            <v>MX</v>
          </cell>
          <cell r="AG98" t="str">
            <v>10412190</v>
          </cell>
          <cell r="AH98" t="str">
            <v>JAIME JAVIER RUIZ LOPEZ</v>
          </cell>
          <cell r="AI98" t="str">
            <v>46 Jumil</v>
          </cell>
          <cell r="AJ98" t="str">
            <v>15172012</v>
          </cell>
          <cell r="AK98">
            <v>0</v>
          </cell>
          <cell r="AL98" t="str">
            <v>04369</v>
          </cell>
          <cell r="AM98" t="str">
            <v>30/05/2017 05 : 32 ANA.LAURA : se envía formato para CF27/04/2017 08 : 47 ARANTXA.MON : TCF127/04/2017 08 : 46 ARANTXA.MON : Se autoriza NP5; numero de serie yticket correcto27/04/2017 00 : 01 201767 : P1A: 173331 PANEL 25-04-2017 OC-100999422/04/2017 08 : 15 201767 : V1. 26/04/2017: 10 A.M. - 6 P.M.H-24310 SE ASIGNA T38RLO22/04/2017 06 : 54 ANA.LAURA : LEGAL1:PFC.SDF.B.3/000595-2017RD.-%COYAMEL Y ESCUINAPAN A 1 CUADRA DEL EJE10</v>
          </cell>
          <cell r="AN98" t="str">
            <v>1TE50B8NUSCB</v>
          </cell>
          <cell r="AO98" t="str">
            <v>Smart</v>
          </cell>
          <cell r="AP98" t="str">
            <v>Hisense</v>
          </cell>
          <cell r="AQ98" t="str">
            <v>Opera</v>
          </cell>
          <cell r="AR98" t="str">
            <v>FHD 1920 x 1080</v>
          </cell>
          <cell r="AS98" t="str">
            <v/>
          </cell>
          <cell r="AT98" t="e">
            <v>#N/A</v>
          </cell>
        </row>
        <row r="99">
          <cell r="D99">
            <v>60318288</v>
          </cell>
          <cell r="E99" t="str">
            <v xml:space="preserve">    A   </v>
          </cell>
          <cell r="F99" t="str">
            <v>TV</v>
          </cell>
          <cell r="G99" t="str">
            <v>ROBERTO GONZALEZ SALDIVAR</v>
          </cell>
          <cell r="H99" t="str">
            <v>CIRCUITO CRONISTA 157, SATELITE</v>
          </cell>
          <cell r="I99" t="str">
            <v>55 1378-1079</v>
          </cell>
          <cell r="J99" t="str">
            <v>HISENSE</v>
          </cell>
          <cell r="K99" t="str">
            <v>50H7GB</v>
          </cell>
          <cell r="L99" t="str">
            <v>50G155380H00117</v>
          </cell>
          <cell r="M99" t="str">
            <v>TICKET</v>
          </cell>
          <cell r="N99">
            <v>10177.65</v>
          </cell>
          <cell r="O99">
            <v>42722</v>
          </cell>
          <cell r="P99">
            <v>42871</v>
          </cell>
          <cell r="Q99">
            <v>201010</v>
          </cell>
          <cell r="R99" t="str">
            <v>18/05/2017 07 : 04  ARANTXA.MON : TCF1
18/05/2017 07 : 03  ARANTXA.MON : Se autoriza NP5; INFORMACION CORRECTA
17/05/2017 01 : 15 201010 : P1:194562 / PANEL LCD / OC1010830 16-05-2017</v>
          </cell>
          <cell r="S99" t="str">
            <v xml:space="preserve"> SE RECOGE SÓLO PANTALLA, SIN NINGÚN OTR</v>
          </cell>
          <cell r="T99" t="str">
            <v xml:space="preserve">  Virginia Anguiano               </v>
          </cell>
          <cell r="U99">
            <v>42885</v>
          </cell>
          <cell r="Y99">
            <v>42866</v>
          </cell>
          <cell r="AD99" t="str">
            <v>Naucalpan/Satelite</v>
          </cell>
          <cell r="AE99" t="str">
            <v>MEX</v>
          </cell>
          <cell r="AF99" t="str">
            <v>MX</v>
          </cell>
          <cell r="AG99" t="str">
            <v>10415705</v>
          </cell>
          <cell r="AH99" t="str">
            <v>ROBETO GONZALEZ ZALDIVAR</v>
          </cell>
          <cell r="AI99" t="str">
            <v>Circuito cronista num 177</v>
          </cell>
          <cell r="AJ99" t="str">
            <v>5513781079</v>
          </cell>
          <cell r="AK99">
            <v>0</v>
          </cell>
          <cell r="AL99" t="str">
            <v>53100</v>
          </cell>
          <cell r="AM99" t="str">
            <v>27/05/2017 04 : 55 ANA.ROSA : CSCCSA: no responde es necesario envíen formato de CF, para dar seguimientoa esta ODS18/05/2017 07 : 04 ARANTXA.MON : TCF118/05/2017 07 : 03 ARANTXA.MON : Se autoriza NP5; INFORMACION CORRECTA17/05/2017 01 : 15 201010 : P1:194562 / PANEL LCD / OC1010830 16-05-201716/05/2017 02 : 39 201010 :SE ASIGNA A TÉCNICO PARA REVISIÓN / VALIDACIÓN DE GARANTÍA.13/05/2017 00 : 15 201010 : V1: 16/05/201712/05/2017 02 : 30 ANA.ROSA : ODSWTPRDFRAY DIEGO DE ANDA Y AV ADOLFO LOPEZ MATEOS</v>
          </cell>
          <cell r="AN99" t="str">
            <v>3TE50G1523B0</v>
          </cell>
          <cell r="AO99" t="str">
            <v>Smart</v>
          </cell>
          <cell r="AP99" t="str">
            <v>Hisense</v>
          </cell>
          <cell r="AQ99" t="str">
            <v>Android</v>
          </cell>
          <cell r="AR99" t="str">
            <v>UHD 3840 X 2160</v>
          </cell>
          <cell r="AS99" t="str">
            <v>3TE55G1623K3G1623K3M010</v>
          </cell>
          <cell r="AT99">
            <v>20</v>
          </cell>
          <cell r="AU99" t="str">
            <v>55H7B</v>
          </cell>
          <cell r="AV99" t="str">
            <v>3TE55G1623K3</v>
          </cell>
          <cell r="AW99" t="str">
            <v>G1623K3</v>
          </cell>
          <cell r="AX99" t="str">
            <v>M010</v>
          </cell>
        </row>
        <row r="100">
          <cell r="D100">
            <v>60318330</v>
          </cell>
          <cell r="E100" t="str">
            <v xml:space="preserve">    A   </v>
          </cell>
          <cell r="F100" t="str">
            <v>TV</v>
          </cell>
          <cell r="G100" t="str">
            <v>CAROLINA LOPEZ PEREZ</v>
          </cell>
          <cell r="H100" t="str">
            <v>HACIENDA DEL CIERVO NO 35 INT 1101, HACIENDA DE PALMAS</v>
          </cell>
          <cell r="I100" t="str">
            <v>55 1601-5795</v>
          </cell>
          <cell r="J100" t="str">
            <v>HISENSE</v>
          </cell>
          <cell r="K100" t="str">
            <v>50K20D</v>
          </cell>
          <cell r="L100" t="str">
            <v>50J140472H05764</v>
          </cell>
          <cell r="M100" t="str">
            <v>TICKET</v>
          </cell>
          <cell r="N100">
            <v>6999</v>
          </cell>
          <cell r="O100">
            <v>41804</v>
          </cell>
          <cell r="P100">
            <v>42872</v>
          </cell>
          <cell r="Q100">
            <v>201010</v>
          </cell>
          <cell r="R100" t="str">
            <v>19/05/2017 04 : 11  ARANTXA.MON : TCF1
19/05/2017 04 : 11  ARANTXA.MON : Se autoriza NP5; INFORMACION CORRECTA
18/05/2017 01 : 42 201010 : P1: T173064 / PANEL LCD / OC101087817-05-2017</v>
          </cell>
          <cell r="S100" t="str">
            <v xml:space="preserve"> PANTALLA Y BASE</v>
          </cell>
          <cell r="T100" t="str">
            <v xml:space="preserve">  Virginia Anguiano               </v>
          </cell>
          <cell r="U100">
            <v>42885</v>
          </cell>
          <cell r="Y100">
            <v>42867</v>
          </cell>
          <cell r="AD100" t="str">
            <v>Huixquilucan / Hda Palmas</v>
          </cell>
          <cell r="AE100" t="str">
            <v>MEX</v>
          </cell>
          <cell r="AF100" t="str">
            <v>MX</v>
          </cell>
          <cell r="AG100" t="str">
            <v>10417911</v>
          </cell>
          <cell r="AH100" t="str">
            <v>CAROLINA LOPEZ PEREZ</v>
          </cell>
          <cell r="AI100" t="str">
            <v>35 Hacienda el Ciervo int 1101</v>
          </cell>
          <cell r="AJ100" t="str">
            <v>5516015795</v>
          </cell>
          <cell r="AK100">
            <v>0</v>
          </cell>
          <cell r="AL100" t="str">
            <v>52763</v>
          </cell>
          <cell r="AM100" t="str">
            <v>19/05/2017 04 : 11 ARANTXA.MON : TCF119/05/2017 04 : 11 ARANTXA.MON : Se autoriza NP5; INFORMACION CORRECTA18/05/2017 01 : 42 201010 : P1: T173064 / PANEL LCD / OC101087817-05-201716/05/2017 01 : 54 201010 : V1: 20/05/2017CLIENTE SE COMUNICA EL 15/05 E INDICA QUE NO SERÁ POSIBLE ATENDERNOS ELDÍA DE MAÑANA,PIDE SE CAMBIE VISITA PARA EL SÁBADO 20/05/2017 ANTES DE 2PM.13/05/2017 00 : 02 201010 : V1: 16/05/2017***SERVICIO ASIGNADO EL 12/05/2017***10/05/2017 00 : 44 SEMIRAMIS.M : ODSWTPRD WALMARTENTRE CALLES; ESTA CERCA HOSPITAL ANGELES DE INTERLOMAS ACUDIR CONIDENTIFICACIÓN PARA INGRESAR</v>
          </cell>
          <cell r="AN100" t="str">
            <v>3TE50G132311</v>
          </cell>
          <cell r="AO100" t="str">
            <v>Básica</v>
          </cell>
          <cell r="AP100" t="str">
            <v>Hisense</v>
          </cell>
          <cell r="AQ100" t="str">
            <v>Opera</v>
          </cell>
          <cell r="AR100" t="str">
            <v>FHD 1920 x 1080</v>
          </cell>
          <cell r="AS100" t="str">
            <v/>
          </cell>
          <cell r="AT100" t="e">
            <v>#N/A</v>
          </cell>
        </row>
        <row r="101">
          <cell r="D101">
            <v>60318309</v>
          </cell>
          <cell r="E101" t="str">
            <v>A</v>
          </cell>
          <cell r="F101" t="str">
            <v>TV</v>
          </cell>
          <cell r="G101" t="str">
            <v>DIEGO CRUZ</v>
          </cell>
          <cell r="H101" t="str">
            <v>Col. Jesus Martinez Ross, av. Benito Juarez 919, Felipe Carrillo Puerto, c.p 77200</v>
          </cell>
          <cell r="I101">
            <v>9831399321</v>
          </cell>
          <cell r="J101" t="str">
            <v>HISENSE</v>
          </cell>
          <cell r="K101" t="str">
            <v>50K20DW</v>
          </cell>
          <cell r="L101" t="str">
            <v>50G143291H00453</v>
          </cell>
          <cell r="M101" t="str">
            <v>792202799567</v>
          </cell>
          <cell r="N101">
            <v>10120.879999999999</v>
          </cell>
          <cell r="O101">
            <v>42076</v>
          </cell>
          <cell r="P101">
            <v>42873</v>
          </cell>
          <cell r="Q101">
            <v>201154</v>
          </cell>
          <cell r="R101" t="str">
            <v xml:space="preserve">CF por Falta de partes,  no hay imagen, se determina panel dañado, (NP:T173331), OC-1010923 </v>
          </cell>
          <cell r="S101" t="str">
            <v/>
          </cell>
          <cell r="T101" t="str">
            <v xml:space="preserve"> ADRIANA BEATRIZ BALAM HERNANDEZ  </v>
          </cell>
          <cell r="U101">
            <v>42885</v>
          </cell>
          <cell r="V101" t="str">
            <v>SUR</v>
          </cell>
          <cell r="Y101">
            <v>42866</v>
          </cell>
          <cell r="AD101" t="str">
            <v>Felipe Carrilo/Jesus Martinez</v>
          </cell>
          <cell r="AE101" t="str">
            <v>QR</v>
          </cell>
          <cell r="AF101" t="str">
            <v>MX</v>
          </cell>
          <cell r="AG101" t="str">
            <v>10418013</v>
          </cell>
          <cell r="AH101" t="str">
            <v>DIEGO CRUZ</v>
          </cell>
          <cell r="AI101" t="str">
            <v>919 Av Benito Juarez</v>
          </cell>
          <cell r="AJ101" t="str">
            <v>9831399321</v>
          </cell>
          <cell r="AK101">
            <v>0</v>
          </cell>
          <cell r="AL101" t="str">
            <v>77200</v>
          </cell>
          <cell r="AM101" t="str">
            <v>20/05/2017 03 : 56 ARANTXA.MON : TCF120/05/2017 03 : 55 ARANTXA.MON : Se autoriza NP5; INFORMACION CORRECTA19/05/2017 01 : 24 201154 : P1: EN ESPERA DE REPUESTOS 18-05-2017/OC-1010923 PANEL CON NUMERO DE PARTE 173331/EQUIPO DAÑADO EN CSA19/05/2017 01 : 08 201154 : V1:SE RECOLECTO EQUIPO EL DIA 17/05/1717/05/2017 22 : 06 ANA.LAURA : SE CORRIGE AUTORIZACIONKMA:306$61217/05/2017 22 : 05 ANA.LAURA : KMA:153$30617/05/2017 01 : 25 GABRIELA.B : KMA 153km $30617/05/2017 01 : 11 FABIOLA.BON : SEG: SE SOLICITA AUT DE KM CALL CENTER12/05/2017 03 : 52 GABRIELA.B : ODSWTP Elaborado por */RG11/05/2017 02 : 00 GABRIELA.B : RD % 81 Y 83</v>
          </cell>
          <cell r="AN101" t="str">
            <v>1TE50B8NUSCB</v>
          </cell>
          <cell r="AO101" t="str">
            <v>Smart</v>
          </cell>
          <cell r="AP101" t="str">
            <v>Hisense</v>
          </cell>
          <cell r="AQ101" t="str">
            <v>Opera</v>
          </cell>
          <cell r="AR101" t="str">
            <v>FHD 1920 x 1080</v>
          </cell>
          <cell r="AS101" t="str">
            <v/>
          </cell>
          <cell r="AT101" t="e">
            <v>#N/A</v>
          </cell>
        </row>
        <row r="102">
          <cell r="D102">
            <v>60311500</v>
          </cell>
          <cell r="E102" t="str">
            <v>A</v>
          </cell>
          <cell r="F102" t="str">
            <v>TV</v>
          </cell>
          <cell r="G102" t="str">
            <v>ROBERTO CASADOS</v>
          </cell>
          <cell r="H102" t="str">
            <v xml:space="preserve">ESPINO SUAREZ NO. 3 NUEVO PROGRESO TAZIUTLAN </v>
          </cell>
          <cell r="I102">
            <v>7821336358</v>
          </cell>
          <cell r="J102" t="str">
            <v>HISENSE</v>
          </cell>
          <cell r="K102" t="str">
            <v>50K20D</v>
          </cell>
          <cell r="L102" t="str">
            <v>50J140472H02273</v>
          </cell>
          <cell r="M102" t="str">
            <v>TICKET 76427</v>
          </cell>
          <cell r="N102">
            <v>0</v>
          </cell>
          <cell r="O102">
            <v>41923</v>
          </cell>
          <cell r="P102">
            <v>42783</v>
          </cell>
          <cell r="Q102">
            <v>201068</v>
          </cell>
          <cell r="R102" t="str">
            <v xml:space="preserve">SOLICITUD DE MAIN T172965 Y FUENTE T166749 OC-1007533, FALTA DE REFACCION </v>
          </cell>
          <cell r="S102" t="str">
            <v/>
          </cell>
          <cell r="T102" t="str">
            <v xml:space="preserve"> KAREN BAUTISTA                   </v>
          </cell>
          <cell r="U102">
            <v>42885</v>
          </cell>
          <cell r="V102" t="str">
            <v>SUR</v>
          </cell>
          <cell r="Y102">
            <v>42780</v>
          </cell>
          <cell r="AD102" t="str">
            <v>nuevo progreso/Tihuatlan</v>
          </cell>
          <cell r="AE102" t="str">
            <v>VER</v>
          </cell>
          <cell r="AF102" t="str">
            <v>MX</v>
          </cell>
          <cell r="AG102" t="str">
            <v>10411309</v>
          </cell>
          <cell r="AH102" t="str">
            <v>ROBERTO CASADOS</v>
          </cell>
          <cell r="AI102" t="str">
            <v>espino suarez num 3</v>
          </cell>
          <cell r="AJ102" t="str">
            <v>7821336358</v>
          </cell>
          <cell r="AK102">
            <v>0</v>
          </cell>
          <cell r="AL102" t="str">
            <v>92911</v>
          </cell>
          <cell r="AM102" t="str">
            <v>23/03/2017 05 : 49 ANA.LAURA : CSCCFNP54076360, se le pide a cliente nos de oportunidad de que se reanuden losembarques la sig. semana / cte molesto por el tiempo que se lleve01/03/2017 01 : 53 MARCO.DIAZ : TCF1PU CLIENTE01/03/2017 00 : 59 MARIELA.CHA : CSCSe le menciona que se le autorizo un cambio y son de 20 días hábilespara la entrega del aparatoAPARATO DAÑADO LO TIENE CLIENTE23/02/2017 00 : 41 ERNESTO.HERN : TCF123/02/2017 00 : 41 ERNESTO.HERN : NP522/02/2017 00 : 49 LAURA.HERNA : KMA: 184 km= $27822/02/2017 00 : 41 FABIOLA.BON : SEG: DGR17/02/2017 06 : 17 201068 : SE REALIZO SOLICITUD DE REFACCION MAIN(172965) Y FUENTE (166794) OC-100753316/02/2017 00 : 31 201068 : SKM FAVOR DE AUTORIZARME KILOMETRAJE 184 KMVIAJE REDONDO Y CASETAS $278.00 IDA Y VUELTA15/02/2017 23 : 36 MARTINEZ.G : CSCSE LE CONFIRMA FECHA DE VSITA PROGRAMADA 15/02/201715/02/2017 00 : 41 201068 : LA VISITA SE REALIZARA EL DIA 15/02/2017 ENUN HORARIO ABIERTO14/02/2017 23 : 58 LAURA.HERNA : RD%ADALBERTO TEJEDA Y ADOLFO LOPE</v>
          </cell>
          <cell r="AN102" t="str">
            <v>3TE50G132311</v>
          </cell>
          <cell r="AO102" t="str">
            <v>Básica</v>
          </cell>
          <cell r="AP102" t="str">
            <v>Hisense</v>
          </cell>
          <cell r="AQ102" t="str">
            <v>Opera</v>
          </cell>
          <cell r="AR102" t="str">
            <v>FHD 1920 x 1080</v>
          </cell>
          <cell r="AS102" t="str">
            <v/>
          </cell>
          <cell r="AT102" t="e">
            <v>#N/A</v>
          </cell>
        </row>
        <row r="103">
          <cell r="D103">
            <v>60317025</v>
          </cell>
          <cell r="E103" t="str">
            <v>A</v>
          </cell>
          <cell r="F103" t="str">
            <v>TV</v>
          </cell>
          <cell r="G103" t="str">
            <v xml:space="preserve">JUAN SANCHEZ COBARRUBIAS  </v>
          </cell>
          <cell r="H103" t="str">
            <v>JUAN ALVAREZ 110 JUAN ALVAREZ 110 48930 CASIMIRO CASTILLO JALISCO</v>
          </cell>
          <cell r="I103">
            <v>3312301369</v>
          </cell>
          <cell r="J103" t="str">
            <v>HISENSE</v>
          </cell>
          <cell r="K103" t="str">
            <v>50H7GB</v>
          </cell>
          <cell r="L103" t="str">
            <v>50G161943MH5248</v>
          </cell>
          <cell r="M103" t="str">
            <v>Ticket de compra</v>
          </cell>
          <cell r="N103">
            <v>14665</v>
          </cell>
          <cell r="O103">
            <v>42710</v>
          </cell>
          <cell r="P103">
            <v>42851</v>
          </cell>
          <cell r="Q103">
            <v>201076</v>
          </cell>
          <cell r="R103" t="str">
            <v>No hay refacciones para surtir y realizar la reparacion del equipo</v>
          </cell>
          <cell r="S103" t="str">
            <v xml:space="preserve"> </v>
          </cell>
          <cell r="T103" t="str">
            <v xml:space="preserve"> Carlos Muñiz                     </v>
          </cell>
          <cell r="U103">
            <v>42885</v>
          </cell>
          <cell r="V103" t="str">
            <v>SUR</v>
          </cell>
          <cell r="Y103">
            <v>42850</v>
          </cell>
          <cell r="AD103" t="str">
            <v>CASTILLO/JALISCO</v>
          </cell>
          <cell r="AE103" t="str">
            <v>JAL</v>
          </cell>
          <cell r="AF103" t="str">
            <v>MX</v>
          </cell>
          <cell r="AG103" t="str">
            <v>10413737</v>
          </cell>
          <cell r="AH103" t="str">
            <v>JUAN SANCHEZ COBARRUBIAS</v>
          </cell>
          <cell r="AI103" t="str">
            <v>110 JUAN ALVAREZ</v>
          </cell>
          <cell r="AJ103" t="str">
            <v>3573880761</v>
          </cell>
          <cell r="AK103" t="str">
            <v>0453312301369</v>
          </cell>
          <cell r="AL103" t="str">
            <v>48930</v>
          </cell>
          <cell r="AM103" t="str">
            <v>09/05/2017 04 : 01 ARANTXA.MON : TCF109/05/2017 04 : 01 ARANTXA.MON : Se autoriza NP5; numero de serie yticket TELMEX correcto07/05/2017 01 : 51 201076 : P1: T192764/PANEL/OC-101043004/05/2017 22 : 59 201076 : YA RECIBIMOS LA DOCUMENTACION, PROCEDEREMOSCON LA REVISION Y SOLUCION. ADJUNTO INFORMACION04/05/2017 00 : 38 201076 : CLIENTE AUN NO NOS ENVÍA COMPROBANTE27/04/2017 02 : 38 201076 : SE ATIENDE CON ORDEN 128326EN ESPERA DE EQUIPO LLEGUE POR DHL26/04/2017 07 : 39 GABRIELA.B : Folio Recolección 344226/04/2017 07 : 20 GABRIELA.B : CE1 772675860526/04/2017 07 : 11 GABRIELA.B : Pípila y Josefa Ortiz de Domínguez26/04/2017 06 : 37 GABRIELA.B : RD ****CLIENTE ENTREGA DOCUMENTACIÓNEN VISITA ****LÍNEA ROJA EN IMAGEN DE PANTALLA DE LADOA LADO DE FORMA VERTICAL. ELABORADO POR */RGSANCOBAJU1964@HOTMAIL.COM</v>
          </cell>
          <cell r="AN103" t="str">
            <v>3TE50G1523B0</v>
          </cell>
          <cell r="AO103" t="str">
            <v>Smart</v>
          </cell>
          <cell r="AP103" t="str">
            <v>Hisense</v>
          </cell>
          <cell r="AQ103" t="str">
            <v>Android</v>
          </cell>
          <cell r="AR103" t="str">
            <v>UHD 3840 X 2160</v>
          </cell>
          <cell r="AS103" t="str">
            <v>3TE55G1623K3G1623K3M010</v>
          </cell>
          <cell r="AT103">
            <v>20</v>
          </cell>
          <cell r="AU103" t="str">
            <v>55H7B</v>
          </cell>
          <cell r="AV103" t="str">
            <v>3TE55G1623K3</v>
          </cell>
          <cell r="AW103" t="str">
            <v>G1623K3</v>
          </cell>
          <cell r="AX103" t="str">
            <v>M010</v>
          </cell>
        </row>
        <row r="104">
          <cell r="D104">
            <v>60309514</v>
          </cell>
          <cell r="E104" t="str">
            <v>A</v>
          </cell>
          <cell r="F104" t="str">
            <v>TV</v>
          </cell>
          <cell r="G104" t="str">
            <v>Gildardo Silva Rodriguez</v>
          </cell>
          <cell r="H104" t="str">
            <v>Bajos de chila  calle palmera  S/N San Pedro Mixtepec</v>
          </cell>
          <cell r="I104">
            <v>9541110579</v>
          </cell>
          <cell r="J104" t="str">
            <v>HISENSE</v>
          </cell>
          <cell r="K104" t="str">
            <v>50K20DW</v>
          </cell>
          <cell r="L104" t="str">
            <v>50G143291H00308</v>
          </cell>
          <cell r="M104" t="str">
            <v>CARTA BIMBO</v>
          </cell>
          <cell r="N104" t="str">
            <v>CARTA BIMBO</v>
          </cell>
          <cell r="O104" t="str">
            <v>18 de Marzo 2016</v>
          </cell>
          <cell r="P104" t="str">
            <v>22  de Enero 2017</v>
          </cell>
          <cell r="Q104">
            <v>201058</v>
          </cell>
          <cell r="R104" t="str">
            <v>25/01/17 06:51 Ernesto hern NP5 PANEL 173331 25/01/2017 06:51 Ernesto Hern TCF1</v>
          </cell>
          <cell r="S104" t="str">
            <v xml:space="preserve"> se tramite cambio  fisico por falta de </v>
          </cell>
          <cell r="T104" t="str">
            <v xml:space="preserve">   Everardo Santiago Reyes        </v>
          </cell>
          <cell r="U104">
            <v>42885</v>
          </cell>
          <cell r="V104" t="str">
            <v>SUR</v>
          </cell>
          <cell r="Y104">
            <v>42754</v>
          </cell>
          <cell r="AD104" t="str">
            <v>San Pedro Mixtepec/Bugambilias</v>
          </cell>
          <cell r="AE104" t="str">
            <v>OAX</v>
          </cell>
          <cell r="AF104" t="str">
            <v>MX</v>
          </cell>
          <cell r="AG104" t="str">
            <v>10410001</v>
          </cell>
          <cell r="AH104" t="str">
            <v>GILDARDO SILVA</v>
          </cell>
          <cell r="AI104" t="str">
            <v>S/N Palmera</v>
          </cell>
          <cell r="AJ104" t="str">
            <v>9541110579</v>
          </cell>
          <cell r="AK104">
            <v>0</v>
          </cell>
          <cell r="AL104" t="str">
            <v>71981</v>
          </cell>
          <cell r="AM104" t="str">
            <v>02/02/2017 06 : 23 MARCO.DIAZ : DULCE M. TCF2***MODELO 50H5B2***SERIE50G160245H01801***ENVIADO A 201058***F. EMBARQUE 01 FEB 2017***CARSSA01/02/2017 06 : 32 MARCO.DIAZ : TCF174 7401041925/01/2017 06 : 51 ERNESTO.HERN : TCF125/01/2017 06 : 51 ERNESTO.HERN : NP525/01/2017 05 : 04 ANA.LAURA : ODSWTP25/01/2017 01 : 23 201058 : SOLICITO QUE ENVIEN LA REFACCION SOLICITADA24/01/2017 01 : 44 201058 : SOLICITO QUE ENVIEN REFACCION SOLICITADA22/01/2017 09 : 52 201058 : SE RECOGE TELEVISION18/01/2017 02 : 00 GABRIELA.B : % ESQUINA CROTO, FACHADA AZUL ES UNATIENDA FRENTE A AUTOLAVADO</v>
          </cell>
          <cell r="AN104" t="str">
            <v>1TE50B8NUSCB</v>
          </cell>
          <cell r="AO104" t="str">
            <v>Smart</v>
          </cell>
          <cell r="AP104" t="str">
            <v>Hisense</v>
          </cell>
          <cell r="AQ104" t="str">
            <v>Opera</v>
          </cell>
          <cell r="AR104" t="str">
            <v>FHD 1920 x 1080</v>
          </cell>
          <cell r="AS104" t="str">
            <v/>
          </cell>
          <cell r="AT104" t="e">
            <v>#N/A</v>
          </cell>
        </row>
        <row r="105">
          <cell r="D105">
            <v>60296403</v>
          </cell>
          <cell r="E105" t="str">
            <v>A</v>
          </cell>
          <cell r="F105" t="str">
            <v>TV</v>
          </cell>
          <cell r="G105" t="str">
            <v>JOVANA CASTILLO CRUZ</v>
          </cell>
          <cell r="H105" t="str">
            <v>CAlle 23 sur poniente entre 10 y 12 poniente / 29020 Tuxtla GTz/31 de mayo</v>
          </cell>
          <cell r="I105">
            <v>9611215443</v>
          </cell>
          <cell r="J105" t="str">
            <v>HISENSE</v>
          </cell>
          <cell r="K105" t="str">
            <v>50K20DW</v>
          </cell>
          <cell r="L105" t="str">
            <v>50G143291H15546</v>
          </cell>
          <cell r="M105" t="str">
            <v>TICKET</v>
          </cell>
          <cell r="N105">
            <v>7814.14</v>
          </cell>
          <cell r="O105">
            <v>42680</v>
          </cell>
          <cell r="P105">
            <v>42634</v>
          </cell>
          <cell r="Q105">
            <v>200996</v>
          </cell>
          <cell r="R105" t="str">
            <v>OC-1002155, T173331/Panel - PANEL</v>
          </cell>
          <cell r="S105" t="str">
            <v/>
          </cell>
          <cell r="T105" t="str">
            <v xml:space="preserve">              MARITE DE CABALERO  </v>
          </cell>
          <cell r="U105">
            <v>42885</v>
          </cell>
          <cell r="V105" t="str">
            <v>SUR</v>
          </cell>
          <cell r="Y105" t="e">
            <v>#N/A</v>
          </cell>
          <cell r="AD105" t="e">
            <v>#N/A</v>
          </cell>
          <cell r="AE105" t="e">
            <v>#N/A</v>
          </cell>
          <cell r="AF105" t="e">
            <v>#N/A</v>
          </cell>
          <cell r="AG105" t="e">
            <v>#N/A</v>
          </cell>
          <cell r="AH105" t="e">
            <v>#N/A</v>
          </cell>
          <cell r="AI105" t="e">
            <v>#N/A</v>
          </cell>
          <cell r="AJ105" t="e">
            <v>#N/A</v>
          </cell>
          <cell r="AK105" t="e">
            <v>#N/A</v>
          </cell>
          <cell r="AL105" t="e">
            <v>#N/A</v>
          </cell>
          <cell r="AM105" t="e">
            <v>#N/A</v>
          </cell>
          <cell r="AN105" t="str">
            <v>1TE50B8NUSCB</v>
          </cell>
          <cell r="AO105" t="str">
            <v>Smart</v>
          </cell>
          <cell r="AP105" t="str">
            <v>Hisense</v>
          </cell>
          <cell r="AQ105" t="str">
            <v>Opera</v>
          </cell>
          <cell r="AR105" t="str">
            <v>FHD 1920 x 1080</v>
          </cell>
          <cell r="AS105" t="str">
            <v/>
          </cell>
          <cell r="AT105" t="e">
            <v>#N/A</v>
          </cell>
        </row>
        <row r="106">
          <cell r="D106">
            <v>60317991</v>
          </cell>
          <cell r="E106" t="str">
            <v>A</v>
          </cell>
          <cell r="F106" t="str">
            <v>TV</v>
          </cell>
          <cell r="G106" t="str">
            <v xml:space="preserve">JONATHAN ROSAS </v>
          </cell>
          <cell r="H106" t="str">
            <v>FRACC EL BOSQUE PONIENTE 20 # 57 IXTACZOQUITLAN, VER</v>
          </cell>
          <cell r="I106">
            <v>2721248802</v>
          </cell>
          <cell r="J106" t="str">
            <v>HISENSE</v>
          </cell>
          <cell r="K106" t="str">
            <v>50K20DW</v>
          </cell>
          <cell r="L106" t="str">
            <v>50G143292H09464</v>
          </cell>
          <cell r="M106" t="str">
            <v>TICKET ORI/000155095</v>
          </cell>
          <cell r="N106" t="str">
            <v>$11,998,37</v>
          </cell>
          <cell r="O106">
            <v>42138</v>
          </cell>
          <cell r="P106">
            <v>42867</v>
          </cell>
          <cell r="Q106">
            <v>201472</v>
          </cell>
          <cell r="R106" t="str">
            <v>SE SOLICITA DISPLAY DAÑADO T173331  OC-1010734</v>
          </cell>
          <cell r="S106" t="str">
            <v/>
          </cell>
          <cell r="T106" t="str">
            <v xml:space="preserve"> LETICIA ROMERO O.                </v>
          </cell>
          <cell r="U106">
            <v>42885</v>
          </cell>
          <cell r="V106" t="str">
            <v>SUR</v>
          </cell>
          <cell r="Y106">
            <v>42863</v>
          </cell>
          <cell r="AD106" t="str">
            <v>FRAC,EL BOSQUE IXTACZQUITALN/VERACRUZ</v>
          </cell>
          <cell r="AE106" t="str">
            <v>VER</v>
          </cell>
          <cell r="AF106" t="str">
            <v>MX</v>
          </cell>
          <cell r="AG106" t="str">
            <v>10417516</v>
          </cell>
          <cell r="AH106" t="str">
            <v>JONATAN ROSAS</v>
          </cell>
          <cell r="AI106" t="str">
            <v>57 PONIENTE 20</v>
          </cell>
          <cell r="AJ106" t="str">
            <v>2721248802</v>
          </cell>
          <cell r="AK106">
            <v>0</v>
          </cell>
          <cell r="AL106" t="str">
            <v>94450</v>
          </cell>
          <cell r="AM106" t="str">
            <v>16/05/2017 07 : 10 ARANTXA.MON : TCF116/05/2017 07 : 10 ARANTXA.MON : Se autoriza NP5; INFORMACION CORRECTA13/05/2017 01 : 48 201472 : LA FALLA SE ENCUENTRA EN LOS LEDS DISPLAY.P1- SE SOLICITA DISPLAY T173331 OC-101073411/05/2017 01 : 13 201472 : SE LE LLAMARA A CLIENTE PARA AGENDAR VISITA09/05/2017 06 : 02 RAUL.CALDER : ODSWTPRD% ENTRE NORTE 3 Y 4</v>
          </cell>
          <cell r="AN106" t="str">
            <v>1TE50B8NUSCB</v>
          </cell>
          <cell r="AO106" t="str">
            <v>Smart</v>
          </cell>
          <cell r="AP106" t="str">
            <v>Hisense</v>
          </cell>
          <cell r="AQ106" t="str">
            <v>Opera</v>
          </cell>
          <cell r="AR106" t="str">
            <v>FHD 1920 x 1080</v>
          </cell>
          <cell r="AS106" t="str">
            <v/>
          </cell>
          <cell r="AT106" t="e">
            <v>#N/A</v>
          </cell>
        </row>
        <row r="107">
          <cell r="D107">
            <v>60318147</v>
          </cell>
          <cell r="E107" t="str">
            <v>A</v>
          </cell>
          <cell r="F107" t="str">
            <v>TV</v>
          </cell>
          <cell r="G107" t="str">
            <v>GABRIELA SANTANA GUZMAN</v>
          </cell>
          <cell r="H107" t="str">
            <v>CALLEJON FLOR DE LA CAÑA,LOTE 4,CPL.CENTRO VHSA TAB.</v>
          </cell>
          <cell r="I107">
            <v>9933609693</v>
          </cell>
          <cell r="J107" t="str">
            <v>HISENSE</v>
          </cell>
          <cell r="K107" t="str">
            <v>50H3B2</v>
          </cell>
          <cell r="L107" t="str">
            <v>50G151263H00027</v>
          </cell>
          <cell r="M107" t="str">
            <v>TICKET</v>
          </cell>
          <cell r="N107">
            <v>5999</v>
          </cell>
          <cell r="O107">
            <v>42578</v>
          </cell>
          <cell r="P107">
            <v>42877</v>
          </cell>
          <cell r="Q107">
            <v>202419</v>
          </cell>
          <cell r="R107" t="str">
            <v>PANEL..NO.DE PEDIDO  OC-1011092..  NO DE PARTE:186903.</v>
          </cell>
          <cell r="S107" t="str">
            <v>ducto en Factura</v>
          </cell>
          <cell r="T107" t="str">
            <v xml:space="preserve">            RUBEN JUAREZ LEON     </v>
          </cell>
          <cell r="U107">
            <v>42885</v>
          </cell>
          <cell r="V107" t="str">
            <v>SUR</v>
          </cell>
          <cell r="Y107">
            <v>42864</v>
          </cell>
          <cell r="AD107" t="str">
            <v>Villahermosa/Centro</v>
          </cell>
          <cell r="AE107" t="str">
            <v>TAB</v>
          </cell>
          <cell r="AF107" t="str">
            <v>MX</v>
          </cell>
          <cell r="AG107" t="str">
            <v>10417967</v>
          </cell>
          <cell r="AH107" t="str">
            <v>GABRIELA SANTANA GUZMAN</v>
          </cell>
          <cell r="AI107" t="str">
            <v>callejón flor de la caña int 4</v>
          </cell>
          <cell r="AJ107" t="str">
            <v>9933609693</v>
          </cell>
          <cell r="AK107" t="str">
            <v>9933609693</v>
          </cell>
          <cell r="AL107" t="str">
            <v>86049</v>
          </cell>
          <cell r="AM107" t="str">
            <v>24/05/2017 05 : 38 ARANTXA.MON : NP5 23/05/2017 TCF123/05/2017 07 : 15 202419 : P1:SE SOLICITA PANEL NO.DE PEDIDO OC-1011092.17/05/2017 22 : 25 BRENDA.MORA : CSCSe trato de contactar al CSA pero no se tuvo éxito , cliente mencionaque ya acudieron a realizar la vista pero quedaron en regresar y no lohan hecho, se le pide al cliente que este en espera de llama del CSA.11/05/2017 23 : 00 202419 : V1: 11.05.2017 10:30 AM10/05/2017 08 : 34 SEMIRAMIS.M : ODSWTPRD/TELMEXENTRE 27 DE FEBRERO Y IGNACIO RAMIREZ</v>
          </cell>
          <cell r="AN107" t="str">
            <v>3TE50G151262</v>
          </cell>
          <cell r="AO107" t="str">
            <v>Básica</v>
          </cell>
          <cell r="AP107" t="str">
            <v>Hisense</v>
          </cell>
          <cell r="AQ107" t="str">
            <v>Opera</v>
          </cell>
          <cell r="AR107" t="str">
            <v>FHD 1920 x 1080</v>
          </cell>
          <cell r="AS107" t="str">
            <v/>
          </cell>
          <cell r="AT107" t="e">
            <v>#N/A</v>
          </cell>
        </row>
        <row r="108">
          <cell r="D108">
            <v>60311393</v>
          </cell>
          <cell r="E108" t="str">
            <v>A</v>
          </cell>
          <cell r="F108" t="str">
            <v>TV</v>
          </cell>
          <cell r="G108" t="str">
            <v>ERICA ANGELINA SANCHEZ RODRIGUEZ</v>
          </cell>
          <cell r="H108" t="str">
            <v xml:space="preserve">AV DE LOS ALAMOS EDIF  ALMENDROS E4 DPTO 33 LA PRADERA </v>
          </cell>
          <cell r="I108">
            <v>2282707772</v>
          </cell>
          <cell r="J108" t="str">
            <v>HISENSE</v>
          </cell>
          <cell r="K108" t="str">
            <v>50K20D</v>
          </cell>
          <cell r="L108" t="str">
            <v>50J140472H03204</v>
          </cell>
          <cell r="M108" t="str">
            <v>CARTA FACTURA</v>
          </cell>
          <cell r="N108" t="str">
            <v>7,900,00</v>
          </cell>
          <cell r="O108">
            <v>41791</v>
          </cell>
          <cell r="P108">
            <v>42781</v>
          </cell>
          <cell r="Q108">
            <v>201068</v>
          </cell>
          <cell r="R108" t="str">
            <v xml:space="preserve">SOLICITUD DE PANEL T173064  OC-1007449, FALTA DE REFACCION </v>
          </cell>
          <cell r="S108" t="str">
            <v/>
          </cell>
          <cell r="T108" t="str">
            <v xml:space="preserve">KAREN BAUTISTA                  </v>
          </cell>
          <cell r="U108">
            <v>42885</v>
          </cell>
          <cell r="V108" t="str">
            <v>SUR</v>
          </cell>
          <cell r="Y108">
            <v>42779</v>
          </cell>
          <cell r="AD108" t="str">
            <v>PRADERA / EMILIANO ZAPATA</v>
          </cell>
          <cell r="AE108" t="str">
            <v>VER</v>
          </cell>
          <cell r="AF108" t="str">
            <v>MX</v>
          </cell>
          <cell r="AG108" t="str">
            <v>10411901</v>
          </cell>
          <cell r="AH108" t="str">
            <v>ERICA ANGELINA SANCHEZ RODRIGUEZ</v>
          </cell>
          <cell r="AI108" t="str">
            <v>DEPTO 33 AV DE LOS ALAMOS EDIF ALMENDROS E4</v>
          </cell>
          <cell r="AJ108" t="str">
            <v>2282707772</v>
          </cell>
          <cell r="AK108">
            <v>0</v>
          </cell>
          <cell r="AL108" t="str">
            <v>91097</v>
          </cell>
          <cell r="AM108" t="str">
            <v>27/05/2017 00 : 48 GABRIELA.B : CFNESe Manda mail al Área de coordinación para Liberación de CF26/05/2017 03 : 33 GERARDO.GRA : CSCse le comenta a cliente que estamos en espera de CFA para que seembarque equipo y se entregue, indica cliente que se va a cambiar dedomicilio y va a llevar equipo dañado al taller para que ahí se haga lacontra entrega15/03/2017 07 : 12 SEMIRAMIS.M : CSCCte se comunica para saber cuando se le enviara no se a que porcuestiones a un inventario el equipo no se ha enviado se le pide tiempopara poder enviarlo01/03/2017 07 : 22 GABRIELA.B : CSCSe Brinda información de CF se informa tiempo de espera por el mismo23/02/2017 02 : 59 MARCO.DIAZ : TCF1PU CTE FINAL23/02/2017 02 : 58 MARCO.DIAZ : TCF1DR18/02/2017 03 : 10 ERNESTO.HERN : TCF118/02/2017 03 : 10 ERNESTO.HERN : NP515/02/2017 23 : 54 201068 : SE REALIZO SOLICITUD DE REFACCION PANEL(173064) OC-100744915/02/2017 06 : 34 FABIOLA.BON : SEG: DGR14/02/2017 02 : 42 201068 : LA VISITA SE REALIZRA EL DIA 14/02/2017 ENUN HORARIO ABIERTO14/02/2017 00 : 32 RAUL.CALDER : ODSWTPRD% SALON CONVIVES</v>
          </cell>
          <cell r="AN108" t="str">
            <v>3TE50G132311</v>
          </cell>
          <cell r="AO108" t="str">
            <v>Básica</v>
          </cell>
          <cell r="AP108" t="str">
            <v>Hisense</v>
          </cell>
          <cell r="AQ108" t="str">
            <v>Opera</v>
          </cell>
          <cell r="AR108" t="str">
            <v>FHD 1920 x 1080</v>
          </cell>
          <cell r="AS108" t="str">
            <v/>
          </cell>
          <cell r="AT108" t="e">
            <v>#N/A</v>
          </cell>
        </row>
        <row r="109">
          <cell r="D109">
            <v>60316717</v>
          </cell>
          <cell r="E109" t="str">
            <v>A</v>
          </cell>
          <cell r="F109" t="str">
            <v>TV</v>
          </cell>
          <cell r="G109" t="str">
            <v>ANGEL ARZAT VAZQUEZ</v>
          </cell>
          <cell r="H109" t="str">
            <v>PICHUCALCO CHIAPAS,COL CENTRO</v>
          </cell>
          <cell r="I109">
            <v>9323233014</v>
          </cell>
          <cell r="J109" t="str">
            <v>HISENSE</v>
          </cell>
          <cell r="K109" t="str">
            <v>50K20D</v>
          </cell>
          <cell r="L109" t="str">
            <v>50G144843H05186</v>
          </cell>
          <cell r="M109">
            <v>2501</v>
          </cell>
          <cell r="N109">
            <v>14280</v>
          </cell>
          <cell r="O109">
            <v>42433</v>
          </cell>
          <cell r="P109">
            <v>42849</v>
          </cell>
          <cell r="Q109">
            <v>202419</v>
          </cell>
          <cell r="R109" t="str">
            <v>PANEL:NO DE PARTE 174313..NO.DE PEDIDO:OC-1009935</v>
          </cell>
          <cell r="S109" t="str">
            <v/>
          </cell>
          <cell r="T109" t="str">
            <v>RUBEN JUAREZ</v>
          </cell>
          <cell r="U109">
            <v>42885</v>
          </cell>
          <cell r="V109" t="str">
            <v>SUR</v>
          </cell>
          <cell r="Y109">
            <v>42846</v>
          </cell>
          <cell r="AD109" t="str">
            <v>PICHUCALCO CHIAPAS</v>
          </cell>
          <cell r="AE109" t="str">
            <v>CHS</v>
          </cell>
          <cell r="AF109" t="str">
            <v>MX</v>
          </cell>
          <cell r="AG109" t="str">
            <v>10416668</v>
          </cell>
          <cell r="AH109" t="str">
            <v>ANGEL ARZAT VAZQUEZ</v>
          </cell>
          <cell r="AI109" t="str">
            <v>TRINIDAD PLAZA 07 COL.CENTRO</v>
          </cell>
          <cell r="AJ109" t="str">
            <v>9323233014</v>
          </cell>
          <cell r="AK109">
            <v>0</v>
          </cell>
          <cell r="AL109" t="str">
            <v>29520</v>
          </cell>
          <cell r="AM109" t="str">
            <v>25/05/2017 06 : 09 ARANTXA.MON : NP5 24/05/2017 TCF124/05/2017 06 : 24 RODRIGUEZ ERICK : DGR: DOCUMENTO DE COMPRA VALIDO, SEREVISO CON LEGAL Y CUMPLE CON TODOS LOS ELEMENTOS19/05/2017 05 : 25 ARANTXA.MON : NO HAY NINGUN DOCUMENTO ADJUNTO; FAVORDE AGREGAR, TICKET, FACTURA, GARANTIA SELLADA Y COMPLETADA, PLACA NUMERODE SERIE09/05/2017 01 : 42 202419 : EN ESPERA DE SURTIMIENTO DE PANEL.25/04/2017 02 : 05 202419 : P1:SE SOLICITA PANEL NO.DE PEDIDOOC-100993525/04/2017 01 : 15 LAURA.HERNA : KMA: 164KM=$32825/04/2017 00 : 49 FABIOLA.BON : SEG: SE SOLICITA AUT DE KM LAURAHERNANDEZ22/04/2017 22 : 33 202419 : SKMA:164KM VILLAHERMOSA-PICHUCALCO.22/04/2017 04 : 49 LAURA.HERNA : ODSWTP</v>
          </cell>
          <cell r="AN109" t="str">
            <v>3TE50G132311</v>
          </cell>
          <cell r="AO109" t="str">
            <v>Básica</v>
          </cell>
          <cell r="AP109" t="str">
            <v>Hisense</v>
          </cell>
          <cell r="AQ109" t="str">
            <v>Opera</v>
          </cell>
          <cell r="AR109" t="str">
            <v>FHD 1920 x 1080</v>
          </cell>
          <cell r="AS109" t="str">
            <v/>
          </cell>
          <cell r="AT109" t="e">
            <v>#N/A</v>
          </cell>
        </row>
        <row r="110">
          <cell r="D110">
            <v>60308854</v>
          </cell>
          <cell r="E110" t="str">
            <v>A</v>
          </cell>
          <cell r="F110" t="str">
            <v>TV</v>
          </cell>
          <cell r="G110" t="str">
            <v>FELIX FERNANDEZ</v>
          </cell>
          <cell r="H110" t="str">
            <v xml:space="preserve">CALLEJON 70 MZ-26 LOTE 37 REGION 211 LAS LAJAS 2 </v>
          </cell>
          <cell r="I110">
            <v>9982079449</v>
          </cell>
          <cell r="J110" t="str">
            <v>HISENSE</v>
          </cell>
          <cell r="K110" t="str">
            <v>AS-12TR5SVETG-IDU</v>
          </cell>
          <cell r="L110" t="str">
            <v>1KK0120SZN0P0KFLQJ20231</v>
          </cell>
          <cell r="M110" t="str">
            <v>067722T</v>
          </cell>
          <cell r="N110">
            <v>6750</v>
          </cell>
          <cell r="O110">
            <v>42235</v>
          </cell>
          <cell r="P110">
            <v>42760</v>
          </cell>
          <cell r="Q110">
            <v>201033</v>
          </cell>
          <cell r="R110" t="str">
            <v>26/01/2017 ERNESTO HDZ: NP5  #1821592  pcb main,1820978 pcb inverter,oc-1006581</v>
          </cell>
          <cell r="S110" t="str">
            <v xml:space="preserve"> EQUIPO INSTALADO EN DOMICILIO DEL CLIEN</v>
          </cell>
          <cell r="T110" t="str">
            <v xml:space="preserve">JUAN OSWALDO URIBE PERAZA </v>
          </cell>
          <cell r="U110">
            <v>42885</v>
          </cell>
          <cell r="V110" t="str">
            <v>SUR</v>
          </cell>
          <cell r="Y110">
            <v>42747</v>
          </cell>
          <cell r="AD110" t="str">
            <v>Cancun/Las lajas 2da etapa</v>
          </cell>
          <cell r="AE110" t="str">
            <v>QR</v>
          </cell>
          <cell r="AF110" t="str">
            <v>MX</v>
          </cell>
          <cell r="AG110" t="str">
            <v>10387522</v>
          </cell>
          <cell r="AH110" t="str">
            <v>FELIX FERNANDEZ</v>
          </cell>
          <cell r="AI110" t="str">
            <v>Callejon 70 mza 26 lte 37 region 211</v>
          </cell>
          <cell r="AJ110" t="str">
            <v>01-9982079499</v>
          </cell>
          <cell r="AK110" t="str">
            <v>9981559158</v>
          </cell>
          <cell r="AL110" t="str">
            <v>77519</v>
          </cell>
          <cell r="AM110" t="str">
            <v>27/05/2017 02 : 56 ANA.ROSA : CSCse genera queja 54077984, en espera de que esta área de solución26/05/2017 00 : 29 GABRIELA.B : CFNESe Envía Mail al Área de CF y coordinación para seguimiento a cambio17/05/2017 22 : 41 ANA.ROSA : CSCse pide nuevamente apoyo al área de CF (Adolfo), cte. se encuentra yamuy molesto y habla con groserías esto se informa al área correspondiente12/05/2017 01 : 39 ANA.GABRIELA : se comunca el cliente exigiendo unarespuesta inmediata, pues esta harto de tantas promesas, sindarle solución alguna asu problema, argumenta el cliente que no existeseriedad por parte de la marca, y exige su dinero,&lt;(&gt;,&lt;)&gt;26/04/2017 23 : 05 ANA.ROSA : CSCse le pide apoyo a Miguel Soto, se autoriza CF el dia 26/01/2017 equipoaun no se ha entregado a cte.30/03/2017 06 : 43 SEMIRAMIS.M : CSCCte se comunica muy molesto pues no ha recibido el equipo se envíacorreo al área de cf pues el cliente con groserías que llamara todosdías23/03/2017 04 : 37 SEMIRAMIS.M : CSCCte se comunica para verificar cuando se le entregara su equipo se lecomenta sobre la auditoria por el cual no se ha podido entregar suequipo se le pide que de el tiempo para saber sobre el envío15/03/2017 00 : 57 ADRIANA.SAN : CSCSe comunica cliente bastante molesto solicitando información de entrega,se pasa orden a Cf y a DV para apoyo y notificar de que manera procederáel servicio11/03/2017 06 : 56 ANA.ROSA : CSCse le pide apoyo al área de CF ya que cte. esta demasiado molesto. Via.sistema nos informa que la tda no cuenta con equipos para DV, en esperade indicaciones22/02/2017 07 : 34 MARCO.DIAZ : TCF1PU CSA17/02/2017 06 : 42 GABRIELA.CA : tda no cuenta con equipos para quenos apoyen con devo//favor de verificar con área de CF//ISA MTZ09/02/2017 06 : 44 MARCO.DIAZ : TCF1INV, TCFCN SE ENVIA A DEVOLUCIONPOR FALTA DE PRODUCTO09/02/2017 06 : 43 MARCO.DIAZ : SE ENVIA A DOVOLUCION POR FALTA DEPRODUCTO TCDEV09/02/2017 00 : 48 MARCO.DIAZ : TCF174 7400657509/02/2017 00 : 46 MARCO.DIAZ : TCF1PU CTE FINAL09/02/2017 00 : 45 MARCO.DIAZ : TCF1DR04/02/2017 04 : 14 GABRIELA.CA : TIENDA INDICA NO HAY EQ, DISPONIBLE //02/02/2017 04 : 13 Ricardo Espinosa : TCFDEV NO HAY PRODUCTO DISPONIBLE26/01/2017 07 : 28 ERNESTO.HERN : TCF126/01/2017 07 : 28 ERNESTO.HERN : NP525/01/2017 03 : 14 201033 : EQUIPO CHECADO SE LE DETECTO QUE LA PCB MAINDEL EVAPORADOR Y DEL CONDENSADOR SE ENCUENTRA DAÑADOS POR LO QUE SI LE LLEGA CORRIENTE AL EQUIPO PERO ESTAS NO ESTAN SACANDOVOLTAJE PARA QUE LOS DEMAS COMPONENTES FUNCIONEN ESTAS PIEZASSE SOLICITAN EL DIA DE HOY 24/01/2017 CON EL NUMERO DE OC 100658124/01/2017 03 : 19 FABIOLA.BON : SEG: PENDIENTE DE DIAGNOSTICO20/01/2017 05 : 41 FABIOLA.BON : SEG: PENDIENTE DE DIAGNOSTICO13/01/2017 03 : 00 201033 : V1 16/01/2016 10:00AM Y 06:00PM13/01/2017 00 : 50 ANA.LAURA : REINCIDENCIA DE LA ODS 60290001 / FAVORDE VALIDAR SI PROCEDE LA GARANTIA</v>
          </cell>
          <cell r="AN110" t="str">
            <v>GKK012NK6185</v>
          </cell>
          <cell r="AO110" t="e">
            <v>#N/A</v>
          </cell>
          <cell r="AP110" t="e">
            <v>#N/A</v>
          </cell>
          <cell r="AQ110" t="e">
            <v>#N/A</v>
          </cell>
          <cell r="AR110" t="e">
            <v>#N/A</v>
          </cell>
          <cell r="AS110" t="str">
            <v/>
          </cell>
          <cell r="AT110" t="e">
            <v>#N/A</v>
          </cell>
        </row>
        <row r="111">
          <cell r="D111">
            <v>60316106</v>
          </cell>
          <cell r="E111" t="str">
            <v>E</v>
          </cell>
          <cell r="F111" t="str">
            <v>TV</v>
          </cell>
          <cell r="G111" t="str">
            <v xml:space="preserve">ADRIANA RODARTE </v>
          </cell>
          <cell r="H111" t="str">
            <v xml:space="preserve">AND MANUEL OCARRANZA 636 GUADALAJARA/MIRAVALLE </v>
          </cell>
          <cell r="I111" t="str">
            <v>3313981788 3312722728</v>
          </cell>
          <cell r="J111" t="str">
            <v>HISENSE</v>
          </cell>
          <cell r="K111" t="str">
            <v>50K20DW</v>
          </cell>
          <cell r="L111" t="str">
            <v>50G143291H05601</v>
          </cell>
          <cell r="M111" t="str">
            <v>POLIZA DE GARANTIA</v>
          </cell>
          <cell r="N111" t="str">
            <v>POLIZA DE GARANTIA</v>
          </cell>
          <cell r="O111">
            <v>41958</v>
          </cell>
          <cell r="P111">
            <v>42844</v>
          </cell>
          <cell r="Q111">
            <v>201109</v>
          </cell>
          <cell r="R111" t="str">
            <v>TCFER: CLIENTE NO ACEPTA CAMBIO FISICO DE ODS ANTERIOR 60310102 POR NO SER NUEVO, NO TIENE TODOS LOS TORNILLOS, ESTA SUCIO Y CONTROL REMOTO ESTA MALTRATADO</v>
          </cell>
          <cell r="S111" t="str">
            <v>El numero de serie corresponde al equipo</v>
          </cell>
          <cell r="T111" t="str">
            <v xml:space="preserve"> YURIANA HERNANDEZ HERRERA        </v>
          </cell>
          <cell r="U111">
            <v>42885</v>
          </cell>
          <cell r="V111" t="str">
            <v>SUR</v>
          </cell>
          <cell r="Y111">
            <v>42842</v>
          </cell>
          <cell r="AD111" t="str">
            <v>Guadalajara/Miravalle</v>
          </cell>
          <cell r="AE111" t="str">
            <v>JAL</v>
          </cell>
          <cell r="AF111" t="str">
            <v>MX</v>
          </cell>
          <cell r="AG111" t="str">
            <v>10410332</v>
          </cell>
          <cell r="AH111" t="str">
            <v>ADRIANA RODARTE</v>
          </cell>
          <cell r="AI111" t="str">
            <v>636 And Manuel Ocarranza</v>
          </cell>
          <cell r="AJ111" t="str">
            <v>3312722728</v>
          </cell>
          <cell r="AK111" t="str">
            <v>3312722728</v>
          </cell>
          <cell r="AL111" t="str">
            <v>44990</v>
          </cell>
          <cell r="AM111" t="str">
            <v>25/05/2017 01 : 40 BRENDA.MORA : CSCSe le pide apoyo al área de CF para que nos informen cuando se estarárealizando el cambio del equipo pero no se tuvo respuesta, se le pide alcliente que nos de oportunidad de verificarlo para que pueda entregado ala brevedad.23/05/2017 01 : 47 ANA.LAURA : Legal1:PFC.JAL.B.3/002462-201719/04/2017 06 : 05 201109 : EQUIPO EN CASA DE CLIENTE SE ANEXA RT18/04/2017 08 : 38 SEMIRAMIS.M : CTE NO ACEPTA CAMBIO FÍSICO DE LAORDEN 60310102TCFER</v>
          </cell>
          <cell r="AN111" t="str">
            <v>1TE50B8NUSCB</v>
          </cell>
          <cell r="AO111" t="str">
            <v>Smart</v>
          </cell>
          <cell r="AP111" t="str">
            <v>Hisense</v>
          </cell>
          <cell r="AQ111" t="str">
            <v>Opera</v>
          </cell>
          <cell r="AR111" t="str">
            <v>FHD 1920 x 1080</v>
          </cell>
          <cell r="AS111" t="str">
            <v/>
          </cell>
          <cell r="AT111" t="e">
            <v>#N/A</v>
          </cell>
        </row>
        <row r="112">
          <cell r="D112">
            <v>60314828</v>
          </cell>
          <cell r="E112" t="str">
            <v>E</v>
          </cell>
          <cell r="F112" t="str">
            <v>TV</v>
          </cell>
          <cell r="G112" t="str">
            <v>ELMER ENRIQUE LOPEZ</v>
          </cell>
          <cell r="H112" t="str">
            <v>C. 67 # 406 X 48 Y 50                              FRACC. PACABTUN                              MERIDA, YUCATAN</v>
          </cell>
          <cell r="I112">
            <v>9993588881</v>
          </cell>
          <cell r="J112" t="str">
            <v>HISENSE</v>
          </cell>
          <cell r="K112" t="str">
            <v>40H5B2</v>
          </cell>
          <cell r="L112" t="str">
            <v>40G1622I2H01187</v>
          </cell>
          <cell r="M112" t="str">
            <v>POLIZA</v>
          </cell>
          <cell r="N112" t="str">
            <v>SIN COSTO</v>
          </cell>
          <cell r="O112">
            <v>42657</v>
          </cell>
          <cell r="P112">
            <v>0</v>
          </cell>
          <cell r="Q112">
            <v>201470</v>
          </cell>
          <cell r="R112" t="str">
            <v>TCFER: ENVIAN EQUIPO DE CARACTERISTICAS DIFERENTES A LAS DEL CLIENTE, ESTE TENIA EQUIPO CON SO ROKU</v>
          </cell>
          <cell r="S112" t="str">
            <v>AJA, ACCESORIOS COMPLETOS, EQ ORIGINAL 4</v>
          </cell>
          <cell r="T112" t="str">
            <v xml:space="preserve">       Martha I. López Martín     </v>
          </cell>
          <cell r="U112">
            <v>42885</v>
          </cell>
          <cell r="V112" t="str">
            <v>SUR</v>
          </cell>
          <cell r="Y112">
            <v>42817</v>
          </cell>
          <cell r="AD112" t="str">
            <v>merida/pacatun</v>
          </cell>
          <cell r="AE112" t="str">
            <v>YUC</v>
          </cell>
          <cell r="AF112" t="str">
            <v>MX</v>
          </cell>
          <cell r="AG112" t="str">
            <v>10407788</v>
          </cell>
          <cell r="AH112" t="str">
            <v>ELMER ENRIQUE LOPEZ</v>
          </cell>
          <cell r="AI112" t="str">
            <v>406 c 67</v>
          </cell>
          <cell r="AJ112" t="str">
            <v>9993588881</v>
          </cell>
          <cell r="AK112" t="str">
            <v>9992300220</v>
          </cell>
          <cell r="AL112" t="str">
            <v>97160</v>
          </cell>
          <cell r="AM112" t="str">
            <v>24/03/2017 01 : 25 MARTINEZ.G : TCFER1
CTE NO ACEPTA CF DE 60306841</v>
          </cell>
          <cell r="AN112" t="str">
            <v>3TE40G155372</v>
          </cell>
          <cell r="AO112" t="str">
            <v>Smart</v>
          </cell>
          <cell r="AP112" t="str">
            <v>Hisense</v>
          </cell>
          <cell r="AQ112" t="str">
            <v>Opera</v>
          </cell>
          <cell r="AR112" t="str">
            <v>FHD 1920 x 1080</v>
          </cell>
          <cell r="AS112" t="str">
            <v>3TE40G164489G164489M010</v>
          </cell>
          <cell r="AT112">
            <v>4</v>
          </cell>
          <cell r="AU112" t="str">
            <v>40H5B2</v>
          </cell>
          <cell r="AV112" t="str">
            <v>3TE40G164489</v>
          </cell>
          <cell r="AW112" t="str">
            <v>G164489</v>
          </cell>
          <cell r="AX112" t="str">
            <v>M010</v>
          </cell>
        </row>
        <row r="113">
          <cell r="D113">
            <v>60316243</v>
          </cell>
          <cell r="E113" t="str">
            <v>A</v>
          </cell>
          <cell r="F113" t="str">
            <v>TV</v>
          </cell>
          <cell r="G113" t="str">
            <v>FEDERICO LOPEZ ARTEAGA</v>
          </cell>
          <cell r="H113" t="str">
            <v>C. 57 # 648 X 76 Y 80                               LAS AMERICAS                                                MERIDA, YUCATAN</v>
          </cell>
          <cell r="I113">
            <v>9994583544</v>
          </cell>
          <cell r="J113" t="str">
            <v>HISENSE</v>
          </cell>
          <cell r="K113" t="str">
            <v>50K20DW</v>
          </cell>
          <cell r="L113" t="str">
            <v>50G143067H00048</v>
          </cell>
          <cell r="M113" t="str">
            <v>CARTA ACEPTACION</v>
          </cell>
          <cell r="N113">
            <v>13485</v>
          </cell>
          <cell r="O113">
            <v>42130</v>
          </cell>
          <cell r="P113">
            <v>42848</v>
          </cell>
          <cell r="Q113">
            <v>201470</v>
          </cell>
          <cell r="R113" t="str">
            <v>FALTA DE REFACCIONES T173331/PANEL OC-1009921   CF:25/04/2017 03 : 52  ARANTXA.MON : NP5</v>
          </cell>
          <cell r="S113" t="str">
            <v>IN CAJA, CON CONTROL REMOTO, CABLE Y BAS</v>
          </cell>
          <cell r="T113" t="str">
            <v xml:space="preserve">       Martha I. López Martín     </v>
          </cell>
          <cell r="U113">
            <v>42885</v>
          </cell>
          <cell r="V113" t="str">
            <v>SUR</v>
          </cell>
          <cell r="Y113">
            <v>42844</v>
          </cell>
          <cell r="AD113" t="str">
            <v>Merida/las americas</v>
          </cell>
          <cell r="AE113" t="str">
            <v>YUC</v>
          </cell>
          <cell r="AF113" t="str">
            <v>MX</v>
          </cell>
          <cell r="AG113" t="str">
            <v>10416117</v>
          </cell>
          <cell r="AH113" t="str">
            <v>FEDERICO LOPEZ ARTEAGA</v>
          </cell>
          <cell r="AI113" t="str">
            <v>648 calle 57 por 80 y 76</v>
          </cell>
          <cell r="AJ113" t="str">
            <v>044-9994583544</v>
          </cell>
          <cell r="AK113">
            <v>0</v>
          </cell>
          <cell r="AL113" t="str">
            <v>97302</v>
          </cell>
          <cell r="AM113" t="str">
            <v>25/04/2017 03 : 52 ARANTXA.MON : TCF125/04/2017 03 : 52 ARANTXA.MON : NP524/04/2017 22 : 17 201470 : P1A: T173331/PANEL OC-1009921 SE SOLICITA ELDIA 24/04/2017 P240417L10P120/04/2017 01 : 40 201470 : V1: SE AGENDA VISITA PARA EL 20/04/2017.CLIENTE ENTERADO.18/04/2017 23 : 24 ANA.LAURA : ODSWTPTELMEX RD.-</v>
          </cell>
          <cell r="AN113" t="str">
            <v>1TE50B8NUSCB</v>
          </cell>
          <cell r="AO113" t="str">
            <v>Smart</v>
          </cell>
          <cell r="AP113" t="str">
            <v>Hisense</v>
          </cell>
          <cell r="AQ113" t="str">
            <v>Opera</v>
          </cell>
          <cell r="AR113" t="str">
            <v>FHD 1920 x 1080</v>
          </cell>
          <cell r="AS113" t="str">
            <v/>
          </cell>
          <cell r="AT113" t="e">
            <v>#N/A</v>
          </cell>
        </row>
        <row r="114">
          <cell r="D114">
            <v>60316436</v>
          </cell>
          <cell r="E114" t="str">
            <v>A</v>
          </cell>
          <cell r="F114" t="str">
            <v>TV</v>
          </cell>
          <cell r="G114" t="str">
            <v>GREGORIA ANTONIA REJOMEX</v>
          </cell>
          <cell r="H114" t="str">
            <v>C. 45 # 569 X 82 Y 84                         CENTRO                                       MERIDA, YUCATAN</v>
          </cell>
          <cell r="I114">
            <v>9999202642</v>
          </cell>
          <cell r="J114" t="str">
            <v>HISENSE</v>
          </cell>
          <cell r="K114" t="str">
            <v>50K20DW</v>
          </cell>
          <cell r="L114" t="str">
            <v>50G143291H14804</v>
          </cell>
          <cell r="M114" t="str">
            <v>PLA / 000198569</v>
          </cell>
          <cell r="N114">
            <v>11998.37</v>
          </cell>
          <cell r="O114">
            <v>42221</v>
          </cell>
          <cell r="P114">
            <v>42857</v>
          </cell>
          <cell r="Q114">
            <v>201470</v>
          </cell>
          <cell r="R114" t="str">
            <v xml:space="preserve">FALTA DE REFACCIONES T173331/PANEL OC-1010223   CF:03/05/2017 07 : 37  ARANTXA.MON : Se autoriza NP5                   </v>
          </cell>
          <cell r="S114" t="str">
            <v xml:space="preserve">IN CAJA, CABLE CORRIENTE Y BASE </v>
          </cell>
          <cell r="T114" t="str">
            <v xml:space="preserve">       Martha I. López Martín     </v>
          </cell>
          <cell r="U114">
            <v>42885</v>
          </cell>
          <cell r="V114" t="str">
            <v>SUR</v>
          </cell>
          <cell r="Y114">
            <v>42845</v>
          </cell>
          <cell r="AD114" t="str">
            <v>Merida / Santa petrolina</v>
          </cell>
          <cell r="AE114" t="str">
            <v>YUC</v>
          </cell>
          <cell r="AF114" t="str">
            <v>MX</v>
          </cell>
          <cell r="AG114" t="str">
            <v>10416022</v>
          </cell>
          <cell r="AH114" t="str">
            <v>GREGORIA ANTONOIA REJOMEX</v>
          </cell>
          <cell r="AI114" t="str">
            <v>544 43</v>
          </cell>
          <cell r="AJ114" t="str">
            <v>9992302946</v>
          </cell>
          <cell r="AK114" t="str">
            <v>9999202642</v>
          </cell>
          <cell r="AL114" t="str">
            <v>97000</v>
          </cell>
          <cell r="AM114" t="str">
            <v>03/05/2017 07 : 38 ARANTXA.MON : TCF103/05/2017 07 : 37 ARANTXA.MON : Se autoriza NP5; numero de serie yticket correcto03/05/2017 01 : 24 201470 : P1A: T173331/PANEL OC-1010223 SE SOLICITA ELDIA 02/05/2017 P020517L50P121/04/2017 04 : 19 201470 : V1: SE AGENDA VISITA PARA EL 22/04/2017.CLIENTE ENTERADO.20/04/2017 23 : 46 SEMIRAMIS.M : CSCCte se comunica para saber cuando se le brindara el servicio se solicitaayuda a compañera Mariela para que se verifique recepción dedocumentación17/04/2017 22 : 22 MARIELA.CHA : ODSWTPFACHADA HUESO CON ROSAALADO DE UN TALLER MECANICO82 Y 84</v>
          </cell>
          <cell r="AN114" t="str">
            <v>1TE50B8NUSCB</v>
          </cell>
          <cell r="AO114" t="str">
            <v>Smart</v>
          </cell>
          <cell r="AP114" t="str">
            <v>Hisense</v>
          </cell>
          <cell r="AQ114" t="str">
            <v>Opera</v>
          </cell>
          <cell r="AR114" t="str">
            <v>FHD 1920 x 1080</v>
          </cell>
          <cell r="AS114" t="str">
            <v/>
          </cell>
          <cell r="AT114" t="e">
            <v>#N/A</v>
          </cell>
        </row>
        <row r="115">
          <cell r="D115">
            <v>60316568</v>
          </cell>
          <cell r="E115" t="str">
            <v>A</v>
          </cell>
          <cell r="F115" t="str">
            <v>TV</v>
          </cell>
          <cell r="G115" t="str">
            <v>MARIA GUERRERO</v>
          </cell>
          <cell r="H115" t="str">
            <v>C. 90 # 539-F X 75 Y 77                               SAMBULA                                        MERIDA, YUCATAN</v>
          </cell>
          <cell r="I115">
            <v>9993329111</v>
          </cell>
          <cell r="J115" t="str">
            <v>HISENSE</v>
          </cell>
          <cell r="K115" t="str">
            <v>50K20DW</v>
          </cell>
          <cell r="L115" t="str">
            <v>50G143291H03620</v>
          </cell>
          <cell r="M115" t="str">
            <v>CARTA ACEPTACION</v>
          </cell>
          <cell r="N115" t="str">
            <v>S/COSTO</v>
          </cell>
          <cell r="O115">
            <v>42215</v>
          </cell>
          <cell r="P115">
            <v>42857</v>
          </cell>
          <cell r="Q115">
            <v>201470</v>
          </cell>
          <cell r="R115" t="str">
            <v xml:space="preserve">FALTA DE REFACCIONES T173331/PANEL OC-1010226   CF:03/05/2017 07 : 37  ARANTXA.MON : Se autoriza NP5                   </v>
          </cell>
          <cell r="S115" t="str">
            <v>IN CAJA, CABLE CORRIENTE, CONTROL REMOTO</v>
          </cell>
          <cell r="T115" t="str">
            <v xml:space="preserve">       Martha I. López Martín     </v>
          </cell>
          <cell r="U115">
            <v>42885</v>
          </cell>
          <cell r="V115" t="str">
            <v>SUR</v>
          </cell>
          <cell r="Y115">
            <v>42846</v>
          </cell>
          <cell r="AD115" t="str">
            <v>merida /sanbula</v>
          </cell>
          <cell r="AE115" t="str">
            <v>YUC</v>
          </cell>
          <cell r="AF115" t="str">
            <v>MX</v>
          </cell>
          <cell r="AG115" t="str">
            <v>10416424</v>
          </cell>
          <cell r="AH115" t="str">
            <v>MARIA DE JESUS GUERRERO RICO</v>
          </cell>
          <cell r="AI115" t="str">
            <v>calle 90 num 539 F entre 75 y 77</v>
          </cell>
          <cell r="AJ115" t="str">
            <v>0449993262174</v>
          </cell>
          <cell r="AK115" t="str">
            <v>0449993262174</v>
          </cell>
          <cell r="AL115" t="str">
            <v>97000</v>
          </cell>
          <cell r="AM115" t="str">
            <v>03/05/2017 07 : 41 ARANTXA.MON : TCF103/05/2017 07 : 40 ARANTXA.MON : Se autoriza NP5; numero de serie yticket correcto03/05/2017 01 : 50 201470 : P1A: T173331/PANEL OC-1010226 SE SOLICITA ELDIA 02/05/2017 P020517L10P226/04/2017 07 : 41 201470 : VI: VISITA PARA EL 26/04/2017. CLIENTEENTERADO.21/04/2017 02 : 45 GERARDO.GRA : ODSWTPRD...TELMEX</v>
          </cell>
          <cell r="AN115" t="str">
            <v>1TE50B8NUSCB</v>
          </cell>
          <cell r="AO115" t="str">
            <v>Smart</v>
          </cell>
          <cell r="AP115" t="str">
            <v>Hisense</v>
          </cell>
          <cell r="AQ115" t="str">
            <v>Opera</v>
          </cell>
          <cell r="AR115" t="str">
            <v>FHD 1920 x 1080</v>
          </cell>
          <cell r="AS115" t="str">
            <v/>
          </cell>
          <cell r="AT115" t="e">
            <v>#N/A</v>
          </cell>
        </row>
        <row r="116">
          <cell r="D116">
            <v>60316914</v>
          </cell>
          <cell r="E116" t="str">
            <v>A</v>
          </cell>
          <cell r="F116" t="str">
            <v>TV</v>
          </cell>
          <cell r="G116" t="str">
            <v>MARIA ANGELA BARBUDO</v>
          </cell>
          <cell r="H116" t="str">
            <v>C. 35 # 448-I X 26 Y 28                            FRAC. GRACIANO RICALDE GAMBOA              MERIDA, YUCATAN</v>
          </cell>
          <cell r="I116">
            <v>9997432680</v>
          </cell>
          <cell r="J116" t="str">
            <v>HISENSE</v>
          </cell>
          <cell r="K116" t="str">
            <v>50K20DW</v>
          </cell>
          <cell r="L116" t="str">
            <v>50G143065H00153</v>
          </cell>
          <cell r="M116">
            <v>722297</v>
          </cell>
          <cell r="N116">
            <v>11689</v>
          </cell>
          <cell r="O116">
            <v>42010</v>
          </cell>
          <cell r="P116">
            <v>42883</v>
          </cell>
          <cell r="Q116">
            <v>201470</v>
          </cell>
          <cell r="R116" t="str">
            <v xml:space="preserve">FALTA DE REFACCIONES T173331/PANEL OC-1010227   CF:03/05/2017 07 : 42  ARANTXA.MON : Se autoriza NP5                 </v>
          </cell>
          <cell r="S116" t="str">
            <v>IN CAJA, CABLE DE CORRIENTE Y BASE</v>
          </cell>
          <cell r="T116" t="str">
            <v xml:space="preserve">       Martha I. López Martín     </v>
          </cell>
          <cell r="U116">
            <v>42885</v>
          </cell>
          <cell r="V116" t="str">
            <v>SUR</v>
          </cell>
          <cell r="Y116">
            <v>42849</v>
          </cell>
          <cell r="AD116" t="str">
            <v>Merida/Frac Gracianoricalde</v>
          </cell>
          <cell r="AE116" t="str">
            <v>YUC</v>
          </cell>
          <cell r="AF116" t="str">
            <v>MX</v>
          </cell>
          <cell r="AG116" t="str">
            <v>10416807</v>
          </cell>
          <cell r="AH116" t="str">
            <v>MARIA ANGELICA BARBUDO</v>
          </cell>
          <cell r="AI116" t="str">
            <v>448 I26 35</v>
          </cell>
          <cell r="AJ116" t="str">
            <v>0449997432680</v>
          </cell>
          <cell r="AK116">
            <v>0</v>
          </cell>
          <cell r="AL116" t="str">
            <v>97265</v>
          </cell>
          <cell r="AM116" t="str">
            <v>03/05/2017 07 : 42 ARANTXA.MON : TCF103/05/2017 07 : 42 ARANTXA.MON : Se autoriza NP5; numero de serie yticket correcto03/05/2017 01 : 53 201470 : P1A: T173331/PANEL OC-1010227 SE SOLICITA ELDIA 02/05/2017 P020517L10P326/04/2017 07 : 40 201470 : V1: SE AGENDA VISITA PARA EL 27/2017.CLIENTE ENTERADO.25/04/2017 06 : 29 GABRIELA.B : ODSWTP25/04/2017 04 : 35 GABRIELA.B : ENTRE 26 Y 26A</v>
          </cell>
          <cell r="AN116" t="str">
            <v>1TE50B8NUSCB</v>
          </cell>
          <cell r="AO116" t="str">
            <v>Smart</v>
          </cell>
          <cell r="AP116" t="str">
            <v>Hisense</v>
          </cell>
          <cell r="AQ116" t="str">
            <v>Opera</v>
          </cell>
          <cell r="AR116" t="str">
            <v>FHD 1920 x 1080</v>
          </cell>
          <cell r="AS116" t="str">
            <v/>
          </cell>
          <cell r="AT116" t="e">
            <v>#N/A</v>
          </cell>
        </row>
        <row r="117">
          <cell r="D117">
            <v>60317133</v>
          </cell>
          <cell r="E117" t="str">
            <v>A</v>
          </cell>
          <cell r="F117" t="str">
            <v>TV</v>
          </cell>
          <cell r="G117" t="str">
            <v xml:space="preserve">ERICK HUCHIN </v>
          </cell>
          <cell r="H117" t="str">
            <v>C. 63 X 56 Y 58                                             CENTRO                                                MERIDA, YUCATAN</v>
          </cell>
          <cell r="I117">
            <v>9993155051</v>
          </cell>
          <cell r="J117" t="str">
            <v>HISENSE</v>
          </cell>
          <cell r="K117" t="str">
            <v>32H5B2</v>
          </cell>
          <cell r="L117" t="str">
            <v>32G1614F0H01929</v>
          </cell>
          <cell r="M117" t="str">
            <v xml:space="preserve">CARTA FACTURA </v>
          </cell>
          <cell r="N117">
            <v>5269.15</v>
          </cell>
          <cell r="O117">
            <v>42652</v>
          </cell>
          <cell r="P117">
            <v>42853</v>
          </cell>
          <cell r="Q117">
            <v>201470</v>
          </cell>
          <cell r="R117" t="str">
            <v>FALTA DE REFACCIONES T185960/PANEL OC-1010219   CF:03/05/2017 07 : 36  ARANTXA.MON : Se autoriza NP5</v>
          </cell>
          <cell r="S117" t="str">
            <v>IN CAJA, CABLE Y PATITAS</v>
          </cell>
          <cell r="T117" t="str">
            <v xml:space="preserve">       Martha I. López Martín     </v>
          </cell>
          <cell r="U117">
            <v>42885</v>
          </cell>
          <cell r="V117" t="str">
            <v>SUR</v>
          </cell>
          <cell r="Y117">
            <v>42851</v>
          </cell>
          <cell r="AD117" t="str">
            <v>merida /centro</v>
          </cell>
          <cell r="AE117" t="str">
            <v>YUC</v>
          </cell>
          <cell r="AF117" t="str">
            <v>MX</v>
          </cell>
          <cell r="AG117" t="str">
            <v>10417065</v>
          </cell>
          <cell r="AH117" t="str">
            <v>ERICK HUCHIN</v>
          </cell>
          <cell r="AI117" t="str">
            <v>calle 63 por 56 y 58</v>
          </cell>
          <cell r="AJ117" t="str">
            <v>9993155051</v>
          </cell>
          <cell r="AK117">
            <v>0</v>
          </cell>
          <cell r="AL117" t="str">
            <v>97000</v>
          </cell>
          <cell r="AM117" t="str">
            <v>29/05/2017 23 : 06 ANA.LAURA : CSCCFNPse le informa a tienda que esta en proceso de CF / taller refiere queeel formato lo mandaron el pasado viernes03/05/2017 07 : 36 ARANTXA.MON : Se autoriza NP5; numero de serie yticket correcto03/05/2017 00 : 22 201470 : P1A: T185960/PANEL OC-1010219 SE SOLICITA ELDIA 02/05/2017 P020517L10P127/04/2017 06 : 02 GERARDO.GRA : ODSWTPRD..EQUIPO YA SE ENCUENTRA EN TALLER, EQUIPO DE PISO</v>
          </cell>
          <cell r="AN117" t="str">
            <v>3TE32G155369</v>
          </cell>
          <cell r="AO117" t="str">
            <v>Smart</v>
          </cell>
          <cell r="AP117" t="str">
            <v>Hisense</v>
          </cell>
          <cell r="AQ117" t="str">
            <v>Opera</v>
          </cell>
          <cell r="AR117" t="str">
            <v>HD 1366 X 768</v>
          </cell>
          <cell r="AS117" t="str">
            <v>3TE32G1614E4G1614E4M012</v>
          </cell>
          <cell r="AT117" t="str">
            <v>0</v>
          </cell>
          <cell r="AU117" t="str">
            <v>32H5B2</v>
          </cell>
          <cell r="AV117" t="str">
            <v>3TE32G1614E4</v>
          </cell>
          <cell r="AW117" t="str">
            <v>G1614E4</v>
          </cell>
          <cell r="AX117" t="str">
            <v>M012</v>
          </cell>
          <cell r="AY117">
            <v>74012999</v>
          </cell>
          <cell r="AZ117">
            <v>51013915</v>
          </cell>
          <cell r="BA117">
            <v>80155685</v>
          </cell>
        </row>
        <row r="118">
          <cell r="D118">
            <v>60317184</v>
          </cell>
          <cell r="E118" t="str">
            <v>A</v>
          </cell>
          <cell r="F118" t="str">
            <v>TV</v>
          </cell>
          <cell r="G118" t="str">
            <v>HERBERT JULIAN MOGUEL SIERRA</v>
          </cell>
          <cell r="H118" t="str">
            <v>C. 11 # 466 X 18-C PRIVADA                     RESEDENCIAL ALTABRISA                             MERIDA, YUCATAN</v>
          </cell>
          <cell r="I118">
            <v>9999207040</v>
          </cell>
          <cell r="J118" t="str">
            <v>HISENSE</v>
          </cell>
          <cell r="K118" t="str">
            <v>AS-36HR5FDKVQ</v>
          </cell>
          <cell r="L118" t="str">
            <v>1KK03602NW0PAJEK5JF0022</v>
          </cell>
          <cell r="M118" t="str">
            <v>E19951</v>
          </cell>
          <cell r="N118">
            <v>11206.03</v>
          </cell>
          <cell r="O118">
            <v>42653</v>
          </cell>
          <cell r="P118">
            <v>42857</v>
          </cell>
          <cell r="Q118">
            <v>201470</v>
          </cell>
          <cell r="R118" t="str">
            <v>FALTA DE REFACCIONES K1557465/COMPRESOR OC-1010340   CF:06/05/2017 06 : 22  ARANTXA.MON : Se autoriza NP5</v>
          </cell>
          <cell r="S118" t="str">
            <v>QUIPO INSTALADO EN DOMICILIO DE CLIENTE</v>
          </cell>
          <cell r="T118" t="str">
            <v xml:space="preserve">       Martha I. López Martín     </v>
          </cell>
          <cell r="U118">
            <v>42885</v>
          </cell>
          <cell r="V118" t="str">
            <v>SUR</v>
          </cell>
          <cell r="Y118">
            <v>42852</v>
          </cell>
          <cell r="AD118" t="str">
            <v>ResI Altabrisa Balcasa / Merida</v>
          </cell>
          <cell r="AE118" t="str">
            <v>YUC</v>
          </cell>
          <cell r="AF118" t="str">
            <v>MX</v>
          </cell>
          <cell r="AG118" t="str">
            <v>10417107</v>
          </cell>
          <cell r="AH118" t="str">
            <v>HERBERT JULIAN MOGUEL SIERRA</v>
          </cell>
          <cell r="AI118" t="str">
            <v>466 CALLE 11</v>
          </cell>
          <cell r="AJ118" t="str">
            <v>019999207040</v>
          </cell>
          <cell r="AK118">
            <v>0</v>
          </cell>
          <cell r="AL118" t="str">
            <v>97133</v>
          </cell>
          <cell r="AM118" t="str">
            <v>06/05/2017 06 : 23 ARANTXA.MON : TCF106/05/2017 06 : 22 ARANTXA.MON : Se autoriza NP5; numero de serie yticket correcto05/05/2017 08 : 55 201470 : P1A: K1557465/COMPRESOR OC-1010340 SESOLICITA EL DIA 04/05/2017 P040517L90P128/04/2017 00 : 25 RAUL.CALDER : ODSWTPRD% ENTRE 18 C PRIVADAA MEDIA CUADRA DE HOSPITAL ALTAS ESPECIALIDADES.FAVOR DE TOMAR EL NUM DE SERIE DEL EQUIPO YA QUE PUSIERON MUY ALTO EL MINI Y ES UNSEÑOR DE LA 3ERA EDAD.</v>
          </cell>
          <cell r="AN118" t="str">
            <v>1KK03602NN0P0H5DN</v>
          </cell>
          <cell r="AO118" t="e">
            <v>#N/A</v>
          </cell>
          <cell r="AP118" t="e">
            <v>#N/A</v>
          </cell>
          <cell r="AQ118" t="e">
            <v>#N/A</v>
          </cell>
          <cell r="AR118" t="e">
            <v>#N/A</v>
          </cell>
          <cell r="AS118" t="str">
            <v/>
          </cell>
          <cell r="AT118" t="e">
            <v>#N/A</v>
          </cell>
        </row>
        <row r="119">
          <cell r="D119">
            <v>60317202</v>
          </cell>
          <cell r="E119" t="str">
            <v>A</v>
          </cell>
          <cell r="F119" t="str">
            <v>TV</v>
          </cell>
          <cell r="G119" t="str">
            <v>WILLIAM YAM PACHECO</v>
          </cell>
          <cell r="H119" t="str">
            <v>C. 10 # 399 X 11 Y 13                                DIAZ ORDAZ                                      MERIDA, YUCATAN</v>
          </cell>
          <cell r="I119">
            <v>9991924716</v>
          </cell>
          <cell r="J119" t="str">
            <v>HISENSE</v>
          </cell>
          <cell r="K119" t="str">
            <v>50K20DW</v>
          </cell>
          <cell r="L119" t="str">
            <v>50G143291H12243</v>
          </cell>
          <cell r="M119" t="str">
            <v>PLA / 000195246</v>
          </cell>
          <cell r="N119">
            <v>10121</v>
          </cell>
          <cell r="O119">
            <v>42128</v>
          </cell>
          <cell r="P119">
            <v>42857</v>
          </cell>
          <cell r="Q119">
            <v>201470</v>
          </cell>
          <cell r="R119" t="str">
            <v>FALTA DE REFACCIONES T173331/PANEL OC-1010228   CF:03/05/2017 07 : 44  ARANTXA.MON : Se autoriza NP5</v>
          </cell>
          <cell r="S119" t="str">
            <v>IN CAJA, CABLE CORRIENTE, CONTROL REMOTO</v>
          </cell>
          <cell r="T119" t="str">
            <v xml:space="preserve">       Martha I. López Martín     </v>
          </cell>
          <cell r="U119">
            <v>42885</v>
          </cell>
          <cell r="V119" t="str">
            <v>SUR</v>
          </cell>
          <cell r="Y119">
            <v>42852</v>
          </cell>
          <cell r="AD119" t="str">
            <v>DIAZ ORDAZ</v>
          </cell>
          <cell r="AE119" t="str">
            <v>YUC</v>
          </cell>
          <cell r="AF119" t="str">
            <v>MX</v>
          </cell>
          <cell r="AG119" t="str">
            <v>10416978</v>
          </cell>
          <cell r="AH119" t="str">
            <v>YAM PACHECO WILLAM</v>
          </cell>
          <cell r="AI119" t="str">
            <v>399 10</v>
          </cell>
          <cell r="AJ119" t="str">
            <v>9431496</v>
          </cell>
          <cell r="AK119" t="str">
            <v>9991924716</v>
          </cell>
          <cell r="AL119" t="str">
            <v>97130</v>
          </cell>
          <cell r="AM119" t="str">
            <v>03/05/2017 07 : 44 ARANTXA.MON : TCF103/05/2017 07 : 44 ARANTXA.MON : Se autoriza NP5; numero de serie yticket correcto03/05/2017 01 : 55 201470 : P1A: T173331/PANEL OC-1010228 SE SOLICITA ELDIA 02/05/2017 P020517L10P428/04/2017 01 : 28 MARIELA.CHA : CSCCliente cuenta con ticket original física mente es visible26/04/2017 23 : 44 MARIELA.CHA : 11 Y 13FACHADA VERDE</v>
          </cell>
          <cell r="AN119" t="str">
            <v>1TE50B8NUSCB</v>
          </cell>
          <cell r="AO119" t="str">
            <v>Smart</v>
          </cell>
          <cell r="AP119" t="str">
            <v>Hisense</v>
          </cell>
          <cell r="AQ119" t="str">
            <v>Opera</v>
          </cell>
          <cell r="AR119" t="str">
            <v>FHD 1920 x 1080</v>
          </cell>
          <cell r="AS119" t="str">
            <v/>
          </cell>
          <cell r="AT119" t="e">
            <v>#N/A</v>
          </cell>
        </row>
        <row r="120">
          <cell r="D120">
            <v>60317252</v>
          </cell>
          <cell r="E120" t="str">
            <v>A</v>
          </cell>
          <cell r="F120" t="str">
            <v>TV</v>
          </cell>
          <cell r="G120" t="str">
            <v>MARITERE NOHEMI NARVAEZ  CASTILLO</v>
          </cell>
          <cell r="H120" t="str">
            <v>C. 23-A # 439 X 44-C Y 25                         LINDA VISTA II                                        MERIDA, YUCATAN</v>
          </cell>
          <cell r="I120">
            <v>9993279779</v>
          </cell>
          <cell r="J120" t="str">
            <v>HISENSE</v>
          </cell>
          <cell r="K120" t="str">
            <v>50H5B</v>
          </cell>
          <cell r="L120" t="str">
            <v>50G151618H00336</v>
          </cell>
          <cell r="M120">
            <v>23900223</v>
          </cell>
          <cell r="N120">
            <v>9309.48</v>
          </cell>
          <cell r="O120">
            <v>42662</v>
          </cell>
          <cell r="P120">
            <v>42858</v>
          </cell>
          <cell r="Q120">
            <v>201470</v>
          </cell>
          <cell r="R120" t="str">
            <v>FALTA DE REFACCIONES T187573/PANEL OC-1010337   CF:06/05/2017 06 : 20  ARANTXA.MON : Se autoriza NP5</v>
          </cell>
          <cell r="S120" t="str">
            <v>AJA, ACCESORIOS COMPLETOS</v>
          </cell>
          <cell r="T120" t="str">
            <v xml:space="preserve">       Martha I. López Martín     </v>
          </cell>
          <cell r="U120">
            <v>42885</v>
          </cell>
          <cell r="V120" t="str">
            <v>SUR</v>
          </cell>
          <cell r="Y120">
            <v>42852</v>
          </cell>
          <cell r="AD120" t="str">
            <v>fracc lindavista 11/merida</v>
          </cell>
          <cell r="AE120" t="str">
            <v>YUC</v>
          </cell>
          <cell r="AF120" t="str">
            <v>MX</v>
          </cell>
          <cell r="AG120" t="str">
            <v>10402549</v>
          </cell>
          <cell r="AH120" t="str">
            <v>MARY TERE NOEMY NARVAEZ CASTILLO</v>
          </cell>
          <cell r="AI120" t="str">
            <v>439 calle 23 A</v>
          </cell>
          <cell r="AJ120" t="str">
            <v>0449991896827</v>
          </cell>
          <cell r="AK120">
            <v>0</v>
          </cell>
          <cell r="AL120" t="str">
            <v>97219</v>
          </cell>
          <cell r="AM120" t="str">
            <v>06/05/2017 06 : 21 ARANTXA.MON : TCF106/05/2017 06 : 20 ARANTXA.MON : Se autoriza NP5; numero de serie yticket correcto05/05/2017 08 : 47 201470 : P1A: T187573/PANEL OC-1010337 SE SOLICITA ELDIA 04/05/2017 P040517L60P103/05/2017 01 : 11 201470 : V1: NO SE PUEDE AGENDAR VISITA POR QUE LASRITA MARITERE DIJO QUE ELLA LO TRAE A CSA .28/04/2017 05 : 34 ANA.ROSA : ODSWPD31/10/2016 23 : 49 GABRIELA.B : V1/25 Y 44 C, CASA COLOR NARANJA</v>
          </cell>
          <cell r="AN120" t="str">
            <v>3TE50G151618</v>
          </cell>
          <cell r="AO120" t="str">
            <v>Smart</v>
          </cell>
          <cell r="AP120" t="str">
            <v>Hisense</v>
          </cell>
          <cell r="AQ120" t="str">
            <v>Opera</v>
          </cell>
          <cell r="AR120" t="str">
            <v>HD 1366 X 768</v>
          </cell>
          <cell r="AS120" t="str">
            <v/>
          </cell>
          <cell r="AT120" t="e">
            <v>#N/A</v>
          </cell>
        </row>
        <row r="121">
          <cell r="D121">
            <v>60317292</v>
          </cell>
          <cell r="E121" t="str">
            <v>A</v>
          </cell>
          <cell r="F121" t="str">
            <v>TV</v>
          </cell>
          <cell r="G121" t="str">
            <v>AMIR CERVERA</v>
          </cell>
          <cell r="H121" t="str">
            <v>C. 81-B # 335 X 1 Y 3 PONIENTE            UNIDAD MORELOS                    MERIDA, YUCATAN</v>
          </cell>
          <cell r="I121">
            <v>9991854938</v>
          </cell>
          <cell r="J121" t="str">
            <v>HISENSE</v>
          </cell>
          <cell r="K121" t="str">
            <v>50H3</v>
          </cell>
          <cell r="L121" t="str">
            <v>50J141308H02950</v>
          </cell>
          <cell r="M121" t="str">
            <v>BUE / 000198823</v>
          </cell>
          <cell r="N121">
            <v>10401.1</v>
          </cell>
          <cell r="O121">
            <v>42031</v>
          </cell>
          <cell r="P121">
            <v>42858</v>
          </cell>
          <cell r="Q121">
            <v>201470</v>
          </cell>
          <cell r="R121" t="str">
            <v>FALTA DE REFACCIONES T173064/PANEL OC-1010336   CF:06/05/2017 06 : 19  ARANTXA.MON : Se autoriza NP5</v>
          </cell>
          <cell r="S121" t="str">
            <v>IN CAJA, CABLE CORRIENTE, CONTROL REMOTO</v>
          </cell>
          <cell r="T121" t="str">
            <v xml:space="preserve">       Martha I. López Martín     </v>
          </cell>
          <cell r="U121">
            <v>42885</v>
          </cell>
          <cell r="V121" t="str">
            <v>SUR</v>
          </cell>
          <cell r="Y121">
            <v>42853</v>
          </cell>
          <cell r="AD121" t="str">
            <v>Mérida/U Morelos</v>
          </cell>
          <cell r="AE121" t="str">
            <v>YUC</v>
          </cell>
          <cell r="AF121" t="str">
            <v>MX</v>
          </cell>
          <cell r="AG121" t="str">
            <v>10417175</v>
          </cell>
          <cell r="AH121" t="str">
            <v>AMIR CERVERA</v>
          </cell>
          <cell r="AI121" t="str">
            <v>335 81B</v>
          </cell>
          <cell r="AJ121" t="str">
            <v>9991854948</v>
          </cell>
          <cell r="AK121">
            <v>0</v>
          </cell>
          <cell r="AL121" t="str">
            <v>97190</v>
          </cell>
          <cell r="AM121" t="str">
            <v>06/05/2017 06 : 20 ARANTXA.MON : TCF106/05/2017 06 : 19 ARANTXA.MON : Se autoriza NP5; numero de serie yticket correcto05/05/2017 08 : 42 201470 : P1A: T173064/PANEL OC-1010336 SE SOLICITA ELDIA 04/05/2017 P040517L50P104/05/2017 00 : 33 201470 : V1: NO SE HA SIDO POSIBLE AGENDAR VISITA PORQUE EL CLIENTE NO RESPONDE LA LLAMADA. AUN ASI SE ACUDIRA EL DIA DE HOY. 03/05/2017. TECNICO EN RUTA.28/04/2017 22 : 21 GABRIELA.B : ODSWTP */RG28/04/2017 05 : 36 GABRIELA.B : RD % 1 Y3 PONIENTE</v>
          </cell>
          <cell r="AN121" t="str">
            <v>3TE50J141202</v>
          </cell>
          <cell r="AO121" t="str">
            <v>Básica</v>
          </cell>
          <cell r="AP121" t="str">
            <v>Hisense</v>
          </cell>
          <cell r="AQ121" t="str">
            <v>Opera</v>
          </cell>
          <cell r="AR121" t="str">
            <v>FHD 1920 x 1080</v>
          </cell>
          <cell r="AS121" t="str">
            <v/>
          </cell>
          <cell r="AT121" t="e">
            <v>#N/A</v>
          </cell>
        </row>
        <row r="122">
          <cell r="D122">
            <v>60317393</v>
          </cell>
          <cell r="E122" t="str">
            <v>A</v>
          </cell>
          <cell r="F122" t="str">
            <v>TV</v>
          </cell>
          <cell r="G122" t="str">
            <v>FRANCISCO ARANA</v>
          </cell>
          <cell r="H122" t="str">
            <v>KM 4 PERIFERICO SUR                              SANTA CRUZ PALOMEQUE               MERRIDA, YUCATAN</v>
          </cell>
          <cell r="I122">
            <v>9993172260</v>
          </cell>
          <cell r="J122" t="str">
            <v>HISENSE</v>
          </cell>
          <cell r="K122" t="str">
            <v>55H6B</v>
          </cell>
          <cell r="L122" t="str">
            <v>55G154825H00414</v>
          </cell>
          <cell r="M122" t="str">
            <v>CARTA EQUIPO DE PISO</v>
          </cell>
          <cell r="N122" t="str">
            <v>EQUIPO DE PISO</v>
          </cell>
          <cell r="O122">
            <v>42851</v>
          </cell>
          <cell r="P122">
            <v>42856</v>
          </cell>
          <cell r="Q122">
            <v>201470</v>
          </cell>
          <cell r="R122" t="str">
            <v xml:space="preserve">FALTA DE REFACCIONES T182463/PANEL OC-1010338   CF:06/05/2017 06 : 21  ARANTXA.MON : Se autoriza NP5            </v>
          </cell>
          <cell r="S122" t="str">
            <v>AJA, ACCESORIOS COMPLETOS</v>
          </cell>
          <cell r="T122" t="str">
            <v xml:space="preserve">       Martha I. López Martín     </v>
          </cell>
          <cell r="U122">
            <v>42885</v>
          </cell>
          <cell r="V122" t="str">
            <v>SUR</v>
          </cell>
          <cell r="Y122">
            <v>42853</v>
          </cell>
          <cell r="AD122" t="str">
            <v>Merida /Sta Cruz</v>
          </cell>
          <cell r="AE122" t="str">
            <v>YUC</v>
          </cell>
          <cell r="AF122" t="str">
            <v>MX</v>
          </cell>
          <cell r="AG122" t="str">
            <v>10416972</v>
          </cell>
          <cell r="AH122" t="str">
            <v>FRANCISCO ARANA</v>
          </cell>
          <cell r="AI122" t="str">
            <v>s/n Km 4.5 Periferico sur</v>
          </cell>
          <cell r="AJ122" t="str">
            <v>9993170023</v>
          </cell>
          <cell r="AK122" t="str">
            <v>9993170023</v>
          </cell>
          <cell r="AL122" t="str">
            <v>97315</v>
          </cell>
          <cell r="AM122" t="str">
            <v>06/05/2017 06 : 22 ARANTXA.MON : TCF106/05/2017 06 : 21 ARANTXA.MON : Se autoriza NP5; numero de serie yticket correcto05/05/2017 08 : 49 201470 : P1A: T182463/PANEL OC-1010338 SE SOLICITA ELDIA 04/05/2017 P040517L70P104/05/2017 00 : 08 201470 : V1: SE ACUDE A LA BODEGA Y EL SR. FRANCISCOARANA DIJO QUE NO TIENE LOS EQUIPO POR QUE YA LOS HABIA ENVIADO AL CSA. PERO, NO LLEGAN.26/04/2017 22 : 45 SEMIRAMIS.M : ODSWTPEQUIPO DE PISO DE VENTAENTRE AV 86 Y AV SAN MARCOS</v>
          </cell>
          <cell r="AN122" t="str">
            <v>3TE55A151010</v>
          </cell>
          <cell r="AO122" t="str">
            <v>Smart</v>
          </cell>
          <cell r="AP122" t="str">
            <v>Hisense</v>
          </cell>
          <cell r="AQ122" t="str">
            <v>Opera</v>
          </cell>
          <cell r="AR122" t="str">
            <v>FHD 1920 x 1080</v>
          </cell>
          <cell r="AS122" t="str">
            <v>3TE55G154014MG154014MM010</v>
          </cell>
          <cell r="AT122">
            <v>4</v>
          </cell>
          <cell r="AU122" t="str">
            <v>55H6B</v>
          </cell>
          <cell r="AV122" t="str">
            <v>3TE55G154014M</v>
          </cell>
          <cell r="AW122" t="str">
            <v>G154014M</v>
          </cell>
          <cell r="AX122" t="str">
            <v>M010</v>
          </cell>
        </row>
        <row r="123">
          <cell r="D123">
            <v>60317454</v>
          </cell>
          <cell r="E123" t="str">
            <v>A</v>
          </cell>
          <cell r="F123" t="str">
            <v>TV</v>
          </cell>
          <cell r="G123" t="str">
            <v>FILIBERTA MORA DELFIN</v>
          </cell>
          <cell r="H123" t="str">
            <v>C. 59-D # 690 X 82 Y 84                                 FRACC. LAS AMERICAS                          MERIDA, YUCATAN</v>
          </cell>
          <cell r="I123">
            <v>9993621926</v>
          </cell>
          <cell r="J123" t="str">
            <v>HISENSE</v>
          </cell>
          <cell r="K123" t="str">
            <v>50K20DW</v>
          </cell>
          <cell r="L123" t="str">
            <v>50G143291H05749</v>
          </cell>
          <cell r="M123" t="str">
            <v>CARTA ACEPTACION</v>
          </cell>
          <cell r="N123">
            <v>10121</v>
          </cell>
          <cell r="O123">
            <v>42129</v>
          </cell>
          <cell r="P123">
            <v>42865</v>
          </cell>
          <cell r="Q123">
            <v>201470</v>
          </cell>
          <cell r="R123" t="str">
            <v xml:space="preserve">FALTA DE REFACCIONES T173331/PANEL OC-1010640   CF:12/05/2017 07 : 00  ARANTXA.MON : Se autoriza NP5               </v>
          </cell>
          <cell r="S123" t="str">
            <v>IN CAJA, CONTROL REMOTO Y BASE</v>
          </cell>
          <cell r="T123" t="str">
            <v xml:space="preserve">       Martha I. López Martín     </v>
          </cell>
          <cell r="U123">
            <v>42885</v>
          </cell>
          <cell r="V123" t="str">
            <v>SUR</v>
          </cell>
          <cell r="Y123">
            <v>42857</v>
          </cell>
          <cell r="AD123" t="str">
            <v>Mérida/Frac. Las Americas</v>
          </cell>
          <cell r="AE123" t="str">
            <v>YUC</v>
          </cell>
          <cell r="AF123" t="str">
            <v>MX</v>
          </cell>
          <cell r="AG123" t="str">
            <v>10417337</v>
          </cell>
          <cell r="AH123" t="str">
            <v>FELIBERTA MORA DELFIN</v>
          </cell>
          <cell r="AI123" t="str">
            <v>690 Calle 59 D</v>
          </cell>
          <cell r="AJ123" t="str">
            <v>9994025584</v>
          </cell>
          <cell r="AK123">
            <v>0</v>
          </cell>
          <cell r="AL123" t="str">
            <v>97302</v>
          </cell>
          <cell r="AM123" t="str">
            <v>12/05/2017 07 : 00 ARANTXA.MON : TCF112/05/2017 07 : 00 ARANTXA.MON : Se autoriza NP5; numero de serie yticket correcto12/05/2017 00 : 10 201470 : P1A: T173331/PANEL OC-1010640 SE SOLICITA ELDIA 11/05/2017 P110517L30P102/05/2017 23 : 20 JUANANTONIO : ODSWTP ELABORADA POR EMC*RD% X LA CALLE 82 Y CALLE 84</v>
          </cell>
          <cell r="AN123" t="str">
            <v>1TE50B8NUSCB</v>
          </cell>
          <cell r="AO123" t="str">
            <v>Smart</v>
          </cell>
          <cell r="AP123" t="str">
            <v>Hisense</v>
          </cell>
          <cell r="AQ123" t="str">
            <v>Opera</v>
          </cell>
          <cell r="AR123" t="str">
            <v>FHD 1920 x 1080</v>
          </cell>
          <cell r="AS123" t="str">
            <v/>
          </cell>
          <cell r="AT123" t="e">
            <v>#N/A</v>
          </cell>
        </row>
        <row r="124">
          <cell r="D124">
            <v>60317500</v>
          </cell>
          <cell r="E124" t="str">
            <v>A</v>
          </cell>
          <cell r="F124" t="str">
            <v>TV</v>
          </cell>
          <cell r="G124" t="str">
            <v>EDUARDO GOMEZ</v>
          </cell>
          <cell r="H124" t="str">
            <v>C. 19 # 97-A X 18 Y 20                       CHUBURNA DE HIDALGO                    MERIDA, YUCATAN</v>
          </cell>
          <cell r="I124">
            <v>9812090</v>
          </cell>
          <cell r="J124" t="str">
            <v>HISENSE</v>
          </cell>
          <cell r="K124" t="str">
            <v>50K20DW</v>
          </cell>
          <cell r="L124" t="str">
            <v>50G143291H14874</v>
          </cell>
          <cell r="M124" t="str">
            <v>BUE / 000204696</v>
          </cell>
          <cell r="N124">
            <v>11998.37</v>
          </cell>
          <cell r="O124">
            <v>42234</v>
          </cell>
          <cell r="P124">
            <v>42864</v>
          </cell>
          <cell r="Q124">
            <v>201470</v>
          </cell>
          <cell r="R124" t="str">
            <v xml:space="preserve">FALTA DE REFACCIONES T173331/PANEL OC-1010641  CF:12/05/2017 07 : 01  ARANTXA.MON : Se autoriza NP5      </v>
          </cell>
          <cell r="S124" t="str">
            <v>IN CAJA, CABLE CORRIENTE, CONTROL REMOTO</v>
          </cell>
          <cell r="T124" t="str">
            <v xml:space="preserve">       Martha I. López Martín     </v>
          </cell>
          <cell r="U124">
            <v>42885</v>
          </cell>
          <cell r="V124" t="str">
            <v>SUR</v>
          </cell>
          <cell r="Y124">
            <v>42857</v>
          </cell>
          <cell r="AD124" t="str">
            <v>chuburnabe hgo/merida</v>
          </cell>
          <cell r="AE124" t="str">
            <v>YUC</v>
          </cell>
          <cell r="AF124" t="str">
            <v>MX</v>
          </cell>
          <cell r="AG124" t="str">
            <v>10417309</v>
          </cell>
          <cell r="AH124" t="str">
            <v>EDUARDO GOMEZ</v>
          </cell>
          <cell r="AI124" t="str">
            <v>calle 19 num 97a</v>
          </cell>
          <cell r="AJ124" t="str">
            <v>9812090</v>
          </cell>
          <cell r="AK124">
            <v>0</v>
          </cell>
          <cell r="AL124" t="str">
            <v>97203</v>
          </cell>
          <cell r="AM124" t="str">
            <v>12/05/2017 07 : 01 ARANTXA.MON : TCF112/05/2017 07 : 01 ARANTXA.MON : Se autoriza NP5; numero de serie yticket correcto12/05/2017 00 : 15 201470 : P1A: T173331/PANEL OC-1010641 SE SOLICITA ELDIA 11/05/2017 P110517L10P202/05/2017 22 : 17 LAURA.HERNA : ODSWTPRD%18 Y 20</v>
          </cell>
          <cell r="AN124" t="str">
            <v>1TE50B8NUSCB</v>
          </cell>
          <cell r="AO124" t="str">
            <v>Smart</v>
          </cell>
          <cell r="AP124" t="str">
            <v>Hisense</v>
          </cell>
          <cell r="AQ124" t="str">
            <v>Opera</v>
          </cell>
          <cell r="AR124" t="str">
            <v>FHD 1920 x 1080</v>
          </cell>
          <cell r="AS124" t="str">
            <v/>
          </cell>
          <cell r="AT124" t="e">
            <v>#N/A</v>
          </cell>
        </row>
        <row r="125">
          <cell r="D125">
            <v>60317687</v>
          </cell>
          <cell r="E125" t="str">
            <v>A</v>
          </cell>
          <cell r="F125" t="str">
            <v>TV</v>
          </cell>
          <cell r="G125" t="str">
            <v>FRANCISCO ARANA</v>
          </cell>
          <cell r="H125" t="str">
            <v>KM 4 PERIFERICO SUR                              SANTA CRUZ PALOMEQUE               MERRIDA, YUCATAN</v>
          </cell>
          <cell r="I125">
            <v>9993172260</v>
          </cell>
          <cell r="J125" t="str">
            <v>SHARP</v>
          </cell>
          <cell r="K125" t="str">
            <v>LC-43N4000M</v>
          </cell>
          <cell r="L125" t="str">
            <v>43G162456H00440</v>
          </cell>
          <cell r="M125" t="str">
            <v>CFDI0009842048</v>
          </cell>
          <cell r="N125">
            <v>4913</v>
          </cell>
          <cell r="O125">
            <v>42728</v>
          </cell>
          <cell r="P125">
            <v>42858</v>
          </cell>
          <cell r="Q125">
            <v>201470</v>
          </cell>
          <cell r="R125" t="str">
            <v xml:space="preserve">FALTA DE REFACCIONES T204346/MAIN OC-1010333 T200764/MOD WIFI OC-1010334   CF:06/05/2017 06 : 13  ARANTXA.MON : Se autoriza NP5                </v>
          </cell>
          <cell r="S125" t="str">
            <v>AJA, ACCESORIOS COMPLETOS</v>
          </cell>
          <cell r="T125" t="str">
            <v xml:space="preserve">       Martha I. López Martín     </v>
          </cell>
          <cell r="U125">
            <v>42885</v>
          </cell>
          <cell r="V125" t="str">
            <v>SUR</v>
          </cell>
          <cell r="Y125">
            <v>42859</v>
          </cell>
          <cell r="AD125" t="str">
            <v>Merida /Sta Cruz</v>
          </cell>
          <cell r="AE125" t="str">
            <v>YUC</v>
          </cell>
          <cell r="AF125" t="str">
            <v>MX</v>
          </cell>
          <cell r="AG125" t="str">
            <v>10416972</v>
          </cell>
          <cell r="AH125" t="str">
            <v>FRANCISCO ARANA</v>
          </cell>
          <cell r="AI125" t="str">
            <v>s/n Km 4.5 Periferico sur</v>
          </cell>
          <cell r="AJ125" t="str">
            <v>9993170023</v>
          </cell>
          <cell r="AK125" t="str">
            <v>9993170023</v>
          </cell>
          <cell r="AL125" t="str">
            <v>97315</v>
          </cell>
          <cell r="AM125" t="str">
            <v>08/05/2017 22 : 59 ARANTXA.MON : P2A GUÌA: 125520640005/05/201706/05/2017 06 : 14 ARANTXA.MON : TCF106/05/2017 06 : 13 ARANTXA.MON : Se autoriza NP5; numero de serie yticket correcto05/05/2017 08 : 37 201470 : P1B: T200764/MODULO WIFI OC-1010334 SESOLICITA EL DIA 04/05/2017 P040517L30P105/05/2017 08 : 35 201470 : P1A: T204346/MAIN BOARD OC-1010333 SESOLICITA EL DIA 04/05/2017 P040517L20P105/05/2017 00 : 40 ANA.GABRIELA : ODSWTP</v>
          </cell>
          <cell r="AN125" t="str">
            <v>3TE43G1622H2</v>
          </cell>
          <cell r="AO125" t="e">
            <v>#N/A</v>
          </cell>
          <cell r="AP125" t="e">
            <v>#N/A</v>
          </cell>
          <cell r="AQ125" t="e">
            <v>#N/A</v>
          </cell>
          <cell r="AR125" t="e">
            <v>#N/A</v>
          </cell>
          <cell r="AS125" t="str">
            <v>3TE43G1701A5G1701A5M010</v>
          </cell>
          <cell r="AT125">
            <v>1</v>
          </cell>
          <cell r="AU125" t="str">
            <v>LC-43N4000M</v>
          </cell>
          <cell r="AV125" t="str">
            <v>3TE43G1701A5</v>
          </cell>
          <cell r="AW125" t="str">
            <v>G1701A5</v>
          </cell>
          <cell r="AX125" t="str">
            <v>M010</v>
          </cell>
        </row>
        <row r="126">
          <cell r="D126">
            <v>60318425</v>
          </cell>
          <cell r="E126" t="str">
            <v>A</v>
          </cell>
          <cell r="F126" t="str">
            <v>TV</v>
          </cell>
          <cell r="G126" t="str">
            <v>BENITO JOSE PEREZ BARRIENTOS</v>
          </cell>
          <cell r="H126" t="str">
            <v>CALLE 5 S/N COL. ESPERANZA HECELCHAKAN, CAMPECHE</v>
          </cell>
          <cell r="I126">
            <v>9961075018</v>
          </cell>
          <cell r="J126" t="str">
            <v>HISENSE</v>
          </cell>
          <cell r="K126" t="str">
            <v>50CU6000</v>
          </cell>
          <cell r="L126" t="str">
            <v>50G162680H03783</v>
          </cell>
          <cell r="M126" t="str">
            <v>COMPRA EN LINEA/CAMBIO FISICO</v>
          </cell>
          <cell r="N126">
            <v>8800</v>
          </cell>
          <cell r="O126">
            <v>42748</v>
          </cell>
          <cell r="P126">
            <v>42874</v>
          </cell>
          <cell r="Q126">
            <v>201079</v>
          </cell>
          <cell r="R126" t="str">
            <v>FALTA DE REFACCIONES  PANEL LCD  205451                                 OC-1011008</v>
          </cell>
          <cell r="S126" t="str">
            <v>QUIPO PROVIENE DE CAMBIO FISICO EN LA OD</v>
          </cell>
          <cell r="T126" t="str">
            <v xml:space="preserve"> CANDELARIO GARCIA                </v>
          </cell>
          <cell r="U126">
            <v>42885</v>
          </cell>
          <cell r="V126" t="str">
            <v>SUR</v>
          </cell>
          <cell r="Y126">
            <v>42870</v>
          </cell>
          <cell r="AD126" t="str">
            <v>L esperanza/hecelchakan</v>
          </cell>
          <cell r="AE126" t="str">
            <v>CMP</v>
          </cell>
          <cell r="AF126" t="str">
            <v>MX</v>
          </cell>
          <cell r="AG126" t="str">
            <v>10407216</v>
          </cell>
          <cell r="AH126" t="str">
            <v>BENITO JOSE PEREZ BARRIENTOS</v>
          </cell>
          <cell r="AI126" t="str">
            <v>S/N calle 5</v>
          </cell>
          <cell r="AJ126" t="str">
            <v>9961075018</v>
          </cell>
          <cell r="AK126" t="str">
            <v>9968270681</v>
          </cell>
          <cell r="AL126" t="str">
            <v>24800</v>
          </cell>
          <cell r="AM126" t="str">
            <v>31/05/2017 01 : 25 RODRIGUEZ ERICK : SE CORRIGE MODELO Y SERIE YA QUE SEGENERO SVC CON LOS DATOS DEL EQUIPO ANTERIOR, EN OPEN BRAVO SI SESOLICITARON REFACCIONES CON INFORMACION CORRECTA23/05/2017 06 : 24 ARANTXA.MON : TCF123/05/2017 06 : 24 ARANTXA.MON : Se autoriza NP5; INFORMACION CORRECTA20/05/2017 22 : 17 201079 : ANEXO FORMATO RMA20/05/2017 06 : 35 201079 : PENDIENTE POR REFACCIONSE LE SOLICITO EL PANEL LCD 205451OC-101100818/05/2017 00 : 43 201079 : SE PROGRAMA VISITA PARA EL JUEVES 18-05-201615/05/2017 23 : 13 JUANANTONIO : ODSWTP ELABORADA POR EMC*RD% ENTRE CALLE 20DESPUES DE SECUNDARIA KABALAN MAKARIKMA:146KM$292.00CF DE ODS 60306490</v>
          </cell>
          <cell r="AN126" t="str">
            <v>3TE50G162680</v>
          </cell>
          <cell r="AO126" t="e">
            <v>#N/A</v>
          </cell>
          <cell r="AP126" t="e">
            <v>#N/A</v>
          </cell>
          <cell r="AQ126" t="e">
            <v>#N/A</v>
          </cell>
          <cell r="AR126" t="e">
            <v>#N/A</v>
          </cell>
          <cell r="AS126" t="str">
            <v>3TE55G170485G170485M010</v>
          </cell>
          <cell r="AT126">
            <v>8</v>
          </cell>
          <cell r="AU126" t="str">
            <v>55H7B</v>
          </cell>
          <cell r="AV126" t="str">
            <v>3TE55G170485</v>
          </cell>
          <cell r="AW126" t="str">
            <v>G170485</v>
          </cell>
          <cell r="AX126" t="str">
            <v>M010</v>
          </cell>
        </row>
        <row r="127">
          <cell r="D127">
            <v>60318446</v>
          </cell>
          <cell r="E127" t="str">
            <v>A</v>
          </cell>
          <cell r="F127" t="str">
            <v>TV</v>
          </cell>
          <cell r="G127" t="str">
            <v xml:space="preserve">MARGARITA BARRERA SANDOVAL </v>
          </cell>
          <cell r="H127" t="str">
            <v>CERRADA CEIBAL CASA 30 MZ-83 REGION 247</v>
          </cell>
          <cell r="I127">
            <v>9982851760</v>
          </cell>
          <cell r="J127" t="str">
            <v>HISENSE</v>
          </cell>
          <cell r="K127" t="str">
            <v>50H7GB</v>
          </cell>
          <cell r="L127" t="str">
            <v>50G155380H00375</v>
          </cell>
          <cell r="M127">
            <v>718520</v>
          </cell>
          <cell r="N127">
            <v>11759</v>
          </cell>
          <cell r="O127">
            <v>42519</v>
          </cell>
          <cell r="P127">
            <v>42874</v>
          </cell>
          <cell r="Q127">
            <v>201033</v>
          </cell>
          <cell r="R127" t="str">
            <v xml:space="preserve">19/05/2017 ARANTXA MON.: NP5  OC-1010986 , 194562 PANEL DISPLAY  </v>
          </cell>
          <cell r="S127" t="str">
            <v xml:space="preserve"> EQUIPO EN DOMICILIO DEL CLIENTE, 16/05/</v>
          </cell>
          <cell r="T127" t="str">
            <v>JUAN OSWALDO URIBE PERAZA</v>
          </cell>
          <cell r="V127" t="str">
            <v>SUR</v>
          </cell>
          <cell r="Y127">
            <v>42870</v>
          </cell>
          <cell r="AD127" t="str">
            <v>Benito Juarez/Fracc azul bonapac</v>
          </cell>
          <cell r="AE127" t="str">
            <v>QR</v>
          </cell>
          <cell r="AF127" t="str">
            <v>MX</v>
          </cell>
          <cell r="AG127" t="str">
            <v>10404584</v>
          </cell>
          <cell r="AH127" t="str">
            <v>MARGARITA BARRERA SANDOVAL</v>
          </cell>
          <cell r="AI127" t="str">
            <v>Cerrada ceibal casa 30 mz 83 Region 247</v>
          </cell>
          <cell r="AJ127" t="str">
            <v>9982032357</v>
          </cell>
          <cell r="AK127" t="str">
            <v>9982032357</v>
          </cell>
          <cell r="AL127" t="str">
            <v>77516</v>
          </cell>
          <cell r="AM127" t="str">
            <v>25/05/2017 23 : 11 ANA.LAURA : se envía formato para CF23/05/2017 06 : 08 ARANTXA.MON : TCF123/05/2017 06 : 08 ARANTXA.MON : Se autoriza NP5; INFORMACION CORRECTA20/05/2017 01 : 54 201033 : EQUIPO PARA ESTE SERVICIO SE NESECITAREEMPLAZAR EL PANEL-COMFORME ALO ACORDADO VIA TELEFONICA SE REALIZA EL PEDIDO DE EL PANEL PARA INSTALAR AL EQUIPÓ DE CLIENTE.ESTA PIEZASE SOLICITA EL DIA DE HOY 19/05/2017 CON EL NUMERO DE OC-1010986 YA QUE ES DEMANDA LEGAL17/05/2017 03 : 42 201033 : V1 17/05/2017 10:00AM Y 06.00PM16/05/2017 01 : 31 ANA.LAURA : LEGAL1:PFC.OUR.B.3/001865-2016 / EN ODSANTERIOR 60303800, SE LE OFRECE A CLIENTE LA REPARACIÓN DEL EQUIPO SOLO PAGANDO MANO DE OBRA $1,200, Y HISENSE PONDRÁ PZA, CLIENTEACEPTA, SU APOYO PARA SOLICITAR REFACCION Y SEGUIR PROCESO DE REPARACIÓN.</v>
          </cell>
          <cell r="AN127" t="str">
            <v>3TE50G1523B0</v>
          </cell>
          <cell r="AO127" t="str">
            <v>Smart</v>
          </cell>
          <cell r="AP127" t="str">
            <v>Hisense</v>
          </cell>
          <cell r="AQ127" t="str">
            <v>Android</v>
          </cell>
          <cell r="AR127" t="str">
            <v>UHD 3840 X 2160</v>
          </cell>
          <cell r="AS127" t="str">
            <v>3TE55G1623K3G1623K3M010</v>
          </cell>
          <cell r="AT127">
            <v>20</v>
          </cell>
          <cell r="AU127" t="str">
            <v>55H7B</v>
          </cell>
          <cell r="AV127" t="str">
            <v>3TE55G1623K3</v>
          </cell>
          <cell r="AW127" t="str">
            <v>G1623K3</v>
          </cell>
          <cell r="AX127" t="str">
            <v>M010</v>
          </cell>
        </row>
        <row r="128">
          <cell r="D128">
            <v>60304601</v>
          </cell>
          <cell r="E128" t="str">
            <v>B</v>
          </cell>
          <cell r="F128" t="str">
            <v>CELULAR</v>
          </cell>
          <cell r="G128" t="str">
            <v>MarioArroyoReyes</v>
          </cell>
          <cell r="H128" t="str">
            <v>HeribertojaraNo.30,FraccReforma/Veracruz,VER,CP.91919</v>
          </cell>
          <cell r="I128">
            <v>2299782713</v>
          </cell>
          <cell r="J128" t="str">
            <v>HISENSE</v>
          </cell>
          <cell r="K128" t="str">
            <v>C20</v>
          </cell>
          <cell r="L128" t="str">
            <v>1M75A91MX10D0HDYZ6B3</v>
          </cell>
          <cell r="M128" t="str">
            <v>JRD/000164670</v>
          </cell>
          <cell r="N128">
            <v>5998.5</v>
          </cell>
          <cell r="O128">
            <v>42689</v>
          </cell>
          <cell r="P128">
            <v>42699</v>
          </cell>
          <cell r="Q128">
            <v>201709</v>
          </cell>
          <cell r="R128" t="str">
            <v>CFOTORGADOPORSOPORTETECNICO(IRREPARABILIDAD)</v>
          </cell>
          <cell r="S128" t="str">
            <v>EQUIPOMALTRATADO</v>
          </cell>
          <cell r="T128" t="str">
            <v>JuanFranciscoAlvizar</v>
          </cell>
          <cell r="U128" t="str">
            <v>2017-04-21</v>
          </cell>
          <cell r="V128" t="str">
            <v>CELULARES</v>
          </cell>
          <cell r="W128" t="str">
            <v>COMPLETADO</v>
          </cell>
          <cell r="X128" t="str">
            <v>TALLER</v>
          </cell>
          <cell r="Y128">
            <v>42699</v>
          </cell>
          <cell r="Z128">
            <v>10</v>
          </cell>
          <cell r="AA128" t="str">
            <v>M010</v>
          </cell>
          <cell r="AD128" t="str">
            <v>Fracc Reforma/Veracruz</v>
          </cell>
          <cell r="AE128" t="str">
            <v>VER</v>
          </cell>
          <cell r="AF128" t="str">
            <v>MX</v>
          </cell>
          <cell r="AG128" t="str">
            <v>10404586</v>
          </cell>
          <cell r="AH128" t="str">
            <v>MARIO ARROYO REYES</v>
          </cell>
          <cell r="AI128" t="str">
            <v>30 Heriberto jara</v>
          </cell>
          <cell r="AJ128" t="str">
            <v>2299782713</v>
          </cell>
          <cell r="AK128">
            <v>0</v>
          </cell>
          <cell r="AL128" t="str">
            <v>91919</v>
          </cell>
          <cell r="AM128" t="str">
            <v>23/01/2017 23 : 56 MARCO.DIAZ : TCF2***MODELO HS-C20(BLACK)***SERIE867532020256511***ENVIADO A 201709***F. DE EMBARQUE 13 ENE 2017***CARSSA04/01/2017 03 : 36 JUANANTONIO : CSCCTE en espera del equipo24/12/2016 01 : 23 MARCO.DIAZ : TCF174 74009243 SULIKEY VILLEDATCF1PU CSA21/12/2016 07 : 03 ANA.ROSA : CSCse le indica a cte que aun están dentro del tiempo de respuesta 20 díashábiles07/12/2016 03 : 32 ANA.LAURA : CSCse le informa a cte el proceso de CF 20dias/hab07/12/2016 02 : 22 RODRIGUEZ ERICK : SEG: TCF1. EZA.30/11/2016 01 : 25 SERGIO.FER : TCFT - Irreparabilidad29/11/2016 02 : 06 201709 : SE ANEXA REPORTE TECNICO PARA SU VALORACION26/11/2016 05 : 25 MARIADOLO :(WTS SE ANEXAN DOCUMENTOS DE COMPRA EN SISTEMA)24/11/2016 00 : 02 MARIADOLO : CE1:328874054523/11/2016 01 : 19 SEMIRAMIS.M : CSCCte se comunica para saber el tiempo en que se le enviara la guia se lemenciona que es de 24 a 48 hrs habiles18/11/2016 06 : 43 ADRIANA.SAN : DCEG:17/11/2016 07 : 48 ADRIANA.SAN : ODSWTPRD% RAFAEL FREYRE Y CRISTOBAL COLONHYDRA4040@GMAIL.COM</v>
          </cell>
          <cell r="AN128" t="e">
            <v>#N/A</v>
          </cell>
          <cell r="AO128" t="e">
            <v>#N/A</v>
          </cell>
          <cell r="AP128" t="e">
            <v>#N/A</v>
          </cell>
          <cell r="AQ128" t="e">
            <v>#N/A</v>
          </cell>
          <cell r="AR128" t="e">
            <v>#N/A</v>
          </cell>
          <cell r="AS128" t="str">
            <v/>
          </cell>
          <cell r="AT128" t="e">
            <v>#N/A</v>
          </cell>
          <cell r="AY128">
            <v>74012856</v>
          </cell>
          <cell r="AZ128">
            <v>51013778</v>
          </cell>
          <cell r="BA128">
            <v>80152954</v>
          </cell>
        </row>
        <row r="129">
          <cell r="D129">
            <v>60300074</v>
          </cell>
          <cell r="E129" t="str">
            <v>A</v>
          </cell>
          <cell r="F129" t="str">
            <v>TV</v>
          </cell>
          <cell r="G129" t="str">
            <v>MA. ENRIQUETA RAMOS</v>
          </cell>
          <cell r="H129" t="str">
            <v>PACIENCIA #  125 PRADOS DE STO DOMINGO SAN NICOLAS  DE LOS GARZA , N.L.</v>
          </cell>
          <cell r="I129" t="str">
            <v>83-50-81.-33</v>
          </cell>
          <cell r="J129" t="str">
            <v>HISENSE</v>
          </cell>
          <cell r="K129" t="str">
            <v>40H5B2</v>
          </cell>
          <cell r="L129" t="str">
            <v>40G155372H02235</v>
          </cell>
          <cell r="M129" t="str">
            <v>CARTA DE  ACEPTACION</v>
          </cell>
          <cell r="N129">
            <v>0</v>
          </cell>
          <cell r="O129">
            <v>42550</v>
          </cell>
          <cell r="P129">
            <v>42664</v>
          </cell>
          <cell r="Q129">
            <v>201024</v>
          </cell>
          <cell r="R129" t="str">
            <v>27-10-16- 14:11 ERNESTO HDZ NP5 P1: O.C. 1002861-MAINBOARD 192199</v>
          </cell>
          <cell r="S129" t="str">
            <v/>
          </cell>
          <cell r="T129" t="str">
            <v xml:space="preserve">  Sofia Vazquez                   </v>
          </cell>
          <cell r="U129" t="str">
            <v>2017-04-13</v>
          </cell>
          <cell r="V129" t="str">
            <v>Norte</v>
          </cell>
          <cell r="W129" t="str">
            <v>COMPLETADO</v>
          </cell>
          <cell r="X129" t="str">
            <v>TALLER</v>
          </cell>
          <cell r="Y129">
            <v>42663</v>
          </cell>
          <cell r="Z129">
            <v>114</v>
          </cell>
          <cell r="AA129" t="str">
            <v>M010</v>
          </cell>
          <cell r="AB129" t="str">
            <v>T192199/Tarjeta Principal Madre - MAIN BOARD\Power</v>
          </cell>
          <cell r="AC129" t="str">
            <v>OC-1002861</v>
          </cell>
          <cell r="AD129" t="str">
            <v>sn Nicolas/Padros de Sto Domingo</v>
          </cell>
          <cell r="AE129" t="str">
            <v>NL</v>
          </cell>
          <cell r="AF129" t="str">
            <v>MX</v>
          </cell>
          <cell r="AG129" t="str">
            <v>10388165</v>
          </cell>
          <cell r="AH129" t="str">
            <v>MARIA ENRIQUETA RAMOS</v>
          </cell>
          <cell r="AI129" t="str">
            <v>Calle pasiencia no 125</v>
          </cell>
          <cell r="AJ129" t="str">
            <v>8183508133</v>
          </cell>
          <cell r="AK129">
            <v>0</v>
          </cell>
          <cell r="AL129" t="str">
            <v>66444</v>
          </cell>
          <cell r="AM129" t="str">
            <v>10/11/2016 04 : 25 MARCO.DIAZ : TCF2**MODELO40H5B2**40G160586H05451**F. EMBARQUE NOV/03/2016**CARSSA**SHIPPING S-0003239127/10/2016 14 : 11 ERNESTO.HERN : NP525/10/2016 02 : 50 201024 : P1: OC 1002861.......MAIN BOARD....24 OCT201624/10/2016 23 : 54 201024 : SE PASA A REVISION Y SEANEXA CARTA DE ACEPTACION21/10/2016 07 : 11 201024 : SE VISITARA EL LUNES 2421/10/2016 02 : 44 SEMIRAMIS.M : ODSWTPMODOL_ 40H5B2APOLO Y MANUEL RIVERAESTA ENFRENTE DE UNA ESCUELAFACHADA MELÓN</v>
          </cell>
          <cell r="AN129" t="str">
            <v>3TE50G155377</v>
          </cell>
          <cell r="AO129" t="str">
            <v>Smart</v>
          </cell>
          <cell r="AP129" t="str">
            <v>Hisense</v>
          </cell>
          <cell r="AQ129" t="str">
            <v>Opera</v>
          </cell>
          <cell r="AR129" t="str">
            <v>FHD 1920 x 1080</v>
          </cell>
          <cell r="AS129" t="str">
            <v>3TE40G164489G164489M010</v>
          </cell>
          <cell r="AT129">
            <v>1</v>
          </cell>
          <cell r="AU129" t="str">
            <v>40H5B2</v>
          </cell>
          <cell r="AV129" t="str">
            <v>3TE40G164489</v>
          </cell>
          <cell r="AW129" t="str">
            <v>G164489</v>
          </cell>
          <cell r="AX129" t="str">
            <v>M010</v>
          </cell>
          <cell r="AY129">
            <v>74008237</v>
          </cell>
          <cell r="AZ129">
            <v>51012431</v>
          </cell>
          <cell r="BA129">
            <v>80152943</v>
          </cell>
        </row>
        <row r="130">
          <cell r="D130">
            <v>60310434</v>
          </cell>
          <cell r="E130" t="str">
            <v>B</v>
          </cell>
          <cell r="F130" t="str">
            <v>CELULAR</v>
          </cell>
          <cell r="G130" t="str">
            <v>KarinaAlejandraJaramilloDavila</v>
          </cell>
          <cell r="H130" t="str">
            <v>avobservatorio94inti7,coltacubaya/miguelhidalgo,DF.CP11870</v>
          </cell>
          <cell r="I130">
            <v>5539375886</v>
          </cell>
          <cell r="J130" t="str">
            <v>HISENSE</v>
          </cell>
          <cell r="K130" t="str">
            <v>C20</v>
          </cell>
          <cell r="L130" t="str">
            <v>1MH75A91MX10D0H1BH203BF</v>
          </cell>
          <cell r="M130" t="str">
            <v>0506</v>
          </cell>
          <cell r="N130">
            <v>3879</v>
          </cell>
          <cell r="O130">
            <v>42526</v>
          </cell>
          <cell r="P130">
            <v>42765</v>
          </cell>
          <cell r="Q130">
            <v>201709</v>
          </cell>
          <cell r="R130" t="str">
            <v>CFOTORGADOPORSOPORTETECNICO(IRREPARABILIDAD)</v>
          </cell>
          <cell r="S130" t="str">
            <v>RAYADOYESTRELLADOCONPORTASIM</v>
          </cell>
          <cell r="T130" t="str">
            <v>JuanFranciscoAlvizar</v>
          </cell>
          <cell r="U130" t="str">
            <v>2017-04-13</v>
          </cell>
          <cell r="V130" t="str">
            <v>CELULARES</v>
          </cell>
          <cell r="W130" t="str">
            <v>COMPLETADO</v>
          </cell>
          <cell r="X130" t="str">
            <v>TALLER</v>
          </cell>
          <cell r="Y130">
            <v>42765</v>
          </cell>
          <cell r="Z130">
            <v>239</v>
          </cell>
          <cell r="AA130" t="str">
            <v>M010</v>
          </cell>
          <cell r="AD130" t="str">
            <v>col tacubaya/miguel hidalgo</v>
          </cell>
          <cell r="AE130" t="str">
            <v>DF</v>
          </cell>
          <cell r="AF130" t="str">
            <v>MX</v>
          </cell>
          <cell r="AG130" t="str">
            <v>10409768</v>
          </cell>
          <cell r="AH130" t="str">
            <v>KARINA ALEJANDRA JARAMILLO DAVILA</v>
          </cell>
          <cell r="AI130" t="str">
            <v>av observatorio 94 int i7</v>
          </cell>
          <cell r="AJ130" t="str">
            <v>5539375886</v>
          </cell>
          <cell r="AK130">
            <v>0</v>
          </cell>
          <cell r="AL130" t="str">
            <v>11870</v>
          </cell>
          <cell r="AM130" t="str">
            <v>19/04/2017 23 : 55 EVELYN.ZEPE : SEG: CFA.13/04/2017 01 : 30 SEMIRAMIS.M : CSCCte se comunica para mencionar que no acepta el cambio de modelo sesolicita ayuda a Isabel de devoluciones para dar una solución quedo enespera de observaciones del área11/04/2017 06 : 33 Ricardo Espinosa : TCFINV, TCFCN, POR FALTA DE PRODUCTOTCFDEV POR FALTA DE PRODUCTO. BRENDA MED04/04/2017 05 : 37 BRENDA.MORA : CSCSe le comenta al cliente que por el momento no contamos con el modelo desu equipo, se le ofrece cambio de modelo C1, pero menciona que deseaesperar la llegada del equipo C20. llamara la próxima semana.22/03/2017 02 : 06 SEMIRAMIS.M : CSCCte se comunica para verificar cuando se le entregar su equipo severifica con Rubi menciona que se reemplazara el equipo toda vez que sehaya concluido con la auditoria y estos aproximadamente es de 8diasHABILES16/03/2017 01 : 52 RUBI.G : SEG: PENDIENTE OR GENERAR 54 Y 74 POR FALTADE MODELO, SERIE DE QUIPO A EMBARCAR PARA CF RGF//25/02/2017 04 : 23 RUBI.G : SEG: PENDIENTE POR CONFIRMAR POR PARTE DECF MODELO Y SERIE DE EQUIPO REMPLAZO RGF//10/02/2017 05 : 57 DULCE.M : CSC.SE LE INDICA EL PROCESO DE CAMBIO FISICO CTE DE ACUERDO08/02/2017 23 : 44 SERGIO.FER : TCF108/02/2017 23 : 43 SERGIO.FER : TCFT - Irreparabilidad08/02/2017 06 : 05 ANA.LAURA : CSCse le comenta a cliente que estamos en espera de diagnostico, se validacon Mary de CSA / cte en espera04/02/2017 02 : 30 201709 : SE ANEXA REPORTE TECNICO PARA SU VALORACION01/02/2017 01 : 53 201709 : SE ANEXARON LOS DOCUMENTOS, EL EQUIPO PASA ASERVICIO31/01/2017 05 : 01 RUBI.G : SE ANEXAN DOC DE COMPRA EN SISTEMA RGF//31/01/2017 04 : 59 RUBI.G : 5708700826/01/2017 02 : 36 RUBI.G : CE1: 3541976325 RGF//25/01/2017 10 : 20 SEMIRAMIS.M : DCEGODSWTPRD%VULEBARD ADOLFO LOPEZ MATEOS Y GRAL FUEROEJARAMILLO0211@GMAIL.COM</v>
          </cell>
          <cell r="AN130" t="e">
            <v>#N/A</v>
          </cell>
          <cell r="AO130" t="e">
            <v>#N/A</v>
          </cell>
          <cell r="AP130" t="e">
            <v>#N/A</v>
          </cell>
          <cell r="AQ130" t="e">
            <v>#N/A</v>
          </cell>
          <cell r="AR130" t="e">
            <v>#N/A</v>
          </cell>
          <cell r="AS130" t="str">
            <v/>
          </cell>
          <cell r="AT130" t="e">
            <v>#N/A</v>
          </cell>
          <cell r="AY130">
            <v>74012855</v>
          </cell>
          <cell r="AZ130">
            <v>51013777</v>
          </cell>
          <cell r="BA130">
            <v>80152953</v>
          </cell>
        </row>
        <row r="131">
          <cell r="D131">
            <v>60316081</v>
          </cell>
          <cell r="E131" t="str">
            <v xml:space="preserve">A  </v>
          </cell>
          <cell r="F131" t="str">
            <v>TV</v>
          </cell>
          <cell r="G131" t="str">
            <v>SEARS PISO</v>
          </cell>
          <cell r="H131" t="str">
            <v>PADRE MIER 153, CENTRO, MONTERREY</v>
          </cell>
          <cell r="I131">
            <v>8183180484</v>
          </cell>
          <cell r="J131" t="str">
            <v>HISENSE</v>
          </cell>
          <cell r="K131" t="str">
            <v>65H7B</v>
          </cell>
          <cell r="L131" t="str">
            <v>65G153335H00126</v>
          </cell>
          <cell r="M131" t="str">
            <v>CARTA</v>
          </cell>
          <cell r="N131">
            <v>0</v>
          </cell>
          <cell r="O131">
            <v>42814</v>
          </cell>
          <cell r="P131">
            <v>42843</v>
          </cell>
          <cell r="Q131">
            <v>201024</v>
          </cell>
          <cell r="R131" t="str">
            <v>11/5/17 00:06 ARANTXA NP5 P1A.OC.1009694 MAIN BOARD 189986</v>
          </cell>
          <cell r="S131" t="str">
            <v/>
          </cell>
          <cell r="T131" t="str">
            <v xml:space="preserve">    SOFIA VAZQUEZ                 </v>
          </cell>
          <cell r="U131" t="str">
            <v>2017-05-16</v>
          </cell>
          <cell r="V131" t="str">
            <v>NORTE</v>
          </cell>
          <cell r="W131" t="str">
            <v>COMPLETADO</v>
          </cell>
          <cell r="X131" t="str">
            <v>TALLER</v>
          </cell>
          <cell r="Y131">
            <v>42842</v>
          </cell>
          <cell r="Z131">
            <v>28</v>
          </cell>
          <cell r="AD131" t="str">
            <v>Monterrey/Centro</v>
          </cell>
          <cell r="AE131" t="str">
            <v>NL</v>
          </cell>
          <cell r="AF131" t="str">
            <v>MX</v>
          </cell>
          <cell r="AG131" t="str">
            <v>10415883</v>
          </cell>
          <cell r="AH131" t="str">
            <v>SEARS CENTRO</v>
          </cell>
          <cell r="AI131" t="str">
            <v>153 Padre mier</v>
          </cell>
          <cell r="AJ131" t="str">
            <v>8183180484</v>
          </cell>
          <cell r="AK131">
            <v>0</v>
          </cell>
          <cell r="AL131" t="str">
            <v>66400</v>
          </cell>
          <cell r="AM131" t="str">
            <v>11/05/2017 00 : 06 ARANTXA.MON : TCF111/05/2017 00 : 06 ARANTXA.MON : Se autoriza NP5; por correccion dedocumentos19/04/2017 04 : 52 201024 : SE ANEXA CARTA APARATO DEPISO SEARS Y SEPAS A EVIISON19/04/2017 01 : 11 201024 : P1A: O.C. 1009694, MAIN BOARD, 189986 PREDIAGNOSTICO ABRIL-1818/04/2017 07 : 44 201024 : SE VISITARA ELMIERCOLES 1918/04/2017 04 : 43 GABRIELA.B : ODSWTP12/04/2017 04 : 22 GABRIELA.B : RD % MATAMOROSEQUIPO DE PISO</v>
          </cell>
          <cell r="AN131" t="str">
            <v>3TE65G152018</v>
          </cell>
          <cell r="AO131" t="str">
            <v>Smart</v>
          </cell>
          <cell r="AP131" t="str">
            <v>Hisense</v>
          </cell>
          <cell r="AQ131" t="str">
            <v>Opera</v>
          </cell>
          <cell r="AR131" t="str">
            <v>UHD 3840 X 2160</v>
          </cell>
          <cell r="AS131" t="str">
            <v>3TE65G154826G154826M010</v>
          </cell>
          <cell r="AT131">
            <v>0</v>
          </cell>
          <cell r="AU131" t="str">
            <v>65H7B</v>
          </cell>
          <cell r="AV131" t="str">
            <v>3TE65G154826</v>
          </cell>
          <cell r="AW131" t="str">
            <v>G154826</v>
          </cell>
          <cell r="AX131" t="str">
            <v>M010</v>
          </cell>
          <cell r="AY131">
            <v>74012780</v>
          </cell>
          <cell r="AZ131">
            <v>51013698</v>
          </cell>
          <cell r="BA131">
            <v>80152321</v>
          </cell>
        </row>
        <row r="132">
          <cell r="D132">
            <v>60317629</v>
          </cell>
          <cell r="E132" t="str">
            <v xml:space="preserve">       A</v>
          </cell>
          <cell r="F132" t="str">
            <v>TV</v>
          </cell>
          <cell r="G132" t="str">
            <v>FRANCISCO JAVIER RIVERA ESPINOZA</v>
          </cell>
          <cell r="H132" t="str">
            <v>ALAMO 417, HACIENDA DE JUAREZ, JUAREZ</v>
          </cell>
          <cell r="I132" t="str">
            <v>8110217832, 82322647</v>
          </cell>
          <cell r="J132" t="str">
            <v>HISENSE</v>
          </cell>
          <cell r="K132" t="str">
            <v>50K20D</v>
          </cell>
          <cell r="L132" t="str">
            <v>50J140916H00230</v>
          </cell>
          <cell r="M132" t="str">
            <v>TIKET</v>
          </cell>
          <cell r="N132">
            <v>8800</v>
          </cell>
          <cell r="O132">
            <v>41852</v>
          </cell>
          <cell r="P132">
            <v>42871</v>
          </cell>
          <cell r="Q132">
            <v>201024</v>
          </cell>
          <cell r="R132" t="str">
            <v>19/05/17 4:22 ARANTXA P1A OC 1010890 PANEL 173064</v>
          </cell>
          <cell r="S132" t="str">
            <v/>
          </cell>
          <cell r="T132" t="str">
            <v xml:space="preserve">    SOFIA VAZQUEZ                 </v>
          </cell>
          <cell r="U132">
            <v>42878</v>
          </cell>
          <cell r="V132" t="str">
            <v>NORTE</v>
          </cell>
          <cell r="X132" t="str">
            <v>TALLER</v>
          </cell>
          <cell r="Y132">
            <v>42858</v>
          </cell>
          <cell r="AD132" t="str">
            <v>JUAREZ/HACIENDA DE JUAREZ</v>
          </cell>
          <cell r="AE132" t="str">
            <v>NL</v>
          </cell>
          <cell r="AF132" t="str">
            <v>MX</v>
          </cell>
          <cell r="AG132" t="str">
            <v>10417339</v>
          </cell>
          <cell r="AH132" t="str">
            <v>FRANCISCO JAVIER RIVERA ESPINOZA</v>
          </cell>
          <cell r="AI132" t="str">
            <v>417 ALAMO</v>
          </cell>
          <cell r="AJ132" t="str">
            <v>8182322647</v>
          </cell>
          <cell r="AK132" t="str">
            <v>8110217832</v>
          </cell>
          <cell r="AL132" t="str">
            <v>67250</v>
          </cell>
          <cell r="AM132" t="str">
            <v>19/05/2017 04 : 22 ARANTXA.MON : TCF119/05/2017 04 : 21 ARANTXA.MON : Se autoriza NP5; INFORMACION CORRECTA18/05/2017 04 : 31 201024 : P1A:OC1010890,PANEL173064,17MAYO2017.18/05/2017 01 : 16 201024 : SE ANEXA NOTA DE COMPRA Y SE PAS A REVISION16/05/2017 23 : 14 SEMIRAMIS.M : CSCCte se comunica para saber cuando se le brindara el servicio Esther decsa menciona que se le visita el día de hoy de 10 a 18 hrs12/05/2017 01 : 06 JUANANTONIO : CSC se autoriza kilometraje y se pasaODS a CSA para seguimiento. EMC*12/05/2017 01 : 04 JUANANTONIO : KMA:70$14008/05/2017 06 : 32 201024 : EN ESPERA DE LA AUTORIZACION DELKILOMETRAJE PARA VSITA MARTES 904/05/2017 07 : 19 201024 : SKMA: 70 KILOMETROS $ 140.0002/05/2017 23 : 25 ANA.GABRIELA : ODSTWPCOMENTA EL CLIENTE QUE NO HAY IMAGEN</v>
          </cell>
          <cell r="AN132" t="str">
            <v>3TE50G132311</v>
          </cell>
          <cell r="AO132" t="str">
            <v>Básica</v>
          </cell>
          <cell r="AP132" t="str">
            <v>Hisense</v>
          </cell>
          <cell r="AQ132" t="str">
            <v>Opera</v>
          </cell>
          <cell r="AR132" t="str">
            <v>FHD 1920 x 1080</v>
          </cell>
          <cell r="AS132" t="str">
            <v>3TE50G154819G154819M010</v>
          </cell>
          <cell r="AU132" t="str">
            <v>50H5B</v>
          </cell>
          <cell r="AV132" t="str">
            <v>3TE50G154819</v>
          </cell>
          <cell r="AW132" t="str">
            <v>G154819</v>
          </cell>
          <cell r="AX132" t="str">
            <v>M010</v>
          </cell>
          <cell r="AY132">
            <v>74012783</v>
          </cell>
          <cell r="AZ132">
            <v>51013699</v>
          </cell>
          <cell r="BA132">
            <v>80152323</v>
          </cell>
        </row>
        <row r="133">
          <cell r="D133">
            <v>60318221</v>
          </cell>
          <cell r="E133" t="str">
            <v xml:space="preserve">       A</v>
          </cell>
          <cell r="F133" t="str">
            <v>TV</v>
          </cell>
          <cell r="G133" t="str">
            <v>MINERVA CHAVARRIA BAEZ</v>
          </cell>
          <cell r="H133" t="str">
            <v>AV. SAN SEBASTIAN 450, VILLAS DE SAN SEBASTIAN, GUADALUPE</v>
          </cell>
          <cell r="I133" t="str">
            <v>81348044, 8186861747</v>
          </cell>
          <cell r="J133" t="str">
            <v>HISENSE</v>
          </cell>
          <cell r="K133" t="str">
            <v>50K20DW</v>
          </cell>
          <cell r="L133" t="str">
            <v>50G143064H00162</v>
          </cell>
          <cell r="M133" t="str">
            <v>TIKET</v>
          </cell>
          <cell r="N133">
            <v>7590.01</v>
          </cell>
          <cell r="O133">
            <v>42148</v>
          </cell>
          <cell r="P133">
            <v>42871</v>
          </cell>
          <cell r="Q133">
            <v>201024</v>
          </cell>
          <cell r="R133" t="str">
            <v>19/05/17 4:12 ARANTXA NP5 P1A. OC. 1010881 PANEL 173331</v>
          </cell>
          <cell r="S133" t="str">
            <v/>
          </cell>
          <cell r="T133" t="str">
            <v xml:space="preserve">    SOFIA VAZQUEZ                 </v>
          </cell>
          <cell r="U133">
            <v>42878</v>
          </cell>
          <cell r="V133" t="str">
            <v>NORTE</v>
          </cell>
          <cell r="X133" t="str">
            <v>TALLER</v>
          </cell>
          <cell r="Y133">
            <v>42865</v>
          </cell>
          <cell r="AD133" t="str">
            <v>villas de sn sebastian/guadalupe</v>
          </cell>
          <cell r="AE133" t="str">
            <v>NL</v>
          </cell>
          <cell r="AF133" t="str">
            <v>MX</v>
          </cell>
          <cell r="AG133" t="str">
            <v>10417882</v>
          </cell>
          <cell r="AH133" t="str">
            <v>MINERVA CHAVARRIA BAEZ</v>
          </cell>
          <cell r="AI133" t="str">
            <v>av sn sebastian 450</v>
          </cell>
          <cell r="AJ133" t="str">
            <v>8186861747</v>
          </cell>
          <cell r="AK133" t="str">
            <v>8186861747</v>
          </cell>
          <cell r="AL133" t="str">
            <v>67184</v>
          </cell>
          <cell r="AM133" t="str">
            <v>19/05/2017 04 : 13 ARANTXA.MON : TCF119/05/2017 04 : 12 ARANTXA.MON : Se autoriza NP5; INFORMACION CORRECTA18/05/2017 02 : 05 201024 : P1A:OC1010881,PANEL173331,17MAYO201718/05/2017 01 : 06 201024 : SE PASA A REVIISON Y SE ANEA NOTA DECOMPRA11/05/2017 05 : 16 201024 : SE VISITARA EL VIERNES 1209/05/2017 22 : 23 LAURA.HERNA : ODSWTPRD%AV LAS TORRESENFRENTE DE DONDE SELLAN LOS BOTELLONES DE AGUA</v>
          </cell>
          <cell r="AN133" t="str">
            <v>1TE50B8NUSCB</v>
          </cell>
          <cell r="AO133" t="str">
            <v>Smart</v>
          </cell>
          <cell r="AP133" t="str">
            <v>Hisense</v>
          </cell>
          <cell r="AQ133" t="str">
            <v>Opera</v>
          </cell>
          <cell r="AR133" t="str">
            <v>FHD 1920 x 1080</v>
          </cell>
          <cell r="AS133" t="str">
            <v>3TE50G165140G165140M010</v>
          </cell>
          <cell r="AT133">
            <v>0</v>
          </cell>
          <cell r="AU133" t="str">
            <v>50H7GB</v>
          </cell>
          <cell r="AV133" t="str">
            <v>3TE50G165140</v>
          </cell>
          <cell r="AW133" t="str">
            <v>G165140</v>
          </cell>
          <cell r="AX133" t="str">
            <v>M010</v>
          </cell>
          <cell r="AY133">
            <v>74012784</v>
          </cell>
          <cell r="AZ133">
            <v>51013700</v>
          </cell>
          <cell r="BA133">
            <v>80152324</v>
          </cell>
        </row>
        <row r="134">
          <cell r="D134">
            <v>60318430</v>
          </cell>
          <cell r="E134" t="str">
            <v xml:space="preserve">       A</v>
          </cell>
          <cell r="F134" t="str">
            <v>TV</v>
          </cell>
          <cell r="G134" t="str">
            <v xml:space="preserve">VIRGINIA BENITEZ CABELLO </v>
          </cell>
          <cell r="H134" t="str">
            <v xml:space="preserve">SALTILLO 6117, VALLE DE INFONAVIT 4TO SECTOR, MONTERREY </v>
          </cell>
          <cell r="I134">
            <v>8114546766</v>
          </cell>
          <cell r="J134" t="str">
            <v>HISENSE</v>
          </cell>
          <cell r="K134" t="str">
            <v>LC-50N5000U</v>
          </cell>
          <cell r="L134" t="str">
            <v>50G1609J2H00761</v>
          </cell>
          <cell r="M134" t="str">
            <v>FACTURA</v>
          </cell>
          <cell r="N134">
            <v>11868.65</v>
          </cell>
          <cell r="O134">
            <v>42732</v>
          </cell>
          <cell r="P134">
            <v>42871</v>
          </cell>
          <cell r="Q134">
            <v>201024</v>
          </cell>
          <cell r="R134" t="str">
            <v>19/05/17 4:14 ARANTXA P1A. OC 1010883 PANEL LVDS. 1157138</v>
          </cell>
          <cell r="S134" t="str">
            <v/>
          </cell>
          <cell r="T134" t="str">
            <v xml:space="preserve">    SOFIA VAZQUEZ                 </v>
          </cell>
          <cell r="U134">
            <v>42878</v>
          </cell>
          <cell r="V134" t="str">
            <v>NORTE</v>
          </cell>
          <cell r="X134" t="str">
            <v>TALLER</v>
          </cell>
          <cell r="Y134">
            <v>42870</v>
          </cell>
          <cell r="AD134" t="str">
            <v>Monterrey/Valle de infonavit 4to sector</v>
          </cell>
          <cell r="AE134" t="str">
            <v>NL</v>
          </cell>
          <cell r="AF134" t="str">
            <v>MX</v>
          </cell>
          <cell r="AG134" t="str">
            <v>10418077</v>
          </cell>
          <cell r="AH134" t="str">
            <v>CECILIA BENITEZ</v>
          </cell>
          <cell r="AI134" t="str">
            <v>Saltillo num 6117</v>
          </cell>
          <cell r="AJ134" t="str">
            <v>8114546766</v>
          </cell>
          <cell r="AK134">
            <v>0</v>
          </cell>
          <cell r="AL134" t="str">
            <v>64350</v>
          </cell>
          <cell r="AM134" t="str">
            <v>19/05/2017 04 : 14 ARANTXA.MON : TCF119/05/2017 04 : 14 ARANTXA.MON : Se autoriza NP5; INFORMACION CORRECTA18/05/2017 02 : 29 201024 : P1A:OC1010883,LVDS1157138,17MAYO201718/05/2017 01 : 20 201024 : SE ANEXA NOTA DE COMPRA Y SE PAS AREVIISON17/05/2017 01 : 50 201024 : STA EN RUTA HOY MARTES 1712/05/2017 00 : 43 ANA.ROSA : ODSWTPRDALEJANDRO RODAS Y EDIPO</v>
          </cell>
          <cell r="AN134" t="str">
            <v>3TE50G155274</v>
          </cell>
          <cell r="AO134" t="str">
            <v>Smart</v>
          </cell>
          <cell r="AP134" t="str">
            <v>Sharp</v>
          </cell>
          <cell r="AQ134" t="str">
            <v>Opera</v>
          </cell>
          <cell r="AR134" t="str">
            <v>FHD 1920 x 1080</v>
          </cell>
          <cell r="AS134" t="str">
            <v>3TE50G1609J3G1609J3M010</v>
          </cell>
          <cell r="AT134">
            <v>0</v>
          </cell>
          <cell r="AU134" t="str">
            <v>LC-50N6000U</v>
          </cell>
          <cell r="AV134" t="str">
            <v>3TE50G1609J3</v>
          </cell>
          <cell r="AW134" t="str">
            <v>G1609J3</v>
          </cell>
          <cell r="AX134" t="str">
            <v>M010</v>
          </cell>
          <cell r="AY134">
            <v>74012785</v>
          </cell>
          <cell r="AZ134">
            <v>51013701</v>
          </cell>
          <cell r="BA134">
            <v>80152325</v>
          </cell>
        </row>
        <row r="135">
          <cell r="D135">
            <v>60318480</v>
          </cell>
          <cell r="E135" t="str">
            <v xml:space="preserve">       A</v>
          </cell>
          <cell r="F135" t="str">
            <v>TV</v>
          </cell>
          <cell r="G135" t="str">
            <v>GUADALUPE CONTRERAS</v>
          </cell>
          <cell r="H135" t="str">
            <v xml:space="preserve">ARTURO CARRANZA 421, VILLAS DE SAN SEBASTIAN, GUADALUPE </v>
          </cell>
          <cell r="I135" t="str">
            <v>10937379, 811864395</v>
          </cell>
          <cell r="J135" t="str">
            <v>HISENSE</v>
          </cell>
          <cell r="K135" t="str">
            <v>50K20DW</v>
          </cell>
          <cell r="L135" t="str">
            <v>50G143291H16347</v>
          </cell>
          <cell r="M135" t="str">
            <v>TIKET</v>
          </cell>
          <cell r="N135">
            <v>10121</v>
          </cell>
          <cell r="O135">
            <v>42108</v>
          </cell>
          <cell r="P135">
            <v>42871</v>
          </cell>
          <cell r="Q135">
            <v>201024</v>
          </cell>
          <cell r="R135" t="str">
            <v>19/05/17 4:17 ARANTXA P1A. OC. 1010887 PANEL 173331</v>
          </cell>
          <cell r="S135" t="str">
            <v/>
          </cell>
          <cell r="T135" t="str">
            <v xml:space="preserve">    SOFIA VAZQUEZ                 </v>
          </cell>
          <cell r="U135">
            <v>42878</v>
          </cell>
          <cell r="V135" t="str">
            <v>NORTE</v>
          </cell>
          <cell r="X135" t="str">
            <v>TALLER</v>
          </cell>
          <cell r="Y135">
            <v>42870</v>
          </cell>
          <cell r="AD135" t="str">
            <v>Gpe/villas de sn sebastian</v>
          </cell>
          <cell r="AE135" t="str">
            <v>NL</v>
          </cell>
          <cell r="AF135" t="str">
            <v>MX</v>
          </cell>
          <cell r="AG135" t="str">
            <v>10418242</v>
          </cell>
          <cell r="AH135" t="str">
            <v>GUADALUPE CONTRERAS</v>
          </cell>
          <cell r="AI135" t="str">
            <v>arturo carranza 421</v>
          </cell>
          <cell r="AJ135" t="str">
            <v>8118643952</v>
          </cell>
          <cell r="AK135" t="str">
            <v>8118643952</v>
          </cell>
          <cell r="AL135" t="str">
            <v>67184</v>
          </cell>
          <cell r="AM135" t="str">
            <v>19/05/2017 04 : 17 ARANTXA.MON : TCF119/05/2017 04 : 16 ARANTXA.MON : Se autoriza NP5; INFORMACION CORRECTA18/05/2017 04 : 14 201024 : P1A:OC1010887,PANEL173331,17MAYO2017.18/05/2017 01 : 00 201024 : SE ANEXA NOTA DE COMPRA Y SE PAS AREVISION18/05/2017 00 : 58 201024 : SE VISITARA EL MARTES 2317/05/2017 02 : 12 SEMIRAMIS.M : CSCCte se comunica para verificar cuando es la fecha de visita con base ala nota anterior se le menciona que la visita es el día 17/05/201716/05/2017 07 : 19 201024 : SE VISITARA EL MIERCOLES 1715/05/2017 22 : 30 ANA.LAURA : ODSWTPRD.- ESQUINA CON SAN MIGUEL</v>
          </cell>
          <cell r="AN135" t="str">
            <v>1TE50B8NUSCB</v>
          </cell>
          <cell r="AO135" t="str">
            <v>Smart</v>
          </cell>
          <cell r="AP135" t="str">
            <v>Hisense</v>
          </cell>
          <cell r="AQ135" t="str">
            <v>Opera</v>
          </cell>
          <cell r="AR135" t="str">
            <v>FHD 1920 x 1080</v>
          </cell>
          <cell r="AS135" t="str">
            <v>3TE50G165140G165140M010</v>
          </cell>
          <cell r="AT135">
            <v>0</v>
          </cell>
          <cell r="AU135" t="str">
            <v>50H7GB</v>
          </cell>
          <cell r="AV135" t="str">
            <v>3TE50G165140</v>
          </cell>
          <cell r="AW135" t="str">
            <v>G165140</v>
          </cell>
          <cell r="AX135" t="str">
            <v>M010</v>
          </cell>
          <cell r="AY135">
            <v>74012786</v>
          </cell>
          <cell r="AZ135">
            <v>51013702</v>
          </cell>
          <cell r="BA135">
            <v>80152326</v>
          </cell>
        </row>
        <row r="136">
          <cell r="D136">
            <v>60318109</v>
          </cell>
          <cell r="E136" t="str">
            <v xml:space="preserve">       A</v>
          </cell>
          <cell r="F136" t="str">
            <v>TV</v>
          </cell>
          <cell r="G136" t="str">
            <v xml:space="preserve">ALEJANDRO REYNA </v>
          </cell>
          <cell r="H136" t="str">
            <v>KIWI 246, PASEO SANTA ROSA, APODACA</v>
          </cell>
          <cell r="I136">
            <v>8122328831</v>
          </cell>
          <cell r="J136" t="str">
            <v>HISENSE</v>
          </cell>
          <cell r="K136" t="str">
            <v>50K20DW</v>
          </cell>
          <cell r="L136" t="str">
            <v>50G143291H13514</v>
          </cell>
          <cell r="M136" t="str">
            <v>75121-17</v>
          </cell>
          <cell r="N136">
            <v>10272</v>
          </cell>
          <cell r="O136">
            <v>42150</v>
          </cell>
          <cell r="P136">
            <v>42865</v>
          </cell>
          <cell r="Q136">
            <v>201024</v>
          </cell>
          <cell r="R136" t="str">
            <v>16/05/17 7:34 ARANTXA NP5 P1A O.C. 1010746 PANEL 173331</v>
          </cell>
          <cell r="S136" t="str">
            <v/>
          </cell>
          <cell r="T136" t="str">
            <v xml:space="preserve">    SOFIA VAZQUEZ                 </v>
          </cell>
          <cell r="U136">
            <v>42878</v>
          </cell>
          <cell r="V136" t="str">
            <v>NORTE</v>
          </cell>
          <cell r="X136" t="str">
            <v>TALLER</v>
          </cell>
          <cell r="Y136">
            <v>42864</v>
          </cell>
          <cell r="AD136" t="str">
            <v>Paseo santa rosa Apodaca</v>
          </cell>
          <cell r="AE136" t="str">
            <v>NL</v>
          </cell>
          <cell r="AF136" t="str">
            <v>MX</v>
          </cell>
          <cell r="AG136" t="str">
            <v>10417328</v>
          </cell>
          <cell r="AH136" t="str">
            <v>ALEJANDRO REYNO</v>
          </cell>
          <cell r="AI136" t="str">
            <v>246 Calle:Kiwii</v>
          </cell>
          <cell r="AJ136" t="str">
            <v>8122328831</v>
          </cell>
          <cell r="AK136">
            <v>0</v>
          </cell>
          <cell r="AL136" t="str">
            <v>66610</v>
          </cell>
          <cell r="AM136" t="str">
            <v>16/05/2017 07 : 35 ARANTXA.MON : TCF116/05/2017 07 : 34 ARANTXA.MON : Se autoriza NP5; INFORMACION CORRECTA13/05/2017 03 : 39 201024 : P1A:OC1010746,PANEL173331,12MAYO201711/05/2017 23 : 10 201024 : SE ANEXA NOTA DE COMPRA Y SE PASA A REVISION10/05/2017 06 : 53 201024 : SE VISITARA ELVIERNES 1202/05/2017 23 : 06 ANA.LAURA : ODSWTPTVJ</v>
          </cell>
          <cell r="AN136" t="str">
            <v>1TE50B8NUSCB</v>
          </cell>
          <cell r="AO136" t="str">
            <v>Smart</v>
          </cell>
          <cell r="AP136" t="str">
            <v>Hisense</v>
          </cell>
          <cell r="AQ136" t="str">
            <v>Opera</v>
          </cell>
          <cell r="AR136" t="str">
            <v>FHD 1920 x 1080</v>
          </cell>
          <cell r="AS136" t="str">
            <v>3TE50G165140G165140M010</v>
          </cell>
          <cell r="AT136">
            <v>0</v>
          </cell>
          <cell r="AU136" t="str">
            <v>50H7GB</v>
          </cell>
          <cell r="AV136" t="str">
            <v>3TE50G165140</v>
          </cell>
          <cell r="AW136" t="str">
            <v>G165140</v>
          </cell>
          <cell r="AX136" t="str">
            <v>M010</v>
          </cell>
          <cell r="AY136">
            <v>74012787</v>
          </cell>
          <cell r="AZ136">
            <v>51013703</v>
          </cell>
          <cell r="BA136">
            <v>80152327</v>
          </cell>
        </row>
        <row r="137">
          <cell r="D137">
            <v>60317553</v>
          </cell>
          <cell r="E137" t="str">
            <v xml:space="preserve">       A</v>
          </cell>
          <cell r="F137" t="str">
            <v>TV</v>
          </cell>
          <cell r="G137" t="str">
            <v>GONZALO GARZA LOPEZ</v>
          </cell>
          <cell r="H137" t="str">
            <v>PUERTO DORADO 3407, REAL DE PALMAS, ZUAZUA</v>
          </cell>
          <cell r="I137">
            <v>8112618553</v>
          </cell>
          <cell r="J137" t="str">
            <v>HISENSE</v>
          </cell>
          <cell r="K137" t="str">
            <v>50K20DW</v>
          </cell>
          <cell r="L137" t="str">
            <v>50J140464H04326</v>
          </cell>
          <cell r="M137" t="str">
            <v>30305-18</v>
          </cell>
          <cell r="N137">
            <v>13755</v>
          </cell>
          <cell r="O137">
            <v>42021</v>
          </cell>
          <cell r="P137">
            <v>42866</v>
          </cell>
          <cell r="Q137">
            <v>201024</v>
          </cell>
          <cell r="R137" t="str">
            <v>16/05/17 7:52 ARANTXA P1A. O.C. 1010757 PANEL 173331</v>
          </cell>
          <cell r="S137" t="str">
            <v/>
          </cell>
          <cell r="T137" t="str">
            <v xml:space="preserve">    SOFIA VAZQUEZ                 </v>
          </cell>
          <cell r="U137">
            <v>42878</v>
          </cell>
          <cell r="V137" t="str">
            <v>NORTE</v>
          </cell>
          <cell r="X137" t="str">
            <v>TALLER</v>
          </cell>
          <cell r="Y137">
            <v>42858</v>
          </cell>
          <cell r="AD137" t="str">
            <v>Gnal Zuazua/ Col Real Sector puertos</v>
          </cell>
          <cell r="AE137" t="str">
            <v>NL</v>
          </cell>
          <cell r="AF137" t="str">
            <v>MX</v>
          </cell>
          <cell r="AG137" t="str">
            <v>10417453</v>
          </cell>
          <cell r="AH137" t="str">
            <v>GONZALO GARZA LOPEZ</v>
          </cell>
          <cell r="AI137" t="str">
            <v>Calle:Puerto dorado num 3407</v>
          </cell>
          <cell r="AJ137" t="str">
            <v>8112618553</v>
          </cell>
          <cell r="AK137">
            <v>0</v>
          </cell>
          <cell r="AL137" t="str">
            <v>66750</v>
          </cell>
          <cell r="AM137" t="str">
            <v>16/05/2017 07 : 53 ARANTXA.MON : TCF116/05/2017 07 : 52 ARANTXA.MON : Se autoriza NP5; INFORMACION CORRECTA13/05/2017 06 : 51 201024 : P1A:OC1010757,PANEL173331,12MAYO2017.12/05/2017 23 : 47 201024 : SE ANEXA NOTA DE COMPRA Y SE PASA A REVIISON12/05/2017 01 : 53 RAUL.CALDER : CSCCte solicita saber cuando acuden por su pantalla, se le indica que eldía de hoy 11/05/2017, cte de acuerdo10/05/2017 22 : 10 SEMIRAMIS.M : CSCCte se comunica para verificar cuando se le visitara se comenta con basea nota anterior10/05/2017 21 : 42 JUANANTONIO : KMA:62$12410/05/2017 07 : 32 201024 : SKMA: 62 KM. $ 124.00 SE VISITARA EL JUEVES 1110/05/2017 05 : 48 JUANANTONIO : CSC, se añade municipio se envíacorreo electrónica a CSA para apoyo de visita, se confirma celular estacorrecto. EMC*04/05/2017 06 : 19 201024 : LELLAMAMOS ALCLINETE PERO NO CONTESTA ,PARA SABER A QUE MUNICIPIO PERTENECE YA QUE NO SE PUEDEVER EN EL MAPA SE LE SEGUIRA L LAMANDO03/05/2017 22 : 29 ANA.LAURA : ODSWTPTVJ</v>
          </cell>
          <cell r="AN137" t="str">
            <v>1TE50B8NUSCB</v>
          </cell>
          <cell r="AO137" t="str">
            <v>Smart</v>
          </cell>
          <cell r="AP137" t="str">
            <v>Hisense</v>
          </cell>
          <cell r="AQ137" t="str">
            <v>Opera</v>
          </cell>
          <cell r="AR137" t="str">
            <v>FHD 1920 x 1080</v>
          </cell>
          <cell r="AS137" t="str">
            <v>3TE50G165140G165140M010</v>
          </cell>
          <cell r="AT137">
            <v>0</v>
          </cell>
          <cell r="AU137" t="str">
            <v>50H7GB</v>
          </cell>
          <cell r="AV137" t="str">
            <v>3TE50G165140</v>
          </cell>
          <cell r="AW137" t="str">
            <v>G165140</v>
          </cell>
          <cell r="AX137" t="str">
            <v>M010</v>
          </cell>
          <cell r="AY137">
            <v>74012788</v>
          </cell>
          <cell r="AZ137">
            <v>51013704</v>
          </cell>
          <cell r="BA137">
            <v>80152328</v>
          </cell>
        </row>
        <row r="138">
          <cell r="D138">
            <v>60318273</v>
          </cell>
          <cell r="E138" t="str">
            <v xml:space="preserve">       A</v>
          </cell>
          <cell r="F138" t="str">
            <v>TV</v>
          </cell>
          <cell r="G138" t="str">
            <v>TERESA DE LOS SANTOS LOPEZ</v>
          </cell>
          <cell r="H138" t="str">
            <v>TURIN 1012, LOS ANGELES 2DO SECTOR, SAN NICOLAS</v>
          </cell>
          <cell r="I138" t="str">
            <v>8180234321, 8124752287</v>
          </cell>
          <cell r="J138" t="str">
            <v>HISENSE</v>
          </cell>
          <cell r="K138" t="str">
            <v>50K20DW</v>
          </cell>
          <cell r="L138" t="str">
            <v>50G144844H07142</v>
          </cell>
          <cell r="M138" t="str">
            <v>181735-9</v>
          </cell>
          <cell r="N138">
            <v>10272</v>
          </cell>
          <cell r="O138">
            <v>42862</v>
          </cell>
          <cell r="P138">
            <v>42870</v>
          </cell>
          <cell r="Q138">
            <v>201024</v>
          </cell>
          <cell r="R138" t="str">
            <v>18/05/17 7:49 ARANTXA NP5 P1A. OC. 1010852 PANEL 1010852</v>
          </cell>
          <cell r="S138" t="str">
            <v/>
          </cell>
          <cell r="T138" t="str">
            <v xml:space="preserve">    SOFIA VAZQUEZ                 </v>
          </cell>
          <cell r="U138">
            <v>42878</v>
          </cell>
          <cell r="V138" t="str">
            <v>NORTE</v>
          </cell>
          <cell r="X138" t="str">
            <v>TALLER</v>
          </cell>
          <cell r="Y138">
            <v>42866</v>
          </cell>
          <cell r="AD138" t="str">
            <v>infonavit los angeles 2 /San Nicolás de</v>
          </cell>
          <cell r="AE138" t="str">
            <v>NL</v>
          </cell>
          <cell r="AF138" t="str">
            <v>MX</v>
          </cell>
          <cell r="AG138" t="str">
            <v>10418062</v>
          </cell>
          <cell r="AH138" t="str">
            <v>TERESA DE LOS SANTOS LOPEZ</v>
          </cell>
          <cell r="AI138" t="str">
            <v>1012 turin</v>
          </cell>
          <cell r="AJ138" t="str">
            <v>8124752287</v>
          </cell>
          <cell r="AK138" t="str">
            <v>8124752287</v>
          </cell>
          <cell r="AL138" t="str">
            <v>66400</v>
          </cell>
          <cell r="AM138" t="str">
            <v>18/05/2017 07 : 49 ARANTXA.MON : TCF118/05/2017 07 : 49 ARANTXA.MON : Se autoriza NP5; INFORMACION CORRECTA17/05/2017 06 : 36 201024 : P1A:OC101085216/05/2017 23 : 17 201024 : SE ANEXA NOTA DE COMPRA Y SEPAS A AREVIISON12/05/2017 08 : 42 201024 : TIENESERIE INCORRECTA SE VISITARA PARACHECAR LA SERIE12/05/2017 02 : 01 201024 : VISITA MARTES 1611/05/2017 22 : 53 GABRIELA.B : ODSWTPCAS DE SOL Y MONTECARLO, CASA COLOR CAFÉ, ENFRENTE DE LA SEC 45, POR ELLADO DE LOS CAMPOS DE LA SEC</v>
          </cell>
          <cell r="AN138" t="str">
            <v>1TE50B8NUSCB</v>
          </cell>
          <cell r="AO138" t="str">
            <v>Smart</v>
          </cell>
          <cell r="AP138" t="str">
            <v>Hisense</v>
          </cell>
          <cell r="AQ138" t="str">
            <v>Opera</v>
          </cell>
          <cell r="AR138" t="str">
            <v>FHD 1920 x 1080</v>
          </cell>
          <cell r="AS138" t="str">
            <v>3TE50G165140G165140M010</v>
          </cell>
          <cell r="AT138">
            <v>0</v>
          </cell>
          <cell r="AU138" t="str">
            <v>50H7GB</v>
          </cell>
          <cell r="AV138" t="str">
            <v>3TE50G165140</v>
          </cell>
          <cell r="AW138" t="str">
            <v>G165140</v>
          </cell>
          <cell r="AX138" t="str">
            <v>M010</v>
          </cell>
          <cell r="AY138">
            <v>74012789</v>
          </cell>
          <cell r="AZ138">
            <v>51013705</v>
          </cell>
          <cell r="BA138">
            <v>80152329</v>
          </cell>
        </row>
        <row r="139">
          <cell r="D139">
            <v>60318183</v>
          </cell>
          <cell r="E139" t="str">
            <v xml:space="preserve">       A</v>
          </cell>
          <cell r="F139" t="str">
            <v>TV</v>
          </cell>
          <cell r="G139" t="str">
            <v>JOSE FELIX ESCOBEDO CUELLAR</v>
          </cell>
          <cell r="H139" t="str">
            <v>5 DE MAYO 910, CANTERAS, GUADALUPE</v>
          </cell>
          <cell r="I139">
            <v>8115510074</v>
          </cell>
          <cell r="J139" t="str">
            <v>HISENSE</v>
          </cell>
          <cell r="K139" t="str">
            <v>32H5B</v>
          </cell>
          <cell r="L139" t="str">
            <v>32G155367H00528</v>
          </cell>
          <cell r="M139" t="str">
            <v>260530-6</v>
          </cell>
          <cell r="N139">
            <v>4499</v>
          </cell>
          <cell r="O139">
            <v>42500</v>
          </cell>
          <cell r="P139">
            <v>42866</v>
          </cell>
          <cell r="Q139">
            <v>201024</v>
          </cell>
          <cell r="R139" t="str">
            <v>13/05/17 10:14 ARANTXA NP5 P1B. O.C 101660 PANEL 185960</v>
          </cell>
          <cell r="S139" t="str">
            <v/>
          </cell>
          <cell r="T139" t="str">
            <v xml:space="preserve">    SOFIA VAZQUEZ                 </v>
          </cell>
          <cell r="U139">
            <v>42878</v>
          </cell>
          <cell r="V139" t="str">
            <v>NORTE</v>
          </cell>
          <cell r="X139" t="str">
            <v>TALLER</v>
          </cell>
          <cell r="Y139">
            <v>42865</v>
          </cell>
          <cell r="AD139" t="str">
            <v>Guadalupe/Canteras</v>
          </cell>
          <cell r="AE139" t="str">
            <v>NL</v>
          </cell>
          <cell r="AF139" t="str">
            <v>MX</v>
          </cell>
          <cell r="AG139" t="str">
            <v>10417997</v>
          </cell>
          <cell r="AH139" t="str">
            <v>JOSE FELIZ ESCOBEDO CUELLAR</v>
          </cell>
          <cell r="AI139" t="str">
            <v>910 5 de Mayo</v>
          </cell>
          <cell r="AJ139" t="str">
            <v>8115510074</v>
          </cell>
          <cell r="AK139">
            <v>0</v>
          </cell>
          <cell r="AL139" t="str">
            <v>67150</v>
          </cell>
          <cell r="AM139" t="str">
            <v>13/05/2017 10 : 14 ARANTXA.MON : TCF113/05/2017 10 : 14 ARANTXA.MON : Se autoriza NP5; numero de serie yticket correcto13/05/2017 01 : 44 ARANTXA.MON : P2A GUÌA: 543993144211/05/201712/05/2017 02 : 11 201024 : P1B:OC1010660,PANEL185960,11MAYO2017.12/05/2017 01 : 04 201024 : SE ANEXA NOTA DE COMPRA Y SE PASA A REVIISON11/05/2017 05 : 43 201024 : P1A: O.C. 1010620, MAI BOARD, 191148 PREDIAGNOSTICO11/05/2017 02 : 51 201024 : CEDIS ELIZONDO VISITA JUEVES 1111/05/2017 01 : 00 GABRIELA.B : ODSWTP Elaborado por */RG11/05/2017 00 : 57 GABRIELA.B : RD CORA Y MORONES PRIETO</v>
          </cell>
          <cell r="AN139" t="str">
            <v>3TE32A150815</v>
          </cell>
          <cell r="AO139" t="str">
            <v>Smart</v>
          </cell>
          <cell r="AP139" t="str">
            <v>Hisense</v>
          </cell>
          <cell r="AQ139" t="str">
            <v>Opera</v>
          </cell>
          <cell r="AR139" t="str">
            <v>HD 1366 X 768</v>
          </cell>
          <cell r="AS139" t="str">
            <v>3TE32G164485G164485M010</v>
          </cell>
          <cell r="AT139">
            <v>0</v>
          </cell>
          <cell r="AU139" t="str">
            <v>32H5B2</v>
          </cell>
          <cell r="AV139" t="str">
            <v>3TE32G164485</v>
          </cell>
          <cell r="AW139" t="str">
            <v>G164485</v>
          </cell>
          <cell r="AX139" t="str">
            <v>M010</v>
          </cell>
          <cell r="AY139">
            <v>74012792</v>
          </cell>
          <cell r="AZ139">
            <v>51013708</v>
          </cell>
          <cell r="BA139">
            <v>80152336</v>
          </cell>
        </row>
        <row r="140">
          <cell r="D140">
            <v>60318142</v>
          </cell>
          <cell r="E140" t="str">
            <v xml:space="preserve">       A</v>
          </cell>
          <cell r="F140" t="str">
            <v>TV</v>
          </cell>
          <cell r="G140" t="str">
            <v>ROBERTO GONZALEZ DIAZ</v>
          </cell>
          <cell r="H140" t="str">
            <v>FRANCISCO MARQUEZ 405, HEROES DE MEXICO, SAN NICOLAS</v>
          </cell>
          <cell r="I140">
            <v>8183135207</v>
          </cell>
          <cell r="J140" t="str">
            <v>HISENSE</v>
          </cell>
          <cell r="K140" t="str">
            <v>50K20DW</v>
          </cell>
          <cell r="L140" t="str">
            <v>50G143064H01816</v>
          </cell>
          <cell r="M140" t="str">
            <v>229929-6</v>
          </cell>
          <cell r="N140">
            <v>8299</v>
          </cell>
          <cell r="O140">
            <v>42018</v>
          </cell>
          <cell r="P140">
            <v>42870</v>
          </cell>
          <cell r="Q140">
            <v>201024</v>
          </cell>
          <cell r="R140" t="str">
            <v>18/05/17 7:52 ARANTXA NP5 P1A. O.C. 1010860 PANEL 173331</v>
          </cell>
          <cell r="S140" t="str">
            <v/>
          </cell>
          <cell r="T140" t="str">
            <v xml:space="preserve">    SOFIA VAZQUEZ                 </v>
          </cell>
          <cell r="U140">
            <v>42878</v>
          </cell>
          <cell r="V140" t="str">
            <v>NORTE</v>
          </cell>
          <cell r="X140" t="str">
            <v>TALLER</v>
          </cell>
          <cell r="Y140">
            <v>42864</v>
          </cell>
          <cell r="AD140" t="str">
            <v>san nicolas garza /heroes de mexico</v>
          </cell>
          <cell r="AE140" t="str">
            <v>NL</v>
          </cell>
          <cell r="AF140" t="str">
            <v>MX</v>
          </cell>
          <cell r="AG140" t="str">
            <v>10417964</v>
          </cell>
          <cell r="AH140" t="str">
            <v>ROBERTO GONZALEZ DIAZ</v>
          </cell>
          <cell r="AI140" t="str">
            <v>francisco marquez num 405</v>
          </cell>
          <cell r="AJ140" t="str">
            <v>8183135207</v>
          </cell>
          <cell r="AK140" t="str">
            <v>0448114705154</v>
          </cell>
          <cell r="AL140" t="str">
            <v>66415</v>
          </cell>
          <cell r="AM140" t="str">
            <v>18/05/2017 07 : 52 ARANTXA.MON : TCF118/05/2017 07 : 52 ARANTXA.MON : Se autoriza NP5; INFORMACION CORRECTA17/05/2017 07 : 16 201024 : P1A:OC1010860,PANEL173331,16MAYO2017.16/05/2017 22 : 53 201024 : SE ANEXA NOTA DE COMPRAY SE PAS A A REVISIO10/05/2017 08 : 01 201024 : SE VISITARA EL VIERNES 1210/05/2017 06 : 43 GERARDO.GRA : ODSWTPRD....MONTE DE BERNESES Y JUAN ESCUTIA</v>
          </cell>
          <cell r="AN140" t="str">
            <v>1TE50B8NUSCB</v>
          </cell>
          <cell r="AO140" t="str">
            <v>Smart</v>
          </cell>
          <cell r="AP140" t="str">
            <v>Hisense</v>
          </cell>
          <cell r="AQ140" t="str">
            <v>Opera</v>
          </cell>
          <cell r="AR140" t="str">
            <v>FHD 1920 x 1080</v>
          </cell>
          <cell r="AS140" t="str">
            <v>3TE50G165140G165140M010</v>
          </cell>
          <cell r="AT140">
            <v>0</v>
          </cell>
          <cell r="AU140" t="str">
            <v>50H7GB</v>
          </cell>
          <cell r="AV140" t="str">
            <v>3TE50G165140</v>
          </cell>
          <cell r="AW140" t="str">
            <v>G165140</v>
          </cell>
          <cell r="AX140" t="str">
            <v>M010</v>
          </cell>
          <cell r="AY140">
            <v>74012793</v>
          </cell>
          <cell r="AZ140">
            <v>51013709</v>
          </cell>
          <cell r="BA140">
            <v>80152338</v>
          </cell>
        </row>
        <row r="141">
          <cell r="D141">
            <v>60318379</v>
          </cell>
          <cell r="E141" t="str">
            <v xml:space="preserve">       A</v>
          </cell>
          <cell r="F141" t="str">
            <v>TV</v>
          </cell>
          <cell r="G141" t="str">
            <v>YOLANDA SANCHEZ CORONA</v>
          </cell>
          <cell r="H141" t="str">
            <v>PEATONAL GARANTIAS INDIVIDUALES 704, CONSTITUYENTES DE QUERETARO, SAN NICOLAS</v>
          </cell>
          <cell r="I141">
            <v>83342411</v>
          </cell>
          <cell r="J141" t="str">
            <v>HISENSE</v>
          </cell>
          <cell r="K141" t="str">
            <v>50K20DW</v>
          </cell>
          <cell r="L141" t="str">
            <v>50G143291H15732</v>
          </cell>
          <cell r="M141" t="str">
            <v>TIKET</v>
          </cell>
          <cell r="N141">
            <v>10121</v>
          </cell>
          <cell r="O141">
            <v>42128</v>
          </cell>
          <cell r="P141">
            <v>42870</v>
          </cell>
          <cell r="Q141">
            <v>201024</v>
          </cell>
          <cell r="R141" t="str">
            <v>18/05/17 7:53 ARANTXA NP5 P1A OC. 1010862 PANEL 173331</v>
          </cell>
          <cell r="S141" t="str">
            <v/>
          </cell>
          <cell r="T141" t="str">
            <v xml:space="preserve">    SOFIA VAZQUEZ                 </v>
          </cell>
          <cell r="U141">
            <v>42878</v>
          </cell>
          <cell r="V141" t="str">
            <v>NORTE</v>
          </cell>
          <cell r="X141" t="str">
            <v>TALLER</v>
          </cell>
          <cell r="Y141">
            <v>42867</v>
          </cell>
          <cell r="AD141" t="str">
            <v>La constituyentes 4to sector nicolas</v>
          </cell>
          <cell r="AE141" t="str">
            <v>NL</v>
          </cell>
          <cell r="AF141" t="str">
            <v>MX</v>
          </cell>
          <cell r="AG141" t="str">
            <v>10417392</v>
          </cell>
          <cell r="AH141" t="str">
            <v>YOLANDA SANCHEZ CORONA</v>
          </cell>
          <cell r="AI141" t="str">
            <v>Garantias individuales num 704</v>
          </cell>
          <cell r="AJ141" t="str">
            <v>0183342411</v>
          </cell>
          <cell r="AK141">
            <v>0</v>
          </cell>
          <cell r="AL141" t="str">
            <v>66490</v>
          </cell>
          <cell r="AM141" t="str">
            <v>18/05/2017 07 : 53 ARANTXA.MON : TCF118/05/2017 07 : 53 ARANTXA.MON : Se autoriza NP5; INFORMACION CORRECTA17/05/2017 07 : 36 201024 : P1A:OC1010862,PANEL173331,16MAYO2017.16/05/2017 23 : 14 201024 : SE ANEXA NOTA DE COMPRA Y SE PAS A AEVISION13/05/2017 07 : 22 201024 : VISITA ELMARTES 1613/05/2017 05 : 14 ANA.LAURA : ODSWTPTVJ</v>
          </cell>
          <cell r="AN141" t="str">
            <v>1TE50B8NUSCB</v>
          </cell>
          <cell r="AO141" t="str">
            <v>Smart</v>
          </cell>
          <cell r="AP141" t="str">
            <v>Hisense</v>
          </cell>
          <cell r="AQ141" t="str">
            <v>Opera</v>
          </cell>
          <cell r="AR141" t="str">
            <v>FHD 1920 x 1080</v>
          </cell>
          <cell r="AS141" t="str">
            <v>3TE50G165140G165140M010</v>
          </cell>
          <cell r="AT141">
            <v>0</v>
          </cell>
          <cell r="AU141" t="str">
            <v>50H7GB</v>
          </cell>
          <cell r="AV141" t="str">
            <v>3TE50G165140</v>
          </cell>
          <cell r="AW141" t="str">
            <v>G165140</v>
          </cell>
          <cell r="AX141" t="str">
            <v>M010</v>
          </cell>
          <cell r="AY141">
            <v>74012794</v>
          </cell>
          <cell r="AZ141">
            <v>51013710</v>
          </cell>
          <cell r="BA141">
            <v>80152339</v>
          </cell>
        </row>
        <row r="142">
          <cell r="D142">
            <v>60318363</v>
          </cell>
          <cell r="E142" t="str">
            <v xml:space="preserve">       A</v>
          </cell>
          <cell r="F142" t="str">
            <v>TV</v>
          </cell>
          <cell r="G142" t="str">
            <v>ROGELIO CAMPOS VEGA</v>
          </cell>
          <cell r="H142" t="str">
            <v xml:space="preserve">RIO SAN LORENZO- MIRA AZUL 135, MIRA AZUL, ESCOBEDO </v>
          </cell>
          <cell r="I142">
            <v>8180330185</v>
          </cell>
          <cell r="J142" t="str">
            <v>HISENSE</v>
          </cell>
          <cell r="K142" t="str">
            <v>40H5B2</v>
          </cell>
          <cell r="L142" t="str">
            <v>40G1623H9H00273</v>
          </cell>
          <cell r="M142" t="str">
            <v>FACTURA</v>
          </cell>
          <cell r="N142">
            <v>4912.93</v>
          </cell>
          <cell r="O142">
            <v>42682</v>
          </cell>
          <cell r="P142">
            <v>42870</v>
          </cell>
          <cell r="Q142">
            <v>201024</v>
          </cell>
          <cell r="R142" t="str">
            <v>18/05/17 7:55 P1A O.C. 1010863 PANEL 202332</v>
          </cell>
          <cell r="S142" t="str">
            <v/>
          </cell>
          <cell r="T142" t="str">
            <v xml:space="preserve">    SOFIA VAZQUEZ                 </v>
          </cell>
          <cell r="U142">
            <v>42878</v>
          </cell>
          <cell r="V142" t="str">
            <v>NORTE</v>
          </cell>
          <cell r="X142" t="str">
            <v>TALLER</v>
          </cell>
          <cell r="Y142">
            <v>42867</v>
          </cell>
          <cell r="AD142" t="str">
            <v>Escobedo / Mira azul</v>
          </cell>
          <cell r="AE142" t="str">
            <v>NL</v>
          </cell>
          <cell r="AF142" t="str">
            <v>MX</v>
          </cell>
          <cell r="AG142" t="str">
            <v>10414593</v>
          </cell>
          <cell r="AH142" t="str">
            <v>ROGELIO CAMPOS VEGA</v>
          </cell>
          <cell r="AI142" t="str">
            <v>135 san lorenzo</v>
          </cell>
          <cell r="AJ142" t="str">
            <v>8180830185</v>
          </cell>
          <cell r="AK142">
            <v>0</v>
          </cell>
          <cell r="AL142" t="str">
            <v>66704</v>
          </cell>
          <cell r="AM142" t="str">
            <v>18/05/2017 07 : 56 ARANTXA.MON : TCF118/05/2017 07 : 55 ARANTXA.MON : Se autoriza NP5; INFORMACION CORRECTA17/05/2017 08 : 08 201024 : P1A:OC1010863,PANEL202232,16MAYO2017.16/05/2017 22 : 32 201024 : SE ANEXA NOTA DE COMPRA Y SE PAS A REVISION13/05/2017 08 : 24 201024 : SRIE INCORRECSITAA EN VITA SEVERIFICAR13/05/2017 05 : 06 201024 : SE VISITARA EL MARTES 1613/05/2017 03 : 35 BRENDA.MORA : ODSWTPFACHADA PUERTA DORADA OCRE</v>
          </cell>
          <cell r="AN142" t="str">
            <v>3TE40G155372</v>
          </cell>
          <cell r="AO142" t="str">
            <v>Smart</v>
          </cell>
          <cell r="AP142" t="str">
            <v>Hisense</v>
          </cell>
          <cell r="AQ142" t="str">
            <v>Opera</v>
          </cell>
          <cell r="AR142" t="str">
            <v>FHD 1920 x 1080</v>
          </cell>
          <cell r="AS142" t="str">
            <v>3TE40G164782G164782M010</v>
          </cell>
          <cell r="AT142">
            <v>0</v>
          </cell>
          <cell r="AU142" t="str">
            <v>40H5B2</v>
          </cell>
          <cell r="AV142" t="str">
            <v>3TE40G164782</v>
          </cell>
          <cell r="AW142" t="str">
            <v>G164782</v>
          </cell>
          <cell r="AX142" t="str">
            <v>M010</v>
          </cell>
          <cell r="AY142">
            <v>74012796</v>
          </cell>
          <cell r="AZ142">
            <v>51013712</v>
          </cell>
          <cell r="BA142">
            <v>80152340</v>
          </cell>
        </row>
        <row r="143">
          <cell r="D143">
            <v>60317423</v>
          </cell>
          <cell r="E143" t="str">
            <v xml:space="preserve">       A</v>
          </cell>
          <cell r="F143" t="str">
            <v>TV</v>
          </cell>
          <cell r="G143" t="str">
            <v>SAN JUANA RODRIGUEZ SANCHEZ</v>
          </cell>
          <cell r="H143" t="str">
            <v>OCTAVIO 3219, CAMINO REAL, GUADALUPE</v>
          </cell>
          <cell r="I143" t="str">
            <v>18730353, 8117963730</v>
          </cell>
          <cell r="J143" t="str">
            <v>HISENSE</v>
          </cell>
          <cell r="K143" t="str">
            <v>50K20DW</v>
          </cell>
          <cell r="L143" t="str">
            <v>50G143291H01603</v>
          </cell>
          <cell r="M143" t="str">
            <v>TIKET</v>
          </cell>
          <cell r="N143">
            <v>7598.01</v>
          </cell>
          <cell r="O143">
            <v>42116</v>
          </cell>
          <cell r="P143">
            <v>42865</v>
          </cell>
          <cell r="Q143">
            <v>201024</v>
          </cell>
          <cell r="R143" t="str">
            <v>13/05/17 10:41 ARANTXA NP5 P1A OC. 1010679 PANEL 1010679</v>
          </cell>
          <cell r="S143" t="str">
            <v/>
          </cell>
          <cell r="T143" t="str">
            <v xml:space="preserve">    SOFIA VAZQUEZ                 </v>
          </cell>
          <cell r="U143">
            <v>42878</v>
          </cell>
          <cell r="V143" t="str">
            <v>NORTE</v>
          </cell>
          <cell r="X143" t="str">
            <v>TALLER</v>
          </cell>
          <cell r="Y143">
            <v>42857</v>
          </cell>
          <cell r="AD143" t="str">
            <v>Camino real Guadalupe</v>
          </cell>
          <cell r="AE143" t="str">
            <v>NL</v>
          </cell>
          <cell r="AF143" t="str">
            <v>MX</v>
          </cell>
          <cell r="AG143" t="str">
            <v>10417286</v>
          </cell>
          <cell r="AH143" t="str">
            <v>SANJUANA RODRIGUEZ SANCHEZ</v>
          </cell>
          <cell r="AI143" t="str">
            <v>3219 Calle: Octavio num</v>
          </cell>
          <cell r="AJ143" t="str">
            <v>18730353</v>
          </cell>
          <cell r="AK143" t="str">
            <v>8117963730</v>
          </cell>
          <cell r="AL143" t="str">
            <v>67176</v>
          </cell>
          <cell r="AM143" t="str">
            <v>13/05/2017 10 : 42 ARANTXA.MON : TCF113/05/2017 10 : 41 ARANTXA.MON : Se autoriza NP5; numero de serie yticket correcto12/05/2017 05 : 45 201024 : P1A:OC101067911/05/2017 23 : 13 201024 : SE ANEXA NOTA DE COMPRA Y SEPASAAREVIISON07/05/2017 07 : 51 201024 : SE ELAMO LCLIENTE PARA DARLE EL SEVICIOEL MARTES 9 YA QUE LACAMIONETA FALLO Y ESTUVO DEACUERDO04/05/2017 07 : 02 201024 : V1.- SE VISITARA EL VIERNES 529/04/2017 05 : 48 ANA.LAURA : ODSWTPTVJ% AV CAMINO REAL Y PASEO DE LOS CEZARES</v>
          </cell>
          <cell r="AN143" t="str">
            <v>1TE50B8NUSCB</v>
          </cell>
          <cell r="AO143" t="str">
            <v>Smart</v>
          </cell>
          <cell r="AP143" t="str">
            <v>Hisense</v>
          </cell>
          <cell r="AQ143" t="str">
            <v>Opera</v>
          </cell>
          <cell r="AR143" t="str">
            <v>FHD 1920 x 1080</v>
          </cell>
          <cell r="AS143" t="str">
            <v>3TE50G165140G165140M010</v>
          </cell>
          <cell r="AT143">
            <v>0</v>
          </cell>
          <cell r="AU143" t="str">
            <v>50H7GB</v>
          </cell>
          <cell r="AV143" t="str">
            <v>3TE50G165140</v>
          </cell>
          <cell r="AW143" t="str">
            <v>G165140</v>
          </cell>
          <cell r="AX143" t="str">
            <v>M010</v>
          </cell>
          <cell r="AY143">
            <v>74012798</v>
          </cell>
          <cell r="AZ143">
            <v>51013714</v>
          </cell>
          <cell r="BA143">
            <v>80152341</v>
          </cell>
        </row>
        <row r="144">
          <cell r="D144">
            <v>60317881</v>
          </cell>
          <cell r="E144" t="str">
            <v xml:space="preserve">       A</v>
          </cell>
          <cell r="F144" t="str">
            <v>TV</v>
          </cell>
          <cell r="G144" t="str">
            <v>ESTHELA VERONICA MENDOZA HERNANDEZ</v>
          </cell>
          <cell r="H144" t="str">
            <v xml:space="preserve">JUAN ESCUTIA 133, NIÑOS HEROES, ESCOBEDO </v>
          </cell>
          <cell r="I144" t="str">
            <v>8180582145, 8110304666</v>
          </cell>
          <cell r="J144" t="str">
            <v>HISENSE</v>
          </cell>
          <cell r="K144" t="str">
            <v>50K20DW</v>
          </cell>
          <cell r="L144" t="str">
            <v>50G143064H03093</v>
          </cell>
          <cell r="M144" t="str">
            <v>POLIZA</v>
          </cell>
          <cell r="N144">
            <v>0</v>
          </cell>
          <cell r="O144">
            <v>42205</v>
          </cell>
          <cell r="P144">
            <v>42866</v>
          </cell>
          <cell r="Q144">
            <v>201024</v>
          </cell>
          <cell r="R144" t="str">
            <v>16/05/17 7:54 ARANTXA P1A O.C. 1010761 PANEL 173331</v>
          </cell>
          <cell r="S144" t="str">
            <v/>
          </cell>
          <cell r="T144" t="str">
            <v xml:space="preserve">    SOFIA VAZQUEZ                 </v>
          </cell>
          <cell r="U144">
            <v>42878</v>
          </cell>
          <cell r="V144" t="str">
            <v>NORTE</v>
          </cell>
          <cell r="X144" t="str">
            <v>TALLER</v>
          </cell>
          <cell r="Y144">
            <v>42863</v>
          </cell>
          <cell r="AD144" t="str">
            <v>Escobedo/Niños Heroes</v>
          </cell>
          <cell r="AE144" t="str">
            <v>NL</v>
          </cell>
          <cell r="AF144" t="str">
            <v>MX</v>
          </cell>
          <cell r="AG144" t="str">
            <v>10417452</v>
          </cell>
          <cell r="AH144" t="str">
            <v>ESTHELA MENDOZA HERNANDEZ</v>
          </cell>
          <cell r="AI144" t="str">
            <v>133 Juan Escutia</v>
          </cell>
          <cell r="AJ144" t="str">
            <v>8110304666</v>
          </cell>
          <cell r="AK144" t="str">
            <v>8110304666</v>
          </cell>
          <cell r="AL144" t="str">
            <v>66052</v>
          </cell>
          <cell r="AM144" t="str">
            <v>16/05/2017 07 : 55 ARANTXA.MON : TCF116/05/2017 07 : 54 ARANTXA.MON : Se autoriza NP5; INFORMACION CORRECTA13/05/2017 07 : 15 201024 : P1A:OC1010761,PANEL173331,12MAYO201613/05/2017 00 : 15 201024 : SE ANEXA NOT DE COMPRA Y SE PASA A REVIISON09/05/2017 08 : 20 201024 : VISITARA JUEVES 1105/05/2017 22 : 35 GABRIELA.B : ODSWTPJUAN DE LA BARRERA Y MOTES DE OCA, CASA COLOR AZUL, CON ROMBOS BLANCOS</v>
          </cell>
          <cell r="AN144" t="str">
            <v>1TE50B8NUSCB</v>
          </cell>
          <cell r="AO144" t="str">
            <v>Smart</v>
          </cell>
          <cell r="AP144" t="str">
            <v>Hisense</v>
          </cell>
          <cell r="AQ144" t="str">
            <v>Opera</v>
          </cell>
          <cell r="AR144" t="str">
            <v>FHD 1920 x 1080</v>
          </cell>
          <cell r="AS144" t="str">
            <v>3TE50G165140G165140M010</v>
          </cell>
          <cell r="AT144">
            <v>0</v>
          </cell>
          <cell r="AU144" t="str">
            <v>50H7GB</v>
          </cell>
          <cell r="AV144" t="str">
            <v>3TE50G165140</v>
          </cell>
          <cell r="AW144" t="str">
            <v>G165140</v>
          </cell>
          <cell r="AX144" t="str">
            <v>M010</v>
          </cell>
          <cell r="AY144">
            <v>74012802</v>
          </cell>
          <cell r="AZ144">
            <v>51013718</v>
          </cell>
          <cell r="BA144">
            <v>80152356</v>
          </cell>
        </row>
        <row r="145">
          <cell r="D145">
            <v>60318117</v>
          </cell>
          <cell r="E145" t="str">
            <v xml:space="preserve">       A</v>
          </cell>
          <cell r="F145" t="str">
            <v>TV</v>
          </cell>
          <cell r="G145" t="str">
            <v>MARICELA RUIZ SANCHEZ</v>
          </cell>
          <cell r="H145" t="str">
            <v>CRISOLITA 201, PARQUES DIAMANTES, GARCIA</v>
          </cell>
          <cell r="I145">
            <v>8110349662</v>
          </cell>
          <cell r="J145" t="str">
            <v>HISENSE</v>
          </cell>
          <cell r="K145" t="str">
            <v>50K20DW</v>
          </cell>
          <cell r="L145" t="str">
            <v>50G143291H15822</v>
          </cell>
          <cell r="M145" t="str">
            <v>TIKET</v>
          </cell>
          <cell r="N145">
            <v>11998.37</v>
          </cell>
          <cell r="O145">
            <v>42152</v>
          </cell>
          <cell r="P145">
            <v>42866</v>
          </cell>
          <cell r="Q145">
            <v>201024</v>
          </cell>
          <cell r="R145" t="str">
            <v>16/05/17 7:38 ARANTXA NP5 P1A O.C. 1010749 PANEL 173331</v>
          </cell>
          <cell r="S145" t="str">
            <v/>
          </cell>
          <cell r="T145" t="str">
            <v xml:space="preserve">    SOFIA VAZQUEZ                 </v>
          </cell>
          <cell r="U145">
            <v>42878</v>
          </cell>
          <cell r="V145" t="str">
            <v>NORTE</v>
          </cell>
          <cell r="X145" t="str">
            <v>TALLER</v>
          </cell>
          <cell r="Y145">
            <v>42864</v>
          </cell>
          <cell r="AD145" t="str">
            <v>garcia /parques diamante</v>
          </cell>
          <cell r="AE145" t="str">
            <v>NL</v>
          </cell>
          <cell r="AF145" t="str">
            <v>MX</v>
          </cell>
          <cell r="AG145" t="str">
            <v>10417904</v>
          </cell>
          <cell r="AH145" t="str">
            <v>MARICELA RUIZ SANCHEZ</v>
          </cell>
          <cell r="AI145" t="str">
            <v>calle crisolita num 201</v>
          </cell>
          <cell r="AJ145" t="str">
            <v>8120871789</v>
          </cell>
          <cell r="AK145">
            <v>0</v>
          </cell>
          <cell r="AL145" t="str">
            <v>66023</v>
          </cell>
          <cell r="AM145" t="str">
            <v>16/05/2017 07 : 39 ARANTXA.MON : TCF116/05/2017 07 : 38 ARANTXA.MON : Se autoriza NP5; INFORMACION CORRECTA13/05/2017 05 : 22 201024 : P1A:OC1010749,PANEL17331,12MAYO2017.12/05/2017 23 : 26 201024 : SE ANEXA NOTA DE COMPRA Y SE PAS A A EVIISON10/05/2017 06 : 50 201024 : SKMA: 106KM $ 212.0010/05/2017 06 : 48 201024 : VISITARA EL JUEVES 1110/05/2017 00 : 18 GERARDO.GRA : ODSWTPRD....ENTRE POTASIO Y DIAMANTE REY</v>
          </cell>
          <cell r="AN145" t="str">
            <v>1TE50B8NUSCB</v>
          </cell>
          <cell r="AO145" t="str">
            <v>Smart</v>
          </cell>
          <cell r="AP145" t="str">
            <v>Hisense</v>
          </cell>
          <cell r="AQ145" t="str">
            <v>Opera</v>
          </cell>
          <cell r="AR145" t="str">
            <v>FHD 1920 x 1080</v>
          </cell>
          <cell r="AS145" t="str">
            <v>3TE50G165140G165140M010</v>
          </cell>
          <cell r="AT145">
            <v>0</v>
          </cell>
          <cell r="AU145" t="str">
            <v>50H7GB</v>
          </cell>
          <cell r="AV145" t="str">
            <v>3TE50G165140</v>
          </cell>
          <cell r="AW145" t="str">
            <v>G165140</v>
          </cell>
          <cell r="AX145" t="str">
            <v>M010</v>
          </cell>
          <cell r="AY145">
            <v>74012803</v>
          </cell>
          <cell r="AZ145">
            <v>51013719</v>
          </cell>
          <cell r="BA145">
            <v>80152357</v>
          </cell>
        </row>
        <row r="146">
          <cell r="D146">
            <v>60318120</v>
          </cell>
          <cell r="E146" t="str">
            <v xml:space="preserve">       A</v>
          </cell>
          <cell r="F146" t="str">
            <v>TV</v>
          </cell>
          <cell r="G146" t="str">
            <v>MACARIO CUEVAS Y FUENTES</v>
          </cell>
          <cell r="H146" t="str">
            <v>ARTURO B. GARZA 4620, SAN FRANCISCO DE ASIS, MONTERREY</v>
          </cell>
          <cell r="I146" t="str">
            <v>8111913433, 83111491</v>
          </cell>
          <cell r="J146" t="str">
            <v>HISENSE</v>
          </cell>
          <cell r="K146" t="str">
            <v>50K20DW</v>
          </cell>
          <cell r="L146" t="str">
            <v>50G143065H01256</v>
          </cell>
          <cell r="M146" t="str">
            <v>9264-21</v>
          </cell>
          <cell r="N146">
            <v>13845</v>
          </cell>
          <cell r="O146">
            <v>41993</v>
          </cell>
          <cell r="P146">
            <v>42866</v>
          </cell>
          <cell r="Q146">
            <v>201024</v>
          </cell>
          <cell r="R146" t="str">
            <v>16/05/17 7:51 ARANTXA NP5 P1A. OC. 1010756 PANEL 173331</v>
          </cell>
          <cell r="S146" t="str">
            <v/>
          </cell>
          <cell r="T146" t="str">
            <v xml:space="preserve">    SOFIA VAZQUEZ                 </v>
          </cell>
          <cell r="U146">
            <v>42878</v>
          </cell>
          <cell r="V146" t="str">
            <v>NORTE</v>
          </cell>
          <cell r="X146" t="str">
            <v>TALLER</v>
          </cell>
          <cell r="Y146">
            <v>42864</v>
          </cell>
          <cell r="AD146" t="str">
            <v>san francisco de asis/monterrey</v>
          </cell>
          <cell r="AE146" t="str">
            <v>NL</v>
          </cell>
          <cell r="AF146" t="str">
            <v>MX</v>
          </cell>
          <cell r="AG146" t="str">
            <v>10417940</v>
          </cell>
          <cell r="AH146" t="str">
            <v>MACARIO PRUEBAS Y FUENTES</v>
          </cell>
          <cell r="AI146" t="str">
            <v>4620 arturo b de la garza</v>
          </cell>
          <cell r="AJ146" t="str">
            <v>83111491</v>
          </cell>
          <cell r="AK146" t="str">
            <v>83111491</v>
          </cell>
          <cell r="AL146" t="str">
            <v>64170</v>
          </cell>
          <cell r="AM146" t="str">
            <v>16/05/2017 07 : 51 ARANTXA.MON : TCF116/05/2017 07 : 50 ARANTXA.MON : Se autoriza NP5; INFORMACION CORRECTA13/05/2017 06 : 34 201024 : P1A:OC1010756,PANEL173331,12MAYO201713/05/2017 06 : 31 201024 : P1A:OC101012/05/2017 23 : 13 201024 : SE ANEXANOTA DECOMPRA Y SE PASA A REVISION10/05/2017 06 : 47 201024 : V1SE VISITARA JUEVES 1210/05/2017 03 : 19 GABRIELA.B : ODSWTP MATIA RAMOS, CASA COLOR AZUL, BARANDAL BLANCO</v>
          </cell>
          <cell r="AN146" t="str">
            <v>1TE50B8NUSCB</v>
          </cell>
          <cell r="AO146" t="str">
            <v>Smart</v>
          </cell>
          <cell r="AP146" t="str">
            <v>Hisense</v>
          </cell>
          <cell r="AQ146" t="str">
            <v>Opera</v>
          </cell>
          <cell r="AR146" t="str">
            <v>FHD 1920 x 1080</v>
          </cell>
          <cell r="AS146" t="str">
            <v>3TE50G165140G165140M010</v>
          </cell>
          <cell r="AT146">
            <v>0</v>
          </cell>
          <cell r="AU146" t="str">
            <v>50H7GB</v>
          </cell>
          <cell r="AV146" t="str">
            <v>3TE50G165140</v>
          </cell>
          <cell r="AW146" t="str">
            <v>G165140</v>
          </cell>
          <cell r="AX146" t="str">
            <v>M010</v>
          </cell>
          <cell r="AY146">
            <v>74012804</v>
          </cell>
          <cell r="AZ146">
            <v>51013720</v>
          </cell>
          <cell r="BA146">
            <v>80152358</v>
          </cell>
        </row>
        <row r="147">
          <cell r="D147">
            <v>60318160</v>
          </cell>
          <cell r="E147" t="str">
            <v xml:space="preserve">       A</v>
          </cell>
          <cell r="F147" t="str">
            <v>TV</v>
          </cell>
          <cell r="G147" t="str">
            <v>SOTERO OVALLE SAUCEDO</v>
          </cell>
          <cell r="H147" t="str">
            <v>CANTERA 118, INFONAVIT GUASTECA, SANTA CATARINA</v>
          </cell>
          <cell r="I147" t="str">
            <v>83885000, 8121506445</v>
          </cell>
          <cell r="J147" t="str">
            <v>HISENSE</v>
          </cell>
          <cell r="K147" t="str">
            <v>50K20DW</v>
          </cell>
          <cell r="L147" t="str">
            <v>50G143291H07369</v>
          </cell>
          <cell r="M147" t="str">
            <v xml:space="preserve">CARTA DE ACEPTACION </v>
          </cell>
          <cell r="N147">
            <v>10120.879999999999</v>
          </cell>
          <cell r="O147">
            <v>42087</v>
          </cell>
          <cell r="P147">
            <v>42866</v>
          </cell>
          <cell r="Q147">
            <v>201024</v>
          </cell>
          <cell r="R147" t="str">
            <v>16/05/17 7:46 ARANTXA NP5 P1A O.C. 1010754 PANEL 173331</v>
          </cell>
          <cell r="S147" t="str">
            <v/>
          </cell>
          <cell r="T147" t="str">
            <v xml:space="preserve">    SOFIA VAZQUEZ                 </v>
          </cell>
          <cell r="U147">
            <v>42878</v>
          </cell>
          <cell r="V147" t="str">
            <v>NORTE</v>
          </cell>
          <cell r="X147" t="str">
            <v>TALLER</v>
          </cell>
          <cell r="Y147">
            <v>42865</v>
          </cell>
          <cell r="AD147" t="str">
            <v>infonavit huasteca/santa catarina</v>
          </cell>
          <cell r="AE147" t="str">
            <v>NL</v>
          </cell>
          <cell r="AF147" t="str">
            <v>MX</v>
          </cell>
          <cell r="AG147" t="str">
            <v>10417152</v>
          </cell>
          <cell r="AH147" t="str">
            <v>SOTERO OVALLE SAUCEDO</v>
          </cell>
          <cell r="AI147" t="str">
            <v>118 cantera</v>
          </cell>
          <cell r="AJ147" t="str">
            <v>8121506445</v>
          </cell>
          <cell r="AK147" t="str">
            <v>8121506445</v>
          </cell>
          <cell r="AL147" t="str">
            <v>66354</v>
          </cell>
          <cell r="AM147" t="str">
            <v>16/05/2017 07 : 46 ARANTXA.MON : TCF116/05/2017 07 : 46 ARANTXA.MON : Se autoriza NP5; INFORMACION CORRECTA13/05/2017 06 : 15 201024 : P1A:OC1010754,PANEL173331,12MAYO201712/05/2017 23 : 14 201024 : SE ANEXA NOTA DE COMPRA11/05/2017 22 : 37 201024 : KILOMETRAJE CORRECTO ES $ 148.0011/05/2017 03 : 04 201024 : SKMA: 74 KM. $ 148.00 VISITAJUEVES 1110/05/2017 21 : 55 GABRIELA.B : KMA: 74$ 174.00CAÑADA Y CRESTA, CASA DE AZULEJO BEGAE</v>
          </cell>
          <cell r="AN147" t="str">
            <v>1TE50B8NUSCB</v>
          </cell>
          <cell r="AO147" t="str">
            <v>Smart</v>
          </cell>
          <cell r="AP147" t="str">
            <v>Hisense</v>
          </cell>
          <cell r="AQ147" t="str">
            <v>Opera</v>
          </cell>
          <cell r="AR147" t="str">
            <v>FHD 1920 x 1080</v>
          </cell>
          <cell r="AS147" t="str">
            <v>3TE50G165140G165140M010</v>
          </cell>
          <cell r="AT147">
            <v>0</v>
          </cell>
          <cell r="AU147" t="str">
            <v>50H7GB</v>
          </cell>
          <cell r="AV147" t="str">
            <v>3TE50G165140</v>
          </cell>
          <cell r="AW147" t="str">
            <v>G165140</v>
          </cell>
          <cell r="AX147" t="str">
            <v>M010</v>
          </cell>
          <cell r="AY147">
            <v>74012805</v>
          </cell>
          <cell r="AZ147">
            <v>51013721</v>
          </cell>
          <cell r="BA147">
            <v>80152359</v>
          </cell>
        </row>
        <row r="148">
          <cell r="D148">
            <v>60318032</v>
          </cell>
          <cell r="E148" t="str">
            <v xml:space="preserve">       A</v>
          </cell>
          <cell r="F148" t="str">
            <v>TV</v>
          </cell>
          <cell r="G148" t="str">
            <v>MIGUEL SOTO</v>
          </cell>
          <cell r="H148" t="str">
            <v xml:space="preserve">RIO DEL FUERTE 120, JARDINES DEL CANADA, ESCOBEDO </v>
          </cell>
          <cell r="I148">
            <v>8119936566</v>
          </cell>
          <cell r="J148" t="str">
            <v>HISENSE</v>
          </cell>
          <cell r="K148" t="str">
            <v>50K20DW</v>
          </cell>
          <cell r="L148" t="str">
            <v>50J140464H00969</v>
          </cell>
          <cell r="M148" t="str">
            <v>TIKET</v>
          </cell>
          <cell r="N148">
            <v>8499</v>
          </cell>
          <cell r="O148">
            <v>41799</v>
          </cell>
          <cell r="P148">
            <v>42866</v>
          </cell>
          <cell r="Q148">
            <v>201024</v>
          </cell>
          <cell r="R148" t="str">
            <v>16/05/17 7:40 ARANTXA NP5 P1A OC. 1010750 PANEL 173331</v>
          </cell>
          <cell r="S148" t="str">
            <v/>
          </cell>
          <cell r="T148" t="str">
            <v xml:space="preserve">    SOFIA VAZQUEZ                 </v>
          </cell>
          <cell r="U148">
            <v>42878</v>
          </cell>
          <cell r="V148" t="str">
            <v>NORTE</v>
          </cell>
          <cell r="X148" t="str">
            <v>TALLER</v>
          </cell>
          <cell r="Y148">
            <v>42864</v>
          </cell>
          <cell r="AD148" t="str">
            <v>escobedo/col jardines del canada</v>
          </cell>
          <cell r="AE148" t="str">
            <v>NL</v>
          </cell>
          <cell r="AF148" t="str">
            <v>MX</v>
          </cell>
          <cell r="AG148" t="str">
            <v>10318515</v>
          </cell>
          <cell r="AH148" t="str">
            <v>MIGUEL SOTO</v>
          </cell>
          <cell r="AI148" t="str">
            <v>120 rio del fuerte</v>
          </cell>
          <cell r="AJ148" t="str">
            <v>8119936566</v>
          </cell>
          <cell r="AK148">
            <v>0</v>
          </cell>
          <cell r="AL148" t="str">
            <v>76050</v>
          </cell>
          <cell r="AM148" t="str">
            <v>16/05/2017 07 : 41 ARANTXA.MON : TCF116/05/2017 07 : 40 ARANTXA.MON : Se autoriza NP5; INFORMACION CORRECTA13/05/2017 05 : 40 201024 : P1A:OC1010750,PANEL173331,12MAYO201712/05/2017 23 : 28 201024 : SE ANEXA NOTA D COMPRA Y SE PASA A REVISION10/05/2017 01 : 40 201024 : V1.- SE VS ISIT EL JUEVES 1109/05/2017 22 : 34 GABRIELA.B : ODSWTP Elaborado por */RG09/05/2017 01 : 50 GABRIELA.B : RD// % AV JARDINES DEL VANDA</v>
          </cell>
          <cell r="AN148" t="str">
            <v>1TE50B8NUSCB</v>
          </cell>
          <cell r="AO148" t="str">
            <v>Smart</v>
          </cell>
          <cell r="AP148" t="str">
            <v>Hisense</v>
          </cell>
          <cell r="AQ148" t="str">
            <v>Opera</v>
          </cell>
          <cell r="AR148" t="str">
            <v>FHD 1920 x 1080</v>
          </cell>
          <cell r="AS148" t="str">
            <v>3TE50G165140G165140M010</v>
          </cell>
          <cell r="AT148">
            <v>0</v>
          </cell>
          <cell r="AU148" t="str">
            <v>50H7GB</v>
          </cell>
          <cell r="AV148" t="str">
            <v>3TE50G165140</v>
          </cell>
          <cell r="AW148" t="str">
            <v>G165140</v>
          </cell>
          <cell r="AX148" t="str">
            <v>M010</v>
          </cell>
          <cell r="AY148">
            <v>74012806</v>
          </cell>
          <cell r="AZ148">
            <v>51013722</v>
          </cell>
          <cell r="BA148">
            <v>80152360</v>
          </cell>
        </row>
        <row r="149">
          <cell r="D149">
            <v>60318088</v>
          </cell>
          <cell r="E149" t="str">
            <v xml:space="preserve">       A</v>
          </cell>
          <cell r="F149" t="str">
            <v>TV</v>
          </cell>
          <cell r="G149" t="str">
            <v>MARIA MAGDALENA ORTEGA</v>
          </cell>
          <cell r="H149" t="str">
            <v>CALLE 8 132, INFONAVIT SANTA CATARINA, SANTA CATARINA</v>
          </cell>
          <cell r="I149" t="str">
            <v>83385425, 8117432204</v>
          </cell>
          <cell r="J149" t="str">
            <v>HISENSE</v>
          </cell>
          <cell r="K149" t="str">
            <v>50K20DW</v>
          </cell>
          <cell r="L149" t="str">
            <v>50G144844H04455</v>
          </cell>
          <cell r="M149" t="str">
            <v xml:space="preserve">CARTA DE ACEPTACION </v>
          </cell>
          <cell r="N149">
            <v>0</v>
          </cell>
          <cell r="O149">
            <v>42089</v>
          </cell>
          <cell r="P149">
            <v>42866</v>
          </cell>
          <cell r="Q149">
            <v>201024</v>
          </cell>
          <cell r="R149" t="str">
            <v>16/05/17 7:44 ARANTXA NP5 P1A. O.C. 1010753 PANEL 173331</v>
          </cell>
          <cell r="S149" t="str">
            <v/>
          </cell>
          <cell r="T149" t="str">
            <v xml:space="preserve">    SOFIA VAZQUEZ                 </v>
          </cell>
          <cell r="U149">
            <v>42878</v>
          </cell>
          <cell r="V149" t="str">
            <v>NORTE</v>
          </cell>
          <cell r="X149" t="str">
            <v>TALLER</v>
          </cell>
          <cell r="Y149">
            <v>42864</v>
          </cell>
          <cell r="AD149" t="str">
            <v>sta catarina/infonavit sta catarina</v>
          </cell>
          <cell r="AE149" t="str">
            <v>NL</v>
          </cell>
          <cell r="AF149" t="str">
            <v>MX</v>
          </cell>
          <cell r="AG149" t="str">
            <v>10417927</v>
          </cell>
          <cell r="AH149" t="str">
            <v>MARIA MAGALENA ORTEGA</v>
          </cell>
          <cell r="AI149" t="str">
            <v>132 calle 8</v>
          </cell>
          <cell r="AJ149" t="str">
            <v>833885425</v>
          </cell>
          <cell r="AK149" t="str">
            <v>8117432204</v>
          </cell>
          <cell r="AL149" t="str">
            <v>66354</v>
          </cell>
          <cell r="AM149" t="str">
            <v>16/05/2017 07 : 45 ARANTXA.MON : TCF116/05/2017 07 : 44 ARANTXA.MON : Se autoriza NP5; INFORMACION CORRECTA13/05/2017 05 : 57 201024 : P1A:OC1010753,PANEL173331,12MAYO201712/05/2017 23 : 19 201024 : SE ANEXA NOTA DE COMPRA Y SE PAS AREVISION10/05/2017 03 : 40 201024 : SKMA: 74 KM. $ 148.00 FAVOR DE AUTORIZAR10/05/2017 02 : 12 ANA.LAURA : ODSWTPRD.-%MONTAÑA Y CALLE 1</v>
          </cell>
          <cell r="AN149" t="str">
            <v>1TE50B8NUSCB</v>
          </cell>
          <cell r="AO149" t="str">
            <v>Smart</v>
          </cell>
          <cell r="AP149" t="str">
            <v>Hisense</v>
          </cell>
          <cell r="AQ149" t="str">
            <v>Opera</v>
          </cell>
          <cell r="AR149" t="str">
            <v>FHD 1920 x 1080</v>
          </cell>
          <cell r="AS149" t="str">
            <v>3TE50G165140G165140M010</v>
          </cell>
          <cell r="AT149">
            <v>0</v>
          </cell>
          <cell r="AU149" t="str">
            <v>50H7GB</v>
          </cell>
          <cell r="AV149" t="str">
            <v>3TE50G165140</v>
          </cell>
          <cell r="AW149" t="str">
            <v>G165140</v>
          </cell>
          <cell r="AX149" t="str">
            <v>M010</v>
          </cell>
          <cell r="AY149">
            <v>74012807</v>
          </cell>
          <cell r="AZ149">
            <v>51013723</v>
          </cell>
          <cell r="BA149">
            <v>80152361</v>
          </cell>
        </row>
        <row r="150">
          <cell r="D150">
            <v>60317198</v>
          </cell>
          <cell r="E150" t="str">
            <v xml:space="preserve">    A   </v>
          </cell>
          <cell r="F150" t="str">
            <v>TV</v>
          </cell>
          <cell r="G150" t="str">
            <v>MIGUEL ANGEL BOLAÑOS ONTIVEROS</v>
          </cell>
          <cell r="H150" t="str">
            <v>CIRC. FRAGUA DE PLATINOS # 106</v>
          </cell>
          <cell r="I150">
            <v>4778637320</v>
          </cell>
          <cell r="J150" t="str">
            <v>HISENSE</v>
          </cell>
          <cell r="K150" t="str">
            <v>43H7C</v>
          </cell>
          <cell r="L150" t="str">
            <v>43G1618P0MH1550</v>
          </cell>
          <cell r="M150">
            <v>2.0660036273201099E+19</v>
          </cell>
          <cell r="N150">
            <v>8999</v>
          </cell>
          <cell r="O150">
            <v>42791</v>
          </cell>
          <cell r="P150">
            <v>42853</v>
          </cell>
          <cell r="Q150">
            <v>201107</v>
          </cell>
          <cell r="R150" t="str">
            <v>29/04/2017 ARANTXA MON: NP5 P1: 197919/OC-1010151</v>
          </cell>
          <cell r="S150" t="str">
            <v/>
          </cell>
          <cell r="T150" t="str">
            <v xml:space="preserve"> NORMA RAMIREZ                    </v>
          </cell>
          <cell r="U150">
            <v>42878</v>
          </cell>
          <cell r="V150" t="str">
            <v>NORTE</v>
          </cell>
          <cell r="X150" t="str">
            <v>TALLER</v>
          </cell>
          <cell r="Y150">
            <v>42852</v>
          </cell>
          <cell r="AD150" t="str">
            <v>Leon/Colinas de la fraguas plus</v>
          </cell>
          <cell r="AE150" t="str">
            <v>GTO</v>
          </cell>
          <cell r="AF150" t="str">
            <v>MX</v>
          </cell>
          <cell r="AG150" t="str">
            <v>10416995</v>
          </cell>
          <cell r="AH150" t="str">
            <v>MIGUEL ANGEL BOLAÑOS ONTIVEROS</v>
          </cell>
          <cell r="AI150" t="str">
            <v>Circuito fragua de platino num 106</v>
          </cell>
          <cell r="AJ150" t="str">
            <v>4772637320</v>
          </cell>
          <cell r="AK150">
            <v>0</v>
          </cell>
          <cell r="AL150" t="str">
            <v>37358</v>
          </cell>
          <cell r="AM150" t="str">
            <v>20/05/2017 01 : 06 ANA.LAURA : CSCse pide apoyo a Norma para el envio del formato / a cte se le pide nosde oportunidad a que el área correspondiente nos indique como seprocederá, pide solución a la brevedad llamara el prox. martes, dedidoal tiempon que se lleva29/04/2017 07 : 39 ARANTXA.MON : TCF129/04/2017 07 : 39 ARANTXA.MON : NP528/04/2017 23 : 23 201107 : P1:197917/OC-101015128/04/2017 23 : 19 201107 : SE ADJUNTA REPORTE RMA28/04/2017 05 : 35 SEMIRAMIS.M : CSCCte se comunica para saber el proceso de garantía se despejan sus dudasse le pide tiempo para que se agende el servicio27/04/2017 00 : 27 ANA.ROSA : ODSWTPRDBULEVARD MALAQUITA Y AV FRAGUA</v>
          </cell>
          <cell r="AN150" t="str">
            <v>3TE43G154905</v>
          </cell>
          <cell r="AO150" t="str">
            <v>Smart</v>
          </cell>
          <cell r="AP150" t="str">
            <v>Hisense</v>
          </cell>
          <cell r="AQ150" t="str">
            <v>Opera</v>
          </cell>
          <cell r="AR150" t="str">
            <v>UHD 3840 X 2160</v>
          </cell>
          <cell r="AS150" t="str">
            <v>3TE43G1618P0MG1618P0MM010</v>
          </cell>
          <cell r="AT150">
            <v>0</v>
          </cell>
          <cell r="AU150" t="str">
            <v>43H7C</v>
          </cell>
          <cell r="AV150" t="str">
            <v>3TE43G1618P0M</v>
          </cell>
          <cell r="AW150" t="str">
            <v>G1618P0M</v>
          </cell>
          <cell r="AX150" t="str">
            <v>M010</v>
          </cell>
          <cell r="AY150">
            <v>74012813</v>
          </cell>
          <cell r="AZ150">
            <v>51013728</v>
          </cell>
          <cell r="BA150">
            <v>80152362</v>
          </cell>
        </row>
        <row r="151">
          <cell r="D151">
            <v>60315334</v>
          </cell>
          <cell r="E151" t="str">
            <v xml:space="preserve">    A   </v>
          </cell>
          <cell r="F151" t="str">
            <v>TV</v>
          </cell>
          <cell r="G151" t="str">
            <v>VICENTE DIAZ</v>
          </cell>
          <cell r="H151" t="str">
            <v>TUDELA 2401 NORTE COL. RESIDENCIAL VALENCIIA C.P.80058 CULIACAN SINALOA</v>
          </cell>
          <cell r="I151">
            <v>6677548579</v>
          </cell>
          <cell r="J151" t="str">
            <v>HISENSE</v>
          </cell>
          <cell r="K151" t="str">
            <v>50H3B2</v>
          </cell>
          <cell r="L151" t="str">
            <v>50J141308H02721</v>
          </cell>
          <cell r="M151">
            <v>24839</v>
          </cell>
          <cell r="N151">
            <v>10401.1</v>
          </cell>
          <cell r="O151">
            <v>42260</v>
          </cell>
          <cell r="P151">
            <v>42846</v>
          </cell>
          <cell r="Q151">
            <v>201050</v>
          </cell>
          <cell r="R151" t="str">
            <v>FALTA DE REFACCIONES</v>
          </cell>
          <cell r="S151" t="str">
            <v xml:space="preserve">EQUIPO EN TALLER </v>
          </cell>
          <cell r="T151" t="str">
            <v xml:space="preserve">  JAZMIN PADILLA                  </v>
          </cell>
          <cell r="U151">
            <v>42878</v>
          </cell>
          <cell r="V151" t="str">
            <v>NORTE</v>
          </cell>
          <cell r="X151" t="str">
            <v>TALLER</v>
          </cell>
          <cell r="Y151">
            <v>42828</v>
          </cell>
          <cell r="AD151" t="str">
            <v>col residencial valencia/culiacan</v>
          </cell>
          <cell r="AE151" t="str">
            <v>SIN</v>
          </cell>
          <cell r="AF151" t="str">
            <v>MX</v>
          </cell>
          <cell r="AG151" t="str">
            <v>10409233</v>
          </cell>
          <cell r="AH151" t="str">
            <v>VICENTE DIAZ</v>
          </cell>
          <cell r="AI151" t="str">
            <v>tudela 2401 norte</v>
          </cell>
          <cell r="AJ151" t="str">
            <v>6677548579</v>
          </cell>
          <cell r="AK151" t="str">
            <v>6672243368</v>
          </cell>
          <cell r="AL151" t="str">
            <v>80058</v>
          </cell>
          <cell r="AM151" t="str">
            <v>24/04/2017 23 : 35 ARANTXA.MON : TCF124/04/2017 23 : 35 ARANTXA.MON : SE AUTORIZA EL NP5 POR MODOR 50H3/50H3B2/ 50K20D (EQUIVALENTES)23/04/2017 12 : 53 ARANTXA.MON : MODELO CRM NO COINCIDE CON LOS DOCUMENTOS21/04/2017 01 : 40 201050 : PENDIENTE POR LCD Y FUENTE N.D 10009533 O.C100979821/04/2017 00 : 37 201050 : SE REENVIA CORREO, SIGUEN SIN REPONDER20/04/2017 22 : 37 SEMIRAMIS.M : CSCCte se comunica para verificar si se realizara la reparación o cambio sele pide que nos de oportunidad de determinar que es lo que se aplicaraen su equipo si se realiza por reparación o no20/04/2017 22 : 26 BRENDA.MORA : CSCEn espera de respuesta por parte del área de refacciones, cliente cortollamada.17/04/2017 23 : 27 GERARDO.GRA : CSC se envía correo arefacciones@hisense.com.mx para seguimiento. EMC*11/04/2017 06 : 31 201050 : SE MANDÒ CORREO POR DUDA CON OPENBRAVO PARAASESORIA08/04/2017 01 : 58 SERGIO.FER : ST2 - Modelo correcto LTDN50K20DUS(1),BOM en drive.07/04/2017 22 : 44 201050 : SE NECESITA PANEL Y FUENTE ANEXO REPORTETECNICO06/04/2017 07 : 03 201050 : EQUIPO EN TALLER PARA REVISION05/04/2017 05 : 18 MARIA.EUGENI : SEG: CSA Favor de poner fecha devisita a la brevedad. Orden con 1 dia.04/04/2017 23 : 10 ANA.LAURA : CSCse corta llamada04/04/2017 05 : 49 201050 : SE LLAMA A CLIENTE PARA QUE MANDE EVIDENCIASY REALIZAR UN PREDIAGNOSTICO, Y CLIENTE SE NIEGA A ENVIARLO, SE ESTARA PROGRAMANDO VISITA PARA PASAR POR EQUIPO03/04/2017 22 : 32 ANA.LAURA : REINCIDENCIA DE LA ODS 60308457RD%BOULEVARD VALENCIA Y CALLE ORDUÑA,CASA DE LADO DERECHO</v>
          </cell>
          <cell r="AN151" t="str">
            <v>3TE50G151262</v>
          </cell>
          <cell r="AO151" t="str">
            <v>Básica</v>
          </cell>
          <cell r="AP151" t="str">
            <v>Hisense</v>
          </cell>
          <cell r="AQ151" t="str">
            <v>Opera</v>
          </cell>
          <cell r="AR151" t="str">
            <v>FHD 1920 x 1080</v>
          </cell>
          <cell r="AS151" t="str">
            <v>3TE50G165140G165140M010</v>
          </cell>
          <cell r="AT151">
            <v>0</v>
          </cell>
          <cell r="AU151" t="str">
            <v>50H7GB</v>
          </cell>
          <cell r="AV151" t="str">
            <v>3TE50G165140</v>
          </cell>
          <cell r="AW151" t="str">
            <v>G165140</v>
          </cell>
          <cell r="AX151" t="str">
            <v>M010</v>
          </cell>
          <cell r="AY151">
            <v>74012814</v>
          </cell>
          <cell r="AZ151">
            <v>51013729</v>
          </cell>
          <cell r="BA151">
            <v>80152365</v>
          </cell>
        </row>
        <row r="152">
          <cell r="D152">
            <v>60317363</v>
          </cell>
          <cell r="E152" t="str">
            <v xml:space="preserve">    A   </v>
          </cell>
          <cell r="F152" t="str">
            <v>TV</v>
          </cell>
          <cell r="G152" t="str">
            <v xml:space="preserve">ALMA VALLE CASTRO </v>
          </cell>
          <cell r="H152" t="str">
            <v>TIGRIS 186 COL. RIO LIRIOS C.P. 80018 CULIACAN SINALOA</v>
          </cell>
          <cell r="I152">
            <v>6672838475</v>
          </cell>
          <cell r="J152" t="str">
            <v>HISENSE</v>
          </cell>
          <cell r="K152" t="str">
            <v>55K680GWN</v>
          </cell>
          <cell r="L152" t="str">
            <v>50G143462H00616</v>
          </cell>
          <cell r="M152">
            <v>110306</v>
          </cell>
          <cell r="N152">
            <v>13999</v>
          </cell>
          <cell r="O152">
            <v>42260</v>
          </cell>
          <cell r="P152">
            <v>42865</v>
          </cell>
          <cell r="Q152">
            <v>201050</v>
          </cell>
          <cell r="R152" t="str">
            <v>FALTA DE REFACCIONES</v>
          </cell>
          <cell r="S152" t="str">
            <v xml:space="preserve">EQUIPO EN TALLER </v>
          </cell>
          <cell r="T152" t="str">
            <v xml:space="preserve">  JAZMIN PADILLA                  </v>
          </cell>
          <cell r="U152">
            <v>42878</v>
          </cell>
          <cell r="V152" t="str">
            <v>NORTE</v>
          </cell>
          <cell r="X152" t="str">
            <v>TALLER</v>
          </cell>
          <cell r="Y152">
            <v>42853</v>
          </cell>
          <cell r="AD152" t="str">
            <v>Culiacan/Rio Lirios</v>
          </cell>
          <cell r="AE152" t="str">
            <v>SIN</v>
          </cell>
          <cell r="AF152" t="str">
            <v>MX</v>
          </cell>
          <cell r="AG152" t="str">
            <v>10414670</v>
          </cell>
          <cell r="AH152" t="str">
            <v>ALMA VALLE CASTRO</v>
          </cell>
          <cell r="AI152" t="str">
            <v>186 Tigris</v>
          </cell>
          <cell r="AJ152" t="str">
            <v>0446871569720</v>
          </cell>
          <cell r="AK152" t="str">
            <v>0446871569720</v>
          </cell>
          <cell r="AL152" t="str">
            <v>80018</v>
          </cell>
          <cell r="AM152" t="str">
            <v>11/05/2017 05 : 26 ARANTXA.MON : TCF111/05/2017 05 : 26 ARANTXA.MON : Se autoriza NP5; numero de serie yticket correcto10/05/2017 00 : 57 MA.ISABEL : SEG: DGR10/05/2017 00 : 01 201050 : PENDIENTE LCD N.D. 10010439 O.C. 101050309/05/2017 05 : 08 MA.ISABEL : SEG: SE CONTACTA AL CSA PARA VERFESTATUS DE REPARACION05/05/2017 04 : 42 201050 : EQUIPO EN TALLER PARA REVISION04/05/2017 08 : 06 201050 : SE LLAMARA A CLIENTA PARA PROGRAMAR VISITA29/04/2017 05 : 29 SEMIRAMIS.M : ODSWTPRIO USUMAZINTA Y RIO ZUCHIATE</v>
          </cell>
          <cell r="AN152" t="str">
            <v>3TE55G142919</v>
          </cell>
          <cell r="AO152" t="str">
            <v>Smart</v>
          </cell>
          <cell r="AP152" t="str">
            <v>Hisense</v>
          </cell>
          <cell r="AQ152" t="str">
            <v>Opera</v>
          </cell>
          <cell r="AR152" t="str">
            <v>UHD 3840 X 2160</v>
          </cell>
          <cell r="AS152" t="str">
            <v>3TE55G170485G170485M010</v>
          </cell>
          <cell r="AT152">
            <v>0</v>
          </cell>
          <cell r="AU152" t="str">
            <v>55H7B</v>
          </cell>
          <cell r="AV152" t="str">
            <v>3TE55G170485</v>
          </cell>
          <cell r="AW152" t="str">
            <v>G170485</v>
          </cell>
          <cell r="AX152" t="str">
            <v>M010</v>
          </cell>
          <cell r="AY152">
            <v>74012815</v>
          </cell>
          <cell r="AZ152">
            <v>51013730</v>
          </cell>
          <cell r="BA152">
            <v>80152366</v>
          </cell>
        </row>
        <row r="153">
          <cell r="D153">
            <v>60318592</v>
          </cell>
          <cell r="E153" t="str">
            <v xml:space="preserve">    A   </v>
          </cell>
          <cell r="F153" t="str">
            <v>TV</v>
          </cell>
          <cell r="G153" t="str">
            <v>MARIA ESTHER RAMIREZ GARCIA</v>
          </cell>
          <cell r="H153" t="str">
            <v>SANALONA 13  1016 COL. LAS QUINTAS C.P 80060 CULIACAN SINALOA</v>
          </cell>
          <cell r="I153">
            <v>6677167172</v>
          </cell>
          <cell r="J153" t="str">
            <v xml:space="preserve">SHARP </v>
          </cell>
          <cell r="K153" t="str">
            <v>LC-50N6000U</v>
          </cell>
          <cell r="L153" t="str">
            <v>50G154927H06141</v>
          </cell>
          <cell r="M153">
            <v>7290080028111810</v>
          </cell>
          <cell r="N153">
            <v>9699.98</v>
          </cell>
          <cell r="O153">
            <v>42692</v>
          </cell>
          <cell r="P153">
            <v>42873</v>
          </cell>
          <cell r="Q153">
            <v>201050</v>
          </cell>
          <cell r="R153" t="str">
            <v>FALTA DE REFACCIONES</v>
          </cell>
          <cell r="S153" t="str">
            <v xml:space="preserve">EQUIPO EN TALLER </v>
          </cell>
          <cell r="T153" t="str">
            <v xml:space="preserve">  JAZMIN PADILLA                  </v>
          </cell>
          <cell r="U153">
            <v>42878</v>
          </cell>
          <cell r="V153" t="str">
            <v>NORTE</v>
          </cell>
          <cell r="X153" t="str">
            <v>TALLER</v>
          </cell>
          <cell r="Y153">
            <v>42871</v>
          </cell>
          <cell r="AD153" t="str">
            <v>Culiacan/Las Quintas</v>
          </cell>
          <cell r="AE153" t="str">
            <v>SIN</v>
          </cell>
          <cell r="AF153" t="str">
            <v>MX</v>
          </cell>
          <cell r="AG153" t="str">
            <v>10414496</v>
          </cell>
          <cell r="AH153" t="str">
            <v>MARIA ESTHER RAMIREZ GARCIA</v>
          </cell>
          <cell r="AI153" t="str">
            <v>1016 13 Sanalona</v>
          </cell>
          <cell r="AJ153" t="str">
            <v>6677167172</v>
          </cell>
          <cell r="AK153">
            <v>0</v>
          </cell>
          <cell r="AL153" t="str">
            <v>80060</v>
          </cell>
          <cell r="AM153" t="str">
            <v>20/05/2017 04 : 10 ARANTXA.MON : TCF120/05/2017 04 : 09 ARANTXA.MON : Se autoriza NP5; INFORMACION CORRECTA19/05/2017 04 : 39 201050 : PEDIDO DE MAIN N.D. 10010835 O.C. 101094919/05/2017 03 : 39 201050 : EQUIPO EN TALLER PARA REVISION17/05/2017 05 : 30 ANA.ROSA : ODSWTPPRESA BALSEQUILLO Y PRESA SAN MARTIN</v>
          </cell>
          <cell r="AN153" t="str">
            <v>3TE50G154927</v>
          </cell>
          <cell r="AO153" t="str">
            <v>Smart</v>
          </cell>
          <cell r="AP153" t="str">
            <v>Sharp</v>
          </cell>
          <cell r="AQ153" t="str">
            <v>Opera</v>
          </cell>
          <cell r="AR153" t="str">
            <v>UHD 3840 X 2160</v>
          </cell>
          <cell r="AS153" t="str">
            <v>3TE50G1609J3G1609J3M010</v>
          </cell>
          <cell r="AT153">
            <v>0</v>
          </cell>
          <cell r="AU153" t="str">
            <v>LC-50N6000U</v>
          </cell>
          <cell r="AV153" t="str">
            <v>3TE50G1609J3</v>
          </cell>
          <cell r="AW153" t="str">
            <v>G1609J3</v>
          </cell>
          <cell r="AX153" t="str">
            <v>M010</v>
          </cell>
          <cell r="AY153">
            <v>74012816</v>
          </cell>
          <cell r="AZ153">
            <v>51013731</v>
          </cell>
          <cell r="BA153">
            <v>80152367</v>
          </cell>
        </row>
        <row r="154">
          <cell r="D154">
            <v>60317931</v>
          </cell>
          <cell r="E154" t="str">
            <v xml:space="preserve">    A   </v>
          </cell>
          <cell r="F154" t="str">
            <v>TV</v>
          </cell>
          <cell r="G154" t="str">
            <v>HAYDEE LOPEZ BELTRAN</v>
          </cell>
          <cell r="H154" t="str">
            <v>CALLE PEDRO ALTAMIRANO NO. 92 COLONIA SAN PABLO GUELATAO</v>
          </cell>
          <cell r="I154" t="str">
            <v xml:space="preserve"> 612-128-86-87</v>
          </cell>
          <cell r="J154" t="str">
            <v>HISENSE</v>
          </cell>
          <cell r="K154" t="str">
            <v>50K20DW</v>
          </cell>
          <cell r="L154" t="str">
            <v>50G144844H05744</v>
          </cell>
          <cell r="M154" t="str">
            <v>POLIZA</v>
          </cell>
          <cell r="N154" t="str">
            <v>POLIZA</v>
          </cell>
          <cell r="O154">
            <v>42091</v>
          </cell>
          <cell r="P154">
            <v>42865</v>
          </cell>
          <cell r="Q154">
            <v>202494</v>
          </cell>
          <cell r="R154" t="str">
            <v>18/05/2017 07 : 10  ARANTXA.MON : TCF1
18/05/2017 07 : 10  ARANTXA.MON : Se autoriza NP5; INFORMACION CORRECTA
17/05/2017 04 : 31 202494 : P1A: 173331 16/05/17 OC-1010848 PANEL</v>
          </cell>
          <cell r="S154" t="str">
            <v/>
          </cell>
          <cell r="T154" t="str">
            <v xml:space="preserve"> JONATHAN ALMARO                Fe</v>
          </cell>
          <cell r="U154">
            <v>42878</v>
          </cell>
          <cell r="V154" t="str">
            <v>NORTE</v>
          </cell>
          <cell r="X154" t="str">
            <v>TALLER</v>
          </cell>
          <cell r="Y154">
            <v>42863</v>
          </cell>
          <cell r="AD154" t="str">
            <v>La Paz/San Pablo Guelatao</v>
          </cell>
          <cell r="AE154" t="str">
            <v>BCS</v>
          </cell>
          <cell r="AF154" t="str">
            <v>MX</v>
          </cell>
          <cell r="AG154" t="str">
            <v>10414618</v>
          </cell>
          <cell r="AH154" t="str">
            <v>HAYDEE LOPEZ BELTRAN</v>
          </cell>
          <cell r="AI154" t="str">
            <v>Pedro Altamirano No. 92</v>
          </cell>
          <cell r="AJ154" t="str">
            <v>612-128-86-87</v>
          </cell>
          <cell r="AK154">
            <v>0</v>
          </cell>
          <cell r="AL154" t="str">
            <v>23030</v>
          </cell>
          <cell r="AM154" t="str">
            <v>18/05/2017 07 : 10 ARANTXA.MON : TCF118/05/2017 07 : 10 ARANTXA.MON : Se autoriza NP5; INFORMACION CORRECTA17/05/2017 04 : 31 202494 : P1A: 173331 16/05/17 OC-101084811/05/2017 01 : 00 ANA.LAURA : KMA:316$63210/05/2017 22 : 46 202494 : SKMA: 316 KM $63209/05/2017 00 : 58 ANA.ROSA : ODSWTPMURICIO CASTRO Y ALFONSO GREENHAY UN REMOLQUE A FUERA DEL DOMICULIO CASA COLOR SALMONKMA:320$6403ER FOLIO, LOS ANTERIORES SON CANCELADO POR TALLER POR NO CONTACTO CTEDEMACIADO MOLESTO</v>
          </cell>
          <cell r="AN154" t="str">
            <v>1TE50B8NUSCB</v>
          </cell>
          <cell r="AO154" t="str">
            <v>Smart</v>
          </cell>
          <cell r="AP154" t="str">
            <v>Hisense</v>
          </cell>
          <cell r="AQ154" t="str">
            <v>Opera</v>
          </cell>
          <cell r="AR154" t="str">
            <v>FHD 1920 x 1080</v>
          </cell>
          <cell r="AS154" t="str">
            <v>3TE50G165140G165140M010</v>
          </cell>
          <cell r="AT154">
            <v>0</v>
          </cell>
          <cell r="AU154" t="str">
            <v>50H7GB</v>
          </cell>
          <cell r="AV154" t="str">
            <v>3TE50G165140</v>
          </cell>
          <cell r="AW154" t="str">
            <v>G165140</v>
          </cell>
          <cell r="AX154" t="str">
            <v>M010</v>
          </cell>
          <cell r="AY154">
            <v>74012817</v>
          </cell>
          <cell r="AZ154">
            <v>51013732</v>
          </cell>
          <cell r="BA154">
            <v>80152368</v>
          </cell>
        </row>
        <row r="155">
          <cell r="D155">
            <v>60318275</v>
          </cell>
          <cell r="E155" t="str">
            <v xml:space="preserve">      A </v>
          </cell>
          <cell r="F155" t="str">
            <v>TV</v>
          </cell>
          <cell r="G155" t="str">
            <v>AGUSTIN PARRA PANTOJA</v>
          </cell>
          <cell r="H155" t="str">
            <v>CONVENTO DE LA SOLEDAD MZ 3 LT 11,MEXICO COLONIAL 2 ECATEPEC</v>
          </cell>
          <cell r="I155" t="str">
            <v>57779778 /5527753115</v>
          </cell>
          <cell r="J155" t="str">
            <v>HISENSE</v>
          </cell>
          <cell r="K155" t="str">
            <v>50K20DW</v>
          </cell>
          <cell r="L155" t="str">
            <v>50J140464H02972</v>
          </cell>
          <cell r="M155" t="str">
            <v>TICKET</v>
          </cell>
          <cell r="N155">
            <v>8499</v>
          </cell>
          <cell r="O155">
            <v>41863</v>
          </cell>
          <cell r="P155">
            <v>42872</v>
          </cell>
          <cell r="Q155">
            <v>201679</v>
          </cell>
          <cell r="R155" t="str">
            <v>19/05/2017 04 : 31  ARANTXA.MON : TCF1
19/05/2017 04 : 31  ARANTXA.MON : Se autoriza NP5; INFORMACION CORRECTA
18/05/2017 05 : 49 201679 : P1A:PANEL T173331 OC 1010900</v>
          </cell>
          <cell r="S155" t="str">
            <v>EQUIPO EN CENTRO DE SERVICIO CON ACCESOR</v>
          </cell>
          <cell r="T155" t="str">
            <v xml:space="preserve">GUADALUPE GIRON                   </v>
          </cell>
          <cell r="U155">
            <v>42878</v>
          </cell>
          <cell r="V155" t="str">
            <v>CENTRO</v>
          </cell>
          <cell r="X155" t="str">
            <v>TALLER</v>
          </cell>
          <cell r="Y155">
            <v>42866</v>
          </cell>
          <cell r="AD155" t="str">
            <v>MEXICO COLONIAL 2 / ECATEPEC</v>
          </cell>
          <cell r="AE155" t="str">
            <v>MEX</v>
          </cell>
          <cell r="AF155" t="str">
            <v>MX</v>
          </cell>
          <cell r="AG155" t="str">
            <v>10418064</v>
          </cell>
          <cell r="AH155" t="str">
            <v>AGUSTIN PARRA PANTOJA</v>
          </cell>
          <cell r="AI155" t="str">
            <v>LOT 11 COVENTO DE LA SOLEDAD MZA 3</v>
          </cell>
          <cell r="AJ155" t="str">
            <v>0445527753115</v>
          </cell>
          <cell r="AK155" t="str">
            <v>0445527753115</v>
          </cell>
          <cell r="AL155" t="str">
            <v>55180</v>
          </cell>
          <cell r="AM155" t="str">
            <v>19/05/2017 04 : 31 ARANTXA.MON : TCF119/05/2017 04 : 31 ARANTXA.MON : Se autoriza NP5; INFORMACION CORRECTA18/05/2017 05 : 49 201679 : P1A:PANEL T173331 OC 101090017/05/2017 02 : 11 201679 : EQUIPO INGRESA AL CS EL 15/05/201712/05/2017 00 : 56 201679 : V1:13/05/201711/05/2017 23 : 22 RAUL.CALDER : ODSWTPRD% ENTRE AVE ARDILLAS Y AV TEPOZOTLAN</v>
          </cell>
          <cell r="AN155" t="str">
            <v>1TE50B8NUSCB</v>
          </cell>
          <cell r="AO155" t="str">
            <v>Smart</v>
          </cell>
          <cell r="AP155" t="str">
            <v>Hisense</v>
          </cell>
          <cell r="AQ155" t="str">
            <v>Opera</v>
          </cell>
          <cell r="AR155" t="str">
            <v>FHD 1920 x 1080</v>
          </cell>
          <cell r="AS155" t="str">
            <v>3TE50G165140G165140M010</v>
          </cell>
          <cell r="AT155">
            <v>0</v>
          </cell>
          <cell r="AU155" t="str">
            <v>50H7GB</v>
          </cell>
          <cell r="AV155" t="str">
            <v>3TE50G165140</v>
          </cell>
          <cell r="AW155" t="str">
            <v>G165140</v>
          </cell>
          <cell r="AX155" t="str">
            <v>M010</v>
          </cell>
          <cell r="AY155">
            <v>74012819</v>
          </cell>
          <cell r="AZ155">
            <v>51013734</v>
          </cell>
          <cell r="BA155">
            <v>80152369</v>
          </cell>
        </row>
        <row r="156">
          <cell r="D156">
            <v>60318818</v>
          </cell>
          <cell r="E156" t="str">
            <v xml:space="preserve">      A </v>
          </cell>
          <cell r="F156" t="str">
            <v>TV</v>
          </cell>
          <cell r="G156" t="str">
            <v>SALVADOR RIO GUERRERO</v>
          </cell>
          <cell r="H156" t="str">
            <v>5 DE MAYO # 63,CENTRO ,MELCHOR OCAMPO</v>
          </cell>
          <cell r="I156">
            <v>58781708</v>
          </cell>
          <cell r="J156" t="str">
            <v>HISENSE</v>
          </cell>
          <cell r="K156" t="str">
            <v>50H5B</v>
          </cell>
          <cell r="L156" t="str">
            <v>50G154819H00860</v>
          </cell>
          <cell r="M156" t="str">
            <v>T17637</v>
          </cell>
          <cell r="N156">
            <v>8325</v>
          </cell>
          <cell r="O156">
            <v>42863</v>
          </cell>
          <cell r="P156">
            <v>42873</v>
          </cell>
          <cell r="Q156">
            <v>201679</v>
          </cell>
          <cell r="R156" t="str">
            <v>20/05/2017 04 : 08  ARANTXA.MON : TCF1
20/05/2017 04 : 08  ARANTXA.MON : Se autoriza NP5; INFORMACION CORRECTA
19/05/2017 05 : 26 201679 : P1A:PANEL T196102 OC 1010946
P1B:PCB MAIN T196064 OC 1010946</v>
          </cell>
          <cell r="S156" t="str">
            <v>EQUIPO EN CENTRO DE SERVICIO CON ACCESOR</v>
          </cell>
          <cell r="T156" t="str">
            <v xml:space="preserve">GUADALUPE GIRON                   </v>
          </cell>
          <cell r="U156">
            <v>42878</v>
          </cell>
          <cell r="V156" t="str">
            <v>CENTRO</v>
          </cell>
          <cell r="X156" t="str">
            <v>TALLER</v>
          </cell>
          <cell r="Y156">
            <v>42873</v>
          </cell>
          <cell r="AD156" t="str">
            <v>Melchor Ocampo/Centro</v>
          </cell>
          <cell r="AE156" t="str">
            <v>MEX</v>
          </cell>
          <cell r="AF156" t="str">
            <v>MX</v>
          </cell>
          <cell r="AG156" t="str">
            <v>10418586</v>
          </cell>
          <cell r="AH156" t="str">
            <v>SALVADOR RIO GUERRERO</v>
          </cell>
          <cell r="AI156" t="str">
            <v>5 de maya num 63</v>
          </cell>
          <cell r="AJ156" t="str">
            <v>58781708</v>
          </cell>
          <cell r="AK156">
            <v>0</v>
          </cell>
          <cell r="AL156" t="str">
            <v>54880</v>
          </cell>
          <cell r="AM156" t="str">
            <v>20/05/2017 04 : 08 ARANTXA.MON : TCF120/05/2017 04 : 08 ARANTXA.MON : Se autoriza NP5; INFORMACION CORRECTA19/05/2017 05 : 26 201679 : P1A:PANEL T196102 OC 1010946P1B:PCB MAIN T196064 OC 101094619/05/2017 03 : 42 ANA.ROSA : ODSWTPRDPROLONGACION 5 DE MAYO Y PASEO DE TEPETONGO</v>
          </cell>
          <cell r="AN156" t="str">
            <v>3TE50G151618</v>
          </cell>
          <cell r="AO156" t="str">
            <v>Smart</v>
          </cell>
          <cell r="AP156" t="str">
            <v>Hisense</v>
          </cell>
          <cell r="AQ156" t="str">
            <v>Opera</v>
          </cell>
          <cell r="AR156" t="str">
            <v>HD 1366 X 768</v>
          </cell>
          <cell r="AS156" t="str">
            <v>3TE50G165140G165140M010</v>
          </cell>
          <cell r="AT156">
            <v>0</v>
          </cell>
          <cell r="AU156" t="str">
            <v>50H7GB</v>
          </cell>
          <cell r="AV156" t="str">
            <v>3TE50G165140</v>
          </cell>
          <cell r="AW156" t="str">
            <v>G165140</v>
          </cell>
          <cell r="AX156" t="str">
            <v>M010</v>
          </cell>
          <cell r="AY156">
            <v>74012820</v>
          </cell>
          <cell r="AZ156">
            <v>51013735</v>
          </cell>
          <cell r="BA156">
            <v>80152371</v>
          </cell>
        </row>
        <row r="157">
          <cell r="D157">
            <v>60317693</v>
          </cell>
          <cell r="E157" t="str">
            <v xml:space="preserve">    A   </v>
          </cell>
          <cell r="F157" t="str">
            <v>TV</v>
          </cell>
          <cell r="G157" t="str">
            <v>NANCY DELGADO RAMIREZ</v>
          </cell>
          <cell r="H157" t="str">
            <v>SEGUROS POSTALES 1,COL. GIROS POSTALES Y REMBOLSO,BENITO JUAREZ CP 03410</v>
          </cell>
          <cell r="I157" t="str">
            <v>55 1679 1194</v>
          </cell>
          <cell r="J157" t="str">
            <v>HISENSE</v>
          </cell>
          <cell r="K157" t="str">
            <v>50H7GB</v>
          </cell>
          <cell r="L157" t="str">
            <v>50J140464H01803</v>
          </cell>
          <cell r="M157">
            <v>0</v>
          </cell>
          <cell r="N157">
            <v>3165.95</v>
          </cell>
          <cell r="O157">
            <v>42540</v>
          </cell>
          <cell r="P157">
            <v>42863</v>
          </cell>
          <cell r="Q157">
            <v>201057</v>
          </cell>
          <cell r="R157" t="str">
            <v>10/05/2017 05 : 22  ARANTXA.MON : TCF1
10/05/2017 05 : 22  ARANTXA.MON : Se autoriza NP5; numero de serie y ticket correcto
09/05/2017 07 : 20 201057 : P1A: SE SOLICITA #T194562,PANEL,OC-1010481</v>
          </cell>
          <cell r="S157" t="str">
            <v xml:space="preserve"> EQUIPO EN CSA</v>
          </cell>
          <cell r="T157" t="str">
            <v xml:space="preserve"> MARIBEL SASTRE HERNANDEZ         </v>
          </cell>
          <cell r="U157">
            <v>42878</v>
          </cell>
          <cell r="V157" t="str">
            <v>CENTRO</v>
          </cell>
          <cell r="X157" t="str">
            <v>TALLER</v>
          </cell>
          <cell r="Y157">
            <v>42859</v>
          </cell>
          <cell r="AD157" t="str">
            <v>benito juarez /postal</v>
          </cell>
          <cell r="AE157" t="str">
            <v>DF</v>
          </cell>
          <cell r="AF157" t="str">
            <v>MX</v>
          </cell>
          <cell r="AG157" t="str">
            <v>10416846</v>
          </cell>
          <cell r="AH157" t="str">
            <v>NANCY DELGADO RAMIREZ</v>
          </cell>
          <cell r="AI157" t="str">
            <v>SEGUROS POSTALES 1</v>
          </cell>
          <cell r="AJ157" t="str">
            <v>5516791194</v>
          </cell>
          <cell r="AK157">
            <v>0</v>
          </cell>
          <cell r="AL157" t="str">
            <v>03410</v>
          </cell>
          <cell r="AM157" t="str">
            <v>10/05/2017 05 : 22 ARANTXA.MON : TCF110/05/2017 05 : 22 ARANTXA.MON : Se autoriza NP5; numero de serie yticket correcto09/05/2017 07 : 20 201057 : P1A: SE SOLICITA #T194562,PANEL,OC-1010481,08/05/201705/05/2017 01 : 49 201057 : V1: SE AGENDO VISITA PARA SABADO 06/05/2017HORARIO DE 9:00 A 14:00NOS REASIGNAN ODS 04/05/2017,SE COMUNICA EJECUTIVO GERARDO GRA PONE EN CONFERENCIA A CLIENTE25/04/2017 22 : 57 ANA.GABRIELA : ODSDTPGIROS POSTALES Y REMBOLSOS</v>
          </cell>
          <cell r="AN157" t="str">
            <v>3TE50G1523B0</v>
          </cell>
          <cell r="AO157" t="str">
            <v>Smart</v>
          </cell>
          <cell r="AP157" t="str">
            <v>Hisense</v>
          </cell>
          <cell r="AQ157" t="str">
            <v>Android</v>
          </cell>
          <cell r="AR157" t="str">
            <v>UHD 3840 X 2160</v>
          </cell>
          <cell r="AS157" t="str">
            <v>3TE50G165140G165140M010</v>
          </cell>
          <cell r="AT157">
            <v>0</v>
          </cell>
          <cell r="AU157" t="str">
            <v>50H7GB</v>
          </cell>
          <cell r="AV157" t="str">
            <v>3TE50G165140</v>
          </cell>
          <cell r="AW157" t="str">
            <v>G165140</v>
          </cell>
          <cell r="AX157" t="str">
            <v>M010</v>
          </cell>
          <cell r="AY157">
            <v>74012821</v>
          </cell>
          <cell r="AZ157">
            <v>51013736</v>
          </cell>
          <cell r="BA157">
            <v>80152372</v>
          </cell>
        </row>
        <row r="158">
          <cell r="D158">
            <v>60317928</v>
          </cell>
          <cell r="E158" t="str">
            <v xml:space="preserve">    A   </v>
          </cell>
          <cell r="F158" t="str">
            <v>TV</v>
          </cell>
          <cell r="G158" t="str">
            <v>SONIA ROMERO AVILA</v>
          </cell>
          <cell r="H158" t="str">
            <v>HEROES DE 1810 # 62 INT.19,COL.TACUBAYA,MIGUEL HIDALGO CP 11870</v>
          </cell>
          <cell r="I158" t="str">
            <v>5276 2911</v>
          </cell>
          <cell r="J158" t="str">
            <v>HISENSE</v>
          </cell>
          <cell r="K158" t="str">
            <v>50K20D</v>
          </cell>
          <cell r="L158" t="str">
            <v>50J141126H00870</v>
          </cell>
          <cell r="M158">
            <v>243616</v>
          </cell>
          <cell r="N158">
            <v>7801</v>
          </cell>
          <cell r="O158">
            <v>41807</v>
          </cell>
          <cell r="P158">
            <v>42865</v>
          </cell>
          <cell r="Q158">
            <v>201057</v>
          </cell>
          <cell r="R158" t="str">
            <v>12/05/2017 06 : 53  ARANTXA.MON : TCF1
12/05/2017 06 : 53  ARANTXA.MON : Se autoriza NP5; numero de serie y ticket correcto
11/05/2017 03 : 21 201057 : P1A: SE SOLICITA #T174313,PANEL,OC-1010617</v>
          </cell>
          <cell r="S158" t="str">
            <v xml:space="preserve"> EQUIPO EN CSA</v>
          </cell>
          <cell r="T158" t="str">
            <v xml:space="preserve"> MARIBEL SASTRE HERNANDEZ         </v>
          </cell>
          <cell r="U158">
            <v>42878</v>
          </cell>
          <cell r="V158" t="str">
            <v>CENTRO</v>
          </cell>
          <cell r="X158" t="str">
            <v>TALLER</v>
          </cell>
          <cell r="Y158">
            <v>42863</v>
          </cell>
          <cell r="AD158" t="str">
            <v>Miguel Hidalgo/Tacubaya</v>
          </cell>
          <cell r="AE158" t="str">
            <v>DF</v>
          </cell>
          <cell r="AF158" t="str">
            <v>MX</v>
          </cell>
          <cell r="AG158" t="str">
            <v>10417773</v>
          </cell>
          <cell r="AH158" t="str">
            <v>SONIA ROMERO AVILA</v>
          </cell>
          <cell r="AI158" t="str">
            <v>62 int 19 Heroes de 1810</v>
          </cell>
          <cell r="AJ158" t="str">
            <v>5510035992</v>
          </cell>
          <cell r="AK158" t="str">
            <v>5510035992</v>
          </cell>
          <cell r="AL158" t="str">
            <v>11870</v>
          </cell>
          <cell r="AM158" t="str">
            <v>12/05/2017 06 : 53 ARANTXA.MON : TCF112/05/2017 06 : 53 ARANTXA.MON : Se autoriza NP5; numero de serie yticket correcto11/05/2017 03 : 21 201057 : P1A: SE SOLICITA #T174313,PANEL,OC-1010617,10/05/201709/05/2017 02 : 26 201057 : V1: SE LLAMO A CLIENTE 08/05/2017, SECONFIRMA VISITA PARA LUNES 08/05/2017, HORARIO ABIERTO DE 14:00A 18:0008/05/2017 23 : 21 SEMIRAMIS.M : ODSWTPRD/TELMEXESQ BECERRA</v>
          </cell>
          <cell r="AN158" t="str">
            <v>3TE50G132311</v>
          </cell>
          <cell r="AO158" t="str">
            <v>Básica</v>
          </cell>
          <cell r="AP158" t="str">
            <v>Hisense</v>
          </cell>
          <cell r="AQ158" t="str">
            <v>Opera</v>
          </cell>
          <cell r="AR158" t="str">
            <v>FHD 1920 x 1080</v>
          </cell>
          <cell r="AS158" t="str">
            <v>3TE50G165140G165140M010</v>
          </cell>
          <cell r="AT158">
            <v>0</v>
          </cell>
          <cell r="AU158" t="str">
            <v>50H7GB</v>
          </cell>
          <cell r="AV158" t="str">
            <v>3TE50G165140</v>
          </cell>
          <cell r="AW158" t="str">
            <v>G165140</v>
          </cell>
          <cell r="AX158" t="str">
            <v>M010</v>
          </cell>
          <cell r="AY158">
            <v>74012822</v>
          </cell>
          <cell r="AZ158">
            <v>51013737</v>
          </cell>
          <cell r="BA158">
            <v>80152374</v>
          </cell>
        </row>
        <row r="159">
          <cell r="D159">
            <v>60317627</v>
          </cell>
          <cell r="E159" t="str">
            <v xml:space="preserve">    A   </v>
          </cell>
          <cell r="F159" t="str">
            <v>TV</v>
          </cell>
          <cell r="G159" t="str">
            <v>VICTOR MANUEL TORRES MEJIA</v>
          </cell>
          <cell r="H159" t="str">
            <v>CERRADA SORA 13,COL.TEPEACA,ALVARO OBREGON CP 01550</v>
          </cell>
          <cell r="I159" t="str">
            <v>045 64  6125 4136</v>
          </cell>
          <cell r="J159" t="str">
            <v>HISENSE</v>
          </cell>
          <cell r="K159" t="str">
            <v>50K20DW</v>
          </cell>
          <cell r="L159" t="str">
            <v>50J140464H01803</v>
          </cell>
          <cell r="M159" t="str">
            <v>POLIZA</v>
          </cell>
          <cell r="N159">
            <v>0</v>
          </cell>
          <cell r="O159">
            <v>41883</v>
          </cell>
          <cell r="P159">
            <v>42863</v>
          </cell>
          <cell r="Q159">
            <v>201057</v>
          </cell>
          <cell r="R159" t="str">
            <v>10/05/2017 05 : 21  ARANTXA.MON : TCF1
10/05/2017 05 : 20  ARANTXA.MON : Se autoriza NP5; numero de serie y ticket correcto
09/05/2017 07 : 13 201057 : P1A: SE SOLICITA PANEL,#T173331,OC-1010480</v>
          </cell>
          <cell r="S159" t="str">
            <v xml:space="preserve"> EQUIPO EN CSA</v>
          </cell>
          <cell r="T159" t="str">
            <v xml:space="preserve"> MARIBEL SASTRE HERNANDEZ         </v>
          </cell>
          <cell r="U159">
            <v>42878</v>
          </cell>
          <cell r="V159" t="str">
            <v>CENTRO</v>
          </cell>
          <cell r="X159" t="str">
            <v>TALLER</v>
          </cell>
          <cell r="Y159">
            <v>42858</v>
          </cell>
          <cell r="AD159" t="str">
            <v>TEPEACA / ALVARO OBREGON</v>
          </cell>
          <cell r="AE159" t="str">
            <v>DF</v>
          </cell>
          <cell r="AF159" t="str">
            <v>MX</v>
          </cell>
          <cell r="AG159" t="str">
            <v>10417552</v>
          </cell>
          <cell r="AH159" t="str">
            <v>VICTOR MANUEL TORRES MEJIA</v>
          </cell>
          <cell r="AI159" t="str">
            <v>13 CERRADA SORA</v>
          </cell>
          <cell r="AJ159" t="str">
            <v>0456461433788</v>
          </cell>
          <cell r="AK159" t="str">
            <v>0456461433788</v>
          </cell>
          <cell r="AL159" t="str">
            <v>01550</v>
          </cell>
          <cell r="AM159" t="str">
            <v>10/05/2017 05 : 21 ARANTXA.MON : TCF110/05/2017 05 : 20 ARANTXA.MON : Se autoriza NP5; numero de serie yticket correcto09/05/2017 07 : 13 201057 : P1A: SE SOLICITA PANEL,#T173331,OC-1010480,08/05/201705/05/2017 05 : 12 201057 : V1: SE LLAMO A CTE 04/05/2017 SE AGENDAVISITA PARA VIERNES 05/05/201704/05/2017 06 : 32 RAUL.CALDER : ODSWTPRD% ENTRE AV DEL ROSAL Y PAJUIL</v>
          </cell>
          <cell r="AN159" t="str">
            <v>1TE50B8NUSCB</v>
          </cell>
          <cell r="AO159" t="str">
            <v>Smart</v>
          </cell>
          <cell r="AP159" t="str">
            <v>Hisense</v>
          </cell>
          <cell r="AQ159" t="str">
            <v>Opera</v>
          </cell>
          <cell r="AR159" t="str">
            <v>FHD 1920 x 1080</v>
          </cell>
          <cell r="AS159" t="str">
            <v>3TE50G165140G165140M010</v>
          </cell>
          <cell r="AT159">
            <v>0</v>
          </cell>
          <cell r="AU159" t="str">
            <v>50H7GB</v>
          </cell>
          <cell r="AV159" t="str">
            <v>3TE50G165140</v>
          </cell>
          <cell r="AW159" t="str">
            <v>G165140</v>
          </cell>
          <cell r="AX159" t="str">
            <v>M010</v>
          </cell>
          <cell r="AY159">
            <v>74012824</v>
          </cell>
          <cell r="AZ159">
            <v>51013739</v>
          </cell>
          <cell r="BA159">
            <v>80152376</v>
          </cell>
        </row>
        <row r="160">
          <cell r="D160">
            <v>60308394</v>
          </cell>
          <cell r="E160" t="str">
            <v xml:space="preserve">     A  </v>
          </cell>
          <cell r="F160" t="str">
            <v>TV</v>
          </cell>
          <cell r="G160" t="str">
            <v>FERNANDO ROJANO GARCÍA</v>
          </cell>
          <cell r="H160" t="str">
            <v>10 NORTE N. 2420 COLONIA SAN GERMAN CHOLULA, PUEBLA C.P 72770</v>
          </cell>
          <cell r="I160">
            <v>0</v>
          </cell>
          <cell r="J160" t="str">
            <v>HISENSE</v>
          </cell>
          <cell r="K160" t="str">
            <v>55H7B</v>
          </cell>
          <cell r="L160" t="str">
            <v>55G1618P7MH0327</v>
          </cell>
          <cell r="M160" t="str">
            <v>TICKET</v>
          </cell>
          <cell r="N160">
            <v>14705</v>
          </cell>
          <cell r="O160">
            <v>42707</v>
          </cell>
          <cell r="P160">
            <v>42748</v>
          </cell>
          <cell r="Q160">
            <v>201032</v>
          </cell>
          <cell r="R160" t="str">
            <v>19/01/2017 06 : 58  ERNESTO.HERN : NP5
18/01/2017 04 : 31 201032 : P1A: T203716 PANEL LED OC-1006266</v>
          </cell>
          <cell r="S160" t="str">
            <v>SE SOLICITA QUE PRIMERO SE ENVÍE EL EQUI</v>
          </cell>
          <cell r="T160" t="str">
            <v xml:space="preserve"> ERIK ORTEGA MÉNDEZ               </v>
          </cell>
          <cell r="U160">
            <v>42878</v>
          </cell>
          <cell r="V160" t="str">
            <v>CENTRO</v>
          </cell>
          <cell r="X160" t="str">
            <v>TALLER</v>
          </cell>
          <cell r="Y160">
            <v>42744</v>
          </cell>
          <cell r="AD160" t="str">
            <v>Cholula /San german</v>
          </cell>
          <cell r="AE160" t="str">
            <v>PUE</v>
          </cell>
          <cell r="AF160" t="str">
            <v>MX</v>
          </cell>
          <cell r="AG160" t="str">
            <v>10407618</v>
          </cell>
          <cell r="AH160" t="str">
            <v>FERNANDO ROJANO GARCIA</v>
          </cell>
          <cell r="AI160" t="str">
            <v>2420 10 NORTE</v>
          </cell>
          <cell r="AJ160" t="str">
            <v>2225984603</v>
          </cell>
          <cell r="AK160" t="str">
            <v>2223061903</v>
          </cell>
          <cell r="AL160" t="str">
            <v>72770</v>
          </cell>
          <cell r="AM160" t="str">
            <v>16/05/2017 05 : 24 ANA.ROSA : CSCse le pide apoyo al área de CF y a coordinadores de zona para el envióde formato de CF y poder realizar el proceso correspondiente e envió delequipo de cte.04/02/2017 02 : 50 MARCO.DIAZ : DULCE M TCF2***MODELO 50CU6000***SERIE50g162681h02489***ENVIADO A Pantalla 55"***F. EMBARQUE 25.01.2017**CARSSA02/02/2017 02 : 20 MARCO.DIAZ : TCF174 7401050027/01/2017 22 : 49 MARCO.DIAZ : TCF1PU CLIENTE19/01/2017 06 : 58 ERNESTO.HERN : TCF119/01/2017 06 : 58 ERNESTO.HERN : NP518/01/2017 04 : 31 201032 : P1A: T203716 PANEL LED OC-1006266EQUIPO EN DOMICILIO DE CLIENTE13/01/2017 07 : 57 201032 : V1: 13/01/2017 11:00-17:00 VISITA CONFIRMADAA CLIENTE10/01/2017 00 : 01 ADRIANA.SAN : MARIELA.CHA : ODSWTPFACHADA REJA CAFÉHAY UN DEPORTIVO ALFA CHOLULA ENFRENTE</v>
          </cell>
          <cell r="AN160" t="str">
            <v>3TE55G1523B1</v>
          </cell>
          <cell r="AO160" t="str">
            <v>Smart</v>
          </cell>
          <cell r="AP160" t="str">
            <v>Hisense</v>
          </cell>
          <cell r="AQ160" t="str">
            <v>Opera</v>
          </cell>
          <cell r="AR160" t="str">
            <v>UHD 3840 X 2160</v>
          </cell>
          <cell r="AS160" t="str">
            <v>3TE55G164499G164499M010</v>
          </cell>
          <cell r="AT160">
            <v>0</v>
          </cell>
          <cell r="AU160" t="str">
            <v>55H7B</v>
          </cell>
          <cell r="AV160" t="str">
            <v>3TE55G164499</v>
          </cell>
          <cell r="AW160" t="str">
            <v>G164499</v>
          </cell>
          <cell r="AX160" t="str">
            <v>M010</v>
          </cell>
          <cell r="AY160">
            <v>74012826</v>
          </cell>
          <cell r="AZ160">
            <v>51013741</v>
          </cell>
          <cell r="BA160">
            <v>80152378</v>
          </cell>
        </row>
        <row r="161">
          <cell r="D161">
            <v>60317340</v>
          </cell>
          <cell r="E161" t="str">
            <v xml:space="preserve">     A  </v>
          </cell>
          <cell r="F161" t="str">
            <v>TV</v>
          </cell>
          <cell r="G161" t="str">
            <v>SANDRA FLORES</v>
          </cell>
          <cell r="H161" t="str">
            <v>PROL. 3 SUR MZ-1 LT-14 COLONIA BALCONES DEL SUR C.P 72499, PUEBLA, PUE.</v>
          </cell>
          <cell r="I161" t="str">
            <v>2223922624-2225103155</v>
          </cell>
          <cell r="J161" t="str">
            <v>HISENSE</v>
          </cell>
          <cell r="K161" t="str">
            <v>50K20DW</v>
          </cell>
          <cell r="L161" t="str">
            <v>50G143292H02863</v>
          </cell>
          <cell r="M161" t="str">
            <v>000154364</v>
          </cell>
          <cell r="N161">
            <v>12423.84</v>
          </cell>
          <cell r="O161">
            <v>42067</v>
          </cell>
          <cell r="P161">
            <v>42860</v>
          </cell>
          <cell r="Q161">
            <v>201032</v>
          </cell>
          <cell r="R161" t="str">
            <v>17/05/2017 06 : 24  ARANTXA.MON : Se autoriza NP5; INFORMACION CORRECTA
16/05/2017 06 : 25 201032 : P1A: T173331 PANEL LED OC-1010818</v>
          </cell>
          <cell r="S161" t="str">
            <v xml:space="preserve"> SE SOLICITA CAJA PARA RETORNO DE EQUIPO</v>
          </cell>
          <cell r="T161" t="str">
            <v xml:space="preserve"> ERIK ORTEGA MÉNDEZ               </v>
          </cell>
          <cell r="U161">
            <v>42878</v>
          </cell>
          <cell r="V161" t="str">
            <v>CENTRO</v>
          </cell>
          <cell r="X161" t="str">
            <v>TALLER</v>
          </cell>
          <cell r="Y161">
            <v>42853</v>
          </cell>
          <cell r="AD161" t="str">
            <v>Puebla/Balcones de sur</v>
          </cell>
          <cell r="AE161" t="str">
            <v>PUE</v>
          </cell>
          <cell r="AF161" t="str">
            <v>MX</v>
          </cell>
          <cell r="AG161" t="str">
            <v>10416874</v>
          </cell>
          <cell r="AH161" t="str">
            <v>SANDRA FLORES</v>
          </cell>
          <cell r="AI161" t="str">
            <v>Prol 3 sur mz 1 lt 14</v>
          </cell>
          <cell r="AJ161" t="str">
            <v>2225103155</v>
          </cell>
          <cell r="AK161" t="str">
            <v>2225103155</v>
          </cell>
          <cell r="AL161" t="str">
            <v>72499</v>
          </cell>
          <cell r="AM161" t="str">
            <v>17/05/2017 06 : 25 ARANTXA.MON : TCF117/05/2017 06 : 24 ARANTXA.MON : Se autoriza NP5; INFORMACION CORRECTA16/05/2017 06 : 25 201032 : P1A: T173331 PANEL LED OC-101081803/05/2017 06 : 08 201032 : V1P: 03/05/2017 10:00-18:00 VISITACONFIRMADA A CLIENTE26/04/2017 00 : 19 SEMIRAMIS.M : ODSWTPRD/TELMEXENTRE CALLES DE JOSE NERI Y PABLO NERUDA</v>
          </cell>
          <cell r="AN161" t="str">
            <v>1TE50B8NUSCB</v>
          </cell>
          <cell r="AO161" t="str">
            <v>Smart</v>
          </cell>
          <cell r="AP161" t="str">
            <v>Hisense</v>
          </cell>
          <cell r="AQ161" t="str">
            <v>Opera</v>
          </cell>
          <cell r="AR161" t="str">
            <v>FHD 1920 x 1080</v>
          </cell>
          <cell r="AS161" t="str">
            <v>3TE50G165140G165140M010</v>
          </cell>
          <cell r="AT161">
            <v>0</v>
          </cell>
          <cell r="AU161" t="str">
            <v>50H7GB</v>
          </cell>
          <cell r="AV161" t="str">
            <v>3TE50G165140</v>
          </cell>
          <cell r="AW161" t="str">
            <v>G165140</v>
          </cell>
          <cell r="AX161" t="str">
            <v>M010</v>
          </cell>
          <cell r="AY161">
            <v>74012827</v>
          </cell>
          <cell r="AZ161">
            <v>51013742</v>
          </cell>
          <cell r="BA161">
            <v>80152379</v>
          </cell>
        </row>
        <row r="162">
          <cell r="D162">
            <v>60317815</v>
          </cell>
          <cell r="E162" t="str">
            <v xml:space="preserve">     A  </v>
          </cell>
          <cell r="F162" t="str">
            <v>TV</v>
          </cell>
          <cell r="G162" t="str">
            <v>JOEL DIAZ MUÑOZ</v>
          </cell>
          <cell r="H162" t="str">
            <v>DIAGONAL BENITO JUAREZ N. 5426 COLONIA CUAUHTEMOC C.P 72230</v>
          </cell>
          <cell r="I162" t="str">
            <v>222 2200684</v>
          </cell>
          <cell r="J162" t="str">
            <v>HISENSE</v>
          </cell>
          <cell r="K162" t="str">
            <v>50K20DW</v>
          </cell>
          <cell r="L162" t="str">
            <v>50G144288H00066</v>
          </cell>
          <cell r="M162" t="str">
            <v>N/A</v>
          </cell>
          <cell r="N162" t="str">
            <v>N/A</v>
          </cell>
          <cell r="O162">
            <v>42447</v>
          </cell>
          <cell r="P162">
            <v>42864</v>
          </cell>
          <cell r="Q162">
            <v>201032</v>
          </cell>
          <cell r="R162" t="str">
            <v>13/05/2017 10 : 25  ARANTXA.MON : Se autoriza NP5; numero de serie yticket correcto
12/05/2017 03 : 57 201032 : P1A: T173331 PANLE LED OC-1010671</v>
          </cell>
          <cell r="S162" t="str">
            <v xml:space="preserve"> SE SOLICITA CAJA PARA RETORNO DE EQUIPO</v>
          </cell>
          <cell r="T162" t="str">
            <v xml:space="preserve"> ERIK ORTEGA MÉNDEZ               </v>
          </cell>
          <cell r="U162">
            <v>42878</v>
          </cell>
          <cell r="V162" t="str">
            <v>CENTRO</v>
          </cell>
          <cell r="X162" t="str">
            <v>TALLER</v>
          </cell>
          <cell r="Y162">
            <v>42860</v>
          </cell>
          <cell r="AD162" t="str">
            <v>Puebla/Cuauhtemoc</v>
          </cell>
          <cell r="AE162" t="str">
            <v>PUE</v>
          </cell>
          <cell r="AF162" t="str">
            <v>MX</v>
          </cell>
          <cell r="AG162" t="str">
            <v>10417681</v>
          </cell>
          <cell r="AH162" t="str">
            <v>JOEL DIAZ MUÑOZ</v>
          </cell>
          <cell r="AI162" t="str">
            <v>5426 Diagonal Benito Juarez</v>
          </cell>
          <cell r="AJ162" t="str">
            <v>2222200684</v>
          </cell>
          <cell r="AK162">
            <v>0</v>
          </cell>
          <cell r="AL162" t="str">
            <v>72230</v>
          </cell>
          <cell r="AM162" t="str">
            <v>13/05/2017 10 : 25 ARANTXA.MON : TCF113/05/2017 10 : 25 ARANTXA.MON : Se autoriza NP5; numero de serie yticket correcto12/05/2017 03 : 57 201032 : P1A: T173331 PANLE LED OC-101067106/05/2017 02 : 18 GABRIELA.B : ODSWTPElaborado por */RG06/05/2017 00 : 10 GABRIELA.B : RD % 62 PONIENTE Y 60 PONIENTE</v>
          </cell>
          <cell r="AN162" t="str">
            <v>1TE50B8NUSCB</v>
          </cell>
          <cell r="AO162" t="str">
            <v>Smart</v>
          </cell>
          <cell r="AP162" t="str">
            <v>Hisense</v>
          </cell>
          <cell r="AQ162" t="str">
            <v>Opera</v>
          </cell>
          <cell r="AR162" t="str">
            <v>FHD 1920 x 1080</v>
          </cell>
          <cell r="AS162" t="str">
            <v>3TE50G165140G165140M010</v>
          </cell>
          <cell r="AT162">
            <v>0</v>
          </cell>
          <cell r="AU162" t="str">
            <v>50H7GB</v>
          </cell>
          <cell r="AV162" t="str">
            <v>3TE50G165140</v>
          </cell>
          <cell r="AW162" t="str">
            <v>G165140</v>
          </cell>
          <cell r="AX162" t="str">
            <v>M010</v>
          </cell>
          <cell r="AY162">
            <v>74012829</v>
          </cell>
          <cell r="AZ162">
            <v>51013744</v>
          </cell>
          <cell r="BA162">
            <v>80152382</v>
          </cell>
        </row>
        <row r="163">
          <cell r="D163">
            <v>60317168</v>
          </cell>
          <cell r="E163" t="str">
            <v xml:space="preserve">     A  </v>
          </cell>
          <cell r="F163" t="str">
            <v>TV</v>
          </cell>
          <cell r="G163" t="str">
            <v>MARIA DEL ROSARIO PÉREZ</v>
          </cell>
          <cell r="H163" t="str">
            <v>CALLE PUEBLA N. 35 COLONIA METEPEC, ATLIXCO, PUE. C.P 74360</v>
          </cell>
          <cell r="I163" t="str">
            <v>244 4440184</v>
          </cell>
          <cell r="J163" t="str">
            <v>HISENSE</v>
          </cell>
          <cell r="K163" t="str">
            <v>50H7GB</v>
          </cell>
          <cell r="L163" t="str">
            <v>50G161943MH5054</v>
          </cell>
          <cell r="M163" t="str">
            <v>000090579</v>
          </cell>
          <cell r="N163">
            <v>9999</v>
          </cell>
          <cell r="O163">
            <v>42702</v>
          </cell>
          <cell r="P163">
            <v>42866</v>
          </cell>
          <cell r="Q163">
            <v>201032</v>
          </cell>
          <cell r="R163" t="str">
            <v>17/05/2017 06 : 23  ARANTXA.MON : Se autoriza NP5; INFORMACION CORRECTA
16/05/2017 05 : 47 201032 : P1A: T194644 PCB MAIN OC-1010817</v>
          </cell>
          <cell r="S163" t="str">
            <v xml:space="preserve"> SE SOLICITA CAJA PARA RETORNO DE EQUIPO</v>
          </cell>
          <cell r="T163" t="str">
            <v xml:space="preserve"> ERIK ORTEGA MÉNDEZ               </v>
          </cell>
          <cell r="U163">
            <v>42878</v>
          </cell>
          <cell r="V163" t="str">
            <v>CENTRO</v>
          </cell>
          <cell r="X163" t="str">
            <v>TALLER</v>
          </cell>
          <cell r="Y163">
            <v>42852</v>
          </cell>
          <cell r="AD163" t="str">
            <v>Atlixco / Metepec</v>
          </cell>
          <cell r="AE163" t="str">
            <v>PUE</v>
          </cell>
          <cell r="AF163" t="str">
            <v>MX</v>
          </cell>
          <cell r="AG163" t="str">
            <v>10415741</v>
          </cell>
          <cell r="AH163" t="str">
            <v>MARIA DEL ROSARIO PEREZ</v>
          </cell>
          <cell r="AI163" t="str">
            <v>35 Puebla</v>
          </cell>
          <cell r="AJ163" t="str">
            <v>2444440184</v>
          </cell>
          <cell r="AK163">
            <v>0</v>
          </cell>
          <cell r="AL163" t="str">
            <v>74360</v>
          </cell>
          <cell r="AM163" t="str">
            <v>17/05/2017 06 : 23 ARANTXA.MON : TCF117/05/2017 06 : 23 ARANTXA.MON : Se autoriza NP5; INFORMACION CORRECTA16/05/2017 05 : 47 201032 : P1A: T194644 PCB MAIN OC-101081711/05/2017 02 : 19 201032 : V1P: 11/05/2017 11:00-17:00 VISITACONFIRMADA A HIJA DE CLIENTE08/04/2017 06 : 13 MARIELA.CHA : ODSWTP5 DE FEBRERO Y EX VIAFACHADA MELÓN DE 3 PISOS PORTÓN NEGROESQUINA HAY UNA ESCUELA PRIMARIA</v>
          </cell>
          <cell r="AN163" t="str">
            <v>3TE50G1523B0</v>
          </cell>
          <cell r="AO163" t="str">
            <v>Smart</v>
          </cell>
          <cell r="AP163" t="str">
            <v>Hisense</v>
          </cell>
          <cell r="AQ163" t="str">
            <v>Android</v>
          </cell>
          <cell r="AR163" t="str">
            <v>UHD 3840 X 2160</v>
          </cell>
          <cell r="AS163" t="str">
            <v>3TE50G165140G165140M010</v>
          </cell>
          <cell r="AT163">
            <v>0</v>
          </cell>
          <cell r="AU163" t="str">
            <v>50H7GB</v>
          </cell>
          <cell r="AV163" t="str">
            <v>3TE50G165140</v>
          </cell>
          <cell r="AW163" t="str">
            <v>G165140</v>
          </cell>
          <cell r="AX163" t="str">
            <v>M010</v>
          </cell>
          <cell r="AY163">
            <v>74012830</v>
          </cell>
          <cell r="AZ163">
            <v>51013745</v>
          </cell>
          <cell r="BA163">
            <v>80152383</v>
          </cell>
        </row>
        <row r="164">
          <cell r="D164">
            <v>60310594</v>
          </cell>
          <cell r="E164" t="str">
            <v>A</v>
          </cell>
          <cell r="F164" t="str">
            <v>TV</v>
          </cell>
          <cell r="G164" t="str">
            <v>Francisco Apolinar / La Marina</v>
          </cell>
          <cell r="H164" t="str">
            <v xml:space="preserve"> 
Av. j Merced Cabrera Villa de Alvarez /La Comarca</v>
          </cell>
          <cell r="I164" t="str">
            <v>(312)3122918</v>
          </cell>
          <cell r="J164" t="str">
            <v>HISENSE</v>
          </cell>
          <cell r="K164" t="str">
            <v>43H7C</v>
          </cell>
          <cell r="L164" t="str">
            <v>43G160913H00054</v>
          </cell>
          <cell r="M164" t="str">
            <v>CARTA EQ DE PISO</v>
          </cell>
          <cell r="N164" t="str">
            <v>EQ DE PISO</v>
          </cell>
          <cell r="O164">
            <v>42765</v>
          </cell>
          <cell r="P164">
            <v>42770</v>
          </cell>
          <cell r="Q164">
            <v>201518</v>
          </cell>
          <cell r="R164" t="str">
            <v>PCB MAIN 198397 EN OC-10006965</v>
          </cell>
          <cell r="S164" t="str">
            <v>Cliente aún en espera de cambio físico.</v>
          </cell>
          <cell r="T164" t="str">
            <v xml:space="preserve"> Antonio Hernández Cedeño         </v>
          </cell>
          <cell r="U164">
            <v>42874</v>
          </cell>
          <cell r="V164" t="str">
            <v>SUR</v>
          </cell>
          <cell r="Y164">
            <v>42767</v>
          </cell>
          <cell r="AD164" t="str">
            <v>Villa de Alvare /La Comarca</v>
          </cell>
          <cell r="AE164" t="str">
            <v>COL</v>
          </cell>
          <cell r="AF164" t="str">
            <v>MX</v>
          </cell>
          <cell r="AG164" t="str">
            <v>10411222</v>
          </cell>
          <cell r="AH164" t="str">
            <v>FRANCISCO APOLINAR CARRILLO</v>
          </cell>
          <cell r="AI164" t="str">
            <v>1200 Av. j Merced Cabrera</v>
          </cell>
          <cell r="AJ164" t="str">
            <v>(312)3122918</v>
          </cell>
          <cell r="AK164">
            <v>0</v>
          </cell>
          <cell r="AL164" t="str">
            <v>28989</v>
          </cell>
          <cell r="AM164" t="str">
            <v>22/02/2017 04 : 22 Ricardo Espinosa : TCF2***MODELO 40h5b2***SERIE40G1632F4H04332***FECHA DE EMBARQUE 20 DE FEBRERO*** ENVIADO A 201518***CARSSA BRENDA MED10/02/2017 01 : 39 MARCO.DIAZ : TCF174 7401072610/02/2017 01 : 38 MARCO.DIAZ : TCF1PU CSA10/02/2017 01 : 37 MARCO.DIAZ : TCF1DR08/02/2017 06 : 05 ERNESTO.HERN : TCF108/02/2017 06 : 05 ERNESTO.HERN : NP504/02/2017 08 : 07 201518 : PENDIENTE POR PCB MAIN PEDIDO OC-1000696502/02/2017 12 : 18 201518 : PENDIENTE DE RECIBIR02/02/2017 05 : 50 FABIOLA.BON : V1P01/02/2017 23 : 01 MARIELA.CHA : ODSWTP FRANCISCO.APOLINAR@LAMARINA.COM.MX</v>
          </cell>
          <cell r="AN164" t="str">
            <v>3TE43G154905</v>
          </cell>
          <cell r="AO164" t="str">
            <v>Smart</v>
          </cell>
          <cell r="AP164" t="str">
            <v>Hisense</v>
          </cell>
          <cell r="AQ164" t="str">
            <v>Opera</v>
          </cell>
          <cell r="AR164" t="str">
            <v>UHD 3840 X 2160</v>
          </cell>
          <cell r="AS164" t="str">
            <v>3TE43G1618P0MG1618P0MM010</v>
          </cell>
          <cell r="AT164">
            <v>0</v>
          </cell>
          <cell r="AU164" t="str">
            <v>43H7C</v>
          </cell>
          <cell r="AV164" t="str">
            <v>3TE43G1618P0M</v>
          </cell>
          <cell r="AW164" t="str">
            <v>G1618P0M</v>
          </cell>
          <cell r="AX164" t="str">
            <v>M010</v>
          </cell>
          <cell r="AY164">
            <v>74012839</v>
          </cell>
          <cell r="AZ164">
            <v>51013754</v>
          </cell>
          <cell r="BA164">
            <v>80152398</v>
          </cell>
        </row>
        <row r="165">
          <cell r="D165">
            <v>60316418</v>
          </cell>
          <cell r="E165" t="str">
            <v>A</v>
          </cell>
          <cell r="F165" t="str">
            <v>TV</v>
          </cell>
          <cell r="G165" t="str">
            <v xml:space="preserve">RODOLFO RAFAEL CRUZ </v>
          </cell>
          <cell r="H165" t="str">
            <v xml:space="preserve">GILDARDO AVILES NO. 42 ALTOS COL. RAFAEL LUCIO </v>
          </cell>
          <cell r="I165">
            <v>2288408643</v>
          </cell>
          <cell r="J165" t="str">
            <v xml:space="preserve">HISENSE </v>
          </cell>
          <cell r="K165" t="str">
            <v>55H6B</v>
          </cell>
          <cell r="L165" t="str">
            <v>55G154014H01487</v>
          </cell>
          <cell r="M165" t="str">
            <v>TICKET 537262</v>
          </cell>
          <cell r="N165" t="str">
            <v>8,818,09</v>
          </cell>
          <cell r="O165">
            <v>42406</v>
          </cell>
          <cell r="P165" t="str">
            <v>04/20/2017</v>
          </cell>
          <cell r="Q165">
            <v>201068</v>
          </cell>
          <cell r="R165" t="str">
            <v xml:space="preserve">SOLICITUD DE PANEL T191083 OC-1009972, FALTA DE REFACCION </v>
          </cell>
          <cell r="S165" t="str">
            <v/>
          </cell>
          <cell r="T165" t="str">
            <v xml:space="preserve"> KAREN BAUTISTA             Fecha </v>
          </cell>
          <cell r="U165">
            <v>42878</v>
          </cell>
          <cell r="V165" t="str">
            <v>SUR</v>
          </cell>
          <cell r="Y165">
            <v>42845</v>
          </cell>
          <cell r="AD165" t="str">
            <v>xalapa/rafael lucio</v>
          </cell>
          <cell r="AE165" t="str">
            <v>VER</v>
          </cell>
          <cell r="AF165" t="str">
            <v>MX</v>
          </cell>
          <cell r="AG165" t="str">
            <v>10416355</v>
          </cell>
          <cell r="AH165" t="str">
            <v>RODOLFO RAFAEL CRUZ DIAZ</v>
          </cell>
          <cell r="AI165" t="str">
            <v>gildardo aviles 42 altos</v>
          </cell>
          <cell r="AJ165" t="str">
            <v>2291192459</v>
          </cell>
          <cell r="AK165" t="str">
            <v>2291192459</v>
          </cell>
          <cell r="AL165" t="str">
            <v>91110</v>
          </cell>
          <cell r="AM165" t="str">
            <v>27/04/2017 08 : 16 ARANTXA.MON : TCF127/04/2017 08 : 15 ARANTXA.MON : Se autoriza NP5; ticket de Cotscocorrecto26/04/2017 03 : 25 201068 : SE REALIZO SOLICITUD DE REFACCION PANEL(191083) OC-100997220/04/2017 22 : 55 ANA.LAURA : RD.- %LAZARO CARDENAS Y MANUEL M.CONTRERAS / SE LE PIDE A CTE CUENTE CON DOCS PARA QUE LE BRINDEN SERVICIO</v>
          </cell>
          <cell r="AN165" t="str">
            <v>3TE55A151010</v>
          </cell>
          <cell r="AO165" t="str">
            <v>Smart</v>
          </cell>
          <cell r="AP165" t="str">
            <v>Hisense</v>
          </cell>
          <cell r="AQ165" t="str">
            <v>Opera</v>
          </cell>
          <cell r="AR165" t="str">
            <v>FHD 1920 x 1080</v>
          </cell>
          <cell r="AS165" t="str">
            <v>3TE55G154014MG154014MM010</v>
          </cell>
          <cell r="AT165">
            <v>0</v>
          </cell>
          <cell r="AU165" t="str">
            <v>55H6B</v>
          </cell>
          <cell r="AV165" t="str">
            <v>3TE55G154014M</v>
          </cell>
          <cell r="AW165" t="str">
            <v>G154014M</v>
          </cell>
          <cell r="AX165" t="str">
            <v>M010</v>
          </cell>
          <cell r="AY165">
            <v>74012842</v>
          </cell>
          <cell r="AZ165">
            <v>51013757</v>
          </cell>
          <cell r="BA165">
            <v>80152401</v>
          </cell>
        </row>
        <row r="166">
          <cell r="D166">
            <v>60318215</v>
          </cell>
          <cell r="E166" t="str">
            <v>A</v>
          </cell>
          <cell r="F166" t="str">
            <v>TV</v>
          </cell>
          <cell r="G166" t="str">
            <v>JOVANA GUTIERREZ CERVANTES</v>
          </cell>
          <cell r="H166" t="str">
            <v>THOMAS ALBA EDISON # 3, COL. AVIACION SALINA CRUZ</v>
          </cell>
          <cell r="I166" t="str">
            <v>9711275931 &amp; 9711585919</v>
          </cell>
          <cell r="J166" t="str">
            <v>HISENSE</v>
          </cell>
          <cell r="K166" t="str">
            <v>40K20DW</v>
          </cell>
          <cell r="L166" t="str">
            <v>40G145155H00096</v>
          </cell>
          <cell r="M166" t="str">
            <v>Poliza sellada</v>
          </cell>
          <cell r="N166" t="str">
            <v>0.00 DAN POLIZA SELLADA</v>
          </cell>
          <cell r="O166">
            <v>42168</v>
          </cell>
          <cell r="P166">
            <v>42871</v>
          </cell>
          <cell r="Q166">
            <v>201022</v>
          </cell>
          <cell r="R166" t="str">
            <v>P;1 DAÑADA MAIN: # T179489 PEDIDO OC-1010816</v>
          </cell>
          <cell r="S166" t="str">
            <v>EQUIPO EN TALLER, FORANEO SE RECOLECTO S</v>
          </cell>
          <cell r="T166" t="str">
            <v xml:space="preserve">  MAURICIO ILESCAS OLIVERA        </v>
          </cell>
          <cell r="U166">
            <v>42878</v>
          </cell>
          <cell r="V166" t="str">
            <v>SUR</v>
          </cell>
          <cell r="Y166">
            <v>42865</v>
          </cell>
          <cell r="AD166" t="str">
            <v>Salina Cruz / aviacion</v>
          </cell>
          <cell r="AE166" t="str">
            <v>OAX</v>
          </cell>
          <cell r="AF166" t="str">
            <v>MX</v>
          </cell>
          <cell r="AG166" t="str">
            <v>10416852</v>
          </cell>
          <cell r="AH166" t="str">
            <v>GUTIERREZ CERVANTES JOVANA</v>
          </cell>
          <cell r="AI166" t="str">
            <v>3 THOMAS ALBA EDISSON</v>
          </cell>
          <cell r="AJ166" t="str">
            <v>9711585919</v>
          </cell>
          <cell r="AK166" t="str">
            <v>9711275931</v>
          </cell>
          <cell r="AL166" t="str">
            <v>70610</v>
          </cell>
          <cell r="AM166" t="str">
            <v>17/05/2017 06 : 22 ARANTXA.MON : TCF117/05/2017 06 : 22 ARANTXA.MON : Se autoriza NP5; INFORMACION CORRECTA16/05/2017 05 : 55 201022 : P1; PCB MAIN # T179489, PEDIDO OC-101081612/05/2017 23 : 13 BRENDA.MORA : KMA:434$868.0012/05/2017 22 : 56 FABIOLA.BON : SEG: SE SOLICITA AUT DE KM BRENDA MORA12/05/2017 07 : 24 201022 : SKMA 434 KM OAXACA-SALINA CRUZ * 2 = $868.0011/05/2017 03 : 24 BRENDA.MORA : ODSWTPDONDE ESTABA LA PLATA DE GASFALLA ES "NO DETECTA LOS CANALES".</v>
          </cell>
          <cell r="AN166" t="str">
            <v>3TE40A144716</v>
          </cell>
          <cell r="AO166" t="str">
            <v>Smart</v>
          </cell>
          <cell r="AP166" t="str">
            <v>Hisense</v>
          </cell>
          <cell r="AQ166" t="str">
            <v>Opera</v>
          </cell>
          <cell r="AR166" t="str">
            <v>FHD 1920 x 1080</v>
          </cell>
          <cell r="AS166" t="str">
            <v>GTE40G151184CRMM012</v>
          </cell>
          <cell r="AT166">
            <v>0</v>
          </cell>
          <cell r="AU166" t="str">
            <v>40K20DW</v>
          </cell>
          <cell r="AV166" t="str">
            <v>GTE40G151184</v>
          </cell>
          <cell r="AW166" t="str">
            <v>CRM</v>
          </cell>
          <cell r="AX166" t="str">
            <v>M012</v>
          </cell>
          <cell r="AY166">
            <v>74012843</v>
          </cell>
          <cell r="AZ166">
            <v>51013758</v>
          </cell>
          <cell r="BA166">
            <v>80152402</v>
          </cell>
        </row>
        <row r="167">
          <cell r="D167">
            <v>60303746</v>
          </cell>
          <cell r="F167" t="str">
            <v>TV</v>
          </cell>
          <cell r="K167" t="str">
            <v>50K20DW</v>
          </cell>
          <cell r="L167" t="str">
            <v>50G143291H19930</v>
          </cell>
          <cell r="Q167">
            <v>201611</v>
          </cell>
          <cell r="Y167" t="e">
            <v>#N/A</v>
          </cell>
          <cell r="AD167" t="e">
            <v>#N/A</v>
          </cell>
          <cell r="AE167" t="e">
            <v>#N/A</v>
          </cell>
          <cell r="AF167" t="e">
            <v>#N/A</v>
          </cell>
          <cell r="AG167" t="e">
            <v>#N/A</v>
          </cell>
          <cell r="AH167" t="e">
            <v>#N/A</v>
          </cell>
          <cell r="AI167" t="e">
            <v>#N/A</v>
          </cell>
          <cell r="AJ167" t="e">
            <v>#N/A</v>
          </cell>
          <cell r="AK167" t="e">
            <v>#N/A</v>
          </cell>
          <cell r="AL167" t="e">
            <v>#N/A</v>
          </cell>
          <cell r="AM167" t="e">
            <v>#N/A</v>
          </cell>
          <cell r="AN167" t="str">
            <v>1TE50B8NUSCB</v>
          </cell>
          <cell r="AO167" t="str">
            <v>Smart</v>
          </cell>
          <cell r="AP167" t="str">
            <v>Hisense</v>
          </cell>
          <cell r="AQ167" t="str">
            <v>Opera</v>
          </cell>
          <cell r="AR167" t="str">
            <v>FHD 1920 x 1080</v>
          </cell>
          <cell r="AS167" t="str">
            <v>3TE50G162681G162681M010</v>
          </cell>
          <cell r="AT167">
            <v>0</v>
          </cell>
          <cell r="AU167" t="str">
            <v>50CU6000</v>
          </cell>
          <cell r="AV167" t="str">
            <v>3TE50G162681</v>
          </cell>
          <cell r="AW167" t="str">
            <v>G162681</v>
          </cell>
          <cell r="AX167" t="str">
            <v>M010</v>
          </cell>
          <cell r="AY167">
            <v>74012854</v>
          </cell>
          <cell r="AZ167">
            <v>51013776</v>
          </cell>
          <cell r="BA167">
            <v>80152934</v>
          </cell>
        </row>
        <row r="168">
          <cell r="D168">
            <v>60311485</v>
          </cell>
          <cell r="E168" t="str">
            <v>A</v>
          </cell>
          <cell r="F168" t="str">
            <v>TV</v>
          </cell>
          <cell r="G168" t="str">
            <v>MIGUEL ANGEL RAMIREZ GARCIA</v>
          </cell>
          <cell r="H168" t="str">
            <v>TENORIOS 91 INT 17-D HACIENDA COAPA; TLALPAN CP 14300</v>
          </cell>
          <cell r="I168" t="str">
            <v>26520951 - 5554308683</v>
          </cell>
          <cell r="J168" t="str">
            <v>HISENSE</v>
          </cell>
          <cell r="K168" t="str">
            <v>43H7C</v>
          </cell>
          <cell r="L168" t="str">
            <v>43G160588H00430</v>
          </cell>
          <cell r="M168" t="str">
            <v>020360301862</v>
          </cell>
          <cell r="N168">
            <v>8999</v>
          </cell>
          <cell r="O168">
            <v>42593</v>
          </cell>
          <cell r="P168">
            <v>42786</v>
          </cell>
          <cell r="Q168">
            <v>201767</v>
          </cell>
          <cell r="R168" t="str">
            <v>23/02/2017 00 : 31  ERNESTO.HERN : NP5 / P1A: 198397 MAIN    20-02-2017    OC-1007690</v>
          </cell>
          <cell r="S168" t="str">
            <v>EQUIPO DAÑADO EN DOMICILIO DE CLIENTE</v>
          </cell>
          <cell r="T168" t="str">
            <v xml:space="preserve">ABRAHAM LAZCANO                </v>
          </cell>
          <cell r="U168" t="str">
            <v>2017-04-10</v>
          </cell>
          <cell r="V168" t="str">
            <v>Centro</v>
          </cell>
          <cell r="W168" t="str">
            <v>COMPLETADO</v>
          </cell>
          <cell r="Y168">
            <v>42779</v>
          </cell>
          <cell r="Z168">
            <v>193</v>
          </cell>
          <cell r="AA168" t="str">
            <v>M010</v>
          </cell>
          <cell r="AB168" t="str">
            <v>T198397/Tarjeta Principal Madre - MAIN BOARD</v>
          </cell>
          <cell r="AC168" t="str">
            <v>OC-1007690</v>
          </cell>
          <cell r="AD168" t="str">
            <v>tlalpan/hacienda coapa</v>
          </cell>
          <cell r="AE168" t="str">
            <v>DF</v>
          </cell>
          <cell r="AF168" t="str">
            <v>MX</v>
          </cell>
          <cell r="AG168" t="str">
            <v>10411439</v>
          </cell>
          <cell r="AH168" t="str">
            <v>MIGUEL ANGEL RAMIREZ GARCIA</v>
          </cell>
          <cell r="AI168" t="str">
            <v>91 tenorios int 17 D</v>
          </cell>
          <cell r="AJ168" t="str">
            <v>26520951</v>
          </cell>
          <cell r="AK168" t="str">
            <v>5554308683</v>
          </cell>
          <cell r="AL168" t="str">
            <v>14300</v>
          </cell>
          <cell r="AM168" t="str">
            <v>19/04/2017 06 : 17 Ricardo Espinosa : TCF174 74011402 BRENDA MED14/04/2017 02 : 05 MARCO.DIAZ :13/04/2017 00 : 09 GEARARDO.PA : CFA04/04/2017 23 : 20 ANA.ROSA : CSCse le indica a cte. que por cuestiones internas (auditoria) no hanembarcado a un los equipos, esta muy molesto y pide solución y diaexacto de entrega llamara nuevamente.01/04/2017 08 : 15 MARCO.DIAZ : TCF1 TCF1PU CLIENTEINF. JOSUE,DMC18/03/2017 06 : 53 MARCO.DIAZ : TCF174 7401135917/03/2017 07 : 20 JUANANTONIO : CSCse le indican tiempos al CTE28/02/2017 23 : 53 ANA.ROSA : CSCse le indica a cte. de la autorización de CF y del tiempo de repuesta deesta área (25diashabiles)23/02/2017 00 : 31 ERNESTO.HERN : TCF123/02/2017 00 : 31 ERNESTO.HERN : NP523/02/2017 00 : 14 MARTINEZ.G : CSCSE LE BRINDA INFO A CTE SOBRE ESTATUS DE SU ODS, CTE OK!21/02/2017 08 : 18 201767 : P1A: 198397 MAIN 20-02-2017 OC-100769015/02/2017 06 : 53 MA.ISABEL : SEG: DGR15/02/2017 01 : 51 201767 : **ORDEN ASIGNADA FUERA DE HORARIOESTABLECIDO**V1:17/02/2017:HORARIO ABIERTO DE 10 AM A 18 HRS_H23218_T3414/02/2017 09 : 55 SEMIRAMIS.M : ODSWTPENTRE LAS CALLES BRUJAS Y SIENAEL EQUIPO SE APAGA SOLO</v>
          </cell>
          <cell r="AN168" t="str">
            <v>3TE43G154905</v>
          </cell>
          <cell r="AO168" t="str">
            <v>Smart</v>
          </cell>
          <cell r="AP168" t="str">
            <v>Hisense</v>
          </cell>
          <cell r="AQ168" t="str">
            <v>Opera</v>
          </cell>
          <cell r="AR168" t="str">
            <v>UHD 3840 X 2160</v>
          </cell>
          <cell r="AS168" t="e">
            <v>#N/A</v>
          </cell>
          <cell r="AT168" t="e">
            <v>#N/A</v>
          </cell>
          <cell r="AV168" t="str">
            <v>3TE43G162860</v>
          </cell>
          <cell r="AW168" t="e">
            <v>#N/A</v>
          </cell>
          <cell r="AY168">
            <v>74011402</v>
          </cell>
          <cell r="AZ168">
            <v>51012335</v>
          </cell>
          <cell r="BA168">
            <v>80138060</v>
          </cell>
        </row>
        <row r="169">
          <cell r="D169">
            <v>60311191</v>
          </cell>
          <cell r="E169" t="str">
            <v>A</v>
          </cell>
          <cell r="F169" t="str">
            <v>TV</v>
          </cell>
          <cell r="G169" t="str">
            <v>HECTOR MARCEL GODOY HERNANDEZ</v>
          </cell>
          <cell r="H169" t="str">
            <v>HDA REAL DE TULTEPEC 58A, FRACC. HDA REAL DE TULTEPEC</v>
          </cell>
          <cell r="I169" t="str">
            <v>2622-0262</v>
          </cell>
          <cell r="J169" t="str">
            <v>HISENSE</v>
          </cell>
          <cell r="K169" t="str">
            <v>55H6SG</v>
          </cell>
          <cell r="L169" t="str">
            <v>55J135006H06456</v>
          </cell>
          <cell r="M169" t="str">
            <v>TICKET</v>
          </cell>
          <cell r="N169">
            <v>12440.76</v>
          </cell>
          <cell r="O169">
            <v>42021</v>
          </cell>
          <cell r="P169">
            <v>42782</v>
          </cell>
          <cell r="Q169">
            <v>201010</v>
          </cell>
          <cell r="R169" t="str">
            <v>PENDIENTE POR MAIN Y T-CON</v>
          </cell>
          <cell r="S169" t="str">
            <v>SE RECOGE EQUIPO CON CABLE AC, MANUAL,CO</v>
          </cell>
          <cell r="T169" t="str">
            <v xml:space="preserve">  VIRGINIA ANGUIANO               </v>
          </cell>
          <cell r="U169" t="str">
            <v>2017-02-21</v>
          </cell>
          <cell r="V169" t="str">
            <v>Centro</v>
          </cell>
          <cell r="W169" t="str">
            <v>COMPLETADO</v>
          </cell>
          <cell r="Y169">
            <v>42775</v>
          </cell>
          <cell r="Z169">
            <v>761</v>
          </cell>
          <cell r="AA169" t="str">
            <v>M012</v>
          </cell>
          <cell r="AB169" t="str">
            <v>T1133202/Tarjeta T Con - T CON BOARD</v>
          </cell>
          <cell r="AC169" t="str">
            <v>OC-1007544</v>
          </cell>
          <cell r="AD169" t="str">
            <v>tultepec/fracc hda</v>
          </cell>
          <cell r="AE169" t="str">
            <v>MEX</v>
          </cell>
          <cell r="AF169" t="str">
            <v>MX</v>
          </cell>
          <cell r="AG169" t="str">
            <v>10411505</v>
          </cell>
          <cell r="AH169" t="str">
            <v>HECTOR MARCEL GODOY HERNANDEZ</v>
          </cell>
          <cell r="AI169" t="str">
            <v>58A hda real de tultepec</v>
          </cell>
          <cell r="AJ169" t="str">
            <v>26220262</v>
          </cell>
          <cell r="AK169" t="str">
            <v>5536551436</v>
          </cell>
          <cell r="AL169" t="str">
            <v>54987</v>
          </cell>
          <cell r="AM169" t="str">
            <v>19/04/2017 06 : 26 RODRIGUEZ ERICK : TCF174 7401158413/04/2017 01 : 35 Ricardo Espinosa : TCF1 BRENDA MED12/04/2017 22 : 21 GEARARDO.PA : CFA05/04/2017 01 : 14 SEMIRAMIS.M : CSCCte se comunica para saber el proceso en que se encuentra su equipo sele menciona sobre el cf se le pide que permita concluir con el procesoque cursa Hisense para su envio14/03/2017 05 : 26 MARCO.DIAZ : TCF1PU CSA21/02/2017 06 : 08 ERNESTO.HERN : TCF121/02/2017 06 : 08 ERNESTO.HERN : NP519/02/2017 12 : 58 MA.ISABEL : SEG: SE ENVIA CORREO A REFACC PARA SABERCUANDO SE SURTE19/02/2017 12 : 58 MA.ISABEL : SEG: DGR17/02/2017 07 : 31 201010 : P1: T172250 / PCB MAIN / OC1007543 16-02T1133202 / TCON / OC1007544 16-0210/02/2017 08 : 59 201010 : V1: 13/02/201708/02/2017 05 : 19 JUANANTONIO : MODOR 55H65GENTRE CTO PTE U CTO OTEZIIANYIICAG@GMAIL.COM</v>
          </cell>
          <cell r="AN169" t="str">
            <v>3TE55J135173</v>
          </cell>
          <cell r="AO169" t="e">
            <v>#N/A</v>
          </cell>
          <cell r="AP169" t="e">
            <v>#N/A</v>
          </cell>
          <cell r="AQ169" t="e">
            <v>#N/A</v>
          </cell>
          <cell r="AR169" t="e">
            <v>#N/A</v>
          </cell>
          <cell r="AS169" t="e">
            <v>#N/A</v>
          </cell>
          <cell r="AT169" t="e">
            <v>#N/A</v>
          </cell>
          <cell r="AV169" t="str">
            <v>GTE055J135168</v>
          </cell>
          <cell r="AW169" t="e">
            <v>#N/A</v>
          </cell>
          <cell r="AY169">
            <v>74011584</v>
          </cell>
          <cell r="AZ169">
            <v>51012520</v>
          </cell>
          <cell r="BA169">
            <v>80138164</v>
          </cell>
        </row>
        <row r="170">
          <cell r="D170">
            <v>60311398</v>
          </cell>
          <cell r="E170" t="str">
            <v>A</v>
          </cell>
          <cell r="F170" t="str">
            <v>TV</v>
          </cell>
          <cell r="G170" t="str">
            <v>AMAIRANI DEL ANGEL</v>
          </cell>
          <cell r="H170" t="str">
            <v>CALLE 8 No404, COL. ENRIQUE CARDENAS, TAMPICO, TAMAULIPAS</v>
          </cell>
          <cell r="I170">
            <v>8331930663</v>
          </cell>
          <cell r="J170" t="str">
            <v>HISENSE</v>
          </cell>
          <cell r="K170" t="str">
            <v>32H5B2</v>
          </cell>
          <cell r="L170" t="str">
            <v>32G1633668H0048</v>
          </cell>
          <cell r="M170" t="str">
            <v>BR01M JQQJE RJXIG WRCDR</v>
          </cell>
          <cell r="N170">
            <v>3599.1</v>
          </cell>
          <cell r="O170">
            <v>42694</v>
          </cell>
          <cell r="P170">
            <v>42780</v>
          </cell>
          <cell r="Q170">
            <v>202245</v>
          </cell>
          <cell r="R170" t="str">
            <v xml:space="preserve">18/02/2017 02 : 07  ERNESTO.HERN : NP5
15/02/2017 01 : 26 202245 :  OC-1007402: </v>
          </cell>
          <cell r="S170" t="str">
            <v/>
          </cell>
          <cell r="T170" t="str">
            <v xml:space="preserve">Alfredo Pineda                </v>
          </cell>
          <cell r="U170" t="str">
            <v>2017-02-24</v>
          </cell>
          <cell r="V170" t="str">
            <v>Norte</v>
          </cell>
          <cell r="W170" t="str">
            <v>COMPLETADO</v>
          </cell>
          <cell r="X170" t="str">
            <v>TALLER</v>
          </cell>
          <cell r="Y170">
            <v>42779</v>
          </cell>
          <cell r="Z170">
            <v>86</v>
          </cell>
          <cell r="AA170" t="str">
            <v>M010</v>
          </cell>
          <cell r="AB170" t="str">
            <v>T207448/Tarjeta Principal Madre - MAIN BOARD</v>
          </cell>
          <cell r="AC170" t="str">
            <v>OC-1007402</v>
          </cell>
          <cell r="AD170" t="str">
            <v>Tampico/Enrique cardenas gonzalez</v>
          </cell>
          <cell r="AE170" t="str">
            <v>TMS</v>
          </cell>
          <cell r="AF170" t="str">
            <v>MX</v>
          </cell>
          <cell r="AG170" t="str">
            <v>10411512</v>
          </cell>
          <cell r="AH170" t="str">
            <v>AMAIRANI DEL ANGEL</v>
          </cell>
          <cell r="AI170" t="str">
            <v>calle 8 numero 404</v>
          </cell>
          <cell r="AJ170" t="str">
            <v>8332119955</v>
          </cell>
          <cell r="AK170">
            <v>0</v>
          </cell>
          <cell r="AL170" t="str">
            <v>89309</v>
          </cell>
          <cell r="AM170" t="str">
            <v>18/04/2017 06 : 37 ADOLFO.FER : CFA29/03/2017 02 : 49 GABRIELA.CA : Me comunique con Sr. Moctezumanuevamente no había recibido correo , me indica que se comunicara concliente para que pase por su equipo25/03/2017 06 : 53 MARIA.EUGENI : SEG: Soporte tramite de devoluciónpor demora de solución CF. Se suben evidencias.25/03/2017 04 : 39 GABRIELA.CA : Se envió correo a tienda con el foliode devolución, solicitando el apoyo, el Sr. Carlos Moctezuma indica quesin problema nos apoya haciendo el cambio a cliente25/03/2017 04 : 31 GABRIELA.CA : 7705164725/03/2017 04 : 24 GABRIELA.CA : TCFCN DEV22/02/2017 07 : 37 MARCO.DIAZ : TCF1PU CSA18/02/2017 02 : 08 ERNESTO.HERN : TCF118/02/2017 02 : 07 ERNESTO.HERN : NP518/02/2017 01 : 49 202245 : EQUIPO SIGUE EN TALLER, LA CLIENTE NO HAVENIDO, NOSOTROS SEGUIMOS CON EL PROCESO DE REPARACION DEL MISMO.17/02/2017 07 : 49 202245 : LA SEÑORA LLAMO PARA INDICAR QUE, SU ESPOSOLA HABIA REGAÑADO, QUE QUIERE PASAR POR EL EQUIPO, PORQUEPRESENTARA UNA QUEJA EN PROFECO, PORQUE ESTA ES LA SEGUNDA OCASION DEQUE SU EQUIPO FALLA -- - -15/02/2017 03 : 54 MARIA.EUGENI : SEG: DGR15/02/2017 01 : 26 202245 : EQUIPO EN TALLER - PEDIDO DE COMPRAOC-1007402: PROCESO COMPLETADO SATISFACTORIAMENTE - DIAGNOSTICO - EQUIPO LLEGA APAGADO, SE SOLICITA MAINBOARD -14/02/2017 10 : 00 202245 : V1: 13/02/2017 9:00 A 13:00HRS09/02/2017 02 : 43 RUBI.G : se cancela consulting se genero por erroren lugar de ods, suly enviara folio de ods nuevo para anexarlo aconsulting cancelado rgf//08/02/2017 22 : 26 DULCE.M : DCEG08/02/2017 05 : 38 DULCE.M : ENTRE CALLES LA C Y LA DODSWTP</v>
          </cell>
          <cell r="AN170" t="str">
            <v>3TE32G155369</v>
          </cell>
          <cell r="AO170" t="str">
            <v>Smart</v>
          </cell>
          <cell r="AP170" t="str">
            <v>Hisense</v>
          </cell>
          <cell r="AQ170" t="str">
            <v>Opera</v>
          </cell>
          <cell r="AR170" t="str">
            <v>HD 1366 X 768</v>
          </cell>
          <cell r="AS170" t="str">
            <v>3TE32G163827G163827M010</v>
          </cell>
          <cell r="AT170">
            <v>3</v>
          </cell>
          <cell r="AU170" t="str">
            <v>32H5B2</v>
          </cell>
          <cell r="AV170" t="str">
            <v>3TE32G163827</v>
          </cell>
          <cell r="AW170" t="str">
            <v>G163827</v>
          </cell>
          <cell r="AX170" t="str">
            <v>M010</v>
          </cell>
          <cell r="AY170">
            <v>74011609</v>
          </cell>
          <cell r="AZ170">
            <v>51012545</v>
          </cell>
          <cell r="BA170">
            <v>80140482</v>
          </cell>
        </row>
        <row r="171">
          <cell r="D171">
            <v>60303456</v>
          </cell>
          <cell r="E171" t="str">
            <v xml:space="preserve">A  </v>
          </cell>
          <cell r="F171" t="str">
            <v>CELULAR</v>
          </cell>
          <cell r="G171" t="str">
            <v>PabloRivasVelazco</v>
          </cell>
          <cell r="H171" t="str">
            <v>callenorte6No.12,Bocadelrio/CasasTamsa,VER,CP.94295</v>
          </cell>
          <cell r="I171" t="str">
            <v>2299210037/2292233040</v>
          </cell>
          <cell r="J171" t="str">
            <v>HISENSE</v>
          </cell>
          <cell r="K171" t="str">
            <v>C20</v>
          </cell>
          <cell r="L171" t="str">
            <v>1MH75A91MX1000H51Z50054</v>
          </cell>
          <cell r="M171" t="str">
            <v>JRD/000164120</v>
          </cell>
          <cell r="N171">
            <v>5998.5</v>
          </cell>
          <cell r="O171">
            <v>42661</v>
          </cell>
          <cell r="P171">
            <v>42690</v>
          </cell>
          <cell r="Q171">
            <v>201709</v>
          </cell>
          <cell r="R171" t="str">
            <v xml:space="preserve">CFPORFALTADEREFACCION,PCBLOGIC,OC1003836
</v>
          </cell>
          <cell r="S171" t="str">
            <v>EQUIPOMALTRATADO</v>
          </cell>
          <cell r="T171" t="str">
            <v>JuanFranciscoAlvizar</v>
          </cell>
          <cell r="U171" t="str">
            <v>2017-04-20</v>
          </cell>
          <cell r="V171" t="str">
            <v>CELULARES</v>
          </cell>
          <cell r="W171" t="str">
            <v>COMPLETADO</v>
          </cell>
          <cell r="X171" t="str">
            <v>TALLER</v>
          </cell>
          <cell r="Y171">
            <v>42690</v>
          </cell>
          <cell r="Z171">
            <v>29</v>
          </cell>
          <cell r="AA171" t="str">
            <v>M010</v>
          </cell>
          <cell r="AD171" t="str">
            <v>boca del rio/casas tamsa</v>
          </cell>
          <cell r="AE171" t="str">
            <v>VER</v>
          </cell>
          <cell r="AF171" t="str">
            <v>MX</v>
          </cell>
          <cell r="AG171" t="str">
            <v>10403798</v>
          </cell>
          <cell r="AH171" t="str">
            <v>PABLO RIVAS VELAZCO</v>
          </cell>
          <cell r="AI171" t="str">
            <v>12 calle norte 6</v>
          </cell>
          <cell r="AJ171" t="str">
            <v>2292233040</v>
          </cell>
          <cell r="AK171" t="str">
            <v>2292233040</v>
          </cell>
          <cell r="AL171" t="str">
            <v>94295</v>
          </cell>
          <cell r="AM171" t="str">
            <v>29/12/2016 00 : 50 ADRIANA.SAN : CSCSe comunica cliente solicitando información de entrega se intentacontactar al Area de CF sin éxito, se pasa orden a quejas para seguimiento26/12/2016 23 : 17 RAUL.CALDER : CSCSe genera queja 54073947 CFNE22/12/2016 00 : 37 ANA.ROSA : CSCse le indica a cte. que aun stamos en espera de la entrega del equipo,en espera de que le contacten para entrega del equipo.13/12/2016 05 : 05 MARTINEZ.G : CSCse le solicita a cte llamar prox semana para verif si ya tenemos info decf30/11/2016 22 : 58 MARCO.DIAZ : TCF130/11/2016 22 : 58 MARCO.DIAZ : TCF174 7400888225/11/2016 23 : 14 ADRIANA.SAN : CSCSe le indica proceso de CF de 15 a 20 días hábiles24/11/2016 02 : 36 ERNESTO.HERN : NP520/11/2016 01 : 52 201709 : OB. 1003836PENDIENTE POR PARTE, PCB LOGIC18/11/2016 23 : 30 201709 : EL EQUIPO SE ENCUENTRA EN SERVICIO17/11/2016 02 : 51 MARIADOLO : (WTS SE ANEXAN DOCUMENTOS DE COMPRA ENSISTEMA)12/11/2016 06 : 46 MARIADOLO : CE1:674637892511/11/2016 06 : 53 ANA.LAURA : DCEG09/11/2016 07 : 04 ANA.LAURA : ODSWTPTELMEX AV. CENTRAL Y AV. NORTESANDYRIO_@HOTMAIL.COM</v>
          </cell>
          <cell r="AN171" t="str">
            <v>1MH75AL1MX1Z30</v>
          </cell>
          <cell r="AO171" t="e">
            <v>#N/A</v>
          </cell>
          <cell r="AP171" t="e">
            <v>#N/A</v>
          </cell>
          <cell r="AQ171" t="e">
            <v>#N/A</v>
          </cell>
          <cell r="AR171" t="e">
            <v>#N/A</v>
          </cell>
          <cell r="AS171" t="str">
            <v/>
          </cell>
          <cell r="AT171" t="e">
            <v>#N/A</v>
          </cell>
          <cell r="AY171">
            <v>74012246</v>
          </cell>
          <cell r="AZ171">
            <v>51013175</v>
          </cell>
          <cell r="BA171">
            <v>80141873</v>
          </cell>
        </row>
        <row r="172">
          <cell r="D172">
            <v>60304379</v>
          </cell>
          <cell r="E172" t="str">
            <v xml:space="preserve">A  </v>
          </cell>
          <cell r="F172" t="str">
            <v>CELULAR</v>
          </cell>
          <cell r="G172" t="str">
            <v>GerardoLopezGuzman</v>
          </cell>
          <cell r="H172" t="str">
            <v>1cdadeguarumoNo.137Avillahermosa/18mzo,TAB,CP86140</v>
          </cell>
          <cell r="I172">
            <v>9932137187</v>
          </cell>
          <cell r="J172" t="str">
            <v>HISENSE</v>
          </cell>
          <cell r="K172" t="str">
            <v>C20</v>
          </cell>
          <cell r="L172" t="str">
            <v>1MH75A91MX10D0H2AH20591</v>
          </cell>
          <cell r="M172" t="str">
            <v>PSE/000146755</v>
          </cell>
          <cell r="N172">
            <v>5998.52</v>
          </cell>
          <cell r="O172">
            <v>42599</v>
          </cell>
          <cell r="P172">
            <v>42698</v>
          </cell>
          <cell r="Q172">
            <v>201709</v>
          </cell>
          <cell r="R172" t="str">
            <v xml:space="preserve">CFPORFALTADEREFACCIONPCBLOGIC,OC1004055
</v>
          </cell>
          <cell r="S172" t="str">
            <v>EQUIPOMALTRATADO</v>
          </cell>
          <cell r="T172" t="str">
            <v>JuanFranciscoAlvizar</v>
          </cell>
          <cell r="U172" t="str">
            <v>2017-04-22</v>
          </cell>
          <cell r="V172" t="str">
            <v>CELULARES</v>
          </cell>
          <cell r="W172" t="str">
            <v>COMPLETADO</v>
          </cell>
          <cell r="X172" t="str">
            <v>TALLER</v>
          </cell>
          <cell r="Y172">
            <v>42698</v>
          </cell>
          <cell r="Z172">
            <v>99</v>
          </cell>
          <cell r="AA172" t="str">
            <v>M010</v>
          </cell>
          <cell r="AD172" t="str">
            <v>villa hermosa/18 mzo</v>
          </cell>
          <cell r="AE172" t="str">
            <v>TAB</v>
          </cell>
          <cell r="AF172" t="str">
            <v>MX</v>
          </cell>
          <cell r="AG172" t="str">
            <v>10402844</v>
          </cell>
          <cell r="AH172" t="str">
            <v>GERARDO LOPEZ GUZMAN</v>
          </cell>
          <cell r="AI172" t="str">
            <v>137 A 1 cda de guarumo</v>
          </cell>
          <cell r="AJ172" t="str">
            <v>506564</v>
          </cell>
          <cell r="AK172" t="str">
            <v>9932137187</v>
          </cell>
          <cell r="AL172" t="str">
            <v>86140</v>
          </cell>
          <cell r="AM172" t="str">
            <v>23/12/2016 23 : 47 MARCO.DIAZ : TCF174 74009237 SULIKEY VILLEDA21/12/2016 01 : 33 MARIELA.CHA : CSCSe le menciona que son 20 días hábiles para la entrega del cambio07/12/2016 02 : 35 FABIOLA.BON : TCF106/12/2016 04 : 48 GABRIELA.B : CSCse le explica a cte proceso de 20 hab aprox, a partir de la fecha30-nov-201630/11/2016 02 : 58 ERNESTO.HERN : NP529/11/2016 00 : 00 201709 : OB. 1004055EQUIPO PENDIENTE POR PARTE ( PCB LOGIC )26/11/2016 01 : 01 201709 : SE ANEXAN DOCUMENTOS, EQUIPO PASA A SERVICIO25/11/2016 05 : 43 MARIADOLO : (WTS SE ANEXAN DOCUMENTOS DE COMPRA ENSISTEMA)16/11/2016 06 : 27 MARIADOLO : CE1:294157603515/11/2016 03 : 53 JUANANTONIO : MODOR C20DCEGENTRE TAMPICO Y CDA DE GUARUMOTGERARDO137A@GMAIL.COM</v>
          </cell>
          <cell r="AN172" t="str">
            <v>1MH75AL1MX1Z30</v>
          </cell>
          <cell r="AO172" t="e">
            <v>#N/A</v>
          </cell>
          <cell r="AP172" t="e">
            <v>#N/A</v>
          </cell>
          <cell r="AQ172" t="e">
            <v>#N/A</v>
          </cell>
          <cell r="AR172" t="e">
            <v>#N/A</v>
          </cell>
          <cell r="AS172" t="str">
            <v/>
          </cell>
          <cell r="AT172" t="e">
            <v>#N/A</v>
          </cell>
          <cell r="AY172">
            <v>74012247</v>
          </cell>
          <cell r="AZ172">
            <v>51013176</v>
          </cell>
          <cell r="BA172">
            <v>80141896</v>
          </cell>
        </row>
        <row r="173">
          <cell r="D173">
            <v>60313217</v>
          </cell>
          <cell r="E173" t="str">
            <v xml:space="preserve">A  </v>
          </cell>
          <cell r="F173" t="str">
            <v>CELULAR</v>
          </cell>
          <cell r="G173" t="str">
            <v>Maria Elena Zuñiga Villa</v>
          </cell>
          <cell r="H173" t="str">
            <v>Emperador 117 Aguascalientes/Parras CP 20157</v>
          </cell>
          <cell r="I173">
            <v>4499720209</v>
          </cell>
          <cell r="J173" t="str">
            <v>HISENSE</v>
          </cell>
          <cell r="K173" t="str">
            <v>U688</v>
          </cell>
          <cell r="L173" t="str">
            <v>1MW75959MX1W00JBQH203AA</v>
          </cell>
          <cell r="M173" t="str">
            <v>VID/000172227</v>
          </cell>
          <cell r="N173">
            <v>3479</v>
          </cell>
          <cell r="O173">
            <v>42480</v>
          </cell>
          <cell r="P173">
            <v>42769</v>
          </cell>
          <cell r="Q173">
            <v>201709</v>
          </cell>
          <cell r="R173" t="str">
            <v>CF POR FALTA DE REFACCION LCD T10101369 . OC- 1008466</v>
          </cell>
          <cell r="S173" t="str">
            <v xml:space="preserve">EQUIPO RAYADO CON PORTA SIM </v>
          </cell>
          <cell r="T173" t="str">
            <v xml:space="preserve">JUAN FRANCISCO ALVIZAR            </v>
          </cell>
          <cell r="U173" t="str">
            <v>2017-04-20</v>
          </cell>
          <cell r="V173" t="str">
            <v>CELULARES</v>
          </cell>
          <cell r="W173" t="str">
            <v>COMPLETADO</v>
          </cell>
          <cell r="X173" t="str">
            <v>TALLER</v>
          </cell>
          <cell r="Y173">
            <v>42796</v>
          </cell>
          <cell r="Z173">
            <v>289</v>
          </cell>
          <cell r="AA173" t="str">
            <v>M010</v>
          </cell>
          <cell r="AD173" t="str">
            <v>Aguascalientes/Parras</v>
          </cell>
          <cell r="AE173" t="str">
            <v>AGS</v>
          </cell>
          <cell r="AF173" t="str">
            <v>MX</v>
          </cell>
          <cell r="AG173" t="str">
            <v>10412731</v>
          </cell>
          <cell r="AH173" t="str">
            <v>MARIA ELENA ZUÑIGA VILLA</v>
          </cell>
          <cell r="AI173" t="str">
            <v>117 Emperador</v>
          </cell>
          <cell r="AJ173" t="str">
            <v>4499720209</v>
          </cell>
          <cell r="AK173" t="str">
            <v>4491901889</v>
          </cell>
          <cell r="AL173" t="str">
            <v>20157</v>
          </cell>
          <cell r="AM173" t="str">
            <v>20/04/2017 00 : 15 BRENDA.MORA : CSCSe le hace mención que el envió se estará dando aprox. en 10 días.20/04/2017 00 : 10 BRENDA.MORA : CSCSe le hace mención de la autorización del cf y el tiempo de entrega de20 días hábiles. TCF1PU-CSA16/03/2017 05 : 41 JORGE.VAZ : TCF116/03/2017 05 : 40 JORGE.VAZ : NP514/03/2017 02 : 43 BRENDA.MORA : CSCComenta el área de refacciones que se procesara un cf y en breve seaplicara en sistema, se le hace mención de la autorización del cf y eltiempo de entrega de 20 días hábiles. TCF1PU-CSA11/03/2017 08 : 01 201709 : P1. T10101369 . 1008466EQUIPO PENDIENTE POR PARTE ( LCD )08/03/2017 08 : 02 GERARDO.GRA : CSC se indica equipo en proceso dereparación. EMC*04/03/2017 01 : 50 201709 : EL EQUIPO SE ENCUENTRA EN PROCESO DEREPARACION03/03/2017 06 : 42 RUBI.G : SE ANEXAN DOCUMENTOS DE COMPRA EN SISTEMARGF//01/03/2017 01 : 49 RUBI.G : CE1: 5414650301 RGF//28/02/2017 07 : 35 SEMIRAMIS.M : ODSWTPDCEG22/02/2017 07 : 49 SEMIRAMIS.M : ODSWTPRD/TELMEXENTRE MISION Y RIBIERCOLOR FACHADA BEIGE CON PORTON CAFECORREO: SERVICIOAVENIDA@GMAIL.COM</v>
          </cell>
          <cell r="AN173" t="str">
            <v>1MS75CM9MX1H70</v>
          </cell>
          <cell r="AO173" t="e">
            <v>#N/A</v>
          </cell>
          <cell r="AP173" t="e">
            <v>#N/A</v>
          </cell>
          <cell r="AQ173" t="e">
            <v>#N/A</v>
          </cell>
          <cell r="AR173" t="e">
            <v>#N/A</v>
          </cell>
          <cell r="AS173" t="str">
            <v/>
          </cell>
          <cell r="AT173" t="e">
            <v>#N/A</v>
          </cell>
          <cell r="AY173">
            <v>74012283</v>
          </cell>
          <cell r="AZ173">
            <v>51013211</v>
          </cell>
          <cell r="BA173">
            <v>80147914</v>
          </cell>
        </row>
        <row r="174">
          <cell r="D174">
            <v>60312197</v>
          </cell>
          <cell r="E174" t="str">
            <v>A</v>
          </cell>
          <cell r="F174" t="str">
            <v>CELULAR</v>
          </cell>
          <cell r="G174" t="str">
            <v>Sergio Zavala</v>
          </cell>
          <cell r="H174" t="str">
            <v>Ignacio Allende No. 20 Temixco/Aeropuerto CP. 62590</v>
          </cell>
          <cell r="I174" t="str">
            <v>777-197-02-51</v>
          </cell>
          <cell r="J174" t="str">
            <v>HISENSE</v>
          </cell>
          <cell r="K174" t="str">
            <v>C20</v>
          </cell>
          <cell r="L174" t="str">
            <v>1MH75A91MX10D0HDYZ501E5</v>
          </cell>
          <cell r="M174">
            <v>27446492</v>
          </cell>
          <cell r="N174">
            <v>5998.5</v>
          </cell>
          <cell r="O174">
            <v>42684</v>
          </cell>
          <cell r="P174">
            <v>42788</v>
          </cell>
          <cell r="Q174">
            <v>201709</v>
          </cell>
          <cell r="R174" t="str">
            <v>15/03/2017 05 : 47  ARANTXA.MON : TCF1
15/03/2017 05 : 47  ARANTXA.MON : NP5</v>
          </cell>
          <cell r="S174" t="str">
            <v>EQUIPO MALTRATDO CON PORTA SIM</v>
          </cell>
          <cell r="T174" t="str">
            <v xml:space="preserve"> Juan Francisco Alvizar           </v>
          </cell>
          <cell r="U174" t="str">
            <v>2017-04-17</v>
          </cell>
          <cell r="V174" t="str">
            <v>CELULARES</v>
          </cell>
          <cell r="W174" t="str">
            <v>COMPLETADO</v>
          </cell>
          <cell r="X174" t="str">
            <v>TALLER</v>
          </cell>
          <cell r="Y174">
            <v>42787</v>
          </cell>
          <cell r="Z174">
            <v>104</v>
          </cell>
          <cell r="AA174" t="str">
            <v>M010</v>
          </cell>
          <cell r="AD174" t="str">
            <v>Temixco/Aeropuerto</v>
          </cell>
          <cell r="AE174" t="str">
            <v>MOR</v>
          </cell>
          <cell r="AF174" t="str">
            <v>MX</v>
          </cell>
          <cell r="AG174" t="str">
            <v>10412211</v>
          </cell>
          <cell r="AH174" t="str">
            <v>SERGIO ZAVALA</v>
          </cell>
          <cell r="AI174" t="str">
            <v>Ignacio Allende No. 20</v>
          </cell>
          <cell r="AJ174" t="str">
            <v>777-197-02-51</v>
          </cell>
          <cell r="AK174">
            <v>0</v>
          </cell>
          <cell r="AL174" t="str">
            <v>62590</v>
          </cell>
          <cell r="AM174" t="str">
            <v>15/03/2017 05 : 47 ARANTXA.MON : TCF115/03/2017 05 : 47 ARANTXA.MON : NP514/03/2017 09 : 03 EVELYN.ZEPE : SEG: EN ESPERA DE CAMBIO DE ESTATUS ACF.09/03/2017 23 : 11 MARTINEZ.G : CSCINDICA YA ESPERO MUCHO TIEMPO Y ACUDIRA A PROFECO, SE LE INDICA NIVELESDE SERVICIO.01/03/2017 05 : 55 201709 : P1. T1019758. 1008010EQUIPO PENDIENTE POR PARTE ( PCB LOGIC )23/02/2017 00 : 08 201709 : EL EQUIPO SE ENCUENTRA EN PROCESO DEREPARACION22/02/2017 06 : 01 RUBI.G : SE ANEXAN DOCUMENTOS DE COMPRA EN SISTEMARGF//21/02/2017 00 : 45 RUBI.G : CE1: 3440259045 RGF//18/02/2017 09 : 23 BRENDA.MORA : DCEGcorreo serferc_ruz@outlook.com16/02/2017 07 : 25 BRENDA.MORA : ODSWTPENTRE PLAN DE IGUALA Y MANGOSA UNA CUADRA HAY UNA ESCUELA</v>
          </cell>
          <cell r="AN174" t="str">
            <v>1MH75AL1MX1Z30</v>
          </cell>
          <cell r="AO174" t="e">
            <v>#N/A</v>
          </cell>
          <cell r="AP174" t="e">
            <v>#N/A</v>
          </cell>
          <cell r="AQ174" t="e">
            <v>#N/A</v>
          </cell>
          <cell r="AR174" t="e">
            <v>#N/A</v>
          </cell>
          <cell r="AS174" t="str">
            <v/>
          </cell>
          <cell r="AT174" t="e">
            <v>#N/A</v>
          </cell>
          <cell r="AY174">
            <v>74012275</v>
          </cell>
          <cell r="AZ174">
            <v>51013203</v>
          </cell>
          <cell r="BA174">
            <v>80141941</v>
          </cell>
        </row>
        <row r="175">
          <cell r="D175">
            <v>60308751</v>
          </cell>
          <cell r="E175" t="str">
            <v>B</v>
          </cell>
          <cell r="F175" t="str">
            <v>CELULAR</v>
          </cell>
          <cell r="G175" t="str">
            <v>Jessica  Fabiola Aguirre</v>
          </cell>
          <cell r="H175" t="str">
            <v>islas moluca 61, saltillo/col  oceania Coahuila C.P. 25290</v>
          </cell>
          <cell r="I175">
            <v>8442916091</v>
          </cell>
          <cell r="J175" t="str">
            <v>HISENSE</v>
          </cell>
          <cell r="K175" t="str">
            <v>HS-C20</v>
          </cell>
          <cell r="L175" t="str">
            <v>1MH75A91MX10D0H2AH20586</v>
          </cell>
          <cell r="M175" t="str">
            <v>FACTURA</v>
          </cell>
          <cell r="N175">
            <v>4999</v>
          </cell>
          <cell r="O175">
            <v>42587</v>
          </cell>
          <cell r="P175">
            <v>42746</v>
          </cell>
          <cell r="Q175">
            <v>201709</v>
          </cell>
          <cell r="R175" t="str">
            <v>14/01/2017 02 : 12  SERGIO.FER : TCFT - Irreparabilidad</v>
          </cell>
          <cell r="S175" t="str">
            <v xml:space="preserve">EQUIPO RAYADO, PORTA SIM </v>
          </cell>
          <cell r="T175" t="str">
            <v xml:space="preserve"> RUBI GONZALEZ                    </v>
          </cell>
          <cell r="U175" t="str">
            <v>2017-04-21</v>
          </cell>
          <cell r="V175" t="str">
            <v>CELULARES</v>
          </cell>
          <cell r="W175" t="str">
            <v>COMPLETADO</v>
          </cell>
          <cell r="X175" t="str">
            <v>TALLER</v>
          </cell>
          <cell r="Y175">
            <v>42746</v>
          </cell>
          <cell r="Z175">
            <v>159</v>
          </cell>
          <cell r="AA175" t="str">
            <v>M010</v>
          </cell>
          <cell r="AD175" t="str">
            <v>saltillo/col oceania</v>
          </cell>
          <cell r="AE175" t="str">
            <v>COA</v>
          </cell>
          <cell r="AF175" t="str">
            <v>MX</v>
          </cell>
          <cell r="AG175" t="str">
            <v>10406636</v>
          </cell>
          <cell r="AH175" t="str">
            <v>JESSICA FABIOLA AGUIRRE</v>
          </cell>
          <cell r="AI175" t="str">
            <v>61 islas moluca</v>
          </cell>
          <cell r="AJ175" t="str">
            <v>8442916091</v>
          </cell>
          <cell r="AK175">
            <v>0</v>
          </cell>
          <cell r="AL175" t="str">
            <v>25290</v>
          </cell>
          <cell r="AM175" t="str">
            <v>26/04/2017 07 : 22 RUBI.G : SEG: CFA RGF//11/02/2017 07 : 07 MARCO.DIAZ : TCF174: 74010794 RGF//11/02/2017 02 : 13 Ricardo Espinosa : TCF2***MODELO C1***SERIE1MH75AL1MX1Z30HEQZC002C***F. DE EMBARQUE 01 FEBRERO***DHL***NUMERO DEGUIA 295989860503/02/2017 22 : 23 MARCO.DIAZ : tcf174 7401057521/01/2017 02 : 29 RODRIGUEZ ERICK : SEG: TCF1. EZA.14/01/2017 02 : 12 SERGIO.FER : TCFT - Irreparabilidad13/01/2017 01 : 30 201709 : SE ANEXA REPORTE TECNICO PARA SU VALORACION12/01/2017 03 : 29 201709 : SE ANEXARON LOS DOCUMENTOS, EL EQUIPO PASA ASERVICIO12/01/2017 03 : 21 MARIADOLO : (WTS SE ANEXAN DOCUMENTOS DE COMPRA ENSISTEMA)08/12/2016 08 : 30 MARIADOLO : CE1:672944403507/12/2016 22 : 48 LUIS.D : DCEG07/12/2016 04 : 42 LUIS.D : ODSWTPDIYESSICA19832010@HOTMAIL.COM</v>
          </cell>
          <cell r="AN175" t="str">
            <v>1MH75AL1MX1Z30</v>
          </cell>
          <cell r="AO175" t="e">
            <v>#N/A</v>
          </cell>
          <cell r="AP175" t="e">
            <v>#N/A</v>
          </cell>
          <cell r="AQ175" t="e">
            <v>#N/A</v>
          </cell>
          <cell r="AR175" t="e">
            <v>#N/A</v>
          </cell>
          <cell r="AS175" t="e">
            <v>#N/A</v>
          </cell>
          <cell r="AT175" t="e">
            <v>#N/A</v>
          </cell>
          <cell r="AV175" t="str">
            <v>GMS020NJ5004</v>
          </cell>
          <cell r="AW175" t="e">
            <v>#N/A</v>
          </cell>
          <cell r="AY175">
            <v>74012280</v>
          </cell>
          <cell r="AZ175">
            <v>51013208</v>
          </cell>
          <cell r="BA175">
            <v>80141954</v>
          </cell>
        </row>
        <row r="176">
          <cell r="D176">
            <v>60309505</v>
          </cell>
          <cell r="E176" t="str">
            <v xml:space="preserve">A </v>
          </cell>
          <cell r="F176" t="str">
            <v>CELULAR</v>
          </cell>
          <cell r="G176" t="str">
            <v>Esmeralda Berdi Martinez</v>
          </cell>
          <cell r="H176" t="str">
            <v>Rio pilon num 131 Escobedo/Mira sur 1 Nuevo Leon C.P. 66074</v>
          </cell>
          <cell r="I176">
            <v>8443409488</v>
          </cell>
          <cell r="J176" t="str">
            <v>HISENSE</v>
          </cell>
          <cell r="K176" t="str">
            <v>U989AE</v>
          </cell>
          <cell r="L176" t="str">
            <v>1MS75CM9MX1H70H5PB1031B</v>
          </cell>
          <cell r="M176">
            <v>8530859</v>
          </cell>
          <cell r="N176">
            <v>4127.9399999999996</v>
          </cell>
          <cell r="O176">
            <v>42709</v>
          </cell>
          <cell r="P176">
            <v>42754</v>
          </cell>
          <cell r="Q176">
            <v>201709</v>
          </cell>
          <cell r="R176" t="str">
            <v>25/01/2017 23 : 34  ERNESTO.HERN : TCF1
25/01/2017 23 : 33  ERNESTO.HERN : NP5</v>
          </cell>
          <cell r="S176" t="str">
            <v xml:space="preserve">EQUIPO RAYADO, PORTA SIM </v>
          </cell>
          <cell r="T176" t="str">
            <v xml:space="preserve"> RUBI GONZALEZ                    </v>
          </cell>
          <cell r="U176" t="str">
            <v>2017-04-21</v>
          </cell>
          <cell r="V176" t="str">
            <v>CELULARES</v>
          </cell>
          <cell r="W176" t="str">
            <v>COMPLETADO</v>
          </cell>
          <cell r="X176" t="str">
            <v>TALLER</v>
          </cell>
          <cell r="Y176">
            <v>42754</v>
          </cell>
          <cell r="Z176">
            <v>45</v>
          </cell>
          <cell r="AA176" t="str">
            <v>M010</v>
          </cell>
          <cell r="AD176" t="str">
            <v>Escobedo/Mira sur 1</v>
          </cell>
          <cell r="AE176" t="str">
            <v>NL</v>
          </cell>
          <cell r="AF176" t="str">
            <v>MX</v>
          </cell>
          <cell r="AG176" t="str">
            <v>10409319</v>
          </cell>
          <cell r="AH176" t="str">
            <v>EMERALDA BERDI MARTINEZ</v>
          </cell>
          <cell r="AI176" t="str">
            <v>Rio pilon num 131</v>
          </cell>
          <cell r="AJ176" t="str">
            <v>8443409488</v>
          </cell>
          <cell r="AK176">
            <v>0</v>
          </cell>
          <cell r="AL176" t="str">
            <v>66074</v>
          </cell>
          <cell r="AM176" t="str">
            <v>26/04/2017 07 : 23 RUBI.G : SEG: CFA RGF//07/03/2017 02 : 29 MARCO.DIAZ : TCF2***MODELO U989***SERIE1MS75CM9MX1H70H5PD1010B***ENVIADO A CTE FINAL***F. DE ENVIO 22.FEB.2017***DHL***NUMERO DE GUIA 223338624521/02/2017 07 : 26 ANA.LAURA : CSCconfirma Ismael q ya recibieron eq nuevo el dia de mañana se embarcara,cte enterado y en espera, llamara para proporcionarle la guía de envio11/02/2017 06 : 57 MARCO.DIAZ : TCF174: 74010790 RGF//10/02/2017 00 : 53 Ricardo Espinosa : TCF2***MODELO U988***SERIE1MS75BW9MX1010JBLH204CA***F. DE EMBARQUE 07 FEBRERO***ENVIADO A 201709***CARSSA25/01/2017 23 : 34 ERNESTO.HERN : TCF125/01/2017 23 : 33 ERNESTO.HERN : NP525/01/2017 08 : 05 RODRIGUEZ ERICK : SEG: SE SOLICITA REFACCION PORCORREO T1047617. EZA.21/01/2017 00 : 05 201709 : SE ANEXARON LOS DOCUMENTOS, EL EQUIPO PASA ASERVICIO20/01/2017 06 : 29 RUBI.G : SE ANEXAN DOC DE COMPRA EN SISTEMA RGF//17/01/2017 05 : 41 RUBI.G : CE1: 6853176934 RGF//14/01/2017 03 : 00 ANA.ROSA : DCEG10/01/2017 05 : 22 ANA.ROSA : everdinmartinez@gmail.com10/01/2017 04 : 59 ANA.ROSA : ODSWTPRDAV LATON Y CIRCUITO RIO MOCTEZUMA</v>
          </cell>
          <cell r="AN176" t="str">
            <v>1MS75CM9MX1H70</v>
          </cell>
          <cell r="AO176" t="e">
            <v>#N/A</v>
          </cell>
          <cell r="AP176" t="e">
            <v>#N/A</v>
          </cell>
          <cell r="AQ176" t="e">
            <v>#N/A</v>
          </cell>
          <cell r="AR176" t="e">
            <v>#N/A</v>
          </cell>
          <cell r="AS176" t="str">
            <v/>
          </cell>
          <cell r="AT176" t="e">
            <v>#N/A</v>
          </cell>
          <cell r="AY176">
            <v>74012333</v>
          </cell>
          <cell r="AZ176">
            <v>51013255</v>
          </cell>
          <cell r="BA176">
            <v>80147937</v>
          </cell>
        </row>
        <row r="177">
          <cell r="D177">
            <v>60313355</v>
          </cell>
          <cell r="E177" t="str">
            <v>A</v>
          </cell>
          <cell r="F177" t="str">
            <v>AC</v>
          </cell>
          <cell r="G177" t="str">
            <v>GUILLERMO CHABLE MENA</v>
          </cell>
          <cell r="H177" t="str">
            <v>C. 15-C # 556 X 52                              FRACC. ASIM II                                 MERIDA, YUCATAN</v>
          </cell>
          <cell r="I177">
            <v>9992075942</v>
          </cell>
          <cell r="J177" t="str">
            <v>HISENSE</v>
          </cell>
          <cell r="K177" t="str">
            <v>AS-12CR1FVDTD-IDU</v>
          </cell>
          <cell r="L177" t="str">
            <v>1KK012 0SLN0P 0JEK6J3 4465</v>
          </cell>
          <cell r="M177" t="str">
            <v>EA 12028</v>
          </cell>
          <cell r="N177">
            <v>3999</v>
          </cell>
          <cell r="O177">
            <v>42511</v>
          </cell>
          <cell r="P177">
            <v>42802</v>
          </cell>
          <cell r="Q177">
            <v>201470</v>
          </cell>
          <cell r="R177" t="str">
            <v>FALTA DE REFACCIONES K1466014/TURBINA OC-1008409   CF:16/03/2017 02 : 23  JORGE.VAZ : NP5</v>
          </cell>
          <cell r="S177" t="str">
            <v>QUIPO INSTALADO EN DOM DE CLIENTE</v>
          </cell>
          <cell r="T177" t="str">
            <v xml:space="preserve">       Martha I. López Martín     </v>
          </cell>
          <cell r="U177" t="str">
            <v>2017-05-03</v>
          </cell>
          <cell r="V177" t="str">
            <v>SUR</v>
          </cell>
          <cell r="W177" t="str">
            <v>COMPLETADO</v>
          </cell>
          <cell r="X177" t="str">
            <v>TALLER</v>
          </cell>
          <cell r="Y177">
            <v>42800</v>
          </cell>
          <cell r="Z177">
            <v>289</v>
          </cell>
          <cell r="AD177" t="str">
            <v>Uman/ Fracc Acim 2</v>
          </cell>
          <cell r="AE177" t="str">
            <v>YUC</v>
          </cell>
          <cell r="AF177" t="str">
            <v>MX</v>
          </cell>
          <cell r="AG177" t="str">
            <v>10413417</v>
          </cell>
          <cell r="AH177" t="str">
            <v>GUILLERMO CHABLE MENA</v>
          </cell>
          <cell r="AI177" t="str">
            <v>556 c 15 c</v>
          </cell>
          <cell r="AJ177" t="str">
            <v>9992239989</v>
          </cell>
          <cell r="AK177" t="str">
            <v>9992239989</v>
          </cell>
          <cell r="AL177" t="str">
            <v>97390</v>
          </cell>
          <cell r="AM177" t="str">
            <v>30/03/2017 07 : 53 MARCO.DIAZ : TCF1PU CLIENTE CONFIRMA BERENICE MOA.JESSICA O30/03/2017 07 : 52 MARCO.DIAZ : TCF1. JESSICA O16/03/2017 02 : 23 JORGE.VAZ : TCF116/03/2017 02 : 23 JORGE.VAZ : NP510/03/2017 08 : 12 201470 : P1A: K1466014/TURBINA OC-1008409 SE SOLICITAEL DIA 09/03/2017 P090317L20P109/03/2017 00 : 51 201470 : V1: TECNICO EN RUTA. CLIENTE ENTERADO.08/03/2017 06 : 47 201470 : V1: AGENDADA 08/03/2016 EN HORARIO ABIERTO.CLIENTE ENTERADO01/03/2017 04 : 56 SEMIRAMIS.M : ODSWTPC52</v>
          </cell>
          <cell r="AN177" t="str">
            <v>GKK012NK5016</v>
          </cell>
          <cell r="AO177" t="e">
            <v>#N/A</v>
          </cell>
          <cell r="AP177" t="e">
            <v>#N/A</v>
          </cell>
          <cell r="AQ177" t="e">
            <v>#N/A</v>
          </cell>
          <cell r="AR177" t="e">
            <v>#N/A</v>
          </cell>
          <cell r="AS177" t="str">
            <v>GKK012NJF158KH5DZM010</v>
          </cell>
          <cell r="AT177">
            <v>2</v>
          </cell>
          <cell r="AU177" t="str">
            <v>AS-12CR5FVETD-IDU</v>
          </cell>
          <cell r="AV177" t="str">
            <v>GKK012NJF158</v>
          </cell>
          <cell r="AW177" t="str">
            <v>KH5DZ</v>
          </cell>
          <cell r="AX177" t="str">
            <v>M010</v>
          </cell>
          <cell r="AY177">
            <v>74012753</v>
          </cell>
          <cell r="AZ177">
            <v>51013671</v>
          </cell>
          <cell r="BA177">
            <v>80151670</v>
          </cell>
        </row>
        <row r="178">
          <cell r="D178">
            <v>60309198</v>
          </cell>
          <cell r="E178" t="str">
            <v xml:space="preserve">A  </v>
          </cell>
          <cell r="F178" t="str">
            <v>TV</v>
          </cell>
          <cell r="G178" t="str">
            <v>ISRAEL  VARGAS MORIN</v>
          </cell>
          <cell r="H178" t="str">
            <v>22 DE FEBRERO NICOLAS ROMERO</v>
          </cell>
          <cell r="I178">
            <v>5510962742</v>
          </cell>
          <cell r="J178" t="str">
            <v>HISENSE</v>
          </cell>
          <cell r="K178" t="str">
            <v>50K20DW</v>
          </cell>
          <cell r="L178" t="str">
            <v>50G143291H00583</v>
          </cell>
          <cell r="M178" t="str">
            <v>CARTA BIMBO</v>
          </cell>
          <cell r="N178">
            <v>0</v>
          </cell>
          <cell r="O178">
            <v>42447</v>
          </cell>
          <cell r="P178">
            <v>42759</v>
          </cell>
          <cell r="Q178">
            <v>201612</v>
          </cell>
          <cell r="R178" t="str">
            <v>20 201612 : P1 T173331 PANEL  OC-1006785</v>
          </cell>
          <cell r="S178" t="str">
            <v/>
          </cell>
          <cell r="T178" t="str">
            <v xml:space="preserve"> ADRIANA BONIFACIO                </v>
          </cell>
          <cell r="U178">
            <v>42836</v>
          </cell>
          <cell r="V178" t="str">
            <v>Centro</v>
          </cell>
          <cell r="W178" t="str">
            <v>COMPLETADO</v>
          </cell>
          <cell r="Y178">
            <v>42751</v>
          </cell>
          <cell r="Z178">
            <v>312</v>
          </cell>
          <cell r="AA178" t="str">
            <v>M010</v>
          </cell>
          <cell r="AB178" t="str">
            <v>T173331/Panel - PANEL</v>
          </cell>
          <cell r="AC178" t="str">
            <v>OC-1006785</v>
          </cell>
          <cell r="AD178" t="str">
            <v>Nicolas Romero/22 de Febrero</v>
          </cell>
          <cell r="AE178" t="str">
            <v>MEX</v>
          </cell>
          <cell r="AF178" t="str">
            <v>MX</v>
          </cell>
          <cell r="AG178" t="str">
            <v>10409942</v>
          </cell>
          <cell r="AH178" t="str">
            <v>ISRAEL VARGAS MORIN</v>
          </cell>
          <cell r="AI178" t="str">
            <v>And 23 mz 1 lt 37casa 16</v>
          </cell>
          <cell r="AJ178" t="str">
            <v>5510962742</v>
          </cell>
          <cell r="AK178" t="str">
            <v>5510962742</v>
          </cell>
          <cell r="AL178" t="str">
            <v>54433</v>
          </cell>
          <cell r="AM178" t="str">
            <v>22/04/2017 08 : 39 MARCO.DIAZ : TCF174: 7401072007/04/2017 06 : 25 GABRIELA.B : CSCSe brinda información que esta en seguimiento y se genera retraso porinventario y auditoria , se informa envíos en esta semana y la próximaen espera que sea enviado equipo28/03/2017 00 : 37 ANA.LAURA : CSCCFNE54076378, cte molesto por el tiempo que se lleva, pide solución a labrevedad, se envía correo a CF y quejas11/02/2017 01 : 54 MARCO.DIAZ : TCF2***MODELO 50k20dw***SERIE50J140464H01102***ENVIADO A CTE FINAL***F. EMBARQUE 08.02.2017***CARSSA10/02/2017 01 : 15 MARCO.DIAZ : TCF174 7401072010/02/2017 01 : 14 MARCO.DIAZ : TCF1PU CSA10/02/2017 01 : 14 MARCO.DIAZ : TCF1DR01/02/2017 05 : 28 ERNESTO.HERN : TCF101/02/2017 05 : 27 ERNESTO.HERN : NP530/01/2017 04 : 20 201612 : P1 T173331 PANEL OC-1006785 EQUIPORECOLECTADO _ABR24/01/2017 08 : 11 201612 : V1_EQUIPO RCOLECTADO EN BANCO D ETRABAJOVALDUANOD GARANTIA CSA 20161217/01/2017 07 : 29 SEMIRAMIS.M : ODSWTPRD/BIMBOENTRE LAS CALLES AND 23 Y EMILIANO ZAPATA</v>
          </cell>
          <cell r="AN178" t="str">
            <v>1TE50B8NUSCB</v>
          </cell>
          <cell r="AO178" t="str">
            <v>Smart</v>
          </cell>
          <cell r="AP178" t="str">
            <v>Hisense</v>
          </cell>
          <cell r="AQ178" t="str">
            <v>Opera</v>
          </cell>
          <cell r="AR178" t="str">
            <v>FHD 1920 x 1080</v>
          </cell>
          <cell r="AS178" t="str">
            <v>3TE50G165140G165140M010</v>
          </cell>
          <cell r="AT178">
            <v>164</v>
          </cell>
          <cell r="AU178" t="str">
            <v>50H7GB</v>
          </cell>
          <cell r="AV178" t="str">
            <v>3TE50G165140</v>
          </cell>
          <cell r="AW178" t="str">
            <v>G165140</v>
          </cell>
          <cell r="AX178" t="str">
            <v>M010</v>
          </cell>
          <cell r="AY178">
            <v>74012489</v>
          </cell>
          <cell r="AZ178">
            <v>51013415</v>
          </cell>
          <cell r="BA178">
            <v>80134474</v>
          </cell>
        </row>
        <row r="179">
          <cell r="D179">
            <v>60310509</v>
          </cell>
          <cell r="E179" t="str">
            <v xml:space="preserve">A  </v>
          </cell>
          <cell r="F179" t="str">
            <v>TV</v>
          </cell>
          <cell r="G179" t="str">
            <v xml:space="preserve"> Julia Jimenez</v>
          </cell>
          <cell r="H179" t="str">
            <v xml:space="preserve">Venustiano Carranza/Puebla Av Ignacio Zaragoza #268  C.P. 05800
</v>
          </cell>
          <cell r="I179" t="str">
            <v>22357023 - 5538141398</v>
          </cell>
          <cell r="J179" t="str">
            <v>HISENSE</v>
          </cell>
          <cell r="K179" t="str">
            <v>50K20DW</v>
          </cell>
          <cell r="L179" t="str">
            <v>50J140464H02155</v>
          </cell>
          <cell r="M179" t="str">
            <v>POLIZA</v>
          </cell>
          <cell r="N179">
            <v>0</v>
          </cell>
          <cell r="O179">
            <v>41859</v>
          </cell>
          <cell r="P179">
            <v>42780</v>
          </cell>
          <cell r="Q179">
            <v>201767</v>
          </cell>
          <cell r="R179" t="str">
            <v>18/02/2017 02 : 55  ERNESTO.HERN : NP5
 / P1A: 173331 PANEL     14-02-2017   OC-1007437</v>
          </cell>
          <cell r="S179" t="str">
            <v>EQUIPO DAÑADO EN DOMICILIO DE CLIENTE</v>
          </cell>
          <cell r="T179" t="str">
            <v xml:space="preserve">   RENE ARIAS                     </v>
          </cell>
          <cell r="U179" t="str">
            <v>2017-04-10</v>
          </cell>
          <cell r="V179" t="str">
            <v>Centro</v>
          </cell>
          <cell r="W179" t="str">
            <v>COMPLETADO</v>
          </cell>
          <cell r="X179" t="str">
            <v>CLIENTE</v>
          </cell>
          <cell r="Y179">
            <v>42766</v>
          </cell>
          <cell r="Z179">
            <v>921</v>
          </cell>
          <cell r="AA179" t="str">
            <v>M012</v>
          </cell>
          <cell r="AB179" t="str">
            <v>T173331/Panel - PANEL</v>
          </cell>
          <cell r="AC179" t="str">
            <v>OC-1007437</v>
          </cell>
          <cell r="AD179" t="str">
            <v>Venustiano Carranza/Puebla</v>
          </cell>
          <cell r="AE179" t="str">
            <v>DF</v>
          </cell>
          <cell r="AF179" t="str">
            <v>MX</v>
          </cell>
          <cell r="AG179" t="str">
            <v>10410866</v>
          </cell>
          <cell r="AH179" t="str">
            <v>JULIA JIMENEZ</v>
          </cell>
          <cell r="AI179" t="str">
            <v>268 Av Ignacio Zaragoza</v>
          </cell>
          <cell r="AJ179" t="str">
            <v>22357023</v>
          </cell>
          <cell r="AK179" t="str">
            <v>5538141398</v>
          </cell>
          <cell r="AL179" t="str">
            <v>05800</v>
          </cell>
          <cell r="AM179" t="str">
            <v>20/04/2017 01 : 45 SEMIRAMIS.M : CSCCte se comunica para verificar cuando se le enviara su equipo se le pideque nos de oportunidad para la entrega de su equipo al mencionarle quela siguiente semana se ajustaría el proceso sin embargo menciona que leurge que se le envié19/04/2017 05 : 34 PETERSON.NO : TCF174 7401156812/04/2017 00 : 50 SEMIRAMIS.M : CSCCte se comunica para verificar cuando se le enviara su equipo mencionaque acudió a Profeco sin embargo menciona que no lo tiene esta molesta yno permite hablar pide el nombre de cvillaseñor menciona que seguiráhablando hasta que se le de una solución pues los ejecutivos no hacemosnada pide se le llame para una solución01/04/2017 02 : 30 SEMIRAMIS.M : CSCCte se comunica para verificar que tiempo mas demorara el envió de suequipo se le pide tiempo para que se envie18/03/2017 00 : 19 MARCO.DIAZ : TCF174 7401133710/03/2017 03 : 58 RAUL.CALDER : CSCCte solicita estatus, se le indica todavía estamos en tiempo y formapara la entrega de su equipo ya que se autorizo su CF el 18/02/2017 y 25días hábiles, cte de acuerdo.24/02/2017 04 : 46 RAUL.CALDER : CSCCte solicita estatus, se le indica que se autorizo su CF a partir del18/02/2017 y 25 días hábiles para la entrega, cte de acuerdo.22/02/2017 06 : 33 MARCO.DIAZ : TCF1PU CLIENTE18/02/2017 02 : 56 ERNESTO.HERN : TCF118/02/2017 02 : 55 ERNESTO.HERN : NP515/02/2017 08 : 17 201767 : P1A: 173331 PANEL 14-02-2017 OC-100743711/02/2017 04 : 21 GABRIELA.B : CSC Solicita verificar Cuando Acuden adomicilio se da seguimiento08/02/2017 00 : 43 LUIS.D : CSCCSA MENCIONA QUE EN ESTA SEMANA AGENDA VISITA CON CTE01/02/2017 04 : 41 201767 : V1P: SE LLAMA A CLIENTE 31/01/2017 A LAS01:17 PM PARA PROGRAMAR VISITA, CLIENTE NO RESPONDE_H22965_T5127/01/2017 02 : 02 GABRIELA.B : RD % CALLE 47 Y CALLE 49, CASA CON 2JARDINERAS</v>
          </cell>
          <cell r="AN179" t="str">
            <v>1TE50B8NUSCB</v>
          </cell>
          <cell r="AO179" t="str">
            <v>Smart</v>
          </cell>
          <cell r="AP179" t="str">
            <v>Hisense</v>
          </cell>
          <cell r="AQ179" t="str">
            <v>Opera</v>
          </cell>
          <cell r="AR179" t="str">
            <v>FHD 1920 x 1080</v>
          </cell>
          <cell r="AS179" t="e">
            <v>#N/A</v>
          </cell>
          <cell r="AT179" t="e">
            <v>#N/A</v>
          </cell>
          <cell r="AV179" t="str">
            <v>3TE50J140464</v>
          </cell>
          <cell r="AW179" t="e">
            <v>#N/A</v>
          </cell>
          <cell r="AY179">
            <v>74011568</v>
          </cell>
          <cell r="AZ179">
            <v>51008623</v>
          </cell>
          <cell r="BA179">
            <v>80134481</v>
          </cell>
        </row>
        <row r="180">
          <cell r="D180">
            <v>60310879</v>
          </cell>
          <cell r="E180" t="str">
            <v xml:space="preserve">A  </v>
          </cell>
          <cell r="F180" t="str">
            <v>TV</v>
          </cell>
          <cell r="G180" t="str">
            <v>Mario Daniel Lopez Moreno</v>
          </cell>
          <cell r="H180" t="str">
            <v>Gustavo A Madero/Basco de quieroga, Fray francisco de los angeles num 100  C.P. 07440</v>
          </cell>
          <cell r="I180" t="str">
            <v>5538557305 - 5527341172</v>
          </cell>
          <cell r="J180" t="str">
            <v>HISENSE</v>
          </cell>
          <cell r="K180" t="str">
            <v>50K20DW</v>
          </cell>
          <cell r="L180" t="str">
            <v>50G144288H00595</v>
          </cell>
          <cell r="M180" t="str">
            <v>TICKET: AG / 000197842 TIENDA TELMEX</v>
          </cell>
          <cell r="N180">
            <v>11998</v>
          </cell>
          <cell r="O180">
            <v>42212</v>
          </cell>
          <cell r="P180">
            <v>42787</v>
          </cell>
          <cell r="Q180">
            <v>201767</v>
          </cell>
          <cell r="R180" t="str">
            <v>24/02/2017 01 : 19  ERNESTO.HERN : NP5 / P1A: 173331 PANEL    21-02-2017   OC-1007735</v>
          </cell>
          <cell r="S180" t="str">
            <v>EQUIPO DAÑADO EN DOMICILIO DE CLIENTE</v>
          </cell>
          <cell r="T180" t="str">
            <v xml:space="preserve">   RENE ARIAS                     </v>
          </cell>
          <cell r="U180" t="str">
            <v>2017-04-10</v>
          </cell>
          <cell r="V180" t="str">
            <v>Centro</v>
          </cell>
          <cell r="W180" t="str">
            <v>COMPLETADO</v>
          </cell>
          <cell r="X180" t="str">
            <v>CLIENTE</v>
          </cell>
          <cell r="Y180">
            <v>42773</v>
          </cell>
          <cell r="Z180">
            <v>575</v>
          </cell>
          <cell r="AA180" t="str">
            <v>M012</v>
          </cell>
          <cell r="AB180" t="str">
            <v>T173331/Panel - PANEL</v>
          </cell>
          <cell r="AC180" t="str">
            <v>OC-1007735</v>
          </cell>
          <cell r="AD180" t="str">
            <v>Gustavo A Madero/Basco de quieroga</v>
          </cell>
          <cell r="AE180" t="str">
            <v>DF</v>
          </cell>
          <cell r="AF180" t="str">
            <v>MX</v>
          </cell>
          <cell r="AG180" t="str">
            <v>10410849</v>
          </cell>
          <cell r="AH180" t="str">
            <v>MARIO DANIEL LOPEZ MORENO</v>
          </cell>
          <cell r="AI180" t="str">
            <v>Fray francisco de los angeles num 100</v>
          </cell>
          <cell r="AJ180" t="str">
            <v>5538557305</v>
          </cell>
          <cell r="AK180" t="str">
            <v>5538557305</v>
          </cell>
          <cell r="AL180" t="str">
            <v>07440</v>
          </cell>
          <cell r="AM180" t="str">
            <v>19/04/2017 05 : 31 PETERSON.NO : TCF174 7401156519/04/2017 00 : 06 SEMIRAMIS.M : CSCCte se comunica para verificar el estatus de su equipo y saber cuando sele enviara su equipo se le pide que nos de oportunidad de que se leentreguen01/04/2017 07 : 38 MARCO.DIAZ : TCF1. TCF1PU CLIENTEINF. JOSUE.DMC01/04/2017 04 : 13 GERARDO.GRA : CSC se indica fecha aproximada deentrega mediados del mes de abril. EMC*18/03/2017 00 : 27 MARCO.DIAZ : TCF174 7401134015/03/2017 02 : 45 ANA.ROSA : CSCse le indica a cte de la autorización de CF y del tiempo de respuesta(25 días hábiles)24/02/2017 01 : 19 ERNESTO.HERN : TCF124/02/2017 01 : 19 ERNESTO.HERN : NP522/02/2017 05 : 24 201767 : P1A: 173331 PANEL 21-02-2017 OC-100773513/02/2017 08 : 47 MA.ISABEL : SEG: SE VERIFICA CON CSA ESTSTUS DEVISITA13/02/2017 08 : 46 MA.ISABEL : DGR08/02/2017 01 : 31 201767 : V1:10/02/2017:HORARIO ABIERTO DE 10 AM A 18HRS_H23063_T5127/01/2017 00 : 28 ANA.ROSA : ODSWTPRDJUAN BOSCO Y FRAY BARTALOME DE LAS CASAS</v>
          </cell>
          <cell r="AN180" t="str">
            <v>1TE50B8NUSCB</v>
          </cell>
          <cell r="AO180" t="str">
            <v>Smart</v>
          </cell>
          <cell r="AP180" t="str">
            <v>Hisense</v>
          </cell>
          <cell r="AQ180" t="str">
            <v>Opera</v>
          </cell>
          <cell r="AR180" t="str">
            <v>FHD 1920 x 1080</v>
          </cell>
          <cell r="AS180" t="str">
            <v>3TE50G165140G165140M010</v>
          </cell>
          <cell r="AT180">
            <v>164</v>
          </cell>
          <cell r="AU180" t="str">
            <v>50H7GB</v>
          </cell>
          <cell r="AV180" t="str">
            <v>3TE50G165140</v>
          </cell>
          <cell r="AW180" t="str">
            <v>G165140</v>
          </cell>
          <cell r="AX180" t="str">
            <v>M010</v>
          </cell>
          <cell r="AY180">
            <v>74012490</v>
          </cell>
          <cell r="AZ180">
            <v>51013416</v>
          </cell>
          <cell r="BA180">
            <v>80134482</v>
          </cell>
        </row>
        <row r="181">
          <cell r="D181">
            <v>60311027</v>
          </cell>
          <cell r="E181" t="str">
            <v xml:space="preserve">A  </v>
          </cell>
          <cell r="F181" t="str">
            <v>TV</v>
          </cell>
          <cell r="G181" t="str">
            <v>Socorro Anguiano Coronado</v>
          </cell>
          <cell r="H181" t="str">
            <v>calle rio canoco num 7 mz 826 lt 22 C.P. 55070</v>
          </cell>
          <cell r="I181" t="str">
            <v>5521153843 - 5528971375</v>
          </cell>
          <cell r="J181" t="str">
            <v>HISENSE</v>
          </cell>
          <cell r="K181" t="str">
            <v>32H5B2</v>
          </cell>
          <cell r="L181" t="str">
            <v>32G1614E4H04226</v>
          </cell>
          <cell r="M181" t="str">
            <v>NO. DE PEDIDO 1103510 VTA DE CONTADO TIENDA ELEKTRA JARDINES DE MORELOS.</v>
          </cell>
          <cell r="N181">
            <v>4499</v>
          </cell>
          <cell r="O181">
            <v>43003</v>
          </cell>
          <cell r="P181">
            <v>42782</v>
          </cell>
          <cell r="Q181">
            <v>201767</v>
          </cell>
          <cell r="R181" t="str">
            <v>21/02/2017 06 : 20  ERNESTO.HERN : NP5 / P1A: 191148 MAIN    16-02-2017   OC-1007571</v>
          </cell>
          <cell r="S181" t="str">
            <v>EQUIPO DAÑADO EN DOMICILIO DE CLIENTE</v>
          </cell>
          <cell r="T181" t="str">
            <v xml:space="preserve">   RENE ARIAS                     </v>
          </cell>
          <cell r="U181" t="str">
            <v>2017-04-10</v>
          </cell>
          <cell r="V181" t="str">
            <v>CENTRO</v>
          </cell>
          <cell r="W181" t="str">
            <v>COMPLETADO</v>
          </cell>
          <cell r="X181" t="str">
            <v>CLIENTE</v>
          </cell>
          <cell r="Y181">
            <v>42774</v>
          </cell>
          <cell r="Z181">
            <v>221</v>
          </cell>
          <cell r="AA181" t="str">
            <v>M010</v>
          </cell>
          <cell r="AD181" t="str">
            <v>fracc jardinez de morelos/ecatepec</v>
          </cell>
          <cell r="AE181" t="str">
            <v>MEX</v>
          </cell>
          <cell r="AF181" t="str">
            <v>MX</v>
          </cell>
          <cell r="AG181" t="str">
            <v>10411401</v>
          </cell>
          <cell r="AH181" t="str">
            <v>SOCORRO ANGUIANO CORONADO</v>
          </cell>
          <cell r="AI181" t="str">
            <v>calle rio canoco num 7 mz 826 lt 22</v>
          </cell>
          <cell r="AJ181" t="str">
            <v>0445528971375</v>
          </cell>
          <cell r="AK181" t="str">
            <v>0445528971375</v>
          </cell>
          <cell r="AL181" t="str">
            <v>55070</v>
          </cell>
          <cell r="AM181" t="str">
            <v>18/03/2017 04 : 50 MARCO.DIAZ : TCF174 7401134215/03/2017 05 : 56 ANA.ROSA : CSCse le indica a cte. que aun estamos dentro del tiempo de respuesta deentrega de equipo.15/03/2017 03 : 32 BRENDA.MORA : CSCSe le comenta al cliente que aun estamos en tiempo de la entrega delequipo, y debe esperar la llamada de paquetería para que le haga laentrega, cliente corta llamada.28/02/2017 05 : 37 MARCO.DIAZ : TCF1PU CLIENTE25/02/2017 04 : 23 MARIELA.CHA : CSCAPARATO DAÑADO LO TIENE CLIENTE25/02/2017 04 : 22 MARIELA.CHA : CSCSe le menciona un cambio y son 20 días hábiles para la entrega delaparatoaparato dañad lo tiene taller21/02/2017 06 : 20 ERNESTO.HERN : TCF121/02/2017 06 : 20 ERNESTO.HERN : NP517/02/2017 08 : 57 201767 : P1A: 191148 MAIN 16-02-2017 OC-100757109/02/2017 02 : 19 201767 : V1:13/02/2017:HORARIO ABIERTO DE 10 AM A 18HRS_H23101_T5104/02/2017 03 : 41 LAURA.HERNA : ODSWTP</v>
          </cell>
          <cell r="AN181" t="str">
            <v>3TE32G155369</v>
          </cell>
          <cell r="AO181" t="str">
            <v>Smart</v>
          </cell>
          <cell r="AP181" t="str">
            <v>Hisense</v>
          </cell>
          <cell r="AQ181" t="str">
            <v>Opera</v>
          </cell>
          <cell r="AR181" t="str">
            <v>HD 1366 X 768</v>
          </cell>
          <cell r="AS181" t="str">
            <v>3TE32G163827G163827M010</v>
          </cell>
          <cell r="AT181">
            <v>7</v>
          </cell>
          <cell r="AU181" t="str">
            <v>32H5B2</v>
          </cell>
          <cell r="AV181" t="str">
            <v>3TE32G163827</v>
          </cell>
          <cell r="AW181" t="str">
            <v>G163827</v>
          </cell>
          <cell r="AX181" t="str">
            <v>M010</v>
          </cell>
          <cell r="AY181">
            <v>74012493</v>
          </cell>
          <cell r="AZ181">
            <v>51013419</v>
          </cell>
          <cell r="BA181">
            <v>80134423</v>
          </cell>
        </row>
        <row r="182">
          <cell r="D182">
            <v>60311187</v>
          </cell>
          <cell r="E182" t="str">
            <v xml:space="preserve">A  </v>
          </cell>
          <cell r="F182" t="str">
            <v>TV</v>
          </cell>
          <cell r="G182" t="str">
            <v>Eduardo Trejo</v>
          </cell>
          <cell r="H182" t="str">
            <v>Norte 75 #372 C.P. 02530</v>
          </cell>
          <cell r="I182">
            <v>0</v>
          </cell>
          <cell r="J182" t="str">
            <v>HISENSE</v>
          </cell>
          <cell r="K182" t="str">
            <v>50K20DW</v>
          </cell>
          <cell r="L182" t="str">
            <v>50G143067H00247</v>
          </cell>
          <cell r="M182" t="str">
            <v>CARTA BIMBO</v>
          </cell>
          <cell r="N182">
            <v>0</v>
          </cell>
          <cell r="O182">
            <v>42447</v>
          </cell>
          <cell r="P182">
            <v>42779</v>
          </cell>
          <cell r="Q182">
            <v>201767</v>
          </cell>
          <cell r="R182" t="str">
            <v>22/02/2017 07 : 15  ERNESTO.HERN : NP5 / P1A: 173331 PANEL     13-02-2017   OC-1007387</v>
          </cell>
          <cell r="S182" t="str">
            <v>EQUIPO DAÑADO EN DOMICILIO DE CLIENTE</v>
          </cell>
          <cell r="T182" t="str">
            <v xml:space="preserve">   RENE ARIAS                     </v>
          </cell>
          <cell r="U182" t="str">
            <v>2017-04-10</v>
          </cell>
          <cell r="V182" t="str">
            <v>CENTRO</v>
          </cell>
          <cell r="W182" t="str">
            <v>COMPLETADO</v>
          </cell>
          <cell r="X182" t="str">
            <v>CLIENTE</v>
          </cell>
          <cell r="Y182">
            <v>42775</v>
          </cell>
          <cell r="Z182">
            <v>332</v>
          </cell>
          <cell r="AA182" t="str">
            <v>M010</v>
          </cell>
          <cell r="AD182" t="str">
            <v>azcapotzalco/col jardin</v>
          </cell>
          <cell r="AE182" t="str">
            <v>DF</v>
          </cell>
          <cell r="AF182" t="str">
            <v>MX</v>
          </cell>
          <cell r="AG182" t="str">
            <v>10409744</v>
          </cell>
          <cell r="AH182" t="str">
            <v>EDUARDO TREJO</v>
          </cell>
          <cell r="AI182" t="str">
            <v>372 nte 75</v>
          </cell>
          <cell r="AJ182" t="str">
            <v>5559443195</v>
          </cell>
          <cell r="AK182">
            <v>0</v>
          </cell>
          <cell r="AL182" t="str">
            <v>02530</v>
          </cell>
          <cell r="AM182" t="str">
            <v>22/04/2017 08 : 34 MARCO.DIAZ : TCF174: 7401134801/04/2017 07 : 43 MARCO.DIAZ : TCF1 TCF174 CLIENTE.INF.JOSUE DMC24/03/2017 01 : 15 GABRIELA.B : CSCSe informa en proceso de Cf Se pide Esperar18/03/2017 06 : 31 MARCO.DIAZ : TCF174 7401134828/02/2017 07 : 49 MARIELA.CHA : CSCSe le informa que se le autorizo un cambio y son 20 hábiles para laentrega del apararteAPARATO DAÑADO EN DOMICILIO22/02/2017 07 : 15 ERNESTO.HERN : TCF122/02/2017 07 : 15 ERNESTO.HERN : NP514/02/2017 09 : 08 201767 : P1A: 173331 PANEL 13-02-2017 OC-100738710/02/2017 04 : 03 201767 : V1:14/02/2017:HORARIO ABIERTO DE 10 AM A 18HRS_H23140_T5110/02/2017 03 : 25 ANA.GABRIELA : RD// % AQUILES Y RABAUL , CASA AZUL PUERTA BLANCA</v>
          </cell>
          <cell r="AN182" t="str">
            <v>1TE50B8NUSCB</v>
          </cell>
          <cell r="AO182" t="str">
            <v>Smart</v>
          </cell>
          <cell r="AP182" t="str">
            <v>Hisense</v>
          </cell>
          <cell r="AQ182" t="str">
            <v>Opera</v>
          </cell>
          <cell r="AR182" t="str">
            <v>FHD 1920 x 1080</v>
          </cell>
          <cell r="AS182" t="str">
            <v>3TE50G165140G165140M010</v>
          </cell>
          <cell r="AT182">
            <v>164</v>
          </cell>
          <cell r="AU182" t="str">
            <v>50H7GB</v>
          </cell>
          <cell r="AV182" t="str">
            <v>3TE50G165140</v>
          </cell>
          <cell r="AW182" t="str">
            <v>G165140</v>
          </cell>
          <cell r="AX182" t="str">
            <v>M010</v>
          </cell>
          <cell r="AY182">
            <v>74012491</v>
          </cell>
          <cell r="AZ182">
            <v>51013417</v>
          </cell>
          <cell r="BA182">
            <v>80134485</v>
          </cell>
        </row>
        <row r="183">
          <cell r="D183">
            <v>60311280</v>
          </cell>
          <cell r="E183" t="str">
            <v>A</v>
          </cell>
          <cell r="F183" t="str">
            <v>TV</v>
          </cell>
          <cell r="G183" t="str">
            <v>JUANA ADJUNTA RODRIGUEZ</v>
          </cell>
          <cell r="H183" t="str">
            <v>MIRADOR MZ 27 LT 3 COL. MALACATES; GUSTAVO A. MADERO CP 07110</v>
          </cell>
          <cell r="I183" t="str">
            <v>22079086 / 5556916218</v>
          </cell>
          <cell r="J183" t="str">
            <v>HISENSE</v>
          </cell>
          <cell r="K183" t="str">
            <v>50K20DW</v>
          </cell>
          <cell r="L183" t="str">
            <v>50G14329H06279</v>
          </cell>
          <cell r="M183" t="str">
            <v>000224532</v>
          </cell>
          <cell r="N183">
            <v>11998.37</v>
          </cell>
          <cell r="O183">
            <v>42867</v>
          </cell>
          <cell r="P183">
            <v>42789</v>
          </cell>
          <cell r="Q183">
            <v>201767</v>
          </cell>
          <cell r="R183" t="str">
            <v>24/02/2017 07 : 17  ERNESTO.HERN : NP5 ( P1A: 173331 PANEL    22-02-2017    OC-1007807)</v>
          </cell>
          <cell r="S183" t="str">
            <v>EQUIPO DAÑADO EN DOMICILIO DE CLIENTE</v>
          </cell>
          <cell r="T183" t="str">
            <v xml:space="preserve">ABRAHAM LAZCANO                </v>
          </cell>
          <cell r="U183" t="str">
            <v>2017-04-10</v>
          </cell>
          <cell r="V183" t="str">
            <v>Centro</v>
          </cell>
          <cell r="W183" t="str">
            <v>COMPLETADO</v>
          </cell>
          <cell r="Y183">
            <v>42776</v>
          </cell>
          <cell r="Z183">
            <v>78</v>
          </cell>
          <cell r="AA183" t="str">
            <v>M010</v>
          </cell>
          <cell r="AB183" t="str">
            <v>T173331/Panel - PANEL</v>
          </cell>
          <cell r="AC183" t="str">
            <v>OC-1007807</v>
          </cell>
          <cell r="AD183" t="str">
            <v>Malacates/Gustavo A Madero.</v>
          </cell>
          <cell r="AE183" t="str">
            <v>DF</v>
          </cell>
          <cell r="AF183" t="str">
            <v>MX</v>
          </cell>
          <cell r="AG183" t="str">
            <v>10411364</v>
          </cell>
          <cell r="AH183" t="str">
            <v>JUANA ADJUNTA RODRIGUEZ</v>
          </cell>
          <cell r="AI183" t="str">
            <v>lt 3 Mirador Mz 27</v>
          </cell>
          <cell r="AJ183" t="str">
            <v>5556916218</v>
          </cell>
          <cell r="AK183" t="str">
            <v>5556916218</v>
          </cell>
          <cell r="AL183" t="str">
            <v>07110</v>
          </cell>
          <cell r="AM183" t="str">
            <v>19/04/2017 03 : 22 PETERSON.NO : TCF174 7401152113/04/2017 00 : 16 GEARARDO.PA : CFA01/04/2017 08 : 07 MARCO.DIAZ : TCF1 TCF1PU CLIENTEINF. JOSUE. DMC18/03/2017 06 : 41 MARCO.DIAZ : TCF174 7401135309/03/2017 06 : 27 ANA.ROSA : CSCse le indica a cte. de la autorización de CF y del tiempo de respuesta(20dias hábiles)24/02/2017 07 : 17 ERNESTO.HERN : TCF124/02/2017 07 : 17 ERNESTO.HERN : NP523/02/2017 07 : 05 201767 : P1A: 173331 PANEL 22-02-2017 OC-100780723/02/2017 06 : 35 201767 : PENDIENTE POR PANEL23/02/2017 03 : 41 MA.ISABEL : SEG: SE CONTACTA AL CSA PARA VERFESTATUS DE VISITA23/02/2017 03 : 41 MA.ISABEL : SEG: DGR11/02/2017 00 : 35 201767 : V1:15/02/2017:HORARIO ABIERTO DE 10 AM A 18HRS_H23155_T5104/02/2017 00 : 24 ADRIANA.SAN : ODSWTPRD% AQUILES SERDA Y AV SAN MIGUEL</v>
          </cell>
          <cell r="AN183" t="str">
            <v>1TE50B8NUSCB</v>
          </cell>
          <cell r="AO183" t="str">
            <v>Smart</v>
          </cell>
          <cell r="AP183" t="str">
            <v>Hisense</v>
          </cell>
          <cell r="AQ183" t="str">
            <v>Opera</v>
          </cell>
          <cell r="AR183" t="str">
            <v>FHD 1920 x 1080</v>
          </cell>
          <cell r="AS183" t="str">
            <v>3TE50G165140G165140M010</v>
          </cell>
          <cell r="AT183">
            <v>164</v>
          </cell>
          <cell r="AU183" t="str">
            <v>50H7GB</v>
          </cell>
          <cell r="AV183" t="str">
            <v>3TE50G165140</v>
          </cell>
          <cell r="AW183" t="str">
            <v>G165140</v>
          </cell>
          <cell r="AX183" t="str">
            <v>M010</v>
          </cell>
          <cell r="AY183">
            <v>74012492</v>
          </cell>
          <cell r="AZ183">
            <v>51013418</v>
          </cell>
          <cell r="BA183">
            <v>80134489</v>
          </cell>
        </row>
        <row r="184">
          <cell r="D184">
            <v>60311326</v>
          </cell>
          <cell r="E184" t="str">
            <v>A</v>
          </cell>
          <cell r="F184" t="str">
            <v>TV</v>
          </cell>
          <cell r="G184" t="str">
            <v>MARILUU BALDERAS</v>
          </cell>
          <cell r="H184" t="str">
            <v>DZILDATH MZ 15 LT 29 CUCHILLA DE PADIERNA / TLALPAN CP 14220</v>
          </cell>
          <cell r="I184" t="str">
            <v>56452580</v>
          </cell>
          <cell r="J184" t="str">
            <v>HISENSE</v>
          </cell>
          <cell r="K184" t="str">
            <v>50K20DW</v>
          </cell>
          <cell r="L184" t="str">
            <v>50G143291H05841</v>
          </cell>
          <cell r="M184" t="str">
            <v>POLIZA</v>
          </cell>
          <cell r="N184">
            <v>0</v>
          </cell>
          <cell r="O184">
            <v>42016</v>
          </cell>
          <cell r="P184">
            <v>42780</v>
          </cell>
          <cell r="Q184">
            <v>201767</v>
          </cell>
          <cell r="R184" t="str">
            <v xml:space="preserve">18/02/2017 02 : 54  ERNESTO.HERN : NP5 / P1A: 173331 PANEL     14-02-.2017  OC-1007434
</v>
          </cell>
          <cell r="S184" t="str">
            <v>EQUIPO DAÑADO EN DOMICILIO DE CLIENTE</v>
          </cell>
          <cell r="T184" t="str">
            <v xml:space="preserve">ABRAHAM LAZCANO                </v>
          </cell>
          <cell r="U184" t="str">
            <v>2017-04-10</v>
          </cell>
          <cell r="V184" t="str">
            <v>Centro</v>
          </cell>
          <cell r="W184" t="str">
            <v>COMPLETADO</v>
          </cell>
          <cell r="Y184">
            <v>42776</v>
          </cell>
          <cell r="Z184">
            <v>764</v>
          </cell>
          <cell r="AA184" t="str">
            <v>M012</v>
          </cell>
          <cell r="AB184" t="str">
            <v>T173331/Panel - PANEL</v>
          </cell>
          <cell r="AC184" t="str">
            <v>OC-1007434</v>
          </cell>
          <cell r="AD184" t="str">
            <v>cuchilla de padierna/tlalpan</v>
          </cell>
          <cell r="AE184" t="str">
            <v>DF</v>
          </cell>
          <cell r="AF184" t="str">
            <v>MX</v>
          </cell>
          <cell r="AG184" t="str">
            <v>10411757</v>
          </cell>
          <cell r="AH184" t="str">
            <v>MARILUU BALDERAS</v>
          </cell>
          <cell r="AI184" t="str">
            <v>dzildathn mz 15 lt 29</v>
          </cell>
          <cell r="AJ184" t="str">
            <v>56452580</v>
          </cell>
          <cell r="AK184">
            <v>0</v>
          </cell>
          <cell r="AL184" t="str">
            <v>14220</v>
          </cell>
          <cell r="AM184" t="str">
            <v>19/04/2017 03 : 17 PETERSON.NO : TCF174 7401151718/04/2017 22 : 58 ANA.ROSA : CSCse le indica a cte. que aun estamos en espera de la fecha de embarquepor parte del área de CF13/04/2017 00 : 16 GEARARDO.PA : CFA23/03/2017 03 : 22 ANA.ROSA : CSCse le indica a cte. que aun estamos en espera de la fecha de embarquedel área de CF18/03/2017 07 : 27 SEMIRAMIS.M : CSCCte se vuelve a comunicar se le explica que se notificara al área decambios físicos para que se agilice el envio de su equipo18/03/2017 07 : 25 SEMIRAMIS.M : CSCCte se comunica para verificar cuando se le enviara esta sumamentemolesta la cliente amenaza en acudir a Profeco pues menciona que si noscomprometimos en mandarlo en cierto tiempo y no cumplimos se generoreporte de queja 5407633618/03/2017 06 : 42 MARCO.DIAZ : TCF174 7401135424/02/2017 02 : 18 ANA.ROSA : CSCse le indica a cte. de la autorización de CF y del tiempo de respuesta(20 días hábiles)22/02/2017 06 : 51 MARCO.DIAZ : TCF1PU CLIENTE18/02/2017 02 : 55 ERNESTO.HERN : TCF118/02/2017 02 : 54 ERNESTO.HERN : NP515/02/2017 08 : 14 201767 : P1A: 173331 PANEL 14-02-.2017 OC-100743411/02/2017 04 : 52 201767 : V1:15/02/2017:HORARIO ABIERTO DE 10 AM A 18HRS_H23164_T3410/02/2017 04 : 40 LAURA.HERNA : ODSWTPRD%QUINICHIL Y JITOTOLCERCA DE UNA TIENDA</v>
          </cell>
          <cell r="AN184" t="str">
            <v>1TE50B8NUSCB</v>
          </cell>
          <cell r="AO184" t="str">
            <v>Smart</v>
          </cell>
          <cell r="AP184" t="str">
            <v>Hisense</v>
          </cell>
          <cell r="AQ184" t="str">
            <v>Opera</v>
          </cell>
          <cell r="AR184" t="str">
            <v>FHD 1920 x 1080</v>
          </cell>
          <cell r="AS184" t="e">
            <v>#N/A</v>
          </cell>
          <cell r="AT184" t="e">
            <v>#N/A</v>
          </cell>
          <cell r="AV184" t="str">
            <v>3TE50G143064</v>
          </cell>
          <cell r="AW184" t="e">
            <v>#N/A</v>
          </cell>
          <cell r="AY184">
            <v>74011517</v>
          </cell>
          <cell r="AZ184">
            <v>51008646</v>
          </cell>
          <cell r="BA184">
            <v>80134490</v>
          </cell>
        </row>
        <row r="185">
          <cell r="D185">
            <v>60311452</v>
          </cell>
          <cell r="E185" t="str">
            <v>A</v>
          </cell>
          <cell r="F185" t="str">
            <v>TV</v>
          </cell>
          <cell r="G185" t="str">
            <v>ABRAHAM FRAGOSO</v>
          </cell>
          <cell r="H185" t="str">
            <v>AV ADOLFO LOPEZ MATEOS MZ 8 LT 22 COL. EL TRIUNFO. VALLE DE CHALCO; CP 56617</v>
          </cell>
          <cell r="I185" t="str">
            <v>5577337560</v>
          </cell>
          <cell r="J185" t="str">
            <v>HISENSE</v>
          </cell>
          <cell r="K185" t="str">
            <v>50K20DW</v>
          </cell>
          <cell r="L185" t="str">
            <v>50G144844H03630</v>
          </cell>
          <cell r="M185" t="str">
            <v>COMPRA EN LINEA</v>
          </cell>
          <cell r="N185">
            <v>8999</v>
          </cell>
          <cell r="O185">
            <v>42752</v>
          </cell>
          <cell r="P185">
            <v>42786</v>
          </cell>
          <cell r="Q185">
            <v>201767</v>
          </cell>
          <cell r="R185" t="str">
            <v>23/02/2017 00 : 26  ERNESTO.HERN : NP5
/ P1A: 173331 PANEL   20-02-2017    OC-1007688</v>
          </cell>
          <cell r="S185" t="str">
            <v>EQUIPO DAÑADO EN DOMICILIO DE CLIENTE (Z</v>
          </cell>
          <cell r="T185" t="str">
            <v xml:space="preserve">ABRAHAM LAZCANO                </v>
          </cell>
          <cell r="U185" t="str">
            <v>2017-04-10</v>
          </cell>
          <cell r="V185" t="str">
            <v>Centro</v>
          </cell>
          <cell r="W185" t="str">
            <v>COMPLETADO</v>
          </cell>
          <cell r="Y185">
            <v>42779</v>
          </cell>
          <cell r="Z185">
            <v>34</v>
          </cell>
          <cell r="AA185" t="str">
            <v>M010</v>
          </cell>
          <cell r="AB185" t="str">
            <v>T173331/Panel - PANEL</v>
          </cell>
          <cell r="AC185" t="str">
            <v>OC-1007688</v>
          </cell>
          <cell r="AD185" t="str">
            <v>Valle de chalco/Triunfo</v>
          </cell>
          <cell r="AE185" t="str">
            <v>MEX</v>
          </cell>
          <cell r="AF185" t="str">
            <v>MX</v>
          </cell>
          <cell r="AG185" t="str">
            <v>10410779</v>
          </cell>
          <cell r="AH185" t="str">
            <v>ABRAHAM FRAGOSO</v>
          </cell>
          <cell r="AI185" t="str">
            <v>Av adolfo lopez mateos mz8 lt 22</v>
          </cell>
          <cell r="AJ185" t="str">
            <v>5577337560</v>
          </cell>
          <cell r="AK185">
            <v>0</v>
          </cell>
          <cell r="AL185" t="str">
            <v>56617</v>
          </cell>
          <cell r="AM185" t="str">
            <v>19/04/2017 03 : 10 PETERSON.NO : TCF174 7401151413/04/2017 00 : 13 GEARARDO.PA : CFA05/04/2017 04 : 46 BRENDA.MORA : CSCSe le menciona al cliente que su equipo tardara aprox 10 días enenviarse.01/04/2017 08 : 10 MARCO.DIAZ : TCF1 TCF1PU CLIENTEINF. JOSUE.DMC18/03/2017 06 : 47 MARCO.DIAZ : TCF174 7401135623/02/2017 00 : 27 ERNESTO.HERN : TCF123/02/2017 00 : 26 ERNESTO.HERN : NP521/02/2017 08 : 15 201767 : P1A: 173331 PANEL 20-02-2017 OC-100768816/02/2017 06 : 24 201767 : V1:20/02/2017:HORARIO ABIERTO DE 10 AM A 18HRS_H23252_T3416/02/2017 03 : 02 MA.ISABEL : SEG: SE REASIGNA O.S. A CSA AEP YA QUEELLOS SI CUBREN LA ZONA DE VALLE DE CHALCO, SE CONFIRMO CON RENE DEL CSA15/02/2017 06 : 43 MA.ISABEL : SEG: SE LE INDICA AL CSA VERIFICAR FECHADE COMPRA15/02/2017 03 : 15 201010 : FE DE ERRATAS:SERVICIO FUERA DE NUESTRA AREA DE COBERTURA, EL DOMICILIO SE ENCUENTRAEN EL MUNICIPIODE CHALCO, SE ENVIA CORREO A CVILLAVICENCIO PARA REASIGNACION DESERVICIO14/02/2017 07 : 52 201010 : SKMA: 35KM (VIAJE REDONDO) / $7014/02/2017 06 : 25 DULCE.M : ENTRE CALLES ES AV SARAGOZA Y AVSOLIDARIDADABRAHAM@YAHOO.COM.MXODSWTP</v>
          </cell>
          <cell r="AN185" t="str">
            <v>1TE50B8NUSCB</v>
          </cell>
          <cell r="AO185" t="str">
            <v>Smart</v>
          </cell>
          <cell r="AP185" t="str">
            <v>Hisense</v>
          </cell>
          <cell r="AQ185" t="str">
            <v>Opera</v>
          </cell>
          <cell r="AR185" t="str">
            <v>FHD 1920 x 1080</v>
          </cell>
          <cell r="AS185" t="str">
            <v>3TE50G165140G165140M010</v>
          </cell>
          <cell r="AT185">
            <v>164</v>
          </cell>
          <cell r="AU185" t="str">
            <v>50H7GB</v>
          </cell>
          <cell r="AV185" t="str">
            <v>3TE50G165140</v>
          </cell>
          <cell r="AW185" t="str">
            <v>G165140</v>
          </cell>
          <cell r="AX185" t="str">
            <v>M010</v>
          </cell>
          <cell r="AY185">
            <v>74011514</v>
          </cell>
          <cell r="AZ185">
            <v>51012449</v>
          </cell>
          <cell r="BA185">
            <v>80134492</v>
          </cell>
        </row>
        <row r="186">
          <cell r="D186">
            <v>60311457</v>
          </cell>
          <cell r="E186" t="str">
            <v>A</v>
          </cell>
          <cell r="F186" t="str">
            <v>TV</v>
          </cell>
          <cell r="G186" t="str">
            <v>LORENZO GONZALEZ</v>
          </cell>
          <cell r="H186" t="str">
            <v>CALLE AZTLAN MZ 6 LT 10 COL. MEXICO PREHISPA 1 ECATEPEC DE MORELOS COL. 55269</v>
          </cell>
          <cell r="I186" t="str">
            <v>57780982</v>
          </cell>
          <cell r="J186" t="str">
            <v>HISENSE</v>
          </cell>
          <cell r="K186" t="str">
            <v>50K20DW</v>
          </cell>
          <cell r="L186" t="str">
            <v>50J140464H00297</v>
          </cell>
          <cell r="M186" t="str">
            <v>000105276 comprobante de pago de enganche de venta a financiamiento TELMEX</v>
          </cell>
          <cell r="N186">
            <v>299.06</v>
          </cell>
          <cell r="O186">
            <v>41862</v>
          </cell>
          <cell r="P186">
            <v>42782</v>
          </cell>
          <cell r="Q186">
            <v>201767</v>
          </cell>
          <cell r="R186" t="str">
            <v>21/02/2017 06 : 22  ERNESTO.HERN : NP5
/  P1A: 173331 PANEL    16-02-2017   OC-1007572</v>
          </cell>
          <cell r="S186" t="str">
            <v>EQUIPO DAÑADO EN DOMICILIO DE CLIENTE (Z</v>
          </cell>
          <cell r="T186" t="str">
            <v xml:space="preserve">ABRAHAM LAZCANO                </v>
          </cell>
          <cell r="U186" t="str">
            <v>2017-04-10</v>
          </cell>
          <cell r="V186" t="str">
            <v>Centro</v>
          </cell>
          <cell r="W186" t="str">
            <v>COMPLETADO</v>
          </cell>
          <cell r="Y186">
            <v>42779</v>
          </cell>
          <cell r="Z186">
            <v>920</v>
          </cell>
          <cell r="AA186" t="str">
            <v>M012</v>
          </cell>
          <cell r="AB186" t="str">
            <v>T173331/Panel - PANEL</v>
          </cell>
          <cell r="AC186" t="str">
            <v>OC-1007572</v>
          </cell>
          <cell r="AD186" t="str">
            <v>Ecatepec/mexico. prehispa.1</v>
          </cell>
          <cell r="AE186" t="str">
            <v>MEX</v>
          </cell>
          <cell r="AF186" t="str">
            <v>MX</v>
          </cell>
          <cell r="AG186" t="str">
            <v>10411994</v>
          </cell>
          <cell r="AH186" t="str">
            <v>LORENZO GONZALEZ</v>
          </cell>
          <cell r="AI186" t="str">
            <v>zalle aztlan mz6 lt10</v>
          </cell>
          <cell r="AJ186" t="str">
            <v>57780982</v>
          </cell>
          <cell r="AK186">
            <v>0</v>
          </cell>
          <cell r="AL186" t="str">
            <v>55269</v>
          </cell>
          <cell r="AM186" t="str">
            <v>20/04/2017 04 : 22 ANA.LAURA : CSCCFNP54076652se le pide a cte no de oportunidad de q se reanuden los embarques, ctemolesto pide se le de prioridad al envio, ya que en caso contrarioacudirá a Profeco19/04/2017 02 : 58 PETERSON.NO : TCF174 7401150913/04/2017 00 : 13 GEARARDO.PA : CFA01/04/2017 08 : 13 MARCO.DIAZ : TCF1.TCF1PU CLIENTEINF. JOSUE.DMC18/03/2017 06 : 49 MARCO.DIAZ : TCF174 7401135721/02/2017 06 : 22 ERNESTO.HERN : TCF121/02/2017 06 : 22 ERNESTO.HERN : NP517/02/2017 08 : 58 201767 : P1A: 173331 PANEL 16-02-2017 OC-100757214/02/2017 07 : 58 201767 : V1:16/02/2017:HORARIO ABIERTO DE 10 AM A 18HRS_H23212_T5114/02/2017 07 : 09 ANA.LAURA : TELMEX RD.-%HUITZILOPOCHTLIY XOCHITLCTE NO MANEJA WHATSAPP, SE LE PIDE CUENTE CON COPIAS DE DOCS, PARA QUE LE PUEDAN BRINDAR EL SERVICIO</v>
          </cell>
          <cell r="AN186" t="str">
            <v>1TE50B8NUSCB</v>
          </cell>
          <cell r="AO186" t="str">
            <v>Smart</v>
          </cell>
          <cell r="AP186" t="str">
            <v>Hisense</v>
          </cell>
          <cell r="AQ186" t="str">
            <v>Opera</v>
          </cell>
          <cell r="AR186" t="str">
            <v>FHD 1920 x 1080</v>
          </cell>
          <cell r="AS186" t="e">
            <v>#N/A</v>
          </cell>
          <cell r="AT186" t="e">
            <v>#N/A</v>
          </cell>
          <cell r="AV186" t="str">
            <v>3TE50G143064</v>
          </cell>
          <cell r="AW186" t="e">
            <v>#N/A</v>
          </cell>
          <cell r="AY186">
            <v>74011509</v>
          </cell>
          <cell r="AZ186">
            <v>51008649</v>
          </cell>
          <cell r="BA186">
            <v>80134494</v>
          </cell>
        </row>
        <row r="187">
          <cell r="D187">
            <v>60311453</v>
          </cell>
          <cell r="E187" t="str">
            <v>A</v>
          </cell>
          <cell r="F187" t="str">
            <v>TV</v>
          </cell>
          <cell r="G187" t="str">
            <v>MIGUEL ANGEL SALDAÑA</v>
          </cell>
          <cell r="H187" t="str">
            <v>LUIS G DE LEON 73 COL. COPILCO EL ALTO DELG. COYOACAN CP 04360</v>
          </cell>
          <cell r="I187" t="str">
            <v>55547861</v>
          </cell>
          <cell r="J187" t="str">
            <v>HISENSE</v>
          </cell>
          <cell r="K187" t="str">
            <v>50K20DW</v>
          </cell>
          <cell r="L187" t="str">
            <v>50J140464H0227</v>
          </cell>
          <cell r="M187" t="str">
            <v>POLIZA</v>
          </cell>
          <cell r="N187">
            <v>0</v>
          </cell>
          <cell r="O187">
            <v>41988</v>
          </cell>
          <cell r="P187">
            <v>42782</v>
          </cell>
          <cell r="Q187">
            <v>201767</v>
          </cell>
          <cell r="R187" t="str">
            <v>24/02/2017 01 : 43  ERNESTO.HERN : NP5 / P1A:173331 PANEL    21-02-2017    OC-1007762</v>
          </cell>
          <cell r="S187" t="str">
            <v>EQUIPO DAÑADO EN DOMICILIO DE CLIENTE</v>
          </cell>
          <cell r="T187" t="str">
            <v xml:space="preserve">ABRAHAM LAZCANO                </v>
          </cell>
          <cell r="U187" t="str">
            <v>2017-04-10</v>
          </cell>
          <cell r="V187" t="str">
            <v>Centro</v>
          </cell>
          <cell r="W187" t="str">
            <v>COMPLETADO</v>
          </cell>
          <cell r="Y187">
            <v>42779</v>
          </cell>
          <cell r="Z187">
            <v>794</v>
          </cell>
          <cell r="AA187" t="str">
            <v>M012</v>
          </cell>
          <cell r="AB187" t="str">
            <v>T173331/Panel - PANEL</v>
          </cell>
          <cell r="AC187" t="str">
            <v>OC-1007762</v>
          </cell>
          <cell r="AD187" t="str">
            <v>Coyoacan/Copilco el Alto</v>
          </cell>
          <cell r="AE187" t="str">
            <v>DF</v>
          </cell>
          <cell r="AF187" t="str">
            <v>MX</v>
          </cell>
          <cell r="AG187" t="str">
            <v>10411914</v>
          </cell>
          <cell r="AH187" t="str">
            <v>MIGUEL ANGEL SALDAÑA</v>
          </cell>
          <cell r="AI187" t="str">
            <v>73 Luis G de Leon</v>
          </cell>
          <cell r="AJ187" t="str">
            <v>55547861</v>
          </cell>
          <cell r="AK187">
            <v>0</v>
          </cell>
          <cell r="AL187" t="str">
            <v>04360</v>
          </cell>
          <cell r="AM187" t="str">
            <v>19/04/2017 02 : 44 PETERSON.NO : TCF174 7401150013/04/2017 00 : 12 GEARARDO.PA : CFA01/04/2017 08 : 11 MARCO.DIAZ : TCF1 TCF1PU CLIENTEINF. JOSUE,DMC31/03/2017 04 : 35 SEMIRAMIS.M : CSCCte se comunica para verificar que tiempo que demorara en que se leenvié su equipo se le comenta sobre el proceso en que nos encontramos sele pide que nos permita concluir con el inventario para que se envie ala brevedad18/03/2017 06 : 52 MARCO.DIAZ : TCF174 7401135817/03/2017 00 : 32 SEMIRAMIS.M : CSCCte se comunica para verificar el estatus de equipo se le menciona quese aplicara un cf en un tiempo estimado de 20 días hábiles24/02/2017 01 : 43 ERNESTO.HERN : TCF124/02/2017 01 : 43 ERNESTO.HERN : NP523/02/2017 10 : 43 MA.ISABEL : SEG: DGR22/02/2017 09 : 21 201767 : P1A:173331 PANEL 21-02-2017 OC-100776220/02/2017 23 : 56 BRENDA.MORA : CSCComenta CSA Ángel Sánchez que el día de hoy tienen programada la vistacon un horario abierto de 10 a 6, cliente enterado.14/02/2017 07 : 34 201767 : V1:16/02/2017:HORARIO ABIERTO DE 10 AM A 18HRS_H23210_R7114/02/2017 03 : 57 BRENDA.MORA : CSCSe le menciona el correo para que envié documentos.14/02/2017 01 : 12 GABRIELA.B : RD % EZEQUIEL ORDOÑEZ Y ANDRES OZUNA</v>
          </cell>
          <cell r="AN187" t="str">
            <v>1TE50B8NUSCB</v>
          </cell>
          <cell r="AO187" t="str">
            <v>Smart</v>
          </cell>
          <cell r="AP187" t="str">
            <v>Hisense</v>
          </cell>
          <cell r="AQ187" t="str">
            <v>Opera</v>
          </cell>
          <cell r="AR187" t="str">
            <v>FHD 1920 x 1080</v>
          </cell>
          <cell r="AS187" t="e">
            <v>#N/A</v>
          </cell>
          <cell r="AT187" t="e">
            <v>#N/A</v>
          </cell>
          <cell r="AV187" t="str">
            <v>3TE50J140464</v>
          </cell>
          <cell r="AW187" t="e">
            <v>#N/A</v>
          </cell>
          <cell r="AY187">
            <v>74011500</v>
          </cell>
          <cell r="AZ187">
            <v>51008650</v>
          </cell>
          <cell r="BA187">
            <v>80134496</v>
          </cell>
        </row>
        <row r="188">
          <cell r="D188">
            <v>60311659</v>
          </cell>
          <cell r="E188" t="str">
            <v>A</v>
          </cell>
          <cell r="F188" t="str">
            <v>TV</v>
          </cell>
          <cell r="G188" t="str">
            <v>MINERVA AIDE HERNANDEZ RAMIREZ</v>
          </cell>
          <cell r="H188" t="str">
            <v>CALLE 2 MZ 20 LT 1 COL. LOS REYES LA PAZ, VALLE DE LOS REYES CP 56430</v>
          </cell>
          <cell r="I188" t="str">
            <v>58561113</v>
          </cell>
          <cell r="J188" t="str">
            <v>HISENSE</v>
          </cell>
          <cell r="K188" t="str">
            <v>50K20DW</v>
          </cell>
          <cell r="L188" t="str">
            <v>50J140464H00545</v>
          </cell>
          <cell r="M188" t="str">
            <v>000143431 COMPROBANTE DE PAGO DE ENGANCHE DE VENTA A FINANCIAMIENTO TELMEX</v>
          </cell>
          <cell r="N188">
            <v>299.06</v>
          </cell>
          <cell r="O188">
            <v>41869</v>
          </cell>
          <cell r="P188">
            <v>42782</v>
          </cell>
          <cell r="Q188">
            <v>201767</v>
          </cell>
          <cell r="R188" t="str">
            <v>21/02/2017 06 : 19  ERNESTO.HERN : NP5 / P1A: 173331 PANEL     16-02-2017   OC-1007570</v>
          </cell>
          <cell r="S188" t="str">
            <v>EQUIPO DAÑADO EN DOMICILIO DE CLIENTE (Z</v>
          </cell>
          <cell r="T188" t="str">
            <v xml:space="preserve">ABRAHAM LAZCANO                </v>
          </cell>
          <cell r="U188" t="str">
            <v>2017-04-10</v>
          </cell>
          <cell r="V188" t="str">
            <v>Centro</v>
          </cell>
          <cell r="W188" t="str">
            <v>COMPLETADO</v>
          </cell>
          <cell r="Y188">
            <v>42781</v>
          </cell>
          <cell r="Z188">
            <v>913</v>
          </cell>
          <cell r="AA188" t="str">
            <v>M012</v>
          </cell>
          <cell r="AB188" t="str">
            <v>T173331/Panel - PANEL</v>
          </cell>
          <cell r="AC188" t="str">
            <v>OC-1007570</v>
          </cell>
          <cell r="AD188" t="str">
            <v>Valle de los Reyes/ Los reyes la paz</v>
          </cell>
          <cell r="AE188" t="str">
            <v>MEX</v>
          </cell>
          <cell r="AF188" t="str">
            <v>MX</v>
          </cell>
          <cell r="AG188" t="str">
            <v>10412156</v>
          </cell>
          <cell r="AH188" t="str">
            <v>MINERVA AIDE HERNANDEZ RAMIREZ</v>
          </cell>
          <cell r="AI188" t="str">
            <v>lt 1 2 Mz 20</v>
          </cell>
          <cell r="AJ188" t="str">
            <v>58561113</v>
          </cell>
          <cell r="AK188">
            <v>0</v>
          </cell>
          <cell r="AL188" t="str">
            <v>56430</v>
          </cell>
          <cell r="AM188" t="str">
            <v>19/04/2017 01 : 50 PETERSON.NO : TCF174 7401147418/04/2017 23 : 33 GERARDO.GRA : CSC se indica entrega en proceso EMC*12/04/2017 23 : 29 GEARARDO.PA : CFA07/04/2017 05 : 51 GERARDO.GRA : CSC se indica tiempo aproximado deentrega tercera semana del mes de abril, se pasa ODS a CF. EMC*23/03/2017 04 : 05 SEMIRAMIS.M : CSCCte se comunica para verificar cuando se le entregara su equipo decambio se le explica que se estamos cursando una auditoria por lo que nose nos ha podido enviar el equipo toda vez que se culmine se enviara elequipo18/03/2017 07 : 04 MARCO.DIAZ : TCF174 7401136410/03/2017 06 : 34 SEMIRAMIS.M : CSCCte se comunica para verificar el proceso de cambio físico se lemenciona que el proceso de cambio es al rededor de 20 días hábiles24/02/2017 00 : 44 ANA.LAURA : KMA:56$11223/02/2017 00 : 27 MARIELA.CHA : CSCSe le informa que se le autorizo un cambio y son 20 días hábiles parala entregaaparato dañado lo tiene cliente21/02/2017 06 : 19 ERNESTO.HERN : TCF121/02/2017 06 : 19 ERNESTO.HERN : NP517/02/2017 08 : 57 201767 : P1A: 173331 PANEL 16-02-2017 OC-100757017/02/2017 01 : 03 201767 : SKMA: 56 $112.0016/02/2017 06 : 56 201767 : V1:20/02/2017:HORARIO ABIERTO DE 10 AM A 18HRS_H23253_T5216/02/2017 02 : 35 ADRIANA.SAN : RD% TLALNEPANTLA Y CAMBAY A UNA CUADRADE EL CENTRO DE JUSTICIA Y AUDITORIO MUNICIPAL</v>
          </cell>
          <cell r="AN188" t="str">
            <v>1TE50B8NUSCB</v>
          </cell>
          <cell r="AO188" t="str">
            <v>Smart</v>
          </cell>
          <cell r="AP188" t="str">
            <v>Hisense</v>
          </cell>
          <cell r="AQ188" t="str">
            <v>Opera</v>
          </cell>
          <cell r="AR188" t="str">
            <v>FHD 1920 x 1080</v>
          </cell>
          <cell r="AS188" t="str">
            <v>3TE50G165140G165140M010</v>
          </cell>
          <cell r="AT188">
            <v>164</v>
          </cell>
          <cell r="AU188" t="str">
            <v>50H7GB</v>
          </cell>
          <cell r="AV188" t="str">
            <v>3TE50G165140</v>
          </cell>
          <cell r="AW188" t="str">
            <v>G165140</v>
          </cell>
          <cell r="AX188" t="str">
            <v>M010</v>
          </cell>
          <cell r="AY188">
            <v>74011474</v>
          </cell>
          <cell r="AZ188">
            <v>51012407</v>
          </cell>
          <cell r="BA188">
            <v>80134501</v>
          </cell>
        </row>
        <row r="189">
          <cell r="D189">
            <v>60311834</v>
          </cell>
          <cell r="E189" t="str">
            <v>A</v>
          </cell>
          <cell r="F189" t="str">
            <v>TV</v>
          </cell>
          <cell r="G189" t="str">
            <v>MARICELA ACOSTA</v>
          </cell>
          <cell r="H189" t="str">
            <v>ISABEL ACERO MZ 8 LT 5 COL. EL PIRU SANTA LUCIA; DELG ALVARO OBREGON CP 01520</v>
          </cell>
          <cell r="I189" t="str">
            <v>5539258688</v>
          </cell>
          <cell r="J189" t="str">
            <v>HISENSE</v>
          </cell>
          <cell r="K189" t="str">
            <v>50K20DW</v>
          </cell>
          <cell r="L189" t="str">
            <v>50G143065H00997</v>
          </cell>
          <cell r="M189" t="str">
            <v>TC# 5359 0980 6773 1007 2714 55</v>
          </cell>
          <cell r="N189">
            <v>8499</v>
          </cell>
          <cell r="O189">
            <v>42029</v>
          </cell>
          <cell r="P189">
            <v>42787</v>
          </cell>
          <cell r="Q189">
            <v>201767</v>
          </cell>
          <cell r="R189" t="str">
            <v>24/02/2017 01 : 44  ERNESTO.HERN : NP5/ P1A: 173331 PANEL    21-02-2017   OC-1007763</v>
          </cell>
          <cell r="S189" t="str">
            <v>EQUIPO DAÑADO EN DOMICILIO DE CLIENTE</v>
          </cell>
          <cell r="T189" t="str">
            <v xml:space="preserve">ABRAHAM LAZCANO                </v>
          </cell>
          <cell r="U189" t="str">
            <v>2017-04-10</v>
          </cell>
          <cell r="V189" t="str">
            <v>Centro</v>
          </cell>
          <cell r="W189" t="str">
            <v>COMPLETADO</v>
          </cell>
          <cell r="Y189">
            <v>42783</v>
          </cell>
          <cell r="Z189">
            <v>758</v>
          </cell>
          <cell r="AA189" t="str">
            <v>M012</v>
          </cell>
          <cell r="AB189" t="str">
            <v>T173331/Panel - PANEL</v>
          </cell>
          <cell r="AC189" t="str">
            <v>OC-1007763</v>
          </cell>
          <cell r="AD189" t="str">
            <v>Alvaro obregon/El piru santa lucia</v>
          </cell>
          <cell r="AE189" t="str">
            <v>DF</v>
          </cell>
          <cell r="AF189" t="str">
            <v>MX</v>
          </cell>
          <cell r="AG189" t="str">
            <v>10411905</v>
          </cell>
          <cell r="AH189" t="str">
            <v>MARICELA ACOSTA</v>
          </cell>
          <cell r="AI189" t="str">
            <v>Isabel acero mz 7 lt 5</v>
          </cell>
          <cell r="AJ189" t="str">
            <v>5539258688</v>
          </cell>
          <cell r="AK189">
            <v>0</v>
          </cell>
          <cell r="AL189" t="str">
            <v>01520</v>
          </cell>
          <cell r="AM189" t="str">
            <v>19/04/2017 04 : 46 ADOLFO.FER : SAF: 8013722719/04/2017 01 : 57 PETERSON.NO : TCF174 7401147712/04/2017 23 : 31 GEARARDO.PA : CFA05/04/2017 23 : 47 GERARDO.GRA : CSC se indica fecha aproximada deentrega mediados del mes de abril. EMC*. Se pasa ODS a CF.31/03/2017 00 : 33 GABRIELA.B : CSCSe brinda información de CF se pide esperar18/03/2017 07 : 08 MARCO.DIAZ : TCF174 7401136607/03/2017 01 : 58 ANA.LAURA : CSCse le informa a cte cambio de eq A PARTIR DEL 27/02/2017 y proceso20dias/hab07/03/2017 01 : 56 ANA.LAURA : TCF1PU:Cliente24/02/2017 01 : 44 ERNESTO.HERN : TCF124/02/2017 01 : 44 ERNESTO.HERN : NP522/02/2017 09 : 22 201767 : P1A: 173331 PANEL 21-02-2017 OC-100776322/02/2017 04 : 06 MA.ISABEL : SEG: SE INDICA AL CSA QUE EL CLIENTEPRESENTE LA POLIZA CON LOS DATOS DEL EQUIPO YA QUE EL DOCTO QUE PRESENTÓNO ES UN TICKET DE COMPRA, FAVOR DE SOLICITAR LA POLIZA CON LAINFORMACION CORRESPONDIENTE, EN ESPERA DE RESPUESTA18/02/2017 01 : 12 201767 : V1:22/02/2017:HORARIO ABIERTO DE 10 AM A 18HRS_H23283_R7114/02/2017 00 : 32 DULCE.M : ENTRE CALLES ROSA CHECA SORIANA CALLEPEDRERACORREO MACOSTAG@PRICESHOES.COMODSWTP</v>
          </cell>
          <cell r="AN189" t="str">
            <v>1TE50B8NUSCB</v>
          </cell>
          <cell r="AO189" t="str">
            <v>Smart</v>
          </cell>
          <cell r="AP189" t="str">
            <v>Hisense</v>
          </cell>
          <cell r="AQ189" t="str">
            <v>Opera</v>
          </cell>
          <cell r="AR189" t="str">
            <v>FHD 1920 x 1080</v>
          </cell>
          <cell r="AS189" t="e">
            <v>#N/A</v>
          </cell>
          <cell r="AT189" t="e">
            <v>#N/A</v>
          </cell>
          <cell r="AV189" t="str">
            <v>3TE50G143064</v>
          </cell>
          <cell r="AW189" t="e">
            <v>#N/A</v>
          </cell>
          <cell r="AY189">
            <v>74011477</v>
          </cell>
          <cell r="AZ189">
            <v>51008657</v>
          </cell>
          <cell r="BA189">
            <v>80134503</v>
          </cell>
        </row>
        <row r="190">
          <cell r="D190">
            <v>60311958</v>
          </cell>
          <cell r="E190" t="str">
            <v>A</v>
          </cell>
          <cell r="F190" t="str">
            <v>TV</v>
          </cell>
          <cell r="G190" t="str">
            <v>ROCIO SANCHEZ</v>
          </cell>
          <cell r="H190" t="str">
            <v>VALLE DE MATAMOROS 14 INT 3 COL. VALLE DE ARAGON 1RA SECC; NEZAHUALCOYOTL CP 57100</v>
          </cell>
          <cell r="I190" t="str">
            <v>57837339</v>
          </cell>
          <cell r="J190" t="str">
            <v>HISENSE</v>
          </cell>
          <cell r="K190" t="str">
            <v>50K20DW</v>
          </cell>
          <cell r="L190" t="str">
            <v>50J140464H04082</v>
          </cell>
          <cell r="M190" t="str">
            <v>TC# 2925 4037 5799 0471 4139 14</v>
          </cell>
          <cell r="N190">
            <v>6390</v>
          </cell>
          <cell r="O190">
            <v>41966</v>
          </cell>
          <cell r="P190">
            <v>42789</v>
          </cell>
          <cell r="Q190">
            <v>201767</v>
          </cell>
          <cell r="R190" t="str">
            <v>28/02/2017 04 : 25  ERNESTO.HERN : NP5/ P1A: 173331 PANEL     23-02-2017   OC-1007853</v>
          </cell>
          <cell r="S190" t="str">
            <v>EQUIPO DAÑADO EN DOMICILIO DE CLIENTE</v>
          </cell>
          <cell r="T190" t="str">
            <v xml:space="preserve">ABRAHAM LAZCANO                </v>
          </cell>
          <cell r="U190" t="str">
            <v>2017-04-10</v>
          </cell>
          <cell r="V190" t="str">
            <v>Centro</v>
          </cell>
          <cell r="W190" t="str">
            <v>COMPLETADO</v>
          </cell>
          <cell r="Y190">
            <v>42786</v>
          </cell>
          <cell r="Z190">
            <v>823</v>
          </cell>
          <cell r="AA190" t="str">
            <v>M012</v>
          </cell>
          <cell r="AB190" t="str">
            <v>T173331/Panel - PANEL</v>
          </cell>
          <cell r="AC190" t="str">
            <v>OC-1007853</v>
          </cell>
          <cell r="AD190" t="str">
            <v>Nezahualtcoytl/Valle de Aragon 1ra</v>
          </cell>
          <cell r="AE190" t="str">
            <v>MEX</v>
          </cell>
          <cell r="AF190" t="str">
            <v>MX</v>
          </cell>
          <cell r="AG190" t="str">
            <v>10412232</v>
          </cell>
          <cell r="AH190" t="str">
            <v>ROCIO SANCHEZ</v>
          </cell>
          <cell r="AI190" t="str">
            <v>14 Valle de Matamoros Int 3</v>
          </cell>
          <cell r="AJ190" t="str">
            <v>57837339</v>
          </cell>
          <cell r="AK190">
            <v>0</v>
          </cell>
          <cell r="AL190" t="str">
            <v>57100</v>
          </cell>
          <cell r="AM190" t="str">
            <v>20/04/2017 04 : 06 SEMIRAMIS.M : CSCCte se comunica para saber cuando se enviara con base a la notaanterior se le pide darnos tiempo para que pueda enviar19/04/2017 05 : 35 ADOLFO.FER : SAF: 8013728119/04/2017 02 : 12 PETERSON.NO : TCF174 7401148412/04/2017 23 : 31 GEARARDO.PA : CFA01/04/2017 08 : 25 MARCO.DIAZ : TCF1 TCF1PU CLIENTEINF. JOSUE.DMC18/03/2017 07 : 11 MARCO.DIAZ : TCF174 7401136707/03/2017 00 : 23 ANA.ROSA : CSCse le indica a cte. de la autorización de CF y del tiempo de respuesta(25 días hábiles)28/02/2017 04 : 25 ERNESTO.HERN : TCF128/02/2017 04 : 25 ERNESTO.HERN : NP524/02/2017 04 : 34 201767 : P1A: 173331 PANEL 23-02-2017 OC-100785321/02/2017 02 : 57 201767 : V1:23/02/2017:HORARIO ABIERTO DE 10 AM A 18HRS_H23313_T8721/02/2017 02 : 21 GABRIELA.B : ODSWTP16/02/2017 23 : 54 GABRIELA.B : RD % PERIFERICO Y VALLE DE VOLGA</v>
          </cell>
          <cell r="AN190" t="str">
            <v>1TE50B8NUSCB</v>
          </cell>
          <cell r="AO190" t="str">
            <v>Smart</v>
          </cell>
          <cell r="AP190" t="str">
            <v>Hisense</v>
          </cell>
          <cell r="AQ190" t="str">
            <v>Opera</v>
          </cell>
          <cell r="AR190" t="str">
            <v>FHD 1920 x 1080</v>
          </cell>
          <cell r="AS190" t="e">
            <v>#N/A</v>
          </cell>
          <cell r="AT190" t="e">
            <v>#N/A</v>
          </cell>
          <cell r="AV190" t="str">
            <v>3TE50J140464</v>
          </cell>
          <cell r="AW190" t="e">
            <v>#N/A</v>
          </cell>
          <cell r="AY190">
            <v>74011484</v>
          </cell>
          <cell r="AZ190">
            <v>51008658</v>
          </cell>
          <cell r="BA190">
            <v>80134504</v>
          </cell>
        </row>
        <row r="191">
          <cell r="D191">
            <v>60313011</v>
          </cell>
          <cell r="E191" t="str">
            <v>A</v>
          </cell>
          <cell r="F191" t="str">
            <v>TV</v>
          </cell>
          <cell r="G191" t="str">
            <v>GLADYS DEL CARMEN HIPOLITO GUTIERREZ</v>
          </cell>
          <cell r="H191" t="str">
            <v>LA VENTA 349, COL. LAS DUNAS, CIUDAD DE COATZACOALCOS VERACRUZ</v>
          </cell>
          <cell r="I191">
            <v>9211156406</v>
          </cell>
          <cell r="J191" t="str">
            <v>HISENSE</v>
          </cell>
          <cell r="K191" t="str">
            <v>50K20DW</v>
          </cell>
          <cell r="L191" t="str">
            <v>50G143065H00308</v>
          </cell>
          <cell r="M191" t="str">
            <v>00/007774</v>
          </cell>
          <cell r="N191">
            <v>12199</v>
          </cell>
          <cell r="O191">
            <v>42175</v>
          </cell>
          <cell r="P191">
            <v>42797</v>
          </cell>
          <cell r="Q191">
            <v>201054</v>
          </cell>
          <cell r="R191" t="str">
            <v xml:space="preserve">PANEL OC-1008183
</v>
          </cell>
          <cell r="S191" t="str">
            <v>SE SOLICITA CF POR FALTA DE REFACCION</v>
          </cell>
          <cell r="T191" t="str">
            <v xml:space="preserve"> JESUS LEON PUIG                  </v>
          </cell>
          <cell r="U191" t="str">
            <v>2017-04-12</v>
          </cell>
          <cell r="V191" t="str">
            <v>SUR</v>
          </cell>
          <cell r="W191" t="str">
            <v>COMPLETADO</v>
          </cell>
          <cell r="X191" t="str">
            <v>TALLER</v>
          </cell>
          <cell r="Y191">
            <v>42794</v>
          </cell>
          <cell r="Z191">
            <v>619</v>
          </cell>
          <cell r="AA191" t="str">
            <v>M010</v>
          </cell>
          <cell r="AD191" t="str">
            <v>Coatzacoalcos/Las Dunas</v>
          </cell>
          <cell r="AE191" t="str">
            <v>VER</v>
          </cell>
          <cell r="AF191" t="str">
            <v>MX</v>
          </cell>
          <cell r="AG191" t="str">
            <v>10413151</v>
          </cell>
          <cell r="AH191" t="str">
            <v>GLADYS DEL CARMEN HIPOLITO GUTIERRE</v>
          </cell>
          <cell r="AI191" t="str">
            <v>349 La Venta</v>
          </cell>
          <cell r="AJ191" t="str">
            <v>9211156406</v>
          </cell>
          <cell r="AK191">
            <v>0</v>
          </cell>
          <cell r="AL191" t="str">
            <v>96536</v>
          </cell>
          <cell r="AM191" t="str">
            <v>04/05/2017 04 : 36 GABRIELA.B : CSCcte en espera de su equipo31/03/2017 08 : 54 MARCO.DIAZ : TCF174 7401137430/03/2017 05 : 24 MARCO.DIAZ : TCF1PU CLIENTE CONFIRMA ANDRESHERNANDEZ. JESSICA O30/03/2017 05 : 20 MARCO.DIAZ : TCF1. JESSICA O23/03/2017 02 : 55 ANA.ROSA : CSCse le indica a cte. de la autorización de CF y del tiempo de espera (25días hábiles)15/03/2017 05 : 53 JORGE.VAZ : TCF115/03/2017 05 : 53 JORGE.VAZ : NP508/03/2017 03 : 46 FABIOLA.BON : SEG: REFACCIONES04/03/2017 07 : 22 201054 : SE REVISA EQUIPO ENCONTRANDO DAÑO EN ELPANEL PEDIDO ES OC-100818303/03/2017 00 : 16 201054 : SE VISITA EL DIA 05/03/201701/03/2017 04 : 51 201054 : SE VISITA EL DIA 2/03/201724/02/2017 07 : 49 GABRIELA.B : RD % TESALOME Y TEOCALLI</v>
          </cell>
          <cell r="AN191" t="str">
            <v>1TE50B8NUSCB</v>
          </cell>
          <cell r="AO191" t="str">
            <v>Smart</v>
          </cell>
          <cell r="AP191" t="str">
            <v>Hisense</v>
          </cell>
          <cell r="AQ191" t="str">
            <v>Opera</v>
          </cell>
          <cell r="AR191" t="str">
            <v>FHD 1920 x 1080</v>
          </cell>
          <cell r="AS191" t="str">
            <v>3TE50G165140G165140M010</v>
          </cell>
          <cell r="AT191">
            <v>164</v>
          </cell>
          <cell r="AU191" t="str">
            <v>50H7GB</v>
          </cell>
          <cell r="AV191" t="str">
            <v>3TE50G165140</v>
          </cell>
          <cell r="AW191" t="str">
            <v>G165140</v>
          </cell>
          <cell r="AX191" t="str">
            <v>M010</v>
          </cell>
          <cell r="AY191">
            <v>74012494</v>
          </cell>
          <cell r="AZ191">
            <v>51013420</v>
          </cell>
          <cell r="BA191">
            <v>80134524</v>
          </cell>
        </row>
        <row r="192">
          <cell r="D192">
            <v>60304287</v>
          </cell>
          <cell r="E192" t="str">
            <v>A</v>
          </cell>
          <cell r="F192" t="str">
            <v>TV</v>
          </cell>
          <cell r="G192" t="str">
            <v>LUIS MANUEL GONZALES HERNANDEZ</v>
          </cell>
          <cell r="H192" t="str">
            <v>6TA.CERRADA DE BARRIL GARCIA COL. SAN BARTOLO TULTITLAN,EDO.DE MEXICO</v>
          </cell>
          <cell r="I192" t="str">
            <v>43245658 CEL 5558884991</v>
          </cell>
          <cell r="J192" t="str">
            <v>HISENSE</v>
          </cell>
          <cell r="K192" t="str">
            <v>55H7B</v>
          </cell>
          <cell r="L192" t="str">
            <v>55G155386H00192</v>
          </cell>
          <cell r="M192">
            <v>3573</v>
          </cell>
          <cell r="N192">
            <v>10799.1</v>
          </cell>
          <cell r="O192">
            <v>42682</v>
          </cell>
          <cell r="P192">
            <v>42699</v>
          </cell>
          <cell r="Q192">
            <v>200997</v>
          </cell>
          <cell r="R192" t="str">
            <v>MAIN BOARD HISENSE SURTE CAMBIO FISICO PERO NO ENCIENDE SERIE POR SER C.F. DEL C.F SE ENVIAN FOTOS DEL EQUIPO ENVIADO</v>
          </cell>
          <cell r="S192" t="str">
            <v/>
          </cell>
          <cell r="T192" t="str">
            <v xml:space="preserve">GLORIA LEON LARIOS          </v>
          </cell>
          <cell r="U192">
            <v>42836</v>
          </cell>
          <cell r="V192" t="str">
            <v>Centro</v>
          </cell>
          <cell r="W192" t="str">
            <v>COMPLETADO</v>
          </cell>
          <cell r="Y192">
            <v>42698</v>
          </cell>
          <cell r="Z192">
            <v>17</v>
          </cell>
          <cell r="AA192" t="str">
            <v>M010</v>
          </cell>
          <cell r="AB192" t="str">
            <v>T188153/Tarjeta Principal Madre - MAIN BOARD</v>
          </cell>
          <cell r="AC192" t="str">
            <v>OC-1004040</v>
          </cell>
          <cell r="AD192" t="str">
            <v>tutitlann / san bartolo</v>
          </cell>
          <cell r="AE192" t="str">
            <v>MEX</v>
          </cell>
          <cell r="AF192" t="str">
            <v>MX</v>
          </cell>
          <cell r="AG192" t="str">
            <v>10405091</v>
          </cell>
          <cell r="AH192" t="str">
            <v>LUIS MANUEL GONZALES HERNANDES</v>
          </cell>
          <cell r="AI192" t="str">
            <v>6 Cerrada de barril garcia</v>
          </cell>
          <cell r="AJ192" t="str">
            <v>5543245658</v>
          </cell>
          <cell r="AK192" t="str">
            <v>5558884991</v>
          </cell>
          <cell r="AL192" t="str">
            <v>54900</v>
          </cell>
          <cell r="AM192" t="str">
            <v>27/12/2016 07 : 36 ANA.GABRIELA : TCF2***MODELO 55H7B***SERIE55G1623K3H00093***ENVIADO A 200997***F. EMBARQUE 21/12/2016***SHIPPINGS-0003418217/12/2016 06 : 35 MARCO.DIAZ : TCF174 7400908510/12/2016 01 : 18 ANA.GABRIELA : CSCSE INDICA A CLIENTE QUE SU CF ESTA AUTORIZADO DE 15 A 20 DIAS HABILES07/12/2016 01 : 51 MA.ISABEL : TCF130/11/2016 00 : 18 ERNESTO.HERN : NP529/11/2016 07 : 50 MA.ISABEL : SEG: SE ENVIA CORREO A REFACC PARA SABERCUANDO SE SURTE29/11/2016 00 : 37 200997 : OC-1004040 MAIN BOARD26/11/2016 05 : 33 MA.ISABEL : SEG: SE ENVIA CORREO A REFACC PARA SABERCUANDO SE SURTE26/11/2016 03 : 45 200997 : P1: 25/11/2016 188153 MAIN BOARD CENTRO DESERVICIO ENVIA SOLICITUD DE REFACCION26/11/2016 02 : 06 200997 : EQUPO INGRESO AL AREA TECNICA PARA SOLICITUD DE REFACCION25/11/2016 07 : 20 200997 : V1: 25/11/2016 CENTRO DE SERVICIO PROGRAMAPARA RECOLECCION24/11/2016 05 : 06 MARTINEZ.G : CSCcte en espera de ods/enviara doctos23/11/2016 06 : 15 MARIELA.CHA : ODSWTPFEDERICO Y FEÉRICO GARCIA MARQUEZFACHADA BLANCA PORTON DE MADERA</v>
          </cell>
          <cell r="AN192" t="str">
            <v>3TE55G1523B1</v>
          </cell>
          <cell r="AO192" t="str">
            <v>Smart</v>
          </cell>
          <cell r="AP192" t="str">
            <v>Hisense</v>
          </cell>
          <cell r="AQ192" t="str">
            <v>Opera</v>
          </cell>
          <cell r="AR192" t="str">
            <v>UHD 3840 X 2160</v>
          </cell>
          <cell r="AS192" t="str">
            <v>3TE55G164499G164499M010</v>
          </cell>
          <cell r="AT192">
            <v>8</v>
          </cell>
          <cell r="AU192" t="str">
            <v>55H7B</v>
          </cell>
          <cell r="AV192" t="str">
            <v>3TE55G164499</v>
          </cell>
          <cell r="AW192" t="str">
            <v>G164499</v>
          </cell>
          <cell r="AX192" t="str">
            <v>M010</v>
          </cell>
          <cell r="AY192">
            <v>74009085</v>
          </cell>
          <cell r="AZ192">
            <v>51007911</v>
          </cell>
          <cell r="BA192">
            <v>80146079</v>
          </cell>
        </row>
        <row r="193">
          <cell r="D193">
            <v>60304958</v>
          </cell>
          <cell r="E193" t="str">
            <v>A</v>
          </cell>
          <cell r="F193" t="str">
            <v>TV</v>
          </cell>
          <cell r="G193" t="str">
            <v>NAYVI MALINALY CAMBRAY MIJANGOS</v>
          </cell>
          <cell r="H193" t="str">
            <v xml:space="preserve">REGION 93 MZ-95 LOTE 22 </v>
          </cell>
          <cell r="I193">
            <v>9983007422</v>
          </cell>
          <cell r="J193" t="str">
            <v>HISENSE</v>
          </cell>
          <cell r="K193" t="str">
            <v>32K21DW</v>
          </cell>
          <cell r="L193" t="str">
            <v>32J140476H00156</v>
          </cell>
          <cell r="M193" t="str">
            <v>054337-T</v>
          </cell>
          <cell r="N193">
            <v>2999</v>
          </cell>
          <cell r="O193">
            <v>41596</v>
          </cell>
          <cell r="P193">
            <v>42824</v>
          </cell>
          <cell r="Q193">
            <v>201033</v>
          </cell>
          <cell r="R193" t="str">
            <v xml:space="preserve"> OC-1005023</v>
          </cell>
          <cell r="S193" t="str">
            <v xml:space="preserve"> EQUIPO EN RESGUARDO DEL CENTRO DE SERVI</v>
          </cell>
          <cell r="T193" t="str">
            <v xml:space="preserve">  JUAN OSWALDO URIBE PERAZA   Fech</v>
          </cell>
          <cell r="U193">
            <v>42845</v>
          </cell>
          <cell r="V193" t="str">
            <v>SUR</v>
          </cell>
          <cell r="W193" t="str">
            <v>COMPLETADO</v>
          </cell>
          <cell r="X193" t="str">
            <v>TALLER</v>
          </cell>
          <cell r="Y193">
            <v>42704</v>
          </cell>
          <cell r="Z193">
            <v>1228</v>
          </cell>
          <cell r="AA193" t="str">
            <v>M012</v>
          </cell>
          <cell r="AD193" t="str">
            <v>cancun/fidel velazaquez</v>
          </cell>
          <cell r="AE193" t="str">
            <v>QR</v>
          </cell>
          <cell r="AF193" t="str">
            <v>MX</v>
          </cell>
          <cell r="AG193" t="str">
            <v>10405981</v>
          </cell>
          <cell r="AH193" t="str">
            <v>NAYVI MALINALY CAMBRANY MIJANGOS</v>
          </cell>
          <cell r="AI193" t="str">
            <v>lote 22 region93 mzna 95</v>
          </cell>
          <cell r="AJ193" t="str">
            <v>9983007422</v>
          </cell>
          <cell r="AK193" t="str">
            <v>9981518336</v>
          </cell>
          <cell r="AL193" t="str">
            <v>77510</v>
          </cell>
          <cell r="AM193" t="str">
            <v>04/01/2017 05 : 29 MARCO.DIAZ : TCF2***MODELO 32H5B2***SERIE32G1619A7H00091***ENVIADO A CTE FINAL***F.EMBARQUE 30 DIC. 2016***CARSSA***N° SHIPPING S-0003435927/12/2016 02 : 49 MARCO.DIAZ : TCF174 7400927026/12/2016 06 : 42 ERNESTO.HERN : EM-P2A GUIA: 333197951224/12/2016 04 : 50 ERNESTO.HERN : NP522/12/2016 00 : 23 201033 : EQUIPO CHECADO SE LE LOCALIZO QUE SI LELLEGAN LOS VOLTAJES HASTA EL PANEL PERO ESTE SEENCUENTRA DAÑADO POR LO QUE AUNQUE LE LLEGE EL VOLTAJE ESTE NO ENCIENDE POR LO QUE NOPRESENTA IMAGEN EL PANEL SE SOLICITA EL DIA DE HOY 21/12/2016 CON EL NUMERO DE OC-100502320/12/2016 01 : 47 FABIOLA.BON : SEG: PENDIENTE DE DIAGNOSTICO16/12/2016 07 : 08 FABIOLA.BON : SEG: PENDIENTE DE DIAGNOSTICO13/12/2016 06 : 39 FABIOLA.BON : SEG: PENDIENTE DE DIAGNOSTICO07/12/2016 13 : 36 FABIOLA.BON : SEG: PENDIENTE DE DIAGNOSTICO01/12/2016 06 : 57 201033 : V1 03/11/2016 10.00AM Y 06:00PM29/11/2016 23 : 27 JUANANTONIO : MODOR 32K21BWENTRA LA RUTA 4 Y LA RUTA 5LUICITOKIKE298@GMAIL.COMMALINALY.18@HOTMAIL.COM</v>
          </cell>
          <cell r="AN193" t="str">
            <v>3TE32J140475</v>
          </cell>
          <cell r="AO193" t="str">
            <v>Smart</v>
          </cell>
          <cell r="AP193" t="str">
            <v>Hisense</v>
          </cell>
          <cell r="AQ193" t="str">
            <v>Opera</v>
          </cell>
          <cell r="AR193" t="str">
            <v>HD 1366 X 768</v>
          </cell>
          <cell r="AS193" t="str">
            <v>3TE32G163827G1638M010</v>
          </cell>
          <cell r="AT193" t="e">
            <v>#N/A</v>
          </cell>
          <cell r="AU193" t="str">
            <v>32H5B2</v>
          </cell>
          <cell r="AV193" t="str">
            <v>3TE32G163827</v>
          </cell>
          <cell r="AW193" t="str">
            <v>G1638</v>
          </cell>
          <cell r="AX193" t="str">
            <v>M010</v>
          </cell>
          <cell r="AY193">
            <v>74009270</v>
          </cell>
          <cell r="AZ193">
            <v>51012753</v>
          </cell>
          <cell r="BA193">
            <v>80139894</v>
          </cell>
        </row>
        <row r="194">
          <cell r="D194">
            <v>60305374</v>
          </cell>
          <cell r="E194" t="str">
            <v xml:space="preserve">A  </v>
          </cell>
          <cell r="F194" t="str">
            <v>TV</v>
          </cell>
          <cell r="G194" t="str">
            <v>Jose Medina Garay</v>
          </cell>
          <cell r="H194" t="str">
            <v>Mercedes carasa num 97 Tlahuac/Santa Cecilia C.P. 13010</v>
          </cell>
          <cell r="I194">
            <v>5513616707</v>
          </cell>
          <cell r="J194" t="str">
            <v>SHARP HISENSE</v>
          </cell>
          <cell r="K194" t="str">
            <v>LC-60N7000U</v>
          </cell>
          <cell r="L194" t="str">
            <v>60G1622L6H00473</v>
          </cell>
          <cell r="M194" t="str">
            <v>012957 MEGA AUDIO S.A. DE C.V. folio fiscal 6e411e83-3303-4fcb-86a2-f27a54aa7e3e</v>
          </cell>
          <cell r="N194">
            <v>15839</v>
          </cell>
          <cell r="O194">
            <v>42703</v>
          </cell>
          <cell r="P194">
            <v>42712</v>
          </cell>
          <cell r="Q194">
            <v>201767</v>
          </cell>
          <cell r="R194" t="str">
            <v>18/12/2016 02 : 37  ERNESTO.HERN : NP5 / P1A: 197262 8/12/16 OC-1004537</v>
          </cell>
          <cell r="S194" t="str">
            <v>EQUIPO DAÑADO EN DOMICILIO DE CLIENTE</v>
          </cell>
          <cell r="T194" t="str">
            <v xml:space="preserve">   RENE ARIAS                     </v>
          </cell>
          <cell r="U194" t="str">
            <v>2017-04-10</v>
          </cell>
          <cell r="V194" t="str">
            <v>Centro</v>
          </cell>
          <cell r="W194" t="str">
            <v>COMPLETADO</v>
          </cell>
          <cell r="X194" t="str">
            <v>CLIENTE</v>
          </cell>
          <cell r="Y194">
            <v>42709</v>
          </cell>
          <cell r="Z194">
            <v>9</v>
          </cell>
          <cell r="AA194" t="str">
            <v>M010</v>
          </cell>
          <cell r="AB194" t="str">
            <v>T197262/Panel - PANEL</v>
          </cell>
          <cell r="AC194" t="str">
            <v>OC-1004537</v>
          </cell>
          <cell r="AD194" t="str">
            <v>Tlahuac/Santa Cecilia</v>
          </cell>
          <cell r="AE194" t="str">
            <v>DF</v>
          </cell>
          <cell r="AF194" t="str">
            <v>MX</v>
          </cell>
          <cell r="AG194" t="str">
            <v>10406359</v>
          </cell>
          <cell r="AH194" t="str">
            <v>JOSE MEDINA GARAY</v>
          </cell>
          <cell r="AI194" t="str">
            <v>Mercedes carasa num 97</v>
          </cell>
          <cell r="AJ194" t="str">
            <v>5513616707</v>
          </cell>
          <cell r="AK194">
            <v>0</v>
          </cell>
          <cell r="AL194" t="str">
            <v>13010</v>
          </cell>
          <cell r="AM194" t="str">
            <v>24/01/2017 06 : 31 DULCE.M : csccte se comunica se le indica que David de cambios físicos ofrence unequipo de 65 pulgadas con las mismas características del equipo quetiene el cte. cte acepta modelo en espera del envio20/01/2017 03 : 23 ANA.ROSA : CSCse le informa a cte. que se genera queja 54074841, en espera de apoyo deesta área31/12/2016 00 : 03 LUIS.D : TEL:552087685230/12/2016 03 : 27 MARCO.DIAZ : TCF174 7400942827/12/2016 23 : 03 SULIKEY.VIL : TCFDEV24/12/2016 03 : 00 ADOLFO.FER : TCF119/12/2016 23 : 25 201767 : EQUIPO SE UBICA EN DOMICILIO DEL CLIENTE18/12/2016 02 : 37 ERNESTO.HERN : NP517/12/2016 01 : 28 MARTINEZ.G : CSCse le informa a cte proceso de refacc de 5 a 8 días hab // llamara proxsemna hace mención q es compra reciente //se le indica q es proceso degtia09/12/2016 04 : 01 201767 : P1A: 197262 8/12/16 OC-100453706/12/2016 06 : 40 201767 : V1:08/12/2016:HORARIO ABIERTO DE 10 AM A 18HRSH21831_T3406/12/2016 03 : 33 ADRIANA.SAN : CSCSe confirma recepción de documentos pendiente de orden03/12/2016 05 : 24 ANA.ROSA : RDBENJAMIN SANTOS Y DAVID GOMEZ</v>
          </cell>
          <cell r="AN194" t="str">
            <v>3TE60G155268</v>
          </cell>
          <cell r="AO194" t="str">
            <v>Smart</v>
          </cell>
          <cell r="AP194" t="str">
            <v>Sharp</v>
          </cell>
          <cell r="AQ194" t="str">
            <v>Opera</v>
          </cell>
          <cell r="AR194" t="str">
            <v>UHD 3840 X 2160</v>
          </cell>
          <cell r="AS194" t="str">
            <v>3TE60G1628E4G1628E4M010</v>
          </cell>
          <cell r="AT194">
            <v>1</v>
          </cell>
          <cell r="AU194" t="str">
            <v>LC-60N7000U</v>
          </cell>
          <cell r="AV194" t="str">
            <v>3TE60G1628E4</v>
          </cell>
          <cell r="AW194" t="str">
            <v>G1628E4</v>
          </cell>
          <cell r="AX194" t="str">
            <v>M010</v>
          </cell>
          <cell r="AY194">
            <v>74009428</v>
          </cell>
          <cell r="AZ194">
            <v>51011131</v>
          </cell>
          <cell r="BA194">
            <v>80146080</v>
          </cell>
        </row>
        <row r="195">
          <cell r="D195">
            <v>60306203</v>
          </cell>
          <cell r="E195" t="str">
            <v xml:space="preserve">A </v>
          </cell>
          <cell r="F195" t="str">
            <v>TV</v>
          </cell>
          <cell r="G195" t="str">
            <v>JORGE ALBERTO CARBALLO MARTINEZ</v>
          </cell>
          <cell r="H195" t="str">
            <v>20 DE NOVIEMBRE 1707</v>
          </cell>
          <cell r="I195">
            <v>9222227146</v>
          </cell>
          <cell r="J195" t="str">
            <v>HISENSE</v>
          </cell>
          <cell r="K195" t="str">
            <v>50K20D</v>
          </cell>
          <cell r="L195" t="str">
            <v>50G144843H03575</v>
          </cell>
          <cell r="M195">
            <v>2142</v>
          </cell>
          <cell r="N195">
            <v>8965.52</v>
          </cell>
          <cell r="O195">
            <v>42601</v>
          </cell>
          <cell r="P195">
            <v>42727</v>
          </cell>
          <cell r="Q195">
            <v>201054</v>
          </cell>
          <cell r="R195" t="str">
            <v xml:space="preserve"> PANEL DE REFACCION # 173064 PEDIDO ES OC-1005151 </v>
          </cell>
          <cell r="S195" t="str">
            <v/>
          </cell>
          <cell r="T195" t="str">
            <v xml:space="preserve"> jesus leon puig         Fecha de </v>
          </cell>
          <cell r="U195" t="str">
            <v>2017/04/24</v>
          </cell>
          <cell r="V195" t="str">
            <v>SUR</v>
          </cell>
          <cell r="W195" t="str">
            <v>COMPLETADO</v>
          </cell>
          <cell r="X195" t="str">
            <v>TALLER</v>
          </cell>
          <cell r="Y195">
            <v>42719</v>
          </cell>
          <cell r="Z195" t="e">
            <v>#N/A</v>
          </cell>
          <cell r="AA195" t="str">
            <v>M010</v>
          </cell>
          <cell r="AD195" t="str">
            <v>Minatitlan/Azteca</v>
          </cell>
          <cell r="AE195" t="str">
            <v>VER</v>
          </cell>
          <cell r="AF195" t="str">
            <v>MX</v>
          </cell>
          <cell r="AG195" t="str">
            <v>10407286</v>
          </cell>
          <cell r="AH195" t="str">
            <v>JORGE ALBERTO CARBALLO MARTINEZ</v>
          </cell>
          <cell r="AI195" t="str">
            <v>40 Div del Norte int</v>
          </cell>
          <cell r="AJ195" t="str">
            <v>9222200025</v>
          </cell>
          <cell r="AK195" t="str">
            <v>9222200025</v>
          </cell>
          <cell r="AL195" t="str">
            <v>96700</v>
          </cell>
          <cell r="AM195" t="str">
            <v>26/01/2017 00 : 12 SEMIRAMIS.M : CSCCte se comunica para saber lso datos de envio de equipo se le pidetiempo para la entrega de equipo11/01/2017 07 : 07 MARCO.DIAZ : TCF2***MODELO 50CU6000***SERIE50G162681H02149***ENVIADO A 201054***F. EMBARQUE 10 ENE 2017***CARRSA04/01/2017 06 : 16 MARCO.DIAZ : TCF174 74009576 SULIKEY VILLEDATCF1PU CSA29/12/2016 06 : 17 PETERSON.NO : TCF128/12/2016 05 : 36 ERNESTO.HERN : NP524/12/2016 07 : 04 201054 : SE SOLICITA PANEL PEDIDO OC-100515117/12/2016 06 : 11 201054 : SE VISITA EL DIA 19/12/201616/12/2016 01 : 29 ANA.LAURA : CSCse le comenta a cte q esta en proceso la ods, confirma compañera Sam larecepción de docs15/12/2016 00 : 58 SEMIRAMIS.M : ODSWTPENTRE CUAUHTEMOC Y MOTUL</v>
          </cell>
          <cell r="AN195" t="str">
            <v>3TE50G132311</v>
          </cell>
          <cell r="AO195" t="str">
            <v>Básica</v>
          </cell>
          <cell r="AP195" t="str">
            <v>Hisense</v>
          </cell>
          <cell r="AQ195" t="str">
            <v>Opera</v>
          </cell>
          <cell r="AR195" t="str">
            <v>FHD 1920 x 1080</v>
          </cell>
          <cell r="AS195" t="str">
            <v>3TE50G165140G165140M010</v>
          </cell>
          <cell r="AT195">
            <v>164</v>
          </cell>
          <cell r="AU195" t="str">
            <v>50H7GB</v>
          </cell>
          <cell r="AV195" t="str">
            <v>3TE50G165140</v>
          </cell>
          <cell r="AW195" t="str">
            <v>G165140</v>
          </cell>
          <cell r="AX195" t="str">
            <v>M010</v>
          </cell>
          <cell r="AY195">
            <v>74009576</v>
          </cell>
          <cell r="AZ195">
            <v>51011973</v>
          </cell>
          <cell r="BA195">
            <v>80148470</v>
          </cell>
        </row>
        <row r="196">
          <cell r="D196">
            <v>60306619</v>
          </cell>
          <cell r="E196" t="str">
            <v>A</v>
          </cell>
          <cell r="F196" t="str">
            <v>TV</v>
          </cell>
          <cell r="G196" t="str">
            <v>RODOLFO MADRID OLGUIN</v>
          </cell>
          <cell r="H196" t="str">
            <v>CALLE ROSAS #133 FRACC. MARGARITAS JESUS MARIA, AGS.</v>
          </cell>
          <cell r="I196" t="str">
            <v>449 994 7681</v>
          </cell>
          <cell r="J196" t="str">
            <v>HISENSE</v>
          </cell>
          <cell r="K196" t="str">
            <v>50K20DW</v>
          </cell>
          <cell r="L196" t="str">
            <v>50J140464H00020</v>
          </cell>
          <cell r="M196" t="str">
            <v>VID / 000158231</v>
          </cell>
          <cell r="N196">
            <v>0</v>
          </cell>
          <cell r="O196">
            <v>41858</v>
          </cell>
          <cell r="P196">
            <v>42725</v>
          </cell>
          <cell r="Q196">
            <v>202465</v>
          </cell>
          <cell r="R196" t="str">
            <v>PANEL Y TARJETA FUENTE CON DAÑO. NO HAY PANEL (T173331 - T171496 - Pedido de compra OC-1005058)</v>
          </cell>
          <cell r="S196" t="str">
            <v/>
          </cell>
          <cell r="T196" t="str">
            <v xml:space="preserve">ALEJANDRO CHAVEZ                </v>
          </cell>
          <cell r="U196" t="str">
            <v>2017-04-11</v>
          </cell>
          <cell r="V196" t="str">
            <v>Norte</v>
          </cell>
          <cell r="W196" t="str">
            <v>COMPLETADO</v>
          </cell>
          <cell r="X196" t="str">
            <v>TALLER</v>
          </cell>
          <cell r="Y196">
            <v>42724</v>
          </cell>
          <cell r="Z196">
            <v>867</v>
          </cell>
          <cell r="AA196" t="str">
            <v>M012</v>
          </cell>
          <cell r="AB196" t="str">
            <v xml:space="preserve">T171496/Tarjeta de suministro eléctrico - Power </v>
          </cell>
          <cell r="AC196" t="str">
            <v>OC-1005058</v>
          </cell>
          <cell r="AD196" t="str">
            <v>jesus maria/margaritas</v>
          </cell>
          <cell r="AE196" t="str">
            <v>AGS</v>
          </cell>
          <cell r="AF196" t="str">
            <v>MX</v>
          </cell>
          <cell r="AG196" t="str">
            <v>10407082</v>
          </cell>
          <cell r="AH196" t="str">
            <v>RODOLFO MADRID OLGUIN</v>
          </cell>
          <cell r="AI196" t="str">
            <v>133 rosas</v>
          </cell>
          <cell r="AJ196" t="str">
            <v>4499947681</v>
          </cell>
          <cell r="AK196" t="str">
            <v>4494380739</v>
          </cell>
          <cell r="AL196" t="str">
            <v>20909</v>
          </cell>
          <cell r="AM196" t="str">
            <v>27/01/2017 06 : 32 BRENDA.MORA : CSCSe le menciona al cliente que debe esperar que paquetería se puedacontactar con el para realizar la entrega.21/01/2017 03 : 12 MARCO.DIAZ : TCF2***MODELO 55H5C***SERIE55G1614E5H00297***ENVIADO A CTE FINAL***F. DE EMBARQUE 13 ENE 2017***CARSSA18/01/2017 06 : 22 ANA.LAURA : CSCCFNPse le comenta a cte q estamos en espera de la fecha de embarque, se lepide nos de oportunidad esta semana, ya que vence el tiempo del proceso05/01/2017 01 : 26 Ricardo Espinosa : TCF174 7400958105/01/2017 01 : 22 Ricardo Espinosa : TCF1PU CTE FINAL D. PARRA29/12/2016 06 : 15 ADOLFO.FER : TCF128/12/2016 05 : 05 ANA.LAURA : se le informa a cte proceso de CF 20días/hab28/12/2016 05 : 04 ANA.LAURA : TCF1PU:CLIENTE26/12/2016 23 : 24 ERNESTO.HERN : NP524/12/2016 00 : 23 GABRIELA.B : CSCse le explica a cte conforme a comentario anterior22/12/2016 07 : 15 202465 : P1: PEDIDO DE REFACCIONES PANEL Y FUENTEOC.-100505821/12/2016 08 : 37 202465 : V1: QUEDO PROGRAMADA LA VISITA PARA EL DIA21/12/20216 12:00 PM13/12/2016 04 : 12 JUANANTONIO : ODSWTPENTRE CLAVEL Y CARRTERA SAN ANTONIOLAMINAS_RMADRID1@LIVE.COM.MX</v>
          </cell>
          <cell r="AN196" t="str">
            <v>1TE50B8NUSCB</v>
          </cell>
          <cell r="AO196" t="str">
            <v>Smart</v>
          </cell>
          <cell r="AP196" t="str">
            <v>Hisense</v>
          </cell>
          <cell r="AQ196" t="str">
            <v>Opera</v>
          </cell>
          <cell r="AR196" t="str">
            <v>FHD 1920 x 1080</v>
          </cell>
          <cell r="AS196" t="str">
            <v>3TE50G165140G1651M010</v>
          </cell>
          <cell r="AT196" t="e">
            <v>#N/A</v>
          </cell>
          <cell r="AU196" t="str">
            <v>50H7GB</v>
          </cell>
          <cell r="AV196" t="str">
            <v>3TE50G165140</v>
          </cell>
          <cell r="AW196" t="str">
            <v>G1651</v>
          </cell>
          <cell r="AX196" t="str">
            <v>M010</v>
          </cell>
          <cell r="AY196">
            <v>74009581</v>
          </cell>
          <cell r="AZ196">
            <v>51010776</v>
          </cell>
          <cell r="BA196">
            <v>80141776</v>
          </cell>
        </row>
        <row r="197">
          <cell r="D197">
            <v>60306121</v>
          </cell>
          <cell r="E197" t="str">
            <v>A</v>
          </cell>
          <cell r="F197" t="str">
            <v>TV</v>
          </cell>
          <cell r="G197" t="str">
            <v xml:space="preserve"> Elizabeth Camacho</v>
          </cell>
          <cell r="H197" t="str">
            <v xml:space="preserve"> pino suarez num 623
 Rio Bravo</v>
          </cell>
          <cell r="I197">
            <v>8991290106</v>
          </cell>
          <cell r="J197" t="str">
            <v>HISENSE</v>
          </cell>
          <cell r="K197" t="str">
            <v>50K20DW</v>
          </cell>
          <cell r="L197" t="str">
            <v>50G144844H00370</v>
          </cell>
          <cell r="M197" t="str">
            <v>POLIZA GARANTIA</v>
          </cell>
          <cell r="N197">
            <v>0</v>
          </cell>
          <cell r="O197">
            <v>42170</v>
          </cell>
          <cell r="P197">
            <v>42721</v>
          </cell>
          <cell r="Q197">
            <v>201041</v>
          </cell>
          <cell r="R197" t="str">
            <v xml:space="preserve">17/12/2016 02 : 18 201041 : OPEN BRAVO:OC-1004853-PANEL 173331-21/12/2016 04 : 30  ERNESTO.HERN : NP5
</v>
          </cell>
          <cell r="S197" t="str">
            <v>17/12/2016 02 : 19 201041 : EQUIPO EN DO</v>
          </cell>
          <cell r="T197" t="str">
            <v xml:space="preserve">     Eudenis Aguilar Ahuacatitla  </v>
          </cell>
          <cell r="U197" t="str">
            <v>2017-04-13</v>
          </cell>
          <cell r="V197" t="str">
            <v>Norte</v>
          </cell>
          <cell r="W197" t="str">
            <v>COMPLETADO</v>
          </cell>
          <cell r="X197" t="str">
            <v>CLIENTE</v>
          </cell>
          <cell r="Y197">
            <v>42717</v>
          </cell>
          <cell r="Z197">
            <v>551</v>
          </cell>
          <cell r="AA197" t="str">
            <v>M012</v>
          </cell>
          <cell r="AB197" t="str">
            <v>T173331/Panel - PANEL</v>
          </cell>
          <cell r="AC197" t="str">
            <v>OC-1004853</v>
          </cell>
          <cell r="AD197" t="str">
            <v>Rio Bravo/ miguel hidalgo</v>
          </cell>
          <cell r="AE197" t="str">
            <v>TMS</v>
          </cell>
          <cell r="AF197" t="str">
            <v>MX</v>
          </cell>
          <cell r="AG197" t="str">
            <v>10383463</v>
          </cell>
          <cell r="AH197" t="str">
            <v>ELIZABETH CAMACHO</v>
          </cell>
          <cell r="AI197" t="str">
            <v>pino suarez num 623</v>
          </cell>
          <cell r="AJ197" t="str">
            <v>8991290106</v>
          </cell>
          <cell r="AK197">
            <v>0</v>
          </cell>
          <cell r="AL197" t="str">
            <v>88930</v>
          </cell>
          <cell r="AM197" t="str">
            <v>07/01/2017 05 : 49 MARIELA.CHA : CSCSe le menciona que se le autorizo un cambio el dia 21/12/201604/01/2017 06 : 10 Ricardo Espinosa : TCF2***MODELO 55H5C***SERIE55G161186H00723***ENVIADO A CTE FINAL***F.EMBARQUE 30 DIC. 2016***CARSSA***N° SHIPPING S-0003435924/12/2016 02 : 50 ADOLFO.FER : TCF121/12/2016 04 : 30 ERNESTO.HERN : NP517/12/2016 02 : 19 201041 : EQUIPO EN DOMICILIO DEL CLIENTE17/12/2016 02 : 18 201041 : OPEN BRAVO:OC-1004853-PANEL 17333116/12/2016 05 : 12 201041 : 899358302315/12/2016 01 : 41 201041 : V1:PARA EL 15-12-1614/12/2016 06 : 08 GERARDO.GRA : KMA: 138$276.00CST: 12601/12/2016 04 : 41 SEMIRAMIS.M : OSDWTPRD/TELMEXRD % LUCIO BLANCO Y VIDAURRI</v>
          </cell>
          <cell r="AN197" t="str">
            <v>1TE50B8NUSCB</v>
          </cell>
          <cell r="AO197" t="str">
            <v>Smart</v>
          </cell>
          <cell r="AP197" t="str">
            <v>Hisense</v>
          </cell>
          <cell r="AQ197" t="str">
            <v>Opera</v>
          </cell>
          <cell r="AR197" t="str">
            <v>FHD 1920 x 1080</v>
          </cell>
          <cell r="AS197" t="str">
            <v>3TE50G165140G1651M010</v>
          </cell>
          <cell r="AT197" t="e">
            <v>#N/A</v>
          </cell>
          <cell r="AU197" t="str">
            <v>50H7GB</v>
          </cell>
          <cell r="AV197" t="str">
            <v>3TE50G165140</v>
          </cell>
          <cell r="AW197" t="str">
            <v>G1651</v>
          </cell>
          <cell r="AX197" t="str">
            <v>M010</v>
          </cell>
          <cell r="AY197">
            <v>74012182</v>
          </cell>
          <cell r="AZ197">
            <v>51010791</v>
          </cell>
          <cell r="BA197">
            <v>80141603</v>
          </cell>
        </row>
        <row r="198">
          <cell r="D198">
            <v>60306808</v>
          </cell>
          <cell r="E198" t="str">
            <v>A</v>
          </cell>
          <cell r="F198" t="str">
            <v>TV</v>
          </cell>
          <cell r="G198" t="str">
            <v>MARCO POLO MARTINEZ MARTINEZ</v>
          </cell>
          <cell r="H198" t="str">
            <v>LOPEZ COTILLA 30C,COL LOS CEDROS CP 45850 MPO IXTLAHUACAN DE LOS MEMBRILLOS</v>
          </cell>
          <cell r="I198">
            <v>3767653103</v>
          </cell>
          <cell r="J198" t="str">
            <v>HISENSE</v>
          </cell>
          <cell r="K198" t="str">
            <v>48K20DW</v>
          </cell>
          <cell r="L198" t="str">
            <v>48G1505A8H00</v>
          </cell>
          <cell r="M198" t="str">
            <v>121-3144</v>
          </cell>
          <cell r="N198">
            <v>10799</v>
          </cell>
          <cell r="O198">
            <v>42414</v>
          </cell>
          <cell r="P198">
            <v>42804</v>
          </cell>
          <cell r="Q198">
            <v>201076</v>
          </cell>
          <cell r="R198" t="str">
            <v>No hay refacciones para surtir y poder reparar</v>
          </cell>
          <cell r="S198" t="str">
            <v>Se nos indico que hubo un embarque para entrega a cliente final, sin embargo el equipo nunca llego con su destinatario</v>
          </cell>
          <cell r="T198" t="str">
            <v>Carlos Muñiz</v>
          </cell>
          <cell r="U198">
            <v>42837</v>
          </cell>
          <cell r="V198" t="str">
            <v>SUR</v>
          </cell>
          <cell r="W198" t="str">
            <v>COMPLETADO</v>
          </cell>
          <cell r="X198" t="str">
            <v>CLIENTE</v>
          </cell>
          <cell r="Y198">
            <v>42725</v>
          </cell>
          <cell r="Z198">
            <v>390</v>
          </cell>
          <cell r="AA198" t="str">
            <v>M012</v>
          </cell>
          <cell r="AB198" t="str">
            <v>T180391/Panel - PANEL</v>
          </cell>
          <cell r="AC198" t="str">
            <v>OC-1005749</v>
          </cell>
          <cell r="AD198" t="str">
            <v>chapala /centro</v>
          </cell>
          <cell r="AE198" t="str">
            <v>JAL</v>
          </cell>
          <cell r="AF198" t="str">
            <v>MX</v>
          </cell>
          <cell r="AG198" t="str">
            <v>10406224</v>
          </cell>
          <cell r="AH198" t="str">
            <v>NOE IBARRA BIZARRO</v>
          </cell>
          <cell r="AI198" t="str">
            <v>juarez 545</v>
          </cell>
          <cell r="AJ198" t="str">
            <v>3767653103</v>
          </cell>
          <cell r="AK198">
            <v>0</v>
          </cell>
          <cell r="AL198" t="str">
            <v>45900</v>
          </cell>
          <cell r="AM198" t="str">
            <v>21/01/2017 03 : 51 MARCO.DIAZ : TCF2***MODELO 55H5C***SERIE55G161999H00349***ENVIADO A CTE FINAL***F. DE EMBARQUE 17 ENE 2017***CARSSADULCE.M12/01/2017 07 : 04 MARCO.DIAZ : TCF174 7400978411/01/2017 06 : 17 ERNESTO.HERN : NP510/01/2017 07 : 30 201076 : P1 T180391 30/12/201628/12/2016 08 : 52 201076 : PENDIENTE POR PANEL LCD24/12/2016 06 : 24 201076 : DAÑO EN PANEL, SE VERIFICA SI SE PUEDECONCLUIR CON STOCK23/12/2016 08 : 05 201076 : SE ATENDIO CON ORDEN 12328323-DIC-201623/12/2016 02 : 26 FABIOLA.BON : V1P22/12/2016 07 : 46 ANA.ROSA : ODSWTPRDMORELOS Y LOPEZ COTILLA</v>
          </cell>
          <cell r="AN198" t="str">
            <v>3TE48A150516</v>
          </cell>
          <cell r="AO198" t="str">
            <v>Smart</v>
          </cell>
          <cell r="AP198" t="str">
            <v>Hisense</v>
          </cell>
          <cell r="AQ198" t="str">
            <v>Opera</v>
          </cell>
          <cell r="AR198" t="str">
            <v>FHD 1920 x 1080</v>
          </cell>
          <cell r="AS198" t="e">
            <v>#N/A</v>
          </cell>
          <cell r="AT198" t="e">
            <v>#N/A</v>
          </cell>
          <cell r="AV198" t="str">
            <v>3TE48A150516</v>
          </cell>
          <cell r="AW198" t="e">
            <v>#N/A</v>
          </cell>
          <cell r="AY198">
            <v>74011921</v>
          </cell>
          <cell r="AZ198">
            <v>51012850</v>
          </cell>
          <cell r="BA198">
            <v>80141526</v>
          </cell>
        </row>
        <row r="199">
          <cell r="D199">
            <v>60307646</v>
          </cell>
          <cell r="E199" t="str">
            <v>A</v>
          </cell>
          <cell r="F199" t="str">
            <v>TV</v>
          </cell>
          <cell r="G199" t="str">
            <v>MIGUEL ANGEL CAMACHO</v>
          </cell>
          <cell r="H199" t="str">
            <v>NUESTRA SRA DEL ROCIO # 11D,LA GUADALUPANA,HUEHUETOCA</v>
          </cell>
          <cell r="I199">
            <v>63144479</v>
          </cell>
          <cell r="J199" t="str">
            <v>HISENSE</v>
          </cell>
          <cell r="K199" t="str">
            <v>32D33</v>
          </cell>
          <cell r="L199" t="str">
            <v>50G150311H03462</v>
          </cell>
          <cell r="M199" t="str">
            <v xml:space="preserve">TICKET </v>
          </cell>
          <cell r="N199">
            <v>2990</v>
          </cell>
          <cell r="O199">
            <v>41837</v>
          </cell>
          <cell r="P199">
            <v>42740</v>
          </cell>
          <cell r="Q199">
            <v>201679</v>
          </cell>
          <cell r="R199" t="str">
            <v>POR PANEL</v>
          </cell>
          <cell r="S199" t="str">
            <v>EQUIPO EN CS CON ACCESORIOS</v>
          </cell>
          <cell r="T199" t="str">
            <v xml:space="preserve"> GUADALUPE GIRON      </v>
          </cell>
          <cell r="U199">
            <v>42836</v>
          </cell>
          <cell r="V199" t="str">
            <v>Centro</v>
          </cell>
          <cell r="W199" t="str">
            <v>COMPLETADO</v>
          </cell>
          <cell r="Y199">
            <v>42734</v>
          </cell>
          <cell r="Z199">
            <v>903</v>
          </cell>
          <cell r="AA199" t="str">
            <v>M012</v>
          </cell>
          <cell r="AB199" t="str">
            <v>T171862/Panel - PANEL</v>
          </cell>
          <cell r="AC199" t="str">
            <v>OC-1005682</v>
          </cell>
          <cell r="AD199" t="str">
            <v>huehuetoca/la guadalupana</v>
          </cell>
          <cell r="AE199" t="str">
            <v>MEX</v>
          </cell>
          <cell r="AF199" t="str">
            <v>MX</v>
          </cell>
          <cell r="AG199" t="str">
            <v>10408612</v>
          </cell>
          <cell r="AH199" t="str">
            <v>MIGUAL ANGEL CAMACHO</v>
          </cell>
          <cell r="AI199" t="str">
            <v>11d 4 de nuestra sra del rocio</v>
          </cell>
          <cell r="AJ199" t="str">
            <v>63144479</v>
          </cell>
          <cell r="AK199" t="str">
            <v>5529803401</v>
          </cell>
          <cell r="AL199" t="str">
            <v>54680</v>
          </cell>
          <cell r="AM199" t="str">
            <v>17/01/2017 03 : 33 MARCO.DIAZ : TCF174 7400991813/01/2017 01 : 12 ERNESTO.HERN : NP509/01/2017 11 : 30 MA.ISABEL : SEG: SE ENVIA CORREO A REFACCIONES PARASABER CUANDO SE SURTE06/01/2017 05 : 11 201679 : P1A:PANEL T171862 OC 100568206/01/2017 05 : 07 201679 : EQUIPO INGRESA AL CENTRO DE SERVICIO EL4/1/201703/01/2017 08 : 15 201679 : CASA PUERTA BCA FACHADA COLOR ROJO,AFUERAHABIA UN BOCHO BCO03/01/2017 08 : 09 201679 : SE VISITO EL 2/01/2017 NO SE ENCONTROATENDIO EL NIÑO MARCOS LUNA MARTINEZ A LAS 12:14PM31/12/2016 02 : 34 201679 : V1:02/1/201730/12/2016 06 : 54 RAUL.CALDER : ODSWTPRD% 3 DE NUESTRA SRA DEL ROCIO Y AV DE NUESTRA SRA DEL ROCIO</v>
          </cell>
          <cell r="AN199" t="str">
            <v>3TE32M134512</v>
          </cell>
          <cell r="AO199" t="str">
            <v>Básica</v>
          </cell>
          <cell r="AP199" t="str">
            <v>Hisense</v>
          </cell>
          <cell r="AQ199" t="str">
            <v>Opera</v>
          </cell>
          <cell r="AR199" t="str">
            <v>HD 1366 X 768</v>
          </cell>
          <cell r="AS199" t="e">
            <v>#N/A</v>
          </cell>
          <cell r="AT199" t="e">
            <v>#N/A</v>
          </cell>
          <cell r="AV199" t="str">
            <v>3TE32M134512</v>
          </cell>
          <cell r="AW199" t="e">
            <v>#N/A</v>
          </cell>
          <cell r="AY199">
            <v>74011730</v>
          </cell>
          <cell r="AZ199">
            <v>51011571</v>
          </cell>
          <cell r="BA199">
            <v>80140019</v>
          </cell>
        </row>
        <row r="200">
          <cell r="D200">
            <v>60307867</v>
          </cell>
          <cell r="E200" t="str">
            <v>A</v>
          </cell>
          <cell r="F200" t="str">
            <v>TV</v>
          </cell>
          <cell r="G200" t="str">
            <v>ROBERTO GONZALEZ GARCIA</v>
          </cell>
          <cell r="H200" t="str">
            <v>Albert Einstein num 2870/Guadalupe/Contry la silla/NL/ C.P:67173</v>
          </cell>
          <cell r="I200">
            <v>8117847562</v>
          </cell>
          <cell r="J200" t="str">
            <v>HISENSE</v>
          </cell>
          <cell r="K200" t="str">
            <v>50H7GB</v>
          </cell>
          <cell r="L200" t="str">
            <v>50G162155MH7284</v>
          </cell>
          <cell r="M200" t="str">
            <v>BRTZL HQQHI RLXMG WRCDS</v>
          </cell>
          <cell r="N200">
            <v>25494.75</v>
          </cell>
          <cell r="O200">
            <v>42710</v>
          </cell>
          <cell r="P200">
            <v>42738</v>
          </cell>
          <cell r="Q200">
            <v>201024</v>
          </cell>
          <cell r="R200" t="str">
            <v>12/01/2017 06 : 37 ERNESTO.HERN : NP5 P1: OC 1005613, PANEL 192764</v>
          </cell>
          <cell r="S200" t="str">
            <v/>
          </cell>
          <cell r="T200" t="str">
            <v xml:space="preserve">Adolfo Fernandez                 </v>
          </cell>
          <cell r="U200">
            <v>42835</v>
          </cell>
          <cell r="V200" t="str">
            <v>Norte</v>
          </cell>
          <cell r="W200" t="str">
            <v>COMPLETADO</v>
          </cell>
          <cell r="X200" t="str">
            <v>TALLER</v>
          </cell>
          <cell r="Y200">
            <v>42737</v>
          </cell>
          <cell r="Z200">
            <v>27</v>
          </cell>
          <cell r="AA200" t="str">
            <v>M010</v>
          </cell>
          <cell r="AB200" t="str">
            <v>T192764/Panel - PANEL</v>
          </cell>
          <cell r="AC200" t="str">
            <v>OC-1005613</v>
          </cell>
          <cell r="AD200" t="str">
            <v>Guadalupe/Contry la silla</v>
          </cell>
          <cell r="AE200" t="str">
            <v>NL</v>
          </cell>
          <cell r="AF200" t="str">
            <v>MX</v>
          </cell>
          <cell r="AG200" t="str">
            <v>10408770</v>
          </cell>
          <cell r="AH200" t="str">
            <v>ROBERTO GONZALEZ GARCIA</v>
          </cell>
          <cell r="AI200" t="str">
            <v>Albert Einstein num 2870</v>
          </cell>
          <cell r="AJ200" t="str">
            <v>8117847562</v>
          </cell>
          <cell r="AK200">
            <v>0</v>
          </cell>
          <cell r="AL200" t="str">
            <v>67173</v>
          </cell>
          <cell r="AM200" t="str">
            <v>11/04/2017 23 : 58 ADOLFO.FER : CFA11/04/2017 05 : 34 ADOLFO.FER : SEG: SE GENERA FORMATO APPLICATION FORMFOR SWAP_ESP28/01/2017 06 : 55 MARCO.DIAZ : DULCE M. TCF2***MODELO 50CU6000***SERIE50G162681H00743***F. EMBARQUE 26 ENE 2017***ENVIADO A 201024***CARSSA20/01/2017 06 : 23 MARCO.DIAZ : TCF1PU. CSA17/01/2017 03 : 53 Ricardo Espinosa : TCF174 7400992412/01/2017 06 : 37 ERNESTO.HERN : NP505/01/2017 03 : 47 201024 : P1: OC 1005613, PANEL 192764, 4 DIC 201704/01/2017 23 : 52 201024 : SE ANEXA NOTA DE OMPRA Y SE PASA A REVISION04/01/2017 05 : 40 201024 : ESTA EN RUTA MARTES 303/01/2017 09 : 04 201024 : V1.- SE VISITARA ELMARTES 303/01/2017 06 : 02 ANA.ROSA : ODSWTPRDSAMUEL MORTE</v>
          </cell>
          <cell r="AN200" t="str">
            <v>3TE50G1523B0</v>
          </cell>
          <cell r="AO200" t="str">
            <v>Smart</v>
          </cell>
          <cell r="AP200" t="str">
            <v>Hisense</v>
          </cell>
          <cell r="AQ200" t="str">
            <v>Android</v>
          </cell>
          <cell r="AR200" t="str">
            <v>UHD 3840 X 2160</v>
          </cell>
          <cell r="AS200" t="str">
            <v>3TE50G165140G165140M010</v>
          </cell>
          <cell r="AT200">
            <v>164</v>
          </cell>
          <cell r="AU200" t="str">
            <v>50H7GB</v>
          </cell>
          <cell r="AV200" t="str">
            <v>3TE50G165140</v>
          </cell>
          <cell r="AW200" t="str">
            <v>G165140</v>
          </cell>
          <cell r="AX200" t="str">
            <v>M010</v>
          </cell>
          <cell r="AY200">
            <v>74012486</v>
          </cell>
          <cell r="AZ200">
            <v>51013412</v>
          </cell>
          <cell r="BA200">
            <v>80148476</v>
          </cell>
        </row>
        <row r="201">
          <cell r="D201">
            <v>60308530</v>
          </cell>
          <cell r="E201" t="str">
            <v>A</v>
          </cell>
          <cell r="F201" t="str">
            <v>TV</v>
          </cell>
          <cell r="G201" t="str">
            <v xml:space="preserve">Juana Vazquez Garcia
</v>
          </cell>
          <cell r="H201" t="str">
            <v xml:space="preserve"> 710 Ignacio Sierra
 Reynosa/Nvo amanecer</v>
          </cell>
          <cell r="I201" t="str">
            <v xml:space="preserve">8991294103-8994214785
</v>
          </cell>
          <cell r="J201" t="str">
            <v>HISENSE</v>
          </cell>
          <cell r="K201" t="str">
            <v>50H3</v>
          </cell>
          <cell r="L201" t="str">
            <v>50J141308H02865</v>
          </cell>
          <cell r="M201" t="str">
            <v>POLIZA GARANTIA</v>
          </cell>
          <cell r="N201">
            <v>7999</v>
          </cell>
          <cell r="O201">
            <v>42027</v>
          </cell>
          <cell r="P201">
            <v>42749</v>
          </cell>
          <cell r="Q201">
            <v>201041</v>
          </cell>
          <cell r="R201" t="str">
            <v>201041 : OPEN BRAVO:OC-1006260-PANEL.9/01/2017 06 : 56  ERNESTO.HERN : NP5</v>
          </cell>
          <cell r="S201" t="str">
            <v xml:space="preserve">EQUIPO EN DOMICILIO DEL CTE.
</v>
          </cell>
          <cell r="T201" t="str">
            <v xml:space="preserve">     Eudenis Aguilar Ahuacatitla  </v>
          </cell>
          <cell r="U201" t="str">
            <v>2017-04-11</v>
          </cell>
          <cell r="V201" t="str">
            <v>Norte</v>
          </cell>
          <cell r="W201" t="str">
            <v>COMPLETADO</v>
          </cell>
          <cell r="X201" t="str">
            <v>CLIENTE</v>
          </cell>
          <cell r="Y201">
            <v>42744</v>
          </cell>
          <cell r="Z201">
            <v>722</v>
          </cell>
          <cell r="AA201" t="str">
            <v>M012</v>
          </cell>
          <cell r="AB201" t="str">
            <v>T168978/Panel - PANEL</v>
          </cell>
          <cell r="AC201" t="str">
            <v>OC-1006304</v>
          </cell>
          <cell r="AD201" t="str">
            <v>Reynosa/Nvo amanecer</v>
          </cell>
          <cell r="AE201" t="str">
            <v>TMS</v>
          </cell>
          <cell r="AF201" t="str">
            <v>MX</v>
          </cell>
          <cell r="AG201" t="str">
            <v>10409159</v>
          </cell>
          <cell r="AH201" t="str">
            <v>JUANA VAZQUEZ GARCIA</v>
          </cell>
          <cell r="AI201" t="str">
            <v>710 Ignacio Sierra</v>
          </cell>
          <cell r="AJ201" t="str">
            <v>8994214785</v>
          </cell>
          <cell r="AK201" t="str">
            <v>8994214785</v>
          </cell>
          <cell r="AL201" t="str">
            <v>88786</v>
          </cell>
          <cell r="AM201" t="str">
            <v>22/04/2017 08 : 15 PETERSON.NO : TCF174 7401191106/04/2017 06 : 01 BRENDA.MORA : CSCCliente se vuelve a contactar molesto y pide hablar con supervisor.06/04/2017 05 : 45 BRENDA.MORA : CSCSe le menciona al cliente que tardara en enviarse su equipo aprox. 10días mas, cliente molesto por la falta de la entrega ya que menciona quetiene 5 meses.03/04/2017 22 : 30 JUANANTONIO : CSCse le indican tiempos al CTE23/03/2017 23 : 47 ANA.LAURA : CSCCFNPse le pide a cte nuevamente oportunidad en embarcar eq la semanaentrante, debido a que se prolongo el onventario / cte molesto con lamarca por la falta de compromiso, pide hablar con supervisor22/03/2017 02 : 04 ANA.LAURA : CSCCFNEse le pide a cte nos de oportunidad que esta semana reanuden embarque yse pueda enviar14/03/2017 03 : 12 SEMIRAMIS.M : CSCCte se comunica par saber cuando se le entregara su equipo se generaqueja 5407627502/03/2017 05 : 28 ADOLFO.FER : SEG: SE MANADA CORREO A BRENDA DE CFSOLICITANDO INFORMACION DE EQUIPO06/02/2017 06 : 45 MARCO.DIAZ : DULCE M TCF2***MODELO 55H5C***SERIE55G1628D9H00681***ENVIADO A Pantalla 50"***F. EMBARQUE 25.01.2017**CARSSA31/01/2017 09 : 59 Ricardo Espinosa : TCF174 7401028727/01/2017 23 : 20 MARCO.DIAZ : TCF1PU CLIENTE19/01/2017 06 : 56 ERNESTO.HERN : TCF119/01/2017 06 : 56 ERNESTO.HERN : NP519/01/2017 00 : 56 201041 : SE REALIZA NUEVO PEDIPO EN OPEN BRAVOOC-1006304 ANTERIOR NO SURTIR 100626018/01/2017 05 : 48 MARIA.EUGENI : SEG: REFACCIONES18/01/2017 03 : 22 201041 : EQUIPO EN DOMICILIO DEL CLIENTE18/01/2017 03 : 20 201041 : OPEN BRAVO:OC-1006260-PANEL18/01/2017 00 : 52 SERGIO.FER : ST2 - panel: 186903.17/01/2017 06 : 20 201041 : SE SOLICITO # DE PARTE DEL PANEL A SERGIOFERRER.15/01/2017 04 : 41 201041 : EN RUTA EL DIA DE HOY, SE CONFIRMO CON CTE14/01/2017 07 : 46 201041 : RECOLECCION EL 14-01-1607/01/2017 02 : 43 SEMIRAMIS.M : ODSWTPRD/TELMEXENTRE JOSE MARIA MORELOS Y PAVON HAY UNA TIENDA MINISUPER MORALES</v>
          </cell>
          <cell r="AN201" t="str">
            <v>3TE50J141202</v>
          </cell>
          <cell r="AO201" t="str">
            <v>Básica</v>
          </cell>
          <cell r="AP201" t="str">
            <v>Hisense</v>
          </cell>
          <cell r="AQ201" t="str">
            <v>Opera</v>
          </cell>
          <cell r="AR201" t="str">
            <v>FHD 1920 x 1080</v>
          </cell>
          <cell r="AS201" t="e">
            <v>#N/A</v>
          </cell>
          <cell r="AT201" t="e">
            <v>#N/A</v>
          </cell>
          <cell r="AV201" t="str">
            <v>3TE50G151262</v>
          </cell>
          <cell r="AW201" t="e">
            <v>#N/A</v>
          </cell>
          <cell r="AY201">
            <v>74011911</v>
          </cell>
          <cell r="AZ201">
            <v>51012840</v>
          </cell>
          <cell r="BA201">
            <v>80141601</v>
          </cell>
        </row>
        <row r="202">
          <cell r="D202">
            <v>60308540</v>
          </cell>
          <cell r="E202" t="str">
            <v>A</v>
          </cell>
          <cell r="F202" t="str">
            <v>TV</v>
          </cell>
          <cell r="G202" t="str">
            <v>ANGELICA ZAPATA</v>
          </cell>
          <cell r="H202" t="str">
            <v>SAUCE COND N3 DEPTO 201, PRADOS ECATEPEC, TULTITLAN</v>
          </cell>
          <cell r="I202" t="str">
            <v>5869-1470</v>
          </cell>
          <cell r="J202" t="str">
            <v>HISENSE</v>
          </cell>
          <cell r="K202" t="str">
            <v>50K20DW</v>
          </cell>
          <cell r="L202" t="str">
            <v>50G143291H16571</v>
          </cell>
          <cell r="M202" t="str">
            <v>CARTA DE ACEPTACIÓN</v>
          </cell>
          <cell r="N202">
            <v>8800</v>
          </cell>
          <cell r="O202">
            <v>42095</v>
          </cell>
          <cell r="P202">
            <v>42753</v>
          </cell>
          <cell r="Q202">
            <v>201010</v>
          </cell>
          <cell r="R202" t="str">
            <v>PENDIENTE POR PANEL</v>
          </cell>
          <cell r="S202" t="str">
            <v>SE RECOGE EQUIPO SÓLO CON BASE</v>
          </cell>
          <cell r="T202" t="str">
            <v xml:space="preserve">  VIRGINIA ANGUIANO               </v>
          </cell>
          <cell r="U202" t="str">
            <v>2017-01-20</v>
          </cell>
          <cell r="V202" t="str">
            <v>Centro</v>
          </cell>
          <cell r="W202" t="str">
            <v>COMPLETADO</v>
          </cell>
          <cell r="Y202">
            <v>42745</v>
          </cell>
          <cell r="Z202">
            <v>658</v>
          </cell>
          <cell r="AA202" t="str">
            <v>M012</v>
          </cell>
          <cell r="AB202" t="str">
            <v>T173331/Panel - PANEL</v>
          </cell>
          <cell r="AC202" t="str">
            <v>OC-1006321</v>
          </cell>
          <cell r="AD202" t="str">
            <v>TULTITLAN/PRADOS ECATEPEC</v>
          </cell>
          <cell r="AE202" t="str">
            <v>MEX</v>
          </cell>
          <cell r="AF202" t="str">
            <v>MX</v>
          </cell>
          <cell r="AG202" t="str">
            <v>10408841</v>
          </cell>
          <cell r="AH202" t="str">
            <v>ANGELICA ZAPATA</v>
          </cell>
          <cell r="AI202" t="str">
            <v>DEPTO 201 CALLE SAUCE COND N3</v>
          </cell>
          <cell r="AJ202" t="str">
            <v>58691470</v>
          </cell>
          <cell r="AK202" t="str">
            <v>5569808087</v>
          </cell>
          <cell r="AL202" t="str">
            <v>54935</v>
          </cell>
          <cell r="AM202" t="str">
            <v>18/04/2017 01 : 10 ANA.LAURA : CSCse le pide a cte nos de oportunidad a que se restablezcan los embarques,debido a inventario / cte molesto por el tiempo que se lleva, pide seenvía a la brevedad, se envía correo a CF12/04/2017 22 : 20 GEARARDO.PA : CFA07/03/2017 04 : 22 SEMIRAMIS.M : CSCCte se comunica para saber cuando se le entregara su equipo de compra5407622722/02/2017 03 : 35 SEMIRAMIS.M : CSCCte se comunica para saber cuando se le enviara su equipo el csa Lesliemenciona que no han recibido pero se dara prioridad todsa vez que tenganel equipo para su entrega16/02/2017 05 : 32 BRENDA.MORA : CSCSe le hace mención al cliente que este en espera de que paqueteríaentregue su equipo.04/02/2017 02 : 28 MARCO.DIAZ : DULCE M. TCF2***MODELO 50k20dw***SERIE50G143291H08547***ENVIADO A Pantalla 50"***F. EMBARQUE 25.01.2017**CARSSA31/01/2017 10 : 05 Ricardo Espinosa : TCF174 7401029020/01/2017 05 : 14 ERNESTO.HERN : TCF120/01/2017 05 : 14 ERNESTO.HERN : NP519/01/2017 03 : 46 201010 :P1 : T173331 / PANEL LCD / OC-1006321 18-01-201718/01/2017 07 : 26 201010 :SE ASIGNA A TÉCNICO PARA REVISIÓN / VALIDACIÓN DE GARANTÍA.10/01/2017 23 : 30 201010 :ORD. RECIBIDA EL 10/01/2017V1:13/01/201704/01/2017 02 : 12 ALAN.FABIAN : ODSWTPRD%COLORINES Y ROBLES</v>
          </cell>
          <cell r="AN202" t="str">
            <v>1TE50B8NUSCB</v>
          </cell>
          <cell r="AO202" t="str">
            <v>Smart</v>
          </cell>
          <cell r="AP202" t="str">
            <v>Hisense</v>
          </cell>
          <cell r="AQ202" t="str">
            <v>Opera</v>
          </cell>
          <cell r="AR202" t="str">
            <v>FHD 1920 x 1080</v>
          </cell>
          <cell r="AS202" t="str">
            <v>3TE50G1653A3G1653M010</v>
          </cell>
          <cell r="AT202" t="e">
            <v>#N/A</v>
          </cell>
          <cell r="AU202" t="str">
            <v>50H5C</v>
          </cell>
          <cell r="AV202" t="str">
            <v>3TE50G1653A3</v>
          </cell>
          <cell r="AW202" t="str">
            <v>G1653</v>
          </cell>
          <cell r="AX202" t="str">
            <v>M010</v>
          </cell>
          <cell r="AY202">
            <v>74010290</v>
          </cell>
          <cell r="AZ202">
            <v>51011044</v>
          </cell>
          <cell r="BA202">
            <v>80138020</v>
          </cell>
        </row>
        <row r="203">
          <cell r="D203">
            <v>60302722</v>
          </cell>
          <cell r="E203" t="str">
            <v>A</v>
          </cell>
          <cell r="F203" t="str">
            <v>TV</v>
          </cell>
          <cell r="G203" t="str">
            <v>JOSE JUAN SANCHEZ GONZALEZ</v>
          </cell>
          <cell r="H203" t="str">
            <v>CEREZOS LOTE 4 MZA. 2 COL. BUENA VISTA TULTITLAN,EDO.DE MEXICO</v>
          </cell>
          <cell r="I203">
            <v>53800510</v>
          </cell>
          <cell r="J203" t="str">
            <v>HISENSE</v>
          </cell>
          <cell r="K203" t="str">
            <v>32H5B</v>
          </cell>
          <cell r="L203" t="str">
            <v>32G155369H06973</v>
          </cell>
          <cell r="M203">
            <v>304893</v>
          </cell>
          <cell r="N203">
            <v>5997.17</v>
          </cell>
          <cell r="O203">
            <v>42562</v>
          </cell>
          <cell r="P203">
            <v>42683</v>
          </cell>
          <cell r="Q203">
            <v>200997</v>
          </cell>
          <cell r="R203" t="str">
            <v>FALTA DE MAIN BOARD</v>
          </cell>
          <cell r="S203" t="str">
            <v/>
          </cell>
          <cell r="T203" t="str">
            <v xml:space="preserve">GLORIA LEON LARIOS          </v>
          </cell>
          <cell r="U203">
            <v>42836</v>
          </cell>
          <cell r="V203" t="str">
            <v>Centro</v>
          </cell>
          <cell r="W203" t="str">
            <v>COMPLETADO</v>
          </cell>
          <cell r="Y203">
            <v>42681</v>
          </cell>
          <cell r="Z203">
            <v>121</v>
          </cell>
          <cell r="AA203" t="str">
            <v>M010</v>
          </cell>
          <cell r="AB203" t="str">
            <v>T191148/Tarjeta Principal Madre - MAIN BOARD\Power</v>
          </cell>
          <cell r="AC203" t="str">
            <v>OC-1003521</v>
          </cell>
          <cell r="AD203" t="str">
            <v>Tutitlan / buena vista</v>
          </cell>
          <cell r="AE203" t="str">
            <v>MEX</v>
          </cell>
          <cell r="AF203" t="str">
            <v>MX</v>
          </cell>
          <cell r="AG203" t="str">
            <v>10403157</v>
          </cell>
          <cell r="AH203" t="str">
            <v>JOSE JUAN SANCHEZ GONDALEZ</v>
          </cell>
          <cell r="AI203" t="str">
            <v>sn Ceresos lt 4 mz 2</v>
          </cell>
          <cell r="AJ203" t="str">
            <v>0445536528656</v>
          </cell>
          <cell r="AK203">
            <v>0</v>
          </cell>
          <cell r="AL203" t="str">
            <v>54955</v>
          </cell>
          <cell r="AM203" t="str">
            <v>20/12/2016 01 : 27 MARCO.DIAZ : TCF2***MODELO 32H5B***SERIE32G150867H04380***ENVIADO A 200997***F. EMBARQUE 5 DIC 2016***SHIPPING S-0003344526/11/2016 07 : 47 MARCO.DIAZ : TCF1, TCF1PU CTE ANGELICA MTZ18/11/2016 05 : 26 ERNESTO.HERN : NP518/11/2016 04 : 07 ADOLFO.FER : DGR15/11/2016 00 : 28 200997 : P1: 191148 MAIN BOARD CENTRO DE SERVICIOENVIA SOLICITUD DE REFACCION OC-100352113/11/2016 03 : 12 MA.ISABEL : SEG: SE CONTYACTA AL CSA PARA VERF SOLDE REFACC10/11/2016 06 : 23 200997 : EQUIPO INGRESA AL AREA TECNICA PARASOLICITUD DE REFACCION09/11/2016 05 : 48 200997 : V1: 09/11/2016 CENTRO DE SERVICIO PROGRAMARECOLECCION.09/11/2016 05 : 07 MA.ISABEL : V1P: SE CONTACTA AL CSA04/11/2016 01 : 12 MARIELA.CHA : ODSWTPAV DE LAS TORRES Y RIO VALTAA UNA CUADRA DEL DIFFACHADA OBRA NEGRA</v>
          </cell>
          <cell r="AN203" t="str">
            <v>3TE32A150815</v>
          </cell>
          <cell r="AO203" t="str">
            <v>Smart</v>
          </cell>
          <cell r="AP203" t="str">
            <v>Hisense</v>
          </cell>
          <cell r="AQ203" t="str">
            <v>Opera</v>
          </cell>
          <cell r="AR203" t="str">
            <v>HD 1366 X 768</v>
          </cell>
          <cell r="AS203" t="str">
            <v>3TE32G164485G164485M010</v>
          </cell>
          <cell r="AT203">
            <v>28</v>
          </cell>
          <cell r="AU203" t="str">
            <v>32H5B2</v>
          </cell>
          <cell r="AV203" t="str">
            <v>3TE32G164485</v>
          </cell>
          <cell r="AW203" t="str">
            <v>G164485</v>
          </cell>
          <cell r="AX203" t="str">
            <v>M010</v>
          </cell>
          <cell r="AY203">
            <v>74010314</v>
          </cell>
          <cell r="AZ203">
            <v>51011178</v>
          </cell>
          <cell r="BA203">
            <v>80146083</v>
          </cell>
        </row>
        <row r="204">
          <cell r="D204">
            <v>60303422</v>
          </cell>
          <cell r="E204" t="str">
            <v>A</v>
          </cell>
          <cell r="F204" t="str">
            <v>TV</v>
          </cell>
          <cell r="G204" t="str">
            <v>JOSE DE JESUS AYALA LEYVA</v>
          </cell>
          <cell r="H204" t="str">
            <v>SALVADOR DIAZ MIRON NUM. 8-A COL. BENITO JUAREZ TULTITLAN,EDO.DE MEXICO</v>
          </cell>
          <cell r="I204">
            <v>58841386</v>
          </cell>
          <cell r="J204" t="str">
            <v>HISENSE</v>
          </cell>
          <cell r="K204" t="str">
            <v>32H5B</v>
          </cell>
          <cell r="L204" t="str">
            <v>32G155371H00325</v>
          </cell>
          <cell r="M204" t="str">
            <v>POLIZA</v>
          </cell>
          <cell r="N204">
            <v>0</v>
          </cell>
          <cell r="O204">
            <v>42125</v>
          </cell>
          <cell r="P204">
            <v>42691</v>
          </cell>
          <cell r="Q204">
            <v>200997</v>
          </cell>
          <cell r="R204" t="str">
            <v>DISPLAY</v>
          </cell>
          <cell r="S204" t="str">
            <v/>
          </cell>
          <cell r="T204" t="str">
            <v xml:space="preserve">GLORIA LEON LARIOS          </v>
          </cell>
          <cell r="U204">
            <v>42836</v>
          </cell>
          <cell r="V204" t="str">
            <v>Centro</v>
          </cell>
          <cell r="W204" t="str">
            <v>COMPLETADO</v>
          </cell>
          <cell r="Y204">
            <v>42690</v>
          </cell>
          <cell r="Z204">
            <v>566</v>
          </cell>
          <cell r="AA204" t="str">
            <v>M012</v>
          </cell>
          <cell r="AB204" t="str">
            <v>T185960/Panel - PANEL</v>
          </cell>
          <cell r="AC204" t="str">
            <v>OC-1003735</v>
          </cell>
          <cell r="AD204" t="str">
            <v>Tultitlan/Benito Juarez</v>
          </cell>
          <cell r="AE204" t="str">
            <v>MEX</v>
          </cell>
          <cell r="AF204" t="str">
            <v>MX</v>
          </cell>
          <cell r="AG204" t="str">
            <v>10404509</v>
          </cell>
          <cell r="AH204" t="str">
            <v>JOSE DE JESUS AYALA LEYVA</v>
          </cell>
          <cell r="AI204" t="str">
            <v>Salvador Diaz Miron num 8-A</v>
          </cell>
          <cell r="AJ204" t="str">
            <v>58841386</v>
          </cell>
          <cell r="AK204">
            <v>0</v>
          </cell>
          <cell r="AL204" t="str">
            <v>55942</v>
          </cell>
          <cell r="AM204" t="str">
            <v>27/12/2016 07 : 37 MARCO.DIAZ : TCF2***MODELO 32H5B2***SERIE32G155369H09252***ENVIADO A 200997***F. EMBARQUE 5 DIC 2016***SHIPPING S-0003344529/11/2016 00 : 08 MARCO.DIAZ : TCF1, TCF1PU CSA ANGELICA MTZ22/11/2016 02 : 07 ERNESTO.HERN : NP519/11/2016 01 : 29 MA.ISABEL : SEG: SE ENVIA CORREO A REFACC PARA SABERCUANDO SE SURTE17/11/2016 23 : 43 200997 : P1: 185960 DISPLAY OC-100373517/11/2016 06 : 33 200997 : P1: DISPLAY CENTRO DE SERVICIO ENVIASOLICITUD DE REFACCION.17/11/2016 01 : 29 200997 : V1: EQUIPO INGRESO AL CENTRO DE SERVICIO SEENCUENTRA EN AREA TECNICA PARA SOLICITUD DE REFACCION.17/11/2016 00 : 15 ANA.ROSA : ODSWTPRDENFRENTE DE LA ESCUELA BENITO JUAREZ</v>
          </cell>
          <cell r="AN204" t="str">
            <v>3TE32A150815</v>
          </cell>
          <cell r="AO204" t="str">
            <v>Smart</v>
          </cell>
          <cell r="AP204" t="str">
            <v>Hisense</v>
          </cell>
          <cell r="AQ204" t="str">
            <v>Opera</v>
          </cell>
          <cell r="AR204" t="str">
            <v>HD 1366 X 768</v>
          </cell>
          <cell r="AS204" t="str">
            <v>GTE32G154325CRMM012</v>
          </cell>
          <cell r="AT204">
            <v>1</v>
          </cell>
          <cell r="AU204" t="str">
            <v>32H5B</v>
          </cell>
          <cell r="AV204" t="str">
            <v>GTE32G154325</v>
          </cell>
          <cell r="AW204" t="str">
            <v>CRM</v>
          </cell>
          <cell r="AX204" t="str">
            <v>M012</v>
          </cell>
          <cell r="AY204">
            <v>74010339</v>
          </cell>
          <cell r="AZ204">
            <v>51010804</v>
          </cell>
          <cell r="BA204">
            <v>80146634</v>
          </cell>
        </row>
        <row r="205">
          <cell r="D205">
            <v>60309321</v>
          </cell>
          <cell r="E205" t="str">
            <v xml:space="preserve">A  </v>
          </cell>
          <cell r="F205" t="str">
            <v>TV</v>
          </cell>
          <cell r="G205" t="str">
            <v>CLAUIDIA CHIGORA</v>
          </cell>
          <cell r="H205" t="str">
            <v>ALMOLOYA SAN FRANCIASCO TLACITLACAPAN</v>
          </cell>
          <cell r="I205">
            <v>72222986341</v>
          </cell>
          <cell r="J205" t="str">
            <v>HISENSE</v>
          </cell>
          <cell r="K205" t="str">
            <v>50H7GB</v>
          </cell>
          <cell r="L205" t="str">
            <v>50G162155MHB608</v>
          </cell>
          <cell r="M205">
            <v>0</v>
          </cell>
          <cell r="N205">
            <v>13731.04</v>
          </cell>
          <cell r="O205">
            <v>42727</v>
          </cell>
          <cell r="P205">
            <v>42759</v>
          </cell>
          <cell r="Q205">
            <v>201612</v>
          </cell>
          <cell r="R205" t="str">
            <v>P1 T175876 PCB MAIN OC-1006453</v>
          </cell>
          <cell r="S205" t="str">
            <v>FALTA SERIE  EQUIPO EN BODEGA</v>
          </cell>
          <cell r="T205" t="str">
            <v xml:space="preserve">ADRIANA B. REYES                  </v>
          </cell>
          <cell r="U205">
            <v>42836</v>
          </cell>
          <cell r="V205" t="str">
            <v>Centro</v>
          </cell>
          <cell r="W205" t="str">
            <v>COMPLETADO</v>
          </cell>
          <cell r="Y205">
            <v>42752</v>
          </cell>
          <cell r="Z205">
            <v>32</v>
          </cell>
          <cell r="AA205" t="str">
            <v>M010</v>
          </cell>
          <cell r="AB205" t="str">
            <v>T175876/Tarjeta Principal Madre - MAIN BOARD</v>
          </cell>
          <cell r="AC205" t="str">
            <v>OC-1006453</v>
          </cell>
          <cell r="AD205" t="str">
            <v>Almoloya de/San francisco Tlancilacalpan</v>
          </cell>
          <cell r="AE205" t="str">
            <v>MEX</v>
          </cell>
          <cell r="AF205" t="str">
            <v>MX</v>
          </cell>
          <cell r="AG205" t="str">
            <v>10409504</v>
          </cell>
          <cell r="AH205" t="str">
            <v>CALUDIA CHIGORA CORRALES</v>
          </cell>
          <cell r="AI205" t="str">
            <v>Libertad num 73</v>
          </cell>
          <cell r="AJ205" t="str">
            <v>7222986341</v>
          </cell>
          <cell r="AK205">
            <v>0</v>
          </cell>
          <cell r="AL205" t="str">
            <v>50940</v>
          </cell>
          <cell r="AM205" t="str">
            <v>19/04/2017 01 : 30 GEARARDO.PA : CFA13/04/2017 02 : 10 ANA.LAURA : CSCSE CORRIGE MODELO A 50H7GB, se corrobora con cliente, se envía correo aCF para realizar envio06/04/2017 03 : 43 ADRIANA.SAN : CSCSe comunica cliente solicitando información de entrega de CF, se pasaorden al Área de Cf para seguimiento,24/02/2017 00 : 17 SEMIRAMIS.M : CSCCte se comunica para mencionar que el dia 22/02/2017 la paqueteria leentrego un equipo que no es de su modelo que adquirio por que no loacepta se le pide enviar correo servicio 02 ya que su equipo contaba conmodelo 4 k y el que se le envio no lo era13/02/2017 23 : 51 MARCO.DIAZ : TCF2***MODELO 50h7sg***SERIE50G150768H00131***ENVIADO A CTE FINAL***F. EMBARQUE 08.02.2017***CARSSA10/02/2017 01 : 17 MARCO.DIAZ : TCF1PU CTE FINAL10/02/2017 01 : 16 MARCO.DIAZ : TCF1DR04/02/2017 04 : 22 MARIELA.CHA : CSCSe le menciona que se le autoriza un cambio y son 20 días hábiles parala entregacliente cuenta con aparato dañado01/02/2017 05 : 06 MARCO.DIAZ : TCF174 7401038225/01/2017 00 : 50 ERNESTO.HERN : TCF125/01/2017 00 : 50 ERNESTO.HERN : NP524/01/2017 08 : 58 201612 : 2301/2017 P1 T175876 PCB MAIN OC-1006453 EQUIPO RECOLECTADO _ABR24/01/2017 08 : 23 201612 : V1_25/01/20117 EN HOARAIO ABIERTO CSA 20161212/01/2017 00 : 43 ANA.ROSA : ODSWTPRDNEVADO Y MONTERREY</v>
          </cell>
          <cell r="AN205" t="str">
            <v>3TE50G1523B0</v>
          </cell>
          <cell r="AO205" t="str">
            <v>Smart</v>
          </cell>
          <cell r="AP205" t="str">
            <v>Hisense</v>
          </cell>
          <cell r="AQ205" t="str">
            <v>Android</v>
          </cell>
          <cell r="AR205" t="str">
            <v>UHD 3840 X 2160</v>
          </cell>
          <cell r="AS205" t="str">
            <v>3TE50G1644B3G1644M010</v>
          </cell>
          <cell r="AT205" t="e">
            <v>#N/A</v>
          </cell>
          <cell r="AU205" t="str">
            <v>50H7GB</v>
          </cell>
          <cell r="AV205" t="str">
            <v>3TE50G1644B3</v>
          </cell>
          <cell r="AW205" t="str">
            <v>G1644</v>
          </cell>
          <cell r="AX205" t="str">
            <v>M010</v>
          </cell>
          <cell r="AY205">
            <v>74010382</v>
          </cell>
          <cell r="AZ205">
            <v>51011408</v>
          </cell>
          <cell r="BA205">
            <v>80139823</v>
          </cell>
        </row>
        <row r="206">
          <cell r="D206">
            <v>60308100</v>
          </cell>
          <cell r="E206" t="str">
            <v>A</v>
          </cell>
          <cell r="F206" t="str">
            <v>TV</v>
          </cell>
          <cell r="G206" t="str">
            <v>JUAN ANTELMO MONDRAGON DOMINGUEZ</v>
          </cell>
          <cell r="H206" t="str">
            <v>NARANJO # 14,LOMA LARGA NICOLAS ROMERO</v>
          </cell>
          <cell r="I206">
            <v>5558282174</v>
          </cell>
          <cell r="J206" t="str">
            <v>HISENSE</v>
          </cell>
          <cell r="K206" t="str">
            <v>50K20DW</v>
          </cell>
          <cell r="L206" t="str">
            <v>50G143291H13125</v>
          </cell>
          <cell r="M206" t="str">
            <v xml:space="preserve">TICKET </v>
          </cell>
          <cell r="N206">
            <v>13310.88</v>
          </cell>
          <cell r="O206">
            <v>42045</v>
          </cell>
          <cell r="P206">
            <v>42747</v>
          </cell>
          <cell r="Q206">
            <v>201679</v>
          </cell>
          <cell r="R206" t="str">
            <v>PANEL(LEDS EN CORTO)</v>
          </cell>
          <cell r="S206" t="str">
            <v>EQUIPO EN CS CON ACCESORIOS</v>
          </cell>
          <cell r="T206" t="str">
            <v xml:space="preserve"> GUADALUPE GIRON      </v>
          </cell>
          <cell r="U206">
            <v>42836</v>
          </cell>
          <cell r="V206" t="str">
            <v>Centro</v>
          </cell>
          <cell r="W206" t="str">
            <v>COMPLETADO</v>
          </cell>
          <cell r="Y206">
            <v>42740</v>
          </cell>
          <cell r="Z206">
            <v>702</v>
          </cell>
          <cell r="AA206" t="str">
            <v>M012</v>
          </cell>
          <cell r="AB206" t="str">
            <v>T173331/Panel - PANEL</v>
          </cell>
          <cell r="AC206" t="str">
            <v>OC-1006035</v>
          </cell>
          <cell r="AD206" t="str">
            <v>Loma larga/Nicolas Romero</v>
          </cell>
          <cell r="AE206" t="str">
            <v>MEX</v>
          </cell>
          <cell r="AF206" t="str">
            <v>MX</v>
          </cell>
          <cell r="AG206" t="str">
            <v>10408719</v>
          </cell>
          <cell r="AH206" t="str">
            <v>JUAN ANTELMO MONDRAGON DOMINGUEZ</v>
          </cell>
          <cell r="AI206" t="str">
            <v>14 Naranjo</v>
          </cell>
          <cell r="AJ206" t="str">
            <v>5543776681</v>
          </cell>
          <cell r="AK206" t="str">
            <v>5543776681</v>
          </cell>
          <cell r="AL206" t="str">
            <v>54460</v>
          </cell>
          <cell r="AM206" t="str">
            <v>13/04/2017 00 : 25 GEARARDO.PA : CFA11/03/2017 00 : 12 SEMIRAMIS.M : CSCCte se comunica para verificar cuando se le entregara su equipo de cf sele explica que es lo que sucede pues se le ha manejado inf y fechas queno cumplimos se le menciona que nos de tiempo para solución del caso08/03/2017 00 : 57 ANA.LAURA : CSCCFNEde acuerdo a comentario anterior se le informa a cte fecha de nuevoembarque y se le pide nos de oportunidad de que llegue eq esta semana anuestro csa / se va audio y se corta llamada25/02/2017 01 : 11 BRENDA.MORA : CSCSe le pide apoyo a Dulce del área de cf para checar donde se encuentrael equipo, mencionando que no les responde paquetería y determinan quese volverá a enviar el día jueves 02-03-17, se le hace mención alcliente.06/02/2017 08 : 08 MARCO.DIAZ : DULCE M TCF2***MODELO 50k20dw***SERIE50G144844H06785***ENVIADO A Pantalla 50"***F. EMBARQUE 25.01.2017**CARSSA02/02/2017 01 : 29 MARCO.DIAZ : TCF174 7401049318/01/2017 06 : 17 ERNESTO.HERN : TCF118/01/2017 06 : 17 ERNESTO.HERN : NP513/01/2017 02 : 30 201679 : EQUIPO INGRESA AL CENTRO DE SERVICIO EL12/1/201713/01/2017 02 : 30 201679 : P1A:PANEL T173331 OC 100603508/01/2017 02 : 36 201679 : SE REAGENDA PARA EL 9/1/201706/01/2017 02 : 03 201679 : V1.7/01/201703/01/2017 00 : 20 ADRIANA.SAN : ODSWTPRD% DE MARZO Y RIO GRIJALBA</v>
          </cell>
          <cell r="AN206" t="str">
            <v>1TE50B8NUSCB</v>
          </cell>
          <cell r="AO206" t="str">
            <v>Smart</v>
          </cell>
          <cell r="AP206" t="str">
            <v>Hisense</v>
          </cell>
          <cell r="AQ206" t="str">
            <v>Opera</v>
          </cell>
          <cell r="AR206" t="str">
            <v>FHD 1920 x 1080</v>
          </cell>
          <cell r="AS206" t="str">
            <v>3TE50G154819CRMM012</v>
          </cell>
          <cell r="AT206">
            <v>6</v>
          </cell>
          <cell r="AU206" t="str">
            <v>50H5B</v>
          </cell>
          <cell r="AV206" t="str">
            <v>3TE50G154819</v>
          </cell>
          <cell r="AW206" t="str">
            <v>CRM</v>
          </cell>
          <cell r="AX206" t="str">
            <v>M012</v>
          </cell>
          <cell r="AY206">
            <v>74010493</v>
          </cell>
          <cell r="AZ206">
            <v>51011554</v>
          </cell>
          <cell r="BA206">
            <v>80148014</v>
          </cell>
        </row>
        <row r="207">
          <cell r="D207">
            <v>60308622</v>
          </cell>
          <cell r="E207" t="str">
            <v xml:space="preserve">A  </v>
          </cell>
          <cell r="F207" t="str">
            <v>TV</v>
          </cell>
          <cell r="G207" t="str">
            <v>SOFIA FIERROS</v>
          </cell>
          <cell r="H207" t="str">
            <v>CUERNAVACA 20, 2DO SECTOR LAZARO CARDENAS MICH. C.P. 60950</v>
          </cell>
          <cell r="I207">
            <v>7535320113</v>
          </cell>
          <cell r="J207" t="str">
            <v>HISENSE</v>
          </cell>
          <cell r="K207" t="str">
            <v>50K20DW</v>
          </cell>
          <cell r="L207" t="str">
            <v>50G143291H10864</v>
          </cell>
          <cell r="M207">
            <v>69219</v>
          </cell>
          <cell r="N207">
            <v>13494.9</v>
          </cell>
          <cell r="O207">
            <v>42852</v>
          </cell>
          <cell r="P207">
            <v>42745</v>
          </cell>
          <cell r="Q207">
            <v>202300</v>
          </cell>
          <cell r="R207" t="str">
            <v>FALTA DE PANEL:T173331 OC:1006285</v>
          </cell>
          <cell r="S207" t="str">
            <v>SE SURTIO UN EQUIPO PERO A LA FECHA NO L</v>
          </cell>
          <cell r="T207" t="str">
            <v xml:space="preserve">  MULTISERVICIOS ALVARADO         </v>
          </cell>
          <cell r="U207" t="str">
            <v>2017-04-20</v>
          </cell>
          <cell r="V207" t="str">
            <v>SUR</v>
          </cell>
          <cell r="W207" t="str">
            <v>COMPLETADO</v>
          </cell>
          <cell r="X207" t="str">
            <v>TALLER</v>
          </cell>
          <cell r="Y207">
            <v>42745</v>
          </cell>
          <cell r="Z207">
            <v>107</v>
          </cell>
          <cell r="AA207" t="str">
            <v>M010</v>
          </cell>
          <cell r="AD207" t="str">
            <v>lazaro cardenas /2do sector</v>
          </cell>
          <cell r="AE207" t="str">
            <v>MCH</v>
          </cell>
          <cell r="AF207" t="str">
            <v>MX</v>
          </cell>
          <cell r="AG207" t="str">
            <v>10359228</v>
          </cell>
          <cell r="AH207" t="str">
            <v>MA. SOFIA FIERROS</v>
          </cell>
          <cell r="AI207" t="str">
            <v>andador cuernavaca num 20</v>
          </cell>
          <cell r="AJ207" t="str">
            <v>7535320113</v>
          </cell>
          <cell r="AK207">
            <v>0</v>
          </cell>
          <cell r="AL207" t="str">
            <v>60950</v>
          </cell>
          <cell r="AM207" t="str">
            <v>23/03/2017 23 : 50 BRENDA.MORA : CSCSe le comenta al cliente que el equipo se enviara la próxima semana,esto lo comenta dulce.14/03/2017 04 : 11 GERARDO.GRA : CSC se indica fecha aprox. de entregafinales de mes de marzo. EMC*08/03/2017 00 : 23 JUANANTONIO : se reenvía correo a quejas y CF paraque se de solución a CTE28/02/2017 00 : 23 JUANANTONIO : se envía correo a Quejas, CF y C.España con capturas de pantalla del reclamos vía WTP de parte del CTE aHisense por el retraso de la entrega28/02/2017 00 : 05 JUANANTONIO : se genera 5407620306/02/2017 06 : 47 MARCO.DIAZ : DULCE M TCF2***MODELO 55H5C***SERIE55G1628D9H00604***ENVIADO A Pantalla 50"***F. EMBARQUE 25.01.2017**CARSSA03/02/2017 05 : 29 MARCO.DIAZ : TCF174 7401055027/01/2017 23 : 24 MARCO.DIAZ : TCF1PU CSA19/01/2017 07 : 16 ERNESTO.HERN : TCF119/01/2017 07 : 16 ERNESTO.HERN : NP518/01/2017 07 : 21 202300 : P1A:T173331 PANEL(BARRAS LED) OC:100628517/01/2017 03 : 48 FABIOLA.BON : SEG: PENDIENTE DE DIAGNOSTICO13/01/2017 03 : 33 202300 : EQ LLEGO A CSA SE REVISARA PARA DIAGNOSTICO11/01/2017 05 : 40 JUANANTONIO : CE1: 730550570111/01/2017 05 : 39 JUANANTONIO : CE2: 730550570111/01/2017 04 : 27 202300 : EN ESPERA QUE EQUIPO LLEGUE A TALLERSCE1: SOLICITUD DE GENERACION DE GUIA11/01/2017 03 : 53 SEMIRAMIS.M : CSCCte se comunci apra confirma recepcion con compañera Dulce menciona quese brindara el serv por la tarde del dia de hoy06/01/2017 03 : 08 JUANANTONIO : ODSWTPTORREÓN Y PACHUCASE ENVIARA POR DHL</v>
          </cell>
          <cell r="AN207" t="str">
            <v>1TE50B8NUSCB</v>
          </cell>
          <cell r="AO207" t="str">
            <v>Smart</v>
          </cell>
          <cell r="AP207" t="str">
            <v>Hisense</v>
          </cell>
          <cell r="AQ207" t="str">
            <v>Opera</v>
          </cell>
          <cell r="AR207" t="str">
            <v>FHD 1920 x 1080</v>
          </cell>
          <cell r="AS207" t="str">
            <v>3TE50G1653A3G1653A3M010</v>
          </cell>
          <cell r="AT207">
            <v>2</v>
          </cell>
          <cell r="AU207" t="str">
            <v>50H5C</v>
          </cell>
          <cell r="AV207" t="str">
            <v>3TE50G1653A3</v>
          </cell>
          <cell r="AW207" t="str">
            <v>G1653A3</v>
          </cell>
          <cell r="AX207" t="str">
            <v>M010</v>
          </cell>
          <cell r="AY207">
            <v>74010550</v>
          </cell>
          <cell r="AZ207">
            <v>51011349</v>
          </cell>
          <cell r="BA207">
            <v>80147263</v>
          </cell>
        </row>
        <row r="208">
          <cell r="D208">
            <v>60306305</v>
          </cell>
          <cell r="E208" t="str">
            <v xml:space="preserve">A  </v>
          </cell>
          <cell r="F208" t="str">
            <v>TV</v>
          </cell>
          <cell r="G208" t="str">
            <v>EDUARDO RIVERA REYES</v>
          </cell>
          <cell r="H208" t="str">
            <v>FRANCISCO VILLA 20A EL SALTO/SAN JOSE DEL 15</v>
          </cell>
          <cell r="I208" t="str">
            <v>3336650721 - 3312228091</v>
          </cell>
          <cell r="J208" t="str">
            <v>HISENSE</v>
          </cell>
          <cell r="K208" t="str">
            <v>50K20DW</v>
          </cell>
          <cell r="L208" t="str">
            <v>50G142391H03246</v>
          </cell>
          <cell r="M208" t="str">
            <v>CARTA DE ACEPTACION</v>
          </cell>
          <cell r="N208">
            <v>8999</v>
          </cell>
          <cell r="O208">
            <v>42188</v>
          </cell>
          <cell r="P208">
            <v>42725</v>
          </cell>
          <cell r="Q208">
            <v>201109</v>
          </cell>
          <cell r="R208" t="str">
            <v>FALTA DE REFACCIONES 173331 oc-1004973</v>
          </cell>
          <cell r="S208" t="str">
            <v>CLIENTE ENTREGA UNICAMENTE TV SIN ACCESO</v>
          </cell>
          <cell r="T208" t="str">
            <v xml:space="preserve">  YURIANA HERNANDEZ HERRERA       </v>
          </cell>
          <cell r="U208" t="str">
            <v>2017-ABRIL</v>
          </cell>
          <cell r="V208" t="str">
            <v>SUR</v>
          </cell>
          <cell r="W208" t="str">
            <v>COMPLETADO</v>
          </cell>
          <cell r="X208" t="str">
            <v>TALLER</v>
          </cell>
          <cell r="Y208">
            <v>42720</v>
          </cell>
          <cell r="Z208">
            <v>537</v>
          </cell>
          <cell r="AA208" t="str">
            <v>M012</v>
          </cell>
          <cell r="AD208" t="str">
            <v>salto/sn jose del 15</v>
          </cell>
          <cell r="AE208" t="str">
            <v>JAL</v>
          </cell>
          <cell r="AF208" t="str">
            <v>MX</v>
          </cell>
          <cell r="AG208" t="str">
            <v>10407411</v>
          </cell>
          <cell r="AH208" t="str">
            <v>EDUARDO RIVERA REYES</v>
          </cell>
          <cell r="AI208" t="str">
            <v>20a francisco villa</v>
          </cell>
          <cell r="AJ208" t="str">
            <v>3336950721</v>
          </cell>
          <cell r="AK208" t="str">
            <v>3312228091</v>
          </cell>
          <cell r="AL208" t="str">
            <v>45696</v>
          </cell>
          <cell r="AM208" t="str">
            <v>11/01/2017 06 : 54 MARCO.DIAZ : TCF2***MODELO 50CU6000***SERIE50G162680H03012***ENVIADO A 201109***F. EMBARQUE 10 ENE 2017***CARRSA06/01/2017 03 : 10 MARCO.DIAZ : TCF1PU CSA24/12/2016 02 : 18 ADOLFO.FER : TCF123/12/2016 06 : 32 ERNESTO.HERN : NP521/12/2016 02 : 02 201109 : 173331 OC100497321/12/2016 01 : 19 FABIOLA.BON : V1P16/12/2016 23 : 33 RAUL.CALDER : ODSWTPRD% PALN DE SAN LUIS Y PRIVADA LAS CONCHAS</v>
          </cell>
          <cell r="AN208" t="str">
            <v>1TE50B8NUSCB</v>
          </cell>
          <cell r="AO208" t="str">
            <v>Smart</v>
          </cell>
          <cell r="AP208" t="str">
            <v>Hisense</v>
          </cell>
          <cell r="AQ208" t="str">
            <v>Opera</v>
          </cell>
          <cell r="AR208" t="str">
            <v>FHD 1920 x 1080</v>
          </cell>
          <cell r="AS208" t="e">
            <v>#N/A</v>
          </cell>
          <cell r="AT208" t="e">
            <v>#N/A</v>
          </cell>
          <cell r="AV208" t="str">
            <v>3TE50G143064</v>
          </cell>
          <cell r="AW208" t="e">
            <v>#N/A</v>
          </cell>
          <cell r="AY208">
            <v>74011989</v>
          </cell>
          <cell r="AZ208">
            <v>51012918</v>
          </cell>
          <cell r="BA208">
            <v>80141476</v>
          </cell>
        </row>
        <row r="209">
          <cell r="D209">
            <v>60310256</v>
          </cell>
          <cell r="E209" t="str">
            <v xml:space="preserve">A </v>
          </cell>
          <cell r="F209" t="str">
            <v>TV</v>
          </cell>
          <cell r="G209" t="str">
            <v>ABRAHAM FERNANDEZ</v>
          </cell>
          <cell r="H209" t="str">
            <v>JAZMIN #87-8B, COL. SATELITE, CUERNAVACA MORELOS</v>
          </cell>
          <cell r="I209">
            <v>7772090922</v>
          </cell>
          <cell r="J209" t="str">
            <v>HISENSE</v>
          </cell>
          <cell r="K209" t="str">
            <v>50H3B2</v>
          </cell>
          <cell r="L209" t="str">
            <v>50G151262H00842</v>
          </cell>
          <cell r="M209" t="str">
            <v>CDP/000156977</v>
          </cell>
          <cell r="N209">
            <v>11165.02</v>
          </cell>
          <cell r="O209">
            <v>42398</v>
          </cell>
          <cell r="P209">
            <v>42762</v>
          </cell>
          <cell r="Q209">
            <v>201069</v>
          </cell>
          <cell r="R209" t="str">
            <v xml:space="preserve">NO EXISTENCIA DE PZA T187102 TARJETA MAIN, OC-1006909 </v>
          </cell>
          <cell r="S209" t="str">
            <v/>
          </cell>
          <cell r="T209" t="str">
            <v xml:space="preserve"> ESTEPHANIA TOREES                </v>
          </cell>
          <cell r="U209" t="str">
            <v>2017/04/12</v>
          </cell>
          <cell r="V209" t="str">
            <v>Centro</v>
          </cell>
          <cell r="W209" t="str">
            <v>COMPLETADO</v>
          </cell>
          <cell r="Y209">
            <v>42762</v>
          </cell>
          <cell r="Z209">
            <v>364</v>
          </cell>
          <cell r="AA209" t="str">
            <v>M010</v>
          </cell>
          <cell r="AB209" t="str">
            <v>T187102/Tarjeta Principal Madre - MAIN BOARD</v>
          </cell>
          <cell r="AC209" t="str">
            <v>OC-1006906</v>
          </cell>
          <cell r="AD209" t="str">
            <v>CUERNAVACA, / SATELITE</v>
          </cell>
          <cell r="AE209" t="str">
            <v>MOR</v>
          </cell>
          <cell r="AF209" t="str">
            <v>MX</v>
          </cell>
          <cell r="AG209" t="str">
            <v>10410973</v>
          </cell>
          <cell r="AH209" t="str">
            <v>ABRAHAM FERNANDEZ MARTINEZ</v>
          </cell>
          <cell r="AI209" t="str">
            <v>8 JAZMIN #87-B</v>
          </cell>
          <cell r="AJ209" t="str">
            <v>7772090922</v>
          </cell>
          <cell r="AK209">
            <v>0</v>
          </cell>
          <cell r="AL209" t="str">
            <v>62460</v>
          </cell>
          <cell r="AM209" t="str">
            <v>19/04/2017 23 : 45 GEARARDO.PA : CFA16/03/2017 03 : 18 GABRIELA.B : ************* Se Da Seguimiento con laOrden 60313887 ******************16/03/2017 03 : 12 GABRIELA.B : Se genera orden 60314246 paraseguimiento por rechazo a CF11/03/2017 04 : 36 GABRIELA.B : Se genera Orden 60313887 paraseguimiento14/02/2017 01 : 20 MARCO.DIAZ : TCF2***MODELO 50k20dw***SERIE50G144844H03316***ENVIADO A 201069***F. EMBARQUE 08.02.2017***CARSSA09/02/2017 01 : 54 MARCO.DIAZ : TCF174 7401068609/02/2017 01 : 52 MARCO.DIAZ : TCF1PU CSA09/02/2017 01 : 51 MARCO.DIAZ : TCF1DR04/02/2017 05 : 15 ERNESTO.HERN : TCF104/02/2017 05 : 15 ERNESTO.HERN : NP504/02/2017 02 : 03 201069 : 03/02 P1A: T187102 TARJETA MAIN, OC-100690901/02/2016 *ETP03/02 EQ. EN CSA *ETP28/01/2017 03 : 09 MARIELA.CHA : ODSWTP</v>
          </cell>
          <cell r="AN209" t="str">
            <v>3TE50G151262</v>
          </cell>
          <cell r="AO209" t="str">
            <v>Básica</v>
          </cell>
          <cell r="AP209" t="str">
            <v>Hisense</v>
          </cell>
          <cell r="AQ209" t="str">
            <v>Opera</v>
          </cell>
          <cell r="AR209" t="str">
            <v>FHD 1920 x 1080</v>
          </cell>
          <cell r="AS209" t="str">
            <v>3TE50G165140G1651M010</v>
          </cell>
          <cell r="AT209" t="e">
            <v>#N/A</v>
          </cell>
          <cell r="AU209" t="str">
            <v>50H7GB</v>
          </cell>
          <cell r="AV209" t="str">
            <v>3TE50G165140</v>
          </cell>
          <cell r="AW209" t="str">
            <v>G1651</v>
          </cell>
          <cell r="AX209" t="str">
            <v>M010</v>
          </cell>
          <cell r="AY209">
            <v>74010686</v>
          </cell>
          <cell r="AZ209">
            <v>51011485</v>
          </cell>
          <cell r="BA209">
            <v>80141536</v>
          </cell>
        </row>
        <row r="210">
          <cell r="D210">
            <v>60310267</v>
          </cell>
          <cell r="E210" t="str">
            <v>E</v>
          </cell>
          <cell r="F210" t="str">
            <v>TV</v>
          </cell>
          <cell r="G210" t="str">
            <v>MARCO ANTONIO MATA MONTIEL</v>
          </cell>
          <cell r="H210" t="str">
            <v>RINCONADA 19 #21 ZAMORA, MICHOACÁN</v>
          </cell>
          <cell r="I210">
            <v>3515205503</v>
          </cell>
          <cell r="J210" t="str">
            <v>HISENSE</v>
          </cell>
          <cell r="K210" t="str">
            <v>50K20D</v>
          </cell>
          <cell r="L210" t="str">
            <v>50J141129H07122</v>
          </cell>
          <cell r="M210" t="str">
            <v>TICKET 145499</v>
          </cell>
          <cell r="N210">
            <v>11988.37</v>
          </cell>
          <cell r="O210">
            <v>42208</v>
          </cell>
          <cell r="P210">
            <v>42836</v>
          </cell>
          <cell r="Q210">
            <v>201080</v>
          </cell>
          <cell r="R210" t="str">
            <v>EQUIPO REMANUFACTURADO, CLIENTE NO LO ACEPTA</v>
          </cell>
          <cell r="T210" t="str">
            <v>LUIS RAMIREZ</v>
          </cell>
          <cell r="U210">
            <v>42835</v>
          </cell>
          <cell r="V210" t="str">
            <v>SUR</v>
          </cell>
          <cell r="W210" t="str">
            <v>COMPLETADO</v>
          </cell>
          <cell r="Y210">
            <v>42762</v>
          </cell>
          <cell r="Z210">
            <v>628</v>
          </cell>
          <cell r="AA210" t="str">
            <v>M012</v>
          </cell>
          <cell r="AB210" t="str">
            <v>T173331/Panel - PANEL</v>
          </cell>
          <cell r="AC210" t="str">
            <v>OC-1006837</v>
          </cell>
          <cell r="AD210" t="str">
            <v>infonavit progreso nacional/zamora</v>
          </cell>
          <cell r="AE210" t="str">
            <v>MCH</v>
          </cell>
          <cell r="AF210" t="str">
            <v>MX</v>
          </cell>
          <cell r="AG210" t="str">
            <v>10410646</v>
          </cell>
          <cell r="AH210" t="str">
            <v>MARCO ANTONIO MATA MONTIEL</v>
          </cell>
          <cell r="AI210" t="str">
            <v>rinconada 19 num 21</v>
          </cell>
          <cell r="AJ210" t="str">
            <v>5205503</v>
          </cell>
          <cell r="AK210">
            <v>0</v>
          </cell>
          <cell r="AL210" t="str">
            <v>59615</v>
          </cell>
          <cell r="AM210" t="str">
            <v>19/04/2017 22 : 38 BRENDA.MORA : CSCSe le menciona al cliente que su equipo se enviara aprox. en 10 días.12/04/2017 23 : 46 RODRIGUEZ ERICK : CFA14/02/2017 01 : 20 MARCO.DIAZ : TCF2***MODELO 50k20dw***SERIE50J141129H07122***ENVIADO A 201080***F. EMBARQUE 08.02.2017***CARSSA09/02/2017 05 : 20 MARCO.DIAZ : TCF174 7401069609/02/2017 05 : 19 MARCO.DIAZ : TCF1PU CSA09/02/2017 05 : 18 MARCO.DIAZ : TCF1DR02/02/2017 07 : 04 ERNESTO.HERN : TCF102/02/2017 07 : 04 ERNESTO.HERN : NP501/02/2017 01 : 36 201080 : SE ACUDIÓ A DOMICILIO DE CLIENTE PARAINSTALAR FUENTE DE PODER, PERO LA FALLA ES DE PANEL EN LA SECCIÓN DE BACK LIGTH, POR LO QUE EL EQUIPO TUVO QUE SER RECOLECTADO.P1:173331 TV PANEL OC:1006837 31/01/201731/01/2017 03 : 37 LAURA.HERNA : KMA: 108km=$21631/01/2017 02 : 34 FABIOLA.BON : SEG: se solicita aut de km a callcenter Laura Hernan31/01/2017 02 : 23 201080 : EN BASE A PREDIAGNÓSTICO, SE ACUDIRÁ ADOMICILIO DE CLIENTE PARA INSTALAR FUENTE DE PODERSKMA:108*2=$216.00V1:30/01/2017 17:00 HRS.25/01/2017 00 : 06 LAURA.HERNA : ODSWTPRD%SOBRE SEVILLA</v>
          </cell>
          <cell r="AN210" t="str">
            <v>3TE50G132311</v>
          </cell>
          <cell r="AO210" t="str">
            <v>Básica</v>
          </cell>
          <cell r="AP210" t="str">
            <v>Hisense</v>
          </cell>
          <cell r="AQ210" t="str">
            <v>Opera</v>
          </cell>
          <cell r="AR210" t="str">
            <v>FHD 1920 x 1080</v>
          </cell>
          <cell r="AS210" t="str">
            <v>3TE50G1653A3G1653M010</v>
          </cell>
          <cell r="AT210" t="e">
            <v>#N/A</v>
          </cell>
          <cell r="AU210" t="str">
            <v>50H5C</v>
          </cell>
          <cell r="AV210" t="str">
            <v>3TE50G1653A3</v>
          </cell>
          <cell r="AW210" t="str">
            <v>G1653</v>
          </cell>
          <cell r="AX210" t="str">
            <v>M010</v>
          </cell>
          <cell r="AY210">
            <v>74010696</v>
          </cell>
          <cell r="AZ210">
            <v>51011958</v>
          </cell>
          <cell r="BA210">
            <v>80138044</v>
          </cell>
        </row>
        <row r="211">
          <cell r="D211">
            <v>60307651</v>
          </cell>
          <cell r="E211" t="str">
            <v xml:space="preserve">A  </v>
          </cell>
          <cell r="F211" t="str">
            <v>TV</v>
          </cell>
          <cell r="G211" t="str">
            <v>FERNANDO  SERGIO FUENTES</v>
          </cell>
          <cell r="H211" t="str">
            <v>ALMOLOYA SAN FRANCIASCO TLACITLACAPAN</v>
          </cell>
          <cell r="I211">
            <v>7282812586</v>
          </cell>
          <cell r="J211" t="str">
            <v>HISENSE</v>
          </cell>
          <cell r="K211" t="str">
            <v>50K20D</v>
          </cell>
          <cell r="L211" t="str">
            <v>50J140472H02759</v>
          </cell>
          <cell r="M211" t="str">
            <v>SOLO PRESENTO POLIZA</v>
          </cell>
          <cell r="N211">
            <v>0</v>
          </cell>
          <cell r="O211">
            <v>41804</v>
          </cell>
          <cell r="P211">
            <v>43014</v>
          </cell>
          <cell r="Q211">
            <v>201612</v>
          </cell>
          <cell r="R211" t="str">
            <v>17/01/2017  P1 PCB MAIN T183771 OC-1006287</v>
          </cell>
          <cell r="S211" t="str">
            <v xml:space="preserve"> NO SE HA PODIDO CONTACTAR PARA SABER SI</v>
          </cell>
          <cell r="T211" t="str">
            <v xml:space="preserve"> ADRIANA BONIFACIO                </v>
          </cell>
          <cell r="U211">
            <v>42836</v>
          </cell>
          <cell r="V211" t="str">
            <v>Centro</v>
          </cell>
          <cell r="W211" t="str">
            <v>COMPLETADO</v>
          </cell>
          <cell r="Y211" t="e">
            <v>#N/A</v>
          </cell>
          <cell r="Z211">
            <v>1210</v>
          </cell>
          <cell r="AA211" t="str">
            <v>M012</v>
          </cell>
          <cell r="AB211" t="str">
            <v>T183771/Tarjeta Principal Madre - MAIN BOARD</v>
          </cell>
          <cell r="AC211" t="str">
            <v>OC-1006858</v>
          </cell>
          <cell r="AD211" t="e">
            <v>#N/A</v>
          </cell>
          <cell r="AE211" t="e">
            <v>#N/A</v>
          </cell>
          <cell r="AF211" t="e">
            <v>#N/A</v>
          </cell>
          <cell r="AG211" t="e">
            <v>#N/A</v>
          </cell>
          <cell r="AH211" t="e">
            <v>#N/A</v>
          </cell>
          <cell r="AI211" t="e">
            <v>#N/A</v>
          </cell>
          <cell r="AJ211" t="e">
            <v>#N/A</v>
          </cell>
          <cell r="AK211" t="e">
            <v>#N/A</v>
          </cell>
          <cell r="AL211" t="e">
            <v>#N/A</v>
          </cell>
          <cell r="AM211" t="e">
            <v>#N/A</v>
          </cell>
          <cell r="AN211" t="str">
            <v>3TE50G132311</v>
          </cell>
          <cell r="AO211" t="str">
            <v>Básica</v>
          </cell>
          <cell r="AP211" t="str">
            <v>Hisense</v>
          </cell>
          <cell r="AQ211" t="str">
            <v>Opera</v>
          </cell>
          <cell r="AR211" t="str">
            <v>FHD 1920 x 1080</v>
          </cell>
          <cell r="AS211" t="str">
            <v>3TE50G154819CRMM012</v>
          </cell>
          <cell r="AT211">
            <v>6</v>
          </cell>
          <cell r="AU211" t="str">
            <v>50H5B</v>
          </cell>
          <cell r="AV211" t="str">
            <v>3TE50G154819</v>
          </cell>
          <cell r="AW211" t="str">
            <v>CRM</v>
          </cell>
          <cell r="AX211" t="str">
            <v>M012</v>
          </cell>
          <cell r="AY211">
            <v>74010718</v>
          </cell>
          <cell r="AZ211">
            <v>51011491</v>
          </cell>
          <cell r="BA211">
            <v>80146639</v>
          </cell>
        </row>
        <row r="212">
          <cell r="D212">
            <v>60306582</v>
          </cell>
          <cell r="E212" t="str">
            <v xml:space="preserve">A  </v>
          </cell>
          <cell r="F212" t="str">
            <v>TV</v>
          </cell>
          <cell r="G212" t="str">
            <v>GUILLERMINA SIORDIA</v>
          </cell>
          <cell r="H212" t="str">
            <v>OBREGON #8 PONCIATLAN/SAN JUAN TECOMATLAN</v>
          </cell>
          <cell r="I212">
            <v>3767635490</v>
          </cell>
          <cell r="J212" t="str">
            <v>HISENSE</v>
          </cell>
          <cell r="K212" t="str">
            <v>50H5GB</v>
          </cell>
          <cell r="L212" t="str">
            <v>50G150581H00722</v>
          </cell>
          <cell r="M212" t="str">
            <v xml:space="preserve">CARTA DE ACEPTACION </v>
          </cell>
          <cell r="N212">
            <v>11999</v>
          </cell>
          <cell r="O212">
            <v>42360</v>
          </cell>
          <cell r="P212" t="str">
            <v>21- DIC-1016</v>
          </cell>
          <cell r="Q212">
            <v>201109</v>
          </cell>
          <cell r="R212" t="str">
            <v>FALTA DE REFACCIONES 182406 oc-1004976</v>
          </cell>
          <cell r="S212" t="str">
            <v>EQUIPO AUN NO SE HA RECIBIDO</v>
          </cell>
          <cell r="T212" t="str">
            <v xml:space="preserve"> YURIANA HERNANDEZ HERRERA        </v>
          </cell>
          <cell r="U212" t="str">
            <v>2017- ABRI</v>
          </cell>
          <cell r="V212" t="str">
            <v>SUR</v>
          </cell>
          <cell r="W212" t="str">
            <v>COMPLETADO</v>
          </cell>
          <cell r="X212" t="str">
            <v>TALLER</v>
          </cell>
          <cell r="Y212">
            <v>42723</v>
          </cell>
          <cell r="AA212" t="str">
            <v>M010</v>
          </cell>
          <cell r="AD212" t="str">
            <v>Ponciatlan/Sn Juan Tecomatlan</v>
          </cell>
          <cell r="AE212" t="str">
            <v>JAL</v>
          </cell>
          <cell r="AF212" t="str">
            <v>MX</v>
          </cell>
          <cell r="AG212" t="str">
            <v>10407088</v>
          </cell>
          <cell r="AH212" t="str">
            <v>GUILLERMINA SIORDIA</v>
          </cell>
          <cell r="AI212" t="str">
            <v>8 Obregon</v>
          </cell>
          <cell r="AJ212" t="str">
            <v>0000000000</v>
          </cell>
          <cell r="AK212" t="str">
            <v>0000000000</v>
          </cell>
          <cell r="AL212" t="str">
            <v>45975</v>
          </cell>
          <cell r="AM212" t="str">
            <v>11/01/2017 08 : 44 MARCO.DIAZ : TCF2***MODELO 50H7GB***SERIE50G162154MH2113***ENVIADO A 201109***F. EMBARQUE 10 ENE 2017***CARRSA06/01/2017 03 : 13 MARCO.DIAZ : TCF1PU CSA24/12/2016 02 : 13 MARIA.EUGENI : SEG: TCF123/12/2016 07 : 03 ERNESTO.HERN : NP521/12/2016 01 : 58 201109 : 182406 OC100497621/12/2016 01 : 20 FABIOLA.BON : V1P13/12/2016 04 : 36 SEMIRAMIS.M : ODSWTPRD / TELMEXES LA ULTIMA CALLE OBREGON</v>
          </cell>
          <cell r="AN212" t="str">
            <v>3TE50A144537</v>
          </cell>
          <cell r="AO212" t="str">
            <v>Smart</v>
          </cell>
          <cell r="AP212" t="str">
            <v>Hisense</v>
          </cell>
          <cell r="AQ212" t="str">
            <v>Opera</v>
          </cell>
          <cell r="AR212" t="str">
            <v>FHD 1920 x 1080</v>
          </cell>
          <cell r="AS212" t="str">
            <v>3TE50G165140G165140M010</v>
          </cell>
          <cell r="AT212">
            <v>164</v>
          </cell>
          <cell r="AU212" t="str">
            <v>50H7GB</v>
          </cell>
          <cell r="AV212" t="str">
            <v>3TE50G165140</v>
          </cell>
          <cell r="AW212" t="str">
            <v>G165140</v>
          </cell>
          <cell r="AX212" t="str">
            <v>M010</v>
          </cell>
          <cell r="AY212">
            <v>74010761</v>
          </cell>
          <cell r="AZ212">
            <v>51011614</v>
          </cell>
          <cell r="BA212">
            <v>80147786</v>
          </cell>
        </row>
        <row r="213">
          <cell r="D213">
            <v>60305922</v>
          </cell>
          <cell r="E213" t="str">
            <v xml:space="preserve">D </v>
          </cell>
          <cell r="F213" t="str">
            <v>TV</v>
          </cell>
          <cell r="G213" t="str">
            <v>CARLOS ARELLANO MARTINEZ</v>
          </cell>
          <cell r="H213" t="str">
            <v>SAN JORGE 216,LATRINIDAD,ZUMPANGO</v>
          </cell>
          <cell r="I213">
            <v>5514905916</v>
          </cell>
          <cell r="J213" t="str">
            <v>HISENSE</v>
          </cell>
          <cell r="K213" t="str">
            <v>50H7GB</v>
          </cell>
          <cell r="L213" t="str">
            <v>50G1627B2H00170</v>
          </cell>
          <cell r="M213" t="str">
            <v>TICKET</v>
          </cell>
          <cell r="N213">
            <v>9998.82</v>
          </cell>
          <cell r="O213">
            <v>42694</v>
          </cell>
          <cell r="P213">
            <v>42721</v>
          </cell>
          <cell r="Q213">
            <v>201679</v>
          </cell>
          <cell r="R213" t="str">
            <v>PCB MAIN T192673 OC 1004860</v>
          </cell>
          <cell r="S213" t="str">
            <v>EQUIPO EN CASA DE CLIENTE,REFIERE QUE LE</v>
          </cell>
          <cell r="T213" t="str">
            <v xml:space="preserve">GUADALUPE GIRON                   </v>
          </cell>
          <cell r="U213" t="str">
            <v>2017-04-19</v>
          </cell>
          <cell r="V213" t="str">
            <v>CENTRO</v>
          </cell>
          <cell r="W213" t="str">
            <v>COMPLETADO</v>
          </cell>
          <cell r="X213" t="str">
            <v>CLIENTE</v>
          </cell>
          <cell r="Y213">
            <v>42716</v>
          </cell>
          <cell r="Z213">
            <v>27</v>
          </cell>
          <cell r="AA213" t="str">
            <v>M010</v>
          </cell>
          <cell r="AD213" t="str">
            <v>zumpango/villas de trinidad</v>
          </cell>
          <cell r="AE213" t="str">
            <v>MEX</v>
          </cell>
          <cell r="AF213" t="str">
            <v>MX</v>
          </cell>
          <cell r="AG213" t="str">
            <v>10406321</v>
          </cell>
          <cell r="AH213" t="str">
            <v>CARLOS ARELLANO MARTINEZ</v>
          </cell>
          <cell r="AI213" t="str">
            <v>216 av san jorge</v>
          </cell>
          <cell r="AJ213" t="str">
            <v>015911008133</v>
          </cell>
          <cell r="AK213" t="str">
            <v>5514905916</v>
          </cell>
          <cell r="AL213" t="str">
            <v>55600</v>
          </cell>
          <cell r="AM213" t="str">
            <v>25/01/2017 05 : 55 SEMIRAMIS.M : CSCCte se comunica muy molesto por que no se le ha entregado su equipo sele pide darnos oportunidad de entregarle su equipo19/01/2017 02 : 45 RAUL.CALDER : CSCCte solicita estatus, se le indica se embarco el 10/01/2017 y son de 10a 12 días hábiles para que llegue producto, CTE muy molesto indica quesolo esperara al próximo miércoles 25/01/2017 el producto antes deacudir a PROFECO.14/01/2017 01 : 29 SEMIRAMIS.M : CSCCte se comunica molesto por que menciona no contar con el equipo hastaahora se le pide nos de oportinidad de entregarcelo sin emargo mencionaque acudira a telmex por el tiempo que ha tenido que esperar11/01/2017 08 : 39 MARCO.DIAZ : TCF2***MODELO 50H7GB***SERIE50G162154MH2122***ENVIADO A 201679***F. EMBARQUE 10 ENE 2017***CARRSA06/01/2017 03 : 05 MARCO.DIAZ : TCF1PU CSA24/12/2016 01 : 58 ADOLFO.FER : TCF121/12/2016 06 : 18 ALAN.FABIAN : CSCSE LE INDICA PROCESO DE CF21/12/2016 04 : 50 ERNESTO.HERN : NP517/12/2016 04 : 58 201679 : P1A:PREDIAGNOSTICO PCB MAIN T192673 OC100486016/12/2016 01 : 00 MA.ISABEL : SEG: SE CONTACTA AL CSA PARA VERFESTATUS DE VISITA13/12/2016 06 : 49 201679 : V1:14/12/1603/12/2016 01 : 31 JUANANTONIO : ODSWTPENTRE SANTA XIMENA Y PASEO DE LA TRINIDADCARLOSAM47@YAHOO.COM.MX</v>
          </cell>
          <cell r="AN213" t="str">
            <v>3TE50G1523B0</v>
          </cell>
          <cell r="AO213" t="str">
            <v>Smart</v>
          </cell>
          <cell r="AP213" t="str">
            <v>Hisense</v>
          </cell>
          <cell r="AQ213" t="str">
            <v>Android</v>
          </cell>
          <cell r="AR213" t="str">
            <v>UHD 3840 X 2160</v>
          </cell>
          <cell r="AS213" t="str">
            <v>3TE50G165140G165140M010</v>
          </cell>
          <cell r="AT213">
            <v>164</v>
          </cell>
          <cell r="AU213" t="str">
            <v>50H7GB</v>
          </cell>
          <cell r="AV213" t="str">
            <v>3TE50G165140</v>
          </cell>
          <cell r="AW213" t="str">
            <v>G165140</v>
          </cell>
          <cell r="AX213" t="str">
            <v>M010</v>
          </cell>
          <cell r="AY213">
            <v>74010814</v>
          </cell>
          <cell r="AZ213">
            <v>51011651</v>
          </cell>
          <cell r="BA213">
            <v>80147787</v>
          </cell>
        </row>
        <row r="214">
          <cell r="D214">
            <v>60309963</v>
          </cell>
          <cell r="E214" t="str">
            <v>A</v>
          </cell>
          <cell r="F214" t="str">
            <v>TV</v>
          </cell>
          <cell r="G214" t="str">
            <v>JOSE  TOMAS  FLORES</v>
          </cell>
          <cell r="H214" t="str">
            <v>CALLE 7  #  236 FRACC.  MARTE  GUADALUPE</v>
          </cell>
          <cell r="I214">
            <v>8180027671</v>
          </cell>
          <cell r="J214" t="str">
            <v>HISENSE</v>
          </cell>
          <cell r="K214" t="str">
            <v>50K20DW</v>
          </cell>
          <cell r="L214" t="str">
            <v>50J140464H00089</v>
          </cell>
          <cell r="M214" t="str">
            <v>TICKET</v>
          </cell>
          <cell r="N214" t="str">
            <v>$  8,499.00</v>
          </cell>
          <cell r="O214">
            <v>41841</v>
          </cell>
          <cell r="P214">
            <v>42760</v>
          </cell>
          <cell r="Q214">
            <v>201024</v>
          </cell>
          <cell r="R214" t="str">
            <v>1-2-17 4. 17  NP5-P1: O.C. 1006738,  PANEL : 173331</v>
          </cell>
          <cell r="S214" t="str">
            <v/>
          </cell>
          <cell r="T214" t="str">
            <v xml:space="preserve">  Sofia Vazquez                   </v>
          </cell>
          <cell r="U214" t="str">
            <v>2017-04-13</v>
          </cell>
          <cell r="V214" t="str">
            <v>Norte</v>
          </cell>
          <cell r="W214" t="str">
            <v>COMPLETADO</v>
          </cell>
          <cell r="X214" t="str">
            <v>TALLER</v>
          </cell>
          <cell r="Y214">
            <v>42759</v>
          </cell>
          <cell r="Z214">
            <v>919</v>
          </cell>
          <cell r="AA214" t="str">
            <v>M012</v>
          </cell>
          <cell r="AB214" t="str">
            <v>T173331/Panel - PANEL</v>
          </cell>
          <cell r="AC214" t="str">
            <v>OC-1006738</v>
          </cell>
          <cell r="AD214" t="str">
            <v>guadalupe/fracc. marte</v>
          </cell>
          <cell r="AE214" t="str">
            <v>NL</v>
          </cell>
          <cell r="AF214" t="str">
            <v>MX</v>
          </cell>
          <cell r="AG214" t="str">
            <v>10410689</v>
          </cell>
          <cell r="AH214" t="str">
            <v>JOSE TOMAS FLORES</v>
          </cell>
          <cell r="AI214" t="str">
            <v>Calle 7 no. 236</v>
          </cell>
          <cell r="AJ214" t="str">
            <v>8117633701</v>
          </cell>
          <cell r="AK214" t="str">
            <v>8117633701</v>
          </cell>
          <cell r="AL214" t="str">
            <v>67140</v>
          </cell>
          <cell r="AM214" t="str">
            <v>22/04/2017 04 : 50 SEMIRAMIS.M : CSCCte se comunica para saber cuando se le enviara su equipo se le explicaque se esta pendiente por la cuestión del inventario informo a Miguelpara apoyo de envio20/04/2017 04 : 54 MARIA.EUGENI : CFA18/04/2017 06 : 11 ANA.LAURA : se envía correo a CF solicitando enviode equipo, cabe mencionar que les llego notificación a taller por partede Profeco, a nosotros aun no nos a llegado nada28/03/2017 06 : 02 GABRIELA.B : CSCSe informa en proceso de Envio se pide Esperar28/03/2017 01 : 41 MARIA.EUGENI : SEG: NO SE HA ENVIADO EQUIPO DE CFEQUIPO DAÑADO EN TALLER22/03/2017 23 : 21 SEMIRAMIS.M : CSCCte se comunica molesto por que no ha recibido el equipo se le explicasobre la auditoria se genero un reporte de queja 5407635217/03/2017 02 : 12 ANA.ROSA : CSCCte. informa no esta dispuesto a seguir esperando, quiere se le entregueel equipo en el menor tiempo ya que han transcurrido mas de 2 meses y nole han dado solución11/03/2017 00 : 46 ANA.LAURA : CSCCFNE54076267, se envía correo a CF y quejas, cliente molesto por el tiempoque se lleva, refiere q acudirá a profeco01/03/2017 23 : 29 GABRIELA.B : CSCSolicita verificar información de Entrega de Equipo se consulta Con CSANos informan que Equipo Llego dañado y se reenvío, se manda mail al áreade CF16/02/2017 02 : 19 MARCO.DIAZ : TCF174 7401104214/02/2017 00 : 46 MARCO.DIAZ : TCF2***MODELO 50h5gb***SERIE50G150658H01163***ENVIADO A 201024***F. EMBARQUE 08.02.2017***CARSSA08/02/2017 07 : 57 MARCO.DIAZ : TCF1PU CSA01/02/2017 04 : 17 ERNESTO.HERN : TCF101/02/2017 04 : 17 ERNESTO.HERN : NP528/01/2017 02 : 20 201024 : P1: OC 1006738,PANEL 173331, 27 ENE 201727/01/2017 00 : 32 201024 : SE ANEXA NOTA DE COMPRA Y SE PAS A REVIISON26/01/2017 00 : 42 201024 : ESTA EN RUTA HOY MIERCOLES 2525/01/2017 09 : 11 201024 : V1.- SE VISITARA EL VIERNES 2725/01/2017 02 : 47 ANA.LAURA : WALMART RD.-%CALLE 8 Y 6ODSWTP</v>
          </cell>
          <cell r="AN214" t="str">
            <v>1TE50B8NUSCB</v>
          </cell>
          <cell r="AO214" t="str">
            <v>Smart</v>
          </cell>
          <cell r="AP214" t="str">
            <v>Hisense</v>
          </cell>
          <cell r="AQ214" t="str">
            <v>Opera</v>
          </cell>
          <cell r="AR214" t="str">
            <v>FHD 1920 x 1080</v>
          </cell>
          <cell r="AS214" t="str">
            <v>3TE50G1653A3G1653M010</v>
          </cell>
          <cell r="AT214" t="e">
            <v>#N/A</v>
          </cell>
          <cell r="AU214" t="str">
            <v>50H5C</v>
          </cell>
          <cell r="AV214" t="str">
            <v>3TE50G1653A3</v>
          </cell>
          <cell r="AW214" t="str">
            <v>G1653</v>
          </cell>
          <cell r="AX214" t="str">
            <v>M010</v>
          </cell>
          <cell r="AY214">
            <v>74011042</v>
          </cell>
          <cell r="AZ214">
            <v>51011661</v>
          </cell>
          <cell r="BA214">
            <v>80138035</v>
          </cell>
        </row>
        <row r="215">
          <cell r="D215">
            <v>60311722</v>
          </cell>
          <cell r="E215" t="str">
            <v>A</v>
          </cell>
          <cell r="F215" t="str">
            <v>TV</v>
          </cell>
          <cell r="G215" t="str">
            <v>AARON LOPEZ DURAN</v>
          </cell>
          <cell r="H215" t="str">
            <v>AGUAS NO.6 COL. VERACRUZ</v>
          </cell>
          <cell r="I215">
            <v>2281861347</v>
          </cell>
          <cell r="J215" t="str">
            <v>HISENSE</v>
          </cell>
          <cell r="K215" t="str">
            <v>40D36</v>
          </cell>
          <cell r="L215" t="str">
            <v>40M141812H02784</v>
          </cell>
          <cell r="M215" t="str">
            <v>TICKET 594607</v>
          </cell>
          <cell r="N215">
            <v>5919.2</v>
          </cell>
          <cell r="O215">
            <v>41957</v>
          </cell>
          <cell r="P215">
            <v>42837</v>
          </cell>
          <cell r="Q215">
            <v>201068</v>
          </cell>
          <cell r="R215" t="str">
            <v>SOLICITUD DE PANEL, FALTA DE REFACCION</v>
          </cell>
          <cell r="T215" t="str">
            <v>KAREN BAUTISTA</v>
          </cell>
          <cell r="U215">
            <v>42877</v>
          </cell>
          <cell r="V215" t="str">
            <v>SUR</v>
          </cell>
          <cell r="W215" t="str">
            <v>COMPLETADO</v>
          </cell>
          <cell r="Y215">
            <v>42782</v>
          </cell>
          <cell r="Z215">
            <v>880</v>
          </cell>
          <cell r="AA215" t="str">
            <v>M012</v>
          </cell>
          <cell r="AB215" t="str">
            <v>T177918/Panel - PANEL</v>
          </cell>
          <cell r="AC215" t="str">
            <v>OC-1007602</v>
          </cell>
          <cell r="AD215" t="str">
            <v>Veracruz/Xalapa</v>
          </cell>
          <cell r="AE215" t="str">
            <v>VER</v>
          </cell>
          <cell r="AF215" t="str">
            <v>MX</v>
          </cell>
          <cell r="AG215" t="str">
            <v>10411934</v>
          </cell>
          <cell r="AH215" t="str">
            <v>AARON ALAN LOPEZ DURAN</v>
          </cell>
          <cell r="AI215" t="str">
            <v>6 Aguas Xalapa</v>
          </cell>
          <cell r="AJ215" t="str">
            <v>2287765273</v>
          </cell>
          <cell r="AK215" t="str">
            <v>2287765273</v>
          </cell>
          <cell r="AL215" t="str">
            <v>91018</v>
          </cell>
          <cell r="AM215" t="str">
            <v>13/04/2017 02 : 18 SEMIRAMIS.M : CSCCte se comunica para verificar cuando se le enviara el equipo mencionaMiguel apoyo de cf que mas tarde se dara una solución01/03/2017 01 : 55 MARCO.DIAZ : TCF1PU CLIENTE25/02/2017 00 : 12 MARIELA.CHA : CSCSe le menciona que se le autorizo un cambio y son 20 días hábiles parala entrega del aparatoaparato dañado lo tiene cliente22/02/2017 07 : 36 ERNESTO.HERN : TCF122/02/2017 07 : 36 ERNESTO.HERN : NP518/02/2017 05 : 05 201068 : SE REALIZO SOLICITUD DE REFACCION PANEL(177918) OC-100760217/02/2017 02 : 02 201068 : LA VISITA SE REALIZARA EL DIA 17/02/2017 ENUN HORARIO ABIERTO14/02/2017 02 : 01 ADRIANA.SAN : ODSWTPRD% MADERAS Y JUAN LOPEZ</v>
          </cell>
          <cell r="AN215" t="str">
            <v>3TE40M141809</v>
          </cell>
          <cell r="AO215" t="str">
            <v>Básica</v>
          </cell>
          <cell r="AP215" t="str">
            <v>Hisense</v>
          </cell>
          <cell r="AQ215" t="str">
            <v>Opera</v>
          </cell>
          <cell r="AR215" t="str">
            <v>FHD 1920 x 1080</v>
          </cell>
          <cell r="AS215" t="str">
            <v>GTE40G151184CRMM012</v>
          </cell>
          <cell r="AT215">
            <v>68</v>
          </cell>
          <cell r="AU215" t="str">
            <v>40K20DW</v>
          </cell>
          <cell r="AV215" t="str">
            <v>GTE40G151184</v>
          </cell>
          <cell r="AW215" t="str">
            <v>CRM</v>
          </cell>
          <cell r="AX215" t="str">
            <v>M012</v>
          </cell>
          <cell r="AY215">
            <v>74011204</v>
          </cell>
          <cell r="AZ215">
            <v>51012248</v>
          </cell>
          <cell r="BA215">
            <v>80146640</v>
          </cell>
        </row>
        <row r="216">
          <cell r="D216">
            <v>60311288</v>
          </cell>
          <cell r="E216" t="str">
            <v>A</v>
          </cell>
          <cell r="F216" t="str">
            <v>TV</v>
          </cell>
          <cell r="G216" t="str">
            <v>ANDRES CAZARES</v>
          </cell>
          <cell r="H216" t="str">
            <v>ALFREDO SALCE 601, BOSQUES DEL ROBLE, SAN NICOLAS</v>
          </cell>
          <cell r="I216">
            <v>8183505049</v>
          </cell>
          <cell r="J216" t="str">
            <v>HISENSE</v>
          </cell>
          <cell r="K216" t="str">
            <v>50K20D</v>
          </cell>
          <cell r="L216" t="str">
            <v>50G143291H03550</v>
          </cell>
          <cell r="M216" t="str">
            <v>TIKET</v>
          </cell>
          <cell r="N216">
            <v>10120.879999999999</v>
          </cell>
          <cell r="O216">
            <v>42080</v>
          </cell>
          <cell r="P216">
            <v>42786</v>
          </cell>
          <cell r="Q216">
            <v>201024</v>
          </cell>
          <cell r="R216" t="str">
            <v>22-2-17,8:31 ERNESTO HDZ.NP5 18-2-17 P1A: O.C1007632, PANEL,173331</v>
          </cell>
          <cell r="S216" t="str">
            <v/>
          </cell>
          <cell r="T216" t="str">
            <v xml:space="preserve">  Sofia Vazquez                   </v>
          </cell>
          <cell r="U216" t="str">
            <v>2017-04-13</v>
          </cell>
          <cell r="V216" t="str">
            <v>Norte</v>
          </cell>
          <cell r="W216" t="str">
            <v>COMPLETADO</v>
          </cell>
          <cell r="X216" t="str">
            <v>TALLER</v>
          </cell>
          <cell r="Y216">
            <v>42776</v>
          </cell>
          <cell r="Z216">
            <v>706</v>
          </cell>
          <cell r="AA216" t="str">
            <v>M012</v>
          </cell>
          <cell r="AB216" t="str">
            <v>T173331/Panel - PANEL</v>
          </cell>
          <cell r="AC216" t="str">
            <v>OC-1007632</v>
          </cell>
          <cell r="AD216" t="str">
            <v>Sn Nicolas de Los Garza/B del Roble</v>
          </cell>
          <cell r="AE216" t="str">
            <v>NL</v>
          </cell>
          <cell r="AF216" t="str">
            <v>MX</v>
          </cell>
          <cell r="AG216" t="str">
            <v>10411772</v>
          </cell>
          <cell r="AH216" t="str">
            <v>ANDRES CAZARES</v>
          </cell>
          <cell r="AI216" t="str">
            <v>601 Alfredo Salce</v>
          </cell>
          <cell r="AJ216" t="str">
            <v>8183505049</v>
          </cell>
          <cell r="AK216">
            <v>0</v>
          </cell>
          <cell r="AL216" t="str">
            <v>66413</v>
          </cell>
          <cell r="AM216" t="str">
            <v>20/04/2017 01 : 59 MARIA.EUGENI : CFA19/04/2017 22 : 14 BRENDA.MORA : CSCSe le menciona al cliente que su equipo se estará enviando aprox. en 10días.28/03/2017 00 : 30 ADOLFO.FER : SEG: NO SE HA ENVIADO EQUIPO DE CFEQUIPO DAÑADO EN TALLER01/03/2017 22 : 05 MARCO.DIAZ : TCF1PU CSA22/02/2017 08 : 31 ERNESTO.HERN : TCF122/02/2017 08 : 31 ERNESTO.HERN : NP521/02/2017 06 : 09 201024 : :(21/02/2017 05 : 27 201024 : SE ANEXA NOTA DE CO MPRA Y SE PASA A REVISION19/02/2017 09 : 20 201024 : NO COTESTA18/02/2017 09 : 25 201024 : P1A: O.C. 1007632, PANEL, # DE PARTE173331, PREDIAGNOSTICO FEB-17-1718/02/2017 07 : 38 201024 : SE VSITARA ELMARTES 21 ES REASIGNADO10/02/2017 05 : 56 GABRIELA.B : RD % ESQUINA RUFINO TAMAYO, JOSEGUADALUPE POSADAS</v>
          </cell>
          <cell r="AN216" t="str">
            <v>3TE50G132311</v>
          </cell>
          <cell r="AO216" t="str">
            <v>Básica</v>
          </cell>
          <cell r="AP216" t="str">
            <v>Hisense</v>
          </cell>
          <cell r="AQ216" t="str">
            <v>Opera</v>
          </cell>
          <cell r="AR216" t="str">
            <v>FHD 1920 x 1080</v>
          </cell>
          <cell r="AS216" t="str">
            <v>3TE50G1653A3G1653M010</v>
          </cell>
          <cell r="AT216" t="e">
            <v>#N/A</v>
          </cell>
          <cell r="AU216" t="str">
            <v>50H5C</v>
          </cell>
          <cell r="AV216" t="str">
            <v>3TE50G1653A3</v>
          </cell>
          <cell r="AW216" t="str">
            <v>G1653</v>
          </cell>
          <cell r="AX216" t="str">
            <v>M010</v>
          </cell>
          <cell r="AY216">
            <v>74011210</v>
          </cell>
          <cell r="AZ216">
            <v>51008172</v>
          </cell>
          <cell r="BA216">
            <v>80137947</v>
          </cell>
        </row>
        <row r="217">
          <cell r="D217">
            <v>60311154</v>
          </cell>
          <cell r="E217" t="str">
            <v>A</v>
          </cell>
          <cell r="F217" t="str">
            <v>TV</v>
          </cell>
          <cell r="G217" t="str">
            <v xml:space="preserve">ALEJANDRA BERENICE GONZALEZ </v>
          </cell>
          <cell r="H217" t="str">
            <v>PROLONGACION PROGRESO # 54 COL.: SAN PABLO CHIMALPA C.P. 05050</v>
          </cell>
          <cell r="I217">
            <v>5534518409</v>
          </cell>
          <cell r="J217" t="str">
            <v>HISENSE</v>
          </cell>
          <cell r="K217" t="str">
            <v>43H7C</v>
          </cell>
          <cell r="L217" t="str">
            <v>43G160913H01538</v>
          </cell>
          <cell r="M217" t="str">
            <v>TICKET DE COMPRA</v>
          </cell>
          <cell r="N217">
            <v>6998</v>
          </cell>
          <cell r="O217">
            <v>42951</v>
          </cell>
          <cell r="P217">
            <v>42776</v>
          </cell>
          <cell r="Q217">
            <v>201677</v>
          </cell>
          <cell r="R217" t="str">
            <v>SOLICTUD DE TARJETA POWER BOARD # 198397</v>
          </cell>
          <cell r="S217" t="str">
            <v xml:space="preserve">ACCESORIOS COMPLETOS </v>
          </cell>
          <cell r="T217" t="str">
            <v xml:space="preserve"> SANDRA RUIZ                      </v>
          </cell>
          <cell r="U217" t="str">
            <v>2017-04-10</v>
          </cell>
          <cell r="V217" t="str">
            <v>Centro</v>
          </cell>
          <cell r="W217" t="str">
            <v>COMPLETADO</v>
          </cell>
          <cell r="Y217">
            <v>42775</v>
          </cell>
          <cell r="Z217">
            <v>175</v>
          </cell>
          <cell r="AA217" t="str">
            <v>M010</v>
          </cell>
          <cell r="AB217" t="str">
            <v>T198397/Tarjeta Principal Madre - MAIN BOARD</v>
          </cell>
          <cell r="AC217" t="str">
            <v>OC-1007345</v>
          </cell>
          <cell r="AD217" t="str">
            <v>Cuajimalapa/San Pablo Chimalpa</v>
          </cell>
          <cell r="AE217" t="str">
            <v>DF</v>
          </cell>
          <cell r="AF217" t="str">
            <v>MX</v>
          </cell>
          <cell r="AG217" t="str">
            <v>10411708</v>
          </cell>
          <cell r="AH217" t="str">
            <v>ALEJANDRA BERENICE GONZALEZ GRANADO</v>
          </cell>
          <cell r="AI217" t="str">
            <v>Prolongacion Progreso No. 54</v>
          </cell>
          <cell r="AJ217" t="str">
            <v>5534518409</v>
          </cell>
          <cell r="AK217">
            <v>0</v>
          </cell>
          <cell r="AL217" t="str">
            <v>05050</v>
          </cell>
          <cell r="AM217" t="str">
            <v>12/04/2017 22 : 17 GEARARDO.PA : CFA17/03/2017 00 : 25 ANA.ROSA : CSCse le pide apoyo al área de CF, con la fecha prox de embarque23/02/2017 05 : 18 MARCO.DIAZ : TCF174 7401121123/02/2017 05 : 14 MARCO.DIAZ : 6031115423/02/2017 03 : 02 Ricardo Espinosa : TCF1PU CTE FINAL23/02/2017 03 : 02 Ricardo Espinosa : TCF1DR15/02/2017 23 : 16 ERNESTO.HERN : TCF115/02/2017 23 : 16 ERNESTO.HERN : NP514/02/2017 01 : 38 201677 : SE REALIZA PI13/02/2017 23 : 27 201677 : EL DIA DE HOY PASA A REVISION13/02/2017 08 : 09 MA.ISABEL : DGR13/02/2017 08 : 09 MA.ISABEL : SEG: SE CONTACTA AL CSA PARA VERFESTATUS DE REPARACION11/02/2017 07 : 58 201677 : INGRESA A TALLER11/02/2017 01 : 37 201677 : SE REALIZA EL VI HOY10/02/2017 07 : 27 201677 : SE PROGRAMA V1 PARA MAÑANA10/02/2017 00 : 47 BRENDA.MORA : ODSWTPENTRE PROGRESO Y JUÁREZEN LA BASE DE COMBIS DE CHIMALPACASA COLOR ROJA</v>
          </cell>
          <cell r="AN217" t="str">
            <v>3TE43G154905</v>
          </cell>
          <cell r="AO217" t="str">
            <v>Smart</v>
          </cell>
          <cell r="AP217" t="str">
            <v>Hisense</v>
          </cell>
          <cell r="AQ217" t="str">
            <v>Opera</v>
          </cell>
          <cell r="AR217" t="str">
            <v>UHD 3840 X 2160</v>
          </cell>
          <cell r="AS217" t="str">
            <v>3TE43G163447G1634M010</v>
          </cell>
          <cell r="AT217" t="e">
            <v>#N/A</v>
          </cell>
          <cell r="AU217" t="str">
            <v>43H7C</v>
          </cell>
          <cell r="AV217" t="str">
            <v>3TE43G163447</v>
          </cell>
          <cell r="AW217" t="str">
            <v>G1634</v>
          </cell>
          <cell r="AX217" t="str">
            <v>M010</v>
          </cell>
          <cell r="AY217">
            <v>74011211</v>
          </cell>
          <cell r="AZ217">
            <v>51008174</v>
          </cell>
          <cell r="BA217">
            <v>80137958</v>
          </cell>
        </row>
        <row r="218">
          <cell r="D218">
            <v>60310630</v>
          </cell>
          <cell r="E218" t="str">
            <v>A</v>
          </cell>
          <cell r="F218" t="str">
            <v>TV</v>
          </cell>
          <cell r="G218" t="str">
            <v>ARACELI TORRES SUAREZ</v>
          </cell>
          <cell r="H218" t="str">
            <v>CALLE MIGUEL HIDALGO MZA 5 LOTE 16 COL. 20 DE NOVIEMBRE, CAMPECHE, CAMPECHE</v>
          </cell>
          <cell r="I218">
            <v>9811081946</v>
          </cell>
          <cell r="J218" t="str">
            <v>HISENSE</v>
          </cell>
          <cell r="K218" t="str">
            <v>48H5</v>
          </cell>
          <cell r="L218" t="str">
            <v>48J135166H03985</v>
          </cell>
          <cell r="M218" t="str">
            <v>POLIZA CON SELLO DE COMPRA</v>
          </cell>
          <cell r="N218">
            <v>0</v>
          </cell>
          <cell r="O218">
            <v>42322</v>
          </cell>
          <cell r="P218">
            <v>42836</v>
          </cell>
          <cell r="Q218">
            <v>201079</v>
          </cell>
          <cell r="R218" t="str">
            <v>FALTA DE REFACCIONES</v>
          </cell>
          <cell r="T218" t="str">
            <v>CANDELARIO GARCIA</v>
          </cell>
          <cell r="U218">
            <v>42835</v>
          </cell>
          <cell r="V218" t="str">
            <v>SUR</v>
          </cell>
          <cell r="W218" t="str">
            <v>COMPLETADO</v>
          </cell>
          <cell r="Y218">
            <v>42767</v>
          </cell>
          <cell r="Z218">
            <v>514</v>
          </cell>
          <cell r="AA218" t="str">
            <v>M012</v>
          </cell>
          <cell r="AB218" t="str">
            <v>T172081/Tarjeta Principal Madre - MAIN BOARD</v>
          </cell>
          <cell r="AC218" t="str">
            <v>OC-1006993</v>
          </cell>
          <cell r="AD218" t="str">
            <v>Campeche/20 de Noviembre</v>
          </cell>
          <cell r="AE218" t="str">
            <v>CMP</v>
          </cell>
          <cell r="AF218" t="str">
            <v>MX</v>
          </cell>
          <cell r="AG218" t="str">
            <v>10411225</v>
          </cell>
          <cell r="AH218" t="str">
            <v>ARACELI TORRES SUAREZ</v>
          </cell>
          <cell r="AI218" t="str">
            <v>Miguel Hidalgo mz 5 lt 16</v>
          </cell>
          <cell r="AJ218" t="str">
            <v>9811081946</v>
          </cell>
          <cell r="AK218">
            <v>0</v>
          </cell>
          <cell r="AL218" t="str">
            <v>24085</v>
          </cell>
          <cell r="AM218" t="str">
            <v>12/04/2017 23 : 48 RODRIGUEZ ERICK : CFA23/02/2017 06 : 27 MARCO.DIAZ : TCF174 7401121523/02/2017 02 : 14 MARCO.DIAZ : TCF1PU CSA23/02/2017 02 : 13 MARCO.DIAZ : TCF1DR09/02/2017 03 : 00 ERNESTO.HERN : TCF109/02/2017 03 : 00 ERNESTO.HERN : NP507/02/2017 23 : 23 201079 : HACER CASO OMISO A LA AUTORIZACION DELKILOMETRAJE07/02/2017 23 : 20 201079 : SE SOLICITA AUTORIZACION DE KILOMETRAJEKM 192 X 2.00 = 384.00SE LE SOLICITO REFACCIONOC-100699301/02/2017 23 : 10 SEMIRAMIS.M : ODSWTPRD/BODEGA AURRERAENTRE LAS CALLES DE PINO SUAREZ Y ALVARO OBREGON JUNTO A UNA HERRERIA CASA ANARANJADA</v>
          </cell>
          <cell r="AN218" t="str">
            <v>3TE48J135166</v>
          </cell>
          <cell r="AO218" t="e">
            <v>#N/A</v>
          </cell>
          <cell r="AP218" t="e">
            <v>#N/A</v>
          </cell>
          <cell r="AQ218" t="e">
            <v>#N/A</v>
          </cell>
          <cell r="AR218" t="e">
            <v>#N/A</v>
          </cell>
          <cell r="AS218" t="str">
            <v>3TE50G1618N2G1618M010</v>
          </cell>
          <cell r="AT218" t="e">
            <v>#N/A</v>
          </cell>
          <cell r="AU218" t="str">
            <v>50H5C</v>
          </cell>
          <cell r="AV218" t="str">
            <v>3TE50G1618N2</v>
          </cell>
          <cell r="AW218" t="str">
            <v>G1618</v>
          </cell>
          <cell r="AX218" t="str">
            <v>M010</v>
          </cell>
          <cell r="AY218">
            <v>74011215</v>
          </cell>
          <cell r="AZ218">
            <v>51012253</v>
          </cell>
          <cell r="BA218">
            <v>80137226</v>
          </cell>
        </row>
        <row r="219">
          <cell r="D219">
            <v>60308332</v>
          </cell>
          <cell r="E219" t="str">
            <v xml:space="preserve">A </v>
          </cell>
          <cell r="F219" t="str">
            <v>TV</v>
          </cell>
          <cell r="G219" t="str">
            <v>JUAN MANUEL QUAAS</v>
          </cell>
          <cell r="H219" t="str">
            <v>LOS ISOTES SN, BARRIO DE LOS ISOTES, TAXCO GUERRERO</v>
          </cell>
          <cell r="I219">
            <v>7621152387</v>
          </cell>
          <cell r="J219" t="str">
            <v>HISENSE</v>
          </cell>
          <cell r="K219" t="str">
            <v>50H7GB</v>
          </cell>
          <cell r="L219" t="str">
            <v>50G162153MH1567</v>
          </cell>
          <cell r="M219" t="str">
            <v>TAX/000094610</v>
          </cell>
          <cell r="N219">
            <v>13731.84</v>
          </cell>
          <cell r="O219">
            <v>42727</v>
          </cell>
          <cell r="P219">
            <v>42746</v>
          </cell>
          <cell r="Q219">
            <v>201069</v>
          </cell>
          <cell r="R219" t="str">
            <v>P1A: T194644 TARJETA PRINCIPAL, OC-1006110 13/01/2016</v>
          </cell>
          <cell r="S219" t="str">
            <v/>
          </cell>
          <cell r="T219" t="str">
            <v xml:space="preserve"> ESTEPHANIA TOREES                </v>
          </cell>
          <cell r="U219" t="str">
            <v>2017/04/12</v>
          </cell>
          <cell r="V219" t="str">
            <v>Centro</v>
          </cell>
          <cell r="W219" t="str">
            <v>COMPLETADO</v>
          </cell>
          <cell r="Y219">
            <v>42741</v>
          </cell>
          <cell r="Z219">
            <v>19</v>
          </cell>
          <cell r="AA219" t="str">
            <v>M010</v>
          </cell>
          <cell r="AB219" t="str">
            <v>T194644/Tarjeta Principal Madre - MAIN BOARD</v>
          </cell>
          <cell r="AC219" t="str">
            <v>OC-1006110</v>
          </cell>
          <cell r="AD219" t="str">
            <v>taxco / barrio de los izotes</v>
          </cell>
          <cell r="AE219" t="str">
            <v>GRO</v>
          </cell>
          <cell r="AF219" t="str">
            <v>MX</v>
          </cell>
          <cell r="AG219" t="str">
            <v>10409206</v>
          </cell>
          <cell r="AH219" t="str">
            <v>JUAN MANUEL QUAAS CORDERO</v>
          </cell>
          <cell r="AI219" t="str">
            <v>callle de los izotes s/n</v>
          </cell>
          <cell r="AJ219" t="str">
            <v>044 7621008361</v>
          </cell>
          <cell r="AK219" t="str">
            <v>044 7621008361</v>
          </cell>
          <cell r="AL219" t="str">
            <v>40252</v>
          </cell>
          <cell r="AM219" t="str">
            <v>19/04/2017 23 : 44 GEARARDO.PA : CFA25/02/2017 04 : 42 MARCO.DIAZ : TCF174 7401127324/02/2017 01 : 30 MARCO.DIAZ : TCF2***MODELO 50H7GB***SERIE50G1627B2H00375***F. DE EMBARQUE 24 FEBRERO 2017***EVIADO A 201069***CARSSA16/02/2017 04 : 17 Ricardo Espinosa : TCF110/02/2017 01 : 46 DULCE.M : TC1PU CSA.CSC.CTE SE COMUNICA SE LE INDICA TIEMPOS DE ENTREGA PARA CAMBIO FISICO ES DE15 A 20 DIAS HABILES CTE DE ACUERDO.27/01/2017 01 : 05 SERGIO.FER : TCFT - Software25/01/2017 06 : 21 GERARDO.GRA : ODSWTP24/01/2017 06 : 32 MA.ISABEL : SEG: SE CONTACTA DE NUEVO AL CSA PARAVERF ESTATUS DE REPARACION21/01/2017 03 : 20 MA.ISABEL : SEG: SE CONTACTA AL CSA PARA VERFESTATUS DE REPARACION21/01/2017 01 : 04 201069 : 20/01 SE ESTA TRATANDO DE REALIZARACTUALIZACION DE ACUERDO A BOLETIN, SE TIENE CONTACTO CON SOPORTE TECNICO *ETP18/01/2017 01 : 16 ERNESTO.HERN : EM-P2A GUIA: 685306542414/01/2017 05 : 49 201069 : 13/01 P1A: T194644 TARJETA PRINCIPAL,OC-1006110 13/01/2016 *ETPEQ. EN CSA *ETP07/01/2017 07 : 18 GERARDO.GRA : KMA: 170$340.00RD...ENTRE PLAN DE LOS IZOTES Y CALLE DE LA PANORÁMICA</v>
          </cell>
          <cell r="AN219" t="str">
            <v>3TE50G1523B0</v>
          </cell>
          <cell r="AO219" t="str">
            <v>Smart</v>
          </cell>
          <cell r="AP219" t="str">
            <v>Hisense</v>
          </cell>
          <cell r="AQ219" t="str">
            <v>Android</v>
          </cell>
          <cell r="AR219" t="str">
            <v>UHD 3840 X 2160</v>
          </cell>
          <cell r="AS219" t="str">
            <v>3TE50G1644B1G1644B1M010</v>
          </cell>
          <cell r="AT219">
            <v>6</v>
          </cell>
          <cell r="AU219" t="str">
            <v>50H7GB</v>
          </cell>
          <cell r="AV219" t="str">
            <v>3TE50G1644B1</v>
          </cell>
          <cell r="AW219" t="str">
            <v>G1644B1</v>
          </cell>
          <cell r="AX219" t="str">
            <v>M010</v>
          </cell>
          <cell r="AY219">
            <v>77051868</v>
          </cell>
          <cell r="AZ219">
            <v>51008219</v>
          </cell>
          <cell r="BA219">
            <v>80146086</v>
          </cell>
        </row>
        <row r="220">
          <cell r="D220">
            <v>60310097</v>
          </cell>
          <cell r="E220" t="str">
            <v xml:space="preserve">A  </v>
          </cell>
          <cell r="F220" t="str">
            <v>TV</v>
          </cell>
          <cell r="G220" t="str">
            <v xml:space="preserve"> Manuel Ibarra</v>
          </cell>
          <cell r="H220" t="str">
            <v>Gustavo A Madero/Jertrudis Sanchez  Norte 88A, 5215 C.P. 07839</v>
          </cell>
          <cell r="I220">
            <v>55511099</v>
          </cell>
          <cell r="J220" t="str">
            <v>SHARP HISENSE</v>
          </cell>
          <cell r="K220" t="str">
            <v>LC-40N5000U</v>
          </cell>
          <cell r="L220" t="str">
            <v>40G155275H02223</v>
          </cell>
          <cell r="M220" t="str">
            <v>1423 0016 1649 7252 8123  TIENDA WALMART</v>
          </cell>
          <cell r="N220">
            <v>7009</v>
          </cell>
          <cell r="O220">
            <v>42598</v>
          </cell>
          <cell r="P220">
            <v>42774</v>
          </cell>
          <cell r="Q220">
            <v>201767</v>
          </cell>
          <cell r="R220" t="str">
            <v>02/03/2017 00 : 10  SERGIO.FER : TCFT - Channel 1.1 / P1A: 197203 MAIN   08-02-2017   OC-1007193</v>
          </cell>
          <cell r="S220" t="str">
            <v>EQUIPO DAÑADO EN DOMICILIO DE CLIENTE</v>
          </cell>
          <cell r="T220" t="str">
            <v xml:space="preserve">   RENE ARIAS                     </v>
          </cell>
          <cell r="U220" t="str">
            <v>2017-04-10</v>
          </cell>
          <cell r="V220" t="str">
            <v>Centro</v>
          </cell>
          <cell r="W220" t="str">
            <v>COMPLETADO</v>
          </cell>
          <cell r="X220" t="str">
            <v>CLIENTE</v>
          </cell>
          <cell r="Y220">
            <v>42761</v>
          </cell>
          <cell r="Z220">
            <v>176</v>
          </cell>
          <cell r="AA220" t="str">
            <v>M010</v>
          </cell>
          <cell r="AB220" t="str">
            <v>T197203/Tarjeta Principal Madre - MAIN BOARD</v>
          </cell>
          <cell r="AC220" t="str">
            <v>OC-1007193</v>
          </cell>
          <cell r="AD220" t="str">
            <v>Gustavo A Madero/Jertrudis Sanchez</v>
          </cell>
          <cell r="AE220" t="str">
            <v>DF</v>
          </cell>
          <cell r="AF220" t="str">
            <v>MX</v>
          </cell>
          <cell r="AG220" t="str">
            <v>10410780</v>
          </cell>
          <cell r="AH220" t="str">
            <v>MANUEL IBARRA</v>
          </cell>
          <cell r="AI220" t="str">
            <v>5215 Norte 88A</v>
          </cell>
          <cell r="AJ220" t="str">
            <v>55511099</v>
          </cell>
          <cell r="AK220">
            <v>0</v>
          </cell>
          <cell r="AL220" t="str">
            <v>07839</v>
          </cell>
          <cell r="AM220" t="str">
            <v>21/04/2017 00 : 53 GEARARDO.PA : CFA20/04/2017 01 : 14 RODRIGUEZ ERICK : TCF174 7401159701/04/2017 07 : 34 MARCO.DIAZ : TCF1TCF1PU CLIENTE. COMENTA JOSUE.DMC18/03/2017 00 : 08 MARCO.DIAZ : TCF174 7401133315/03/2017 00 : 30 ANA.ROSA : CSCse le indica a cte. de la autorización de CF y del tiempo de respuesta(25 días habiles02/03/2017 00 : 12 SERGIO.FER : TCF102/03/2017 00 : 10 SERGIO.FER : TCFT - Channel 1.101/03/2017 08 : 44 201767 : ST1B SE ADJUNTA REPORTE TECNICO, FALLACONTINUA01/03/2017 04 : 33 201767 : FALLA CONTINUA, SE ADJUNTARA REPORTE TECNICONUEVAMENTE28/02/2017 11 : 15 MA.ISABEL : SEG: SE CONTACTA AL CSA PARA VERFESTATUS DE REPARACION22/02/2017 23 : 38 201767 : TECNICO ACUDE HOY 22/02/201721/02/2017 01 : 13 MA.ISABEL : SEG: SE CONTACTA AL CLIENTE Y SE LEINFORMA QUE EL CSA LE LLAMARA PARA PROGRAMAR VISITA, SE AVISA AL CSA18/02/2017 06 : 58 201767 : SE LLAMA A CLIENTE Y NO CONTESTA18/02/2017 06 : 20 MA.ISABEL : P4: 10/02/2017 ANGEL SANCHEZ15/02/2017 00 : 40 201767 : P3A: 197203 14-2-2017 REMISION 100356312/02/2017 11 : 33 GEARARDO.PA : PENDIENTE POR REFACCION Y SESOLICITARA ESTATUS DE REPARACION11/02/2017 06 : 27 ERNESTO.HERN : EM-P2A GUIA: 180055937509/02/2017 09 : 11 201767 : P1A: 197203 MAIN 08-02-2017 OC-100719308/02/2017 23 : 59 SERGIO.FER : ST2 - Diagnóstico correcto, solicitartarjeta principal (Main board), en espera de pruebas.05/02/2017 04 : 55 201767 : ST1: SE BORRA CANAL 1.127/01/2017 01 : 26 201767 : V1:31/01/2017:HORARIO ABIERTO DE 10 AM A 18HRS_H22872**T5126/01/2017 22 : 29 GABRIELA.B : ODSWTP26/01/2017 02 : 38 GABRIELA.B : RD% ENTRE ORIENTE 101 Y ORIENTE 103,HAY REFEACCIONARIA DE FORD EN LA ESQUINA</v>
          </cell>
          <cell r="AN220" t="str">
            <v>3TE40G155275</v>
          </cell>
          <cell r="AO220" t="str">
            <v>Smart</v>
          </cell>
          <cell r="AP220" t="str">
            <v>Sharp</v>
          </cell>
          <cell r="AQ220" t="str">
            <v>Opera</v>
          </cell>
          <cell r="AR220" t="str">
            <v>FHD 1920 x 1080</v>
          </cell>
          <cell r="AS220" t="e">
            <v>#N/A</v>
          </cell>
          <cell r="AT220" t="e">
            <v>#N/A</v>
          </cell>
          <cell r="AV220" t="str">
            <v>3TE40G154917</v>
          </cell>
          <cell r="AW220" t="e">
            <v>#N/A</v>
          </cell>
          <cell r="AY220">
            <v>74011597</v>
          </cell>
          <cell r="AZ220">
            <v>51012533</v>
          </cell>
          <cell r="BA220">
            <v>80138580</v>
          </cell>
        </row>
        <row r="221">
          <cell r="D221">
            <v>60310304</v>
          </cell>
          <cell r="E221" t="str">
            <v xml:space="preserve">A  </v>
          </cell>
          <cell r="F221" t="str">
            <v>TV</v>
          </cell>
          <cell r="G221" t="str">
            <v>Gabriela Rocha Hernandez</v>
          </cell>
          <cell r="H221" t="str">
            <v>Iztacalco/ Agricola calle 5 int 003 UH Laureles  378 C.P. 08100</v>
          </cell>
          <cell r="I221">
            <v>5541275807</v>
          </cell>
          <cell r="J221" t="str">
            <v>HISENSE</v>
          </cell>
          <cell r="K221" t="str">
            <v>50H7GB</v>
          </cell>
          <cell r="L221" t="str">
            <v>50G162155MH7115</v>
          </cell>
          <cell r="M221" t="str">
            <v>TERM 618 DOCTO'0088  TDA '0087 COMPROBANTE DE PAGO TIENDA LIVERPOOL</v>
          </cell>
          <cell r="N221">
            <v>10386.75</v>
          </cell>
          <cell r="O221">
            <v>42692</v>
          </cell>
          <cell r="P221">
            <v>42781</v>
          </cell>
          <cell r="Q221">
            <v>201767</v>
          </cell>
          <cell r="R221" t="str">
            <v>21/02/2017 05 : 00  SERGIO.FER : TCFT - Software / 15/02/2017 07 : 05 201767 : NO SE PUEDE ACTUALIZAR SOFTWARE EN ELEQUIPO, SE ADJUNTA REPORTE TECNICO</v>
          </cell>
          <cell r="S221" t="str">
            <v>EQUIPO DAÑADO EN DOMICILIO DE CLIENTE</v>
          </cell>
          <cell r="T221" t="str">
            <v xml:space="preserve">   RENE ARIAS                     </v>
          </cell>
          <cell r="U221" t="str">
            <v>2017-04-10</v>
          </cell>
          <cell r="V221" t="str">
            <v>Centro</v>
          </cell>
          <cell r="W221" t="str">
            <v>COMPLETADO</v>
          </cell>
          <cell r="X221" t="str">
            <v>CLIENTE</v>
          </cell>
          <cell r="Y221">
            <v>42762</v>
          </cell>
          <cell r="Z221">
            <v>89</v>
          </cell>
          <cell r="AA221" t="str">
            <v>M010</v>
          </cell>
          <cell r="AD221" t="str">
            <v>iztacalco/agricola</v>
          </cell>
          <cell r="AE221" t="str">
            <v>DF</v>
          </cell>
          <cell r="AF221" t="str">
            <v>MX</v>
          </cell>
          <cell r="AG221" t="str">
            <v>10410647</v>
          </cell>
          <cell r="AH221" t="str">
            <v>GABRIELA ROCHA HERNANDEZ</v>
          </cell>
          <cell r="AI221" t="str">
            <v>378 calle 5 int 003 UH Laureles</v>
          </cell>
          <cell r="AJ221" t="str">
            <v>5541275807</v>
          </cell>
          <cell r="AK221">
            <v>0</v>
          </cell>
          <cell r="AL221" t="str">
            <v>08100</v>
          </cell>
          <cell r="AM221" t="str">
            <v>21/04/2017 00 : 53 GEARARDO.PA : CFA13/04/2017 01 : 52 GERARDO.GRA : Cliente pide se comuniquen con ellaantes de la entrega ya que trabaja y es difícil que haya alguien encasa. EMC*13/04/2017 01 : 42 GERARDO.GRA : CSC se indica entrega en proceso aún,se pasa ODS a CF para seguimiento. EMC*01/04/2017 07 : 35 MARCO.DIAZ : TCF1 TCF1PU CLIENTEINF. JOSUE. DMC18/03/2017 00 : 11 MARCO.DIAZ : TCF174 7401133421/02/2017 05 : 01 SERGIO.FER : TCF121/02/2017 05 : 00 SERGIO.FER : TCFT - Software15/02/2017 07 : 05 201767 : NO SE PUEDE ACTUALIZAR SOFTWARE EN ELEQUIPO, SE ADJUNTA REPORTE TECNICO12/02/2017 10 : 54 GEARARDO.PA : SE VALIDARA CON C.A.S. VISIT Y ESTATUSACTUAL31/01/2017 01 : 26 ANA.ROSA : CSCKaren de CSA confirma en un promedio de 48hras visitan a cte., se tratode transferir la llamada de cte. por el comentario anterior de taller,pero informa que no es necesario aun sin contacto telefónico ellos sepresentan con cte. este de encuentra notificado28/01/2017 08 : 04 201767 : V1P: SE LLAMA A CLIENTE 27/01/2017 A LAS06:05 PM PARA PROGRAMAR VISITA, CLIENTE NO RESPONDE_H22913_T5125/01/2017 00 : 03 JUANANTONIO : ODSWTPENTRE UNIÓN Y PROSPERIDADGAIA_1019@HORMAIL.COM</v>
          </cell>
          <cell r="AN221" t="str">
            <v>3TE50G1523B0</v>
          </cell>
          <cell r="AO221" t="str">
            <v>Smart</v>
          </cell>
          <cell r="AP221" t="str">
            <v>Hisense</v>
          </cell>
          <cell r="AQ221" t="str">
            <v>Android</v>
          </cell>
          <cell r="AR221" t="str">
            <v>UHD 3840 X 2160</v>
          </cell>
          <cell r="AS221" t="str">
            <v>3TE50G162681G1626M010</v>
          </cell>
          <cell r="AT221" t="e">
            <v>#N/A</v>
          </cell>
          <cell r="AU221" t="str">
            <v>50CU6000</v>
          </cell>
          <cell r="AV221" t="str">
            <v>3TE50G162681</v>
          </cell>
          <cell r="AW221" t="str">
            <v>G1626</v>
          </cell>
          <cell r="AX221" t="str">
            <v>M010</v>
          </cell>
          <cell r="AY221">
            <v>74011334</v>
          </cell>
          <cell r="AZ221">
            <v>51008621</v>
          </cell>
          <cell r="BA221">
            <v>80137221</v>
          </cell>
        </row>
        <row r="222">
          <cell r="D222">
            <v>60310326</v>
          </cell>
          <cell r="E222" t="str">
            <v xml:space="preserve">A  </v>
          </cell>
          <cell r="F222" t="str">
            <v>TV</v>
          </cell>
          <cell r="G222" t="str">
            <v>Enrique Garcia</v>
          </cell>
          <cell r="H222" t="str">
            <v>Sn Vicente/San Miguel Cda Rancho Anzures mz 6 lt 7 casa D C.P. 56386</v>
          </cell>
          <cell r="I222">
            <v>59265814</v>
          </cell>
          <cell r="J222" t="str">
            <v>HISENSE</v>
          </cell>
          <cell r="K222" t="str">
            <v>40H5B2</v>
          </cell>
          <cell r="L222" t="str">
            <v>40G161181H02235</v>
          </cell>
          <cell r="M222" t="str">
            <v>TERM '037 DOCTO 2399 TDA '0188 COMPROBANDE DE COMPA TIENDA FABRICAS DE FRANCIA</v>
          </cell>
          <cell r="N222">
            <v>14618.3</v>
          </cell>
          <cell r="O222">
            <v>42616</v>
          </cell>
          <cell r="P222">
            <v>42767</v>
          </cell>
          <cell r="Q222">
            <v>201767</v>
          </cell>
          <cell r="R222" t="str">
            <v>22/02/2017 02 : 05  SERGIO.FER : TCFT - Reincidencia / P1A: 191066 Y 192199 01-02-17 OC-1006955</v>
          </cell>
          <cell r="S222" t="str">
            <v>EQUIPO DAÑADO EN DOMICILIO DE CLIENTE (Z</v>
          </cell>
          <cell r="T222" t="str">
            <v xml:space="preserve">   RENE ARIAS                     </v>
          </cell>
          <cell r="U222" t="str">
            <v>2017-04-10</v>
          </cell>
          <cell r="V222" t="str">
            <v>Centro</v>
          </cell>
          <cell r="W222" t="str">
            <v>COMPLETADO</v>
          </cell>
          <cell r="X222" t="str">
            <v>CLIENTE</v>
          </cell>
          <cell r="Y222">
            <v>42762</v>
          </cell>
          <cell r="Z222">
            <v>151</v>
          </cell>
          <cell r="AA222" t="str">
            <v>M010</v>
          </cell>
          <cell r="AB222" t="str">
            <v>T191066/Panel - PANEL</v>
          </cell>
          <cell r="AC222" t="str">
            <v>OC-1006955</v>
          </cell>
          <cell r="AD222" t="str">
            <v>Sn Vicente/San Miguel</v>
          </cell>
          <cell r="AE222" t="str">
            <v>MEX</v>
          </cell>
          <cell r="AF222" t="str">
            <v>MX</v>
          </cell>
          <cell r="AG222" t="str">
            <v>10410831</v>
          </cell>
          <cell r="AH222" t="str">
            <v>ENRIQUE GARCIA</v>
          </cell>
          <cell r="AI222" t="str">
            <v>Cda Rancho Anzures mz 6 lt 7 casa D</v>
          </cell>
          <cell r="AJ222" t="str">
            <v>59265814</v>
          </cell>
          <cell r="AK222">
            <v>0</v>
          </cell>
          <cell r="AL222" t="str">
            <v>56386</v>
          </cell>
          <cell r="AM222" t="str">
            <v>21/04/2017 00 : 54 GEARARDO.PA : CFA01/04/2017 07 : 36 MARCO.DIAZ : TCF1TCF174 CLIENTEINF. JOSUE .DMC18/03/2017 00 : 14 MARCO.DIAZ : TCF174 7401133522/02/2017 02 : 05 SERGIO.FER : TCF122/02/2017 02 : 05 SERGIO.FER : TCFT - Reincidencia16/02/2017 07 : 25 201767 : ST: TECNICO REEMPLAZA MAIN Y PANEL PEROFALLA PERSISTE, SE MANDA VIDEO POR CORREO ELECTRONICO A INGENIERIA.15/02/2017 04 : 00 MA.ISABEL : P4: 07/02/2017 KAREN RIVERA09/02/2017 07 : 06 201767 : P3A: 191066 Y 192199 08-02-2017 REMISION:100345408/02/2017 03 : 04 ERNESTO.HERN : EM-P2A GUIA: 992772423603/02/2017 06 : 38 MA.ISABEL : SEG: SE ENVIA CORREO A REFACCIONES PARASABER CUANDO SE SURTE02/02/2017 09 : 35 201767 : P1A: 191066 Y 192199 01-02-17 OC-100695531/01/2017 06 : 58 ANA.LAURA : KMA:76$15229/01/2017 05 : 58 201767 : SKMA:76KM/$15229/01/2017 02 : 59 201767 : **ORDEN ASIGNADA FUERA DE HORARIOESTABLECIDO**V1:01/02/2017:HORARIO ABIERTO DE 10 AM A 18 HRS_H22922_T5226/01/2017 08 : 11 SEMIRAMIS.M : ODSWTPENTRE RANCHO SAN ANTONIOCOLOR DE FACHADA BLANCA</v>
          </cell>
          <cell r="AN222" t="str">
            <v>3TE40G155372</v>
          </cell>
          <cell r="AO222" t="str">
            <v>Smart</v>
          </cell>
          <cell r="AP222" t="str">
            <v>Hisense</v>
          </cell>
          <cell r="AQ222" t="str">
            <v>Opera</v>
          </cell>
          <cell r="AR222" t="str">
            <v>FHD 1920 x 1080</v>
          </cell>
          <cell r="AS222" t="str">
            <v>3TE40G163934G1639M010</v>
          </cell>
          <cell r="AT222" t="e">
            <v>#N/A</v>
          </cell>
          <cell r="AU222" t="str">
            <v>40H5B2</v>
          </cell>
          <cell r="AV222" t="str">
            <v>3TE40G163934</v>
          </cell>
          <cell r="AW222" t="str">
            <v>G1639</v>
          </cell>
          <cell r="AX222" t="str">
            <v>M010</v>
          </cell>
          <cell r="AY222">
            <v>74011335</v>
          </cell>
          <cell r="AZ222">
            <v>51008622</v>
          </cell>
          <cell r="BA222">
            <v>80137961</v>
          </cell>
        </row>
        <row r="223">
          <cell r="D223">
            <v>60310467</v>
          </cell>
          <cell r="E223" t="str">
            <v xml:space="preserve">A  </v>
          </cell>
          <cell r="F223" t="str">
            <v>TV</v>
          </cell>
          <cell r="G223" t="str">
            <v>Daniel Leos Bocanegra</v>
          </cell>
          <cell r="H223" t="str">
            <v>Azcapotzalco/Prohogar Calle19 #30 C.P. 02600</v>
          </cell>
          <cell r="I223" t="str">
            <v>53550706 - 5524105792</v>
          </cell>
          <cell r="J223" t="str">
            <v>HISENSE</v>
          </cell>
          <cell r="K223" t="str">
            <v>50K20D</v>
          </cell>
          <cell r="L223" t="str">
            <v>50J140472H05274</v>
          </cell>
          <cell r="M223" t="str">
            <v xml:space="preserve">TC# 3750 3767 3264 3108 0854 72 COMPROBANTE DE PAGO TIENDA WALMART </v>
          </cell>
          <cell r="N223">
            <v>6999</v>
          </cell>
          <cell r="O223">
            <v>41805</v>
          </cell>
          <cell r="P223">
            <v>42779</v>
          </cell>
          <cell r="Q223">
            <v>201767</v>
          </cell>
          <cell r="R223" t="str">
            <v xml:space="preserve">22/02/2017 07 : 12  ERNESTO.HERN : NP5 / P1A:   173064 PANEL     13-02-2017   OC-1007385
</v>
          </cell>
          <cell r="S223" t="str">
            <v>EQUIPO DAÑADO EN DOMICILIO DE CLIENTE</v>
          </cell>
          <cell r="T223" t="str">
            <v xml:space="preserve">   RENE ARIAS                     </v>
          </cell>
          <cell r="U223" t="str">
            <v>2017-04-10</v>
          </cell>
          <cell r="V223" t="str">
            <v>Centro</v>
          </cell>
          <cell r="W223" t="str">
            <v>COMPLETADO</v>
          </cell>
          <cell r="X223" t="str">
            <v>CLIENTE</v>
          </cell>
          <cell r="Y223">
            <v>42765</v>
          </cell>
          <cell r="Z223">
            <v>974</v>
          </cell>
          <cell r="AA223" t="str">
            <v>M012</v>
          </cell>
          <cell r="AB223" t="str">
            <v>T173064/Panel - PANEL</v>
          </cell>
          <cell r="AC223" t="str">
            <v>OC-1007385</v>
          </cell>
          <cell r="AD223" t="str">
            <v>Azcapotzalco/Prohogar</v>
          </cell>
          <cell r="AE223" t="str">
            <v>DF</v>
          </cell>
          <cell r="AF223" t="str">
            <v>MX</v>
          </cell>
          <cell r="AG223" t="str">
            <v>10410098</v>
          </cell>
          <cell r="AH223" t="str">
            <v>DANIEL LEOS BOCANEGRA</v>
          </cell>
          <cell r="AI223" t="str">
            <v>30 Calle19</v>
          </cell>
          <cell r="AJ223" t="str">
            <v>5524105792</v>
          </cell>
          <cell r="AK223" t="str">
            <v>5524105792</v>
          </cell>
          <cell r="AL223" t="str">
            <v>02600</v>
          </cell>
          <cell r="AM223" t="str">
            <v>21/04/2017 01 : 55 GEARARDO.PA : CFA19/04/2017 05 : 01 MARCO.DIAZ : TCF174 7401133611/04/2017 06 : 41 SEMIRAMIS.M : CSCCte se comunica para verificar cuando se le enviara su equipo se le pidea finales del mes de Abril para el envio de su equipo ya que de noenviarlo acudirá a PROFECO01/04/2017 07 : 36 MARCO.DIAZ : TCF1. TCF1PU CLIENTEINF. JOSUE .DMC23/03/2017 07 : 59 GERARDO.GRA : CSC se da tiempo de respuestaaproximado finales de mes de marzo. EMC*18/03/2017 00 : 17 MARCO.DIAZ : TCF174 7401133607/03/2017 01 : 38 ANA.ROSA : CSCse le indica a cte de la autorización de CF y del tiempo de respuesta(20dias hábiles)22/02/2017 07 : 12 ERNESTO.HERN : NP521/02/2017 03 : 51 MA.ISABEL : SEG: DGR18/02/2017 06 : 09 MA.ISABEL : SEG: SE CONTACTA AL CSA PARA VERFESTATUS DE REPARACION14/02/2017 09 : 07 201767 : P1A: 173064 PANEL 13-02-2017 OC-100738510/02/2017 02 : 39 GABRIELA.B : CSCSolicita verificar cuando acuden a Domicilio se contacta a CSA nosinforman que se trataron de comunicar con Cliente pero no se tuvocontacto indican que acudirán el día 10/0201/02/2017 00 : 31 201767 : V1:02/02/2017:HORARIO ABIERTO DE 10 AM A 18HRS_H22956_T5131/01/2017 08 : 04 ANA.LAURA : ODSWTP%CALLE 24 Y CALLE 28</v>
          </cell>
          <cell r="AN223" t="str">
            <v>3TE50G132311</v>
          </cell>
          <cell r="AO223" t="str">
            <v>Básica</v>
          </cell>
          <cell r="AP223" t="str">
            <v>Hisense</v>
          </cell>
          <cell r="AQ223" t="str">
            <v>Opera</v>
          </cell>
          <cell r="AR223" t="str">
            <v>FHD 1920 x 1080</v>
          </cell>
          <cell r="AS223" t="str">
            <v>3TE50G1653A3G1653M010</v>
          </cell>
          <cell r="AT223" t="e">
            <v>#N/A</v>
          </cell>
          <cell r="AU223" t="str">
            <v>50H5C</v>
          </cell>
          <cell r="AV223" t="str">
            <v>3TE50G1653A3</v>
          </cell>
          <cell r="AW223" t="str">
            <v>G1653</v>
          </cell>
          <cell r="AX223" t="str">
            <v>M010</v>
          </cell>
          <cell r="AY223">
            <v>74011336</v>
          </cell>
          <cell r="AZ223">
            <v>51012485</v>
          </cell>
          <cell r="BA223">
            <v>80137957</v>
          </cell>
        </row>
        <row r="224">
          <cell r="D224">
            <v>60310802</v>
          </cell>
          <cell r="E224" t="str">
            <v xml:space="preserve">A  </v>
          </cell>
          <cell r="F224" t="str">
            <v>TV</v>
          </cell>
          <cell r="G224" t="str">
            <v>Marco Antonio Ortega</v>
          </cell>
          <cell r="H224" t="str">
            <v>tlalpan/parques del pedregal
Periferico sur piso 7 en Area de corres #4829  C.P. 14010</v>
          </cell>
          <cell r="I224">
            <v>5524292018</v>
          </cell>
          <cell r="J224" t="str">
            <v>SHARP HISENSE</v>
          </cell>
          <cell r="K224" t="str">
            <v>LC-43N4000M</v>
          </cell>
          <cell r="L224" t="str">
            <v>43G1622H2H00732</v>
          </cell>
          <cell r="M224" t="str">
            <v>AJ344067 FACTURA BEST BUY STORIES S. DE R.L. DE C.V. Folio fiscal 8c5df56c-7133-46e5-b2ad-f41733c5b340</v>
          </cell>
          <cell r="N224">
            <v>5430.17</v>
          </cell>
          <cell r="O224">
            <v>42702</v>
          </cell>
          <cell r="P224">
            <v>42777</v>
          </cell>
          <cell r="Q224">
            <v>201767</v>
          </cell>
          <cell r="R224" t="str">
            <v>15/02/2017 05 : 19  ERNESTO.HERN : NP5 / P1A: 204346 MAIN   11-2-2017    OC-1007323</v>
          </cell>
          <cell r="S224" t="str">
            <v>EQUIPO DAÑADO EN DOMICILIO DE CLIENTE</v>
          </cell>
          <cell r="T224" t="str">
            <v xml:space="preserve">   RENE ARIAS                     </v>
          </cell>
          <cell r="U224" t="str">
            <v>2017-04-10</v>
          </cell>
          <cell r="V224" t="str">
            <v>Centro</v>
          </cell>
          <cell r="W224" t="str">
            <v>COMPLETADO</v>
          </cell>
          <cell r="X224" t="str">
            <v>CLIENTE</v>
          </cell>
          <cell r="Y224">
            <v>42769</v>
          </cell>
          <cell r="Z224">
            <v>75</v>
          </cell>
          <cell r="AA224" t="str">
            <v>M010</v>
          </cell>
          <cell r="AB224" t="str">
            <v>T204346/Tarjeta Principal Madre - MAIN BOARD</v>
          </cell>
          <cell r="AC224" t="str">
            <v>OC-1007323</v>
          </cell>
          <cell r="AD224" t="str">
            <v>tlalpan/parques del pedregal</v>
          </cell>
          <cell r="AE224" t="str">
            <v>DF</v>
          </cell>
          <cell r="AF224" t="str">
            <v>MX</v>
          </cell>
          <cell r="AG224" t="str">
            <v>10410236</v>
          </cell>
          <cell r="AH224" t="str">
            <v>MARCO ANTONIO ORTEGA</v>
          </cell>
          <cell r="AI224" t="str">
            <v>4829 Periferico sur piso 7 en Area de correspondencia</v>
          </cell>
          <cell r="AJ224" t="str">
            <v>044-5524292018</v>
          </cell>
          <cell r="AK224">
            <v>0</v>
          </cell>
          <cell r="AL224" t="str">
            <v>14010</v>
          </cell>
          <cell r="AM224" t="str">
            <v>11/04/2017 22 : 21 SEMIRAMIS.M : CSCCte se comunica para verificar cuando se le entregara el equipo se lemenciona que se esta aplicando una auditoria sin embargo se le mencionaque al termino se este de le enviaría sin embargo se le menciona quenadie se hace responsable pide que se le de una solución o se de unadevolución económica08/04/2017 02 : 32 GERARDO.GRA : Cliente solicita se le envié status acorreo: mortega@aserta.com.mx EMC*08/04/2017 02 : 30 GERARDO.GRA : CSC Se proporciona ID QUEJA, y se datiempo aproximado de entrega finales de mes de abril. EMC*07/04/2017 05 : 27 ANA.LAURA : CSCCFNP54076351cte molesto por el tiempo que se lleva, pide se le solucione a labrevedad, ya que de caso contrario acudirá a la Profeco / se le envíacorreo a CF y quejas18/03/2017 00 : 23 MARCO.DIAZ : TCF174 7401133813/03/2017 23 : 08 GABRIELA.B : CSCSe informa dentro De tiempo Estimado por CF, se Pide Esperar22/02/2017 06 : 34 MARCO.DIAZ : TCF1PU CLIENTE17/02/2017 04 : 00 LAURA.HERNA : csc: se le indica a cte proceso de cf15/02/2017 05 : 19 ERNESTO.HERN : TCF115/02/2017 05 : 19 ERNESTO.HERN : NP512/02/2017 02 : 19 201767 : P1A: 204346 MAIN 11-2-2017 OC-100732310/02/2017 01 : 42 MA.ISABEL : SEG: SE CONTACTA AL CSA PARA VERFESTATUS DE VISITA04/02/2017 04 : 30 201767 : V1:08/02/2017:HORARIO ABIERTO DE 10 AM A 18HRS_H23037_T3420/01/2017 06 : 15 ANA.LAURA : BEST BUY RD.- ENFRENTE DE PERISUR,DENTRO DE LA TORRE JADE / ODSWTP VEIRIFICAR MODELO</v>
          </cell>
          <cell r="AN224" t="str">
            <v>3TE43G1622H2</v>
          </cell>
          <cell r="AO224" t="e">
            <v>#N/A</v>
          </cell>
          <cell r="AP224" t="e">
            <v>#N/A</v>
          </cell>
          <cell r="AQ224" t="e">
            <v>#N/A</v>
          </cell>
          <cell r="AR224" t="e">
            <v>#N/A</v>
          </cell>
          <cell r="AS224" t="str">
            <v>3TE43G1701A4G1701M010</v>
          </cell>
          <cell r="AT224" t="e">
            <v>#N/A</v>
          </cell>
          <cell r="AU224" t="str">
            <v>LC-43N4000M</v>
          </cell>
          <cell r="AV224" t="str">
            <v>3TE43G1701A4</v>
          </cell>
          <cell r="AW224" t="str">
            <v>G1701</v>
          </cell>
          <cell r="AX224" t="str">
            <v>M010</v>
          </cell>
          <cell r="AY224">
            <v>74011338</v>
          </cell>
          <cell r="AZ224">
            <v>51008624</v>
          </cell>
          <cell r="BA224">
            <v>80141783</v>
          </cell>
        </row>
        <row r="225">
          <cell r="D225">
            <v>60310837</v>
          </cell>
          <cell r="E225" t="str">
            <v xml:space="preserve">A  </v>
          </cell>
          <cell r="F225" t="str">
            <v>TV</v>
          </cell>
          <cell r="G225" t="str">
            <v>Jorge Gutierrez</v>
          </cell>
          <cell r="H225" t="str">
            <v>Cuahutemoc/Roma Chiapas Monterrey y Medellin # 150  C.P. 06700</v>
          </cell>
          <cell r="I225" t="str">
            <v xml:space="preserve">55745164 - 5532244653 </v>
          </cell>
          <cell r="J225" t="str">
            <v>HISENSE</v>
          </cell>
          <cell r="K225" t="str">
            <v>40H5B2</v>
          </cell>
          <cell r="L225" t="str">
            <v>40G1619B0H04075</v>
          </cell>
          <cell r="M225" t="str">
            <v>TICKET: 6714 / CODIGO 702004091214161430</v>
          </cell>
          <cell r="N225">
            <v>5290.51</v>
          </cell>
          <cell r="O225">
            <v>42718</v>
          </cell>
          <cell r="P225">
            <v>42779</v>
          </cell>
          <cell r="Q225">
            <v>201767</v>
          </cell>
          <cell r="R225" t="str">
            <v>22/02/2017 07 : 05  ERNESTO.HERN : NP5 / P1A: 202916 MAIN     13-02-2017    OC-1007384</v>
          </cell>
          <cell r="S225" t="str">
            <v>EQUIPO DAÑADO EN DOMICILIO DE CLIENTE</v>
          </cell>
          <cell r="T225" t="str">
            <v xml:space="preserve">   RENE ARIAS                     </v>
          </cell>
          <cell r="U225" t="str">
            <v>2017-04-10</v>
          </cell>
          <cell r="V225" t="str">
            <v>Centro</v>
          </cell>
          <cell r="W225" t="str">
            <v>COMPLETADO</v>
          </cell>
          <cell r="X225" t="str">
            <v>CLIENTE</v>
          </cell>
          <cell r="Y225">
            <v>42769</v>
          </cell>
          <cell r="Z225">
            <v>61</v>
          </cell>
          <cell r="AA225" t="str">
            <v>M010</v>
          </cell>
          <cell r="AB225" t="str">
            <v>T202916/Tarjeta Principal Madre - MAIN BOARD\Power</v>
          </cell>
          <cell r="AC225" t="str">
            <v>OC-1007384</v>
          </cell>
          <cell r="AD225" t="str">
            <v>cuahutemoc/roma</v>
          </cell>
          <cell r="AE225" t="str">
            <v>DF</v>
          </cell>
          <cell r="AF225" t="str">
            <v>MX</v>
          </cell>
          <cell r="AG225" t="str">
            <v>10411003</v>
          </cell>
          <cell r="AH225" t="str">
            <v>JORGE GUTIERREZ</v>
          </cell>
          <cell r="AI225" t="str">
            <v>150 chiapas %monterrey y medellin</v>
          </cell>
          <cell r="AJ225" t="str">
            <v>55745164</v>
          </cell>
          <cell r="AK225" t="str">
            <v>5532244653</v>
          </cell>
          <cell r="AL225" t="str">
            <v>06700</v>
          </cell>
          <cell r="AM225" t="str">
            <v>01/04/2017 07 : 37 MARCO.DIAZ : TCF1 TCF1PU CLIENTEINF. JOSUE.DMC18/03/2017 00 : 25 MARCO.DIAZ : TCF174 7401133901/03/2017 23 : 35 LAURA.HERNA : se indica proceso de cf.22/02/2017 07 : 05 ERNESTO.HERN : TCF122/02/2017 07 : 05 ERNESTO.HERN : NP514/02/2017 09 : 06 201767 : P1A: 202916 MAIN 13-02-2017 OC-100738411/02/2017 01 : 07 MA.ISABEL : SEG: SE CONTACTA AL CSA PARA VERFESTATUS DE VISITA05/02/2017 01 : 23 201767 : V1:09/02/2017:HORARIO ABIERTO DE 10 AM A 18HRS_H23043_T5128/01/2017 05 : 50 ANA.LAURA : ODSWTPCOSTCO.-</v>
          </cell>
          <cell r="AN225" t="str">
            <v>3TE40G155372</v>
          </cell>
          <cell r="AO225" t="str">
            <v>Smart</v>
          </cell>
          <cell r="AP225" t="str">
            <v>Hisense</v>
          </cell>
          <cell r="AQ225" t="str">
            <v>Opera</v>
          </cell>
          <cell r="AR225" t="str">
            <v>FHD 1920 x 1080</v>
          </cell>
          <cell r="AS225" t="str">
            <v>3TE40G163934G1639M010</v>
          </cell>
          <cell r="AT225" t="e">
            <v>#N/A</v>
          </cell>
          <cell r="AU225" t="str">
            <v>40H5B2</v>
          </cell>
          <cell r="AV225" t="str">
            <v>3TE40G163934</v>
          </cell>
          <cell r="AW225" t="str">
            <v>G1639</v>
          </cell>
          <cell r="AX225" t="str">
            <v>M010</v>
          </cell>
          <cell r="AY225">
            <v>74011339</v>
          </cell>
          <cell r="AZ225">
            <v>51008625</v>
          </cell>
          <cell r="BA225">
            <v>80137964</v>
          </cell>
        </row>
        <row r="226">
          <cell r="D226">
            <v>60310925</v>
          </cell>
          <cell r="E226" t="str">
            <v xml:space="preserve">A  </v>
          </cell>
          <cell r="F226" t="str">
            <v>TV</v>
          </cell>
          <cell r="G226" t="str">
            <v>Jose Ignacio Hernandez Villegas</v>
          </cell>
          <cell r="H226" t="str">
            <v>Iztapalapa/Pueblo Magdalena
 Cuauhtemoc #23 C.P. 09410</v>
          </cell>
          <cell r="I226">
            <v>26211498</v>
          </cell>
          <cell r="J226" t="str">
            <v>HISENSE</v>
          </cell>
          <cell r="K226" t="str">
            <v>32H5B2</v>
          </cell>
          <cell r="L226" t="str">
            <v>32G1619A9H03140</v>
          </cell>
          <cell r="M226" t="str">
            <v xml:space="preserve">liverpool TERM '033 DOCTO 1893 TDA 0087 </v>
          </cell>
          <cell r="N226">
            <v>3999</v>
          </cell>
          <cell r="O226">
            <v>42692</v>
          </cell>
          <cell r="P226">
            <v>42783</v>
          </cell>
          <cell r="Q226">
            <v>201767</v>
          </cell>
          <cell r="R226" t="str">
            <v>28/02/2017 04 : 30  ERNESTO.HERN : NP5 / P1B: 191148 MAIN    23-02-2017   OC-1007860 / 17/02/2017 02 : 52 201767 : ST: TECNICO REPORTA ZUMBIDO DE EQUIPO_SEENVIAN VIDEOS A INGENIERIA</v>
          </cell>
          <cell r="S226" t="str">
            <v>EQUIPO DAÑADO EN DOMICILIO DE CLIENTE</v>
          </cell>
          <cell r="T226" t="str">
            <v xml:space="preserve">   RENE ARIAS                     </v>
          </cell>
          <cell r="U226" t="str">
            <v>2017-04-10</v>
          </cell>
          <cell r="V226" t="str">
            <v>Centro</v>
          </cell>
          <cell r="W226" t="str">
            <v>COMPLETADO</v>
          </cell>
          <cell r="X226" t="str">
            <v>CLIENTE</v>
          </cell>
          <cell r="Y226">
            <v>42773</v>
          </cell>
          <cell r="Z226">
            <v>91</v>
          </cell>
          <cell r="AA226" t="str">
            <v>M010</v>
          </cell>
          <cell r="AB226" t="str">
            <v>T191148/Tarjeta Principal Madre - MAIN BOARD\Power</v>
          </cell>
          <cell r="AC226" t="str">
            <v>OC-1007860</v>
          </cell>
          <cell r="AD226" t="str">
            <v>Iztapalapa/Pueblo Magdalena</v>
          </cell>
          <cell r="AE226" t="str">
            <v>DF</v>
          </cell>
          <cell r="AF226" t="str">
            <v>MX</v>
          </cell>
          <cell r="AG226" t="str">
            <v>10411281</v>
          </cell>
          <cell r="AH226" t="str">
            <v>JOSE IGNACIO HERNANDEZ VILLEGAS</v>
          </cell>
          <cell r="AI226" t="str">
            <v>23 Cuauhtemoc</v>
          </cell>
          <cell r="AJ226" t="str">
            <v>26211498</v>
          </cell>
          <cell r="AK226">
            <v>0</v>
          </cell>
          <cell r="AL226" t="str">
            <v>09410</v>
          </cell>
          <cell r="AM226" t="str">
            <v>01/04/2017 07 : 39 MARCO.DIAZ : TCF1 TCF1PU CLIENTEINF. JOSUE. DMC22/03/2017 04 : 17 SEMIRAMIS.M : CSCCte se comunica para verificar el proceso de cf se le menciona que es untiempo estimado de 20 días hábiles por lo que le pedimos tiempo para darseguimiento de envio18/03/2017 04 : 48 MARCO.DIAZ : TCF174 7401134103/03/2017 05 : 21 ANA.LAURA : CSCse le informa a cte proceso de CF 20DIAS/HAB28/02/2017 04 : 30 ERNESTO.HERN : TCF128/02/2017 04 : 30 ERNESTO.HERN : NP524/02/2017 04 : 38 201767 : P1B: 191148 MAIN 23-02-2017 OC-100786022/02/2017 01 : 59 SERGIO.FER : ST2 - Diagnóstico correcto, solicitar main, en espera de pruebas.17/02/2017 02 : 52 201767 : ST: TECNICO REPORTA ZUMBIDO DE EQUIPO_SEENVIAN VIDEOS A INGENIERIA17/02/2017 00 : 55 ANA.GABRIELA : CSCSE LE INFORMA AL CLIETE SOLICITARON PIEZA EN ALMACEN ESPERAR A QUE CSASE COMUNIQUE CON ELLOS08/02/2017 05 : 53 201767 : V1:10/02/2017:HORARIO ABIERTO DE 10 AM A 18HRS_H23079_T5202/02/2017 03 : 14 MARTINEZ.G : ODSWTP%SAN JUAN Y TIZOC</v>
          </cell>
          <cell r="AN226" t="str">
            <v>3TE32G155369</v>
          </cell>
          <cell r="AO226" t="str">
            <v>Smart</v>
          </cell>
          <cell r="AP226" t="str">
            <v>Hisense</v>
          </cell>
          <cell r="AQ226" t="str">
            <v>Opera</v>
          </cell>
          <cell r="AR226" t="str">
            <v>HD 1366 X 768</v>
          </cell>
          <cell r="AS226" t="str">
            <v>3TE32G163643G1636M010</v>
          </cell>
          <cell r="AT226" t="e">
            <v>#N/A</v>
          </cell>
          <cell r="AU226" t="str">
            <v>32H5B2</v>
          </cell>
          <cell r="AV226" t="str">
            <v>3TE32G163643</v>
          </cell>
          <cell r="AW226" t="str">
            <v>G1636</v>
          </cell>
          <cell r="AX226" t="str">
            <v>M010</v>
          </cell>
          <cell r="AY226">
            <v>74011341</v>
          </cell>
          <cell r="AZ226">
            <v>51008634</v>
          </cell>
          <cell r="BA226">
            <v>80137975</v>
          </cell>
        </row>
        <row r="227">
          <cell r="D227">
            <v>60311091</v>
          </cell>
          <cell r="E227" t="str">
            <v xml:space="preserve">A  </v>
          </cell>
          <cell r="F227" t="str">
            <v>TV</v>
          </cell>
          <cell r="G227" t="str">
            <v>Patricia Martinez</v>
          </cell>
          <cell r="H227" t="str">
            <v>Av Sauce Retorno 11 Mz26 Casa 9A col. UH Alamos Municipio Chalco C.P. 56640</v>
          </cell>
          <cell r="I227" t="str">
            <v>17364821 - 5538773052</v>
          </cell>
          <cell r="J227" t="str">
            <v>HISENSE</v>
          </cell>
          <cell r="K227" t="str">
            <v>48K20DW</v>
          </cell>
          <cell r="L227" t="str">
            <v>48G151188H02248</v>
          </cell>
          <cell r="M227" t="str">
            <v>IWAQR1087156 FACTURA WALMART / FOLIO FISCAL 0019E4C9-85F2-43AA-9769-A79759A1420D</v>
          </cell>
          <cell r="N227">
            <v>8999</v>
          </cell>
          <cell r="O227">
            <v>43078</v>
          </cell>
          <cell r="P227">
            <v>42780</v>
          </cell>
          <cell r="Q227">
            <v>201767</v>
          </cell>
          <cell r="R227" t="str">
            <v>18/02/2017 02 : 52  ERNESTO.HERN : NP5 / P1A: 180391 PANEL     14-02-2017   OC-1007433</v>
          </cell>
          <cell r="S227" t="str">
            <v>EQUIPO DAÑADO EN DOMICILIO DE CLIENTE (Z</v>
          </cell>
          <cell r="T227" t="str">
            <v xml:space="preserve">   RENE ARIAS                     </v>
          </cell>
          <cell r="U227" t="str">
            <v>2017-04-10</v>
          </cell>
          <cell r="V227" t="str">
            <v>CENTRO</v>
          </cell>
          <cell r="W227" t="str">
            <v>COMPLETADO</v>
          </cell>
          <cell r="X227" t="str">
            <v>CLIENTE</v>
          </cell>
          <cell r="Y227">
            <v>42774</v>
          </cell>
          <cell r="Z227">
            <v>298</v>
          </cell>
          <cell r="AA227" t="str">
            <v>M010</v>
          </cell>
          <cell r="AD227" t="str">
            <v>Chalco/U Hab Alamos</v>
          </cell>
          <cell r="AE227" t="str">
            <v>MEX</v>
          </cell>
          <cell r="AF227" t="str">
            <v>MX</v>
          </cell>
          <cell r="AG227" t="str">
            <v>10411425</v>
          </cell>
          <cell r="AH227" t="str">
            <v>PATRICIA MARTINEZ</v>
          </cell>
          <cell r="AI227" t="str">
            <v>Casa 9A Av Sauce Retorno 11 Mz26</v>
          </cell>
          <cell r="AJ227" t="str">
            <v>0445538773052</v>
          </cell>
          <cell r="AK227" t="str">
            <v>0445538773052</v>
          </cell>
          <cell r="AL227" t="str">
            <v>56640</v>
          </cell>
          <cell r="AM227" t="str">
            <v>13/04/2017 00 : 43 GABRIELA.B : CSCSe verifica información de CF, se informa se genera en próximo envio22/03/2017 02 : 15 GABRIELA.B : CSCSolicita verificar Seguimiento, se informa se genera Queja se pideEsperar Solicita confirmar entrega por disposición22/03/2017 02 : 08 ANA.LAURA : CSCCFNE54076344, cte corta llamada sin darle info / se envía correo a CF yquejas solicitando envio del eq18/03/2017 04 : 54 MARCO.DIAZ : TCF174 7401134416/03/2017 02 : 20 ANA.GABRIELA : CSC SE LE INFORMA AL CLIENTE AUN ESTAMOS EN TIEMPO DE LA ENTREGA EL EQUIPOESTA EN DOMICILIO DEL CLIENTE22/02/2017 06 : 37 MARCO.DIAZ : TCF1PU CLIENTE18/02/2017 02 : 52 ERNESTO.HERN : TCF118/02/2017 02 : 52 ERNESTO.HERN : NP515/02/2017 08 : 12 201767 : P1A: 180391 PANEL 14-02-2017 OC-100743309/02/2017 07 : 35 201767 : V1:13/02/2017:HORARIO ABIERTO DE 10 AM A 18HRS_H23120_T3404/02/2017 06 : 34 GABRIELA.B : RD % ENTRE RETORNO 13 DESAUCE</v>
          </cell>
          <cell r="AN227" t="str">
            <v>3TE48A150516</v>
          </cell>
          <cell r="AO227" t="str">
            <v>Smart</v>
          </cell>
          <cell r="AP227" t="str">
            <v>Hisense</v>
          </cell>
          <cell r="AQ227" t="str">
            <v>Opera</v>
          </cell>
          <cell r="AR227" t="str">
            <v>FHD 1920 x 1080</v>
          </cell>
          <cell r="AS227" t="str">
            <v>3TE50G1653A3G1653A3M010</v>
          </cell>
          <cell r="AT227">
            <v>2</v>
          </cell>
          <cell r="AU227" t="str">
            <v>50H5C</v>
          </cell>
          <cell r="AV227" t="str">
            <v>3TE50G1653A3</v>
          </cell>
          <cell r="AW227" t="str">
            <v>G1653A3</v>
          </cell>
          <cell r="AX227" t="str">
            <v>M010</v>
          </cell>
          <cell r="AY227">
            <v>74011344</v>
          </cell>
          <cell r="AZ227">
            <v>51012252</v>
          </cell>
          <cell r="BA227">
            <v>80147271</v>
          </cell>
        </row>
        <row r="228">
          <cell r="D228">
            <v>60311116</v>
          </cell>
          <cell r="E228" t="str">
            <v xml:space="preserve">A  </v>
          </cell>
          <cell r="F228" t="str">
            <v>TV</v>
          </cell>
          <cell r="G228" t="str">
            <v>David Rios</v>
          </cell>
          <cell r="H228" t="str">
            <v>Av. Sor juana ines de la cruz 227 metropolitana 3ra secc Municipio Nezahualcoyotl C.P. 57750</v>
          </cell>
          <cell r="I228" t="str">
            <v>0445517681751</v>
          </cell>
          <cell r="J228" t="str">
            <v>HISENSE</v>
          </cell>
          <cell r="K228" t="str">
            <v>48K20DW</v>
          </cell>
          <cell r="L228" t="str">
            <v>48G1505A9H00966</v>
          </cell>
          <cell r="M228" t="str">
            <v>TC# 5218 4678 6785 0529 1918 49 TICKET DE COMPRA TIENDA WALMART</v>
          </cell>
          <cell r="N228">
            <v>8999</v>
          </cell>
          <cell r="O228">
            <v>42238</v>
          </cell>
          <cell r="P228">
            <v>42779</v>
          </cell>
          <cell r="Q228">
            <v>201767</v>
          </cell>
          <cell r="R228" t="str">
            <v>22/02/2017 07 : 03  ERNESTO.HERN : NP5 / P1A: 180391 PANEL     13-02-2017  OC-1007381</v>
          </cell>
          <cell r="S228" t="str">
            <v>EQUIPO DAÑADO EN DOMICILIO DE CLIENTE</v>
          </cell>
          <cell r="T228" t="str">
            <v xml:space="preserve">   RENE ARIAS                     </v>
          </cell>
          <cell r="U228" t="str">
            <v>2017-04-10</v>
          </cell>
          <cell r="V228" t="str">
            <v>CENTRO</v>
          </cell>
          <cell r="W228" t="str">
            <v>COMPLETADO</v>
          </cell>
          <cell r="X228" t="str">
            <v>CLIENTE</v>
          </cell>
          <cell r="Y228">
            <v>42774</v>
          </cell>
          <cell r="Z228">
            <v>541</v>
          </cell>
          <cell r="AA228" t="str">
            <v>M012</v>
          </cell>
          <cell r="AD228" t="str">
            <v>neza/metropolitana 3era secc.</v>
          </cell>
          <cell r="AE228" t="str">
            <v>MEX</v>
          </cell>
          <cell r="AF228" t="str">
            <v>MX</v>
          </cell>
          <cell r="AG228" t="str">
            <v>10411674</v>
          </cell>
          <cell r="AH228" t="str">
            <v>DAVID RIOS</v>
          </cell>
          <cell r="AI228" t="str">
            <v>Av. Sor juana ines de la cruz 227</v>
          </cell>
          <cell r="AJ228" t="str">
            <v>0445517681751</v>
          </cell>
          <cell r="AK228">
            <v>0</v>
          </cell>
          <cell r="AL228" t="str">
            <v>57750</v>
          </cell>
          <cell r="AM228" t="str">
            <v>22/04/2017 08 : 42 PETERSON.NO : TCF174 7401193501/04/2017 07 : 40 MARCO.DIAZ : TCF1 TCF1PU CLIENTEINF. JOSUE. DMC30/03/2017 07 : 13 GERARDO.GRA : CSC se indica fecha aproximada deentrega mediados de mes de abril. EMC*18/03/2017 05 : 04 MARCO.DIAZ : TCF174 7401134523/02/2017 06 : 08 ANA.GABRIELA : CSCSE LE INFORMA AL CLIENTE DE SU CF Y TIEMPO DE ENTREGA DE 15 A 20 DIASHABILES22/02/2017 07 : 03 ERNESTO.HERN : TCF122/02/2017 07 : 03 ERNESTO.HERN : NP514/02/2017 09 : 05 201767 : P1A: 180391 PANEL 13-02-2017 OC-100738110/02/2017 02 : 21 201767 : **ORDEN ASIGNADA FUERA DE HORARIOESTABLECIDO**V1:14/02/2017:HORARIO ABIERTO DE 10 AM A 18 HRS_H23130_T8709/02/2017 08 : 57 ANA.LAURA : ODSWTPWALMART RD.-%FLAMINGOS Y GLORIETA DE BUCARELI</v>
          </cell>
          <cell r="AN228" t="str">
            <v>3TE48A150516</v>
          </cell>
          <cell r="AO228" t="str">
            <v>Smart</v>
          </cell>
          <cell r="AP228" t="str">
            <v>Hisense</v>
          </cell>
          <cell r="AQ228" t="str">
            <v>Opera</v>
          </cell>
          <cell r="AR228" t="str">
            <v>FHD 1920 x 1080</v>
          </cell>
          <cell r="AS228" t="e">
            <v>#N/A</v>
          </cell>
          <cell r="AT228" t="e">
            <v>#N/A</v>
          </cell>
          <cell r="AV228" t="str">
            <v>3TE48A150516</v>
          </cell>
          <cell r="AW228" t="e">
            <v>#N/A</v>
          </cell>
          <cell r="AY228">
            <v>74011935</v>
          </cell>
          <cell r="AZ228">
            <v>51012864</v>
          </cell>
          <cell r="BA228">
            <v>80141854</v>
          </cell>
        </row>
        <row r="229">
          <cell r="D229">
            <v>60311151</v>
          </cell>
          <cell r="E229" t="str">
            <v xml:space="preserve">A  </v>
          </cell>
          <cell r="F229" t="str">
            <v>TV</v>
          </cell>
          <cell r="G229" t="str">
            <v>Jimena Morales</v>
          </cell>
          <cell r="H229" t="str">
            <v>12 de octubre mz 21 lt 29 Col. La Bomba Municipio Chalco C.P. 56600</v>
          </cell>
          <cell r="I229">
            <v>59753201</v>
          </cell>
          <cell r="J229" t="str">
            <v>HISENSE</v>
          </cell>
          <cell r="K229" t="str">
            <v>40H3B1</v>
          </cell>
          <cell r="L229" t="str">
            <v>40G151266H02458</v>
          </cell>
          <cell r="M229" t="str">
            <v>POLIZA</v>
          </cell>
          <cell r="N229">
            <v>0</v>
          </cell>
          <cell r="O229">
            <v>42558</v>
          </cell>
          <cell r="P229">
            <v>42779</v>
          </cell>
          <cell r="Q229">
            <v>201767</v>
          </cell>
          <cell r="R229" t="str">
            <v>22/02/2017 06 : 40  ERNESTO.HERN : NP5 / P1A: 187178 PANEL     13-02-2017    OC-1007379</v>
          </cell>
          <cell r="S229" t="str">
            <v>EQUIPO DAÑADO EN DOMICILIO DE CLIENTE (Z</v>
          </cell>
          <cell r="T229" t="str">
            <v xml:space="preserve">   RENE ARIAS                     </v>
          </cell>
          <cell r="U229" t="str">
            <v>2017-04-10</v>
          </cell>
          <cell r="V229" t="str">
            <v>CENTRO</v>
          </cell>
          <cell r="W229" t="str">
            <v>COMPLETADO</v>
          </cell>
          <cell r="X229" t="str">
            <v>CLIENTE</v>
          </cell>
          <cell r="Y229">
            <v>42775</v>
          </cell>
          <cell r="Z229">
            <v>221</v>
          </cell>
          <cell r="AA229" t="str">
            <v>M010</v>
          </cell>
          <cell r="AD229" t="str">
            <v>Chalco/La bomba</v>
          </cell>
          <cell r="AE229" t="str">
            <v>MEX</v>
          </cell>
          <cell r="AF229" t="str">
            <v>MX</v>
          </cell>
          <cell r="AG229" t="str">
            <v>10411271</v>
          </cell>
          <cell r="AH229" t="str">
            <v>JIMENA MORALES</v>
          </cell>
          <cell r="AI229" t="str">
            <v>12 de octubre mz 21 lt 29</v>
          </cell>
          <cell r="AJ229" t="str">
            <v>59753201</v>
          </cell>
          <cell r="AK229">
            <v>0</v>
          </cell>
          <cell r="AL229" t="str">
            <v>56600</v>
          </cell>
          <cell r="AM229" t="str">
            <v>01/04/2017 07 : 41 MARCO.DIAZ : TCF1 TCF1PU CLIENTEINF. JOSUE.DMC18/03/2017 06 : 28 MARCO.DIAZ : TCF174 7401134722/02/2017 06 : 40 ERNESTO.HERN : TCF122/02/2017 06 : 40 ERNESTO.HERN : NP514/02/2017 09 : 03 201767 : P1A: 187178 PANEL 13-02-2017 OC-100737910/02/2017 03 : 05 201767 : V1:14/02/2017:HORARIO ABIERTO DE 10 AM A 18HRS_H23138_T3402/02/2017 02 : 30 ANA.ROSA : ODSWTPRDUNION Y 6 DE NOVIEMBRE</v>
          </cell>
          <cell r="AN229" t="str">
            <v>3TE40G151266</v>
          </cell>
          <cell r="AO229" t="str">
            <v>Básica</v>
          </cell>
          <cell r="AP229" t="str">
            <v>Hisense</v>
          </cell>
          <cell r="AQ229" t="str">
            <v>Opera</v>
          </cell>
          <cell r="AR229" t="str">
            <v>FHD 1920 x 1080</v>
          </cell>
          <cell r="AS229" t="str">
            <v>3TE40G154775G1547M010</v>
          </cell>
          <cell r="AT229" t="e">
            <v>#N/A</v>
          </cell>
          <cell r="AU229" t="str">
            <v>40H5B</v>
          </cell>
          <cell r="AV229" t="str">
            <v>3TE40G154775</v>
          </cell>
          <cell r="AW229" t="str">
            <v>G1547</v>
          </cell>
          <cell r="AX229" t="str">
            <v>M010</v>
          </cell>
          <cell r="AY229">
            <v>74011347</v>
          </cell>
          <cell r="AZ229">
            <v>51008639</v>
          </cell>
          <cell r="BA229">
            <v>80139814</v>
          </cell>
        </row>
        <row r="230">
          <cell r="D230">
            <v>60311206</v>
          </cell>
          <cell r="E230" t="str">
            <v xml:space="preserve">A  </v>
          </cell>
          <cell r="F230" t="str">
            <v>TV</v>
          </cell>
          <cell r="G230" t="str">
            <v>Denys Palmero</v>
          </cell>
          <cell r="H230" t="str">
            <v>Flor de Camelia Mz23 LT 28 Col. Lomas de San Lorenzo Delg. Iztapalapa C.P. 09780</v>
          </cell>
          <cell r="I230">
            <v>70232312</v>
          </cell>
          <cell r="J230" t="str">
            <v>HISENSE</v>
          </cell>
          <cell r="K230" t="str">
            <v>50K20D</v>
          </cell>
          <cell r="L230" t="str">
            <v>50G144843H05972</v>
          </cell>
          <cell r="M230" t="str">
            <v>POLIZA</v>
          </cell>
          <cell r="N230">
            <v>0</v>
          </cell>
          <cell r="O230">
            <v>42413</v>
          </cell>
          <cell r="P230">
            <v>42782</v>
          </cell>
          <cell r="Q230">
            <v>201767</v>
          </cell>
          <cell r="R230" t="str">
            <v>21/02/2017 06 : 16  ERNESTO.HERN : NP5 / P1A: 173331 PANEL    16-02-2017   OC-1007567</v>
          </cell>
          <cell r="S230" t="str">
            <v>EQUIPO DAÑADO EN DOMICILIO DE CLIENTE</v>
          </cell>
          <cell r="T230" t="str">
            <v xml:space="preserve">   RENE ARIAS                     </v>
          </cell>
          <cell r="U230" t="str">
            <v>2017-04-10</v>
          </cell>
          <cell r="V230" t="str">
            <v>CENTRO</v>
          </cell>
          <cell r="W230" t="str">
            <v>COMPLETADO</v>
          </cell>
          <cell r="X230" t="str">
            <v>CLIENTE</v>
          </cell>
          <cell r="Y230">
            <v>42775</v>
          </cell>
          <cell r="Z230">
            <v>369</v>
          </cell>
          <cell r="AA230" t="str">
            <v>M012</v>
          </cell>
          <cell r="AD230" t="str">
            <v>Iztapalapa/Lomas de Sn Lorenzo</v>
          </cell>
          <cell r="AE230" t="str">
            <v>DF</v>
          </cell>
          <cell r="AF230" t="str">
            <v>MX</v>
          </cell>
          <cell r="AG230" t="str">
            <v>10411530</v>
          </cell>
          <cell r="AH230" t="str">
            <v>DENYS PALMERO</v>
          </cell>
          <cell r="AI230" t="str">
            <v>Lt 28 Flor de Camelia Mz23</v>
          </cell>
          <cell r="AJ230" t="str">
            <v>70232312</v>
          </cell>
          <cell r="AK230">
            <v>0</v>
          </cell>
          <cell r="AL230" t="str">
            <v>09780</v>
          </cell>
          <cell r="AM230" t="str">
            <v>11/04/2017 04 : 14 BRENDA.MORA : Se envía correo al área de almacen11/04/2017 04 : 02 BRENDA.MORA : MODOR:50K20D01/04/2017 12 : 33 MARCO.DIAZ : TCFINV, TCFCNSE CANCELA POR MODELO MAL CAPTURADO, NO CONINCIDE CON LOS DCTOSANEXOS.DMC18/03/2017 06 : 33 MARCO.DIAZ : TCF174 7401134928/02/2017 03 : 07 JUANANTONIO : CSCse le indican tiempos al CTE21/02/2017 06 : 16 ERNESTO.HERN : TCF121/02/2017 06 : 16 ERNESTO.HERN : NP521/02/2017 01 : 42 SEMIRAMIS.M : CSCCte se comunica para saber el estatus de equipo se le pide que nos deoportunidad para el envio de refacciones al csa17/02/2017 08 : 55 201767 : P1A: 173331 PANEL 16-02-2017 OC-100756714/02/2017 07 : 27 SEMIRAMIS.M : CSCCte se comunica para verificar la fecha de la visita se le menciona quela visita esta programada para el dia 14/02/2017 en horario abierto11/02/2017 03 : 41 201767 : V1:14/02/2017:HORARIO ABIERTO DE 10 AM A 18HRS_H23142_T5211/02/2017 01 : 30 MA.ISABEL : V1P: SE CONTACTA AL CSA10/02/2017 05 : 34 GABRIELA.B : ODSWTP08/02/2017 08 : 46 GABRIELA.B : RD % AV2 Y AV 3</v>
          </cell>
          <cell r="AN230" t="str">
            <v>3TE50G132311</v>
          </cell>
          <cell r="AO230" t="str">
            <v>Básica</v>
          </cell>
          <cell r="AP230" t="str">
            <v>Hisense</v>
          </cell>
          <cell r="AQ230" t="str">
            <v>Opera</v>
          </cell>
          <cell r="AR230" t="str">
            <v>FHD 1920 x 1080</v>
          </cell>
          <cell r="AS230" t="str">
            <v>3TE50G165140G1651M010</v>
          </cell>
          <cell r="AT230" t="e">
            <v>#N/A</v>
          </cell>
          <cell r="AU230" t="str">
            <v>50H7GB</v>
          </cell>
          <cell r="AV230" t="str">
            <v>3TE50G165140</v>
          </cell>
          <cell r="AW230" t="str">
            <v>G1651</v>
          </cell>
          <cell r="AX230" t="str">
            <v>M010</v>
          </cell>
          <cell r="AY230">
            <v>74011349</v>
          </cell>
          <cell r="AZ230">
            <v>51008641</v>
          </cell>
          <cell r="BA230">
            <v>80141856</v>
          </cell>
        </row>
        <row r="231">
          <cell r="D231">
            <v>60311226</v>
          </cell>
          <cell r="E231" t="str">
            <v xml:space="preserve">A  </v>
          </cell>
          <cell r="F231" t="str">
            <v>TV</v>
          </cell>
          <cell r="G231" t="str">
            <v>Orlando Hernandez Sanchez</v>
          </cell>
          <cell r="H231" t="str">
            <v>1era cda de Jose Lopez Portillo mz 2 lt 17 S/N Col. Consejo Agrarista Mexicano Delg. Iztapalapa CP 09760</v>
          </cell>
          <cell r="I231">
            <v>5548536197</v>
          </cell>
          <cell r="J231" t="str">
            <v>HISENSE</v>
          </cell>
          <cell r="K231" t="str">
            <v>50K20DW</v>
          </cell>
          <cell r="L231" t="str">
            <v>50J140464H02077</v>
          </cell>
          <cell r="M231" t="str">
            <v>TC# 0846 5155 6473 9283 8339 17  TICKET DE COMPRA TIENDA WALMART</v>
          </cell>
          <cell r="N231">
            <v>8499</v>
          </cell>
          <cell r="O231">
            <v>41990</v>
          </cell>
          <cell r="P231">
            <v>42782</v>
          </cell>
          <cell r="Q231">
            <v>201767</v>
          </cell>
          <cell r="R231" t="str">
            <v>21/02/2017 06 : 18  ERNESTO.HERN : NP5 / P1A: 173331 PANEL   16-02-2017   OC-1007568</v>
          </cell>
          <cell r="S231" t="str">
            <v>EQUIPO DAÑADO EN DOMICILIO DE CLIENTE</v>
          </cell>
          <cell r="T231" t="str">
            <v xml:space="preserve">   RENE ARIAS                     </v>
          </cell>
          <cell r="U231" t="str">
            <v>2017-04-10</v>
          </cell>
          <cell r="V231" t="str">
            <v>CENTRO</v>
          </cell>
          <cell r="W231" t="str">
            <v>COMPLETADO</v>
          </cell>
          <cell r="X231" t="str">
            <v>CLIENTE</v>
          </cell>
          <cell r="Y231">
            <v>42775</v>
          </cell>
          <cell r="Z231">
            <v>792</v>
          </cell>
          <cell r="AA231" t="str">
            <v>M012</v>
          </cell>
          <cell r="AD231" t="str">
            <v>Iztapalapa/Consejo agrarista mexicano</v>
          </cell>
          <cell r="AE231" t="str">
            <v>DF</v>
          </cell>
          <cell r="AF231" t="str">
            <v>MX</v>
          </cell>
          <cell r="AG231" t="str">
            <v>10411011</v>
          </cell>
          <cell r="AH231" t="str">
            <v>ORLANDO HERNANDEZ SANCHEZ</v>
          </cell>
          <cell r="AI231" t="str">
            <v>s/n 1era cda de Jose Lopez Portillo mz 2 lt 17</v>
          </cell>
          <cell r="AJ231" t="str">
            <v>5548536197</v>
          </cell>
          <cell r="AK231">
            <v>0</v>
          </cell>
          <cell r="AL231" t="str">
            <v>09760</v>
          </cell>
          <cell r="AM231" t="str">
            <v>22/03/2017 05 : 40 GERARDO.GRA : CSC se indica fecha aproximada deentrega 20 días hábiles a partir de 18 marzo. EMC*18/03/2017 06 : 34 MARCO.DIAZ : TCF174 7401135014/03/2017 04 : 51 BRENDA.MORA : CSCSe le menciona al cliente que aun estamos en espera de fecha de envió.22/02/2017 05 : 47 ANA.LAURA : CSCse le informa a cte proceso de CF 20dias/hab22/02/2017 05 : 46 ANA.LAURA : TCF1PU:Cliente21/02/2017 06 : 18 ERNESTO.HERN : TCF121/02/2017 06 : 18 ERNESTO.HERN : NP517/02/2017 08 : 56 201767 : P1A: 173331 PANEL 16-02-2017 OC-100756815/02/2017 05 : 22 SEMIRAMIS.M : CSCCte se comunica para solicitar el telefono de csa ya que no nos atiendepara agendar la visita del equipo11/02/2017 01 : 50 MA.ISABEL : SEG: SE CONTACTÓ A LA SEÑORA DAFNEESTHER RAMIREZ ESPOSA DEL CLIENTE, SE LE INFORMA QUE LE ESTARÁN LLAMANDOEL DIA DE HOY POR PRTE DEL CSA PARA PROGRAMAR LA VISITA, SE LE INFORMAAL CSAM, CTE DE ACUERDO10/02/2017 08 : 07 201767 : V1P: SE LLAMA A CLIENTE 09/02/2017 A LAS06:08 PM PARA PROGRAMAR VISITA, CLIENTE NO RESPONDE_H23148_T5228/01/2017 07 : 04 SEMIRAMIS.M : ODSWTPENTRE LAS CALLES DE 2DA CDA DE LOPEZ PORTILLO Y ARROLLO FRIO</v>
          </cell>
          <cell r="AN231" t="str">
            <v>1TE50B8NUSCB</v>
          </cell>
          <cell r="AO231" t="str">
            <v>Smart</v>
          </cell>
          <cell r="AP231" t="str">
            <v>Hisense</v>
          </cell>
          <cell r="AQ231" t="str">
            <v>Opera</v>
          </cell>
          <cell r="AR231" t="str">
            <v>FHD 1920 x 1080</v>
          </cell>
          <cell r="AS231" t="str">
            <v>3TE50G165140G1651M010</v>
          </cell>
          <cell r="AT231" t="e">
            <v>#N/A</v>
          </cell>
          <cell r="AU231" t="str">
            <v>50H7GB</v>
          </cell>
          <cell r="AV231" t="str">
            <v>3TE50G165140</v>
          </cell>
          <cell r="AW231" t="str">
            <v>G1651</v>
          </cell>
          <cell r="AX231" t="str">
            <v>M010</v>
          </cell>
          <cell r="AY231">
            <v>74011350</v>
          </cell>
          <cell r="AZ231">
            <v>51008642</v>
          </cell>
          <cell r="BA231">
            <v>80141802</v>
          </cell>
        </row>
        <row r="232">
          <cell r="D232">
            <v>60311235</v>
          </cell>
          <cell r="E232" t="str">
            <v xml:space="preserve">A  </v>
          </cell>
          <cell r="F232" t="str">
            <v>TV</v>
          </cell>
          <cell r="G232" t="str">
            <v>Rene Martinez Ramirez</v>
          </cell>
          <cell r="H232" t="str">
            <v>Girasol mz 28 lt 2 Barrio Transportistas Municipio Chimalhuacan C.P. 56363</v>
          </cell>
          <cell r="I232">
            <v>5535066206</v>
          </cell>
          <cell r="J232" t="str">
            <v>HISENSE</v>
          </cell>
          <cell r="K232" t="str">
            <v>48K20DW</v>
          </cell>
          <cell r="L232" t="str">
            <v>48G1505A8H01408</v>
          </cell>
          <cell r="M232" t="str">
            <v>NOTA DE VENTA 055773 TIENDA MEGA AUDIO S.A. DE C.V.</v>
          </cell>
          <cell r="N232">
            <v>6079</v>
          </cell>
          <cell r="O232">
            <v>42981</v>
          </cell>
          <cell r="P232">
            <v>42779</v>
          </cell>
          <cell r="Q232">
            <v>201767</v>
          </cell>
          <cell r="R232" t="str">
            <v>22/02/2017 07 : 02  ERNESTO.HERN : NP5 / P1A: 176467 POWER    180391 PANEL   13-02-2017      OC-1007380</v>
          </cell>
          <cell r="S232" t="str">
            <v>EQUIPO DAÑADO EN DOMICILIO DE CLIENTE</v>
          </cell>
          <cell r="T232" t="str">
            <v xml:space="preserve">   RENE ARIAS                     </v>
          </cell>
          <cell r="U232" t="str">
            <v>2017-04-10</v>
          </cell>
          <cell r="V232" t="str">
            <v>CENTRO</v>
          </cell>
          <cell r="W232" t="str">
            <v>COMPLETADO</v>
          </cell>
          <cell r="X232" t="str">
            <v>CLIENTE</v>
          </cell>
          <cell r="Y232">
            <v>42775</v>
          </cell>
          <cell r="Z232">
            <v>202</v>
          </cell>
          <cell r="AA232" t="str">
            <v>M010</v>
          </cell>
          <cell r="AD232" t="str">
            <v>Chimalhuacan/Transportistas</v>
          </cell>
          <cell r="AE232" t="str">
            <v>MEX</v>
          </cell>
          <cell r="AF232" t="str">
            <v>MX</v>
          </cell>
          <cell r="AG232" t="str">
            <v>10411248</v>
          </cell>
          <cell r="AH232" t="str">
            <v>RENE MARTINEZ RAMIREZ</v>
          </cell>
          <cell r="AI232" t="str">
            <v>Girasol mz 28 lt 2</v>
          </cell>
          <cell r="AJ232" t="str">
            <v>5535066206</v>
          </cell>
          <cell r="AK232">
            <v>0</v>
          </cell>
          <cell r="AL232" t="str">
            <v>56363</v>
          </cell>
          <cell r="AM232" t="str">
            <v>01/04/2017 08 : 02 MARCO.DIAZ : TCF1 TCF1PU CLIENTEINF. JOSUE DMC18/03/2017 06 : 36 MARCO.DIAZ : TCF174 7401135110/03/2017 02 : 30 JUANANTONIO : CSCse le indican tiempos al CTE01/03/2017 04 : 38 LAURA.HERNA : se le indica a cte proceso de cf.22/02/2017 07 : 02 ERNESTO.HERN : TCF122/02/2017 07 : 02 ERNESTO.HERN : NP514/02/2017 09 : 04 201767 : P1A: 176467 POWER 180391 PANEL 13-02-2017 OC-100738010/02/2017 08 : 40 201767 : V1:14/02/2017:HORARIO ABIERTO DE 10 AM A 18HRS_H23151_T8702/02/2017 00 : 43 ANA.ROSA : ODSWTPRDCALLE JERANIO Y RIVA PALACIO</v>
          </cell>
          <cell r="AN232" t="str">
            <v>3TE48A150516</v>
          </cell>
          <cell r="AO232" t="str">
            <v>Smart</v>
          </cell>
          <cell r="AP232" t="str">
            <v>Hisense</v>
          </cell>
          <cell r="AQ232" t="str">
            <v>Opera</v>
          </cell>
          <cell r="AR232" t="str">
            <v>FHD 1920 x 1080</v>
          </cell>
          <cell r="AS232" t="str">
            <v>3TE50G1653A3G1653A3M010</v>
          </cell>
          <cell r="AT232">
            <v>2</v>
          </cell>
          <cell r="AU232" t="str">
            <v>50H5C</v>
          </cell>
          <cell r="AV232" t="str">
            <v>3TE50G1653A3</v>
          </cell>
          <cell r="AW232" t="str">
            <v>G1653A3</v>
          </cell>
          <cell r="AX232" t="str">
            <v>M010</v>
          </cell>
          <cell r="AY232">
            <v>74011351</v>
          </cell>
          <cell r="AZ232">
            <v>51008643</v>
          </cell>
          <cell r="BA232">
            <v>80147275</v>
          </cell>
        </row>
        <row r="233">
          <cell r="D233">
            <v>60311396</v>
          </cell>
          <cell r="E233" t="str">
            <v>A</v>
          </cell>
          <cell r="F233" t="str">
            <v>TV</v>
          </cell>
          <cell r="G233" t="str">
            <v>ADRIANA GARCIA MUÑOZ</v>
          </cell>
          <cell r="H233" t="str">
            <v>HACIENDA TECAJETE NUM 10 COL. EXHACIENDA EL ROSARIO AZCAPOTZALCO CP 02420</v>
          </cell>
          <cell r="I233" t="str">
            <v>5532050020</v>
          </cell>
          <cell r="J233" t="str">
            <v>HISENSE</v>
          </cell>
          <cell r="K233" t="str">
            <v>50H7GB</v>
          </cell>
          <cell r="L233" t="str">
            <v>50G161167MH4056</v>
          </cell>
          <cell r="M233" t="str">
            <v>CARTA ACEPTACION</v>
          </cell>
          <cell r="N233">
            <v>9998.82</v>
          </cell>
          <cell r="O233">
            <v>42693</v>
          </cell>
          <cell r="P233">
            <v>42786</v>
          </cell>
          <cell r="Q233">
            <v>201767</v>
          </cell>
          <cell r="R233" t="str">
            <v xml:space="preserve">23/02/2017 00 : 33  ERNESTO.HERN : NP5 / P1A: 194644 MAIN    20-02-2017   OC-1007691
</v>
          </cell>
          <cell r="S233" t="str">
            <v>EQUIPO DAÑADO EN DOMICILIO DE CLIENTE</v>
          </cell>
          <cell r="T233" t="str">
            <v xml:space="preserve">ABRAHAM LAZCANO                </v>
          </cell>
          <cell r="U233" t="str">
            <v>2017-04-10</v>
          </cell>
          <cell r="V233" t="str">
            <v>Centro</v>
          </cell>
          <cell r="W233" t="str">
            <v>COMPLETADO</v>
          </cell>
          <cell r="Y233">
            <v>42779</v>
          </cell>
          <cell r="Z233">
            <v>93</v>
          </cell>
          <cell r="AA233" t="str">
            <v>M010</v>
          </cell>
          <cell r="AB233" t="str">
            <v>T194644/Tarjeta Principal Madre - MAIN BOARD</v>
          </cell>
          <cell r="AC233" t="str">
            <v>OC-1007691</v>
          </cell>
          <cell r="AD233" t="str">
            <v>Azcapotzalco/Exhacienda El Rosario</v>
          </cell>
          <cell r="AE233" t="str">
            <v>DF</v>
          </cell>
          <cell r="AF233" t="str">
            <v>MX</v>
          </cell>
          <cell r="AG233" t="str">
            <v>10411891</v>
          </cell>
          <cell r="AH233" t="str">
            <v>ADRIANA GARCIA MUÑOZ</v>
          </cell>
          <cell r="AI233" t="str">
            <v>Hacienda Tecajete No. 10</v>
          </cell>
          <cell r="AJ233" t="str">
            <v>55-32-05-00-20</v>
          </cell>
          <cell r="AK233">
            <v>0</v>
          </cell>
          <cell r="AL233" t="str">
            <v>02420</v>
          </cell>
          <cell r="AM233" t="str">
            <v>19/04/2017 02 : 25 SEMIRAMIS.M : CSCCte se comunica para verificar cuando se le enviará el equipo se lemenciona que esta siguiente semana para poder enviar sin embargo estamuy molesta la cte pide se le pueda enviar los antes posible pues sololo tuvo 5 días hábiles y se descompuso19/04/2017 01 : 49 MARCO.DIAZ : TCF174 7401147301/04/2017 08 : 08 MARCO.DIAZ : TCF1 TCF1PU CLIENTEINF. JOSUE.DMC29/03/2017 06 : 33 SEMIRAMIS.M : CSCCte se comunica para verificar cuando se recibirá el equipo de cambio sele pide tiempo para poder realizar el envío de su equipo se trata derealizar reporte de queja sin embargo por inconveniente en el sistema nopermite generarlo18/03/2017 06 : 45 MARCO.DIAZ : TCF174 7401135528/02/2017 07 : 50 GABRIELA.B : CSCSe brinda información de Tiempo de respuesta por CF, se pide Esperar24/02/2017 07 : 04 MARIELA.CHA : CSCSe le mención que se le autorizo un cambio físico y son 20 días hábilespara la entrega del apartocliente tiene aparato dañado23/02/2017 00 : 33 ERNESTO.HERN : TCF123/02/2017 00 : 33 ERNESTO.HERN : NP521/02/2017 08 : 18 201767 : P1A: 194644 MAIN 20-02-2017 OC-100769115/02/2017 05 : 48 MA.ISABEL : SEG: DGR14/02/2017 03 : 26 201767 : V1:16/02/2017:HORARIO ABIERTO DE 10 AM A 18HRS_H23195_T5113/02/2017 23 : 29 BRENDA.MORA : ODSWTPENTRE LA ESQUINA HACIENDA LAS CARRETASA DOS CUADRAS DEL PARQUE TEZOZOMOCCASA COLOR VERDE CON REJAS BLANCAS</v>
          </cell>
          <cell r="AN233" t="str">
            <v>3TE50G1523B0</v>
          </cell>
          <cell r="AO233" t="str">
            <v>Smart</v>
          </cell>
          <cell r="AP233" t="str">
            <v>Hisense</v>
          </cell>
          <cell r="AQ233" t="str">
            <v>Android</v>
          </cell>
          <cell r="AR233" t="str">
            <v>UHD 3840 X 2160</v>
          </cell>
          <cell r="AS233" t="e">
            <v>#N/A</v>
          </cell>
          <cell r="AT233" t="e">
            <v>#N/A</v>
          </cell>
          <cell r="AV233" t="str">
            <v>3TE50A150203</v>
          </cell>
          <cell r="AW233" t="e">
            <v>#N/A</v>
          </cell>
          <cell r="AY233">
            <v>74011410</v>
          </cell>
          <cell r="AZ233">
            <v>51012343</v>
          </cell>
          <cell r="BA233">
            <v>80136581</v>
          </cell>
        </row>
        <row r="234">
          <cell r="D234">
            <v>60311532</v>
          </cell>
          <cell r="E234" t="str">
            <v>A</v>
          </cell>
          <cell r="F234" t="str">
            <v>TV</v>
          </cell>
          <cell r="G234" t="str">
            <v>MIGUEL HERNANDEZ</v>
          </cell>
          <cell r="H234" t="str">
            <v>AV. EMILIANO ZAPATA 1 COL. SAN JOSÉ CHICOLOAPAN CP 56373</v>
          </cell>
          <cell r="I234" t="str">
            <v>5540355009 - 5521710736</v>
          </cell>
          <cell r="J234" t="str">
            <v>HISENSE</v>
          </cell>
          <cell r="K234" t="str">
            <v>50K20D</v>
          </cell>
          <cell r="L234" t="str">
            <v>50J140472H070280</v>
          </cell>
          <cell r="M234" t="str">
            <v>POLIZA</v>
          </cell>
          <cell r="N234">
            <v>0</v>
          </cell>
          <cell r="O234">
            <v>41802</v>
          </cell>
          <cell r="P234">
            <v>42790</v>
          </cell>
          <cell r="Q234">
            <v>201767</v>
          </cell>
          <cell r="R234" t="str">
            <v>28/02/2017 04 : 26  ERNESTO.HERN : NP5 / P1A: 173064 PANEL     23-02-2017  OC-1007854</v>
          </cell>
          <cell r="S234" t="str">
            <v>EQUIPO DAÑADO EN DOMICILIO DE CLIENTE (Z</v>
          </cell>
          <cell r="T234" t="str">
            <v xml:space="preserve">ABRAHAM LAZCANO                </v>
          </cell>
          <cell r="U234" t="str">
            <v>2017-04-10</v>
          </cell>
          <cell r="V234" t="str">
            <v>Centro</v>
          </cell>
          <cell r="W234" t="str">
            <v>COMPLETADO</v>
          </cell>
          <cell r="Y234">
            <v>42780</v>
          </cell>
          <cell r="Z234">
            <v>988</v>
          </cell>
          <cell r="AA234" t="str">
            <v>M012</v>
          </cell>
          <cell r="AB234" t="str">
            <v>T173064/Panel - PANEL</v>
          </cell>
          <cell r="AC234" t="str">
            <v>OC-1007854</v>
          </cell>
          <cell r="AD234" t="str">
            <v>chicolopan/sn jose</v>
          </cell>
          <cell r="AE234" t="str">
            <v>MEX</v>
          </cell>
          <cell r="AF234" t="str">
            <v>MX</v>
          </cell>
          <cell r="AG234" t="str">
            <v>10412009</v>
          </cell>
          <cell r="AH234" t="str">
            <v>MIGUEL HERNANDEZ</v>
          </cell>
          <cell r="AI234" t="str">
            <v>1 Av. emiliano zapata</v>
          </cell>
          <cell r="AJ234" t="str">
            <v>5540355009</v>
          </cell>
          <cell r="AK234" t="str">
            <v>5521710736</v>
          </cell>
          <cell r="AL234" t="str">
            <v>56373</v>
          </cell>
          <cell r="AM234" t="str">
            <v>18/03/2017 06 : 55 MARCO.DIAZ : TCF174 7401136007/03/2017 01 : 24 BRENDA.MORA : CSCSe le hace mención de la autorización del cf y el tiempo de entrega de20 días hábiles. TCF1PU-Cliente28/02/2017 04 : 26 ERNESTO.HERN : TCF128/02/2017 04 : 26 ERNESTO.HERN : NP524/02/2017 04 : 34 201767 : P1A: 173064 PANEL 23-02-2017 OC-100785424/02/2017 00 : 42 ANA.LAURA : KMA:80$16023/02/2017 07 : 16 MA.ISABEL : V1P: SE CONTACTA AL CSA23/02/2017 07 : 16 MA.ISABEL : SEG: DGR18/02/2017 02 : 28 SEMIRAMIS.M : CSCCte se comunica para solicitar la fecha en que se visitara indica el csaque se comunicara para agendar la visita17/02/2017 01 : 02 201767 : SKMA: 80 $160.0016/02/2017 07 : 39 ADRIANA.SAN : CSCSe comunica cte. solicitando información de visita, se contacta al CSAcon el sr Ramírez indica visita entre día 15 y 16 se comunicaran concte. para confirmar día15/02/2017 04 : 17 201767 : V1P: SE LLAMA A CLIENTE 14/02/2017 A LAS02:17 PM PARA PROGRAMAR VISITA, CLIENTE NO RESPONDE_H23228_T5214/02/2017 07 : 58 ANA.LAURA : WALMART RD,.%CARRETERA MEX-TEXCOCO YCALLE CIPRESODSWTP</v>
          </cell>
          <cell r="AN234" t="str">
            <v>3TE50G132311</v>
          </cell>
          <cell r="AO234" t="str">
            <v>Básica</v>
          </cell>
          <cell r="AP234" t="str">
            <v>Hisense</v>
          </cell>
          <cell r="AQ234" t="str">
            <v>Opera</v>
          </cell>
          <cell r="AR234" t="str">
            <v>FHD 1920 x 1080</v>
          </cell>
          <cell r="AS234" t="str">
            <v>3TE50G1653A3G1653M010</v>
          </cell>
          <cell r="AT234" t="e">
            <v>#N/A</v>
          </cell>
          <cell r="AU234" t="str">
            <v>50H5C</v>
          </cell>
          <cell r="AV234" t="str">
            <v>3TE50G1653A3</v>
          </cell>
          <cell r="AW234" t="str">
            <v>G1653</v>
          </cell>
          <cell r="AX234" t="str">
            <v>M010</v>
          </cell>
          <cell r="AY234">
            <v>74011360</v>
          </cell>
          <cell r="AZ234">
            <v>51008652</v>
          </cell>
          <cell r="BA234">
            <v>80137995</v>
          </cell>
        </row>
        <row r="235">
          <cell r="D235">
            <v>60311566</v>
          </cell>
          <cell r="E235" t="str">
            <v>A</v>
          </cell>
          <cell r="F235" t="str">
            <v>TV</v>
          </cell>
          <cell r="G235" t="str">
            <v>HECTOR ROSAS GAMEZ</v>
          </cell>
          <cell r="H235" t="str">
            <v>JOSE MARIA MATA NUM 6 COL. CONSTITUCION DE LA REPUBLICA; GUSTAVO A. MADERO CP 07469</v>
          </cell>
          <cell r="I235" t="str">
            <v>57534265</v>
          </cell>
          <cell r="J235" t="str">
            <v>HISENSE</v>
          </cell>
          <cell r="K235" t="str">
            <v>50K20DW</v>
          </cell>
          <cell r="L235" t="str">
            <v>50J140464H00997</v>
          </cell>
          <cell r="M235" t="str">
            <v>000166263 COMPROBANTE DE PAGO DE ENGANCHE DE VENTA A FINANCIAMIENTO TELMEX</v>
          </cell>
          <cell r="N235">
            <v>299</v>
          </cell>
          <cell r="O235">
            <v>41859</v>
          </cell>
          <cell r="P235">
            <v>42782</v>
          </cell>
          <cell r="Q235">
            <v>201767</v>
          </cell>
          <cell r="R235" t="str">
            <v>21/02/2017 06 : 23  ERNESTO.HERN : NP5
/ P1A: 173331 PANEL    16-02-2017   OC-1007573</v>
          </cell>
          <cell r="S235" t="str">
            <v>EQUIPO DAÑADO EN DOMICILIO DE CLIENTE</v>
          </cell>
          <cell r="T235" t="str">
            <v xml:space="preserve">ABRAHAM LAZCANO                </v>
          </cell>
          <cell r="U235" t="str">
            <v>2017-04-10</v>
          </cell>
          <cell r="V235" t="str">
            <v>Centro</v>
          </cell>
          <cell r="W235" t="str">
            <v>COMPLETADO</v>
          </cell>
          <cell r="Y235">
            <v>42780</v>
          </cell>
          <cell r="Z235">
            <v>923</v>
          </cell>
          <cell r="AA235" t="str">
            <v>M012</v>
          </cell>
          <cell r="AB235" t="str">
            <v>T173331/Panel - PANEL</v>
          </cell>
          <cell r="AC235" t="str">
            <v>OC-1007573</v>
          </cell>
          <cell r="AD235" t="str">
            <v>Gustavo A Ma/Costitucion de la republeca</v>
          </cell>
          <cell r="AE235" t="str">
            <v>DF</v>
          </cell>
          <cell r="AF235" t="str">
            <v>MX</v>
          </cell>
          <cell r="AG235" t="str">
            <v>10411916</v>
          </cell>
          <cell r="AH235" t="str">
            <v>HECTOR ROSAS GAMEZ</v>
          </cell>
          <cell r="AI235" t="str">
            <v>Jose maria mata num 6</v>
          </cell>
          <cell r="AJ235" t="str">
            <v>57534265</v>
          </cell>
          <cell r="AK235">
            <v>0</v>
          </cell>
          <cell r="AL235" t="str">
            <v>07469</v>
          </cell>
          <cell r="AM235" t="str">
            <v>19/04/2017 01 : 44 PETERSON.NO : TCF 174 7401147112/04/2017 23 : 26 GEARARDO.PA : CFA01/04/2017 08 : 18 MARCO.DIAZ : TCF1 TCF1PU CLIENTEINF. JOSUE.DMM18/03/2017 07 : 00 MARCO.DIAZ : TCF174 7401136221/02/2017 06 : 23 ERNESTO.HERN : TCF121/02/2017 06 : 23 ERNESTO.HERN : NP518/02/2017 01 : 15 MA.ISABEL : SEG: DGR17/02/2017 08 : 58 201767 : P1A: 173331 PANEL 16-02-2017 OC-100757315/02/2017 07 : 38 201767 : V1P: SE LLAMA A CLIENTE 14/02/2017 A LAS05:38 PM PARA PROGRAMAR VISITA, CLIENTE NO RESPONDE_H23236_T5114/02/2017 01 : 11 ANA.ROSA : ODSWTPRDATZACUALCOS Y MATEO ECHAIZ</v>
          </cell>
          <cell r="AN235" t="str">
            <v>1TE50B8NUSCB</v>
          </cell>
          <cell r="AO235" t="str">
            <v>Smart</v>
          </cell>
          <cell r="AP235" t="str">
            <v>Hisense</v>
          </cell>
          <cell r="AQ235" t="str">
            <v>Opera</v>
          </cell>
          <cell r="AR235" t="str">
            <v>FHD 1920 x 1080</v>
          </cell>
          <cell r="AS235" t="str">
            <v>3TE50G165140G165140M010</v>
          </cell>
          <cell r="AT235">
            <v>164</v>
          </cell>
          <cell r="AU235" t="str">
            <v>50H7GB</v>
          </cell>
          <cell r="AV235" t="str">
            <v>3TE50G165140</v>
          </cell>
          <cell r="AW235" t="str">
            <v>G165140</v>
          </cell>
          <cell r="AX235" t="str">
            <v>M010</v>
          </cell>
          <cell r="AY235">
            <v>74011471</v>
          </cell>
          <cell r="AZ235">
            <v>51012404</v>
          </cell>
          <cell r="BA235">
            <v>80136601</v>
          </cell>
        </row>
        <row r="236">
          <cell r="D236">
            <v>60311605</v>
          </cell>
          <cell r="E236" t="str">
            <v>A</v>
          </cell>
          <cell r="F236" t="str">
            <v>TV</v>
          </cell>
          <cell r="G236" t="str">
            <v>JAVIER VALVERDE TORALES</v>
          </cell>
          <cell r="H236" t="str">
            <v>CALLE 3 MZ 31 LT 9 COL JOSE LOPEZ PORTILLO, IZTAPALAPA CP 09920</v>
          </cell>
          <cell r="I236" t="str">
            <v>45988122 - 58505192</v>
          </cell>
          <cell r="J236" t="str">
            <v>HISENSE</v>
          </cell>
          <cell r="K236" t="str">
            <v>50H3</v>
          </cell>
          <cell r="L236" t="str">
            <v>50J141308H02781</v>
          </cell>
          <cell r="M236" t="str">
            <v>0524654</v>
          </cell>
          <cell r="N236">
            <v>0.01</v>
          </cell>
          <cell r="O236">
            <v>42779</v>
          </cell>
          <cell r="P236">
            <v>42789</v>
          </cell>
          <cell r="Q236">
            <v>201767</v>
          </cell>
          <cell r="R236" t="str">
            <v>28/02/2017 04 : 27  ERNESTO.HERN : NP5
/ P1A: 173331 PANEL     23-02-2017  OC-1007857</v>
          </cell>
          <cell r="S236" t="str">
            <v>EQUIPO DAÑADO EN DOMICILIO DE CLIENTE</v>
          </cell>
          <cell r="T236" t="str">
            <v xml:space="preserve">ABRAHAM LAZCANO                </v>
          </cell>
          <cell r="U236" t="str">
            <v>2017-04-10</v>
          </cell>
          <cell r="V236" t="str">
            <v>Centro</v>
          </cell>
          <cell r="W236" t="str">
            <v>COMPLETADO</v>
          </cell>
          <cell r="Y236">
            <v>42781</v>
          </cell>
          <cell r="Z236">
            <v>10</v>
          </cell>
          <cell r="AA236" t="str">
            <v>M010</v>
          </cell>
          <cell r="AB236" t="str">
            <v>T173331/Panel - PANEL</v>
          </cell>
          <cell r="AC236" t="str">
            <v>OC-1007857</v>
          </cell>
          <cell r="AD236" t="str">
            <v>jose lopez portillo/iztapalapa</v>
          </cell>
          <cell r="AE236" t="str">
            <v>DF</v>
          </cell>
          <cell r="AF236" t="str">
            <v>MX</v>
          </cell>
          <cell r="AG236" t="str">
            <v>10412069</v>
          </cell>
          <cell r="AH236" t="str">
            <v>JAVIER VALVERDE TORALES</v>
          </cell>
          <cell r="AI236" t="str">
            <v>calle 3 mz 31 lt 9</v>
          </cell>
          <cell r="AJ236" t="str">
            <v>58505192</v>
          </cell>
          <cell r="AK236" t="str">
            <v>58505192</v>
          </cell>
          <cell r="AL236" t="str">
            <v>09920</v>
          </cell>
          <cell r="AM236" t="str">
            <v>19/04/2017 02 : 17 MARCO.DIAZ : TCF174 7401136312/04/2017 23 : 29 GEARARDO.PA : CFA01/04/2017 08 : 21 MARCO.DIAZ : TCF1 TCF1PU CLIENTEINF. JOSUE.DMC18/03/2017 07 : 02 MARCO.DIAZ : TCF174 7401136318/03/2017 04 : 39 SEMIRAMIS.M : CSCCte se comunica para verificar el proceso de su equipo se le mencionasobre el cf en un tiempo de 20 días hábiles28/02/2017 04 : 28 ERNESTO.HERN : TCF128/02/2017 04 : 27 ERNESTO.HERN : NP524/02/2017 04 : 36 201767 : P1A: 173331 PANEL 23-02-2017 OC-100785716/02/2017 02 : 37 201767 : V1:20/02/2017:HORARIO ABIERTO DE 10 AM A 18HRS_H23245_T5215/02/2017 04 : 08 LAURA.HERNA : RD%18 Y CALLE 20EN LA ESQUINA DE LA CALLE 18 UN TALLER MECANICO</v>
          </cell>
          <cell r="AN236" t="str">
            <v>3TE50J141202</v>
          </cell>
          <cell r="AO236" t="str">
            <v>Básica</v>
          </cell>
          <cell r="AP236" t="str">
            <v>Hisense</v>
          </cell>
          <cell r="AQ236" t="str">
            <v>Opera</v>
          </cell>
          <cell r="AR236" t="str">
            <v>FHD 1920 x 1080</v>
          </cell>
          <cell r="AS236" t="str">
            <v>3TE50G165140G165140M010</v>
          </cell>
          <cell r="AT236">
            <v>164</v>
          </cell>
          <cell r="AU236" t="str">
            <v>50H7GB</v>
          </cell>
          <cell r="AV236" t="str">
            <v>3TE50G165140</v>
          </cell>
          <cell r="AW236" t="str">
            <v>G165140</v>
          </cell>
          <cell r="AX236" t="str">
            <v>M010</v>
          </cell>
          <cell r="AY236">
            <v>74011363</v>
          </cell>
          <cell r="AZ236">
            <v>51012418</v>
          </cell>
          <cell r="BA236">
            <v>80147277</v>
          </cell>
        </row>
        <row r="237">
          <cell r="D237">
            <v>60311667</v>
          </cell>
          <cell r="E237" t="str">
            <v>A</v>
          </cell>
          <cell r="F237" t="str">
            <v>TV</v>
          </cell>
          <cell r="G237" t="str">
            <v>HERMENIO MANZUR LOPEZ</v>
          </cell>
          <cell r="H237" t="str">
            <v>TEPEYAC 431 AMP. VICENTE VILLADA NEZAHUALCOYOTL CP 57710</v>
          </cell>
          <cell r="I237" t="str">
            <v>54411830 - 5537070303</v>
          </cell>
          <cell r="J237" t="str">
            <v>HISENSE</v>
          </cell>
          <cell r="K237" t="str">
            <v>50H5GB</v>
          </cell>
          <cell r="L237" t="str">
            <v>50G145315H04365</v>
          </cell>
          <cell r="M237" t="str">
            <v>CARTA ACEPTACION</v>
          </cell>
          <cell r="N237">
            <v>11999</v>
          </cell>
          <cell r="O237">
            <v>42360</v>
          </cell>
          <cell r="P237">
            <v>42786</v>
          </cell>
          <cell r="Q237">
            <v>201767</v>
          </cell>
          <cell r="R237" t="str">
            <v>23/02/2017 00 : 24  ERNESTO.HERN : NP5/ P1A:182406 PANEL    173562 POWER   20-02-2017   OC-1007687</v>
          </cell>
          <cell r="S237" t="str">
            <v>EQUIPO DAÑADO EN DOMICILIO DE CLIENTE</v>
          </cell>
          <cell r="T237" t="str">
            <v xml:space="preserve">ABRAHAM LAZCANO                </v>
          </cell>
          <cell r="U237" t="str">
            <v>2017-04-10</v>
          </cell>
          <cell r="V237" t="str">
            <v>Centro</v>
          </cell>
          <cell r="W237" t="str">
            <v>COMPLETADO</v>
          </cell>
          <cell r="Y237">
            <v>42781</v>
          </cell>
          <cell r="Z237">
            <v>426</v>
          </cell>
          <cell r="AA237" t="str">
            <v>M012</v>
          </cell>
          <cell r="AB237" t="str">
            <v xml:space="preserve">T173562/Tarjeta de suministro eléctrico-Power </v>
          </cell>
          <cell r="AC237" t="str">
            <v>OC-1007687</v>
          </cell>
          <cell r="AD237" t="str">
            <v>neza/amp. vicente videda</v>
          </cell>
          <cell r="AE237" t="str">
            <v>MEX</v>
          </cell>
          <cell r="AF237" t="str">
            <v>MX</v>
          </cell>
          <cell r="AG237" t="str">
            <v>10411889</v>
          </cell>
          <cell r="AH237" t="str">
            <v>HERMENIO MANZUR LOPEZ</v>
          </cell>
          <cell r="AI237" t="str">
            <v>tepeyac 431</v>
          </cell>
          <cell r="AJ237" t="str">
            <v>54411830</v>
          </cell>
          <cell r="AK237" t="str">
            <v>5537070303</v>
          </cell>
          <cell r="AL237" t="str">
            <v>57710</v>
          </cell>
          <cell r="AM237" t="str">
            <v>12/04/2017 23 : 30 GEARARDO.PA : CFA01/04/2017 08 : 24 MARCO.DIAZ : TCF1 TCF1PU CLIENTEINF. JOSUE.DMC18/03/2017 07 : 06 MARCO.DIAZ : TCF174 7401136509/03/2017 05 : 18 ANA.LAURA : CSCse le informa a cte proceso de CF 20dias/hab A PARTIR DEL 27/02/201723/02/2017 00 : 24 ERNESTO.HERN : TCF123/02/2017 00 : 24 ERNESTO.HERN : NP521/02/2017 08 : 03 201767 : P1A:182406 PANEL 173562 POWER 20-02-2017 OC-100768716/02/2017 07 : 09 201767 : V1:20/02/2017:HORARIO ABIERTO DE 10 AM A 18HRS_H23256_T8713/02/2017 23 : 22 ANA.LAURA : ODSWTPTELMEX RD.-ESCONDIDA Y GLORIETA DE COLON</v>
          </cell>
          <cell r="AN237" t="str">
            <v>3TE50A144537</v>
          </cell>
          <cell r="AO237" t="str">
            <v>Smart</v>
          </cell>
          <cell r="AP237" t="str">
            <v>Hisense</v>
          </cell>
          <cell r="AQ237" t="str">
            <v>Opera</v>
          </cell>
          <cell r="AR237" t="str">
            <v>FHD 1920 x 1080</v>
          </cell>
          <cell r="AS237" t="str">
            <v>3TE50G1653A3G1653M010</v>
          </cell>
          <cell r="AT237" t="e">
            <v>#N/A</v>
          </cell>
          <cell r="AU237" t="str">
            <v>50H5C</v>
          </cell>
          <cell r="AV237" t="str">
            <v>3TE50G1653A3</v>
          </cell>
          <cell r="AW237" t="str">
            <v>G1653</v>
          </cell>
          <cell r="AX237" t="str">
            <v>M010</v>
          </cell>
          <cell r="AY237">
            <v>74011365</v>
          </cell>
          <cell r="AZ237">
            <v>51008656</v>
          </cell>
          <cell r="BA237">
            <v>80137222</v>
          </cell>
        </row>
        <row r="238">
          <cell r="D238">
            <v>60311524</v>
          </cell>
          <cell r="E238" t="str">
            <v xml:space="preserve">A </v>
          </cell>
          <cell r="F238" t="str">
            <v>TV</v>
          </cell>
          <cell r="G238" t="str">
            <v>MARIBEL DELGADO BAIZABAL</v>
          </cell>
          <cell r="H238" t="str">
            <v>JOSEFA ORTIZ DE DOMINGUEZ, COL CERRO ALTO, MINATITLAN, VER</v>
          </cell>
          <cell r="I238">
            <v>9222245284</v>
          </cell>
          <cell r="J238" t="str">
            <v>HISENSE</v>
          </cell>
          <cell r="K238" t="str">
            <v>40K20D</v>
          </cell>
          <cell r="L238" t="str">
            <v>40G143290H09836</v>
          </cell>
          <cell r="M238" t="str">
            <v>poliza de garantia</v>
          </cell>
          <cell r="N238">
            <v>0</v>
          </cell>
          <cell r="O238">
            <v>0</v>
          </cell>
          <cell r="P238">
            <v>42787</v>
          </cell>
          <cell r="Q238">
            <v>201054</v>
          </cell>
          <cell r="R238" t="str">
            <v>OC-1007701</v>
          </cell>
          <cell r="S238" t="str">
            <v/>
          </cell>
          <cell r="T238" t="str">
            <v xml:space="preserve"> JESUS LEON PUIG          Fecha de</v>
          </cell>
          <cell r="U238" t="str">
            <v>2017/04/24</v>
          </cell>
          <cell r="V238" t="str">
            <v>SUR</v>
          </cell>
          <cell r="W238" t="str">
            <v>COMPLETADO</v>
          </cell>
          <cell r="X238" t="str">
            <v>TALLER</v>
          </cell>
          <cell r="Y238">
            <v>42780</v>
          </cell>
          <cell r="Z238">
            <v>42780</v>
          </cell>
          <cell r="AA238" t="str">
            <v>M010</v>
          </cell>
          <cell r="AD238" t="str">
            <v>CERRO ALTO / COSOLEACAKE</v>
          </cell>
          <cell r="AE238" t="str">
            <v>VER</v>
          </cell>
          <cell r="AF238" t="str">
            <v>MX</v>
          </cell>
          <cell r="AG238" t="str">
            <v>10411549</v>
          </cell>
          <cell r="AH238" t="str">
            <v>MARIBEL DELGADO BAIZABAL</v>
          </cell>
          <cell r="AI238" t="str">
            <v>11 JOSEFA ORTIZ DE DOMINGUEZ</v>
          </cell>
          <cell r="AJ238" t="str">
            <v>0449222245284</v>
          </cell>
          <cell r="AK238">
            <v>0</v>
          </cell>
          <cell r="AL238" t="str">
            <v>96728</v>
          </cell>
          <cell r="AM238" t="str">
            <v>26/04/2017 05 : 01 FABIOLA.BON : CFA31/03/2017 09 : 06 MARCO.DIAZ : TCF174 7401137815/03/2017 23 : 52 MARIELA.CHA : CSCSe le menciona que se le autorizo un cambio y son 20 días hábiles parala entregacliente cuenta con aparato dañado en domicilio pide que se comuniquenal numero 922113035328/02/2017 23 : 57 MARCO.DIAZ : TCF1PU CLIENTE23/02/2017 00 : 39 ERNESTO.HERN : TCF123/02/2017 00 : 38 ERNESTO.HERN : NP521/02/2017 23 : 05 201054 : SE REVISA EQUIPO ENCONTRANDO DAÑO EN ELPANEL SE SOLICITA PEDIDO ES OC-100770121/02/2017 05 : 48 FABIOLA.BON : SEG: PENDIENTE DE DIAGNOSTICO17/02/2017 06 : 58 201054 : SE VISITA EL DIA 18/02/201714/02/2017 00 : 07 SEMIRAMIS.M : CSCCte se comunica para solictar el numero de servicio menciona que el diade hoy enviar el comprobante y hacer correccion en la serie40G143290H0983608/02/2017 23 : 51 RAUL.CALDER : ODSWTP RD% ENTRE MIGUEL HIDALGO Y JUAN ESCUTIA</v>
          </cell>
          <cell r="AN238" t="str">
            <v>3TE40G134207</v>
          </cell>
          <cell r="AO238" t="str">
            <v>Básica</v>
          </cell>
          <cell r="AP238" t="str">
            <v>Hisense</v>
          </cell>
          <cell r="AQ238" t="str">
            <v>Opera</v>
          </cell>
          <cell r="AR238" t="str">
            <v>FHD 1920 x 1080</v>
          </cell>
          <cell r="AS238" t="str">
            <v>3TE40G163934G163934M010</v>
          </cell>
          <cell r="AT238">
            <v>16</v>
          </cell>
          <cell r="AU238" t="str">
            <v>40H5B2</v>
          </cell>
          <cell r="AV238" t="str">
            <v>3TE40G163934</v>
          </cell>
          <cell r="AW238" t="str">
            <v>G163934</v>
          </cell>
          <cell r="AX238" t="str">
            <v>M010</v>
          </cell>
          <cell r="AY238">
            <v>74011378</v>
          </cell>
          <cell r="AZ238">
            <v>51012233</v>
          </cell>
          <cell r="BA238">
            <v>80146087</v>
          </cell>
        </row>
        <row r="239">
          <cell r="D239">
            <v>60310861</v>
          </cell>
          <cell r="E239" t="str">
            <v>A</v>
          </cell>
          <cell r="F239" t="str">
            <v>TV</v>
          </cell>
          <cell r="G239" t="str">
            <v>MA. CONSUELO ABOITES ALGANDAR</v>
          </cell>
          <cell r="H239" t="str">
            <v>CALLE PRIMERA, NARANJO SEGUNDO, SINALOA DE LEYVA C.P. 81980</v>
          </cell>
          <cell r="I239" t="str">
            <v>6878740845 6871338615</v>
          </cell>
          <cell r="J239" t="str">
            <v>HISENSE</v>
          </cell>
          <cell r="K239" t="str">
            <v>50K20DW</v>
          </cell>
          <cell r="L239" t="str">
            <v>50G144287H00433</v>
          </cell>
          <cell r="M239" t="str">
            <v>CARTA ACEPTACIÓN</v>
          </cell>
          <cell r="N239">
            <v>9000</v>
          </cell>
          <cell r="O239">
            <v>42244</v>
          </cell>
          <cell r="P239">
            <v>42775</v>
          </cell>
          <cell r="Q239">
            <v>201056</v>
          </cell>
          <cell r="R239" t="str">
            <v xml:space="preserve">18/02/2017 02 : 44  ERNESTO.HERN : NP5
 P1 T173331 PANEL OC-1007420 </v>
          </cell>
          <cell r="S239" t="str">
            <v>CON ACCESORIOS EXCEPTO MANUAL Y PÓLIZA O</v>
          </cell>
          <cell r="T239" t="str">
            <v xml:space="preserve">LEOCADIO SÁNCHEZ CINCO         </v>
          </cell>
          <cell r="U239" t="str">
            <v>2017-04-10</v>
          </cell>
          <cell r="V239" t="str">
            <v>Norte</v>
          </cell>
          <cell r="W239" t="str">
            <v>COMPLETADO</v>
          </cell>
          <cell r="X239" t="str">
            <v>TALLER</v>
          </cell>
          <cell r="Y239">
            <v>42773</v>
          </cell>
          <cell r="Z239">
            <v>529</v>
          </cell>
          <cell r="AA239" t="str">
            <v>M012</v>
          </cell>
          <cell r="AB239" t="str">
            <v>T173331/Panel - PANEL</v>
          </cell>
          <cell r="AC239" t="str">
            <v>OC-1007420</v>
          </cell>
          <cell r="AD239" t="str">
            <v>Sinaloa de leyva/naranjo segundo</v>
          </cell>
          <cell r="AE239" t="str">
            <v>SIN</v>
          </cell>
          <cell r="AF239" t="str">
            <v>MX</v>
          </cell>
          <cell r="AG239" t="str">
            <v>10409139</v>
          </cell>
          <cell r="AH239" t="str">
            <v>MARIA CONSUELO ABOITES ALGANDAR</v>
          </cell>
          <cell r="AI239" t="str">
            <v>de agua dom. conocido calle primera casa verde cerca a tanque</v>
          </cell>
          <cell r="AJ239" t="str">
            <v>6871338615</v>
          </cell>
          <cell r="AK239" t="str">
            <v>6871338615</v>
          </cell>
          <cell r="AL239" t="str">
            <v>81980</v>
          </cell>
          <cell r="AM239" t="str">
            <v>13/04/2017 05 : 23 Ricardo Espinosa : TCF1BRENDA MED13/04/2017 00 : 42 MARIA.EUGENI : CFA13/04/2017 00 : 42 MARIA.EUGENI : SEG: SE RECIBE FORMATO APPLICATIONFORM FOR SWAP_ESP23/02/2017 02 : 41 MARCO.DIAZ : TCF1PU CSA23/02/2017 02 : 41 MARCO.DIAZ : TCF1DR18/02/2017 02 : 44 ERNESTO.HERN : TCF118/02/2017 02 : 44 ERNESTO.HERN : NP515/02/2017 04 : 59 201056 : SE COLOCÓ POWER BOARD A TV Y AL MOMENTO DEEMPEZAR A MEDIR VOLTAJES ÉSTA TRONÓ, SE AVISÓ TELEFÓNICAMENTE A ERNESTO DE ÁREA DE REFACCIONES DE ÉSTA SITUACIÓN 14/FEB/201715/02/2017 03 : 28 201056 : P1 T173331 PANEL OC-1007420 14/FEB/201713/02/2017 23 : 59 ERNESTO.HERN : EM-P2A GUIA: 237636824510/02/2017 07 : 22 201056 : P1 T171496 OC-1007241 09/FEB/201710/02/2017 02 : 10 201056 : CONFIRMA CLIENTE QUE YA LE ENTREGARON CARTAFACTURA DE TELMEX// HOY 09/FEB/2017 ENTREGA TV A CSA PARASU REPARACIÓN08/02/2017 02 : 58 201056 : CLIENTE IRÁ A TELMEX EL DIA DE MAÑANA08/FEB/2017 A SOLICITAR CARTA FACTURA01/02/2017 02 : 49 ANA.ROSA : CSCse pide a cte. reenviar doc. estos no son legibles26/01/2017 01 : 05 GABRIELA.B : CSCSe Pide Envió de carta de Aceptación14/01/2017 08 : 39 MARTINEZ.G : cte envía poliza sin sello fechador//sesolicita carta de aceptación o sello con fecha07/01/2017 01 : 26 MARTINEZ.G : ODSWTPCERCA DEL TANQUE DE AGUA</v>
          </cell>
          <cell r="AN239" t="str">
            <v>1TE50B8NUSCB</v>
          </cell>
          <cell r="AO239" t="str">
            <v>Smart</v>
          </cell>
          <cell r="AP239" t="str">
            <v>Hisense</v>
          </cell>
          <cell r="AQ239" t="str">
            <v>Opera</v>
          </cell>
          <cell r="AR239" t="str">
            <v>FHD 1920 x 1080</v>
          </cell>
          <cell r="AS239" t="str">
            <v>3TE50G154819CRMM012</v>
          </cell>
          <cell r="AT239">
            <v>6</v>
          </cell>
          <cell r="AU239" t="str">
            <v>50H5B</v>
          </cell>
          <cell r="AV239" t="str">
            <v>3TE50G154819</v>
          </cell>
          <cell r="AW239" t="str">
            <v>CRM</v>
          </cell>
          <cell r="AX239" t="str">
            <v>M012</v>
          </cell>
          <cell r="AY239">
            <v>74011395</v>
          </cell>
          <cell r="AZ239">
            <v>51012325</v>
          </cell>
          <cell r="BA239">
            <v>80146647</v>
          </cell>
        </row>
        <row r="240">
          <cell r="D240">
            <v>60313109</v>
          </cell>
          <cell r="E240" t="str">
            <v>A</v>
          </cell>
          <cell r="F240" t="str">
            <v>TV</v>
          </cell>
          <cell r="G240" t="str">
            <v>GRISELDA GARCIA ALCANTAR</v>
          </cell>
          <cell r="H240" t="str">
            <v>CALLE DESIERTO NO. 79 COLONIA GUAYCURA MUNICIPIO DE LA PAZ BAJA CALIFORNIA SUR CP 23096</v>
          </cell>
          <cell r="I240">
            <v>6121599020</v>
          </cell>
          <cell r="J240" t="str">
            <v>HISENSE</v>
          </cell>
          <cell r="K240" t="str">
            <v>43H7C</v>
          </cell>
          <cell r="L240" t="str">
            <v>43G1609A1MH1430</v>
          </cell>
          <cell r="M240" t="str">
            <v>LPZ/000210165</v>
          </cell>
          <cell r="N240">
            <v>15998.58</v>
          </cell>
          <cell r="O240">
            <v>42770</v>
          </cell>
          <cell r="P240">
            <v>42796</v>
          </cell>
          <cell r="Q240">
            <v>202494</v>
          </cell>
          <cell r="R240" t="str">
            <v xml:space="preserve">SE AUTORIZO NP5 POR FALTA DE PANEL </v>
          </cell>
          <cell r="S240" t="str">
            <v/>
          </cell>
          <cell r="T240" t="str">
            <v xml:space="preserve">JONATHAN ALMARO            </v>
          </cell>
          <cell r="U240" t="str">
            <v>2017-03-17</v>
          </cell>
          <cell r="V240" t="str">
            <v>Norte</v>
          </cell>
          <cell r="W240" t="str">
            <v>COMPLETADO</v>
          </cell>
          <cell r="X240" t="str">
            <v>TALLER</v>
          </cell>
          <cell r="Y240">
            <v>42795</v>
          </cell>
          <cell r="Z240">
            <v>25</v>
          </cell>
          <cell r="AA240" t="str">
            <v>M010</v>
          </cell>
          <cell r="AB240" t="str">
            <v>T197917/Panel - PANEL</v>
          </cell>
          <cell r="AC240" t="str">
            <v>OC-1008151</v>
          </cell>
          <cell r="AD240" t="str">
            <v>La Paz/Guaycura</v>
          </cell>
          <cell r="AE240" t="str">
            <v>BC</v>
          </cell>
          <cell r="AF240" t="str">
            <v>MX</v>
          </cell>
          <cell r="AG240" t="str">
            <v>10413436</v>
          </cell>
          <cell r="AH240" t="str">
            <v>GRISELDA GARCIA ALCANTAR</v>
          </cell>
          <cell r="AI240" t="str">
            <v>79 Desierto</v>
          </cell>
          <cell r="AJ240" t="str">
            <v>6121599020</v>
          </cell>
          <cell r="AK240">
            <v>0</v>
          </cell>
          <cell r="AL240" t="str">
            <v>23096</v>
          </cell>
          <cell r="AM240" t="str">
            <v>19/04/2017 06 : 01 Ricardo Espinosa : TCF174 74011398 BRENDA MED13/04/2017 00 : 31 MARIA.EUGENI : CFA13/04/2017 00 : 30 MARIA.EUGENI : SEG: SE RECIBE FORMATO APPLICATIONFORM FOR SWAP_ESP23/03/2017 22 : 53 MARCO.DIAZ : TCF1PU CLIENTEINF. JOSUE RAMIREZ. DMC17/03/2017 00 : 29 ERNESTO.HERN : NP517/03/2017 00 : 28 ERNESTO.HERN : TCF103/03/2017 08 : 51 202494 : P1A:197917 2/03/17 OC-100815103/03/2017 06 : 29 ANA.LAURA : KMA:316$63202/03/2017 07 : 06 202494 : SKMA: 316 KM / $63202/03/2017 02 : 06 GABRIELA.B : ODSWTP01/03/2017 06 : 53 GABRIELA.B : RD % PUESTA DE SOL Y GUASINAPI</v>
          </cell>
          <cell r="AN240" t="str">
            <v>3TE43G154905</v>
          </cell>
          <cell r="AO240" t="str">
            <v>Smart</v>
          </cell>
          <cell r="AP240" t="str">
            <v>Hisense</v>
          </cell>
          <cell r="AQ240" t="str">
            <v>Opera</v>
          </cell>
          <cell r="AR240" t="str">
            <v>UHD 3840 X 2160</v>
          </cell>
          <cell r="AS240" t="str">
            <v>3TE43G163447G1634M010</v>
          </cell>
          <cell r="AT240" t="e">
            <v>#N/A</v>
          </cell>
          <cell r="AU240" t="str">
            <v>43H7C</v>
          </cell>
          <cell r="AV240" t="str">
            <v>3TE43G163447</v>
          </cell>
          <cell r="AW240" t="str">
            <v>G1634</v>
          </cell>
          <cell r="AX240" t="str">
            <v>M010</v>
          </cell>
          <cell r="AY240">
            <v>74011398</v>
          </cell>
          <cell r="AZ240">
            <v>51012331</v>
          </cell>
          <cell r="BA240">
            <v>80138053</v>
          </cell>
        </row>
        <row r="241">
          <cell r="D241">
            <v>60313352</v>
          </cell>
          <cell r="E241" t="str">
            <v>A</v>
          </cell>
          <cell r="F241" t="str">
            <v>TV</v>
          </cell>
          <cell r="G241" t="str">
            <v>JOSÉ RICARDO PÉREZ</v>
          </cell>
          <cell r="H241" t="str">
            <v>PRADO OTE. 6  COL. SAN FRANCISCO CUAUTLALPAN</v>
          </cell>
          <cell r="I241" t="str">
            <v>55-12-92-02-42</v>
          </cell>
          <cell r="J241" t="str">
            <v>HISENSE</v>
          </cell>
          <cell r="K241" t="str">
            <v>32H5B2</v>
          </cell>
          <cell r="L241" t="str">
            <v>32G160242H00087</v>
          </cell>
          <cell r="M241" t="str">
            <v xml:space="preserve">TICKET </v>
          </cell>
          <cell r="N241">
            <v>5119.2</v>
          </cell>
          <cell r="O241">
            <v>42596</v>
          </cell>
          <cell r="P241">
            <v>42801</v>
          </cell>
          <cell r="Q241">
            <v>201010</v>
          </cell>
          <cell r="R241" t="str">
            <v>PENDIENTE POR PANEL LCD</v>
          </cell>
          <cell r="S241" t="str">
            <v>CLIENTE DIO SÓLO BASE (IZQQUIERDA , DERE</v>
          </cell>
          <cell r="T241" t="str">
            <v xml:space="preserve">LESLY CARRO               </v>
          </cell>
          <cell r="U241" t="str">
            <v>2017-03-15</v>
          </cell>
          <cell r="V241" t="str">
            <v>Centro</v>
          </cell>
          <cell r="W241" t="str">
            <v>COMPLETADO</v>
          </cell>
          <cell r="Y241">
            <v>42800</v>
          </cell>
          <cell r="Z241">
            <v>205</v>
          </cell>
          <cell r="AA241" t="str">
            <v>M010</v>
          </cell>
          <cell r="AB241" t="str">
            <v>T185960/Panel - PANEL</v>
          </cell>
          <cell r="AC241" t="str">
            <v>OC-1008284</v>
          </cell>
          <cell r="AD241" t="str">
            <v>NAUCALPAN/SN FRANCIS CUAUTLALPAN</v>
          </cell>
          <cell r="AE241">
            <v>0</v>
          </cell>
          <cell r="AF241" t="str">
            <v>MX</v>
          </cell>
          <cell r="AG241" t="str">
            <v>10413723</v>
          </cell>
          <cell r="AH241" t="str">
            <v>JOSÉ RICARDO PÉREZ</v>
          </cell>
          <cell r="AI241" t="str">
            <v>6 PRADO OTE</v>
          </cell>
          <cell r="AJ241" t="str">
            <v>5512920242</v>
          </cell>
          <cell r="AK241">
            <v>0</v>
          </cell>
          <cell r="AL241" t="str">
            <v>53564</v>
          </cell>
          <cell r="AM241" t="str">
            <v>14/04/2017 02 : 14 MARCO.DIAZ : TCF174 7401140412/04/2017 23 : 11 GEARARDO.PA : CFA24/03/2017 00 : 33 MARCO.DIAZ : TCF1PU CSAINF. LESLY.DMC15/03/2017 07 : 52 JORGE.VAZ : TCF115/03/2017 07 : 52 JORGE.VAZ : NP508/03/2017 03 : 12 201010 : P1: T185960 /PANEL LCD/ OC-100828407/03/201708/03/2017 01 : 48 201010 :SE ASIGNA A TÉCNICO PARA REVISIÓN / VALIDACIÓN DE GARANTÍA.07/03/2017 08 : 21 GABRIELA.B : SANBORNS</v>
          </cell>
          <cell r="AN241" t="str">
            <v>3TE32G155369</v>
          </cell>
          <cell r="AO241" t="str">
            <v>Smart</v>
          </cell>
          <cell r="AP241" t="str">
            <v>Hisense</v>
          </cell>
          <cell r="AQ241" t="str">
            <v>Opera</v>
          </cell>
          <cell r="AR241" t="str">
            <v>HD 1366 X 768</v>
          </cell>
          <cell r="AS241" t="str">
            <v>3TE32G163827G163827M010</v>
          </cell>
          <cell r="AT241">
            <v>7</v>
          </cell>
          <cell r="AU241" t="str">
            <v>32H5B2</v>
          </cell>
          <cell r="AV241" t="str">
            <v>3TE32G163827</v>
          </cell>
          <cell r="AW241" t="str">
            <v>G163827</v>
          </cell>
          <cell r="AX241" t="str">
            <v>M010</v>
          </cell>
          <cell r="AY241">
            <v>74011404</v>
          </cell>
          <cell r="AZ241">
            <v>51012337</v>
          </cell>
          <cell r="BA241">
            <v>80138069</v>
          </cell>
        </row>
        <row r="242">
          <cell r="D242">
            <v>60312978</v>
          </cell>
          <cell r="E242" t="str">
            <v>A</v>
          </cell>
          <cell r="F242" t="str">
            <v>TV</v>
          </cell>
          <cell r="G242" t="str">
            <v xml:space="preserve">JUANA VERGARA PEÑARANDA </v>
          </cell>
          <cell r="H242" t="str">
            <v xml:space="preserve">CALLE RIO PAPAGALLO #31 OJO DE AGUA 2DA SECCION TULTITLAN </v>
          </cell>
          <cell r="I242" t="str">
            <v>CASA:22393896 CEL:5513761935</v>
          </cell>
          <cell r="J242" t="str">
            <v>HISENSE</v>
          </cell>
          <cell r="K242" t="str">
            <v>50H7GB</v>
          </cell>
          <cell r="L242" t="str">
            <v>50G1613D5H00446</v>
          </cell>
          <cell r="M242" t="str">
            <v xml:space="preserve">TICKET </v>
          </cell>
          <cell r="N242">
            <v>10229.25</v>
          </cell>
          <cell r="O242">
            <v>42550</v>
          </cell>
          <cell r="P242">
            <v>42795</v>
          </cell>
          <cell r="Q242">
            <v>201010</v>
          </cell>
          <cell r="R242" t="str">
            <v xml:space="preserve">PENDIENTE POR PANEL </v>
          </cell>
          <cell r="S242" t="str">
            <v xml:space="preserve">EQUIPO EN DOMICILIO DE CLIENTE </v>
          </cell>
          <cell r="T242" t="str">
            <v xml:space="preserve"> LUIS VALENTIN                    </v>
          </cell>
          <cell r="U242" t="str">
            <v>2017-03-16</v>
          </cell>
          <cell r="V242" t="str">
            <v>Centro</v>
          </cell>
          <cell r="W242" t="str">
            <v>COMPLETADO</v>
          </cell>
          <cell r="Y242">
            <v>42793</v>
          </cell>
          <cell r="Z242">
            <v>245</v>
          </cell>
          <cell r="AA242" t="str">
            <v>M010</v>
          </cell>
          <cell r="AB242" t="str">
            <v>T194562/Panel - PANEL</v>
          </cell>
          <cell r="AC242" t="str">
            <v>OC-1008079</v>
          </cell>
          <cell r="AD242" t="str">
            <v>Tultitlan /Ojo de Agua 2da secc</v>
          </cell>
          <cell r="AE242" t="str">
            <v>MEX</v>
          </cell>
          <cell r="AF242" t="str">
            <v>MX</v>
          </cell>
          <cell r="AG242" t="str">
            <v>10412522</v>
          </cell>
          <cell r="AH242" t="str">
            <v>JUANA VERGARA PEÑARANDA</v>
          </cell>
          <cell r="AI242" t="str">
            <v>31 Rio papagallo</v>
          </cell>
          <cell r="AJ242" t="str">
            <v>5513761935</v>
          </cell>
          <cell r="AK242" t="str">
            <v>5513761935</v>
          </cell>
          <cell r="AL242" t="str">
            <v>54943</v>
          </cell>
          <cell r="AM242" t="str">
            <v>19/04/2017 04 : 31 GERARDO.GRA : CSC se indica entrega en proceso, sepasa ODS a CF para seguimiento. EMC*19/04/2017 01 : 29 MARCO.DIAZ : TCF174 7401146312/04/2017 22 : 34 GEARARDO.PA : CFA16/03/2017 23 : 39 ERNESTO.HERN : TCF116/03/2017 23 : 38 ERNESTO.HERN : NP512/03/2017 02 : 39 201010 : P1: T194562 / PANEL / OC-1008079 01-03-201702/03/2017 06 : 14 201010 : TCF1PU: DOMICILIO DE CTE02/03/2017 06 : 13 201010 : P1: T194562 / PANEL / OC-1008079 01/03/2017/01/03/2017 00 : 20 201010 : V1: 03/03/201728/02/2017 07 : 15 SEMIRAMIS.M : ODSWTPRD/LIVERPOOLENTRE LAS CALLES DE RIO USUMACINTA Y CARRIZAL</v>
          </cell>
          <cell r="AN242" t="str">
            <v>3TE50G1523B0</v>
          </cell>
          <cell r="AO242" t="str">
            <v>Smart</v>
          </cell>
          <cell r="AP242" t="str">
            <v>Hisense</v>
          </cell>
          <cell r="AQ242" t="str">
            <v>Android</v>
          </cell>
          <cell r="AR242" t="str">
            <v>UHD 3840 X 2160</v>
          </cell>
          <cell r="AS242" t="str">
            <v>3TE50G162681G1626M010</v>
          </cell>
          <cell r="AT242" t="e">
            <v>#N/A</v>
          </cell>
          <cell r="AU242" t="str">
            <v>50CU6000</v>
          </cell>
          <cell r="AV242" t="str">
            <v>3TE50G162681</v>
          </cell>
          <cell r="AW242" t="str">
            <v>G1626</v>
          </cell>
          <cell r="AX242" t="str">
            <v>M010</v>
          </cell>
          <cell r="AY242">
            <v>74011463</v>
          </cell>
          <cell r="AZ242">
            <v>51012338</v>
          </cell>
          <cell r="BA242">
            <v>80136573</v>
          </cell>
        </row>
        <row r="243">
          <cell r="D243">
            <v>60313044</v>
          </cell>
          <cell r="E243" t="str">
            <v>A</v>
          </cell>
          <cell r="F243" t="str">
            <v>TV</v>
          </cell>
          <cell r="G243" t="str">
            <v>ALBERTO OLVERA ORTIZ</v>
          </cell>
          <cell r="H243" t="str">
            <v>HOMBRES ILUSTRES S/N ,EMIQUIA MELCHOR OCAMPO</v>
          </cell>
          <cell r="I243">
            <v>58785005</v>
          </cell>
          <cell r="J243" t="str">
            <v>HISENSE</v>
          </cell>
          <cell r="K243" t="str">
            <v>50H7GB</v>
          </cell>
          <cell r="L243" t="str">
            <v>50G1614F6MH9517</v>
          </cell>
          <cell r="M243" t="str">
            <v xml:space="preserve">TICKET </v>
          </cell>
          <cell r="N243">
            <v>11998.8</v>
          </cell>
          <cell r="O243">
            <v>42786</v>
          </cell>
          <cell r="P243">
            <v>42796</v>
          </cell>
          <cell r="Q243">
            <v>201679</v>
          </cell>
          <cell r="R243" t="str">
            <v>PCB MAIN EN CORTO</v>
          </cell>
          <cell r="S243" t="str">
            <v>EQUIPO EN CS CON ACCESORIOS</v>
          </cell>
          <cell r="T243" t="str">
            <v xml:space="preserve"> GUADALUPE GIRON      </v>
          </cell>
          <cell r="U243">
            <v>42836</v>
          </cell>
          <cell r="V243" t="str">
            <v>Centro</v>
          </cell>
          <cell r="W243" t="str">
            <v>COMPLETADO</v>
          </cell>
          <cell r="Y243">
            <v>42794</v>
          </cell>
          <cell r="Z243">
            <v>10</v>
          </cell>
          <cell r="AA243" t="str">
            <v>M010</v>
          </cell>
          <cell r="AD243" t="str">
            <v>Melchor Ocampo/Emiquia</v>
          </cell>
          <cell r="AE243" t="str">
            <v>MEX</v>
          </cell>
          <cell r="AF243" t="str">
            <v>MX</v>
          </cell>
          <cell r="AG243" t="str">
            <v>10411643</v>
          </cell>
          <cell r="AH243" t="str">
            <v>ALBERTO OLVERA ORTIZ</v>
          </cell>
          <cell r="AI243" t="str">
            <v>s/n Hombres ilustres</v>
          </cell>
          <cell r="AJ243" t="str">
            <v>5523892432</v>
          </cell>
          <cell r="AK243" t="str">
            <v>5523892432</v>
          </cell>
          <cell r="AL243" t="str">
            <v>54880</v>
          </cell>
          <cell r="AM243" t="str">
            <v>13/04/2017 00 : 24 GEARARDO.PA : CFA31/03/2017 01 : 36 MARCO.DIAZ : TCF1PU CSA CONFIRMA GUADALUPE GIRON.JESSICA O31/03/2017 01 : 34 MARCO.DIAZ : TCF1. JESSICA O16/03/2017 07 : 57 ERNESTO.HERN : TCF116/03/2017 07 : 57 ERNESTO.HERN : NP510/03/2017 04 : 15 201679 : EL DIA 06/03/2017 A LAS 9:48AM ,VIA CORREO,REFACCIONES INDICO QUE LA ORDEN DE PROCESARA A NP504/03/2017 11 : 03 MA.ISABEL : SEG: DGR02/03/2017 05 : 39 201679 : P1A:PCB MAIN SE SOLICITA POR CORREO AREFACCIONES ,YA QUE EN VERIFICADOR DE SERIE INDICA SERIE INCORRECTA Y NO SE TIENE EL NUMERO DE PARTE DE LA TARJETA.01/03/2017 06 : 16 201679 : EQUIPO INGRESA AL CENTRO DE SERVICIO EL28/02/201701/03/2017 03 : 16 DULCE.M : rumbo a zumpango pasar panificadora lamontañesa semaro y comex en el siguiente semaforo dar vuelta a laderecha terminando el asfalto panaderia maxi pan una cuadra deterraseria la casa tiene ventanas y puerta de cuadros chicos y zahuandespintado24/02/2017 01 : 40 SEMIRAMIS.M : Se cierra orden por falta de envio dedocumentos09/02/2017 05 : 46 SEMIRAMIS.M : ODSWTPRD/TELMEXENTRE CALLES FLORES MAGON Y CARRANZA</v>
          </cell>
          <cell r="AN243" t="str">
            <v>3TE50G1523B0</v>
          </cell>
          <cell r="AO243" t="str">
            <v>Smart</v>
          </cell>
          <cell r="AP243" t="str">
            <v>Hisense</v>
          </cell>
          <cell r="AQ243" t="str">
            <v>Android</v>
          </cell>
          <cell r="AR243" t="str">
            <v>UHD 3840 X 2160</v>
          </cell>
          <cell r="AS243" t="str">
            <v>3TE50G162681G1626M010</v>
          </cell>
          <cell r="AT243" t="e">
            <v>#N/A</v>
          </cell>
          <cell r="AU243" t="str">
            <v>50CU6000</v>
          </cell>
          <cell r="AV243" t="str">
            <v>3TE50G162681</v>
          </cell>
          <cell r="AW243" t="str">
            <v>G1626</v>
          </cell>
          <cell r="AX243" t="str">
            <v>M010</v>
          </cell>
          <cell r="AY243">
            <v>74011406</v>
          </cell>
          <cell r="AZ243">
            <v>51012339</v>
          </cell>
          <cell r="BA243">
            <v>80136576</v>
          </cell>
        </row>
        <row r="244">
          <cell r="D244">
            <v>60312075</v>
          </cell>
          <cell r="E244" t="str">
            <v>A</v>
          </cell>
          <cell r="F244" t="str">
            <v>TV</v>
          </cell>
          <cell r="G244" t="str">
            <v xml:space="preserve">ALDO GONZALES </v>
          </cell>
          <cell r="H244" t="str">
            <v xml:space="preserve">CALLE FRESNOS MZ.18 LT.88 COLONIA CAMPESTRE LIBERACION, NICOLAS ROMERO </v>
          </cell>
          <cell r="I244" t="str">
            <v>55 3551-9319</v>
          </cell>
          <cell r="J244" t="str">
            <v>HISENSE</v>
          </cell>
          <cell r="K244" t="str">
            <v>32H5B2</v>
          </cell>
          <cell r="L244" t="str">
            <v>32G150869H03022</v>
          </cell>
          <cell r="M244" t="str">
            <v xml:space="preserve">POLIZA </v>
          </cell>
          <cell r="N244">
            <v>0</v>
          </cell>
          <cell r="O244">
            <v>42211</v>
          </cell>
          <cell r="P244">
            <v>42787</v>
          </cell>
          <cell r="Q244">
            <v>201010</v>
          </cell>
          <cell r="R244" t="str">
            <v xml:space="preserve">PENDIENTE POR PANEL </v>
          </cell>
          <cell r="S244" t="str">
            <v xml:space="preserve">PANTALLA SIN NINGUN ACCESORIO </v>
          </cell>
          <cell r="T244" t="str">
            <v xml:space="preserve"> LUIS VALENTIN                    </v>
          </cell>
          <cell r="U244" t="str">
            <v>2017-02-24</v>
          </cell>
          <cell r="V244" t="str">
            <v>Centro</v>
          </cell>
          <cell r="W244" t="str">
            <v>COMPLETADO</v>
          </cell>
          <cell r="Y244">
            <v>42787</v>
          </cell>
          <cell r="Z244">
            <v>576</v>
          </cell>
          <cell r="AA244" t="str">
            <v>M012</v>
          </cell>
          <cell r="AB244" t="str">
            <v>T184631/Panel - PANEL</v>
          </cell>
          <cell r="AC244" t="str">
            <v>OC-1007720</v>
          </cell>
          <cell r="AD244" t="str">
            <v>NICOLAS ROMERO/CAMPESTRE LIBERACIÓN</v>
          </cell>
          <cell r="AE244" t="str">
            <v>MEX</v>
          </cell>
          <cell r="AF244" t="str">
            <v>MX</v>
          </cell>
          <cell r="AG244" t="str">
            <v>10412568</v>
          </cell>
          <cell r="AH244" t="str">
            <v>ALDO GONZALEZ</v>
          </cell>
          <cell r="AI244" t="str">
            <v>LT.88 FRESNOS MZ.18</v>
          </cell>
          <cell r="AJ244" t="str">
            <v>5555555555</v>
          </cell>
          <cell r="AK244">
            <v>0</v>
          </cell>
          <cell r="AL244" t="str">
            <v>54473</v>
          </cell>
          <cell r="AM244" t="str">
            <v>14/04/2017 02 : 18 MARCO.DIAZ : TCF174 7401140712/04/2017 22 : 44 GEARARDO.PA : CFA14/03/2017 05 : 30 MARCO.DIAZ : TCF1PU CLIENTE24/02/2017 01 : 03 ERNESTO.HERN : TCF124/02/2017 01 : 03 ERNESTO.HERN : NP522/02/2017 02 : 39 201010 : P1: T184631 PANEL LCD / OC-100772021/02/201721/02/2017 22 : 54 GABRIELA.B : ODSWTPTELMEX</v>
          </cell>
          <cell r="AN244" t="str">
            <v>3TE32G155369</v>
          </cell>
          <cell r="AO244" t="str">
            <v>Smart</v>
          </cell>
          <cell r="AP244" t="str">
            <v>Hisense</v>
          </cell>
          <cell r="AQ244" t="str">
            <v>Opera</v>
          </cell>
          <cell r="AR244" t="str">
            <v>HD 1366 X 768</v>
          </cell>
          <cell r="AS244" t="str">
            <v>3TE32G163827G1638M010</v>
          </cell>
          <cell r="AT244" t="e">
            <v>#N/A</v>
          </cell>
          <cell r="AU244" t="str">
            <v>32H5B2</v>
          </cell>
          <cell r="AV244" t="str">
            <v>3TE32G163827</v>
          </cell>
          <cell r="AW244" t="str">
            <v>G1638</v>
          </cell>
          <cell r="AX244" t="str">
            <v>M010</v>
          </cell>
          <cell r="AY244">
            <v>74011407</v>
          </cell>
          <cell r="AZ244">
            <v>51012340</v>
          </cell>
          <cell r="BA244">
            <v>80136526</v>
          </cell>
        </row>
        <row r="245">
          <cell r="D245">
            <v>60310903</v>
          </cell>
          <cell r="E245" t="str">
            <v>A</v>
          </cell>
          <cell r="F245" t="str">
            <v>TV</v>
          </cell>
          <cell r="G245" t="str">
            <v>JOSÉ LUIS PIÑA</v>
          </cell>
          <cell r="H245" t="str">
            <v>AV. JACARANDAS #220 TEPATITLÁN, JALISCO</v>
          </cell>
          <cell r="I245">
            <v>5566313552</v>
          </cell>
          <cell r="J245" t="str">
            <v>HISENSE</v>
          </cell>
          <cell r="K245" t="str">
            <v>50H7GB</v>
          </cell>
          <cell r="L245" t="str">
            <v>50G155380H00474</v>
          </cell>
          <cell r="M245" t="str">
            <v>PEDIDO NO.27254563</v>
          </cell>
          <cell r="N245">
            <v>11029.68</v>
          </cell>
          <cell r="O245">
            <v>42562</v>
          </cell>
          <cell r="P245">
            <v>42836</v>
          </cell>
          <cell r="Q245">
            <v>201080</v>
          </cell>
          <cell r="R245" t="str">
            <v>NO SE SURTIÓ MAIN BOARD</v>
          </cell>
          <cell r="S245" t="str">
            <v>EQUIPO EN DOMICILIO DE CLIENTE, SE SOLICITA AUT. KMA PARA RECOGER EQUIPO KMA:278*2=$556.00</v>
          </cell>
          <cell r="T245" t="str">
            <v>LUIS RAMIREZ</v>
          </cell>
          <cell r="U245">
            <v>42835</v>
          </cell>
          <cell r="V245" t="str">
            <v>SUR</v>
          </cell>
          <cell r="W245" t="str">
            <v>COMPLETADO</v>
          </cell>
          <cell r="Y245">
            <v>42773</v>
          </cell>
          <cell r="Z245">
            <v>274</v>
          </cell>
          <cell r="AA245" t="str">
            <v>M010</v>
          </cell>
          <cell r="AB245" t="str">
            <v>T194644/Tarjeta Principal Madre - MAIN BOARD</v>
          </cell>
          <cell r="AC245" t="str">
            <v>OC-1007100</v>
          </cell>
          <cell r="AD245" t="str">
            <v>Tepatitlan/jardines de Tepatitlan</v>
          </cell>
          <cell r="AE245" t="str">
            <v>JAL</v>
          </cell>
          <cell r="AF245" t="str">
            <v>MX</v>
          </cell>
          <cell r="AG245" t="str">
            <v>10411336</v>
          </cell>
          <cell r="AH245" t="str">
            <v>JOSE LUIS PIÑA</v>
          </cell>
          <cell r="AI245" t="str">
            <v>220 Av jacarandas</v>
          </cell>
          <cell r="AJ245" t="str">
            <v>5566313552</v>
          </cell>
          <cell r="AK245">
            <v>0</v>
          </cell>
          <cell r="AL245" t="str">
            <v>47680</v>
          </cell>
          <cell r="AM245" t="str">
            <v>20/04/2017 00 : 50 MARCO.DIAZ : TCF174 7401141119/04/2017 00 : 38 GABRIELA.B : CSCCliente se comunica e informa que el CSA, cuenta con el equipo Dañado12/04/2017 23 : 46 RODRIGUEZ ERICK : CFA07/04/2017 01 : 42 ANA.LAURA : CSCCFNPcte molesto por el tiempo q se lleva, pide fecha de entrega, se le pidenos de oportunidad es que se embarque el equipo debido al inventario yauditoria en la q esta / se va audio y se corta llamada10/03/2017 06 : 19 SEMIRAMIS.M : CSCCte para saber cuando se le enviara su equipo se le expone la situaciónde que no han salido equipo por cuestiones de inventario se le pideoportunidad e que se envié al regularizarse estos23/02/2017 03 : 10 MARCO.DIAZ : TCF1PU CTE FINAL23/02/2017 03 : 08 MARCO.DIAZ : TCF1DR23/02/2017 03 : 07 MARCO.DIAZ : MODOR 50H7GB23/02/2017 00 : 11 SEMIRAMIS.M : CSCCte se comunica para saber el estatus de equipo se le menciona sobre elcf que se aplic en un timepo estimado de 20 dias habiles10/02/2017 06 : 44 ERNESTO.HERN : TCF110/02/2017 06 : 44 ERNESTO.HERN : NP508/02/2017 07 : 15 201080 : EN BASE A PREDIAGNÓSTICO, SE SOLICITA MAINBOARD.P1:T194644 MAIN BOARD OC:1007100 07/02/201708/02/2017 03 : 47 GABRIELA.B : DCEG08/02/2017 03 : 33 GABRIELA.B : ODSWTP03/02/2017 22 : 47 GABRIELA.B : RD % NARDOS Y ORQUIDEAS, PORTON VERDE</v>
          </cell>
          <cell r="AN245" t="str">
            <v>3TE50G1523B0</v>
          </cell>
          <cell r="AO245" t="str">
            <v>Smart</v>
          </cell>
          <cell r="AP245" t="str">
            <v>Hisense</v>
          </cell>
          <cell r="AQ245" t="str">
            <v>Android</v>
          </cell>
          <cell r="AR245" t="str">
            <v>UHD 3840 X 2160</v>
          </cell>
          <cell r="AS245" t="str">
            <v>3TE50G165140G165140M010</v>
          </cell>
          <cell r="AT245">
            <v>164</v>
          </cell>
          <cell r="AU245" t="str">
            <v>50H7GB</v>
          </cell>
          <cell r="AV245" t="str">
            <v>3TE50G165140</v>
          </cell>
          <cell r="AW245" t="str">
            <v>G165140</v>
          </cell>
          <cell r="AX245" t="str">
            <v>M010</v>
          </cell>
          <cell r="AY245">
            <v>74011411</v>
          </cell>
          <cell r="AZ245">
            <v>51012344</v>
          </cell>
          <cell r="BA245">
            <v>80137326</v>
          </cell>
        </row>
        <row r="246">
          <cell r="D246">
            <v>60311434</v>
          </cell>
          <cell r="E246" t="str">
            <v>A</v>
          </cell>
          <cell r="F246" t="str">
            <v>TV</v>
          </cell>
          <cell r="G246" t="str">
            <v>JESUS ALEJANDRO IBARRA MEJIA</v>
          </cell>
          <cell r="H246" t="str">
            <v>ALBERTO MORA LOPEZ 513 INT 1 Col. MIRADOR ESCONDIDO Mpo. ZAPOPAN</v>
          </cell>
          <cell r="I246">
            <v>3313936007</v>
          </cell>
          <cell r="J246" t="str">
            <v>HISENSE</v>
          </cell>
          <cell r="K246" t="str">
            <v>32K20D</v>
          </cell>
          <cell r="L246" t="str">
            <v>32J141011H06772</v>
          </cell>
          <cell r="M246" t="str">
            <v>SJL/ 000038824</v>
          </cell>
          <cell r="N246">
            <v>99</v>
          </cell>
          <cell r="O246">
            <v>41782</v>
          </cell>
          <cell r="P246">
            <v>42780</v>
          </cell>
          <cell r="Q246">
            <v>201076</v>
          </cell>
          <cell r="R246" t="str">
            <v>No hay refacciones para surtir y poder reparar</v>
          </cell>
          <cell r="S246" t="str">
            <v>El precio que aparece en el ticket es el correspondiente al primer abono; sin embargo, no contamos con el precio total</v>
          </cell>
          <cell r="T246" t="str">
            <v>Carlos Muñiz</v>
          </cell>
          <cell r="U246">
            <v>42837</v>
          </cell>
          <cell r="V246" t="str">
            <v>SUR</v>
          </cell>
          <cell r="W246" t="str">
            <v>COMPLETADO</v>
          </cell>
          <cell r="X246" t="str">
            <v>CLIENTE</v>
          </cell>
          <cell r="Y246">
            <v>42779</v>
          </cell>
          <cell r="Z246">
            <v>998</v>
          </cell>
          <cell r="AA246" t="str">
            <v>M012</v>
          </cell>
          <cell r="AB246" t="str">
            <v>T171979/Panel - PANEL</v>
          </cell>
          <cell r="AC246" t="str">
            <v>OC-1007491</v>
          </cell>
          <cell r="AD246" t="str">
            <v>Zapopan/Mirador escondido</v>
          </cell>
          <cell r="AE246" t="str">
            <v>JAL</v>
          </cell>
          <cell r="AF246" t="str">
            <v>MX</v>
          </cell>
          <cell r="AG246" t="str">
            <v>10411959</v>
          </cell>
          <cell r="AH246" t="str">
            <v>JESUS ALEJANDRO IBARRA MEJIA</v>
          </cell>
          <cell r="AI246" t="str">
            <v>513 Alberto Mora Lopez int 1</v>
          </cell>
          <cell r="AJ246" t="str">
            <v>3319854564</v>
          </cell>
          <cell r="AK246" t="str">
            <v>3319854564</v>
          </cell>
          <cell r="AL246" t="str">
            <v>44189</v>
          </cell>
          <cell r="AM246" t="str">
            <v>14/04/2017 02 : 26 MARCO.DIAZ : TCF174 7401141223/02/2017 02 : 04 MARCO.DIAZ : TCF1PU CTE FINAL23/02/2017 02 : 02 MARCO.DIAZ : TCF1DR18/02/2017 03 : 41 ERNESTO.HERN : TCF118/02/2017 03 : 41 ERNESTO.HERN : NP516/02/2017 05 : 25 201076 : PANEL LCD DAÑADO15/02/2017 00 : 12 201076 : SE ATIENDE CON ORDEN 126013VISITA PROGRAMADA 14 DE FEBRERO DEL 201714/02/2017 03 : 46 ANA.GABRIELA : RD%CRUZA CON CEREZA Y TAMARINDO</v>
          </cell>
          <cell r="AN246" t="str">
            <v>3TE32J134805</v>
          </cell>
          <cell r="AO246" t="str">
            <v>Básica</v>
          </cell>
          <cell r="AP246" t="str">
            <v>Hisense</v>
          </cell>
          <cell r="AQ246" t="str">
            <v>?</v>
          </cell>
          <cell r="AR246" t="str">
            <v>HD 1366 X 768</v>
          </cell>
          <cell r="AS246" t="str">
            <v>3TE32G163827G1638M010</v>
          </cell>
          <cell r="AT246" t="e">
            <v>#N/A</v>
          </cell>
          <cell r="AU246" t="str">
            <v>32H5B2</v>
          </cell>
          <cell r="AV246" t="str">
            <v>3TE32G163827</v>
          </cell>
          <cell r="AW246" t="str">
            <v>G1638</v>
          </cell>
          <cell r="AX246" t="str">
            <v>M010</v>
          </cell>
          <cell r="AY246">
            <v>74011412</v>
          </cell>
          <cell r="AZ246">
            <v>51012345</v>
          </cell>
          <cell r="BA246">
            <v>80136540</v>
          </cell>
        </row>
        <row r="247">
          <cell r="D247">
            <v>60312746</v>
          </cell>
          <cell r="E247" t="str">
            <v>A</v>
          </cell>
          <cell r="F247" t="str">
            <v>TV</v>
          </cell>
          <cell r="G247" t="str">
            <v>JOSE ARNOLDO DAMIAN BURGUEÑO</v>
          </cell>
          <cell r="H247" t="str">
            <v>CALLE CAMINO DEL SUR NO. 242 FRACCIONAMIENTO CAMINO REAL MUNICIPIO DE LA PAZ BAJA CALIFORNIA SUR CP 23080</v>
          </cell>
          <cell r="I247">
            <v>6121212605</v>
          </cell>
          <cell r="J247" t="str">
            <v>HISENSE</v>
          </cell>
          <cell r="K247" t="str">
            <v>50H7SG</v>
          </cell>
          <cell r="L247" t="str">
            <v>50G1450A4H00164</v>
          </cell>
          <cell r="M247" t="str">
            <v>TIENDA:0225 REGISTRO:5716 TRANSACCION:3114</v>
          </cell>
          <cell r="N247">
            <v>10399.200000000001</v>
          </cell>
          <cell r="O247">
            <v>42275</v>
          </cell>
          <cell r="P247">
            <v>42794</v>
          </cell>
          <cell r="Q247">
            <v>202494</v>
          </cell>
          <cell r="R247" t="str">
            <v>SE AUTORIZO NP5 POR FALTA DE PCB MAIN</v>
          </cell>
          <cell r="S247" t="str">
            <v/>
          </cell>
          <cell r="T247" t="str">
            <v xml:space="preserve">JONATHAN ALMARO            </v>
          </cell>
          <cell r="U247">
            <v>42809</v>
          </cell>
          <cell r="V247" t="str">
            <v>Norte</v>
          </cell>
          <cell r="W247" t="str">
            <v>COMPLETADO</v>
          </cell>
          <cell r="X247" t="str">
            <v>TALLER</v>
          </cell>
          <cell r="Y247">
            <v>42789</v>
          </cell>
          <cell r="Z247">
            <v>514</v>
          </cell>
          <cell r="AA247" t="str">
            <v>M012</v>
          </cell>
          <cell r="AB247" t="str">
            <v>T175876/Tarjeta Principal Madre - MAIN BOARD</v>
          </cell>
          <cell r="AC247" t="str">
            <v>OC-1007997</v>
          </cell>
          <cell r="AD247" t="str">
            <v>fracc camino real/La Paz</v>
          </cell>
          <cell r="AE247" t="str">
            <v>BCS</v>
          </cell>
          <cell r="AF247" t="str">
            <v>MX</v>
          </cell>
          <cell r="AG247" t="str">
            <v>10413133</v>
          </cell>
          <cell r="AH247" t="str">
            <v>JOSE ARNOLDO DAMIAN BURGUEÑO</v>
          </cell>
          <cell r="AI247" t="str">
            <v>242 camino del sur</v>
          </cell>
          <cell r="AJ247" t="str">
            <v>6121212605</v>
          </cell>
          <cell r="AK247" t="str">
            <v>6121586411</v>
          </cell>
          <cell r="AL247" t="str">
            <v>23080</v>
          </cell>
          <cell r="AM247" t="str">
            <v>19/04/2017 05 : 59 RODRIGUEZ ERICK : TCF174 7401157813/04/2017 00 : 30 MARIA.EUGENI : CFA13/04/2017 00 : 30 MARIA.EUGENI : SEG: SE RECIBE FORMATO APPLICATIONFORM FOR SWAP_ESP06/04/2017 23 : 38 GERARDO.GRA : CSC se indica tiempo aproximado deentrega mediados mes de abril. EMC*23/03/2017 22 : 55 MARCO.DIAZ : TCF1PU CLIENTEINF. HOSUE RAMIREZ. DMC23/03/2017 04 : 11 JUANANTONIO : CSCse le comenta al CTE tiempos de entrega17/03/2017 05 : 31 GERARDO.GRA : CSC se indica CF, fecha de entregaaproximada 20 días hábiles a partir del 15/03/2017. EMC*15/03/2017 05 : 35 ARANTXA.MON : TCF115/03/2017 05 : 34 ARANTXA.MON : NP501/03/2017 01 : 00 202494 : P1A: 175876 28/02/17 OC-1007997***EQUIPO EN DOMICILIO DEL CLIENTE***28/02/2017 02 : 14 MARIELA.CHA : CSCMenciona cliente que necesita que se comuniquen al teléfono 6121586411ya que no hay nadie en domicilio para atender las llamadas25/02/2017 08 : 01 ANA.LAURA : KMA:304$60824/02/2017 04 : 31 202494 : SKMA: 304KM/$60824/02/2017 04 : 14 ANA.GABRIELA : RD% DEL TRUIUNFO Y ANTONIO WILSON</v>
          </cell>
          <cell r="AN247" t="str">
            <v>3TE50A145036</v>
          </cell>
          <cell r="AO247" t="str">
            <v>Smart</v>
          </cell>
          <cell r="AP247" t="str">
            <v>Hisense</v>
          </cell>
          <cell r="AQ247" t="str">
            <v>Android</v>
          </cell>
          <cell r="AR247" t="str">
            <v>FHD 1920 x 1080</v>
          </cell>
          <cell r="AS247" t="str">
            <v>3TE50G162681G1626M010</v>
          </cell>
          <cell r="AT247" t="e">
            <v>#N/A</v>
          </cell>
          <cell r="AU247" t="str">
            <v>50CU6000</v>
          </cell>
          <cell r="AV247" t="str">
            <v>3TE50G162681</v>
          </cell>
          <cell r="AW247" t="str">
            <v>G1626</v>
          </cell>
          <cell r="AX247" t="str">
            <v>M010</v>
          </cell>
          <cell r="AY247">
            <v>74011578</v>
          </cell>
          <cell r="AZ247">
            <v>51012346</v>
          </cell>
          <cell r="BA247">
            <v>80136586</v>
          </cell>
        </row>
        <row r="248">
          <cell r="D248">
            <v>60311270</v>
          </cell>
          <cell r="E248" t="str">
            <v>A</v>
          </cell>
          <cell r="F248" t="str">
            <v>TV</v>
          </cell>
          <cell r="G248" t="str">
            <v>AURELIO BERMUDEZ CORREO</v>
          </cell>
          <cell r="H248" t="str">
            <v>VICENTE GUERRERO LT. 1 MZA. 537 LOMAS DE LA ERA CP. 01860</v>
          </cell>
          <cell r="I248">
            <v>26500655</v>
          </cell>
          <cell r="J248" t="str">
            <v>HISENSE</v>
          </cell>
          <cell r="K248" t="str">
            <v>55H7B</v>
          </cell>
          <cell r="L248" t="str">
            <v>55G1623K7H00105</v>
          </cell>
          <cell r="M248" t="str">
            <v>TICKET DE COMPRA</v>
          </cell>
          <cell r="N248">
            <v>18665.009999999998</v>
          </cell>
          <cell r="O248">
            <v>42692</v>
          </cell>
          <cell r="P248">
            <v>42776</v>
          </cell>
          <cell r="Q248">
            <v>201677</v>
          </cell>
          <cell r="R248" t="str">
            <v>SOLICITUD DE TARJETA MAIN BOARD SE REALIZA CAMBIO, EQUIPO CON FALLA DAYMOTION SE ENVIA REPORTE TECNICO A  AREA DE INGENIERIA, AUTORIZANDO CF.</v>
          </cell>
          <cell r="S248" t="str">
            <v>CON SOPORTE Y CONTROL SIN ACC AC.</v>
          </cell>
          <cell r="T248" t="str">
            <v xml:space="preserve"> SANDRA RUIZ                      </v>
          </cell>
          <cell r="U248" t="str">
            <v>2017-04-10</v>
          </cell>
          <cell r="V248" t="str">
            <v>Centro</v>
          </cell>
          <cell r="W248" t="str">
            <v>COMPLETADO</v>
          </cell>
          <cell r="Y248">
            <v>42776</v>
          </cell>
          <cell r="Z248">
            <v>84</v>
          </cell>
          <cell r="AA248" t="str">
            <v>M010</v>
          </cell>
          <cell r="AB248" t="str">
            <v>T203798/Tarjeta Principal Madre - MAIN BOARD</v>
          </cell>
          <cell r="AC248" t="str">
            <v>OC-1007990</v>
          </cell>
          <cell r="AD248" t="str">
            <v>Alvaro Obrego/ Lomas de la Era</v>
          </cell>
          <cell r="AE248" t="str">
            <v>DF</v>
          </cell>
          <cell r="AF248" t="str">
            <v>MX</v>
          </cell>
          <cell r="AG248" t="str">
            <v>10411701</v>
          </cell>
          <cell r="AH248" t="str">
            <v>AURELIO BERMUDEZ CORREA</v>
          </cell>
          <cell r="AI248" t="str">
            <v>Lt1 Vicente Guerrero MZ 537</v>
          </cell>
          <cell r="AJ248" t="str">
            <v>26500655</v>
          </cell>
          <cell r="AK248">
            <v>0</v>
          </cell>
          <cell r="AL248" t="str">
            <v>01860</v>
          </cell>
          <cell r="AM248" t="str">
            <v>19/04/2017 06 : 33 RODRIGUEZ ERICK : TCF174 7401141412/04/2017 22 : 02 GEARARDO.PA : CFA04/04/2017 22 : 21 GERARDO.GRA : CSC Se indica CF y fecha aproximada deentrega 20 días hábiles a partir de TCF1. EMC*31/03/2017 01 : 25 MARCO.DIAZ : TCF1PU CSA CONFIRMAR SANDRA RUIZ. JESSICA O31/03/2017 01 : 22 MARCO.DIAZ : TCF1. JESSICA O10/03/2017 02 : 59 SERGIO.FER : TCF110/03/2017 02 : 58 SERGIO.FER : TCFT - Irreparabilidad09/03/2017 01 : 29 ROGER.R : ST2 - Se habla con CSA, en espera depruebas.07/03/2017 04 : 43 201677 : SIN RESPUESTA DE INGENIERIA YA SE MANDOCORREO ELE DIA 03/03/1707/03/2017 02 : 32 MA.ISABEL : P4: 01/03/2017 SANDRA RUIZ04/03/2017 07 : 37 ERNESTO.HERN : EM-P2A GUIA: 782439957504/03/2017 00 : 40 201677 : EQUIPO PRESENTA FALLA DE APLICACIONDAYMOTION SE ENVIA CORREO A INGENIERIA PARA REPORTE TECNICO03/03/2017 01 : 43 MA.ISABEL : SEG: SE CONTACTA AL CSA PARA VERFESTATUS DE REPARACION02/03/2017 23 : 18 201677 : SE MANTIENE EN OBSERVACION EL DIA DE HOY02/03/2017 01 : 34 201677 : SE RECIBE REFACCION EL DIA DE HOY SE PASA ATERMINAR LA REPARACION28/02/2017 07 : 08 201677 : SE REALIZA P128/02/2017 03 : 17 201677 : EQUIPO PRESENTA FALLA DE APLICACIONDAYMOTION EN DOMICILIO, SE RETORNA NUEVAMENTE A CENTRO DE SERVICIO28/02/2017 00 : 28 201677 : EL DIA DE HOY SE ENTREGA EL EQUIPO24/02/2017 01 : 13 201677 : EN PROCESO DE ENTRAGA A CLIENTE, SE LEINFORMA AL MISMO23/02/2017 06 : 23 201677 : EQUIPO NO PRESENTO FALLA REPORTADA SEMANTUVO EN OBSERVACION SIN PRESENTAR FALLA23/02/2017 06 : 22 201677 : EQUIPO NO PRESENTO FALLA REPORTADA SEMANTUVO EN OBSERVACION SIN PRESENTAR FALLA23/02/2017 04 : 07 MA.ISABEL : SEG: DGR23/02/2017 04 : 06 MA.ISABEL : SEG: SE CONTACTA AL CSA PARA VERFESTATUS DE REPARACION21/02/2017 00 : 06 201677 : SE A MANTENIDO EN OBSERVACION Y NO PRESENTOFALAL ALGUNA SE COMENTA A CLIENTE Y DA MAS DETALLES SE MANTENDRA TODO EL DIA DE HOY EN OBSERVACION PARA CONCLUIR20/02/2017 09 : 06 GEARARDO.PA : CIONAR ESTAUS Y ACTUALIZAR EN SISTEMA14/02/2017 01 : 20 201677 : EQUIPO SE MANTIENE EN OBSERVACION NOPRESENTA FALLA REPORTADA13/02/2017 23 : 28 201677 : EL DIA DE HOY SE PASA A REVISION11/02/2017 07 : 53 201677 : INGRESA A TALLER11/02/2017 01 : 31 201677 : SE REALIZA VI EL DIA DE HOY10/02/2017 00 : 25 GABRIELA.B : RD % CALLE JARDÍN Y NOCHE BUENA</v>
          </cell>
          <cell r="AN248" t="str">
            <v>3TE55G1523B1</v>
          </cell>
          <cell r="AO248" t="str">
            <v>Smart</v>
          </cell>
          <cell r="AP248" t="str">
            <v>Hisense</v>
          </cell>
          <cell r="AQ248" t="str">
            <v>Opera</v>
          </cell>
          <cell r="AR248" t="str">
            <v>UHD 3840 X 2160</v>
          </cell>
          <cell r="AS248" t="str">
            <v>3TE55G164499G164499M010</v>
          </cell>
          <cell r="AT248">
            <v>8</v>
          </cell>
          <cell r="AU248" t="str">
            <v>55H7B</v>
          </cell>
          <cell r="AV248" t="str">
            <v>3TE55G164499</v>
          </cell>
          <cell r="AW248" t="str">
            <v>G164499</v>
          </cell>
          <cell r="AX248" t="str">
            <v>M010</v>
          </cell>
          <cell r="AY248">
            <v>74011414</v>
          </cell>
          <cell r="AZ248">
            <v>51012347</v>
          </cell>
          <cell r="BA248">
            <v>80146089</v>
          </cell>
        </row>
        <row r="249">
          <cell r="D249">
            <v>60311413</v>
          </cell>
          <cell r="E249" t="str">
            <v>A</v>
          </cell>
          <cell r="F249" t="str">
            <v>TV</v>
          </cell>
          <cell r="G249" t="str">
            <v>ERNESTO BERNAL CABANILLAS</v>
          </cell>
          <cell r="H249" t="str">
            <v>GUILLERMO NELSON No. 47, Centro, Guasave, Sinaloa C.P.81000</v>
          </cell>
          <cell r="I249">
            <v>6871297871</v>
          </cell>
          <cell r="J249" t="str">
            <v>HISENSE</v>
          </cell>
          <cell r="K249" t="str">
            <v>32K20DW</v>
          </cell>
          <cell r="L249" t="str">
            <v>32J134806H00039</v>
          </cell>
          <cell r="M249" t="str">
            <v>TICKET COMPRA ZCMC345</v>
          </cell>
          <cell r="N249">
            <v>7583</v>
          </cell>
          <cell r="O249">
            <v>41820</v>
          </cell>
          <cell r="P249">
            <v>42779</v>
          </cell>
          <cell r="Q249">
            <v>201056</v>
          </cell>
          <cell r="R249" t="str">
            <v>16/02/2017 00 : 39  ERNESTO.HERN : NP5
 P1 T171937 OC-1007391</v>
          </cell>
          <cell r="S249" t="str">
            <v/>
          </cell>
          <cell r="T249" t="str">
            <v xml:space="preserve">LEOCADIO SÁNCHEZ CINCO         </v>
          </cell>
          <cell r="U249" t="str">
            <v>2017-04-10</v>
          </cell>
          <cell r="V249" t="str">
            <v>Norte</v>
          </cell>
          <cell r="W249" t="str">
            <v>COMPLETADO</v>
          </cell>
          <cell r="X249" t="str">
            <v>TALLER</v>
          </cell>
          <cell r="Y249">
            <v>42779</v>
          </cell>
          <cell r="Z249">
            <v>959</v>
          </cell>
          <cell r="AA249" t="str">
            <v>M012</v>
          </cell>
          <cell r="AB249" t="str">
            <v>T171937/Panel - PANEL</v>
          </cell>
          <cell r="AC249" t="str">
            <v>OC-1007391</v>
          </cell>
          <cell r="AD249" t="str">
            <v>Guasave/Centro</v>
          </cell>
          <cell r="AE249" t="str">
            <v>SIN</v>
          </cell>
          <cell r="AF249" t="str">
            <v>MX</v>
          </cell>
          <cell r="AG249" t="str">
            <v>10404501</v>
          </cell>
          <cell r="AH249" t="str">
            <v>ERNESTO BERNAL CABANILLAS</v>
          </cell>
          <cell r="AI249" t="str">
            <v>Guillermo nelson num 47</v>
          </cell>
          <cell r="AJ249" t="str">
            <v>6878722032</v>
          </cell>
          <cell r="AK249" t="str">
            <v>6871297871</v>
          </cell>
          <cell r="AL249" t="str">
            <v>81000</v>
          </cell>
          <cell r="AM249" t="str">
            <v>14/04/2017 02 : 29 MARCO.DIAZ : TCF174 7401141513/04/2017 00 : 43 MARIA.EUGENI : CFA13/04/2017 00 : 43 MARIA.EUGENI : SEG: SE RECIBE FORMATO APPLICATIONFORM FOR SWAP_ESP23/02/2017 02 : 43 MARCO.DIAZ : TCF1PU CSA23/02/2017 02 : 43 MARCO.DIAZ : TCF1DR16/02/2017 00 : 39 ERNESTO.HERN : TCF116/02/2017 00 : 39 ERNESTO.HERN : NP515/02/2017 03 : 58 MARIA.EUGENI : SEG: DGR14/02/2017 12 : 04 201056 : P1 T171937 OC-1007391 13/FEB/201714/02/2017 08 : 54 201056 : YA ATENDIÓ LLAMADA CLIENTE Y DICE QUEENTREGARÁ TV A CSA PARA SU REPARACIÓN EN EL TRANSCURSO DE TARDE /NOCHE DE HOY 13/FEB/201714/02/2017 08 : 29 201056 : NO RESPONDE CELULAR Y TEL. DE CASA NO ES DECLIENTE, VARIOS INTENTOS DE LLAMADA A CELULAR EN TRANSCURSO DEL DÍA14/02/2017 01 : 53 ANA.LAURA : ODSWTPRDVALENZUELA Y HERNANDO DE VILLASAÑE / REINCIDENCIA DE LA ODS 60303851</v>
          </cell>
          <cell r="AN249" t="str">
            <v>3TE32G143053</v>
          </cell>
          <cell r="AO249" t="str">
            <v>Smart</v>
          </cell>
          <cell r="AP249" t="str">
            <v>Hisense</v>
          </cell>
          <cell r="AQ249" t="str">
            <v>Opera</v>
          </cell>
          <cell r="AR249" t="str">
            <v>HD 1366 X 768</v>
          </cell>
          <cell r="AS249" t="str">
            <v>3TE32G163827G1638M010</v>
          </cell>
          <cell r="AT249" t="e">
            <v>#N/A</v>
          </cell>
          <cell r="AU249" t="str">
            <v>32H5B2</v>
          </cell>
          <cell r="AV249" t="str">
            <v>3TE32G163827</v>
          </cell>
          <cell r="AW249" t="str">
            <v>G1638</v>
          </cell>
          <cell r="AX249" t="str">
            <v>M010</v>
          </cell>
          <cell r="AY249">
            <v>74011415</v>
          </cell>
          <cell r="AZ249">
            <v>51012348</v>
          </cell>
          <cell r="BA249">
            <v>80136562</v>
          </cell>
        </row>
        <row r="250">
          <cell r="D250">
            <v>60313071</v>
          </cell>
          <cell r="E250" t="str">
            <v>A</v>
          </cell>
          <cell r="F250" t="str">
            <v>TV</v>
          </cell>
          <cell r="G250" t="str">
            <v>JORGE ALEJANDRO CHAVARIN</v>
          </cell>
          <cell r="H250" t="str">
            <v>MELQUIADES CAMPOS 1752 Col. GUADALAJARA ORIENTE Mpo. GUADALAJARA</v>
          </cell>
          <cell r="I250">
            <v>3344440706</v>
          </cell>
          <cell r="J250" t="str">
            <v>HISENSE</v>
          </cell>
          <cell r="K250" t="str">
            <v>55K680GWN</v>
          </cell>
          <cell r="L250" t="str">
            <v>55G143462H01890</v>
          </cell>
          <cell r="M250" t="str">
            <v>ZBE8120</v>
          </cell>
          <cell r="N250">
            <v>12999</v>
          </cell>
          <cell r="O250">
            <v>42353</v>
          </cell>
          <cell r="P250">
            <v>42800</v>
          </cell>
          <cell r="Q250">
            <v>201076</v>
          </cell>
          <cell r="R250" t="str">
            <v>No hay refacciones para surtir y poder reparar</v>
          </cell>
          <cell r="T250" t="str">
            <v>Carlos Muñiz</v>
          </cell>
          <cell r="U250">
            <v>42837</v>
          </cell>
          <cell r="V250" t="str">
            <v>SUR</v>
          </cell>
          <cell r="W250" t="str">
            <v>COMPLETADO</v>
          </cell>
          <cell r="X250" t="str">
            <v>CLIENTE</v>
          </cell>
          <cell r="Y250">
            <v>42795</v>
          </cell>
          <cell r="Z250">
            <v>447</v>
          </cell>
          <cell r="AA250" t="str">
            <v>M012</v>
          </cell>
          <cell r="AB250" t="str">
            <v>T1131073/Tarjeta T Con - T CON BOARD</v>
          </cell>
          <cell r="AC250" t="str">
            <v>OC-1008393</v>
          </cell>
          <cell r="AD250" t="str">
            <v>guadalajara/col guadalajara ote</v>
          </cell>
          <cell r="AE250" t="str">
            <v>JAL</v>
          </cell>
          <cell r="AF250" t="str">
            <v>MX</v>
          </cell>
          <cell r="AG250" t="str">
            <v>10413407</v>
          </cell>
          <cell r="AH250" t="str">
            <v>JORGE ALEJANDRO CHAVARIN</v>
          </cell>
          <cell r="AI250" t="str">
            <v>1752 melquiades campos</v>
          </cell>
          <cell r="AJ250" t="str">
            <v>3344440706</v>
          </cell>
          <cell r="AK250" t="str">
            <v>3334769280</v>
          </cell>
          <cell r="AL250" t="str">
            <v>44700</v>
          </cell>
          <cell r="AM250" t="str">
            <v>31/03/2017 00 : 25 MARCO.DIAZ : TCF1PU CSA CONFIRMA CARLOS MUÑIZ.JESSICA O31/03/2017 00 : 24 MARCO.DIAZ : TCF1. JESSICA O15/03/2017 06 : 43 JORGE.VAZ : TCF115/03/2017 06 : 42 JORGE.VAZ : NP515/03/2017 04 : 34 201076 : ESPERANDO REFACCION14/03/2017 02 : 17 201076 : ESPERANDO REFACCION10/03/2017 03 : 46 201076 : T1131073/TARJETA T-CON/OC-100839308/03/2017 07 : 50 FABIOLA.BON : SEG: REFACCIONES08/03/2017 02 : 58 201076 : SEGUIMOS EN ESPERA DE REFACCION SOLICITADA07/03/2017 08 : 12 201076 : SEGUIMOS EN ESPERA DE REFACCION SOLICITADA05/03/2017 02 : 36 201076 : P1: T175955/PANEL/03/03/2017 06 : 36 201076 : SE ATIENDE CON NUM DE ORDEN 126565, REVISIONPROGRAMADA PARA 03/03/201701/03/2017 04 : 16 GERARDO.GRA : ODSWTP ELABORADA POR EMC*% ARMONIA Y MELODIA</v>
          </cell>
          <cell r="AN250" t="str">
            <v>3TE55G142919</v>
          </cell>
          <cell r="AO250" t="str">
            <v>Smart</v>
          </cell>
          <cell r="AP250" t="str">
            <v>Hisense</v>
          </cell>
          <cell r="AQ250" t="str">
            <v>Opera</v>
          </cell>
          <cell r="AR250" t="str">
            <v>UHD 3840 X 2160</v>
          </cell>
          <cell r="AS250" t="str">
            <v>3TE55G164499G164499M010</v>
          </cell>
          <cell r="AT250">
            <v>8</v>
          </cell>
          <cell r="AU250" t="str">
            <v>55H7B</v>
          </cell>
          <cell r="AV250" t="str">
            <v>3TE55G164499</v>
          </cell>
          <cell r="AW250" t="str">
            <v>G164499</v>
          </cell>
          <cell r="AX250" t="str">
            <v>M010</v>
          </cell>
          <cell r="AY250">
            <v>74011416</v>
          </cell>
          <cell r="AZ250">
            <v>51012349</v>
          </cell>
          <cell r="BA250">
            <v>80138578</v>
          </cell>
        </row>
        <row r="251">
          <cell r="D251">
            <v>60315788</v>
          </cell>
          <cell r="E251" t="str">
            <v xml:space="preserve">E  </v>
          </cell>
          <cell r="F251" t="str">
            <v>TV</v>
          </cell>
          <cell r="G251" t="str">
            <v>EDGAR BERNAL VAZQUEZ</v>
          </cell>
          <cell r="H251" t="str">
            <v>CALZ DEL HUESO NUM 160 EDIF C Depto 603 COL. EXHACIENDA COAPA; COYOACAN CP 04980</v>
          </cell>
          <cell r="I251" t="str">
            <v>5511931314</v>
          </cell>
          <cell r="J251" t="str">
            <v>HISENSE</v>
          </cell>
          <cell r="K251" t="str">
            <v>65CU6200</v>
          </cell>
          <cell r="L251" t="str">
            <v>65G162918H00453</v>
          </cell>
          <cell r="M251" t="str">
            <v>El Palacio de Hierro / Serie WFTCDI Folio 295372 Folio Fiscal 1389fa02-5d93-4e3e-b86e-7c75c5e57de4</v>
          </cell>
          <cell r="N251">
            <v>25799.409199999998</v>
          </cell>
          <cell r="O251">
            <v>42827</v>
          </cell>
          <cell r="P251">
            <v>42837</v>
          </cell>
          <cell r="Q251">
            <v>201767</v>
          </cell>
          <cell r="R251" t="str">
            <v>A SOLICITUD DE COORDINADOR GERARDO PAREDES, POR SATISFACCION DE CLIENTE</v>
          </cell>
          <cell r="S251" t="str">
            <v>EQUIPO DAÑADO EN DOMICILIO DE CLIENTE</v>
          </cell>
          <cell r="T251" t="str">
            <v xml:space="preserve">ABRAHAM LAZCANO                </v>
          </cell>
          <cell r="U251" t="str">
            <v>2017-04-11</v>
          </cell>
          <cell r="V251" t="str">
            <v>Centro</v>
          </cell>
          <cell r="W251" t="str">
            <v>COMPLETADO</v>
          </cell>
          <cell r="Y251">
            <v>42837</v>
          </cell>
          <cell r="Z251">
            <v>10</v>
          </cell>
          <cell r="AA251" t="str">
            <v>M010</v>
          </cell>
          <cell r="AD251" t="str">
            <v>Coyoacan/Exhacienda Coapa</v>
          </cell>
          <cell r="AE251" t="str">
            <v>DF</v>
          </cell>
          <cell r="AF251" t="str">
            <v>MX</v>
          </cell>
          <cell r="AG251" t="str">
            <v>10415837</v>
          </cell>
          <cell r="AH251" t="str">
            <v>EDGAR BERNAL VAZQUEZ</v>
          </cell>
          <cell r="AI251" t="str">
            <v>Calzada del Hueso No.160, Edif. C Depto 603</v>
          </cell>
          <cell r="AJ251" t="str">
            <v>5511931314</v>
          </cell>
          <cell r="AK251">
            <v>0</v>
          </cell>
          <cell r="AL251" t="str">
            <v>04980</v>
          </cell>
          <cell r="AM251" t="str">
            <v>13/04/2017 01 : 57 GEARARDO.PA : CFA13/04/2017 01 : 49 MA.ISABEL : SEG: DGR12/04/2017 01 : 58 201767 : V1. 18/04/2017: 10 A.M. - 6 P.M.H-24139 SE ASIGNA T38RLO11/04/2017 23 : 44 BRENDA.MORA : ODSWTPFRACCIONAMIENTO FUENTES DE COYOACAN</v>
          </cell>
          <cell r="AN251" t="str">
            <v>3TE65G162918</v>
          </cell>
          <cell r="AO251" t="e">
            <v>#N/A</v>
          </cell>
          <cell r="AP251" t="e">
            <v>#N/A</v>
          </cell>
          <cell r="AQ251" t="e">
            <v>#N/A</v>
          </cell>
          <cell r="AR251" t="e">
            <v>#N/A</v>
          </cell>
          <cell r="AS251" t="str">
            <v>3TE65G1630A6G1630M010</v>
          </cell>
          <cell r="AT251" t="e">
            <v>#N/A</v>
          </cell>
          <cell r="AU251" t="str">
            <v>65CU6200</v>
          </cell>
          <cell r="AV251" t="str">
            <v>3TE65G1630A6</v>
          </cell>
          <cell r="AW251" t="str">
            <v>G1630</v>
          </cell>
          <cell r="AX251" t="str">
            <v>M010</v>
          </cell>
          <cell r="AY251">
            <v>74011417</v>
          </cell>
          <cell r="AZ251">
            <v>51012350</v>
          </cell>
          <cell r="BA251">
            <v>80139096</v>
          </cell>
        </row>
        <row r="252">
          <cell r="D252">
            <v>60312725</v>
          </cell>
          <cell r="E252" t="str">
            <v>A</v>
          </cell>
          <cell r="F252" t="str">
            <v>TV</v>
          </cell>
          <cell r="G252" t="str">
            <v>FRANCISCO CHAVEZ GONZALEZ</v>
          </cell>
          <cell r="H252" t="str">
            <v>DOMINGO DE ALZOLA 379 Col. GENERAL REAL Mpo. GUADALAJARA</v>
          </cell>
          <cell r="I252">
            <v>3336176208</v>
          </cell>
          <cell r="J252" t="str">
            <v>HISENSE</v>
          </cell>
          <cell r="K252" t="str">
            <v>32K20DW</v>
          </cell>
          <cell r="L252" t="str">
            <v>32J134902H00024</v>
          </cell>
          <cell r="M252" t="str">
            <v>Carta aceptacion</v>
          </cell>
          <cell r="N252">
            <v>0</v>
          </cell>
          <cell r="O252">
            <v>41753</v>
          </cell>
          <cell r="P252">
            <v>42793</v>
          </cell>
          <cell r="Q252">
            <v>201076</v>
          </cell>
          <cell r="R252" t="str">
            <v>No hay refacciones para surtir y poder reparar</v>
          </cell>
          <cell r="S252" t="str">
            <v>En el documento que se nos envio como comprobante no aparece el precio</v>
          </cell>
          <cell r="T252" t="str">
            <v>Carlos Muñiz</v>
          </cell>
          <cell r="U252">
            <v>42837</v>
          </cell>
          <cell r="V252" t="str">
            <v>SUR</v>
          </cell>
          <cell r="W252" t="str">
            <v>COMPLETADO</v>
          </cell>
          <cell r="X252" t="str">
            <v>CLIENTE</v>
          </cell>
          <cell r="Y252">
            <v>42789</v>
          </cell>
          <cell r="Z252">
            <v>1040</v>
          </cell>
          <cell r="AA252" t="str">
            <v>M012</v>
          </cell>
          <cell r="AB252" t="str">
            <v>T171937/Panel - PANEL</v>
          </cell>
          <cell r="AC252" t="str">
            <v>OC-1007991</v>
          </cell>
          <cell r="AD252" t="str">
            <v>Guadalajara/general ral</v>
          </cell>
          <cell r="AE252" t="str">
            <v>JAL</v>
          </cell>
          <cell r="AF252" t="str">
            <v>MX</v>
          </cell>
          <cell r="AG252" t="str">
            <v>10413113</v>
          </cell>
          <cell r="AH252" t="str">
            <v>FRANCISCO CHAVEZ</v>
          </cell>
          <cell r="AI252" t="str">
            <v>379 Domingo de alzola</v>
          </cell>
          <cell r="AJ252" t="str">
            <v>3336176208</v>
          </cell>
          <cell r="AK252">
            <v>0</v>
          </cell>
          <cell r="AL252" t="str">
            <v>44400</v>
          </cell>
          <cell r="AM252" t="str">
            <v>14/04/2017 02 : 33 MARCO.DIAZ : TCF174 7401141811/04/2017 04 : 54 ANA.ROSA : CSCSE LE INDICA A CTE DE LA AUTORIZACION DE CF Y DEL TIEMPO DE RESPUESTA 25DIAS HABILES31/03/2017 01 : 03 MARCO.DIAZ : TCF1PU CSA CONFIRMA CARLOS MUÑIZ.JESSICA O31/03/2017 01 : 02 MARCO.DIAZ : TCF1. JESSICA O15/03/2017 05 : 30 JORGE.VAZ : TCF115/03/2017 05 : 30 JORGE.VAZ : NP515/03/2017 03 : 47 201076 : EN ESPERA DE REFACCION14/03/2017 01 : 54 201076 : EN ESPERA DE REFACCION10/03/2017 02 : 29 FABIOLA.BON : SEG: REFACCIONES10/03/2017 01 : 37 201076 : EN ESPERA DE REFACCIONES09/03/2017 01 : 18 FABIOLA.BON : SEG: REFACCIONES08/03/2017 02 : 36 201076 : SEGUIMOS EN ESPERA DE REFACCION SOLICITADA07/03/2017 07 : 11 201076 : SEGUIMOS EN ESPERA DE REFACCION SOLICITADA01/03/2017 08 : 14 201076 : EN ESPERA DE REFACCION SOLICITADA28/02/2017 07 : 27 201076 : P1: SE SOLICITO PANEL T171937/ PANEL/OC-100799128/02/2017 07 : 27 201076 : MATRICULA DE PANEL EN STOCK NO CORRESPONDIACON LA QUE SE NECESITABA PARA CAMBIAR LA PIEZA25/02/2017 10 : 12 201076 : P1: T171937/ PANEL LCD/ SE SOLICITA DE STOCK24/02/2017 02 : 17 201076 : SE ATIENDE CON ORDEN 126335SE PROGRAMO VISITA PARA EL DIA 24.02.1724/02/2017 01 : 49 LUIS.D : ODSWTPRD% REVOLUCIÓN Y LUIS PAEZ, ODS elaborada por EMC*</v>
          </cell>
          <cell r="AN252" t="str">
            <v>3TE32G143053</v>
          </cell>
          <cell r="AO252" t="str">
            <v>Smart</v>
          </cell>
          <cell r="AP252" t="str">
            <v>Hisense</v>
          </cell>
          <cell r="AQ252" t="str">
            <v>Opera</v>
          </cell>
          <cell r="AR252" t="str">
            <v>HD 1366 X 768</v>
          </cell>
          <cell r="AS252" t="str">
            <v>3TE32G163827G1638M010</v>
          </cell>
          <cell r="AT252" t="e">
            <v>#N/A</v>
          </cell>
          <cell r="AU252" t="str">
            <v>32H5B2</v>
          </cell>
          <cell r="AV252" t="str">
            <v>3TE32G163827</v>
          </cell>
          <cell r="AW252" t="str">
            <v>G1638</v>
          </cell>
          <cell r="AX252" t="str">
            <v>M010</v>
          </cell>
          <cell r="AY252">
            <v>74011418</v>
          </cell>
          <cell r="AZ252">
            <v>51012351</v>
          </cell>
          <cell r="BA252">
            <v>80136566</v>
          </cell>
        </row>
        <row r="253">
          <cell r="D253">
            <v>60313527</v>
          </cell>
          <cell r="E253" t="str">
            <v>B</v>
          </cell>
          <cell r="F253" t="str">
            <v>TV</v>
          </cell>
          <cell r="G253" t="str">
            <v>ANDREA CITLALI QUINTERO AVILA</v>
          </cell>
          <cell r="H253" t="str">
            <v>HIDALGO 2028 Col. LADRON DE GUEVARA Mpo. GUADALAJARA</v>
          </cell>
          <cell r="I253">
            <v>3338266255</v>
          </cell>
          <cell r="J253" t="str">
            <v>HISENSE-SHARP</v>
          </cell>
          <cell r="K253" t="str">
            <v>LC-40N5000U</v>
          </cell>
          <cell r="L253" t="str">
            <v>40G1622K9H00123</v>
          </cell>
          <cell r="M253" t="str">
            <v>FGU 782981</v>
          </cell>
          <cell r="N253">
            <v>4982</v>
          </cell>
          <cell r="O253">
            <v>42338</v>
          </cell>
          <cell r="P253">
            <v>42802</v>
          </cell>
          <cell r="Q253">
            <v>201076</v>
          </cell>
          <cell r="R253" t="str">
            <v>No fue posible reparar el equipo a apesar de las indicaciones de ingenieria de Hisense</v>
          </cell>
          <cell r="S253" t="str">
            <v>A este equipo le fue realizado el cambio de dos tarjetas principales sin embargo la falla persisitio.</v>
          </cell>
          <cell r="T253" t="str">
            <v>Carlos Muñiz</v>
          </cell>
          <cell r="U253">
            <v>42837</v>
          </cell>
          <cell r="V253" t="str">
            <v>SUR</v>
          </cell>
          <cell r="W253" t="str">
            <v>COMPLETADO</v>
          </cell>
          <cell r="X253" t="str">
            <v>CLIENTE</v>
          </cell>
          <cell r="Y253">
            <v>42802</v>
          </cell>
          <cell r="Z253">
            <v>464</v>
          </cell>
          <cell r="AA253" t="str">
            <v>M012</v>
          </cell>
          <cell r="AB253" t="str">
            <v>T197203/Tarjeta Principal Madre - MAIN BOARD</v>
          </cell>
          <cell r="AC253" t="str">
            <v>OC-1008551</v>
          </cell>
          <cell r="AD253" t="str">
            <v>Guadalajara/Ladron de guevara</v>
          </cell>
          <cell r="AE253" t="str">
            <v>JAL</v>
          </cell>
          <cell r="AF253" t="str">
            <v>MX</v>
          </cell>
          <cell r="AG253" t="str">
            <v>10413431</v>
          </cell>
          <cell r="AH253" t="str">
            <v>ANDREA QUINTERO</v>
          </cell>
          <cell r="AI253" t="str">
            <v>Hidalgo nu 2028</v>
          </cell>
          <cell r="AJ253" t="str">
            <v>38266255</v>
          </cell>
          <cell r="AK253">
            <v>0</v>
          </cell>
          <cell r="AL253" t="str">
            <v>44600</v>
          </cell>
          <cell r="AM253" t="str">
            <v>29/03/2017 00 : 17 SERGIO.FER : TCF129/03/2017 00 : 16 SERGIO.FER : TCFT - Channel 1.126/03/2017 04 : 13 201076 : SE INSTALO LA ANTENA UHF EN TALLER PARAREALIZAR LAS PRUEBAS SOLICITADAS POR INGENIERIA, SIN EMBARGO LA FALLA PERSISTE; ADJUNTO REPORTE TECNICO Y SE ENVIA VIDEO DE EVIDENCIAPOR CORREO ELECTRONICO25/03/2017 09 : 45 201076 : SE REALIZARAN PRUEBAS CON ANTENA UHF ENTALLER EL DIA DE MAÑANA25/03/2017 01 : 44 FABIOLA.BON : P4: 16/03/2017 RECIBIO CESAR MTZ23/03/2017 05 : 51 ARANTXA.MON : P2A GUIA: 7527974952 14/03/201722/03/2017 01 : 44 201076 : NO RECIBIERON EQUIPO YA QUE NO HABIA MANERADE VERIFICAR EL FUNCIONAMIENTO CORRECTAMENTE PUESTO QUE NO CONTABAN CON ANTENA UHF; SE ENVIO CORREO A INGENIERIA INFORMANDO LOOCURRIDO15/03/2017 04 : 10 201076 : P1:T197203 /TARJETA PRINCIPAL/ OC-100855114/03/2017 03 : 24 FABIOLA.BON : seg: se le pide a csa solicitarrefaccion14/03/2017 01 : 54 SERGIO.FER : ST2 - Solicitar tarjeta principal, enespera de pruebas.12/03/2017 01 : 27 201076 : SE ENVIA REPORTE TECNICO PARA VALORAR ELFUNCIONAMIENTO DEL EQUIPO11/03/2017 02 : 08 FABIOLA.BON : SEG: PENDIENTE DE DIAGNOSTICO09/03/2017 01 : 13 201076 : SE ATIENDE CON LA ORDEN 126721, SE PROGRAMAVISITA PARA EL DIA 09/03/201709/03/2017 00 : 39 DULCE.M : comenta cte que el equipo continua con lamisma falla reincidencia de la ods 6031308801/03/2017 06 : 33 DULCE.M : ENTRE CALLES TAMAS GOMEZ Y VICTOIANOZALGADOCORREO ANDREA.QUINTERO@CPSMEXICO.COM.MXODSWTP</v>
          </cell>
          <cell r="AN253" t="str">
            <v>3TE40G155275</v>
          </cell>
          <cell r="AO253" t="str">
            <v>Smart</v>
          </cell>
          <cell r="AP253" t="str">
            <v>Sharp</v>
          </cell>
          <cell r="AQ253" t="str">
            <v>Opera</v>
          </cell>
          <cell r="AR253" t="str">
            <v>FHD 1920 x 1080</v>
          </cell>
          <cell r="AS253" t="str">
            <v>3TE40G1622K9G1622M010</v>
          </cell>
          <cell r="AT253" t="e">
            <v>#N/A</v>
          </cell>
          <cell r="AU253" t="str">
            <v>LC-40N5000U</v>
          </cell>
          <cell r="AV253" t="str">
            <v>3TE40G1622K9</v>
          </cell>
          <cell r="AW253" t="str">
            <v>G1622</v>
          </cell>
          <cell r="AX253" t="str">
            <v>M010</v>
          </cell>
          <cell r="AY253">
            <v>74011419</v>
          </cell>
          <cell r="AZ253">
            <v>51012352</v>
          </cell>
          <cell r="BA253">
            <v>80138582</v>
          </cell>
        </row>
        <row r="254">
          <cell r="D254">
            <v>60311806</v>
          </cell>
          <cell r="E254" t="str">
            <v>A</v>
          </cell>
          <cell r="F254" t="str">
            <v>TV</v>
          </cell>
          <cell r="G254" t="str">
            <v>David Israel Leon Hernandez</v>
          </cell>
          <cell r="H254" t="str">
            <v>Bolivia 311/ Leon/Obrera o chapalita/Guanajuato/C.P.:37340</v>
          </cell>
          <cell r="I254" t="str">
            <v>4773471465/4777551141</v>
          </cell>
          <cell r="J254" t="str">
            <v>HISENSE-SHARP</v>
          </cell>
          <cell r="K254" t="str">
            <v>LC-50N6000U</v>
          </cell>
          <cell r="L254" t="str">
            <v>50G1609J3H01127</v>
          </cell>
          <cell r="M254" t="str">
            <v xml:space="preserve">
02066001103920161120
</v>
          </cell>
          <cell r="N254">
            <v>9779</v>
          </cell>
          <cell r="O254">
            <v>42694</v>
          </cell>
          <cell r="P254">
            <v>42786</v>
          </cell>
          <cell r="Q254">
            <v>201107</v>
          </cell>
          <cell r="R254" t="str">
            <v xml:space="preserve">24/02/2017 01 : 05  ERNESTO.HERN : NP5, P1: 197341/OC-1007724
</v>
          </cell>
          <cell r="S254" t="str">
            <v/>
          </cell>
          <cell r="T254" t="str">
            <v xml:space="preserve">Adolfo Fernandez                 </v>
          </cell>
          <cell r="U254">
            <v>42836</v>
          </cell>
          <cell r="V254" t="str">
            <v>Norte</v>
          </cell>
          <cell r="W254" t="str">
            <v>COMPLETADO</v>
          </cell>
          <cell r="X254" t="str">
            <v>TALLER</v>
          </cell>
          <cell r="Y254">
            <v>42782</v>
          </cell>
          <cell r="Z254">
            <v>88</v>
          </cell>
          <cell r="AA254" t="str">
            <v>M010</v>
          </cell>
          <cell r="AB254" t="str">
            <v>T197341/Tarjeta Principal Madre - MAIN BOARD</v>
          </cell>
          <cell r="AC254" t="str">
            <v>OC-1007724</v>
          </cell>
          <cell r="AD254" t="str">
            <v>Leon/Obrera o chapalita</v>
          </cell>
          <cell r="AE254" t="str">
            <v>GTO</v>
          </cell>
          <cell r="AF254" t="str">
            <v>MX</v>
          </cell>
          <cell r="AG254" t="str">
            <v>10412295</v>
          </cell>
          <cell r="AH254" t="str">
            <v>DAVID ISRAEL LEON HERNANDEZ</v>
          </cell>
          <cell r="AI254" t="str">
            <v>311 Bolivia</v>
          </cell>
          <cell r="AJ254" t="str">
            <v>4777551141</v>
          </cell>
          <cell r="AK254" t="str">
            <v>4777551141</v>
          </cell>
          <cell r="AL254" t="str">
            <v>37340</v>
          </cell>
          <cell r="AM254" t="str">
            <v>12/04/2017 00 : 27 MARCO.DIAZ : TCF2***MODELO LC-50N6000U***SERIE50G1618N8H00534***ENVIADO A CTE FINAL***F. DE ENVIO 11.04.2017***DHL***NUMERO DE GUIA 77 2341 7030dmc.11/04/2017 23 : 56 ADOLFO.FER : CFA11/04/2017 06 : 05 ADOLFO.FER : SEG: SE GENERA FORMATO APPLICATION FORMFOR SWAP_ESP04/04/2017 02 : 53 GERARDO.GRA : CSC via correo electrónico, se leinforma retraso en CF se da tiempo aproximado de entrega mediados de mesde abril. EMC*24/03/2017 00 : 27 MARCO.DIAZ : TCF1PU CSAINF. MONICA. DMC23/03/2017 05 : 28 GERARDO.GRA : CSC se indica fecha de entregaaproximada finales de mes de marzo. EMC*17/03/2017 02 : 37 JUANANTONIO : CSCse le indican tiempos al CTE24/02/2017 01 : 06 ERNESTO.HERN : TCF124/02/2017 01 : 05 ERNESTO.HERN : NP522/02/2017 03 : 09 201107 : P1: 197341/OC-100772418/02/2017 08 : 43 201107 : V1:20/02/201718/02/2017 04 : 33 MARIA.EUGENI : SEG: V1P17/02/2017 05 : 37 SEMIRAMIS.M : ODSWTPRD/BEST BUYENTRE JALISCO Y ZACATECAS</v>
          </cell>
          <cell r="AN254" t="str">
            <v>3TE50G154927</v>
          </cell>
          <cell r="AO254" t="str">
            <v>Smart</v>
          </cell>
          <cell r="AP254" t="str">
            <v>Sharp</v>
          </cell>
          <cell r="AQ254" t="str">
            <v>Opera</v>
          </cell>
          <cell r="AR254" t="str">
            <v>UHD 3840 X 2160</v>
          </cell>
          <cell r="AS254" t="str">
            <v>3TE50G1644A0G1644M010</v>
          </cell>
          <cell r="AT254" t="e">
            <v>#N/A</v>
          </cell>
          <cell r="AU254" t="str">
            <v>LC-50N6000U</v>
          </cell>
          <cell r="AV254" t="str">
            <v>3TE50G1644A0</v>
          </cell>
          <cell r="AW254" t="str">
            <v>G1644</v>
          </cell>
          <cell r="AX254" t="str">
            <v>M010</v>
          </cell>
          <cell r="AY254">
            <v>74011421</v>
          </cell>
          <cell r="AZ254">
            <v>51012354</v>
          </cell>
          <cell r="BA254">
            <v>80136623</v>
          </cell>
        </row>
        <row r="255">
          <cell r="D255">
            <v>60313746</v>
          </cell>
          <cell r="E255" t="str">
            <v>A</v>
          </cell>
          <cell r="F255" t="str">
            <v>TV</v>
          </cell>
          <cell r="G255" t="str">
            <v>MARIA GUADALUPE TORRES AGUILAR</v>
          </cell>
          <cell r="H255" t="str">
            <v>VALLE DE JANITZIO 219 Col. VALLE DORADO Mpo. TLAJOMULCO DE ZUÑIGA</v>
          </cell>
          <cell r="I255">
            <v>3335804421</v>
          </cell>
          <cell r="J255" t="str">
            <v>HISENSE</v>
          </cell>
          <cell r="K255" t="str">
            <v>32K20DW</v>
          </cell>
          <cell r="L255" t="str">
            <v>32J134806H00529</v>
          </cell>
          <cell r="M255" t="str">
            <v>ABBC10360</v>
          </cell>
          <cell r="N255">
            <v>4399</v>
          </cell>
          <cell r="O255">
            <v>42129</v>
          </cell>
          <cell r="P255">
            <v>42074</v>
          </cell>
          <cell r="Q255">
            <v>201076</v>
          </cell>
          <cell r="R255" t="str">
            <v>No hay refacciones para surtir y reparar el equipo</v>
          </cell>
          <cell r="T255" t="str">
            <v>Carlos Muñiz</v>
          </cell>
          <cell r="U255">
            <v>42837</v>
          </cell>
          <cell r="V255" t="str">
            <v>SUR</v>
          </cell>
          <cell r="W255" t="str">
            <v>COMPLETADO</v>
          </cell>
          <cell r="X255" t="str">
            <v>CLIENTE</v>
          </cell>
          <cell r="Y255">
            <v>42803</v>
          </cell>
          <cell r="Z255">
            <v>55</v>
          </cell>
          <cell r="AA255" t="str">
            <v>M010</v>
          </cell>
          <cell r="AB255" t="str">
            <v>T171937/Panel - PANEL</v>
          </cell>
          <cell r="AC255" t="str">
            <v>OC-1008498</v>
          </cell>
          <cell r="AD255" t="str">
            <v>Tlacomulco de Zuñiga/Valle Dorado</v>
          </cell>
          <cell r="AE255" t="str">
            <v>JAL</v>
          </cell>
          <cell r="AF255" t="str">
            <v>MX</v>
          </cell>
          <cell r="AG255" t="str">
            <v>10413302</v>
          </cell>
          <cell r="AH255" t="str">
            <v>MARIA GUADALUPE TORRES AGUILAR</v>
          </cell>
          <cell r="AI255" t="str">
            <v>219 Valle de Janitcio</v>
          </cell>
          <cell r="AJ255" t="str">
            <v>3335804421</v>
          </cell>
          <cell r="AK255">
            <v>0</v>
          </cell>
          <cell r="AL255" t="str">
            <v>45655</v>
          </cell>
          <cell r="AM255" t="str">
            <v>14/04/2017 02 : 41 MARCO.DIAZ : TCF174 7401142231/03/2017 00 : 52 MARCO.DIAZ : TCF1PU CSA CONFIRMA CARLOS MUÑIZ.JESSICA O31/03/2017 00 : 51 MARCO.DIAZ : TCF1. JESSICA O16/03/2017 06 : 17 JORGE.VAZ : TCF116/03/2017 06 : 17 JORGE.VAZ : NP514/03/2017 02 : 45 201076 : P1:T171937/PANEL/OC-100849810/03/2017 02 : 52 201076 : SE ATIENDE CON N 126778, SE PROGRAMA VISITAPARA EL DIA 10/03/201710/03/2017 02 : 15 GABRIELA.B : ODSWTP02/03/2017 23 : 48 GABRIELA.B : CSCSe confirma Recepción de Documentos Póliza sin Sello ticket no lo sepuede abrir documento se pide reenvío con los documentos correctos28/02/2017 02 : 38 GABRIELA.B : RD % AV VALLE DE MEXICO Y CERRADA</v>
          </cell>
          <cell r="AN255" t="str">
            <v>3TE32G143053</v>
          </cell>
          <cell r="AO255" t="str">
            <v>Smart</v>
          </cell>
          <cell r="AP255" t="str">
            <v>Hisense</v>
          </cell>
          <cell r="AQ255" t="str">
            <v>Opera</v>
          </cell>
          <cell r="AR255" t="str">
            <v>HD 1366 X 768</v>
          </cell>
          <cell r="AS255" t="str">
            <v>3TE32G163827G1638M010</v>
          </cell>
          <cell r="AT255" t="e">
            <v>#N/A</v>
          </cell>
          <cell r="AU255" t="str">
            <v>32H5B2</v>
          </cell>
          <cell r="AV255" t="str">
            <v>3TE32G163827</v>
          </cell>
          <cell r="AW255" t="str">
            <v>G1638</v>
          </cell>
          <cell r="AX255" t="str">
            <v>M010</v>
          </cell>
          <cell r="AY255">
            <v>74011422</v>
          </cell>
          <cell r="AZ255">
            <v>51012355</v>
          </cell>
          <cell r="BA255">
            <v>80136571</v>
          </cell>
        </row>
        <row r="256">
          <cell r="D256">
            <v>60313315</v>
          </cell>
          <cell r="E256" t="str">
            <v>A</v>
          </cell>
          <cell r="F256" t="str">
            <v>TV</v>
          </cell>
          <cell r="G256" t="str">
            <v>OSWALDO RIVERA ROJAS</v>
          </cell>
          <cell r="H256" t="str">
            <v>CARLOS FUENTES MZ.36  LT.1-2 , COL. CIUDAD CUAUHTÉMOC</v>
          </cell>
          <cell r="I256" t="str">
            <v>13-86-66-02</v>
          </cell>
          <cell r="J256" t="str">
            <v>HISENSE</v>
          </cell>
          <cell r="K256" t="str">
            <v>40H5B</v>
          </cell>
          <cell r="L256" t="str">
            <v>40G153356H02294</v>
          </cell>
          <cell r="M256" t="str">
            <v xml:space="preserve">TICKET </v>
          </cell>
          <cell r="N256">
            <v>12945.01</v>
          </cell>
          <cell r="O256">
            <v>42409</v>
          </cell>
          <cell r="P256">
            <v>42810</v>
          </cell>
          <cell r="Q256">
            <v>201010</v>
          </cell>
          <cell r="R256" t="str">
            <v>PENDIENTE POR PANEL LCD Y PCB MAIN</v>
          </cell>
          <cell r="S256" t="str">
            <v>CLIENTE DIÓ PANTALLA Y 2 BASES.</v>
          </cell>
          <cell r="T256" t="str">
            <v xml:space="preserve">LESLY CARRO               </v>
          </cell>
          <cell r="U256" t="str">
            <v>2017-03-30</v>
          </cell>
          <cell r="V256" t="str">
            <v>Centro</v>
          </cell>
          <cell r="W256" t="str">
            <v>COMPLETADO</v>
          </cell>
          <cell r="Y256">
            <v>42800</v>
          </cell>
          <cell r="Z256">
            <v>401</v>
          </cell>
          <cell r="AA256" t="str">
            <v>M012</v>
          </cell>
          <cell r="AB256" t="str">
            <v>T191066/Panel - PANEL</v>
          </cell>
          <cell r="AC256" t="str">
            <v>OC-1008770</v>
          </cell>
          <cell r="AD256" t="str">
            <v>Ecatepec/cd cuahutemoc</v>
          </cell>
          <cell r="AE256" t="str">
            <v>MEX</v>
          </cell>
          <cell r="AF256" t="str">
            <v>MX</v>
          </cell>
          <cell r="AG256" t="str">
            <v>10413667</v>
          </cell>
          <cell r="AH256" t="str">
            <v>OSWALDO RIVERA ROJAS</v>
          </cell>
          <cell r="AI256" t="str">
            <v>carlos fuentes mz 36 lt 1-2</v>
          </cell>
          <cell r="AJ256" t="str">
            <v>13866602</v>
          </cell>
          <cell r="AK256">
            <v>0</v>
          </cell>
          <cell r="AL256" t="str">
            <v>55067</v>
          </cell>
          <cell r="AM256" t="str">
            <v>14/04/2017 02 : 48 MARCO.DIAZ : TCF174 7401142412/04/2017 22 : 57 GEARARDO.PA : CFA07/04/2017 22 : 27 GERARDO.GRA : CSC se indica tiempo aproximado deentrega finales del mes de abril. EMC*01/04/2017 11 : 40 MARCO.DIAZ : TCF1 TCF1PU CSAINF. ROXANA.DMC01/04/2017 07 : 07 SEMIRAMIS.M : CSCCte se comunica para verificar el estatus de su equipo se le comunicaque se autorizo un cambio de equipo proceso que se aplicara en un tiempoaproximado de 20 días hábiles30/03/2017 00 : 25 ARANTXA.MON : TCF130/03/2017 00 : 25 ARANTXA.MON : NP528/03/2017 00 : 26 201010 : EN ESPERA DEL SURTIMIENTO DE PANEL CONOC-1008770 16-03-201725/03/2017 01 : 32 201010 : EN ESPERA DEL SURTIMIENTO DE PANEL CONOC-1008770 16-03-201723/03/2017 23 : 33 GEARARDO.PA : PANEL PENDIENTE POR SURTIR, POR PARTEDE REFACCIONES23/03/2017 05 : 21 ARANTXA.MON : P2A GUIA: 7527915485 14/03/201722/03/2017 06 : 42 MA.ISABEL : SEG: SE ENVIA CORREO A REFACCIONES PARASABER CUANDO SE SURTE17/03/2017 07 : 07 201010 : P1: T191066 /PANEL/ OC-1008770 16/03/201717/03/2017 07 : 05 201010 : SE COLOCA TARJETA SOLICITADA, PERO SEDETECTA LINEA EN PANEL, SE SOLICITA REFACCION15/03/2017 02 : 06 201010 : P1: T192199 /MAIN PCB/ OC-1008610 14/03/201714/03/2017 03 : 07 201010 :SE ASIGNA A TÉCNICO PARA REVISIÓN / VALIDACIÓN DE GARANTÍA.14/03/2017 01 : 14 201010 : V1: 13/03/201712/03/2017 00 : 31 201010 : NOS COMUNICAMOS CON CTE Y NOS INFORMA QUE NOES POSIBLE ANTENDERNOS EL DIA 9, POR LO QUE PIDE SE AGENDE VISITA PARA EL 13/03/201708/03/2017 03 : 05 MA.ISABEL : SEG: DGR07/03/2017 06 : 51 201010 : V1: 09/03/201706/03/2017 23 : 27 LAURA.HERNA : RD% AV JUAN RULFO Y ALEJANDRO AURAEN LA ESQ UNA PANADERÍA</v>
          </cell>
          <cell r="AN256" t="str">
            <v>3TE40A144535</v>
          </cell>
          <cell r="AO256" t="str">
            <v>Smart</v>
          </cell>
          <cell r="AP256" t="str">
            <v>Hisense</v>
          </cell>
          <cell r="AQ256" t="str">
            <v>Opera</v>
          </cell>
          <cell r="AR256" t="str">
            <v>FHD 1920 x 1080</v>
          </cell>
          <cell r="AS256" t="str">
            <v>3TE40G1635C9G1635M010</v>
          </cell>
          <cell r="AT256" t="e">
            <v>#N/A</v>
          </cell>
          <cell r="AU256" t="str">
            <v>40H5B2</v>
          </cell>
          <cell r="AV256" t="str">
            <v>3TE40G1635C9</v>
          </cell>
          <cell r="AW256" t="str">
            <v>G1635</v>
          </cell>
          <cell r="AX256" t="str">
            <v>M010</v>
          </cell>
          <cell r="AY256">
            <v>74011424</v>
          </cell>
          <cell r="AZ256">
            <v>51012357</v>
          </cell>
          <cell r="BA256">
            <v>80136575</v>
          </cell>
        </row>
        <row r="257">
          <cell r="D257">
            <v>60314571</v>
          </cell>
          <cell r="E257" t="str">
            <v>A</v>
          </cell>
          <cell r="F257" t="str">
            <v>TV</v>
          </cell>
          <cell r="G257" t="str">
            <v>JESÚS NOPALERA PASTOR</v>
          </cell>
          <cell r="H257" t="str">
            <v>MARGARITAS 1 S/N , COL. LOMAS DE KA CRUZ</v>
          </cell>
          <cell r="I257" t="str">
            <v>22-00-07-05</v>
          </cell>
          <cell r="J257" t="str">
            <v>HISENSE</v>
          </cell>
          <cell r="K257" t="str">
            <v>40H5B2</v>
          </cell>
          <cell r="L257" t="str">
            <v>40G163167H00518</v>
          </cell>
          <cell r="M257">
            <v>381</v>
          </cell>
          <cell r="N257">
            <v>5597.41</v>
          </cell>
          <cell r="O257">
            <v>42790</v>
          </cell>
          <cell r="P257">
            <v>42816</v>
          </cell>
          <cell r="Q257">
            <v>201010</v>
          </cell>
          <cell r="R257" t="str">
            <v>PENDIENTE POR PANEL LCD</v>
          </cell>
          <cell r="S257" t="str">
            <v>CLIENTE DIO 2 BASES (IZQUIERDA, DERECHA)</v>
          </cell>
          <cell r="T257" t="str">
            <v xml:space="preserve">LESLY CARRO               </v>
          </cell>
          <cell r="U257" t="str">
            <v>2017-04-06</v>
          </cell>
          <cell r="V257" t="str">
            <v>Centro</v>
          </cell>
          <cell r="W257" t="str">
            <v>COMPLETADO</v>
          </cell>
          <cell r="Y257">
            <v>42815</v>
          </cell>
          <cell r="Z257">
            <v>26</v>
          </cell>
          <cell r="AA257" t="str">
            <v>M010</v>
          </cell>
          <cell r="AB257" t="str">
            <v>T202232/Panel - PANEL</v>
          </cell>
          <cell r="AC257" t="str">
            <v>OC-1008931</v>
          </cell>
          <cell r="AD257" t="str">
            <v>NICOLAS ROMERO / LOMAS DE LA CRUZ</v>
          </cell>
          <cell r="AE257" t="str">
            <v>MEX</v>
          </cell>
          <cell r="AF257" t="str">
            <v>MX</v>
          </cell>
          <cell r="AG257" t="str">
            <v>10414775</v>
          </cell>
          <cell r="AH257" t="str">
            <v>JESÚS NOPALERA PASTOR</v>
          </cell>
          <cell r="AI257" t="str">
            <v>MARGARITAS 1 S/N</v>
          </cell>
          <cell r="AJ257" t="str">
            <v>22000705</v>
          </cell>
          <cell r="AK257">
            <v>0</v>
          </cell>
          <cell r="AL257" t="str">
            <v>54475</v>
          </cell>
          <cell r="AM257" t="str">
            <v>14/04/2017 02 : 52 MARCO.DIAZ : TCF174 7401142512/04/2017 23 : 16 GEARARDO.PA : CFA06/04/2017 01 : 29 ARANTXA.MON : TCF106/04/2017 01 : 28 ARANTXA.MON : NP506/04/2017 00 : 01 201010 : EN ESPERA DEL SURTIMIENTO DEL PANEL LCD.01/04/2017 01 : 47 201010 : EN ESPERA DEL SURTIMIENTO DEL PANEL LCD.28/03/2017 00 : 25 201010 : EN ESPERA DEL PANEL LCD.23/03/2017 05 : 35 201010 :P1: T202232 / PANEL LCD / OC-1008931 22-03-201723/03/2017 03 : 06 201010 :SE ASIGNA A TÉCNICO PARA REVISIÓN / VALIDACIÓN DE GARANTÍA.22/03/2017 06 : 31 GABRIELA.B : ODSWTP22/03/2017 06 : 28 GABRIELA.B : DISTRICADI MAYORISTAS</v>
          </cell>
          <cell r="AN257" t="str">
            <v>3TE40G155372</v>
          </cell>
          <cell r="AO257" t="str">
            <v>Smart</v>
          </cell>
          <cell r="AP257" t="str">
            <v>Hisense</v>
          </cell>
          <cell r="AQ257" t="str">
            <v>Opera</v>
          </cell>
          <cell r="AR257" t="str">
            <v>FHD 1920 x 1080</v>
          </cell>
          <cell r="AS257" t="str">
            <v>3TE40G1635C9G1635M010</v>
          </cell>
          <cell r="AT257" t="e">
            <v>#N/A</v>
          </cell>
          <cell r="AU257" t="str">
            <v>40H5B2</v>
          </cell>
          <cell r="AV257" t="str">
            <v>3TE40G1635C9</v>
          </cell>
          <cell r="AW257" t="str">
            <v>G1635</v>
          </cell>
          <cell r="AX257" t="str">
            <v>M010</v>
          </cell>
          <cell r="AY257">
            <v>74011425</v>
          </cell>
          <cell r="AZ257">
            <v>51012358</v>
          </cell>
          <cell r="BA257">
            <v>80136578</v>
          </cell>
        </row>
        <row r="258">
          <cell r="D258">
            <v>60311402</v>
          </cell>
          <cell r="E258" t="str">
            <v>A</v>
          </cell>
          <cell r="F258" t="str">
            <v>TV</v>
          </cell>
          <cell r="G258" t="str">
            <v>JESÚS FRANCISCO CERVANTES</v>
          </cell>
          <cell r="H258" t="str">
            <v>AV. JACARANDAS #20 TEPATITLÁN, JALISCO</v>
          </cell>
          <cell r="I258">
            <v>4361220611</v>
          </cell>
          <cell r="J258" t="str">
            <v>HISENSE</v>
          </cell>
          <cell r="K258" t="str">
            <v>40H5B2</v>
          </cell>
          <cell r="L258" t="str">
            <v>40G1632F4H02423</v>
          </cell>
          <cell r="M258" t="str">
            <v>TICKET 75920</v>
          </cell>
          <cell r="N258">
            <v>10665.18</v>
          </cell>
          <cell r="O258">
            <v>42678</v>
          </cell>
          <cell r="P258">
            <v>42836</v>
          </cell>
          <cell r="Q258">
            <v>201080</v>
          </cell>
          <cell r="R258" t="str">
            <v>NO SE SURTIÓ MAIN BOARD</v>
          </cell>
          <cell r="S258" t="str">
            <v>EQUIPO EN DOMICILIO DE CLIENTE, SE SOLICITA AUT. DE KM PARA RECOLECTARLO KMA:204KM*2=$408.00</v>
          </cell>
          <cell r="T258" t="str">
            <v>LUIS RAMIREZ</v>
          </cell>
          <cell r="U258">
            <v>42835</v>
          </cell>
          <cell r="V258" t="str">
            <v>SUR</v>
          </cell>
          <cell r="W258" t="str">
            <v>COMPLETADO</v>
          </cell>
          <cell r="Y258">
            <v>42779</v>
          </cell>
          <cell r="Z258">
            <v>158</v>
          </cell>
          <cell r="AA258" t="str">
            <v>M010</v>
          </cell>
          <cell r="AB258" t="str">
            <v>T192199/Tarjeta Principal Madre - MAIN BOARD\Power</v>
          </cell>
          <cell r="AC258" t="str">
            <v>OC-1007452</v>
          </cell>
          <cell r="AD258" t="str">
            <v>Zacapu/centro</v>
          </cell>
          <cell r="AE258" t="str">
            <v>MCH</v>
          </cell>
          <cell r="AF258" t="str">
            <v>MX</v>
          </cell>
          <cell r="AG258" t="str">
            <v>10411128</v>
          </cell>
          <cell r="AH258" t="str">
            <v>JESUS FRANCISCO SERVANTES</v>
          </cell>
          <cell r="AI258" t="str">
            <v>Luis muya 586 c</v>
          </cell>
          <cell r="AJ258" t="str">
            <v>52 14361220611</v>
          </cell>
          <cell r="AK258">
            <v>0</v>
          </cell>
          <cell r="AL258" t="str">
            <v>58600</v>
          </cell>
          <cell r="AM258" t="str">
            <v>14/04/2017 03 : 00 MARCO.DIAZ : TCF174 7401142712/04/2017 23 : 47 RODRIGUEZ ERICK : CFA11/03/2017 01 : 42 GABRIELA.B : CSCSe informa en proceso de CF se indica tiempo Estimado de 20 a 25 díasHábiles a partir del día 1623/02/2017 03 : 18 MARCO.DIAZ : TCF1PU CTE FINAL23/02/2017 03 : 16 MARCO.DIAZ : TCF1DR18/02/2017 03 : 11 ERNESTO.HERN : TCF118/02/2017 03 : 11 ERNESTO.HERN : NP516/02/2017 00 : 51 201080 : EN BASE A PREDIAGNÓSTICO, SE SOLICITA MAINBOARDP1:T192199 MAIN BOARD OC:1007452 15/02/201715/02/2017 06 : 35 FABIOLA.BON : SEG. DGR14/02/2017 23 : 42 201080 : CLIENTE QUEDÓ DE ENVIAR FOTOGRAFIAS DEPANTALLA PARA DESCARTAR PANEL ROTO. QUEDAMOS EN ESPERA14/02/2017 01 : 31 201080 : INTENTAMOS COMUNICARNOS CON CLIENTE PARAHACER PREDIAGNÓSTICO, PERO NO CONTESTA. INTENTAREMOS MÁS TARDE.14/02/2017 01 : 07 JUANANTONIO : ODSWTPENTRE CALLE SOJO DE AGUA Y VENUSTIANO CARRANZA</v>
          </cell>
          <cell r="AN258" t="str">
            <v>3TE40G155372</v>
          </cell>
          <cell r="AO258" t="str">
            <v>Smart</v>
          </cell>
          <cell r="AP258" t="str">
            <v>Hisense</v>
          </cell>
          <cell r="AQ258" t="str">
            <v>Opera</v>
          </cell>
          <cell r="AR258" t="str">
            <v>FHD 1920 x 1080</v>
          </cell>
          <cell r="AS258" t="str">
            <v>3TE40G1635C9G1635M010</v>
          </cell>
          <cell r="AT258" t="e">
            <v>#N/A</v>
          </cell>
          <cell r="AU258" t="str">
            <v>40H5B2</v>
          </cell>
          <cell r="AV258" t="str">
            <v>3TE40G1635C9</v>
          </cell>
          <cell r="AW258" t="str">
            <v>G1635</v>
          </cell>
          <cell r="AX258" t="str">
            <v>M010</v>
          </cell>
          <cell r="AY258">
            <v>74011427</v>
          </cell>
          <cell r="AZ258">
            <v>51012360</v>
          </cell>
          <cell r="BA258">
            <v>80136580</v>
          </cell>
        </row>
        <row r="259">
          <cell r="D259">
            <v>60311966</v>
          </cell>
          <cell r="E259" t="str">
            <v>A</v>
          </cell>
          <cell r="F259" t="str">
            <v>TV</v>
          </cell>
          <cell r="G259" t="str">
            <v>JESUS ANTONIO GALVAN MATUS</v>
          </cell>
          <cell r="H259" t="str">
            <v>CALLE 10 NUM 56 COL. EL SOL; NEZAHUALCOYOTL CP 57200</v>
          </cell>
          <cell r="I259" t="str">
            <v>49897535</v>
          </cell>
          <cell r="J259" t="str">
            <v>HISENSE</v>
          </cell>
          <cell r="K259" t="str">
            <v>40H5B2</v>
          </cell>
          <cell r="L259" t="str">
            <v>40G1619B1H04014</v>
          </cell>
          <cell r="M259" t="str">
            <v>000317042</v>
          </cell>
          <cell r="N259">
            <v>9331.92</v>
          </cell>
          <cell r="O259">
            <v>42704</v>
          </cell>
          <cell r="P259">
            <v>42789</v>
          </cell>
          <cell r="Q259">
            <v>201767</v>
          </cell>
          <cell r="R259" t="str">
            <v>28/02/2017 04 : 19  ERNESTO.HERN : NP5 / P1A: 202916 MAIN    23-02-2017   OC-1007852</v>
          </cell>
          <cell r="S259" t="str">
            <v>EQUIPO DAÑADO EN DOMICILIO DE CLIENTE</v>
          </cell>
          <cell r="T259" t="str">
            <v xml:space="preserve">ABRAHAM LAZCANO                </v>
          </cell>
          <cell r="U259" t="str">
            <v>2017-04-10</v>
          </cell>
          <cell r="V259" t="str">
            <v>Centro</v>
          </cell>
          <cell r="W259" t="str">
            <v>COMPLETADO</v>
          </cell>
          <cell r="Y259">
            <v>42786</v>
          </cell>
          <cell r="Z259">
            <v>85</v>
          </cell>
          <cell r="AA259" t="str">
            <v>M010</v>
          </cell>
          <cell r="AB259" t="str">
            <v>T202916/Tarjeta Principal Madre - MAIN BOARD\Power</v>
          </cell>
          <cell r="AC259" t="str">
            <v>OC-1007852</v>
          </cell>
          <cell r="AD259" t="str">
            <v>el sol/Nezahualcoyotl</v>
          </cell>
          <cell r="AE259" t="str">
            <v>MEX</v>
          </cell>
          <cell r="AF259" t="str">
            <v>MX</v>
          </cell>
          <cell r="AG259" t="str">
            <v>10412465</v>
          </cell>
          <cell r="AH259" t="str">
            <v>JESUS ANTONIO GALVAN MATUS</v>
          </cell>
          <cell r="AI259" t="str">
            <v>56 10</v>
          </cell>
          <cell r="AJ259" t="str">
            <v>49897535</v>
          </cell>
          <cell r="AK259" t="str">
            <v>49897535</v>
          </cell>
          <cell r="AL259" t="str">
            <v>57200</v>
          </cell>
          <cell r="AM259" t="str">
            <v>14/04/2017 03 : 04 MARCO.DIAZ : TCF174 7401142812/04/2017 23 : 32 GEARARDO.PA : CFA23/03/2017 23 : 26 MARCO.DIAZ : TCF1PU CLIENTEINF. JOSUE RAMIREZ. DMC02/03/2017 05 : 58 GABRIELA.B : CSCSe brinda información de tiempo de respuesta por CF28/02/2017 04 : 20 ERNESTO.HERN : TCF128/02/2017 04 : 19 ERNESTO.HERN : NP524/02/2017 04 : 33 201767 : P1A: 202916 MAIN 23-02-2017 OC-100785221/02/2017 03 : 27 201767 : V1:23/02/2017:HORARIO ABIERTO DE 10 AM A 18HRS_H23315_T8721/02/2017 03 : 10 ANA.GABRIELA : RD% SEXTA AV Y SEPTIMA AVENIDA</v>
          </cell>
          <cell r="AN259" t="str">
            <v>3TE40G155372</v>
          </cell>
          <cell r="AO259" t="str">
            <v>Smart</v>
          </cell>
          <cell r="AP259" t="str">
            <v>Hisense</v>
          </cell>
          <cell r="AQ259" t="str">
            <v>Opera</v>
          </cell>
          <cell r="AR259" t="str">
            <v>FHD 1920 x 1080</v>
          </cell>
          <cell r="AS259" t="str">
            <v>3TE40G1635C9G1635M010</v>
          </cell>
          <cell r="AT259" t="e">
            <v>#N/A</v>
          </cell>
          <cell r="AU259" t="str">
            <v>40H5B2</v>
          </cell>
          <cell r="AV259" t="str">
            <v>3TE40G1635C9</v>
          </cell>
          <cell r="AW259" t="str">
            <v>G1635</v>
          </cell>
          <cell r="AX259" t="str">
            <v>M010</v>
          </cell>
          <cell r="AY259">
            <v>74011428</v>
          </cell>
          <cell r="AZ259">
            <v>51012361</v>
          </cell>
          <cell r="BA259">
            <v>80136583</v>
          </cell>
        </row>
        <row r="260">
          <cell r="D260">
            <v>60311827</v>
          </cell>
          <cell r="E260" t="str">
            <v>A</v>
          </cell>
          <cell r="F260" t="str">
            <v>TV</v>
          </cell>
          <cell r="G260" t="str">
            <v>ELIZABETH RODRIGUEZ GARCIA</v>
          </cell>
          <cell r="H260" t="str">
            <v>ARROYO 791 Col. LOMAS DEL 4 Mpo. TLAQUEPAQUE</v>
          </cell>
          <cell r="I260">
            <v>3336012681</v>
          </cell>
          <cell r="J260" t="str">
            <v>HISENSE</v>
          </cell>
          <cell r="K260" t="str">
            <v>50K20DW</v>
          </cell>
          <cell r="L260" t="str">
            <v>50G143291H06001</v>
          </cell>
          <cell r="M260" t="str">
            <v>LAT/ 000197209</v>
          </cell>
          <cell r="N260">
            <v>11988</v>
          </cell>
          <cell r="O260">
            <v>42179</v>
          </cell>
          <cell r="P260">
            <v>42786</v>
          </cell>
          <cell r="Q260">
            <v>201076</v>
          </cell>
          <cell r="R260" t="str">
            <v>No hay refacciones para surtir y poder reparar</v>
          </cell>
          <cell r="T260" t="str">
            <v>Carlos Muñiz</v>
          </cell>
          <cell r="U260">
            <v>42837</v>
          </cell>
          <cell r="V260" t="str">
            <v>SUR</v>
          </cell>
          <cell r="W260" t="str">
            <v>COMPLETADO</v>
          </cell>
          <cell r="X260" t="str">
            <v>CLIENTE</v>
          </cell>
          <cell r="Y260">
            <v>42783</v>
          </cell>
          <cell r="Z260">
            <v>607</v>
          </cell>
          <cell r="AA260" t="str">
            <v>M012</v>
          </cell>
          <cell r="AB260" t="str">
            <v>T173331/Panel - PANEL</v>
          </cell>
          <cell r="AC260" t="str">
            <v>OC-1007747</v>
          </cell>
          <cell r="AD260" t="str">
            <v>Tlaquepaque/Lomas del 4</v>
          </cell>
          <cell r="AE260" t="str">
            <v>JAL</v>
          </cell>
          <cell r="AF260" t="str">
            <v>MX</v>
          </cell>
          <cell r="AG260" t="str">
            <v>10411825</v>
          </cell>
          <cell r="AH260" t="str">
            <v>ELIZABETH RODRIGUEZ</v>
          </cell>
          <cell r="AI260" t="str">
            <v>Arrollo 794</v>
          </cell>
          <cell r="AJ260" t="str">
            <v>36012681</v>
          </cell>
          <cell r="AK260">
            <v>0</v>
          </cell>
          <cell r="AL260" t="str">
            <v>45996</v>
          </cell>
          <cell r="AM260" t="str">
            <v>14/04/2017 04 : 24 MARCO.DIAZ : TCF174 7401143114/03/2017 06 : 21 MARCO.DIAZ : TCF1PU CSA25/02/2017 02 : 43 ERNESTO.HERN : TCF125/02/2017 02 : 43 ERNESTO.HERN : NP524/02/2017 07 : 19 201076 : P1: DAÑO EN PANEL T173331 21/02/2017 - DAÑOEN FUENTE T171496 21/02/201723/02/2017 04 : 54 FABIOLA.BON : SEG: pendiente de diagnostico22/02/2017 06 : 39 FABIOLA.BON : SEG: PENDIENTE DE DIAGNOSTICO18/02/2017 01 : 02 201076 : SE ATIENDE CON ORDEN 126154VISITA PROGRAMADA 20 DE FEBRERO DEL 201711/02/2017 01 : 01 DULCE.M : ENTRE CALLES LOMAS MIRAVALLE Y LAZAROCARDENASODSWTPCORREO GUTIERREZ200290@GMAIL.COM</v>
          </cell>
          <cell r="AN260" t="str">
            <v>1TE50B8NUSCB</v>
          </cell>
          <cell r="AO260" t="str">
            <v>Smart</v>
          </cell>
          <cell r="AP260" t="str">
            <v>Hisense</v>
          </cell>
          <cell r="AQ260" t="str">
            <v>Opera</v>
          </cell>
          <cell r="AR260" t="str">
            <v>FHD 1920 x 1080</v>
          </cell>
          <cell r="AS260" t="str">
            <v>3TE50G162681G1626M010</v>
          </cell>
          <cell r="AT260" t="e">
            <v>#N/A</v>
          </cell>
          <cell r="AU260" t="str">
            <v>50CU6000</v>
          </cell>
          <cell r="AV260" t="str">
            <v>3TE50G162681</v>
          </cell>
          <cell r="AW260" t="str">
            <v>G1626</v>
          </cell>
          <cell r="AX260" t="str">
            <v>M010</v>
          </cell>
          <cell r="AY260">
            <v>74011431</v>
          </cell>
          <cell r="AZ260">
            <v>51012364</v>
          </cell>
          <cell r="BA260">
            <v>80138611</v>
          </cell>
        </row>
        <row r="261">
          <cell r="D261">
            <v>60311166</v>
          </cell>
          <cell r="E261" t="str">
            <v>A</v>
          </cell>
          <cell r="F261" t="str">
            <v>TV</v>
          </cell>
          <cell r="G261" t="str">
            <v>LUIS SALVADOR DORADO GARCIA</v>
          </cell>
          <cell r="H261" t="str">
            <v>PRISCILIANO SANCHEZ 722 Col. AMERICANA Mpo. GUADALAJARA</v>
          </cell>
          <cell r="I261">
            <v>3338256613</v>
          </cell>
          <cell r="J261" t="str">
            <v>HISENSE</v>
          </cell>
          <cell r="K261" t="str">
            <v>50K20DW</v>
          </cell>
          <cell r="L261" t="str">
            <v>50J140464H01776</v>
          </cell>
          <cell r="M261" t="str">
            <v>PDA/ 000220817</v>
          </cell>
          <cell r="N261">
            <v>7801</v>
          </cell>
          <cell r="O261">
            <v>41803</v>
          </cell>
          <cell r="P261">
            <v>42780</v>
          </cell>
          <cell r="Q261">
            <v>201076</v>
          </cell>
          <cell r="R261" t="str">
            <v>No hay refacciones para surtir y poder reparar</v>
          </cell>
          <cell r="T261" t="str">
            <v>Carlos Muñiz</v>
          </cell>
          <cell r="U261">
            <v>42837</v>
          </cell>
          <cell r="V261" t="str">
            <v>SUR</v>
          </cell>
          <cell r="W261" t="str">
            <v>COMPLETADO</v>
          </cell>
          <cell r="X261" t="str">
            <v>CLIENTE</v>
          </cell>
          <cell r="Y261">
            <v>42775</v>
          </cell>
          <cell r="Z261">
            <v>977</v>
          </cell>
          <cell r="AA261" t="str">
            <v>M012</v>
          </cell>
          <cell r="AB261" t="str">
            <v>T173331/Panel - PANEL</v>
          </cell>
          <cell r="AC261" t="str">
            <v>OC-1007446</v>
          </cell>
          <cell r="AD261" t="str">
            <v>Guadalajara/Americana</v>
          </cell>
          <cell r="AE261" t="str">
            <v>JAL</v>
          </cell>
          <cell r="AF261" t="str">
            <v>MX</v>
          </cell>
          <cell r="AG261" t="str">
            <v>10411514</v>
          </cell>
          <cell r="AH261" t="str">
            <v>LUIS SALVADOR DORADO GARCIA</v>
          </cell>
          <cell r="AI261" t="str">
            <v>Priciliano Sanchez numn 722</v>
          </cell>
          <cell r="AJ261" t="str">
            <v>3311092821</v>
          </cell>
          <cell r="AK261" t="str">
            <v>3311092821</v>
          </cell>
          <cell r="AL261" t="str">
            <v>44100</v>
          </cell>
          <cell r="AM261" t="str">
            <v>14/04/2017 04 : 28 MARCO.DIAZ : TCF174 7401143211/03/2017 01 : 56 RAUL.CALDER : CSCCte se le indica que se autorizo su CF el 18/02/2017 Y 25 días hábilespara la llegada, cte de acuerdo23/02/2017 05 : 09 MARCO.DIAZ : TCF1PU CSA23/02/2017 05 : 09 MARCO.DIAZ : TCF1DR18/02/2017 03 : 07 ERNESTO.HERN : TCF118/02/2017 03 : 07 ERNESTO.HERN : NP516/02/2017 02 : 53 201076 : P1 T173331 14/02/201715/02/2017 01 : 00 201076 : PANEL LCD DAÑADO10/02/2017 03 : 23 201076 : SE ATIENDE CON N DE ORDEN 125882, REVISONPROGRAMADA PARA 10/02/17.08/02/2017 05 : 49 ANA.ROSA : ODSWTPRDPENITENCIARIA Y RAYON</v>
          </cell>
          <cell r="AN261" t="str">
            <v>1TE50B8NUSCB</v>
          </cell>
          <cell r="AO261" t="str">
            <v>Smart</v>
          </cell>
          <cell r="AP261" t="str">
            <v>Hisense</v>
          </cell>
          <cell r="AQ261" t="str">
            <v>Opera</v>
          </cell>
          <cell r="AR261" t="str">
            <v>FHD 1920 x 1080</v>
          </cell>
          <cell r="AS261" t="str">
            <v>3TE50G162681G1626M010</v>
          </cell>
          <cell r="AT261" t="e">
            <v>#N/A</v>
          </cell>
          <cell r="AU261" t="str">
            <v>50CU6000</v>
          </cell>
          <cell r="AV261" t="str">
            <v>3TE50G162681</v>
          </cell>
          <cell r="AW261" t="str">
            <v>G1626</v>
          </cell>
          <cell r="AX261" t="str">
            <v>M010</v>
          </cell>
          <cell r="AY261">
            <v>74011432</v>
          </cell>
          <cell r="AZ261">
            <v>51012365</v>
          </cell>
          <cell r="BA261">
            <v>80138612</v>
          </cell>
        </row>
        <row r="262">
          <cell r="D262">
            <v>60315141</v>
          </cell>
          <cell r="E262" t="str">
            <v>A</v>
          </cell>
          <cell r="F262" t="str">
            <v>TV</v>
          </cell>
          <cell r="G262" t="str">
            <v>HERNANDEZ QUINTERO MICHEVELIA</v>
          </cell>
          <cell r="H262" t="str">
            <v>MOCHICAHUI EL FUERTE, SIN</v>
          </cell>
          <cell r="I262">
            <v>6681492563</v>
          </cell>
          <cell r="J262" t="str">
            <v>HISENSE</v>
          </cell>
          <cell r="K262" t="str">
            <v>50K20DW</v>
          </cell>
          <cell r="L262" t="str">
            <v>50G143291H13206</v>
          </cell>
          <cell r="M262" t="str">
            <v>Carta de Aceptacion</v>
          </cell>
          <cell r="N262">
            <v>5999</v>
          </cell>
          <cell r="O262">
            <v>42090</v>
          </cell>
          <cell r="P262">
            <v>42829</v>
          </cell>
          <cell r="Q262">
            <v>201018</v>
          </cell>
          <cell r="R262" t="str">
            <v xml:space="preserve">07/04/2017 04 : 10  ERNESTO.HERN : NP5 PANEL LCD OC-1009385
</v>
          </cell>
          <cell r="S262" t="str">
            <v/>
          </cell>
          <cell r="T262" t="str">
            <v xml:space="preserve">Vicente Munguía                 </v>
          </cell>
          <cell r="U262">
            <v>42836</v>
          </cell>
          <cell r="V262" t="str">
            <v>Norte</v>
          </cell>
          <cell r="W262" t="str">
            <v>COMPLETADO</v>
          </cell>
          <cell r="X262" t="str">
            <v>TALLER</v>
          </cell>
          <cell r="Y262">
            <v>42823</v>
          </cell>
          <cell r="Z262">
            <v>733</v>
          </cell>
          <cell r="AA262" t="str">
            <v>M012</v>
          </cell>
          <cell r="AB262" t="str">
            <v>T173331/Panel - PANEL</v>
          </cell>
          <cell r="AC262" t="str">
            <v>OC-1009385</v>
          </cell>
          <cell r="AD262" t="str">
            <v>Los Mochis/Mochicahui El Fuerte</v>
          </cell>
          <cell r="AE262" t="str">
            <v>SIN</v>
          </cell>
          <cell r="AF262" t="str">
            <v>MX</v>
          </cell>
          <cell r="AG262" t="str">
            <v>10415279</v>
          </cell>
          <cell r="AH262" t="str">
            <v>MICHEVELIA HERNANDEZ QUINTERO</v>
          </cell>
          <cell r="AI262" t="str">
            <v>Poste 14 Av Las Flores</v>
          </cell>
          <cell r="AJ262" t="str">
            <v>6988920147</v>
          </cell>
          <cell r="AK262">
            <v>0</v>
          </cell>
          <cell r="AL262" t="str">
            <v>81890</v>
          </cell>
          <cell r="AM262" t="str">
            <v>13/04/2017 00 : 34 MARIA.EUGENI : CFA13/04/2017 00 : 33 MARIA.EUGENI : SEG: SE RECIBE FORMATO APPLICATIONFORM FOR SWAP_ESP07/04/2017 04 : 10 ERNESTO.HERN : TCF107/04/2017 04 : 10 ERNESTO.HERN : NP505/04/2017 23 : 21 201018 : PANEL LCD OC-100938504/04/2017 06 : 22 ANA.LAURA : CSCCLIENTE COMENTA QUE LLEVARA EQUIPO A TALLER, EL DIA DE MAÑANA04/04/2017 01 : 50 MARIA.EUGENI : SEG: Se genera guia de recoleccion,por DHL.01/04/2017 05 : 48 GABRIELA.B : CE1 582409120601/04/2017 05 : 28 GABRIELA.B : jorgearmandojuarez72@gmail.com31/03/2017 03 : 31 MARIA.EUGENI : SEG: Se le pide a Ricardo de Callreasignar servicio, comenta CSA que no entra en cobertura.30/03/2017 06 : 22 201018 : TALLER NO HACE SERVICIOS A LA CIUDAD DE ELFUERTE SINALOA POR MOTIVOS DE INSEGURIDAD DE LA ZONA FAVORDE ENVIAR EL EQUIPO POR PAQUETERIA30/03/2017 03 : 13 GABRIELA.B : ODSWTP30/03/2017 01 : 31 GABRIELA.B : RD % CERCA DE LA DEPORTIVA</v>
          </cell>
          <cell r="AN262" t="str">
            <v>1TE50B8NUSCB</v>
          </cell>
          <cell r="AO262" t="str">
            <v>Smart</v>
          </cell>
          <cell r="AP262" t="str">
            <v>Hisense</v>
          </cell>
          <cell r="AQ262" t="str">
            <v>Opera</v>
          </cell>
          <cell r="AR262" t="str">
            <v>FHD 1920 x 1080</v>
          </cell>
          <cell r="AS262" t="str">
            <v>3TE50G162681G1626M010</v>
          </cell>
          <cell r="AT262" t="e">
            <v>#N/A</v>
          </cell>
          <cell r="AU262" t="str">
            <v>50CU6000</v>
          </cell>
          <cell r="AV262" t="str">
            <v>3TE50G162681</v>
          </cell>
          <cell r="AW262" t="str">
            <v>G1626</v>
          </cell>
          <cell r="AX262" t="str">
            <v>M010</v>
          </cell>
          <cell r="AY262">
            <v>74011433</v>
          </cell>
          <cell r="AZ262">
            <v>51012366</v>
          </cell>
          <cell r="BA262">
            <v>80139070</v>
          </cell>
        </row>
        <row r="263">
          <cell r="D263">
            <v>60313531</v>
          </cell>
          <cell r="E263" t="str">
            <v>A</v>
          </cell>
          <cell r="F263" t="str">
            <v>TV</v>
          </cell>
          <cell r="G263" t="str">
            <v>IGNACIO ARTURO ORTIZ LORANCA</v>
          </cell>
          <cell r="H263" t="str">
            <v>LA CHOYA INFONAVIT MZ 5 LT 1 COLONIA LA PLAYA SAN JOSE DEL CABO BAJA CALIFORNIA SUR CP 23403</v>
          </cell>
          <cell r="I263">
            <v>6241421496</v>
          </cell>
          <cell r="J263" t="str">
            <v>HISENSE</v>
          </cell>
          <cell r="K263" t="str">
            <v>50K20DW</v>
          </cell>
          <cell r="L263" t="str">
            <v>50G143291H02556</v>
          </cell>
          <cell r="M263" t="str">
            <v>CARTA DE ACEPTACION</v>
          </cell>
          <cell r="N263">
            <v>10120.709999999999</v>
          </cell>
          <cell r="O263">
            <v>42103</v>
          </cell>
          <cell r="P263">
            <v>42807</v>
          </cell>
          <cell r="Q263">
            <v>202494</v>
          </cell>
          <cell r="R263" t="str">
            <v xml:space="preserve">SE AUTORIZO NP5 POR FALTA DE PANEL </v>
          </cell>
          <cell r="S263" t="str">
            <v/>
          </cell>
          <cell r="T263" t="str">
            <v xml:space="preserve">JONATHAN ALMARO            </v>
          </cell>
          <cell r="U263">
            <v>42811</v>
          </cell>
          <cell r="V263" t="str">
            <v>Norte</v>
          </cell>
          <cell r="W263" t="str">
            <v>COMPLETADO</v>
          </cell>
          <cell r="X263" t="str">
            <v>TALLER</v>
          </cell>
          <cell r="Y263">
            <v>42802</v>
          </cell>
          <cell r="Z263">
            <v>699</v>
          </cell>
          <cell r="AA263" t="str">
            <v>M012</v>
          </cell>
          <cell r="AB263" t="str">
            <v>T173331/Panel - PANEL</v>
          </cell>
          <cell r="AC263" t="str">
            <v>OC-1008509</v>
          </cell>
          <cell r="AD263" t="str">
            <v>La playa/Los Cabos</v>
          </cell>
          <cell r="AE263" t="str">
            <v>BCS</v>
          </cell>
          <cell r="AF263" t="str">
            <v>MX</v>
          </cell>
          <cell r="AG263" t="str">
            <v>10413621</v>
          </cell>
          <cell r="AH263" t="str">
            <v>IGNACIO ARTURO ORTIZ LORANCA</v>
          </cell>
          <cell r="AI263" t="str">
            <v>mz 5 lt 1 Sin nombreLa choya infonavit</v>
          </cell>
          <cell r="AJ263" t="str">
            <v>6241761443</v>
          </cell>
          <cell r="AK263" t="str">
            <v>6241761443</v>
          </cell>
          <cell r="AL263" t="str">
            <v>23403</v>
          </cell>
          <cell r="AM263" t="str">
            <v>19/04/2017 05 : 14 MARCO.DIAZ : TCF174 7401143413/04/2017 00 : 32 MARIA.EUGENI : CFA13/04/2017 00 : 32 MARIA.EUGENI : SEG: SE RECIBE FORMATO APPLICATIONFORM FOR SWAP_ESP23/03/2017 22 : 54 MARCO.DIAZ : TCF1PU CLIENTEINF. JOSUE RAMIREZ DMC17/03/2017 07 : 39 JORGE.VAZ : TCF117/03/2017 07 : 39 JORGE.VAZ : NP514/03/2017 00 : 17 202494 : P1A: 173331 13/02/17 OC-100850910/03/2017 04 : 52 ANA.LAURA : KMA:77.8$155.609/03/2017 05 : 52 202494 : SKMA: 77.8KM - $155.604/03/2017 01 : 46 ADRIANA.SAN : ODSTPRD% SUPER LA CHOYA A 2 CUADRAS</v>
          </cell>
          <cell r="AN263" t="str">
            <v>1TE50B8NUSCB</v>
          </cell>
          <cell r="AO263" t="str">
            <v>Smart</v>
          </cell>
          <cell r="AP263" t="str">
            <v>Hisense</v>
          </cell>
          <cell r="AQ263" t="str">
            <v>Opera</v>
          </cell>
          <cell r="AR263" t="str">
            <v>FHD 1920 x 1080</v>
          </cell>
          <cell r="AS263" t="str">
            <v>3TE50G162681G1626M010</v>
          </cell>
          <cell r="AT263" t="e">
            <v>#N/A</v>
          </cell>
          <cell r="AU263" t="str">
            <v>50CU6000</v>
          </cell>
          <cell r="AV263" t="str">
            <v>3TE50G162681</v>
          </cell>
          <cell r="AW263" t="str">
            <v>G1626</v>
          </cell>
          <cell r="AX263" t="str">
            <v>M010</v>
          </cell>
          <cell r="AY263">
            <v>74011434</v>
          </cell>
          <cell r="AZ263">
            <v>51012367</v>
          </cell>
          <cell r="BA263">
            <v>80136619</v>
          </cell>
        </row>
        <row r="264">
          <cell r="D264">
            <v>60312849</v>
          </cell>
          <cell r="E264" t="str">
            <v>A</v>
          </cell>
          <cell r="F264" t="str">
            <v>TV</v>
          </cell>
          <cell r="G264" t="str">
            <v>SALVADOR PALENCIA</v>
          </cell>
          <cell r="H264" t="str">
            <v>CHICHEN ITZA #54 MORELOS</v>
          </cell>
          <cell r="I264">
            <v>9982580814</v>
          </cell>
          <cell r="J264" t="str">
            <v>HISENSE</v>
          </cell>
          <cell r="K264" t="str">
            <v>50K20DW</v>
          </cell>
          <cell r="L264" t="str">
            <v>50G143291H12463</v>
          </cell>
          <cell r="M264" t="str">
            <v>CARTA DE ACEPTACION</v>
          </cell>
          <cell r="N264">
            <v>10121</v>
          </cell>
          <cell r="O264">
            <v>42128</v>
          </cell>
          <cell r="P264">
            <v>42836</v>
          </cell>
          <cell r="Q264">
            <v>201033</v>
          </cell>
          <cell r="R264" t="str">
            <v>SE SOLICITA PANEL ,NO SE CUENTA CON REFACCIONES</v>
          </cell>
          <cell r="S264" t="str">
            <v>EQUIPO EN RESGUARDO DEL CENTRO DE SERVICIO CON TODOS SUS ACCESORIOS.</v>
          </cell>
          <cell r="T264" t="str">
            <v>JUAN OSWALDO URIBE PERAZA</v>
          </cell>
          <cell r="U264">
            <v>42811</v>
          </cell>
          <cell r="V264" t="str">
            <v>SUR</v>
          </cell>
          <cell r="W264" t="str">
            <v>COMPLETADO</v>
          </cell>
          <cell r="Y264">
            <v>42790</v>
          </cell>
          <cell r="Z264">
            <v>708</v>
          </cell>
          <cell r="AA264" t="str">
            <v>M012</v>
          </cell>
          <cell r="AB264" t="str">
            <v>T173331/Panel - PANEL</v>
          </cell>
          <cell r="AC264" t="str">
            <v>OC-1008160</v>
          </cell>
          <cell r="AD264" t="str">
            <v>Cancun /Morelos</v>
          </cell>
          <cell r="AE264" t="str">
            <v>QR</v>
          </cell>
          <cell r="AF264" t="str">
            <v>MX</v>
          </cell>
          <cell r="AG264" t="str">
            <v>10412476</v>
          </cell>
          <cell r="AH264" t="str">
            <v>SALVADOR PLACENCIA</v>
          </cell>
          <cell r="AI264" t="str">
            <v>54 chechenitza</v>
          </cell>
          <cell r="AJ264" t="str">
            <v>9982580814</v>
          </cell>
          <cell r="AK264" t="str">
            <v>9988436300</v>
          </cell>
          <cell r="AL264" t="str">
            <v>67515</v>
          </cell>
          <cell r="AM264" t="str">
            <v>22/04/2017 01 : 37 MARCO.DIAZ : no de guia 772341703012/04/2017 06 : 17 RODRIGUEZ ERICK : CFA12/04/2017 00 : 27 MARCO.DIAZ : TCF2***MODELO ***SERIE ***ENVIADO A CTEFINAL***F. DE ENVIO *** DHL***NUMERO DE GUIAdmc.25/03/2017 00 : 19 MARCO.DIAZ : TCF1PU CSA CONFIRMA JUAN O URIBE.JESSICA O18/03/2017 04 : 16 GERARDO.GRA : CSC se indica CF y fecha de entregaaproximada 20 días hábiles a partir de la autorización de CF. EMC*17/03/2017 00 : 35 ERNESTO.HERN : TCF117/03/2017 00 : 35 ERNESTO.HERN : NP511/03/2017 02 : 11 RAUL.CALDER : EN ESPERA DE ESTATUS POR PARTE DE CF,CTE CUELGA LLAMADA ANTES DE DARLE ESTATUS08/03/2017 02 : 22 FABIOLA.BON : SEG: REFACCIONES07/03/2017 02 : 46 SEMIRAMIS.M : CSCCte se comunic apra dar seguimeinto se le comento que esta pte porrefaccion04/03/2017 01 : 36 201033 : EQUIPO CHEADO PARA ESTE SERVICIO SE SOLICITAEL PANEL,SE ENCUENTRA DAÑADO SI LE LLEGAN LOS VOLTJAES HASTA EL PANEL TFT PERO ESTE NO ENCIENDE AUNQUE ESTEN ENCENDIDOS LOS LED’SESTE PANEL SE SOLICITA EL DIA DE HOY 03/03/2017 EN SISTEMA OPEN BRAVO CON NUMERO DE OC-100816003/03/2017 03 : 28 FABIOLA.BON : SEG: PENDIENTE DE DIAGNOSTICO25/02/2017 06 : 58 201033 : V1| 27/*02/2017 10:00AM Y 06:00PM21/02/2017 03 : 41 MARIELA.CHA : ODSWTPFACHADA ES UN CAFÉ INTERNET</v>
          </cell>
          <cell r="AN264" t="str">
            <v>1TE50B8NUSCB</v>
          </cell>
          <cell r="AO264" t="str">
            <v>Smart</v>
          </cell>
          <cell r="AP264" t="str">
            <v>Hisense</v>
          </cell>
          <cell r="AQ264" t="str">
            <v>Opera</v>
          </cell>
          <cell r="AR264" t="str">
            <v>FHD 1920 x 1080</v>
          </cell>
          <cell r="AS264" t="str">
            <v>3TE50G162681G1626M010</v>
          </cell>
          <cell r="AT264" t="e">
            <v>#N/A</v>
          </cell>
          <cell r="AU264" t="str">
            <v>50CU6000</v>
          </cell>
          <cell r="AV264" t="str">
            <v>3TE50G162681</v>
          </cell>
          <cell r="AW264" t="str">
            <v>G1626</v>
          </cell>
          <cell r="AX264" t="str">
            <v>M010</v>
          </cell>
          <cell r="AY264">
            <v>74011435</v>
          </cell>
          <cell r="AZ264">
            <v>51012368</v>
          </cell>
          <cell r="BA264">
            <v>80137085</v>
          </cell>
        </row>
        <row r="265">
          <cell r="D265">
            <v>60311569</v>
          </cell>
          <cell r="E265" t="str">
            <v>A</v>
          </cell>
          <cell r="F265" t="str">
            <v>TV</v>
          </cell>
          <cell r="G265" t="str">
            <v>GABRIELA MOLINA</v>
          </cell>
          <cell r="H265" t="str">
            <v>SAN ISIDRO NUM 47 MZ 453 LT 9 DEP 3 COL. PEDREGAL DE SANTA URSULA COAPA DELG COYOACAN CP 04600</v>
          </cell>
          <cell r="I265" t="str">
            <v>5516344324</v>
          </cell>
          <cell r="J265" t="str">
            <v>HISENSE</v>
          </cell>
          <cell r="K265" t="str">
            <v>50K20DW</v>
          </cell>
          <cell r="L265" t="str">
            <v>50J140472H01961</v>
          </cell>
          <cell r="M265" t="str">
            <v>TC# 1847 4591 2197 2065 4538 41</v>
          </cell>
          <cell r="N265">
            <v>6999</v>
          </cell>
          <cell r="O265">
            <v>41804</v>
          </cell>
          <cell r="P265">
            <v>42794</v>
          </cell>
          <cell r="Q265">
            <v>201767</v>
          </cell>
          <cell r="R265" t="str">
            <v>16/03/2017 04 : 53  ARANTXA.MON : NP5 / P1A: 173064 PANEL     28-02-2017  OC-1008033</v>
          </cell>
          <cell r="S265" t="str">
            <v>EQUIPO DAÑADO EN DOMICILIO DE CLIENTE</v>
          </cell>
          <cell r="T265" t="str">
            <v xml:space="preserve">ABRAHAM LAZCANO                </v>
          </cell>
          <cell r="U265" t="str">
            <v>2017-04-10</v>
          </cell>
          <cell r="V265" t="str">
            <v>Centro</v>
          </cell>
          <cell r="W265" t="str">
            <v>COMPLETADO</v>
          </cell>
          <cell r="Y265">
            <v>42780</v>
          </cell>
          <cell r="Z265">
            <v>990</v>
          </cell>
          <cell r="AA265" t="str">
            <v>M012</v>
          </cell>
          <cell r="AB265" t="str">
            <v>T173064/Panel - PANEL</v>
          </cell>
          <cell r="AC265" t="str">
            <v>OC-1008033</v>
          </cell>
          <cell r="AD265" t="str">
            <v>Coyoacan/Pedregal de sta ursula coapa</v>
          </cell>
          <cell r="AE265" t="str">
            <v>DF</v>
          </cell>
          <cell r="AF265" t="str">
            <v>MX</v>
          </cell>
          <cell r="AG265" t="str">
            <v>10411980</v>
          </cell>
          <cell r="AH265" t="str">
            <v>GABRIELA MOLINA</v>
          </cell>
          <cell r="AI265" t="str">
            <v>San isidro num 47 mz 453 lt 9 dep 3</v>
          </cell>
          <cell r="AJ265" t="str">
            <v>5516344324</v>
          </cell>
          <cell r="AK265">
            <v>0</v>
          </cell>
          <cell r="AL265" t="str">
            <v>04600</v>
          </cell>
          <cell r="AM265" t="str">
            <v>19/04/2017 06 : 07 ADOLFO.FER : SAF: 8013732419/04/2017 02 : 25 PETERSON.NO : TCF174 7401149113/04/2017 00 : 03 GEARARDO.PA : CFA23/03/2017 23 : 09 MARCO.DIAZ : TCF1PU CLIENTEINF. JOSUE RAMIREZ. DMC16/03/2017 04 : 53 ARANTXA.MON : TCF116/03/2017 04 : 53 ARANTXA.MON : NP515/03/2017 12 : 47 201767 : SEG POR 3ER OCASIÓN SE SOLICITA APOYO PARAQUE NOS INDIQUE FECHA DE SURTIMIENTO DE LA OC, YA QUE AL DÍA DE HOY NO HEMOS TENIDO RESPUESTA VÍA CORREO O CRM. A0315/03/2017 03 : 29 MA.ISABEL : SEG: SE ENVIA CORREO A REFACCIONES PARASABER CUANDO SE SURTE10/03/2017 03 : 28 MA.ISABEL : SEG: DGR01/03/2017 07 : 19 201767 : P1A: 173064 PANEL 28-02-2017 OC-100803326/02/2017 01 : 15 201767 : PANEL (LEDS DAÑADOS)15/02/2017 07 : 42 201767 : V1P: SE LLAMA A CLIENTE 14/02/2017 A LAS05:42 PM PARA PROGRAMAR VISITA, CLIENTE NO RESPONDE_H23237_R7114/02/2017 05 : 17 ANA.ROSA : RDSAN FELIPE Y SAN ALBERTO, FACHADA VINO</v>
          </cell>
          <cell r="AN265" t="str">
            <v>1TE50B8NUSCB</v>
          </cell>
          <cell r="AO265" t="str">
            <v>Smart</v>
          </cell>
          <cell r="AP265" t="str">
            <v>Hisense</v>
          </cell>
          <cell r="AQ265" t="str">
            <v>Opera</v>
          </cell>
          <cell r="AR265" t="str">
            <v>FHD 1920 x 1080</v>
          </cell>
          <cell r="AS265" t="str">
            <v>3TE50G162681G1626M010</v>
          </cell>
          <cell r="AT265" t="e">
            <v>#N/A</v>
          </cell>
          <cell r="AU265" t="str">
            <v>50CU6000</v>
          </cell>
          <cell r="AV265" t="str">
            <v>3TE50G162681</v>
          </cell>
          <cell r="AW265" t="str">
            <v>G1626</v>
          </cell>
          <cell r="AX265" t="str">
            <v>M010</v>
          </cell>
          <cell r="AY265">
            <v>74011491</v>
          </cell>
          <cell r="AZ265">
            <v>51012369</v>
          </cell>
          <cell r="BA265">
            <v>80137087</v>
          </cell>
        </row>
        <row r="266">
          <cell r="D266">
            <v>60311863</v>
          </cell>
          <cell r="E266" t="str">
            <v>A</v>
          </cell>
          <cell r="F266" t="str">
            <v>TV</v>
          </cell>
          <cell r="G266" t="str">
            <v>SERGIO IVAN PEÑA BAUTISTA</v>
          </cell>
          <cell r="H266" t="str">
            <v>ISLA ONZU MZA. 907 LOTE 26 MZA. 15</v>
          </cell>
          <cell r="I266" t="str">
            <v>JARDINES DE MORELOS</v>
          </cell>
          <cell r="J266" t="str">
            <v>HISENSE</v>
          </cell>
          <cell r="K266" t="str">
            <v>55H5C</v>
          </cell>
          <cell r="L266" t="str">
            <v>55G1628D9H00602</v>
          </cell>
          <cell r="M266">
            <v>141992</v>
          </cell>
          <cell r="N266">
            <v>13310.88</v>
          </cell>
          <cell r="O266">
            <v>42009</v>
          </cell>
          <cell r="P266">
            <v>42784</v>
          </cell>
          <cell r="Q266">
            <v>200997</v>
          </cell>
          <cell r="R266" t="str">
            <v>MAIN BOARD PATRON DE COLORES</v>
          </cell>
          <cell r="S266" t="str">
            <v>A SE LE HABIA REALIZA UN CAMBIO FISICO A</v>
          </cell>
          <cell r="T266" t="str">
            <v xml:space="preserve">GLORIA LEON LARIOS          </v>
          </cell>
          <cell r="U266">
            <v>42836</v>
          </cell>
          <cell r="V266" t="str">
            <v>Centro</v>
          </cell>
          <cell r="W266" t="str">
            <v>COMPLETADO</v>
          </cell>
          <cell r="Y266">
            <v>42783</v>
          </cell>
          <cell r="Z266">
            <v>775</v>
          </cell>
          <cell r="AA266" t="str">
            <v>M012</v>
          </cell>
          <cell r="AB266" t="str">
            <v>T205965/Tarjeta Principal Madre - MAIN BOARD</v>
          </cell>
          <cell r="AC266" t="str">
            <v>OC-1008630</v>
          </cell>
          <cell r="AD266" t="str">
            <v>col jardines de morelos/ecatepec</v>
          </cell>
          <cell r="AE266" t="str">
            <v>MEX</v>
          </cell>
          <cell r="AF266" t="str">
            <v>MX</v>
          </cell>
          <cell r="AG266" t="str">
            <v>10409840</v>
          </cell>
          <cell r="AH266" t="str">
            <v>SERGIO IVAN PEÑA BAUTISTA</v>
          </cell>
          <cell r="AI266" t="str">
            <v>isla onzu mz 907 lt 26 num 15</v>
          </cell>
          <cell r="AJ266" t="str">
            <v>0445533660868</v>
          </cell>
          <cell r="AK266" t="str">
            <v>0445533660868</v>
          </cell>
          <cell r="AL266" t="str">
            <v>55070</v>
          </cell>
          <cell r="AM266" t="str">
            <v>18/04/2017 04 : 04 GEARARDO.PA : CFA24/03/2017 00 : 15 MARCO.DIAZ : TCF1PU CSAINF. SRA GLORIA .DMC17/03/2017 07 : 30 SERGIO.FER : TCF117/03/2017 07 : 29 SERGIO.FER : TCFT - Patrón de colores17/03/2017 02 : 34 200997 : SE ENVIA MENSAJE VIA SKYPE A ING. SERGIOFERRER EL DIA DE HOY 16/03/2017 LLEGA REFACCION SE REALIZA INSTALACION Y SE DETECTA QUE LA FALLA SIGUE IGUAL ING. SERGIO SOLICITA SEENVIE ORDEN DE SERVICIO SE ENVIA POR SKYPE Y QUEDAMOS EN ESPERA DE INSTRUCCIONES.16/03/2017 13 : 04 ARANTXA.MON : P2 GUÌA: 808631162315/03/2017 04 : 44 200997 : P1:14/03/2017 205965 MAIN BOARD SE ENVIANUEVAMENTE SOLICITUD DE MAIN BOARD POR INSTRUCCIONES DE ING.SERGIO FERRER CENTRO DE SERVICIO QUEDA EN ESPERA DE REFACCION.14/03/2017 01 : 36 SERGIO.FER : ST2 - Se hablan con CSA, en espera desoftware.10/03/2017 06 : 44 200997 : CENTRO DE SERVICIO SE ESTA APOYANDO CON ING.SERGIO FERRER RESPECTO AL SOFTWARE PARA ESTA PANTALLA Y DE ESTA MANERA PODER HACER LAS PRUEBAS INDICADAS POR EL DEPTO. DEINGENIERIA.09/03/2017 02 : 03 ROGER.R : ST2 - Se envía correo CSA, en espera depruebas08/03/2017 03 : 28 200997 : 07/03/2017 SE ADJUNTA DICTAMEN TECNICO08/03/2017 00 : 29 200997 : HISENSE SURTE REFACCION EL DIA 6 DE MARZO SE REALIZA LA INSTALACION Y SE PONE EN PRUEBA PARA PROGRAMAR LA ENTREGA EL DIA 7 DE MARZO LA PANTALLA NUEVAMENTE PRESENTA LA FALLAPOR LA QUE INGRESO PANTALLA ROJA AZUL Y GRIS SE INFORMA AING. ERNESTO E INFORMA QUE SE ENVIE DICTAMEN TECNICO CENTRO DE SERVICIOENVIARA DICTAMEN Y QUEDAMOS EN ESPERA DE INSTRUCCIONES.07/03/2017 23 : 50 ERNESTO.HERN : EM-P2B GUIA: 500625425607/03/2017 03 : 31 MA.ISABEL : SEG: SE CONTACTA AL CSA PARA VERF CUANDOE ESTARÁ ENTREGANDO EQR07/03/2017 00 : 03 200997 : P4:06/03/2017 HISENSE SURTE REFACCION MAINBOARD EQUIPO INGRESA AL AREA TECNICA PARA INSTALACION DE REFACCION.03/03/2017 06 : 30 MA.ISABEL : SEG: SE ENVIA CORREO A REFACC PARA SABERCUANDO SE SURTE02/03/2017 01 : 22 200997 : P1: 01/03/2017 T205965 MAIN BOARD CENTRO DESERVICIO ENVIA SOLICITUD DE REFACCION SE ADJUNTA MENSAJEENVIADO POR ING. ERNESTO DE REFACCIONESAYÚDAME A SOLICITARLO CON EL NUMERO DE PARTET205965EL MODELO DE FABRICA QUE LE CORRESPONDE ES LTDN55K2203WUS(0001)02/03/2017 01 : 05 200997 : CENTRO DE SERVICIO SE ENCUENTRA EN ESPERA DEREFACCION DEPTO. DE REFACCIONES TIENE INFORMACION DE REFACCION SOLICITADA.28/02/2017 01 : 17 200997 : PROBLEM: REFACCION ENVIADA POR HISENSE ESDIFERENTE EL CONECTOR DE T CON Y MAIN SE SOLICITA APOYO DE ING. ERNESTO CON RESPECTO A REFACCION SE ENVIA MENSAJE VIA SKYPE Y SEADJUNTAN EVIDENCIAS.25/02/2017 02 : 20 200997 : 24/02/2017 P4: HISENSE SURTE REFACCIONEQUIPO INGRESA AL AREA TECNICA PARA INSTALACION DE REFACCION.24/02/2017 23 : 49 ERNESTO.HERN : EM-P2A GUIA: 894190276024/02/2017 07 : 31 200997 : 23/02/2017 CENTRO DE SERVICIO SE ENCUENTRAEN ESPERA DE REFACCION.24/02/2017 02 : 07 MA.ISABEL : SEG: DGR22/02/2017 04 : 28 200997 : P1: 20/02/2017 198099 MAIN BOARD OC-1007678CENTRO DE SERVICIO ENVIA SOLICITUD DE REFACCION18/02/2017 08 : 01 200997 : P1: EQUIPO INGRESA AL CENTRO DE SERVICIOPARA SOLICITUD DE REFACCIONV1: 17/02/2017 SE REALIZA RECOLECCION DE PANTALLA A CLIENTE LE REALIZARON CAMBIO FISICO CON NUM. DE FOLIO6030924118/02/2017 04 : 05 ANA.LAURA : REINCIDENCIA DEL 60309241</v>
          </cell>
          <cell r="AN266" t="str">
            <v>3TE55G160339</v>
          </cell>
          <cell r="AO266" t="str">
            <v>Smart</v>
          </cell>
          <cell r="AP266" t="str">
            <v>Hisense</v>
          </cell>
          <cell r="AQ266" t="str">
            <v>Opera</v>
          </cell>
          <cell r="AR266" t="str">
            <v>FHD 1920 x 1080</v>
          </cell>
          <cell r="AS266" t="str">
            <v>3TE50G165140G1651M010</v>
          </cell>
          <cell r="AT266" t="e">
            <v>#N/A</v>
          </cell>
          <cell r="AU266" t="str">
            <v>50H7GB</v>
          </cell>
          <cell r="AV266" t="str">
            <v>3TE50G165140</v>
          </cell>
          <cell r="AW266" t="str">
            <v>G1651</v>
          </cell>
          <cell r="AX266" t="str">
            <v>M010</v>
          </cell>
          <cell r="AY266">
            <v>74011438</v>
          </cell>
          <cell r="AZ266">
            <v>51012371</v>
          </cell>
          <cell r="BA266">
            <v>80141797</v>
          </cell>
        </row>
        <row r="267">
          <cell r="D267">
            <v>60313608</v>
          </cell>
          <cell r="E267" t="str">
            <v xml:space="preserve">A  </v>
          </cell>
          <cell r="F267" t="str">
            <v>TV</v>
          </cell>
          <cell r="G267" t="str">
            <v>ROGELIO RANGEL</v>
          </cell>
          <cell r="H267" t="str">
            <v>FLOR SILVESTRE NUM 309 COL. BENITO JUAREZ; MUNICIPIO NEZAHUALCOYOTL CP 57000</v>
          </cell>
          <cell r="I267" t="str">
            <v>57308746 - 5560499784</v>
          </cell>
          <cell r="J267" t="str">
            <v>HISENSE</v>
          </cell>
          <cell r="K267" t="str">
            <v>55H6SG</v>
          </cell>
          <cell r="L267" t="str">
            <v>55J135006HD4453</v>
          </cell>
          <cell r="M267" t="str">
            <v>CARTA ACEPTACION TELMEX</v>
          </cell>
          <cell r="N267">
            <v>9999</v>
          </cell>
          <cell r="O267">
            <v>42010</v>
          </cell>
          <cell r="P267">
            <v>42807</v>
          </cell>
          <cell r="Q267">
            <v>201767</v>
          </cell>
          <cell r="R267" t="str">
            <v>25/03/2017 04 : 21  ERNESTO.HERN : NP5 / P1A: 173567 MAIN   13.03.2017   OC-1008576</v>
          </cell>
          <cell r="S267" t="str">
            <v>EQUIPO DAÑADO EN DOMICILIO DE CLIENTE</v>
          </cell>
          <cell r="T267" t="str">
            <v xml:space="preserve">ABRAHAM LAZCANO                </v>
          </cell>
          <cell r="U267" t="str">
            <v>2017-04-10</v>
          </cell>
          <cell r="V267" t="str">
            <v>Centro</v>
          </cell>
          <cell r="W267" t="str">
            <v>COMPLETADO</v>
          </cell>
          <cell r="Y267">
            <v>42802</v>
          </cell>
          <cell r="Z267">
            <v>797</v>
          </cell>
          <cell r="AA267" t="str">
            <v>M012</v>
          </cell>
          <cell r="AB267" t="str">
            <v>T173567/Tarjeta Principal Madre - MAIN BOARD</v>
          </cell>
          <cell r="AC267" t="str">
            <v>OC-1008575</v>
          </cell>
          <cell r="AD267" t="str">
            <v>Nezahualcoyotl/Benito Juarez</v>
          </cell>
          <cell r="AE267" t="str">
            <v>MEX</v>
          </cell>
          <cell r="AF267" t="str">
            <v>MX</v>
          </cell>
          <cell r="AG267" t="str">
            <v>10413856</v>
          </cell>
          <cell r="AH267" t="str">
            <v>ROGELIO RANGEL</v>
          </cell>
          <cell r="AI267" t="str">
            <v>Flor silvestre num 309</v>
          </cell>
          <cell r="AJ267" t="str">
            <v>5560499784</v>
          </cell>
          <cell r="AK267" t="str">
            <v>5560499784</v>
          </cell>
          <cell r="AL267" t="str">
            <v>57000</v>
          </cell>
          <cell r="AM267" t="str">
            <v>21/04/2017 00 : 49 GEARARDO.PA : CFA05/04/2017 00 : 36 BRENDA.MORA : CSCSe le hace mención de la autorización del cf y el tiempo de entrega de20 días hábiles. TCF1PU-Cliente01/04/2017 10 : 02 MARCO.DIAZ : TCF1 TCF1PU CLIENTEINF. JOSUE.DMC25/03/2017 04 : 28 ERNESTO.HERN : TCF125/03/2017 04 : 21 ERNESTO.HERN : NP520/03/2017 10 : 00 201767 : SEG POR 2DA OCASIÓN SE SOLICITA APOYO PARAQUE NOS INDIQUE FECHA DE SURTIMIENTO DE LA OC, YA QUE AL DÍA DE HOY NO HEMOS TENIDO RESPUESTA VÍA CORREO O CRM. A03; P1A: 173567MAIN 13.03.2017 OC-100857617/03/2017 03 : 33 BRENDA.MORA : CSCSe le pide al cliente que estamos en espera de que surtan la refacciónque solicito el CSA, comenta que tampoco funciona su control se le pidecorreo para generar la solicitud rogelio_airh@hotmail.com.15/03/2017 13 : 26 201767 : SEG SE SOLICITA APOYO A REFACCIONES PARA QUENOS INDIQUE FECHA DE SURTIMIENTO DE LA OC, YA QUE AL DÍADE HOY NO HEMOS TENIDO RESPUESTA VÍA CORREO O CRM. A0314/03/2017 08 : 43 201767 : P1A: 173567 MAIN 13.03.2017 OC-100857614/03/2017 02 : 16 201767 : MAIN DAÑADA13/03/2017 23 : 14 MA.ISABEL : SEG: DGR09/03/2017 08 : 26 201767 : V1. 13/03/2017: 10 A.M. - 6 P.M.H-23655 SE ASIGNA T87TAR09/03/2017 01 : 17 ANA.ROSA : ODSWTPRDMAÑANITAS Y MADRUGADA</v>
          </cell>
          <cell r="AN267" t="str">
            <v>3TE55J135173</v>
          </cell>
          <cell r="AO267" t="e">
            <v>#N/A</v>
          </cell>
          <cell r="AP267" t="e">
            <v>#N/A</v>
          </cell>
          <cell r="AQ267" t="e">
            <v>#N/A</v>
          </cell>
          <cell r="AR267" t="e">
            <v>#N/A</v>
          </cell>
          <cell r="AS267" t="str">
            <v>3TE55G1623K3G1623M010</v>
          </cell>
          <cell r="AT267" t="e">
            <v>#N/A</v>
          </cell>
          <cell r="AU267" t="str">
            <v>55H7B</v>
          </cell>
          <cell r="AV267" t="str">
            <v>3TE55G1623K3</v>
          </cell>
          <cell r="AW267" t="str">
            <v>G1623</v>
          </cell>
          <cell r="AX267" t="str">
            <v>M010</v>
          </cell>
          <cell r="AY267">
            <v>74011440</v>
          </cell>
          <cell r="AZ267">
            <v>51012373</v>
          </cell>
          <cell r="BA267">
            <v>80136582</v>
          </cell>
        </row>
        <row r="268">
          <cell r="D268">
            <v>60313498</v>
          </cell>
          <cell r="E268" t="str">
            <v>A</v>
          </cell>
          <cell r="F268" t="str">
            <v>TV</v>
          </cell>
          <cell r="G268" t="str">
            <v>JESUS MARIA CAMPOS</v>
          </cell>
          <cell r="H268" t="str">
            <v>PASEOS DE CAÑADA ONDA #324 FRACC. PASEOS DE AGUASCALIENTES.  AGUASCALIENTES, AGS.</v>
          </cell>
          <cell r="I268" t="str">
            <v>449 251 6666</v>
          </cell>
          <cell r="J268" t="str">
            <v>HISENSE</v>
          </cell>
          <cell r="K268" t="str">
            <v>55K680GWN</v>
          </cell>
          <cell r="L268" t="str">
            <v>55G142919H00273</v>
          </cell>
          <cell r="M268" t="str">
            <v>AHH 1198462</v>
          </cell>
          <cell r="N268">
            <v>10481.35</v>
          </cell>
          <cell r="O268">
            <v>42365</v>
          </cell>
          <cell r="P268">
            <v>42803</v>
          </cell>
          <cell r="Q268">
            <v>202465</v>
          </cell>
          <cell r="R268" t="str">
            <v xml:space="preserve">06/04/2017 23 : 20  ROGER.R : TCF1
06/04/2017 23 : 20  ROGER.R : TCFT - Reincidencia.
04/04/2017 02 : 31 202465 : P3: OC-1009321
</v>
          </cell>
          <cell r="S268" t="str">
            <v/>
          </cell>
          <cell r="T268" t="str">
            <v xml:space="preserve">ALEJANDRO CHAVEZ                </v>
          </cell>
          <cell r="U268" t="str">
            <v>2017-04-11</v>
          </cell>
          <cell r="V268" t="str">
            <v>Norte</v>
          </cell>
          <cell r="W268" t="str">
            <v>COMPLETADO</v>
          </cell>
          <cell r="X268" t="str">
            <v>TALLER</v>
          </cell>
          <cell r="Y268">
            <v>42802</v>
          </cell>
          <cell r="Z268">
            <v>437</v>
          </cell>
          <cell r="AA268" t="str">
            <v>M012</v>
          </cell>
          <cell r="AB268" t="str">
            <v>T1131073/Tarjeta T Con - T CON BOARD</v>
          </cell>
          <cell r="AC268" t="str">
            <v>OC-1009321</v>
          </cell>
          <cell r="AD268" t="str">
            <v>Jesus Maria /Fracc de aguas calientes</v>
          </cell>
          <cell r="AE268" t="str">
            <v>AGS</v>
          </cell>
          <cell r="AF268" t="str">
            <v>MX</v>
          </cell>
          <cell r="AG268" t="str">
            <v>10413501</v>
          </cell>
          <cell r="AH268" t="str">
            <v>JESUS MARIA CAMPOS</v>
          </cell>
          <cell r="AI268" t="str">
            <v>324 Paseos de cañada honda</v>
          </cell>
          <cell r="AJ268" t="str">
            <v>4492424159</v>
          </cell>
          <cell r="AK268" t="str">
            <v>4492424159</v>
          </cell>
          <cell r="AL268" t="str">
            <v>20924</v>
          </cell>
          <cell r="AM268" t="str">
            <v>06/04/2017 23 : 20 ROGER.R : TCF106/04/2017 23 : 20 ROGER.R : TCFT - Reincidencia.06/04/2017 05 : 21 202465 : LLEGARON LAS REFACCION SE INSTALO Y ELEQUIPO SIGUE CON LA MISMA FALLA, ANEXO REPORTE TECCNICO Y YA SE LE MANDO POR CORREO AL ING. FERRER.06/04/2017 04 : 45 MARIA.EUGENI : SEG: CSA Favor de actualziar folio,llego refaccion el 05/04/2017. Orden con 27 dias.05/04/2017 23 : 28 MARIA.EUGENI : SEG: Esta en ruta la refaccion,quedamos en espera de que llegue y se concluya el servicio.05/04/2017 10 : 35 ARANTXA.MON : P2C GUIA: 241958887204/04/2017 02 : 31 202465 : P3: OC-100932104/04/2017 00 : 54 MARIA.EUGENI : SEG: Se manda correo a Ernesto deRefacciones para apoyo con el rastreo de la refaccion, no ha llegado aCSA y la guia se genero desde el 24/03/2017.31/03/2017 07 : 33 MARIA.EUGENI : SEG: Se manda correo a Refacciones yaque no ha llegado la refaccion, en espera de respuesta, orden con 22dias.28/03/2017 04 : 44 ARANTXA.MON : P2B GUIA: 6661619521 27/03/201723/03/2017 07 : 01 202465 : P2: OC-100890923/03/2017 02 : 52 SERGIO.FER : ST2 - Se habla con CSA, solicitarpanel, es espera de pruebas.23/03/2017 02 : 18 202465 : P2: SE HABLO CON EL ING. SERGIO FERRER Y NOSCOMENTA QUE NOS MANDARA OTRO PANEL. QUE EL YA HIZO EL PEDIDO Y NOS LLEGARIA DENTRO DE 5 DIAS.14/03/2017 01 : 38 ARANTXA.MON : P2 GUÌA: 788018861010/03/2017 01 : 11 202465 : P1: OC-100838309/03/2017 02 : 03 202465 : V1: 08/03/2017 13:00 HRS02/03/2017 23 : 30 SEMIRAMIS.M : ODSWTP RD/ PASEOS DE AGUASCALIENTE Y SN JOSE DE GRACIA EN LA ESQ ESTA EL SUPER LAMICHOACANA</v>
          </cell>
          <cell r="AN268" t="str">
            <v>3TE55G142919</v>
          </cell>
          <cell r="AO268" t="str">
            <v>Smart</v>
          </cell>
          <cell r="AP268" t="str">
            <v>Hisense</v>
          </cell>
          <cell r="AQ268" t="str">
            <v>Opera</v>
          </cell>
          <cell r="AR268" t="str">
            <v>UHD 3840 X 2160</v>
          </cell>
          <cell r="AS268" t="str">
            <v>3TE55G1623K3G1623M010</v>
          </cell>
          <cell r="AT268" t="e">
            <v>#N/A</v>
          </cell>
          <cell r="AU268" t="str">
            <v>55H7B</v>
          </cell>
          <cell r="AV268" t="str">
            <v>3TE55G1623K3</v>
          </cell>
          <cell r="AW268" t="str">
            <v>G1623</v>
          </cell>
          <cell r="AX268" t="str">
            <v>M010</v>
          </cell>
          <cell r="AY268">
            <v>74011443</v>
          </cell>
          <cell r="AZ268">
            <v>51012376</v>
          </cell>
          <cell r="BA268">
            <v>80139076</v>
          </cell>
        </row>
        <row r="269">
          <cell r="D269">
            <v>60312335</v>
          </cell>
          <cell r="E269" t="str">
            <v>A</v>
          </cell>
          <cell r="F269" t="str">
            <v>TV</v>
          </cell>
          <cell r="G269" t="str">
            <v>HECTOR VILLA RAMIREZ</v>
          </cell>
          <cell r="H269" t="str">
            <v>OLIVO DOMINICANO 144 Col. VALLE DE LOS OLIVOS 2 Mpo. GUADALAJARA</v>
          </cell>
          <cell r="I269">
            <v>3311724646</v>
          </cell>
          <cell r="J269" t="str">
            <v>HISENSE</v>
          </cell>
          <cell r="K269" t="str">
            <v>50K20DW</v>
          </cell>
          <cell r="L269" t="str">
            <v>50G143292H02514</v>
          </cell>
          <cell r="M269" t="str">
            <v>CARTA BIMBO</v>
          </cell>
          <cell r="N269">
            <v>0</v>
          </cell>
          <cell r="O269">
            <v>42447</v>
          </cell>
          <cell r="P269">
            <v>42790</v>
          </cell>
          <cell r="Q269">
            <v>201076</v>
          </cell>
          <cell r="R269" t="str">
            <v>No hay refacciones para surtir y poder reparar</v>
          </cell>
          <cell r="S269" t="str">
            <v>En el documento que se nos envio como comprobante no aparece el precio</v>
          </cell>
          <cell r="T269" t="str">
            <v>Carlos Muñiz</v>
          </cell>
          <cell r="U269">
            <v>42837</v>
          </cell>
          <cell r="V269" t="str">
            <v>SUR</v>
          </cell>
          <cell r="W269" t="str">
            <v>COMPLETADO</v>
          </cell>
          <cell r="X269" t="str">
            <v>CLIENTE</v>
          </cell>
          <cell r="Y269">
            <v>42788</v>
          </cell>
          <cell r="Z269">
            <v>343</v>
          </cell>
          <cell r="AA269" t="str">
            <v>M010</v>
          </cell>
          <cell r="AB269" t="str">
            <v>T173331/Panel - PANEL</v>
          </cell>
          <cell r="AC269" t="str">
            <v>OC-1007902</v>
          </cell>
          <cell r="AD269" t="str">
            <v>guadaljara/col valle de los olivos 2</v>
          </cell>
          <cell r="AE269" t="str">
            <v>JAL</v>
          </cell>
          <cell r="AF269" t="str">
            <v>MX</v>
          </cell>
          <cell r="AG269" t="str">
            <v>10409573</v>
          </cell>
          <cell r="AH269" t="str">
            <v>HERTOR RAMIREZ</v>
          </cell>
          <cell r="AI269" t="str">
            <v>144 olivo dominicano</v>
          </cell>
          <cell r="AJ269" t="str">
            <v>3315363300</v>
          </cell>
          <cell r="AK269">
            <v>0</v>
          </cell>
          <cell r="AL269" t="str">
            <v>45870</v>
          </cell>
          <cell r="AM269" t="str">
            <v>14/04/2017 04 : 59 MARCO.DIAZ : TCF174 7401144414/03/2017 06 : 27 MARCO.DIAZ : TCF1PU CSA01/03/2017 02 : 44 ERNESTO.HERN : TCF101/03/2017 02 : 44 ERNESTO.HERN : NP525/02/2017 02 : 29 201076 : P1: T173331/ PANEL/ OC-100790225/02/2017 01 : 50 FABIOLA.BON : seg: pendiente de diagnostico23/02/2017 01 : 34 201076 : SE ATIENDE CON ORDEN 126293SE PROGRAMO VISITA PARA EL DIA 23/02/1722/02/2017 07 : 58 ANA.ROSA : ODSWTPODSWTPRD// % OLIVO PORTUGUÉS Y OLIVO ITALIANO , CASA</v>
          </cell>
          <cell r="AN269" t="str">
            <v>1TE50B8NUSCB</v>
          </cell>
          <cell r="AO269" t="str">
            <v>Smart</v>
          </cell>
          <cell r="AP269" t="str">
            <v>Hisense</v>
          </cell>
          <cell r="AQ269" t="str">
            <v>Opera</v>
          </cell>
          <cell r="AR269" t="str">
            <v>FHD 1920 x 1080</v>
          </cell>
          <cell r="AS269" t="str">
            <v>3TE50G162681G1626M010</v>
          </cell>
          <cell r="AT269" t="e">
            <v>#N/A</v>
          </cell>
          <cell r="AU269" t="str">
            <v>50CU6000</v>
          </cell>
          <cell r="AV269" t="str">
            <v>3TE50G162681</v>
          </cell>
          <cell r="AW269" t="str">
            <v>G1626</v>
          </cell>
          <cell r="AX269" t="str">
            <v>M010</v>
          </cell>
          <cell r="AY269">
            <v>74011444</v>
          </cell>
          <cell r="AZ269">
            <v>51012377</v>
          </cell>
          <cell r="BA269">
            <v>80139072</v>
          </cell>
        </row>
        <row r="270">
          <cell r="D270">
            <v>60315053</v>
          </cell>
          <cell r="E270" t="str">
            <v xml:space="preserve">A  </v>
          </cell>
          <cell r="F270" t="str">
            <v>TV</v>
          </cell>
          <cell r="G270" t="str">
            <v>Omar Olvera Guzman</v>
          </cell>
          <cell r="H270" t="str">
            <v>Magnolia Mz. 41 Lte. 23, Col. Jardines de Tepeyac, Municipio Ecatepec, C.P. 55220</v>
          </cell>
          <cell r="I270" t="str">
            <v>5542821060 / 62780336</v>
          </cell>
          <cell r="J270" t="str">
            <v>HISENSE</v>
          </cell>
          <cell r="K270" t="str">
            <v>65H7B</v>
          </cell>
          <cell r="L270" t="str">
            <v>65G1622J9H00338</v>
          </cell>
          <cell r="M270" t="str">
            <v>011357 FACTURA TIENDA MEGA AUDIO S.A. DE C.V. FOLIO FISCAL cfe1602c-08af-4c89-9b13-000f5d37ea06</v>
          </cell>
          <cell r="N270">
            <v>19739</v>
          </cell>
          <cell r="O270">
            <v>42679</v>
          </cell>
          <cell r="P270">
            <v>42823</v>
          </cell>
          <cell r="Q270">
            <v>201767</v>
          </cell>
          <cell r="R270" t="str">
            <v>06/04/2017 06 : 14  ERNESTO.HERN : NP5 / P1A: 189992 PANEL   29-03-2017   OC-1009181</v>
          </cell>
          <cell r="S270" t="str">
            <v>EQUIPO DAÑADO EN DOMICILIO DE CLIENTE (Z</v>
          </cell>
          <cell r="T270" t="str">
            <v xml:space="preserve">RENE ARIAS                     </v>
          </cell>
          <cell r="U270" t="str">
            <v>2017-04-11</v>
          </cell>
          <cell r="V270" t="str">
            <v>Centro</v>
          </cell>
          <cell r="W270" t="str">
            <v>COMPLETADO</v>
          </cell>
          <cell r="Y270">
            <v>42821</v>
          </cell>
          <cell r="Z270">
            <v>144</v>
          </cell>
          <cell r="AA270" t="str">
            <v>M010</v>
          </cell>
          <cell r="AB270" t="str">
            <v>T189992/Panel - PANEL</v>
          </cell>
          <cell r="AC270" t="str">
            <v>OC-1009181</v>
          </cell>
          <cell r="AD270" t="str">
            <v>Ecatepec/J de Tepeyac</v>
          </cell>
          <cell r="AE270" t="str">
            <v>MEX</v>
          </cell>
          <cell r="AF270" t="str">
            <v>MX</v>
          </cell>
          <cell r="AG270" t="str">
            <v>10405647</v>
          </cell>
          <cell r="AH270" t="str">
            <v>OMAR OLVERA GUZMAN</v>
          </cell>
          <cell r="AI270" t="str">
            <v>lte 23 Magnolia mz 41</v>
          </cell>
          <cell r="AJ270" t="str">
            <v>5542821060</v>
          </cell>
          <cell r="AK270" t="str">
            <v>62780336</v>
          </cell>
          <cell r="AL270" t="str">
            <v>55220</v>
          </cell>
          <cell r="AM270" t="str">
            <v>21/04/2017 00 : 50 GEARARDO.PA : CFA06/04/2017 06 : 15 ERNESTO.HERN : TCF106/04/2017 06 : 14 ERNESTO.HERN : NP504/04/2017 06 : 23 BRENDA.MORA : CSCSe le pidió apoyo al área de refacciones y comenta Ernesto que seprocesara un cf y en breve están actualizando el sistema, esta información no se le proporciona al cliente hasta que se refleje el status.04/04/2017 06 : 09 BRENDA.MORA : CSCComenta el cliente que es la cuarta ves que reporta el equipo, y que yale habían cambiado el panel y aun sigue la misma falla, pide el cambiode equipo, se envía correo arefacciones, soporte técnico para que nospuedan ayudar con este tema, se le pide al cliente que llame en eltranscurso de 24 a 48 hrs para tener repuesta por parte de ellos.30/03/2017 05 : 38 201767 : SE ANEXA REPORTE RMA30/03/2017 05 : 08 201767 : P1A: 189992 PANEL 29-03-2017 OC-100918130/03/2017 02 : 16 ANA.LAURA : KMA:60$12029/03/2017 23 : 23 ROGER.R : ST2 - Diagnóstico correcto, solicitarrefacción, en espera de pruebas.29/03/2017 01 : 59 201767 : MANCHAS EN PANEL, HOY SE ADJUNTARA RT28/03/2017 10 : 11 201767 : V1. 30/03/2017: 10 A.M. - 6 P.M.H-23942 SE ASIGNA T51OMJ28/03/2017 09 : 24 201767 : SKMA 60KM $12028/03/2017 08 : 08 MA.ISABEL : SEG: EN SEGUIMIENTO A LA O.S. 6031297423/03/2017 07 : 05 201767 : CLIENTE ENFERMO, LLAMARA PARA INDICAR FECHAEN QUE PUEDE RECIBIR17/03/2017 02 : 19 201767 : CLIENTE SE ENCUENTRA ENFERMO SOLICITA V1PARA EL SABADO 18 DE MARZO10/03/2017 04 : 44 ANA.LAURA : KMA:60$12008/03/2017 08 : 16 201767 : SKMA 60 KM $120.0028/02/2017 10 : 49 201767 : V1. 03/03/2017: 10 A.M. - 6 P.M.H-23484 SE ASIGNA T51OMJ28/02/2017 06 : 48 GERARDO.GRA : ODS elaborada con reicidencia de ODS6031200128/02/2017 06 : 46 GERARDO.GRA : ODSWTP ELABORADA POR EMC*RD% CERCANO AL TELETON Y EL METRO MUZQUIZ</v>
          </cell>
          <cell r="AN270" t="str">
            <v>3TE65G152018</v>
          </cell>
          <cell r="AO270" t="str">
            <v>Smart</v>
          </cell>
          <cell r="AP270" t="str">
            <v>Hisense</v>
          </cell>
          <cell r="AQ270" t="str">
            <v>Opera</v>
          </cell>
          <cell r="AR270" t="str">
            <v>UHD 3840 X 2160</v>
          </cell>
          <cell r="AS270" t="str">
            <v>3TE65G1630A6G1630M010</v>
          </cell>
          <cell r="AT270" t="e">
            <v>#N/A</v>
          </cell>
          <cell r="AU270" t="str">
            <v>65CU6200</v>
          </cell>
          <cell r="AV270" t="str">
            <v>3TE65G1630A6</v>
          </cell>
          <cell r="AW270" t="str">
            <v>G1630</v>
          </cell>
          <cell r="AX270" t="str">
            <v>M010</v>
          </cell>
          <cell r="AY270">
            <v>74011445</v>
          </cell>
          <cell r="AZ270">
            <v>51012378</v>
          </cell>
          <cell r="BA270">
            <v>80143278</v>
          </cell>
        </row>
        <row r="271">
          <cell r="D271">
            <v>60314500</v>
          </cell>
          <cell r="E271" t="str">
            <v>A</v>
          </cell>
          <cell r="F271" t="str">
            <v>TV</v>
          </cell>
          <cell r="G271" t="str">
            <v>MARIA DE LA LUZ MARTINEZ CRUZ</v>
          </cell>
          <cell r="H271" t="str">
            <v>BAJA CALIFORNIA 1106, COL. TALLERES, CIUDAD MADERO</v>
          </cell>
          <cell r="I271">
            <v>8333245255</v>
          </cell>
          <cell r="J271" t="str">
            <v>HISENSE</v>
          </cell>
          <cell r="K271" t="str">
            <v>40H5B2</v>
          </cell>
          <cell r="L271" t="str">
            <v>40G1619B0H04608</v>
          </cell>
          <cell r="M271">
            <v>6752</v>
          </cell>
          <cell r="N271">
            <v>6299</v>
          </cell>
          <cell r="O271">
            <v>42717</v>
          </cell>
          <cell r="P271">
            <v>42819</v>
          </cell>
          <cell r="Q271">
            <v>202245</v>
          </cell>
          <cell r="R271" t="str">
            <v>05/04/2017 06 : 43  ERNESTO.HERN : NP5
25/03/2017 09 : 21 202245 : P1A:  PREDIAGNOSTICO
PEDIDO DE COMPRA OC-1009062</v>
          </cell>
          <cell r="S271" t="str">
            <v/>
          </cell>
          <cell r="T271" t="str">
            <v xml:space="preserve">Alfredo Pineda                </v>
          </cell>
          <cell r="U271" t="str">
            <v>2017-04-05</v>
          </cell>
          <cell r="V271" t="str">
            <v>Norte</v>
          </cell>
          <cell r="W271" t="str">
            <v>COMPLETADO</v>
          </cell>
          <cell r="X271" t="str">
            <v>TALLER</v>
          </cell>
          <cell r="Y271">
            <v>42815</v>
          </cell>
          <cell r="Z271">
            <v>102</v>
          </cell>
          <cell r="AA271" t="str">
            <v>M010</v>
          </cell>
          <cell r="AB271" t="str">
            <v>T202232/Panel - PANEL</v>
          </cell>
          <cell r="AC271" t="str">
            <v>OC-1009062</v>
          </cell>
          <cell r="AD271" t="str">
            <v>madero/talleres</v>
          </cell>
          <cell r="AE271" t="str">
            <v>TMS</v>
          </cell>
          <cell r="AF271" t="str">
            <v>MX</v>
          </cell>
          <cell r="AG271" t="str">
            <v>10414446</v>
          </cell>
          <cell r="AH271" t="str">
            <v>MA. DE LA LUZ MARTINEZ CRUZ</v>
          </cell>
          <cell r="AI271" t="str">
            <v>calle baja california 1106 norte</v>
          </cell>
          <cell r="AJ271" t="str">
            <v>044-8333245255</v>
          </cell>
          <cell r="AK271">
            <v>0</v>
          </cell>
          <cell r="AL271" t="str">
            <v>89590</v>
          </cell>
          <cell r="AM271" t="str">
            <v>12/04/2017 23 : 44 ANA.ROSA : CSCse le indica a cte. de la autorización de CF y del tiempo de respuestade esta área (20 a 25 días hábiles)05/04/2017 06 : 43 ERNESTO.HERN : TCF105/04/2017 06 : 43 ERNESTO.HERN : NP504/04/2017 05 : 27 MARIA.EUGENI : SEG: Se le pide a CSA suba documentocon datos completos.31/03/2017 10 : 30 202245 : EN ESPERA DE REFACCIONES - - -31/03/2017 03 : 28 MARIA.EUGENI : DGRSEG: REFACCIONES30/03/2017 02 : 31 ERNESTO.HERN : Póliza No cuenta con los datos delequipo en garantía.25/03/2017 09 : 21 202245 : P1A: PREDIAGNOSTICOPEDIDO DE COMPRA OC-1009062: PROCESO COMPLETADO SATISFACTORIAMENTET202232/PANEL - PANEL25/03/2017 09 : 15 202245 : EQUIPO EN TALLER - SE DIAGNOSTICA- PANEL-DISPLAY DAÑADO25/03/2017 02 : 19 SEMIRAMIS.M : CSCCte se comunica para verificar cuando se le brindara el servicio indicael csa que se recolecta el día de hoy recolecta el equipo el técnicoAlfredo Pineda picop azul se le pide a cliente que cuente con una copiade comprobante15/03/2017 23 : 10 ANA.LAURA : ODSWTP%FRANCIA Y GUATEMALA</v>
          </cell>
          <cell r="AN271" t="str">
            <v>3TE40G155372</v>
          </cell>
          <cell r="AO271" t="str">
            <v>Smart</v>
          </cell>
          <cell r="AP271" t="str">
            <v>Hisense</v>
          </cell>
          <cell r="AQ271" t="str">
            <v>Opera</v>
          </cell>
          <cell r="AR271" t="str">
            <v>FHD 1920 x 1080</v>
          </cell>
          <cell r="AS271" t="str">
            <v>3TE40G1635C9G1635M010</v>
          </cell>
          <cell r="AT271" t="e">
            <v>#N/A</v>
          </cell>
          <cell r="AU271" t="str">
            <v>40H5B2</v>
          </cell>
          <cell r="AV271" t="str">
            <v>3TE40G1635C9</v>
          </cell>
          <cell r="AW271" t="str">
            <v>G1635</v>
          </cell>
          <cell r="AX271" t="str">
            <v>M010</v>
          </cell>
          <cell r="AY271">
            <v>74011446</v>
          </cell>
          <cell r="AZ271">
            <v>51012379</v>
          </cell>
          <cell r="BA271">
            <v>80139067</v>
          </cell>
        </row>
        <row r="272">
          <cell r="D272">
            <v>60313060</v>
          </cell>
          <cell r="E272" t="str">
            <v>A</v>
          </cell>
          <cell r="F272" t="str">
            <v>TV</v>
          </cell>
          <cell r="G272" t="str">
            <v>ALDO EMMANUEL BOCANEGRA MARTINEZ</v>
          </cell>
          <cell r="H272" t="str">
            <v>LA LOMA 100 CASA Ñ-41 Col. BOSQUE REAL Mpo. TLAJOMULCO DE ZUÑIGA</v>
          </cell>
          <cell r="I272">
            <v>4777527812</v>
          </cell>
          <cell r="J272" t="str">
            <v>HISENSE</v>
          </cell>
          <cell r="K272" t="str">
            <v>50K20DW</v>
          </cell>
          <cell r="L272" t="str">
            <v>50G143065H00471</v>
          </cell>
          <cell r="M272">
            <v>3467</v>
          </cell>
          <cell r="N272">
            <v>14999</v>
          </cell>
          <cell r="O272">
            <v>42529</v>
          </cell>
          <cell r="P272">
            <v>42795</v>
          </cell>
          <cell r="Q272">
            <v>201076</v>
          </cell>
          <cell r="R272" t="str">
            <v>No hay refacciones para surtir y poder reparar</v>
          </cell>
          <cell r="T272" t="str">
            <v>Carlos Muñiz</v>
          </cell>
          <cell r="U272">
            <v>42837</v>
          </cell>
          <cell r="V272" t="str">
            <v>SUR</v>
          </cell>
          <cell r="W272" t="str">
            <v>COMPLETADO</v>
          </cell>
          <cell r="X272" t="str">
            <v>CLIENTE</v>
          </cell>
          <cell r="Y272">
            <v>42794</v>
          </cell>
          <cell r="Z272">
            <v>266</v>
          </cell>
          <cell r="AA272" t="str">
            <v>M010</v>
          </cell>
          <cell r="AB272" t="str">
            <v>T173331/Panel - PANEL</v>
          </cell>
          <cell r="AC272" t="str">
            <v>OC-1008115</v>
          </cell>
          <cell r="AD272" t="str">
            <v>Tlajomulco/Fracc bosque real</v>
          </cell>
          <cell r="AE272" t="str">
            <v>JAL</v>
          </cell>
          <cell r="AF272" t="str">
            <v>MX</v>
          </cell>
          <cell r="AG272" t="str">
            <v>10413202</v>
          </cell>
          <cell r="AH272" t="str">
            <v>ALDO BOCANEGRA</v>
          </cell>
          <cell r="AI272" t="str">
            <v>Bulevard la loma num 100 casa Ñ-41</v>
          </cell>
          <cell r="AJ272" t="str">
            <v>4777527812</v>
          </cell>
          <cell r="AK272" t="str">
            <v>4777527812</v>
          </cell>
          <cell r="AL272" t="str">
            <v>45645</v>
          </cell>
          <cell r="AM272" t="str">
            <v>14/04/2017 05 : 03 MARCO.DIAZ : TCF174 7401144704/04/2017 02 : 31 GERARDO.GRA : Se corta llamada antes de proporcionarinformación. EMC*04/04/2017 02 : 30 GERARDO.GRA : CSC se indica fecha aproximada deentrega de CF 20 días hábiles a partir de TCF1. EMC*31/03/2017 01 : 07 MARCO.DIAZ : TCF1PU CSA CONFIRMA CARLOS MUÑIZ.JESSICA O31/03/2017 01 : 05 MARCO.DIAZ : TCF1. JESSICA O16/03/2017 23 : 51 ERNESTO.HERN : TCF116/03/2017 23 : 51 ERNESTO.HERN : NP514/03/2017 02 : 13 201076 : ESPERANDO REFACCION10/03/2017 01 : 45 201076 : EN ESPERA DE REFACCION08/03/2017 07 : 42 FABIOLA.BON : SEG: REFACCIONES08/03/2017 02 : 51 201076 : SEGUIMOS EN ESPERA DE REFACCION SOLICITADA07/03/2017 07 : 48 201076 : SEGUIMOS EN ESPERA DE REFACCION SOLICITADA03/03/2017 04 : 13 201076 : P1: T173331/PANEL01/03/2017 08 : 04 201076 : SE ATIENDE CON NUM DE ORDEN 126502, VISITAPROGRAMADA PARA 01/03/201725/02/2017 04 : 38 ANA.ROSA : ODSWTPRDSUBIR EL BULEVARD STA ANITA PASANDO EL CAMPO DE GOLF</v>
          </cell>
          <cell r="AN272" t="str">
            <v>1TE50B8NUSCB</v>
          </cell>
          <cell r="AO272" t="str">
            <v>Smart</v>
          </cell>
          <cell r="AP272" t="str">
            <v>Hisense</v>
          </cell>
          <cell r="AQ272" t="str">
            <v>Opera</v>
          </cell>
          <cell r="AR272" t="str">
            <v>FHD 1920 x 1080</v>
          </cell>
          <cell r="AS272" t="str">
            <v>3TE50G1653A3G1653A3M010</v>
          </cell>
          <cell r="AT272">
            <v>2</v>
          </cell>
          <cell r="AU272" t="str">
            <v>50H5C</v>
          </cell>
          <cell r="AV272" t="str">
            <v>3TE50G1653A3</v>
          </cell>
          <cell r="AW272" t="str">
            <v>G1653A3</v>
          </cell>
          <cell r="AX272" t="str">
            <v>M010</v>
          </cell>
          <cell r="AY272">
            <v>74011447</v>
          </cell>
          <cell r="AZ272">
            <v>51012380</v>
          </cell>
          <cell r="BA272">
            <v>80146090</v>
          </cell>
        </row>
        <row r="273">
          <cell r="D273">
            <v>60311147</v>
          </cell>
          <cell r="E273" t="str">
            <v>A</v>
          </cell>
          <cell r="F273" t="str">
            <v>TV</v>
          </cell>
          <cell r="G273" t="str">
            <v>BERENICE JUAREZ PARRA</v>
          </cell>
          <cell r="H273" t="str">
            <v>PLAYA PUERTO DE TAPACHULA #9958, FRACC. PRADERAS DEL PACIFICO.</v>
          </cell>
          <cell r="I273" t="str">
            <v>6562103097/6566032010</v>
          </cell>
          <cell r="J273" t="str">
            <v>HISENSE</v>
          </cell>
          <cell r="K273" t="str">
            <v>40H5B2</v>
          </cell>
          <cell r="L273" t="str">
            <v>40G1632F4H00835</v>
          </cell>
          <cell r="M273" t="str">
            <v>CARTA DE ACEPTACION</v>
          </cell>
          <cell r="N273">
            <v>9331.9500000000007</v>
          </cell>
          <cell r="O273">
            <v>42773</v>
          </cell>
          <cell r="P273">
            <v>42781</v>
          </cell>
          <cell r="Q273">
            <v>202246</v>
          </cell>
          <cell r="R273" t="str">
            <v>21/02/2017 06 : 28  ERNESTO.HERN : NP5
18/02/2017 02 : 01 202246 : P1, T202916,  CON NO. PEDIDO: OC-1007576</v>
          </cell>
          <cell r="S273" t="str">
            <v/>
          </cell>
          <cell r="T273" t="str">
            <v xml:space="preserve">IDALIA LOZA                     </v>
          </cell>
          <cell r="U273" t="str">
            <v>2017/04/12</v>
          </cell>
          <cell r="V273" t="str">
            <v>Norte</v>
          </cell>
          <cell r="W273" t="str">
            <v>COMPLETADO</v>
          </cell>
          <cell r="X273" t="str">
            <v>TALLER</v>
          </cell>
          <cell r="Y273">
            <v>42775</v>
          </cell>
          <cell r="Z273">
            <v>8</v>
          </cell>
          <cell r="AA273" t="str">
            <v>M010</v>
          </cell>
          <cell r="AB273" t="str">
            <v>T202916/Tarjeta Principal Madre - MAIN BOARD\Power</v>
          </cell>
          <cell r="AC273" t="str">
            <v>OC-1007576</v>
          </cell>
          <cell r="AD273" t="str">
            <v>fracc praderos del pacifico/cd juarez</v>
          </cell>
          <cell r="AE273" t="str">
            <v>CHI</v>
          </cell>
          <cell r="AF273" t="str">
            <v>MX</v>
          </cell>
          <cell r="AG273" t="str">
            <v>10411591</v>
          </cell>
          <cell r="AH273" t="str">
            <v>BERENICE JUAREZ PARRA</v>
          </cell>
          <cell r="AI273" t="str">
            <v>playa puerto de tapachula num 9958</v>
          </cell>
          <cell r="AJ273" t="str">
            <v>6941517</v>
          </cell>
          <cell r="AK273">
            <v>0</v>
          </cell>
          <cell r="AL273" t="str">
            <v>32674</v>
          </cell>
          <cell r="AM273" t="str">
            <v>14/03/2017 04 : 45 MARCO.DIAZ : TCF1PU CSA21/02/2017 06 : 28 ERNESTO.HERN : TCF121/02/2017 06 : 28 ERNESTO.HERN : NP518/02/2017 02 : 01 202246 : P1, T202916, CON NO. PEDIDO: OC-100757610/02/2017 04 : 28 202246 : V1 13 DE FEBRERO09/02/2017 01 : 45 LAURA.HERNA : ODSWTPRD%PUERTO DE SN JOSE Y PLAYAS DE ACAPULCO</v>
          </cell>
          <cell r="AN273" t="str">
            <v>3TE40G155372</v>
          </cell>
          <cell r="AO273" t="str">
            <v>Smart</v>
          </cell>
          <cell r="AP273" t="str">
            <v>Hisense</v>
          </cell>
          <cell r="AQ273" t="str">
            <v>Opera</v>
          </cell>
          <cell r="AR273" t="str">
            <v>FHD 1920 x 1080</v>
          </cell>
          <cell r="AS273" t="str">
            <v>3TE40G1635C9G1635M010</v>
          </cell>
          <cell r="AT273" t="e">
            <v>#N/A</v>
          </cell>
          <cell r="AU273" t="str">
            <v>40H5B2</v>
          </cell>
          <cell r="AV273" t="str">
            <v>3TE40G1635C9</v>
          </cell>
          <cell r="AW273" t="str">
            <v>G1635</v>
          </cell>
          <cell r="AX273" t="str">
            <v>M010</v>
          </cell>
          <cell r="AY273">
            <v>74011448</v>
          </cell>
          <cell r="AZ273">
            <v>51012381</v>
          </cell>
          <cell r="BA273">
            <v>80136536</v>
          </cell>
        </row>
        <row r="274">
          <cell r="D274">
            <v>60315018</v>
          </cell>
          <cell r="E274" t="str">
            <v>A</v>
          </cell>
          <cell r="F274" t="str">
            <v>TV</v>
          </cell>
          <cell r="G274" t="str">
            <v>MONICA MENDOZA</v>
          </cell>
          <cell r="H274" t="str">
            <v>Joaquin Gamboa bascoe # 344 Villas del Pedregal</v>
          </cell>
          <cell r="I274">
            <v>6182729232</v>
          </cell>
          <cell r="J274" t="str">
            <v>HISENSE</v>
          </cell>
          <cell r="K274" t="str">
            <v>50K20DW</v>
          </cell>
          <cell r="L274" t="str">
            <v>50G143291H17825</v>
          </cell>
          <cell r="M274" t="str">
            <v>CARTA BIMBO</v>
          </cell>
          <cell r="N274">
            <v>0</v>
          </cell>
          <cell r="O274">
            <v>42447</v>
          </cell>
          <cell r="P274">
            <v>42822</v>
          </cell>
          <cell r="Q274">
            <v>201034</v>
          </cell>
          <cell r="R274" t="str">
            <v xml:space="preserve">
30/03/2017 04 : 24  ERNESTO.HERN : NP5
28/03/2017 07 : 38 201034 : PENDIENTE POR PANEL OC-1009116</v>
          </cell>
          <cell r="S274" t="str">
            <v/>
          </cell>
          <cell r="T274" t="str">
            <v xml:space="preserve">Arturo Olguin              </v>
          </cell>
          <cell r="U274">
            <v>42836</v>
          </cell>
          <cell r="V274" t="str">
            <v>Norte</v>
          </cell>
          <cell r="W274" t="str">
            <v>COMPLETADO</v>
          </cell>
          <cell r="X274" t="str">
            <v>TALLER</v>
          </cell>
          <cell r="Y274">
            <v>42821</v>
          </cell>
          <cell r="Z274">
            <v>374</v>
          </cell>
          <cell r="AA274" t="str">
            <v>M012</v>
          </cell>
          <cell r="AB274" t="str">
            <v>T173331/Panel - PANEL</v>
          </cell>
          <cell r="AC274" t="str">
            <v>OC-1009116</v>
          </cell>
          <cell r="AD274" t="str">
            <v>Durango/Villas del ´pedregal</v>
          </cell>
          <cell r="AE274" t="str">
            <v>DGO</v>
          </cell>
          <cell r="AF274" t="str">
            <v>MX</v>
          </cell>
          <cell r="AG274" t="str">
            <v>10414840</v>
          </cell>
          <cell r="AH274" t="str">
            <v>MONICA MENDOZA</v>
          </cell>
          <cell r="AI274" t="str">
            <v>Joaquin Gamboa bascoe num 344</v>
          </cell>
          <cell r="AJ274" t="str">
            <v>6182729232</v>
          </cell>
          <cell r="AK274">
            <v>0</v>
          </cell>
          <cell r="AL274" t="str">
            <v>34227</v>
          </cell>
          <cell r="AM274" t="str">
            <v>18/04/2017 01 : 04 RAUL.CALDER : CSCCte solicita estatus, se le indica 25 días hábiles a partir de su fechade autorización de CF el 30/03/2017, cte de acuerdo.14/04/2017 05 : 10 MARCO.DIAZ : TCF174 7401145013/04/2017 06 : 49 MARIA.EUGENI : CFA13/04/2017 06 : 48 MARIA.EUGENI : SEG: SE RECIBE FORMATO APPLICATIONFORM FOR SWAP_ESP11/04/2017 00 : 45 MARCO.DIAZ : TCF1PU CSA ARTURO HOLGUIN VIA MAIL.JESSICA O11/04/2017 00 : 43 MARCO.DIAZ : TCF1. JESSICA O30/03/2017 04 : 24 ERNESTO.HERN : TCF130/03/2017 04 : 24 ERNESTO.HERN : NP528/03/2017 07 : 38 201034 : PENDIENTE POR PANEL OC-100911628/03/2017 05 : 17 201034 : EQUIPO RECOLECTADO28/03/2017 00 : 20 201034 : ORDEN RECIBIDA23/03/2017 03 : 33 ANA.ROSA : ODSWTPRDESQUINA AV FIDEL VELAZQUEZ Y COMEX</v>
          </cell>
          <cell r="AN274" t="str">
            <v>1TE50B8NUSCB</v>
          </cell>
          <cell r="AO274" t="str">
            <v>Smart</v>
          </cell>
          <cell r="AP274" t="str">
            <v>Hisense</v>
          </cell>
          <cell r="AQ274" t="str">
            <v>Opera</v>
          </cell>
          <cell r="AR274" t="str">
            <v>FHD 1920 x 1080</v>
          </cell>
          <cell r="AS274" t="str">
            <v>3TE50G1653A3G1653M010</v>
          </cell>
          <cell r="AT274" t="e">
            <v>#N/A</v>
          </cell>
          <cell r="AU274" t="str">
            <v>50H5C</v>
          </cell>
          <cell r="AV274" t="str">
            <v>3TE50G1653A3</v>
          </cell>
          <cell r="AW274" t="str">
            <v>G1653</v>
          </cell>
          <cell r="AX274" t="str">
            <v>M010</v>
          </cell>
          <cell r="AY274">
            <v>74011450</v>
          </cell>
          <cell r="AZ274">
            <v>51012383</v>
          </cell>
          <cell r="BA274">
            <v>80138072</v>
          </cell>
        </row>
        <row r="275">
          <cell r="D275">
            <v>60313564</v>
          </cell>
          <cell r="E275" t="str">
            <v>A</v>
          </cell>
          <cell r="F275" t="str">
            <v>TV</v>
          </cell>
          <cell r="G275" t="str">
            <v>OSCAR PALACIOS</v>
          </cell>
          <cell r="H275" t="str">
            <v>PASO DE PATRIA #720, COL. PARAJES DEL SUR</v>
          </cell>
          <cell r="I275">
            <v>6567017972</v>
          </cell>
          <cell r="J275" t="str">
            <v>HISENSE</v>
          </cell>
          <cell r="K275" t="str">
            <v>40K20DW</v>
          </cell>
          <cell r="L275" t="str">
            <v>40G145155H03765</v>
          </cell>
          <cell r="M275">
            <v>88913</v>
          </cell>
          <cell r="N275">
            <v>8575.7800000000007</v>
          </cell>
          <cell r="O275">
            <v>42155</v>
          </cell>
          <cell r="P275">
            <v>42791</v>
          </cell>
          <cell r="Q275">
            <v>202246</v>
          </cell>
          <cell r="R275" t="str">
            <v>08/04/2017 00 : 10  ARANTXA.MON : TCF1
08/04/2017 00 : 10  ARANTXA.MON : NP5</v>
          </cell>
          <cell r="S275" t="str">
            <v/>
          </cell>
          <cell r="T275" t="str">
            <v xml:space="preserve">IDALIA LOZA                     </v>
          </cell>
          <cell r="U275" t="str">
            <v>2017/04/12</v>
          </cell>
          <cell r="V275" t="str">
            <v>Norte</v>
          </cell>
          <cell r="W275" t="str">
            <v>COMPLETADO</v>
          </cell>
          <cell r="X275" t="str">
            <v>TALLER</v>
          </cell>
          <cell r="Y275">
            <v>42802</v>
          </cell>
          <cell r="Z275">
            <v>636</v>
          </cell>
          <cell r="AA275" t="str">
            <v>M012</v>
          </cell>
          <cell r="AB275" t="str">
            <v>T179489/Tarjeta Principal Madre - MAIN BOARD</v>
          </cell>
          <cell r="AC275" t="str">
            <v>OC-1008399</v>
          </cell>
          <cell r="AD275" t="str">
            <v>Juarez/Parajes del Sur</v>
          </cell>
          <cell r="AE275" t="str">
            <v>CHI</v>
          </cell>
          <cell r="AF275" t="str">
            <v>MX</v>
          </cell>
          <cell r="AG275" t="str">
            <v>10411498</v>
          </cell>
          <cell r="AH275" t="str">
            <v>OSCAR PALACIOS</v>
          </cell>
          <cell r="AI275" t="str">
            <v>720 Paso de Patria</v>
          </cell>
          <cell r="AJ275" t="str">
            <v>6567017972</v>
          </cell>
          <cell r="AK275">
            <v>0</v>
          </cell>
          <cell r="AL275" t="str">
            <v>32575</v>
          </cell>
          <cell r="AM275" t="str">
            <v>22/04/2017 04 : 09 ANA.LAURA : CSCCFNE54076704se le pide a acte nos de oportunidad a que se reanuden los embarques/cte pide prioridad29/03/2017 02 : 22 MARCO.DIAZ : TCF1PU CSA CONFIRMA MARTIN RENTERIA.JESSICA O29/03/2017 02 : 21 MARCO.DIAZ : TCF1. JESSICA O16/03/2017 03 : 35 GERARDO.GRA : CSC se indica tiempo de entrega aproximado 20 días hábiles a partir de NP5. EMC*16/03/2017 02 : 06 JORGE.VAZ : TCF116/03/2017 02 : 05 JORGE.VAZ : NP510/03/2017 08 : 15 202246 : P1, T179489, : OC-10083908/02/2017 04 : 27 GABRIELA.B : RD % BAHÍA BLANCA Y REFUGIO DE LALIBERTAD</v>
          </cell>
          <cell r="AN275" t="str">
            <v>3TE40A144716</v>
          </cell>
          <cell r="AO275" t="str">
            <v>Smart</v>
          </cell>
          <cell r="AP275" t="str">
            <v>Hisense</v>
          </cell>
          <cell r="AQ275" t="str">
            <v>Opera</v>
          </cell>
          <cell r="AR275" t="str">
            <v>FHD 1920 x 1080</v>
          </cell>
          <cell r="AS275" t="str">
            <v>3TE40G1635C9G1635M010</v>
          </cell>
          <cell r="AT275" t="e">
            <v>#N/A</v>
          </cell>
          <cell r="AU275" t="str">
            <v>40H5B2</v>
          </cell>
          <cell r="AV275" t="str">
            <v>3TE40G1635C9</v>
          </cell>
          <cell r="AW275" t="str">
            <v>G1635</v>
          </cell>
          <cell r="AX275" t="str">
            <v>M010</v>
          </cell>
          <cell r="AY275">
            <v>74011451</v>
          </cell>
          <cell r="AZ275">
            <v>51012384</v>
          </cell>
          <cell r="BA275">
            <v>80136563</v>
          </cell>
        </row>
        <row r="276">
          <cell r="D276">
            <v>60313062</v>
          </cell>
          <cell r="E276" t="str">
            <v>A</v>
          </cell>
          <cell r="F276" t="str">
            <v>TV</v>
          </cell>
          <cell r="G276" t="str">
            <v>YADIRA TOBA  / TIENDA</v>
          </cell>
          <cell r="H276" t="str">
            <v>AV RUIZ NO. 328 ZONA CENTRO ENSENADA B.C.</v>
          </cell>
          <cell r="I276">
            <v>6461783483</v>
          </cell>
          <cell r="J276" t="str">
            <v>HISENSE</v>
          </cell>
          <cell r="K276" t="str">
            <v>50H7GB</v>
          </cell>
          <cell r="L276" t="str">
            <v>50G154820H00061</v>
          </cell>
          <cell r="M276" t="str">
            <v>EQUIPO DE PISO DE SEARS</v>
          </cell>
          <cell r="N276">
            <v>0</v>
          </cell>
          <cell r="O276">
            <v>42794</v>
          </cell>
          <cell r="P276">
            <v>42798</v>
          </cell>
          <cell r="Q276">
            <v>201015</v>
          </cell>
          <cell r="R276" t="str">
            <v xml:space="preserve">05/03/2017 04 : 06 201015 : P1/ PANEL , T192764 / OC - 1008225 </v>
          </cell>
          <cell r="S276" t="str">
            <v>EQUIPO DE PISO</v>
          </cell>
          <cell r="T276" t="str">
            <v xml:space="preserve">       Ricardo Sanchez            </v>
          </cell>
          <cell r="U276" t="str">
            <v>2017-04-13</v>
          </cell>
          <cell r="V276" t="str">
            <v>Norte</v>
          </cell>
          <cell r="W276" t="str">
            <v>COMPLETADO</v>
          </cell>
          <cell r="X276" t="str">
            <v>TALLER</v>
          </cell>
          <cell r="Y276">
            <v>42794</v>
          </cell>
          <cell r="AA276" t="str">
            <v>M010</v>
          </cell>
          <cell r="AB276" t="str">
            <v>T192764/Panel - PANEL</v>
          </cell>
          <cell r="AC276" t="str">
            <v>OC-1008225</v>
          </cell>
          <cell r="AD276" t="str">
            <v>ensenada/centro</v>
          </cell>
          <cell r="AE276" t="str">
            <v>BC</v>
          </cell>
          <cell r="AF276" t="str">
            <v>MX</v>
          </cell>
          <cell r="AG276" t="str">
            <v>10413438</v>
          </cell>
          <cell r="AH276" t="str">
            <v>YADIRA TOBA</v>
          </cell>
          <cell r="AI276" t="str">
            <v>av. ruiz 328</v>
          </cell>
          <cell r="AJ276" t="str">
            <v>6461783717</v>
          </cell>
          <cell r="AK276" t="str">
            <v>6461783717</v>
          </cell>
          <cell r="AL276" t="str">
            <v>22800</v>
          </cell>
          <cell r="AM276" t="str">
            <v>15/03/2017 06 : 44 JORGE.VAZ : TCF115/03/2017 06 : 44 JORGE.VAZ : NP505/03/2017 04 : 06 201015 : P1/ PANEL , T192764 / OC - 1008225 TCF1PUEQUIPO EN CSA01/03/2017 07 : 18 ANA.LAURA : ODSWTPSEARS RD.- EQUIPO DE PISO / %CALLE 3RA Y 4TA / FAVOR DE LLEVAR HOJA DEEQ DE PIESTA / ODSCOMPARTE LA AUTORIZACION DE KM CON LA 60313061</v>
          </cell>
          <cell r="AN276" t="str">
            <v>3TE50G1523B0</v>
          </cell>
          <cell r="AO276" t="str">
            <v>Smart</v>
          </cell>
          <cell r="AP276" t="str">
            <v>Hisense</v>
          </cell>
          <cell r="AQ276" t="str">
            <v>Android</v>
          </cell>
          <cell r="AR276" t="str">
            <v>UHD 3840 X 2160</v>
          </cell>
          <cell r="AS276" t="str">
            <v>GTE50G1450A4S4031M010</v>
          </cell>
          <cell r="AT276" t="e">
            <v>#N/A</v>
          </cell>
          <cell r="AU276" t="str">
            <v>50H7SG</v>
          </cell>
          <cell r="AV276" t="str">
            <v>GTE50G1450A4</v>
          </cell>
          <cell r="AW276" t="str">
            <v>S4031</v>
          </cell>
          <cell r="AX276" t="str">
            <v>M010</v>
          </cell>
          <cell r="AY276">
            <v>74011453</v>
          </cell>
          <cell r="AZ276">
            <v>51012386</v>
          </cell>
          <cell r="BA276">
            <v>80139083</v>
          </cell>
        </row>
        <row r="277">
          <cell r="D277">
            <v>60311950</v>
          </cell>
          <cell r="E277" t="str">
            <v>A</v>
          </cell>
          <cell r="F277" t="str">
            <v>TV</v>
          </cell>
          <cell r="G277" t="str">
            <v>GUSTAVO HERNANDEZ</v>
          </cell>
          <cell r="H277" t="str">
            <v xml:space="preserve">CALLE ZACAPOAXTLA #538 COLONIA SAN FELIPE DE JESUS </v>
          </cell>
          <cell r="I277">
            <v>5543319350</v>
          </cell>
          <cell r="J277" t="str">
            <v>HISENSE</v>
          </cell>
          <cell r="K277" t="str">
            <v>50K20DW</v>
          </cell>
          <cell r="L277" t="str">
            <v>50J140464H01681</v>
          </cell>
          <cell r="M277" t="str">
            <v xml:space="preserve">POLIZA </v>
          </cell>
          <cell r="N277">
            <v>0</v>
          </cell>
          <cell r="O277">
            <v>42389</v>
          </cell>
          <cell r="P277">
            <v>42790</v>
          </cell>
          <cell r="Q277">
            <v>201010</v>
          </cell>
          <cell r="R277" t="str">
            <v xml:space="preserve">PENDIENTE POR PANEL </v>
          </cell>
          <cell r="S277" t="str">
            <v xml:space="preserve">SE RECOGE PANTALLA Y BASE </v>
          </cell>
          <cell r="T277" t="str">
            <v xml:space="preserve"> LUIS VALENTIN                    </v>
          </cell>
          <cell r="U277" t="str">
            <v>2017-01-03</v>
          </cell>
          <cell r="V277" t="str">
            <v>Centro</v>
          </cell>
          <cell r="W277" t="str">
            <v>COMPLETADO</v>
          </cell>
          <cell r="Y277">
            <v>42786</v>
          </cell>
          <cell r="Z277">
            <v>401</v>
          </cell>
          <cell r="AA277" t="str">
            <v>M012</v>
          </cell>
          <cell r="AB277" t="str">
            <v>T173331/Panel - PANEL</v>
          </cell>
          <cell r="AC277" t="str">
            <v>OC-1007895</v>
          </cell>
          <cell r="AD277" t="str">
            <v>GAM/San Felipe de Jesus</v>
          </cell>
          <cell r="AE277" t="str">
            <v>DF</v>
          </cell>
          <cell r="AF277" t="str">
            <v>MX</v>
          </cell>
          <cell r="AG277" t="str">
            <v>10412186</v>
          </cell>
          <cell r="AH277" t="str">
            <v>GUSTAVO HERNANDEZ</v>
          </cell>
          <cell r="AI277" t="str">
            <v>538 Zacapoaxtla</v>
          </cell>
          <cell r="AJ277" t="str">
            <v>5543319350</v>
          </cell>
          <cell r="AK277">
            <v>0</v>
          </cell>
          <cell r="AL277" t="str">
            <v>07510</v>
          </cell>
          <cell r="AM277" t="str">
            <v>14/04/2017 05 : 21 MARCO.DIAZ : TCF174 7401145412/04/2017 22 : 45 GEARARDO.PA : CFA24/03/2017 00 : 30 MARCO.DIAZ : TCF1PU CSAINF. LESLY.DMC01/03/2017 02 : 33 ERNESTO.HERN : TCF101/03/2017 02 : 33 ERNESTO.HERN : NP525/02/2017 02 : 06 201009 : P1:T173331 PANEL / OC-1007895 24/02/201724/02/2017 03 : 06 201009 :SE ASIGNA A TÉCNICO PARA REVISIÓN / VALIDACIÓN DE GARANTÍA.21/02/2017 06 : 57 201009 : V1: 23/02/201721/02/2017 01 : 34 GABRIELA.B : ODSWTP16/02/2017 04 : 55 GABRIELA.B : RD % TEPATITLÁN Y CUMBRES DE ACOTZINGO</v>
          </cell>
          <cell r="AN277" t="str">
            <v>1TE50B8NUSCB</v>
          </cell>
          <cell r="AO277" t="str">
            <v>Smart</v>
          </cell>
          <cell r="AP277" t="str">
            <v>Hisense</v>
          </cell>
          <cell r="AQ277" t="str">
            <v>Opera</v>
          </cell>
          <cell r="AR277" t="str">
            <v>FHD 1920 x 1080</v>
          </cell>
          <cell r="AS277" t="str">
            <v>3TE50G162681G1626M010</v>
          </cell>
          <cell r="AT277" t="e">
            <v>#N/A</v>
          </cell>
          <cell r="AU277" t="str">
            <v>50CU6000</v>
          </cell>
          <cell r="AV277" t="str">
            <v>3TE50G162681</v>
          </cell>
          <cell r="AW277" t="str">
            <v>G1626</v>
          </cell>
          <cell r="AX277" t="str">
            <v>M010</v>
          </cell>
          <cell r="AY277">
            <v>74011454</v>
          </cell>
          <cell r="AZ277">
            <v>51012387</v>
          </cell>
          <cell r="BA277">
            <v>80137084</v>
          </cell>
        </row>
        <row r="278">
          <cell r="D278">
            <v>60311706</v>
          </cell>
          <cell r="E278" t="str">
            <v>A</v>
          </cell>
          <cell r="F278" t="str">
            <v>TV</v>
          </cell>
          <cell r="G278" t="str">
            <v xml:space="preserve">CLAUDIA NITZIA PEREZ RAMOS </v>
          </cell>
          <cell r="H278" t="str">
            <v xml:space="preserve">CALLE INDUSTRI #119 INTERIOR A-402 COLONOA ESTANZUELA DELEGACION GUSTAVO A. MADERO </v>
          </cell>
          <cell r="I278">
            <v>63627244</v>
          </cell>
          <cell r="J278" t="str">
            <v>HISENSE</v>
          </cell>
          <cell r="K278" t="str">
            <v>50K20DW</v>
          </cell>
          <cell r="L278" t="str">
            <v>50G143064H00847</v>
          </cell>
          <cell r="M278" t="str">
            <v xml:space="preserve">POLIZA </v>
          </cell>
          <cell r="N278">
            <v>0</v>
          </cell>
          <cell r="O278">
            <v>41992</v>
          </cell>
          <cell r="P278">
            <v>42784</v>
          </cell>
          <cell r="Q278">
            <v>201010</v>
          </cell>
          <cell r="R278" t="str">
            <v xml:space="preserve">PENDIENTE POR PANEL </v>
          </cell>
          <cell r="S278" t="str">
            <v xml:space="preserve">SE RECOGE SOLO PANTALLA Y BASE </v>
          </cell>
          <cell r="T278" t="str">
            <v xml:space="preserve"> LUIS VALENTIN                    </v>
          </cell>
          <cell r="U278" t="str">
            <v>2017-02-23</v>
          </cell>
          <cell r="V278" t="str">
            <v>Centro</v>
          </cell>
          <cell r="W278" t="str">
            <v>COMPLETADO</v>
          </cell>
          <cell r="Y278">
            <v>42781</v>
          </cell>
          <cell r="Z278">
            <v>792</v>
          </cell>
          <cell r="AA278" t="str">
            <v>M012</v>
          </cell>
          <cell r="AB278" t="str">
            <v>T173331/Panel - PANEL</v>
          </cell>
          <cell r="AC278" t="str">
            <v>OC-1007658</v>
          </cell>
          <cell r="AD278" t="str">
            <v>GAM/estanzuela</v>
          </cell>
          <cell r="AE278" t="str">
            <v>DF</v>
          </cell>
          <cell r="AF278" t="str">
            <v>MX</v>
          </cell>
          <cell r="AG278" t="str">
            <v>10411484</v>
          </cell>
          <cell r="AH278" t="str">
            <v>CLAUDIA NITZIA PEREZ RAMOS</v>
          </cell>
          <cell r="AI278" t="str">
            <v>119 industrias</v>
          </cell>
          <cell r="AJ278" t="str">
            <v>63627244</v>
          </cell>
          <cell r="AK278" t="str">
            <v>5541297745</v>
          </cell>
          <cell r="AL278" t="str">
            <v>07060</v>
          </cell>
          <cell r="AM278" t="str">
            <v>20/04/2017 06 : 59 GERARDO.GRA : CSC informando que por ningún motivova a aceptar un equipo usado. EMC*20/04/2017 06 : 47 GERARDO.GRA : CSC se indica que el áreacorrespondiente esta diagnosticando su equipo y que nosotros le contactaremos. EMC*14/04/2017 05 : 24 MARCO.DIAZ : TCF174 7401145512/04/2017 22 : 47 GEARARDO.PA : CFA14/03/2017 05 : 29 MARCO.DIAZ : TCF1PU CSA23/02/2017 00 : 04 ERNESTO.HERN : TCF123/02/2017 00 : 04 ERNESTO.HERN : NP519/02/2017 13 : 21 MA.ISABEL : SEG: SE ENVIA CORREO A REFACCIONES PARASABER CUANDO SE SURTE19/02/2017 13 : 21 MA.ISABEL : SEG: DGR19/02/2017 05 : 44 201010 : P1: 173331 / PANEL LCD / OC1007658 18-0219/02/2017 03 : 18 201010 :SE ASIGNA A TÉCNICO PARA REVISIÓN / VALIDACIÓN DE GARANTÍA.17/02/2017 05 : 43 201010 : V1: 20/02/201710/02/2017 06 : 29 MARTINEZ.G : CSCVALIDA DOCS Y SE LE PIDE LA GARANTIA SELLADA, INDICA LA ENVIARAPROXIMAMENTE DE MANERA CORRECTA Y LLENA.08/02/2017 02 : 54 JUANANTONIO : ODSWTPENTRE GUADALUPE VICTORIA Y VICENTE GUERRERIONITZIA.PEREZ@YAHOO.COM.MX</v>
          </cell>
          <cell r="AN278" t="str">
            <v>1TE50B8NUSCB</v>
          </cell>
          <cell r="AO278" t="str">
            <v>Smart</v>
          </cell>
          <cell r="AP278" t="str">
            <v>Hisense</v>
          </cell>
          <cell r="AQ278" t="str">
            <v>Opera</v>
          </cell>
          <cell r="AR278" t="str">
            <v>FHD 1920 x 1080</v>
          </cell>
          <cell r="AS278" t="str">
            <v>3TE50G162681G1626M010</v>
          </cell>
          <cell r="AT278" t="e">
            <v>#N/A</v>
          </cell>
          <cell r="AU278" t="str">
            <v>50CU6000</v>
          </cell>
          <cell r="AV278" t="str">
            <v>3TE50G162681</v>
          </cell>
          <cell r="AW278" t="str">
            <v>G1626</v>
          </cell>
          <cell r="AX278" t="str">
            <v>M010</v>
          </cell>
          <cell r="AY278">
            <v>74011455</v>
          </cell>
          <cell r="AZ278">
            <v>51012388</v>
          </cell>
          <cell r="BA278">
            <v>80137126</v>
          </cell>
        </row>
        <row r="279">
          <cell r="D279">
            <v>60314919</v>
          </cell>
          <cell r="E279" t="str">
            <v>A</v>
          </cell>
          <cell r="F279" t="str">
            <v>TV</v>
          </cell>
          <cell r="G279" t="str">
            <v>VICENTE MARTINEZ SERRANO</v>
          </cell>
          <cell r="H279" t="str">
            <v>COND.31 NUM. 21 COL. FERNANDO DE ALBA, ECATEPEC,EDO.DE MEXICO</v>
          </cell>
          <cell r="I279">
            <v>57116724</v>
          </cell>
          <cell r="J279" t="str">
            <v>HISENSE</v>
          </cell>
          <cell r="K279" t="str">
            <v>50H7SG</v>
          </cell>
          <cell r="L279" t="str">
            <v>50G1450A4H00408</v>
          </cell>
          <cell r="M279">
            <v>6085</v>
          </cell>
          <cell r="N279">
            <v>12849</v>
          </cell>
          <cell r="O279">
            <v>42293</v>
          </cell>
          <cell r="P279">
            <v>42823</v>
          </cell>
          <cell r="Q279">
            <v>200997</v>
          </cell>
          <cell r="R279" t="str">
            <v>MAIN BOARD</v>
          </cell>
          <cell r="S279" t="str">
            <v/>
          </cell>
          <cell r="T279" t="str">
            <v xml:space="preserve">GLORIA LEON LARIOS          </v>
          </cell>
          <cell r="U279">
            <v>42836</v>
          </cell>
          <cell r="V279" t="str">
            <v>Centro</v>
          </cell>
          <cell r="W279" t="str">
            <v>COMPLETADO</v>
          </cell>
          <cell r="Y279">
            <v>42818</v>
          </cell>
          <cell r="Z279">
            <v>530</v>
          </cell>
          <cell r="AA279" t="str">
            <v>M012</v>
          </cell>
          <cell r="AB279" t="str">
            <v>T175876/Tarjeta Principal Madre - MAIN BOARD</v>
          </cell>
          <cell r="AC279" t="str">
            <v>OC-1009241</v>
          </cell>
          <cell r="AD279" t="str">
            <v>Ecatepec/Fernando de Alva</v>
          </cell>
          <cell r="AE279" t="str">
            <v>MEX</v>
          </cell>
          <cell r="AF279" t="str">
            <v>MX</v>
          </cell>
          <cell r="AG279" t="str">
            <v>10415077</v>
          </cell>
          <cell r="AH279" t="str">
            <v>VICENTE MARTINEZ SERRANO</v>
          </cell>
          <cell r="AI279" t="str">
            <v>Condominio 31 No. 21</v>
          </cell>
          <cell r="AJ279" t="str">
            <v>57-11-67-24</v>
          </cell>
          <cell r="AK279">
            <v>0</v>
          </cell>
          <cell r="AL279" t="str">
            <v>55287</v>
          </cell>
          <cell r="AM279" t="str">
            <v>17/04/2017 23 : 38 GEARARDO.PA : CFA06/04/2017 23 : 21 ERNESTO.HERN : TCF106/04/2017 23 : 21 ERNESTO.HERN : NP506/04/2017 07 : 48 200997 : CENTRO DE SERVICIO SE ENCUENTRA EN ESPERA DESURTIMIENTO DE REFACCION.05/04/2017 01 : 46 200997 : CENTRO DE SERVICIO SE ENCUENTRA EN ESPERA DEREFACCION.31/03/2017 07 : 04 200997 : P1: 30/03/2017 175876 MAIN BOARD CENTRO DESERVICIO ENVIA SOLICITUD DE REFACCION OC-100924130/03/2017 06 : 28 200997 : P1: PANTALLA INGRESO AL CENTRO DE SERVICIOSE ENCUENTRA EN AREA TECNICA PARA SOLICITUD DE REFACCION.28/03/2017 04 : 30 200997 : V1: 29/03/2017 CENTRO DE SERVICIO PROGRAMAPARA RECOLECCION.28/03/2017 03 : 23 MA.ISABEL : V1P: SE CONTACTA AL CSA28/03/2017 03 : 23 MA.ISABEL : SEG: DGR24/03/2017 23 : 40 BRENDA.MORA : ODSWTPSOBRE LA AV. LAZARO CARDENASHAY UNA ESCUELA PRIVADAFACHADA COLOR AZUL</v>
          </cell>
          <cell r="AN279" t="str">
            <v>3TE50A145036</v>
          </cell>
          <cell r="AO279" t="str">
            <v>Smart</v>
          </cell>
          <cell r="AP279" t="str">
            <v>Hisense</v>
          </cell>
          <cell r="AQ279" t="str">
            <v>Android</v>
          </cell>
          <cell r="AR279" t="str">
            <v>FHD 1920 x 1080</v>
          </cell>
          <cell r="AS279" t="str">
            <v>GTE50G1450A4S4031M010</v>
          </cell>
          <cell r="AT279" t="e">
            <v>#N/A</v>
          </cell>
          <cell r="AU279" t="str">
            <v>50H7SG</v>
          </cell>
          <cell r="AV279" t="str">
            <v>GTE50G1450A4</v>
          </cell>
          <cell r="AW279" t="str">
            <v>S4031</v>
          </cell>
          <cell r="AX279" t="str">
            <v>M010</v>
          </cell>
          <cell r="AY279">
            <v>74011457</v>
          </cell>
          <cell r="AZ279">
            <v>51012390</v>
          </cell>
          <cell r="BA279">
            <v>80139085</v>
          </cell>
        </row>
        <row r="280">
          <cell r="D280">
            <v>60311649</v>
          </cell>
          <cell r="E280" t="str">
            <v>A</v>
          </cell>
          <cell r="F280" t="str">
            <v>TV</v>
          </cell>
          <cell r="G280" t="str">
            <v xml:space="preserve">HUMBERTO DE LOS SANTOS URIBE </v>
          </cell>
          <cell r="H280" t="str">
            <v xml:space="preserve">SANTA MONICA 632, RDCIAL CALIFORNIA, ESCOBEDO </v>
          </cell>
          <cell r="I280">
            <v>8114805249</v>
          </cell>
          <cell r="J280" t="str">
            <v>HISENSE</v>
          </cell>
          <cell r="K280" t="str">
            <v>55K680GWN</v>
          </cell>
          <cell r="L280" t="str">
            <v>55G143462H01485</v>
          </cell>
          <cell r="M280" t="str">
            <v>72535-15</v>
          </cell>
          <cell r="N280">
            <v>11245</v>
          </cell>
          <cell r="O280">
            <v>42252</v>
          </cell>
          <cell r="P280">
            <v>42786</v>
          </cell>
          <cell r="Q280">
            <v>201024</v>
          </cell>
          <cell r="R280" t="str">
            <v>21/:02/17- 05:42 ERNESTO HDZ NP5-P1A: OC.1007534 PANEL, 175955</v>
          </cell>
          <cell r="S280" t="str">
            <v/>
          </cell>
          <cell r="T280" t="str">
            <v xml:space="preserve">  Sofia Vazquez                   </v>
          </cell>
          <cell r="U280" t="str">
            <v>2017-04-13</v>
          </cell>
          <cell r="V280" t="str">
            <v>Norte</v>
          </cell>
          <cell r="W280" t="str">
            <v>COMPLETADO</v>
          </cell>
          <cell r="X280" t="str">
            <v>TALLER</v>
          </cell>
          <cell r="Y280">
            <v>42781</v>
          </cell>
          <cell r="Z280">
            <v>534</v>
          </cell>
          <cell r="AA280" t="str">
            <v>M012</v>
          </cell>
          <cell r="AB280" t="str">
            <v>T175955/Panel - PANEL</v>
          </cell>
          <cell r="AC280" t="str">
            <v>OC-1007534</v>
          </cell>
          <cell r="AD280" t="str">
            <v>Escobedo /Rdcial Cailfornia</v>
          </cell>
          <cell r="AE280" t="str">
            <v>NL</v>
          </cell>
          <cell r="AF280" t="str">
            <v>MX</v>
          </cell>
          <cell r="AG280" t="str">
            <v>10412169</v>
          </cell>
          <cell r="AH280" t="str">
            <v>HUMBERTO DE LOS SNATOS URIBE</v>
          </cell>
          <cell r="AI280" t="str">
            <v>santa monica num 632</v>
          </cell>
          <cell r="AJ280" t="str">
            <v>8114805249</v>
          </cell>
          <cell r="AK280">
            <v>0</v>
          </cell>
          <cell r="AL280" t="str">
            <v>66055</v>
          </cell>
          <cell r="AM280" t="str">
            <v>28/03/2017 00 : 27 ADOLFO.FER : SEG: NO SE HA ENVIADO EQUIPO DE CFEQUIPO DAÑADO EN TALLER25/03/2017 00 : 00 GABRIELA.B : CSCSe genera Queja por Retraso en entrega 5407637001/03/2017 22 : 12 MARCO.DIAZ : TCF1PU CSA21/02/2017 05 : 42 ERNESTO.HERN : TCF121/02/2017 05 : 42 ERNESTO.HERN : NP521/02/2017 01 : 05 201024 : ESTA EN RUTA LUNES 2017/02/2017 08 : 40 201024 : P1A: O.C. 1007534, PANEL, # DE PARTE175955 PREDIAGNOSTICO FEB-16-1716/02/2017 09 : 03 201024 : SE VSITARA ELLUNES 2016/02/2017 03 : 14 GERARDO.GRA : RD....ENTRE SANTA CRUZ Y SANTA BARBARA</v>
          </cell>
          <cell r="AN280" t="str">
            <v>3TE55G142919</v>
          </cell>
          <cell r="AO280" t="str">
            <v>Smart</v>
          </cell>
          <cell r="AP280" t="str">
            <v>Hisense</v>
          </cell>
          <cell r="AQ280" t="str">
            <v>Opera</v>
          </cell>
          <cell r="AR280" t="str">
            <v>UHD 3840 X 2160</v>
          </cell>
          <cell r="AS280" t="str">
            <v>3TE55G1623K3G1623M010</v>
          </cell>
          <cell r="AT280" t="e">
            <v>#N/A</v>
          </cell>
          <cell r="AU280" t="str">
            <v>55H7B</v>
          </cell>
          <cell r="AV280" t="str">
            <v>3TE55G1623K3</v>
          </cell>
          <cell r="AW280" t="str">
            <v>G1623</v>
          </cell>
          <cell r="AX280" t="str">
            <v>M010</v>
          </cell>
          <cell r="AY280">
            <v>74011458</v>
          </cell>
          <cell r="AZ280">
            <v>51012391</v>
          </cell>
          <cell r="BA280">
            <v>80136589</v>
          </cell>
        </row>
        <row r="281">
          <cell r="D281">
            <v>60314108</v>
          </cell>
          <cell r="E281" t="str">
            <v>B</v>
          </cell>
          <cell r="F281" t="str">
            <v>TV</v>
          </cell>
          <cell r="G281" t="str">
            <v>JAIME OLVERA</v>
          </cell>
          <cell r="H281" t="str">
            <v>PERIFERICO SUR 1661 EDIF A DEPTO 1004 TORRES DE MIXCOAC ALVARO OBREGON CP. 01490</v>
          </cell>
          <cell r="I281" t="str">
            <v>55-50-54-53-88</v>
          </cell>
          <cell r="J281" t="str">
            <v>SHARP HISENSE</v>
          </cell>
          <cell r="K281" t="str">
            <v>LC-40N5000U</v>
          </cell>
          <cell r="L281" t="str">
            <v>40G1609J9H00893</v>
          </cell>
          <cell r="M281" t="str">
            <v>TICKET WAL MART TC# 7254 7217 3759 2380 7035 24</v>
          </cell>
          <cell r="N281">
            <v>5999</v>
          </cell>
          <cell r="O281">
            <v>42694</v>
          </cell>
          <cell r="P281">
            <v>42823</v>
          </cell>
          <cell r="Q281">
            <v>201767</v>
          </cell>
          <cell r="R281" t="str">
            <v>30/03/2017 23 : 20  ROGER.R : TCFT - Canal 1.1/ST1 BORRA EL CANAL 1.1 CLEINTE INFORMA QUEYA ES EL 2DO EQUIPO QUE TIENE QUE LE PRESENTA ESE PROBLEMA</v>
          </cell>
          <cell r="S281" t="str">
            <v>EQUIPO DAÑADO EN DOMICILIO DE CLIENTE</v>
          </cell>
          <cell r="T281" t="str">
            <v xml:space="preserve">ANDREA LEGORRETA               </v>
          </cell>
          <cell r="U281" t="str">
            <v>2017-04-11</v>
          </cell>
          <cell r="V281" t="str">
            <v>Centro</v>
          </cell>
          <cell r="W281" t="str">
            <v>COMPLETADO</v>
          </cell>
          <cell r="Y281">
            <v>42808</v>
          </cell>
          <cell r="Z281">
            <v>129</v>
          </cell>
          <cell r="AA281" t="str">
            <v>M010</v>
          </cell>
          <cell r="AD281" t="str">
            <v>Alvaro Obregon/Torres de Mixcoac</v>
          </cell>
          <cell r="AE281" t="str">
            <v>DF</v>
          </cell>
          <cell r="AF281" t="str">
            <v>MX</v>
          </cell>
          <cell r="AG281" t="str">
            <v>10406347</v>
          </cell>
          <cell r="AH281" t="str">
            <v>JAIME OLVERA</v>
          </cell>
          <cell r="AI281" t="str">
            <v>Periferico sur No 1661 Edif A1Depto 1004</v>
          </cell>
          <cell r="AJ281" t="str">
            <v>044-55-50-54-53-88</v>
          </cell>
          <cell r="AK281" t="str">
            <v>044-55-50-54-53-88</v>
          </cell>
          <cell r="AL281" t="str">
            <v>01490</v>
          </cell>
          <cell r="AM281" t="str">
            <v>20/04/2017 22 : 23 GEARARDO.PA : CFA20/04/2017 01 : 04 RODRIGUEZ ERICK : TCF174 7401159608/04/2017 00 : 27 SEMIRAMIS.M : CSCCte se comunica para verificar el estatus de su equipo se le mencionaque se realizara el cambio de equipo sin embargo al mencionarlo se cortala llamada08/04/2017 00 : 08 MARCO.DIAZ : TCF1 TCF1PU CLIENTE. INF. JOSUE. DMC30/03/2017 23 : 21 ROGER.R : TCF130/03/2017 23 : 20 ROGER.R : TCFT - Canal 1.130/03/2017 08 : 51 201767 : ST1 BORRA EL CANAL 1.1 CLEINTE INFORMA QUEYA ES EL 2DO EQUIPO QUE TIENE QUE LE PRESENTA ESE PROBLEMACONLA MARCA30/03/2017 08 : 26 201767 : BORRA EL CANAL 1.1 CLEINTE INFORMA QUE YA ESEL 2DO EQUIPO QUE TIENE QUE LE PRESENTA ESE PROBLEMA CONLA MARCA25/03/2017 01 : 42 201767 : V1. 27/03/201715/03/2017 02 : 25 201767 : V1. 17/03/2017: 10 A.M. - 6 P.M.H-23745 SE ASIGNA R71EJI15/03/2017 00 : 00 JUANANTONIO : ODSWTPROSA TREPADORA Y DOCTOR GONZALES HERREJONA UN LADO DEL WAL-MART PLATEROS</v>
          </cell>
          <cell r="AN281" t="str">
            <v>3TE40G155275</v>
          </cell>
          <cell r="AO281" t="str">
            <v>Smart</v>
          </cell>
          <cell r="AP281" t="str">
            <v>Sharp</v>
          </cell>
          <cell r="AQ281" t="str">
            <v>Opera</v>
          </cell>
          <cell r="AR281" t="str">
            <v>FHD 1920 x 1080</v>
          </cell>
          <cell r="AS281" t="str">
            <v>3TE40G1622K9G1622M010</v>
          </cell>
          <cell r="AT281" t="e">
            <v>#N/A</v>
          </cell>
          <cell r="AU281" t="str">
            <v>LC-40N5000U</v>
          </cell>
          <cell r="AV281" t="str">
            <v>3TE40G1622K9</v>
          </cell>
          <cell r="AW281" t="str">
            <v>G1622</v>
          </cell>
          <cell r="AX281" t="str">
            <v>M010</v>
          </cell>
          <cell r="AY281">
            <v>74011596</v>
          </cell>
          <cell r="AZ281">
            <v>51012392</v>
          </cell>
          <cell r="BA281">
            <v>80136610</v>
          </cell>
        </row>
        <row r="282">
          <cell r="D282">
            <v>60314392</v>
          </cell>
          <cell r="E282" t="str">
            <v xml:space="preserve">A  </v>
          </cell>
          <cell r="F282" t="str">
            <v>TV</v>
          </cell>
          <cell r="G282" t="str">
            <v>HECTOR ALMARAZ CABRERA</v>
          </cell>
          <cell r="H282" t="str">
            <v>ANDADOR MONTE ALBAN 85 CTM SECC CULHUACAN COYOACAN CP.04440</v>
          </cell>
          <cell r="I282">
            <v>5527128529</v>
          </cell>
          <cell r="J282" t="str">
            <v>HISENSE</v>
          </cell>
          <cell r="K282" t="str">
            <v>32D33</v>
          </cell>
          <cell r="L282" t="str">
            <v>32M41140H02105</v>
          </cell>
          <cell r="M282" t="str">
            <v>WAL MART TC# 8861 4052 4881 1656 5261</v>
          </cell>
          <cell r="N282">
            <v>2999</v>
          </cell>
          <cell r="O282">
            <v>41868</v>
          </cell>
          <cell r="P282">
            <v>42816</v>
          </cell>
          <cell r="Q282">
            <v>201767</v>
          </cell>
          <cell r="R282" t="str">
            <v>06/04/2017 01 : 02  ARANTXA.MON : NP5/23/03/2017 05 : 14 201767 : P1A: 168828 MAIN    171862 PANEL   22-03-2017    OC-1008919</v>
          </cell>
          <cell r="S282" t="str">
            <v>EQUIPO EN DOMICILIO DE CLIENTE</v>
          </cell>
          <cell r="T282" t="str">
            <v xml:space="preserve">ANDREA LEGORRETA               </v>
          </cell>
          <cell r="U282" t="str">
            <v>2017-04-11</v>
          </cell>
          <cell r="V282" t="str">
            <v>Centro</v>
          </cell>
          <cell r="W282" t="str">
            <v>COMPLETADO</v>
          </cell>
          <cell r="X282" t="str">
            <v>CLIENTE</v>
          </cell>
          <cell r="Y282">
            <v>42811</v>
          </cell>
          <cell r="Z282">
            <v>948</v>
          </cell>
          <cell r="AA282" t="str">
            <v>M012</v>
          </cell>
          <cell r="AB282" t="str">
            <v>T168828/Tarjeta Principal Madre - MAIN BOARD</v>
          </cell>
          <cell r="AC282" t="str">
            <v>OC-1008919</v>
          </cell>
          <cell r="AD282" t="str">
            <v>Coyoacan/CTM SECC Culhuacan</v>
          </cell>
          <cell r="AE282" t="str">
            <v>DF</v>
          </cell>
          <cell r="AF282" t="str">
            <v>MX</v>
          </cell>
          <cell r="AG282" t="str">
            <v>10411040</v>
          </cell>
          <cell r="AH282" t="str">
            <v>HECTOR ALMARAZ CABRERA</v>
          </cell>
          <cell r="AI282" t="str">
            <v>85 And Monte Alban</v>
          </cell>
          <cell r="AJ282" t="str">
            <v>56958435</v>
          </cell>
          <cell r="AK282" t="str">
            <v>5527128529</v>
          </cell>
          <cell r="AL282" t="str">
            <v>04440</v>
          </cell>
          <cell r="AM282" t="str">
            <v>20/04/2017 22 : 44 GEARARDO.PA : CFA19/04/2017 05 : 54 ANA.LAURA : CSCCFNPse le informa a cte proceso de CF 20dias/hab19/04/2017 00 : 52 Ricardo Espinosa : TCF174 7401146006/04/2017 01 : 03 ARANTXA.MON : TCF106/04/2017 01 : 02 ARANTXA.MON : NP504/04/2017 04 : 06 201767 : SEG 01-04-2017 SE ENVIA CORREO POR 5TAOCASION PARA VERIFICAR FECHA DE SURTIMIENTO DE REFACCION; SIN INFORMACION EN CRM; P1A: 168828 MAIN 171862 PANEL 22-03-2017 OC-1008919; A0325/03/2017 05 : 28 201767 : SE ANEXA REPORTE RMA23/03/2017 05 : 14 201767 : P1A: 168828 MAIN 171862 PANEL 22-03-2017 OC-100891923/03/2017 00 : 38 201767 : PANEL Y MAIN DAÑADOS18/03/2017 08 : 45 201767 : V1. 22/03/2017: 10 A.M. - 6 P.M.H-23811 SE ASIGNA T01RAH18/03/2017 00 : 45 GERARDO.GRA : 5527128529 de preferencia por whatsapp5510174430willis_mar2402@hotmail.com18/03/2017 00 : 44 GERARDO.GRA : ODSWTP ELABORADA POR EMC*RD % AV SANTA ANA Y CAHITAS CERCA DEL PARQUEODS ANTERIOR CANCELADAPOR CLIENTE NO LOCALIZADO 60310978</v>
          </cell>
          <cell r="AN282" t="str">
            <v>3TE32M134512</v>
          </cell>
          <cell r="AO282" t="str">
            <v>Básica</v>
          </cell>
          <cell r="AP282" t="str">
            <v>Hisense</v>
          </cell>
          <cell r="AQ282" t="str">
            <v>Opera</v>
          </cell>
          <cell r="AR282" t="str">
            <v>HD 1366 X 768</v>
          </cell>
          <cell r="AS282" t="str">
            <v>3TE32G154780G1547M010</v>
          </cell>
          <cell r="AT282" t="e">
            <v>#N/A</v>
          </cell>
          <cell r="AU282" t="str">
            <v>32H3B1</v>
          </cell>
          <cell r="AV282" t="str">
            <v>3TE32G154780</v>
          </cell>
          <cell r="AW282" t="str">
            <v>G1547</v>
          </cell>
          <cell r="AX282" t="str">
            <v>M010</v>
          </cell>
          <cell r="AY282">
            <v>74011460</v>
          </cell>
          <cell r="AZ282">
            <v>51012393</v>
          </cell>
          <cell r="BA282">
            <v>80137192</v>
          </cell>
        </row>
        <row r="283">
          <cell r="D283">
            <v>60313580</v>
          </cell>
          <cell r="E283" t="str">
            <v>A</v>
          </cell>
          <cell r="F283" t="str">
            <v>TV</v>
          </cell>
          <cell r="G283" t="str">
            <v>ALEJANDRA SANTIAGO</v>
          </cell>
          <cell r="H283" t="str">
            <v>FRANCISCO PETARCXA #202 , COL. CHAPULTEPEC MORALES</v>
          </cell>
          <cell r="I283" t="str">
            <v>55-70-24-95-47</v>
          </cell>
          <cell r="J283" t="str">
            <v>HISENSE</v>
          </cell>
          <cell r="K283" t="str">
            <v>32H3B1</v>
          </cell>
          <cell r="L283" t="str">
            <v>32G153442H19588</v>
          </cell>
          <cell r="M283" t="str">
            <v>TICKET</v>
          </cell>
          <cell r="N283">
            <v>3999</v>
          </cell>
          <cell r="O283">
            <v>42353</v>
          </cell>
          <cell r="P283">
            <v>42803</v>
          </cell>
          <cell r="Q283">
            <v>201010</v>
          </cell>
          <cell r="R283" t="str">
            <v>PENDIENTE POR PANEL LCD</v>
          </cell>
          <cell r="S283" t="str">
            <v>CLIENTE DIO PANTALLA  Y 2 BASES.</v>
          </cell>
          <cell r="T283" t="str">
            <v xml:space="preserve">LESLY CARRO               </v>
          </cell>
          <cell r="U283" t="str">
            <v>2017-03-16</v>
          </cell>
          <cell r="V283" t="str">
            <v>Centro</v>
          </cell>
          <cell r="W283" t="str">
            <v>COMPLETADO</v>
          </cell>
          <cell r="Y283">
            <v>42802</v>
          </cell>
          <cell r="Z283">
            <v>450</v>
          </cell>
          <cell r="AA283" t="str">
            <v>M012</v>
          </cell>
          <cell r="AB283" t="str">
            <v>T190930/Panel - PANEL</v>
          </cell>
          <cell r="AC283" t="str">
            <v>OC-1008396</v>
          </cell>
          <cell r="AD283" t="str">
            <v>MIGUEL HDGO/CHAPULTEPEC MRLS</v>
          </cell>
          <cell r="AE283" t="str">
            <v>DF</v>
          </cell>
          <cell r="AF283" t="str">
            <v>MX</v>
          </cell>
          <cell r="AG283" t="str">
            <v>10413901</v>
          </cell>
          <cell r="AH283" t="str">
            <v>ALEJANDRA SANTIAGO</v>
          </cell>
          <cell r="AI283" t="str">
            <v>#202 FRANCISCO PETARCA</v>
          </cell>
          <cell r="AJ283" t="str">
            <v>55-70-24-95-47</v>
          </cell>
          <cell r="AK283">
            <v>0</v>
          </cell>
          <cell r="AL283" t="str">
            <v>11570</v>
          </cell>
          <cell r="AM283" t="str">
            <v>19/04/2017 01 : 02 Ricardo Espinosa : TCF174 7401146112/04/2017 23 : 14 GEARARDO.PA : CFA24/03/2017 00 : 35 MARCO.DIAZ : TCF1PU CSAINF. LESLY.DMC16/03/2017 02 : 01 JORGE.VAZ : TCF116/03/2017 02 : 01 JORGE.VAZ : NP510/03/2017 05 : 45 201010 : P1: T190930 /PANEL LCD/ OC-100839609/03/201709/03/2017 05 : 42 201010 :SE ASIGNA A TÉCNICO PARA REVISIÓN / VALIDACIÓN DE GARANTÍA.09/03/2017 05 : 38 201010 :MODELO DE EQUIPO : 32H3B109/03/2017 04 : 07 JUANANTONIO : ORDEN INTERNA CSA: 37708</v>
          </cell>
          <cell r="AN283" t="str">
            <v>3TE32G153442</v>
          </cell>
          <cell r="AO283" t="str">
            <v>Básica</v>
          </cell>
          <cell r="AP283" t="str">
            <v>Hisense</v>
          </cell>
          <cell r="AQ283" t="str">
            <v>Opera</v>
          </cell>
          <cell r="AR283" t="str">
            <v>HD 1366 X 768</v>
          </cell>
          <cell r="AS283" t="str">
            <v>3TE32G155365CRMM012</v>
          </cell>
          <cell r="AT283">
            <v>11</v>
          </cell>
          <cell r="AU283" t="str">
            <v>32H3B2</v>
          </cell>
          <cell r="AV283" t="str">
            <v>3TE32G155365</v>
          </cell>
          <cell r="AW283" t="str">
            <v>CRM</v>
          </cell>
          <cell r="AX283" t="str">
            <v>M012</v>
          </cell>
          <cell r="AY283">
            <v>74011461</v>
          </cell>
          <cell r="AZ283">
            <v>51012394</v>
          </cell>
          <cell r="BA283">
            <v>80146661</v>
          </cell>
        </row>
        <row r="284">
          <cell r="D284">
            <v>60311600</v>
          </cell>
          <cell r="E284" t="str">
            <v>A</v>
          </cell>
          <cell r="F284" t="str">
            <v>TV</v>
          </cell>
          <cell r="G284" t="str">
            <v>ADRIANA RIVERO CORTES</v>
          </cell>
          <cell r="H284" t="str">
            <v>MARIANO MATAMOROS 52, COL. IXHUATEPEC</v>
          </cell>
          <cell r="I284" t="str">
            <v>5717-3462</v>
          </cell>
          <cell r="J284" t="str">
            <v>HISENSE</v>
          </cell>
          <cell r="K284" t="str">
            <v>50K20DW</v>
          </cell>
          <cell r="L284" t="str">
            <v>50G143291H01505</v>
          </cell>
          <cell r="M284" t="str">
            <v>TICKET</v>
          </cell>
          <cell r="N284">
            <v>10369.15</v>
          </cell>
          <cell r="O284">
            <v>42017</v>
          </cell>
          <cell r="P284">
            <v>42781</v>
          </cell>
          <cell r="Q284">
            <v>201010</v>
          </cell>
          <cell r="R284" t="str">
            <v>PENDIENTE POR PANEL</v>
          </cell>
          <cell r="S284" t="str">
            <v xml:space="preserve">SE RECOGE EQUIPO CON CONTROL REMOTO SIN </v>
          </cell>
          <cell r="T284" t="str">
            <v xml:space="preserve">  VIRGINIA ANGUIANO               </v>
          </cell>
          <cell r="U284" t="str">
            <v>2017-02-18</v>
          </cell>
          <cell r="V284" t="str">
            <v>Centro</v>
          </cell>
          <cell r="W284" t="str">
            <v>COMPLETADO</v>
          </cell>
          <cell r="Y284">
            <v>42781</v>
          </cell>
          <cell r="Z284">
            <v>764</v>
          </cell>
          <cell r="AA284" t="str">
            <v>M012</v>
          </cell>
          <cell r="AB284" t="str">
            <v>T173331/Panel - PANEL</v>
          </cell>
          <cell r="AC284" t="str">
            <v>OC-1007454</v>
          </cell>
          <cell r="AD284" t="str">
            <v>TLANEPANTLA/IXHUATEPEC</v>
          </cell>
          <cell r="AE284" t="str">
            <v>MEX</v>
          </cell>
          <cell r="AF284" t="str">
            <v>MX</v>
          </cell>
          <cell r="AG284" t="str">
            <v>10412114</v>
          </cell>
          <cell r="AH284" t="str">
            <v>ADRIANA RIVERO CORTES</v>
          </cell>
          <cell r="AI284" t="str">
            <v># 52 MARIANO MATAMOROS # 52</v>
          </cell>
          <cell r="AJ284" t="str">
            <v>57143462</v>
          </cell>
          <cell r="AK284">
            <v>0</v>
          </cell>
          <cell r="AL284" t="str">
            <v>55555</v>
          </cell>
          <cell r="AM284" t="str">
            <v>19/04/2017 01 : 22 PETERSON.NO : TCF174 7401146212/04/2017 22 : 48 GEARARDO.PA : CFA22/02/2017 07 : 07 MARCO.DIAZ : TCF1PU CSA18/02/2017 03 : 12 ERNESTO.HERN : TCF118/02/2017 03 : 12 ERNESTO.HERN : NP518/02/2017 02 : 02 MA.ISABEL : SEG: DGR16/02/2017 02 : 12 201010 : P1: T173331 PANEL / OC-1007454 15/02/201716/02/2017 01 : 26 201010 :SE ASIGNA A TÉCNICO PARA REVISIÓN / VALIDACIÓN DE GARANTÍA.15/02/2017 23 : 23 GABRIELA.B : ODSWTPSEARS</v>
          </cell>
          <cell r="AN284" t="str">
            <v>1TE50B8NUSCB</v>
          </cell>
          <cell r="AO284" t="str">
            <v>Smart</v>
          </cell>
          <cell r="AP284" t="str">
            <v>Hisense</v>
          </cell>
          <cell r="AQ284" t="str">
            <v>Opera</v>
          </cell>
          <cell r="AR284" t="str">
            <v>FHD 1920 x 1080</v>
          </cell>
          <cell r="AS284" t="str">
            <v>3TE50G1653A3G1653M010</v>
          </cell>
          <cell r="AT284" t="e">
            <v>#N/A</v>
          </cell>
          <cell r="AU284" t="str">
            <v>50H5C</v>
          </cell>
          <cell r="AV284" t="str">
            <v>3TE50G1653A3</v>
          </cell>
          <cell r="AW284" t="str">
            <v>G1653</v>
          </cell>
          <cell r="AX284" t="str">
            <v>M010</v>
          </cell>
          <cell r="AY284">
            <v>74011462</v>
          </cell>
          <cell r="AZ284">
            <v>51012395</v>
          </cell>
          <cell r="BA284">
            <v>80137238</v>
          </cell>
        </row>
        <row r="285">
          <cell r="D285">
            <v>60314836</v>
          </cell>
          <cell r="E285" t="str">
            <v xml:space="preserve">A  </v>
          </cell>
          <cell r="F285" t="str">
            <v>TV</v>
          </cell>
          <cell r="G285" t="str">
            <v>MARGARITA MUÑIZ PEREZ</v>
          </cell>
          <cell r="H285" t="str">
            <v>CERRADA DE VALLADOLID 46 JOSE LOPEZ PORTILLO TLAHUAC CP. 13410</v>
          </cell>
          <cell r="I285">
            <v>58660305</v>
          </cell>
          <cell r="J285" t="str">
            <v>HISENSE</v>
          </cell>
          <cell r="K285" t="str">
            <v>50K20DW</v>
          </cell>
          <cell r="L285" t="str">
            <v>50G143291H16232</v>
          </cell>
          <cell r="M285" t="str">
            <v>TELMEX TICKET API / 000083292</v>
          </cell>
          <cell r="N285">
            <v>11998.37</v>
          </cell>
          <cell r="O285">
            <v>42179</v>
          </cell>
          <cell r="P285">
            <v>42822</v>
          </cell>
          <cell r="Q285">
            <v>201767</v>
          </cell>
          <cell r="R285" t="str">
            <v xml:space="preserve">06/04/2017 03 : 21  ARANTXA.MON : NP5201767 : P1A: 173331 PANEL   28-03-2017  OC-1009147
</v>
          </cell>
          <cell r="S285" t="str">
            <v>EQUIPO EN DOMICILIO DE CLIENTE</v>
          </cell>
          <cell r="T285" t="str">
            <v xml:space="preserve">ANDREA LEGORRETA               </v>
          </cell>
          <cell r="U285" t="str">
            <v>2017-04-11</v>
          </cell>
          <cell r="V285" t="str">
            <v>Centro</v>
          </cell>
          <cell r="W285" t="str">
            <v>COMPLETADO</v>
          </cell>
          <cell r="X285" t="str">
            <v>CLIENTE</v>
          </cell>
          <cell r="Y285">
            <v>42817</v>
          </cell>
          <cell r="Z285">
            <v>643</v>
          </cell>
          <cell r="AA285" t="str">
            <v>M012</v>
          </cell>
          <cell r="AB285" t="str">
            <v>T173331/Panel - PANEL</v>
          </cell>
          <cell r="AC285" t="str">
            <v>OC-1009147</v>
          </cell>
          <cell r="AD285" t="str">
            <v>jose lopez portillo/tlahuac</v>
          </cell>
          <cell r="AE285" t="str">
            <v>DF</v>
          </cell>
          <cell r="AF285" t="str">
            <v>MX</v>
          </cell>
          <cell r="AG285" t="str">
            <v>10414854</v>
          </cell>
          <cell r="AH285" t="str">
            <v>MARGARITA MUÑIZ PEREZ</v>
          </cell>
          <cell r="AI285" t="str">
            <v>cda de valladolid num 46</v>
          </cell>
          <cell r="AJ285" t="str">
            <v>58660305</v>
          </cell>
          <cell r="AK285">
            <v>0</v>
          </cell>
          <cell r="AL285" t="str">
            <v>13410</v>
          </cell>
          <cell r="AM285" t="str">
            <v>20/04/2017 22 : 46 GEARARDO.PA : CFA19/04/2017 01 : 32 RODRIGUEZ ERICK : 7401146418/04/2017 02 : 16 ANA.LAURA : CSCCFNPse le comenta a cliente proceso de CF 20dias/hab06/04/2017 03 : 21 ARANTXA.MON : TCF106/04/2017 03 : 21 ARANTXA.MON : NP504/04/2017 05 : 12 201767 : SE ANEXA REPORTE RMA DE PANEL SOCILITADO29/03/2017 03 : 58 201767 : P1A: 173331 PANEL 28-03-2017 OC-100914729/03/2017 00 : 00 201767 : PANEL DAÑADO24/03/2017 07 : 51 201767 : V1. 28/03/2017: 10 A.M. - 6 P.M.H-23880 SE ASIGNA T34RMA23/03/2017 04 : 35 LAURA.HERNA : ODSWTPRD%ACATITA DE BAJAN Y FRAMBUESA SUBIR POR CALLE DE LAS MINAS CERCA DEPANTEON DE TLALTENCOP</v>
          </cell>
          <cell r="AN285" t="str">
            <v>1TE50B8NUSCB</v>
          </cell>
          <cell r="AO285" t="str">
            <v>Smart</v>
          </cell>
          <cell r="AP285" t="str">
            <v>Hisense</v>
          </cell>
          <cell r="AQ285" t="str">
            <v>Opera</v>
          </cell>
          <cell r="AR285" t="str">
            <v>FHD 1920 x 1080</v>
          </cell>
          <cell r="AS285" t="str">
            <v>3TE50G1653A3G1653M010</v>
          </cell>
          <cell r="AT285" t="e">
            <v>#N/A</v>
          </cell>
          <cell r="AU285" t="str">
            <v>50H5C</v>
          </cell>
          <cell r="AV285" t="str">
            <v>3TE50G1653A3</v>
          </cell>
          <cell r="AW285" t="str">
            <v>G1653</v>
          </cell>
          <cell r="AX285" t="str">
            <v>M010</v>
          </cell>
          <cell r="AY285">
            <v>74011464</v>
          </cell>
          <cell r="AZ285">
            <v>51012397</v>
          </cell>
          <cell r="BA285">
            <v>80137249</v>
          </cell>
        </row>
        <row r="286">
          <cell r="D286">
            <v>60312781</v>
          </cell>
          <cell r="E286" t="str">
            <v>A</v>
          </cell>
          <cell r="F286" t="str">
            <v>TV</v>
          </cell>
          <cell r="G286" t="str">
            <v>HILDA LECUANA-SEARS</v>
          </cell>
          <cell r="H286" t="str">
            <v xml:space="preserve">#656 PONIENTE 140 INDUSTRIAL VALLEJO DELGACION AZCAPOTZALCO </v>
          </cell>
          <cell r="I286">
            <v>52278000</v>
          </cell>
          <cell r="J286" t="str">
            <v>HISENSE</v>
          </cell>
          <cell r="K286" t="str">
            <v>50H7GB</v>
          </cell>
          <cell r="L286" t="str">
            <v>50G162156MH0051</v>
          </cell>
          <cell r="M286" t="str">
            <v xml:space="preserve">TICKET </v>
          </cell>
          <cell r="N286">
            <v>7558.96</v>
          </cell>
          <cell r="O286">
            <v>42693</v>
          </cell>
          <cell r="P286">
            <v>42791</v>
          </cell>
          <cell r="Q286">
            <v>201010</v>
          </cell>
          <cell r="R286" t="str">
            <v xml:space="preserve">PENDIENTE POR MAIN PCB Y PANEL </v>
          </cell>
          <cell r="S286" t="str">
            <v xml:space="preserve">NINGUN ACCESORIO SOLO EQUIPO </v>
          </cell>
          <cell r="T286" t="str">
            <v xml:space="preserve"> LUIS VALENTIN                    </v>
          </cell>
          <cell r="U286" t="str">
            <v>2017-03-08</v>
          </cell>
          <cell r="V286" t="str">
            <v>Centro</v>
          </cell>
          <cell r="W286" t="str">
            <v>COMPLETADO</v>
          </cell>
          <cell r="Y286">
            <v>42790</v>
          </cell>
          <cell r="Z286">
            <v>98</v>
          </cell>
          <cell r="AA286" t="str">
            <v>M010</v>
          </cell>
          <cell r="AB286" t="str">
            <v>T192764/Panel - PANEL</v>
          </cell>
          <cell r="AC286" t="str">
            <v>OC-1007938</v>
          </cell>
          <cell r="AD286" t="str">
            <v>AZCAPOTZALCO/INDUSTRIAL VALLEJO</v>
          </cell>
          <cell r="AE286" t="str">
            <v>DF</v>
          </cell>
          <cell r="AF286" t="str">
            <v>MX</v>
          </cell>
          <cell r="AG286" t="str">
            <v>10209073</v>
          </cell>
          <cell r="AH286" t="str">
            <v>HILDA LECUANA</v>
          </cell>
          <cell r="AI286" t="str">
            <v>656 PONIENTE 140</v>
          </cell>
          <cell r="AJ286" t="str">
            <v>52278000</v>
          </cell>
          <cell r="AK286">
            <v>0</v>
          </cell>
          <cell r="AL286" t="str">
            <v>02300</v>
          </cell>
          <cell r="AM286" t="str">
            <v>19/04/2017 01 : 37 MARCO.DIAZ : TCF174 7401146712/04/2017 22 : 38 GEARARDO.PA : CFA14/03/2017 05 : 30 MARCO.DIAZ : TCF1PU CSA08/03/2017 01 : 25 ERNESTO.HERN : TCF108/03/2017 01 : 25 ERNESTO.HERN : NP506/03/2017 11 : 53 MA.ISABEL : SEG: SE ENVIA CORREO A REFACCIONES PARASABER CUANDO SE SURTE06/03/2017 11 : 53 MA.ISABEL : SEG: DGR26/02/2017 03 : 04 201010 : P1: 192673 / MAIN PCB / OC1007937 25-02 192764 / PANEL LCD / OC1007938 25-0225/02/2017 03 : 19 201010 :SE ASIGNA A TÉCNICO PARA REVISIÓN / VALIDACIÓN DE GARANTÍA.24/02/2017 23 : 24 JUANANTONIO : ODSWTPORDEN INTERNA CSA: 37685</v>
          </cell>
          <cell r="AN286" t="str">
            <v>3TE50G1523B0</v>
          </cell>
          <cell r="AO286" t="str">
            <v>Smart</v>
          </cell>
          <cell r="AP286" t="str">
            <v>Hisense</v>
          </cell>
          <cell r="AQ286" t="str">
            <v>Android</v>
          </cell>
          <cell r="AR286" t="str">
            <v>UHD 3840 X 2160</v>
          </cell>
          <cell r="AS286" t="str">
            <v>3TE50G162681G1626M010</v>
          </cell>
          <cell r="AT286" t="e">
            <v>#N/A</v>
          </cell>
          <cell r="AU286" t="str">
            <v>50CU6000</v>
          </cell>
          <cell r="AV286" t="str">
            <v>3TE50G162681</v>
          </cell>
          <cell r="AW286" t="str">
            <v>G1626</v>
          </cell>
          <cell r="AX286" t="str">
            <v>M010</v>
          </cell>
          <cell r="AY286">
            <v>74011467</v>
          </cell>
          <cell r="AZ286">
            <v>51012400</v>
          </cell>
          <cell r="BA286">
            <v>80137255</v>
          </cell>
        </row>
        <row r="287">
          <cell r="D287">
            <v>60314971</v>
          </cell>
          <cell r="E287" t="str">
            <v xml:space="preserve">A  </v>
          </cell>
          <cell r="F287" t="str">
            <v>TV</v>
          </cell>
          <cell r="G287" t="str">
            <v xml:space="preserve"> Sergio Segoviano Lopez</v>
          </cell>
          <cell r="H287" t="str">
            <v>Av Sn Pedro Xalpa edif 20 b -302 #434, Unidad Habitacional San Pablo Xalpa, Del. Azcapotzalco, C.P. 02110</v>
          </cell>
          <cell r="I287" t="str">
            <v>5545456021 / 53188131</v>
          </cell>
          <cell r="J287" t="str">
            <v>HISENSE</v>
          </cell>
          <cell r="K287" t="str">
            <v>50K20DW</v>
          </cell>
          <cell r="L287" t="str">
            <v>50J140464H01018</v>
          </cell>
          <cell r="M287" t="str">
            <v>TICKET: PV / 000618320 COMPROBANTE DE PAGO DE ENGANCHE DE VENTA DE FINANCIAMIENTO</v>
          </cell>
          <cell r="N287">
            <v>299.06</v>
          </cell>
          <cell r="O287">
            <v>41860</v>
          </cell>
          <cell r="P287">
            <v>42826</v>
          </cell>
          <cell r="Q287">
            <v>201767</v>
          </cell>
          <cell r="R287" t="str">
            <v>07/04/2017 00 : 59  ERNESTO.HERN : NP5 / P1A: 173331 PANEL    01-04-2017   OC-1009310</v>
          </cell>
          <cell r="S287" t="str">
            <v>EQUIPO DAÑADO EN DOMICILIO DE CLIENTE</v>
          </cell>
          <cell r="T287" t="str">
            <v xml:space="preserve">   RENE ARIAS                     </v>
          </cell>
          <cell r="U287" t="str">
            <v>2017-04-11</v>
          </cell>
          <cell r="V287" t="str">
            <v>Centro</v>
          </cell>
          <cell r="W287" t="str">
            <v>COMPLETADO</v>
          </cell>
          <cell r="X287" t="str">
            <v>CLIENTE</v>
          </cell>
          <cell r="Y287">
            <v>42818</v>
          </cell>
          <cell r="Z287">
            <v>966</v>
          </cell>
          <cell r="AA287" t="str">
            <v>M012</v>
          </cell>
          <cell r="AB287" t="str">
            <v>T173331/Panel - PANEL</v>
          </cell>
          <cell r="AC287" t="str">
            <v>OC-1009310</v>
          </cell>
          <cell r="AD287" t="str">
            <v>Azcapotzalco/U Hab Sn Pablo Xalpa</v>
          </cell>
          <cell r="AE287" t="str">
            <v>DF</v>
          </cell>
          <cell r="AF287" t="str">
            <v>MX</v>
          </cell>
          <cell r="AG287" t="str">
            <v>10414819</v>
          </cell>
          <cell r="AH287" t="str">
            <v>SERGIO SEGOVIANO LOPEZ</v>
          </cell>
          <cell r="AI287" t="str">
            <v>434 Av Sn Pedro Xalpa edif 20 b -302</v>
          </cell>
          <cell r="AJ287" t="str">
            <v>5545456021</v>
          </cell>
          <cell r="AK287" t="str">
            <v>5545456021</v>
          </cell>
          <cell r="AL287" t="str">
            <v>02110</v>
          </cell>
          <cell r="AM287" t="str">
            <v>19/04/2017 01 : 38 RODRIGUEZ ERICK : TCF174 7401146807/04/2017 00 : 59 ERNESTO.HERN : TCF107/04/2017 00 : 59 ERNESTO.HERN : NP502/04/2017 01 : 45 201767 : SE ADJUNTA REPORTE RMA POR PANEL SOLICITADO02/04/2017 01 : 33 201767 : P1A: 173331 PANEL 01-04-2017 OC-100931028/03/2017 00 : 04 201767 : H-23901 SE ASIGNA T51OMJ27/03/2017 08 : 36 201767 : V1. 29/03/201723/03/2017 01 : 31 SEMIRAMIS.M : ODSWTPRD/TELMEXENTR EJE 5 NORTE Y CALLE BENITO JUAREZ</v>
          </cell>
          <cell r="AN287" t="str">
            <v>1TE50B8NUSCB</v>
          </cell>
          <cell r="AO287" t="str">
            <v>Smart</v>
          </cell>
          <cell r="AP287" t="str">
            <v>Hisense</v>
          </cell>
          <cell r="AQ287" t="str">
            <v>Opera</v>
          </cell>
          <cell r="AR287" t="str">
            <v>FHD 1920 x 1080</v>
          </cell>
          <cell r="AS287" t="str">
            <v>3TE50G1653A3G1653M010</v>
          </cell>
          <cell r="AT287" t="e">
            <v>#N/A</v>
          </cell>
          <cell r="AU287" t="str">
            <v>50H5C</v>
          </cell>
          <cell r="AV287" t="str">
            <v>3TE50G1653A3</v>
          </cell>
          <cell r="AW287" t="str">
            <v>G1653</v>
          </cell>
          <cell r="AX287" t="str">
            <v>M010</v>
          </cell>
          <cell r="AY287">
            <v>74011468</v>
          </cell>
          <cell r="AZ287">
            <v>51012401</v>
          </cell>
          <cell r="BA287">
            <v>80137260</v>
          </cell>
        </row>
        <row r="288">
          <cell r="D288">
            <v>60315012</v>
          </cell>
          <cell r="E288" t="str">
            <v xml:space="preserve">A  </v>
          </cell>
          <cell r="F288" t="str">
            <v>TV</v>
          </cell>
          <cell r="G288" t="str">
            <v>Cristian Flores Morales</v>
          </cell>
          <cell r="H288" t="str">
            <v>PANADEROS #71, COL. MORELOS, DEL. VENISTIANO CARRANZA, C.P. 15270</v>
          </cell>
          <cell r="I288">
            <v>5573291548</v>
          </cell>
          <cell r="J288" t="str">
            <v>HISENSE</v>
          </cell>
          <cell r="K288" t="str">
            <v>50K20DW</v>
          </cell>
          <cell r="L288" t="str">
            <v>50G143292H07777</v>
          </cell>
          <cell r="M288" t="str">
            <v>TICKET: ML / 000140390 TIENDA TELMEX S.A. DE C.V.</v>
          </cell>
          <cell r="N288">
            <v>11998.37</v>
          </cell>
          <cell r="O288">
            <v>42185</v>
          </cell>
          <cell r="P288">
            <v>42824</v>
          </cell>
          <cell r="Q288">
            <v>201767</v>
          </cell>
          <cell r="R288" t="str">
            <v>06/04/2017 23 : 12  ERNESTO.HERN : NP5 / P1A: 173331 PANEL  30-03-2017  OC-1009227</v>
          </cell>
          <cell r="S288" t="str">
            <v>EQUIPO DAÑADO EN DOMICILIO DE CLIENTE</v>
          </cell>
          <cell r="T288" t="str">
            <v xml:space="preserve">   RENE ARIAS                     </v>
          </cell>
          <cell r="U288" t="str">
            <v>2017-04-11</v>
          </cell>
          <cell r="V288" t="str">
            <v>Centro</v>
          </cell>
          <cell r="W288" t="str">
            <v>COMPLETADO</v>
          </cell>
          <cell r="X288" t="str">
            <v>CLIENTE</v>
          </cell>
          <cell r="Y288">
            <v>42821</v>
          </cell>
          <cell r="Z288">
            <v>639</v>
          </cell>
          <cell r="AA288" t="str">
            <v>M012</v>
          </cell>
          <cell r="AB288" t="str">
            <v>T173331/Panel - PANEL</v>
          </cell>
          <cell r="AC288" t="str">
            <v>OC-1009227</v>
          </cell>
          <cell r="AD288" t="str">
            <v>Morelos/Venustiano Carranza</v>
          </cell>
          <cell r="AE288" t="str">
            <v>DF</v>
          </cell>
          <cell r="AF288" t="str">
            <v>MX</v>
          </cell>
          <cell r="AG288" t="str">
            <v>10415083</v>
          </cell>
          <cell r="AH288" t="str">
            <v>CRISTIAN FLORES MORALES</v>
          </cell>
          <cell r="AI288" t="str">
            <v>71 Panaderos</v>
          </cell>
          <cell r="AJ288" t="str">
            <v>5573291548</v>
          </cell>
          <cell r="AK288">
            <v>0</v>
          </cell>
          <cell r="AL288" t="str">
            <v>15270</v>
          </cell>
          <cell r="AM288" t="str">
            <v>19/04/2017 01 : 43 RODRIGUEZ ERICK : TCF174 7401146906/04/2017 23 : 12 ERNESTO.HERN : TCF106/04/2017 23 : 12 ERNESTO.HERN : NP504/04/2017 04 : 08 201767 : SEG 01-04-2017 SE ENVIA CORREO A REFACCIONESPARA SOLICITAR FECHA DE LLEGADA DE LA PIEZA O SOLUCION PARA INDICARLE A CLIENTE FINAL; P1A: 173331 PANEL 30-03-2017 OC-1009227;A0331/03/2017 05 : 18 201767 : SE ADJUNTA REPORTE RMA DE PANEL SOLICITADO31/03/2017 04 : 54 201767 : P1A: 173331 PANEL 30-03-2017 OC-100922731/03/2017 04 : 09 201767 : PANEL DAÑADO28/03/2017 07 : 23 201767 : V1. 28/03/2017: 10 A.M. - 6 P.M.H-23935 SE ASIGNA T01RAH24/03/2017 23 : 52 ADRIANA.SAN : ODSWTPRD% FERROCARRIL DE CINTURA Y CARPINTERÍA</v>
          </cell>
          <cell r="AN288" t="str">
            <v>1TE50B8NUSCB</v>
          </cell>
          <cell r="AO288" t="str">
            <v>Smart</v>
          </cell>
          <cell r="AP288" t="str">
            <v>Hisense</v>
          </cell>
          <cell r="AQ288" t="str">
            <v>Opera</v>
          </cell>
          <cell r="AR288" t="str">
            <v>FHD 1920 x 1080</v>
          </cell>
          <cell r="AS288" t="str">
            <v>3TE50G1653A3G1653M010</v>
          </cell>
          <cell r="AT288" t="e">
            <v>#N/A</v>
          </cell>
          <cell r="AU288" t="str">
            <v>50H5C</v>
          </cell>
          <cell r="AV288" t="str">
            <v>3TE50G1653A3</v>
          </cell>
          <cell r="AW288" t="str">
            <v>G1653</v>
          </cell>
          <cell r="AX288" t="str">
            <v>M010</v>
          </cell>
          <cell r="AY288">
            <v>74011469</v>
          </cell>
          <cell r="AZ288">
            <v>51012402</v>
          </cell>
          <cell r="BA288">
            <v>80137263</v>
          </cell>
        </row>
        <row r="289">
          <cell r="D289">
            <v>60314181</v>
          </cell>
          <cell r="E289" t="str">
            <v xml:space="preserve">A  </v>
          </cell>
          <cell r="F289" t="str">
            <v>TV</v>
          </cell>
          <cell r="G289" t="str">
            <v>Evelyn Sanchez Encarnacion</v>
          </cell>
          <cell r="H289" t="str">
            <v>CALLE 13 NUM 15, COL. ESTADO DE MEXICO, NEZAHUALCOYOTL, C.P. 57210</v>
          </cell>
          <cell r="I289" t="str">
            <v>5534621848 / 57352630</v>
          </cell>
          <cell r="J289" t="str">
            <v>HISENSE</v>
          </cell>
          <cell r="K289" t="str">
            <v>32H3B2</v>
          </cell>
          <cell r="L289" t="str">
            <v>32G155366H03429</v>
          </cell>
          <cell r="M289" t="str">
            <v>NOTA DE VENTA: 024254 TIENDA MEGA AUDIO S.A. DE C.V.</v>
          </cell>
          <cell r="N289">
            <v>3089</v>
          </cell>
          <cell r="O289">
            <v>42728</v>
          </cell>
          <cell r="P289">
            <v>42815</v>
          </cell>
          <cell r="Q289">
            <v>201767</v>
          </cell>
          <cell r="R289" t="str">
            <v>08/04/2017 01 : 14  ARANTXA.MON : NP5 / P1A: 187160 MAIN   21-03-2017   OC-1008883</v>
          </cell>
          <cell r="S289" t="str">
            <v>EQUIPO DAÑADO EN DOMICILIO DE CLIENTE</v>
          </cell>
          <cell r="T289" t="str">
            <v xml:space="preserve">   RENE ARIAS                     </v>
          </cell>
          <cell r="U289" t="str">
            <v>2017-04-11</v>
          </cell>
          <cell r="V289" t="str">
            <v>Centro</v>
          </cell>
          <cell r="W289" t="str">
            <v>COMPLETADO</v>
          </cell>
          <cell r="X289" t="str">
            <v>CLIENTE</v>
          </cell>
          <cell r="Y289">
            <v>42808</v>
          </cell>
          <cell r="Z289">
            <v>87</v>
          </cell>
          <cell r="AA289" t="str">
            <v>M010</v>
          </cell>
          <cell r="AB289" t="str">
            <v>T187160/Tarjeta Principal Madre - MAIN BOARD</v>
          </cell>
          <cell r="AC289" t="str">
            <v>OC-1008883</v>
          </cell>
          <cell r="AD289" t="str">
            <v>Nezahualcoyotl/Edo de Mexico</v>
          </cell>
          <cell r="AE289" t="str">
            <v>MEX</v>
          </cell>
          <cell r="AF289" t="str">
            <v>MX</v>
          </cell>
          <cell r="AG289" t="str">
            <v>10414430</v>
          </cell>
          <cell r="AH289" t="str">
            <v>EVELYN SANCHEZ ENCARNACION</v>
          </cell>
          <cell r="AI289" t="str">
            <v>15 C 13</v>
          </cell>
          <cell r="AJ289" t="str">
            <v>5534621848</v>
          </cell>
          <cell r="AK289" t="str">
            <v>5534621848</v>
          </cell>
          <cell r="AL289" t="str">
            <v>57210</v>
          </cell>
          <cell r="AM289" t="str">
            <v>19/04/2017 01 : 43 Ricardo Espinosa : TCF174 7401147008/04/2017 01 : 15 ARANTXA.MON : TCF108/04/2017 01 : 14 ARANTXA.MON : NP506/04/2017 07 : 00 MA.ISABEL : SEG: DGR05/04/2017 22 : 59 ARANTXA.MON : LOS DOCUMENTOS NO SON VALIDOS PARAGARANTIA04/04/2017 05 : 32 201767 : SEG 01-04-2017 SE ENVIA CORREO POR 5TAOCASION A REFACCIONES DEBIDO A QUE NO HAY INFORMACION DE FECHADE SURTIMIENTO O SOLUCION A CLIENTE FINAL EN CRM; P1A: 187160 MAIN 21-03-2017 OC-1008883; A0322/03/2017 08 : 12 201767 : P1A: 187160 MAIN 21-03-2017 OC-100888316/03/2017 01 : 26 201767 : *ORDEN ASIGNADA FUERA DE HORARIOESTABLECIDO*16/03/2017 01 : 24 201767 : V1. 20/03/2017: 10 A.M. - 6 P.M.H-23770 SE ASIGNA T87TAR15/03/2017 05 : 57 SEMIRAMIS.M : ODSWTPRD/MEGA AUDIOENTRE CHIMALHUACAN Y CUAUHTEMOC</v>
          </cell>
          <cell r="AN289" t="str">
            <v>3TE32G155364</v>
          </cell>
          <cell r="AO289" t="str">
            <v>Básica</v>
          </cell>
          <cell r="AP289" t="str">
            <v>Hisense</v>
          </cell>
          <cell r="AQ289" t="str">
            <v>Opera</v>
          </cell>
          <cell r="AR289" t="str">
            <v>HD 1366 X 768</v>
          </cell>
          <cell r="AS289" t="str">
            <v>3TE32G155363G1553M010</v>
          </cell>
          <cell r="AT289" t="e">
            <v>#N/A</v>
          </cell>
          <cell r="AU289" t="str">
            <v>32H3B1</v>
          </cell>
          <cell r="AV289" t="str">
            <v>3TE32G155363</v>
          </cell>
          <cell r="AW289" t="str">
            <v>G1553</v>
          </cell>
          <cell r="AX289" t="str">
            <v>M010</v>
          </cell>
          <cell r="AY289">
            <v>74011470</v>
          </cell>
          <cell r="AZ289">
            <v>51012403</v>
          </cell>
          <cell r="BA289">
            <v>80137265</v>
          </cell>
        </row>
        <row r="290">
          <cell r="D290">
            <v>60313329</v>
          </cell>
          <cell r="E290" t="str">
            <v>A</v>
          </cell>
          <cell r="F290" t="str">
            <v>TV</v>
          </cell>
          <cell r="G290" t="str">
            <v>ADRIÁN SORIA / BEST BUY</v>
          </cell>
          <cell r="H290" t="str">
            <v>CARRETERA LA AURORA TEPOTZOTLÁN KM. 1 S/N, COL. RANCHO4 MILPAS</v>
          </cell>
          <cell r="I290" t="str">
            <v>55-43-16-25-32</v>
          </cell>
          <cell r="J290" t="str">
            <v>HISENSE</v>
          </cell>
          <cell r="K290" t="str">
            <v>50H7GB</v>
          </cell>
          <cell r="L290" t="str">
            <v>50G1622I9H01007</v>
          </cell>
          <cell r="M290" t="str">
            <v>TICKET</v>
          </cell>
          <cell r="N290">
            <v>10999</v>
          </cell>
          <cell r="O290">
            <v>42777</v>
          </cell>
          <cell r="P290">
            <v>42801</v>
          </cell>
          <cell r="Q290">
            <v>201010</v>
          </cell>
          <cell r="R290" t="str">
            <v xml:space="preserve">PENDIENTE POR PANEL LCD </v>
          </cell>
          <cell r="S290" t="str">
            <v xml:space="preserve">CLIENTE DIÓ PANTALLA, 2 BASES , CONTROL </v>
          </cell>
          <cell r="T290" t="str">
            <v xml:space="preserve">LESLY CARRO               </v>
          </cell>
          <cell r="U290" t="str">
            <v>2017-03-15</v>
          </cell>
          <cell r="V290" t="str">
            <v>Centro</v>
          </cell>
          <cell r="W290" t="str">
            <v>COMPLETADO</v>
          </cell>
          <cell r="Y290">
            <v>42800</v>
          </cell>
          <cell r="Z290">
            <v>24</v>
          </cell>
          <cell r="AA290" t="str">
            <v>M010</v>
          </cell>
          <cell r="AB290" t="str">
            <v>T192764/Panel - PANEL</v>
          </cell>
          <cell r="AC290" t="str">
            <v>OC-1008288</v>
          </cell>
          <cell r="AD290" t="str">
            <v>cuautitlan / col rancho 4 milpas</v>
          </cell>
          <cell r="AE290" t="str">
            <v>MEX</v>
          </cell>
          <cell r="AF290" t="str">
            <v>MX</v>
          </cell>
          <cell r="AG290" t="str">
            <v>10371835</v>
          </cell>
          <cell r="AH290" t="str">
            <v>ADRIAN SORIA</v>
          </cell>
          <cell r="AI290" t="str">
            <v>carretera la aurora tepotzotlan km 1 sn</v>
          </cell>
          <cell r="AJ290" t="str">
            <v>5543162532</v>
          </cell>
          <cell r="AK290">
            <v>0</v>
          </cell>
          <cell r="AL290" t="str">
            <v>54710</v>
          </cell>
          <cell r="AM290" t="str">
            <v>19/04/2017 01 : 45 MARCO.DIAZ : TCF174 7401147212/04/2017 23 : 07 GEARARDO.PA : CFA24/03/2017 00 : 33 MARCO.DIAZ : TCF1PU CSAINF. LESLY.DMC15/03/2017 07 : 54 JORGE.VAZ : TCF115/03/2017 07 : 53 JORGE.VAZ : NP508/03/2017 03 : 21 201010 : P1: T192764 /PANEL LCD/ OC-100828807/03/201708/03/2017 02 : 44 MA.ISABEL : V1P: SE CONTACTA LA CSA08/03/2017 02 : 43 MA.ISABEL : SEG: DGR08/03/2017 01 : 11 201010 :SE ASIGNA A TÉCNICO PARA REVISIÓN / VALIDACIÓN DE GARANTÍA.07/03/2017 06 : 20 GABRIELA.B : ODSWTP07/03/2017 06 : 18 GABRIELA.B : BEST BUY</v>
          </cell>
          <cell r="AN290" t="str">
            <v>3TE50G1523B0</v>
          </cell>
          <cell r="AO290" t="str">
            <v>Smart</v>
          </cell>
          <cell r="AP290" t="str">
            <v>Hisense</v>
          </cell>
          <cell r="AQ290" t="str">
            <v>Android</v>
          </cell>
          <cell r="AR290" t="str">
            <v>UHD 3840 X 2160</v>
          </cell>
          <cell r="AS290" t="str">
            <v>3TE50G162681G1626M010</v>
          </cell>
          <cell r="AT290" t="e">
            <v>#N/A</v>
          </cell>
          <cell r="AU290" t="str">
            <v>50CU6000</v>
          </cell>
          <cell r="AV290" t="str">
            <v>3TE50G162681</v>
          </cell>
          <cell r="AW290" t="str">
            <v>G1626</v>
          </cell>
          <cell r="AX290" t="str">
            <v>M010</v>
          </cell>
          <cell r="AY290">
            <v>74011472</v>
          </cell>
          <cell r="AZ290">
            <v>51012405</v>
          </cell>
          <cell r="BA290">
            <v>80137270</v>
          </cell>
        </row>
        <row r="291">
          <cell r="D291">
            <v>60315031</v>
          </cell>
          <cell r="E291" t="str">
            <v xml:space="preserve">A  </v>
          </cell>
          <cell r="F291" t="str">
            <v>TV</v>
          </cell>
          <cell r="G291" t="str">
            <v>Emanuel Adrian Cristobal</v>
          </cell>
          <cell r="H291" t="str">
            <v>ASUCENAS MZ. 8 LT. 15, COL. SAN LORENZO, DEL. IZTAPALAPA, C.P. 09410</v>
          </cell>
          <cell r="I291">
            <v>5539097849</v>
          </cell>
          <cell r="J291" t="str">
            <v>HISENSE</v>
          </cell>
          <cell r="K291" t="str">
            <v>50K20DW</v>
          </cell>
          <cell r="L291" t="str">
            <v>50G143291H03477</v>
          </cell>
          <cell r="M291" t="str">
            <v>TICKET: CL / 000206104 TIENDA TELMEX S.A. DE C.V.</v>
          </cell>
          <cell r="N291">
            <v>10120.89</v>
          </cell>
          <cell r="O291">
            <v>42094</v>
          </cell>
          <cell r="P291">
            <v>42823</v>
          </cell>
          <cell r="Q291">
            <v>201767</v>
          </cell>
          <cell r="R291" t="str">
            <v>06/04/2017 22 : 45  ERNESTO.HERN : NP5 / P1A: 173331 PANEL   29-03-2017   OC-1009194</v>
          </cell>
          <cell r="S291" t="str">
            <v>EQUIPO DAÑADO EN DOMICILIO DE CLIENTE</v>
          </cell>
          <cell r="T291" t="str">
            <v xml:space="preserve">   RENE ARIAS                     </v>
          </cell>
          <cell r="U291" t="str">
            <v>2017-04-11</v>
          </cell>
          <cell r="V291" t="str">
            <v>Centro</v>
          </cell>
          <cell r="W291" t="str">
            <v>COMPLETADO</v>
          </cell>
          <cell r="X291" t="str">
            <v>CLIENTE</v>
          </cell>
          <cell r="Y291">
            <v>42821</v>
          </cell>
          <cell r="Z291">
            <v>729</v>
          </cell>
          <cell r="AA291" t="str">
            <v>M012</v>
          </cell>
          <cell r="AB291" t="str">
            <v>T173331/Panel - PANEL</v>
          </cell>
          <cell r="AC291" t="str">
            <v>OC-1009194</v>
          </cell>
          <cell r="AD291" t="str">
            <v>Iztapalapa / san lorenso</v>
          </cell>
          <cell r="AE291" t="str">
            <v>MEX</v>
          </cell>
          <cell r="AF291" t="str">
            <v>MX</v>
          </cell>
          <cell r="AG291" t="str">
            <v>10414503</v>
          </cell>
          <cell r="AH291" t="str">
            <v>EMANUEL ADRIAN CRISTOBAL</v>
          </cell>
          <cell r="AI291" t="str">
            <v>asucenas mz 8 lt 15</v>
          </cell>
          <cell r="AJ291" t="str">
            <v>5539097849</v>
          </cell>
          <cell r="AK291">
            <v>0</v>
          </cell>
          <cell r="AL291" t="str">
            <v>09410</v>
          </cell>
          <cell r="AM291" t="str">
            <v>19/04/2017 01 : 53 RODRIGUEZ ERICK : TCF174 7401147506/04/2017 22 : 45 ERNESTO.HERN : TCF106/04/2017 22 : 45 ERNESTO.HERN : NP504/04/2017 05 : 11 201767 : SE ANEXA REPORTE RMA04/04/2017 04 : 42 201767 : SEG 01-04-2017 SE ENVIA CORREO A REFACCIONESPARA SOLICITAR FECHA DE SURTIMIENTO YA QUE AUN NO HAY COMENTARIOS EN CRM; P1A: 173331 PANEL 29-03-2017 OC-1009194; A0330/03/2017 08 : 28 201767 : P1A: 173331 PANEL 29-03-2017 OC-100919430/03/2017 07 : 04 201767 : PANEL DAÑADO28/03/2017 09 : 17 201767 : V1. 29/03/2017: 10 A.M. - 6 P.M.H-23939 SE ASIGNA T52CAE16/03/2017 03 : 33 MARIELA.CHA : ODSWTP0SOBRE ALDAMA Y CUAUHTÉMOCFACHADA BLANCA PORTÓN CREMA</v>
          </cell>
          <cell r="AN291" t="str">
            <v>1TE50B8NUSCB</v>
          </cell>
          <cell r="AO291" t="str">
            <v>Smart</v>
          </cell>
          <cell r="AP291" t="str">
            <v>Hisense</v>
          </cell>
          <cell r="AQ291" t="str">
            <v>Opera</v>
          </cell>
          <cell r="AR291" t="str">
            <v>FHD 1920 x 1080</v>
          </cell>
          <cell r="AS291" t="str">
            <v>3TE50G1653A3G1653M010</v>
          </cell>
          <cell r="AT291" t="e">
            <v>#N/A</v>
          </cell>
          <cell r="AU291" t="str">
            <v>50H5C</v>
          </cell>
          <cell r="AV291" t="str">
            <v>3TE50G1653A3</v>
          </cell>
          <cell r="AW291" t="str">
            <v>G1653</v>
          </cell>
          <cell r="AX291" t="str">
            <v>M010</v>
          </cell>
          <cell r="AY291">
            <v>74011475</v>
          </cell>
          <cell r="AZ291">
            <v>51012408</v>
          </cell>
          <cell r="BA291">
            <v>80137291</v>
          </cell>
        </row>
        <row r="292">
          <cell r="D292">
            <v>60312684</v>
          </cell>
          <cell r="E292" t="str">
            <v>A</v>
          </cell>
          <cell r="F292" t="str">
            <v>TV</v>
          </cell>
          <cell r="G292" t="str">
            <v xml:space="preserve">MIRIAN ANDREA LOPEZ DOMINGUEZ </v>
          </cell>
          <cell r="H292" t="str">
            <v xml:space="preserve">CALLE COLOSO DE RODAS NO.22 MZ.2 COLONIA 7 MARAVILLAS DELEGANCION GUSTAVO A. MADERO </v>
          </cell>
          <cell r="I292" t="str">
            <v xml:space="preserve">CASA:51193336 </v>
          </cell>
          <cell r="J292" t="str">
            <v>HISENSE</v>
          </cell>
          <cell r="K292" t="str">
            <v>32K20D</v>
          </cell>
          <cell r="L292" t="str">
            <v>32J134805H00880</v>
          </cell>
          <cell r="M292" t="str">
            <v xml:space="preserve">POLIZA </v>
          </cell>
          <cell r="N292">
            <v>0</v>
          </cell>
          <cell r="O292">
            <v>41698</v>
          </cell>
          <cell r="P292">
            <v>42793</v>
          </cell>
          <cell r="Q292">
            <v>201010</v>
          </cell>
          <cell r="R292" t="str">
            <v xml:space="preserve">PENDIENTE POR PANEL </v>
          </cell>
          <cell r="S292" t="str">
            <v xml:space="preserve">SE RECOGE PANTALLA Y SABE </v>
          </cell>
          <cell r="T292" t="str">
            <v xml:space="preserve"> LUIS VALENTIN                    </v>
          </cell>
          <cell r="U292" t="str">
            <v>2017-03-08</v>
          </cell>
          <cell r="V292" t="str">
            <v>Centro</v>
          </cell>
          <cell r="W292" t="str">
            <v>COMPLETADO</v>
          </cell>
          <cell r="Y292">
            <v>42789</v>
          </cell>
          <cell r="Z292">
            <v>1095</v>
          </cell>
          <cell r="AA292" t="str">
            <v>M012</v>
          </cell>
          <cell r="AB292" t="str">
            <v>T171979/Panel - PANEL</v>
          </cell>
          <cell r="AC292" t="str">
            <v>OC-1007977</v>
          </cell>
          <cell r="AD292" t="str">
            <v>Guatavo A. Madero/7 Maravillas</v>
          </cell>
          <cell r="AE292" t="str">
            <v>DF</v>
          </cell>
          <cell r="AF292" t="str">
            <v>MX</v>
          </cell>
          <cell r="AG292" t="str">
            <v>10413042</v>
          </cell>
          <cell r="AH292" t="str">
            <v>MIRIAM ANDREA LOPEZ DOMINGUEZ</v>
          </cell>
          <cell r="AI292" t="str">
            <v>Coloso de Rodas No. 22 Mz. 2</v>
          </cell>
          <cell r="AJ292" t="str">
            <v>55-51-19-33-36</v>
          </cell>
          <cell r="AK292">
            <v>0</v>
          </cell>
          <cell r="AL292" t="str">
            <v>07707</v>
          </cell>
          <cell r="AM292" t="str">
            <v>21/04/2017 01 : 04 GERARDO.GRA : CSCse le comenta a cliente que estamos en espera de que se embarque equipopara la entrega19/04/2017 04 : 45 ADOLFO.FER : SAF: 8013722319/04/2017 01 : 55 Ricardo Espinosa : TCF174 7401147624/03/2017 00 : 31 MARCO.DIAZ : TCF1PU CSAINF. LESLY.DMC08/03/2017 02 : 01 ERNESTO.HERN : TCF108/03/2017 02 : 01 ERNESTO.HERN : NP504/03/2017 13 : 31 MA.ISABEL : SEG: SE ENVIA CORREO A REFACC PARASABAER CUANDO SE SURTE04/03/2017 13 : 30 MA.ISABEL : SEG: DGR28/02/2017 02 : 37 201009 : P1: T171979 PANEL / OC-1007977 27/02/201728/02/2017 01 : 43 201009 :SE ASIGNA A TÉCNICO PARA REVISIÓN / VALIDACIÓN DE GARANTÍA.23/02/2017 23 : 46 201009 : V1: 27/02/201723/02/2017 06 : 17 BRENDA.MORA : ODSWTPENTRE FARO DE ALEJANDRIA Y JARDINES DE GAVILONESENFRENTE DE UNA ESCUELACASA COLOR VERDE HAY UNA VETERINARIA A BAJO</v>
          </cell>
          <cell r="AN292" t="str">
            <v>3TE32J134805</v>
          </cell>
          <cell r="AO292" t="str">
            <v>Básica</v>
          </cell>
          <cell r="AP292" t="str">
            <v>Hisense</v>
          </cell>
          <cell r="AQ292" t="str">
            <v>?</v>
          </cell>
          <cell r="AR292" t="str">
            <v>HD 1366 X 768</v>
          </cell>
          <cell r="AS292" t="str">
            <v>3TE32G155363G1553M010</v>
          </cell>
          <cell r="AT292" t="e">
            <v>#N/A</v>
          </cell>
          <cell r="AU292" t="str">
            <v>32H3B1</v>
          </cell>
          <cell r="AV292" t="str">
            <v>3TE32G155363</v>
          </cell>
          <cell r="AW292" t="str">
            <v>G1553</v>
          </cell>
          <cell r="AX292" t="str">
            <v>M010</v>
          </cell>
          <cell r="AY292">
            <v>74011476</v>
          </cell>
          <cell r="AZ292">
            <v>51012409</v>
          </cell>
          <cell r="BA292">
            <v>80137223</v>
          </cell>
        </row>
        <row r="293">
          <cell r="D293">
            <v>60314570</v>
          </cell>
          <cell r="E293" t="str">
            <v xml:space="preserve">A  </v>
          </cell>
          <cell r="F293" t="str">
            <v>TV</v>
          </cell>
          <cell r="G293" t="str">
            <v>Clemente Lucia Victoriana</v>
          </cell>
          <cell r="H293" t="str">
            <v>SAN PEDRO DE GANTE MZ. 2 LT. 3 CASA 34, UNIDAD HABITACIONAL LAS VEGAS, TEXCOCO, C.P. 56150</v>
          </cell>
          <cell r="I293">
            <v>5959540578</v>
          </cell>
          <cell r="J293" t="str">
            <v>HISENSE</v>
          </cell>
          <cell r="K293" t="str">
            <v>50K20DW</v>
          </cell>
          <cell r="L293" t="str">
            <v>50G143067H00184</v>
          </cell>
          <cell r="M293" t="str">
            <v>TICKET: CA / 000277406 TIENDA TELMEX S.A. DE C.V.</v>
          </cell>
          <cell r="N293">
            <v>11938.37</v>
          </cell>
          <cell r="O293">
            <v>42128</v>
          </cell>
          <cell r="P293">
            <v>42824</v>
          </cell>
          <cell r="Q293">
            <v>201767</v>
          </cell>
          <cell r="R293" t="str">
            <v>07/04/2017 05 : 21  ERNESTO.HERN : NP5 / P1A: 173331 PANEL   30-03-2017 OC-1009224</v>
          </cell>
          <cell r="S293" t="str">
            <v>EQUIPO DAÑADO EN DOMICILIO DE CLIENTE (Z</v>
          </cell>
          <cell r="T293" t="str">
            <v xml:space="preserve">   RENE ARIAS                     </v>
          </cell>
          <cell r="U293" t="str">
            <v>2017-04-11</v>
          </cell>
          <cell r="V293" t="str">
            <v>Centro</v>
          </cell>
          <cell r="W293" t="str">
            <v>COMPLETADO</v>
          </cell>
          <cell r="X293" t="str">
            <v>CLIENTE</v>
          </cell>
          <cell r="Y293">
            <v>42815</v>
          </cell>
          <cell r="Z293">
            <v>696</v>
          </cell>
          <cell r="AA293" t="str">
            <v>M012</v>
          </cell>
          <cell r="AB293" t="str">
            <v>T173331/Panel - PANEL</v>
          </cell>
          <cell r="AC293" t="str">
            <v>OC-1009224</v>
          </cell>
          <cell r="AD293" t="str">
            <v>Texcoco/UH LAS VEGAS</v>
          </cell>
          <cell r="AE293" t="str">
            <v>MEX</v>
          </cell>
          <cell r="AF293" t="str">
            <v>MX</v>
          </cell>
          <cell r="AG293" t="str">
            <v>10414395</v>
          </cell>
          <cell r="AH293" t="str">
            <v>CLEMENTE LUCIA VICTORIANA</v>
          </cell>
          <cell r="AI293" t="str">
            <v>San pedro de gante mz 2 lt 3 casa 34</v>
          </cell>
          <cell r="AJ293" t="str">
            <v>5959540578</v>
          </cell>
          <cell r="AK293">
            <v>0</v>
          </cell>
          <cell r="AL293" t="str">
            <v>56150</v>
          </cell>
          <cell r="AM293" t="str">
            <v>19/04/2017 04 : 47 ADOLFO.FER : SAF: 8013722919/04/2017 01 : 58 RODRIGUEZ ERICK : TCF174 7401147807/04/2017 05 : 21 ERNESTO.HERN : TCF107/04/2017 05 : 21 ERNESTO.HERN : NP507/04/2017 01 : 52 201767 : SE ADJUNTAN DOCUIMENTOS CORRECTOS06/04/2017 12 : 02 ARANTXA.MON : FDD LA SERIE EN DOCUMENTO NOCOINCIDE EN ODS04/04/2017 04 : 39 201767 : SEG 01-04-2017 SE ENVIA CORREO A REFACCIONESPARA SOLICITAR FECHA DE SURTIMIENTO DE REFACCION, YA QUEAUN NO HAY COMENTARIOS EN CRM; P1A: 173331 PANEL 30-03-2017 OC-1009224; A0331/03/2017 05 : 02 201767 : SE ADJUNTA REPORTE RMA DE PANEL SOLICITADO31/03/2017 04 : 51 201767 : P1A: 173331 PANEL 30-03-2017 OC-100922427/03/2017 07 : 27 201767 : PANEL DAÑADO25/03/2017 06 : 23 ANA.ROSA : KMA:90$180.0025/03/2017 03 : 40 MA.ISABEL : SEG: SE SOLICITA A CALL CENTER LA AUT DEKM EN EPSERA DE RESPUESTA23/03/2017 09 : 21 201767 : SKMA 90 $18022/03/2017 09 : 04 201767 : V1. 24/03/2017: 10 A.M. - 6 P.M.H-23852 SE ASIGNA T52CAE15/03/2017 01 : 51 ANA.ROSA : ODSWTPRDARRAYAN Y NOCHE BUENA</v>
          </cell>
          <cell r="AN293" t="str">
            <v>1TE50B8NUSCB</v>
          </cell>
          <cell r="AO293" t="str">
            <v>Smart</v>
          </cell>
          <cell r="AP293" t="str">
            <v>Hisense</v>
          </cell>
          <cell r="AQ293" t="str">
            <v>Opera</v>
          </cell>
          <cell r="AR293" t="str">
            <v>FHD 1920 x 1080</v>
          </cell>
          <cell r="AS293" t="str">
            <v>3TE50G1653A3G1653M010</v>
          </cell>
          <cell r="AT293" t="e">
            <v>#N/A</v>
          </cell>
          <cell r="AU293" t="str">
            <v>50H5C</v>
          </cell>
          <cell r="AV293" t="str">
            <v>3TE50G1653A3</v>
          </cell>
          <cell r="AW293" t="str">
            <v>G1653</v>
          </cell>
          <cell r="AX293" t="str">
            <v>M010</v>
          </cell>
          <cell r="AY293">
            <v>74011478</v>
          </cell>
          <cell r="AZ293">
            <v>51012411</v>
          </cell>
          <cell r="BA293">
            <v>80137229</v>
          </cell>
        </row>
        <row r="294">
          <cell r="D294">
            <v>60311379</v>
          </cell>
          <cell r="E294" t="str">
            <v>A</v>
          </cell>
          <cell r="F294" t="str">
            <v>TV</v>
          </cell>
          <cell r="G294" t="str">
            <v>SEARS VALLEJO / HILDA LECUONA</v>
          </cell>
          <cell r="H294" t="str">
            <v>PONIENTE 140 NO. 656, COL. INDUSTRIAL VALLEJO</v>
          </cell>
          <cell r="I294" t="str">
            <v>5227-8000</v>
          </cell>
          <cell r="J294" t="str">
            <v>HISENSE</v>
          </cell>
          <cell r="K294" t="str">
            <v>50H7GB</v>
          </cell>
          <cell r="L294" t="str">
            <v>50G155383H00101</v>
          </cell>
          <cell r="M294" t="str">
            <v>AAH 1493018</v>
          </cell>
          <cell r="N294">
            <v>8616.64</v>
          </cell>
          <cell r="O294">
            <v>42542</v>
          </cell>
          <cell r="P294">
            <v>42779</v>
          </cell>
          <cell r="Q294">
            <v>201010</v>
          </cell>
          <cell r="R294" t="str">
            <v>PENDIENTE POR PANEL</v>
          </cell>
          <cell r="S294" t="str">
            <v>SE RECOGE EQUIPO CON BASE</v>
          </cell>
          <cell r="T294" t="str">
            <v xml:space="preserve">  VIRGINIA ANGUIANO               </v>
          </cell>
          <cell r="U294" t="str">
            <v>2017-02-16</v>
          </cell>
          <cell r="V294" t="str">
            <v>Centro</v>
          </cell>
          <cell r="W294" t="str">
            <v>COMPLETADO</v>
          </cell>
          <cell r="Y294">
            <v>42779</v>
          </cell>
          <cell r="Z294">
            <v>237</v>
          </cell>
          <cell r="AA294" t="str">
            <v>M010</v>
          </cell>
          <cell r="AB294" t="str">
            <v>T194562/Panel - PANEL</v>
          </cell>
          <cell r="AC294" t="str">
            <v>OC-1007364</v>
          </cell>
          <cell r="AD294" t="str">
            <v>AZCAPOTZALCO/INDUSTRIAL VALLEJO</v>
          </cell>
          <cell r="AE294" t="str">
            <v>DF</v>
          </cell>
          <cell r="AF294" t="str">
            <v>MX</v>
          </cell>
          <cell r="AG294" t="str">
            <v>10209073</v>
          </cell>
          <cell r="AH294" t="str">
            <v>HILDA LECUANA</v>
          </cell>
          <cell r="AI294" t="str">
            <v>656 PONIENTE 140</v>
          </cell>
          <cell r="AJ294" t="str">
            <v>52278000</v>
          </cell>
          <cell r="AK294">
            <v>0</v>
          </cell>
          <cell r="AL294" t="str">
            <v>02300</v>
          </cell>
          <cell r="AM294" t="str">
            <v>19/04/2017 04 : 53 ADOLFO.FER : SAF: 8013723019/04/2017 02 : 00 MARCO.DIAZ : TCF174 7401147912/04/2017 22 : 30 GEARARDO.PA : CFA22/02/2017 07 : 06 MARCO.DIAZ : TCF1PU CSA16/02/2017 00 : 27 ERNESTO.HERN : TCF116/02/2017 00 : 27 ERNESTO.HERN : NP515/02/2017 04 : 17 MA.ISABEL : SEG: DGR14/02/2017 05 : 12 201010 : P1: T194562 PANEL / OC-1007364 13/02/201714/02/2017 00 : 31 201010 :SE ASIGNA A TÉCNICO PARA REVISIÓN / VALIDACIÓN DE GARANTÍA.13/02/2017 22 : 54 GABRIELA.B : ODSWTPSEARS</v>
          </cell>
          <cell r="AN294" t="str">
            <v>3TE50G1523B0</v>
          </cell>
          <cell r="AO294" t="str">
            <v>Smart</v>
          </cell>
          <cell r="AP294" t="str">
            <v>Hisense</v>
          </cell>
          <cell r="AQ294" t="str">
            <v>Android</v>
          </cell>
          <cell r="AR294" t="str">
            <v>UHD 3840 X 2160</v>
          </cell>
          <cell r="AS294" t="str">
            <v>3TE50G162681G1626M010</v>
          </cell>
          <cell r="AT294" t="e">
            <v>#N/A</v>
          </cell>
          <cell r="AU294" t="str">
            <v>50CU6000</v>
          </cell>
          <cell r="AV294" t="str">
            <v>3TE50G162681</v>
          </cell>
          <cell r="AW294" t="str">
            <v>G1626</v>
          </cell>
          <cell r="AX294" t="str">
            <v>M010</v>
          </cell>
          <cell r="AY294">
            <v>74011479</v>
          </cell>
          <cell r="AZ294">
            <v>51012412</v>
          </cell>
          <cell r="BA294">
            <v>80137230</v>
          </cell>
        </row>
        <row r="295">
          <cell r="D295">
            <v>60312776</v>
          </cell>
          <cell r="E295" t="str">
            <v xml:space="preserve">A  </v>
          </cell>
          <cell r="F295" t="str">
            <v>TV</v>
          </cell>
          <cell r="G295" t="str">
            <v>MAGDALENO ROSAS</v>
          </cell>
          <cell r="H295" t="str">
            <v>CANAUTLI 269 PEDREGAL DE SANTO DOMINGO COYOACAN CP. 04369</v>
          </cell>
          <cell r="I295">
            <v>56197635</v>
          </cell>
          <cell r="J295" t="str">
            <v>HISENSE</v>
          </cell>
          <cell r="K295" t="str">
            <v>50K20DW</v>
          </cell>
          <cell r="L295" t="str">
            <v>50G143292H07614</v>
          </cell>
          <cell r="M295" t="str">
            <v>ticket Telmex VA / 000342581</v>
          </cell>
          <cell r="N295">
            <v>11998.37</v>
          </cell>
          <cell r="O295">
            <v>42153</v>
          </cell>
          <cell r="P295">
            <v>42796</v>
          </cell>
          <cell r="Q295">
            <v>201767</v>
          </cell>
          <cell r="R295" t="str">
            <v>30/03/2017 06 : 18  ARANTXA.MON : NP5/P1A: 173192 MAIN    02-03-2017   OC-1008139</v>
          </cell>
          <cell r="S295" t="str">
            <v>EQUIPO DAÑADO EN DOMICILIO DE CLIENTE</v>
          </cell>
          <cell r="T295" t="str">
            <v xml:space="preserve">ANDREA LEGORRETA               </v>
          </cell>
          <cell r="U295" t="str">
            <v>2017-04-11</v>
          </cell>
          <cell r="V295" t="str">
            <v>Centro</v>
          </cell>
          <cell r="W295" t="str">
            <v>COMPLETADO</v>
          </cell>
          <cell r="X295" t="str">
            <v>CLIENTE</v>
          </cell>
          <cell r="Y295">
            <v>42790</v>
          </cell>
          <cell r="Z295">
            <v>643</v>
          </cell>
          <cell r="AA295" t="str">
            <v>M012</v>
          </cell>
          <cell r="AB295" t="str">
            <v>T173331/Panel - PANEL</v>
          </cell>
          <cell r="AC295" t="str">
            <v>OC-1008800</v>
          </cell>
          <cell r="AD295" t="str">
            <v>Coyoacan/Pedregal de santo domingo</v>
          </cell>
          <cell r="AE295" t="str">
            <v>DF</v>
          </cell>
          <cell r="AF295" t="str">
            <v>MX</v>
          </cell>
          <cell r="AG295" t="str">
            <v>10412770</v>
          </cell>
          <cell r="AH295" t="str">
            <v>MAGDALENO ROSAS</v>
          </cell>
          <cell r="AI295" t="str">
            <v>Canautli nu 269</v>
          </cell>
          <cell r="AJ295" t="str">
            <v>56197635</v>
          </cell>
          <cell r="AK295">
            <v>0</v>
          </cell>
          <cell r="AL295" t="str">
            <v>04369</v>
          </cell>
          <cell r="AM295" t="str">
            <v>20/04/2017 22 : 48 GEARARDO.PA : CFA19/04/2017 04 : 54 ADOLFO.FER : SAF:8013723519/04/2017 02 : 03 RODRIGUEZ ERICK : TCF174 7401148001/04/2017 08 : 35 MARCO.DIAZ : TCF1 TCF1PU CLIENTEINF. JOSUE.DMC30/03/2017 06 : 19 ARANTXA.MON : TCF130/03/2017 06 : 18 ARANTXA.MON : NP530/03/2017 02 : 08 GEARARDO.PA : SE MANDO CORREO A REFACCIONES PARA ELSUSRTIMIENTO DE ESTA PERO NO A DADO RESPUESTA PENDIENTE POR REFACCION27/03/2017 07 : 56 201767 : SEG POR 2DA OCASIÓN SE SOLICITA APOYO PARAQUE NOS INDIQUE FECHA DE SURTIMIENTO DE LA OC, YA QUE AL DÍA DE HOY NO HEMOS TENIDO RESPUESTA VÍA CORREO O CRM. A03; P1B: 173331PANEL 17-03-2017 OC-100880020/03/2017 09 : 35 201767 : SEGB SE MANDA CORREO A REFACCIONES PARASOLICITAR FECHA DE SURTIMIENTO O SOLUCION PARA CLIENTE FINAL,YA QUE AL DIA DE HOY NO HAY RESPUESTA VIA CORREO O CRM. A03; P1B: 173331PANEL 17-03-2017 OC-100880019/03/2017 01 : 58 201767 : SE ANEXA REPORTE RMA18/03/2017 05 : 44 201767 : P1B: 173331 PANEL 17-03-2017 OC-100880016/03/2017 01 : 19 ROGER.R : ST2 - Se habla con CSA, solicitarrefacciones, en espera de pruebas.14/03/2017 01 : 41 201767 : SE REEMPLAZO PCB MAIN, EQUIPO CONTINUA CONFALLA; HOY SE ADJUNTARA REPORTE PARA VALIDAR CON INGENIERIA10/03/2017 14 : 12 201767 : P3A: 173192 MAIN 09-03-2017 REMISON100418108/03/2017 00 : 49 ERNESTO.HERN : EM-P2A GUIA: 224577928103/03/2017 08 : 42 201767 : P1A: 173192 MAIN 02-03-2017 OC-100813925/02/2017 03 : 26 201767 : V1. 01/03/2017: 10 A.M. - 6 P.M.H-23430 SE ASIGNA T38RLO23/02/2017 00 : 04 DULCE.M : ENTRE CALLES OCOAPAN Y AHUACAN.CORREO ROSASMAGDALENO@GMAIL.COM</v>
          </cell>
          <cell r="AN295" t="str">
            <v>1TE50B8NUSCB</v>
          </cell>
          <cell r="AO295" t="str">
            <v>Smart</v>
          </cell>
          <cell r="AP295" t="str">
            <v>Hisense</v>
          </cell>
          <cell r="AQ295" t="str">
            <v>Opera</v>
          </cell>
          <cell r="AR295" t="str">
            <v>FHD 1920 x 1080</v>
          </cell>
          <cell r="AS295" t="str">
            <v>3TE50G1653A3G1653M010</v>
          </cell>
          <cell r="AT295" t="e">
            <v>#N/A</v>
          </cell>
          <cell r="AU295" t="str">
            <v>50H5C</v>
          </cell>
          <cell r="AV295" t="str">
            <v>3TE50G1653A3</v>
          </cell>
          <cell r="AW295" t="str">
            <v>G1653</v>
          </cell>
          <cell r="AX295" t="str">
            <v>M010</v>
          </cell>
          <cell r="AY295">
            <v>74011480</v>
          </cell>
          <cell r="AZ295">
            <v>51012413</v>
          </cell>
          <cell r="BA295">
            <v>80137235</v>
          </cell>
        </row>
        <row r="296">
          <cell r="D296">
            <v>60311937</v>
          </cell>
          <cell r="E296" t="str">
            <v xml:space="preserve">A  </v>
          </cell>
          <cell r="F296" t="str">
            <v>TV</v>
          </cell>
          <cell r="G296" t="str">
            <v>ARTURO ROMERO GUTIERREZ</v>
          </cell>
          <cell r="H296" t="str">
            <v>OYAMEL MZ 10 LT 151 JARDINES DE CHALCO CHALCO CP.56607</v>
          </cell>
          <cell r="I296">
            <v>5517371727</v>
          </cell>
          <cell r="J296" t="str">
            <v>HISENSE</v>
          </cell>
          <cell r="K296" t="str">
            <v>50H7GB</v>
          </cell>
          <cell r="L296" t="str">
            <v>50G1614F6MH6280</v>
          </cell>
          <cell r="M296" t="str">
            <v>4G04-871F-004024C6A353</v>
          </cell>
          <cell r="N296">
            <v>11398.1</v>
          </cell>
          <cell r="O296">
            <v>42703</v>
          </cell>
          <cell r="P296">
            <v>42793</v>
          </cell>
          <cell r="Q296">
            <v>201767</v>
          </cell>
          <cell r="R296" t="str">
            <v>08/03/2017 01 : 54  ERNESTO.HERN : NP5/  P1A: 194562 PANEL    27-02-2017    OC-1007972</v>
          </cell>
          <cell r="S296" t="str">
            <v>EQUIPO EN DOMICILIO DE CLIENTE (ZONA FOR</v>
          </cell>
          <cell r="T296" t="str">
            <v xml:space="preserve">ANDREA LEGORRETA               </v>
          </cell>
          <cell r="U296" t="str">
            <v>2017-04-10</v>
          </cell>
          <cell r="V296" t="str">
            <v>Centro</v>
          </cell>
          <cell r="W296" t="str">
            <v>COMPLETADO</v>
          </cell>
          <cell r="X296" t="str">
            <v>CLIENTE</v>
          </cell>
          <cell r="Y296">
            <v>42786</v>
          </cell>
          <cell r="Z296">
            <v>90</v>
          </cell>
          <cell r="AA296" t="str">
            <v>M010</v>
          </cell>
          <cell r="AB296" t="str">
            <v>T194562/Panel - PANEL</v>
          </cell>
          <cell r="AC296" t="str">
            <v>OC-1007972</v>
          </cell>
          <cell r="AD296" t="str">
            <v>Chalco/Jardines de chalco</v>
          </cell>
          <cell r="AE296" t="str">
            <v>MEX</v>
          </cell>
          <cell r="AF296" t="str">
            <v>MX</v>
          </cell>
          <cell r="AG296" t="str">
            <v>10412268</v>
          </cell>
          <cell r="AH296" t="str">
            <v>ARTURO ROMERO GUTIERREZ</v>
          </cell>
          <cell r="AI296" t="str">
            <v>Oyamel mz 10 lt 151</v>
          </cell>
          <cell r="AJ296" t="str">
            <v>5517371727</v>
          </cell>
          <cell r="AK296">
            <v>0</v>
          </cell>
          <cell r="AL296" t="str">
            <v>56607</v>
          </cell>
          <cell r="AM296" t="str">
            <v>20/04/2017 22 : 30 GEARARDO.PA : CFA19/04/2017 04 : 56 ADOLFO.FER : SAF: 8013724219/04/2017 02 : 06 MARCO.DIAZ : TCF174 7401148123/03/2017 23 : 25 MARCO.DIAZ : TCF1PU CLIENTEINF. JOSUE RAMIREZ. DMC08/03/2017 01 : 54 ERNESTO.HERN : TCF108/03/2017 01 : 54 ERNESTO.HERN : NP528/02/2017 03 : 55 ANA.LAURA : KMA:80$16028/02/2017 02 : 36 201767 : P1A: 194562 PANEL 27-02-2017 OC-100797226/02/2017 01 : 39 201767 : PENDIENTE PANEL21/02/2017 01 : 14 201767 : V1P: SE LLAMA A CLIENTE 20/02/2017 A LAS11:13 AM PARA PROGRAMAR VISITA, CLIENTE NO RESPONDE_H23310_T3417/02/2017 03 : 08 DULCE.M : ENTRE CALLES MAGNOLIAS Y MARGARITAS.CORREO SEVELOPEZX@GMAIL.COMODSWTP</v>
          </cell>
          <cell r="AN296" t="str">
            <v>3TE50G1523B0</v>
          </cell>
          <cell r="AO296" t="str">
            <v>Smart</v>
          </cell>
          <cell r="AP296" t="str">
            <v>Hisense</v>
          </cell>
          <cell r="AQ296" t="str">
            <v>Android</v>
          </cell>
          <cell r="AR296" t="str">
            <v>UHD 3840 X 2160</v>
          </cell>
          <cell r="AS296" t="str">
            <v>3TE50G162681G1626M010</v>
          </cell>
          <cell r="AT296" t="e">
            <v>#N/A</v>
          </cell>
          <cell r="AU296" t="str">
            <v>50CU6000</v>
          </cell>
          <cell r="AV296" t="str">
            <v>3TE50G162681</v>
          </cell>
          <cell r="AW296" t="str">
            <v>G1626</v>
          </cell>
          <cell r="AX296" t="str">
            <v>M010</v>
          </cell>
          <cell r="AY296">
            <v>74011481</v>
          </cell>
          <cell r="AZ296">
            <v>51012414</v>
          </cell>
          <cell r="BA296">
            <v>80137242</v>
          </cell>
        </row>
        <row r="297">
          <cell r="D297">
            <v>60313828</v>
          </cell>
          <cell r="E297" t="str">
            <v xml:space="preserve">A  </v>
          </cell>
          <cell r="F297" t="str">
            <v>TV</v>
          </cell>
          <cell r="G297" t="str">
            <v>LUIS ERNESTO URIBE RUIZ</v>
          </cell>
          <cell r="H297" t="str">
            <v>CALLE CAMIMILOLCO BARRIO SAN PABLITO CHINCONCUAC CP.56270</v>
          </cell>
          <cell r="I297">
            <v>5562242950</v>
          </cell>
          <cell r="J297" t="str">
            <v>HISENSE</v>
          </cell>
          <cell r="K297" t="str">
            <v>50K20DW</v>
          </cell>
          <cell r="L297" t="str">
            <v>50G143291H09996</v>
          </cell>
          <cell r="M297" t="str">
            <v>POLIZA DE GARANTIA</v>
          </cell>
          <cell r="N297">
            <v>0</v>
          </cell>
          <cell r="O297">
            <v>42302</v>
          </cell>
          <cell r="P297">
            <v>42816</v>
          </cell>
          <cell r="Q297">
            <v>201767</v>
          </cell>
          <cell r="R297" t="str">
            <v>30/03/2017 01 : 11  ERNESTO.HERN : NP5/P1A: 173331 PANEL    22-03-2017   OC-1008947</v>
          </cell>
          <cell r="S297" t="str">
            <v>EQUIPO DAÑADO EN DOMICILIO DE CLIENTE (Z</v>
          </cell>
          <cell r="T297" t="str">
            <v xml:space="preserve">ANDREA LEGORRETA               </v>
          </cell>
          <cell r="U297" t="str">
            <v>2017-04-11</v>
          </cell>
          <cell r="V297" t="str">
            <v>Centro</v>
          </cell>
          <cell r="W297" t="str">
            <v>COMPLETADO</v>
          </cell>
          <cell r="X297" t="str">
            <v>CLIENTE</v>
          </cell>
          <cell r="Y297">
            <v>42804</v>
          </cell>
          <cell r="Z297">
            <v>514</v>
          </cell>
          <cell r="AA297" t="str">
            <v>M012</v>
          </cell>
          <cell r="AB297" t="str">
            <v>T173331/Panel - PANEL</v>
          </cell>
          <cell r="AC297" t="str">
            <v>OC-1008947</v>
          </cell>
          <cell r="AD297" t="str">
            <v>chiconcuac/barrio san pablito</v>
          </cell>
          <cell r="AE297" t="str">
            <v>MEX</v>
          </cell>
          <cell r="AF297" t="str">
            <v>MX</v>
          </cell>
          <cell r="AG297" t="str">
            <v>10413911</v>
          </cell>
          <cell r="AH297" t="str">
            <v>LUIS ERNESTO URIBE RUIZ</v>
          </cell>
          <cell r="AI297" t="str">
            <v>Calle Calmimilolco</v>
          </cell>
          <cell r="AJ297" t="str">
            <v>5562242950</v>
          </cell>
          <cell r="AK297" t="str">
            <v>5562242950</v>
          </cell>
          <cell r="AL297" t="str">
            <v>56270</v>
          </cell>
          <cell r="AM297" t="str">
            <v>20/04/2017 22 : 50 GEARARDO.PA : CFA19/04/2017 04 : 57 ADOLFO.FER : SAF: 8013724419/04/2017 02 : 11 RODRIGUEZ ERICK : TCF174 7401148201/04/2017 10 : 18 MARCO.DIAZ : TCF1 TCF1PU CLIENTEINF. JOSUE. DMC30/03/2017 01 : 11 ERNESTO.HERN : TCF130/03/2017 01 : 11 ERNESTO.HERN : NP525/03/2017 05 : 09 201767 : SE ANEXA REPORTE RMA23/03/2017 08 : 25 201767 : P1A: 173331 PANEL 22-03-2017 OC-100894723/03/2017 00 : 29 201767 : PANEL DAÑADO16/03/2017 00 : 25 ANA.LAURA : KMA:52$10415/03/2017 23 : 38 201767 : SKMA. 52 KM / $104.00 /11/03/2017 07 : 38 201767 : SE REASIGNA T52CAE11/03/2017 06 : 46 201767 : V1. 15/03/2017: 10 A.M. - 6 P.M.H-23698 SE ASIGNA T34RMA09/03/2017 05 : 23 GERARDO.GRA : Cliente pide si la visita puede serdespués de la 1:00 pm. EMC*09/03/2017 05 : 18 GERARDO.GRA : ODSWTP ELABORADA POR EMC*RD% ALADO DE CALLE FCO. VILLA Y CALLE IRRIGACION</v>
          </cell>
          <cell r="AN297" t="str">
            <v>1TE50B8NUSCB</v>
          </cell>
          <cell r="AO297" t="str">
            <v>Smart</v>
          </cell>
          <cell r="AP297" t="str">
            <v>Hisense</v>
          </cell>
          <cell r="AQ297" t="str">
            <v>Opera</v>
          </cell>
          <cell r="AR297" t="str">
            <v>FHD 1920 x 1080</v>
          </cell>
          <cell r="AS297" t="str">
            <v>3TE50G1653A3G1653M010</v>
          </cell>
          <cell r="AT297" t="e">
            <v>#N/A</v>
          </cell>
          <cell r="AU297" t="str">
            <v>50H5C</v>
          </cell>
          <cell r="AV297" t="str">
            <v>3TE50G1653A3</v>
          </cell>
          <cell r="AW297" t="str">
            <v>G1653</v>
          </cell>
          <cell r="AX297" t="str">
            <v>M010</v>
          </cell>
          <cell r="AY297">
            <v>74011482</v>
          </cell>
          <cell r="AZ297">
            <v>51012415</v>
          </cell>
          <cell r="BA297">
            <v>80137244</v>
          </cell>
        </row>
        <row r="298">
          <cell r="D298">
            <v>60290005</v>
          </cell>
          <cell r="E298" t="str">
            <v>A</v>
          </cell>
          <cell r="F298" t="str">
            <v>TV</v>
          </cell>
          <cell r="G298" t="str">
            <v>FERNANDO RIVERA</v>
          </cell>
          <cell r="H298" t="str">
            <v>FRANCISCO CARDENAS 118</v>
          </cell>
          <cell r="I298">
            <v>8183508133</v>
          </cell>
          <cell r="J298" t="str">
            <v>HISENSE</v>
          </cell>
          <cell r="K298" t="str">
            <v>32K20D</v>
          </cell>
          <cell r="L298" t="str">
            <v>32J134805H00628</v>
          </cell>
          <cell r="M298" t="str">
            <v>TICKET</v>
          </cell>
          <cell r="N298">
            <v>98.9</v>
          </cell>
          <cell r="O298">
            <v>41696</v>
          </cell>
          <cell r="P298">
            <v>42628</v>
          </cell>
          <cell r="Q298">
            <v>201024</v>
          </cell>
          <cell r="R298" t="str">
            <v>21-9-16, - 00.45 ERNESTO HDZ, NP5, O.C 1001320, PANEL, 171979</v>
          </cell>
          <cell r="S298" t="str">
            <v/>
          </cell>
          <cell r="T298" t="str">
            <v xml:space="preserve">  Sofia Vazquez                   </v>
          </cell>
          <cell r="U298" t="str">
            <v>2017-04-13</v>
          </cell>
          <cell r="V298" t="str">
            <v>Norte</v>
          </cell>
          <cell r="W298" t="str">
            <v>COMPLETADO</v>
          </cell>
          <cell r="X298" t="str">
            <v>TALLER</v>
          </cell>
          <cell r="Y298" t="e">
            <v>#N/A</v>
          </cell>
          <cell r="Z298">
            <v>932</v>
          </cell>
          <cell r="AA298" t="str">
            <v>M012</v>
          </cell>
          <cell r="AB298" t="str">
            <v>T171979/Panel - PANEL</v>
          </cell>
          <cell r="AC298" t="str">
            <v>OC-1001320</v>
          </cell>
          <cell r="AD298" t="e">
            <v>#N/A</v>
          </cell>
          <cell r="AE298" t="e">
            <v>#N/A</v>
          </cell>
          <cell r="AF298" t="e">
            <v>#N/A</v>
          </cell>
          <cell r="AG298" t="e">
            <v>#N/A</v>
          </cell>
          <cell r="AH298" t="e">
            <v>#N/A</v>
          </cell>
          <cell r="AI298" t="e">
            <v>#N/A</v>
          </cell>
          <cell r="AJ298" t="e">
            <v>#N/A</v>
          </cell>
          <cell r="AK298" t="e">
            <v>#N/A</v>
          </cell>
          <cell r="AL298" t="e">
            <v>#N/A</v>
          </cell>
          <cell r="AM298" t="e">
            <v>#N/A</v>
          </cell>
          <cell r="AN298" t="str">
            <v>3TE32J134805</v>
          </cell>
          <cell r="AO298" t="str">
            <v>Básica</v>
          </cell>
          <cell r="AP298" t="str">
            <v>Hisense</v>
          </cell>
          <cell r="AQ298" t="str">
            <v>?</v>
          </cell>
          <cell r="AR298" t="str">
            <v>HD 1366 X 768</v>
          </cell>
          <cell r="AS298" t="str">
            <v>3TE32G155363G1553M010</v>
          </cell>
          <cell r="AT298" t="e">
            <v>#N/A</v>
          </cell>
          <cell r="AU298" t="str">
            <v>32H3B1</v>
          </cell>
          <cell r="AV298" t="str">
            <v>3TE32G155363</v>
          </cell>
          <cell r="AW298" t="str">
            <v>G1553</v>
          </cell>
          <cell r="AX298" t="str">
            <v>M010</v>
          </cell>
          <cell r="AY298">
            <v>74011483</v>
          </cell>
          <cell r="AZ298">
            <v>51012416</v>
          </cell>
          <cell r="BA298">
            <v>80137253</v>
          </cell>
        </row>
        <row r="299">
          <cell r="D299">
            <v>60313163</v>
          </cell>
          <cell r="E299" t="str">
            <v xml:space="preserve">A  </v>
          </cell>
          <cell r="F299" t="str">
            <v>TV</v>
          </cell>
          <cell r="G299" t="str">
            <v>ANGELICA MARIA ALEGRIA GUTIERREZ</v>
          </cell>
          <cell r="H299" t="str">
            <v>ZAZALI MZ 2 LT 14 XALPA IZTAPALAPA CP. 09640</v>
          </cell>
          <cell r="I299">
            <v>5520168114</v>
          </cell>
          <cell r="J299" t="str">
            <v>HISENSE</v>
          </cell>
          <cell r="K299" t="str">
            <v>50K20DW</v>
          </cell>
          <cell r="L299" t="str">
            <v>50G143291H16800</v>
          </cell>
          <cell r="M299" t="str">
            <v>POLIZA DE GARATIA</v>
          </cell>
          <cell r="N299">
            <v>0</v>
          </cell>
          <cell r="O299">
            <v>42195</v>
          </cell>
          <cell r="P299">
            <v>42802</v>
          </cell>
          <cell r="Q299">
            <v>201767</v>
          </cell>
          <cell r="R299" t="str">
            <v>16/03/2017 01 : 35  JORGE.VAZ : NP5/P1A: 173331 PANEL08-03-2017   OC-1008369</v>
          </cell>
          <cell r="S299" t="str">
            <v>EQUIPO DAÑADO EN DOMICILIO DE CLIENTE</v>
          </cell>
          <cell r="T299" t="str">
            <v xml:space="preserve">ANDREA LEGORRETA               </v>
          </cell>
          <cell r="U299" t="str">
            <v>2017-04-11</v>
          </cell>
          <cell r="V299" t="str">
            <v>Centro</v>
          </cell>
          <cell r="W299" t="str">
            <v>COMPLETADO</v>
          </cell>
          <cell r="X299" t="str">
            <v>CLIENTE</v>
          </cell>
          <cell r="Y299">
            <v>42796</v>
          </cell>
          <cell r="Z299">
            <v>607</v>
          </cell>
          <cell r="AA299" t="str">
            <v>M012</v>
          </cell>
          <cell r="AB299" t="str">
            <v>T173331/Panel - PANEL</v>
          </cell>
          <cell r="AC299" t="str">
            <v>OC-1008369</v>
          </cell>
          <cell r="AD299" t="str">
            <v>Iztapalapa/Xalpa</v>
          </cell>
          <cell r="AE299" t="str">
            <v>DF</v>
          </cell>
          <cell r="AF299" t="str">
            <v>MX</v>
          </cell>
          <cell r="AG299" t="str">
            <v>10412133</v>
          </cell>
          <cell r="AH299" t="str">
            <v>ANGELICA MARIA ALEGRIA GUTIERREZ</v>
          </cell>
          <cell r="AI299" t="str">
            <v>Mz 2 Lt 14 Zazali</v>
          </cell>
          <cell r="AJ299" t="str">
            <v>5520168114</v>
          </cell>
          <cell r="AK299" t="str">
            <v>5520168114</v>
          </cell>
          <cell r="AL299" t="str">
            <v>09640</v>
          </cell>
          <cell r="AM299" t="str">
            <v>20/04/2017 22 : 51 GEARARDO.PA : CFA19/04/2017 05 : 28 ADOLFO.FER : SAF:8013726919/04/2017 02 : 17 RODRIGUEZ ERICK : TCF174 7401148623/03/2017 22 : 56 MARCO.DIAZ : TCF1PU CLIENTEINF. JOSUE RAMIREZ. DMC17/03/2017 04 : 41 SEMIRAMIS.M : CSCCte se comunica para saber el estatus del equipo se le menciona que sele aplicara un cambio físico en un tiempo aproximado de 20 dis hábiles16/03/2017 01 : 35 JORGE.VAZ : TCF116/03/2017 01 : 35 JORGE.VAZ : NP515/03/2017 13 : 20 201767 : SEG SE SOLICITA APOYO A REFACCIONES PARA QUENOS INDIQUE FECHA DE SURTIMIENTO DE LA OC, YA QUE AL DÍADE HOY NO HEMOS TENIDO RESPUESTA VÍA CORREO O CRM. A0309/03/2017 08 : 48 201767 : P1A: 173331 PANEL08-03-2017 OC-100836909/03/2017 04 : 05 201767 : [LUNES, 6 DE MARZO DE 2017 03:24 P. M.]MARÍA ISABEL JAIMES SÁNCHEZ: DE LA O.S. 60313163 V1 7 MZO/POLNO CORRESPONDE A EQUIPO REPORTADOVERIFIQUÉ LA POLIZA Y LA SERIE NO CORRESPONDE A LA DEL EQUIPO07/03/2017 23 : 46 ANA.ROSA : CSCse le indica a cte. que aun esta en proceso de diagnostico del técnico07/03/2017 05 : 37 ANA.LAURA : de acuerdo a la poliza q envía clientees correcta la serie, solo hizo falta un digito, se le informa a IsabelJ.07/03/2017 05 : 20 MA.ISABEL : SEG: LA POLIZA PRESENTADA NO CORRESPONDEAL EQUIPO REPORTADO, SE INFORMA AL CSA03/03/2017 00 : 23 201767 : V1. 07/03/2017: 10 A.M. - 6 P.M.H-23531 SE ASIGNA T52CAE02/03/2017 22 : 56 ANA.LAURA : ODSWTPRD% ESPINOSILLA Y PALMITAS</v>
          </cell>
          <cell r="AN299" t="str">
            <v>1TE50B8NUSCB</v>
          </cell>
          <cell r="AO299" t="str">
            <v>Smart</v>
          </cell>
          <cell r="AP299" t="str">
            <v>Hisense</v>
          </cell>
          <cell r="AQ299" t="str">
            <v>Opera</v>
          </cell>
          <cell r="AR299" t="str">
            <v>FHD 1920 x 1080</v>
          </cell>
          <cell r="AS299" t="str">
            <v>3TE50G1653A3G1653M010</v>
          </cell>
          <cell r="AT299" t="e">
            <v>#N/A</v>
          </cell>
          <cell r="AU299" t="str">
            <v>50H5C</v>
          </cell>
          <cell r="AV299" t="str">
            <v>3TE50G1653A3</v>
          </cell>
          <cell r="AW299" t="str">
            <v>G1653</v>
          </cell>
          <cell r="AX299" t="str">
            <v>M010</v>
          </cell>
          <cell r="AY299">
            <v>74011486</v>
          </cell>
          <cell r="AZ299">
            <v>51012419</v>
          </cell>
          <cell r="BA299">
            <v>80137269</v>
          </cell>
        </row>
        <row r="300">
          <cell r="D300">
            <v>60311336</v>
          </cell>
          <cell r="E300" t="str">
            <v>A</v>
          </cell>
          <cell r="F300" t="str">
            <v>TV</v>
          </cell>
          <cell r="G300" t="str">
            <v>KATIA BERENICE ORIOL CRUZ</v>
          </cell>
          <cell r="H300" t="str">
            <v>GARCIA MARQUEZ 918, SANTA CECILIA, APODACA</v>
          </cell>
          <cell r="I300">
            <v>8120022549</v>
          </cell>
          <cell r="J300" t="str">
            <v>HISENSE</v>
          </cell>
          <cell r="K300" t="str">
            <v>50H3</v>
          </cell>
          <cell r="L300" t="str">
            <v>50J141202H01241</v>
          </cell>
          <cell r="M300" t="str">
            <v>CARTA DE ACEPTACION</v>
          </cell>
          <cell r="N300">
            <v>8091</v>
          </cell>
          <cell r="O300">
            <v>41942</v>
          </cell>
          <cell r="P300">
            <v>42780</v>
          </cell>
          <cell r="Q300">
            <v>201024</v>
          </cell>
          <cell r="R300" t="str">
            <v>18-2-17- ERNESTO  HDZ,NP5-P1O.C. 1007428, PANEL, 173331</v>
          </cell>
          <cell r="S300" t="str">
            <v/>
          </cell>
          <cell r="T300" t="str">
            <v xml:space="preserve">  Sofia Vazquez                   </v>
          </cell>
          <cell r="U300" t="str">
            <v>2017-04-13</v>
          </cell>
          <cell r="V300" t="str">
            <v>Norte</v>
          </cell>
          <cell r="W300" t="str">
            <v>COMPLETADO</v>
          </cell>
          <cell r="X300" t="str">
            <v>TALLER</v>
          </cell>
          <cell r="Y300">
            <v>42776</v>
          </cell>
          <cell r="Z300">
            <v>838</v>
          </cell>
          <cell r="AA300" t="str">
            <v>M010</v>
          </cell>
          <cell r="AB300" t="str">
            <v>T173331/Panel - PANEL</v>
          </cell>
          <cell r="AC300" t="str">
            <v>OC-1007428</v>
          </cell>
          <cell r="AD300" t="str">
            <v>apodaca /santa cecilia</v>
          </cell>
          <cell r="AE300" t="str">
            <v>NL</v>
          </cell>
          <cell r="AF300" t="str">
            <v>MX</v>
          </cell>
          <cell r="AG300" t="str">
            <v>10411863</v>
          </cell>
          <cell r="AH300" t="str">
            <v>KATIA BERENICE ORIOL CRUZ</v>
          </cell>
          <cell r="AI300" t="str">
            <v>garcia marquez num 918</v>
          </cell>
          <cell r="AJ300" t="str">
            <v>0448120022549</v>
          </cell>
          <cell r="AK300">
            <v>0</v>
          </cell>
          <cell r="AL300" t="str">
            <v>66636</v>
          </cell>
          <cell r="AM300" t="str">
            <v>20/04/2017 01 : 58 MARIA.EUGENI : CFA19/04/2017 05 : 42 ADOLFO.FER : SAF: 8013729219/04/2017 02 : 20 MARCO.DIAZ : TCF174 7401148701/03/2017 22 : 05 MARCO.DIAZ : TCF1PU CSA18/02/2017 02 : 47 ERNESTO.HERN : TCF118/02/2017 02 : 47 ERNESTO.HERN : NP515/02/2017 06 : 53 201024 : P1: OC 1007428, PANEL 173331 , 14 FEB 201715/02/2017 06 : 10 201024 : SE PASA A REVIISON Y SE ANEXA NOTA DECOMPRA14/02/2017 01 : 19 201024 : ESTA EN RUTA HOY LUNES 1312/02/2017 07 : 37 201024 : SERIE INCORRECTA11/02/2017 07 : 17 201024 : V1 SE VISITARA EL MIERCOLES 1511/02/2017 05 : 11 GERARDO.GRA : RD...</v>
          </cell>
          <cell r="AN300" t="str">
            <v>3TE50J141202</v>
          </cell>
          <cell r="AO300" t="str">
            <v>Básica</v>
          </cell>
          <cell r="AP300" t="str">
            <v>Hisense</v>
          </cell>
          <cell r="AQ300" t="str">
            <v>Opera</v>
          </cell>
          <cell r="AR300" t="str">
            <v>FHD 1920 x 1080</v>
          </cell>
          <cell r="AS300" t="str">
            <v>3TE50G165140G165140M010</v>
          </cell>
          <cell r="AT300">
            <v>164</v>
          </cell>
          <cell r="AU300" t="str">
            <v>50H7GB</v>
          </cell>
          <cell r="AV300" t="str">
            <v>3TE50G165140</v>
          </cell>
          <cell r="AW300" t="str">
            <v>G165140</v>
          </cell>
          <cell r="AX300" t="str">
            <v>M010</v>
          </cell>
          <cell r="AY300">
            <v>74011487</v>
          </cell>
          <cell r="AZ300">
            <v>51012421</v>
          </cell>
          <cell r="BA300">
            <v>80147278</v>
          </cell>
        </row>
        <row r="301">
          <cell r="D301">
            <v>60314380</v>
          </cell>
          <cell r="E301" t="str">
            <v xml:space="preserve">A  </v>
          </cell>
          <cell r="F301" t="str">
            <v>TV</v>
          </cell>
          <cell r="G301" t="str">
            <v>ELSA AURORA GONZALEZ VELAZQUEZ</v>
          </cell>
          <cell r="H301" t="str">
            <v>ORIENTE 170 53 MOCTEZUMA SEGUNDA SECCION VENUSTIANO CARRANZA</v>
          </cell>
          <cell r="I301">
            <v>5534162645</v>
          </cell>
          <cell r="J301" t="str">
            <v>HISENSE</v>
          </cell>
          <cell r="K301" t="str">
            <v>50K20DW</v>
          </cell>
          <cell r="L301" t="str">
            <v>50G143292H03936</v>
          </cell>
          <cell r="M301" t="str">
            <v>TICKET TELMEX ZA /  000230830</v>
          </cell>
          <cell r="N301">
            <v>10120.879999999999</v>
          </cell>
          <cell r="O301">
            <v>42090</v>
          </cell>
          <cell r="P301">
            <v>42816</v>
          </cell>
          <cell r="Q301">
            <v>201767</v>
          </cell>
          <cell r="R301" t="str">
            <v>06/04/2017 01 : 00  ARANTXA.MON : NP5/23/03/2017 05 : 13 201767 : P1A: 173331 PANEL   171496 POWER  22-03-2017    OC-1008918</v>
          </cell>
          <cell r="S301" t="str">
            <v>EQUIPO EN DOMICILIO DE CLIENTE</v>
          </cell>
          <cell r="T301" t="str">
            <v xml:space="preserve">ANDREA LEGORRETA               </v>
          </cell>
          <cell r="U301" t="str">
            <v>2017-04-11</v>
          </cell>
          <cell r="V301" t="str">
            <v>Centro</v>
          </cell>
          <cell r="W301" t="str">
            <v>COMPLETADO</v>
          </cell>
          <cell r="X301" t="str">
            <v>CLIENTE</v>
          </cell>
          <cell r="Y301">
            <v>42811</v>
          </cell>
          <cell r="Z301">
            <v>726</v>
          </cell>
          <cell r="AA301" t="str">
            <v>M012</v>
          </cell>
          <cell r="AB301" t="str">
            <v>T173331/Panel - PANEL</v>
          </cell>
          <cell r="AC301" t="str">
            <v>OC-1008918</v>
          </cell>
          <cell r="AD301" t="str">
            <v>moctezuma segunda seccion/Venustiano car</v>
          </cell>
          <cell r="AE301" t="str">
            <v>DF</v>
          </cell>
          <cell r="AF301" t="str">
            <v>MX</v>
          </cell>
          <cell r="AG301" t="str">
            <v>10414636</v>
          </cell>
          <cell r="AH301" t="str">
            <v>ELSA AURORA GONZALEZ VELAZQUEZ</v>
          </cell>
          <cell r="AI301" t="str">
            <v>53 oriente 170</v>
          </cell>
          <cell r="AJ301" t="str">
            <v>57859728</v>
          </cell>
          <cell r="AK301" t="str">
            <v>5534162645</v>
          </cell>
          <cell r="AL301" t="str">
            <v>15530</v>
          </cell>
          <cell r="AM301" t="str">
            <v>20/04/2017 22 : 42 GEARARDO.PA : CFA19/04/2017 05 : 58 ADOLFO.FER : SAF: 8013731619/04/2017 02 : 25 ADOLFO.FER : 7TCF174: 7401149013/04/2017 01 : 09 GABRIELA.B : CSCSe brinda información de CF, se informa tiempo de respuesta06/04/2017 01 : 01 ARANTXA.MON : TCF106/04/2017 01 : 00 ARANTXA.MON : NP504/04/2017 04 : 03 201767 : SEG 01-04-2017 SE ENVIA CORREO POR 5TAOCASION PARA VERIFICAR FECHA DE SURTIMIENTO DE REFACCION; SIN INFORMACION EN CRM; P1A: 173331 PANEL 171496 POWER 22-03-2017 OC-1008918; A0325/03/2017 05 : 23 201767 : SE ADJUNTA REPORTE RMA23/03/2017 05 : 13 201767 : P1A: 173331 PANEL 171496 POWER 22-03-2017 OC-100891823/03/2017 00 : 36 201767 : PANEL Y POWER DAÑADOS18/03/2017 08 : 22 201767 : V1. 22/03/2017: 10 A.M. - 6 P.M.H-23807 SE ASIGNA T01RAH17/03/2017 23 : 57 ANA.GABRIELA : RD%NORTE 3 Y NORTE 5</v>
          </cell>
          <cell r="AN301" t="str">
            <v>1TE50B8NUSCB</v>
          </cell>
          <cell r="AO301" t="str">
            <v>Smart</v>
          </cell>
          <cell r="AP301" t="str">
            <v>Hisense</v>
          </cell>
          <cell r="AQ301" t="str">
            <v>Opera</v>
          </cell>
          <cell r="AR301" t="str">
            <v>FHD 1920 x 1080</v>
          </cell>
          <cell r="AS301" t="str">
            <v>3TE50G1653A3G1653M010</v>
          </cell>
          <cell r="AT301" t="e">
            <v>#N/A</v>
          </cell>
          <cell r="AU301" t="str">
            <v>50H5C</v>
          </cell>
          <cell r="AV301" t="str">
            <v>3TE50G1653A3</v>
          </cell>
          <cell r="AW301" t="str">
            <v>G1653</v>
          </cell>
          <cell r="AX301" t="str">
            <v>M010</v>
          </cell>
          <cell r="AY301">
            <v>74011490</v>
          </cell>
          <cell r="AZ301">
            <v>51012423</v>
          </cell>
          <cell r="BA301">
            <v>80137316</v>
          </cell>
        </row>
        <row r="302">
          <cell r="D302">
            <v>60314159</v>
          </cell>
          <cell r="E302" t="str">
            <v xml:space="preserve">A  </v>
          </cell>
          <cell r="F302" t="str">
            <v>TV</v>
          </cell>
          <cell r="G302" t="str">
            <v>LIZTBETH PEREZ</v>
          </cell>
          <cell r="H302" t="str">
            <v>MANUEL CAÑA MZ 11 LT 19 LOMAS DE SANTA CRUZ MEYEHUALCO IZTAPALAPA CP. 09779</v>
          </cell>
          <cell r="I302">
            <v>26082405</v>
          </cell>
          <cell r="J302" t="str">
            <v>HISENSE</v>
          </cell>
          <cell r="K302" t="str">
            <v>50K20DW</v>
          </cell>
          <cell r="L302" t="str">
            <v>50G143291H18130</v>
          </cell>
          <cell r="M302" t="str">
            <v>POLIZA DE GARANTIA</v>
          </cell>
          <cell r="N302">
            <v>0</v>
          </cell>
          <cell r="O302">
            <v>42047</v>
          </cell>
          <cell r="P302">
            <v>42811</v>
          </cell>
          <cell r="Q302">
            <v>201767</v>
          </cell>
          <cell r="R302" t="str">
            <v>30/03/2017 06 : 29  ARANTXA.MON : NP5/P1A: 173331 PANEL   17-03-2017   OC-1008803</v>
          </cell>
          <cell r="S302" t="str">
            <v>EQUIPO DAÑADO EN DOMICILIO DE CLIENTE</v>
          </cell>
          <cell r="T302" t="str">
            <v xml:space="preserve">ANDREA LEGORRETA               </v>
          </cell>
          <cell r="U302" t="str">
            <v>2017-04-11</v>
          </cell>
          <cell r="V302" t="str">
            <v>Centro</v>
          </cell>
          <cell r="W302" t="str">
            <v>COMPLETADO</v>
          </cell>
          <cell r="X302" t="str">
            <v>CLIENTE</v>
          </cell>
          <cell r="Y302">
            <v>42808</v>
          </cell>
          <cell r="Z302">
            <v>764</v>
          </cell>
          <cell r="AA302" t="str">
            <v>M012</v>
          </cell>
          <cell r="AB302" t="str">
            <v>T173331/Panel - PANEL</v>
          </cell>
          <cell r="AC302" t="str">
            <v>OC-1008803</v>
          </cell>
          <cell r="AD302" t="str">
            <v>Iztapalapa/Lomas de sta cruz meyehualco</v>
          </cell>
          <cell r="AE302" t="str">
            <v>DF</v>
          </cell>
          <cell r="AF302" t="str">
            <v>MX</v>
          </cell>
          <cell r="AG302" t="str">
            <v>10414307</v>
          </cell>
          <cell r="AH302" t="str">
            <v>LIZBETH PEREZ</v>
          </cell>
          <cell r="AI302" t="str">
            <v>Manuel caña mz 11 lt 19</v>
          </cell>
          <cell r="AJ302" t="str">
            <v>26082405</v>
          </cell>
          <cell r="AK302">
            <v>0</v>
          </cell>
          <cell r="AL302" t="str">
            <v>09779</v>
          </cell>
          <cell r="AM302" t="str">
            <v>20/04/2017 22 : 51 GEARARDO.PA : CFA19/04/2017 06 : 21 ADOLFO.FER : SAF: 8013733319/04/2017 02 : 31 RODRIGUEZ ERICK : TCF174 7401149305/04/2017 02 : 17 SEMIRAMIS.M : CSCCte se comunica para verificar cuando se le enviara su equipo se lemenciona sobre el proceso se realiza en un tiempo promedio de 22 diashábiles01/04/2017 10 : 43 MARCO.DIAZ : TCF1 TCF1PU CLIENTEINF. JOSUE. DMC30/03/2017 06 : 29 ARANTXA.MON : TCF130/03/2017 06 : 29 ARANTXA.MON : NP520/03/2017 10 : 24 201767 : SEG SE MANDA CORREO A REFACCIONES PARASOLICITAR FECHA DE SURTIMIENTO O SOLUCION PARA CLIENTE FINAL, YA QUE AL DIA DE HOY NO HAY RESPUESTA VIA CORREO O CRM. A03; P1A: 173331PANEL 17-03-2017 OC-100880319/03/2017 02 : 12 201767 : SE ANEXA REPORTE RMA18/03/2017 05 : 47 201767 : P1A: 173331 PANEL 17-03-2017 OC-100880316/03/2017 06 : 07 201767 : PANEL DAÑADO15/03/2017 07 : 52 201767 : V1. 17/03/2017: 10 A.M. - 6 P.M.H-23759 SE ASIGNA T52CAE14/03/2017 03 : 27 ANA.ROSA : ODSWTPRDVIOLETA Y MELCHOR OCAMPO</v>
          </cell>
          <cell r="AN302" t="str">
            <v>1TE50B8NUSCB</v>
          </cell>
          <cell r="AO302" t="str">
            <v>Smart</v>
          </cell>
          <cell r="AP302" t="str">
            <v>Hisense</v>
          </cell>
          <cell r="AQ302" t="str">
            <v>Opera</v>
          </cell>
          <cell r="AR302" t="str">
            <v>FHD 1920 x 1080</v>
          </cell>
          <cell r="AS302" t="str">
            <v>3TE50G1653A3G1653M010</v>
          </cell>
          <cell r="AT302" t="e">
            <v>#N/A</v>
          </cell>
          <cell r="AU302" t="str">
            <v>50H5C</v>
          </cell>
          <cell r="AV302" t="str">
            <v>3TE50G1653A3</v>
          </cell>
          <cell r="AW302" t="str">
            <v>G1653</v>
          </cell>
          <cell r="AX302" t="str">
            <v>M010</v>
          </cell>
          <cell r="AY302">
            <v>74011493</v>
          </cell>
          <cell r="AZ302">
            <v>51012426</v>
          </cell>
          <cell r="BA302">
            <v>80137333</v>
          </cell>
        </row>
        <row r="303">
          <cell r="D303">
            <v>60314372</v>
          </cell>
          <cell r="E303" t="str">
            <v xml:space="preserve">A  </v>
          </cell>
          <cell r="F303" t="str">
            <v>TV</v>
          </cell>
          <cell r="G303" t="str">
            <v>JUAN MANUEL ARRAZOLA</v>
          </cell>
          <cell r="H303" t="str">
            <v>CASCADA 4 TLAPACOYA IXTAPALUCA CP.56577</v>
          </cell>
          <cell r="I303">
            <v>5581233272</v>
          </cell>
          <cell r="J303" t="str">
            <v>HISENSE</v>
          </cell>
          <cell r="K303" t="str">
            <v>50K20DW</v>
          </cell>
          <cell r="L303" t="str">
            <v>50G144844H03433</v>
          </cell>
          <cell r="M303" t="str">
            <v>POLIZA DE GARANTIA</v>
          </cell>
          <cell r="N303">
            <v>0</v>
          </cell>
          <cell r="O303">
            <v>42102</v>
          </cell>
          <cell r="P303">
            <v>42816</v>
          </cell>
          <cell r="Q303">
            <v>201767</v>
          </cell>
          <cell r="R303" t="str">
            <v>06/04/2017 01 : 26  ARANTXA.MON : NP5/23/03/2017 05 : 24 201767 : P1A: 173331 PANEL   22-03-2017   OC-1008929</v>
          </cell>
          <cell r="S303" t="str">
            <v>EQUIPO EN DOMICILIO DE CLIENTE (ZONA FOR</v>
          </cell>
          <cell r="T303" t="str">
            <v xml:space="preserve">ANDREA LEGORRETA               </v>
          </cell>
          <cell r="U303" t="str">
            <v>2017-04-11</v>
          </cell>
          <cell r="V303" t="str">
            <v>Centro</v>
          </cell>
          <cell r="W303" t="str">
            <v>COMPLETADO</v>
          </cell>
          <cell r="X303" t="str">
            <v>CLIENTE</v>
          </cell>
          <cell r="Y303">
            <v>42811</v>
          </cell>
          <cell r="Z303">
            <v>714</v>
          </cell>
          <cell r="AA303" t="str">
            <v>M012</v>
          </cell>
          <cell r="AB303" t="str">
            <v>T173331/Panel - PANEL</v>
          </cell>
          <cell r="AC303" t="str">
            <v>OC-1008929</v>
          </cell>
          <cell r="AD303" t="str">
            <v>ixtapaluca/tlapacoya</v>
          </cell>
          <cell r="AE303" t="str">
            <v>MEX</v>
          </cell>
          <cell r="AF303" t="str">
            <v>MX</v>
          </cell>
          <cell r="AG303" t="str">
            <v>10413612</v>
          </cell>
          <cell r="AH303" t="str">
            <v>JUAN MANUEL ARRAZOLA</v>
          </cell>
          <cell r="AI303" t="str">
            <v>Cascada nu 4</v>
          </cell>
          <cell r="AJ303" t="str">
            <v>55440808</v>
          </cell>
          <cell r="AK303" t="str">
            <v>5581233272</v>
          </cell>
          <cell r="AL303" t="str">
            <v>56577</v>
          </cell>
          <cell r="AM303" t="str">
            <v>20/04/2017 22 : 41 GEARARDO.PA : CFA19/04/2017 06 : 25 ADOLFO.FER : SAF: 8013734119/04/2017 02 : 32 ADOLFO.FER : TCF174: 7401149418/04/2017 23 : 03 GABRIELA.B : CSCSe brinda información de CF se indica tiempo de respuesta . EquipoCuenta con equipo Dañado044552335481106/04/2017 01 : 26 ARANTXA.MON : TCF106/04/2017 01 : 26 ARANTXA.MON : NP504/04/2017 04 : 36 201767 : SEG 01-04-2017 SE ENVIA CORREO A REFACCIONESPOR 5TA OCASIÓN PARA SABER FECHA DE SURTIMIENTO DE LA PIEZA, YA QUE AUN NO HAY INFORMACIÓN EN CRM; P1A: 173331 PANEL 22-03-2017 OC-1008929; A0331/03/2017 05 : 13 GERARDO.GRA : CSC se indica aun en espera derefacción. EMC*31/03/2017 05 : 00 BRENDA.MORA : CSCSE pide apoyo al área de refacciones pero no se tuvo éxito, se cortollamada con cliente.25/03/2017 05 : 54 201767 : SE ANEXA REPORTE RMA25/03/2017 01 : 47 GERARDO.GRA : Se corrige información se indicarefacción ya solicitada, tiempo de entrega de refaccipon de 5 a 7 díashábiles a partir de la solicitud. EMC*25/03/2017 01 : 40 GERARDO.GRA : CSC se indica equipo en proceso dereparación. EMC*23/03/2017 05 : 24 201767 : P1A: 173331 PANEL 22-03-2017 OC-100892922/03/2017 23 : 47 201767 : PANEL DAÑADO21/03/2017 22 : 54 ANA.LAURA : KMA:76$15219/03/2017 04 : 55 201767 : SKMA 76 $ 15218/03/2017 08 : 13 201767 : V1. 22/03/2017: 10 A.M. - 6 P.M.H-23806 SE ASIGNA T52CAE17/03/2017 23 : 21 ANA.LAURA : RD.- %OLMECAS Y EL MIRADOR /METROCORP@LIVE.COM.MXODSWTP</v>
          </cell>
          <cell r="AN303" t="str">
            <v>1TE50B8NUSCB</v>
          </cell>
          <cell r="AO303" t="str">
            <v>Smart</v>
          </cell>
          <cell r="AP303" t="str">
            <v>Hisense</v>
          </cell>
          <cell r="AQ303" t="str">
            <v>Opera</v>
          </cell>
          <cell r="AR303" t="str">
            <v>FHD 1920 x 1080</v>
          </cell>
          <cell r="AS303" t="str">
            <v>3TE50G1653A3G1653M010</v>
          </cell>
          <cell r="AT303" t="e">
            <v>#N/A</v>
          </cell>
          <cell r="AU303" t="str">
            <v>50H5C</v>
          </cell>
          <cell r="AV303" t="str">
            <v>3TE50G1653A3</v>
          </cell>
          <cell r="AW303" t="str">
            <v>G1653</v>
          </cell>
          <cell r="AX303" t="str">
            <v>M010</v>
          </cell>
          <cell r="AY303">
            <v>74011494</v>
          </cell>
          <cell r="AZ303">
            <v>51012427</v>
          </cell>
          <cell r="BA303">
            <v>80137341</v>
          </cell>
        </row>
        <row r="304">
          <cell r="D304">
            <v>60311628</v>
          </cell>
          <cell r="E304" t="str">
            <v>A</v>
          </cell>
          <cell r="F304" t="str">
            <v>TV</v>
          </cell>
          <cell r="G304" t="str">
            <v>EDUARDO TOMAS MONDRAGON ARZATE</v>
          </cell>
          <cell r="H304" t="str">
            <v>SEBEDO AMADOR NUM 42 ALTOS COL. OBRERA DELG CUAUHTEMOC CP 06800</v>
          </cell>
          <cell r="I304" t="str">
            <v>46223128 - 0445538184499</v>
          </cell>
          <cell r="J304" t="str">
            <v>HISENSE</v>
          </cell>
          <cell r="K304" t="str">
            <v>50K20DW</v>
          </cell>
          <cell r="L304" t="str">
            <v>50G143064H00506</v>
          </cell>
          <cell r="M304" t="str">
            <v>D7B5C6F2-AC55-4E43-9244-A1241015B6F6</v>
          </cell>
          <cell r="N304">
            <v>8499</v>
          </cell>
          <cell r="O304">
            <v>41992</v>
          </cell>
          <cell r="P304">
            <v>42794</v>
          </cell>
          <cell r="Q304">
            <v>201767</v>
          </cell>
          <cell r="R304" t="str">
            <v>16/03/2017 07 : 52  ERNESTO.HERN : NP5 / P1A: 173331 PANEL    28-02-2017   OC-1008060</v>
          </cell>
          <cell r="S304" t="str">
            <v>EQUIPO DAÑADO EN DOMICILIO DE CLIENTE</v>
          </cell>
          <cell r="T304" t="str">
            <v xml:space="preserve">ABRAHAM LAZCANO                </v>
          </cell>
          <cell r="U304" t="str">
            <v>2017-04-10</v>
          </cell>
          <cell r="V304" t="str">
            <v>Centro</v>
          </cell>
          <cell r="W304" t="str">
            <v>COMPLETADO</v>
          </cell>
          <cell r="Y304">
            <v>42781</v>
          </cell>
          <cell r="Z304">
            <v>802</v>
          </cell>
          <cell r="AA304" t="str">
            <v>M012</v>
          </cell>
          <cell r="AB304" t="str">
            <v>T173331/Panel - PANEL</v>
          </cell>
          <cell r="AC304" t="str">
            <v>OC-1008060</v>
          </cell>
          <cell r="AD304" t="str">
            <v>col obrera/cuahutemoc</v>
          </cell>
          <cell r="AE304" t="str">
            <v>DF</v>
          </cell>
          <cell r="AF304" t="str">
            <v>MX</v>
          </cell>
          <cell r="AG304" t="str">
            <v>10411694</v>
          </cell>
          <cell r="AH304" t="str">
            <v>EDUARDO TOMAS MONDRAGON ARZATE</v>
          </cell>
          <cell r="AI304" t="str">
            <v>sebedo amador num 42 altos</v>
          </cell>
          <cell r="AJ304" t="str">
            <v>0445538184499</v>
          </cell>
          <cell r="AK304" t="str">
            <v>0445538184499</v>
          </cell>
          <cell r="AL304" t="str">
            <v>06800</v>
          </cell>
          <cell r="AM304" t="str">
            <v>19/04/2017 02 : 36 PETERSON.NO : TCF174 7401149613/04/2017 00 : 08 GEARARDO.PA : CFA06/04/2017 02 : 38 BRENDA.MORA : CSCSe le menciona al cliente que todavía tardara en enviarse su equipoaprox. 10 días.23/03/2017 23 : 11 MARCO.DIAZ : TCF1PU CLIENTEINF. JOSUE RAMIREZ. DMC17/03/2017 06 : 10 ANA.GABRIELA : CSC SE LE INFORMA AL CLIENTE DE SU CF Y EL TIEMPO DE ENTREGA DE 15 A 20DIAS HABILES EL EQUIPO ESTA EN CASA DE CLIENTE16/03/2017 07 : 52 ERNESTO.HERN : TCF116/03/2017 07 : 52 ERNESTO.HERN : NP516/03/2017 06 : 08 BRENDA.MORA : CSCSe le menciona al cliente que aun estamos en espera de que se surta larefacción, se checo con el área de refacción y mencionan que seprocesara un cf (NO SE LE COMENTA AL CLIENTE), se le pide que llame elviernes para verificar el surtimiento de la pieza.15/03/2017 12 : 49 201767 : SEG POR 3ER OCASIÓN SE SOLICITA APOYO PARAQUE NOS INDIQUE FECHA DE SURTIMIENTO DE LA OC, YA QUE AL DÍA DE HOY NO HEMOS TENIDO RESPUESTA VÍA CORREO O CRM. A0314/03/2017 01 : 29 MA.ISABEL : SEG: SE ENVIA CORREO A REFACC PARA SABERCUANDO SE SURTE01/03/2017 09 : 25 201767 : P1A: 173331 PANEL 28-02-2017 OC-100806028/02/2017 02 : 29 201767 : PENDIENTE POR REFACCION PANEL (LEDS) DAÑADO23/02/2017 23 : 20 GABRIELA.B : CSCSolicita verificar cuando Acuden a Domicilio se contacta a CSA einforman que Acuden el Día 24/02 o el día 25/0222/02/2017 23 : 25 BRENDA.MORA : CSCSe le menciona al cliente que el CSA no acudió el día de ayer, se lepide al cliente que nos de oportunidad que nos contactemos con ellospara que nos indique cuando acudirán.19/02/2017 10 : 05 MA.ISABEL : SEG: DGR16/02/2017 02 : 47 201767 : V1:20/02/2017:HORARIO ABIERTO DE 10 AM A 18HRS_H23246_T5110/02/2017 00 : 07 LAURA.HERNA : ODSWTPRD%5 DE FEBRERO Y CALZADA DE SAN ANTONIO ABAD</v>
          </cell>
          <cell r="AN304" t="str">
            <v>1TE50B8NUSCB</v>
          </cell>
          <cell r="AO304" t="str">
            <v>Smart</v>
          </cell>
          <cell r="AP304" t="str">
            <v>Hisense</v>
          </cell>
          <cell r="AQ304" t="str">
            <v>Opera</v>
          </cell>
          <cell r="AR304" t="str">
            <v>FHD 1920 x 1080</v>
          </cell>
          <cell r="AS304" t="str">
            <v>3TE50G1653A3G1653M010</v>
          </cell>
          <cell r="AT304" t="e">
            <v>#N/A</v>
          </cell>
          <cell r="AU304" t="str">
            <v>50H5C</v>
          </cell>
          <cell r="AV304" t="str">
            <v>3TE50G1653A3</v>
          </cell>
          <cell r="AW304" t="str">
            <v>G1653</v>
          </cell>
          <cell r="AX304" t="str">
            <v>M010</v>
          </cell>
          <cell r="AY304">
            <v>74011496</v>
          </cell>
          <cell r="AZ304">
            <v>51012430</v>
          </cell>
          <cell r="BA304">
            <v>80137228</v>
          </cell>
        </row>
        <row r="305">
          <cell r="D305">
            <v>60314255</v>
          </cell>
          <cell r="E305" t="str">
            <v xml:space="preserve">A  </v>
          </cell>
          <cell r="F305" t="str">
            <v>TV</v>
          </cell>
          <cell r="G305" t="str">
            <v>REYNALDO AGUIRRE</v>
          </cell>
          <cell r="H305" t="str">
            <v>LAGO WETTER 99 AGUA AZUL NEZAHUALCOYOTL CP. 57500</v>
          </cell>
          <cell r="I305">
            <v>5537094041</v>
          </cell>
          <cell r="J305" t="str">
            <v>HISENSE</v>
          </cell>
          <cell r="K305" t="str">
            <v>50K20DW</v>
          </cell>
          <cell r="L305" t="str">
            <v>50G143292H09301</v>
          </cell>
          <cell r="M305" t="str">
            <v>CARTA DE ACEPTACION</v>
          </cell>
          <cell r="N305">
            <v>8998.7800000000007</v>
          </cell>
          <cell r="O305">
            <v>42174</v>
          </cell>
          <cell r="P305">
            <v>42815</v>
          </cell>
          <cell r="Q305">
            <v>201767</v>
          </cell>
          <cell r="R305" t="str">
            <v>05/04/2017 22 : 54  ARANTXA.MON : NP5/22/03/2017 08 : 09 201767 : P1A: 173331 PANEL    21-03-2017   OC-1008882</v>
          </cell>
          <cell r="S305" t="str">
            <v>EQUIPO EN DOMICILIO DE CLIENTE</v>
          </cell>
          <cell r="T305" t="str">
            <v xml:space="preserve">ANDREA LEGORRETA               </v>
          </cell>
          <cell r="U305" t="str">
            <v>2017-04-11</v>
          </cell>
          <cell r="V305" t="str">
            <v>Centro</v>
          </cell>
          <cell r="W305" t="str">
            <v>COMPLETADO</v>
          </cell>
          <cell r="X305" t="str">
            <v>CLIENTE</v>
          </cell>
          <cell r="Y305">
            <v>42809</v>
          </cell>
          <cell r="Z305">
            <v>641</v>
          </cell>
          <cell r="AA305" t="str">
            <v>M012</v>
          </cell>
          <cell r="AB305" t="str">
            <v>T173331/Panel - PANEL</v>
          </cell>
          <cell r="AC305" t="str">
            <v>OC-1008882</v>
          </cell>
          <cell r="AD305" t="str">
            <v>Nezahualcoyotl/Agua Azul</v>
          </cell>
          <cell r="AE305" t="str">
            <v>MEX</v>
          </cell>
          <cell r="AF305" t="str">
            <v>MX</v>
          </cell>
          <cell r="AG305" t="str">
            <v>10414172</v>
          </cell>
          <cell r="AH305" t="str">
            <v>REYNALDO AGUIRRE</v>
          </cell>
          <cell r="AI305" t="str">
            <v>99 Lago Wetter</v>
          </cell>
          <cell r="AJ305" t="str">
            <v>0445537094041</v>
          </cell>
          <cell r="AK305">
            <v>0</v>
          </cell>
          <cell r="AL305" t="str">
            <v>57500</v>
          </cell>
          <cell r="AM305" t="str">
            <v>20/04/2017 22 : 40 GEARARDO.PA : CFA19/04/2017 02 : 38 ADOLFO.FER : TCF174:7401149705/04/2017 22 : 54 ARANTXA.MON : TCF105/04/2017 22 : 54 ARANTXA.MON : NP504/04/2017 05 : 33 201767 : SEG 01-04-2017 SE ENVIA CORREO POR 5TAOCASION A REFACCIONES DEBIDO A QUE NO HAY INFORMACION DE FECHADE SURTIMIENTO O SOLUCION A CLIENTE FINAL EN CRM; P1A: 173331 PANEL 21-03-2017 OC-1008882; A0325/03/2017 05 : 59 201767 : SE ANEXA REPORTE RMA22/03/2017 08 : 09 201767 : P1A: 173331 PANEL 21-03-2017 OC-100888219/03/2017 03 : 27 201767 : PANEL (LEDS) DAÑADO16/03/2017 07 : 07 201767 : V1. 20/03/2017: 10 A.M. - 6 P.M.H-23778 SE ASIGNA T87TAR11/03/2017 07 : 14 GABRIELA.B : RD % CASI ESQUINA CON LAGUNA DE SNCRISTOBAL</v>
          </cell>
          <cell r="AN305" t="str">
            <v>1TE50B8NUSCB</v>
          </cell>
          <cell r="AO305" t="str">
            <v>Smart</v>
          </cell>
          <cell r="AP305" t="str">
            <v>Hisense</v>
          </cell>
          <cell r="AQ305" t="str">
            <v>Opera</v>
          </cell>
          <cell r="AR305" t="str">
            <v>FHD 1920 x 1080</v>
          </cell>
          <cell r="AS305" t="str">
            <v>3TE50G1653A3G1653M010</v>
          </cell>
          <cell r="AT305" t="e">
            <v>#N/A</v>
          </cell>
          <cell r="AU305" t="str">
            <v>50H5C</v>
          </cell>
          <cell r="AV305" t="str">
            <v>3TE50G1653A3</v>
          </cell>
          <cell r="AW305" t="str">
            <v>G1653</v>
          </cell>
          <cell r="AX305" t="str">
            <v>M010</v>
          </cell>
          <cell r="AY305">
            <v>74011497</v>
          </cell>
          <cell r="AZ305">
            <v>51012432</v>
          </cell>
          <cell r="BA305">
            <v>80137243</v>
          </cell>
        </row>
        <row r="306">
          <cell r="D306">
            <v>60313935</v>
          </cell>
          <cell r="E306" t="str">
            <v xml:space="preserve">A  </v>
          </cell>
          <cell r="F306" t="str">
            <v>TV</v>
          </cell>
          <cell r="G306" t="str">
            <v>JORGE ALFONSO PARRA CASTILLO</v>
          </cell>
          <cell r="H306" t="str">
            <v>AMICAR VIDAL NUM 189 CASA 1 COL. LOMAS DE MEMETLA; DELG CUAUJIMALPA CP 05330</v>
          </cell>
          <cell r="I306" t="str">
            <v>58130819 - 5513331677</v>
          </cell>
          <cell r="J306" t="str">
            <v>HISENSE</v>
          </cell>
          <cell r="K306" t="str">
            <v>50H5B2</v>
          </cell>
          <cell r="L306" t="str">
            <v>50G160594H00094</v>
          </cell>
          <cell r="M306" t="str">
            <v>#SALESCHECK 0123573947761121 SEARS</v>
          </cell>
          <cell r="N306">
            <v>6073.95</v>
          </cell>
          <cell r="O306">
            <v>42695</v>
          </cell>
          <cell r="P306">
            <v>42809</v>
          </cell>
          <cell r="Q306">
            <v>201767</v>
          </cell>
          <cell r="R306" t="str">
            <v>28/03/2017 04 : 27  ERNESTO.HERN : NP5 / P1A: 196102PANEL    15-03-2017   OC-1008708</v>
          </cell>
          <cell r="S306" t="str">
            <v>EQUIPO DAÑADO EN DOMICILIO DE CLIENTE</v>
          </cell>
          <cell r="T306" t="str">
            <v xml:space="preserve">   ABRAHAM LAZCANO                </v>
          </cell>
          <cell r="U306" t="str">
            <v>2017-04-10</v>
          </cell>
          <cell r="V306" t="str">
            <v>Centro</v>
          </cell>
          <cell r="W306" t="str">
            <v>COMPLETADO</v>
          </cell>
          <cell r="X306" t="str">
            <v>CLIENTE</v>
          </cell>
          <cell r="Y306">
            <v>42804</v>
          </cell>
          <cell r="Z306">
            <v>114</v>
          </cell>
          <cell r="AA306" t="str">
            <v>M010</v>
          </cell>
          <cell r="AB306" t="str">
            <v>T196102/Panel - PANEL</v>
          </cell>
          <cell r="AC306" t="str">
            <v>OC-1008708</v>
          </cell>
          <cell r="AD306" t="str">
            <v>cuajimalpa/lomas de memetla</v>
          </cell>
          <cell r="AE306" t="str">
            <v>DF</v>
          </cell>
          <cell r="AF306" t="str">
            <v>MX</v>
          </cell>
          <cell r="AG306" t="str">
            <v>10414177</v>
          </cell>
          <cell r="AH306" t="str">
            <v>JORGE ALFONSO PARRA CASTILLO</v>
          </cell>
          <cell r="AI306" t="str">
            <v>189 Amilcar vidal casa 1</v>
          </cell>
          <cell r="AJ306" t="str">
            <v>5513331677</v>
          </cell>
          <cell r="AK306" t="str">
            <v>5513331677</v>
          </cell>
          <cell r="AL306" t="str">
            <v>05330</v>
          </cell>
          <cell r="AM306" t="str">
            <v>19/04/2017 02 : 41 MARCO.DIAZ : TCF174 7401149801/04/2017 10 : 29 MARCO.DIAZ : TCF1 TCF1PU CLIENTEINF. JOSUE.DMC28/03/2017 04 : 28 ERNESTO.HERN : TCF128/03/2017 04 : 27 ERNESTO.HERN : NP520/03/2017 10 : 15 201767 : SEG SE MANDA CORREO A REFACCIONES PARASOLICITAR FECHA DE SURTIMIENTO O SOLUCION PARA CLIENTE FINAL, YA QUE AL DIA DE HOY NO HAY RESPUESTA VIA CORREO O CRM. A03; P1A: 196102PANEL 15-03-2017 OC-100870816/03/2017 23 : 43 201767 : SE ANEXA REPORTE RMA16/03/2017 03 : 07 201767 : P1A: 196102 PANEL 15-03-2017 OC-100870816/03/2017 00 : 57 201767 : PANEL DAÑADO14/03/2017 23 : 44 201767 : V1. 16/03/2017: 10 A.M. - 6 P.M.H-23711 SE ASIGNA R71EJI11/03/2017 07 : 36 ANA.LAURA : ODSWTPPOR CALLE CELESTINO PEREZ</v>
          </cell>
          <cell r="AN306" t="str">
            <v>3TE50G155377</v>
          </cell>
          <cell r="AO306" t="str">
            <v>Smart</v>
          </cell>
          <cell r="AP306" t="str">
            <v>Hisense</v>
          </cell>
          <cell r="AQ306" t="str">
            <v>Opera</v>
          </cell>
          <cell r="AR306" t="str">
            <v>FHD 1920 x 1080</v>
          </cell>
          <cell r="AS306" t="str">
            <v>3TE50G1653A3G1653A3M010</v>
          </cell>
          <cell r="AT306">
            <v>2</v>
          </cell>
          <cell r="AU306" t="str">
            <v>50H5C</v>
          </cell>
          <cell r="AV306" t="str">
            <v>3TE50G1653A3</v>
          </cell>
          <cell r="AW306" t="str">
            <v>G1653A3</v>
          </cell>
          <cell r="AX306" t="str">
            <v>M010</v>
          </cell>
          <cell r="AY306">
            <v>74011498</v>
          </cell>
          <cell r="AZ306">
            <v>51012433</v>
          </cell>
          <cell r="BA306">
            <v>80146093</v>
          </cell>
        </row>
        <row r="307">
          <cell r="D307">
            <v>60311054</v>
          </cell>
          <cell r="E307" t="str">
            <v>A</v>
          </cell>
          <cell r="F307" t="str">
            <v>TV</v>
          </cell>
          <cell r="G307" t="str">
            <v>EDGAR MARTINEZ VILLARREAL</v>
          </cell>
          <cell r="H307" t="str">
            <v>BOLIVAR 107, VALLE DE SANTA ELENA, ZUAZUA</v>
          </cell>
          <cell r="I307">
            <v>8182588762</v>
          </cell>
          <cell r="J307" t="str">
            <v>HISENSE</v>
          </cell>
          <cell r="K307" t="str">
            <v>50H5GB</v>
          </cell>
          <cell r="L307" t="str">
            <v>50G145315H02692</v>
          </cell>
          <cell r="M307" t="str">
            <v>17615-21</v>
          </cell>
          <cell r="N307">
            <v>7299</v>
          </cell>
          <cell r="O307">
            <v>42324</v>
          </cell>
          <cell r="P307">
            <v>42781</v>
          </cell>
          <cell r="Q307">
            <v>201024</v>
          </cell>
          <cell r="R307" t="str">
            <v>22-2-17  8.29  ERNESTO HDZ NP5-P1 O.C. 1007627-PANEL 182406</v>
          </cell>
          <cell r="S307" t="str">
            <v/>
          </cell>
          <cell r="T307" t="str">
            <v xml:space="preserve">  Sofia Vazquez                   </v>
          </cell>
          <cell r="U307" t="str">
            <v>2017-04-13</v>
          </cell>
          <cell r="V307" t="str">
            <v>Norte</v>
          </cell>
          <cell r="W307" t="str">
            <v>COMPLETADO</v>
          </cell>
          <cell r="X307" t="str">
            <v>TALLER</v>
          </cell>
          <cell r="Y307">
            <v>42774</v>
          </cell>
          <cell r="Z307">
            <v>457</v>
          </cell>
          <cell r="AA307" t="str">
            <v>M012</v>
          </cell>
          <cell r="AB307" t="str">
            <v>T182406/Panel - PANEL</v>
          </cell>
          <cell r="AC307" t="str">
            <v>OC-1007627</v>
          </cell>
          <cell r="AD307" t="str">
            <v>Zuazua/Valle de sta elena sec san jorge</v>
          </cell>
          <cell r="AE307" t="str">
            <v>NL</v>
          </cell>
          <cell r="AF307" t="str">
            <v>MX</v>
          </cell>
          <cell r="AG307" t="str">
            <v>10411007</v>
          </cell>
          <cell r="AH307" t="str">
            <v>EDGAR MARTINEZ VILLARREAL</v>
          </cell>
          <cell r="AI307" t="str">
            <v>Bolivar num 107</v>
          </cell>
          <cell r="AJ307" t="str">
            <v>8182588762</v>
          </cell>
          <cell r="AK307">
            <v>0</v>
          </cell>
          <cell r="AL307" t="str">
            <v>65776</v>
          </cell>
          <cell r="AM307" t="str">
            <v>20/04/2017 01 : 26 MARIA.EUGENI : CFA19/04/2017 02 : 47 MARCO.DIAZ : TCF174 7401150228/03/2017 00 : 28 ADOLFO.FER : SEG: NO SE HA ENVIADO EQUIPO DE CFEQUIPO DAÑADO EN TALLER01/03/2017 21 : 59 MARCO.DIAZ : TCF1PU CSA22/02/2017 08 : 29 ERNESTO.HERN : TCF122/02/2017 08 : 29 ERNESTO.HERN : NP522/02/2017 01 : 15 ADOLFO.FER : KMA: 62KM, $12422/02/2017 01 : 14 MARIA.EUGENI : SEG: Se le pide a Adolfo autorizacionde Km.SEG: Refacciones19/02/2017 09 : 38 201024 : SKMA 62 KILOMETROS $ 124.0018/02/2017 08 : 16 201024 : P1: OC 1007627, PANEL 182406 , 17 FEB 2017 :(18/02/2017 04 : 50 MARIA.EUGENI : SEG: CSA Favor de solicitar refacciona la brevedad.17/02/2017 00 : 33 201024 : SE ANEXA NOTA DE COMPRA Y SEPASA A REVIISON09/02/2017 08 : 35 201024 : SKMA............... AUTORIZAR KILOMETRAJE09/02/2017 06 : 10 201024 : SKMA: 62 KILOMTROS $ 124.0028/01/2017 06 : 39 ANA.ROSA : ODSWTPRDMAGDALENA Y CALDAS</v>
          </cell>
          <cell r="AN307" t="str">
            <v>3TE50A144537</v>
          </cell>
          <cell r="AO307" t="str">
            <v>Smart</v>
          </cell>
          <cell r="AP307" t="str">
            <v>Hisense</v>
          </cell>
          <cell r="AQ307" t="str">
            <v>Opera</v>
          </cell>
          <cell r="AR307" t="str">
            <v>FHD 1920 x 1080</v>
          </cell>
          <cell r="AS307" t="str">
            <v>3TE50G1653A3G1653M010</v>
          </cell>
          <cell r="AT307" t="e">
            <v>#N/A</v>
          </cell>
          <cell r="AU307" t="str">
            <v>50H5C</v>
          </cell>
          <cell r="AV307" t="str">
            <v>3TE50G1653A3</v>
          </cell>
          <cell r="AW307" t="str">
            <v>G1653</v>
          </cell>
          <cell r="AX307" t="str">
            <v>M010</v>
          </cell>
          <cell r="AY307">
            <v>74011502</v>
          </cell>
          <cell r="AZ307">
            <v>51012437</v>
          </cell>
          <cell r="BA307">
            <v>80137254</v>
          </cell>
        </row>
        <row r="308">
          <cell r="D308">
            <v>60311184</v>
          </cell>
          <cell r="E308" t="str">
            <v>A</v>
          </cell>
          <cell r="F308" t="str">
            <v>TV</v>
          </cell>
          <cell r="G308" t="str">
            <v>ISAIAS GARCIA</v>
          </cell>
          <cell r="H308" t="str">
            <v>PRIVADA DE LA CALLE 1 No. 41 COL. BELLAVISTA, CAMPECHE, CAMPECHE</v>
          </cell>
          <cell r="I308">
            <v>9811135196</v>
          </cell>
          <cell r="J308" t="str">
            <v>HISENSE</v>
          </cell>
          <cell r="K308" t="str">
            <v>50H5GB</v>
          </cell>
          <cell r="L308" t="str">
            <v>50G150311H02151</v>
          </cell>
          <cell r="M308" t="str">
            <v>ES12445</v>
          </cell>
          <cell r="N308">
            <v>8799.35</v>
          </cell>
          <cell r="O308">
            <v>42056</v>
          </cell>
          <cell r="P308">
            <v>42789</v>
          </cell>
          <cell r="Q308">
            <v>201079</v>
          </cell>
          <cell r="R308" t="str">
            <v>FALTA DE REFACCIONES</v>
          </cell>
          <cell r="T308" t="str">
            <v>CANDELARIO GARCIA</v>
          </cell>
          <cell r="U308">
            <v>42835</v>
          </cell>
          <cell r="V308" t="str">
            <v>SUR</v>
          </cell>
          <cell r="W308" t="str">
            <v>COMPLETADO</v>
          </cell>
          <cell r="Y308">
            <v>42775</v>
          </cell>
          <cell r="Z308">
            <v>733</v>
          </cell>
          <cell r="AA308" t="str">
            <v>M012</v>
          </cell>
          <cell r="AB308" t="str">
            <v>T182406/Panel - PANEL</v>
          </cell>
          <cell r="AC308" t="str">
            <v>OC-1007395</v>
          </cell>
          <cell r="AD308" t="str">
            <v>Cmp /Bella vista</v>
          </cell>
          <cell r="AE308" t="str">
            <v>CMP</v>
          </cell>
          <cell r="AF308" t="str">
            <v>MX</v>
          </cell>
          <cell r="AG308" t="str">
            <v>10411467</v>
          </cell>
          <cell r="AH308" t="str">
            <v>ISAIAS GARCIA</v>
          </cell>
          <cell r="AI308" t="str">
            <v>41 Privada de la calle 1</v>
          </cell>
          <cell r="AJ308" t="str">
            <v>9811135196</v>
          </cell>
          <cell r="AK308">
            <v>0</v>
          </cell>
          <cell r="AL308" t="str">
            <v>24000</v>
          </cell>
          <cell r="AM308" t="str">
            <v>19/04/2017 02 : 51 MARCO.DIAZ : TCF174 7401150412/04/2017 23 : 49 RODRIGUEZ ERICK : CFA23/02/2017 02 : 59 MARCO.DIAZ : TCF1PU_CSA23/02/2017 02 : 56 MARCO.DIAZ : TCF1DR18/02/2017 01 : 42 ERNESTO.HERN : TCF118/02/2017 01 : 42 ERNESTO.HERN : NP515/02/2017 00 : 40 201079 : PENDIENTE POR REFACCIONSE LE SOLICITO EL PANEL LCDOC-100739508/02/2017 00 : 34 MARIELA.CHA : ODSWTP4 Y 10FACHADA ROSA CON BLANCOES UNA PRIVADA DE LA ACALLE 1</v>
          </cell>
          <cell r="AN308" t="str">
            <v>3TE50A144537</v>
          </cell>
          <cell r="AO308" t="str">
            <v>Smart</v>
          </cell>
          <cell r="AP308" t="str">
            <v>Hisense</v>
          </cell>
          <cell r="AQ308" t="str">
            <v>Opera</v>
          </cell>
          <cell r="AR308" t="str">
            <v>FHD 1920 x 1080</v>
          </cell>
          <cell r="AS308" t="str">
            <v>3TE50G1653A3G1653M010</v>
          </cell>
          <cell r="AT308" t="e">
            <v>#N/A</v>
          </cell>
          <cell r="AU308" t="str">
            <v>50H5C</v>
          </cell>
          <cell r="AV308" t="str">
            <v>3TE50G1653A3</v>
          </cell>
          <cell r="AW308" t="str">
            <v>G1653</v>
          </cell>
          <cell r="AX308" t="str">
            <v>M010</v>
          </cell>
          <cell r="AY308">
            <v>74011504</v>
          </cell>
          <cell r="AZ308">
            <v>51012439</v>
          </cell>
          <cell r="BA308">
            <v>80137259</v>
          </cell>
        </row>
        <row r="309">
          <cell r="D309">
            <v>60314250</v>
          </cell>
          <cell r="E309" t="str">
            <v xml:space="preserve">A  </v>
          </cell>
          <cell r="F309" t="str">
            <v>TV</v>
          </cell>
          <cell r="G309" t="str">
            <v>LUZ MARIA CHAVEZ LOPEZ</v>
          </cell>
          <cell r="H309" t="str">
            <v>CASTAÑA 179 NUEVA SANTA MARIA AZCAPOTZALCO CP. 02800</v>
          </cell>
          <cell r="I309">
            <v>5575555343</v>
          </cell>
          <cell r="J309" t="str">
            <v>HISENSE</v>
          </cell>
          <cell r="K309" t="str">
            <v>50H5GB</v>
          </cell>
          <cell r="L309" t="str">
            <v>50G150311H04224</v>
          </cell>
          <cell r="M309" t="str">
            <v>TELMEX TICKET CA / 000285976</v>
          </cell>
          <cell r="N309">
            <v>15998.27</v>
          </cell>
          <cell r="O309">
            <v>42366</v>
          </cell>
          <cell r="P309">
            <v>42822</v>
          </cell>
          <cell r="Q309">
            <v>201767</v>
          </cell>
          <cell r="R309" t="str">
            <v>06/04/2017 03 : 23  ARANTXA.MON : NP5/201767 : P1B: 182406 PANEL   28-03-2017  OC-1009150</v>
          </cell>
          <cell r="S309" t="str">
            <v>EQUIPO EN DOMICILIO DE CLIENTE</v>
          </cell>
          <cell r="T309" t="str">
            <v xml:space="preserve">ANDREA LEGORRETA               </v>
          </cell>
          <cell r="U309" t="str">
            <v>2017-04-11</v>
          </cell>
          <cell r="V309" t="str">
            <v>Centro</v>
          </cell>
          <cell r="W309" t="str">
            <v>COMPLETADO</v>
          </cell>
          <cell r="X309" t="str">
            <v>CLIENTE</v>
          </cell>
          <cell r="Y309">
            <v>42809</v>
          </cell>
          <cell r="Z309">
            <v>456</v>
          </cell>
          <cell r="AA309" t="str">
            <v>M010</v>
          </cell>
          <cell r="AB309" t="str">
            <v>T182406/Panel - PANEL</v>
          </cell>
          <cell r="AC309" t="str">
            <v>OC-1009150</v>
          </cell>
          <cell r="AD309" t="str">
            <v>Azcapotzalco/Nva Santa Maria</v>
          </cell>
          <cell r="AE309" t="str">
            <v>DF</v>
          </cell>
          <cell r="AF309" t="str">
            <v>MX</v>
          </cell>
          <cell r="AG309" t="str">
            <v>10412984</v>
          </cell>
          <cell r="AH309" t="str">
            <v>LUZ MARIA CHAVEZ LOPEZ</v>
          </cell>
          <cell r="AI309" t="str">
            <v>179 Castaña</v>
          </cell>
          <cell r="AJ309" t="str">
            <v>55566014</v>
          </cell>
          <cell r="AK309" t="str">
            <v>5575555343</v>
          </cell>
          <cell r="AL309" t="str">
            <v>02800</v>
          </cell>
          <cell r="AM309" t="str">
            <v>20/04/2017 22 : 45 GEARARDO.PA : CFA19/04/2017 02 : 55 MARCO.DIAZ : TCF174 7401150619/04/2017 02 : 52 MARCO.DIAZ :07/04/2017 23 : 53 GERARDO.GRA : CSC se indica tiempo aproximado deentrega 20 días hábiles a partir de NP5. EMC*06/04/2017 03 : 23 ARANTXA.MON : TCF106/04/2017 03 : 23 ARANTXA.MON : NP505/04/2017 00 : 26 201767 : SEG 01-04-2017 SE ENVIA CORREO NUEVAMENTEPARA SOLICITAR FECHA DE LLEGADA DE REFACCION O SOLUCION A OFRECERLE A CLIENTE; P1B: 182406 PANEL 28-03-2017 OC-1009150; A0330/03/2017 02 : 58 201767 : SEG 29-03-2017 SE MANDO CORREO PARASOLICITAR INFORMACION DEL SURTIMIENTO DE P1A: 182406 PANEL 15-03-2017 OC-1008728, Y 13 DIAS DESPUES CONTESTAN QUE NO TIENEN LA OC ENOB; SE SOLICITANUEVAMENTE POR INDICACIONES DE LIC. ERNESTOHERNANDEZ P1B: 182406 PANEL 28-03-2017 OC-1009150 Y SE MANDA CORREOPARA SABER FECHA DE SURTIMIENTO29/03/2017 04 : 01 201767 : P1B: 182406 PANEL 28-03-2017 OC-100915016/03/2017 23 : 53 201767 : SE ANEXA REPORTE RMA16/03/2017 07 : 23 201767 : P1A: 182406 PANEL 15-03-2017 OC-100872816/03/2017 04 : 25 201767 : H-23776 SE ASIGNA T51OMJ16/03/2017 03 : 45 201767 : PANEL DAÑADO16/03/2017 03 : 40 MA.ISABEL : EN SEGUIMIENTO A LA O.S. 60312839 PARAPROCESO DE REPARACION09/03/2017 02 : 53 MA.ISABEL : SEG: SE INTENTA CONTACTAR AL CLIENTE ALAS 12:45 PM DEL 8 MZO Y NO ENTRA LA LLAMADA, SE CANCELA HASTA QUE ELCLIENTE LLAME Y FAVOR DE SOLICITAR OTRO NUMERO ALTERNO PARA PODERCONTACTARLO09/03/2017 02 : 37 201767 : 08-07-2017 EL DIA DE HOY A LAS 12:25 HRSSE LE LLAMO A CLIENTE AL NUMERO QUE PROPORCIONO CIC 55566014 SIN EMBARGO NO CONTESTAN Y SE ADJUNTAN EVIDENCIAS PREVIAS, SE LE PIDEAPOYO A MARIA ISABEL PARA SABER QUE PROCEDE EN ESTA SITUACION.08/03/2017 23 : 16 201767 : NO CONTESTA CTE 4 INTENTOS25/02/2017 08 : 25 201767 : V1. 01/03/2017: 10 A.M. - 6 P.M.H-23445 SE ASIGNA T51OMJ23/02/2017 04 : 41 SEMIRAMIS.M : ODSWTPRD/TELMEXENTRE BEGOÑAS Y CLAVELINAS</v>
          </cell>
          <cell r="AN309" t="str">
            <v>3TE50A144537</v>
          </cell>
          <cell r="AO309" t="str">
            <v>Smart</v>
          </cell>
          <cell r="AP309" t="str">
            <v>Hisense</v>
          </cell>
          <cell r="AQ309" t="str">
            <v>Opera</v>
          </cell>
          <cell r="AR309" t="str">
            <v>FHD 1920 x 1080</v>
          </cell>
          <cell r="AS309" t="str">
            <v>3TE50G1653A3G1653A3M010</v>
          </cell>
          <cell r="AT309">
            <v>2</v>
          </cell>
          <cell r="AU309" t="str">
            <v>50H5C</v>
          </cell>
          <cell r="AV309" t="str">
            <v>3TE50G1653A3</v>
          </cell>
          <cell r="AW309" t="str">
            <v>G1653A3</v>
          </cell>
          <cell r="AX309" t="str">
            <v>M010</v>
          </cell>
          <cell r="AY309">
            <v>74011506</v>
          </cell>
          <cell r="AZ309">
            <v>51012441</v>
          </cell>
          <cell r="BA309">
            <v>80146094</v>
          </cell>
        </row>
        <row r="310">
          <cell r="D310">
            <v>60313959</v>
          </cell>
          <cell r="E310" t="str">
            <v xml:space="preserve">A  </v>
          </cell>
          <cell r="F310" t="str">
            <v>TV</v>
          </cell>
          <cell r="G310" t="str">
            <v>LUCIA CHAVEZ REYES</v>
          </cell>
          <cell r="H310" t="str">
            <v>AV HIDALGO 43 COL. JACARANDA DELG IZTAPALAPA CP 09280</v>
          </cell>
          <cell r="I310" t="str">
            <v>26088157 - 5523933695</v>
          </cell>
          <cell r="J310" t="str">
            <v>HISENSE</v>
          </cell>
          <cell r="K310" t="str">
            <v>50K20DW</v>
          </cell>
          <cell r="L310" t="str">
            <v>50G143292H01308</v>
          </cell>
          <cell r="M310" t="str">
            <v>TICKET MY / 000108612</v>
          </cell>
          <cell r="N310">
            <v>10121</v>
          </cell>
          <cell r="O310">
            <v>42111</v>
          </cell>
          <cell r="P310">
            <v>42809</v>
          </cell>
          <cell r="Q310">
            <v>201767</v>
          </cell>
          <cell r="R310" t="str">
            <v>28/03/2017 04 : 40  ERNESTO.HERN : NP5 / P1A: 173331 PANEL   15-03-2017   OC-1008724</v>
          </cell>
          <cell r="S310" t="str">
            <v>EQUIPO DAÑADO EN DOMICILIO DE CLIENTE</v>
          </cell>
          <cell r="T310" t="str">
            <v xml:space="preserve">   ABRAHAM LAZCANO                </v>
          </cell>
          <cell r="U310" t="str">
            <v>2017-04-10</v>
          </cell>
          <cell r="V310" t="str">
            <v>Centro</v>
          </cell>
          <cell r="W310" t="str">
            <v>COMPLETADO</v>
          </cell>
          <cell r="X310" t="str">
            <v>CLIENTE</v>
          </cell>
          <cell r="Y310">
            <v>42804</v>
          </cell>
          <cell r="Z310">
            <v>698</v>
          </cell>
          <cell r="AA310" t="str">
            <v>M012</v>
          </cell>
          <cell r="AB310" t="str">
            <v>T173331/Panel - PANEL</v>
          </cell>
          <cell r="AC310" t="str">
            <v>OC-1008724</v>
          </cell>
          <cell r="AD310" t="str">
            <v>Iztapalapa/Jacaranda</v>
          </cell>
          <cell r="AE310" t="str">
            <v>DF</v>
          </cell>
          <cell r="AF310" t="str">
            <v>MX</v>
          </cell>
          <cell r="AG310" t="str">
            <v>10414046</v>
          </cell>
          <cell r="AH310" t="str">
            <v>LUCIA CHAVEZ REYES</v>
          </cell>
          <cell r="AI310" t="str">
            <v>43 Av Hidalgo</v>
          </cell>
          <cell r="AJ310" t="str">
            <v>5523933695</v>
          </cell>
          <cell r="AK310" t="str">
            <v>5523933695</v>
          </cell>
          <cell r="AL310" t="str">
            <v>09280</v>
          </cell>
          <cell r="AM310" t="str">
            <v>19/04/2017 04 : 23 BRENDA.MORA : CSCSe le hace mención de la autorización del cf y el tiempo de entrega de20 días hábiles. TCF1PU-Cliente19/04/2017 02 : 57 ADOLFO.FER : TCF174:7401150701/04/2017 10 : 30 MARCO.DIAZ : TCF1 TCF1PU CLIENTEINF. JOSUE.DMC28/03/2017 04 : 40 ERNESTO.HERN : TCF128/03/2017 04 : 40 ERNESTO.HERN : NP520/03/2017 10 : 16 201767 : SEG SE MANDA CORREO A REFACCIONES PARASOLICITAR FECHA DE SURTIMIENTO O SOLUCION PARA CLIENTE FINAL, YA QUE AL DIA DE HOY NO HAY RESPUESTA VIA CORREO O CRM. A0316/03/2017 23 : 46 201767 : SE ANEXA REPORTE RMA16/03/2017 07 : 19 201767 : P1A: 173331 PANEL 15-03-2017 OC-100872416/03/2017 02 : 45 201767 : PANEL DAÑADO14/03/2017 01 : 42 201767 : *ORDEN ASIGNADA FUERA DE HORARIOESTABLECIDO*V1. 16/03/2017: 10 A.M. - 6 P.M.H-23720 SE ASIGNA T52CAE10/03/2017 06 : 23 SEMIRAMIS.M : ODSWTPRD/TELMEXENTRE CABRERA Y ROBLES</v>
          </cell>
          <cell r="AN310" t="str">
            <v>1TE50B8NUSCB</v>
          </cell>
          <cell r="AO310" t="str">
            <v>Smart</v>
          </cell>
          <cell r="AP310" t="str">
            <v>Hisense</v>
          </cell>
          <cell r="AQ310" t="str">
            <v>Opera</v>
          </cell>
          <cell r="AR310" t="str">
            <v>FHD 1920 x 1080</v>
          </cell>
          <cell r="AS310" t="str">
            <v>3TE50G1653A3G1653M010</v>
          </cell>
          <cell r="AT310" t="e">
            <v>#N/A</v>
          </cell>
          <cell r="AU310" t="str">
            <v>50H5C</v>
          </cell>
          <cell r="AV310" t="str">
            <v>3TE50G1653A3</v>
          </cell>
          <cell r="AW310" t="str">
            <v>G1653</v>
          </cell>
          <cell r="AX310" t="str">
            <v>M010</v>
          </cell>
          <cell r="AY310">
            <v>74011507</v>
          </cell>
          <cell r="AZ310">
            <v>51012442</v>
          </cell>
          <cell r="BA310">
            <v>80137304</v>
          </cell>
        </row>
        <row r="311">
          <cell r="D311">
            <v>60314537</v>
          </cell>
          <cell r="E311" t="str">
            <v xml:space="preserve">A  </v>
          </cell>
          <cell r="F311" t="str">
            <v>TV</v>
          </cell>
          <cell r="G311" t="str">
            <v>JOSE ESQUIVEL RODRIGUEZ</v>
          </cell>
          <cell r="H311" t="str">
            <v>CERRADA COLEGIO MILITAR 14F POPOTLA MIGUEL HIDALGO CP. 11400</v>
          </cell>
          <cell r="I311">
            <v>5517501294</v>
          </cell>
          <cell r="J311" t="str">
            <v>HISENSE</v>
          </cell>
          <cell r="K311" t="str">
            <v>50K20DW</v>
          </cell>
          <cell r="L311" t="str">
            <v>50J140472H00964</v>
          </cell>
          <cell r="M311" t="str">
            <v>TICKET WAL MART TC# 6880 0427 6870 6833 0838 9490 Y POLIZA 4 AÑOS DE GARANTIA</v>
          </cell>
          <cell r="N311">
            <v>7499</v>
          </cell>
          <cell r="O311">
            <v>41832</v>
          </cell>
          <cell r="P311">
            <v>42829</v>
          </cell>
          <cell r="Q311">
            <v>201767</v>
          </cell>
          <cell r="R311" t="str">
            <v>11/04/2017 00 : 20  ARANTXA.MON : NP5/P1A: 173064 PANEL  04-04-2017  OC-1009360</v>
          </cell>
          <cell r="S311" t="str">
            <v>EQUIPO DAÑADO EN DOMICILIO DE CLIENTE</v>
          </cell>
          <cell r="T311" t="str">
            <v xml:space="preserve">ANDREA LEGORRETA               </v>
          </cell>
          <cell r="U311" t="str">
            <v>2017-04-11</v>
          </cell>
          <cell r="V311" t="str">
            <v>Centro</v>
          </cell>
          <cell r="W311" t="str">
            <v>COMPLETADO</v>
          </cell>
          <cell r="X311" t="str">
            <v>CLIENTE</v>
          </cell>
          <cell r="Y311">
            <v>42815</v>
          </cell>
          <cell r="Z311">
            <v>997</v>
          </cell>
          <cell r="AA311" t="str">
            <v>M012</v>
          </cell>
          <cell r="AB311" t="str">
            <v>T173064/Panel - PANEL</v>
          </cell>
          <cell r="AC311" t="str">
            <v>OC-1009360</v>
          </cell>
          <cell r="AD311" t="str">
            <v>Miguel Hidalgo/Col Popotla</v>
          </cell>
          <cell r="AE311" t="str">
            <v>DF</v>
          </cell>
          <cell r="AF311" t="str">
            <v>MX</v>
          </cell>
          <cell r="AG311" t="str">
            <v>10414703</v>
          </cell>
          <cell r="AH311" t="str">
            <v>JOSÉ ESQUIVEL RODRIGUEZ</v>
          </cell>
          <cell r="AI311" t="str">
            <v>14F Cerrada Colegio Militar</v>
          </cell>
          <cell r="AJ311" t="str">
            <v>5517501294</v>
          </cell>
          <cell r="AK311" t="str">
            <v>5517501294</v>
          </cell>
          <cell r="AL311" t="str">
            <v>11400</v>
          </cell>
          <cell r="AM311" t="str">
            <v>20/04/2017 22 : 54 GEARARDO.PA : CFA19/04/2017 02 : 57 RODRIGUEZ ERICK : TCF174 7401150818/04/2017 22 : 33 RAUL.CALDER : CSCCte solicita estatus, se indica ya s autorizo su CF a partir del día11//2017 y 25 días hábiles para su entrega, cte de acuerdo.11/04/2017 00 : 20 ARANTXA.MON : TCF111/04/2017 00 : 20 ARANTXA.MON : NP507/04/2017 06 : 24 MA.ISABEL : SEG: DGR07/04/2017 05 : 25 201767 : DOCUMENTO INDICA SERIAL 50J140472H00964; ELCUAL SI IGUAL A LA FOTOGRAFIA QUE SE ANEXO DEL NÚMERO DESERIE 50J140472H00964 TOMADO DIRECTAMENTE DE LA ETIQUETA DEL EQUIPO07/04/2017 03 : 50 ERNESTO.HERN : numero de serie en CRM , No coincidecon el de documento anexado06/04/2017 22 : 44 201767 : SE ADJUNTA REPORTE RMA DE PANEL SOLICITADO05/04/2017 01 : 08 201767 : P1A: 173064 PANEL 04-04-2017 OC-100936004/04/2017 22 : 34 201767 : PANEL (LEDS) DAÑADOS25/03/2017 01 : 59 201767 : V1. 27/03/201722/03/2017 08 : 12 201767 : V1. 24/03/2017: 10 A.M. - 6 P.M.H-23850 SE ASIGNA R71EJI21/03/2017 23 : 28 GERARDO.GRA : ODSWTP ELABORADA POR EMC*RD% ESQ. CON MEXICO TACUBA, EN ESQUINA ESTA METRO POPOTLACLIENTEINFORMA QUE ES REICIDENCIA NO SE ENCUENTRA NADA EN SISTEMA CON MISMONÚMERO DE SERIE. EMC*</v>
          </cell>
          <cell r="AN311" t="str">
            <v>1TE50B8NUSCB</v>
          </cell>
          <cell r="AO311" t="str">
            <v>Smart</v>
          </cell>
          <cell r="AP311" t="str">
            <v>Hisense</v>
          </cell>
          <cell r="AQ311" t="str">
            <v>Opera</v>
          </cell>
          <cell r="AR311" t="str">
            <v>FHD 1920 x 1080</v>
          </cell>
          <cell r="AS311" t="str">
            <v>3TE50G1653A3G1653M010</v>
          </cell>
          <cell r="AT311" t="e">
            <v>#N/A</v>
          </cell>
          <cell r="AU311" t="str">
            <v>50H5C</v>
          </cell>
          <cell r="AV311" t="str">
            <v>3TE50G1653A3</v>
          </cell>
          <cell r="AW311" t="str">
            <v>G1653</v>
          </cell>
          <cell r="AX311" t="str">
            <v>M010</v>
          </cell>
          <cell r="AY311">
            <v>74011508</v>
          </cell>
          <cell r="AZ311">
            <v>51012443</v>
          </cell>
          <cell r="BA311">
            <v>80137309</v>
          </cell>
        </row>
        <row r="312">
          <cell r="D312">
            <v>60314888</v>
          </cell>
          <cell r="E312" t="str">
            <v xml:space="preserve">A  </v>
          </cell>
          <cell r="F312" t="str">
            <v>TV</v>
          </cell>
          <cell r="G312" t="str">
            <v>Silvia Galvan</v>
          </cell>
          <cell r="H312" t="str">
            <v>Callejon Tepetapla num 7, Col. Barrio San Andres, Del. Azcapotzalco, C.P. 02250</v>
          </cell>
          <cell r="I312">
            <v>5540233142</v>
          </cell>
          <cell r="J312" t="str">
            <v>HISENSE</v>
          </cell>
          <cell r="K312" t="str">
            <v>50K20DW</v>
          </cell>
          <cell r="L312" t="str">
            <v>50J140464H01762</v>
          </cell>
          <cell r="M312" t="str">
            <v>POLIZA</v>
          </cell>
          <cell r="N312">
            <v>0</v>
          </cell>
          <cell r="O312">
            <v>41860</v>
          </cell>
          <cell r="P312">
            <v>42831</v>
          </cell>
          <cell r="Q312">
            <v>201767</v>
          </cell>
          <cell r="R312" t="str">
            <v>12/04/2017 00 : 53  ARANTXA.MON : NP5 / P1A: 173331 PANEL       171496 POWER   06-04-2017   OC-1009437</v>
          </cell>
          <cell r="S312" t="str">
            <v>EQUIPO DAÑADO EN DOMICILIO DE CLIENTE</v>
          </cell>
          <cell r="T312" t="str">
            <v xml:space="preserve">   RENE ARIAS                     </v>
          </cell>
          <cell r="U312" t="str">
            <v>2017-04-12</v>
          </cell>
          <cell r="V312" t="str">
            <v>Centro</v>
          </cell>
          <cell r="W312" t="str">
            <v>COMPLETADO</v>
          </cell>
          <cell r="X312" t="str">
            <v>CLIENTE</v>
          </cell>
          <cell r="Y312">
            <v>42818</v>
          </cell>
          <cell r="Z312">
            <v>971</v>
          </cell>
          <cell r="AA312" t="str">
            <v>M012</v>
          </cell>
          <cell r="AB312" t="str">
            <v xml:space="preserve">T171496/Tarjeta de suministro eléctrico - Power </v>
          </cell>
          <cell r="AC312" t="str">
            <v>OC-1009437</v>
          </cell>
          <cell r="AD312" t="str">
            <v>Azcapotzalco/Barrio san andres</v>
          </cell>
          <cell r="AE312" t="str">
            <v>DF</v>
          </cell>
          <cell r="AF312" t="str">
            <v>MX</v>
          </cell>
          <cell r="AG312" t="str">
            <v>10414552</v>
          </cell>
          <cell r="AH312" t="str">
            <v>SILVIA GALVAN</v>
          </cell>
          <cell r="AI312" t="str">
            <v>Callejon Tepetapla num 7</v>
          </cell>
          <cell r="AJ312" t="str">
            <v>5540233142</v>
          </cell>
          <cell r="AK312">
            <v>0</v>
          </cell>
          <cell r="AL312" t="str">
            <v>02250</v>
          </cell>
          <cell r="AM312" t="str">
            <v>19/04/2017 03 : 05 RODRIGUEZ ERICK : TCF174 7401151018/04/2017 04 : 46 GABRIELA.B : CSCSe brinda información de CF se indica tiempo de respuesta12/04/2017 00 : 53 ARANTXA.MON : TCF112/04/2017 00 : 53 ARANTXA.MON : NP507/04/2017 05 : 51 201767 : SE ADJUNTA REPORTE RMA POR PANEL SOLICITADO07/04/2017 04 : 59 201767 : P1A: 173331 PANEL 171496 POWER 06-04-2017 OC-100943704/04/2017 23 : 35 ROGER.R : ST2 - Diagnóstico correcto, solicitartarjeta de suministro eléctrico y panel.04/04/2017 04 : 39 201767 : DE ACUERDO A LA LLAMADA CON INGENIERIA, SEADJUNTA POLIZA DE GARANRTIA Y SE LE PIDE APOYO A SEGUIMIENTO03 PARA QUE DIERA DGR, EN ESPERA DE INDICACIONES POR PARTE DEINGENIERIA04/04/2017 02 : 51 MA.ISABEL : SEG: DGR01/04/2017 02 : 27 201767 : ST1 SE ADJUNTA RT POR PCB POWER QUEMADA01/04/2017 00 : 53 201767 : PCB POWER QUEMADA25/03/2017 03 : 01 201767 : ORDEN CORRECTA H-23890 SE ASIGNA T51OMJ25/03/2017 02 : 53 201767 : V1. 29/03/2017: 10 A.M. - 6 P.M.H-23888 SE ASIGNA T51OMJ16/03/2017 23 : 32 ANA.ROSA : ODSWTPRDAV HIDALGO Y CEDRO</v>
          </cell>
          <cell r="AN312" t="str">
            <v>1TE50B8NUSCB</v>
          </cell>
          <cell r="AO312" t="str">
            <v>Smart</v>
          </cell>
          <cell r="AP312" t="str">
            <v>Hisense</v>
          </cell>
          <cell r="AQ312" t="str">
            <v>Opera</v>
          </cell>
          <cell r="AR312" t="str">
            <v>FHD 1920 x 1080</v>
          </cell>
          <cell r="AS312" t="str">
            <v>3TE50G1653A3G1653M010</v>
          </cell>
          <cell r="AT312" t="e">
            <v>#N/A</v>
          </cell>
          <cell r="AU312" t="str">
            <v>50H5C</v>
          </cell>
          <cell r="AV312" t="str">
            <v>3TE50G1653A3</v>
          </cell>
          <cell r="AW312" t="str">
            <v>G1653</v>
          </cell>
          <cell r="AX312" t="str">
            <v>M010</v>
          </cell>
          <cell r="AY312">
            <v>74011510</v>
          </cell>
          <cell r="AZ312">
            <v>51012445</v>
          </cell>
          <cell r="BA312">
            <v>80137820</v>
          </cell>
        </row>
        <row r="313">
          <cell r="D313">
            <v>60313442</v>
          </cell>
          <cell r="E313" t="str">
            <v>A</v>
          </cell>
          <cell r="F313" t="str">
            <v>TV</v>
          </cell>
          <cell r="G313" t="str">
            <v>Mauricio Alberto Ayala</v>
          </cell>
          <cell r="H313" t="str">
            <v>La Rua 6, Col Algranza. Hermosillo</v>
          </cell>
          <cell r="I313">
            <v>6621215689</v>
          </cell>
          <cell r="J313" t="str">
            <v>HISENSE</v>
          </cell>
          <cell r="K313" t="str">
            <v>50K20D</v>
          </cell>
          <cell r="L313" t="str">
            <v>50J140472H07947</v>
          </cell>
          <cell r="M313" t="str">
            <v>IWABH34659</v>
          </cell>
          <cell r="N313">
            <v>4568.12</v>
          </cell>
          <cell r="O313">
            <v>41929</v>
          </cell>
          <cell r="P313">
            <v>42805</v>
          </cell>
          <cell r="Q313">
            <v>201554</v>
          </cell>
          <cell r="R313" t="str">
            <v>Sin iluminación, LEDS dañados.</v>
          </cell>
          <cell r="S313" t="str">
            <v/>
          </cell>
          <cell r="T313" t="str">
            <v xml:space="preserve">Luis Daniel Medina              </v>
          </cell>
          <cell r="U313" t="str">
            <v>2017-04-10</v>
          </cell>
          <cell r="V313" t="str">
            <v>Norte</v>
          </cell>
          <cell r="W313" t="str">
            <v>COMPLETADO</v>
          </cell>
          <cell r="X313" t="str">
            <v>TALLER</v>
          </cell>
          <cell r="Y313">
            <v>42801</v>
          </cell>
          <cell r="Z313">
            <v>872</v>
          </cell>
          <cell r="AA313" t="str">
            <v>M012</v>
          </cell>
          <cell r="AB313" t="str">
            <v>T173064/Panel - PANEL</v>
          </cell>
          <cell r="AC313" t="str">
            <v>OC-1008476</v>
          </cell>
          <cell r="AD313" t="str">
            <v>hermosillo/col alegranza</v>
          </cell>
          <cell r="AE313" t="str">
            <v>SON</v>
          </cell>
          <cell r="AF313" t="str">
            <v>MX</v>
          </cell>
          <cell r="AG313" t="str">
            <v>10413738</v>
          </cell>
          <cell r="AH313" t="str">
            <v>MAURICIO ALBERTO AYALA</v>
          </cell>
          <cell r="AI313" t="str">
            <v>6 La Rua</v>
          </cell>
          <cell r="AJ313" t="str">
            <v>6621215689</v>
          </cell>
          <cell r="AK313">
            <v>0</v>
          </cell>
          <cell r="AL313" t="str">
            <v>83284</v>
          </cell>
          <cell r="AM313" t="str">
            <v>21/04/2017 04 : 53 BRENDA.MORA : CSCSe le menciona al cliente que su equipo estará enviándose aprox. en 10días.19/04/2017 03 : 06 MARCO.DIAZ : TCF174 7401151113/04/2017 00 : 13 MARIA.EUGENI : CFA13/04/2017 00 : 12 MARIA.EUGENI : SEG: SE RECIBE FORMATO APPLICATIONFORM FOR SWAP_ESP11/04/2017 04 : 09 MARIA.EUGENI : SEG: SE RECIBE FORMATO APPLICATIONFORM FOR SWAP_ESP31/03/2017 00 : 23 MARCO.DIAZ : TCF1PU CSA CONFIRMA LUIS DANIEL MEDINA.JESSICA O31/03/2017 00 : 21 MARCO.DIAZ : TCF1. JESSICA O16/03/2017 05 : 56 JORGE.VAZ : TCF116/03/2017 05 : 56 JORGE.VAZ : NP515/03/2017 00 : 08 BRENDA.MORA : CSCSe le menciona que se esta en espera de que envíen la refacciónsolicitada por parte de CSA.11/03/2017 08 : 38 201554 : P1: T173064, OC-1008476, SE SOLICITO PANELLCD, NO SE ILUMINAN LOS LEDS08/03/2017 07 : 11 MARIELA.CHA : CSCayalalca@gmail.com08/03/2017 00 : 03 GERARDO.GRA : ODSWTP ELABORADA POR EMC*RD% ESQUINA CON KARPATOS. ENFRENTE DEL COBACH.</v>
          </cell>
          <cell r="AN313" t="str">
            <v>3TE50G132311</v>
          </cell>
          <cell r="AO313" t="str">
            <v>Básica</v>
          </cell>
          <cell r="AP313" t="str">
            <v>Hisense</v>
          </cell>
          <cell r="AQ313" t="str">
            <v>Opera</v>
          </cell>
          <cell r="AR313" t="str">
            <v>FHD 1920 x 1080</v>
          </cell>
          <cell r="AS313" t="str">
            <v>3TE50G1618N2G1618M010</v>
          </cell>
          <cell r="AT313" t="e">
            <v>#N/A</v>
          </cell>
          <cell r="AU313" t="str">
            <v>50H5C</v>
          </cell>
          <cell r="AV313" t="str">
            <v>3TE50G1618N2</v>
          </cell>
          <cell r="AW313" t="str">
            <v>G1618</v>
          </cell>
          <cell r="AX313" t="str">
            <v>M010</v>
          </cell>
          <cell r="AY313">
            <v>74011511</v>
          </cell>
          <cell r="AZ313">
            <v>51012446</v>
          </cell>
          <cell r="BA313">
            <v>80137914</v>
          </cell>
        </row>
        <row r="314">
          <cell r="D314">
            <v>60312814</v>
          </cell>
          <cell r="E314" t="str">
            <v>A</v>
          </cell>
          <cell r="F314" t="str">
            <v>TV</v>
          </cell>
          <cell r="G314" t="str">
            <v xml:space="preserve">RAUL HERNANDEZ-MEGA AUDIO </v>
          </cell>
          <cell r="H314" t="str">
            <v xml:space="preserve">CALLE REPUBLICA DEL SALVADOR #33-C COLONIA CENTRO DELGACION CUAUHTEMOC </v>
          </cell>
          <cell r="I314" t="str">
            <v>TIENDA:57098081 57098133</v>
          </cell>
          <cell r="J314" t="str">
            <v>HISENSE</v>
          </cell>
          <cell r="K314" t="str">
            <v>50K20D</v>
          </cell>
          <cell r="L314" t="str">
            <v>50G144843H01982</v>
          </cell>
          <cell r="M314" t="str">
            <v xml:space="preserve">CARTA </v>
          </cell>
          <cell r="N314">
            <v>0</v>
          </cell>
          <cell r="O314">
            <v>42384</v>
          </cell>
          <cell r="P314">
            <v>42791</v>
          </cell>
          <cell r="Q314">
            <v>201010</v>
          </cell>
          <cell r="R314" t="str">
            <v xml:space="preserve">PENDIENTE POR PANEL </v>
          </cell>
          <cell r="S314" t="str">
            <v xml:space="preserve"> SE REOCGE EQUIPO CON BASE, CONTROL REMO</v>
          </cell>
          <cell r="T314" t="str">
            <v xml:space="preserve"> LUIS VALENTIN                    </v>
          </cell>
          <cell r="U314" t="str">
            <v>2017-03-08</v>
          </cell>
          <cell r="V314" t="str">
            <v>Centro</v>
          </cell>
          <cell r="W314" t="str">
            <v>COMPLETADO</v>
          </cell>
          <cell r="Y314">
            <v>42790</v>
          </cell>
          <cell r="Z314">
            <v>407</v>
          </cell>
          <cell r="AA314" t="str">
            <v>M012</v>
          </cell>
          <cell r="AB314" t="str">
            <v>T173331/Panel - PANEL</v>
          </cell>
          <cell r="AC314" t="str">
            <v>OC-1007940</v>
          </cell>
          <cell r="AD314" t="str">
            <v>cuauhtemo/ ecntro</v>
          </cell>
          <cell r="AE314" t="str">
            <v>DF</v>
          </cell>
          <cell r="AF314" t="str">
            <v>MX</v>
          </cell>
          <cell r="AG314" t="str">
            <v>10296221</v>
          </cell>
          <cell r="AH314" t="str">
            <v>RAUL HERNANDEZ</v>
          </cell>
          <cell r="AI314" t="str">
            <v>#33-C REPUBLICA DE SALVADOR</v>
          </cell>
          <cell r="AJ314" t="str">
            <v>57098133</v>
          </cell>
          <cell r="AK314" t="str">
            <v>57098133</v>
          </cell>
          <cell r="AL314" t="str">
            <v>06080</v>
          </cell>
          <cell r="AM314" t="str">
            <v>19/04/2017 03 : 09 MARCO.DIAZ : TCF174 7401151312/04/2017 22 : 35 GEARARDO.PA : CFA14/03/2017 05 : 32 MARCO.DIAZ : TCF1PU CSA08/03/2017 01 : 27 ERNESTO.HERN : TCF108/03/2017 01 : 26 ERNESTO.HERN : NP506/03/2017 11 : 28 MA.ISABEL : SEG: SE ENVIA CORREO A REFACCIONES PARASABER CUANDO SE SURTE06/03/2017 11 : 28 MA.ISABEL : SEG: DGR26/02/2017 03 : 02 201010 : P1: 173331 / PANEL LCD / OC1007940 25-0225/02/2017 05 : 45 201010 :SE ASIGNA A TÉCNICO PARA REVISIÓN / VALIDACIÓN DE GARANTÍA.25/02/2017 01 : 28 GABRIELA.B : MEGA AUDIO</v>
          </cell>
          <cell r="AN314" t="str">
            <v>3TE50G132311</v>
          </cell>
          <cell r="AO314" t="str">
            <v>Básica</v>
          </cell>
          <cell r="AP314" t="str">
            <v>Hisense</v>
          </cell>
          <cell r="AQ314" t="str">
            <v>Opera</v>
          </cell>
          <cell r="AR314" t="str">
            <v>FHD 1920 x 1080</v>
          </cell>
          <cell r="AS314" t="str">
            <v>3TE50G1622I7G1622M010</v>
          </cell>
          <cell r="AT314" t="e">
            <v>#N/A</v>
          </cell>
          <cell r="AU314" t="str">
            <v>50H5C</v>
          </cell>
          <cell r="AV314" t="str">
            <v>3TE50G1622I7</v>
          </cell>
          <cell r="AW314" t="str">
            <v>G1622</v>
          </cell>
          <cell r="AX314" t="str">
            <v>M010</v>
          </cell>
          <cell r="AY314">
            <v>74011513</v>
          </cell>
          <cell r="AZ314">
            <v>51012448</v>
          </cell>
          <cell r="BA314">
            <v>80137915</v>
          </cell>
        </row>
        <row r="315">
          <cell r="D315">
            <v>60313010</v>
          </cell>
          <cell r="E315" t="str">
            <v>A</v>
          </cell>
          <cell r="F315" t="str">
            <v>TV</v>
          </cell>
          <cell r="G315" t="str">
            <v>IVAN ROSAS VELAZQUEZ</v>
          </cell>
          <cell r="H315" t="str">
            <v>BOSQUE DE NOPALES MZ 22 LT 2, CONJUNTO URBANO REAL DEL BOSQUE</v>
          </cell>
          <cell r="I315" t="str">
            <v>55 5100-0343</v>
          </cell>
          <cell r="J315" t="str">
            <v>HISENSE</v>
          </cell>
          <cell r="K315" t="str">
            <v>50K20D</v>
          </cell>
          <cell r="L315" t="str">
            <v>50J140472H02006</v>
          </cell>
          <cell r="M315" t="str">
            <v>PÓLIZA SELLADA</v>
          </cell>
          <cell r="N315">
            <v>0</v>
          </cell>
          <cell r="O315">
            <v>41840</v>
          </cell>
          <cell r="P315">
            <v>42802</v>
          </cell>
          <cell r="Q315">
            <v>201010</v>
          </cell>
          <cell r="R315" t="str">
            <v>PENDIENTE POR PANEL</v>
          </cell>
          <cell r="S315" t="str">
            <v>SE RECOGE EQUIPO CON BASE</v>
          </cell>
          <cell r="T315" t="str">
            <v xml:space="preserve"> VIRGINIA ANGUIANO                </v>
          </cell>
          <cell r="U315" t="str">
            <v>2017-03-16</v>
          </cell>
          <cell r="V315" t="str">
            <v>Centro</v>
          </cell>
          <cell r="W315" t="str">
            <v>COMPLETADO</v>
          </cell>
          <cell r="Y315">
            <v>42794</v>
          </cell>
          <cell r="Z315">
            <v>962</v>
          </cell>
          <cell r="AA315" t="str">
            <v>M012</v>
          </cell>
          <cell r="AB315" t="str">
            <v>T173064/Panel - PANEL</v>
          </cell>
          <cell r="AC315" t="str">
            <v>OC-1008335</v>
          </cell>
          <cell r="AD315" t="str">
            <v>Tultitlan/Fracc real del bosque</v>
          </cell>
          <cell r="AE315" t="str">
            <v>MEX</v>
          </cell>
          <cell r="AF315" t="str">
            <v>MX</v>
          </cell>
          <cell r="AG315" t="str">
            <v>10413331</v>
          </cell>
          <cell r="AH315" t="str">
            <v>IVAN ROSAS VELAZQUEZ</v>
          </cell>
          <cell r="AI315" t="str">
            <v>Mz 22 Lt 2 a bosques de nopales</v>
          </cell>
          <cell r="AJ315" t="str">
            <v>5551000343</v>
          </cell>
          <cell r="AK315">
            <v>0</v>
          </cell>
          <cell r="AL315" t="str">
            <v>54948</v>
          </cell>
          <cell r="AM315" t="str">
            <v>19/04/2017 03 : 12 MARCO.DIAZ : TCF174 7401151612/04/2017 22 : 49 GEARARDO.PA : CFA07/04/2017 04 : 17 SEMIRAMIS.M : CSCCte se comunica para verificar el proceso de cf se le menciona que es untiempo estimado de 20 días hábiles en este tiempo24/03/2017 00 : 36 MARCO.DIAZ : TCF1PU CSAINF. LESLY.DMC17/03/2017 03 : 07 MARIELA.CHA : CSCSe le menciona que se le autorizo un cambio y son 20 días hábiles16/03/2017 00 : 42 JORGE.VAZ : TCF116/03/2017 00 : 42 JORGE.VAZ : NP511/03/2017 06 : 59 ANA.LAURA : CSCse le comenta a cte que taller esta en espera de la pza, se le pide nosde oportunidad la semana entrante09/03/2017 03 : 11 201010 : P1: T173064 /PANEL/ OC-1008335 08/03/2017EQUIPO FALLO AL MOMENTO DE HACER LA ENTREGA EN DOMICILIO DECTE07/03/2017 02 : 25 201010 :EQR : REPARACIÓN DE 4 TIRAS DE LEDS.06/03/2017 10 : 38 MA.ISABEL : SEG: SE CONTACTA AL CSA PARA VERFESTATUS DE VISITA06/03/2017 10 : 37 MA.ISABEL : SEG: DGR28/02/2017 23 : 33 201010 : V1: 03/03/201728/02/2017 05 : 06 SEMIRAMIS.M : ODSWTPRD/WALMARTENTRE LAS CALLES DE CIRCUITO REAL Y LINMEY</v>
          </cell>
          <cell r="AN315" t="str">
            <v>3TE50G132311</v>
          </cell>
          <cell r="AO315" t="str">
            <v>Básica</v>
          </cell>
          <cell r="AP315" t="str">
            <v>Hisense</v>
          </cell>
          <cell r="AQ315" t="str">
            <v>Opera</v>
          </cell>
          <cell r="AR315" t="str">
            <v>FHD 1920 x 1080</v>
          </cell>
          <cell r="AS315" t="str">
            <v>3TE50G1622I8G1622M010</v>
          </cell>
          <cell r="AT315" t="e">
            <v>#N/A</v>
          </cell>
          <cell r="AU315" t="str">
            <v>50H5C</v>
          </cell>
          <cell r="AV315" t="str">
            <v>3TE50G1622I8</v>
          </cell>
          <cell r="AW315" t="str">
            <v>G1622</v>
          </cell>
          <cell r="AX315" t="str">
            <v>M010</v>
          </cell>
          <cell r="AY315">
            <v>74011516</v>
          </cell>
          <cell r="AZ315">
            <v>51012451</v>
          </cell>
          <cell r="BA315">
            <v>80137917</v>
          </cell>
        </row>
        <row r="316">
          <cell r="D316">
            <v>60315452</v>
          </cell>
          <cell r="E316" t="str">
            <v>A</v>
          </cell>
          <cell r="F316" t="str">
            <v>TV</v>
          </cell>
          <cell r="G316" t="str">
            <v>JOSEFINA MATEOS</v>
          </cell>
          <cell r="H316" t="str">
            <v>AV. SANTA FE 440, SANTA FÉ</v>
          </cell>
          <cell r="I316" t="str">
            <v>7701-1040</v>
          </cell>
          <cell r="J316" t="str">
            <v>HISENSE</v>
          </cell>
          <cell r="K316" t="str">
            <v>50K20D</v>
          </cell>
          <cell r="L316" t="str">
            <v>50J141127H05117</v>
          </cell>
          <cell r="M316" t="str">
            <v>IWAQR28610</v>
          </cell>
          <cell r="N316">
            <v>7940</v>
          </cell>
          <cell r="O316">
            <v>41696</v>
          </cell>
          <cell r="P316">
            <v>42830</v>
          </cell>
          <cell r="Q316">
            <v>201010</v>
          </cell>
          <cell r="R316" t="str">
            <v>PENDIENTE POR PANEL</v>
          </cell>
          <cell r="S316" t="str">
            <v>SE RECOGE EQUIPO CON BASE</v>
          </cell>
          <cell r="T316" t="str">
            <v xml:space="preserve"> VIRGINIA ANGUIANO                </v>
          </cell>
          <cell r="U316" t="str">
            <v>2017-03-28</v>
          </cell>
          <cell r="V316" t="str">
            <v>Centro</v>
          </cell>
          <cell r="W316" t="str">
            <v>COMPLETADO</v>
          </cell>
          <cell r="Y316">
            <v>42829</v>
          </cell>
          <cell r="Z316">
            <v>1134</v>
          </cell>
          <cell r="AA316" t="str">
            <v>M012</v>
          </cell>
          <cell r="AB316" t="str">
            <v>T174313/Panel - PANEL</v>
          </cell>
          <cell r="AC316" t="str">
            <v>OC-1009406</v>
          </cell>
          <cell r="AD316" t="str">
            <v>CUAJIMALPA/ANTA FÉ</v>
          </cell>
          <cell r="AE316" t="str">
            <v>DF</v>
          </cell>
          <cell r="AF316" t="str">
            <v>MX</v>
          </cell>
          <cell r="AG316" t="str">
            <v>10415524</v>
          </cell>
          <cell r="AH316" t="str">
            <v>JOSEFINA MATEOS</v>
          </cell>
          <cell r="AI316" t="str">
            <v>440 AV. SANTA FÉ</v>
          </cell>
          <cell r="AJ316" t="str">
            <v>77-01-10-40</v>
          </cell>
          <cell r="AK316" t="str">
            <v>55-21-84-0015</v>
          </cell>
          <cell r="AL316" t="str">
            <v>05348</v>
          </cell>
          <cell r="AM316" t="str">
            <v>19/04/2017 03 : 17 MARCO.DIAZ : TCF174 7401151912/04/2017 23 : 20 GEARARDO.PA : CFA07/04/2017 23 : 54 ARANTXA.MON : TCF107/04/2017 23 : 54 ARANTXA.MON : NP506/04/2017 05 : 03 201010 : P1: T174313 /PANEL LCD/ OC-100940605/04/201705/04/2017 07 : 50 201010 : V1: 07/04/201705/04/2017 04 : 33 JUANANTONIO : ODSWTPORDEN INTERNA CSA: 36341</v>
          </cell>
          <cell r="AN316" t="str">
            <v>3TE50G132311</v>
          </cell>
          <cell r="AO316" t="str">
            <v>Básica</v>
          </cell>
          <cell r="AP316" t="str">
            <v>Hisense</v>
          </cell>
          <cell r="AQ316" t="str">
            <v>Opera</v>
          </cell>
          <cell r="AR316" t="str">
            <v>FHD 1920 x 1080</v>
          </cell>
          <cell r="AS316" t="str">
            <v>3TE50G1622I8G1622M010</v>
          </cell>
          <cell r="AT316" t="e">
            <v>#N/A</v>
          </cell>
          <cell r="AU316" t="str">
            <v>50H5C</v>
          </cell>
          <cell r="AV316" t="str">
            <v>3TE50G1622I8</v>
          </cell>
          <cell r="AW316" t="str">
            <v>G1622</v>
          </cell>
          <cell r="AX316" t="str">
            <v>M010</v>
          </cell>
          <cell r="AY316">
            <v>74011519</v>
          </cell>
          <cell r="AZ316">
            <v>51012454</v>
          </cell>
          <cell r="BA316">
            <v>80137918</v>
          </cell>
        </row>
        <row r="317">
          <cell r="D317">
            <v>60313777</v>
          </cell>
          <cell r="E317" t="str">
            <v xml:space="preserve">A  </v>
          </cell>
          <cell r="F317" t="str">
            <v>TV</v>
          </cell>
          <cell r="G317" t="str">
            <v>JOSE VICENTE SANCHEZ VALVERDE</v>
          </cell>
          <cell r="H317" t="str">
            <v>1RA CERRADA DE MONSON NUM 1 COL. CERRO DE LA ESTRELLA DELG. IZTAPALAPA CP 09880</v>
          </cell>
          <cell r="I317" t="str">
            <v>54263990 - 5565179921</v>
          </cell>
          <cell r="J317" t="str">
            <v>HISENSE</v>
          </cell>
          <cell r="K317" t="str">
            <v>50K20DW</v>
          </cell>
          <cell r="L317" t="str">
            <v>50J140464H01339</v>
          </cell>
          <cell r="M317" t="str">
            <v>POLIZA DE GARANTIA</v>
          </cell>
          <cell r="N317">
            <v>0</v>
          </cell>
          <cell r="O317">
            <v>41895</v>
          </cell>
          <cell r="P317">
            <v>42809</v>
          </cell>
          <cell r="Q317">
            <v>201767</v>
          </cell>
          <cell r="R317" t="str">
            <v>28/03/2017 04 : 41  ERNESTO.HERN : NP5 / P1A: 173331 PANEL   15-03-2017   OC-1008726</v>
          </cell>
          <cell r="S317" t="str">
            <v>EQUIPO DAÑADO EN DOMICILIO DE CLIENTE</v>
          </cell>
          <cell r="T317" t="str">
            <v xml:space="preserve">   ABRAHAM LAZCANO                </v>
          </cell>
          <cell r="U317" t="str">
            <v>2017-04-10</v>
          </cell>
          <cell r="V317" t="str">
            <v>Centro</v>
          </cell>
          <cell r="W317" t="str">
            <v>COMPLETADO</v>
          </cell>
          <cell r="X317" t="str">
            <v>CLIENTE</v>
          </cell>
          <cell r="Y317">
            <v>42803</v>
          </cell>
          <cell r="Z317">
            <v>914</v>
          </cell>
          <cell r="AA317" t="str">
            <v>M012</v>
          </cell>
          <cell r="AB317" t="str">
            <v>T173331/Panel - PANEL</v>
          </cell>
          <cell r="AC317" t="str">
            <v>OC-1008726</v>
          </cell>
          <cell r="AD317" t="str">
            <v>Iztapalapa/Cerro de la Estrella</v>
          </cell>
          <cell r="AE317" t="str">
            <v>DF</v>
          </cell>
          <cell r="AF317" t="str">
            <v>MX</v>
          </cell>
          <cell r="AG317" t="str">
            <v>10413978</v>
          </cell>
          <cell r="AH317" t="str">
            <v>JOSE VICENTE SANCHEZ VALVERDE</v>
          </cell>
          <cell r="AI317" t="str">
            <v>Primera Cerrada De Monson No. 1</v>
          </cell>
          <cell r="AJ317" t="str">
            <v>55-65-17-99-21</v>
          </cell>
          <cell r="AK317" t="str">
            <v>55-65-17-99-21</v>
          </cell>
          <cell r="AL317" t="str">
            <v>09880</v>
          </cell>
          <cell r="AM317" t="str">
            <v>19/04/2017 03 : 22 ADOLFO.FER : TCF174: 7401152212/04/2017 22 : 18 BRENDA.MORA : CSCSe le hace mención de la autorización del cf y el tiempo de entrega de20 días hábiles. TCF1PU-Cliente01/04/2017 10 : 12 MARCO.DIAZ : TCF1 TCF1PU CLIENTEINF. JOSUE.DMC28/03/2017 04 : 42 ERNESTO.HERN : TCF128/03/2017 04 : 41 ERNESTO.HERN : NP520/03/2017 10 : 05 201767 : SEG SE MANDA CORREO A REFACCIONES PARASOLICITAR FECHA DE SURTIMIENTO O SOLUCION PARA CLIENTE FINAL, YA QUE AL DIA DE HOY NO HAY RESPUESTA VIA CORREO O CRM. A03; P1A: 173331PANEL 15-03-2017 OC-100872616/03/2017 23 : 49 201767 : SE ADJUTA REPORTE RMA16/03/2017 07 : 22 201767 : P1A: 173331 PANEL 15-03-2017 OC-100872616/03/2017 03 : 09 ANA.GABRIELA : CSCSE LE INFORMA AL CLIENTE YA SE SOLICITO EL PANEL16/03/2017 00 : 54 201767 : PANEL DAÑADO13/03/2017 09 : 43 MA.ISABEL : SEG: DGR10/03/2017 08 : 21 201767 : V1. 14/03/2017: 10 A.M - 6 P.M.H-23681 SE ASIGNA T52CAE10/03/2017 00 : 42 BRENDA.MORA : ODSWTPENTRE SEGUNDA CERRADA YA UN LADO DEL HOTEL PICASSO Y EN LA ESQUINA HAY UNOS LABORATORIOSCASA COLOR CAFÉ CON DOS ARBOLES AFUERA</v>
          </cell>
          <cell r="AN317" t="str">
            <v>1TE50B8NUSCB</v>
          </cell>
          <cell r="AO317" t="str">
            <v>Smart</v>
          </cell>
          <cell r="AP317" t="str">
            <v>Hisense</v>
          </cell>
          <cell r="AQ317" t="str">
            <v>Opera</v>
          </cell>
          <cell r="AR317" t="str">
            <v>FHD 1920 x 1080</v>
          </cell>
          <cell r="AS317" t="str">
            <v>3TE50G1653A3G1653M010</v>
          </cell>
          <cell r="AT317" t="e">
            <v>#N/A</v>
          </cell>
          <cell r="AU317" t="str">
            <v>50H5C</v>
          </cell>
          <cell r="AV317" t="str">
            <v>3TE50G1653A3</v>
          </cell>
          <cell r="AW317" t="str">
            <v>G1653</v>
          </cell>
          <cell r="AX317" t="str">
            <v>M010</v>
          </cell>
          <cell r="AY317">
            <v>74011522</v>
          </cell>
          <cell r="AZ317">
            <v>51012457</v>
          </cell>
          <cell r="BA317">
            <v>80137921</v>
          </cell>
        </row>
        <row r="318">
          <cell r="D318">
            <v>60313695</v>
          </cell>
          <cell r="E318" t="str">
            <v xml:space="preserve">A  </v>
          </cell>
          <cell r="F318" t="str">
            <v>TV</v>
          </cell>
          <cell r="G318" t="str">
            <v>DEMETRIO FLORES</v>
          </cell>
          <cell r="H318" t="str">
            <v>AV. PLAZA CENTRAL MZ 18 LT 24 A1 COL. PLAZAS DE ARAGON NEZAHUALCOYOTL; CP 57139</v>
          </cell>
          <cell r="I318" t="str">
            <v>5528673429 - 5528955725</v>
          </cell>
          <cell r="J318" t="str">
            <v>HISENSE</v>
          </cell>
          <cell r="K318" t="str">
            <v>50K20DW</v>
          </cell>
          <cell r="L318" t="str">
            <v>50G144844H01142</v>
          </cell>
          <cell r="M318" t="str">
            <v>000148341</v>
          </cell>
          <cell r="N318">
            <v>11998.37</v>
          </cell>
          <cell r="O318">
            <v>42139</v>
          </cell>
          <cell r="P318">
            <v>42807</v>
          </cell>
          <cell r="Q318">
            <v>201767</v>
          </cell>
          <cell r="R318" t="str">
            <v>25/03/2017 04 : 35  ERNESTO.HERN : NP5 / P1A: 173331 PANEL   13-03-2017   OC-1008578</v>
          </cell>
          <cell r="S318" t="str">
            <v>EQUIPO DAÑADO EN DOMICILIO DE CLIENTE</v>
          </cell>
          <cell r="T318" t="str">
            <v xml:space="preserve">   ABRAHAM LAZCANO                </v>
          </cell>
          <cell r="U318" t="str">
            <v>2017-04-10</v>
          </cell>
          <cell r="V318" t="str">
            <v>Centro</v>
          </cell>
          <cell r="W318" t="str">
            <v>COMPLETADO</v>
          </cell>
          <cell r="X318" t="str">
            <v>CLIENTE</v>
          </cell>
          <cell r="Y318">
            <v>42803</v>
          </cell>
          <cell r="Z318">
            <v>668</v>
          </cell>
          <cell r="AA318" t="str">
            <v>M012</v>
          </cell>
          <cell r="AB318" t="str">
            <v>T173331/Panel - PANEL</v>
          </cell>
          <cell r="AC318" t="str">
            <v>OC-1008578</v>
          </cell>
          <cell r="AD318" t="str">
            <v>Nezahualcoyotl/plazas de aragon</v>
          </cell>
          <cell r="AE318" t="str">
            <v>MEX</v>
          </cell>
          <cell r="AF318" t="str">
            <v>MX</v>
          </cell>
          <cell r="AG318" t="str">
            <v>10288497</v>
          </cell>
          <cell r="AH318" t="str">
            <v>DEMETRIO FLORES</v>
          </cell>
          <cell r="AI318" t="str">
            <v>Av. plaza central mza 18 lte 24 A1</v>
          </cell>
          <cell r="AJ318" t="str">
            <v>5528673429</v>
          </cell>
          <cell r="AK318" t="str">
            <v>5528955725</v>
          </cell>
          <cell r="AL318" t="str">
            <v>57139</v>
          </cell>
          <cell r="AM318" t="str">
            <v>21/04/2017 01 : 25 ANA.LAURA : CSCCFNPse le pide a cte nos de oportunidad a q se restablezcan los embarques19/04/2017 03 : 30 ADOLFO.FER : TCF174: 7401152401/04/2017 10 : 09 MARCO.DIAZ : TCF1 TCF1PU CLIENTEINF. JOSUE.DMC25/03/2017 04 : 35 ERNESTO.HERN : TCF125/03/2017 04 : 35 ERNESTO.HERN : NP520/03/2017 10 : 04 201767 : SEG POR 2DA OCASIÓN SE SOLICITA APOYO PARAQUE NOS INDIQUE FECHA DE SURTIMIENTO DE LA OC, YA QUE AL DÍA DE HOY NO HEMOS TENIDO RESPUESTA VÍA CORREO O CRM. A03; P1A: 173331PANEL 13-03-2017 OC-100857815/03/2017 13 : 27 201767 : SEG SE SOLICITA APOYO A REFACCIONES PARA QUENOS INDIQUE FECHA DE SURTIMIENTO DE LA OC, YA QUE AL DÍADE HOY NO HEMOS TENIDO RESPUESTA VÍA CORREO O CRM. A0314/03/2017 08 : 44 201767 : P1A: 173331 PANEL 13-03-2017 OC-100857814/03/2017 02 : 17 201767 : PANEL (LEDS) DAÑADO13/03/2017 10 : 02 MA.ISABEL : SEG: DGR10/03/2017 04 : 00 201767 : V1. 14/03/2017: 10 A.M. - 6 P.M.H-23671 SE ASIGNA T87TAR09/03/2017 01 : 47 SEMIRAMIS.M : ODSWTPRD/TELMEXENTRE PLAZAS DE ARAGON Y PLAZUELAS 7 HAY UN CHEDRUAI A ESPALDAS</v>
          </cell>
          <cell r="AN318" t="str">
            <v>1TE50B8NUSCB</v>
          </cell>
          <cell r="AO318" t="str">
            <v>Smart</v>
          </cell>
          <cell r="AP318" t="str">
            <v>Hisense</v>
          </cell>
          <cell r="AQ318" t="str">
            <v>Opera</v>
          </cell>
          <cell r="AR318" t="str">
            <v>FHD 1920 x 1080</v>
          </cell>
          <cell r="AS318" t="str">
            <v>3TE50G1653A3G1653M010</v>
          </cell>
          <cell r="AT318" t="e">
            <v>#N/A</v>
          </cell>
          <cell r="AU318" t="str">
            <v>50H5C</v>
          </cell>
          <cell r="AV318" t="str">
            <v>3TE50G1653A3</v>
          </cell>
          <cell r="AW318" t="str">
            <v>G1653</v>
          </cell>
          <cell r="AX318" t="str">
            <v>M010</v>
          </cell>
          <cell r="AY318">
            <v>74011524</v>
          </cell>
          <cell r="AZ318">
            <v>51012459</v>
          </cell>
          <cell r="BA318">
            <v>80137923</v>
          </cell>
        </row>
        <row r="319">
          <cell r="D319">
            <v>60311543</v>
          </cell>
          <cell r="E319" t="str">
            <v>A</v>
          </cell>
          <cell r="F319" t="str">
            <v>TV</v>
          </cell>
          <cell r="G319" t="str">
            <v>OCTAVIO CAZARES</v>
          </cell>
          <cell r="H319" t="str">
            <v xml:space="preserve">MOSTOLES 174, PRADERAS DE SAN JUAN, JUAREZ </v>
          </cell>
          <cell r="I319">
            <v>8121634894</v>
          </cell>
          <cell r="J319" t="str">
            <v>HISENSE</v>
          </cell>
          <cell r="K319" t="str">
            <v>50K20DW</v>
          </cell>
          <cell r="L319" t="str">
            <v>50G143064H01795</v>
          </cell>
          <cell r="M319" t="str">
            <v>70830-1</v>
          </cell>
          <cell r="N319">
            <v>14247</v>
          </cell>
          <cell r="O319">
            <v>42225</v>
          </cell>
          <cell r="P319">
            <v>42790</v>
          </cell>
          <cell r="Q319">
            <v>201024</v>
          </cell>
          <cell r="R319" t="str">
            <v>18/02/17-  03:04 ERNESTO HDZ NP5 P1A: OC.1007443, PANEL:173331</v>
          </cell>
          <cell r="S319" t="str">
            <v/>
          </cell>
          <cell r="T319" t="str">
            <v xml:space="preserve">  Sofia Vazquez                   </v>
          </cell>
          <cell r="U319" t="str">
            <v>2017-04-13</v>
          </cell>
          <cell r="V319" t="str">
            <v>Norte</v>
          </cell>
          <cell r="W319" t="str">
            <v>COMPLETADO</v>
          </cell>
          <cell r="X319" t="str">
            <v>TALLER</v>
          </cell>
          <cell r="Y319">
            <v>42780</v>
          </cell>
          <cell r="Z319">
            <v>565</v>
          </cell>
          <cell r="AA319" t="str">
            <v>M012</v>
          </cell>
          <cell r="AB319" t="str">
            <v>T173331/Panel - PANEL</v>
          </cell>
          <cell r="AC319" t="str">
            <v>OC-1007443</v>
          </cell>
          <cell r="AD319" t="str">
            <v>Jùarez/Praderas de san juan</v>
          </cell>
          <cell r="AE319" t="str">
            <v>NL</v>
          </cell>
          <cell r="AF319" t="str">
            <v>MX</v>
          </cell>
          <cell r="AG319" t="str">
            <v>10412064</v>
          </cell>
          <cell r="AH319" t="str">
            <v>OCTAVIO CÀZARES</v>
          </cell>
          <cell r="AI319" t="str">
            <v>174 Mostoles</v>
          </cell>
          <cell r="AJ319" t="str">
            <v>8121634894</v>
          </cell>
          <cell r="AK319">
            <v>0</v>
          </cell>
          <cell r="AL319" t="str">
            <v>67267</v>
          </cell>
          <cell r="AM319" t="str">
            <v>20/04/2017 04 : 56 MARIA.EUGENI : CFA19/04/2017 03 : 31 PETERSON.NO : TCF174 7401152528/03/2017 00 : 05 ADOLFO.FER : SEG: NO SE HA ENVIADO EQUIPO DE CFEQUIPO DAÑADO EN TALLER17/03/2017 06 : 51 SEMIRAMIS.M : CSCCte se comunica para verificar si se le enviara el equipo se le pidetiempo para la entregara su pantalla se le trata de explicarle que aunno se ha enviado por cuestiones de inventarios sin embargo nos mencionael cliente que a el no le importa y que le urge se le entregue supantalla sin mas cuelga01/03/2017 22 : 09 MARCO.DIAZ : TCF1PU CSA25/02/2017 04 : 33 SEMIRAMIS.M : CSCCte se comunica para verifica si se realizara el cambio de su equipo sele pide que nos permita recolectarlo y entregarlo al tecnico el dia dehoy menciona nos esperara el dia hoy para recoger el equipo dañado23/02/2017 07 : 40 RAUL.CALDER : CSCCte solicita estatus, se le indica que ya se autorizo el CF a partir del18/02/2017 y 25 días hábiles para la entrega, cte de acuerdo.18/02/2017 04 : 53 GERARDO.GRA : TCF1PU: Cliente18/02/2017 03 : 04 ERNESTO.HERN : TCF118/02/2017 03 : 04 ERNESTO.HERN : NP517/02/2017 05 : 43 MARIA.EUGENI : SEG: DGR15/02/2017 08 : 37 201024 : P1A: O.C. 1007443, PANEL # 1007443PREDIAGNOSTICO FEB-14-1715/02/2017 06 : 19 ANA.GABRIELA : KMA:70$140.0015/02/2017 04 : 13 201024 : SKMA: 70 KILOMETROS, $ 140.0015/02/2017 03 : 44 ANA.GABRIELA : ODSWTPRD% ZARAGOZA Y BARCELONA</v>
          </cell>
          <cell r="AN319" t="str">
            <v>1TE50B8NUSCB</v>
          </cell>
          <cell r="AO319" t="str">
            <v>Smart</v>
          </cell>
          <cell r="AP319" t="str">
            <v>Hisense</v>
          </cell>
          <cell r="AQ319" t="str">
            <v>Opera</v>
          </cell>
          <cell r="AR319" t="str">
            <v>FHD 1920 x 1080</v>
          </cell>
          <cell r="AS319" t="str">
            <v>3TE50G1653A3G1653M010</v>
          </cell>
          <cell r="AT319" t="e">
            <v>#N/A</v>
          </cell>
          <cell r="AU319" t="str">
            <v>50H5C</v>
          </cell>
          <cell r="AV319" t="str">
            <v>3TE50G1653A3</v>
          </cell>
          <cell r="AW319" t="str">
            <v>G1653</v>
          </cell>
          <cell r="AX319" t="str">
            <v>M010</v>
          </cell>
          <cell r="AY319">
            <v>74011525</v>
          </cell>
          <cell r="AZ319">
            <v>51012460</v>
          </cell>
          <cell r="BA319">
            <v>80138081</v>
          </cell>
        </row>
        <row r="320">
          <cell r="D320">
            <v>60311584</v>
          </cell>
          <cell r="E320" t="str">
            <v>A</v>
          </cell>
          <cell r="F320" t="str">
            <v>TV</v>
          </cell>
          <cell r="G320" t="str">
            <v>ROSA PATRICIA RABELO</v>
          </cell>
          <cell r="H320" t="str">
            <v>ROSAL 234, FOMERREY 11, SAN NICOLAS</v>
          </cell>
          <cell r="I320" t="str">
            <v>83832695, 8180189330</v>
          </cell>
          <cell r="J320" t="str">
            <v>HISENSE</v>
          </cell>
          <cell r="K320" t="str">
            <v>50K20DW</v>
          </cell>
          <cell r="L320" t="str">
            <v>50G143292H05999</v>
          </cell>
          <cell r="M320" t="str">
            <v>CARTA ACEPTACION</v>
          </cell>
          <cell r="N320">
            <v>0</v>
          </cell>
          <cell r="O320">
            <v>42143</v>
          </cell>
          <cell r="P320">
            <v>42788</v>
          </cell>
          <cell r="Q320">
            <v>201024</v>
          </cell>
          <cell r="R320" t="str">
            <v>21/02/2017 05:44 ERNESTO HDZ NP5-P1A OC: 1007538, PANEL,173331</v>
          </cell>
          <cell r="S320" t="str">
            <v/>
          </cell>
          <cell r="T320" t="str">
            <v xml:space="preserve">  Sofia Vazquez                   </v>
          </cell>
          <cell r="U320" t="str">
            <v>2017-04-13</v>
          </cell>
          <cell r="V320" t="str">
            <v>Norte</v>
          </cell>
          <cell r="W320" t="str">
            <v>COMPLETADO</v>
          </cell>
          <cell r="X320" t="str">
            <v>TALLER</v>
          </cell>
          <cell r="Y320">
            <v>42780</v>
          </cell>
          <cell r="Z320">
            <v>645</v>
          </cell>
          <cell r="AA320" t="str">
            <v>M012</v>
          </cell>
          <cell r="AB320" t="str">
            <v>T173331/Panel - PANEL</v>
          </cell>
          <cell r="AC320" t="str">
            <v>OC-1007538</v>
          </cell>
          <cell r="AD320" t="str">
            <v>Sn Nicolas/P de Nogalar Fomerrey 1</v>
          </cell>
          <cell r="AE320" t="str">
            <v>NL</v>
          </cell>
          <cell r="AF320" t="str">
            <v>MX</v>
          </cell>
          <cell r="AG320" t="str">
            <v>10411893</v>
          </cell>
          <cell r="AH320" t="str">
            <v>ROSA PATRICIA RABELO</v>
          </cell>
          <cell r="AI320" t="str">
            <v>234 Rosal</v>
          </cell>
          <cell r="AJ320" t="str">
            <v>8180189330</v>
          </cell>
          <cell r="AK320" t="str">
            <v>8180189330</v>
          </cell>
          <cell r="AL320" t="str">
            <v>66480</v>
          </cell>
          <cell r="AM320" t="str">
            <v>20/04/2017 04 : 37 MARIA.EUGENI : CFA19/04/2017 03 : 34 PETERSON.NO : TCF174 7401152628/03/2017 00 : 04 ADOLFO.FER : SEG: NO SE HA ENVIADO EQUIPO DE CFEQUIPO DAÑADO EN TALLER10/03/2017 05 : 47 ANA.ROSA : CSCse le indica a cte. de la autorización de CF y del tiempo de respuesta(25 días hábiles)01/03/2017 22 : 10 MARCO.DIAZ : TCF1PU CSA21/02/2017 05 : 44 ERNESTO.HERN : TCF121/02/2017 05 : 44 ERNESTO.HERN : NP521/02/2017 01 : 23 201024 : SE LEESTA LLAMANDO HOY LUNES 20 PARAVISITARLE Y SUENAN LOS TELEFONOS PERO NO CONTESTAN 11.22 A.M.17/02/2017 08 : 35 201024 : P1A: O.C. 1007538, PANEL, # DE PARTE173331 PREDIAGNOSTICO FEB-16-1717/02/2017 07 : 16 MARIA.EUGENI : SEG :V1P17/02/2017 05 : 50 MARIA.EUGENI : SEG: DGR16/02/2017 23 : 21 201024 : SE VISITARA EL VIERNES 1713/02/2017 23 : 41 SEMIRAMIS.M : ODSWTPENTRE LAS CALLES DESINALOA Y MARIA CAVALA VELEZ</v>
          </cell>
          <cell r="AN320" t="str">
            <v>1TE50B8NUSCB</v>
          </cell>
          <cell r="AO320" t="str">
            <v>Smart</v>
          </cell>
          <cell r="AP320" t="str">
            <v>Hisense</v>
          </cell>
          <cell r="AQ320" t="str">
            <v>Opera</v>
          </cell>
          <cell r="AR320" t="str">
            <v>FHD 1920 x 1080</v>
          </cell>
          <cell r="AS320" t="str">
            <v>3TE50G1653A3G1653A3M010</v>
          </cell>
          <cell r="AT320">
            <v>2</v>
          </cell>
          <cell r="AU320" t="str">
            <v>50H5C</v>
          </cell>
          <cell r="AV320" t="str">
            <v>3TE50G1653A3</v>
          </cell>
          <cell r="AW320" t="str">
            <v>G1653A3</v>
          </cell>
          <cell r="AX320" t="str">
            <v>M010</v>
          </cell>
          <cell r="AY320">
            <v>74011526</v>
          </cell>
          <cell r="AZ320">
            <v>51012461</v>
          </cell>
          <cell r="BA320">
            <v>80144492</v>
          </cell>
        </row>
        <row r="321">
          <cell r="D321">
            <v>60311278</v>
          </cell>
          <cell r="E321" t="str">
            <v>A</v>
          </cell>
          <cell r="F321" t="str">
            <v>TV</v>
          </cell>
          <cell r="G321" t="str">
            <v>GUADALUPE SANCHEZ</v>
          </cell>
          <cell r="H321" t="str">
            <v>RAYON 116-A, CENTRO, GUADALUPE</v>
          </cell>
          <cell r="I321">
            <v>8124592672</v>
          </cell>
          <cell r="J321" t="str">
            <v>HISENSE</v>
          </cell>
          <cell r="K321" t="str">
            <v>50K20DW</v>
          </cell>
          <cell r="L321" t="str">
            <v>50J140464H04562</v>
          </cell>
          <cell r="M321" t="str">
            <v>TIKET</v>
          </cell>
          <cell r="N321">
            <v>8499</v>
          </cell>
          <cell r="O321">
            <v>41931</v>
          </cell>
          <cell r="P321">
            <v>42783</v>
          </cell>
          <cell r="Q321">
            <v>201024</v>
          </cell>
          <cell r="R321" t="str">
            <v>15-2-17, 5.:08 ERNESTO HDZ NP5- P1-O.C. 1008311, PANEL, 173331</v>
          </cell>
          <cell r="S321" t="str">
            <v/>
          </cell>
          <cell r="T321" t="str">
            <v xml:space="preserve">  Sofia Vazquez                   </v>
          </cell>
          <cell r="U321" t="str">
            <v>2017-04-13</v>
          </cell>
          <cell r="V321" t="str">
            <v>Norte</v>
          </cell>
          <cell r="W321" t="str">
            <v>COMPLETADO</v>
          </cell>
          <cell r="X321" t="str">
            <v>TALLER</v>
          </cell>
          <cell r="Y321">
            <v>42776</v>
          </cell>
          <cell r="Z321">
            <v>852</v>
          </cell>
          <cell r="AA321" t="str">
            <v>M012</v>
          </cell>
          <cell r="AB321" t="str">
            <v>T173331/Panel - PANEL</v>
          </cell>
          <cell r="AC321" t="str">
            <v>OC-1007311</v>
          </cell>
          <cell r="AD321" t="str">
            <v>centro/Guadalupe</v>
          </cell>
          <cell r="AE321" t="str">
            <v>NL</v>
          </cell>
          <cell r="AF321" t="str">
            <v>MX</v>
          </cell>
          <cell r="AG321" t="str">
            <v>10411810</v>
          </cell>
          <cell r="AH321" t="str">
            <v>GUADALUPE SANCHEZ</v>
          </cell>
          <cell r="AI321" t="str">
            <v>116 A SUR rayon</v>
          </cell>
          <cell r="AJ321" t="str">
            <v>8124592672</v>
          </cell>
          <cell r="AK321" t="str">
            <v>8117532433</v>
          </cell>
          <cell r="AL321" t="str">
            <v>67100</v>
          </cell>
          <cell r="AM321" t="str">
            <v>20/04/2017 04 : 39 MARIA.EUGENI : CFA19/04/2017 03 : 38 PETERSON.NO : TCF174 7401152727/03/2017 23 : 58 ADOLFO.FER : SEG: NO SE HA ENVIADO EQUIPO DE CFEQUIPO DAÑADO EN TALLER17/03/2017 01 : 19 GABRIELA.B : CSCSe informa en proceso de CF, se inf retraso por inventario se pideEsperar01/03/2017 22 : 04 MARCO.DIAZ : TCF1PU CSA23/02/2017 03 : 38 RAUL.CALDER : CSCCte solicita estatus, se le indica se autorizo su CF el 16/02/2017 y 30días hábiles para la entrega, cte de acuerdo.16/02/2017 01 : 07 ANA.LAURA : CSCNO SE LE MENCIONA A CTE AUTORIZACION DEBIDO A QUE APENAS LE VISITARATALLER EL VIERNES, SE PONE EN CONFERENCIA A ESTHER CON CTE15/02/2017 05 : 09 ERNESTO.HERN : TCF115/02/2017 05 : 08 ERNESTO.HERN : NP512/02/2017 07 : 45 201024 : P1A: O.C. 1008311, PANEL, # DE PARTE 173331 PRRDIAGNOSTICO 2-11-1711/02/2017 08 : 15 201024 : SE VISITARA EL MIERCOLES 1510/02/2017 23 : 51 ANA.GABRIELA : RD%GUADALUPE Y JIMENEZ</v>
          </cell>
          <cell r="AN321" t="str">
            <v>1TE50B8NUSCB</v>
          </cell>
          <cell r="AO321" t="str">
            <v>Smart</v>
          </cell>
          <cell r="AP321" t="str">
            <v>Hisense</v>
          </cell>
          <cell r="AQ321" t="str">
            <v>Opera</v>
          </cell>
          <cell r="AR321" t="str">
            <v>FHD 1920 x 1080</v>
          </cell>
          <cell r="AS321" t="str">
            <v>3TE50G1653A3G1653M010</v>
          </cell>
          <cell r="AT321" t="e">
            <v>#N/A</v>
          </cell>
          <cell r="AU321" t="str">
            <v>50H5C</v>
          </cell>
          <cell r="AV321" t="str">
            <v>3TE50G1653A3</v>
          </cell>
          <cell r="AW321" t="str">
            <v>G1653</v>
          </cell>
          <cell r="AX321" t="str">
            <v>M010</v>
          </cell>
          <cell r="AY321">
            <v>74011527</v>
          </cell>
          <cell r="AZ321">
            <v>51012462</v>
          </cell>
          <cell r="BA321">
            <v>80138077</v>
          </cell>
        </row>
        <row r="322">
          <cell r="D322">
            <v>60311651</v>
          </cell>
          <cell r="E322" t="str">
            <v>A</v>
          </cell>
          <cell r="F322" t="str">
            <v>TV</v>
          </cell>
          <cell r="G322" t="str">
            <v xml:space="preserve">MARIANA MORENO DE LEON </v>
          </cell>
          <cell r="H322" t="str">
            <v xml:space="preserve">CODORNIS 319,BONITA, MONTERREY </v>
          </cell>
          <cell r="I322">
            <v>8111681331</v>
          </cell>
          <cell r="J322" t="str">
            <v>HISENSE</v>
          </cell>
          <cell r="K322" t="str">
            <v>50K20DW</v>
          </cell>
          <cell r="L322" t="str">
            <v>50G143064H02688</v>
          </cell>
          <cell r="M322" t="str">
            <v xml:space="preserve">POLIZA </v>
          </cell>
          <cell r="N322">
            <v>0</v>
          </cell>
          <cell r="O322">
            <v>42116</v>
          </cell>
          <cell r="P322">
            <v>42786</v>
          </cell>
          <cell r="Q322">
            <v>201024</v>
          </cell>
          <cell r="R322" t="str">
            <v xml:space="preserve"> 24/02/17- 01:47 ERNESTO HDZ NP5-P1: OC. 1007770, PANEL, 173331</v>
          </cell>
          <cell r="S322" t="str">
            <v/>
          </cell>
          <cell r="T322" t="str">
            <v xml:space="preserve">  Sofia Vazquez                   </v>
          </cell>
          <cell r="U322" t="str">
            <v>2017-04-13</v>
          </cell>
          <cell r="V322" t="str">
            <v>Norte</v>
          </cell>
          <cell r="W322" t="str">
            <v>COMPLETADO</v>
          </cell>
          <cell r="X322" t="str">
            <v>TALLER</v>
          </cell>
          <cell r="Y322">
            <v>42781</v>
          </cell>
          <cell r="Z322">
            <v>670</v>
          </cell>
          <cell r="AA322" t="str">
            <v>M012</v>
          </cell>
          <cell r="AB322" t="str">
            <v>T173331/Panel - PANEL</v>
          </cell>
          <cell r="AC322" t="str">
            <v>OC-1007770</v>
          </cell>
          <cell r="AD322" t="str">
            <v>Monterrey /Bonita</v>
          </cell>
          <cell r="AE322" t="str">
            <v>NL</v>
          </cell>
          <cell r="AF322" t="str">
            <v>MX</v>
          </cell>
          <cell r="AG322" t="str">
            <v>10411818</v>
          </cell>
          <cell r="AH322" t="str">
            <v>MARIANA MORENO DE LEON</v>
          </cell>
          <cell r="AI322" t="str">
            <v>319 Gododrnis</v>
          </cell>
          <cell r="AJ322" t="str">
            <v>8111681331</v>
          </cell>
          <cell r="AK322">
            <v>0</v>
          </cell>
          <cell r="AL322" t="str">
            <v>64105</v>
          </cell>
          <cell r="AM322" t="str">
            <v>20/04/2017 04 : 41 MARIA.EUGENI : CFA19/04/2017 03 : 41 PETERSON.NO : TCF174 7401152818/04/2017 06 : 17 GERARDO.GRA : CSC se indica entrega en proceso, sepasa ODS a CF para seguimiento. EMC*28/03/2017 00 : 32 ADOLFO.FER : SEG: NO SE HA ENVIADO EQUIPO DE CFEQUIPO DAÑADO EN TALLER01/03/2017 22 : 12 MARCO.DIAZ : TCF1PU CSA24/02/2017 01 : 47 ERNESTO.HERN : TCF124/02/2017 01 : 47 ERNESTO.HERN : NP522/02/2017 09 : 30 201024 : P1: OC 1007770 , PANEL 173331 , 21 FEB 2017 :(22/02/2017 05 : 27 201024 : SE ANEXA NOTA DE COMPRA Y SE PAS A REVISION21/02/2017 00 : 03 201024 : ESTA EN RUTA LUNES 2017/02/2017 08 : 59 201024 : ESTA EN RUTA HOY JUEVES 1616/02/2017 09 : 00 201024 : SE VISITARA ELL UNES 2011/02/2017 00 : 12 MARIELA.CHA : ODFSWTPGODORNIS Y LAS AVESFACHADA CREMA CON ROJO PORTON NEGRO</v>
          </cell>
          <cell r="AN322" t="str">
            <v>1TE50B8NUSCB</v>
          </cell>
          <cell r="AO322" t="str">
            <v>Smart</v>
          </cell>
          <cell r="AP322" t="str">
            <v>Hisense</v>
          </cell>
          <cell r="AQ322" t="str">
            <v>Opera</v>
          </cell>
          <cell r="AR322" t="str">
            <v>FHD 1920 x 1080</v>
          </cell>
          <cell r="AS322" t="str">
            <v>3TE50G1653A3G1653M010</v>
          </cell>
          <cell r="AT322" t="e">
            <v>#N/A</v>
          </cell>
          <cell r="AU322" t="str">
            <v>50H5C</v>
          </cell>
          <cell r="AV322" t="str">
            <v>3TE50G1653A3</v>
          </cell>
          <cell r="AW322" t="str">
            <v>G1653</v>
          </cell>
          <cell r="AX322" t="str">
            <v>M010</v>
          </cell>
          <cell r="AY322">
            <v>74011528</v>
          </cell>
          <cell r="AZ322">
            <v>51012463</v>
          </cell>
          <cell r="BA322">
            <v>80138097</v>
          </cell>
        </row>
        <row r="323">
          <cell r="D323">
            <v>60311359</v>
          </cell>
          <cell r="E323" t="str">
            <v>A</v>
          </cell>
          <cell r="F323" t="str">
            <v>TV</v>
          </cell>
          <cell r="G323" t="str">
            <v>MARIA ELENA CUEVAS VAZQUEZ</v>
          </cell>
          <cell r="H323" t="str">
            <v xml:space="preserve">HIPOLITO TRIGOYEN 8609, SAN MARTIN, MONTERREY </v>
          </cell>
          <cell r="I323">
            <v>83224682</v>
          </cell>
          <cell r="J323" t="str">
            <v>HISENSE</v>
          </cell>
          <cell r="K323" t="str">
            <v>50K20DW</v>
          </cell>
          <cell r="L323" t="str">
            <v>50G144844H04534</v>
          </cell>
          <cell r="M323" t="str">
            <v>850569-1</v>
          </cell>
          <cell r="N323">
            <v>8890</v>
          </cell>
          <cell r="O323">
            <v>42159</v>
          </cell>
          <cell r="P323">
            <v>42782</v>
          </cell>
          <cell r="Q323">
            <v>201024</v>
          </cell>
          <cell r="R323" t="str">
            <v>22/02/17-08:05 ERNESTO HDZ NP5PI:OC.1007622, PANEL:173331</v>
          </cell>
          <cell r="S323" t="str">
            <v/>
          </cell>
          <cell r="T323" t="str">
            <v xml:space="preserve">  Sofia Vazquez                   </v>
          </cell>
          <cell r="U323" t="str">
            <v>2017-04-13</v>
          </cell>
          <cell r="V323" t="str">
            <v>Norte</v>
          </cell>
          <cell r="W323" t="str">
            <v>COMPLETADO</v>
          </cell>
          <cell r="X323" t="str">
            <v>TALLER</v>
          </cell>
          <cell r="Y323">
            <v>42776</v>
          </cell>
          <cell r="Z323">
            <v>623</v>
          </cell>
          <cell r="AA323" t="str">
            <v>M012</v>
          </cell>
          <cell r="AB323" t="str">
            <v>T173331/Panel - PANEL</v>
          </cell>
          <cell r="AC323" t="str">
            <v>OC-1007622</v>
          </cell>
          <cell r="AD323" t="str">
            <v>Monterrey/San Martin</v>
          </cell>
          <cell r="AE323" t="str">
            <v>NL</v>
          </cell>
          <cell r="AF323" t="str">
            <v>MX</v>
          </cell>
          <cell r="AG323" t="str">
            <v>10411807</v>
          </cell>
          <cell r="AH323" t="str">
            <v>MARIA ELENA CUEVAS VAZQUEZ</v>
          </cell>
          <cell r="AI323" t="str">
            <v>Hipólito Irigoyen No. 8609</v>
          </cell>
          <cell r="AJ323" t="str">
            <v>83224682</v>
          </cell>
          <cell r="AK323">
            <v>0</v>
          </cell>
          <cell r="AL323" t="str">
            <v>64210</v>
          </cell>
          <cell r="AM323" t="str">
            <v>20/04/2017 04 : 32 MARIA.EUGENI : CFA19/04/2017 03 : 46 PETERSON.NO : TCF174 7401152904/04/2017 06 : 05 SEMIRAMIS.M : CSCCte se comunica para verificar cuando se le enviara su equipo se le pideque nos de oportunidad de que se le pueda entregar su equipo pues lonecesita se corta la llamada28/03/2017 00 : 30 ADOLFO.FER : SEG: NO SE HA ENVIADO EQUIPO DE CFEQUIPO DAÑADO EN TALLER16/03/2017 00 : 27 GERARDO.GRA : CSC se indica fecha aproximada deentrega 20 días hábiles a partir del 22/02/17. EMC*01/03/2017 22 : 07 MARCO.DIAZ : TCF1PU CSA01/03/2017 04 : 36 LAURA.HERNA : se le indica a cte proceso de cf22/02/2017 08 : 05 ERNESTO.HERN : TCF122/02/2017 08 : 05 ERNESTO.HERN : NP518/02/2017 07 : 06 201024 : P1: OC 1007622 , PANEL 173331 , 17 FEB 2017:(18/02/2017 05 : 03 201024 : SE ANEXA NOTA DE COMPRA Y SE PASA A REVISION17/02/2017 08 : 55 201024 : ESTA EN RUTA HOY JUEVES 1615/02/2017 00 : 02 201024 : SERIE INCORRECTA14/02/2017 07 : 45 201024 : SE VISITARA JUEVES 1610/02/2017 23 : 36 BRENDA.MORA : ODSWTPENTRE SANTIAGO DE ARQUE Y JOSÉ SAN MARTINHAY UNA TORTILLERÍA EN LA ESQUINACASA COLOR MORADO</v>
          </cell>
          <cell r="AN323" t="str">
            <v>1TE50B8NUSCB</v>
          </cell>
          <cell r="AO323" t="str">
            <v>Smart</v>
          </cell>
          <cell r="AP323" t="str">
            <v>Hisense</v>
          </cell>
          <cell r="AQ323" t="str">
            <v>Opera</v>
          </cell>
          <cell r="AR323" t="str">
            <v>FHD 1920 x 1080</v>
          </cell>
          <cell r="AS323" t="str">
            <v>3TE50G1653A3G1653M010</v>
          </cell>
          <cell r="AT323" t="e">
            <v>#N/A</v>
          </cell>
          <cell r="AU323" t="str">
            <v>50H5C</v>
          </cell>
          <cell r="AV323" t="str">
            <v>3TE50G1653A3</v>
          </cell>
          <cell r="AW323" t="str">
            <v>G1653</v>
          </cell>
          <cell r="AX323" t="str">
            <v>M010</v>
          </cell>
          <cell r="AY323">
            <v>74011529</v>
          </cell>
          <cell r="AZ323">
            <v>51012464</v>
          </cell>
          <cell r="BA323">
            <v>80138104</v>
          </cell>
        </row>
        <row r="324">
          <cell r="D324">
            <v>60311342</v>
          </cell>
          <cell r="E324" t="str">
            <v>A</v>
          </cell>
          <cell r="F324" t="str">
            <v>TV</v>
          </cell>
          <cell r="G324" t="str">
            <v>JORGE ALBERTO CRUZ RODRIGUEZ</v>
          </cell>
          <cell r="H324" t="str">
            <v>RINCON DEL AIRE 7647, RINCON DE GUADALUPE, GUADALUPE</v>
          </cell>
          <cell r="I324" t="str">
            <v>8115542557, 8120403395</v>
          </cell>
          <cell r="J324" t="str">
            <v>HISENSE</v>
          </cell>
          <cell r="K324" t="str">
            <v>50K20DW</v>
          </cell>
          <cell r="L324" t="str">
            <v>50G144844H05011</v>
          </cell>
          <cell r="M324" t="str">
            <v>88271-16</v>
          </cell>
          <cell r="N324">
            <v>14434</v>
          </cell>
          <cell r="O324">
            <v>42244</v>
          </cell>
          <cell r="P324">
            <v>42780</v>
          </cell>
          <cell r="Q324">
            <v>201024</v>
          </cell>
          <cell r="R324" t="str">
            <v>15-2-17 5.14 ERNESTO HDZ, NP5, P1A:  O.C. 1007315,  PANEL,  173331</v>
          </cell>
          <cell r="S324" t="str">
            <v/>
          </cell>
          <cell r="T324" t="str">
            <v xml:space="preserve">  Sofia Vazquez                   </v>
          </cell>
          <cell r="U324" t="str">
            <v>2017-04-13</v>
          </cell>
          <cell r="V324" t="str">
            <v>Norte</v>
          </cell>
          <cell r="W324" t="str">
            <v>COMPLETADO</v>
          </cell>
          <cell r="X324" t="str">
            <v>TALLER</v>
          </cell>
          <cell r="Y324">
            <v>42776</v>
          </cell>
          <cell r="Z324">
            <v>536</v>
          </cell>
          <cell r="AA324" t="str">
            <v>M012</v>
          </cell>
          <cell r="AB324" t="str">
            <v>T173331/Panel - PANEL</v>
          </cell>
          <cell r="AC324" t="str">
            <v>OC-1007315</v>
          </cell>
          <cell r="AD324" t="str">
            <v>guadalupe /rincon de guadalupe</v>
          </cell>
          <cell r="AE324" t="str">
            <v>NL</v>
          </cell>
          <cell r="AF324" t="str">
            <v>MX</v>
          </cell>
          <cell r="AG324" t="str">
            <v>10411866</v>
          </cell>
          <cell r="AH324" t="str">
            <v>JORGE ALBERTO CRUZ RODRIGUEZ</v>
          </cell>
          <cell r="AI324" t="str">
            <v>rincin del aire 7647</v>
          </cell>
          <cell r="AJ324" t="str">
            <v>8115542557</v>
          </cell>
          <cell r="AK324" t="str">
            <v>8120403395</v>
          </cell>
          <cell r="AL324" t="str">
            <v>67193</v>
          </cell>
          <cell r="AM324" t="str">
            <v>20/04/2017 04 : 35 MARIA.EUGENI : CFA19/04/2017 03 : 51 PETERSON.NO : TCF174 7401153028/03/2017 00 : 00 ADOLFO.FER : SEG: NO SE HA ENVIADO EQUIPO DE CFEQUIPO DAÑADO EN TALLER01/03/2017 22 : 06 MARCO.DIAZ : TCF1PU CSA15/02/2017 05 : 14 ERNESTO.HERN : TCF115/02/2017 05 : 14 ERNESTO.HERN : NP512/02/2017 07 : 42 201024 : P1A: O..C. 1007315, PNEL, # DE PARTE 173331 PREDIAGNOSTICO FEBRERO 11-1711/02/2017 07 : 14 201024 : SEVISITARA EL MIERCOLES 1511/02/2017 05 : 43 GERARDO.GRA : RD....RINCÓN DE GPE Y RINCÓN DE LABASILICA</v>
          </cell>
          <cell r="AN324" t="str">
            <v>1TE50B8NUSCB</v>
          </cell>
          <cell r="AO324" t="str">
            <v>Smart</v>
          </cell>
          <cell r="AP324" t="str">
            <v>Hisense</v>
          </cell>
          <cell r="AQ324" t="str">
            <v>Opera</v>
          </cell>
          <cell r="AR324" t="str">
            <v>FHD 1920 x 1080</v>
          </cell>
          <cell r="AS324" t="str">
            <v>3TE50G1653A3G1653M010</v>
          </cell>
          <cell r="AT324" t="e">
            <v>#N/A</v>
          </cell>
          <cell r="AU324" t="str">
            <v>50H5C</v>
          </cell>
          <cell r="AV324" t="str">
            <v>3TE50G1653A3</v>
          </cell>
          <cell r="AW324" t="str">
            <v>G1653</v>
          </cell>
          <cell r="AX324" t="str">
            <v>M010</v>
          </cell>
          <cell r="AY324">
            <v>74011530</v>
          </cell>
          <cell r="AZ324">
            <v>51012465</v>
          </cell>
          <cell r="BA324">
            <v>80138107</v>
          </cell>
        </row>
        <row r="325">
          <cell r="D325">
            <v>60311234</v>
          </cell>
          <cell r="E325" t="str">
            <v>A</v>
          </cell>
          <cell r="F325" t="str">
            <v>TV</v>
          </cell>
          <cell r="G325" t="str">
            <v>JUAN MANUEL VELEZ</v>
          </cell>
          <cell r="H325" t="str">
            <v>SAN JOSE 110, VALLE DE SAN ANDRES, APODACA</v>
          </cell>
          <cell r="I325">
            <v>84031207</v>
          </cell>
          <cell r="J325" t="str">
            <v>HISENSE</v>
          </cell>
          <cell r="K325" t="str">
            <v>50K20DW</v>
          </cell>
          <cell r="L325" t="str">
            <v>50G143292H03211</v>
          </cell>
          <cell r="M325" t="str">
            <v>NOTA DE COMPRA</v>
          </cell>
          <cell r="N325">
            <v>8999</v>
          </cell>
          <cell r="O325">
            <v>42117</v>
          </cell>
          <cell r="P325">
            <v>42780</v>
          </cell>
          <cell r="Q325">
            <v>201024</v>
          </cell>
          <cell r="R325" t="str">
            <v>18-2-17, 3.03, ERNESTO HDZ P5, P1 O.C. 1007441, PANL, 173331</v>
          </cell>
          <cell r="S325" t="str">
            <v/>
          </cell>
          <cell r="T325" t="str">
            <v xml:space="preserve">  Sofia Vazquez                   </v>
          </cell>
          <cell r="U325" t="str">
            <v>2017-04-13</v>
          </cell>
          <cell r="V325" t="str">
            <v>Norte</v>
          </cell>
          <cell r="W325" t="str">
            <v>COMPLETADO</v>
          </cell>
          <cell r="X325" t="str">
            <v>TALLER</v>
          </cell>
          <cell r="Y325">
            <v>42775</v>
          </cell>
          <cell r="Z325">
            <v>663</v>
          </cell>
          <cell r="AA325" t="str">
            <v>M012</v>
          </cell>
          <cell r="AB325" t="str">
            <v>T173331/Panel - PANEL</v>
          </cell>
          <cell r="AC325" t="str">
            <v>OC-1007441</v>
          </cell>
          <cell r="AD325" t="str">
            <v>apodaca /valle de san andres</v>
          </cell>
          <cell r="AE325" t="str">
            <v>NL</v>
          </cell>
          <cell r="AF325" t="str">
            <v>MX</v>
          </cell>
          <cell r="AG325" t="str">
            <v>10411798</v>
          </cell>
          <cell r="AH325" t="str">
            <v>JUAN MANUEL VELEZ</v>
          </cell>
          <cell r="AI325" t="str">
            <v>san jose num 110</v>
          </cell>
          <cell r="AJ325" t="str">
            <v>8114031207</v>
          </cell>
          <cell r="AK325">
            <v>0</v>
          </cell>
          <cell r="AL325" t="str">
            <v>66612</v>
          </cell>
          <cell r="AM325" t="str">
            <v>20/04/2017 02 : 28 MARIA.EUGENI : CFA19/04/2017 03 : 55 PETERSON.NO : TCF174 7401153127/03/2017 23 : 56 ADOLFO.FER : SEG: NO SE HA ENVIADO EQUIPO DE CFEQUIPO DAÑADO EN TALLER01/03/2017 22 : 01 MARCO.DIAZ : TCF1PU CSA18/02/2017 03 : 03 ERNESTO.HERN : TCF118/02/2017 03 : 03 ERNESTO.HERN : NP515/02/2017 08 : 26 201024 : P1: OC 1007441,PANEL 173331, 14 FEB 201715/02/2017 06 : 11 201024 : SE ANEXA NOTA DE COMPRAY SE PASA A REVISION14/02/2017 01 : 16 201024 : ESTA EN RUTA HOY LUNES 1311/02/2017 00 : 15 MARIA.EUGENI : SEG: V1P10/02/2017 07 : 52 GERARDO.GRA : RD....SAN JORGE Y SANTA MARTHA</v>
          </cell>
          <cell r="AN325" t="str">
            <v>1TE50B8NUSCB</v>
          </cell>
          <cell r="AO325" t="str">
            <v>Smart</v>
          </cell>
          <cell r="AP325" t="str">
            <v>Hisense</v>
          </cell>
          <cell r="AQ325" t="str">
            <v>Opera</v>
          </cell>
          <cell r="AR325" t="str">
            <v>FHD 1920 x 1080</v>
          </cell>
          <cell r="AS325" t="str">
            <v>3TE50G1653A3G1653M010</v>
          </cell>
          <cell r="AT325" t="e">
            <v>#N/A</v>
          </cell>
          <cell r="AU325" t="str">
            <v>50H5C</v>
          </cell>
          <cell r="AV325" t="str">
            <v>3TE50G1653A3</v>
          </cell>
          <cell r="AW325" t="str">
            <v>G1653</v>
          </cell>
          <cell r="AX325" t="str">
            <v>M010</v>
          </cell>
          <cell r="AY325">
            <v>74011531</v>
          </cell>
          <cell r="AZ325">
            <v>51012466</v>
          </cell>
          <cell r="BA325">
            <v>80138109</v>
          </cell>
        </row>
        <row r="326">
          <cell r="D326">
            <v>60311114</v>
          </cell>
          <cell r="E326" t="str">
            <v>A</v>
          </cell>
          <cell r="F326" t="str">
            <v>TV</v>
          </cell>
          <cell r="G326" t="str">
            <v>OSCAR CERVANTES RAMIREZ</v>
          </cell>
          <cell r="H326" t="str">
            <v>PASEO DEL SABINO 308, PASEO DE LOS NOGALES, APODACA</v>
          </cell>
          <cell r="I326" t="str">
            <v>8119965191, 80431582</v>
          </cell>
          <cell r="J326" t="str">
            <v>HISENSE</v>
          </cell>
          <cell r="K326" t="str">
            <v>50K20DW</v>
          </cell>
          <cell r="L326" t="str">
            <v>50G143291H12876</v>
          </cell>
          <cell r="M326" t="str">
            <v>CARTA ACEPTACION</v>
          </cell>
          <cell r="N326">
            <v>8999</v>
          </cell>
          <cell r="O326">
            <v>42122</v>
          </cell>
          <cell r="P326">
            <v>42780</v>
          </cell>
          <cell r="Q326">
            <v>201024</v>
          </cell>
          <cell r="R326" t="str">
            <v>15-2-17 7.05 ERNESTO HDZ, NP5, P1, O.C.. 1007314, PANEL, 173331</v>
          </cell>
          <cell r="S326" t="str">
            <v/>
          </cell>
          <cell r="T326" t="str">
            <v xml:space="preserve">  Sofia Vazquez                   </v>
          </cell>
          <cell r="U326" t="str">
            <v>2017-04-13</v>
          </cell>
          <cell r="V326" t="str">
            <v>Norte</v>
          </cell>
          <cell r="W326" t="str">
            <v>COMPLETADO</v>
          </cell>
          <cell r="X326" t="str">
            <v>TALLER</v>
          </cell>
          <cell r="Y326">
            <v>42774</v>
          </cell>
          <cell r="Z326">
            <v>658</v>
          </cell>
          <cell r="AA326" t="str">
            <v>M012</v>
          </cell>
          <cell r="AB326" t="str">
            <v>T173331/Panel - PANEL</v>
          </cell>
          <cell r="AC326" t="str">
            <v>OC-1007314</v>
          </cell>
          <cell r="AD326" t="str">
            <v>apodaca/paseo los nogales</v>
          </cell>
          <cell r="AE326" t="str">
            <v>NL</v>
          </cell>
          <cell r="AF326" t="str">
            <v>MX</v>
          </cell>
          <cell r="AG326" t="str">
            <v>10411420</v>
          </cell>
          <cell r="AH326" t="str">
            <v>OSCAR CERVANTES RAMIREZ</v>
          </cell>
          <cell r="AI326" t="str">
            <v>Paseo del sabino 308</v>
          </cell>
          <cell r="AJ326" t="str">
            <v>044-8119965191</v>
          </cell>
          <cell r="AK326" t="str">
            <v>8180431582 CASA</v>
          </cell>
          <cell r="AL326" t="str">
            <v>36666</v>
          </cell>
          <cell r="AM326" t="str">
            <v>20/04/2017 02 : 20 MARIA.EUGENI : CFA19/04/2017 04 : 00 PETERSON.NO : TCF174 7401153227/03/2017 23 : 37 ADOLFO.FER : SEG: NO SE HA ENVIADO EQUIPO DE CFEQUIPO DAÑADO EN TALLER10/03/2017 05 : 37 ANA.ROSA : CSCse le indica a cte. de la autorización de CF y del tiempo de respuesta25dias habiles01/03/2017 21 : 59 MARCO.DIAZ : TCF1PU CSA15/02/2017 05 : 13 ERNESTO.HERN : TCF115/02/2017 05 : 13 ERNESTO.HERN : NP514/02/2017 06 : 34 201024 : SE E LLAMO A CLIENTE PARA VISITARLE XLATARDE PERO L EL JOVEN QUE CONTESTO NO TIENE DOCUMENTOS Y LASEÑORA NO ESTA SE LE VOLVERA A LLAMAR MAÑANA14/02/2017 01 : 14 201024 : ESTA EN RUTA HOY LUNES 1312/02/2017 07 : 44 201024 : PIA. O.C. 1007314, PANEL, # DE PARTE 173331 PREDIAGNOSTICO 2-11-1711/02/2017 06 : 47 MARIA.EUGENI : SEG: CSA Favor de acudir antes alservicio ya que la fecha que le puso casi son 15 dias del folio.10/02/2017 06 : 28 201024 : SE VISITARA EL MIERCOLES 1504/02/2017 05 : 49 ANA.LAURA : ODSWTPTELMEX RD.-% HACIENDA EL AJUSCO Y PASEO DEL NOGAL</v>
          </cell>
          <cell r="AN326" t="str">
            <v>1TE50B8NUSCB</v>
          </cell>
          <cell r="AO326" t="str">
            <v>Smart</v>
          </cell>
          <cell r="AP326" t="str">
            <v>Hisense</v>
          </cell>
          <cell r="AQ326" t="str">
            <v>Opera</v>
          </cell>
          <cell r="AR326" t="str">
            <v>FHD 1920 x 1080</v>
          </cell>
          <cell r="AS326" t="str">
            <v>3TE50G1653A3G1653M010</v>
          </cell>
          <cell r="AT326" t="e">
            <v>#N/A</v>
          </cell>
          <cell r="AU326" t="str">
            <v>50H5C</v>
          </cell>
          <cell r="AV326" t="str">
            <v>3TE50G1653A3</v>
          </cell>
          <cell r="AW326" t="str">
            <v>G1653</v>
          </cell>
          <cell r="AX326" t="str">
            <v>M010</v>
          </cell>
          <cell r="AY326">
            <v>74011532</v>
          </cell>
          <cell r="AZ326">
            <v>51012467</v>
          </cell>
          <cell r="BA326">
            <v>80138116</v>
          </cell>
        </row>
        <row r="327">
          <cell r="D327">
            <v>60311161</v>
          </cell>
          <cell r="E327" t="str">
            <v>A</v>
          </cell>
          <cell r="F327" t="str">
            <v>TV</v>
          </cell>
          <cell r="G327" t="str">
            <v>FRANCISCO RODRIGUEZ</v>
          </cell>
          <cell r="H327" t="str">
            <v>5 DE MAYO 910, CANTERAS, GUADALUPE</v>
          </cell>
          <cell r="I327">
            <v>15510074</v>
          </cell>
          <cell r="J327" t="str">
            <v>HISENSE</v>
          </cell>
          <cell r="K327" t="str">
            <v>50K20DW</v>
          </cell>
          <cell r="L327" t="str">
            <v>50G144844H04565</v>
          </cell>
          <cell r="M327" t="str">
            <v>266771-6</v>
          </cell>
          <cell r="N327">
            <v>8072</v>
          </cell>
          <cell r="O327">
            <v>42583</v>
          </cell>
          <cell r="P327">
            <v>42776</v>
          </cell>
          <cell r="Q327">
            <v>201024</v>
          </cell>
          <cell r="R327" t="str">
            <v>22-2-17 3.07 ERNESTO HDZ NP5 P1-0.C. 1007377, PANEL, 173331</v>
          </cell>
          <cell r="S327" t="str">
            <v/>
          </cell>
          <cell r="T327" t="str">
            <v xml:space="preserve">  Sofia Vazquez                   </v>
          </cell>
          <cell r="U327" t="str">
            <v>2017-04-13</v>
          </cell>
          <cell r="V327" t="str">
            <v>Norte</v>
          </cell>
          <cell r="W327" t="str">
            <v>COMPLETADO</v>
          </cell>
          <cell r="X327" t="str">
            <v>TALLER</v>
          </cell>
          <cell r="Y327">
            <v>42775</v>
          </cell>
          <cell r="Z327">
            <v>193</v>
          </cell>
          <cell r="AA327" t="str">
            <v>M010</v>
          </cell>
          <cell r="AB327" t="str">
            <v>T173331/Panel - PANEL</v>
          </cell>
          <cell r="AC327" t="str">
            <v>OC-1007377</v>
          </cell>
          <cell r="AD327" t="str">
            <v>Guadalupe/canteras</v>
          </cell>
          <cell r="AE327" t="str">
            <v>NL</v>
          </cell>
          <cell r="AF327" t="str">
            <v>MX</v>
          </cell>
          <cell r="AG327" t="str">
            <v>10411717</v>
          </cell>
          <cell r="AH327" t="str">
            <v>FRANCISCO RODRIGUEZ</v>
          </cell>
          <cell r="AI327" t="str">
            <v>5 de mayo 910</v>
          </cell>
          <cell r="AJ327" t="str">
            <v>8115510074</v>
          </cell>
          <cell r="AK327">
            <v>0</v>
          </cell>
          <cell r="AL327" t="str">
            <v>67150</v>
          </cell>
          <cell r="AM327" t="str">
            <v>20/04/2017 02 : 23 MARIA.EUGENI : CFA19/04/2017 04 : 07 PETERSON.NO : TCF174 7401153328/03/2017 00 : 29 ADOLFO.FER : SEG: NO SE HA ENVIADO EQUIPO DE CFEQUIPO DAÑADO EN TALLER01/03/2017 22 : 01 MARCO.DIAZ : TCF1PU CSA22/02/2017 03 : 07 ERNESTO.HERN : TCF122/02/2017 03 : 07 ERNESTO.HERN : NP522/02/2017 01 : 26 MARIA.EUGENI : SEG: REFACCIONESSEG: DGR14/02/2017 08 : 40 201024 : P1: OC 1007377,PANEL 173331,13 FEB 201712/02/2017 07 : 32 201024 : SE ANEXA NOTA DE COMPRA Y SE PASAA ARVIISON10/02/2017 06 : 11 201024 : SE VISITARA Y SE CHECARA SI ESTA EN CEDIS10/02/2017 01 : 09 DULCE.M : ENTRE CALLES CORA Y MORONES PRIETOCORREO BMORENO@ELIZONDOMX.COMODSWTP</v>
          </cell>
          <cell r="AN327" t="str">
            <v>1TE50B8NUSCB</v>
          </cell>
          <cell r="AO327" t="str">
            <v>Smart</v>
          </cell>
          <cell r="AP327" t="str">
            <v>Hisense</v>
          </cell>
          <cell r="AQ327" t="str">
            <v>Opera</v>
          </cell>
          <cell r="AR327" t="str">
            <v>FHD 1920 x 1080</v>
          </cell>
          <cell r="AS327" t="str">
            <v>3TE50G1653A3G1653M010</v>
          </cell>
          <cell r="AT327" t="e">
            <v>#N/A</v>
          </cell>
          <cell r="AU327" t="str">
            <v>50H5C</v>
          </cell>
          <cell r="AV327" t="str">
            <v>3TE50G1653A3</v>
          </cell>
          <cell r="AW327" t="str">
            <v>G1653</v>
          </cell>
          <cell r="AX327" t="str">
            <v>M010</v>
          </cell>
          <cell r="AY327">
            <v>74011533</v>
          </cell>
          <cell r="AZ327">
            <v>51012468</v>
          </cell>
          <cell r="BA327">
            <v>80138136</v>
          </cell>
        </row>
        <row r="328">
          <cell r="D328">
            <v>60311648</v>
          </cell>
          <cell r="E328" t="str">
            <v>A</v>
          </cell>
          <cell r="F328" t="str">
            <v>TV</v>
          </cell>
          <cell r="G328" t="str">
            <v>IRIS DANIELA HERNANDEZ</v>
          </cell>
          <cell r="H328" t="str">
            <v>RIO SAN LORENZO 241, BALCONES DE SANTA ROSA, APODACA</v>
          </cell>
          <cell r="I328">
            <v>8186024886</v>
          </cell>
          <cell r="J328" t="str">
            <v>HISENSE</v>
          </cell>
          <cell r="K328" t="str">
            <v>50K20DW</v>
          </cell>
          <cell r="L328" t="str">
            <v>50G144844H02896</v>
          </cell>
          <cell r="M328" t="str">
            <v>74248-17</v>
          </cell>
          <cell r="N328">
            <v>10272</v>
          </cell>
          <cell r="O328">
            <v>42137</v>
          </cell>
          <cell r="P328">
            <v>42787</v>
          </cell>
          <cell r="Q328">
            <v>201024</v>
          </cell>
          <cell r="R328" t="str">
            <v>21/02/2017 05:43 ERNESTO HDZ NP5-P1A: OC.1007537, PANEL, 173331</v>
          </cell>
          <cell r="S328" t="str">
            <v/>
          </cell>
          <cell r="T328" t="str">
            <v xml:space="preserve">  Sofia Vazquez                   </v>
          </cell>
          <cell r="U328" t="str">
            <v>2017-04-13</v>
          </cell>
          <cell r="V328" t="str">
            <v>Norte</v>
          </cell>
          <cell r="W328" t="str">
            <v>COMPLETADO</v>
          </cell>
          <cell r="X328" t="str">
            <v>TALLER</v>
          </cell>
          <cell r="Y328">
            <v>42781</v>
          </cell>
          <cell r="Z328">
            <v>650</v>
          </cell>
          <cell r="AA328" t="str">
            <v>M012</v>
          </cell>
          <cell r="AB328" t="str">
            <v>T173331/Panel - PANEL</v>
          </cell>
          <cell r="AC328" t="str">
            <v>OC-1007537</v>
          </cell>
          <cell r="AD328" t="str">
            <v>Apodaca/Balcones de Santa Rosa</v>
          </cell>
          <cell r="AE328" t="str">
            <v>NL</v>
          </cell>
          <cell r="AF328" t="str">
            <v>MX</v>
          </cell>
          <cell r="AG328" t="str">
            <v>10411956</v>
          </cell>
          <cell r="AH328" t="str">
            <v>IRIS DANIELA HERNANDEZ</v>
          </cell>
          <cell r="AI328" t="str">
            <v>241 Rio San Lorenzo</v>
          </cell>
          <cell r="AJ328" t="str">
            <v>8186024886</v>
          </cell>
          <cell r="AK328">
            <v>0</v>
          </cell>
          <cell r="AL328" t="str">
            <v>66610</v>
          </cell>
          <cell r="AM328" t="str">
            <v>20/04/2017 05 : 00 MARIA.EUGENI : CFA19/04/2017 04 : 15 PETERSON.NO : TCF174 7401153428/03/2017 00 : 27 ADOLFO.FER : SEG: NO SE HA ENVIADO EQUIPO DE CFEQUIPO DAÑADO EN TALLER01/03/2017 22 : 11 MARCO.DIAZ : TCF1PU CSA21/02/2017 05 : 43 ERNESTO.HERN : TCF121/02/2017 05 : 43 ERNESTO.HERN : NP521/02/2017 01 : 22 201024 : SE LE ESTA MARCANDOHOY LUNES 20 PARADARLEEL SERVICIO PERO NO CONESTA MANDA A BUZON17/02/2017 08 : 37 201024 : P1A: O.C. 1007537, PANEL, # DE PARTE 173331 PREDIAGNOSTICO FEB-16-1716/02/2017 09 : 05 201024 : SE VISITARA ELMARTES 2114/02/2017 03 : 18 GABRIELA.B : RD RIO MANZANARES Y RIO NAZAS</v>
          </cell>
          <cell r="AN328" t="str">
            <v>1TE50B8NUSCB</v>
          </cell>
          <cell r="AO328" t="str">
            <v>Smart</v>
          </cell>
          <cell r="AP328" t="str">
            <v>Hisense</v>
          </cell>
          <cell r="AQ328" t="str">
            <v>Opera</v>
          </cell>
          <cell r="AR328" t="str">
            <v>FHD 1920 x 1080</v>
          </cell>
          <cell r="AS328" t="str">
            <v>3TE50G1653A3G1653M010</v>
          </cell>
          <cell r="AT328" t="e">
            <v>#N/A</v>
          </cell>
          <cell r="AU328" t="str">
            <v>50H5C</v>
          </cell>
          <cell r="AV328" t="str">
            <v>3TE50G1653A3</v>
          </cell>
          <cell r="AW328" t="str">
            <v>G1653</v>
          </cell>
          <cell r="AX328" t="str">
            <v>M010</v>
          </cell>
          <cell r="AY328">
            <v>74011534</v>
          </cell>
          <cell r="AZ328">
            <v>51012469</v>
          </cell>
          <cell r="BA328">
            <v>80138129</v>
          </cell>
        </row>
        <row r="329">
          <cell r="D329">
            <v>60311623</v>
          </cell>
          <cell r="E329" t="str">
            <v>A</v>
          </cell>
          <cell r="F329" t="str">
            <v>TV</v>
          </cell>
          <cell r="G329" t="str">
            <v>ENRIQUE QUIÑONES CARMONA</v>
          </cell>
          <cell r="H329" t="str">
            <v xml:space="preserve">ALBERTO TORRES 709, UNIDAD LABORAL, SAN NICOLAS DE LOS GARZA </v>
          </cell>
          <cell r="I329">
            <v>8181050311</v>
          </cell>
          <cell r="J329" t="str">
            <v>HISENSE</v>
          </cell>
          <cell r="K329" t="str">
            <v>32H5B</v>
          </cell>
          <cell r="L329" t="str">
            <v>32G155368H02845</v>
          </cell>
          <cell r="M329" t="str">
            <v xml:space="preserve">TIKET </v>
          </cell>
          <cell r="N329">
            <v>4852</v>
          </cell>
          <cell r="O329">
            <v>42680</v>
          </cell>
          <cell r="P329">
            <v>42786</v>
          </cell>
          <cell r="Q329">
            <v>201024</v>
          </cell>
          <cell r="R329" t="str">
            <v>21/02/17-05:45 ERNESTO HDZ NP5-P1A: OC.1007539-MAIN BOARD, 191148</v>
          </cell>
          <cell r="S329" t="str">
            <v/>
          </cell>
          <cell r="T329" t="str">
            <v xml:space="preserve">  Sofia Vazquez                   </v>
          </cell>
          <cell r="U329" t="str">
            <v>2017-04-13</v>
          </cell>
          <cell r="V329" t="str">
            <v>Norte</v>
          </cell>
          <cell r="W329" t="str">
            <v>COMPLETADO</v>
          </cell>
          <cell r="X329" t="str">
            <v>TALLER</v>
          </cell>
          <cell r="Y329">
            <v>42781</v>
          </cell>
          <cell r="Z329">
            <v>106</v>
          </cell>
          <cell r="AA329" t="str">
            <v>M010</v>
          </cell>
          <cell r="AB329" t="str">
            <v>T191148/Tarjeta Principal Madre - MAIN BOARD\Power</v>
          </cell>
          <cell r="AC329" t="str">
            <v>OC-1007539</v>
          </cell>
          <cell r="AD329" t="str">
            <v>An Nicolas de los Garza/Unidad Laboral</v>
          </cell>
          <cell r="AE329" t="str">
            <v>NL</v>
          </cell>
          <cell r="AF329" t="str">
            <v>MX</v>
          </cell>
          <cell r="AG329" t="str">
            <v>10407632</v>
          </cell>
          <cell r="AH329" t="str">
            <v>ENRIQUE QUIÑONES CARMONA</v>
          </cell>
          <cell r="AI329" t="str">
            <v>709 Alberto Torres</v>
          </cell>
          <cell r="AJ329" t="str">
            <v>8181050311</v>
          </cell>
          <cell r="AK329">
            <v>0</v>
          </cell>
          <cell r="AL329" t="str">
            <v>66440</v>
          </cell>
          <cell r="AM329" t="str">
            <v>20/04/2017 01 : 01 MARIA.EUGENI : CFA19/04/2017 04 : 21 Ricardo Espinosa : TC174 74011535 BRENDA MED01/03/2017 22 : 10 MARCO.DIAZ : TCF1PU CSA21/02/2017 05 : 45 ERNESTO.HERN : TCF121/02/2017 05 : 45 ERNESTO.HERN : NP517/02/2017 08 : 33 201024 : P1A: O.C. 1007539 , MAIN BOARD, #DEPARTE 191148 PREDIAGNOSTICO FEB-16-1716/02/2017 23 : 19 201024 : SE VISITARA ELVIERNES 1716/02/2017 01 : 01 JUANANTONIO : ODSWTPENRIQUE RECIO Y HECTOR VICTORIA ATRÁS DE LAS ESC ARNULFO PEREZ Y PEREZ8111015107 TELÉFONO LABORAL</v>
          </cell>
          <cell r="AN329" t="str">
            <v>3TE32A150815</v>
          </cell>
          <cell r="AO329" t="str">
            <v>Smart</v>
          </cell>
          <cell r="AP329" t="str">
            <v>Hisense</v>
          </cell>
          <cell r="AQ329" t="str">
            <v>Opera</v>
          </cell>
          <cell r="AR329" t="str">
            <v>HD 1366 X 768</v>
          </cell>
          <cell r="AS329" t="str">
            <v>3TE32G1614E4G1614M010</v>
          </cell>
          <cell r="AT329" t="e">
            <v>#N/A</v>
          </cell>
          <cell r="AU329" t="str">
            <v>32H5B2</v>
          </cell>
          <cell r="AV329" t="str">
            <v>3TE32G1614E4</v>
          </cell>
          <cell r="AW329" t="str">
            <v>G1614</v>
          </cell>
          <cell r="AX329" t="str">
            <v>M010</v>
          </cell>
          <cell r="AY329">
            <v>74011535</v>
          </cell>
          <cell r="AZ329">
            <v>51012470</v>
          </cell>
          <cell r="BA329">
            <v>80137929</v>
          </cell>
        </row>
        <row r="330">
          <cell r="D330">
            <v>60311146</v>
          </cell>
          <cell r="E330" t="str">
            <v>A</v>
          </cell>
          <cell r="F330" t="str">
            <v>TV</v>
          </cell>
          <cell r="G330" t="str">
            <v>ERNESTO HORACIO MORALES BARAJAS</v>
          </cell>
          <cell r="H330" t="str">
            <v>HACIENDA SAN CARLOS 213, HACIENDA EL PALMAR, SANTA CATARINA</v>
          </cell>
          <cell r="I330" t="str">
            <v>8124484372, 8116681167</v>
          </cell>
          <cell r="J330" t="str">
            <v>HISENSE</v>
          </cell>
          <cell r="K330" t="str">
            <v>50K20DW</v>
          </cell>
          <cell r="L330" t="str">
            <v>50G143291H17165</v>
          </cell>
          <cell r="M330" t="str">
            <v>145250-12</v>
          </cell>
          <cell r="N330">
            <v>13160</v>
          </cell>
          <cell r="O330">
            <v>42084</v>
          </cell>
          <cell r="P330">
            <v>42779</v>
          </cell>
          <cell r="Q330">
            <v>201024</v>
          </cell>
          <cell r="R330" t="str">
            <v>18-2-17-2.37 ERNESTO HDZ NP5 P1-OC 1007416, PANEL, 173331</v>
          </cell>
          <cell r="S330" t="str">
            <v/>
          </cell>
          <cell r="T330" t="str">
            <v xml:space="preserve">  Sofia Vazquez                   </v>
          </cell>
          <cell r="U330" t="str">
            <v>2017-04-13</v>
          </cell>
          <cell r="V330" t="str">
            <v>Norte</v>
          </cell>
          <cell r="W330" t="str">
            <v>COMPLETADO</v>
          </cell>
          <cell r="X330" t="str">
            <v>TALLER</v>
          </cell>
          <cell r="Y330">
            <v>42775</v>
          </cell>
          <cell r="Z330">
            <v>695</v>
          </cell>
          <cell r="AA330" t="str">
            <v>M012</v>
          </cell>
          <cell r="AB330" t="str">
            <v>T173331/Panel - PANEL</v>
          </cell>
          <cell r="AC330" t="str">
            <v>OC-1007416</v>
          </cell>
          <cell r="AD330" t="str">
            <v>STA CATARINA HDA EL PALMARSANTA</v>
          </cell>
          <cell r="AE330" t="str">
            <v>NL</v>
          </cell>
          <cell r="AF330" t="str">
            <v>MX</v>
          </cell>
          <cell r="AG330" t="str">
            <v>10411698</v>
          </cell>
          <cell r="AH330" t="str">
            <v>ERNESTO HORACIO MORALES BARAJAS</v>
          </cell>
          <cell r="AI330" t="str">
            <v>213 HACIENDA SAN CARLOS</v>
          </cell>
          <cell r="AJ330" t="str">
            <v>8116681167</v>
          </cell>
          <cell r="AK330" t="str">
            <v>8116681167</v>
          </cell>
          <cell r="AL330" t="str">
            <v>66367</v>
          </cell>
          <cell r="AM330" t="str">
            <v>20/04/2017 04 : 58 MARIA.EUGENI : CFA19/04/2017 04 : 24 PETERSON.NO : TCF174 7401153619/04/2017 04 : 20 PETERSON.NO : 1TE50B8NUSCB29/03/2017 09 : 29 GABRIELA.CA : Tienda no apoyara con cf indica queReferente a este cliente, ya se presentó en tienda y también es unacompra de marzo del 2015 y le autorizaron cambio, es el mismo caso comoel que platicamos ayer, si se pueden poner en contacto con el cliente yle puedan ustedes mandar el cambio físicoCliente esperara su llamada27/03/2017 23 : 57 ADOLFO.FER : SEG: NO SE HA ENVIADO EQUIPO DE CFEQUIPO DAÑADO EN TALLER16/03/2017 02 : 57 BRENDA.MORA : CSCSe le comenta al cliente que tardara en llegar su equipo aprox. 10 díasmas.01/03/2017 22 : 00 MARCO.DIAZ : TCF1PU CSA18/02/2017 02 : 38 ERNESTO.HERN : TCF118/02/2017 02 : 37 ERNESTO.HERN : NP515/02/2017 03 : 04 201024 : P1: OC 1007416 , PANEL 173331 , 14 FEB 201711/02/2017 01 : 50 LUIS.D : KMA:74$148.0010/02/2017 06 : 18 201024 : SKMA: 74 KILOMETROS $ 148.0010/02/2017 00 : 20 SEMIRAMIS.M : ODSWTPRD/ELIZONDOENTRE AV HDA DEL PALMAR Y STA TERESA</v>
          </cell>
          <cell r="AN330" t="str">
            <v>1TE50B8NUSCB</v>
          </cell>
          <cell r="AO330" t="str">
            <v>Smart</v>
          </cell>
          <cell r="AP330" t="str">
            <v>Hisense</v>
          </cell>
          <cell r="AQ330" t="str">
            <v>Opera</v>
          </cell>
          <cell r="AR330" t="str">
            <v>FHD 1920 x 1080</v>
          </cell>
          <cell r="AS330" t="str">
            <v>3TE50G1653A3G1653M010</v>
          </cell>
          <cell r="AT330" t="e">
            <v>#N/A</v>
          </cell>
          <cell r="AU330" t="str">
            <v>50H5C</v>
          </cell>
          <cell r="AV330" t="str">
            <v>3TE50G1653A3</v>
          </cell>
          <cell r="AW330" t="str">
            <v>G1653</v>
          </cell>
          <cell r="AX330" t="str">
            <v>M010</v>
          </cell>
          <cell r="AY330">
            <v>74011536</v>
          </cell>
          <cell r="AZ330">
            <v>51012471</v>
          </cell>
          <cell r="BA330">
            <v>80137934</v>
          </cell>
        </row>
        <row r="331">
          <cell r="D331">
            <v>60313300</v>
          </cell>
          <cell r="E331" t="str">
            <v xml:space="preserve">A  </v>
          </cell>
          <cell r="F331" t="str">
            <v>TV</v>
          </cell>
          <cell r="G331" t="str">
            <v>DEISY MARTINEZ</v>
          </cell>
          <cell r="H331" t="str">
            <v>PRIVADA DE ACALOTENCO 237 COL. SAN SEBASTIAN AZCAPOTZALCO CP 02040</v>
          </cell>
          <cell r="I331" t="str">
            <v>53539067 - 53539089</v>
          </cell>
          <cell r="J331" t="str">
            <v>HISENSE</v>
          </cell>
          <cell r="K331" t="str">
            <v>32H3B1</v>
          </cell>
          <cell r="L331" t="str">
            <v>32G1155363H05439</v>
          </cell>
          <cell r="M331" t="str">
            <v>BB27713F-F11D-4254-876E-8D7CCFED-4AC9 FECHA DE FACTURA 01/06/2017 EN LA MISMA INDICA FECHA DE ENTREGA 29-04-2016</v>
          </cell>
          <cell r="N331">
            <v>3129.68</v>
          </cell>
          <cell r="O331">
            <v>42489</v>
          </cell>
          <cell r="P331">
            <v>42800</v>
          </cell>
          <cell r="Q331">
            <v>201767</v>
          </cell>
          <cell r="R331" t="str">
            <v>15/03/2017 07 : 24  JORGE.VAZ : NP5 / P1A: 187160 MAIN    06-03-2017   OC-1008269</v>
          </cell>
          <cell r="S331" t="str">
            <v>EQUIPO DAÑADO EN DOMICILIO DE CLIENTE</v>
          </cell>
          <cell r="T331" t="str">
            <v xml:space="preserve">   ABRAHAM LAZCANO                </v>
          </cell>
          <cell r="U331" t="str">
            <v>2017-04-10</v>
          </cell>
          <cell r="V331" t="str">
            <v>Centro</v>
          </cell>
          <cell r="W331" t="str">
            <v>COMPLETADO</v>
          </cell>
          <cell r="X331" t="str">
            <v>CLIENTE</v>
          </cell>
          <cell r="Y331">
            <v>42800</v>
          </cell>
          <cell r="Z331">
            <v>311</v>
          </cell>
          <cell r="AA331" t="str">
            <v>M010</v>
          </cell>
          <cell r="AB331" t="str">
            <v>T187160/Tarjeta Principal Madre - MAIN BOARD</v>
          </cell>
          <cell r="AC331" t="str">
            <v>OC-1008269</v>
          </cell>
          <cell r="AD331" t="str">
            <v>san sebastian/Azcapotzalco</v>
          </cell>
          <cell r="AE331" t="str">
            <v>DF</v>
          </cell>
          <cell r="AF331" t="str">
            <v>MX</v>
          </cell>
          <cell r="AG331" t="str">
            <v>10412499</v>
          </cell>
          <cell r="AH331" t="str">
            <v>DEISY MARTINEZ</v>
          </cell>
          <cell r="AI331" t="str">
            <v>237 privada de acalotenco</v>
          </cell>
          <cell r="AJ331" t="str">
            <v>53539067</v>
          </cell>
          <cell r="AK331" t="str">
            <v>53539089</v>
          </cell>
          <cell r="AL331" t="str">
            <v>02040</v>
          </cell>
          <cell r="AM331" t="str">
            <v>19/04/2017 04 : 27 Ricardo Espinosa : TC174 74011537 BRENDA MED23/03/2017 22 : 58 MARCO.DIAZ : TCF1PU CLIENTEINF. JOSUE RAMIREZ. DMC15/03/2017 07 : 24 JORGE.VAZ : TCF115/03/2017 07 : 24 JORGE.VAZ : NP507/03/2017 09 : 09 201767 : P1A: 187160 MAIN 06-03-2017 OC-100826907/03/2017 07 : 19 201767 : V1. 09/03/2017: 10 A.M. - 6 P.M.H-23604 SE ASIGNA T51OMJ07/03/2017 02 : 12 MA.ISABEL : SEG: EN SEGUIMIENTO A LA O.S. 60312007CSA CONFIRA QUE EL CLIENTE YA ENVIÓ SUS DOCTOS.04/03/2017 04 : 08 201767 : CLIENTE NO PROPORCIONA DOCUMENTO; ACUDIRA ATIENDA21/02/2017 07 : 55 201767 : V1:23/02/2017:HORARIO ABIERTO DE 10 AM A 18HRS_H23332_T5121/02/2017 06 : 08 ANA.GABRIELA : ODSWTAPRD%GRANJAS ALTURA DE WOLKSWAGENBODEGA 69</v>
          </cell>
          <cell r="AN331" t="str">
            <v>3TE32G153442</v>
          </cell>
          <cell r="AO331" t="str">
            <v>Básica</v>
          </cell>
          <cell r="AP331" t="str">
            <v>Hisense</v>
          </cell>
          <cell r="AQ331" t="str">
            <v>Opera</v>
          </cell>
          <cell r="AR331" t="str">
            <v>HD 1366 X 768</v>
          </cell>
          <cell r="AS331" t="str">
            <v>3TE32G154780G1547M010</v>
          </cell>
          <cell r="AT331" t="e">
            <v>#N/A</v>
          </cell>
          <cell r="AU331" t="str">
            <v>32H3B1</v>
          </cell>
          <cell r="AV331" t="str">
            <v>3TE32G154780</v>
          </cell>
          <cell r="AW331" t="str">
            <v>G1547</v>
          </cell>
          <cell r="AX331" t="str">
            <v>M010</v>
          </cell>
          <cell r="AY331">
            <v>74011537</v>
          </cell>
          <cell r="AZ331">
            <v>51012472</v>
          </cell>
          <cell r="BA331">
            <v>80137245</v>
          </cell>
        </row>
        <row r="332">
          <cell r="D332">
            <v>60315465</v>
          </cell>
          <cell r="E332" t="str">
            <v>A</v>
          </cell>
          <cell r="F332" t="str">
            <v>TV</v>
          </cell>
          <cell r="G332" t="str">
            <v>XOCHITL AGUSTINA LUNA</v>
          </cell>
          <cell r="H332" t="str">
            <v>AV CHALMA S/N, COL. JARDINES LA HACIENDA</v>
          </cell>
          <cell r="I332" t="str">
            <v>5740-3318</v>
          </cell>
          <cell r="J332" t="str">
            <v>HISENSE</v>
          </cell>
          <cell r="K332" t="str">
            <v>50K20D</v>
          </cell>
          <cell r="L332" t="str">
            <v>50J141129H02392</v>
          </cell>
          <cell r="M332" t="str">
            <v>TICKET</v>
          </cell>
          <cell r="N332">
            <v>7801.2</v>
          </cell>
          <cell r="O332">
            <v>41823</v>
          </cell>
          <cell r="P332">
            <v>42830</v>
          </cell>
          <cell r="Q332">
            <v>201010</v>
          </cell>
          <cell r="R332" t="str">
            <v>PENDIENTE POR PANEL</v>
          </cell>
          <cell r="S332" t="str">
            <v>SE RECOGE EQUIPO Y CONTROL</v>
          </cell>
          <cell r="T332" t="str">
            <v xml:space="preserve"> VIRGINIA ANGUIANO                </v>
          </cell>
          <cell r="U332" t="str">
            <v>2017-04-07</v>
          </cell>
          <cell r="V332" t="str">
            <v>Centro</v>
          </cell>
          <cell r="W332" t="str">
            <v>COMPLETADO</v>
          </cell>
          <cell r="Y332">
            <v>42829</v>
          </cell>
          <cell r="Z332">
            <v>1007</v>
          </cell>
          <cell r="AA332" t="str">
            <v>M012</v>
          </cell>
          <cell r="AB332" t="str">
            <v>T174313/Panel - PANEL</v>
          </cell>
          <cell r="AC332" t="str">
            <v>OC-1009407</v>
          </cell>
          <cell r="AD332" t="str">
            <v>CUAUTITLÁN/JARDIN LA HACI</v>
          </cell>
          <cell r="AE332" t="str">
            <v>DF</v>
          </cell>
          <cell r="AF332" t="str">
            <v>MX</v>
          </cell>
          <cell r="AG332" t="str">
            <v>10415532</v>
          </cell>
          <cell r="AH332" t="str">
            <v>XOCHILT AGUSTÍN LUNA</v>
          </cell>
          <cell r="AI332" t="str">
            <v>AV. CHALMA</v>
          </cell>
          <cell r="AJ332" t="str">
            <v>57-40-33-18</v>
          </cell>
          <cell r="AK332">
            <v>0</v>
          </cell>
          <cell r="AL332" t="str">
            <v>54720</v>
          </cell>
          <cell r="AM332" t="str">
            <v>19/04/2017 04 : 28 MARCO.DIAZ : TCF174 7401153812/04/2017 23 : 21 GEARARDO.PA : CFA07/04/2017 23 : 56 ARANTXA.MON : TCF107/04/2017 23 : 56 ARANTXA.MON : NP506/04/2017 05 : 13 201010 : P1: T174313 /PANEL LCD/ OC-100940705/04/201705/04/2017 07 : 35 201010 : V1: 07/04/201705/04/2017 06 : 05 JUANANTONIO : ODSWTPORDEN INTERNA CSA: 36476</v>
          </cell>
          <cell r="AN332" t="str">
            <v>3TE50G132311</v>
          </cell>
          <cell r="AO332" t="str">
            <v>Básica</v>
          </cell>
          <cell r="AP332" t="str">
            <v>Hisense</v>
          </cell>
          <cell r="AQ332" t="str">
            <v>Opera</v>
          </cell>
          <cell r="AR332" t="str">
            <v>FHD 1920 x 1080</v>
          </cell>
          <cell r="AS332" t="str">
            <v>3TE50G1653A3G1653M010</v>
          </cell>
          <cell r="AT332" t="e">
            <v>#N/A</v>
          </cell>
          <cell r="AU332" t="str">
            <v>50H5C</v>
          </cell>
          <cell r="AV332" t="str">
            <v>3TE50G1653A3</v>
          </cell>
          <cell r="AW332" t="str">
            <v>G1653</v>
          </cell>
          <cell r="AX332" t="str">
            <v>M010</v>
          </cell>
          <cell r="AY332">
            <v>74011538</v>
          </cell>
          <cell r="AZ332">
            <v>51012473</v>
          </cell>
          <cell r="BA332">
            <v>80137937</v>
          </cell>
        </row>
        <row r="333">
          <cell r="D333">
            <v>60315466</v>
          </cell>
          <cell r="E333" t="str">
            <v>A</v>
          </cell>
          <cell r="F333" t="str">
            <v>TV</v>
          </cell>
          <cell r="G333" t="str">
            <v>DIEGO CEDILLO</v>
          </cell>
          <cell r="H333" t="str">
            <v>CEYLAN ESQ PONIENTE 152, EDIF 1, DEPTO 102, MARAVILLAS CEYLAN</v>
          </cell>
          <cell r="I333" t="str">
            <v>55 1905-3373</v>
          </cell>
          <cell r="J333" t="str">
            <v>HISENSE</v>
          </cell>
          <cell r="K333" t="str">
            <v>50K20D</v>
          </cell>
          <cell r="L333" t="str">
            <v>50G141127H07086</v>
          </cell>
          <cell r="M333">
            <v>301389</v>
          </cell>
          <cell r="N333">
            <v>0</v>
          </cell>
          <cell r="O333">
            <v>42071</v>
          </cell>
          <cell r="P333">
            <v>42829</v>
          </cell>
          <cell r="Q333">
            <v>201010</v>
          </cell>
          <cell r="R333" t="str">
            <v>PENDIENTE POR PANEL</v>
          </cell>
          <cell r="S333" t="str">
            <v>SE RECOGE EQUIPO CON CABLE AC</v>
          </cell>
          <cell r="T333" t="str">
            <v xml:space="preserve"> VIRGINIA ANGUIANO                </v>
          </cell>
          <cell r="U333" t="str">
            <v>2017-04-07</v>
          </cell>
          <cell r="V333" t="str">
            <v>Centro</v>
          </cell>
          <cell r="W333" t="str">
            <v>COMPLETADO</v>
          </cell>
          <cell r="Y333">
            <v>42829</v>
          </cell>
          <cell r="Z333">
            <v>758</v>
          </cell>
          <cell r="AA333" t="str">
            <v>M012</v>
          </cell>
          <cell r="AB333" t="str">
            <v>T174313/Panel - PANEL</v>
          </cell>
          <cell r="AC333" t="str">
            <v>OC-1009383</v>
          </cell>
          <cell r="AD333" t="str">
            <v>MARAVILLAS CEYLAN / TLALNE DE BAZ</v>
          </cell>
          <cell r="AE333" t="str">
            <v>MEX</v>
          </cell>
          <cell r="AF333" t="str">
            <v>MX</v>
          </cell>
          <cell r="AG333" t="str">
            <v>10341420</v>
          </cell>
          <cell r="AH333" t="str">
            <v>DIEGO CEDILLO</v>
          </cell>
          <cell r="AI333" t="str">
            <v>DEPT. 102 CALLE CEYLÁN Y CALLE PONIENTE 152 EDIF. 1</v>
          </cell>
          <cell r="AJ333" t="str">
            <v>5519053373</v>
          </cell>
          <cell r="AK333">
            <v>0</v>
          </cell>
          <cell r="AL333" t="str">
            <v>54173</v>
          </cell>
          <cell r="AM333" t="str">
            <v>19/04/2017 04 : 33 MARCO.DIAZ : TCF174 7401153907/04/2017 04 : 09 ERNESTO.HERN : TCF107/04/2017 04 : 09 ERNESTO.HERN : NP505/04/2017 08 : 10 201010 : P1: T174313 / PANEL LCD / OC100938304-04-201705/04/2017 07 : 59 201010 : V1: 05/04/201705/04/2017 06 : 08 JUANANTONIO : ODSWTPORDEN INTERNA CSA: 36460</v>
          </cell>
          <cell r="AN333" t="str">
            <v>3TE50G132311</v>
          </cell>
          <cell r="AO333" t="str">
            <v>Básica</v>
          </cell>
          <cell r="AP333" t="str">
            <v>Hisense</v>
          </cell>
          <cell r="AQ333" t="str">
            <v>Opera</v>
          </cell>
          <cell r="AR333" t="str">
            <v>FHD 1920 x 1080</v>
          </cell>
          <cell r="AS333" t="str">
            <v>3TE50G1653A3G1653M010</v>
          </cell>
          <cell r="AT333" t="e">
            <v>#N/A</v>
          </cell>
          <cell r="AU333" t="str">
            <v>50H5C</v>
          </cell>
          <cell r="AV333" t="str">
            <v>3TE50G1653A3</v>
          </cell>
          <cell r="AW333" t="str">
            <v>G1653</v>
          </cell>
          <cell r="AX333" t="str">
            <v>M010</v>
          </cell>
          <cell r="AY333">
            <v>74011539</v>
          </cell>
          <cell r="AZ333">
            <v>51012474</v>
          </cell>
          <cell r="BA333">
            <v>80137938</v>
          </cell>
        </row>
        <row r="334">
          <cell r="D334">
            <v>60311690</v>
          </cell>
          <cell r="E334" t="str">
            <v xml:space="preserve">A  </v>
          </cell>
          <cell r="F334" t="str">
            <v>TV</v>
          </cell>
          <cell r="G334" t="str">
            <v>PAMELA RODRIGUEZ</v>
          </cell>
          <cell r="H334" t="str">
            <v>TECNICOS Y MANUALES 16 CAMPAMENTO 2 DE OCTUBRE IZTACALCO CP. 08930</v>
          </cell>
          <cell r="I334">
            <v>5574158975</v>
          </cell>
          <cell r="J334" t="str">
            <v>HISENSE</v>
          </cell>
          <cell r="K334" t="str">
            <v>32H5B</v>
          </cell>
          <cell r="L334" t="str">
            <v>32G150868H04610</v>
          </cell>
          <cell r="M334" t="str">
            <v>POLIZA DE GARANTIA</v>
          </cell>
          <cell r="N334">
            <v>0</v>
          </cell>
          <cell r="O334">
            <v>42351</v>
          </cell>
          <cell r="P334">
            <v>42797</v>
          </cell>
          <cell r="Q334">
            <v>201767</v>
          </cell>
          <cell r="R334" t="str">
            <v>15/03/2017 06 : 28  JORGE.VAZ : NP5/  P1A: 184631 PANEL    03-03-2017   OC-1008210</v>
          </cell>
          <cell r="S334" t="str">
            <v>EQUIPO EN DOMICILIO DE CLIENTE</v>
          </cell>
          <cell r="T334" t="str">
            <v xml:space="preserve">ANDREA LEGORRETA               </v>
          </cell>
          <cell r="U334" t="str">
            <v>2017-04-10</v>
          </cell>
          <cell r="V334" t="str">
            <v>Centro</v>
          </cell>
          <cell r="W334" t="str">
            <v>COMPLETADO</v>
          </cell>
          <cell r="X334" t="str">
            <v>CLIENTE</v>
          </cell>
          <cell r="Y334">
            <v>42781</v>
          </cell>
          <cell r="Z334">
            <v>446</v>
          </cell>
          <cell r="AA334" t="str">
            <v>M012</v>
          </cell>
          <cell r="AB334" t="str">
            <v>T184631/Panel - PANEL</v>
          </cell>
          <cell r="AC334" t="str">
            <v>OC-1008210</v>
          </cell>
          <cell r="AD334" t="str">
            <v>Iztacalco/Campamento 2 de octubre</v>
          </cell>
          <cell r="AE334" t="str">
            <v>DF</v>
          </cell>
          <cell r="AF334" t="str">
            <v>MX</v>
          </cell>
          <cell r="AG334" t="str">
            <v>10409314</v>
          </cell>
          <cell r="AH334" t="str">
            <v>PAMELA RODRIGUEZ</v>
          </cell>
          <cell r="AI334" t="str">
            <v>Tecnicos y manueles num 16</v>
          </cell>
          <cell r="AJ334" t="str">
            <v>5574158975</v>
          </cell>
          <cell r="AK334">
            <v>0</v>
          </cell>
          <cell r="AL334" t="str">
            <v>08930</v>
          </cell>
          <cell r="AM334" t="str">
            <v>20/04/2017 22 : 25 GEARARDO.PA : CFA19/04/2017 04 : 33 Ricardo Espinosa : TCF174 74011540 BRENDA MED23/03/2017 23 : 14 MARCO.DIAZ : TCF1PU CLIENTEINF. JOSUE RAMIREZ. DMC15/03/2017 06 : 28 JORGE.VAZ : TCF115/03/2017 06 : 28 JORGE.VAZ : NP514/03/2017 01 : 17 MA.ISABEL : SEG: SE ENVIA CORREO A REFACC PARA SABERCUANDO SE SURTE04/03/2017 09 : 17 201767 : P1A: 184631 PANEL 03-03-2017 OC-100821002/03/2017 08 : 11 MA.ISABEL : SEG: SE CONTACTA A CSA PARA VERF SI YASOL LA REFACCION, SE CONTACTO AL CLIENTE A LAS 18:08 PM DEL 1 MZO EINDICA QUE EL TECNICO ACUDIO HACE 5 DIAS Y SE QUEDA PEND POR LEDS, SEINFORMA AL CSA QUE ACTUALICE ESTATUS02/03/2017 08 : 03 MA.ISABEL : SEG: DGR16/02/2017 23 : 42 201767 : V1P: SE LLAMA A CLIENTE 15/02/2017 A LAS05:50 PM PARA PROGRAMAR VISITA, CLIENTE NO RESPONDE_H23261_T5116/02/2017 06 : 27 ANA.ROSA : ODSWTPRDAGRICULTURES Y CALZADA DE LA VIGA</v>
          </cell>
          <cell r="AN334" t="str">
            <v>3TE32A150815</v>
          </cell>
          <cell r="AO334" t="str">
            <v>Smart</v>
          </cell>
          <cell r="AP334" t="str">
            <v>Hisense</v>
          </cell>
          <cell r="AQ334" t="str">
            <v>Opera</v>
          </cell>
          <cell r="AR334" t="str">
            <v>HD 1366 X 768</v>
          </cell>
          <cell r="AS334" t="str">
            <v>3TE32G1614E4G1614M010</v>
          </cell>
          <cell r="AT334" t="e">
            <v>#N/A</v>
          </cell>
          <cell r="AU334" t="str">
            <v>32H5B2</v>
          </cell>
          <cell r="AV334" t="str">
            <v>3TE32G1614E4</v>
          </cell>
          <cell r="AW334" t="str">
            <v>G1614</v>
          </cell>
          <cell r="AX334" t="str">
            <v>M010</v>
          </cell>
          <cell r="AY334">
            <v>74011540</v>
          </cell>
          <cell r="AZ334">
            <v>51012475</v>
          </cell>
          <cell r="BA334">
            <v>80137946</v>
          </cell>
        </row>
        <row r="335">
          <cell r="D335">
            <v>60314361</v>
          </cell>
          <cell r="E335" t="str">
            <v>A</v>
          </cell>
          <cell r="F335" t="str">
            <v>TV</v>
          </cell>
          <cell r="G335" t="str">
            <v>A. G. PANIAGUA / PALACIO DE HIERRO SATÉLITE</v>
          </cell>
          <cell r="H335" t="str">
            <v>CIRCUITO CENTRO COMERCIAL 2251 , COL. CIUDAD SATÉLITE</v>
          </cell>
          <cell r="I335" t="str">
            <v>53-66-23-00</v>
          </cell>
          <cell r="J335" t="str">
            <v>HISENSE</v>
          </cell>
          <cell r="K335" t="str">
            <v>32H5B2</v>
          </cell>
          <cell r="L335" t="str">
            <v>32G1632E8H06305</v>
          </cell>
          <cell r="M335" t="str">
            <v>CARTA DE PISO CON SELLO</v>
          </cell>
          <cell r="N335">
            <v>0</v>
          </cell>
          <cell r="O335">
            <v>42810</v>
          </cell>
          <cell r="P335">
            <v>42815</v>
          </cell>
          <cell r="Q335">
            <v>201010</v>
          </cell>
          <cell r="R335" t="str">
            <v>PENDIENTE POR PANEL LCD</v>
          </cell>
          <cell r="S335" t="str">
            <v>EQUIPO DE PISO</v>
          </cell>
          <cell r="T335" t="str">
            <v xml:space="preserve">LESLY CARRO               </v>
          </cell>
          <cell r="U335" t="str">
            <v>2017-04-06</v>
          </cell>
          <cell r="V335" t="str">
            <v>Centro</v>
          </cell>
          <cell r="W335" t="str">
            <v>COMPLETADO</v>
          </cell>
          <cell r="Y335">
            <v>42810</v>
          </cell>
          <cell r="AA335" t="str">
            <v>M012</v>
          </cell>
          <cell r="AB335" t="str">
            <v>T185960/Panel - PANEL</v>
          </cell>
          <cell r="AC335" t="str">
            <v>OC-1008864</v>
          </cell>
          <cell r="AD335" t="str">
            <v>Naucalpan /Cd SATELITE</v>
          </cell>
          <cell r="AE335" t="str">
            <v>MEX</v>
          </cell>
          <cell r="AF335" t="str">
            <v>MX</v>
          </cell>
          <cell r="AG335" t="str">
            <v>10405114</v>
          </cell>
          <cell r="AH335" t="str">
            <v>ANTONIO GUTIERREZ PANIAGUA</v>
          </cell>
          <cell r="AI335" t="str">
            <v>2251 CIRCUITO CENTRO COMERCIAL</v>
          </cell>
          <cell r="AJ335" t="str">
            <v>5551996903</v>
          </cell>
          <cell r="AK335" t="str">
            <v>5551996903</v>
          </cell>
          <cell r="AL335" t="str">
            <v>53100</v>
          </cell>
          <cell r="AM335" t="str">
            <v>19/04/2017 04 : 45 Ricardo Espinosa : TCF174 74011541 BRENDA MED12/04/2017 23 : 15 GEARARDO.PA : CFA06/04/2017 05 : 36 ERNESTO.HERN : TCF106/04/2017 05 : 36 ERNESTO.HERN : NP506/04/2017 00 : 00 201010 : EN ESPERA DEL SURTIMIENTO DE PANEL01/04/2017 01 : 46 201010 : EN ESPERA DEL SURTIMIENTO DE PANEL.28/03/2017 00 : 27 201010 : EN ESPERA DEL SURTIMIENTO DE PANEL22/03/2017 05 : 52 MA.ISABEL : SEG: SE ENVIA CORREO A REFACCIONES PARASABER CUANDO SE SURTE22/03/2017 05 : 52 MA.ISABEL : SEG: DGR22/03/2017 05 : 12 201010 : P1: T185960 /PANEL LCD/ OC-100886421/03/201722/03/2017 01 : 09 201010 :SE ASIGNA A TÉCNICO PARA REVISIÓN / VALIDACIÓN DE GARANTÍA.18/03/2017 00 : 47 201010 : V1: 21/03/201717/03/2017 07 : 27 LUIS.D : ODSWTPDENTRO DE LA PLAZA SATÉLITE</v>
          </cell>
          <cell r="AN335" t="str">
            <v>3TE32G155369</v>
          </cell>
          <cell r="AO335" t="str">
            <v>Smart</v>
          </cell>
          <cell r="AP335" t="str">
            <v>Hisense</v>
          </cell>
          <cell r="AQ335" t="str">
            <v>Opera</v>
          </cell>
          <cell r="AR335" t="str">
            <v>HD 1366 X 768</v>
          </cell>
          <cell r="AS335" t="str">
            <v>3TE32G163643G1636M010</v>
          </cell>
          <cell r="AT335" t="e">
            <v>#N/A</v>
          </cell>
          <cell r="AU335" t="str">
            <v>32H5B2</v>
          </cell>
          <cell r="AV335" t="str">
            <v>3TE32G163643</v>
          </cell>
          <cell r="AW335" t="str">
            <v>G1636</v>
          </cell>
          <cell r="AX335" t="str">
            <v>M010</v>
          </cell>
          <cell r="AY335">
            <v>74011541</v>
          </cell>
          <cell r="AZ335">
            <v>51012476</v>
          </cell>
          <cell r="BA335">
            <v>80137948</v>
          </cell>
        </row>
        <row r="336">
          <cell r="D336">
            <v>60313687</v>
          </cell>
          <cell r="E336" t="str">
            <v xml:space="preserve">A  </v>
          </cell>
          <cell r="F336" t="str">
            <v>TV</v>
          </cell>
          <cell r="G336" t="str">
            <v>JOSE FELIPE ANGELES RAMIREZ</v>
          </cell>
          <cell r="H336" t="str">
            <v>MIGUEL HIDALGO MZ 46 LT 13 COL. IGNACIO ALLENDE MUNICIPIO ECATEPEC DE MORELOS CP 55149</v>
          </cell>
          <cell r="I336" t="str">
            <v>22330535 - 5542802402</v>
          </cell>
          <cell r="J336" t="str">
            <v>HISENSE</v>
          </cell>
          <cell r="K336" t="str">
            <v>50K20DW</v>
          </cell>
          <cell r="L336" t="str">
            <v>50G144844H05538</v>
          </cell>
          <cell r="M336" t="str">
            <v>POLIZA</v>
          </cell>
          <cell r="N336">
            <v>0</v>
          </cell>
          <cell r="O336">
            <v>42110</v>
          </cell>
          <cell r="P336">
            <v>42816</v>
          </cell>
          <cell r="Q336">
            <v>201767</v>
          </cell>
          <cell r="R336" t="str">
            <v>30/03/2017 01 : 12  ERNESTO.HERN : NP5 / P1A: 173331 PANEL   22-03-2017  OC-1008951</v>
          </cell>
          <cell r="S336" t="str">
            <v>EQUIPO DAÑADO EN DOMICILIO DE CLIENTE (Z</v>
          </cell>
          <cell r="T336" t="str">
            <v xml:space="preserve">   ABRAHAM LAZCANO                </v>
          </cell>
          <cell r="U336" t="str">
            <v>2017-04-10</v>
          </cell>
          <cell r="V336" t="str">
            <v>Centro</v>
          </cell>
          <cell r="W336" t="str">
            <v>COMPLETADO</v>
          </cell>
          <cell r="X336" t="str">
            <v>CLIENTE</v>
          </cell>
          <cell r="Y336">
            <v>42803</v>
          </cell>
          <cell r="Z336">
            <v>706</v>
          </cell>
          <cell r="AA336" t="str">
            <v>M012</v>
          </cell>
          <cell r="AB336" t="str">
            <v>T173331/Panel - PANEL</v>
          </cell>
          <cell r="AC336" t="str">
            <v>OC-1008951</v>
          </cell>
          <cell r="AD336" t="str">
            <v>Ignacio Allende/Ecatepec</v>
          </cell>
          <cell r="AE336" t="str">
            <v>MEX</v>
          </cell>
          <cell r="AF336" t="str">
            <v>MX</v>
          </cell>
          <cell r="AG336" t="str">
            <v>10413958</v>
          </cell>
          <cell r="AH336" t="str">
            <v>JOSE FELIPE ANGELES RAMIREZ</v>
          </cell>
          <cell r="AI336" t="str">
            <v>Miguel Hidalgo manzana 46 lote 13</v>
          </cell>
          <cell r="AJ336" t="str">
            <v>22330535</v>
          </cell>
          <cell r="AK336" t="str">
            <v>5542802402</v>
          </cell>
          <cell r="AL336" t="str">
            <v>55149</v>
          </cell>
          <cell r="AM336" t="str">
            <v>19/04/2017 04 : 47 PETERSON.NO : TCF174 7401154201/04/2017 10 : 08 MARCO.DIAZ : TCF1 TCF1PU CLIENTEINF. JOSUE.DMC30/03/2017 01 : 12 ERNESTO.HERN : TCF130/03/2017 01 : 12 ERNESTO.HERN : NP525/03/2017 05 : 11 201767 : SE ANEXA REPORTE RMA23/03/2017 08 : 32 201767 : P1A: 173331 PANEL 22-03-2017 OC-100895116/03/2017 02 : 16 201767 : PANEL DAÑADO14/03/2017 22 : 58 ANA.LAURA : KMA:60$12014/03/2017 08 : 22 201767 : SKMA. 60 KM / $120.00 /13/03/2017 10 : 05 MA.ISABEL : SEG: DGR10/03/2017 03 : 51 201767 : V1. 14/03/2017: 10 A.M. - 6 P.M.H-23670 SE ASIGNA T51OMJ09/03/2017 23 : 43 ANA.GABRIELA : ÓDSWTP RD%AV CENTRAL A UNA CALLE METRO PLAZA ARAGON</v>
          </cell>
          <cell r="AN336" t="str">
            <v>1TE50B8NUSCB</v>
          </cell>
          <cell r="AO336" t="str">
            <v>Smart</v>
          </cell>
          <cell r="AP336" t="str">
            <v>Hisense</v>
          </cell>
          <cell r="AQ336" t="str">
            <v>Opera</v>
          </cell>
          <cell r="AR336" t="str">
            <v>FHD 1920 x 1080</v>
          </cell>
          <cell r="AS336" t="str">
            <v>3TE50G1653A3G1653M010</v>
          </cell>
          <cell r="AT336" t="e">
            <v>#N/A</v>
          </cell>
          <cell r="AU336" t="str">
            <v>50H5C</v>
          </cell>
          <cell r="AV336" t="str">
            <v>3TE50G1653A3</v>
          </cell>
          <cell r="AW336" t="str">
            <v>G1653</v>
          </cell>
          <cell r="AX336" t="str">
            <v>M010</v>
          </cell>
          <cell r="AY336">
            <v>74011542</v>
          </cell>
          <cell r="AZ336">
            <v>51012477</v>
          </cell>
          <cell r="BA336">
            <v>80137949</v>
          </cell>
        </row>
        <row r="337">
          <cell r="D337">
            <v>60312987</v>
          </cell>
          <cell r="E337" t="str">
            <v>A</v>
          </cell>
          <cell r="F337" t="str">
            <v>TV</v>
          </cell>
          <cell r="G337" t="str">
            <v>CRISTINA CORONADO</v>
          </cell>
          <cell r="H337" t="str">
            <v>ALVARO OBREGÓN #77 ARANDAS, JALISCO</v>
          </cell>
          <cell r="I337">
            <v>3487847364</v>
          </cell>
          <cell r="J337" t="str">
            <v>HISENSE</v>
          </cell>
          <cell r="K337" t="str">
            <v>32H5B2</v>
          </cell>
          <cell r="L337" t="str">
            <v>32G160585H01640</v>
          </cell>
          <cell r="M337" t="str">
            <v>253-3517</v>
          </cell>
          <cell r="N337">
            <v>5985</v>
          </cell>
          <cell r="O337">
            <v>42618</v>
          </cell>
          <cell r="P337">
            <v>42836</v>
          </cell>
          <cell r="Q337">
            <v>201080</v>
          </cell>
          <cell r="R337" t="str">
            <v>NO SE SURTIÓ PANEL LCD</v>
          </cell>
          <cell r="S337" t="str">
            <v>EQUIPO EN TIENDA, SE SOLICITA AUT. KMA PARA RECOLECTARLO. KMA: 164*2=$328.00</v>
          </cell>
          <cell r="T337" t="str">
            <v>LUIS RAMIREZ</v>
          </cell>
          <cell r="U337">
            <v>42835</v>
          </cell>
          <cell r="V337" t="str">
            <v>SUR</v>
          </cell>
          <cell r="W337" t="str">
            <v>COMPLETADO</v>
          </cell>
          <cell r="Y337">
            <v>42793</v>
          </cell>
          <cell r="Z337">
            <v>218</v>
          </cell>
          <cell r="AA337" t="str">
            <v>M010</v>
          </cell>
          <cell r="AD337" t="str">
            <v>Arandas/Centro</v>
          </cell>
          <cell r="AE337" t="str">
            <v>JAL</v>
          </cell>
          <cell r="AF337" t="str">
            <v>MX</v>
          </cell>
          <cell r="AG337" t="str">
            <v>10412527</v>
          </cell>
          <cell r="AH337" t="str">
            <v>CRISTINA CORONADO</v>
          </cell>
          <cell r="AI337" t="str">
            <v>77 Alvaro Obregon</v>
          </cell>
          <cell r="AJ337" t="str">
            <v>3334995163</v>
          </cell>
          <cell r="AK337" t="str">
            <v>3334995163</v>
          </cell>
          <cell r="AL337" t="str">
            <v>47180</v>
          </cell>
          <cell r="AM337" t="str">
            <v>19/04/2017 04 : 49 Ricardo Espinosa : TCF174 74011543,BRENDA MED31/03/2017 02 : 16 MARCO.DIAZ : TCF1PU CLIENTE CONFIRMA LUIS ALBERTO.JESSICA O31/03/2017 02 : 14 MARCO.DIAZ : TCF1. JESSICA O15/03/2017 05 : 40 ARANTXA.MON : TCF115/03/2017 05 : 40 ARANTXA.MON : NP514/03/2017 02 : 47 FABIOLA.BON : SEG: REFACCIONE01/03/2017 01 : 11 201080 : EN BASE A PREDIAGNÓSTICO, SE SOLICITA PANELLCDP1:T185960 PANEL TV OC:1007998 28/02/201721/02/2017 07 : 07 SEMIRAMIS.M : ODSWTPENTRE HERNANDEZ Y FRANCISCO MORA</v>
          </cell>
          <cell r="AN337" t="str">
            <v>3TE32G155369</v>
          </cell>
          <cell r="AO337" t="str">
            <v>Smart</v>
          </cell>
          <cell r="AP337" t="str">
            <v>Hisense</v>
          </cell>
          <cell r="AQ337" t="str">
            <v>Opera</v>
          </cell>
          <cell r="AR337" t="str">
            <v>HD 1366 X 768</v>
          </cell>
          <cell r="AS337" t="str">
            <v>3TE32G163643G1636M010</v>
          </cell>
          <cell r="AT337" t="e">
            <v>#N/A</v>
          </cell>
          <cell r="AU337" t="str">
            <v>32H5B2</v>
          </cell>
          <cell r="AV337" t="str">
            <v>3TE32G163643</v>
          </cell>
          <cell r="AW337" t="str">
            <v>G1636</v>
          </cell>
          <cell r="AX337" t="str">
            <v>M010</v>
          </cell>
          <cell r="AY337">
            <v>74011543</v>
          </cell>
          <cell r="AZ337">
            <v>51012478</v>
          </cell>
          <cell r="BA337">
            <v>80137950</v>
          </cell>
        </row>
        <row r="338">
          <cell r="D338">
            <v>60314707</v>
          </cell>
          <cell r="E338" t="str">
            <v>A</v>
          </cell>
          <cell r="F338" t="str">
            <v>TV</v>
          </cell>
          <cell r="G338" t="str">
            <v>FELIX GARCÍA SERVÍN</v>
          </cell>
          <cell r="H338" t="str">
            <v>GUILLERMO PRIETO #12 ZACAPU, MICHOACÁN</v>
          </cell>
          <cell r="I338">
            <v>4363632781</v>
          </cell>
          <cell r="J338" t="str">
            <v>HISENSE</v>
          </cell>
          <cell r="K338" t="str">
            <v>50K20D</v>
          </cell>
          <cell r="L338" t="str">
            <v>50G144844H01387</v>
          </cell>
          <cell r="M338" t="str">
            <v>TICKET 71539</v>
          </cell>
          <cell r="N338">
            <v>11998.37</v>
          </cell>
          <cell r="O338">
            <v>42160</v>
          </cell>
          <cell r="P338">
            <v>42836</v>
          </cell>
          <cell r="Q338">
            <v>201080</v>
          </cell>
          <cell r="R338" t="str">
            <v>NO SE SURTIÓ PANEL LCD</v>
          </cell>
          <cell r="T338" t="str">
            <v>LUIS RAMIREZ</v>
          </cell>
          <cell r="U338">
            <v>42835</v>
          </cell>
          <cell r="V338" t="str">
            <v>SUR</v>
          </cell>
          <cell r="W338" t="str">
            <v>COMPLETADO</v>
          </cell>
          <cell r="Y338">
            <v>42816</v>
          </cell>
          <cell r="Z338">
            <v>676</v>
          </cell>
          <cell r="AA338" t="str">
            <v>M012</v>
          </cell>
          <cell r="AB338" t="str">
            <v>T173331/Panel - PANEL</v>
          </cell>
          <cell r="AC338" t="str">
            <v>OC-1009015</v>
          </cell>
          <cell r="AD338" t="str">
            <v>Zacapu /Centro</v>
          </cell>
          <cell r="AE338" t="str">
            <v>MCH</v>
          </cell>
          <cell r="AF338" t="str">
            <v>MX</v>
          </cell>
          <cell r="AG338" t="str">
            <v>10377708</v>
          </cell>
          <cell r="AH338" t="str">
            <v>FELIX GARCIA SERVIN</v>
          </cell>
          <cell r="AI338" t="str">
            <v>Guillermo Prieto No. 12</v>
          </cell>
          <cell r="AJ338" t="str">
            <v>436-363-27-81</v>
          </cell>
          <cell r="AK338">
            <v>0</v>
          </cell>
          <cell r="AL338" t="str">
            <v>58600</v>
          </cell>
          <cell r="AM338" t="str">
            <v>19/04/2017 04 : 52 MARCO.DIAZ : TCF174 7401154412/04/2017 23 : 48 RODRIGUEZ ERICK : CFA30/03/2017 01 : 47 ERNESTO.HERN : TCF130/03/2017 01 : 47 ERNESTO.HERN : NP525/03/2017 00 : 56 FABIOLA.BON : SEG: REFACCIONES25/03/2017 00 : 01 201080 : SE ACUDIÓ A DOMICILIO DE CLIENTE, LA FALLAES DE PANEL EN LA SECCIÓN DE BACK LIGTH, COMO YA ES LA TERCERA VEZ QUE FALLA DE LO MISMO, SE SOLICITA PANEL COMPLETO.P1:T173331 TV PANEL OC:1009015 24/03/201724/03/2017 23 : 45 ANA.GABRIELA : KMA:208$416.0024/03/2017 05 : 20 201080 : SE SOLICITA AUTORIZACIÓN DE KILOMETRAJE PARAACUDIR A REVISAR EQUIPO.KMS:208*2=$416.0023/03/2017 07 : 06 GERARDO.GRA : REICIDENCIA DE ODS 60283282, 6028693123/03/2017 07 : 03 GERARDO.GRA : ODSWTP ELABORADA POR EMC*RD% 5 DE MAYO Y JUSTO MENDOZAA LADO DE UN NEGOCIO DE COMIDA.CASACOLOR CAFÉ Y VENTANAS BLANCAS</v>
          </cell>
          <cell r="AN338" t="str">
            <v>3TE50G132311</v>
          </cell>
          <cell r="AO338" t="str">
            <v>Básica</v>
          </cell>
          <cell r="AP338" t="str">
            <v>Hisense</v>
          </cell>
          <cell r="AQ338" t="str">
            <v>Opera</v>
          </cell>
          <cell r="AR338" t="str">
            <v>FHD 1920 x 1080</v>
          </cell>
          <cell r="AS338" t="str">
            <v>3TE50G1653A3G1653M010</v>
          </cell>
          <cell r="AT338" t="e">
            <v>#N/A</v>
          </cell>
          <cell r="AU338" t="str">
            <v>50H5C</v>
          </cell>
          <cell r="AV338" t="str">
            <v>3TE50G1653A3</v>
          </cell>
          <cell r="AW338" t="str">
            <v>G1653</v>
          </cell>
          <cell r="AX338" t="str">
            <v>M010</v>
          </cell>
          <cell r="AY338">
            <v>74011544</v>
          </cell>
          <cell r="AZ338">
            <v>51012479</v>
          </cell>
          <cell r="BA338">
            <v>80137952</v>
          </cell>
        </row>
        <row r="339">
          <cell r="D339">
            <v>60312206</v>
          </cell>
          <cell r="E339" t="str">
            <v>A</v>
          </cell>
          <cell r="F339" t="str">
            <v>TV</v>
          </cell>
          <cell r="G339" t="str">
            <v>CARLOS ANDRES CAMPOS</v>
          </cell>
          <cell r="H339" t="str">
            <v>CALLE DECIMO PRIMERA MZA. 32 LOTE 41 SIGLO XXI, CAMPECHE, CAMPECHE</v>
          </cell>
          <cell r="I339">
            <v>9811675073</v>
          </cell>
          <cell r="J339" t="str">
            <v>HISENSE</v>
          </cell>
          <cell r="K339" t="str">
            <v>50K20D</v>
          </cell>
          <cell r="L339" t="str">
            <v>50J140472H07351</v>
          </cell>
          <cell r="M339" t="str">
            <v>CARTA FACTURA</v>
          </cell>
          <cell r="N339">
            <v>5999</v>
          </cell>
          <cell r="O339">
            <v>42056</v>
          </cell>
          <cell r="P339">
            <v>42789</v>
          </cell>
          <cell r="Q339">
            <v>201079</v>
          </cell>
          <cell r="R339" t="str">
            <v>FALTA DE REFACCIONES</v>
          </cell>
          <cell r="T339" t="str">
            <v>CANDELARIO GARCIA</v>
          </cell>
          <cell r="U339">
            <v>42835</v>
          </cell>
          <cell r="V339" t="str">
            <v>SUR</v>
          </cell>
          <cell r="W339" t="str">
            <v>COMPLETADO</v>
          </cell>
          <cell r="Y339">
            <v>42787</v>
          </cell>
          <cell r="Z339">
            <v>733</v>
          </cell>
          <cell r="AA339" t="str">
            <v>M012</v>
          </cell>
          <cell r="AB339" t="str">
            <v>T173064/Panel - PANEL</v>
          </cell>
          <cell r="AC339" t="str">
            <v>OC-1007804</v>
          </cell>
          <cell r="AD339" t="str">
            <v>CMP / Siglo xx1</v>
          </cell>
          <cell r="AE339" t="str">
            <v>CMP</v>
          </cell>
          <cell r="AF339" t="str">
            <v>MX</v>
          </cell>
          <cell r="AG339" t="str">
            <v>10412297</v>
          </cell>
          <cell r="AH339" t="str">
            <v>CARLOS ANDRES CAMPOS</v>
          </cell>
          <cell r="AI339" t="str">
            <v>SN MZ 32 LT 41 DECIMO PRIMERA</v>
          </cell>
          <cell r="AJ339" t="str">
            <v>04498116758073</v>
          </cell>
          <cell r="AK339">
            <v>0</v>
          </cell>
          <cell r="AL339" t="str">
            <v>24073</v>
          </cell>
          <cell r="AM339" t="str">
            <v>19/04/2017 04 : 57 MARCO.DIAZ : TCF174 7401154512/04/2017 23 : 50 RODRIGUEZ ERICK : CFA14/03/2017 06 : 28 MARCO.DIAZ : TCF1PU CSA25/02/2017 02 : 29 ERNESTO.HERN : TCF125/02/2017 02 : 29 ERNESTO.HERN : NP523/02/2017 06 : 27 201079 : EQUIPO PENDIENTE POR REFACCIONSE LE SOLICITO PANEL LCDOC-100780422/02/2017 06 : 25 201079 : CARTA FACTURA ADJUNTADA22/02/2017 06 : 20 ADRIANA.SAN : ODSWTPRD%SEXTA Y OPTABAFACHADA CAFÉCSA SR CANDELARIO ADJUNTARA DOCUMENTACIÓN</v>
          </cell>
          <cell r="AN339" t="str">
            <v>3TE50G132311</v>
          </cell>
          <cell r="AO339" t="str">
            <v>Básica</v>
          </cell>
          <cell r="AP339" t="str">
            <v>Hisense</v>
          </cell>
          <cell r="AQ339" t="str">
            <v>Opera</v>
          </cell>
          <cell r="AR339" t="str">
            <v>FHD 1920 x 1080</v>
          </cell>
          <cell r="AS339" t="str">
            <v>3TE50G1653A3G1653M010</v>
          </cell>
          <cell r="AT339" t="e">
            <v>#N/A</v>
          </cell>
          <cell r="AU339" t="str">
            <v>50H5C</v>
          </cell>
          <cell r="AV339" t="str">
            <v>3TE50G1653A3</v>
          </cell>
          <cell r="AW339" t="str">
            <v>G1653</v>
          </cell>
          <cell r="AX339" t="str">
            <v>M010</v>
          </cell>
          <cell r="AY339">
            <v>74011545</v>
          </cell>
          <cell r="AZ339">
            <v>51012480</v>
          </cell>
          <cell r="BA339">
            <v>80137953</v>
          </cell>
        </row>
        <row r="340">
          <cell r="D340">
            <v>60313672</v>
          </cell>
          <cell r="E340" t="str">
            <v xml:space="preserve">A  </v>
          </cell>
          <cell r="F340" t="str">
            <v>TV</v>
          </cell>
          <cell r="G340" t="str">
            <v>MACARIA FRIAS PERALTA</v>
          </cell>
          <cell r="H340" t="str">
            <v>ESTEBAN CORONADO 30 COL. AMPLIACION SAN MIGUEL DELG IZTAPALAPA CP 09360</v>
          </cell>
          <cell r="I340" t="str">
            <v>56120960</v>
          </cell>
          <cell r="J340" t="str">
            <v>HISENSE</v>
          </cell>
          <cell r="K340" t="str">
            <v>50K20DW</v>
          </cell>
          <cell r="L340" t="str">
            <v>50J140464H00536</v>
          </cell>
          <cell r="M340" t="str">
            <v>000279623 COMPROBANTE DE PAGO DE ENGANCHE DE VENTA A FINANCIAMIENTO TELMEX</v>
          </cell>
          <cell r="N340">
            <v>299.06</v>
          </cell>
          <cell r="O340">
            <v>41864</v>
          </cell>
          <cell r="P340">
            <v>42807</v>
          </cell>
          <cell r="Q340">
            <v>201767</v>
          </cell>
          <cell r="R340" t="str">
            <v>25/03/2017 04 : 33  ERNESTO.HERN : NP5 / P1A: 173331 PANEL    13-03-2017   OC-1008577</v>
          </cell>
          <cell r="S340" t="str">
            <v>EQUIPO DAÑADO EN DOMICILIO DE CLIENTE</v>
          </cell>
          <cell r="T340" t="str">
            <v xml:space="preserve">   ABRAHAM LAZCANO                </v>
          </cell>
          <cell r="U340" t="str">
            <v>2017-04-10</v>
          </cell>
          <cell r="V340" t="str">
            <v>Centro</v>
          </cell>
          <cell r="W340" t="str">
            <v>COMPLETADO</v>
          </cell>
          <cell r="X340" t="str">
            <v>CLIENTE</v>
          </cell>
          <cell r="Y340">
            <v>42803</v>
          </cell>
          <cell r="Z340">
            <v>943</v>
          </cell>
          <cell r="AA340" t="str">
            <v>M012</v>
          </cell>
          <cell r="AB340" t="str">
            <v>T173331/Panel - PANEL</v>
          </cell>
          <cell r="AC340" t="str">
            <v>OC-1008577</v>
          </cell>
          <cell r="AD340" t="str">
            <v>Ampliacion Sn Miguel Iztapalapa</v>
          </cell>
          <cell r="AE340" t="str">
            <v>DF</v>
          </cell>
          <cell r="AF340" t="str">
            <v>MX</v>
          </cell>
          <cell r="AG340" t="str">
            <v>10360752</v>
          </cell>
          <cell r="AH340" t="str">
            <v>MACARIA FRIAS PERALTA TELMEX</v>
          </cell>
          <cell r="AI340" t="str">
            <v>30 Esteban Coronado</v>
          </cell>
          <cell r="AJ340" t="str">
            <v>56120960</v>
          </cell>
          <cell r="AK340">
            <v>0</v>
          </cell>
          <cell r="AL340" t="str">
            <v>09360</v>
          </cell>
          <cell r="AM340" t="str">
            <v>19/04/2017 04 : 56 PETERSON.NO : TCF174 7401154601/04/2017 10 : 07 MARCO.DIAZ : TCF1 TCF1PU CLIENTEINF. JOSUE. DMC28/03/2017 01 : 10 MARIELA.CHA : CSCSe le menciona que se le autorizo un cambio y son 20 días hábiles parala entregaCliente cuenta con el aparato dañado comunicarse antes de acudir ya queson personas de la tercera e25/03/2017 04 : 33 ERNESTO.HERN : TCF125/03/2017 04 : 33 ERNESTO.HERN : NP520/03/2017 10 : 02 201767 : SEG POR 2DA OCASIÓN SE SOLICITA APOYO PARAQUE NOS INDIQUE FECHA DE SURTIMIENTO DE LA OC, YA QUE AL DÍA DE HOY NO HEMOS TENIDO RESPUESTA VÍA CORREO O CRM. A03; P1A: 173331PANEL 13-03-2017 OC-100857716/03/2017 00 : 58 ANA.GABRIELA : CSC SE LE INFORMA AL CLIENTE YA SOLICITARON LA PIEZA A ALMACEN15/03/2017 13 : 27 201767 : SEG SE SOLICITA APOYO A REFACCIONES PARA QUENOS INDIQUE FECHA DE SURTIMIENTO DE LA OC, YA QUE AL DÍADE HOY NO HEMOS TENIDO RESPUESTA VÍA CORREO O CRM. A0314/03/2017 08 : 44 201767 : P1A: 173331 PANEL 13-03-2017 OC-100857714/03/2017 07 : 52 MA.ISABEL : SEG: DGR14/03/2017 07 : 13 201767 : MAIN DAÑADA10/03/2017 02 : 44 201767 : V1. 14/03/2017: 10 A.M. - 6 P.M.H-23667 SE ASIGNA T52CAE09/03/2017 23 : 15 GERARDO.GRA : ODSWTP ELABORADA POR EMC*RD% LA SUR 23 Y FERROCARRIL DE ATLIXCOREICIDENCIA DE ODS 60270770</v>
          </cell>
          <cell r="AN340" t="str">
            <v>1TE50B8NUSCB</v>
          </cell>
          <cell r="AO340" t="str">
            <v>Smart</v>
          </cell>
          <cell r="AP340" t="str">
            <v>Hisense</v>
          </cell>
          <cell r="AQ340" t="str">
            <v>Opera</v>
          </cell>
          <cell r="AR340" t="str">
            <v>FHD 1920 x 1080</v>
          </cell>
          <cell r="AS340" t="str">
            <v>3TE50G1653A3G1653M010</v>
          </cell>
          <cell r="AT340" t="e">
            <v>#N/A</v>
          </cell>
          <cell r="AU340" t="str">
            <v>50H5C</v>
          </cell>
          <cell r="AV340" t="str">
            <v>3TE50G1653A3</v>
          </cell>
          <cell r="AW340" t="str">
            <v>G1653</v>
          </cell>
          <cell r="AX340" t="str">
            <v>M010</v>
          </cell>
          <cell r="AY340">
            <v>74011546</v>
          </cell>
          <cell r="AZ340">
            <v>51012481</v>
          </cell>
          <cell r="BA340">
            <v>80137954</v>
          </cell>
        </row>
        <row r="341">
          <cell r="D341">
            <v>60311673</v>
          </cell>
          <cell r="E341" t="str">
            <v>A</v>
          </cell>
          <cell r="F341" t="str">
            <v>TV</v>
          </cell>
          <cell r="G341" t="str">
            <v>MARCO ANTONIO CAMPOS VITELA</v>
          </cell>
          <cell r="H341" t="str">
            <v>VIA BURGOS 707, TORREMOLINOS LA FE, GUADALUPE</v>
          </cell>
          <cell r="I341">
            <v>8110533090</v>
          </cell>
          <cell r="J341" t="str">
            <v>HISENSE</v>
          </cell>
          <cell r="K341" t="str">
            <v>32K20DW</v>
          </cell>
          <cell r="L341" t="str">
            <v>32G1442B3H01684</v>
          </cell>
          <cell r="M341" t="str">
            <v>CARTA ACEPTACION</v>
          </cell>
          <cell r="N341">
            <v>4474.99</v>
          </cell>
          <cell r="O341">
            <v>42284</v>
          </cell>
          <cell r="P341">
            <v>42787</v>
          </cell>
          <cell r="Q341">
            <v>201024</v>
          </cell>
          <cell r="R341" t="str">
            <v>21/02/2017 05:38 ERNESTO HDZ NP5-P1A: OC. 1007531, PANEL, 179250</v>
          </cell>
          <cell r="S341" t="str">
            <v/>
          </cell>
          <cell r="T341" t="str">
            <v xml:space="preserve">  Sofia Vazquez                   </v>
          </cell>
          <cell r="U341" t="str">
            <v>2017-04-13</v>
          </cell>
          <cell r="V341" t="str">
            <v>Norte</v>
          </cell>
          <cell r="W341" t="str">
            <v>COMPLETADO</v>
          </cell>
          <cell r="X341" t="str">
            <v>TALLER</v>
          </cell>
          <cell r="Y341">
            <v>42781</v>
          </cell>
          <cell r="Z341">
            <v>503</v>
          </cell>
          <cell r="AA341" t="str">
            <v>M012</v>
          </cell>
          <cell r="AB341" t="str">
            <v>T179250/Panel - PANEL</v>
          </cell>
          <cell r="AC341" t="str">
            <v>OC-1007531</v>
          </cell>
          <cell r="AD341" t="str">
            <v>Guadalupe/Torremolinos la Fe</v>
          </cell>
          <cell r="AE341" t="str">
            <v>NL</v>
          </cell>
          <cell r="AF341" t="str">
            <v>MX</v>
          </cell>
          <cell r="AG341" t="str">
            <v>10411971</v>
          </cell>
          <cell r="AH341" t="str">
            <v>MARCO ANTONIO CAMPOS VITELA</v>
          </cell>
          <cell r="AI341" t="str">
            <v>707 Via Burgos</v>
          </cell>
          <cell r="AJ341" t="str">
            <v>8110533090</v>
          </cell>
          <cell r="AK341">
            <v>0</v>
          </cell>
          <cell r="AL341" t="str">
            <v>67170</v>
          </cell>
          <cell r="AM341" t="str">
            <v>20/04/2017 01 : 02 MARIA.EUGENI : CFA19/04/2017 04 : 58 Ricardo Espinosa : TCF174 74011547 BRENDA MED12/04/2017 04 : 14 SEMIRAMIS.M : CSCCte se comunica para verificar comunica para verificar cuando se enviarael equipo se le pide que nos de oportunidad de entregarlo toda vez quetermine el proceso de inventario28/03/2017 00 : 28 ADOLFO.FER : SEG: NO SE HA ENVIADO EQUIPO DE CFEQUIPO DAÑADO EN TALLER01/03/2017 22 : 13 MARCO.DIAZ : TCF1PU CSA21/02/2017 05 : 39 ERNESTO.HERN : TCF121/02/2017 05 : 38 ERNESTO.HERN : NP521/02/2017 01 : 11 MARTINEZ.G : CSCSE LE BRINDA ESTAUS A CTE DE SU SERVICIO, CTE OK!17/02/2017 08 : 42 201024 : P1A: O.C. 1007531, PANEL # DE PARTE 179250, PREDIAGNOSTICO FEB-16-1716/02/2017 08 : 56 201024 : SE VISITARA EL MARTES 2116/02/2017 04 : 48 GABRIELA.B : ODSWTP14/02/2017 04 : 19 GABRIELA.B : RD MELCHOR OCAMPO Y ESTADO DE JALISCO</v>
          </cell>
          <cell r="AN341" t="str">
            <v>3TE32G143053</v>
          </cell>
          <cell r="AO341" t="str">
            <v>Smart</v>
          </cell>
          <cell r="AP341" t="str">
            <v>Hisense</v>
          </cell>
          <cell r="AQ341" t="str">
            <v>Opera</v>
          </cell>
          <cell r="AR341" t="str">
            <v>HD 1366 X 768</v>
          </cell>
          <cell r="AS341" t="str">
            <v>3TE32G163643G1636M010</v>
          </cell>
          <cell r="AT341" t="e">
            <v>#N/A</v>
          </cell>
          <cell r="AU341" t="str">
            <v>32H5B2</v>
          </cell>
          <cell r="AV341" t="str">
            <v>3TE32G163643</v>
          </cell>
          <cell r="AW341" t="str">
            <v>G1636</v>
          </cell>
          <cell r="AX341" t="str">
            <v>M010</v>
          </cell>
          <cell r="AY341">
            <v>74011547</v>
          </cell>
          <cell r="AZ341">
            <v>51012483</v>
          </cell>
          <cell r="BA341">
            <v>80137955</v>
          </cell>
        </row>
        <row r="342">
          <cell r="D342">
            <v>60315173</v>
          </cell>
          <cell r="E342" t="str">
            <v xml:space="preserve">A  </v>
          </cell>
          <cell r="F342" t="str">
            <v>TV</v>
          </cell>
          <cell r="G342" t="str">
            <v>Eduardo Guzman Martinez</v>
          </cell>
          <cell r="H342" t="str">
            <v>Floripondio num 94, Col. El Palmar, Nezahualcoyotl, C.P. 57310</v>
          </cell>
          <cell r="I342" t="str">
            <v>5520838546 / 76760970</v>
          </cell>
          <cell r="J342" t="str">
            <v>HISENSE</v>
          </cell>
          <cell r="K342" t="str">
            <v>50K20DW</v>
          </cell>
          <cell r="L342" t="str">
            <v>50G143064H02156</v>
          </cell>
          <cell r="M342" t="str">
            <v>A 130319 TIENDA SEARS</v>
          </cell>
          <cell r="N342">
            <v>10185.200000000001</v>
          </cell>
          <cell r="O342">
            <v>41959</v>
          </cell>
          <cell r="P342">
            <v>42831</v>
          </cell>
          <cell r="Q342">
            <v>201767</v>
          </cell>
          <cell r="R342" t="str">
            <v>12/04/2017 00 : 56  ARANTXA.MON : NP5 /  P1A: 173331 PANEL     06-04-2017  OC-1009439</v>
          </cell>
          <cell r="S342" t="str">
            <v>EQUIPO DAÑADO EN DOMICILIO DE CLIENTE</v>
          </cell>
          <cell r="T342" t="str">
            <v xml:space="preserve">   RENE ARIAS                     </v>
          </cell>
          <cell r="U342" t="str">
            <v>2017-04-12</v>
          </cell>
          <cell r="V342" t="str">
            <v>Centro</v>
          </cell>
          <cell r="W342" t="str">
            <v>COMPLETADO</v>
          </cell>
          <cell r="X342" t="str">
            <v>CLIENTE</v>
          </cell>
          <cell r="Y342">
            <v>42824</v>
          </cell>
          <cell r="Z342">
            <v>872</v>
          </cell>
          <cell r="AA342" t="str">
            <v>M012</v>
          </cell>
          <cell r="AB342" t="str">
            <v>T173331/Panel - PANEL</v>
          </cell>
          <cell r="AC342" t="str">
            <v>OC-1009439</v>
          </cell>
          <cell r="AD342" t="str">
            <v>col el palmar/nezahualcoyotl</v>
          </cell>
          <cell r="AE342" t="str">
            <v>MEX</v>
          </cell>
          <cell r="AF342" t="str">
            <v>MX</v>
          </cell>
          <cell r="AG342" t="str">
            <v>10415204</v>
          </cell>
          <cell r="AH342" t="str">
            <v>EDUARDO GUZMAN MARTINEZ</v>
          </cell>
          <cell r="AI342" t="str">
            <v>floripondio num 94</v>
          </cell>
          <cell r="AJ342" t="str">
            <v>0445520838546</v>
          </cell>
          <cell r="AK342" t="str">
            <v>0445520838546</v>
          </cell>
          <cell r="AL342" t="str">
            <v>57310</v>
          </cell>
          <cell r="AM342" t="str">
            <v>19/04/2017 04 : 59 RODRIGUEZ ERICK : TCF174 7401154818/04/2017 23 : 33 BRENDA.MORA : CSCSe le hace mención de la autorización del cf y el tiempo de entrega de20 días hábiles. TCF1PU-Cliente12/04/2017 00 : 56 ARANTXA.MON : TCF112/04/2017 00 : 56 ARANTXA.MON : NP507/04/2017 05 : 57 201767 : SE ADJUNTA REPORTE RMA DE PANEL SOLICITADO07/04/2017 05 : 01 201767 : P1A: 173331 PANEL 06-04-2017 OC-100943906/04/2017 07 : 59 201767 : PANEL (LEDS) DAÑADO04/04/2017 05 : 01 201767 : SEG SE ANEXA CORREO DE VALIDACIÓN DE SKU47882373 QUE PARECE EN EL TICKET PODEMOS HACER VALIDO EL DOCUMENTO YA QUE CORRESPONDE A NUESTRO MODELO DE PANTALLA: 50K20DW; PORMAURICIO HERNÁNDEZ DE VENTAS; A0304/04/2017 04 : 52 MA.ISABEL : SEG: DGR03/04/2017 22 : 27 JUANANTONIO : CSCse le indican tiempos de visita al CTE31/03/2017 03 : 44 201767 : V1. 04/04/03/2017: 10 A.M. - 6 P.M.H-23976 SE ASIGNA T87TAR28/03/2017 04 : 47 LAURA.HERNA : ODSWTP .RD%CUARTA AV Y ALELI</v>
          </cell>
          <cell r="AN342" t="str">
            <v>1TE50B8NUSCB</v>
          </cell>
          <cell r="AO342" t="str">
            <v>Smart</v>
          </cell>
          <cell r="AP342" t="str">
            <v>Hisense</v>
          </cell>
          <cell r="AQ342" t="str">
            <v>Opera</v>
          </cell>
          <cell r="AR342" t="str">
            <v>FHD 1920 x 1080</v>
          </cell>
          <cell r="AS342" t="str">
            <v>3TE50G1653A3G1653M010</v>
          </cell>
          <cell r="AT342" t="e">
            <v>#N/A</v>
          </cell>
          <cell r="AU342" t="str">
            <v>50H5C</v>
          </cell>
          <cell r="AV342" t="str">
            <v>3TE50G1653A3</v>
          </cell>
          <cell r="AW342" t="str">
            <v>G1653</v>
          </cell>
          <cell r="AX342" t="str">
            <v>M010</v>
          </cell>
          <cell r="AY342">
            <v>74011548</v>
          </cell>
          <cell r="AZ342">
            <v>51012482</v>
          </cell>
          <cell r="BA342">
            <v>80138087</v>
          </cell>
        </row>
        <row r="343">
          <cell r="D343">
            <v>60313619</v>
          </cell>
          <cell r="E343" t="str">
            <v xml:space="preserve">A  </v>
          </cell>
          <cell r="F343" t="str">
            <v>TV</v>
          </cell>
          <cell r="G343" t="str">
            <v>FRANCISCO ROMAN TREJO ARZATE</v>
          </cell>
          <cell r="H343" t="str">
            <v>LEO MZ 1 LT 11 CASA 747 GEO VILLAS DE SAN ISIDRO; MUNICIPIO LOS REYES CP 56515</v>
          </cell>
          <cell r="I343" t="str">
            <v>59770210</v>
          </cell>
          <cell r="J343" t="str">
            <v>HISENSE</v>
          </cell>
          <cell r="K343" t="str">
            <v>50K20DW</v>
          </cell>
          <cell r="L343" t="str">
            <v>50G143291H02545</v>
          </cell>
          <cell r="M343" t="str">
            <v>TC# 0735 6031 6514 9481 1153 23</v>
          </cell>
          <cell r="N343">
            <v>8499</v>
          </cell>
          <cell r="O343">
            <v>42188</v>
          </cell>
          <cell r="P343">
            <v>42819</v>
          </cell>
          <cell r="Q343">
            <v>201767</v>
          </cell>
          <cell r="R343" t="str">
            <v>30/03/2017 02 : 41  ERNESTO.HERN : NP5 / P1A: 173331 PANEL   25-03-2017   OC-1009081</v>
          </cell>
          <cell r="S343" t="str">
            <v>EQUIPO DAÑADO EN DOMICILIO DE CLIENTE (Z</v>
          </cell>
          <cell r="T343" t="str">
            <v xml:space="preserve">   ABRAHAM LAZCANO                </v>
          </cell>
          <cell r="U343" t="str">
            <v>2017-04-10</v>
          </cell>
          <cell r="V343" t="str">
            <v>Centro</v>
          </cell>
          <cell r="W343" t="str">
            <v>COMPLETADO</v>
          </cell>
          <cell r="X343" t="str">
            <v>CLIENTE</v>
          </cell>
          <cell r="Y343">
            <v>42802</v>
          </cell>
          <cell r="Z343">
            <v>631</v>
          </cell>
          <cell r="AA343" t="str">
            <v>M012</v>
          </cell>
          <cell r="AB343" t="str">
            <v>T173331/Panel - PANEL</v>
          </cell>
          <cell r="AC343" t="str">
            <v>OC-1009081</v>
          </cell>
          <cell r="AD343" t="str">
            <v>Los Reyes /Geo de villas de San Isidro</v>
          </cell>
          <cell r="AE343" t="str">
            <v>MEX</v>
          </cell>
          <cell r="AF343" t="str">
            <v>MX</v>
          </cell>
          <cell r="AG343" t="str">
            <v>10413365</v>
          </cell>
          <cell r="AH343" t="str">
            <v>FRANCISCO ROMAN TREJO ARZATE</v>
          </cell>
          <cell r="AI343" t="str">
            <v>leo mz1 lt 11 casa 747</v>
          </cell>
          <cell r="AJ343" t="str">
            <v>59770210</v>
          </cell>
          <cell r="AK343">
            <v>0</v>
          </cell>
          <cell r="AL343" t="str">
            <v>56515</v>
          </cell>
          <cell r="AM343" t="str">
            <v>19/04/2017 05 : 00 PETERSON.NO : TCF174 7401154912/04/2017 04 : 04 ANA.LAURA : CSCse le comenta a cte proceso de CF 20dias/hab01/04/2017 10 : 03 MARCO.DIAZ : TCF1 TCF1PU CLIENTEINF. JOSUE.DMC30/03/2017 02 : 42 ERNESTO.HERN : TCF130/03/2017 02 : 41 ERNESTO.HERN : NP528/03/2017 01 : 25 201767 : SE ANEXA REPORTE RMA28/03/2017 01 : 17 GERARDO.GRA : CSC se indica solicitud de refacciónen proceso. EMC*26/03/2017 03 : 25 201767 : P1A: 173331 PANEL 25-03-2017 OC-100908125/03/2017 06 : 17 201767 : PANEL DAÑADO25/03/2017 04 : 10 201767 : PANEL25/03/2017 01 : 26 201767 : SE ANEXAN EVIDENCIAS DE NO CONTACTO CONCLIENTE25/03/2017 01 : 04 BRENDA.MORA : CSCSe le pide apoyo a coordinador para que verifique por que no a acudidoel CSA, cliente deja números alternos 59-77-02-10 casa, 55-13-79-49-81Cel14/03/2017 22 : 54 ANA.LAURA : KMA:80$16014/03/2017 08 : 18 201767 : SKMA. 80 KM / $160.00 /13/03/2017 23 : 10 MA.ISABEL : SEG: SE CONTACTA AL CSA PARA INDICARLEQUE EL DOCTO PRESENTADO POR EL CLIENTE NO ES VALIDO PARA GARANTIA.10/03/2017 01 : 15 201767 : *ORDEN ASIGNADA FUERA DE HORARIOESTABLECIDO*V1. 14/03/2017: 10 A.M. - 6 P.M.H-23659 SE ASIGNA T52CAE09/03/2017 09 : 55 SEMIRAMIS.M : ODSWTPRD/SIN REFERENCIAS</v>
          </cell>
          <cell r="AN343" t="str">
            <v>1TE50B8NUSCB</v>
          </cell>
          <cell r="AO343" t="str">
            <v>Smart</v>
          </cell>
          <cell r="AP343" t="str">
            <v>Hisense</v>
          </cell>
          <cell r="AQ343" t="str">
            <v>Opera</v>
          </cell>
          <cell r="AR343" t="str">
            <v>FHD 1920 x 1080</v>
          </cell>
          <cell r="AS343" t="str">
            <v>3TE50G1653A3G1653M010</v>
          </cell>
          <cell r="AT343" t="e">
            <v>#N/A</v>
          </cell>
          <cell r="AU343" t="str">
            <v>50H5C</v>
          </cell>
          <cell r="AV343" t="str">
            <v>3TE50G1653A3</v>
          </cell>
          <cell r="AW343" t="str">
            <v>G1653</v>
          </cell>
          <cell r="AX343" t="str">
            <v>M010</v>
          </cell>
          <cell r="AY343">
            <v>74011549</v>
          </cell>
          <cell r="AZ343">
            <v>51012484</v>
          </cell>
          <cell r="BA343">
            <v>80137956</v>
          </cell>
        </row>
        <row r="344">
          <cell r="D344">
            <v>60313669</v>
          </cell>
          <cell r="E344" t="str">
            <v xml:space="preserve">A  </v>
          </cell>
          <cell r="F344" t="str">
            <v>TV</v>
          </cell>
          <cell r="G344" t="str">
            <v>JULIO NORBERTO ESPINOSA</v>
          </cell>
          <cell r="H344" t="str">
            <v>PESOS NUM 18 COL. EX ESCUELA DE TIRO DELG GUSTAVO A. MADERO CP 07960</v>
          </cell>
          <cell r="I344" t="str">
            <v>5527674352</v>
          </cell>
          <cell r="J344" t="str">
            <v>HISENSE</v>
          </cell>
          <cell r="K344" t="str">
            <v>50K20D</v>
          </cell>
          <cell r="L344" t="str">
            <v>50J140472H04656</v>
          </cell>
          <cell r="M344" t="str">
            <v>TC# 4323 0079 0549 5252 8123</v>
          </cell>
          <cell r="N344">
            <v>6999</v>
          </cell>
          <cell r="O344">
            <v>41802</v>
          </cell>
          <cell r="P344">
            <v>42816</v>
          </cell>
          <cell r="Q344">
            <v>201767</v>
          </cell>
          <cell r="R344" t="str">
            <v>30/03/2017 01 : 08  ERNESTO.HERN : NP5 / P1A: 173064 PANEL    22-03-2017   OC-1008945</v>
          </cell>
          <cell r="S344" t="str">
            <v>EQUIPO DAÑADO EN DOMICILIO DE CLIENTE</v>
          </cell>
          <cell r="T344" t="str">
            <v xml:space="preserve">   ABRAHAM LAZCANO                </v>
          </cell>
          <cell r="U344" t="str">
            <v>2017-04-10</v>
          </cell>
          <cell r="V344" t="str">
            <v>Centro</v>
          </cell>
          <cell r="W344" t="str">
            <v>COMPLETADO</v>
          </cell>
          <cell r="X344" t="str">
            <v>CLIENTE</v>
          </cell>
          <cell r="Y344">
            <v>42803</v>
          </cell>
          <cell r="Z344">
            <v>1014</v>
          </cell>
          <cell r="AA344" t="str">
            <v>M012</v>
          </cell>
          <cell r="AB344" t="str">
            <v>T173064/Panel - PANEL</v>
          </cell>
          <cell r="AC344" t="str">
            <v>OC-1008945</v>
          </cell>
          <cell r="AD344" t="str">
            <v>Gustavo A. Madero/Ex escuela de tiro</v>
          </cell>
          <cell r="AE344" t="str">
            <v>DF</v>
          </cell>
          <cell r="AF344" t="str">
            <v>MX</v>
          </cell>
          <cell r="AG344" t="str">
            <v>10413535</v>
          </cell>
          <cell r="AH344" t="str">
            <v>JULIO NORBERTO ESPINOSA</v>
          </cell>
          <cell r="AI344" t="str">
            <v>Pesos No. 18</v>
          </cell>
          <cell r="AJ344" t="str">
            <v>5527674352</v>
          </cell>
          <cell r="AK344">
            <v>0</v>
          </cell>
          <cell r="AL344" t="str">
            <v>07960</v>
          </cell>
          <cell r="AM344" t="str">
            <v>21/04/2017 05 : 52 BRENDA.MORA : CSCSe le hace mención de la autorización del cf y el tiempo de entrega de20 días hábiles. TCF1PU-Cliente.19/04/2017 05 : 04 MARCO.DIAZ : TCF174 7401155001/04/2017 10 : 06 MARCO.DIAZ : TCF1 TCF1PU CLIENTEINF. JOSUE.DMC30/03/2017 01 : 08 ERNESTO.HERN : TCF130/03/2017 01 : 08 ERNESTO.HERN : NP525/03/2017 05 : 06 201767 : SE ANEXA REPORTE RMA23/03/2017 08 : 23 201767 : P1A: 173064 PANEL 22-03-2017 OC-100894522/03/2017 22 : 58 201767 : PANEL (LEDS) DAÑADO13/03/2017 10 : 27 MA.ISABEL : SEG: DGR10/03/2017 02 : 10 201767 : V1. 14/03/2017: 10 A.M. - 6 P.M.H-23664 SE ASIGNA T51OMJ09/03/2017 23 : 21 ANA.LAURA : CSC07/03/2017 23 : 38 GABRIELA.B : CSCSe confirma documentos ilegibles se pide reenvío03/03/2017 02 : 46 BRENDA.MORA : ODSWTPVENADOS Y EMILIANO ZAPATAEN LA ESQUINA HAY UN TIENDA DE ABARROTESCASA COLOR VERDE CON PORTÓN ROJO</v>
          </cell>
          <cell r="AN344" t="str">
            <v>3TE50G132311</v>
          </cell>
          <cell r="AO344" t="str">
            <v>Básica</v>
          </cell>
          <cell r="AP344" t="str">
            <v>Hisense</v>
          </cell>
          <cell r="AQ344" t="str">
            <v>Opera</v>
          </cell>
          <cell r="AR344" t="str">
            <v>FHD 1920 x 1080</v>
          </cell>
          <cell r="AS344" t="str">
            <v>3TE50G1653A3G1653M010</v>
          </cell>
          <cell r="AT344" t="e">
            <v>#N/A</v>
          </cell>
          <cell r="AU344" t="str">
            <v>50H5C</v>
          </cell>
          <cell r="AV344" t="str">
            <v>3TE50G1653A3</v>
          </cell>
          <cell r="AW344" t="str">
            <v>G1653</v>
          </cell>
          <cell r="AX344" t="str">
            <v>M010</v>
          </cell>
          <cell r="AY344">
            <v>74011550</v>
          </cell>
          <cell r="AZ344">
            <v>51012486</v>
          </cell>
          <cell r="BA344">
            <v>80137959</v>
          </cell>
        </row>
        <row r="345">
          <cell r="D345">
            <v>60315556</v>
          </cell>
          <cell r="E345" t="str">
            <v xml:space="preserve">A  </v>
          </cell>
          <cell r="F345" t="str">
            <v>TV</v>
          </cell>
          <cell r="G345" t="str">
            <v>Gerardo Diaz Ruiz</v>
          </cell>
          <cell r="H345" t="str">
            <v>Adolfo Lopez Mateos #120, Col. Manantiales, Nezahualcoyotl, C.P. 57930</v>
          </cell>
          <cell r="I345">
            <v>57322572</v>
          </cell>
          <cell r="J345" t="str">
            <v>HISENSE</v>
          </cell>
          <cell r="K345" t="str">
            <v>32K20DW</v>
          </cell>
          <cell r="L345" t="str">
            <v>32G144281H03450</v>
          </cell>
          <cell r="M345" t="str">
            <v>TC# 1191 8842 6445 4636 0623 69 TICKET DE COMPRA TIENDA BODEGA AURRERA</v>
          </cell>
          <cell r="N345">
            <v>4490</v>
          </cell>
          <cell r="O345">
            <v>42113</v>
          </cell>
          <cell r="P345">
            <v>42833</v>
          </cell>
          <cell r="Q345">
            <v>201767</v>
          </cell>
          <cell r="R345" t="str">
            <v>12/04/2017 01 : 55  ARANTXA.MON : NP5 /   P1A: 179250 PANEL   08-04-2017   OC-1009486</v>
          </cell>
          <cell r="S345" t="str">
            <v>EQUIPO DAÑADO EN DOMICILIO DE CLIENTE</v>
          </cell>
          <cell r="T345" t="str">
            <v xml:space="preserve">   RENE ARIAS                     </v>
          </cell>
          <cell r="U345" t="str">
            <v>2017-04-12</v>
          </cell>
          <cell r="V345" t="str">
            <v>Centro</v>
          </cell>
          <cell r="W345" t="str">
            <v>COMPLETADO</v>
          </cell>
          <cell r="X345" t="str">
            <v>CLIENTE</v>
          </cell>
          <cell r="Y345">
            <v>42831</v>
          </cell>
          <cell r="Z345">
            <v>720</v>
          </cell>
          <cell r="AA345" t="str">
            <v>M012</v>
          </cell>
          <cell r="AB345" t="str">
            <v>T179250/Panel - PANEL</v>
          </cell>
          <cell r="AC345" t="str">
            <v>OC-1009486</v>
          </cell>
          <cell r="AD345" t="str">
            <v>Manantiales/Nezahualcoyotl</v>
          </cell>
          <cell r="AE345" t="str">
            <v>MEX</v>
          </cell>
          <cell r="AF345" t="str">
            <v>MX</v>
          </cell>
          <cell r="AG345" t="str">
            <v>10415579</v>
          </cell>
          <cell r="AH345" t="str">
            <v>GERARDO DIAZ RUIZ</v>
          </cell>
          <cell r="AI345" t="str">
            <v>120 Adolfo Lopez Mateos</v>
          </cell>
          <cell r="AJ345" t="str">
            <v>57322572</v>
          </cell>
          <cell r="AK345">
            <v>0</v>
          </cell>
          <cell r="AL345" t="str">
            <v>57930</v>
          </cell>
          <cell r="AM345" t="str">
            <v>19/04/2017 05 : 08 Ricardo Espinosa : TCF174 74011551 BRENDA MED12/04/2017 01 : 56 ARANTXA.MON : TCF112/04/2017 01 : 55 ARANTXA.MON : NP509/04/2017 03 : 26 201767 : SE ADJUNTA REPORTE RMA DE PANEL SOLICITADO09/04/2017 00 : 26 201767 : P1A: 179250 PANEL 08-04-2017 OC-100948607/04/2017 00 : 48 201767 : V1. 11/04/2017: 10 A.M. - 6 P.M.H-24050 SE ASIGNA T87TAR06/04/2017 03 : 04 ADRIANA.SAN : ODSWTPRD% 5 DE MAYO Y 20 DE NOVIEMBRE</v>
          </cell>
          <cell r="AN345" t="str">
            <v>3TE32G143053</v>
          </cell>
          <cell r="AO345" t="str">
            <v>Smart</v>
          </cell>
          <cell r="AP345" t="str">
            <v>Hisense</v>
          </cell>
          <cell r="AQ345" t="str">
            <v>Opera</v>
          </cell>
          <cell r="AR345" t="str">
            <v>HD 1366 X 768</v>
          </cell>
          <cell r="AS345" t="str">
            <v>3TE32G163643G1636M010</v>
          </cell>
          <cell r="AT345" t="e">
            <v>#N/A</v>
          </cell>
          <cell r="AU345" t="str">
            <v>32H5B2</v>
          </cell>
          <cell r="AV345" t="str">
            <v>3TE32G163643</v>
          </cell>
          <cell r="AW345" t="str">
            <v>G1636</v>
          </cell>
          <cell r="AX345" t="str">
            <v>M010</v>
          </cell>
          <cell r="AY345">
            <v>74011551</v>
          </cell>
          <cell r="AZ345">
            <v>51012487</v>
          </cell>
          <cell r="BA345">
            <v>80137960</v>
          </cell>
        </row>
        <row r="346">
          <cell r="D346">
            <v>60312103</v>
          </cell>
          <cell r="E346" t="str">
            <v xml:space="preserve">A  </v>
          </cell>
          <cell r="F346" t="str">
            <v>TV</v>
          </cell>
          <cell r="G346" t="str">
            <v>JORGE ANTONIO NAVARRO</v>
          </cell>
          <cell r="H346" t="str">
            <v>ENRIQUE FARMA 50 AVIASION CIVIL VENUSTIANO CARRANZA CP.15740</v>
          </cell>
          <cell r="I346">
            <v>5571785953</v>
          </cell>
          <cell r="J346" t="str">
            <v>HISENSE</v>
          </cell>
          <cell r="K346" t="str">
            <v>50K20DW</v>
          </cell>
          <cell r="L346" t="str">
            <v>50G144844H02699</v>
          </cell>
          <cell r="M346" t="str">
            <v>CARTA BIMBO</v>
          </cell>
          <cell r="N346">
            <v>0</v>
          </cell>
          <cell r="O346">
            <v>42095</v>
          </cell>
          <cell r="P346">
            <v>42800</v>
          </cell>
          <cell r="Q346">
            <v>201767</v>
          </cell>
          <cell r="R346" t="str">
            <v>15/03/2017 07 : 19  JORGE.VAZ : NP5/  P1A: 173331 PANEL    06-03-2017   OC-1008266</v>
          </cell>
          <cell r="S346" t="str">
            <v>EQUIPO EN DOMICILIO DE CLIENTE</v>
          </cell>
          <cell r="T346" t="str">
            <v xml:space="preserve">ANDREA LEGORRETA               </v>
          </cell>
          <cell r="U346" t="str">
            <v>2017-04-10</v>
          </cell>
          <cell r="V346" t="str">
            <v>Centro</v>
          </cell>
          <cell r="W346" t="str">
            <v>COMPLETADO</v>
          </cell>
          <cell r="X346" t="str">
            <v>CLIENTE</v>
          </cell>
          <cell r="Y346">
            <v>42787</v>
          </cell>
          <cell r="Z346">
            <v>705</v>
          </cell>
          <cell r="AA346" t="str">
            <v>M012</v>
          </cell>
          <cell r="AB346" t="str">
            <v>T173331/Panel - PANEL</v>
          </cell>
          <cell r="AC346" t="str">
            <v>OC-1008266</v>
          </cell>
          <cell r="AD346" t="str">
            <v>Venustiano c /A viasion civionl</v>
          </cell>
          <cell r="AE346" t="str">
            <v>DF</v>
          </cell>
          <cell r="AF346" t="str">
            <v>MX</v>
          </cell>
          <cell r="AG346" t="str">
            <v>10412456</v>
          </cell>
          <cell r="AH346" t="str">
            <v>JORGE ANTONIO NAVARRO</v>
          </cell>
          <cell r="AI346" t="str">
            <v>50 Enrique farma</v>
          </cell>
          <cell r="AJ346" t="str">
            <v>5571785953</v>
          </cell>
          <cell r="AK346" t="str">
            <v>5575990078</v>
          </cell>
          <cell r="AL346" t="str">
            <v>15740</v>
          </cell>
          <cell r="AM346" t="str">
            <v>20/04/2017 22 : 33 GEARARDO.PA : CFA19/04/2017 05 : 07 PETERSON.NO : TCF174 7401155231/03/2017 23 : 30 GERARDO.GRA : CSC se indica fecha aproximada deentrega mediados del mes de abril. EMC*23/03/2017 23 : 30 MARCO.DIAZ : TCF1PU CLIENTEINF. JOSUE RAMIREZ.DMC16/03/2017 04 : 05 ANA.GABRIELA : CSCSE LE INFORMA AL DE SU CF Y EL TIEMPO DE ENTREGA DE 15 A 20 DIASHABILES EL EQUIPO ESTA EN DOMICILIO DE CLIENTE15/03/2017 07 : 19 JORGE.VAZ : TCF115/03/2017 07 : 19 JORGE.VAZ : NP513/03/2017 11 : 56 MA.ISABEL : SEG: SE ENVIA CORREO A REFACCIONES PARASABER CUANDO SE SURTE13/03/2017 11 : 56 MA.ISABEL : SEG: DGR07/03/2017 09 : 08 201767 : P1A: 173331 PANEL 06-03-2017 OC-100826607/03/2017 08 : 37 201767 : PANEL DAÑADO22/02/2017 00 : 59 201767 : V1:24/02/2017:HORARIO ABIERTO DE 10 AM A 18HRS_H23349_T5121/02/2017 02 : 23 MARIELA.CHA : ODSWTPROBERTO FIERRO Y SALINASFACHADA NARANJA PORTÓN VERDE PUERTA BLANCAA DOS CUADRAS AUN BANCOMER ENFRENTE DE UNA MENSAJERÍA</v>
          </cell>
          <cell r="AN346" t="str">
            <v>1TE50B8NUSCB</v>
          </cell>
          <cell r="AO346" t="str">
            <v>Smart</v>
          </cell>
          <cell r="AP346" t="str">
            <v>Hisense</v>
          </cell>
          <cell r="AQ346" t="str">
            <v>Opera</v>
          </cell>
          <cell r="AR346" t="str">
            <v>FHD 1920 x 1080</v>
          </cell>
          <cell r="AS346" t="str">
            <v>3TE50G1653A3G1653M010</v>
          </cell>
          <cell r="AT346" t="e">
            <v>#N/A</v>
          </cell>
          <cell r="AU346" t="str">
            <v>50H5C</v>
          </cell>
          <cell r="AV346" t="str">
            <v>3TE50G1653A3</v>
          </cell>
          <cell r="AW346" t="str">
            <v>G1653</v>
          </cell>
          <cell r="AX346" t="str">
            <v>M010</v>
          </cell>
          <cell r="AY346">
            <v>74011552</v>
          </cell>
          <cell r="AZ346">
            <v>51012488</v>
          </cell>
          <cell r="BA346">
            <v>80137962</v>
          </cell>
        </row>
        <row r="347">
          <cell r="D347">
            <v>60311840</v>
          </cell>
          <cell r="E347" t="str">
            <v>A</v>
          </cell>
          <cell r="F347" t="str">
            <v>TV</v>
          </cell>
          <cell r="G347" t="str">
            <v>SERGIO CUAUTLE HERRERA</v>
          </cell>
          <cell r="H347" t="str">
            <v>CALLE RODRIGO ARAGON MZ4 LT 4 COLONIA ZACATAL SAN JOSE DEL CABO BAJA CALIFORNIA SUR CP 23400</v>
          </cell>
          <cell r="I347" t="str">
            <v>624-158-9775</v>
          </cell>
          <cell r="J347" t="str">
            <v>HISENSE</v>
          </cell>
          <cell r="K347" t="str">
            <v>50K20DW</v>
          </cell>
          <cell r="L347" t="str">
            <v>50G143291H18808</v>
          </cell>
          <cell r="M347" t="str">
            <v>SJC/000066841</v>
          </cell>
          <cell r="N347">
            <v>10120.879999999999</v>
          </cell>
          <cell r="O347">
            <v>42088</v>
          </cell>
          <cell r="P347">
            <v>43042</v>
          </cell>
          <cell r="Q347">
            <v>202494</v>
          </cell>
          <cell r="R347" t="str">
            <v>SE AUTORIZO NP5 POR FALTA DE PANEL Y PCB POWER</v>
          </cell>
          <cell r="S347" t="str">
            <v/>
          </cell>
          <cell r="T347" t="str">
            <v xml:space="preserve">JONATHAN ALMARO            </v>
          </cell>
          <cell r="U347">
            <v>42790</v>
          </cell>
          <cell r="V347" t="str">
            <v>Norte</v>
          </cell>
          <cell r="W347" t="str">
            <v>COMPLETADO</v>
          </cell>
          <cell r="X347" t="str">
            <v>TALLER</v>
          </cell>
          <cell r="Y347">
            <v>42783</v>
          </cell>
          <cell r="Z347">
            <v>695</v>
          </cell>
          <cell r="AA347" t="str">
            <v>M012</v>
          </cell>
          <cell r="AD347" t="str">
            <v>San Jose del Cabo/Zacatal</v>
          </cell>
          <cell r="AE347" t="str">
            <v>BCS</v>
          </cell>
          <cell r="AF347" t="str">
            <v>MX</v>
          </cell>
          <cell r="AG347" t="str">
            <v>10412263</v>
          </cell>
          <cell r="AH347" t="str">
            <v>SERGIO CUAUTLE HERRERA</v>
          </cell>
          <cell r="AI347" t="str">
            <v>Rodrigo Aragon Mz 4 Lote 4</v>
          </cell>
          <cell r="AJ347" t="str">
            <v>624-158-9775</v>
          </cell>
          <cell r="AK347">
            <v>0</v>
          </cell>
          <cell r="AL347" t="str">
            <v>23400</v>
          </cell>
          <cell r="AM347" t="str">
            <v>19/04/2017 05 : 08 MARCO.DIAZ : TCF174 7401155313/04/2017 06 : 17 BRENDA.MORA : CSCSe le menciona al cliente que su equipo tardara en enviarse aprox. en 10días.13/04/2017 00 : 29 MARIA.EUGENI : CFA13/04/2017 00 : 28 MARIA.EUGENI : SEG: SE RECIBE FORMATO APPLICATIONFORM FOR SWAP_ESP12/04/2017 00 : 10 MARIA.EUGENI : SEG: SE RECIBE FORMATO APPLICATIONFORM FOR SWAP_ESP11/04/2017 00 : 41 ANA.LAURA : CSCCFNP54076416, cliente molesto por el tiempo que se lleva, pide se lesolucione a la brevedad, se envía correo a CF y quejas23/03/2017 22 : 54 MARCO.DIAZ : TCF1PU CLIENTEINF. JOSUE RAMIREZ DMC24/02/2017 06 : 47 ERNESTO.HERN : TCF124/02/2017 06 : 46 ERNESTO.HERN : NP523/02/2017 22 : 57 202494 : P1A: 173331 Y 171496 23/02/17 SE SOLICITAVIA CORREO ELECTRONICO A REFACCIONES@HISENSE.COM.MXA FALTA DE ID DE OPEN BRAVO17/02/2017 02 : 51 BRENDA.MORA : ODSWTPENTRE RODRIGO ARAGÓN Y CONCEPCIÓNATRÁS DE LA VETERINARIA LA HERRADURAAFUERA DE LA CASA HAY DOS PALMERAS DE COCOS</v>
          </cell>
          <cell r="AN347" t="str">
            <v>1TE50B8NUSCB</v>
          </cell>
          <cell r="AO347" t="str">
            <v>Smart</v>
          </cell>
          <cell r="AP347" t="str">
            <v>Hisense</v>
          </cell>
          <cell r="AQ347" t="str">
            <v>Opera</v>
          </cell>
          <cell r="AR347" t="str">
            <v>FHD 1920 x 1080</v>
          </cell>
          <cell r="AS347" t="str">
            <v>3TE50G1653A3G1653M010</v>
          </cell>
          <cell r="AT347" t="e">
            <v>#N/A</v>
          </cell>
          <cell r="AU347" t="str">
            <v>50H5C</v>
          </cell>
          <cell r="AV347" t="str">
            <v>3TE50G1653A3</v>
          </cell>
          <cell r="AW347" t="str">
            <v>G1653</v>
          </cell>
          <cell r="AX347" t="str">
            <v>M010</v>
          </cell>
          <cell r="AY347">
            <v>74011553</v>
          </cell>
          <cell r="AZ347">
            <v>51012489</v>
          </cell>
          <cell r="BA347">
            <v>80137963</v>
          </cell>
        </row>
        <row r="348">
          <cell r="D348">
            <v>60313246</v>
          </cell>
          <cell r="E348" t="str">
            <v>A</v>
          </cell>
          <cell r="F348" t="str">
            <v>TV</v>
          </cell>
          <cell r="G348" t="str">
            <v>COPPEL / DIEGO CEDILLO</v>
          </cell>
          <cell r="H348" t="str">
            <v>BOSQUES DEL ESTADO DE MÉXICO, LOS HEROES TECAMAC</v>
          </cell>
          <cell r="I348" t="str">
            <v>55 5934-4213</v>
          </cell>
          <cell r="J348" t="str">
            <v>HISENSE</v>
          </cell>
          <cell r="K348" t="str">
            <v>39H3C</v>
          </cell>
          <cell r="L348" t="str">
            <v>39G160334H03490</v>
          </cell>
          <cell r="M348">
            <v>12092</v>
          </cell>
          <cell r="N348">
            <v>0</v>
          </cell>
          <cell r="O348">
            <v>42650</v>
          </cell>
          <cell r="P348">
            <v>42798</v>
          </cell>
          <cell r="Q348">
            <v>201010</v>
          </cell>
          <cell r="R348" t="str">
            <v>PENDIENTE POR PANEL</v>
          </cell>
          <cell r="S348" t="str">
            <v>SE RECOGE EQUIPO CON BASE Y CABLE AC</v>
          </cell>
          <cell r="T348" t="str">
            <v xml:space="preserve"> VIRGINIA ANGUIANO                </v>
          </cell>
          <cell r="U348" t="str">
            <v>2017-03-15</v>
          </cell>
          <cell r="V348" t="str">
            <v>Centro</v>
          </cell>
          <cell r="W348" t="str">
            <v>COMPLETADO</v>
          </cell>
          <cell r="Y348">
            <v>42797</v>
          </cell>
          <cell r="Z348">
            <v>148</v>
          </cell>
          <cell r="AA348" t="str">
            <v>M010</v>
          </cell>
          <cell r="AB348" t="str">
            <v>T198274/Panel - PANEL</v>
          </cell>
          <cell r="AC348" t="str">
            <v>OC-1008215</v>
          </cell>
          <cell r="AD348" t="str">
            <v>Tecamac/Los Heroes de Tecamac</v>
          </cell>
          <cell r="AE348" t="str">
            <v>MEX</v>
          </cell>
          <cell r="AF348" t="str">
            <v>MX</v>
          </cell>
          <cell r="AG348" t="str">
            <v>10277950</v>
          </cell>
          <cell r="AH348" t="str">
            <v>DIEGO CEDILLO</v>
          </cell>
          <cell r="AI348" t="str">
            <v>sn Bosques del Estado de Mexico</v>
          </cell>
          <cell r="AJ348" t="str">
            <v>5559344213</v>
          </cell>
          <cell r="AK348">
            <v>0</v>
          </cell>
          <cell r="AL348" t="str">
            <v>55764</v>
          </cell>
          <cell r="AM348" t="str">
            <v>19/04/2017 05 : 12 Ricardo Espinosa : TCF174 74011554,BRENDA MED12/04/2017 22 : 56 GEARARDO.PA : CFA24/03/2017 00 : 32 MARCO.DIAZ : TCF1PU CSAINF. LESLY.DMC15/03/2017 06 : 32 JORGE.VAZ : TCF115/03/2017 06 : 31 JORGE.VAZ : NP505/03/2017 00 : 26 201010 : P1: T198274 / PANEL / OC-1008215 04/03/201704/03/2017 01 : 27 201010 :SE ASIGNA A TÉCNICO PARA REVISIÓN / VALIDACIÓN DE GARANTÍA.03/03/2017 23 : 56 GABRIELA.B : ODSWTP03/03/2017 23 : 54 GABRIELA.B : COPPEL</v>
          </cell>
          <cell r="AN348" t="str">
            <v>3TE39G160333</v>
          </cell>
          <cell r="AO348" t="str">
            <v>Básica</v>
          </cell>
          <cell r="AP348" t="str">
            <v>Hisense</v>
          </cell>
          <cell r="AQ348" t="str">
            <v>Opera</v>
          </cell>
          <cell r="AR348" t="str">
            <v>HD 1366 X 768</v>
          </cell>
          <cell r="AS348" t="str">
            <v>3TE40M154811M1548M010</v>
          </cell>
          <cell r="AT348" t="e">
            <v>#N/A</v>
          </cell>
          <cell r="AU348" t="str">
            <v>40D37</v>
          </cell>
          <cell r="AV348" t="str">
            <v>3TE40M154811</v>
          </cell>
          <cell r="AW348" t="str">
            <v>M1548</v>
          </cell>
          <cell r="AX348" t="str">
            <v>M010</v>
          </cell>
          <cell r="AY348">
            <v>74011554</v>
          </cell>
          <cell r="AZ348">
            <v>51012490</v>
          </cell>
          <cell r="BA348">
            <v>80137965</v>
          </cell>
        </row>
        <row r="349">
          <cell r="D349">
            <v>60314162</v>
          </cell>
          <cell r="E349" t="str">
            <v xml:space="preserve">A  </v>
          </cell>
          <cell r="F349" t="str">
            <v>TV</v>
          </cell>
          <cell r="G349" t="str">
            <v>MARCO ANTONIO ESTEVEZ</v>
          </cell>
          <cell r="H349" t="str">
            <v>PLUTARCO ELIAS CALLES 660 INT L-302 ZAPOTLA IZTACALCO CP. 08610</v>
          </cell>
          <cell r="I349">
            <v>5591668399</v>
          </cell>
          <cell r="J349" t="str">
            <v>HISENSE</v>
          </cell>
          <cell r="K349" t="str">
            <v>50K20DW</v>
          </cell>
          <cell r="L349" t="str">
            <v>50G144288H00428</v>
          </cell>
          <cell r="M349" t="str">
            <v>TICKET WALMART TR# 06928</v>
          </cell>
          <cell r="N349">
            <v>8499</v>
          </cell>
          <cell r="O349">
            <v>42220</v>
          </cell>
          <cell r="P349">
            <v>42811</v>
          </cell>
          <cell r="Q349">
            <v>201767</v>
          </cell>
          <cell r="R349" t="str">
            <v>30/03/2017 23 : 27  ARANTXA.MON : NP5/P1A: 171496 POWER       173331 PANEL   17-03-2017   OC-100880</v>
          </cell>
          <cell r="S349" t="str">
            <v>EQUIPO DAÑADO EN DOMICILIO DE CLIENTE</v>
          </cell>
          <cell r="T349" t="str">
            <v xml:space="preserve">ANDREA LEGORRETA               </v>
          </cell>
          <cell r="U349" t="str">
            <v>2017-04-11</v>
          </cell>
          <cell r="V349" t="str">
            <v>Centro</v>
          </cell>
          <cell r="W349" t="str">
            <v>COMPLETADO</v>
          </cell>
          <cell r="X349" t="str">
            <v>CLIENTE</v>
          </cell>
          <cell r="Y349">
            <v>42808</v>
          </cell>
          <cell r="Z349">
            <v>591</v>
          </cell>
          <cell r="AA349" t="str">
            <v>M012</v>
          </cell>
          <cell r="AB349" t="str">
            <v xml:space="preserve">T171496/Tarjeta de suministro eléctrico - Power </v>
          </cell>
          <cell r="AC349" t="str">
            <v>OC-1008808</v>
          </cell>
          <cell r="AD349" t="str">
            <v>Iztacalco/Zapotla</v>
          </cell>
          <cell r="AE349" t="str">
            <v>DF</v>
          </cell>
          <cell r="AF349" t="str">
            <v>MX</v>
          </cell>
          <cell r="AG349" t="str">
            <v>10414287</v>
          </cell>
          <cell r="AH349" t="str">
            <v>MARCO ANTONIO ESTEVEZ</v>
          </cell>
          <cell r="AI349" t="str">
            <v>Plutarco elias calles num 660 int L-302</v>
          </cell>
          <cell r="AJ349" t="str">
            <v>5591668399</v>
          </cell>
          <cell r="AK349">
            <v>0</v>
          </cell>
          <cell r="AL349" t="str">
            <v>08610</v>
          </cell>
          <cell r="AM349" t="str">
            <v>20/04/2017 22 : 53 GEARARDO.PA : CFA19/04/2017 05 : 12 RODRIGUEZ ERICK : TCF174 7401155519/04/2017 05 : 05 RODRIGUEZ ERICK : DGR: DOCUMENTO SI ES VALIDO, SEPROCESA EL CF01/04/2017 10 : 45 MARCO.DIAZ : TCFINV, TCFCNSE CANCELA CF TICKET DE COMPRA ILEGIBLE DMC30/03/2017 23 : 28 ARANTXA.MON : TCF1 SE CORRIGE STATUS YA QUE CSA MEHACE LLEGAR EL TICKET Y SE LOGRA APRECIAR30/03/2017 23 : 27 ARANTXA.MON : NP530/03/2017 08 : 41 201767 : SEG SE SOLICITA APOYO A ARANTXA, YA QUE ELTK ADJUNTO EL DIA 15 DE MARZO SI REFIERE QUE ES UN PRODUCTO HISENSE Y LA FECHA DE COMPRA30/03/2017 06 : 38 ARANTXA.MON : TCF1 EN LOS DOCUMENTOS NO SE ALCANZAAPRECIAR QUE SEA UN PRODUCTO HISENSE20/03/2017 10 : 24 201767 : SEG SE MANDA CORREO A REFACCIONES PARASOLICITAR FECHA DE SURTIMIENTO O SOLUCION PARA CLIENTE FINAL, YA QUE AL DIA DE HOY NO HAY RESPUESTA VIA CORREO O CRM. A03; P1A: 171496POWER 173331 PANEL 17-03-2017 OC-100880819/03/2017 02 : 23 201767 : SE ANEXA REPORTE RMA18/03/2017 05 : 51 201767 : P1A: 171496 POWER 173331 PANEL 17-03-2017 OC-100880815/03/2017 08 : 02 201767 : V1. 17/03/2017: 10 A.M. - 6 P.M.H-23760 SE ASIGNA T01RAH14/03/2017 01 : 49 ANA.ROSA : ODSWTPRDCONGRESO DE LA UNION Y CHIMALPOPOCA</v>
          </cell>
          <cell r="AN349" t="str">
            <v>1TE50B8NUSCB</v>
          </cell>
          <cell r="AO349" t="str">
            <v>Smart</v>
          </cell>
          <cell r="AP349" t="str">
            <v>Hisense</v>
          </cell>
          <cell r="AQ349" t="str">
            <v>Opera</v>
          </cell>
          <cell r="AR349" t="str">
            <v>FHD 1920 x 1080</v>
          </cell>
          <cell r="AS349" t="str">
            <v>3TE50G1653A3G1653M010</v>
          </cell>
          <cell r="AT349" t="e">
            <v>#N/A</v>
          </cell>
          <cell r="AU349" t="str">
            <v>50H5C</v>
          </cell>
          <cell r="AV349" t="str">
            <v>3TE50G1653A3</v>
          </cell>
          <cell r="AW349" t="str">
            <v>G1653</v>
          </cell>
          <cell r="AX349" t="str">
            <v>M010</v>
          </cell>
          <cell r="AY349">
            <v>74011555</v>
          </cell>
          <cell r="AZ349">
            <v>51012491</v>
          </cell>
          <cell r="BA349">
            <v>80138193</v>
          </cell>
        </row>
        <row r="350">
          <cell r="D350">
            <v>60313239</v>
          </cell>
          <cell r="E350" t="str">
            <v>A</v>
          </cell>
          <cell r="F350" t="str">
            <v>TV</v>
          </cell>
          <cell r="G350" t="str">
            <v>COPPEL / DIEGO CEDILLO</v>
          </cell>
          <cell r="H350" t="str">
            <v>BOSQUES DEL ESTADO DE MÉXICO, LOS HEROES TECAMAC</v>
          </cell>
          <cell r="I350" t="str">
            <v>55 5934-4213</v>
          </cell>
          <cell r="J350" t="str">
            <v>HISENSE</v>
          </cell>
          <cell r="K350" t="str">
            <v>40D36</v>
          </cell>
          <cell r="L350" t="str">
            <v>40M144521H00913</v>
          </cell>
          <cell r="M350" t="str">
            <v>CARTA Y PAPELETA</v>
          </cell>
          <cell r="N350">
            <v>0</v>
          </cell>
          <cell r="O350">
            <v>42183</v>
          </cell>
          <cell r="P350">
            <v>42798</v>
          </cell>
          <cell r="Q350">
            <v>201010</v>
          </cell>
          <cell r="R350" t="str">
            <v>PENDIENTE POR PANEL</v>
          </cell>
          <cell r="S350" t="str">
            <v>SE RECOGE EQUIPO CON BASE y CONTROL</v>
          </cell>
          <cell r="T350" t="str">
            <v xml:space="preserve"> VIRGINIA ANGUIANO                </v>
          </cell>
          <cell r="U350" t="str">
            <v>2017-03-15</v>
          </cell>
          <cell r="V350" t="str">
            <v>Centro</v>
          </cell>
          <cell r="W350" t="str">
            <v>COMPLETADO</v>
          </cell>
          <cell r="Y350">
            <v>42797</v>
          </cell>
          <cell r="Z350">
            <v>615</v>
          </cell>
          <cell r="AA350" t="str">
            <v>M012</v>
          </cell>
          <cell r="AB350" t="str">
            <v>T177918/Panel - PANEL</v>
          </cell>
          <cell r="AC350" t="str">
            <v>OC-1008214</v>
          </cell>
          <cell r="AD350" t="str">
            <v>Tecamac/Los Heroes de Tecamac</v>
          </cell>
          <cell r="AE350" t="str">
            <v>MEX</v>
          </cell>
          <cell r="AF350" t="str">
            <v>MX</v>
          </cell>
          <cell r="AG350" t="str">
            <v>10277950</v>
          </cell>
          <cell r="AH350" t="str">
            <v>DIEGO CEDILLO</v>
          </cell>
          <cell r="AI350" t="str">
            <v>sn Bosques del Estado de Mexico</v>
          </cell>
          <cell r="AJ350" t="str">
            <v>5559344213</v>
          </cell>
          <cell r="AK350">
            <v>0</v>
          </cell>
          <cell r="AL350" t="str">
            <v>55764</v>
          </cell>
          <cell r="AM350" t="str">
            <v>19/04/2017 05 : 15 Ricardo Espinosa : TCF174 74011556, BRENDA MED12/04/2017 22 : 54 GEARARDO.PA : CFA24/03/2017 00 : 31 MARCO.DIAZ : TCF1PU CSAINF. LESLY.DMC15/03/2017 06 : 30 JORGE.VAZ : TCF115/03/2017 06 : 30 JORGE.VAZ : NP505/03/2017 00 : 14 201010 : P1: T177918 / PANEL LCD / OC-100821404/03/201704/03/2017 01 : 49 201010 :SE ASIGNA A TÉCNICO PARA REVISIÓN / VALIDACIÓN DE GARANTÍA.03/03/2017 23 : 35 GABRIELA.B : ODSWTP03/03/2017 23 : 24 GABRIELA.B : COPPEL</v>
          </cell>
          <cell r="AN350" t="str">
            <v>3TE40M141809</v>
          </cell>
          <cell r="AO350" t="str">
            <v>Básica</v>
          </cell>
          <cell r="AP350" t="str">
            <v>Hisense</v>
          </cell>
          <cell r="AQ350" t="str">
            <v>Opera</v>
          </cell>
          <cell r="AR350" t="str">
            <v>FHD 1920 x 1080</v>
          </cell>
          <cell r="AS350" t="str">
            <v>3TE40M154812M1548M010</v>
          </cell>
          <cell r="AT350" t="e">
            <v>#N/A</v>
          </cell>
          <cell r="AU350" t="str">
            <v>40D37</v>
          </cell>
          <cell r="AV350" t="str">
            <v>3TE40M154812</v>
          </cell>
          <cell r="AW350" t="str">
            <v>M1548</v>
          </cell>
          <cell r="AX350" t="str">
            <v>M010</v>
          </cell>
          <cell r="AY350">
            <v>74011556</v>
          </cell>
          <cell r="AZ350">
            <v>51012492</v>
          </cell>
          <cell r="BA350">
            <v>80137966</v>
          </cell>
        </row>
        <row r="351">
          <cell r="D351">
            <v>60315279</v>
          </cell>
          <cell r="E351" t="str">
            <v xml:space="preserve">A  </v>
          </cell>
          <cell r="F351" t="str">
            <v>TV</v>
          </cell>
          <cell r="G351" t="str">
            <v>Antonio Campusano</v>
          </cell>
          <cell r="H351" t="str">
            <v>TERCER ANILLO #76, COL. BARRIO DE SANTA BARBARA, DEL. IZTAPALAPA, C.P. 0900</v>
          </cell>
          <cell r="I351">
            <v>5566764866</v>
          </cell>
          <cell r="J351" t="str">
            <v>HISENSE</v>
          </cell>
          <cell r="K351" t="str">
            <v>50K20DW</v>
          </cell>
          <cell r="L351" t="str">
            <v>50G150589H00499</v>
          </cell>
          <cell r="M351" t="str">
            <v>FA 20484 SUPER BODEGA DE MUEBLES, S.A. DE C.V.</v>
          </cell>
          <cell r="N351">
            <v>6114.66</v>
          </cell>
          <cell r="O351">
            <v>42340</v>
          </cell>
          <cell r="P351">
            <v>42833</v>
          </cell>
          <cell r="Q351">
            <v>201767</v>
          </cell>
          <cell r="R351" t="str">
            <v>12/04/2017 01 : 52  ARANTXA.MON : NP5 / P1A: 173331 PANEL   08-04-2017   OC-1009483</v>
          </cell>
          <cell r="S351" t="str">
            <v>EQUIPO DAÑADO EN DOMICILIO DE CLIENTE</v>
          </cell>
          <cell r="T351" t="str">
            <v xml:space="preserve">   RENE ARIAS                     </v>
          </cell>
          <cell r="U351" t="str">
            <v>2017-04-12</v>
          </cell>
          <cell r="V351" t="str">
            <v>Centro</v>
          </cell>
          <cell r="W351" t="str">
            <v>COMPLETADO</v>
          </cell>
          <cell r="X351" t="str">
            <v>CLIENTE</v>
          </cell>
          <cell r="Y351">
            <v>42825</v>
          </cell>
          <cell r="Z351">
            <v>493</v>
          </cell>
          <cell r="AA351" t="str">
            <v>M012</v>
          </cell>
          <cell r="AB351" t="str">
            <v>T173331/Panel - PANEL</v>
          </cell>
          <cell r="AC351" t="str">
            <v>OC-1009483</v>
          </cell>
          <cell r="AD351" t="str">
            <v>Iztapalapaa / Barrio de san5ta barbara</v>
          </cell>
          <cell r="AE351" t="str">
            <v>DF</v>
          </cell>
          <cell r="AF351" t="str">
            <v>MX</v>
          </cell>
          <cell r="AG351" t="str">
            <v>10414847</v>
          </cell>
          <cell r="AH351" t="str">
            <v>ANTONIO CAMPUSANO</v>
          </cell>
          <cell r="AI351" t="str">
            <v>76 tercer anillo</v>
          </cell>
          <cell r="AJ351" t="str">
            <v>5526362698</v>
          </cell>
          <cell r="AK351" t="str">
            <v>5566764866</v>
          </cell>
          <cell r="AL351" t="str">
            <v>09000</v>
          </cell>
          <cell r="AM351" t="str">
            <v>19/04/2017 05 : 16 RODRIGUEZ ERICK : TCF174 7401155712/04/2017 01 : 52 ARANTXA.MON : TCF112/04/2017 01 : 52 ARANTXA.MON : NP509/04/2017 03 : 14 201767 : SE ADJUNTA REPORTE RMA DE PANEL SOLICITADO09/04/2017 00 : 12 201767 : P1A: 173331 PANEL 08-04-2017 OC-100948307/04/2017 00 : 15 MA.ISABEL : SEG: DGR06/04/2017 22 : 43 201767 : PANEL DAÑADO05/04/2017 07 : 42 201767 : V1. 0704/2017: 10 A.M. - 6 P.M.H-24033 SE ASIGNA T52CAE23/03/2017 04 : 07 MARIELA.CHA : ODSWTPJUÁREZ Y 5 DE MAYOFACHADA VERDE PORTÓN BLANCO</v>
          </cell>
          <cell r="AN351" t="str">
            <v>1TE50B8NUSCB</v>
          </cell>
          <cell r="AO351" t="str">
            <v>Smart</v>
          </cell>
          <cell r="AP351" t="str">
            <v>Hisense</v>
          </cell>
          <cell r="AQ351" t="str">
            <v>Opera</v>
          </cell>
          <cell r="AR351" t="str">
            <v>FHD 1920 x 1080</v>
          </cell>
          <cell r="AS351" t="str">
            <v>3TE50G1653A3G1653M010</v>
          </cell>
          <cell r="AT351" t="e">
            <v>#N/A</v>
          </cell>
          <cell r="AU351" t="str">
            <v>50H5C</v>
          </cell>
          <cell r="AV351" t="str">
            <v>3TE50G1653A3</v>
          </cell>
          <cell r="AW351" t="str">
            <v>G1653</v>
          </cell>
          <cell r="AX351" t="str">
            <v>M010</v>
          </cell>
          <cell r="AY351">
            <v>74011557</v>
          </cell>
          <cell r="AZ351">
            <v>51012493</v>
          </cell>
          <cell r="BA351">
            <v>80138089</v>
          </cell>
        </row>
        <row r="352">
          <cell r="D352">
            <v>60312009</v>
          </cell>
          <cell r="E352" t="str">
            <v xml:space="preserve">A  </v>
          </cell>
          <cell r="F352" t="str">
            <v>TV</v>
          </cell>
          <cell r="G352" t="str">
            <v>DULCE ABIGAIL GONZALEZ BARRERA</v>
          </cell>
          <cell r="H352" t="str">
            <v>PIPILA 105 LOMA BONITA NEZAHUALCOYOTL CP. 57940</v>
          </cell>
          <cell r="I352">
            <v>51126258</v>
          </cell>
          <cell r="J352" t="str">
            <v>HISENSE</v>
          </cell>
          <cell r="K352" t="str">
            <v>50K20DW</v>
          </cell>
          <cell r="L352" t="str">
            <v>50J140464H04389</v>
          </cell>
          <cell r="M352" t="str">
            <v>POLIZA DE GARANTIA</v>
          </cell>
          <cell r="N352">
            <v>0</v>
          </cell>
          <cell r="O352">
            <v>41851</v>
          </cell>
          <cell r="P352">
            <v>42793</v>
          </cell>
          <cell r="Q352">
            <v>201767</v>
          </cell>
          <cell r="R352" t="str">
            <v>08/03/2017 01 : 50  ERNESTO.HERN : NP5/201767 : P1A: 173331 PANEL    27-02-2017   OC-1007965</v>
          </cell>
          <cell r="S352" t="str">
            <v>EQUIPO EN DOMICILIO DE CLIENTE</v>
          </cell>
          <cell r="T352" t="str">
            <v xml:space="preserve">ANDREA LEGORRETA               </v>
          </cell>
          <cell r="U352" t="str">
            <v>2017-04-10</v>
          </cell>
          <cell r="V352" t="str">
            <v>Centro</v>
          </cell>
          <cell r="W352" t="str">
            <v>COMPLETADO</v>
          </cell>
          <cell r="X352" t="str">
            <v>CLIENTE</v>
          </cell>
          <cell r="Y352">
            <v>42786</v>
          </cell>
          <cell r="Z352">
            <v>942</v>
          </cell>
          <cell r="AA352" t="str">
            <v>M012</v>
          </cell>
          <cell r="AB352" t="str">
            <v>T173331/Panel - PANEL</v>
          </cell>
          <cell r="AC352" t="str">
            <v>OC-1007965</v>
          </cell>
          <cell r="AD352" t="str">
            <v>neza/loma bonita</v>
          </cell>
          <cell r="AE352" t="str">
            <v>MEX</v>
          </cell>
          <cell r="AF352" t="str">
            <v>MX</v>
          </cell>
          <cell r="AG352" t="str">
            <v>10411712</v>
          </cell>
          <cell r="AH352" t="str">
            <v>DULCE ABIGAIL GONZALES BARRERA</v>
          </cell>
          <cell r="AI352" t="str">
            <v>105 Pipila</v>
          </cell>
          <cell r="AJ352" t="str">
            <v>51126258</v>
          </cell>
          <cell r="AK352" t="str">
            <v>10532331</v>
          </cell>
          <cell r="AL352" t="str">
            <v>57940</v>
          </cell>
          <cell r="AM352" t="str">
            <v>20/04/2017 22 : 31 GEARARDO.PA : CFA19/04/2017 05 : 20 PETERSON.NO : TCF174 7401155823/03/2017 23 : 27 MARCO.DIAZ : TCF1PU CLIENTEINF. JOSUE RAMIREZ.DMC08/03/2017 01 : 50 ERNESTO.HERN : TCF108/03/2017 01 : 50 ERNESTO.HERN : NP528/02/2017 02 : 32 201767 : P1A: 173331 PANEL 27-02-2017 OC-100796526/02/2017 03 : 04 201767 : PANEL DAÑADO (LEDS)21/02/2017 08 : 00 201767 : V1:23/02/2017:HORARIO ABIERTO DE 10 AM A 18HRS_H23333_T8718/02/2017 02 : 38 JUANANTONIO : CTE no envía documentos10/02/2017 00 : 51 JUANANTONIO : ODSWTPENTRE 5 DE MAYO Y 20 DE NOV</v>
          </cell>
          <cell r="AN352" t="str">
            <v>1TE50B8NUSCB</v>
          </cell>
          <cell r="AO352" t="str">
            <v>Smart</v>
          </cell>
          <cell r="AP352" t="str">
            <v>Hisense</v>
          </cell>
          <cell r="AQ352" t="str">
            <v>Opera</v>
          </cell>
          <cell r="AR352" t="str">
            <v>FHD 1920 x 1080</v>
          </cell>
          <cell r="AS352" t="str">
            <v>3TE50G1653A3G1653M010</v>
          </cell>
          <cell r="AT352" t="e">
            <v>#N/A</v>
          </cell>
          <cell r="AU352" t="str">
            <v>50H5C</v>
          </cell>
          <cell r="AV352" t="str">
            <v>3TE50G1653A3</v>
          </cell>
          <cell r="AW352" t="str">
            <v>G1653</v>
          </cell>
          <cell r="AX352" t="str">
            <v>M010</v>
          </cell>
          <cell r="AY352">
            <v>74011558</v>
          </cell>
          <cell r="AZ352">
            <v>51012494</v>
          </cell>
          <cell r="BA352">
            <v>80137971</v>
          </cell>
        </row>
        <row r="353">
          <cell r="D353">
            <v>60312028</v>
          </cell>
          <cell r="E353" t="str">
            <v xml:space="preserve">A  </v>
          </cell>
          <cell r="F353" t="str">
            <v>TV</v>
          </cell>
          <cell r="G353" t="str">
            <v>TELEBODEGA SA DE CV</v>
          </cell>
          <cell r="H353" t="str">
            <v>POTRERILLOS 12 ZONA INDUSTRIAL NEZAHUALCOYOTL CP. 57500</v>
          </cell>
          <cell r="I353">
            <v>51325888</v>
          </cell>
          <cell r="J353" t="str">
            <v>HISENSE</v>
          </cell>
          <cell r="K353" t="str">
            <v>40K20DW</v>
          </cell>
          <cell r="L353" t="str">
            <v>40G145155H00020</v>
          </cell>
          <cell r="M353" t="str">
            <v>Ticket TELEBODEGA R-9185</v>
          </cell>
          <cell r="N353">
            <v>5774</v>
          </cell>
          <cell r="O353">
            <v>42187</v>
          </cell>
          <cell r="P353">
            <v>42794</v>
          </cell>
          <cell r="Q353">
            <v>201767</v>
          </cell>
          <cell r="R353" t="str">
            <v>16/03/2017 06 : 38  JORGE.VAZ : NP5/201767 : P1A: 179489 MAIN    28-02-2017    OC-1008030</v>
          </cell>
          <cell r="S353" t="str">
            <v>EQUIPO EN DOMICILIO DE CLIENTE</v>
          </cell>
          <cell r="T353" t="str">
            <v xml:space="preserve">ANDREA LEGORRETA               </v>
          </cell>
          <cell r="U353" t="str">
            <v>2017-04-10</v>
          </cell>
          <cell r="V353" t="str">
            <v>Centro</v>
          </cell>
          <cell r="W353" t="str">
            <v>COMPLETADO</v>
          </cell>
          <cell r="X353" t="str">
            <v>CLIENTE</v>
          </cell>
          <cell r="Y353">
            <v>42786</v>
          </cell>
          <cell r="Z353">
            <v>607</v>
          </cell>
          <cell r="AA353" t="str">
            <v>M012</v>
          </cell>
          <cell r="AB353" t="str">
            <v>T179489/Tarjeta Principal Madre - MAIN BOARD</v>
          </cell>
          <cell r="AC353" t="str">
            <v>OC-1008030</v>
          </cell>
          <cell r="AD353" t="str">
            <v>Nezahualcoyol/Zona Industrial</v>
          </cell>
          <cell r="AE353" t="str">
            <v>MEX</v>
          </cell>
          <cell r="AF353" t="str">
            <v>MX</v>
          </cell>
          <cell r="AG353" t="str">
            <v>10412346</v>
          </cell>
          <cell r="AH353" t="str">
            <v>TELEBODEGA SA DE CV</v>
          </cell>
          <cell r="AI353" t="str">
            <v>12 Potrerillos</v>
          </cell>
          <cell r="AJ353" t="str">
            <v>5132588</v>
          </cell>
          <cell r="AK353">
            <v>0</v>
          </cell>
          <cell r="AL353" t="str">
            <v>57500</v>
          </cell>
          <cell r="AM353" t="str">
            <v>20/04/2017 22 : 32 GEARARDO.PA : CFA19/04/2017 05 : 20 Ricardo Espinosa : TCF174 74011559 BRENDA MED23/03/2017 23 : 28 MARCO.DIAZ : TCF1PU CLIENTEINF. JOSUE RAMIREZ.DMC16/03/2017 06 : 39 JORGE.VAZ : TCF116/03/2017 06 : 38 JORGE.VAZ : NP515/03/2017 13 : 04 201767 : SEG POR 2DA OCASIÓN SE SOLICITA APOYO PARAQUE NOS INDIQUE FECHA DE SURTIMIENTO DE LA OC, YA QUE AL DÍA DE HOY NO HEMOS TENIDO RESPUESTA VÍA CORREO O CRM. A0315/03/2017 05 : 29 MA.ISABEL : SEG: SE ENVIA CORREO A REFACCIONES PARASABER CUANDO SE SURTE14/03/2017 00 : 29 201767 : [10:26 A. M.] MARÍA ISABEL JAIMES SÁNCHEZ:DE LA OS. 60312028 ANOCHE CALIDE EL DOCTO YA TIENE EL DGR,ES APTO PARA GARANTIA ES DE TELEBODEGA, EL SELLO CUENTA CON EL RFC09/03/2017 00 : 48 MA.ISABEL : SEG: DGR08/03/2017 04 : 00 MA.ISABEL : SEG: SE LE INDICA AL CSA QUE VALIDE YANOTE EL NUMERO DE SERIE YA QUE REFACC LA RECHAZO01/03/2017 06 : 58 201767 : P1A: 179489 MAIN 28-02-2017 OC-1008030NOTA: REFACCION SOLICITADA ANTERIORMENTE ESTA MAL, HACER CASO A LA REFACCION DEL DIA 28-02-201728/02/2017 02 : 34 201767 : P1A: 202916 MAIN 27-02-2017 OC-100796826/02/2017 03 : 02 201767 : MAIN DAÑADA21/02/2017 08 : 16 201767 : V1:23/02/2017:HORARIO ABIERTO DE 10 AM A 18HRS_H23336_T8721/02/2017 07 : 13 GABRIELA.B : ODSWTP18/02/2017 01 : 13 GABRIELA.B : RD VALLE DE BRAVO Y CIELITO LINDO</v>
          </cell>
          <cell r="AN353" t="str">
            <v>3TE40A144716</v>
          </cell>
          <cell r="AO353" t="str">
            <v>Smart</v>
          </cell>
          <cell r="AP353" t="str">
            <v>Hisense</v>
          </cell>
          <cell r="AQ353" t="str">
            <v>Opera</v>
          </cell>
          <cell r="AR353" t="str">
            <v>FHD 1920 x 1080</v>
          </cell>
          <cell r="AS353" t="str">
            <v>3TE40G154782G1547M010</v>
          </cell>
          <cell r="AT353" t="e">
            <v>#N/A</v>
          </cell>
          <cell r="AU353" t="str">
            <v>40H5B</v>
          </cell>
          <cell r="AV353" t="str">
            <v>3TE40G154782</v>
          </cell>
          <cell r="AW353" t="str">
            <v>G1547</v>
          </cell>
          <cell r="AX353" t="str">
            <v>M010</v>
          </cell>
          <cell r="AY353">
            <v>74011559</v>
          </cell>
          <cell r="AZ353">
            <v>51012495</v>
          </cell>
          <cell r="BA353">
            <v>80137976</v>
          </cell>
        </row>
        <row r="354">
          <cell r="D354">
            <v>60315331</v>
          </cell>
          <cell r="E354" t="str">
            <v xml:space="preserve">A  </v>
          </cell>
          <cell r="F354" t="str">
            <v>TV</v>
          </cell>
          <cell r="G354" t="str">
            <v>José Salinas</v>
          </cell>
          <cell r="H354" t="str">
            <v>CALLE 15 #262, COL. LAS AGUILAS, NEZAHUALCOYOTL, C.P. 57900</v>
          </cell>
          <cell r="I354" t="str">
            <v>5520307117 / 5547264531</v>
          </cell>
          <cell r="J354" t="str">
            <v>HISENSE</v>
          </cell>
          <cell r="K354" t="str">
            <v>50K20DW</v>
          </cell>
          <cell r="L354" t="str">
            <v>50J140464H03082</v>
          </cell>
          <cell r="M354" t="str">
            <v>MR / 000178045 COMPROBANTE DE PAGO DE ENGANCHE DE VENTA DE FINANCIAMIENTO</v>
          </cell>
          <cell r="N354">
            <v>299.95999999999998</v>
          </cell>
          <cell r="O354">
            <v>41856</v>
          </cell>
          <cell r="P354">
            <v>42831</v>
          </cell>
          <cell r="Q354">
            <v>201767</v>
          </cell>
          <cell r="R354" t="str">
            <v>12/04/2017 00 : 48  ARANTXA.MON : NP5 / P1A: 173331 PANEL   06-04-2017   OC-1009436</v>
          </cell>
          <cell r="S354" t="str">
            <v>EQUIPO DAÑADO EN DOMICILIO DE CLIENTE</v>
          </cell>
          <cell r="T354" t="str">
            <v xml:space="preserve">   RENE ARIAS                     </v>
          </cell>
          <cell r="U354" t="str">
            <v>2017-04-12</v>
          </cell>
          <cell r="V354" t="str">
            <v>Centro</v>
          </cell>
          <cell r="W354" t="str">
            <v>COMPLETADO</v>
          </cell>
          <cell r="X354" t="str">
            <v>CLIENTE</v>
          </cell>
          <cell r="Y354">
            <v>42828</v>
          </cell>
          <cell r="Z354">
            <v>975</v>
          </cell>
          <cell r="AA354" t="str">
            <v>M012</v>
          </cell>
          <cell r="AB354" t="str">
            <v>T173331/Panel - PANEL</v>
          </cell>
          <cell r="AC354" t="str">
            <v>OC-1009436</v>
          </cell>
          <cell r="AD354" t="str">
            <v>Nezahualcoyotl/Las Águilas</v>
          </cell>
          <cell r="AE354" t="str">
            <v>MEX</v>
          </cell>
          <cell r="AF354" t="str">
            <v>MX</v>
          </cell>
          <cell r="AG354" t="str">
            <v>10415314</v>
          </cell>
          <cell r="AH354" t="str">
            <v>JOSÉ SALINAS</v>
          </cell>
          <cell r="AI354" t="str">
            <v>262 Calle 15</v>
          </cell>
          <cell r="AJ354" t="str">
            <v>552030 7117</v>
          </cell>
          <cell r="AK354" t="str">
            <v>552030 7117</v>
          </cell>
          <cell r="AL354" t="str">
            <v>57900</v>
          </cell>
          <cell r="AM354" t="str">
            <v>19/04/2017 05 : 29 RODRIGUEZ ERICK : TCF174 7401156012/04/2017 00 : 48 ARANTXA.MON : TCF112/04/2017 00 : 48 ARANTXA.MON : NP507/04/2017 06 : 37 MA.ISABEL : SEG: DGR07/04/2017 06 : 34 201767 : SE ADJUNTO REPORTE RMA07/04/2017 05 : 42 201767 : SEG 06-04-2017 SE ANEXA COMPROBANTE DE VENTAA FINANCIAMIENTO; TIENDA TELMEX DONDE INDICA FECHA DE COMPRA 05-AGO-2014 Y 1 SKU 5991920 TV HISENSE 50; TAMBIEN SE ENCUENTRAADJUNTA FOTOGRAFIA DE LA ETIQUETA DLE MODELO Y SERIE DEL EQUIPO: 50K20DW / 50J1404641H03082; SE SOLICITA APOYO A MA. ISABEL PARAVALIDACION DE DOCUMENTOS E INFORMACION CAPTURADA EN CRM07/04/2017 04 : 59 201767 : P1A: 173331 PANEL 06-04-2017 OC-100943607/04/2017 03 : 40 201767 : SE ADJUNTA EVIDENCIA DE NUMERO DE SERIECORRECTO05/04/2017 22 : 44 201767 : PANEL (LEDS) DAÑADO04/04/2017 01 : 11 201767 : V1. 06/04/2017: 10 A.M. - 6 P.M.H-24001 SE ASIGNA T87TAR03/04/2017 22 : 07 GABRIELA.B : ODSWTP30/03/2017 23 : 00 GABRIELA.B : LA CALLE 15 QUEDA ENTRE AV. 10 Y AV. 12CASA PINTADA DE COLOR AZUL CIELO CON PUERTAS COLOR BLANCAS QUEDA A 2 CASAS DEL KÍNDER ESTRELLITA.</v>
          </cell>
          <cell r="AN354" t="str">
            <v>1TE50B8NUSCB</v>
          </cell>
          <cell r="AO354" t="str">
            <v>Smart</v>
          </cell>
          <cell r="AP354" t="str">
            <v>Hisense</v>
          </cell>
          <cell r="AQ354" t="str">
            <v>Opera</v>
          </cell>
          <cell r="AR354" t="str">
            <v>FHD 1920 x 1080</v>
          </cell>
          <cell r="AS354" t="str">
            <v>3TE50G1653A3G1653M010</v>
          </cell>
          <cell r="AT354" t="e">
            <v>#N/A</v>
          </cell>
          <cell r="AU354" t="str">
            <v>50H5C</v>
          </cell>
          <cell r="AV354" t="str">
            <v>3TE50G1653A3</v>
          </cell>
          <cell r="AW354" t="str">
            <v>G1653</v>
          </cell>
          <cell r="AX354" t="str">
            <v>M010</v>
          </cell>
          <cell r="AY354">
            <v>74011560</v>
          </cell>
          <cell r="AZ354">
            <v>51012496</v>
          </cell>
          <cell r="BA354">
            <v>80138090</v>
          </cell>
        </row>
        <row r="355">
          <cell r="D355">
            <v>60311927</v>
          </cell>
          <cell r="E355" t="str">
            <v xml:space="preserve">A  </v>
          </cell>
          <cell r="F355" t="str">
            <v>TV</v>
          </cell>
          <cell r="G355" t="str">
            <v>HERIBERTO ROMAN DAVILA</v>
          </cell>
          <cell r="H355" t="str">
            <v>HIDALGO 506 SAN ANDRES XALPA IZTAPALAPA CP. 09880</v>
          </cell>
          <cell r="I355">
            <v>5542017886</v>
          </cell>
          <cell r="J355" t="str">
            <v>HISENSE</v>
          </cell>
          <cell r="K355" t="str">
            <v>50K20DW</v>
          </cell>
          <cell r="L355" t="str">
            <v>50J140464H04416</v>
          </cell>
          <cell r="M355" t="str">
            <v>POLIZA DE GARANTIA</v>
          </cell>
          <cell r="N355">
            <v>0</v>
          </cell>
          <cell r="O355">
            <v>42416</v>
          </cell>
          <cell r="P355">
            <v>42794</v>
          </cell>
          <cell r="Q355">
            <v>201767</v>
          </cell>
          <cell r="R355" t="str">
            <v>16/03/2017 04 : 13  ARANTXA.MON : NP5/201767 : P1A: 173331 PANEL    28-02-2017   OC-1008028</v>
          </cell>
          <cell r="S355" t="str">
            <v>EQUIPO EN DOMICILIO DE CLIENTE</v>
          </cell>
          <cell r="T355" t="str">
            <v xml:space="preserve">ANDREA LEGORRETA               </v>
          </cell>
          <cell r="U355" t="str">
            <v>2017-04-10</v>
          </cell>
          <cell r="V355" t="str">
            <v>Centro</v>
          </cell>
          <cell r="W355" t="str">
            <v>COMPLETADO</v>
          </cell>
          <cell r="X355" t="str">
            <v>CLIENTE</v>
          </cell>
          <cell r="Y355">
            <v>42786</v>
          </cell>
          <cell r="Z355">
            <v>378</v>
          </cell>
          <cell r="AA355" t="str">
            <v>M012</v>
          </cell>
          <cell r="AB355" t="str">
            <v>T173331/Panel - PANEL</v>
          </cell>
          <cell r="AC355" t="str">
            <v>OC-1008028</v>
          </cell>
          <cell r="AD355" t="str">
            <v>Iztapalapa /San andres Xalpa</v>
          </cell>
          <cell r="AE355" t="str">
            <v>DF</v>
          </cell>
          <cell r="AF355" t="str">
            <v>MX</v>
          </cell>
          <cell r="AG355" t="str">
            <v>10412374</v>
          </cell>
          <cell r="AH355" t="str">
            <v>HERIBERTO ROMAN DAVILA</v>
          </cell>
          <cell r="AI355" t="str">
            <v>506 Hidalgo</v>
          </cell>
          <cell r="AJ355" t="str">
            <v>5542017886</v>
          </cell>
          <cell r="AK355">
            <v>0</v>
          </cell>
          <cell r="AL355" t="str">
            <v>09880</v>
          </cell>
          <cell r="AM355" t="str">
            <v>20/04/2017 22 : 28 GEARARDO.PA : CFA19/04/2017 05 : 25 PETERSON.NO : TCF174 7401156118/04/2017 22 : 45 GERARDO.GRA : CSC se indica entrega en proceso, sepasa ODS a CF para seguimiento. EMC*23/03/2017 23 : 18 MARCO.DIAZ : TCF1PU CLIENTEINF. JOSUE RAMIREZ DMC16/03/2017 04 : 13 ARANTXA.MON : TCF116/03/2017 04 : 13 ARANTXA.MON : NP515/03/2017 13 : 00 201767 : SEG POR 2DA OCASIÓN SE SOLICITA APOYO PARAQUE NOS INDIQUE FECHA DE SURTIMIENTO DE LA OC, YA QUE AL DÍA DE HOY NO HEMOS TENIDO RESPUESTA VÍA CORREO O CRM. A0314/03/2017 03 : 34 MA.ISABEL : SEG: SE ENVIA CORREO A REFACCIONES PARASABER CUANDO SE SURTE06/03/2017 23 : 28 ANA.GABRIELA : CSCSE LE INFORMA AL CLIENTE YA SE SICITO PANEL EN ALMACEN01/03/2017 06 : 49 201767 : P1A: 173331 PANEL 28-02-2017 OC-100802826/02/2017 00 : 23 201767 : PENDIENTE POR PANEL21/02/2017 00 : 01 201767 : V1P: SE LLAMA A CLIENTE 20/02/2017 A LAS10:01 AM PARA PROGRAMAR VISITA, CLIENTE NO RESPONDE_H23304_T5218/02/2017 04 : 35 MARIELA.CHA : ODSWTPEDIFICIO A DEPTO. 811 Y DIRVAOFACHADA EDIFICIO REJAS NAFRAS Y COLOR MOSTAZAENFRENTE DE UNA PAPELERA Y UNA OFICINA SEDE SOL</v>
          </cell>
          <cell r="AN355" t="str">
            <v>1TE50B8NUSCB</v>
          </cell>
          <cell r="AO355" t="str">
            <v>Smart</v>
          </cell>
          <cell r="AP355" t="str">
            <v>Hisense</v>
          </cell>
          <cell r="AQ355" t="str">
            <v>Opera</v>
          </cell>
          <cell r="AR355" t="str">
            <v>FHD 1920 x 1080</v>
          </cell>
          <cell r="AS355" t="str">
            <v>3TE50G1653A3G1653M010</v>
          </cell>
          <cell r="AT355" t="e">
            <v>#N/A</v>
          </cell>
          <cell r="AU355" t="str">
            <v>50H5C</v>
          </cell>
          <cell r="AV355" t="str">
            <v>3TE50G1653A3</v>
          </cell>
          <cell r="AW355" t="str">
            <v>G1653</v>
          </cell>
          <cell r="AX355" t="str">
            <v>M010</v>
          </cell>
          <cell r="AY355">
            <v>74011561</v>
          </cell>
          <cell r="AZ355">
            <v>51012497</v>
          </cell>
          <cell r="BA355">
            <v>80137977</v>
          </cell>
        </row>
        <row r="356">
          <cell r="D356">
            <v>60311687</v>
          </cell>
          <cell r="E356" t="str">
            <v xml:space="preserve">A  </v>
          </cell>
          <cell r="F356" t="str">
            <v>TV</v>
          </cell>
          <cell r="G356" t="str">
            <v>OSCAR TERAN</v>
          </cell>
          <cell r="H356" t="str">
            <v>CARRISAL NUM 320 BIS COPILCO EL BAJO COYOACAN CP.04340</v>
          </cell>
          <cell r="I356">
            <v>55501186</v>
          </cell>
          <cell r="J356" t="str">
            <v>HISENSE</v>
          </cell>
          <cell r="K356" t="str">
            <v>50K20DW</v>
          </cell>
          <cell r="L356" t="str">
            <v>50J140464H01146</v>
          </cell>
          <cell r="M356" t="str">
            <v>000076992 comprobante de pago de enganche de venta a financiamiento TELMEX</v>
          </cell>
          <cell r="N356">
            <v>299.06</v>
          </cell>
          <cell r="O356">
            <v>41850</v>
          </cell>
          <cell r="P356">
            <v>42797</v>
          </cell>
          <cell r="Q356">
            <v>201767</v>
          </cell>
          <cell r="R356" t="str">
            <v>15/03/2017 06 : 25  JORGE.VAZ : NP5 / P1A: 173331 PANEL   03-03-2017   OC-1008204</v>
          </cell>
          <cell r="S356" t="str">
            <v>EQUIPO EN DOMICILIO DE CLIENTE</v>
          </cell>
          <cell r="T356" t="str">
            <v xml:space="preserve">ANDREA LEGORRETA               </v>
          </cell>
          <cell r="U356" t="str">
            <v>2017-04-10</v>
          </cell>
          <cell r="V356" t="str">
            <v>Centro</v>
          </cell>
          <cell r="W356" t="str">
            <v>COMPLETADO</v>
          </cell>
          <cell r="X356" t="str">
            <v>CLIENTE</v>
          </cell>
          <cell r="Y356">
            <v>42781</v>
          </cell>
          <cell r="Z356">
            <v>947</v>
          </cell>
          <cell r="AA356" t="str">
            <v>M012</v>
          </cell>
          <cell r="AB356" t="str">
            <v>T173331/Panel - PANEL</v>
          </cell>
          <cell r="AC356" t="str">
            <v>OC-1008204</v>
          </cell>
          <cell r="AD356" t="str">
            <v>Coyoacan/Copilco el bajo</v>
          </cell>
          <cell r="AE356" t="str">
            <v>DF</v>
          </cell>
          <cell r="AF356" t="str">
            <v>MX</v>
          </cell>
          <cell r="AG356" t="str">
            <v>10412095</v>
          </cell>
          <cell r="AH356" t="str">
            <v>OSCAR TERAN</v>
          </cell>
          <cell r="AI356" t="str">
            <v>Carrisal num 320bis</v>
          </cell>
          <cell r="AJ356" t="str">
            <v>55501186</v>
          </cell>
          <cell r="AK356">
            <v>0</v>
          </cell>
          <cell r="AL356" t="str">
            <v>04340</v>
          </cell>
          <cell r="AM356" t="str">
            <v>20/04/2017 22 : 24 GEARARDO.PA : CFA19/04/2017 05 : 28 PETERSON.NO : TCF174 7401156223/03/2017 23 : 12 MARCO.DIAZ : TCF1PU CLIENTEINF. JOSUE RAMIREZ. DMC15/03/2017 06 : 26 JORGE.VAZ : TCF115/03/2017 06 : 25 JORGE.VAZ : NP514/03/2017 01 : 27 MA.ISABEL : SEG: SE ENVIA CORREO A REFACCIONES PARASABER CUANDO SE SURTE04/03/2017 09 : 14 201767 : P1A: 173331 PANEL 03-03-2017 OC-100820402/03/2017 07 : 36 MA.ISABEL : SEG: SE CONTACTA AL CSA PARA CONF VISITA1 MZO02/03/2017 07 : 35 MA.ISABEL : SEG: DGR01/03/2017 01 : 31 BRENDA.MORA : CSCComenta CSA Ángel que el técnico acude el día de hoy en un horarioabierto de 10 a 18 hrs, cliente enterado.16/02/2017 07 : 16 201767 : V1:20/02/2017:HORARIO ABIERTO DE 10 AM A 18HRS_H23258_R7115/02/2017 06 : 59 ANA.ROSA : ODSWTPRDVICTORIA Y CLAVEL</v>
          </cell>
          <cell r="AN356" t="str">
            <v>1TE50B8NUSCB</v>
          </cell>
          <cell r="AO356" t="str">
            <v>Smart</v>
          </cell>
          <cell r="AP356" t="str">
            <v>Hisense</v>
          </cell>
          <cell r="AQ356" t="str">
            <v>Opera</v>
          </cell>
          <cell r="AR356" t="str">
            <v>FHD 1920 x 1080</v>
          </cell>
          <cell r="AS356" t="str">
            <v>3TE50G1653A3G1653M010</v>
          </cell>
          <cell r="AT356" t="e">
            <v>#N/A</v>
          </cell>
          <cell r="AU356" t="str">
            <v>50H5C</v>
          </cell>
          <cell r="AV356" t="str">
            <v>3TE50G1653A3</v>
          </cell>
          <cell r="AW356" t="str">
            <v>G1653</v>
          </cell>
          <cell r="AX356" t="str">
            <v>M010</v>
          </cell>
          <cell r="AY356">
            <v>74011562</v>
          </cell>
          <cell r="AZ356">
            <v>51012498</v>
          </cell>
          <cell r="BA356">
            <v>80137981</v>
          </cell>
        </row>
        <row r="357">
          <cell r="D357">
            <v>60313566</v>
          </cell>
          <cell r="E357" t="str">
            <v>A</v>
          </cell>
          <cell r="F357" t="str">
            <v>TV</v>
          </cell>
          <cell r="G357" t="str">
            <v>HILDA LECUONA / SEARS VALLEJO</v>
          </cell>
          <cell r="H357" t="str">
            <v xml:space="preserve"> PONIEMTE 656 140 , COL. INDUSTRIAL VALLEJO</v>
          </cell>
          <cell r="I357" t="str">
            <v>52-27-80-00</v>
          </cell>
          <cell r="J357" t="str">
            <v>HISENSE</v>
          </cell>
          <cell r="K357" t="str">
            <v>40H5B2</v>
          </cell>
          <cell r="L357" t="str">
            <v>40G1618N6H00750</v>
          </cell>
          <cell r="M357" t="str">
            <v>CARTA DE PISO CON SELLO</v>
          </cell>
          <cell r="N357">
            <v>0</v>
          </cell>
          <cell r="O357">
            <v>42802</v>
          </cell>
          <cell r="P357">
            <v>42803</v>
          </cell>
          <cell r="Q357">
            <v>201010</v>
          </cell>
          <cell r="R357" t="str">
            <v>PENDIENTE POR MAIN PCB</v>
          </cell>
          <cell r="S357" t="str">
            <v>EQUIPO DE PISO</v>
          </cell>
          <cell r="T357" t="str">
            <v xml:space="preserve">LESLY CARRO               </v>
          </cell>
          <cell r="U357" t="str">
            <v>2017-03-17</v>
          </cell>
          <cell r="V357" t="str">
            <v>Centro</v>
          </cell>
          <cell r="W357" t="str">
            <v>COMPLETADO</v>
          </cell>
          <cell r="Y357">
            <v>42802</v>
          </cell>
          <cell r="AA357" t="str">
            <v>M012</v>
          </cell>
          <cell r="AB357" t="str">
            <v>T202916/Tarjeta Principal Madre - MAIN BOARD\Power</v>
          </cell>
          <cell r="AC357" t="str">
            <v>OC-1008392</v>
          </cell>
          <cell r="AD357" t="str">
            <v>AZCAPOTZALCO/INDUSTRIAL VALLEJO</v>
          </cell>
          <cell r="AE357" t="str">
            <v>DF</v>
          </cell>
          <cell r="AF357" t="str">
            <v>MX</v>
          </cell>
          <cell r="AG357" t="str">
            <v>10209073</v>
          </cell>
          <cell r="AH357" t="str">
            <v>HILDA LECUANA</v>
          </cell>
          <cell r="AI357" t="str">
            <v>656 PONIENTE 140</v>
          </cell>
          <cell r="AJ357" t="str">
            <v>52278000</v>
          </cell>
          <cell r="AK357">
            <v>0</v>
          </cell>
          <cell r="AL357" t="str">
            <v>02300</v>
          </cell>
          <cell r="AM357" t="str">
            <v>19/04/2017 05 : 29 Ricardo Espinosa : TCF174 74011563 BRENDA MED12/04/2017 23 : 14 GEARARDO.PA : CFA24/03/2017 00 : 34 MARCO.DIAZ : TCF1PU CSAINF. LESLY.DMC17/03/2017 01 : 59 SERGIO.FER : TCFT - Channel 1.116/03/2017 05 : 37 201010 : SE ADJUNTA REPORTE.16/03/2017 02 : 02 ROGER.R : FDD - Reporte técnico.15/03/2017 03 : 31 201010 : ST1: PROBLEMA NO SE CORRIGE SON LASUSTITUCIÓN DE PCB MAIN. LA FALLA PERSISTE. UNA VEZ GRABADO EL CANAL 1.1, ESTE SE BORRA DE LA MEMORIA DEL EQUIPO. FAVOR DE INDICARNOS QUEACCION DEBEMOS TOMAR.14/03/2017 01 : 26 ARANTXA.MON : P2 GUÌA: 788002568310/03/2017 03 : 34 201010 : P1: T202916 /MAIN PCB/ OC-1008392 09/03/201709/03/2017 07 : 43 201010 : INDICA SOPORTE TECNICO REEMPLAZARSINTONIZADOR. PROBLEMA NO SE CORRIGUE , MENCIONA S.T. QUE SOLICITEMOS MAIN09/03/2017 03 : 52 201010 :SE ASIGNA A TÉCNICO PARA REVISIÓN / VALIDACIÓN DE GARANTÍA.09/03/2017 03 : 07 GABRIELA.B : ODSWTP09/03/2017 03 : 05 GABRIELA.B : SEARSSERVICIO A PISO</v>
          </cell>
          <cell r="AN357" t="str">
            <v>3TE40G155372</v>
          </cell>
          <cell r="AO357" t="str">
            <v>Smart</v>
          </cell>
          <cell r="AP357" t="str">
            <v>Hisense</v>
          </cell>
          <cell r="AQ357" t="str">
            <v>Opera</v>
          </cell>
          <cell r="AR357" t="str">
            <v>FHD 1920 x 1080</v>
          </cell>
          <cell r="AS357" t="str">
            <v>3TE40G163934G1639M010</v>
          </cell>
          <cell r="AT357" t="e">
            <v>#N/A</v>
          </cell>
          <cell r="AU357" t="str">
            <v>40H5B2</v>
          </cell>
          <cell r="AV357" t="str">
            <v>3TE40G163934</v>
          </cell>
          <cell r="AW357" t="str">
            <v>G1639</v>
          </cell>
          <cell r="AX357" t="str">
            <v>M010</v>
          </cell>
          <cell r="AY357">
            <v>74011563</v>
          </cell>
          <cell r="AZ357">
            <v>51012499</v>
          </cell>
          <cell r="BA357">
            <v>80137984</v>
          </cell>
        </row>
        <row r="358">
          <cell r="D358">
            <v>60312797</v>
          </cell>
          <cell r="E358" t="str">
            <v>A</v>
          </cell>
          <cell r="F358" t="str">
            <v>TV</v>
          </cell>
          <cell r="G358" t="str">
            <v xml:space="preserve">DIEGO CEDILLO-COPPEL </v>
          </cell>
          <cell r="H358" t="str">
            <v xml:space="preserve">S/N BOSQUES DEL ESTADO DE MEXICO LOS HEROES TECAMAC TECAMAC </v>
          </cell>
          <cell r="I358">
            <v>5559344213</v>
          </cell>
          <cell r="J358" t="str">
            <v>HISENSE</v>
          </cell>
          <cell r="K358" t="str">
            <v>50K20DW</v>
          </cell>
          <cell r="L358" t="str">
            <v>50G144844H05164</v>
          </cell>
          <cell r="M358" t="str">
            <v xml:space="preserve">COMPROBANTE </v>
          </cell>
          <cell r="N358">
            <v>0</v>
          </cell>
          <cell r="O358">
            <v>42357</v>
          </cell>
          <cell r="P358">
            <v>42791</v>
          </cell>
          <cell r="Q358">
            <v>201010</v>
          </cell>
          <cell r="R358" t="str">
            <v xml:space="preserve">PENDIENTE POR PANEL </v>
          </cell>
          <cell r="S358" t="str">
            <v>SE RECOGE PANTALLA Y BASE P</v>
          </cell>
          <cell r="T358" t="str">
            <v xml:space="preserve"> LUIS VALENTIN                    </v>
          </cell>
          <cell r="U358" t="str">
            <v>2017-03-08</v>
          </cell>
          <cell r="V358" t="str">
            <v>Centro</v>
          </cell>
          <cell r="W358" t="str">
            <v>COMPLETADO</v>
          </cell>
          <cell r="Y358">
            <v>42790</v>
          </cell>
          <cell r="Z358">
            <v>434</v>
          </cell>
          <cell r="AA358" t="str">
            <v>M012</v>
          </cell>
          <cell r="AB358" t="str">
            <v>T173331/Panel - PANEL</v>
          </cell>
          <cell r="AC358" t="str">
            <v>OC-1007942</v>
          </cell>
          <cell r="AD358" t="str">
            <v>Tecamac/Los Heroes de Tecamac</v>
          </cell>
          <cell r="AE358" t="str">
            <v>MEX</v>
          </cell>
          <cell r="AF358" t="str">
            <v>MX</v>
          </cell>
          <cell r="AG358" t="str">
            <v>10277950</v>
          </cell>
          <cell r="AH358" t="str">
            <v>DIEGO CEDILLO</v>
          </cell>
          <cell r="AI358" t="str">
            <v>sn Bosques del Estado de Mexico</v>
          </cell>
          <cell r="AJ358" t="str">
            <v>5559344213</v>
          </cell>
          <cell r="AK358">
            <v>0</v>
          </cell>
          <cell r="AL358" t="str">
            <v>55764</v>
          </cell>
          <cell r="AM358" t="str">
            <v>19/04/2017 05 : 29 MARCO.DIAZ : TCF174 7401156412/04/2017 22 : 36 GEARARDO.PA : CFA14/03/2017 05 : 31 MARCO.DIAZ : TCF1PU CSA08/03/2017 01 : 28 ERNESTO.HERN : TCF108/03/2017 01 : 28 ERNESTO.HERN : NP506/03/2017 11 : 48 MA.ISABEL : SEG: SE ENVIA CORREO A REFACCIONES PARASABER CUANDO SE SURTE06/03/2017 11 : 47 MA.ISABEL : SEG: DGR26/02/2017 02 : 53 201010 : P1: 173331 / PANEL LCD / OC1007942 25/0225/02/2017 03 : 46 201010 :SE ASIGNA A TÉCNICO PARA REVSIÓN / VALIDACIÓN DE GARANTÍA.25/02/2017 00 : 35 GABRIELA.B : ODSWTPCOPPEL</v>
          </cell>
          <cell r="AN358" t="str">
            <v>1TE50B8NUSCB</v>
          </cell>
          <cell r="AO358" t="str">
            <v>Smart</v>
          </cell>
          <cell r="AP358" t="str">
            <v>Hisense</v>
          </cell>
          <cell r="AQ358" t="str">
            <v>Opera</v>
          </cell>
          <cell r="AR358" t="str">
            <v>FHD 1920 x 1080</v>
          </cell>
          <cell r="AS358" t="str">
            <v>3TE50G1653A3G1653M010</v>
          </cell>
          <cell r="AT358" t="e">
            <v>#N/A</v>
          </cell>
          <cell r="AU358" t="str">
            <v>50H5C</v>
          </cell>
          <cell r="AV358" t="str">
            <v>3TE50G1653A3</v>
          </cell>
          <cell r="AW358" t="str">
            <v>G1653</v>
          </cell>
          <cell r="AX358" t="str">
            <v>M010</v>
          </cell>
          <cell r="AY358">
            <v>74011564</v>
          </cell>
          <cell r="AZ358">
            <v>51012500</v>
          </cell>
          <cell r="BA358">
            <v>80137985</v>
          </cell>
        </row>
        <row r="359">
          <cell r="D359">
            <v>60312795</v>
          </cell>
          <cell r="E359" t="str">
            <v>A</v>
          </cell>
          <cell r="F359" t="str">
            <v>TV</v>
          </cell>
          <cell r="G359" t="str">
            <v xml:space="preserve">DIEGO CEDILLO-COPPEL </v>
          </cell>
          <cell r="H359" t="str">
            <v xml:space="preserve">S/N BOSQUES DEL ESTADO DE MEXICO LOS HEROES TECAMAC TECAMAC </v>
          </cell>
          <cell r="I359">
            <v>5559344213</v>
          </cell>
          <cell r="J359" t="str">
            <v>HISENSE</v>
          </cell>
          <cell r="K359" t="str">
            <v>50K20DW</v>
          </cell>
          <cell r="L359" t="str">
            <v>50G144844H00560</v>
          </cell>
          <cell r="M359" t="str">
            <v xml:space="preserve">COMPROBANTE </v>
          </cell>
          <cell r="N359">
            <v>0</v>
          </cell>
          <cell r="O359">
            <v>42354</v>
          </cell>
          <cell r="P359">
            <v>42791</v>
          </cell>
          <cell r="Q359">
            <v>201010</v>
          </cell>
          <cell r="R359" t="str">
            <v xml:space="preserve">PENDIENTE POR PANEL </v>
          </cell>
          <cell r="S359" t="str">
            <v xml:space="preserve">SE RECOGE PANTALLA Y CABLE DE CORRIENTE </v>
          </cell>
          <cell r="T359" t="str">
            <v xml:space="preserve"> LUIS VALENTIN                    </v>
          </cell>
          <cell r="U359" t="str">
            <v>2017-03-08</v>
          </cell>
          <cell r="V359" t="str">
            <v>Centro</v>
          </cell>
          <cell r="W359" t="str">
            <v>COMPLETADO</v>
          </cell>
          <cell r="Y359">
            <v>42790</v>
          </cell>
          <cell r="Z359">
            <v>437</v>
          </cell>
          <cell r="AA359" t="str">
            <v>M012</v>
          </cell>
          <cell r="AB359" t="str">
            <v>T173331/Panel - PANEL</v>
          </cell>
          <cell r="AC359" t="str">
            <v>OC-1007944</v>
          </cell>
          <cell r="AD359" t="str">
            <v>Tecamac/Los Heroes de Tecamac</v>
          </cell>
          <cell r="AE359" t="str">
            <v>MEX</v>
          </cell>
          <cell r="AF359" t="str">
            <v>MX</v>
          </cell>
          <cell r="AG359" t="str">
            <v>10277950</v>
          </cell>
          <cell r="AH359" t="str">
            <v>DIEGO CEDILLO</v>
          </cell>
          <cell r="AI359" t="str">
            <v>sn Bosques del Estado de Mexico</v>
          </cell>
          <cell r="AJ359" t="str">
            <v>5559344213</v>
          </cell>
          <cell r="AK359">
            <v>0</v>
          </cell>
          <cell r="AL359" t="str">
            <v>55764</v>
          </cell>
          <cell r="AM359" t="str">
            <v>19/04/2017 05 : 32 MARCO.DIAZ : TCF174 7401156614/03/2017 05 : 31 MARCO.DIAZ : TCF1PU CSA08/03/2017 01 : 33 ERNESTO.HERN : TCF108/03/2017 01 : 33 ERNESTO.HERN : NP506/03/2017 11 : 51 MA.ISABEL : SEG: SE ENVIA CORREO A REFACCIONES PARASABER CUANDO SE SURTE06/03/2017 11 : 51 MA.ISABEL : SEG: DGR26/02/2017 02 : 48 201010 : P1: 173331 / PANEL LCD / OC1007944 25/0225/02/2017 03 : 32 201010 :SE ASIGNA A TÉCNICO PARA REVISIÓN / VALIDACIÓN DE GARANTÍA.25/02/2017 00 : 31 GABRIELA.B : COPPEL</v>
          </cell>
          <cell r="AN359" t="str">
            <v>1TE50B8NUSCB</v>
          </cell>
          <cell r="AO359" t="str">
            <v>Smart</v>
          </cell>
          <cell r="AP359" t="str">
            <v>Hisense</v>
          </cell>
          <cell r="AQ359" t="str">
            <v>Opera</v>
          </cell>
          <cell r="AR359" t="str">
            <v>FHD 1920 x 1080</v>
          </cell>
          <cell r="AS359" t="str">
            <v>3TE50G1653A3G1653M010</v>
          </cell>
          <cell r="AT359" t="e">
            <v>#N/A</v>
          </cell>
          <cell r="AU359" t="str">
            <v>50H5C</v>
          </cell>
          <cell r="AV359" t="str">
            <v>3TE50G1653A3</v>
          </cell>
          <cell r="AW359" t="str">
            <v>G1653</v>
          </cell>
          <cell r="AX359" t="str">
            <v>M010</v>
          </cell>
          <cell r="AY359">
            <v>74011566</v>
          </cell>
          <cell r="AZ359">
            <v>51012502</v>
          </cell>
          <cell r="BA359">
            <v>80137996</v>
          </cell>
        </row>
        <row r="360">
          <cell r="D360">
            <v>60315398</v>
          </cell>
          <cell r="E360" t="str">
            <v xml:space="preserve">A  </v>
          </cell>
          <cell r="F360" t="str">
            <v>TV</v>
          </cell>
          <cell r="G360" t="str">
            <v>MANUELA LOPEZ MARTINEZ</v>
          </cell>
          <cell r="H360" t="str">
            <v>PRIMERA DE EMILIO ROSAS SPMA6 #24, COL. VICENTE GUERRERO, DEL. IZTAPALAPA, C.P. 09200</v>
          </cell>
          <cell r="I360">
            <v>5525624099</v>
          </cell>
          <cell r="J360" t="str">
            <v>HISENSE</v>
          </cell>
          <cell r="K360" t="str">
            <v>50K20DW</v>
          </cell>
          <cell r="L360" t="str">
            <v>50G144844H02200</v>
          </cell>
          <cell r="M360" t="str">
            <v>POLIZA</v>
          </cell>
          <cell r="N360">
            <v>0</v>
          </cell>
          <cell r="O360">
            <v>42097</v>
          </cell>
          <cell r="P360">
            <v>42833</v>
          </cell>
          <cell r="Q360">
            <v>201767</v>
          </cell>
          <cell r="R360" t="str">
            <v>12/04/2017 01 : 59  ARANTXA.MON : NP5 / P1A: 173331 PANEL   08-04-2017   OC-1009488</v>
          </cell>
          <cell r="S360" t="str">
            <v>EQUIPO DAÑADO EN DOMICILIO DE CLIENTE</v>
          </cell>
          <cell r="T360" t="str">
            <v xml:space="preserve">   ABRAHAM LAZCANO                </v>
          </cell>
          <cell r="U360" t="str">
            <v>2017-04-10</v>
          </cell>
          <cell r="V360" t="str">
            <v>Centro</v>
          </cell>
          <cell r="W360" t="str">
            <v>COMPLETADO</v>
          </cell>
          <cell r="X360" t="str">
            <v>CLIENTE</v>
          </cell>
          <cell r="Y360">
            <v>42829</v>
          </cell>
          <cell r="Z360">
            <v>736</v>
          </cell>
          <cell r="AA360" t="str">
            <v>M012</v>
          </cell>
          <cell r="AB360" t="str">
            <v>T173331/Panel - PANEL</v>
          </cell>
          <cell r="AC360" t="str">
            <v>OC-1009488</v>
          </cell>
          <cell r="AD360" t="str">
            <v>VICENTE GUERRERO/IZTAPALAPA</v>
          </cell>
          <cell r="AE360" t="str">
            <v>DF</v>
          </cell>
          <cell r="AF360" t="str">
            <v>MX</v>
          </cell>
          <cell r="AG360" t="str">
            <v>10411120</v>
          </cell>
          <cell r="AH360" t="str">
            <v>MANUELA LOPEZ MARTINEZ</v>
          </cell>
          <cell r="AI360" t="str">
            <v>24 PRIMERA DE EMILIO ROSAS SPMA6</v>
          </cell>
          <cell r="AJ360" t="str">
            <v>5525624099</v>
          </cell>
          <cell r="AK360">
            <v>0</v>
          </cell>
          <cell r="AL360" t="str">
            <v>09200</v>
          </cell>
          <cell r="AM360" t="str">
            <v>19/04/2017 05 : 33 RODRIGUEZ ERICK : TCF174 7401156712/04/2017 01 : 59 ARANTXA.MON : TCF112/04/2017 01 : 59 ARANTXA.MON : NP509/04/2017 03 : 38 201767 : SE ADJUNTA REPORTE RMA DE PANEL SOLICITADO09/04/2017 00 : 28 201767 : P1A: 173331 PANEL 08-04-2017 OC-100948807/04/2017 21 : 57 201767 : PANEL DAÑADO05/04/2017 01 : 52 201767 : *ORDEN ASIGNADA FUERA DE HORARIO DESERVICIO*V1. 07/04/2017: 10 A.M. - 6 P.M.H-24023 SE ASIGNA T52CAE31/01/2017 05 : 41 ALAN.FABIAN : ODSWTPRD%ESQ CON REVOLUCION SOCIAL Y 2 DE TORIBIO RODRIGUEZ</v>
          </cell>
          <cell r="AN360" t="str">
            <v>1TE50B8NUSCB</v>
          </cell>
          <cell r="AO360" t="str">
            <v>Smart</v>
          </cell>
          <cell r="AP360" t="str">
            <v>Hisense</v>
          </cell>
          <cell r="AQ360" t="str">
            <v>Opera</v>
          </cell>
          <cell r="AR360" t="str">
            <v>FHD 1920 x 1080</v>
          </cell>
          <cell r="AS360" t="str">
            <v>3TE50G1653A3G1653M010</v>
          </cell>
          <cell r="AT360" t="e">
            <v>#N/A</v>
          </cell>
          <cell r="AU360" t="str">
            <v>50H5C</v>
          </cell>
          <cell r="AV360" t="str">
            <v>3TE50G1653A3</v>
          </cell>
          <cell r="AW360" t="str">
            <v>G1653</v>
          </cell>
          <cell r="AX360" t="str">
            <v>M010</v>
          </cell>
          <cell r="AY360">
            <v>74011567</v>
          </cell>
          <cell r="AZ360">
            <v>51012503</v>
          </cell>
          <cell r="BA360">
            <v>80138091</v>
          </cell>
        </row>
        <row r="361">
          <cell r="D361">
            <v>60315427</v>
          </cell>
          <cell r="E361" t="str">
            <v xml:space="preserve">A  </v>
          </cell>
          <cell r="F361" t="str">
            <v>TV</v>
          </cell>
          <cell r="G361" t="str">
            <v>Francisco Gonzalez Tapia</v>
          </cell>
          <cell r="H361" t="str">
            <v>Chabacano #1, Col. San Lorenzo Atemoaya, Del. Xochimilco, C.P. 16400</v>
          </cell>
          <cell r="I361" t="str">
            <v xml:space="preserve">5546178230 / 68343432 </v>
          </cell>
          <cell r="J361" t="str">
            <v>HISENSE</v>
          </cell>
          <cell r="K361" t="str">
            <v>50K20DW</v>
          </cell>
          <cell r="L361" t="str">
            <v>50G143291H07353</v>
          </cell>
          <cell r="M361" t="str">
            <v>CP / 000380181 TICKET DE COMPRA TIENDA TELMEX S.A DE C.V</v>
          </cell>
          <cell r="N361">
            <v>13310.88</v>
          </cell>
          <cell r="O361">
            <v>42019</v>
          </cell>
          <cell r="P361">
            <v>0</v>
          </cell>
          <cell r="Q361">
            <v>201767</v>
          </cell>
          <cell r="R361">
            <v>0</v>
          </cell>
          <cell r="S361" t="str">
            <v>EQUIPO DAÑADO EN DOMICILIO DE CLIENTE</v>
          </cell>
          <cell r="T361" t="str">
            <v xml:space="preserve">   RENE ARIAS                     </v>
          </cell>
          <cell r="U361" t="str">
            <v>2017-04-12</v>
          </cell>
          <cell r="V361" t="str">
            <v>Centro</v>
          </cell>
          <cell r="W361" t="str">
            <v>COMPLETADO</v>
          </cell>
          <cell r="X361" t="str">
            <v>CLIENTE</v>
          </cell>
          <cell r="Y361">
            <v>42829</v>
          </cell>
          <cell r="Z361">
            <v>42019</v>
          </cell>
          <cell r="AA361" t="str">
            <v>M012</v>
          </cell>
          <cell r="AB361" t="str">
            <v>T173331/Panel - PANEL</v>
          </cell>
          <cell r="AC361" t="str">
            <v>OC-1009482</v>
          </cell>
          <cell r="AD361" t="str">
            <v>col sn lorenzo atemoaya/xochimilco</v>
          </cell>
          <cell r="AE361" t="str">
            <v>DF</v>
          </cell>
          <cell r="AF361" t="str">
            <v>MX</v>
          </cell>
          <cell r="AG361" t="str">
            <v>10415429</v>
          </cell>
          <cell r="AH361" t="str">
            <v>FRANCISCO GONZALEZ TAPIA</v>
          </cell>
          <cell r="AI361" t="str">
            <v>Chabacano num 1</v>
          </cell>
          <cell r="AJ361" t="str">
            <v>68343432</v>
          </cell>
          <cell r="AK361" t="str">
            <v>5546178230</v>
          </cell>
          <cell r="AL361" t="str">
            <v>16400</v>
          </cell>
          <cell r="AM361" t="str">
            <v>19/04/2017 05 : 40 RODRIGUEZ ERICK : TCF174 7401156918/04/2017 02 : 36 SEMIRAMIS.M : CSCCte se comunica para verificar cual es el estatus de su equipo se lepide el tiempo que demora el proceso de 20 días hábiles12/04/2017 07 : 14 SEMIRAMIS.M : CSCMe trate de comunicar con el cte sin tener suerte ya que acorde que mecomunicaría con para mencionar el estatus que se aplicara con su equiposi se comunica pido le mencionen lo que sucede12/04/2017 01 : 50 ARANTXA.MON : TCF112/04/2017 01 : 50 ARANTXA.MON : NP512/04/2017 01 : 37 SEMIRAMIS.M : CSCCte se comunica para verificar cuando se le entregara su equipo se lemenciona sobre el que se tienen pendiente por refacción se le pregunta arefacciones a Ernesto pero no da respuesta11/04/2017 05 : 31 BRENDA.MORA : CSCSe le pidió apoyo al área de refacciones comentado que se procesara uncf (no se le menciona al cliente hasta que este plasmado en sistema). Sele menciona al cliente que estamos en espera de que surtan la piezasolicitada.09/04/2017 03 : 01 201767 : SE ADJUNTA REPORTE RMA DE PANEL SOLICITADO09/04/2017 00 : 05 201767 : P1A: 173331 PANEL 08-04-2017 OC-100948207/04/2017 22 : 55 201767 : PANEL (LEDS) DAÑADO05/04/2017 05 : 27 201767 : V1. 07/04/2017: 10 A.M. - 6 P.M.H-24030 SE ASIGNA T34RMA03/04/2017 22 : 27 LAURA.HERNA : RD%PEDREGAL Y CAMINO A STA CECILIAFRENTE A LA ENTRADA PRINCIPAL DEL PANTEONEDIFICIO BLANCO PORTON NEGROTOCAR TIMBRE NUM 3</v>
          </cell>
          <cell r="AN361" t="str">
            <v>1TE50B8NUSCB</v>
          </cell>
          <cell r="AO361" t="str">
            <v>Smart</v>
          </cell>
          <cell r="AP361" t="str">
            <v>Hisense</v>
          </cell>
          <cell r="AQ361" t="str">
            <v>Opera</v>
          </cell>
          <cell r="AR361" t="str">
            <v>FHD 1920 x 1080</v>
          </cell>
          <cell r="AS361" t="str">
            <v>3TE50G1653A3G1653M010</v>
          </cell>
          <cell r="AT361" t="e">
            <v>#N/A</v>
          </cell>
          <cell r="AU361" t="str">
            <v>50H5C</v>
          </cell>
          <cell r="AV361" t="str">
            <v>3TE50G1653A3</v>
          </cell>
          <cell r="AW361" t="str">
            <v>G1653</v>
          </cell>
          <cell r="AX361" t="str">
            <v>M010</v>
          </cell>
          <cell r="AY361">
            <v>74011569</v>
          </cell>
          <cell r="AZ361">
            <v>51012505</v>
          </cell>
          <cell r="BA361">
            <v>80138093</v>
          </cell>
        </row>
        <row r="362">
          <cell r="D362">
            <v>60315457</v>
          </cell>
          <cell r="E362" t="str">
            <v>A</v>
          </cell>
          <cell r="F362" t="str">
            <v>TV</v>
          </cell>
          <cell r="G362" t="str">
            <v>ARIADNA GUTIERREZ GONZALEZ</v>
          </cell>
          <cell r="H362" t="str">
            <v>CIRCUITO MEDICOS NO 35, CD SATELITE</v>
          </cell>
          <cell r="I362" t="str">
            <v>55 8516-3212</v>
          </cell>
          <cell r="J362" t="str">
            <v>HISENSE</v>
          </cell>
          <cell r="K362" t="str">
            <v>50K20D</v>
          </cell>
          <cell r="L362" t="str">
            <v>50J141129H02892</v>
          </cell>
          <cell r="M362" t="str">
            <v>TICKET</v>
          </cell>
          <cell r="N362">
            <v>14435.52</v>
          </cell>
          <cell r="O362">
            <v>41986</v>
          </cell>
          <cell r="P362">
            <v>42830</v>
          </cell>
          <cell r="Q362">
            <v>201010</v>
          </cell>
          <cell r="R362" t="str">
            <v>PENDIENTE POR PANEL</v>
          </cell>
          <cell r="S362" t="str">
            <v>SE RECOGE SÓLO EQUIPO</v>
          </cell>
          <cell r="T362" t="str">
            <v xml:space="preserve"> VIRGINIA ANGUIANO                </v>
          </cell>
          <cell r="U362" t="str">
            <v>2017-04-07</v>
          </cell>
          <cell r="V362" t="str">
            <v>Centro</v>
          </cell>
          <cell r="W362" t="str">
            <v>COMPLETADO</v>
          </cell>
          <cell r="Y362">
            <v>42829</v>
          </cell>
          <cell r="Z362">
            <v>844</v>
          </cell>
          <cell r="AA362" t="str">
            <v>M012</v>
          </cell>
          <cell r="AB362" t="str">
            <v>T174313/Panel - PANEL</v>
          </cell>
          <cell r="AC362" t="str">
            <v>OC-1009405</v>
          </cell>
          <cell r="AD362" t="str">
            <v>NAUCALPAN/CD SATÉLITE</v>
          </cell>
          <cell r="AE362" t="str">
            <v>MEX</v>
          </cell>
          <cell r="AF362" t="str">
            <v>MX</v>
          </cell>
          <cell r="AG362" t="str">
            <v>10415529</v>
          </cell>
          <cell r="AH362" t="str">
            <v>ARIADNA GUTIERREZ GONZALEZ</v>
          </cell>
          <cell r="AI362" t="str">
            <v>35 CIRCUITOS MÉDICOS</v>
          </cell>
          <cell r="AJ362" t="str">
            <v>55-85-16-32-12</v>
          </cell>
          <cell r="AK362">
            <v>0</v>
          </cell>
          <cell r="AL362" t="str">
            <v>53100</v>
          </cell>
          <cell r="AM362" t="str">
            <v>12/04/2017 23 : 21 GEARARDO.PA : CFA07/04/2017 23 : 50 ARANTXA.MON : TCF107/04/2017 23 : 50 ARANTXA.MON : NP506/04/2017 04 : 44 201010 : P1: T174313 /PANEL LCD/ OC-100940505/04/201705/04/2017 07 : 37 201010 : V1: 07/04/201705/04/2017 05 : 44 JUANANTONIO : ODSWTPORDEN INTERNA CSA: 36465</v>
          </cell>
          <cell r="AN362" t="str">
            <v>3TE50G132311</v>
          </cell>
          <cell r="AO362" t="str">
            <v>Básica</v>
          </cell>
          <cell r="AP362" t="str">
            <v>Hisense</v>
          </cell>
          <cell r="AQ362" t="str">
            <v>Opera</v>
          </cell>
          <cell r="AR362" t="str">
            <v>FHD 1920 x 1080</v>
          </cell>
          <cell r="AS362" t="str">
            <v>3TE50G1623J2G1623M010</v>
          </cell>
          <cell r="AT362" t="e">
            <v>#N/A</v>
          </cell>
          <cell r="AU362" t="str">
            <v>50H5C</v>
          </cell>
          <cell r="AV362" t="str">
            <v>3TE50G1623J2</v>
          </cell>
          <cell r="AW362" t="str">
            <v>G1623</v>
          </cell>
          <cell r="AX362" t="str">
            <v>M010</v>
          </cell>
          <cell r="AY362">
            <v>74011570</v>
          </cell>
          <cell r="AZ362">
            <v>51012506</v>
          </cell>
          <cell r="BA362">
            <v>80138005</v>
          </cell>
        </row>
        <row r="363">
          <cell r="D363">
            <v>60311932</v>
          </cell>
          <cell r="E363" t="str">
            <v xml:space="preserve">A  </v>
          </cell>
          <cell r="F363" t="str">
            <v>TV</v>
          </cell>
          <cell r="G363" t="str">
            <v>AURORA CAMPOS CASTILLO</v>
          </cell>
          <cell r="H363" t="str">
            <v>PAVOREAL 68 JOSE MARIA PINO SUAREZ ALVARO OBREGON CP. 01140</v>
          </cell>
          <cell r="I363">
            <v>52714694</v>
          </cell>
          <cell r="J363" t="str">
            <v>HISENSE</v>
          </cell>
          <cell r="K363" t="str">
            <v>40K20DW</v>
          </cell>
          <cell r="L363" t="str">
            <v>40G145155H02139</v>
          </cell>
          <cell r="M363" t="str">
            <v>00259896</v>
          </cell>
          <cell r="N363">
            <v>9998.42</v>
          </cell>
          <cell r="O363">
            <v>41804</v>
          </cell>
          <cell r="P363">
            <v>42800</v>
          </cell>
          <cell r="Q363">
            <v>201767</v>
          </cell>
          <cell r="R363" t="str">
            <v>15/03/2017 07 : 17  JORGE.VAZ : NP5/201767 : P1A: 179489 MAIN   06-03-2017   OC-1008262</v>
          </cell>
          <cell r="S363" t="str">
            <v>EQUIPO EN DOMICILIO DE CLIENTE</v>
          </cell>
          <cell r="T363" t="str">
            <v xml:space="preserve">ANDREA LEGORRETA               </v>
          </cell>
          <cell r="U363" t="str">
            <v>2017-04-10</v>
          </cell>
          <cell r="V363" t="str">
            <v>Centro</v>
          </cell>
          <cell r="W363" t="str">
            <v>COMPLETADO</v>
          </cell>
          <cell r="X363" t="str">
            <v>CLIENTE</v>
          </cell>
          <cell r="Y363">
            <v>42786</v>
          </cell>
          <cell r="Z363">
            <v>996</v>
          </cell>
          <cell r="AA363" t="str">
            <v>M012</v>
          </cell>
          <cell r="AB363" t="str">
            <v>T179489/Tarjeta Principal Madre - MAIN BOARD</v>
          </cell>
          <cell r="AC363" t="str">
            <v>OC-1008262</v>
          </cell>
          <cell r="AD363" t="str">
            <v>alvaro obregon/col jose maria pino zuare</v>
          </cell>
          <cell r="AE363" t="str">
            <v>DF</v>
          </cell>
          <cell r="AF363" t="str">
            <v>MX</v>
          </cell>
          <cell r="AG363" t="str">
            <v>10412271</v>
          </cell>
          <cell r="AH363" t="str">
            <v>AURORA CAMPOS CASTILLO</v>
          </cell>
          <cell r="AI363" t="str">
            <v>68 pavoreal</v>
          </cell>
          <cell r="AJ363" t="str">
            <v>52714694</v>
          </cell>
          <cell r="AK363">
            <v>0</v>
          </cell>
          <cell r="AL363" t="str">
            <v>01140</v>
          </cell>
          <cell r="AM363" t="str">
            <v>20/04/2017 22 : 29 GEARARDO.PA : CFA19/04/2017 05 : 43 Ricardo Espinosa : TCF174 74011571 BRENDA MED18/04/2017 04 : 29 ANA.LAURA : CSCCFNP54076501se le pide a cte nos de oportunidad de reanudar embarques la sig.semana, cte molesto por el tiempo que se lleva pide se envie a labrevedad23/03/2017 23 : 19 MARCO.DIAZ : TCF1PU CLIENTEINF. JOSUE RAMIREZ. DMC23/03/2017 06 : 20 MARIELA.CHA : CSCSe le menciona que se le autorizo y son 20 días hales para hacer laentregaCliente cuenta con el aparato dañado en domicilio15/03/2017 07 : 17 JORGE.VAZ : TCF115/03/2017 07 : 17 JORGE.VAZ : NP514/03/2017 01 : 55 RAUL.CALDER : CSCCte solicita estatus, se le indica en espera de refacciones. cte deacuerdo13/03/2017 11 : 30 MA.ISABEL : SEG: SE ENVIA CORREO A REFACCIONES PARASABER CUANDO SE SURTE07/03/2017 09 : 06 201767 : P1A: 179489 MAIN 06-03-2017 OC-100826204/03/2017 09 : 26 201767 : MAIN DAÑADA03/03/2017 06 : 51 MA.ISABEL : SEG: SE CONTACTA AL CSA PARA VERFESTATUS DE VISITA03/03/2017 06 : 50 MA.ISABEL : SEG: DGR28/02/2017 06 : 29 BRENDA.MORA : CSCComenta CSA José Ramírez que realizaran visita el día de mañana27-02-17, cliente enterado.21/02/2017 01 : 00 201767 : V1:23/02/2017:HORARIO ABIERTO DE 10 AM A 18HRS_H23308_R7117/02/2017 03 : 20 LUIS.D : ODSWTPRD//%RUIZ SEÑOR , CASA CRE PORTON CAFE</v>
          </cell>
          <cell r="AN363" t="str">
            <v>3TE40A144716</v>
          </cell>
          <cell r="AO363" t="str">
            <v>Smart</v>
          </cell>
          <cell r="AP363" t="str">
            <v>Hisense</v>
          </cell>
          <cell r="AQ363" t="str">
            <v>Opera</v>
          </cell>
          <cell r="AR363" t="str">
            <v>FHD 1920 x 1080</v>
          </cell>
          <cell r="AS363" t="str">
            <v>3TE40G163934G1639M010</v>
          </cell>
          <cell r="AT363" t="e">
            <v>#N/A</v>
          </cell>
          <cell r="AU363" t="str">
            <v>40H5B2</v>
          </cell>
          <cell r="AV363" t="str">
            <v>3TE40G163934</v>
          </cell>
          <cell r="AW363" t="str">
            <v>G1639</v>
          </cell>
          <cell r="AX363" t="str">
            <v>M010</v>
          </cell>
          <cell r="AY363">
            <v>74011571</v>
          </cell>
          <cell r="AZ363">
            <v>51012507</v>
          </cell>
          <cell r="BA363">
            <v>80138006</v>
          </cell>
        </row>
        <row r="364">
          <cell r="D364">
            <v>60315453</v>
          </cell>
          <cell r="E364" t="str">
            <v xml:space="preserve">A  </v>
          </cell>
          <cell r="F364" t="str">
            <v>TV</v>
          </cell>
          <cell r="G364" t="str">
            <v>Anabel Vargas Peñaloza</v>
          </cell>
          <cell r="H364" t="str">
            <v>2da cda de Normas mz 12 lt 27, Col. 2da Ampliacion Santiago, Del. Iztapalapa, C.P. 09600</v>
          </cell>
          <cell r="I364" t="str">
            <v>5571765912 / 54297052</v>
          </cell>
          <cell r="J364" t="str">
            <v>HISENSE</v>
          </cell>
          <cell r="K364" t="str">
            <v>50K20DW</v>
          </cell>
          <cell r="L364" t="str">
            <v>50G144844H05240</v>
          </cell>
          <cell r="M364" t="str">
            <v>POLIZA</v>
          </cell>
          <cell r="N364">
            <v>0</v>
          </cell>
          <cell r="O364">
            <v>41932</v>
          </cell>
          <cell r="P364">
            <v>42833</v>
          </cell>
          <cell r="Q364">
            <v>201767</v>
          </cell>
          <cell r="R364" t="str">
            <v>12/04/2017 02 : 55  ARANTXA.MON : NP5 / P1A: 173331 PANEL   08-04-2017    OC-1009489</v>
          </cell>
          <cell r="S364" t="str">
            <v>EQUIPO DAÑADO EN DOMICILIO DE CLIENTE</v>
          </cell>
          <cell r="T364" t="str">
            <v xml:space="preserve">  RENE ARIAS                      </v>
          </cell>
          <cell r="U364" t="str">
            <v>2017-04-12</v>
          </cell>
          <cell r="V364" t="str">
            <v>Centro</v>
          </cell>
          <cell r="W364" t="str">
            <v>COMPLETADO</v>
          </cell>
          <cell r="X364" t="str">
            <v>CLIENTE</v>
          </cell>
          <cell r="Y364">
            <v>42829</v>
          </cell>
          <cell r="Z364">
            <v>901</v>
          </cell>
          <cell r="AA364" t="str">
            <v>M012</v>
          </cell>
          <cell r="AB364" t="str">
            <v>T173331/Panel - PANEL</v>
          </cell>
          <cell r="AC364" t="str">
            <v>OC-1009489</v>
          </cell>
          <cell r="AD364" t="str">
            <v>iztapalapa/ 2da amp santiago</v>
          </cell>
          <cell r="AE364" t="str">
            <v>DF</v>
          </cell>
          <cell r="AF364" t="str">
            <v>MX</v>
          </cell>
          <cell r="AG364" t="str">
            <v>10415525</v>
          </cell>
          <cell r="AH364" t="str">
            <v>ANABEL VARGAS PEÑALOZA</v>
          </cell>
          <cell r="AI364" t="str">
            <v>2da cda de Normas mz 12 lt 27</v>
          </cell>
          <cell r="AJ364" t="str">
            <v>5571765912</v>
          </cell>
          <cell r="AK364" t="str">
            <v>5571765912</v>
          </cell>
          <cell r="AL364" t="str">
            <v>09600</v>
          </cell>
          <cell r="AM364" t="str">
            <v>19/04/2017 05 : 47 RODRIGUEZ ERICK : TCF174 7401157212/04/2017 23 : 22 BRENDA.MORA : CSCSe le hace mención de la autorización del cf y el tiempo de entrega de20 días hábiles. TCF1PU-Cliente.12/04/2017 02 : 55 ARANTXA.MON : TCF112/04/2017 02 : 55 ARANTXA.MON : NP510/04/2017 22 : 46 201767 : SE ADJUNTA REPORTE RMA DE PANEL SOLICITADO09/04/2017 00 : 30 201767 : P1A: 173331 PANEL 08-04-2017 OC-100948907/04/2017 21 : 55 201767 : PANEL DAÑADO06/04/2017 06 : 05 201767 : V1. 10/04/2017: 10 A.M. - 6 P.M.H-24041 SE ASIGNA T52CAE05/04/2017 04 : 49 SEMIRAMIS.M : ODSWTPENTRE LAS CALLES AIDA Y ELISSA</v>
          </cell>
          <cell r="AN364" t="str">
            <v>1TE50B8NUSCB</v>
          </cell>
          <cell r="AO364" t="str">
            <v>Smart</v>
          </cell>
          <cell r="AP364" t="str">
            <v>Hisense</v>
          </cell>
          <cell r="AQ364" t="str">
            <v>Opera</v>
          </cell>
          <cell r="AR364" t="str">
            <v>FHD 1920 x 1080</v>
          </cell>
          <cell r="AS364" t="str">
            <v>3TE50G1653A3G1653M010</v>
          </cell>
          <cell r="AT364" t="e">
            <v>#N/A</v>
          </cell>
          <cell r="AU364" t="str">
            <v>50H5C</v>
          </cell>
          <cell r="AV364" t="str">
            <v>3TE50G1653A3</v>
          </cell>
          <cell r="AW364" t="str">
            <v>G1653</v>
          </cell>
          <cell r="AX364" t="str">
            <v>M010</v>
          </cell>
          <cell r="AY364">
            <v>74011572</v>
          </cell>
          <cell r="AZ364">
            <v>51012508</v>
          </cell>
          <cell r="BA364">
            <v>80138106</v>
          </cell>
        </row>
        <row r="365">
          <cell r="D365">
            <v>60313333</v>
          </cell>
          <cell r="E365" t="str">
            <v xml:space="preserve">A  </v>
          </cell>
          <cell r="F365" t="str">
            <v>TV</v>
          </cell>
          <cell r="G365" t="str">
            <v>HIPOLITO ARELLANO</v>
          </cell>
          <cell r="H365" t="str">
            <v>MARIA ISABEL MZ 4 LT 22 COL. EL EDEN IZTAPALAPA CP 09520</v>
          </cell>
          <cell r="I365" t="str">
            <v>5554954281</v>
          </cell>
          <cell r="J365" t="str">
            <v>HISENSE</v>
          </cell>
          <cell r="K365" t="str">
            <v>40K20DW</v>
          </cell>
          <cell r="L365" t="str">
            <v>40G145155H02592</v>
          </cell>
          <cell r="M365" t="str">
            <v>POLIZA CON SELLO FECHADOR</v>
          </cell>
          <cell r="N365">
            <v>0</v>
          </cell>
          <cell r="O365">
            <v>42161</v>
          </cell>
          <cell r="P365">
            <v>42802</v>
          </cell>
          <cell r="Q365">
            <v>201767</v>
          </cell>
          <cell r="R365" t="str">
            <v>16/03/2017 01 : 30  JORGE.VAZ : NP5 / 
 P1A: 179489 MAIN 08-03-2017   OC-1008361</v>
          </cell>
          <cell r="S365" t="str">
            <v>EQUIPO DAÑADO EN DOMICILIO DE CLIENTE</v>
          </cell>
          <cell r="T365" t="str">
            <v xml:space="preserve">   ABRAHAM LAZCANO                </v>
          </cell>
          <cell r="U365" t="str">
            <v>2017-04-10</v>
          </cell>
          <cell r="V365" t="str">
            <v>Centro</v>
          </cell>
          <cell r="W365" t="str">
            <v>COMPLETADO</v>
          </cell>
          <cell r="X365" t="str">
            <v>CLIENTE</v>
          </cell>
          <cell r="Y365">
            <v>42800</v>
          </cell>
          <cell r="Z365">
            <v>641</v>
          </cell>
          <cell r="AA365" t="str">
            <v>M012</v>
          </cell>
          <cell r="AB365" t="str">
            <v>T179489/Tarjeta Principal Madre - MAIN BOARD</v>
          </cell>
          <cell r="AC365" t="str">
            <v>OC-1008361</v>
          </cell>
          <cell r="AD365" t="str">
            <v>col el eden/iztapalapa</v>
          </cell>
          <cell r="AE365" t="str">
            <v>DF</v>
          </cell>
          <cell r="AF365" t="str">
            <v>MX</v>
          </cell>
          <cell r="AG365" t="str">
            <v>10412142</v>
          </cell>
          <cell r="AH365" t="str">
            <v>HIPOLITO ARELLANO</v>
          </cell>
          <cell r="AI365" t="str">
            <v>maria isabel mz 4 lt 22</v>
          </cell>
          <cell r="AJ365" t="str">
            <v>5554954281</v>
          </cell>
          <cell r="AK365">
            <v>0</v>
          </cell>
          <cell r="AL365" t="str">
            <v>09520</v>
          </cell>
          <cell r="AM365" t="str">
            <v>19/04/2017 05 : 48 Ricardo Espinosa : TCF174 74011573 BRENDA MED23/03/2017 22 : 59 MARCO.DIAZ : TCF1PU CLIENTEINF. JOSUE RAMIREZ. DMC16/03/2017 01 : 30 JORGE.VAZ : TCF116/03/2017 01 : 30 JORGE.VAZ : NP515/03/2017 13 : 24 201767 : SEG SE SOLICITA APOYO A REFACCIONES PARA QUENOS INDIQUE FECHA DE SURTIMIENTO DE LA OC, YA QUE AL DÍADE HOY NO HEMOS TENIDO RESPUESTA VÍA CORREO O CRM. A0309/03/2017 08 : 36 201767 : P1A: 179489 MAIN 08-03-2017 OC-100836109/03/2017 05 : 59 MA.ISABEL : SEG: DGR09/03/2017 04 : 08 201767 : MAIN DAÑADA08/03/2017 02 : 36 MA.ISABEL : SEG: SE CONTACTA AL CSA PARA INDICARLEQUE NO HA SUBIDO LOS DOCTOS07/03/2017 07 : 57 201767 : V1. 09/03/2017: 10 A.M. - 6 P.M.H-23606 SE ASIGNA T52CAE07/03/2017 06 : 22 MA.ISABEL : SEG: EN SEGUIMIENTO A LA O.S. 60311838CSA CONFIRMA QUE YA TIENE LOS DOCUMENTOS25/02/2017 23 : 49 201767 : NO SE RECIBIO DOCUMENTO VALIDO24/02/2017 02 : 46 201767 : VGA: CTE INDICA QUE EL DIA DE HOY 23-02-2017DESPUES DE LAS 8:00 PM ENVIARA DOCUMENTO DE LO CONTRARIOSE CANCELARÁ ODS22/02/2017 04 : 01 MA.ISABEL : SEG: SE LE INDICA AL CSA QUE LA POLIZAQU PRESENTA EL CLIENTE NO TIENE LOS DATOS DEL EQUIPO, FAVOR DE SOLICITAROTRO DOCUMENTO QUE HAGA VALIDA LA GARANTÍA18/02/2017 01 : 54 201767 : V1:22/02/2017:HORARIO ABIERTO DE 10 AM A 18HRS_H23285_T5217/02/2017 01 : 51 GABRIELA.B : CSCSe confirma Mail y numero de Envío de What16/02/2017 01 : 24 LAURA.HERNA : ODSWTPRD%MARTA Y VICTORIA</v>
          </cell>
          <cell r="AN365" t="str">
            <v>3TE40A144716</v>
          </cell>
          <cell r="AO365" t="str">
            <v>Smart</v>
          </cell>
          <cell r="AP365" t="str">
            <v>Hisense</v>
          </cell>
          <cell r="AQ365" t="str">
            <v>Opera</v>
          </cell>
          <cell r="AR365" t="str">
            <v>FHD 1920 x 1080</v>
          </cell>
          <cell r="AS365" t="str">
            <v>3TE40G1635C9G1635M010</v>
          </cell>
          <cell r="AT365" t="e">
            <v>#N/A</v>
          </cell>
          <cell r="AU365" t="str">
            <v>40H5B2</v>
          </cell>
          <cell r="AV365" t="str">
            <v>3TE40G1635C9</v>
          </cell>
          <cell r="AW365" t="str">
            <v>G1635</v>
          </cell>
          <cell r="AX365" t="str">
            <v>M010</v>
          </cell>
          <cell r="AY365">
            <v>74011573</v>
          </cell>
          <cell r="AZ365">
            <v>51012509</v>
          </cell>
          <cell r="BA365">
            <v>80138007</v>
          </cell>
        </row>
        <row r="366">
          <cell r="D366">
            <v>60315589</v>
          </cell>
          <cell r="E366" t="str">
            <v xml:space="preserve">A  </v>
          </cell>
          <cell r="F366" t="str">
            <v>TV</v>
          </cell>
          <cell r="G366" t="str">
            <v>AURA ROMINA MUÑOZ VALDIVIEZO</v>
          </cell>
          <cell r="H366" t="str">
            <v>MANUELA CANIZARES LOT 80 DEPTO 301, COL. CULHUACAN, DEL. COYOACAN, C.P. 04480</v>
          </cell>
          <cell r="I366" t="str">
            <v>5554936341 / 56074486</v>
          </cell>
          <cell r="J366" t="str">
            <v>HISENSE</v>
          </cell>
          <cell r="K366" t="str">
            <v>50K20DW</v>
          </cell>
          <cell r="L366" t="str">
            <v>50G143291H07305</v>
          </cell>
          <cell r="M366" t="str">
            <v>CP / 000387209 TICKET DE COMPRA TIENDA TELMEX S.A DE C.V</v>
          </cell>
          <cell r="N366">
            <v>11998.37</v>
          </cell>
          <cell r="O366">
            <v>42142</v>
          </cell>
          <cell r="P366">
            <v>42833</v>
          </cell>
          <cell r="Q366">
            <v>201767</v>
          </cell>
          <cell r="R366" t="str">
            <v>12/04/2017 01 : 57  ARANTXA.MON : NP5 / P1A: 173331 PANEL    08-04-2017   OC-1009487</v>
          </cell>
          <cell r="S366" t="str">
            <v>EQUIPO DAÑADO EN DOMICILIO DE CLIENTE</v>
          </cell>
          <cell r="T366" t="str">
            <v xml:space="preserve">   RENE ARIAS                     </v>
          </cell>
          <cell r="U366" t="str">
            <v>2017-04-12</v>
          </cell>
          <cell r="V366" t="str">
            <v>Centro</v>
          </cell>
          <cell r="W366" t="str">
            <v>COMPLETADO</v>
          </cell>
          <cell r="X366" t="str">
            <v>CLIENTE</v>
          </cell>
          <cell r="Y366">
            <v>42831</v>
          </cell>
          <cell r="Z366">
            <v>691</v>
          </cell>
          <cell r="AA366" t="str">
            <v>M012</v>
          </cell>
          <cell r="AB366" t="str">
            <v>T173331/Panel - PANEL</v>
          </cell>
          <cell r="AC366" t="str">
            <v>OC-1009487</v>
          </cell>
          <cell r="AD366" t="str">
            <v>CULHUACAN / COYOACAN</v>
          </cell>
          <cell r="AE366" t="str">
            <v>DF</v>
          </cell>
          <cell r="AF366" t="str">
            <v>MX</v>
          </cell>
          <cell r="AG366" t="str">
            <v>10415649</v>
          </cell>
          <cell r="AH366" t="str">
            <v>AURA ROMINA MUÑOZ VALDIVIEZO</v>
          </cell>
          <cell r="AI366" t="str">
            <v>DEPTO 301 MANUELA CANIZARES LOT 80</v>
          </cell>
          <cell r="AJ366" t="str">
            <v>0445554936341</v>
          </cell>
          <cell r="AK366" t="str">
            <v>0445554936341</v>
          </cell>
          <cell r="AL366" t="str">
            <v>04480</v>
          </cell>
          <cell r="AM366" t="str">
            <v>19/04/2017 05 : 53 RODRIGUEZ ERICK : TCF174 7401157412/04/2017 03 : 02 GABRIELA.B : CSCSe informa Sobre Cf se indica tiempo de Respuesta12/04/2017 01 : 57 ARANTXA.MON : TCF112/04/2017 01 : 57 ARANTXA.MON : NP509/04/2017 03 : 32 201767 : SE ADJUNTA REPORTE RMA DE PANEL SOLICITADO09/04/2017 00 : 27 201767 : P1A: 173331 PANEL 08-04-2017 OC-100948708/04/2017 03 : 12 201767 : V1. 11/04/2017: 10 A.M. - 6 P.M.H-24056 SE ASIGNA T38RLO07/04/2017 02 : 48 RAUL.CALDER : ODSWTPRD% ENTRE ROSA ZARAGOZA Y ROSAMARIA SSEQUEIRA</v>
          </cell>
          <cell r="AN366" t="str">
            <v>1TE50B8NUSCB</v>
          </cell>
          <cell r="AO366" t="str">
            <v>Smart</v>
          </cell>
          <cell r="AP366" t="str">
            <v>Hisense</v>
          </cell>
          <cell r="AQ366" t="str">
            <v>Opera</v>
          </cell>
          <cell r="AR366" t="str">
            <v>FHD 1920 x 1080</v>
          </cell>
          <cell r="AS366" t="str">
            <v>3TE50G1653A3G1653M010</v>
          </cell>
          <cell r="AT366" t="e">
            <v>#N/A</v>
          </cell>
          <cell r="AU366" t="str">
            <v>50H5C</v>
          </cell>
          <cell r="AV366" t="str">
            <v>3TE50G1653A3</v>
          </cell>
          <cell r="AW366" t="str">
            <v>G1653</v>
          </cell>
          <cell r="AX366" t="str">
            <v>M010</v>
          </cell>
          <cell r="AY366">
            <v>74011574</v>
          </cell>
          <cell r="AZ366">
            <v>51012510</v>
          </cell>
          <cell r="BA366">
            <v>80138114</v>
          </cell>
        </row>
        <row r="367">
          <cell r="D367">
            <v>60313992</v>
          </cell>
          <cell r="E367" t="str">
            <v xml:space="preserve">A  </v>
          </cell>
          <cell r="F367" t="str">
            <v>TV</v>
          </cell>
          <cell r="G367" t="str">
            <v>CRISTIAN BAYARDO JIMENEZ</v>
          </cell>
          <cell r="H367" t="str">
            <v>REAL DE ATIZAPAN MZ 1 LOTE 29 CASA D COL. REAL DE SAN VICENTE II MUNICIPIO SAN VICENTE CHICOLOAPAN CP 56383</v>
          </cell>
          <cell r="I367" t="str">
            <v>5534684075</v>
          </cell>
          <cell r="J367" t="str">
            <v>HISENSE</v>
          </cell>
          <cell r="K367" t="str">
            <v>40K20DW</v>
          </cell>
          <cell r="L367" t="str">
            <v>40G145155H03609</v>
          </cell>
          <cell r="M367" t="str">
            <v>TC# 8314 3615 6116 1270 0259 61 WAL MART</v>
          </cell>
          <cell r="N367">
            <v>5999</v>
          </cell>
          <cell r="O367">
            <v>42176</v>
          </cell>
          <cell r="P367">
            <v>42816</v>
          </cell>
          <cell r="Q367">
            <v>201767</v>
          </cell>
          <cell r="R367" t="str">
            <v>30/03/2017 01 : 14  ERNESTO.HERN : NP5 / P1A: 179489 MAIN   22-03-2017  OC-1008952</v>
          </cell>
          <cell r="S367" t="str">
            <v>EQUIPO DAÑADO EN DOMICILIO DE CLIENTE (Z</v>
          </cell>
          <cell r="T367" t="str">
            <v xml:space="preserve">   ABRAHAM LAZCANO                </v>
          </cell>
          <cell r="U367" t="str">
            <v>2017-04-10</v>
          </cell>
          <cell r="V367" t="str">
            <v>Centro</v>
          </cell>
          <cell r="W367" t="str">
            <v>COMPLETADO</v>
          </cell>
          <cell r="X367" t="str">
            <v>CLIENTE</v>
          </cell>
          <cell r="Y367">
            <v>42807</v>
          </cell>
          <cell r="Z367">
            <v>640</v>
          </cell>
          <cell r="AA367" t="str">
            <v>M012</v>
          </cell>
          <cell r="AB367" t="str">
            <v>T179489/Tarjeta Principal Madre - MAIN BOARD</v>
          </cell>
          <cell r="AC367" t="str">
            <v>OC-1008952</v>
          </cell>
          <cell r="AD367" t="str">
            <v>San Vicente Chico/Real de San Vicente II</v>
          </cell>
          <cell r="AE367" t="str">
            <v>MEX</v>
          </cell>
          <cell r="AF367" t="str">
            <v>MX</v>
          </cell>
          <cell r="AG367" t="str">
            <v>10413387</v>
          </cell>
          <cell r="AH367" t="str">
            <v>CRISTIAN BAYARDO JIMENEZ</v>
          </cell>
          <cell r="AI367" t="str">
            <v>Real de Atizapan Mz. 1 Lote 29 Casa D</v>
          </cell>
          <cell r="AJ367" t="str">
            <v>5534684075</v>
          </cell>
          <cell r="AK367">
            <v>0</v>
          </cell>
          <cell r="AL367" t="str">
            <v>56383</v>
          </cell>
          <cell r="AM367" t="str">
            <v>19/04/2017 05 : 53 Ricardo Espinosa : TCF174 74011575 BRENDA MED18/04/2017 03 : 03 RAUL.CALDER : CSCCte solicita estatus, se le indica se autorizo su CF el 30/03/2017 y 25días hábiles, cte de acuerdo.01/04/2017 10 : 32 MARCO.DIAZ : TCF1 TCF1PU CLIENTEINF. JOSUE. DMC30/03/2017 01 : 14 ERNESTO.HERN : TCF130/03/2017 01 : 14 ERNESTO.HERN : NP523/03/2017 08 : 34 201767 : P1A: 179489 MAIN 22-03-2017 OC-100895223/03/2017 02 : 00 MA.ISABEL : SEG: DGR22/03/2017 00 : 32 ANA.LAURA : KMA:106$21219/03/2017 05 : 24 201767 : SKMA 106 $ 21218/03/2017 06 : 01 201767 : MAIN DAÑADA14/03/2017 03 : 09 201767 : V1. 16/03/2017: 10 A.M. - 6 P.M.H-23729 SE ASIGNA T52CAE14/03/2017 00 : 51 GERARDO.GRA : CSC se proporciona número de ODS y seindica visita aprox 5 días hábiles. EMC*01/03/2017 01 : 49 BRENDA.MORA : ODSWTPENTRE REAL DE CALACOAYA Y REAL DE CATORCEA DOS CUADRAS DE UNA TIENDA 3BCASA COLOR ROJO CON CREMA</v>
          </cell>
          <cell r="AN367" t="str">
            <v>3TE40A144716</v>
          </cell>
          <cell r="AO367" t="str">
            <v>Smart</v>
          </cell>
          <cell r="AP367" t="str">
            <v>Hisense</v>
          </cell>
          <cell r="AQ367" t="str">
            <v>Opera</v>
          </cell>
          <cell r="AR367" t="str">
            <v>FHD 1920 x 1080</v>
          </cell>
          <cell r="AS367" t="str">
            <v>3TE40G1635C9G1635M010</v>
          </cell>
          <cell r="AT367" t="e">
            <v>#N/A</v>
          </cell>
          <cell r="AU367" t="str">
            <v>40H5B2</v>
          </cell>
          <cell r="AV367" t="str">
            <v>3TE40G1635C9</v>
          </cell>
          <cell r="AW367" t="str">
            <v>G1635</v>
          </cell>
          <cell r="AX367" t="str">
            <v>M010</v>
          </cell>
          <cell r="AY367">
            <v>74011575</v>
          </cell>
          <cell r="AZ367">
            <v>51012511</v>
          </cell>
          <cell r="BA367">
            <v>80138022</v>
          </cell>
        </row>
        <row r="368">
          <cell r="D368">
            <v>60314138</v>
          </cell>
          <cell r="E368" t="str">
            <v xml:space="preserve">A  </v>
          </cell>
          <cell r="F368" t="str">
            <v>TV</v>
          </cell>
          <cell r="G368" t="str">
            <v>PEDRO SALGADO RAMIREZ</v>
          </cell>
          <cell r="H368" t="str">
            <v>CDA. LAGO ONTARIO NO.8, COL. LEGARIA, DEL. MIGUEL HIDALGO, C.P. 11410</v>
          </cell>
          <cell r="I368" t="str">
            <v xml:space="preserve"> 5082 7048</v>
          </cell>
          <cell r="J368" t="str">
            <v>HISENSE</v>
          </cell>
          <cell r="K368" t="str">
            <v>40K20DW</v>
          </cell>
          <cell r="L368" t="str">
            <v>40G145154H02301</v>
          </cell>
          <cell r="M368" t="str">
            <v>TICKET: PV / 000647642 DE TIENDA TELMEX S.A DE C.V</v>
          </cell>
          <cell r="N368">
            <v>14116.12</v>
          </cell>
          <cell r="O368">
            <v>42166</v>
          </cell>
          <cell r="P368">
            <v>42815</v>
          </cell>
          <cell r="Q368">
            <v>201767</v>
          </cell>
          <cell r="R368" t="str">
            <v>06/04/2017 05 : 48  ERNESTO.HERN : NP5 / P1A: 179489 MAIN   21-03-2017    OC-1008887</v>
          </cell>
          <cell r="S368" t="str">
            <v>EQUIPO DAÑADO EN DOMICILIO DE CLIENTE</v>
          </cell>
          <cell r="T368" t="str">
            <v xml:space="preserve">   RENE ARIAS                     </v>
          </cell>
          <cell r="U368" t="str">
            <v>2017-04-11</v>
          </cell>
          <cell r="V368" t="str">
            <v>Centro</v>
          </cell>
          <cell r="W368" t="str">
            <v>COMPLETADO</v>
          </cell>
          <cell r="X368" t="str">
            <v>CLIENTE</v>
          </cell>
          <cell r="Y368">
            <v>42808</v>
          </cell>
          <cell r="Z368">
            <v>649</v>
          </cell>
          <cell r="AA368" t="str">
            <v>M012</v>
          </cell>
          <cell r="AB368" t="str">
            <v>T179489/Tarjeta Principal Madre - MAIN BOARD</v>
          </cell>
          <cell r="AC368" t="str">
            <v>OC-1008887</v>
          </cell>
          <cell r="AD368" t="str">
            <v>MIGUEL HIDALGO COL. LEGARIA</v>
          </cell>
          <cell r="AE368" t="str">
            <v>DF</v>
          </cell>
          <cell r="AF368" t="str">
            <v>MX</v>
          </cell>
          <cell r="AG368" t="str">
            <v>10272683</v>
          </cell>
          <cell r="AH368" t="str">
            <v>PEDRO SALGADO RAMIREZ</v>
          </cell>
          <cell r="AI368" t="str">
            <v>CDA. LAGO ONTARIO NO.8</v>
          </cell>
          <cell r="AJ368" t="str">
            <v>5082 7048</v>
          </cell>
          <cell r="AK368">
            <v>0</v>
          </cell>
          <cell r="AL368" t="str">
            <v>11410</v>
          </cell>
          <cell r="AM368" t="str">
            <v>19/04/2017 05 : 57 Ricardo Espinosa : TCF174 7401157606/04/2017 05 : 48 ERNESTO.HERN : TCF106/04/2017 05 : 48 ERNESTO.HERN : NP505/04/2017 23 : 18 ARANTXA.MON : DOUCMENTACION NO COINCIDE CON LOSOLICITADO04/04/2017 04 : 48 201767 : SEG 01-04-2017 SE ENVIA CORREO POR 4TAOCASION A REFACCIONES PARA VERIFICAR FECHA DE SURTIMIENTO O SOLUCION A CLIENTE, DEBIDO A QUE NO HAY INFORMACION EN CRM; P1A: 179489MAIN 21-03-2017 OC-1008887; A0322/03/2017 08 : 13 201767 : P1A: 179489 MAIN 21-03-2017 OC-100888718/03/2017 09 : 10 201767 : MAIN DAÑADA15/03/2017 04 : 32 201767 : V1. 17/03/2017: 10 A.M. - 6 P.M.H-23752 SE ASIGNA R71EJI15/03/2017 02 : 35 MARIELA.CHA : ODSWTPRDONTARIO Y AMUATLA</v>
          </cell>
          <cell r="AN368" t="str">
            <v>3TE40A144716</v>
          </cell>
          <cell r="AO368" t="str">
            <v>Smart</v>
          </cell>
          <cell r="AP368" t="str">
            <v>Hisense</v>
          </cell>
          <cell r="AQ368" t="str">
            <v>Opera</v>
          </cell>
          <cell r="AR368" t="str">
            <v>FHD 1920 x 1080</v>
          </cell>
          <cell r="AS368" t="str">
            <v>3TE40G1635C9G1635M010</v>
          </cell>
          <cell r="AT368" t="e">
            <v>#N/A</v>
          </cell>
          <cell r="AU368" t="str">
            <v>40H5B2</v>
          </cell>
          <cell r="AV368" t="str">
            <v>3TE40G1635C9</v>
          </cell>
          <cell r="AW368" t="str">
            <v>G1635</v>
          </cell>
          <cell r="AX368" t="str">
            <v>M010</v>
          </cell>
          <cell r="AY368">
            <v>74011576</v>
          </cell>
          <cell r="AZ368">
            <v>51012512</v>
          </cell>
          <cell r="BA368">
            <v>80138025</v>
          </cell>
        </row>
        <row r="369">
          <cell r="D369">
            <v>60313603</v>
          </cell>
          <cell r="E369" t="str">
            <v xml:space="preserve">A  </v>
          </cell>
          <cell r="F369" t="str">
            <v>TV</v>
          </cell>
          <cell r="G369" t="str">
            <v>ISRAEL RICO</v>
          </cell>
          <cell r="H369" t="str">
            <v>CALLE CLARCK 9 SAN SIMON TONAHUAC CUAHUTEMOC CP. 06920</v>
          </cell>
          <cell r="I369">
            <v>5541333057</v>
          </cell>
          <cell r="J369" t="str">
            <v>HISENSE</v>
          </cell>
          <cell r="K369" t="str">
            <v>50CU6000</v>
          </cell>
          <cell r="L369" t="str">
            <v>50G162680H02061</v>
          </cell>
          <cell r="M369" t="str">
            <v>COSTCO 72001402931116162110</v>
          </cell>
          <cell r="N369">
            <v>7999</v>
          </cell>
          <cell r="O369">
            <v>42690</v>
          </cell>
          <cell r="P369">
            <v>42816</v>
          </cell>
          <cell r="Q369">
            <v>201767</v>
          </cell>
          <cell r="R369" t="str">
            <v>06/04/2017 01 : 09  ARANTXA.MON : NP5/23/03/2017 05 : 18 201767 : P1A: 205451 PANEL   205546 MAIN   22-03-2017  OC-1008923</v>
          </cell>
          <cell r="S369" t="str">
            <v>EQUIPO EN DOMICILIO DE CLIENTE</v>
          </cell>
          <cell r="T369" t="str">
            <v xml:space="preserve">ANDREA LEGORRETA               </v>
          </cell>
          <cell r="U369" t="str">
            <v>2017-04-11</v>
          </cell>
          <cell r="V369" t="str">
            <v>Centro</v>
          </cell>
          <cell r="W369" t="str">
            <v>COMPLETADO</v>
          </cell>
          <cell r="X369" t="str">
            <v>CLIENTE</v>
          </cell>
          <cell r="Y369">
            <v>42802</v>
          </cell>
          <cell r="Z369">
            <v>126</v>
          </cell>
          <cell r="AA369" t="str">
            <v>M010</v>
          </cell>
          <cell r="AB369" t="str">
            <v>T205546/Tarjeta Principal Madre - MAIN BOARD</v>
          </cell>
          <cell r="AC369" t="str">
            <v>OC-1008923</v>
          </cell>
          <cell r="AD369" t="str">
            <v>cuautemos/san simon tonahuac</v>
          </cell>
          <cell r="AE369" t="str">
            <v>DF</v>
          </cell>
          <cell r="AF369" t="str">
            <v>MX</v>
          </cell>
          <cell r="AG369" t="str">
            <v>10409199</v>
          </cell>
          <cell r="AH369" t="str">
            <v>ISRAEL RICO</v>
          </cell>
          <cell r="AI369" t="str">
            <v>9 calle clarck</v>
          </cell>
          <cell r="AJ369" t="str">
            <v>5541333057</v>
          </cell>
          <cell r="AK369">
            <v>0</v>
          </cell>
          <cell r="AL369" t="str">
            <v>06920</v>
          </cell>
          <cell r="AM369" t="str">
            <v>21/04/2017 01 : 11 GABRIELA.B : CSCSe brinda información de CF se pide Esperar20/04/2017 22 : 37 GEARARDO.PA : CFA19/04/2017 05 : 58 MARCO.DIAZ : TCF174 7401157706/04/2017 01 : 09 ARANTXA.MON : TCF106/04/2017 01 : 09 ARANTXA.MON : NP504/04/2017 04 : 56 201767 : SEG 01-04-2017 SE SOLICITA INFORMACION VIACORREO ELECTRONICOPOR 5TA OCASION A REFACCIONES RESPECTO ALA FECHA DE SURTIMIENTO DE LA PIEZA, YA QUE NO HAY ACTUALIZACION EN CRM;P1A: 205451 PANEL 205546 MAIN 22-03-2017 OC-1008923; A0325/03/2017 05 : 42 201767 : SE ANEXA REPORTE RMA23/03/2017 05 : 18 201767 : P1A: 205451 PANEL 205546 MAIN 22-03-2017 OC-100892318/03/2017 04 : 50 201767 : PANEL (LEDS) Y MAIN DAÑADOS13/03/2017 23 : 17 MA.ISABEL : SEG: DGR09/03/2017 08 : 14 201767 : V1. 13/03/2017: 10 A.M. - 6 P.M.H-23654 SE ASIGNA T51OMJ09/03/2017 06 : 57 BRENDA.MORA : ODSWTPENTRE PROLONGACIÓN VALLEJO Y SOLTAN CODALIISRAELRICOZAMBRANO@HOTMAIL.COMEN SEGUIMIENTO A LA ODS 60310778</v>
          </cell>
          <cell r="AN369" t="str">
            <v>3TE50G162680</v>
          </cell>
          <cell r="AO369" t="e">
            <v>#N/A</v>
          </cell>
          <cell r="AP369" t="e">
            <v>#N/A</v>
          </cell>
          <cell r="AQ369" t="e">
            <v>#N/A</v>
          </cell>
          <cell r="AR369" t="e">
            <v>#N/A</v>
          </cell>
          <cell r="AS369" t="str">
            <v>3TE50G162681G1626M010</v>
          </cell>
          <cell r="AT369" t="e">
            <v>#N/A</v>
          </cell>
          <cell r="AU369" t="str">
            <v>50CU6000</v>
          </cell>
          <cell r="AV369" t="str">
            <v>3TE50G162681</v>
          </cell>
          <cell r="AW369" t="str">
            <v>G1626</v>
          </cell>
          <cell r="AX369" t="str">
            <v>M010</v>
          </cell>
          <cell r="AY369">
            <v>74011577</v>
          </cell>
          <cell r="AZ369">
            <v>51012513</v>
          </cell>
          <cell r="BA369">
            <v>80138028</v>
          </cell>
        </row>
        <row r="370">
          <cell r="D370">
            <v>60311251</v>
          </cell>
          <cell r="E370" t="str">
            <v>A</v>
          </cell>
          <cell r="F370" t="str">
            <v>TV</v>
          </cell>
          <cell r="G370" t="str">
            <v>JULIO ROCHA</v>
          </cell>
          <cell r="H370" t="str">
            <v>AV QUNTANA ROO LT 49, SAN PABLO DE LAS SALINAS</v>
          </cell>
          <cell r="I370" t="str">
            <v>5834-5986</v>
          </cell>
          <cell r="J370" t="str">
            <v>HISENSE</v>
          </cell>
          <cell r="K370" t="str">
            <v>43H7C</v>
          </cell>
          <cell r="L370" t="str">
            <v>43G160913H01127</v>
          </cell>
          <cell r="M370" t="str">
            <v>TICKET</v>
          </cell>
          <cell r="N370">
            <v>9331.77</v>
          </cell>
          <cell r="O370">
            <v>42584</v>
          </cell>
          <cell r="P370">
            <v>42782</v>
          </cell>
          <cell r="Q370">
            <v>201010</v>
          </cell>
          <cell r="R370" t="str">
            <v>PENDIENTE POR PANEL Y MAIN</v>
          </cell>
          <cell r="S370" t="str">
            <v>SE RECOGE EQUIPO CON BASE</v>
          </cell>
          <cell r="T370" t="str">
            <v xml:space="preserve">  VIRGINIA ANGUIANO               </v>
          </cell>
          <cell r="U370" t="str">
            <v>2017-02-21</v>
          </cell>
          <cell r="V370" t="str">
            <v>Centro</v>
          </cell>
          <cell r="W370" t="str">
            <v>COMPLETADO</v>
          </cell>
          <cell r="Y370">
            <v>42776</v>
          </cell>
          <cell r="Z370">
            <v>198</v>
          </cell>
          <cell r="AA370" t="str">
            <v>M010</v>
          </cell>
          <cell r="AB370" t="str">
            <v>T197917/Panel - PANEL</v>
          </cell>
          <cell r="AC370" t="str">
            <v>OC-1007556</v>
          </cell>
          <cell r="AD370" t="str">
            <v>Tultitlan/San pablo de Las Salinas</v>
          </cell>
          <cell r="AE370" t="str">
            <v>MEX</v>
          </cell>
          <cell r="AF370" t="str">
            <v>MX</v>
          </cell>
          <cell r="AG370" t="str">
            <v>10410326</v>
          </cell>
          <cell r="AH370" t="str">
            <v>JULIA ROCHA</v>
          </cell>
          <cell r="AI370" t="str">
            <v>Lt49 Av Quintana Roo</v>
          </cell>
          <cell r="AJ370" t="str">
            <v>58345986</v>
          </cell>
          <cell r="AK370">
            <v>0</v>
          </cell>
          <cell r="AL370" t="str">
            <v>54930</v>
          </cell>
          <cell r="AM370" t="str">
            <v>19/04/2017 06 : 06 Ricardo Espinosa : TCF174 74011579 BRENDA MED12/04/2017 22 : 22 GEARARDO.PA : CFA22/03/2017 08 : 00 GERARDO.GRA : CSC se indica fecha aproximada deentrega finales de mes de marzo. EMC*14/03/2017 05 : 26 MARCO.DIAZ : TCF1PU CSA21/02/2017 06 : 12 ERNESTO.HERN : TCF121/02/2017 06 : 11 ERNESTO.HERN : NP521/02/2017 05 : 40 201010 : CLIENTE ENVIA TICKET VALIDO,SE CARGA EN ELSISTEMA19/02/2017 12 : 55 MA.ISABEL : SEG: SE SOLICITA AL CSA CONTACTAR ALCLIENTE PARA SOLICITARLE OTRO DOCUMENTO QUE VALIDE LA GARANTÍA DELEQUIPO YA QUE LOS PAGARÉS Y RECIBOS DE LA LINEA TELMEX NO SON VALIDOSPARA GARANTÍA17/02/2017 07 : 53 201010 : P1: 197917 / PANEL LCD / OC1007556 16-02198397 / PCB MAIN / OC1007555 16-0211/02/2017 00 : 57 201010 : V1: 14/02/2017SEGUIMIENTO 03 INDICA QUE EL DOCUMENTO SI ES VALIDO PARA PROCESO DEGARANTIA, SE PROGRAMA VISITA23/01/2017 22 : 58 GABRIELA.B : % EL HOSPITAL DE TULTITLAN, CERCA DE LAUNIDAD VILLAS DEL SOLODSWTP</v>
          </cell>
          <cell r="AN370" t="str">
            <v>3TE43G154905</v>
          </cell>
          <cell r="AO370" t="str">
            <v>Smart</v>
          </cell>
          <cell r="AP370" t="str">
            <v>Hisense</v>
          </cell>
          <cell r="AQ370" t="str">
            <v>Opera</v>
          </cell>
          <cell r="AR370" t="str">
            <v>UHD 3840 X 2160</v>
          </cell>
          <cell r="AS370" t="str">
            <v>3TE43G163447G1634M010</v>
          </cell>
          <cell r="AT370" t="e">
            <v>#N/A</v>
          </cell>
          <cell r="AU370" t="str">
            <v>43H7C</v>
          </cell>
          <cell r="AV370" t="str">
            <v>3TE43G163447</v>
          </cell>
          <cell r="AW370" t="str">
            <v>G1634</v>
          </cell>
          <cell r="AX370" t="str">
            <v>M010</v>
          </cell>
          <cell r="AY370">
            <v>74011579</v>
          </cell>
          <cell r="AZ370">
            <v>51012515</v>
          </cell>
          <cell r="BA370">
            <v>80138038</v>
          </cell>
        </row>
        <row r="371">
          <cell r="D371">
            <v>60312857</v>
          </cell>
          <cell r="E371" t="str">
            <v xml:space="preserve">A  </v>
          </cell>
          <cell r="F371" t="str">
            <v>TV</v>
          </cell>
          <cell r="G371" t="str">
            <v>VICTOR CADIA</v>
          </cell>
          <cell r="H371" t="str">
            <v>PERIFERICO 4990 AMPLIACION JARDINES DEL PEDREGAL COYOACAN CP.04600</v>
          </cell>
          <cell r="I371">
            <v>56061606</v>
          </cell>
          <cell r="J371" t="str">
            <v>HISENSE</v>
          </cell>
          <cell r="K371" t="str">
            <v>43H7C</v>
          </cell>
          <cell r="L371" t="str">
            <v>43G1627B1H00721</v>
          </cell>
          <cell r="M371" t="str">
            <v>CARTA DE EQUIPO DE PISO</v>
          </cell>
          <cell r="N371">
            <v>0</v>
          </cell>
          <cell r="O371">
            <v>42790</v>
          </cell>
          <cell r="P371">
            <v>42807</v>
          </cell>
          <cell r="Q371">
            <v>201767</v>
          </cell>
          <cell r="R371" t="str">
            <v>25/03/2017 00 : 54  ARANTXA.MON : NP5/P1A: 197917 PANEL  13-03-2017   OC-1008560</v>
          </cell>
          <cell r="S371" t="str">
            <v>EQUIPO DE PISO</v>
          </cell>
          <cell r="T371" t="str">
            <v xml:space="preserve">ANDREA LEGORRETA               </v>
          </cell>
          <cell r="U371" t="str">
            <v>2017-04-11</v>
          </cell>
          <cell r="V371" t="str">
            <v>Centro</v>
          </cell>
          <cell r="W371" t="str">
            <v>COMPLETADO</v>
          </cell>
          <cell r="X371" t="str">
            <v>CLIENTE</v>
          </cell>
          <cell r="Y371">
            <v>42790</v>
          </cell>
          <cell r="AA371" t="str">
            <v>M010</v>
          </cell>
          <cell r="AB371" t="str">
            <v>T197917/Panel - PANEL</v>
          </cell>
          <cell r="AC371" t="str">
            <v>OC-1008560</v>
          </cell>
          <cell r="AD371" t="str">
            <v>Coyoacan/Ampliacion jardines del pedr.</v>
          </cell>
          <cell r="AE371" t="str">
            <v>DF</v>
          </cell>
          <cell r="AF371" t="str">
            <v>MX</v>
          </cell>
          <cell r="AG371" t="str">
            <v>10413212</v>
          </cell>
          <cell r="AH371" t="str">
            <v>VICTOR CANDIA</v>
          </cell>
          <cell r="AI371" t="str">
            <v>Periferico nu 4990</v>
          </cell>
          <cell r="AJ371" t="str">
            <v>56061606</v>
          </cell>
          <cell r="AK371">
            <v>0</v>
          </cell>
          <cell r="AL371" t="str">
            <v>04600</v>
          </cell>
          <cell r="AM371" t="str">
            <v>20/04/2017 22 : 48 GEARARDO.PA : CFA19/04/2017 06 : 06 MARCO.DIAZ : TCF174 7401158008/04/2017 00 : 03 MARCO.DIAZ : TCF1 TCF1PU TIENDA. INF. JOSUE. DMC25/03/2017 00 : 54 ARANTXA.MON : TCF1 24-03-201725/03/2017 00 : 54 ARANTXA.MON : NP520/03/2017 09 : 37 201767 : SEG POR 2DA OCASIÓN SE SOLICITA APOYO PARAQUE NOS INDIQUE FECHA DE SURTIMIENTO DE LA OC, YA QUE AL DÍA DE HOY NO HEMOS TENIDO RESPUESTA VÍA CORREO O CRM. A0315/03/2017 13 : 18 201767 : SEG SE SOLICITA APOYO A REFACCIONES PARA QUENOS INDIQUE FECHA DE SURTIMIENTO DE LA OC, YA QUE AL DÍADE HOY NO HEMOS TENIDO RESPUESTA VÍA CORREO O CRM. A0314/03/2017 08 : 32 201767 : P1A: 197917 PANEL 13-03-2017 OC-100856025/02/2017 08 : 50 201767 : V1. 01/03/2017: 10 A.M. - 6 P.M.H-23447 SE ASIGNA T38RLO25/02/2017 05 : 33 DULCE.M : ENTRE CALLES ZACAPTEPIC E INSURGENTES SURCORREO SAMBORSPERISUR021@GMAIL.COMODSWTP</v>
          </cell>
          <cell r="AN371" t="str">
            <v>3TE43G154905</v>
          </cell>
          <cell r="AO371" t="str">
            <v>Smart</v>
          </cell>
          <cell r="AP371" t="str">
            <v>Hisense</v>
          </cell>
          <cell r="AQ371" t="str">
            <v>Opera</v>
          </cell>
          <cell r="AR371" t="str">
            <v>UHD 3840 X 2160</v>
          </cell>
          <cell r="AS371" t="str">
            <v>3TE43G160588G1605M010</v>
          </cell>
          <cell r="AT371" t="e">
            <v>#N/A</v>
          </cell>
          <cell r="AU371" t="str">
            <v>43H7C</v>
          </cell>
          <cell r="AV371" t="str">
            <v>3TE43G160588</v>
          </cell>
          <cell r="AW371" t="str">
            <v>G1605</v>
          </cell>
          <cell r="AX371" t="str">
            <v>M010</v>
          </cell>
          <cell r="AY371">
            <v>74011580</v>
          </cell>
          <cell r="AZ371">
            <v>51012516</v>
          </cell>
          <cell r="BA371">
            <v>80138040</v>
          </cell>
        </row>
        <row r="372">
          <cell r="D372">
            <v>60311272</v>
          </cell>
          <cell r="E372" t="str">
            <v>A</v>
          </cell>
          <cell r="F372" t="str">
            <v>TV</v>
          </cell>
          <cell r="G372" t="str">
            <v>CLAUDIA CAMPOS RODRIGUEZ</v>
          </cell>
          <cell r="H372" t="str">
            <v>SANTA TERESA LT 6 MZ 14, COL. BELLA VISTA</v>
          </cell>
          <cell r="I372" t="str">
            <v>5365-7137</v>
          </cell>
          <cell r="J372" t="str">
            <v>HISENSE</v>
          </cell>
          <cell r="K372" t="str">
            <v>43H7C</v>
          </cell>
          <cell r="L372" t="str">
            <v>43G160588H00064</v>
          </cell>
          <cell r="M372" t="str">
            <v>TICKET</v>
          </cell>
          <cell r="N372">
            <v>7999</v>
          </cell>
          <cell r="O372">
            <v>42535</v>
          </cell>
          <cell r="P372">
            <v>42782</v>
          </cell>
          <cell r="Q372">
            <v>201010</v>
          </cell>
          <cell r="R372" t="str">
            <v>PENDIENTE POR MAIN</v>
          </cell>
          <cell r="S372" t="str">
            <v>SE RECOGE SÓLO EQUIPO</v>
          </cell>
          <cell r="T372" t="str">
            <v xml:space="preserve">  VIRGINIA ANGUIANO               </v>
          </cell>
          <cell r="U372" t="str">
            <v>2017-02-21</v>
          </cell>
          <cell r="V372" t="str">
            <v>Centro</v>
          </cell>
          <cell r="W372" t="str">
            <v>COMPLETADO</v>
          </cell>
          <cell r="Y372">
            <v>42776</v>
          </cell>
          <cell r="Z372">
            <v>247</v>
          </cell>
          <cell r="AA372" t="str">
            <v>M010</v>
          </cell>
          <cell r="AB372" t="str">
            <v>T198397/Tarjeta Principal Madre - MAIN BOARD</v>
          </cell>
          <cell r="AC372" t="str">
            <v>OC-1007558</v>
          </cell>
          <cell r="AD372" t="str">
            <v>Cuautitlan Izcalli/Bella Vista</v>
          </cell>
          <cell r="AE372" t="str">
            <v>MEX</v>
          </cell>
          <cell r="AF372" t="str">
            <v>MX</v>
          </cell>
          <cell r="AG372" t="str">
            <v>10411661</v>
          </cell>
          <cell r="AH372" t="str">
            <v>CLAUDIA CAMPOS RODRIGUEZ</v>
          </cell>
          <cell r="AI372" t="str">
            <v>14-L6 Sta Teresa</v>
          </cell>
          <cell r="AJ372" t="str">
            <v>53657137</v>
          </cell>
          <cell r="AK372">
            <v>0</v>
          </cell>
          <cell r="AL372" t="str">
            <v>54710</v>
          </cell>
          <cell r="AM372" t="str">
            <v>19/04/2017 06 : 10 Ricardo Espinosa : TCF174 74011581 BRENDA MED13/04/2017 01 : 59 GERARDO.GRA : CSC se indica entrega en proceso aún,se pasa ODS a CF para seguimiento. EMC*12/04/2017 22 : 26 GEARARDO.PA : CFA04/04/2017 06 : 35 SEMIRAMIS.M : CSCCte se comunica para verificar cuando se le entregara su equipo se lemenciona que por cuestiones de auditoria no ha sido enviado sin embargolo realizaremos una vez que culmine este proceso14/03/2017 05 : 27 MARCO.DIAZ : TCF1PU CSA21/02/2017 06 : 13 ERNESTO.HERN : TCF121/02/2017 06 : 13 ERNESTO.HERN : NP519/02/2017 12 : 50 MA.ISABEL : SEG: SE ENVIA CORREO A REFACC PARA SABERCUANDO SE SURTE19/02/2017 12 : 49 MA.ISABEL : SEG: DGR17/02/2017 07 : 57 201010 : P1: T198397 / MAIN PCB / OC1007558 16-0211/02/2017 01 : 08 201010 : V1: 14/02/201709/02/2017 07 : 09 MARTINEZ.G : ODSWTP% LA SANTISIMA Y ATLAMICA</v>
          </cell>
          <cell r="AN372" t="str">
            <v>3TE43G154905</v>
          </cell>
          <cell r="AO372" t="str">
            <v>Smart</v>
          </cell>
          <cell r="AP372" t="str">
            <v>Hisense</v>
          </cell>
          <cell r="AQ372" t="str">
            <v>Opera</v>
          </cell>
          <cell r="AR372" t="str">
            <v>UHD 3840 X 2160</v>
          </cell>
          <cell r="AS372" t="str">
            <v>3TE43G163447G1634M010</v>
          </cell>
          <cell r="AT372" t="e">
            <v>#N/A</v>
          </cell>
          <cell r="AU372" t="str">
            <v>43H7C</v>
          </cell>
          <cell r="AV372" t="str">
            <v>3TE43G163447</v>
          </cell>
          <cell r="AW372" t="str">
            <v>G1634</v>
          </cell>
          <cell r="AX372" t="str">
            <v>M010</v>
          </cell>
          <cell r="AY372">
            <v>74011581</v>
          </cell>
          <cell r="AZ372">
            <v>51012517</v>
          </cell>
          <cell r="BA372">
            <v>80138048</v>
          </cell>
        </row>
        <row r="373">
          <cell r="D373">
            <v>60311141</v>
          </cell>
          <cell r="E373" t="str">
            <v>A</v>
          </cell>
          <cell r="F373" t="str">
            <v>TV</v>
          </cell>
          <cell r="G373" t="str">
            <v>SAN JUANA GARZA DE LEON</v>
          </cell>
          <cell r="H373" t="str">
            <v>SAN ANDRES 646, VALLE DE SAN ANDRES, APODACA</v>
          </cell>
          <cell r="I373">
            <v>8114031328</v>
          </cell>
          <cell r="J373" t="str">
            <v>HISENSE</v>
          </cell>
          <cell r="K373" t="str">
            <v>50K610GWN</v>
          </cell>
          <cell r="L373" t="str">
            <v>50G134211H03023</v>
          </cell>
          <cell r="M373" t="str">
            <v>TICKET</v>
          </cell>
          <cell r="N373">
            <v>398.63</v>
          </cell>
          <cell r="O373">
            <v>41759</v>
          </cell>
          <cell r="P373">
            <v>42779</v>
          </cell>
          <cell r="Q373">
            <v>201024</v>
          </cell>
          <cell r="R373" t="str">
            <v>16-2-17-00.32 NP5 P1: O.C. 1007369, PANEL, 167745, 13 FEBRERO-17</v>
          </cell>
          <cell r="S373" t="str">
            <v/>
          </cell>
          <cell r="T373" t="str">
            <v xml:space="preserve">  Sofia Vazquez                   </v>
          </cell>
          <cell r="U373" t="str">
            <v>2017-04-13</v>
          </cell>
          <cell r="V373" t="str">
            <v>Norte</v>
          </cell>
          <cell r="W373" t="str">
            <v>COMPLETADO</v>
          </cell>
          <cell r="X373" t="str">
            <v>TALLER</v>
          </cell>
          <cell r="Y373">
            <v>42775</v>
          </cell>
          <cell r="Z373">
            <v>1020</v>
          </cell>
          <cell r="AA373" t="str">
            <v>M012</v>
          </cell>
          <cell r="AB373" t="str">
            <v>T167745/Panel - PANEL</v>
          </cell>
          <cell r="AC373" t="str">
            <v>OC-1007369</v>
          </cell>
          <cell r="AD373" t="str">
            <v>Apodaca/Valle de sn andres 2do sect.</v>
          </cell>
          <cell r="AE373" t="str">
            <v>NL</v>
          </cell>
          <cell r="AF373" t="str">
            <v>MX</v>
          </cell>
          <cell r="AG373" t="str">
            <v>10406270</v>
          </cell>
          <cell r="AH373" t="str">
            <v>SAN JUANA GARZA DE LEON</v>
          </cell>
          <cell r="AI373" t="str">
            <v>Ave. sn andres no 646</v>
          </cell>
          <cell r="AJ373" t="str">
            <v>8114031328</v>
          </cell>
          <cell r="AK373">
            <v>0</v>
          </cell>
          <cell r="AL373" t="str">
            <v>06500</v>
          </cell>
          <cell r="AM373" t="str">
            <v>20/04/2017 01 : 56 MARIA.EUGENI : CFA19/04/2017 06 : 15 RODRIGUEZ ERICK : TCF174 7401158227/03/2017 23 : 43 ADOLFO.FER : SEG: NO SE HA ENVIADO EQUIPO DE CFEQUIPO DAÑADO EN TALLER14/03/2017 01 : 34 ANA.LAURA : CSCCFNEse le comenta a cte retraso por inventario, se le comenta que la sig, sereanudan los embarques, llamara entre 22 o 23 marzo, para saber la fechade salida01/03/2017 22 : 00 MARCO.DIAZ : TCF1PU CSA16/02/2017 00 : 33 ERNESTO.HERN : TCF116/02/2017 00 : 32 ERNESTO.HERN : NP514/02/2017 07 : 00 201024 : P1: OC 1007369, PANEL 167745, 13 FEB 201714/02/2017 04 : 03 201024 : SE ANEXA NOTA DE COMPRA Y SE PASA A REVIISON14/02/2017 01 : 15 201024 : ESTA EN RUTA HOY LUNES 1312/02/2017 07 : 37 201024 : SERIE INCORRECTA10/02/2017 06 : 20 201024 : V1.- SE VISITARA EL MIERCOES 1510/02/2017 00 : 06 ANA.ROSA : ODSWTPRDSN CARLOS Y SN DIEGO</v>
          </cell>
          <cell r="AN373" t="str">
            <v>3TE50G124909</v>
          </cell>
          <cell r="AO373" t="e">
            <v>#N/A</v>
          </cell>
          <cell r="AP373" t="e">
            <v>#N/A</v>
          </cell>
          <cell r="AQ373" t="e">
            <v>#N/A</v>
          </cell>
          <cell r="AR373" t="e">
            <v>#N/A</v>
          </cell>
          <cell r="AS373" t="str">
            <v>3TE50G1653A3G1653M010</v>
          </cell>
          <cell r="AT373" t="e">
            <v>#N/A</v>
          </cell>
          <cell r="AU373" t="str">
            <v>50H5C</v>
          </cell>
          <cell r="AV373" t="str">
            <v>3TE50G1653A3</v>
          </cell>
          <cell r="AW373" t="str">
            <v>G1653</v>
          </cell>
          <cell r="AX373" t="str">
            <v>M010</v>
          </cell>
          <cell r="AY373">
            <v>74011582</v>
          </cell>
          <cell r="AZ373">
            <v>51012518</v>
          </cell>
          <cell r="BA373">
            <v>80138546</v>
          </cell>
        </row>
        <row r="374">
          <cell r="D374">
            <v>60313563</v>
          </cell>
          <cell r="E374" t="str">
            <v>A</v>
          </cell>
          <cell r="F374" t="str">
            <v>TV</v>
          </cell>
          <cell r="G374" t="str">
            <v>HILDA LECUONA / SEARS VALLEJO</v>
          </cell>
          <cell r="H374" t="str">
            <v>PONIEMTE 656  140 , COL. INDUSTRIAL VALLEJO</v>
          </cell>
          <cell r="I374" t="str">
            <v>52-27-80-00</v>
          </cell>
          <cell r="J374" t="str">
            <v>HISENSE</v>
          </cell>
          <cell r="K374" t="str">
            <v>55H6B</v>
          </cell>
          <cell r="L374" t="str">
            <v>55G154014H00756</v>
          </cell>
          <cell r="M374" t="str">
            <v>TICKET</v>
          </cell>
          <cell r="N374">
            <v>11999.2</v>
          </cell>
          <cell r="O374">
            <v>42537</v>
          </cell>
          <cell r="P374">
            <v>42803</v>
          </cell>
          <cell r="Q374">
            <v>201010</v>
          </cell>
          <cell r="R374" t="str">
            <v>PENDIENTE POR MAIN PCB</v>
          </cell>
          <cell r="S374" t="str">
            <v>CLIENTE DIO 2 PATITAS.</v>
          </cell>
          <cell r="T374" t="str">
            <v xml:space="preserve">LESLY CARRO               </v>
          </cell>
          <cell r="U374" t="str">
            <v>2017-03-18</v>
          </cell>
          <cell r="V374" t="str">
            <v>Centro</v>
          </cell>
          <cell r="W374" t="str">
            <v>COMPLETADO</v>
          </cell>
          <cell r="Y374">
            <v>42802</v>
          </cell>
          <cell r="Z374">
            <v>266</v>
          </cell>
          <cell r="AA374" t="str">
            <v>M010</v>
          </cell>
          <cell r="AB374" t="str">
            <v>T184303/Tarjeta Principal Madre - MAIN BOARD</v>
          </cell>
          <cell r="AC374" t="str">
            <v>OC-1008395</v>
          </cell>
          <cell r="AD374" t="str">
            <v>AZCAPOTZALCO/INDUSTRIAL VALLEJO</v>
          </cell>
          <cell r="AE374" t="str">
            <v>DF</v>
          </cell>
          <cell r="AF374" t="str">
            <v>MX</v>
          </cell>
          <cell r="AG374" t="str">
            <v>10209073</v>
          </cell>
          <cell r="AH374" t="str">
            <v>HILDA LECUANA</v>
          </cell>
          <cell r="AI374" t="str">
            <v>656 PONIENTE 140</v>
          </cell>
          <cell r="AJ374" t="str">
            <v>52278000</v>
          </cell>
          <cell r="AK374">
            <v>0</v>
          </cell>
          <cell r="AL374" t="str">
            <v>02300</v>
          </cell>
          <cell r="AM374" t="str">
            <v>19/04/2017 06 : 22 RODRIGUEZ ERICK : TCF174 7401158312/04/2017 23 : 13 GEARARDO.PA : CFA24/03/2017 00 : 34 MARCO.DIAZ : TCF1PU CSAINF. LESLY.DMC23/03/2017 05 : 14 ARANTXA.MON : P2A GUIA: 7527915485 14/03/201718/03/2017 04 : 52 ROGER.R : TCF118/03/2017 04 : 52 ROGER.R : TCFT - Canal 1.117/03/2017 08 : 05 201010 : ST1: PROBLEMA NO SE CORRIGE SONLASUSTITUCIÓN DE PCB MAIN. LA FALLA PERSISTE. UNA VEZ GRABADO EL CANAL 1.1, ESTE SE BORRA DE LA MEMORIA DEL EQUIPO. FAVOR DE INDICARNOSQUEACCION DEBEMOS TOMAR.10/03/2017 05 : 33 201010 : P1: T184303 /MAIN PCB/ OC-1008395 09/03/201709/03/2017 07 : 44 201010 : INDICA SOPORTE TECNICO REEMPLAZARSINTONIZADOR. PROBLEMA NO SE CORRIGUE , MENCIONA S.T. QUE SOLICITEMOS MAIN09/03/2017 03 : 44 201010 :SE ASIGNA A TÉCNICO PARA REVISIÓN / VALIDACIÓN DE GARANTÍA.09/03/2017 02 : 50 GABRIELA.B : ODSWTP09/03/2017 02 : 49 GABRIELA.B : SEARS</v>
          </cell>
          <cell r="AN374" t="str">
            <v>3TE55A151010</v>
          </cell>
          <cell r="AO374" t="str">
            <v>Smart</v>
          </cell>
          <cell r="AP374" t="str">
            <v>Hisense</v>
          </cell>
          <cell r="AQ374" t="str">
            <v>Opera</v>
          </cell>
          <cell r="AR374" t="str">
            <v>FHD 1920 x 1080</v>
          </cell>
          <cell r="AS374" t="str">
            <v>3TE55G1623K3G1623M010</v>
          </cell>
          <cell r="AT374" t="e">
            <v>#N/A</v>
          </cell>
          <cell r="AU374" t="str">
            <v>55H7B</v>
          </cell>
          <cell r="AV374" t="str">
            <v>3TE55G1623K3</v>
          </cell>
          <cell r="AW374" t="str">
            <v>G1623</v>
          </cell>
          <cell r="AX374" t="str">
            <v>M010</v>
          </cell>
          <cell r="AY374">
            <v>74011583</v>
          </cell>
          <cell r="AZ374">
            <v>51012519</v>
          </cell>
          <cell r="BA374">
            <v>80138155</v>
          </cell>
        </row>
        <row r="375">
          <cell r="D375">
            <v>60315426</v>
          </cell>
          <cell r="E375" t="str">
            <v xml:space="preserve">A  </v>
          </cell>
          <cell r="F375" t="str">
            <v>TV</v>
          </cell>
          <cell r="G375" t="str">
            <v>Guadalupe Jaimes</v>
          </cell>
          <cell r="H375" t="str">
            <v>Bordo de Xochiaca #3, Col. Bicentenario, Nezahualcoyotl, C.P. 57205</v>
          </cell>
          <cell r="I375">
            <v>24813741</v>
          </cell>
          <cell r="J375" t="str">
            <v>HISENSE</v>
          </cell>
          <cell r="K375" t="str">
            <v>55H7B</v>
          </cell>
          <cell r="L375" t="str">
            <v>55G1628F6H00378</v>
          </cell>
          <cell r="M375" t="str">
            <v>CARTA EQUIPO DE PISO</v>
          </cell>
          <cell r="N375">
            <v>0</v>
          </cell>
          <cell r="O375">
            <v>42829</v>
          </cell>
          <cell r="P375">
            <v>42833</v>
          </cell>
          <cell r="Q375">
            <v>201767</v>
          </cell>
          <cell r="R375" t="str">
            <v>12/04/2017 01 : 54  ARANTXA.MON : NP5 / P1A: 203798 MAIN       203716 PANEL  08-04-2017   OC-1009485</v>
          </cell>
          <cell r="S375" t="str">
            <v>EQUIPO DE PISO</v>
          </cell>
          <cell r="T375" t="str">
            <v xml:space="preserve">   RENE ARIAS                     </v>
          </cell>
          <cell r="U375" t="str">
            <v>2017-04-12</v>
          </cell>
          <cell r="V375" t="str">
            <v>Centro</v>
          </cell>
          <cell r="W375" t="str">
            <v>COMPLETADO</v>
          </cell>
          <cell r="X375" t="str">
            <v>CLIENTE</v>
          </cell>
          <cell r="Y375">
            <v>42829</v>
          </cell>
          <cell r="AA375" t="str">
            <v>M010</v>
          </cell>
          <cell r="AB375" t="str">
            <v>T203716/Panel - PANEL</v>
          </cell>
          <cell r="AC375" t="str">
            <v>OC-1009485</v>
          </cell>
          <cell r="AD375" t="str">
            <v>Nezahuatlcoyolt/Bicentenario</v>
          </cell>
          <cell r="AE375" t="str">
            <v>MEX</v>
          </cell>
          <cell r="AF375" t="str">
            <v>MX</v>
          </cell>
          <cell r="AG375" t="str">
            <v>10415366</v>
          </cell>
          <cell r="AH375" t="str">
            <v>GUADALUPE JAIMES</v>
          </cell>
          <cell r="AI375" t="str">
            <v>3 Bordo de Xochiaca</v>
          </cell>
          <cell r="AJ375" t="str">
            <v>24813741</v>
          </cell>
          <cell r="AK375">
            <v>0</v>
          </cell>
          <cell r="AL375" t="str">
            <v>57205</v>
          </cell>
          <cell r="AM375" t="str">
            <v>19/04/2017 06 : 38 RODRIGUEZ ERICK : TCF174 7401158612/04/2017 01 : 54 ARANTXA.MON : TCF112/04/2017 01 : 54 ARANTXA.MON : NP510/04/2017 23 : 24 201767 : SE ADJUNTA RMA DE PANEL SOLICITADO09/04/2017 00 : 20 201767 : P1A: 203798 MAIN 203716 PANEL 08-04-2017 OC-100948505/04/2017 02 : 26 201767 : V1. 06/04/2017: 10 A.M. - 6 P.M.H-24025 SE ASIGNA T87TAR05/04/2017 01 : 06 GABRIELA.B : ODSWTP31/03/2017 06 : 57 GABRIELA.B : RD DENTRO PLAZA TELMEX CDNEZAHUATLCOYOTLEQUIPO DE PISO</v>
          </cell>
          <cell r="AN375" t="str">
            <v>3TE55G1523B1</v>
          </cell>
          <cell r="AO375" t="str">
            <v>Smart</v>
          </cell>
          <cell r="AP375" t="str">
            <v>Hisense</v>
          </cell>
          <cell r="AQ375" t="str">
            <v>Opera</v>
          </cell>
          <cell r="AR375" t="str">
            <v>UHD 3840 X 2160</v>
          </cell>
          <cell r="AS375" t="str">
            <v>3TE55G1623K3G1623M010</v>
          </cell>
          <cell r="AT375" t="e">
            <v>#N/A</v>
          </cell>
          <cell r="AU375" t="str">
            <v>55H7B</v>
          </cell>
          <cell r="AV375" t="str">
            <v>3TE55G1623K3</v>
          </cell>
          <cell r="AW375" t="str">
            <v>G1623</v>
          </cell>
          <cell r="AX375" t="str">
            <v>M010</v>
          </cell>
          <cell r="AY375">
            <v>74011586</v>
          </cell>
          <cell r="AZ375">
            <v>51012522</v>
          </cell>
          <cell r="BA375">
            <v>80138605</v>
          </cell>
        </row>
        <row r="376">
          <cell r="D376">
            <v>60313312</v>
          </cell>
          <cell r="E376" t="str">
            <v>A</v>
          </cell>
          <cell r="F376" t="str">
            <v>TV</v>
          </cell>
          <cell r="G376" t="str">
            <v>LIVERPOOL / ARLOS JONATHAN OLVERA</v>
          </cell>
          <cell r="H376" t="str">
            <v>COLECTOR 13 NO. 280, COL. MAGDALENA DE LAS SALINAS</v>
          </cell>
          <cell r="I376" t="str">
            <v>55 5747-1000</v>
          </cell>
          <cell r="J376" t="str">
            <v>HISENSE</v>
          </cell>
          <cell r="K376" t="str">
            <v>55H9B</v>
          </cell>
          <cell r="L376" t="str">
            <v>55G154827H00029</v>
          </cell>
          <cell r="M376" t="str">
            <v>PÓLIZA SELLADA</v>
          </cell>
          <cell r="N376">
            <v>0</v>
          </cell>
          <cell r="O376">
            <v>42795</v>
          </cell>
          <cell r="P376">
            <v>42808</v>
          </cell>
          <cell r="Q376">
            <v>201009</v>
          </cell>
          <cell r="R376" t="str">
            <v>PENDIENTE POR PANEL</v>
          </cell>
          <cell r="S376" t="str">
            <v>SE RECOGE EQUIPO CON BASE</v>
          </cell>
          <cell r="T376" t="str">
            <v xml:space="preserve"> VIRGINIA ANGUIANO                </v>
          </cell>
          <cell r="U376" t="str">
            <v>2017-04-10</v>
          </cell>
          <cell r="V376" t="str">
            <v>Centro</v>
          </cell>
          <cell r="W376" t="str">
            <v>COMPLETADO</v>
          </cell>
          <cell r="Y376">
            <v>42800</v>
          </cell>
          <cell r="Z376">
            <v>13</v>
          </cell>
          <cell r="AA376" t="str">
            <v>M010</v>
          </cell>
          <cell r="AB376" t="str">
            <v>T189723/Panel - PANEL</v>
          </cell>
          <cell r="AC376" t="str">
            <v>OC-1008665</v>
          </cell>
          <cell r="AD376" t="str">
            <v>Gustavo A / Magdalena</v>
          </cell>
          <cell r="AE376" t="str">
            <v>DF</v>
          </cell>
          <cell r="AF376" t="str">
            <v>MX</v>
          </cell>
          <cell r="AG376" t="str">
            <v>10413322</v>
          </cell>
          <cell r="AH376" t="str">
            <v>CARLOS JONATHAN OLVERA</v>
          </cell>
          <cell r="AI376" t="str">
            <v>280 Conector 13</v>
          </cell>
          <cell r="AJ376" t="str">
            <v>5557471000</v>
          </cell>
          <cell r="AK376">
            <v>0</v>
          </cell>
          <cell r="AL376" t="str">
            <v>67070</v>
          </cell>
          <cell r="AM376" t="str">
            <v>19/04/2017 07 : 01 RODRIGUEZ ERICK : TCF174 7401158713/04/2017 01 : 10 Ricardo Espinosa : TCF1 BRENDA MED12/04/2017 22 : 56 GEARARDO.PA : CFA01/04/2017 11 : 37 MARCO.DIAZ : TCF1 TCF1PU CSAINF. ROXANA.DMC28/03/2017 02 : 24 ERNESTO.HERN : TCF128/03/2017 02 : 24 ERNESTO.HERN : NP528/03/2017 00 : 23 201009 : EN ESPERA DEL SURTIMIENTO DEL PANEL.25/03/2017 01 : 30 201009 : EN ESPERA DEL SURTIMIENTO DE REFACCIONES(PANEL LCD).23/03/2017 23 : 35 GEARARDO.PA : PENDIENTE POR SURTIR PANEL, POR PARTEDEL AREA DE REFACCIONES22/03/2017 06 : 50 MA.ISABEL : SEG: SE ENVIA CORREO A REFACCIONES PARASABER CUANDO SE SURTE22/03/2017 06 : 49 MA.ISABEL : SEG: DGR15/03/2017 06 : 59 201009 : P1: T189723 /PANEL/ OC-1008665 14/03/201412/03/2017 02 : 28 201009 :SE ASIGNA A TÉCNICO PARA REVISIÓN / VALIDACIÓN DE GARANTÍA.08/03/2017 02 : 24 201009 : V1: 09/03/2017*** SERVICIO ASIGNADO EL DIA 06/03/2017***08/03/2017 01 : 51 MA.ISABEL : V1P: SE CONTACTA AL CSA08/03/2017 01 : 51 MA.ISABEL : SEG: SE LE INDICA AL CSA LLEVAR FORMATODE TIENDA, REVISAR BIEN EL EQ28/02/2017 04 : 11 MARIELA.CHA : ODSWTPEQUIPO DE TIENDAFORTUNA Y RICARTE</v>
          </cell>
          <cell r="AN376" t="str">
            <v>3TE55G153334</v>
          </cell>
          <cell r="AO376" t="str">
            <v>Smart</v>
          </cell>
          <cell r="AP376" t="str">
            <v>Hisense</v>
          </cell>
          <cell r="AQ376" t="str">
            <v>Opera</v>
          </cell>
          <cell r="AR376" t="str">
            <v>UHD 3840 X 2160</v>
          </cell>
          <cell r="AS376" t="str">
            <v>3TE55G164499G164499M010</v>
          </cell>
          <cell r="AT376">
            <v>8</v>
          </cell>
          <cell r="AU376" t="str">
            <v>55H7B</v>
          </cell>
          <cell r="AV376" t="str">
            <v>3TE55G164499</v>
          </cell>
          <cell r="AW376" t="str">
            <v>G164499</v>
          </cell>
          <cell r="AX376" t="str">
            <v>M010</v>
          </cell>
          <cell r="AY376">
            <v>74011587</v>
          </cell>
          <cell r="AZ376">
            <v>51012523</v>
          </cell>
          <cell r="BA376">
            <v>80146107</v>
          </cell>
        </row>
        <row r="377">
          <cell r="D377">
            <v>60315074</v>
          </cell>
          <cell r="E377" t="str">
            <v>A</v>
          </cell>
          <cell r="F377" t="str">
            <v>TV</v>
          </cell>
          <cell r="G377" t="str">
            <v>GUILLERMO JOSE DONIS OLACO</v>
          </cell>
          <cell r="H377" t="str">
            <v>GUALAGAMBAS 353 COL. VILLA DE LAS FLORES COACALCO,EDO.DE MEXICO</v>
          </cell>
          <cell r="I377">
            <v>58791490</v>
          </cell>
          <cell r="J377" t="str">
            <v>HISENSE</v>
          </cell>
          <cell r="K377" t="str">
            <v>43CU6100</v>
          </cell>
          <cell r="L377" t="str">
            <v>43G162860H02212</v>
          </cell>
          <cell r="M377">
            <v>1045789</v>
          </cell>
          <cell r="N377">
            <v>8999</v>
          </cell>
          <cell r="O377">
            <v>42745</v>
          </cell>
          <cell r="P377">
            <v>42824</v>
          </cell>
          <cell r="Q377">
            <v>200997</v>
          </cell>
          <cell r="R377" t="str">
            <v>DISPLAY</v>
          </cell>
          <cell r="S377" t="str">
            <v/>
          </cell>
          <cell r="T377" t="str">
            <v xml:space="preserve">GLORIA LEON LARIOS          </v>
          </cell>
          <cell r="U377">
            <v>42836</v>
          </cell>
          <cell r="V377" t="str">
            <v>Centro</v>
          </cell>
          <cell r="W377" t="str">
            <v>COMPLETADO</v>
          </cell>
          <cell r="Y377">
            <v>42822</v>
          </cell>
          <cell r="Z377">
            <v>79</v>
          </cell>
          <cell r="AA377" t="str">
            <v>M010</v>
          </cell>
          <cell r="AB377" t="str">
            <v>T205677/Panel - PANEL</v>
          </cell>
          <cell r="AC377" t="str">
            <v>OC-1009223</v>
          </cell>
          <cell r="AD377" t="str">
            <v>Coacalco/VILLA DE LAS FLORES 2DA. SEC</v>
          </cell>
          <cell r="AE377" t="str">
            <v>MEX</v>
          </cell>
          <cell r="AF377" t="str">
            <v>MX</v>
          </cell>
          <cell r="AG377" t="str">
            <v>10415227</v>
          </cell>
          <cell r="AH377" t="str">
            <v>GUILLERMO JOSE DONIS OLACO</v>
          </cell>
          <cell r="AI377" t="str">
            <v>353 GUALAGAMBAS</v>
          </cell>
          <cell r="AJ377" t="str">
            <v>58791490</v>
          </cell>
          <cell r="AK377" t="str">
            <v>5540287519</v>
          </cell>
          <cell r="AL377" t="str">
            <v>55710</v>
          </cell>
          <cell r="AM377" t="str">
            <v>20/04/2017 00 : 13 MARCO.DIAZ : TCF174 7401159118/04/2017 23 : 28 BRENDA.MORA : CSCSe le vuelve hacer mención al cliente del tiempo que hay que esperarpara la entrega de su equipo de cambio, cliente molesto por que mencionaque esta pagando algo que no tiene y esta bastante molesto.17/04/2017 23 : 34 GEARARDO.PA : CFA11/04/2017 23 : 55 SEMIRAMIS.M : CSCCte se comunica para verificar el proceso del estatus de equipo se lemenciona que se realizara en un tiempo estimado de 20 días hábiles06/04/2017 11 : 53 ARANTXA.MON : TCF106/04/2017 11 : 53 ARANTXA.MON : NP506/04/2017 07 : 49 200997 : CENTRO DE SERVICIO SE ENCUENTRA EN ESPERA DESURTIMIENTO DE REFACCION.05/04/2017 01 : 28 200997 : CENTRO DE SERVICIO SE ENCUENTRA EN ESPERA DEREFACCION.31/03/2017 04 : 28 200997 : CENTRO DE SERVICIO INTENTA ADJUNTAR RMA PERONO ES POSIBLE YA QUE ENVIA UN MENSAJE DE ERROR ERROR FILE SIZE BE LIMITED TO 2 SE ENVIO CORREO A ELECTRONICO A ING. ROGERING. GERARDO Y MA.ISABEL.P1:30/03/2017 205677 DISPLAY CENTRO DE SERVICIO ENVIA SOLICITUD DE REFACCION. OC-100922331/03/2017 04 : 22 200997 : CENTRO DE SERVICIO INTENTA ADJUNTAR RMA PERONO ES POSIBLE YA QUE ENVIA UN MENSAJE DE ERROR ERROR FILE SIZE BE LIMITED TO 2 SE ENVIO CORREO A ELECTRONICO A ING. ROGERING. GERARDO Y MA.ISABEL.31/03/2017 00 : 09 ANA.LAURA : CSCQCSse le explica proceso y lo que avala garantía (reparación), cte no estadeacuerdo asi mismo se queja de trato por parte del taller y lascondiciones en las que tienen los equipo, también refiere que el gerentede Telmex le indico que llevara directamente el eq a el taller / comentaq acudirá a Profeco30/03/2017 09 : 03 200997 : P1: CENTRO DE SERVICIO ENVIA SOLICITUD DEREFACCION PANEL SE ADJUNTA DICTAMEN TECNICO.29/03/2017 01 : 11 GABRIELA.B : ODSWTP29/03/2017 01 : 09 GABRIELA.B : RD % SIN REFERENCIAS</v>
          </cell>
          <cell r="AN377" t="str">
            <v>3TE43G162860</v>
          </cell>
          <cell r="AO377" t="e">
            <v>#N/A</v>
          </cell>
          <cell r="AP377" t="e">
            <v>#N/A</v>
          </cell>
          <cell r="AQ377" t="e">
            <v>#N/A</v>
          </cell>
          <cell r="AR377" t="e">
            <v>#N/A</v>
          </cell>
          <cell r="AS377" t="str">
            <v>3TE50G165140G165140M010</v>
          </cell>
          <cell r="AT377">
            <v>164</v>
          </cell>
          <cell r="AU377" t="str">
            <v>50H7GB</v>
          </cell>
          <cell r="AV377" t="str">
            <v>3TE50G165140</v>
          </cell>
          <cell r="AW377" t="str">
            <v>G165140</v>
          </cell>
          <cell r="AX377" t="str">
            <v>M010</v>
          </cell>
          <cell r="AY377">
            <v>74011591</v>
          </cell>
          <cell r="AZ377">
            <v>51012527</v>
          </cell>
          <cell r="BA377">
            <v>80149503</v>
          </cell>
        </row>
        <row r="378">
          <cell r="D378">
            <v>60313081</v>
          </cell>
          <cell r="E378" t="str">
            <v>A</v>
          </cell>
          <cell r="F378" t="str">
            <v>TV</v>
          </cell>
          <cell r="G378" t="str">
            <v>DANIEL HERRERA ROMERO</v>
          </cell>
          <cell r="H378" t="str">
            <v>AURELIA GUEVARA 3318 Col. SAN RAFAEL Mpo. GUADALAJARA</v>
          </cell>
          <cell r="I378">
            <v>3336437997</v>
          </cell>
          <cell r="J378" t="str">
            <v>HISENSE</v>
          </cell>
          <cell r="K378" t="str">
            <v>43CU6100</v>
          </cell>
          <cell r="L378" t="str">
            <v>43G162860H03013</v>
          </cell>
          <cell r="M378" t="str">
            <v>IWAQR1174616</v>
          </cell>
          <cell r="N378">
            <v>6999</v>
          </cell>
          <cell r="O378">
            <v>42748</v>
          </cell>
          <cell r="P378">
            <v>42795</v>
          </cell>
          <cell r="Q378">
            <v>201076</v>
          </cell>
          <cell r="R378" t="str">
            <v>No hay refacciones para surtir y poder reparar</v>
          </cell>
          <cell r="T378" t="str">
            <v>Carlos Muñiz</v>
          </cell>
          <cell r="U378">
            <v>42837</v>
          </cell>
          <cell r="V378" t="str">
            <v>SUR</v>
          </cell>
          <cell r="W378" t="str">
            <v>COMPLETADO</v>
          </cell>
          <cell r="X378" t="str">
            <v>CLIENTE</v>
          </cell>
          <cell r="Y378">
            <v>42795</v>
          </cell>
          <cell r="Z378">
            <v>47</v>
          </cell>
          <cell r="AA378" t="str">
            <v>M010</v>
          </cell>
          <cell r="AB378" t="str">
            <v>T205677/Panel - PANEL</v>
          </cell>
          <cell r="AC378" t="str">
            <v>OC-1008180</v>
          </cell>
          <cell r="AD378" t="str">
            <v>gudalajara/col san rafael</v>
          </cell>
          <cell r="AE378" t="str">
            <v>JAL</v>
          </cell>
          <cell r="AF378" t="str">
            <v>MX</v>
          </cell>
          <cell r="AG378" t="str">
            <v>10413429</v>
          </cell>
          <cell r="AH378" t="str">
            <v>DANIEL HERRERA ROMERO</v>
          </cell>
          <cell r="AI378" t="str">
            <v>3318 Aurelia Guevara</v>
          </cell>
          <cell r="AJ378" t="str">
            <v>3310970075</v>
          </cell>
          <cell r="AK378" t="str">
            <v>3310970075</v>
          </cell>
          <cell r="AL378" t="str">
            <v>44810</v>
          </cell>
          <cell r="AM378" t="str">
            <v>20/04/2017 00 : 22 MARCO.DIAZ : TCF174 7401159231/03/2017 00 : 33 MARCO.DIAZ : TCF1PU CSA CONFIRMA CARLOS MUÑIZ.JESSICA O31/03/2017 00 : 32 MARCO.DIAZ : TCF1. JESSICA O15/03/2017 05 : 46 JORGE.VAZ : TCF115/03/2017 05 : 46 JORGE.VAZ : NP514/03/2017 02 : 14 201076 : ESPERANDO REFACCION10/03/2017 01 : 48 201076 : EN ESPERA DE REFACCION08/03/2017 07 : 48 FABIOLA.BON : SEG: REFACCIONES08/03/2017 02 : 57 201076 : SEGUIMOS EN ESPERA DE REFACCION SOLICITADA07/03/2017 08 : 01 201076 : SEGUIMOS EN ESPERA DE REFACCION SOLICITADA04/03/2017 06 : 51 201076 : P1: T205677/PANEL/OC-100818004/03/2017 04 : 32 201076 : PANEL LCD DAÑADO01/03/2017 23 : 26 201076 : SE ATIENDE CON LA ORDEN 126508VISITA PROGRAMADA PARA EL 02/03/201701/03/2017 06 : 18 GERARDO.GRA : ODSWTP ELABORADA POR EMC*RD% RICARDO PALMERIN Y FCO. CARDENAS LARIOS</v>
          </cell>
          <cell r="AN378" t="str">
            <v>3TE43G162860</v>
          </cell>
          <cell r="AO378" t="e">
            <v>#N/A</v>
          </cell>
          <cell r="AP378" t="e">
            <v>#N/A</v>
          </cell>
          <cell r="AQ378" t="e">
            <v>#N/A</v>
          </cell>
          <cell r="AR378" t="e">
            <v>#N/A</v>
          </cell>
          <cell r="AS378" t="str">
            <v>SOLICITAR MATERIALSOLICITAR MATERIALSOLICITAR MATERIAL</v>
          </cell>
          <cell r="AT378" t="e">
            <v>#N/A</v>
          </cell>
          <cell r="AU378" t="str">
            <v>SOLICITAR MATERIAL</v>
          </cell>
          <cell r="AV378" t="str">
            <v>SOLICITAR MATERIAL</v>
          </cell>
          <cell r="AW378" t="str">
            <v>SOLICITAR MATERIAL</v>
          </cell>
          <cell r="AX378" t="str">
            <v>SOLICITAR MATERIAL</v>
          </cell>
          <cell r="AY378">
            <v>74011592</v>
          </cell>
          <cell r="AZ378">
            <v>51012528</v>
          </cell>
          <cell r="BA378">
            <v>80147279</v>
          </cell>
        </row>
        <row r="379">
          <cell r="D379">
            <v>60311853</v>
          </cell>
          <cell r="E379" t="str">
            <v>B</v>
          </cell>
          <cell r="F379" t="str">
            <v>TV</v>
          </cell>
          <cell r="G379" t="str">
            <v>MELISA RAMOS SAUCEDO</v>
          </cell>
          <cell r="H379" t="str">
            <v>AV. PASEO NATURA 40 INT.82 Col. FRACC NATURA Mpo. ZAPOPAN</v>
          </cell>
          <cell r="I379">
            <v>3331252527</v>
          </cell>
          <cell r="J379" t="str">
            <v>HISENSE</v>
          </cell>
          <cell r="K379" t="str">
            <v>50H5C</v>
          </cell>
          <cell r="L379" t="str">
            <v>50G1622I6H00391</v>
          </cell>
          <cell r="M379">
            <v>1168961</v>
          </cell>
          <cell r="N379">
            <v>12930</v>
          </cell>
          <cell r="O379">
            <v>42706</v>
          </cell>
          <cell r="P379">
            <v>42786</v>
          </cell>
          <cell r="Q379">
            <v>201076</v>
          </cell>
          <cell r="R379" t="str">
            <v>Se solicito apoyo a ingenieria ya que el mismo no realizaba el modo miracast; sin embargo, determinaron que procedia cambio fisico</v>
          </cell>
          <cell r="S379" t="str">
            <v>A este equipo se le habia realizado un cambio de panel con anterioridad</v>
          </cell>
          <cell r="T379" t="str">
            <v>Carlos Muñiz</v>
          </cell>
          <cell r="U379">
            <v>42837</v>
          </cell>
          <cell r="V379" t="str">
            <v>SUR</v>
          </cell>
          <cell r="W379" t="str">
            <v>COMPLETADO</v>
          </cell>
          <cell r="X379" t="str">
            <v>CLIENTE</v>
          </cell>
          <cell r="Y379">
            <v>42783</v>
          </cell>
          <cell r="Z379">
            <v>80</v>
          </cell>
          <cell r="AA379" t="str">
            <v>M010</v>
          </cell>
          <cell r="AD379" t="str">
            <v>zapopan/fracc. natura</v>
          </cell>
          <cell r="AE379" t="str">
            <v>JAL</v>
          </cell>
          <cell r="AF379" t="str">
            <v>MX</v>
          </cell>
          <cell r="AG379" t="str">
            <v>10411101</v>
          </cell>
          <cell r="AH379" t="str">
            <v>MELISA RAMOS SAUCEDO</v>
          </cell>
          <cell r="AI379" t="str">
            <v>40 av. paseo natura int.82</v>
          </cell>
          <cell r="AJ379" t="str">
            <v>3331252527</v>
          </cell>
          <cell r="AK379" t="str">
            <v>3310716788</v>
          </cell>
          <cell r="AL379" t="str">
            <v>45066</v>
          </cell>
          <cell r="AM379" t="str">
            <v>20/04/2017 00 : 30 MARCO.DIAZ : TF174 7401159320/04/2017 00 : 29 MARCO.DIAZ : 7401159314/03/2017 06 : 21 MARCO.DIAZ : TCF1PU CTE FINAL01/03/2017 02 : 56 SERGIO.FER : TCF101/03/2017 02 : 55 SERGIO.FER : TCFT - Reincidencia.25/02/2017 01 : 39 201076 : SE REENVIA CORREO A INGENIERIA PARA SUVALORACION24/02/2017 02 : 29 201076 : SE ACUDIRA A DOMICILIO 24/02/2017 CONFIRMADOCON CLIENTE, PARA REALIZAR LO QUE NOS INDICA INGENIERIA23/02/2017 05 : 12 SERGIO.FER : ST2 - Se envía correo a CSA, en esperade pruebas.23/02/2017 04 : 57 FABIOLA.BON : SEG: se solicita apoyo al area deingenieria22/02/2017 01 : 27 201076 : SE GENERA REPORTE TECNICO EN ESPERA DERESPUESTA18/02/2017 03 : 56 201076 : SE ATIENDE CON ORDEN 126164VISITA PROGRAMADA 20 DE FEBRERO DEL 201718/02/2017 03 : 11 GERARDO.GRA : ODSWTPRD...EN CONDOMIDIO FIRENZE</v>
          </cell>
          <cell r="AN379" t="str">
            <v>3TE50G1618N2</v>
          </cell>
          <cell r="AO379" t="e">
            <v>#N/A</v>
          </cell>
          <cell r="AP379" t="e">
            <v>#N/A</v>
          </cell>
          <cell r="AQ379" t="e">
            <v>#N/A</v>
          </cell>
          <cell r="AR379" t="e">
            <v>#N/A</v>
          </cell>
          <cell r="AS379" t="str">
            <v>3TE50G165140G1651M010</v>
          </cell>
          <cell r="AT379" t="e">
            <v>#N/A</v>
          </cell>
          <cell r="AU379" t="str">
            <v>50H7GB</v>
          </cell>
          <cell r="AV379" t="str">
            <v>3TE50G165140</v>
          </cell>
          <cell r="AW379" t="str">
            <v>G1651</v>
          </cell>
          <cell r="AX379" t="str">
            <v>M010</v>
          </cell>
          <cell r="AY379">
            <v>74011593</v>
          </cell>
          <cell r="AZ379">
            <v>51012529</v>
          </cell>
          <cell r="BA379">
            <v>80141518</v>
          </cell>
        </row>
        <row r="380">
          <cell r="D380">
            <v>60312184</v>
          </cell>
          <cell r="E380" t="str">
            <v xml:space="preserve">A  </v>
          </cell>
          <cell r="F380" t="str">
            <v>TV</v>
          </cell>
          <cell r="G380" t="str">
            <v>VICTOR AVENDAÑO</v>
          </cell>
          <cell r="H380" t="str">
            <v>IRAPUATO 57 CLAVERIA AZCAPOTZALCO CP. 02080</v>
          </cell>
          <cell r="I380">
            <v>5563190402</v>
          </cell>
          <cell r="J380" t="str">
            <v>HISENSE</v>
          </cell>
          <cell r="K380" t="str">
            <v>40H5B2</v>
          </cell>
          <cell r="L380" t="str">
            <v>40G163164H00971</v>
          </cell>
          <cell r="M380" t="str">
            <v>terminal 102 docto 3360 TDA 0081 1023360008111340000</v>
          </cell>
          <cell r="N380">
            <v>6749.25</v>
          </cell>
          <cell r="O380">
            <v>42730</v>
          </cell>
          <cell r="P380">
            <v>42800</v>
          </cell>
          <cell r="Q380">
            <v>201767</v>
          </cell>
          <cell r="R380" t="str">
            <v>15/03/2017 07 : 20  JORGE.VAZ : NP5/  P1A: 191066 PANEL   06-03-2017   OC-1008268</v>
          </cell>
          <cell r="S380" t="str">
            <v>EQUIPO EN DOMICILIO DE CLIENTE</v>
          </cell>
          <cell r="T380" t="str">
            <v xml:space="preserve">ANDREA LEGORRETA               </v>
          </cell>
          <cell r="U380" t="str">
            <v>2017-04-10</v>
          </cell>
          <cell r="V380" t="str">
            <v>Centro</v>
          </cell>
          <cell r="W380" t="str">
            <v>COMPLETADO</v>
          </cell>
          <cell r="X380" t="str">
            <v>CLIENTE</v>
          </cell>
          <cell r="Y380">
            <v>42787</v>
          </cell>
          <cell r="Z380">
            <v>70</v>
          </cell>
          <cell r="AA380" t="str">
            <v>M010</v>
          </cell>
          <cell r="AB380" t="str">
            <v>T191066/Panel - PANEL</v>
          </cell>
          <cell r="AC380" t="str">
            <v>OC-1008268</v>
          </cell>
          <cell r="AD380" t="str">
            <v>azcapotzalco/claveria</v>
          </cell>
          <cell r="AE380" t="str">
            <v>DF</v>
          </cell>
          <cell r="AF380" t="str">
            <v>MX</v>
          </cell>
          <cell r="AG380" t="str">
            <v>10412490</v>
          </cell>
          <cell r="AH380" t="str">
            <v>VICTOR AVENDAÑO</v>
          </cell>
          <cell r="AI380" t="str">
            <v>57 Irapuato</v>
          </cell>
          <cell r="AJ380" t="str">
            <v>044-5563190402</v>
          </cell>
          <cell r="AK380">
            <v>0</v>
          </cell>
          <cell r="AL380" t="str">
            <v>02080</v>
          </cell>
          <cell r="AM380" t="str">
            <v>20/04/2017 01 : 01 RODRIGUEZ ERICK : TCF174 7401159418/04/2017 23 : 01 GEARARDO.PA : CFA01/04/2017 08 : 28 MARCO.DIAZ : TCF1 TCF1PU CLIENTEINF. JOSUE . DMC15/03/2017 07 : 20 JORGE.VAZ : TCF115/03/2017 07 : 20 JORGE.VAZ : NP513/03/2017 11 : 48 MA.ISABEL : SEG: SE ENVIA CORREO A REFACCIONES PARASABER CUANDO SE SURTE13/03/2017 11 : 48 MA.ISABEL : SEG: DGR07/03/2017 09 : 09 201767 : P1A: 191066 PANEL 06-03-2017 OC-100826807/03/2017 08 : 42 201767 : PANEL DAÑADO04/03/2017 13 : 30 GEARARDO.PA : CSA: NO HA VISITADO A CLIENTE22/02/2017 05 : 57 201767 : V1:24/02/2017:HORARIO ABIERTO DE 10 AM A 18HRS_H23358_T5121/02/2017 05 : 20 ANA.LAURA : LIVERPOOL RD.- DENTRO DE GIMNASIO FTBOX, FRENTE A MERCADO DE CLAVERIA</v>
          </cell>
          <cell r="AN380" t="str">
            <v>3TE40G155372</v>
          </cell>
          <cell r="AO380" t="str">
            <v>Smart</v>
          </cell>
          <cell r="AP380" t="str">
            <v>Hisense</v>
          </cell>
          <cell r="AQ380" t="str">
            <v>Opera</v>
          </cell>
          <cell r="AR380" t="str">
            <v>FHD 1920 x 1080</v>
          </cell>
          <cell r="AS380" t="str">
            <v>3TE40G161734G1617M010</v>
          </cell>
          <cell r="AT380" t="e">
            <v>#N/A</v>
          </cell>
          <cell r="AU380" t="str">
            <v>LC-40N5000U</v>
          </cell>
          <cell r="AV380" t="str">
            <v>3TE40G161734</v>
          </cell>
          <cell r="AW380" t="str">
            <v>G1617</v>
          </cell>
          <cell r="AX380" t="str">
            <v>M010</v>
          </cell>
          <cell r="AY380">
            <v>74011594</v>
          </cell>
          <cell r="AZ380">
            <v>51012530</v>
          </cell>
          <cell r="BA380">
            <v>80138607</v>
          </cell>
        </row>
        <row r="381">
          <cell r="D381">
            <v>60313204</v>
          </cell>
          <cell r="E381" t="str">
            <v xml:space="preserve">A  </v>
          </cell>
          <cell r="F381" t="str">
            <v>TV</v>
          </cell>
          <cell r="G381" t="str">
            <v>FERNANDO AVECILLA</v>
          </cell>
          <cell r="H381" t="str">
            <v xml:space="preserve">VILLA DEL PEDREGAL # 122 VILLAS DEL ROMERAL CELAYA </v>
          </cell>
          <cell r="I381">
            <v>4611713377</v>
          </cell>
          <cell r="J381" t="str">
            <v xml:space="preserve">HISENSE </v>
          </cell>
          <cell r="K381" t="str">
            <v>50H7GB</v>
          </cell>
          <cell r="L381" t="str">
            <v>50G155383H00167</v>
          </cell>
          <cell r="M381" t="str">
            <v>FQU192662</v>
          </cell>
          <cell r="N381">
            <v>6397.95</v>
          </cell>
          <cell r="O381">
            <v>42677</v>
          </cell>
          <cell r="P381">
            <v>42797</v>
          </cell>
          <cell r="Q381">
            <v>201608</v>
          </cell>
          <cell r="R381" t="str">
            <v>03/03/17-P1A: TARJETA PRINCIPAL #194644 O.C. 1008138</v>
          </cell>
          <cell r="S381" t="str">
            <v xml:space="preserve">EQUIPO EN DOMICILIO DE CLIENTE </v>
          </cell>
          <cell r="T381" t="str">
            <v xml:space="preserve">CAROLINA PEREA                    </v>
          </cell>
          <cell r="U381" t="str">
            <v>2017-04-12</v>
          </cell>
          <cell r="V381" t="str">
            <v>Centro</v>
          </cell>
          <cell r="W381" t="str">
            <v>COMPLETADO</v>
          </cell>
          <cell r="Y381">
            <v>42796</v>
          </cell>
          <cell r="Z381">
            <v>120</v>
          </cell>
          <cell r="AA381" t="str">
            <v>M010</v>
          </cell>
          <cell r="AB381" t="str">
            <v>T194644/Tarjeta Principal Madre - MAIN BOARD</v>
          </cell>
          <cell r="AC381" t="str">
            <v>OC-1008138</v>
          </cell>
          <cell r="AD381" t="str">
            <v>celaya/col</v>
          </cell>
          <cell r="AE381" t="str">
            <v>GTO</v>
          </cell>
          <cell r="AF381" t="str">
            <v>MX</v>
          </cell>
          <cell r="AG381" t="str">
            <v>10413556</v>
          </cell>
          <cell r="AH381" t="str">
            <v>DANIEL AVILA RESENDIZ</v>
          </cell>
          <cell r="AI381" t="str">
            <v>308 Puerta de Cielo</v>
          </cell>
          <cell r="AJ381" t="str">
            <v>46168822700</v>
          </cell>
          <cell r="AK381" t="str">
            <v>4611108761</v>
          </cell>
          <cell r="AL381" t="str">
            <v>38010</v>
          </cell>
          <cell r="AM381" t="str">
            <v>20/04/2017 01 : 02 MARCO.DIAZ : tcf174 7401159519/04/2017 23 : 20 GEARARDO.PA : CFA25/03/2017 00 : 06 MARCO.DIAZ : TCF1PU CSA CONFIRMA CAROLINA PERERA.JESSICA O17/03/2017 00 : 06 ERNESTO.HERN : TCF117/03/2017 00 : 06 ERNESTO.HERN : NP515/03/2017 06 : 08 201608 : EN ESPERA DE REFACCION SOLICITADA DESDE EL03/03/17-P1A: TARJETA PRINCIPAL #194644 O.C. 1008138SE SOLICITA SKMA 101 KM $202 SE ENVIA CORREO PARA AUTORIZA10/03/2017 07 : 56 201608 : P1A: TARJETA PRINCIPAL #194644 O.C.1008138SE SOLICITA SKMA 101 KM $202 SE ENVIA CORREO PARA AUTORIZA07/03/2017 22 : 05 GERARDO.GRA : CSC para cambio de datosRD% Por Ciudad Industrial, a un lado de camargo, entrando por el puenteque esta por la empresa Jhonson Controls. EMC*03/03/2017 08 : 28 201608 : P1A: TARJETA PRINCIPAL #194644 O.C. 1008138SE SOLICITA SKMA 101 KM $202 SE ENVIA CORREO PARA AUTORIZACION DE KM03/03/2017 05 : 25 GERARDO.GRA : ODSWTP ELABORADA POR EMC*RD% POR AVE. LAZARO CARDENAS ENTRANDO POR LA GASOLINERIA</v>
          </cell>
          <cell r="AN381" t="str">
            <v>3TE50G1523B0</v>
          </cell>
          <cell r="AO381" t="str">
            <v>Smart</v>
          </cell>
          <cell r="AP381" t="str">
            <v>Hisense</v>
          </cell>
          <cell r="AQ381" t="str">
            <v>Android</v>
          </cell>
          <cell r="AR381" t="str">
            <v>UHD 3840 X 2160</v>
          </cell>
          <cell r="AS381" t="str">
            <v>3TE50G1644B1G1644B1M010</v>
          </cell>
          <cell r="AT381">
            <v>6</v>
          </cell>
          <cell r="AU381" t="str">
            <v>50H7GB</v>
          </cell>
          <cell r="AV381" t="str">
            <v>3TE50G1644B1</v>
          </cell>
          <cell r="AW381" t="str">
            <v>G1644B1</v>
          </cell>
          <cell r="AX381" t="str">
            <v>M010</v>
          </cell>
          <cell r="AY381">
            <v>74011595</v>
          </cell>
          <cell r="AZ381">
            <v>51012531</v>
          </cell>
          <cell r="BA381">
            <v>80146109</v>
          </cell>
        </row>
        <row r="382">
          <cell r="D382">
            <v>60311376</v>
          </cell>
          <cell r="E382" t="str">
            <v>A</v>
          </cell>
          <cell r="F382" t="str">
            <v>TV</v>
          </cell>
          <cell r="G382" t="str">
            <v>SEARS VALLEJO / HILDA LECUONA</v>
          </cell>
          <cell r="H382" t="str">
            <v>PONIENTE 140 NO. 656, COL. INDUSTRIAL VALLEJO</v>
          </cell>
          <cell r="I382" t="str">
            <v>5227-8000</v>
          </cell>
          <cell r="J382" t="str">
            <v>HISENSE-SHARP</v>
          </cell>
          <cell r="K382" t="str">
            <v>LC-55N6000U</v>
          </cell>
          <cell r="L382" t="str">
            <v>55G1613E1H00388</v>
          </cell>
          <cell r="M382" t="str">
            <v>CARTA DE PISO</v>
          </cell>
          <cell r="N382">
            <v>0</v>
          </cell>
          <cell r="O382">
            <v>42779</v>
          </cell>
          <cell r="P382">
            <v>42780</v>
          </cell>
          <cell r="Q382">
            <v>201010</v>
          </cell>
          <cell r="R382" t="str">
            <v>PENDIENTE POR T-CON</v>
          </cell>
          <cell r="S382" t="str">
            <v>EQUIPO DE PISO</v>
          </cell>
          <cell r="T382" t="str">
            <v xml:space="preserve">  VIRGINIA ANGUIANO               </v>
          </cell>
          <cell r="U382" t="str">
            <v>2017-02-18</v>
          </cell>
          <cell r="V382" t="str">
            <v>Centro</v>
          </cell>
          <cell r="W382" t="str">
            <v>COMPLETADO</v>
          </cell>
          <cell r="Y382">
            <v>42779</v>
          </cell>
          <cell r="AA382" t="str">
            <v>M012</v>
          </cell>
          <cell r="AB382" t="str">
            <v>T179087/ T-CON board</v>
          </cell>
          <cell r="AC382" t="str">
            <v>OC-1007406</v>
          </cell>
          <cell r="AD382" t="str">
            <v>AZCAPOTZALCO/INDUSTRIAL VALLEJO</v>
          </cell>
          <cell r="AE382" t="str">
            <v>DF</v>
          </cell>
          <cell r="AF382" t="str">
            <v>MX</v>
          </cell>
          <cell r="AG382" t="str">
            <v>10209073</v>
          </cell>
          <cell r="AH382" t="str">
            <v>HILDA LECUANA</v>
          </cell>
          <cell r="AI382" t="str">
            <v>656 PONIENTE 140</v>
          </cell>
          <cell r="AJ382" t="str">
            <v>52278000</v>
          </cell>
          <cell r="AK382">
            <v>0</v>
          </cell>
          <cell r="AL382" t="str">
            <v>02300</v>
          </cell>
          <cell r="AM382" t="str">
            <v>20/04/2017 01 : 21 RODRIGUEZ ERICK : TCF174 7401159922/02/2017 07 : 06 MARCO.DIAZ : TCF1PU CSA18/02/2017 02 : 16 ERNESTO.HERN : TCF118/02/2017 02 : 16 ERNESTO.HERN : NP515/02/2017 04 : 14 MA.ISABEL : SEG: DGR15/02/2017 01 : 48 201010 : P1: T179087 T-CON / OC-1007406 14/02/201714/02/2017 00 : 46 201010 :SE ASIGNA A TÉCNICO PARA REVISIÓN / VALIDACIÓN DE GARANTÍA.13/02/2017 22 : 50 GABRIELA.B : ODSWTPSEARSSERVICIO A PISO</v>
          </cell>
          <cell r="AN382" t="str">
            <v>3TE55G154930M</v>
          </cell>
          <cell r="AO382" t="str">
            <v>Smart</v>
          </cell>
          <cell r="AP382" t="str">
            <v>Sharp</v>
          </cell>
          <cell r="AQ382" t="str">
            <v>Opera</v>
          </cell>
          <cell r="AR382" t="str">
            <v>UHD 3840 X 2160</v>
          </cell>
          <cell r="AS382" t="str">
            <v>3TE55G1701A8G1701M010</v>
          </cell>
          <cell r="AT382" t="e">
            <v>#N/A</v>
          </cell>
          <cell r="AU382" t="str">
            <v>LC-55N6000U</v>
          </cell>
          <cell r="AV382" t="str">
            <v>3TE55G1701A8</v>
          </cell>
          <cell r="AW382" t="str">
            <v>G1701</v>
          </cell>
          <cell r="AX382" t="str">
            <v>M010</v>
          </cell>
          <cell r="AY382">
            <v>74011599</v>
          </cell>
          <cell r="AZ382">
            <v>51012535</v>
          </cell>
          <cell r="BA382">
            <v>80138600</v>
          </cell>
        </row>
        <row r="383">
          <cell r="D383">
            <v>60313360</v>
          </cell>
          <cell r="E383" t="str">
            <v xml:space="preserve">A  </v>
          </cell>
          <cell r="F383" t="str">
            <v>LAVADORA</v>
          </cell>
          <cell r="G383" t="str">
            <v>ALEXIS GAMA</v>
          </cell>
          <cell r="H383" t="str">
            <v>AV. RIO BRAVO 60 EL SALADO LOS REYES CP.56410</v>
          </cell>
          <cell r="I383">
            <v>26327876</v>
          </cell>
          <cell r="J383" t="str">
            <v>HISENSE</v>
          </cell>
          <cell r="K383" t="str">
            <v>WSA1102PB</v>
          </cell>
          <cell r="L383" t="str">
            <v>1WG9001AFJOWBA8BB145422</v>
          </cell>
          <cell r="M383" t="str">
            <v>TICKET WAL MART TC# 6744 1912 2106 1387 0021 43</v>
          </cell>
          <cell r="N383">
            <v>2449.0300000000002</v>
          </cell>
          <cell r="O383">
            <v>42460</v>
          </cell>
          <cell r="P383">
            <v>42822</v>
          </cell>
          <cell r="Q383">
            <v>201767</v>
          </cell>
          <cell r="R383" t="str">
            <v xml:space="preserve">06/04/2017 03 : 25  ARANTXA.MON : NP5/201767 : P1B: WS2201L19PSF00  SESPOL    28-03-2017  OC-1009151
</v>
          </cell>
          <cell r="S383" t="str">
            <v>EQUIPO EN DOMICILIO DE CLIENTE (ZONA FON</v>
          </cell>
          <cell r="T383" t="str">
            <v xml:space="preserve">ANDREA LEGORRETA               </v>
          </cell>
          <cell r="U383" t="str">
            <v>2017-04-11</v>
          </cell>
          <cell r="V383" t="str">
            <v>Centro</v>
          </cell>
          <cell r="W383" t="str">
            <v>COMPLETADO</v>
          </cell>
          <cell r="X383" t="str">
            <v>CLIENTE</v>
          </cell>
          <cell r="Y383">
            <v>42800</v>
          </cell>
          <cell r="Z383">
            <v>362</v>
          </cell>
          <cell r="AA383" t="str">
            <v>M010</v>
          </cell>
          <cell r="AB383" t="str">
            <v xml:space="preserve">WS2201L19PSF00/Ensamble de la válvula de drenado - </v>
          </cell>
          <cell r="AC383" t="str">
            <v>OC-1009151</v>
          </cell>
          <cell r="AD383" t="str">
            <v>Los Reyes/El salado</v>
          </cell>
          <cell r="AE383" t="str">
            <v>MEX</v>
          </cell>
          <cell r="AF383" t="str">
            <v>MX</v>
          </cell>
          <cell r="AG383" t="str">
            <v>10413183</v>
          </cell>
          <cell r="AH383" t="str">
            <v>ALEXIS GAMA</v>
          </cell>
          <cell r="AI383" t="str">
            <v>60 Av Rio Bravo</v>
          </cell>
          <cell r="AJ383" t="str">
            <v>26327876</v>
          </cell>
          <cell r="AK383">
            <v>0</v>
          </cell>
          <cell r="AL383" t="str">
            <v>56410</v>
          </cell>
          <cell r="AM383" t="str">
            <v>20/04/2017 22 : 47 GEARARDO.PA : CFA20/04/2017 01 : 46 RODRIGUEZ ERICK : TCF174 7401160206/04/2017 03 : 25 ARANTXA.MON : TCF106/04/2017 03 : 25 ARANTXA.MON : NP504/04/2017 04 : 44 201767 : SEG 01-04-2017 SE SOLICITA FECHA DESURTIMIENTO O SOLUCION A REFACCIONES DEBIDO A QUE NO HAY COMENTARIOS EN CRM; P1B: WS2201L19PSF00 SESPOL 28-03-2017 OC-1009151; A0330/03/2017 02 : 51 201767 : SEG 29-03-2017 SE MANDARON 3 CORREOS PARASOLICITAR INFORMACION DEL SURTIMIENTO DE P1A: WS2201L19PSF00 SESPOL 13-03-2017 OC-1008585, Y 15 DIAS DESPUES CONTESTAN QUE NOTIENEN LA OC EN OB; SE SOLICITANUEVAMENTE POR INDICACIONES DE LIC. ERNESTO HERNANDEZ P1B: WS2201L19PSF00 SESPOL 28-03-2017 OC-1009151 Y SE MANDA CORREO PARA SABER FECHA DE SURTIMIENTO29/03/2017 04 : 01 201767 : P1B: WS2201L19PSF00 SESPOL 28-03-2017 OC-100915120/03/2017 09 : 51 201767 : SEG POR 2DA OCASIÓN SE SOLICITA APOYO PARAQUE NOS INDIQUE FECHA DE SURTIMIENTO DE LA OC, YA QUE AL DÍA DE HOY NO HEMOS TENIDO RESPUESTA VÍA CORREO O CRM. A03; P1A:WS2201L19PSF00 SESPOL 13-03-2017 OC-100858515/03/2017 13 : 24 201767 : SEG SE SOLICITA APOYO A REFACCIONES PARA QUENOS INDIQUE FECHA DE SURTIMIENTO DE LA OC, YA QUE AL DÍADE HOY NO HEMOS TENIDO RESPUESTA VÍA CORREO O CRM. A0314/03/2017 08 : 51 201767 : P1A: WS2201L19PSF00 SESPOL 13-03-2017 OC-100858514/03/2017 02 : 14 201767 : SESPOL DAÑADO08/03/2017 01 : 34 201767 : V1. 10/03/2017: 10 A.M. - 6 P.M.H-23613 SE ASIGNA T67HAJ25/02/2017 01 : 57 SEMIRAMIS.M : ODSWTPRD/EQUIPO DE PISO DE VENTA BODEGA AURRRERAPASANDO EL PUENTE DEL CANAL</v>
          </cell>
          <cell r="AN383" t="str">
            <v>GWE011WJB005</v>
          </cell>
          <cell r="AO383" t="e">
            <v>#N/A</v>
          </cell>
          <cell r="AP383" t="e">
            <v>#N/A</v>
          </cell>
          <cell r="AQ383" t="e">
            <v>#N/A</v>
          </cell>
          <cell r="AR383" t="e">
            <v>#N/A</v>
          </cell>
          <cell r="AS383" t="e">
            <v>#N/A</v>
          </cell>
          <cell r="AT383" t="e">
            <v>#N/A</v>
          </cell>
          <cell r="AV383" t="str">
            <v>GWE011WJB005</v>
          </cell>
          <cell r="AW383" t="e">
            <v>#N/A</v>
          </cell>
          <cell r="AY383">
            <v>74011606</v>
          </cell>
          <cell r="AZ383">
            <v>51012542</v>
          </cell>
          <cell r="BA383">
            <v>80138601</v>
          </cell>
        </row>
        <row r="384">
          <cell r="D384">
            <v>60315387</v>
          </cell>
          <cell r="E384" t="str">
            <v>B</v>
          </cell>
          <cell r="F384" t="str">
            <v>FRIGOBAR</v>
          </cell>
          <cell r="G384" t="str">
            <v>Verónica Vargas Cabrera</v>
          </cell>
          <cell r="H384" t="str">
            <v>Av. Morteros no. 30-B, Fracc. Marroquín; Acapulco, Gro.</v>
          </cell>
          <cell r="I384">
            <v>7444851903</v>
          </cell>
          <cell r="J384" t="str">
            <v>HISENSE</v>
          </cell>
          <cell r="K384" t="str">
            <v>RT33D6AAE</v>
          </cell>
          <cell r="L384" t="str">
            <v>1B0088Z0009JBH7B9S21291</v>
          </cell>
          <cell r="M384">
            <v>201</v>
          </cell>
          <cell r="N384">
            <v>4477.6000000000004</v>
          </cell>
          <cell r="O384">
            <v>42797</v>
          </cell>
          <cell r="P384">
            <v>42798</v>
          </cell>
          <cell r="Q384">
            <v>201610</v>
          </cell>
          <cell r="R384" t="str">
            <v>Fuga interna de gas.</v>
          </cell>
          <cell r="T384" t="str">
            <v>Guadalupe Mondragón Noriega</v>
          </cell>
          <cell r="U384">
            <v>42835</v>
          </cell>
          <cell r="V384" t="str">
            <v>SUR</v>
          </cell>
          <cell r="W384" t="str">
            <v>COMPLETADO</v>
          </cell>
          <cell r="X384" t="str">
            <v>CLIENTE</v>
          </cell>
          <cell r="Y384">
            <v>42828</v>
          </cell>
          <cell r="Z384">
            <v>1</v>
          </cell>
          <cell r="AA384" t="str">
            <v>M010</v>
          </cell>
          <cell r="AD384" t="str">
            <v>FRAC. Marroquin</v>
          </cell>
          <cell r="AE384" t="str">
            <v>GRO</v>
          </cell>
          <cell r="AF384" t="str">
            <v>MX</v>
          </cell>
          <cell r="AG384" t="str">
            <v>10415316</v>
          </cell>
          <cell r="AH384" t="str">
            <v>VERONICA VARGAS CABRERA</v>
          </cell>
          <cell r="AI384" t="str">
            <v>30-B AV. CUAUHTEMOC MORTEROS</v>
          </cell>
          <cell r="AJ384" t="str">
            <v>7444851903</v>
          </cell>
          <cell r="AK384">
            <v>0</v>
          </cell>
          <cell r="AL384" t="str">
            <v>39640</v>
          </cell>
          <cell r="AM384" t="str">
            <v>21/04/2017 02 : 23 MARCO.DIAZ : TCF174 7401160721/04/2017 02 : 23 MARCO.DIAZ : TCF174 6031538707/04/2017 23 : 39 ROGER.R : TCF107/04/2017 23 : 39 ROGER.R : TCFT - Intervención línea de refrigeranteR600.07/04/2017 03 : 07 201610 : ST1: SE ADJUNTAN FOTOS SOLICITADAS PORINGENIAERIA.06/04/2017 23 : 08 ROGER.R : ST2 - Se habla con CSA, en espera depruebas.06/04/2017 01 : 56 201610 : ST1: PERDIDA DE REFRIGERANTE EN ELCONSERVADOR, NO HAY MANERA DE DETECTAR FUGA YA QUE EL CONSERVADOR VA INTERNO, AMPERAJE BAJO.04/04/2017 06 : 43 201610 : V1: 04 ABRIL HORARIO ABIERTO04/04/2017 06 : 11 GABRIELA.B : ODSWTP30/03/2017 23 : 31 GABRIELA.B : RD % EN AV CUAUHTEMOC ENFRENTE DE LAESTRELLA DE ORO CALLE MORTEROS AL LADO DE LA CACHA DEL COLEGIO LICEO</v>
          </cell>
          <cell r="AN384" t="str">
            <v>1B0088Z0009JBH4QP</v>
          </cell>
          <cell r="AO384" t="e">
            <v>#N/A</v>
          </cell>
          <cell r="AP384" t="e">
            <v>#N/A</v>
          </cell>
          <cell r="AQ384" t="e">
            <v>#N/A</v>
          </cell>
          <cell r="AR384" t="e">
            <v>#N/A</v>
          </cell>
          <cell r="AS384" t="str">
            <v>1B0119Z0000TORIGIM010</v>
          </cell>
          <cell r="AT384" t="e">
            <v>#N/A</v>
          </cell>
          <cell r="AU384" t="str">
            <v>RR42D6GBX</v>
          </cell>
          <cell r="AV384" t="str">
            <v>1B0119Z0000T</v>
          </cell>
          <cell r="AW384" t="str">
            <v>ORIGI</v>
          </cell>
          <cell r="AX384" t="str">
            <v>M010</v>
          </cell>
          <cell r="AY384">
            <v>74011607</v>
          </cell>
          <cell r="AZ384">
            <v>51012543</v>
          </cell>
          <cell r="BA384">
            <v>80139064</v>
          </cell>
        </row>
        <row r="385">
          <cell r="D385">
            <v>60315139</v>
          </cell>
          <cell r="E385" t="str">
            <v xml:space="preserve">A  </v>
          </cell>
          <cell r="F385" t="str">
            <v>TV</v>
          </cell>
          <cell r="G385" t="str">
            <v>FERNANDO YAÑES SANTIAGO</v>
          </cell>
          <cell r="H385" t="str">
            <v>5 DE SEPTIEMBRE NO. 20 COLONIA JUAREZ, ZAPOTLAN DE JUAREZ HIDALGO</v>
          </cell>
          <cell r="I385">
            <v>7437910595</v>
          </cell>
          <cell r="J385" t="str">
            <v>HISENSE</v>
          </cell>
          <cell r="K385" t="str">
            <v>32H3B2</v>
          </cell>
          <cell r="L385" t="str">
            <v>32G161730H02199</v>
          </cell>
          <cell r="M385">
            <v>2725</v>
          </cell>
          <cell r="N385">
            <v>9990</v>
          </cell>
          <cell r="O385">
            <v>42785</v>
          </cell>
          <cell r="P385">
            <v>42825</v>
          </cell>
          <cell r="Q385">
            <v>201025</v>
          </cell>
          <cell r="R385" t="str">
            <v>31/03/2017 07 : 19 201025 : P1- DIAGITAL MAIN 173417, O.C. 1009244</v>
          </cell>
          <cell r="S385" t="str">
            <v>FALTA DE REFACCION</v>
          </cell>
          <cell r="T385" t="str">
            <v>EUGENIO ZARATE               Fecha</v>
          </cell>
          <cell r="U385" t="str">
            <v>2017/04/11</v>
          </cell>
          <cell r="V385" t="str">
            <v>Centro</v>
          </cell>
          <cell r="W385" t="str">
            <v>COMPLETADO</v>
          </cell>
          <cell r="Y385">
            <v>42823</v>
          </cell>
          <cell r="Z385">
            <v>40</v>
          </cell>
          <cell r="AA385" t="str">
            <v>M010</v>
          </cell>
          <cell r="AB385" t="str">
            <v>T173417/Tarjeta Principal Madre - MAIN BOARD</v>
          </cell>
          <cell r="AC385" t="str">
            <v>OC-1009244</v>
          </cell>
          <cell r="AD385" t="str">
            <v>Zapotlan de Juarez/Juarez</v>
          </cell>
          <cell r="AE385" t="str">
            <v>HGO</v>
          </cell>
          <cell r="AF385" t="str">
            <v>MX</v>
          </cell>
          <cell r="AG385" t="str">
            <v>10415286</v>
          </cell>
          <cell r="AH385" t="str">
            <v>FERNANDO YAÑEZ SANTIAGO</v>
          </cell>
          <cell r="AI385" t="str">
            <v>20 5 Septiembre</v>
          </cell>
          <cell r="AJ385" t="str">
            <v>7437910595</v>
          </cell>
          <cell r="AK385">
            <v>0</v>
          </cell>
          <cell r="AL385" t="str">
            <v>42190</v>
          </cell>
          <cell r="AM385" t="str">
            <v>21/04/2017 02 : 31 MARCO.DIAZ : TCF174 7401160819/04/2017 00 : 05 GEARARDO.PA : CFA06/04/2017 23 : 40 ERNESTO.HERN : TCF106/04/2017 23 : 40 ERNESTO.HERN : NP531/03/2017 07 : 19 201025 : P1- DIAGITAL MAIN 173417, O.C. 100924430/03/2017 02 : 45 GABRIELA.B : RD % GUILLERMO PRIETO Y ARTICULO 22</v>
          </cell>
          <cell r="AN385" t="str">
            <v>3TE32G155364</v>
          </cell>
          <cell r="AO385" t="str">
            <v>Básica</v>
          </cell>
          <cell r="AP385" t="str">
            <v>Hisense</v>
          </cell>
          <cell r="AQ385" t="str">
            <v>Opera</v>
          </cell>
          <cell r="AR385" t="str">
            <v>HD 1366 X 768</v>
          </cell>
          <cell r="AS385" t="str">
            <v>3TE32G164478G1644M010</v>
          </cell>
          <cell r="AT385" t="e">
            <v>#N/A</v>
          </cell>
          <cell r="AU385" t="str">
            <v>32H3B2</v>
          </cell>
          <cell r="AV385" t="str">
            <v>3TE32G164478</v>
          </cell>
          <cell r="AW385" t="str">
            <v>G1644</v>
          </cell>
          <cell r="AX385" t="str">
            <v>M010</v>
          </cell>
          <cell r="AY385">
            <v>74011608</v>
          </cell>
          <cell r="AZ385">
            <v>51012544</v>
          </cell>
          <cell r="BA385">
            <v>80138623</v>
          </cell>
        </row>
        <row r="386">
          <cell r="D386">
            <v>60314258</v>
          </cell>
          <cell r="E386" t="str">
            <v xml:space="preserve">A </v>
          </cell>
          <cell r="F386" t="str">
            <v>TV</v>
          </cell>
          <cell r="G386" t="str">
            <v>FREDI PALACIOS</v>
          </cell>
          <cell r="H386" t="str">
            <v>MARIANO ABASOLO #28, CENTRO, CUERNAVACA MORELOS</v>
          </cell>
          <cell r="I386">
            <v>7772184344</v>
          </cell>
          <cell r="J386" t="str">
            <v>HISENSE</v>
          </cell>
          <cell r="K386" t="str">
            <v>32H5B2</v>
          </cell>
          <cell r="L386" t="str">
            <v>32G163667H01945</v>
          </cell>
          <cell r="M386">
            <v>4398</v>
          </cell>
          <cell r="N386">
            <v>4498.7</v>
          </cell>
          <cell r="O386">
            <v>42793</v>
          </cell>
          <cell r="P386">
            <v>42808</v>
          </cell>
          <cell r="Q386">
            <v>201069</v>
          </cell>
          <cell r="R386" t="str">
            <v>T185597 BOTONERA- T191148 TARJETA PRINCIPAL, OC-1008746 16/03/2017</v>
          </cell>
          <cell r="S386" t="str">
            <v/>
          </cell>
          <cell r="T386" t="str">
            <v xml:space="preserve"> ESTEPHANIA TOREES                </v>
          </cell>
          <cell r="U386" t="str">
            <v>2017/04/12</v>
          </cell>
          <cell r="V386" t="str">
            <v>Centro</v>
          </cell>
          <cell r="W386" t="str">
            <v>COMPLETADO</v>
          </cell>
          <cell r="Y386">
            <v>42809</v>
          </cell>
          <cell r="Z386">
            <v>15</v>
          </cell>
          <cell r="AA386" t="str">
            <v>M010</v>
          </cell>
          <cell r="AB386" t="str">
            <v>T191148/Tarjeta Principal Madre - MAIN BOARD\Power</v>
          </cell>
          <cell r="AC386" t="str">
            <v>OC-1008746</v>
          </cell>
          <cell r="AD386" t="str">
            <v>CUERNAVACA/MORELOS</v>
          </cell>
          <cell r="AE386" t="str">
            <v>MOR</v>
          </cell>
          <cell r="AF386" t="str">
            <v>MX</v>
          </cell>
          <cell r="AG386" t="str">
            <v>10414522</v>
          </cell>
          <cell r="AH386" t="str">
            <v>FREDI PALACIOS</v>
          </cell>
          <cell r="AI386" t="str">
            <v>28 MARIANO ABASOLO</v>
          </cell>
          <cell r="AJ386" t="str">
            <v>7773184621</v>
          </cell>
          <cell r="AK386" t="str">
            <v>7773184621</v>
          </cell>
          <cell r="AL386" t="str">
            <v>62219</v>
          </cell>
          <cell r="AM386" t="str">
            <v>21/04/2017 02 : 45 MARCO.DIAZ : TCF174 7401161019/04/2017 23 : 37 GEARARDO.PA : CFA12/04/2017 00 : 15 MARCO.DIAZ : TCF1. JESSICA O29/03/2017 07 : 27 ERNESTO.HERN : TCF129/03/2017 07 : 27 ERNESTO.HERN : NP522/03/2017 00 : 56 MA.ISABEL : SEG: SE SOLICITA AL CSA EL DOCTO QUEAVALA QUE SEA UN EQUIPO DE PISO, EN ESPERA DE RESPUESTA17/03/2017 01 : 32 201069 : 16/03 P1A: T185597 BOTONERA- T191148 TARJETAPRINCIPAL, OC-1008746 16/03/2017 *ETPEQUIPO EN CSA *ETP16/03/2017 05 : 45 GABRIELA.B : SAMBORNS</v>
          </cell>
          <cell r="AN386" t="str">
            <v>3TE32G155369</v>
          </cell>
          <cell r="AO386" t="str">
            <v>Smart</v>
          </cell>
          <cell r="AP386" t="str">
            <v>Hisense</v>
          </cell>
          <cell r="AQ386" t="str">
            <v>Opera</v>
          </cell>
          <cell r="AR386" t="str">
            <v>HD 1366 X 768</v>
          </cell>
          <cell r="AS386" t="str">
            <v>3TE32G164485G1644M010</v>
          </cell>
          <cell r="AT386" t="e">
            <v>#N/A</v>
          </cell>
          <cell r="AU386" t="str">
            <v>32H5B2</v>
          </cell>
          <cell r="AV386" t="str">
            <v>3TE32G164485</v>
          </cell>
          <cell r="AW386" t="str">
            <v>G1644</v>
          </cell>
          <cell r="AX386" t="str">
            <v>M010</v>
          </cell>
          <cell r="AY386">
            <v>74011610</v>
          </cell>
          <cell r="AZ386">
            <v>51012546</v>
          </cell>
          <cell r="BA386">
            <v>80138624</v>
          </cell>
        </row>
        <row r="387">
          <cell r="D387">
            <v>60312198</v>
          </cell>
          <cell r="E387" t="str">
            <v xml:space="preserve">A  </v>
          </cell>
          <cell r="F387" t="str">
            <v>TV</v>
          </cell>
          <cell r="G387" t="str">
            <v>JUAN ISSAC HERNANDEZ SANCHEZ</v>
          </cell>
          <cell r="H387" t="str">
            <v xml:space="preserve">KM 35 CARRETERA MEXICO TAMPICO VIA CORTA, LA ESTANCIA, ATOTONILCO HIDALGO </v>
          </cell>
          <cell r="I387">
            <v>7711596313</v>
          </cell>
          <cell r="J387" t="str">
            <v>HISENSE</v>
          </cell>
          <cell r="K387" t="str">
            <v>32K20D</v>
          </cell>
          <cell r="L387" t="str">
            <v>32J140915H00770</v>
          </cell>
          <cell r="M387">
            <v>37000135</v>
          </cell>
          <cell r="N387">
            <v>2870.97</v>
          </cell>
          <cell r="O387">
            <v>41806</v>
          </cell>
          <cell r="P387">
            <v>42808</v>
          </cell>
          <cell r="Q387">
            <v>201025</v>
          </cell>
          <cell r="R387" t="str">
            <v>10/03/2017 08 : 06 201025 : P1 - DIGITAL MAIN 173417, O.C. 1008406</v>
          </cell>
          <cell r="S387" t="str">
            <v>FALTA DE REFACCION</v>
          </cell>
          <cell r="T387" t="str">
            <v>EUGENIO ZARATE               Fecha</v>
          </cell>
          <cell r="U387" t="str">
            <v>2017/04/11</v>
          </cell>
          <cell r="V387" t="str">
            <v>Centro</v>
          </cell>
          <cell r="W387" t="str">
            <v>COMPLETADO</v>
          </cell>
          <cell r="Y387">
            <v>42787</v>
          </cell>
          <cell r="Z387">
            <v>1002</v>
          </cell>
          <cell r="AA387" t="str">
            <v>M012</v>
          </cell>
          <cell r="AB387" t="str">
            <v>TLED003/LEDS</v>
          </cell>
          <cell r="AC387" t="str">
            <v>OC-1008533</v>
          </cell>
          <cell r="AD387" t="str">
            <v>Atotonilco/La Estancia</v>
          </cell>
          <cell r="AE387" t="str">
            <v>HGO</v>
          </cell>
          <cell r="AF387" t="str">
            <v>MX</v>
          </cell>
          <cell r="AG387" t="str">
            <v>10412488</v>
          </cell>
          <cell r="AH387" t="str">
            <v>JUAN ISSAC HERNANDEZ SANCHEZ</v>
          </cell>
          <cell r="AI387" t="str">
            <v>KM35 C Mexico Tampico Via Corta</v>
          </cell>
          <cell r="AJ387" t="str">
            <v>7711596313</v>
          </cell>
          <cell r="AK387">
            <v>0</v>
          </cell>
          <cell r="AL387" t="str">
            <v>43300</v>
          </cell>
          <cell r="AM387" t="str">
            <v>21/04/2017 03 : 03 MARCO.DIAZ : TCF174 7401161119/04/2017 04 : 59 SEMIRAMIS.M : CSCCte se comunica para verificar el proceso en que se le enviara su equipose le menciona que el proceso es de 20 días hábiles aprox y que seretome los envios pendientes19/04/2017 00 : 03 GEARARDO.PA : CFA29/03/2017 02 : 41 MARCO.DIAZ : TCF1PU.CSA CONFIRMA LUIS A. HERNANDEZ.JESSICA O29/03/2017 02 : 37 MARCO.DIAZ : TCF1. JESSICA O29/03/2017 02 : 35 MARCO.DIAZ : TCF1. JESSICA O17/03/2017 07 : 54 JORGE.VAZ : TCF117/03/2017 07 : 54 JORGE.VAZ : NP515/03/2017 05 : 32 MA.ISABEL : SEG: SE ENVIA CORREO A REFACCIONES PARASABER CUANDO SE SURTE14/03/2017 04 : 19 201025 : P2 - LEDS TLEDS003, O.C. 100853314/03/2017 04 : 04 201025 : SE INSTALO PCB MAIN, YA ENCENDIO PEROTAMBIEN ESTA DAÑADO EL DISPLAY14/03/2017 01 : 28 ARANTXA.MON : P2 GUÌA: 788005456013/03/2017 11 : 34 MA.ISABEL : SEG: SE ENVIA CORREO A REFACCIONES PARASABER CUANDO SE SURTE10/03/2017 08 : 06 201025 : P1 - DIGITAL MAIN 173417, O.C. 100840605/03/2017 03 : 14 MA.ISABEL : SEG: SE CONTACTA AL CSA PARA VERFESTATUS DE VISITA03/03/2017 04 : 23 201025 : V1 - 3/03/2017 CON HORARIO DE 10:00 AM A18:00 PM03/03/2017 04 : 11 GERARDO.GRA : CSC Se contacta al CSA se cortallamada EMC*03/03/2017 04 : 06 201025 : SE INTENTO CONTACTAR A CLIENTE PERO INDICAQUE ESTA FUERA DEL AREA DE SERVICIO03/03/2017 03 : 47 SEMIRAMIS.M : CSCCte se comunica para dar seguimiento a su orden sin embargo se corta24/02/2017 03 : 04 MA.ISABEL : V1P: SE CONTACTA AL CSA24/02/2017 03 : 04 MA.ISABEL : SEG: DGR22/02/2017 06 : 03 GABRIELA.B : ODSWTP21/02/2017 05 : 16 GABRIELA.B : RD CONSTRUCCIÓN DE PUENTE A DESNIVEL</v>
          </cell>
          <cell r="AN387" t="str">
            <v>3TE32J134805</v>
          </cell>
          <cell r="AO387" t="str">
            <v>Básica</v>
          </cell>
          <cell r="AP387" t="str">
            <v>Hisense</v>
          </cell>
          <cell r="AQ387" t="str">
            <v>?</v>
          </cell>
          <cell r="AR387" t="str">
            <v>HD 1366 X 768</v>
          </cell>
          <cell r="AS387" t="str">
            <v>3TE32G154779G1547M010</v>
          </cell>
          <cell r="AT387" t="e">
            <v>#N/A</v>
          </cell>
          <cell r="AU387" t="str">
            <v>32H3B1</v>
          </cell>
          <cell r="AV387" t="str">
            <v>3TE32G154779</v>
          </cell>
          <cell r="AW387" t="str">
            <v>G1547</v>
          </cell>
          <cell r="AX387" t="str">
            <v>M010</v>
          </cell>
          <cell r="AY387">
            <v>74011611</v>
          </cell>
          <cell r="AZ387">
            <v>51012547</v>
          </cell>
          <cell r="BA387">
            <v>80138626</v>
          </cell>
        </row>
        <row r="388">
          <cell r="D388">
            <v>60313736</v>
          </cell>
          <cell r="E388" t="str">
            <v>A</v>
          </cell>
          <cell r="F388" t="str">
            <v>TV</v>
          </cell>
          <cell r="G388" t="str">
            <v>LUIS ARTURO AGUILAR URIBE</v>
          </cell>
          <cell r="H388" t="str">
            <v>CARR SALTILLO 2510 INT MZ5 MOD 3 DEPT3A Col. FRAC RIT Mpo. ZAPOPAN</v>
          </cell>
          <cell r="I388">
            <v>3310926725</v>
          </cell>
          <cell r="J388" t="str">
            <v>HISENSE</v>
          </cell>
          <cell r="K388" t="str">
            <v>32K20D</v>
          </cell>
          <cell r="L388" t="str">
            <v>32J140915H06604</v>
          </cell>
          <cell r="M388" t="str">
            <v>JAR/ 000203817</v>
          </cell>
          <cell r="N388">
            <v>0</v>
          </cell>
          <cell r="O388">
            <v>41799</v>
          </cell>
          <cell r="P388">
            <v>42805</v>
          </cell>
          <cell r="Q388">
            <v>201076</v>
          </cell>
          <cell r="R388" t="str">
            <v>No hay refacciones para surtir y reparar el equipo</v>
          </cell>
          <cell r="S388" t="str">
            <v>El comprobante que nos proporciono el cliente solo cuenta con el pago inicial del equipo; no muestra el costo total del equipo. Para este equipo se surtio un panel lcd el cual llego dañado</v>
          </cell>
          <cell r="T388" t="str">
            <v>Carlos Muñiz</v>
          </cell>
          <cell r="U388">
            <v>42838</v>
          </cell>
          <cell r="V388" t="str">
            <v>SUR</v>
          </cell>
          <cell r="W388" t="str">
            <v>COMPLETADO</v>
          </cell>
          <cell r="X388" t="str">
            <v>CLIENTE</v>
          </cell>
          <cell r="Y388">
            <v>42803</v>
          </cell>
          <cell r="Z388">
            <v>1006</v>
          </cell>
          <cell r="AA388" t="str">
            <v>M012</v>
          </cell>
          <cell r="AB388" t="str">
            <v>T171979/Panel - PANEL</v>
          </cell>
          <cell r="AC388" t="str">
            <v>OC-1008749</v>
          </cell>
          <cell r="AD388" t="str">
            <v>Zapoapan/Frac Ritz</v>
          </cell>
          <cell r="AE388" t="str">
            <v>JAL</v>
          </cell>
          <cell r="AF388" t="str">
            <v>MX</v>
          </cell>
          <cell r="AG388" t="str">
            <v>10413132</v>
          </cell>
          <cell r="AH388" t="str">
            <v>LUIS ARTURO AGUILAR URIBE</v>
          </cell>
          <cell r="AI388" t="str">
            <v>2510 Carretera Saltillo Int MZ5 Mod 3 Dept3A</v>
          </cell>
          <cell r="AJ388" t="str">
            <v>3338534182</v>
          </cell>
          <cell r="AK388">
            <v>0</v>
          </cell>
          <cell r="AL388" t="str">
            <v>45190</v>
          </cell>
          <cell r="AM388" t="str">
            <v>21/04/2017 03 : 58 MARCO.DIAZ : TCF174 7401161211/04/2017 01 : 49 MARCO.DIAZ : TCF1PU CLIENTE CONFIRMA CARLOS MUÑIZVIA MAIL. JESSICA O11/04/2017 01 : 47 MARCO.DIAZ : TCF1. JESSICA O08/04/2017 01 : 51 GERARDO.GRA : CSC se indica CF autorizado el 29 demarzo y fecha aproximada de entrega finales de mes de abril. EMC*29/03/2017 07 : 29 ERNESTO.HERN : TCF129/03/2017 07 : 29 ERNESTO.HERN : NP529/03/2017 04 : 13 201076 : CONTINUAMOS EN ESPERA DE REFACCIONES25/03/2017 02 : 08 GABRIELA.B : CSCSe informa en proceso de reparación se pide Esperar23/03/2017 03 : 12 FABIOLA.BON : SEG: REFACCIONES17/03/2017 02 : 10 201076 :T171979/PANEL/OC-1008749PANEL LED QUE SE SURTIO CUENTA CON LED DAÑADOS, SIN RETROILUMINACION; SESOLICITA NUEVAMENTE15/03/2017 23 : 53 ARANTXA.MON : P2 GUÌA: 600784805515/03/2017 04 : 01 201076 : ESPERANDO REFACCION14/03/2017 02 : 50 201076 : P1:T171979/PANEL/OC-100850510/03/2017 03 : 09 201076 : SE ATIENDE CON NUMERO DE ORDEN 126780, SEPROGRAMA VISITA DE 10/03/201710/03/2017 01 : 41 GABRIELA.B : ODSWTP24/02/2017 04 : 13 GABRIELA.B : RD % RAMÓN CORONA Y AV PATRIA</v>
          </cell>
          <cell r="AN388" t="str">
            <v>3TE32J134805</v>
          </cell>
          <cell r="AO388" t="str">
            <v>Básica</v>
          </cell>
          <cell r="AP388" t="str">
            <v>Hisense</v>
          </cell>
          <cell r="AQ388" t="str">
            <v>?</v>
          </cell>
          <cell r="AR388" t="str">
            <v>HD 1366 X 768</v>
          </cell>
          <cell r="AS388" t="str">
            <v>3TE32G155365CRMM012</v>
          </cell>
          <cell r="AT388">
            <v>11</v>
          </cell>
          <cell r="AU388" t="str">
            <v>32H3B2</v>
          </cell>
          <cell r="AV388" t="str">
            <v>3TE32G155365</v>
          </cell>
          <cell r="AW388" t="str">
            <v>CRM</v>
          </cell>
          <cell r="AX388" t="str">
            <v>M012</v>
          </cell>
          <cell r="AY388">
            <v>74011612</v>
          </cell>
          <cell r="AZ388">
            <v>51012548</v>
          </cell>
          <cell r="BA388">
            <v>80146667</v>
          </cell>
        </row>
        <row r="389">
          <cell r="D389">
            <v>60310535</v>
          </cell>
          <cell r="E389" t="str">
            <v>A</v>
          </cell>
          <cell r="F389" t="str">
            <v>TV</v>
          </cell>
          <cell r="G389" t="str">
            <v>JUAN COLUNGA</v>
          </cell>
          <cell r="H389" t="str">
            <v>ARMANDO FLORES 405, COL. MANUEL R. DIAZ, CD. MADERO</v>
          </cell>
          <cell r="I389">
            <v>8331129111</v>
          </cell>
          <cell r="J389" t="str">
            <v>HISENSE</v>
          </cell>
          <cell r="K389" t="str">
            <v>32D33</v>
          </cell>
          <cell r="L389" t="str">
            <v>32M141204H02156</v>
          </cell>
          <cell r="M389" t="str">
            <v>TR# 03800</v>
          </cell>
          <cell r="N389">
            <v>8499</v>
          </cell>
          <cell r="O389">
            <v>41959</v>
          </cell>
          <cell r="P389">
            <v>42768</v>
          </cell>
          <cell r="Q389">
            <v>202245</v>
          </cell>
          <cell r="R389" t="str">
            <v>18/02/2017 02 : 03  ERNESTO.HERN : NP5
15/02/2017 01 : 13 202245 : PEDIDO DE COMPRA OC-1007399</v>
          </cell>
          <cell r="S389" t="str">
            <v/>
          </cell>
          <cell r="T389" t="str">
            <v xml:space="preserve">Alfredo Pineda                </v>
          </cell>
          <cell r="U389" t="str">
            <v>2017-02-18</v>
          </cell>
          <cell r="V389" t="str">
            <v>Norte</v>
          </cell>
          <cell r="W389" t="str">
            <v>COMPLETADO</v>
          </cell>
          <cell r="X389" t="str">
            <v>TALLER</v>
          </cell>
          <cell r="Y389">
            <v>42766</v>
          </cell>
          <cell r="Z389">
            <v>809</v>
          </cell>
          <cell r="AA389" t="str">
            <v>M012</v>
          </cell>
          <cell r="AB389" t="str">
            <v>T171862/Panel - PANEL</v>
          </cell>
          <cell r="AC389" t="str">
            <v>OC-1007399</v>
          </cell>
          <cell r="AD389" t="str">
            <v>Cd Madero/Manuel R Dias</v>
          </cell>
          <cell r="AE389" t="str">
            <v>TMS</v>
          </cell>
          <cell r="AF389" t="str">
            <v>MX</v>
          </cell>
          <cell r="AG389" t="str">
            <v>10411185</v>
          </cell>
          <cell r="AH389" t="str">
            <v>JUAN COLUNGA</v>
          </cell>
          <cell r="AI389" t="str">
            <v>405 NTE Armando Flores</v>
          </cell>
          <cell r="AJ389" t="str">
            <v>8331129111</v>
          </cell>
          <cell r="AK389">
            <v>0</v>
          </cell>
          <cell r="AL389" t="str">
            <v>89515</v>
          </cell>
          <cell r="AM389" t="str">
            <v>21/04/2017 04 : 04 MARCO.DIAZ : TCF174 7401161318/04/2017 06 : 34 ADOLFO.FER : CFA22/03/2017 07 : 30 MARIA.EUGENI : SEG:Se le manda correo a Area de CF,para saber status de este CF, cliente ha estado llamando.22/02/2017 07 : 36 MARCO.DIAZ : TCF1PU CSA18/02/2017 02 : 04 ERNESTO.HERN : TCF118/02/2017 02 : 03 ERNESTO.HERN : NP518/02/2017 01 : 06 MARIA.EUGENI : SEG: REFACCIONES17/02/2017 07 : 57 202245 : SEGUIMOS EN ESPERA DE REFACCION - - - URGENTE15/02/2017 01 : 13 202245 : PEDIDO DE COMPRA OC-1007399: PROCESOCOMPLETADO SATISFACTORIAMENTE11/02/2017 03 : 12 SERGIO.FER : ST2 - Diagnóstico correcto, solicitarparte, en espera de pruebas.09/02/2017 07 : 59 202245 : ST1: SE ADJUNTA REPORTE TECNICO, EQUIPOPRESENTA 2DA FALLA DESPUES DEL CAMBIO DE MAINBOARD.09/02/2017 06 : 34 MARIA.EUGENI : SEG: CSA Favor de actualizar folio,llego refaccion el 08/02/201709/02/2017 01 : 31 ERNESTO.HERN : EM-P2A GUIA: 363216908508/02/2017 08 : 49 202245 : EN ESPERA DE REFACCIONES04/02/2017 09 : 06 202245 : PEDIDO DE COMPRA OC-1007037: PROCESOCOMPLETADO SATISFACTORIAMENTE04/02/2017 07 : 59 202245 : EQUIPO EN TALLER PARA DIAGNOSTICO04/02/2017 07 : 06 MARIA.EUGENI : SEG :V1P01/02/2017 06 : 17 GABRIELA.B : ODSWTP01/02/2017 02 : 24 GABRIELA.B : RD %ALBERTO FLORES Y SERAPIO VENEGAS</v>
          </cell>
          <cell r="AN389" t="str">
            <v>3TE32M134512</v>
          </cell>
          <cell r="AO389" t="str">
            <v>Básica</v>
          </cell>
          <cell r="AP389" t="str">
            <v>Hisense</v>
          </cell>
          <cell r="AQ389" t="str">
            <v>Opera</v>
          </cell>
          <cell r="AR389" t="str">
            <v>HD 1366 X 768</v>
          </cell>
          <cell r="AS389" t="str">
            <v>3TE32G155365CRMM012</v>
          </cell>
          <cell r="AT389">
            <v>11</v>
          </cell>
          <cell r="AU389" t="str">
            <v>32H3B2</v>
          </cell>
          <cell r="AV389" t="str">
            <v>3TE32G155365</v>
          </cell>
          <cell r="AW389" t="str">
            <v>CRM</v>
          </cell>
          <cell r="AX389" t="str">
            <v>M012</v>
          </cell>
          <cell r="AY389">
            <v>74011613</v>
          </cell>
          <cell r="AZ389">
            <v>51012549</v>
          </cell>
          <cell r="BA389">
            <v>80146668</v>
          </cell>
        </row>
        <row r="390">
          <cell r="D390">
            <v>60310979</v>
          </cell>
          <cell r="E390" t="str">
            <v xml:space="preserve">A </v>
          </cell>
          <cell r="F390" t="str">
            <v>TV</v>
          </cell>
          <cell r="G390" t="str">
            <v>OSIEL BENITEZ</v>
          </cell>
          <cell r="H390" t="str">
            <v>AV. PLAN DE AYALA #700, COL. JACARANDAS, CUERNAVACA MORELOS</v>
          </cell>
          <cell r="I390">
            <v>7772127348</v>
          </cell>
          <cell r="J390" t="str">
            <v>HISENSE</v>
          </cell>
          <cell r="K390" t="str">
            <v>32D33</v>
          </cell>
          <cell r="L390" t="str">
            <v>32M150519H01265</v>
          </cell>
          <cell r="M390">
            <v>704</v>
          </cell>
          <cell r="N390">
            <v>3499</v>
          </cell>
          <cell r="O390">
            <v>42400</v>
          </cell>
          <cell r="P390">
            <v>42788</v>
          </cell>
          <cell r="Q390">
            <v>201069</v>
          </cell>
          <cell r="R390" t="str">
            <v xml:space="preserve">NO EXISTENCIA DE PZA T171862 OC-1007839 </v>
          </cell>
          <cell r="S390" t="str">
            <v/>
          </cell>
          <cell r="T390" t="str">
            <v xml:space="preserve"> ESTEPHANIA TOREES                </v>
          </cell>
          <cell r="U390" t="str">
            <v>2017/04/12</v>
          </cell>
          <cell r="V390" t="str">
            <v>Centro</v>
          </cell>
          <cell r="W390" t="str">
            <v>COMPLETADO</v>
          </cell>
          <cell r="Y390">
            <v>42774</v>
          </cell>
          <cell r="Z390">
            <v>388</v>
          </cell>
          <cell r="AA390" t="str">
            <v>M012</v>
          </cell>
          <cell r="AB390" t="str">
            <v>T171862/Panel - PANEL</v>
          </cell>
          <cell r="AC390" t="str">
            <v>OC-1007839</v>
          </cell>
          <cell r="AD390" t="str">
            <v>Cuernavaca/Jacarandas</v>
          </cell>
          <cell r="AE390" t="str">
            <v>MOR</v>
          </cell>
          <cell r="AF390" t="str">
            <v>MX</v>
          </cell>
          <cell r="AG390" t="str">
            <v>10411431</v>
          </cell>
          <cell r="AH390" t="str">
            <v>OSIEL BENITEZ</v>
          </cell>
          <cell r="AI390" t="str">
            <v>Av. Plan de Ayala No. 700</v>
          </cell>
          <cell r="AJ390" t="str">
            <v>777-212-73-48</v>
          </cell>
          <cell r="AK390" t="str">
            <v>777-212-73-48</v>
          </cell>
          <cell r="AL390" t="str">
            <v>62420</v>
          </cell>
          <cell r="AM390" t="str">
            <v>21/04/2017 04 : 07 MARCO.DIAZ : TCF174 7401161419/04/2017 23 : 39 GEARARDO.PA : CFA14/03/2017 06 : 13 MARCO.DIAZ : TCF1PU CSA28/02/2017 02 : 53 ERNESTO.HERN : TCF128/02/2017 02 : 52 ERNESTO.HERN : NP524/02/2017 04 : 34 201069 : 23/02 P1A: T171862 PANEL, OC-100783923/02/2017 *ETPEQ. EN CSA *ETP12/02/2017 11 : 29 MA.ISABEL : DGR12/02/2017 11 : 29 MA.ISABEL : V1P: SE CONTACTA AL CSA04/02/2017 06 : 58 BRENDA.MORA : ODSWTPENTRE ESQUINA TEOPANSOLCOEL EQUIPO ESTA EN TIENDA</v>
          </cell>
          <cell r="AN390" t="str">
            <v>3TE32M134512</v>
          </cell>
          <cell r="AO390" t="str">
            <v>Básica</v>
          </cell>
          <cell r="AP390" t="str">
            <v>Hisense</v>
          </cell>
          <cell r="AQ390" t="str">
            <v>Opera</v>
          </cell>
          <cell r="AR390" t="str">
            <v>HD 1366 X 768</v>
          </cell>
          <cell r="AS390" t="str">
            <v>3TE32G155365CRMM012</v>
          </cell>
          <cell r="AT390">
            <v>11</v>
          </cell>
          <cell r="AU390" t="str">
            <v>32H3B2</v>
          </cell>
          <cell r="AV390" t="str">
            <v>3TE32G155365</v>
          </cell>
          <cell r="AW390" t="str">
            <v>CRM</v>
          </cell>
          <cell r="AX390" t="str">
            <v>M012</v>
          </cell>
          <cell r="AY390">
            <v>74011614</v>
          </cell>
          <cell r="AZ390">
            <v>51012550</v>
          </cell>
          <cell r="BA390">
            <v>80146669</v>
          </cell>
        </row>
        <row r="391">
          <cell r="D391">
            <v>60314287</v>
          </cell>
          <cell r="E391" t="str">
            <v>A</v>
          </cell>
          <cell r="F391" t="str">
            <v>TV</v>
          </cell>
          <cell r="G391" t="str">
            <v>RAC CENTER GUADALAJARA</v>
          </cell>
          <cell r="H391" t="str">
            <v>CARRET. GDL-CHAPALA KM 24.5 Col. CENTRO TLAJOMULCO Mpo. TLAJOMULCO DE ZUÑIGA</v>
          </cell>
          <cell r="I391">
            <v>3331617503</v>
          </cell>
          <cell r="J391" t="str">
            <v>HISENSE</v>
          </cell>
          <cell r="K391" t="str">
            <v>39H3C</v>
          </cell>
          <cell r="L391" t="str">
            <v>39G160333H06168</v>
          </cell>
          <cell r="M391" t="str">
            <v>PO 8379927</v>
          </cell>
          <cell r="N391">
            <v>0</v>
          </cell>
          <cell r="O391">
            <v>42496</v>
          </cell>
          <cell r="P391">
            <v>42815</v>
          </cell>
          <cell r="Q391">
            <v>201076</v>
          </cell>
          <cell r="R391" t="str">
            <v>No hay refacciones para surtir y realizar la reparacion del equipo</v>
          </cell>
          <cell r="S391" t="str">
            <v>El comprobante (factura) no muestra el importe del equipo</v>
          </cell>
          <cell r="T391" t="str">
            <v>Carlos Muñiz</v>
          </cell>
          <cell r="U391">
            <v>42837</v>
          </cell>
          <cell r="V391" t="str">
            <v>SUR</v>
          </cell>
          <cell r="W391" t="str">
            <v>COMPLETADO</v>
          </cell>
          <cell r="X391" t="str">
            <v>TIENDA</v>
          </cell>
          <cell r="Y391">
            <v>42809</v>
          </cell>
          <cell r="Z391">
            <v>319</v>
          </cell>
          <cell r="AA391" t="str">
            <v>M010</v>
          </cell>
          <cell r="AB391" t="str">
            <v>T198274/Panel - PANEL</v>
          </cell>
          <cell r="AC391" t="str">
            <v>OC-1008849</v>
          </cell>
          <cell r="AD391" t="str">
            <v>TLAJOMULCO/CENTRO</v>
          </cell>
          <cell r="AE391" t="str">
            <v>JAL</v>
          </cell>
          <cell r="AF391" t="str">
            <v>MX</v>
          </cell>
          <cell r="AG391" t="str">
            <v>10405558</v>
          </cell>
          <cell r="AH391" t="str">
            <v>ORNALDO TUZ</v>
          </cell>
          <cell r="AI391" t="str">
            <v>S/N CARRET GDL CHAPALA KM 24.5</v>
          </cell>
          <cell r="AJ391" t="str">
            <v>0000000000</v>
          </cell>
          <cell r="AK391" t="str">
            <v>0000000000</v>
          </cell>
          <cell r="AL391" t="str">
            <v>45670</v>
          </cell>
          <cell r="AM391" t="str">
            <v>21/04/2017 04 : 11 MARCO.DIAZ : TCF174 7401161508/04/2017 01 : 29 ARANTXA.MON : TCF108/04/2017 01 : 28 ARANTXA.MON : NP507/04/2017 05 : 56 RODRIGUEZ ERICK : DGR: SE CORRIGE MODELO EN CRM07/04/2017 03 : 36 201076 : EL MODELO CAPTURADO EN PORTAL NO ES ELCORRECTO, EL MODELO CORRECTO ES 39H3C, SIN EMBARGO NO ME PERMITE GUARDAR LA ACTUALIZACION DE ESTA INFORMACION07/04/2017 03 : 25 201076 : TAMBIEN SE ADJUNTA MODELO Y SERIE DEL EQUIPO07/04/2017 03 : 00 201076 : SE ANEXA DOCUMENTO Y SE DEJA ACTUALIZADA ELMODELO QUE REALMENTE CORRESPONDE AL EQUIPO06/04/2017 05 : 42 ERNESTO.HERN : MODELO DE LA FACTURA NO CORRESPONDECON EL DE CRM06/04/2017 00 : 00 201076 : EN ESPERA DE REFACCION30/03/2017 01 : 00 201076 : EN ESPERA DE REFACCIONES29/03/2017 04 : 12 201076 : EN ESPERA DE REFACCIONES28/03/2017 02 : 58 201076 : EN ESPERA DE REFACCION25/03/2017 02 : 04 FABIOLA.BON : SEG: REFACCIONES22/03/2017 01 : 30 201076 : P1:T198274/PANEL/OC-100884922/03/2017 01 : 29 201076 : T198274/PANEL/OC-100884917/03/2017 00 : 20 201076 : SE ATIENDE CON NUM DE ORDEN 126993, VISITAPROGRAMADA PARA 17/03/2017.16/03/2017 08 : 35 SEMIRAMIS.M : ODSWTPRD/RACEQUIPO DE PISO DE VENTA</v>
          </cell>
          <cell r="AN391" t="str">
            <v>3TE39G160333</v>
          </cell>
          <cell r="AO391" t="str">
            <v>Básica</v>
          </cell>
          <cell r="AP391" t="str">
            <v>Hisense</v>
          </cell>
          <cell r="AQ391" t="str">
            <v>Opera</v>
          </cell>
          <cell r="AR391" t="str">
            <v>HD 1366 X 768</v>
          </cell>
          <cell r="AS391" t="str">
            <v>3TE40M154812M1548M010</v>
          </cell>
          <cell r="AT391" t="e">
            <v>#N/A</v>
          </cell>
          <cell r="AU391" t="str">
            <v>40D37</v>
          </cell>
          <cell r="AV391" t="str">
            <v>3TE40M154812</v>
          </cell>
          <cell r="AW391" t="str">
            <v>M1548</v>
          </cell>
          <cell r="AX391" t="str">
            <v>M010</v>
          </cell>
          <cell r="AY391">
            <v>74011615</v>
          </cell>
          <cell r="AZ391">
            <v>51012551</v>
          </cell>
          <cell r="BA391">
            <v>80138629</v>
          </cell>
        </row>
        <row r="392">
          <cell r="D392">
            <v>60312013</v>
          </cell>
          <cell r="E392" t="str">
            <v>A</v>
          </cell>
          <cell r="F392" t="str">
            <v>TV</v>
          </cell>
          <cell r="G392" t="str">
            <v>SUSANA YAMEL MARQUEZ</v>
          </cell>
          <cell r="H392" t="str">
            <v>BENITO JUAREZ MZA. 7 LOTE 20 COL. EJERCITO DEL TRABAJO 1 ECATEPEC,EDO.DE MEXICO</v>
          </cell>
          <cell r="I392">
            <v>5569146402</v>
          </cell>
          <cell r="J392" t="str">
            <v>HISENSE</v>
          </cell>
          <cell r="K392" t="str">
            <v>40K20D</v>
          </cell>
          <cell r="L392" t="str">
            <v>40G143289H03821</v>
          </cell>
          <cell r="M392">
            <v>7756</v>
          </cell>
          <cell r="N392">
            <v>4999</v>
          </cell>
          <cell r="O392">
            <v>42029</v>
          </cell>
          <cell r="P392">
            <v>42788</v>
          </cell>
          <cell r="Q392">
            <v>200997</v>
          </cell>
          <cell r="R392" t="str">
            <v>DISPLAY</v>
          </cell>
          <cell r="S392" t="str">
            <v/>
          </cell>
          <cell r="T392" t="str">
            <v xml:space="preserve">GLORIA LEON LARIOS          </v>
          </cell>
          <cell r="U392">
            <v>42836</v>
          </cell>
          <cell r="V392" t="str">
            <v>Centro</v>
          </cell>
          <cell r="W392" t="str">
            <v>COMPLETADO</v>
          </cell>
          <cell r="Y392">
            <v>42786</v>
          </cell>
          <cell r="Z392">
            <v>759</v>
          </cell>
          <cell r="AA392" t="str">
            <v>M012</v>
          </cell>
          <cell r="AB392" t="str">
            <v>T172750/Panel - PANEL</v>
          </cell>
          <cell r="AC392" t="str">
            <v>OC-1007981</v>
          </cell>
          <cell r="AD392" t="str">
            <v>Ecatepec/ejercito del trabajo 1</v>
          </cell>
          <cell r="AE392" t="str">
            <v>MEX</v>
          </cell>
          <cell r="AF392" t="str">
            <v>MX</v>
          </cell>
          <cell r="AG392" t="str">
            <v>10411977</v>
          </cell>
          <cell r="AH392" t="str">
            <v>SUSANA YAMEL MARQUEZ</v>
          </cell>
          <cell r="AI392" t="str">
            <v>Benito Juarez mz 7 lt 20</v>
          </cell>
          <cell r="AJ392" t="str">
            <v>5569146402</v>
          </cell>
          <cell r="AK392">
            <v>0</v>
          </cell>
          <cell r="AL392" t="str">
            <v>55299</v>
          </cell>
          <cell r="AM392" t="str">
            <v>21/04/2017 04 : 14 MARCO.DIAZ : TCF174 7401161617/04/2017 23 : 43 GEARARDO.PA : CFA24/03/2017 00 : 17 MARCO.DIAZ : TCF1PU CSAINF. SRA. GLORIA. DMC08/03/2017 02 : 06 ERNESTO.HERN : TCF108/03/2017 02 : 06 ERNESTO.HERN : NP504/03/2017 13 : 25 MA.ISABEL : SEG: SE ENVIA CORREO A REFACC PARA SABERCUANDO LA SURTEN28/02/2017 04 : 15 200997 : P1: 27/02/2017 172750 DISPLAY CENTRO DESERVICIO ENVIA SOLICITUD DE REFACCION OC-100798124/02/2017 01 : 12 MA.ISABEL : SEG: SE CONTACTA AL CSA PARA VERFESTATUS DE VISITA24/02/2017 01 : 12 MA.ISABEL : SEG: DGR23/02/2017 03 : 00 200997 : V1: 22/02/2017 CENTRO DE SERVICIO PROGRAMAPARA RECOLECCION.14/02/2017 05 : 01 DULCE.M : ENTRE CALLES VALLE DE JUNCO Y SAGITARIO.CORREO SYMASUSAN@YAHOO.COMODSWTP</v>
          </cell>
          <cell r="AN392" t="str">
            <v>3TE40G134207</v>
          </cell>
          <cell r="AO392" t="str">
            <v>Básica</v>
          </cell>
          <cell r="AP392" t="str">
            <v>Hisense</v>
          </cell>
          <cell r="AQ392" t="str">
            <v>Opera</v>
          </cell>
          <cell r="AR392" t="str">
            <v>FHD 1920 x 1080</v>
          </cell>
          <cell r="AS392" t="str">
            <v>3TE40G154782G1547M010</v>
          </cell>
          <cell r="AT392" t="e">
            <v>#N/A</v>
          </cell>
          <cell r="AU392" t="str">
            <v>40H5B</v>
          </cell>
          <cell r="AV392" t="str">
            <v>3TE40G154782</v>
          </cell>
          <cell r="AW392" t="str">
            <v>G1547</v>
          </cell>
          <cell r="AX392" t="str">
            <v>M010</v>
          </cell>
          <cell r="AY392">
            <v>74011616</v>
          </cell>
          <cell r="AZ392">
            <v>51012552</v>
          </cell>
          <cell r="BA392">
            <v>80138630</v>
          </cell>
        </row>
        <row r="393">
          <cell r="D393">
            <v>60311808</v>
          </cell>
          <cell r="E393" t="str">
            <v xml:space="preserve">A  </v>
          </cell>
          <cell r="F393" t="str">
            <v>TV</v>
          </cell>
          <cell r="G393" t="str">
            <v>FRANCISCO JAVIER PÉREZ VILLALVA</v>
          </cell>
          <cell r="H393" t="str">
            <v>4 ORIENTE N. 2015 COLONIA LOS REMEDIOS C.P 72377, PUEBLA, PUE</v>
          </cell>
          <cell r="I393" t="str">
            <v>222 2344500-2224700395</v>
          </cell>
          <cell r="J393" t="str">
            <v>HISENSE</v>
          </cell>
          <cell r="K393" t="str">
            <v>40K20D</v>
          </cell>
          <cell r="L393" t="str">
            <v>40G143460H04426</v>
          </cell>
          <cell r="M393" t="str">
            <v>TICKET: 000178172</v>
          </cell>
          <cell r="N393">
            <v>0</v>
          </cell>
          <cell r="O393">
            <v>41948</v>
          </cell>
          <cell r="P393">
            <v>42789</v>
          </cell>
          <cell r="Q393">
            <v>201032</v>
          </cell>
          <cell r="R393" t="str">
            <v>01/03/2017 02 : 41  ERNESTO.HERN : NP5
25/02/2017 02 : 20 201032 : P1A: T173417 PCB MAIN OC-1007901</v>
          </cell>
          <cell r="S393" t="str">
            <v>CLIENTE ENTREGA TICKET DE PAGO DE  ENGAN</v>
          </cell>
          <cell r="T393" t="str">
            <v xml:space="preserve">  ERIK ORTEGA MÉNDEZ              </v>
          </cell>
          <cell r="U393">
            <v>42837</v>
          </cell>
          <cell r="V393" t="str">
            <v>Centro</v>
          </cell>
          <cell r="W393" t="str">
            <v>COMPLETADO</v>
          </cell>
          <cell r="X393" t="str">
            <v>CLIENTE</v>
          </cell>
          <cell r="Y393">
            <v>42782</v>
          </cell>
          <cell r="Z393">
            <v>841</v>
          </cell>
          <cell r="AA393" t="str">
            <v>M012</v>
          </cell>
          <cell r="AB393" t="str">
            <v>T173417/Tarjeta Principal Madre - MAIN BOARD</v>
          </cell>
          <cell r="AC393" t="str">
            <v>OC-1007901</v>
          </cell>
          <cell r="AD393" t="str">
            <v>Puebla/Los remedios</v>
          </cell>
          <cell r="AE393" t="str">
            <v>PUE</v>
          </cell>
          <cell r="AF393" t="str">
            <v>MX</v>
          </cell>
          <cell r="AG393" t="str">
            <v>10412049</v>
          </cell>
          <cell r="AH393" t="str">
            <v>FRANCISCO JAVIER PEREZ VILLALVA</v>
          </cell>
          <cell r="AI393" t="str">
            <v>2015 4 ote</v>
          </cell>
          <cell r="AJ393" t="str">
            <v>2224700395</v>
          </cell>
          <cell r="AK393" t="str">
            <v>2224700395</v>
          </cell>
          <cell r="AL393" t="str">
            <v>72377</v>
          </cell>
          <cell r="AM393" t="str">
            <v>21/04/2017 04 : 17 MARCO.DIAZ : TCF174 7401161720/04/2017 22 : 59 GEARARDO.PA : CFA14/03/2017 05 : 01 MARCO.DIAZ : TCF1PU CLIENTE01/03/2017 02 : 41 ERNESTO.HERN : TCF101/03/2017 02 : 41 ERNESTO.HERN : NP525/02/2017 02 : 20 201032 : P1A: T173417 PCB MAIN OC-1007901 EQUIPO ENDOMICILIO DE CLIENTE23/02/2017 04 : 32 201032 : V1: 23/02/2017 11:00-18:00 VISITA CONFIRMADAA MAMÁ DE CLIENTE19/02/2017 12 : 05 MA.ISABEL : SEG: DGR15/02/2017 02 : 26 SEMIRAMIS.M : ODSWTPRD/TELMEXENTRE CALLES 20 Y 22 NORTE</v>
          </cell>
          <cell r="AN393" t="str">
            <v>3TE40G134207</v>
          </cell>
          <cell r="AO393" t="str">
            <v>Básica</v>
          </cell>
          <cell r="AP393" t="str">
            <v>Hisense</v>
          </cell>
          <cell r="AQ393" t="str">
            <v>Opera</v>
          </cell>
          <cell r="AR393" t="str">
            <v>FHD 1920 x 1080</v>
          </cell>
          <cell r="AS393" t="str">
            <v>3TE40G154782G1547M010</v>
          </cell>
          <cell r="AT393" t="e">
            <v>#N/A</v>
          </cell>
          <cell r="AU393" t="str">
            <v>40H5B</v>
          </cell>
          <cell r="AV393" t="str">
            <v>3TE40G154782</v>
          </cell>
          <cell r="AW393" t="str">
            <v>G1547</v>
          </cell>
          <cell r="AX393" t="str">
            <v>M010</v>
          </cell>
          <cell r="AY393">
            <v>74011617</v>
          </cell>
          <cell r="AZ393">
            <v>51012553</v>
          </cell>
          <cell r="BA393">
            <v>80138631</v>
          </cell>
        </row>
        <row r="394">
          <cell r="D394">
            <v>60312994</v>
          </cell>
          <cell r="E394" t="str">
            <v>A</v>
          </cell>
          <cell r="F394" t="str">
            <v>TV</v>
          </cell>
          <cell r="G394" t="str">
            <v>Magdalena Cabrera Rivera</v>
          </cell>
          <cell r="H394" t="str">
            <v>Julian Blanco Mza-123, Lt-12, Col. Re nacimiento Sctor 2; Acapulco, Gro.</v>
          </cell>
          <cell r="I394">
            <v>7444478933</v>
          </cell>
          <cell r="J394" t="str">
            <v>HISENSE</v>
          </cell>
          <cell r="K394" t="str">
            <v>40K20D</v>
          </cell>
          <cell r="L394" t="str">
            <v>40G143461H05153</v>
          </cell>
          <cell r="M394" t="str">
            <v>REN/ 000099848</v>
          </cell>
          <cell r="N394">
            <v>5760.85</v>
          </cell>
          <cell r="O394">
            <v>42002</v>
          </cell>
          <cell r="P394">
            <v>42793</v>
          </cell>
          <cell r="Q394">
            <v>201610</v>
          </cell>
          <cell r="R394" t="str">
            <v>Hisense no cuenta con refacción</v>
          </cell>
          <cell r="T394" t="str">
            <v>Guadalupe Mondragón Noriega</v>
          </cell>
          <cell r="U394">
            <v>42835</v>
          </cell>
          <cell r="V394" t="str">
            <v>SUR</v>
          </cell>
          <cell r="W394" t="str">
            <v>COMPLETADO</v>
          </cell>
          <cell r="X394" t="str">
            <v>CLIENTE</v>
          </cell>
          <cell r="Y394">
            <v>42793</v>
          </cell>
          <cell r="Z394">
            <v>791</v>
          </cell>
          <cell r="AA394" t="str">
            <v>M012</v>
          </cell>
          <cell r="AD394" t="str">
            <v>Acapulco/RenacimeintoSector 2</v>
          </cell>
          <cell r="AE394" t="str">
            <v>GRO</v>
          </cell>
          <cell r="AF394" t="str">
            <v>MX</v>
          </cell>
          <cell r="AG394" t="str">
            <v>10412839</v>
          </cell>
          <cell r="AH394" t="str">
            <v>MAGDALENA CABRERA RIVERA</v>
          </cell>
          <cell r="AI394" t="str">
            <v>Jullian Blanco mz 123 lt 12</v>
          </cell>
          <cell r="AJ394" t="str">
            <v>7444478933</v>
          </cell>
          <cell r="AK394" t="str">
            <v>7444478933</v>
          </cell>
          <cell r="AL394" t="str">
            <v>39715</v>
          </cell>
          <cell r="AM394" t="str">
            <v>21/04/2017 04 : 20 MARCO.DIAZ : TCF174 7401161831/03/2017 01 : 19 MARCO.DIAZ : TCF1PU CSA CONFIRMA MAYRA HERNANDEZ.JESSICA O15/03/2017 05 : 32 JORGE.VAZ : TCF115/03/2017 05 : 32 JORGE.VAZ : NP501/03/2017 07 : 09 201610 : PST: SE SOLICITA PANEL(172750) POR CORREO YAQUE SISTEMA MARCA ERROR Y NO PERMITE CONCLUIR EL PEDIDO.01/03/2017 06 : 01 201610 : SE RECOLECTA EQUIPO AL ASC.28/02/2017 23 : 17 201610 : V1: 01 MARZO, HORARIO ABIERTO23/02/2017 01 : 35 SEMIRAMIS.M : ODSWTPRD/TELMEXENTRE CIRCUITO INTERIOR Y JUAN R ESCUDERO</v>
          </cell>
          <cell r="AN394" t="str">
            <v>3TE40G134207</v>
          </cell>
          <cell r="AO394" t="str">
            <v>Básica</v>
          </cell>
          <cell r="AP394" t="str">
            <v>Hisense</v>
          </cell>
          <cell r="AQ394" t="str">
            <v>Opera</v>
          </cell>
          <cell r="AR394" t="str">
            <v>FHD 1920 x 1080</v>
          </cell>
          <cell r="AS394" t="str">
            <v>3TE40G154782G1547M010</v>
          </cell>
          <cell r="AT394" t="e">
            <v>#N/A</v>
          </cell>
          <cell r="AU394" t="str">
            <v>40H5B</v>
          </cell>
          <cell r="AV394" t="str">
            <v>3TE40G154782</v>
          </cell>
          <cell r="AW394" t="str">
            <v>G1547</v>
          </cell>
          <cell r="AX394" t="str">
            <v>M010</v>
          </cell>
          <cell r="AY394">
            <v>74011618</v>
          </cell>
          <cell r="AZ394">
            <v>51012554</v>
          </cell>
          <cell r="BA394">
            <v>80138632</v>
          </cell>
        </row>
        <row r="395">
          <cell r="D395">
            <v>60314295</v>
          </cell>
          <cell r="E395" t="str">
            <v>A</v>
          </cell>
          <cell r="F395" t="str">
            <v>TV</v>
          </cell>
          <cell r="G395" t="str">
            <v xml:space="preserve">RICARDO ARAN </v>
          </cell>
          <cell r="H395" t="str">
            <v>NAYARIT 101, SECTOR 3, ALTAMIRA TAMAULIPAS</v>
          </cell>
          <cell r="I395">
            <v>8332644175</v>
          </cell>
          <cell r="J395" t="str">
            <v>HISENSE</v>
          </cell>
          <cell r="K395" t="str">
            <v>40K20DW</v>
          </cell>
          <cell r="L395" t="str">
            <v>40G144840H00958</v>
          </cell>
          <cell r="M395">
            <v>171589</v>
          </cell>
          <cell r="N395">
            <v>9998.42</v>
          </cell>
          <cell r="O395">
            <v>42200</v>
          </cell>
          <cell r="P395">
            <v>42809</v>
          </cell>
          <cell r="Q395">
            <v>202245</v>
          </cell>
          <cell r="R395" t="str">
            <v>30/03/2017 08 : 01  ARANTXA.MON : NP5
18/03/2017 09 : 45 202245 :OC-1008830</v>
          </cell>
          <cell r="S395" t="str">
            <v/>
          </cell>
          <cell r="T395" t="str">
            <v xml:space="preserve">Alfredo Pineda                </v>
          </cell>
          <cell r="U395" t="str">
            <v>2017-03-30</v>
          </cell>
          <cell r="V395" t="str">
            <v>Norte</v>
          </cell>
          <cell r="W395" t="str">
            <v>COMPLETADO</v>
          </cell>
          <cell r="X395" t="str">
            <v>TALLER</v>
          </cell>
          <cell r="Y395">
            <v>42810</v>
          </cell>
          <cell r="Z395">
            <v>609</v>
          </cell>
          <cell r="AA395" t="str">
            <v>M012</v>
          </cell>
          <cell r="AB395" t="str">
            <v xml:space="preserve">T170608/Tarjeta de suministro eléctrico - Power </v>
          </cell>
          <cell r="AC395" t="str">
            <v>OC-1008830</v>
          </cell>
          <cell r="AD395" t="str">
            <v>altamira/col. altamira sector 3</v>
          </cell>
          <cell r="AE395" t="str">
            <v>TMS</v>
          </cell>
          <cell r="AF395" t="str">
            <v>MX</v>
          </cell>
          <cell r="AG395" t="str">
            <v>10414465</v>
          </cell>
          <cell r="AH395" t="str">
            <v>RICARDO ARAN</v>
          </cell>
          <cell r="AI395" t="str">
            <v>101 Nayarit</v>
          </cell>
          <cell r="AJ395" t="str">
            <v>8331569153</v>
          </cell>
          <cell r="AK395" t="str">
            <v>8331569153</v>
          </cell>
          <cell r="AL395" t="str">
            <v>89602</v>
          </cell>
          <cell r="AM395" t="str">
            <v>21/04/2017 04 : 24 MARCO.DIAZ : TCF174 7401161918/04/2017 06 : 40 ADOLFO.FER : CFA11/04/2017 22 : 50 MARCO.DIAZ : TCF1PU CSA CONFIRMA LUIS F MUÑIZ VIAMAIL. JESSICA O11/04/2017 22 : 48 MARCO.DIAZ : TCF1. JESSICA O30/03/2017 08 : 01 ARANTXA.MON : TCF130/03/2017 08 : 01 ARANTXA.MON : NP523/03/2017 07 : 41 MARIA.EUGENI : DGRSEG: Solicitud de refaccion correcta.18/03/2017 09 : 45 202245 : PEDIDO DE COMPRA OC-1008830: PROCESOCOMPLETADO SATISFACTORIAMENTET170608 POWERBOARDT179489 MAINBOARD17/03/2017 07 : 28 202245 : V1: 17-03-2017 9:00 A 13:00HRS16/03/2017 00 : 57 GERARDO.GRA : ODSWTP ELABORADA POR EMC*RD% ESQ. BLDV. ALLENDE CASI ENFRENTE DEL CAMPO TAMAULIPAS</v>
          </cell>
          <cell r="AN395" t="str">
            <v>3TE40A144716</v>
          </cell>
          <cell r="AO395" t="str">
            <v>Smart</v>
          </cell>
          <cell r="AP395" t="str">
            <v>Hisense</v>
          </cell>
          <cell r="AQ395" t="str">
            <v>Opera</v>
          </cell>
          <cell r="AR395" t="str">
            <v>FHD 1920 x 1080</v>
          </cell>
          <cell r="AS395" t="str">
            <v>3TE40G163934G1639M010</v>
          </cell>
          <cell r="AT395" t="e">
            <v>#N/A</v>
          </cell>
          <cell r="AU395" t="str">
            <v>40H5B2</v>
          </cell>
          <cell r="AV395" t="str">
            <v>3TE40G163934</v>
          </cell>
          <cell r="AW395" t="str">
            <v>G1639</v>
          </cell>
          <cell r="AX395" t="str">
            <v>M010</v>
          </cell>
          <cell r="AY395">
            <v>74011619</v>
          </cell>
          <cell r="AZ395">
            <v>51012555</v>
          </cell>
          <cell r="BA395">
            <v>80138633</v>
          </cell>
        </row>
        <row r="396">
          <cell r="D396">
            <v>60313343</v>
          </cell>
          <cell r="E396" t="str">
            <v xml:space="preserve">A  </v>
          </cell>
          <cell r="F396" t="str">
            <v>TV</v>
          </cell>
          <cell r="G396" t="str">
            <v>MARÍA EUGENIA VAZQUEZ AGUILAR</v>
          </cell>
          <cell r="H396" t="str">
            <v>CDA. EMILIANO ZAPATA EDIF-20 DEPTO-7 U.H 4 CAMINOS, CUAUTLANCINGO, PUE.</v>
          </cell>
          <cell r="I396" t="str">
            <v>222 2211773</v>
          </cell>
          <cell r="J396" t="str">
            <v>HISENSE</v>
          </cell>
          <cell r="K396" t="str">
            <v>40K20DW</v>
          </cell>
          <cell r="L396" t="str">
            <v>40G144840H01691</v>
          </cell>
          <cell r="M396" t="str">
            <v>CARTA ACEPTACIÓN</v>
          </cell>
          <cell r="N396">
            <v>7499</v>
          </cell>
          <cell r="O396">
            <v>42198</v>
          </cell>
          <cell r="P396">
            <v>42810</v>
          </cell>
          <cell r="Q396">
            <v>201032</v>
          </cell>
          <cell r="R396" t="str">
            <v>05/04/2017 06 : 17  ERNESTO.HERN : NP5 17/03/2017 03 : 35 201032 : P1A: T179489 PCB MAIN OC-1008756</v>
          </cell>
          <cell r="S396" t="str">
            <v/>
          </cell>
          <cell r="T396" t="str">
            <v xml:space="preserve">  ERIK ORTEGA MÉNDEZ              </v>
          </cell>
          <cell r="U396">
            <v>42837</v>
          </cell>
          <cell r="V396" t="str">
            <v>Centro</v>
          </cell>
          <cell r="W396" t="str">
            <v>COMPLETADO</v>
          </cell>
          <cell r="X396" t="str">
            <v>CLIENTE</v>
          </cell>
          <cell r="Y396">
            <v>42800</v>
          </cell>
          <cell r="Z396">
            <v>612</v>
          </cell>
          <cell r="AA396" t="str">
            <v>M012</v>
          </cell>
          <cell r="AB396" t="str">
            <v>T179489/Tarjeta Principal Madre - MAIN BOARD</v>
          </cell>
          <cell r="AC396" t="str">
            <v>OC-1008756</v>
          </cell>
          <cell r="AD396" t="str">
            <v>UH 4Caminos/Cuautlanzingo</v>
          </cell>
          <cell r="AE396" t="str">
            <v>PUE</v>
          </cell>
          <cell r="AF396" t="str">
            <v>MX</v>
          </cell>
          <cell r="AG396" t="str">
            <v>10409389</v>
          </cell>
          <cell r="AH396" t="str">
            <v>MARIA EUGENIA VAZQUEZ AGUILAR</v>
          </cell>
          <cell r="AI396" t="str">
            <v>Dep 7 Cda Emilia Zapata Edif 20</v>
          </cell>
          <cell r="AJ396" t="str">
            <v>2222211773</v>
          </cell>
          <cell r="AK396">
            <v>0</v>
          </cell>
          <cell r="AL396" t="str">
            <v>72700</v>
          </cell>
          <cell r="AM396" t="str">
            <v>21/04/2017 04 : 28 MARCO.DIAZ : TCF174 7401162005/04/2017 06 : 17 ERNESTO.HERN : TCF105/04/2017 06 : 17 ERNESTO.HERN : NP501/04/2017 06 : 53 201032 : SE ENVÍA CORREO A SEGUIMIENTO PARA VERIFICARLA SITUACIÓN DE LA SERIE Y EL DOCUMENTO DE CLIENTE QUE PROPORCIONO TELMEX31/03/2017 07 : 34 GEARARDO.PA : SEG: DGR MA. ISABEL29/03/2017 07 : 39 ERNESTO.HERN : Numero de serie en documento anexado, no coincide con CRM25/03/2017 02 : 35 201032 : CSA SIGUE EN ESPERA DE REFACCIÓN SOLICITADA22/03/2017 03 : 53 MA.ISABEL : SEG: SE ENVIA CORREOA REFACCIONES PARASABER CUANDO SE SURTE17/03/2017 03 : 35 201032 : P1A: T179489 PCB MAIN OC-1008756 EQUIPOO ENDOMICILIO DE CLIENTEV1: 16/03/2017 10:00-16:0011/03/2017 02 : 30 201032 : SE VUELVE A MARCAR A CLIENTE EN ELTRANSCURSO DE 12 A 12:30 Y CONTINUA SIN RESPONDER08/03/2017 04 : 29 201032 : SE LLAMA A CLIENTE EN EL NÚMERO 2211773 Y NORESPONDEN SE INTENTO DESDE 1:20 HASTA 2:29 SIN RESPUESTA08/03/2017 01 : 56 MA.ISABEL : V1P: SE CONTACTA AL CSA07/03/2017 07 : 44 MA.ISABEL : SEG: DGR07/03/2017 07 : 41 MA.ISABEL : SEG: AXEL TELMEX ENVIA DOCTO CARTA DEACEPTACIONM EN SEGUIMIENTO A LA O.S. 6031064419/02/2017 11 : 59 MA.ISABEL : SEG: SE VALIDA DOCUMENTO Y SE DETECTAQUE NO TIENE LA FECHA DE COMPRA, SUGERIR AL CLIENTE QUE CON ESTEDOCUMENTO SE PRESENTE EN LA TIENDA TELMEX MAS CERCANA PARA QUE SOLICITESU CARTA DE ACEPTACION Y PODER BRINDARLE EL SERVICIO, SE CANCELA HASTAQUE EL CLIENTE CUENTE CON LOS DOCUMENTOS CORRESPONDIENTES.09/02/2017 06 : 04 DULCE.M : csccte se comunica indica que no cuenta con el tiket de compra ni con lapoliza se le indica que para proceder con el servicio se necesita contarcon estos documentos se molesta y corta la llamada.05/02/2017 01 : 15 201032 : FAVOR DE VERIFICAR DOCUMENTACIÓN YA QUE ELDOCUMENTO ADJUNTO NO TIENE FECHA DE COMPRA31/01/2017 02 : 25 DULCE.M : CROM NY PLAZA DEL OBREROODSWTP</v>
          </cell>
          <cell r="AN396" t="str">
            <v>3TE40A144716</v>
          </cell>
          <cell r="AO396" t="str">
            <v>Smart</v>
          </cell>
          <cell r="AP396" t="str">
            <v>Hisense</v>
          </cell>
          <cell r="AQ396" t="str">
            <v>Opera</v>
          </cell>
          <cell r="AR396" t="str">
            <v>FHD 1920 x 1080</v>
          </cell>
          <cell r="AS396" t="str">
            <v>3TE40G163934G1639M010</v>
          </cell>
          <cell r="AT396" t="e">
            <v>#N/A</v>
          </cell>
          <cell r="AU396" t="str">
            <v>40H5B2</v>
          </cell>
          <cell r="AV396" t="str">
            <v>3TE40G163934</v>
          </cell>
          <cell r="AW396" t="str">
            <v>G1639</v>
          </cell>
          <cell r="AX396" t="str">
            <v>M010</v>
          </cell>
          <cell r="AY396">
            <v>74011620</v>
          </cell>
          <cell r="AZ396">
            <v>51012556</v>
          </cell>
          <cell r="BA396">
            <v>80138634</v>
          </cell>
        </row>
        <row r="397">
          <cell r="D397">
            <v>60313812</v>
          </cell>
          <cell r="E397" t="str">
            <v xml:space="preserve">A  </v>
          </cell>
          <cell r="F397" t="str">
            <v>TV</v>
          </cell>
          <cell r="G397" t="str">
            <v>FELIX ROMERO LUNA</v>
          </cell>
          <cell r="H397" t="str">
            <v>CALLE DOMINGO ARENAS N. 423-1 COLONIA SAN FRANCISCO OCOTLAN, CORONANGO, PUE.</v>
          </cell>
          <cell r="I397" t="str">
            <v>222 2106635-2221779610</v>
          </cell>
          <cell r="J397" t="str">
            <v>HISENSE</v>
          </cell>
          <cell r="K397" t="str">
            <v>40K20DW</v>
          </cell>
          <cell r="L397" t="str">
            <v>40G145155H02513</v>
          </cell>
          <cell r="M397" t="str">
            <v>TICKET: 000074176</v>
          </cell>
          <cell r="N397">
            <v>9998.42</v>
          </cell>
          <cell r="O397">
            <v>42221</v>
          </cell>
          <cell r="P397">
            <v>42809</v>
          </cell>
          <cell r="Q397">
            <v>201032</v>
          </cell>
          <cell r="R397" t="str">
            <v>29/03/2017 07 : 41  ERNESTO.HERN : NP5 17/03/2017 03 : 52 201032 : P1A: T179489 PCB MAIN OC-1008757</v>
          </cell>
          <cell r="S397" t="str">
            <v/>
          </cell>
          <cell r="T397" t="str">
            <v xml:space="preserve">  ERIK ORTEGA MÉNDEZ              </v>
          </cell>
          <cell r="U397">
            <v>42837</v>
          </cell>
          <cell r="V397" t="str">
            <v>Centro</v>
          </cell>
          <cell r="W397" t="str">
            <v>COMPLETADO</v>
          </cell>
          <cell r="X397" t="str">
            <v>CLIENTE</v>
          </cell>
          <cell r="Y397">
            <v>42803</v>
          </cell>
          <cell r="Z397">
            <v>588</v>
          </cell>
          <cell r="AA397" t="str">
            <v>M012</v>
          </cell>
          <cell r="AB397" t="str">
            <v>T179489/Tarjeta Principal Madre - MAIN BOARD</v>
          </cell>
          <cell r="AC397" t="str">
            <v>OC-1008757</v>
          </cell>
          <cell r="AD397" t="str">
            <v>coronango/ sn. fco de ocotlan</v>
          </cell>
          <cell r="AE397" t="str">
            <v>PUE</v>
          </cell>
          <cell r="AF397" t="str">
            <v>MX</v>
          </cell>
          <cell r="AG397" t="str">
            <v>10414039</v>
          </cell>
          <cell r="AH397" t="str">
            <v>FELIX ROMERO LUNA</v>
          </cell>
          <cell r="AI397" t="str">
            <v>423 Calle domingo arena</v>
          </cell>
          <cell r="AJ397" t="str">
            <v>2106635</v>
          </cell>
          <cell r="AK397" t="str">
            <v>2221779610</v>
          </cell>
          <cell r="AL397" t="str">
            <v>72680</v>
          </cell>
          <cell r="AM397" t="str">
            <v>21/04/2017 04 : 32 MARCO.DIAZ : TCF174 7401162120/04/2017 23 : 05 GEARARDO.PA : CFA12/04/2017 04 : 19 LAURA.HERNA : csc: se le indica a cte proceso de cf.29/03/2017 07 : 41 ERNESTO.HERN : TCF129/03/2017 07 : 41 ERNESTO.HERN : NP522/03/2017 03 : 45 MA.ISABEL : SEG: SE ENVIA CORREO A REFACCIONES PARASABER CUANDO SE SURTE22/03/2017 03 : 44 MA.ISABEL : SEG: DGR17/03/2017 03 : 52 201032 : P1A: T179489 PCB MAIN OC-1008757 EQUIPO ENDOMICILIO DE CLIENTE15/03/2017 05 : 33 201032 : V1: 15/03/2017 11:00-18:00 VISITA CONFIRMADAA CLIENTE10/03/2017 05 : 43 ANA.LAURA : ODSWTPTELMEX RD.-%CAMINO REAL Y AV. DE LAS FLORES</v>
          </cell>
          <cell r="AN397" t="str">
            <v>3TE40A144716</v>
          </cell>
          <cell r="AO397" t="str">
            <v>Smart</v>
          </cell>
          <cell r="AP397" t="str">
            <v>Hisense</v>
          </cell>
          <cell r="AQ397" t="str">
            <v>Opera</v>
          </cell>
          <cell r="AR397" t="str">
            <v>FHD 1920 x 1080</v>
          </cell>
          <cell r="AS397" t="str">
            <v>3TE40G163934G1639M010</v>
          </cell>
          <cell r="AT397" t="e">
            <v>#N/A</v>
          </cell>
          <cell r="AU397" t="str">
            <v>40H5B2</v>
          </cell>
          <cell r="AV397" t="str">
            <v>3TE40G163934</v>
          </cell>
          <cell r="AW397" t="str">
            <v>G1639</v>
          </cell>
          <cell r="AX397" t="str">
            <v>M010</v>
          </cell>
          <cell r="AY397">
            <v>74011621</v>
          </cell>
          <cell r="AZ397">
            <v>51012557</v>
          </cell>
          <cell r="BA397">
            <v>80138635</v>
          </cell>
        </row>
        <row r="398">
          <cell r="D398">
            <v>60313689</v>
          </cell>
          <cell r="E398" t="str">
            <v xml:space="preserve">A  </v>
          </cell>
          <cell r="F398" t="str">
            <v>TV</v>
          </cell>
          <cell r="G398" t="str">
            <v>ANTONIO LORENZO SALAZAR</v>
          </cell>
          <cell r="H398" t="str">
            <v>CALLE NICOLAS BRAVO N. 950 COLONIA GUADALUPE HIDALGO C.P 72490, PUEBLA, PUE.</v>
          </cell>
          <cell r="I398">
            <v>2224467462</v>
          </cell>
          <cell r="J398" t="str">
            <v>HISENSE</v>
          </cell>
          <cell r="K398" t="str">
            <v>40K20DW</v>
          </cell>
          <cell r="L398" t="str">
            <v>40G145155H03875</v>
          </cell>
          <cell r="M398" t="str">
            <v>TICKET:0998 4977 3173 7729 9987 13</v>
          </cell>
          <cell r="N398">
            <v>5999</v>
          </cell>
          <cell r="O398">
            <v>42188</v>
          </cell>
          <cell r="P398">
            <v>42803</v>
          </cell>
          <cell r="Q398">
            <v>201032</v>
          </cell>
          <cell r="R398" t="str">
            <v>16/03/2017 02 : 59  JORGE.VAZ : NP5
11/03/2017 02 : 57 201032 : P1A: T179489 PCB MAIN OC-1008439</v>
          </cell>
          <cell r="S398" t="str">
            <v/>
          </cell>
          <cell r="T398" t="str">
            <v xml:space="preserve">  ERIK ORTEGA MÉNDEZ              </v>
          </cell>
          <cell r="U398">
            <v>42837</v>
          </cell>
          <cell r="V398" t="str">
            <v>Centro</v>
          </cell>
          <cell r="W398" t="str">
            <v>COMPLETADO</v>
          </cell>
          <cell r="X398" t="str">
            <v>CLIENTE</v>
          </cell>
          <cell r="Y398">
            <v>42803</v>
          </cell>
          <cell r="Z398">
            <v>615</v>
          </cell>
          <cell r="AA398" t="str">
            <v>M012</v>
          </cell>
          <cell r="AB398" t="str">
            <v>T179489/Tarjeta Principal Madre - MAIN BOARD</v>
          </cell>
          <cell r="AC398" t="str">
            <v>OC-1008439</v>
          </cell>
          <cell r="AD398" t="str">
            <v>Gudalupe hidalgo/puebla</v>
          </cell>
          <cell r="AE398" t="str">
            <v>PUE</v>
          </cell>
          <cell r="AF398" t="str">
            <v>MX</v>
          </cell>
          <cell r="AG398" t="str">
            <v>10413889</v>
          </cell>
          <cell r="AH398" t="str">
            <v>ANTONIO LORENZO SALAZAR</v>
          </cell>
          <cell r="AI398" t="str">
            <v>950 Nicolas Bravo</v>
          </cell>
          <cell r="AJ398" t="str">
            <v>2224467462</v>
          </cell>
          <cell r="AK398">
            <v>0</v>
          </cell>
          <cell r="AL398" t="str">
            <v>72490</v>
          </cell>
          <cell r="AM398" t="str">
            <v>21/04/2017 04 : 35 MARCO.DIAZ : TCF174 7401162220/04/2017 23 : 04 GEARARDO.PA : CFA24/03/2017 23 : 58 MARCO.DIAZ : TCF1PU CSA CONFIRMA MARISELA ORTEGA.JESSICA O16/03/2017 03 : 00 JORGE.VAZ : TCF116/03/2017 02 : 59 JORGE.VAZ : NP511/03/2017 02 : 57 201032 : P1A: T179489 PCB MAIN OC-1008439--EQUIPO ENDOMICILIO DE CLIENTE11/03/2017 02 : 24 201032 : V1: 10/03/2017 10:00-15:0009/03/2017 03 : 32 ADRIANA.SAN : ODSWTPRD% 1RA Y 2DA DE BENITO JUAREZ</v>
          </cell>
          <cell r="AN398" t="str">
            <v>3TE40A144716</v>
          </cell>
          <cell r="AO398" t="str">
            <v>Smart</v>
          </cell>
          <cell r="AP398" t="str">
            <v>Hisense</v>
          </cell>
          <cell r="AQ398" t="str">
            <v>Opera</v>
          </cell>
          <cell r="AR398" t="str">
            <v>FHD 1920 x 1080</v>
          </cell>
          <cell r="AS398" t="str">
            <v>3TE40G163934G1639M010</v>
          </cell>
          <cell r="AT398" t="e">
            <v>#N/A</v>
          </cell>
          <cell r="AU398" t="str">
            <v>40H5B2</v>
          </cell>
          <cell r="AV398" t="str">
            <v>3TE40G163934</v>
          </cell>
          <cell r="AW398" t="str">
            <v>G1639</v>
          </cell>
          <cell r="AX398" t="str">
            <v>M010</v>
          </cell>
          <cell r="AY398">
            <v>74011622</v>
          </cell>
          <cell r="AZ398">
            <v>51012558</v>
          </cell>
          <cell r="BA398">
            <v>80138636</v>
          </cell>
        </row>
        <row r="399">
          <cell r="D399">
            <v>60311373</v>
          </cell>
          <cell r="E399" t="str">
            <v>A</v>
          </cell>
          <cell r="F399" t="str">
            <v>TV</v>
          </cell>
          <cell r="G399" t="str">
            <v>RAC CENTER GUADALAJARA</v>
          </cell>
          <cell r="H399" t="str">
            <v>CARRET. GDL-CHAPALA KM 24.5 Col. CENTRO TLAJOMULCO Mpo. TLAJOMULCO DE ZUÑIGA</v>
          </cell>
          <cell r="I399">
            <v>3331617503</v>
          </cell>
          <cell r="J399" t="str">
            <v>HISENSE</v>
          </cell>
          <cell r="K399" t="str">
            <v>40D37</v>
          </cell>
          <cell r="L399" t="str">
            <v>40G150594H02684</v>
          </cell>
          <cell r="M399" t="str">
            <v>Carta de equipo de tienda</v>
          </cell>
          <cell r="N399">
            <v>0</v>
          </cell>
          <cell r="O399">
            <v>42779</v>
          </cell>
          <cell r="P399">
            <v>42778</v>
          </cell>
          <cell r="Q399">
            <v>201076</v>
          </cell>
          <cell r="R399" t="str">
            <v>No hay refacciones para surtir y poder reparar</v>
          </cell>
          <cell r="S399" t="str">
            <v>Se trata de un equipo de tienda por lo que no contamos con precio y fecha de factura</v>
          </cell>
          <cell r="T399" t="str">
            <v>Carlos Muñiz</v>
          </cell>
          <cell r="U399">
            <v>42837</v>
          </cell>
          <cell r="V399" t="str">
            <v>SUR</v>
          </cell>
          <cell r="W399" t="str">
            <v>COMPLETADO</v>
          </cell>
          <cell r="X399" t="str">
            <v>TIENDA</v>
          </cell>
          <cell r="Y399">
            <v>42779</v>
          </cell>
          <cell r="Z399">
            <v>42778</v>
          </cell>
          <cell r="AA399" t="str">
            <v>M012</v>
          </cell>
          <cell r="AB399" t="str">
            <v>T182882/Panel - PANEL</v>
          </cell>
          <cell r="AC399" t="str">
            <v>OC-1007651</v>
          </cell>
          <cell r="AD399" t="str">
            <v>TLAJOMULCO/CENTRO</v>
          </cell>
          <cell r="AE399" t="str">
            <v>JAL</v>
          </cell>
          <cell r="AF399" t="str">
            <v>MX</v>
          </cell>
          <cell r="AG399" t="str">
            <v>10405558</v>
          </cell>
          <cell r="AH399" t="str">
            <v>ORNALDO TUZ</v>
          </cell>
          <cell r="AI399" t="str">
            <v>S/N CARRET GDL CHAPALA KM 24.5</v>
          </cell>
          <cell r="AJ399" t="str">
            <v>0000000000</v>
          </cell>
          <cell r="AK399" t="str">
            <v>0000000000</v>
          </cell>
          <cell r="AL399" t="str">
            <v>45670</v>
          </cell>
          <cell r="AM399" t="str">
            <v>21/04/2017 04 : 39 MARCO.DIAZ : TCF174 7401162314/03/2017 06 : 20 MARCO.DIAZ : TCF1PU CSA23/02/2017 00 : 02 ERNESTO.HERN : TCF123/02/2017 00 : 02 ERNESTO.HERN : NP518/02/2017 06 : 29 201076 : PANEL LCD DAÑADO18/02/2017 06 : 05 FABIOLA.BON : SEG: Pendiente de diagnostico15/02/2017 06 : 32 FABIOLA.BON : SEG: DGR14/02/2017 01 : 29 201076 : SE ATIENDE CON ORDEN 125978, VISITA PROGPARA 14 DE FEBRERO DEL 201713/02/2017 22 : 46 SEMIRAMIS.M : Equipo de piso de venta13/02/2017 22 : 39 SEMIRAMIS.M : ODSWTPEN EL MISMO PARQUE DONDE SE ENCUENTRA LA BIG COLA</v>
          </cell>
          <cell r="AN399" t="str">
            <v>3TE40G144668</v>
          </cell>
          <cell r="AO399" t="str">
            <v>Básica</v>
          </cell>
          <cell r="AP399" t="str">
            <v>Hisense</v>
          </cell>
          <cell r="AQ399" t="str">
            <v>Opera</v>
          </cell>
          <cell r="AR399" t="str">
            <v>FHD 1920 x 1080</v>
          </cell>
          <cell r="AS399" t="str">
            <v>3TE40M154812M1548M010</v>
          </cell>
          <cell r="AT399" t="e">
            <v>#N/A</v>
          </cell>
          <cell r="AU399" t="str">
            <v>40D37</v>
          </cell>
          <cell r="AV399" t="str">
            <v>3TE40M154812</v>
          </cell>
          <cell r="AW399" t="str">
            <v>M1548</v>
          </cell>
          <cell r="AX399" t="str">
            <v>M010</v>
          </cell>
          <cell r="AY399">
            <v>74011623</v>
          </cell>
          <cell r="AZ399">
            <v>51012559</v>
          </cell>
          <cell r="BA399">
            <v>80138637</v>
          </cell>
        </row>
        <row r="400">
          <cell r="D400">
            <v>60313257</v>
          </cell>
          <cell r="E400" t="str">
            <v>A</v>
          </cell>
          <cell r="F400" t="str">
            <v>TV</v>
          </cell>
          <cell r="G400" t="str">
            <v>RUBEN GONZALES REYES</v>
          </cell>
          <cell r="H400" t="str">
            <v>PANAMA NO. 29 COL. REFORMA</v>
          </cell>
          <cell r="I400">
            <v>2288581295</v>
          </cell>
          <cell r="J400" t="str">
            <v>HISENSE</v>
          </cell>
          <cell r="K400" t="str">
            <v>40K20DW</v>
          </cell>
          <cell r="L400" t="str">
            <v>40G151184H00579</v>
          </cell>
          <cell r="M400" t="str">
            <v>CARTA FACTURA</v>
          </cell>
          <cell r="N400">
            <v>0</v>
          </cell>
          <cell r="O400">
            <v>42506</v>
          </cell>
          <cell r="P400">
            <v>42837</v>
          </cell>
          <cell r="Q400">
            <v>201068</v>
          </cell>
          <cell r="R400" t="str">
            <v>SOLICITUD DE MAIN, FALTA DE REFACCION</v>
          </cell>
          <cell r="T400" t="str">
            <v>KAREN BAUTISTA</v>
          </cell>
          <cell r="U400">
            <v>42822</v>
          </cell>
          <cell r="V400" t="str">
            <v>SUR</v>
          </cell>
          <cell r="W400" t="str">
            <v>COMPLETADO</v>
          </cell>
          <cell r="X400" t="str">
            <v>CLIENTE</v>
          </cell>
          <cell r="Y400">
            <v>42797</v>
          </cell>
          <cell r="Z400">
            <v>331</v>
          </cell>
          <cell r="AA400" t="str">
            <v>M010</v>
          </cell>
          <cell r="AB400" t="str">
            <v>T179489/Tarjeta Principal Madre - MAIN BOARD</v>
          </cell>
          <cell r="AC400" t="str">
            <v>OC-1008321</v>
          </cell>
          <cell r="AD400" t="str">
            <v>Xalapa / Reforma</v>
          </cell>
          <cell r="AE400" t="str">
            <v>VER</v>
          </cell>
          <cell r="AF400" t="str">
            <v>MX</v>
          </cell>
          <cell r="AG400" t="str">
            <v>10413232</v>
          </cell>
          <cell r="AH400" t="str">
            <v>RUBEN GONZALES REYES</v>
          </cell>
          <cell r="AI400" t="str">
            <v>29 Panama</v>
          </cell>
          <cell r="AJ400" t="str">
            <v>2288581295</v>
          </cell>
          <cell r="AK400" t="str">
            <v>2282345402</v>
          </cell>
          <cell r="AL400" t="str">
            <v>91080</v>
          </cell>
          <cell r="AM400" t="str">
            <v>21/04/2017 04 : 42 MARCO.DIAZ : TCF174 7401162413/04/2017 04 : 51 GERARDO.GRA : CSC se indica fecha aprox. de entrega20 días hábiles a partir de NP5. EMC*28/03/2017 05 : 35 ERNESTO.HERN : TCF128/03/2017 05 : 35 ERNESTO.HERN : NP525/03/2017 05 : 58 FABIOLA.BON : SEG: REFACCIONES22/03/2017 00 : 01 RODRIGUEZ ERICK : DGR: DOCUMENTO VALIDO09/03/2017 00 : 08 201068 : SE REALIZO SOLICITUD DE REFACCION MAIN(179489) OC-100832107/03/2017 05 : 27 FABIOLA.BON : SEG: PENDIENTE DE DIGNOSTICO04/03/2017 02 : 00 201068 : LA VISITA SE REALIZARA EL DIA 4/03/027 EN UNHORARIO ABIERTO25/02/2017 07 : 41 MARIELA.CHA : ODSWTPBRASIL Y BUENOS AIRESFACHADA BALCA CON ROJOTIENE PALMERAS A FUERA</v>
          </cell>
          <cell r="AN400" t="str">
            <v>3TE40A144716</v>
          </cell>
          <cell r="AO400" t="str">
            <v>Smart</v>
          </cell>
          <cell r="AP400" t="str">
            <v>Hisense</v>
          </cell>
          <cell r="AQ400" t="str">
            <v>Opera</v>
          </cell>
          <cell r="AR400" t="str">
            <v>FHD 1920 x 1080</v>
          </cell>
          <cell r="AS400" t="str">
            <v>3TE40G163934G1639M010</v>
          </cell>
          <cell r="AT400" t="e">
            <v>#N/A</v>
          </cell>
          <cell r="AU400" t="str">
            <v>40H5B2</v>
          </cell>
          <cell r="AV400" t="str">
            <v>3TE40G163934</v>
          </cell>
          <cell r="AW400" t="str">
            <v>G1639</v>
          </cell>
          <cell r="AX400" t="str">
            <v>M010</v>
          </cell>
          <cell r="AY400">
            <v>74011624</v>
          </cell>
          <cell r="AZ400">
            <v>51012560</v>
          </cell>
          <cell r="BA400">
            <v>80138638</v>
          </cell>
        </row>
        <row r="401">
          <cell r="D401">
            <v>60313425</v>
          </cell>
          <cell r="E401" t="str">
            <v>A</v>
          </cell>
          <cell r="F401" t="str">
            <v>TV</v>
          </cell>
          <cell r="G401" t="str">
            <v>GUADALUPE ROCHA TREJO</v>
          </cell>
          <cell r="H401" t="str">
            <v>ANIS 704, COL. ALEJANDRO BRIONES, ALTAMIRA TAMAUIPAS</v>
          </cell>
          <cell r="I401">
            <v>8331223498</v>
          </cell>
          <cell r="J401" t="str">
            <v>HISENSE</v>
          </cell>
          <cell r="K401" t="str">
            <v>40H3B1</v>
          </cell>
          <cell r="L401" t="str">
            <v>40G151266H01713</v>
          </cell>
          <cell r="M401">
            <v>175044</v>
          </cell>
          <cell r="N401">
            <v>9051.77</v>
          </cell>
          <cell r="O401">
            <v>42322</v>
          </cell>
          <cell r="P401">
            <v>42802</v>
          </cell>
          <cell r="Q401">
            <v>202245</v>
          </cell>
          <cell r="R401" t="str">
            <v>16/03/2017 05 : 31  JORGE.VAZ : NP5
11/03/2017 07 : 41 202245 : PEDIDO DE COMPRA OC-1008464</v>
          </cell>
          <cell r="S401" t="str">
            <v/>
          </cell>
          <cell r="T401" t="str">
            <v xml:space="preserve">Alfredo Pineda                </v>
          </cell>
          <cell r="U401" t="str">
            <v>2017-03-16</v>
          </cell>
          <cell r="V401" t="str">
            <v>Norte</v>
          </cell>
          <cell r="W401" t="str">
            <v>COMPLETADO</v>
          </cell>
          <cell r="X401" t="str">
            <v>TALLER</v>
          </cell>
          <cell r="Y401">
            <v>42801</v>
          </cell>
          <cell r="Z401">
            <v>480</v>
          </cell>
          <cell r="AA401" t="str">
            <v>M012</v>
          </cell>
          <cell r="AB401" t="str">
            <v>T187178/Panel - PANEL</v>
          </cell>
          <cell r="AC401" t="str">
            <v>OC-1008464</v>
          </cell>
          <cell r="AD401" t="str">
            <v>Altamira/Alejandro Briones</v>
          </cell>
          <cell r="AE401" t="str">
            <v>TMS</v>
          </cell>
          <cell r="AF401" t="str">
            <v>MX</v>
          </cell>
          <cell r="AG401" t="str">
            <v>10413661</v>
          </cell>
          <cell r="AH401" t="str">
            <v>GUADALUPE ROCHA TREJO</v>
          </cell>
          <cell r="AI401" t="str">
            <v>704 Anis</v>
          </cell>
          <cell r="AJ401" t="str">
            <v>8333779690</v>
          </cell>
          <cell r="AK401" t="str">
            <v>8333779690</v>
          </cell>
          <cell r="AL401" t="str">
            <v>89602</v>
          </cell>
          <cell r="AM401" t="str">
            <v>21/04/2017 04 : 46 MARCO.DIAZ : TCF174 7401162529/03/2017 07 : 09 MARCO.DIAZ : TCF1PU CSA CONFIRMA LUIS FELIPE MUÑIZ.JESSICA O29/03/2017 06 : 58 MARCO.DIAZ : TCF1. JESSICA O16/03/2017 05 : 31 JORGE.VAZ : TCF116/03/2017 05 : 31 JORGE.VAZ : NP511/03/2017 07 : 41 202245 : PEDIDO DE COMPRA OC-1008464: PROCESOCOMPLETADO SATISFACTORIAMENTET187178 PANEL09/03/2017 09 : 22 202245 : EQUIPO EN TALLER - EN ESPERA DE DIAGNOSTICO08/03/2017 01 : 24 202245 : V1: 08/03/2017 13:00 A 18:00 HRS06/03/2017 23 : 16 SEMIRAMIS.M : ODSWTPRD/TELMEXENTRE NOCHEBUENA Y PALO DE ROSA</v>
          </cell>
          <cell r="AN401" t="str">
            <v>3TE40G151266</v>
          </cell>
          <cell r="AO401" t="str">
            <v>Básica</v>
          </cell>
          <cell r="AP401" t="str">
            <v>Hisense</v>
          </cell>
          <cell r="AQ401" t="str">
            <v>Opera</v>
          </cell>
          <cell r="AR401" t="str">
            <v>FHD 1920 x 1080</v>
          </cell>
          <cell r="AS401" t="str">
            <v>3TE40G154775G154775M010</v>
          </cell>
          <cell r="AT401">
            <v>5</v>
          </cell>
          <cell r="AU401" t="str">
            <v>40H5B</v>
          </cell>
          <cell r="AV401" t="str">
            <v>3TE40G154775</v>
          </cell>
          <cell r="AW401" t="str">
            <v>G154775</v>
          </cell>
          <cell r="AX401" t="str">
            <v>M010</v>
          </cell>
          <cell r="AY401">
            <v>74011625</v>
          </cell>
          <cell r="AZ401">
            <v>51012561</v>
          </cell>
          <cell r="BA401">
            <v>80138639</v>
          </cell>
        </row>
        <row r="402">
          <cell r="D402">
            <v>60314865</v>
          </cell>
          <cell r="E402" t="str">
            <v>A</v>
          </cell>
          <cell r="F402" t="str">
            <v>TV</v>
          </cell>
          <cell r="G402" t="str">
            <v>FABRICAS DE FRANCIA PATRIA</v>
          </cell>
          <cell r="H402" t="str">
            <v>AV. PATRIA, SN, COL SEATTLE 45101</v>
          </cell>
          <cell r="I402">
            <v>3312552588</v>
          </cell>
          <cell r="J402" t="str">
            <v>HISENSE</v>
          </cell>
          <cell r="K402" t="str">
            <v>40H5B2</v>
          </cell>
          <cell r="L402" t="str">
            <v>40G161180H04482</v>
          </cell>
          <cell r="M402" t="str">
            <v>CARTA EQUIPO PROPIEDAD DE TIENDA</v>
          </cell>
          <cell r="N402">
            <v>0</v>
          </cell>
          <cell r="O402">
            <v>42817</v>
          </cell>
          <cell r="P402">
            <v>42804</v>
          </cell>
          <cell r="Q402">
            <v>201076</v>
          </cell>
          <cell r="R402" t="str">
            <v>No hay refacciones para surtir y poder reparar</v>
          </cell>
          <cell r="S402" t="str">
            <v>Se trata de un equipo de tienda</v>
          </cell>
          <cell r="T402" t="str">
            <v>Carlos Muñiz</v>
          </cell>
          <cell r="U402">
            <v>42837</v>
          </cell>
          <cell r="V402" t="str">
            <v>SUR</v>
          </cell>
          <cell r="W402" t="str">
            <v>COMPLETADO</v>
          </cell>
          <cell r="X402" t="str">
            <v>TIENDA</v>
          </cell>
          <cell r="Y402">
            <v>42817</v>
          </cell>
          <cell r="Z402">
            <v>42804</v>
          </cell>
          <cell r="AA402" t="str">
            <v>M012</v>
          </cell>
          <cell r="AB402" t="str">
            <v>T191066/Panel - PANEL</v>
          </cell>
          <cell r="AC402" t="str">
            <v>OC-1009028</v>
          </cell>
          <cell r="AD402" t="str">
            <v>Zapopan</v>
          </cell>
          <cell r="AE402" t="str">
            <v>JAL</v>
          </cell>
          <cell r="AF402" t="str">
            <v>MX</v>
          </cell>
          <cell r="AG402" t="str">
            <v>10413964</v>
          </cell>
          <cell r="AH402" t="str">
            <v>FABRICAS DE FRANCIA PATRIA LUIS PAL</v>
          </cell>
          <cell r="AI402" t="str">
            <v>Avenida Patria</v>
          </cell>
          <cell r="AJ402" t="str">
            <v>0443312552588</v>
          </cell>
          <cell r="AK402" t="str">
            <v>0443312552588</v>
          </cell>
          <cell r="AL402" t="str">
            <v>45160</v>
          </cell>
          <cell r="AM402" t="str">
            <v>21/04/2017 04 : 52 MARCO.DIAZ : TCF174 7401162721/04/2017 04 : 50 MARCO.DIAZ :11/04/2017 01 : 59 MARCO.DIAZ : TCF1PU CSA CONFIRMA CARLOS MUÑIZ VIAMAIL. JESSICA O11/04/2017 01 : 55 MARCO.DIAZ : TCF1. JESSICA O30/03/2017 02 : 02 ERNESTO.HERN : TCF130/03/2017 02 : 01 ERNESTO.HERN : NP528/03/2017 03 : 53 FABIOLA.BON : SEG: REFACCIONES25/03/2017 02 : 05 201076 : P1:T191066/PANEL/OC-1009028SE ATIENDE CON ORDEN 12677224/03/2017 23 : 10 201076 : SE ATIENDE CON ORDEN DE SERVICO 127272SE PROGRAMO VISITA PARA EL DIA 24.03.1724/03/2017 07 : 24 FABIOLA.BON : ODS DA SEGUIMIENTO A LA 6031369410/03/2017 01 : 57 201076 : SE ATIENDE CON ORDEN 126772SE PROGRAMO VISITA PARA EL DIA 10.03.1709/03/2017 23 : 54 GABRIELA.B : RD % ESQUINA AVENIDA MANUEL ÁVILACAMACHO"TIENDA ENTREGARA PÓLIZAS AL MOMENTO DE LA VISITA"EQUIPO DE PISO</v>
          </cell>
          <cell r="AN402" t="str">
            <v>3TE40G155372</v>
          </cell>
          <cell r="AO402" t="str">
            <v>Smart</v>
          </cell>
          <cell r="AP402" t="str">
            <v>Hisense</v>
          </cell>
          <cell r="AQ402" t="str">
            <v>Opera</v>
          </cell>
          <cell r="AR402" t="str">
            <v>FHD 1920 x 1080</v>
          </cell>
          <cell r="AS402" t="str">
            <v>3TE40G163934G1639M010</v>
          </cell>
          <cell r="AT402" t="e">
            <v>#N/A</v>
          </cell>
          <cell r="AU402" t="str">
            <v>40H5B2</v>
          </cell>
          <cell r="AV402" t="str">
            <v>3TE40G163934</v>
          </cell>
          <cell r="AW402" t="str">
            <v>G1639</v>
          </cell>
          <cell r="AX402" t="str">
            <v>M010</v>
          </cell>
          <cell r="AY402">
            <v>74011627</v>
          </cell>
          <cell r="AZ402">
            <v>51012563</v>
          </cell>
          <cell r="BA402">
            <v>80139065</v>
          </cell>
        </row>
        <row r="403">
          <cell r="D403">
            <v>60314296</v>
          </cell>
          <cell r="E403" t="str">
            <v xml:space="preserve">A  </v>
          </cell>
          <cell r="F403" t="str">
            <v>TV</v>
          </cell>
          <cell r="G403" t="str">
            <v xml:space="preserve">JORGE PEREZ </v>
          </cell>
          <cell r="H403" t="str">
            <v xml:space="preserve">AV. TECNOLOGICO #651 CD. INDUSTRIAL CELAYA </v>
          </cell>
          <cell r="I403">
            <v>4611921300</v>
          </cell>
          <cell r="J403" t="str">
            <v xml:space="preserve">HISENSE </v>
          </cell>
          <cell r="K403" t="str">
            <v>40H5B2</v>
          </cell>
          <cell r="L403" t="str">
            <v>40G1618N3H01280</v>
          </cell>
          <cell r="M403" t="str">
            <v>EQUIPO PISO COSTO</v>
          </cell>
          <cell r="N403">
            <v>0</v>
          </cell>
          <cell r="O403">
            <v>42810</v>
          </cell>
          <cell r="P403">
            <v>42811</v>
          </cell>
          <cell r="Q403">
            <v>201608</v>
          </cell>
          <cell r="R403" t="str">
            <v>22/03/2017 04 : 35 201608 : P1A: PANEL #202232 O.C. 1008865</v>
          </cell>
          <cell r="S403" t="str">
            <v>EQUIPO DE PISO</v>
          </cell>
          <cell r="T403" t="str">
            <v xml:space="preserve">CAROLINA PEREA                    </v>
          </cell>
          <cell r="U403" t="str">
            <v>2017-04-12</v>
          </cell>
          <cell r="V403" t="str">
            <v>Centro</v>
          </cell>
          <cell r="W403" t="str">
            <v>COMPLETADO</v>
          </cell>
          <cell r="Y403">
            <v>42810</v>
          </cell>
          <cell r="AA403" t="str">
            <v>M010</v>
          </cell>
          <cell r="AB403" t="str">
            <v>T202232/Panel - PANEL</v>
          </cell>
          <cell r="AC403" t="str">
            <v>OC-1008865</v>
          </cell>
          <cell r="AD403" t="str">
            <v>Celaya/Col Cd Industrial</v>
          </cell>
          <cell r="AE403" t="str">
            <v>GTO</v>
          </cell>
          <cell r="AF403" t="str">
            <v>MX</v>
          </cell>
          <cell r="AG403" t="str">
            <v>10414515</v>
          </cell>
          <cell r="AH403" t="str">
            <v>JORGE PEREZ</v>
          </cell>
          <cell r="AI403" t="str">
            <v>651 Ave. Tecnologico</v>
          </cell>
          <cell r="AJ403" t="str">
            <v>5539320575</v>
          </cell>
          <cell r="AK403" t="str">
            <v>5539320575</v>
          </cell>
          <cell r="AL403" t="str">
            <v>38010</v>
          </cell>
          <cell r="AM403" t="str">
            <v>21/04/2017 04 : 55 MARCO.DIAZ : TCF174 7401162819/04/2017 23 : 29 GEARARDO.PA : CFA05/04/2017 12 : 43 ARANTXA.MON : NP522/03/2017 05 : 20 MA.ISABEL : SEG: SE ENVIA CORREO A REFACCIONES PARASABER CUANDO SE SURTE22/03/2017 05 : 20 MA.ISABEL : SEG: DGR22/03/2017 04 : 35 201608 : P1A: PANEL #202232 O.C. 100886517/03/2017 05 : 46 GEARARDO.PA : KMA:101KM $202 VIAJE REDONDO17/03/2017 05 : 44 201608 : V1: 17/03/17 10 A 12 SE SOLICITA SKMA 101KM$20216/03/2017 05 : 10 GERARDO.GRA : ODSWTP ELABORADA POR EMC*RD% JUNTO AL CORPORATIVO DE BACHOCCO, FRENTE TIENDA DE CALZADO PIRMABRASIL**EQUIPO DE TIENDA**</v>
          </cell>
          <cell r="AN403" t="str">
            <v>3TE40G155372</v>
          </cell>
          <cell r="AO403" t="str">
            <v>Smart</v>
          </cell>
          <cell r="AP403" t="str">
            <v>Hisense</v>
          </cell>
          <cell r="AQ403" t="str">
            <v>Opera</v>
          </cell>
          <cell r="AR403" t="str">
            <v>FHD 1920 x 1080</v>
          </cell>
          <cell r="AS403" t="str">
            <v>3TE40G163934G1639M010</v>
          </cell>
          <cell r="AT403" t="e">
            <v>#N/A</v>
          </cell>
          <cell r="AU403" t="str">
            <v>40H5B2</v>
          </cell>
          <cell r="AV403" t="str">
            <v>3TE40G163934</v>
          </cell>
          <cell r="AW403" t="str">
            <v>G1639</v>
          </cell>
          <cell r="AX403" t="str">
            <v>M010</v>
          </cell>
          <cell r="AY403">
            <v>74011628</v>
          </cell>
          <cell r="AZ403">
            <v>51012564</v>
          </cell>
          <cell r="BA403">
            <v>80139069</v>
          </cell>
        </row>
        <row r="404">
          <cell r="D404">
            <v>60313412</v>
          </cell>
          <cell r="E404" t="str">
            <v>A</v>
          </cell>
          <cell r="F404" t="str">
            <v>TV</v>
          </cell>
          <cell r="G404" t="str">
            <v xml:space="preserve">EMANUEL GARCIA </v>
          </cell>
          <cell r="H404" t="str">
            <v>MIGUEL HIDALGO MZA. 2 LOTE 34 COL. VILLAS DE GUADALUPE, ECATEPEC,EDO.DE MEXICO</v>
          </cell>
          <cell r="I404">
            <v>5528959095</v>
          </cell>
          <cell r="J404" t="str">
            <v>HISENSE</v>
          </cell>
          <cell r="K404" t="str">
            <v>40H4CM</v>
          </cell>
          <cell r="L404" t="str">
            <v>40G1623H8H00197</v>
          </cell>
          <cell r="M404">
            <v>9252</v>
          </cell>
          <cell r="N404">
            <v>6229</v>
          </cell>
          <cell r="O404">
            <v>42764</v>
          </cell>
          <cell r="P404">
            <v>42801</v>
          </cell>
          <cell r="Q404">
            <v>200997</v>
          </cell>
          <cell r="R404" t="str">
            <v>MAIN Y KEY BOARD</v>
          </cell>
          <cell r="S404" t="str">
            <v/>
          </cell>
          <cell r="T404" t="str">
            <v xml:space="preserve">GLORIA LEON LARIOS          </v>
          </cell>
          <cell r="U404">
            <v>42836</v>
          </cell>
          <cell r="V404" t="str">
            <v>Centro</v>
          </cell>
          <cell r="W404" t="str">
            <v>COMPLETADO</v>
          </cell>
          <cell r="Y404">
            <v>42801</v>
          </cell>
          <cell r="Z404">
            <v>37</v>
          </cell>
          <cell r="AA404" t="str">
            <v>M010</v>
          </cell>
          <cell r="AB404" t="str">
            <v>T199409/Tarjeta de botones - KeyButton Board</v>
          </cell>
          <cell r="AC404" t="str">
            <v>OC-1008342</v>
          </cell>
          <cell r="AD404" t="str">
            <v>Ecatepec/Villa de Guadalupe Xalostoc</v>
          </cell>
          <cell r="AE404" t="str">
            <v>MEX</v>
          </cell>
          <cell r="AF404" t="str">
            <v>MX</v>
          </cell>
          <cell r="AG404" t="str">
            <v>10413562</v>
          </cell>
          <cell r="AH404" t="str">
            <v>EMANUEL GARCIA</v>
          </cell>
          <cell r="AI404" t="str">
            <v>Miguel Hidalgo Mz. 2 Lote 34</v>
          </cell>
          <cell r="AJ404" t="str">
            <v>5528959095</v>
          </cell>
          <cell r="AK404" t="str">
            <v>5528959095</v>
          </cell>
          <cell r="AL404" t="str">
            <v>55339</v>
          </cell>
          <cell r="AM404" t="str">
            <v>21/04/2017 04 : 58 MARCO.DIAZ : TCF174 7401162917/04/2017 23 : 36 GEARARDO.PA : CFA24/03/2017 00 : 10 MARCO.DIAZ : TCF1PU CSAINF. SRA GLORIA. DMC16/03/2017 00 : 47 JORGE.VAZ : TCF116/03/2017 00 : 47 JORGE.VAZ : NP510/03/2017 02 : 48 200997 : P1: 08/03/2017 204356 MAIN BOARD OC-1008341199409 KEY BOARD OC-1008342 CENTRO DE SERVICIO ENVIA SOLICITUD DE REFACCIONES.08/03/2017 04 : 43 200997 : V1: 07/03/2017 CENTRO DE SERVICIO PROGRAMARECOLECCION DE PANTALLA.03/03/2017 06 : 11 BRENDA.MORA : ODSWTPENTRE JORGE JIMÉNEZ CANTÚ Y AV. R1A LADO HAY UNA FARMACIACASA DE TRES PISOS CON ZAGUÁN NEGRO</v>
          </cell>
          <cell r="AN404" t="str">
            <v>3TE40G1622G2</v>
          </cell>
          <cell r="AO404" t="e">
            <v>#N/A</v>
          </cell>
          <cell r="AP404" t="e">
            <v>#N/A</v>
          </cell>
          <cell r="AQ404" t="e">
            <v>#N/A</v>
          </cell>
          <cell r="AR404" t="e">
            <v>#N/A</v>
          </cell>
          <cell r="AS404" t="str">
            <v>3TE40G164119G1641M010</v>
          </cell>
          <cell r="AT404" t="e">
            <v>#N/A</v>
          </cell>
          <cell r="AU404" t="str">
            <v>40H4CM</v>
          </cell>
          <cell r="AV404" t="str">
            <v>3TE40G164119</v>
          </cell>
          <cell r="AW404" t="str">
            <v>G1641</v>
          </cell>
          <cell r="AX404" t="str">
            <v>M010</v>
          </cell>
          <cell r="AY404">
            <v>74011629</v>
          </cell>
          <cell r="AZ404">
            <v>51012565</v>
          </cell>
          <cell r="BA404">
            <v>80139074</v>
          </cell>
        </row>
        <row r="405">
          <cell r="D405">
            <v>60313102</v>
          </cell>
          <cell r="E405" t="str">
            <v xml:space="preserve">A  </v>
          </cell>
          <cell r="F405" t="str">
            <v>TV</v>
          </cell>
          <cell r="G405" t="str">
            <v>OMAR MORALES</v>
          </cell>
          <cell r="H405" t="str">
            <v>2 DE ABRIL N°4 SANTIAGO TLACOTEPEC TOLUCA</v>
          </cell>
          <cell r="I405">
            <v>5585565723</v>
          </cell>
          <cell r="J405" t="str">
            <v>HISENSE</v>
          </cell>
          <cell r="K405" t="str">
            <v>40H5B2</v>
          </cell>
          <cell r="L405" t="str">
            <v>40G1623H9H00341</v>
          </cell>
          <cell r="M405" t="str">
            <v>SOLO PRESENTO POLIZA</v>
          </cell>
          <cell r="N405">
            <v>0</v>
          </cell>
          <cell r="O405">
            <v>42697</v>
          </cell>
          <cell r="P405">
            <v>42801</v>
          </cell>
          <cell r="Q405">
            <v>201612</v>
          </cell>
          <cell r="R405" t="str">
            <v xml:space="preserve">P1:T192199 MAIN OC-1008410  </v>
          </cell>
          <cell r="S405" t="str">
            <v xml:space="preserve">PENDIENTE POR REFACION </v>
          </cell>
          <cell r="T405" t="str">
            <v xml:space="preserve"> ADRIANA BONIFACIO                </v>
          </cell>
          <cell r="U405">
            <v>42836</v>
          </cell>
          <cell r="V405" t="str">
            <v>Centro</v>
          </cell>
          <cell r="W405" t="str">
            <v>COMPLETADO</v>
          </cell>
          <cell r="Y405">
            <v>42795</v>
          </cell>
          <cell r="Z405">
            <v>104</v>
          </cell>
          <cell r="AA405" t="str">
            <v>M010</v>
          </cell>
          <cell r="AB405" t="str">
            <v>T192199/Tarjeta Principal Madre - MAIN BOARD\Power</v>
          </cell>
          <cell r="AC405" t="str">
            <v>OC-1008410</v>
          </cell>
          <cell r="AD405" t="str">
            <v>Toluca/Santiago Tlacotepec</v>
          </cell>
          <cell r="AE405" t="str">
            <v>MEX</v>
          </cell>
          <cell r="AF405" t="str">
            <v>MX</v>
          </cell>
          <cell r="AG405" t="str">
            <v>10413373</v>
          </cell>
          <cell r="AH405" t="str">
            <v>OMAR MORALES</v>
          </cell>
          <cell r="AI405" t="str">
            <v>4 2 de Abril</v>
          </cell>
          <cell r="AJ405" t="str">
            <v>5585565723</v>
          </cell>
          <cell r="AK405">
            <v>0</v>
          </cell>
          <cell r="AL405" t="str">
            <v>50255</v>
          </cell>
          <cell r="AM405" t="str">
            <v>21/04/2017 05 : 02 MARCO.DIAZ : TCF174 7401163019/04/2017 01 : 28 GEARARDO.PA : CFA13/04/2017 02 : 23 GEARARDO.PA : SE PROCEDE C.F. CON CARGO AREFACCIONES.FE DE ERRATAS DEL COMENTRIO DEL DIA 08-04-17 A LAS 04:4608/04/2017 04 : 46 GEARARDO.PA : TCFCT:CAMBIO FISICO CON CARGO ATALLER06/04/2017 06 : 14 201612 : 05/04/2017 SEGUIMOS PENDIENTE POR REFACION_ABR04/04/2017 00 : 20 201612 : SEGUIMOS SIN TENER RESPUESTA POO PARTE DEREFACCIONES _ABR31/03/2017 02 : 50 GEARARDO.PA : SE ENVIO CORREO A REFACIONES PAR SABERCUANDO SE ENVIA REFACCIONES AL CSA27/03/2017 23 : 10 201612 : 27/03/2017 PTE X RECIBIR REFACION SE ENVIOCORREO A REFACIONES PAR SOLICITAR APOYO A YA QUE REFACCION LLEGO EQUIVOCADA NAC27/03/201725/03/2017 01 : 02 201612 : PTE POR REFACION SE ENVIO CORREO AREFACIONES PARA SOLICITAR APOYO YA QUE LLEGO REFACION EQUIVOCADA24/03/2017 NAC24/03/2017 05 : 59 MA.ISABEL : SEG: SE CONTACTA AL CSA PARA VERIFICARSOLICITUD DE REFACCION ERRONEA23/03/2017 06 : 57 ROGER.R : FDD - Reporte técnico.22/03/2017 04 : 30 201612 : SE REENVIO CORREO ACON DIAFNOSTICO NAC21/03/201722/03/2017 02 : 17 MA.ISABEL : SEG: SE CONTACTA DE NUEVO AL CSA PARAVERIFICAR SI YA ENVIO CORREO A REFACCIONES16/03/2017 02 : 10 MA.ISABEL : SEG: SE CONTACTA AL CSA PARA VERFICIARSI LA REFACCION LLEGO MAL, SE LE INFORMA QUE DEBE ENVIAR CORREO AREFACCIONES Y NO A INGENIERIA15/03/2017 05 : 04 201612 : LA REFACION QEU LLEGO NO ES AL CORECTA SEENVIA CORREO ING15/03/2017 02 : 24 201612 : SE RECIBE REFACION 13/03/2017NAC14/03/2017 01 : 37 ARANTXA.MON : P2 GUÌA: 788017840110/03/2017 08 : 34 201612 : P1:T192199 OC-1008410 EN ESPERA DE REFACIONNAC 09/03/201709/03/2017 09 : 01 201612 : EQUIPO RECOLECTADO EN BANCO DE TRABAJO02/03/2017 03 : 25 201612 : V1:4/03/17 SE PROGRAMA VISITA CON TITULAR,02/03/2017 01 : 30 GABRIELA.B : ODSWTP28/02/2017 23 : 48 GABRIELA.B : RD % CUAUHTÉMOC Y CONCORDIA</v>
          </cell>
          <cell r="AN405" t="str">
            <v>3TE40G155372</v>
          </cell>
          <cell r="AO405" t="str">
            <v>Smart</v>
          </cell>
          <cell r="AP405" t="str">
            <v>Hisense</v>
          </cell>
          <cell r="AQ405" t="str">
            <v>Opera</v>
          </cell>
          <cell r="AR405" t="str">
            <v>FHD 1920 x 1080</v>
          </cell>
          <cell r="AS405" t="str">
            <v>3TE40G163934G1639M010</v>
          </cell>
          <cell r="AT405" t="e">
            <v>#N/A</v>
          </cell>
          <cell r="AU405" t="str">
            <v>40H5B2</v>
          </cell>
          <cell r="AV405" t="str">
            <v>3TE40G163934</v>
          </cell>
          <cell r="AW405" t="str">
            <v>G1639</v>
          </cell>
          <cell r="AX405" t="str">
            <v>M010</v>
          </cell>
          <cell r="AY405">
            <v>74011630</v>
          </cell>
          <cell r="AZ405">
            <v>51012566</v>
          </cell>
          <cell r="BA405">
            <v>80139077</v>
          </cell>
        </row>
        <row r="406">
          <cell r="D406">
            <v>60313990</v>
          </cell>
          <cell r="E406" t="str">
            <v xml:space="preserve">A  </v>
          </cell>
          <cell r="F406" t="str">
            <v>TV</v>
          </cell>
          <cell r="G406" t="str">
            <v>ALBERTO SARAINLIMA MERINO</v>
          </cell>
          <cell r="H406" t="str">
            <v>CALLE TALES DE MILETO N. 161 COLONIA VALLE DEL SOL C.P 72565, PUEBLA, PUE.</v>
          </cell>
          <cell r="I406" t="str">
            <v>222 2454310-2222457074</v>
          </cell>
          <cell r="J406" t="str">
            <v>HISENSE</v>
          </cell>
          <cell r="K406" t="str">
            <v>40D37</v>
          </cell>
          <cell r="L406" t="str">
            <v>40M154303H01639</v>
          </cell>
          <cell r="M406" t="str">
            <v>FACTURA:IWADN166415</v>
          </cell>
          <cell r="N406">
            <v>4309.4799999999996</v>
          </cell>
          <cell r="O406">
            <v>42400</v>
          </cell>
          <cell r="P406">
            <v>42816</v>
          </cell>
          <cell r="Q406">
            <v>201032</v>
          </cell>
          <cell r="R406" t="str">
            <v>30/03/2017 02 : 08  ERNESTO.HERN : NP5
25/03/2017 02 : 49 201032 : P1A: T188693 MAIN BOARD OC-1009033</v>
          </cell>
          <cell r="S406" t="str">
            <v/>
          </cell>
          <cell r="T406" t="str">
            <v xml:space="preserve">  ERIK ORTEGA MÉNDEZ              </v>
          </cell>
          <cell r="U406">
            <v>42837</v>
          </cell>
          <cell r="V406" t="str">
            <v>Centro</v>
          </cell>
          <cell r="W406" t="str">
            <v>COMPLETADO</v>
          </cell>
          <cell r="X406" t="str">
            <v>CLIENTE</v>
          </cell>
          <cell r="Y406">
            <v>42807</v>
          </cell>
          <cell r="Z406">
            <v>416</v>
          </cell>
          <cell r="AA406" t="str">
            <v>M012</v>
          </cell>
          <cell r="AB406" t="str">
            <v>T188693/Tarjeta Principal Madre - MAIN BOARD\Power</v>
          </cell>
          <cell r="AC406" t="str">
            <v>OC-1009033</v>
          </cell>
          <cell r="AD406" t="str">
            <v>PUE / Valle del sol</v>
          </cell>
          <cell r="AE406" t="str">
            <v>PUE</v>
          </cell>
          <cell r="AF406" t="str">
            <v>MX</v>
          </cell>
          <cell r="AG406" t="str">
            <v>10414255</v>
          </cell>
          <cell r="AH406" t="str">
            <v>ALABETRO SARAIN LIMA MEDINO</v>
          </cell>
          <cell r="AI406" t="str">
            <v>161 Tales de mileto</v>
          </cell>
          <cell r="AJ406" t="str">
            <v>2222454310</v>
          </cell>
          <cell r="AK406" t="str">
            <v>2222457074</v>
          </cell>
          <cell r="AL406" t="str">
            <v>72565</v>
          </cell>
          <cell r="AM406" t="str">
            <v>21/04/2017 05 : 07 MARCO.DIAZ : TCF174 7401163120/04/2017 23 : 07 GEARARDO.PA : CFA30/03/2017 02 : 08 ERNESTO.HERN : TCF130/03/2017 02 : 08 ERNESTO.HERN : NP525/03/2017 02 : 49 201032 : P1A: T188693 MAIN BOARD OC-1009033 MODELO40D37EQUIPO EN CSA23/03/2017 03 : 10 MA.ISABEL : SEG: SE CONTACTA AL CSA PARA VERFESTATUS DE REPARACION22/03/2017 04 : 31 201032 : EQUIPO SE ENCUENTRA A PRUEBA EN CSA22/03/2017 03 : 02 MA.ISABEL : SEG: SE CONTACTA AL CSA PARA VERFESTATUS DE VISITA17/03/2017 07 : 30 201032 : VISITA CONFIRMADA A PAOLA VEGA PARA EL DÍA17 DE MARZO16/03/2017 01 : 40 201032 : V1: 17/03/2017 11:00-18:0016/03/2017 01 : 24 MA.ISABEL : V1P: SE CONTACTA AL CSA16/03/2017 01 : 24 MA.ISABEL : SEG: DGR13/03/2017 23 : 24 MARIELA.CHA : ODSWTPVALLE Y SOL Y PITADORAFACHADA AZUL PORTÓN AZUL CON CRISTAL</v>
          </cell>
          <cell r="AN406" t="str">
            <v>3TE40G144668</v>
          </cell>
          <cell r="AO406" t="str">
            <v>Básica</v>
          </cell>
          <cell r="AP406" t="str">
            <v>Hisense</v>
          </cell>
          <cell r="AQ406" t="str">
            <v>Opera</v>
          </cell>
          <cell r="AR406" t="str">
            <v>FHD 1920 x 1080</v>
          </cell>
          <cell r="AS406" t="str">
            <v>3TE40M154812M1548M010</v>
          </cell>
          <cell r="AT406" t="e">
            <v>#N/A</v>
          </cell>
          <cell r="AU406" t="str">
            <v>40D37</v>
          </cell>
          <cell r="AV406" t="str">
            <v>3TE40M154812</v>
          </cell>
          <cell r="AW406" t="str">
            <v>M1548</v>
          </cell>
          <cell r="AX406" t="str">
            <v>M010</v>
          </cell>
          <cell r="AY406">
            <v>74011631</v>
          </cell>
          <cell r="AZ406">
            <v>51012567</v>
          </cell>
          <cell r="BA406">
            <v>80139082</v>
          </cell>
        </row>
        <row r="407">
          <cell r="D407">
            <v>60314543</v>
          </cell>
          <cell r="E407" t="str">
            <v xml:space="preserve">A  </v>
          </cell>
          <cell r="F407" t="str">
            <v>TV</v>
          </cell>
          <cell r="G407" t="str">
            <v>SANTIAGO PEDRO CORONA OLIVA-MUEBLERIA SANTA FE</v>
          </cell>
          <cell r="H407" t="str">
            <v>CALLE ZARAGOZA N. 10 COLONIA CENTRO C.P 74580, CHIETLA, PUE.</v>
          </cell>
          <cell r="I407" t="str">
            <v>243 4381142</v>
          </cell>
          <cell r="J407" t="str">
            <v>HISENSE</v>
          </cell>
          <cell r="K407" t="str">
            <v>40D37</v>
          </cell>
          <cell r="L407" t="str">
            <v>40M154304H01940</v>
          </cell>
          <cell r="M407" t="str">
            <v>PÓLIZA SELLADA</v>
          </cell>
          <cell r="N407">
            <v>0</v>
          </cell>
          <cell r="O407">
            <v>42815</v>
          </cell>
          <cell r="P407">
            <v>42818</v>
          </cell>
          <cell r="Q407">
            <v>201032</v>
          </cell>
          <cell r="R407" t="str">
            <v>30/03/2017 02 : 10  ERNESTO.HERN : NP5
25/03/2017 02 : 55 201032 : P1A: T188693 MAIN BOARD OC-1009035</v>
          </cell>
          <cell r="S407" t="str">
            <v>EQUIPO DE PISO</v>
          </cell>
          <cell r="T407" t="str">
            <v xml:space="preserve">  ERIK ORTEGA MÉNDEZ              </v>
          </cell>
          <cell r="U407">
            <v>42837</v>
          </cell>
          <cell r="V407" t="str">
            <v>Centro</v>
          </cell>
          <cell r="W407" t="str">
            <v>COMPLETADO</v>
          </cell>
          <cell r="X407" t="str">
            <v>CLIENTE</v>
          </cell>
          <cell r="Y407">
            <v>42815</v>
          </cell>
          <cell r="AA407" t="str">
            <v>M010</v>
          </cell>
          <cell r="AB407" t="str">
            <v>T188693/Tarjeta Principal Madre - MAIN BOARD\Power</v>
          </cell>
          <cell r="AC407" t="str">
            <v>OC-1009035</v>
          </cell>
          <cell r="AD407" t="str">
            <v>Chietla/Centro</v>
          </cell>
          <cell r="AE407" t="str">
            <v>PUE</v>
          </cell>
          <cell r="AF407" t="str">
            <v>MX</v>
          </cell>
          <cell r="AG407" t="str">
            <v>10414717</v>
          </cell>
          <cell r="AH407" t="str">
            <v>SANTIAGO PEDRO CORONA OLIVA</v>
          </cell>
          <cell r="AI407" t="str">
            <v>10 Zaragoza</v>
          </cell>
          <cell r="AJ407" t="str">
            <v>2434381142</v>
          </cell>
          <cell r="AK407">
            <v>0</v>
          </cell>
          <cell r="AL407" t="str">
            <v>74580</v>
          </cell>
          <cell r="AM407" t="str">
            <v>21/04/2017 05 : 11 MARCO.DIAZ : TCF174 7401163220/04/2017 23 : 28 GEARARDO.PA : CFA30/03/2017 02 : 10 ERNESTO.HERN : TCF130/03/2017 02 : 10 ERNESTO.HERN : NP525/03/2017 02 : 55 201032 : P1A: T188693 MAIN BOARD OC-1009035EQUIPO EN CSA25/03/2017 02 : 36 201032 : V1: CLIENTE ACUDE A CSA A ENTREGAR EQUIPO24/MARZO22/03/2017 02 : 59 GABRIELA.B : ODSWTP22/03/2017 00 : 15 GABRIELA.B : RD ALLENDE Y ALDAMAEQUIPO DE PISO</v>
          </cell>
          <cell r="AN407" t="str">
            <v>3TE40G144668</v>
          </cell>
          <cell r="AO407" t="str">
            <v>Básica</v>
          </cell>
          <cell r="AP407" t="str">
            <v>Hisense</v>
          </cell>
          <cell r="AQ407" t="str">
            <v>Opera</v>
          </cell>
          <cell r="AR407" t="str">
            <v>FHD 1920 x 1080</v>
          </cell>
          <cell r="AS407" t="str">
            <v>3TE40M154812M1548M010</v>
          </cell>
          <cell r="AT407" t="e">
            <v>#N/A</v>
          </cell>
          <cell r="AU407" t="str">
            <v>40D37</v>
          </cell>
          <cell r="AV407" t="str">
            <v>3TE40M154812</v>
          </cell>
          <cell r="AW407" t="str">
            <v>M1548</v>
          </cell>
          <cell r="AX407" t="str">
            <v>M010</v>
          </cell>
          <cell r="AY407">
            <v>74011632</v>
          </cell>
          <cell r="AZ407">
            <v>51012568</v>
          </cell>
          <cell r="BA407">
            <v>80139086</v>
          </cell>
        </row>
        <row r="408">
          <cell r="D408">
            <v>60314510</v>
          </cell>
          <cell r="E408" t="str">
            <v>A</v>
          </cell>
          <cell r="F408" t="str">
            <v>TV</v>
          </cell>
          <cell r="G408" t="str">
            <v>HUGO FLORES PEREZ</v>
          </cell>
          <cell r="H408" t="str">
            <v>MINA NO. 206 COL. CENTRO TEZIUTLAN</v>
          </cell>
          <cell r="I408">
            <v>2313135236</v>
          </cell>
          <cell r="J408" t="str">
            <v>HISENSE</v>
          </cell>
          <cell r="K408" t="str">
            <v>40D37</v>
          </cell>
          <cell r="L408" t="str">
            <v>40M154304H02260</v>
          </cell>
          <cell r="M408" t="str">
            <v>TICKET 3345</v>
          </cell>
          <cell r="N408">
            <v>3549.99</v>
          </cell>
          <cell r="O408">
            <v>42442</v>
          </cell>
          <cell r="P408">
            <v>42837</v>
          </cell>
          <cell r="Q408">
            <v>201068</v>
          </cell>
          <cell r="R408" t="str">
            <v>SOLICITUD DE PANEL, FALTA DE REFACCION</v>
          </cell>
          <cell r="T408" t="str">
            <v>KAREN BAUTISTA</v>
          </cell>
          <cell r="U408">
            <v>42824</v>
          </cell>
          <cell r="V408" t="str">
            <v>SUR</v>
          </cell>
          <cell r="W408" t="str">
            <v>COMPLETADO</v>
          </cell>
          <cell r="X408" t="str">
            <v>CLIENTE</v>
          </cell>
          <cell r="Y408">
            <v>42815</v>
          </cell>
          <cell r="Z408">
            <v>395</v>
          </cell>
          <cell r="AA408" t="str">
            <v>M012</v>
          </cell>
          <cell r="AB408" t="str">
            <v>T188708/Panel - PANEL</v>
          </cell>
          <cell r="AC408" t="str">
            <v>OC-1009071</v>
          </cell>
          <cell r="AD408" t="str">
            <v>Teziutlan/Centro</v>
          </cell>
          <cell r="AE408" t="str">
            <v>PUE</v>
          </cell>
          <cell r="AF408" t="str">
            <v>MX</v>
          </cell>
          <cell r="AG408" t="str">
            <v>10414650</v>
          </cell>
          <cell r="AH408" t="str">
            <v>HUGO FLORES PEREZ</v>
          </cell>
          <cell r="AI408" t="str">
            <v>206 Mina</v>
          </cell>
          <cell r="AJ408" t="str">
            <v>2313228317</v>
          </cell>
          <cell r="AK408" t="str">
            <v>2313228317</v>
          </cell>
          <cell r="AL408" t="str">
            <v>73800</v>
          </cell>
          <cell r="AM408" t="str">
            <v>21/04/2017 05 : 15 MARCO.DIAZ : TCF174 7401163330/03/2017 02 : 35 ERNESTO.HERN : TCF130/03/2017 02 : 34 ERNESTO.HERN : NP526/03/2017 02 : 17 201068 : SE REALIZO SOLICITUD DE REFACCION PANEL(188708) OC-100907125/03/2017 06 : 23 SEMIRAMIS.M : KMA:142$284.0025/03/2017 06 : 18 FABIOLA.BON : SEG: SE SOLICITA AUT DE KM A SEMIRAMIS23/03/2017 06 : 48 201068 : KMA FAVOR DE AUTORIZARME KILOMETRAJE 184 KMVIAJE REDONDO22/03/2017 09 : 14 201068 : LA VISITA SE REALIZARA EL DIA 24/03/2017 ENUN HORARIO ABIERTO18/03/2017 01 : 27 SEMIRAMIS.M : ODSWTPENTRE LAS CALLES HIDALGO Y CUAUHTEMOCEQUIPO DE VENTA</v>
          </cell>
          <cell r="AN408" t="str">
            <v>3TE40G144668</v>
          </cell>
          <cell r="AO408" t="str">
            <v>Básica</v>
          </cell>
          <cell r="AP408" t="str">
            <v>Hisense</v>
          </cell>
          <cell r="AQ408" t="str">
            <v>Opera</v>
          </cell>
          <cell r="AR408" t="str">
            <v>FHD 1920 x 1080</v>
          </cell>
          <cell r="AS408" t="str">
            <v>3TE40M154812M1548M010</v>
          </cell>
          <cell r="AT408" t="e">
            <v>#N/A</v>
          </cell>
          <cell r="AU408" t="str">
            <v>40D37</v>
          </cell>
          <cell r="AV408" t="str">
            <v>3TE40M154812</v>
          </cell>
          <cell r="AW408" t="str">
            <v>M1548</v>
          </cell>
          <cell r="AX408" t="str">
            <v>M010</v>
          </cell>
          <cell r="AY408">
            <v>74011633</v>
          </cell>
          <cell r="AZ408">
            <v>51012569</v>
          </cell>
          <cell r="BA408">
            <v>80139087</v>
          </cell>
        </row>
        <row r="409">
          <cell r="D409">
            <v>60315133</v>
          </cell>
          <cell r="E409" t="str">
            <v xml:space="preserve">A  </v>
          </cell>
          <cell r="F409" t="str">
            <v>TV</v>
          </cell>
          <cell r="G409" t="str">
            <v>CONSUELO CAMARILLO GONZALEZ</v>
          </cell>
          <cell r="H409" t="str">
            <v>CALLE 21 PONIENTE N. 3902 INT-204 COLONIA BELISARIO DOMINGUEZ C.P 72180, PUEBLA, PUE.</v>
          </cell>
          <cell r="I409">
            <v>2225191620</v>
          </cell>
          <cell r="J409" t="str">
            <v>HISENSE</v>
          </cell>
          <cell r="K409" t="str">
            <v>40D37</v>
          </cell>
          <cell r="L409" t="str">
            <v>40M154812H04825</v>
          </cell>
          <cell r="M409" t="str">
            <v>TICKET: 4901 7140 9665 5596 7390 57</v>
          </cell>
          <cell r="N409">
            <v>1746.5</v>
          </cell>
          <cell r="O409">
            <v>42813</v>
          </cell>
          <cell r="P409">
            <v>42828</v>
          </cell>
          <cell r="Q409">
            <v>201032</v>
          </cell>
          <cell r="R409" t="str">
            <v xml:space="preserve">12/04/2017 03 : 14  ARANTXA.MON : NP5
11/04/2017 02 : 10 201032 : P1B: T188693 MAIN BOARD OC-1009511 </v>
          </cell>
          <cell r="S409" t="str">
            <v/>
          </cell>
          <cell r="T409" t="str">
            <v xml:space="preserve">  ERIK ORTEGA MÉNDEZ              </v>
          </cell>
          <cell r="U409">
            <v>42837</v>
          </cell>
          <cell r="V409" t="str">
            <v>Centro</v>
          </cell>
          <cell r="W409" t="str">
            <v>COMPLETADO</v>
          </cell>
          <cell r="X409" t="str">
            <v>CLIENTE</v>
          </cell>
          <cell r="Y409">
            <v>42823</v>
          </cell>
          <cell r="Z409">
            <v>15</v>
          </cell>
          <cell r="AA409" t="str">
            <v>M010</v>
          </cell>
          <cell r="AB409" t="str">
            <v>T188693/Tarjeta Principal Madre - MAIN BOARD\Power</v>
          </cell>
          <cell r="AC409" t="str">
            <v>OC-1009511</v>
          </cell>
          <cell r="AD409" t="str">
            <v>puebla/belisario dominguez</v>
          </cell>
          <cell r="AE409" t="str">
            <v>PUE</v>
          </cell>
          <cell r="AF409" t="str">
            <v>MX</v>
          </cell>
          <cell r="AG409" t="str">
            <v>10415270</v>
          </cell>
          <cell r="AH409" t="str">
            <v>CONSUELO CAMARILLO GONZALEZ</v>
          </cell>
          <cell r="AI409" t="str">
            <v>Calle 21 poniente 3902 int.204</v>
          </cell>
          <cell r="AJ409" t="str">
            <v>225191620</v>
          </cell>
          <cell r="AK409">
            <v>0</v>
          </cell>
          <cell r="AL409" t="str">
            <v>72180</v>
          </cell>
          <cell r="AM409" t="str">
            <v>21/04/2017 05 : 19 MARCO.DIAZ : TCF174 7401163420/04/2017 23 : 29 GEARARDO.PA : CFA12/04/2017 03 : 14 ARANTXA.MON : TCF112/04/2017 03 : 14 ARANTXA.MON : NP511/04/2017 02 : 10 201032 : P1B: T188693 MAIN BOARD OC-1009511 EQUIPO ENCSASE SOLICITA SEGUNDA REFACCIÓN YA QUE LA ENVIADA NO FUNCIONO10/04/2017 23 : 49 ARANTXA.MON : P2A GUIA: 8614661042 05/04/201710/04/2017 09 : 10 MA.ISABEL : SEG: SE CONTACTA AL CSA PARA INDICARLEQUE VUELVA A GENERAR UNA NUEVA SOLICITUD08/04/2017 01 : 17 201032 : SE RECIBE REFACCIÓN PERO AL COLOCARLA EN ELEQUIPO NO ENCIENDE LED, SE REVISAN VOLTAJES EN FUENTE Y MAS QUE EN LA FUENTE PRIMARIA, SE ENVÍA INFORMACIÓN A REFACCIONES SOBREPIEZA DE REEMPLAZO DEFECTUOSA05/04/2017 02 : 52 201032 : P1A: T188693 MAIN BOARD OC-1009371EQUIPO EN CSA02/04/2017 00 : 46 201032 : V1: 03/04/2017 11:00-17:0030/03/2017 01 : 17 ANA.LAURA : ODSWTPWALMART RD.ESQ CON 39 SUR, CERCA DE EDIFICIO DE TELMEX</v>
          </cell>
          <cell r="AN409" t="str">
            <v>3TE40G144668</v>
          </cell>
          <cell r="AO409" t="str">
            <v>Básica</v>
          </cell>
          <cell r="AP409" t="str">
            <v>Hisense</v>
          </cell>
          <cell r="AQ409" t="str">
            <v>Opera</v>
          </cell>
          <cell r="AR409" t="str">
            <v>FHD 1920 x 1080</v>
          </cell>
          <cell r="AS409" t="str">
            <v>3TE40G163934G1639M010</v>
          </cell>
          <cell r="AT409" t="e">
            <v>#N/A</v>
          </cell>
          <cell r="AU409" t="str">
            <v>40H5B2</v>
          </cell>
          <cell r="AV409" t="str">
            <v>3TE40G163934</v>
          </cell>
          <cell r="AW409" t="str">
            <v>G1639</v>
          </cell>
          <cell r="AX409" t="str">
            <v>M010</v>
          </cell>
          <cell r="AY409">
            <v>74011634</v>
          </cell>
          <cell r="AZ409">
            <v>51012570</v>
          </cell>
          <cell r="BA409">
            <v>80139094</v>
          </cell>
        </row>
        <row r="410">
          <cell r="D410">
            <v>60313418</v>
          </cell>
          <cell r="E410" t="str">
            <v>A</v>
          </cell>
          <cell r="F410" t="str">
            <v>TV</v>
          </cell>
          <cell r="G410" t="str">
            <v>HECTOR OLVERA GARCIA</v>
          </cell>
          <cell r="H410" t="str">
            <v>ALAMO 316 B COL. ARBOLEDAS DE ARAGON,ECATEPEC,EDO.DE MEXICO</v>
          </cell>
          <cell r="I410">
            <v>5521775456</v>
          </cell>
          <cell r="J410" t="str">
            <v>HISENSE</v>
          </cell>
          <cell r="K410" t="str">
            <v>43H7C</v>
          </cell>
          <cell r="L410" t="str">
            <v>43G160588H01318</v>
          </cell>
          <cell r="M410">
            <v>2759</v>
          </cell>
          <cell r="N410">
            <v>14999</v>
          </cell>
          <cell r="O410">
            <v>42641</v>
          </cell>
          <cell r="P410">
            <v>42801</v>
          </cell>
          <cell r="Q410">
            <v>200997</v>
          </cell>
          <cell r="R410" t="str">
            <v>DISPLAY</v>
          </cell>
          <cell r="S410" t="str">
            <v/>
          </cell>
          <cell r="T410" t="str">
            <v xml:space="preserve">GLORIA LEON LARIOS          </v>
          </cell>
          <cell r="U410">
            <v>42836</v>
          </cell>
          <cell r="V410" t="str">
            <v>Centro</v>
          </cell>
          <cell r="W410" t="str">
            <v>COMPLETADO</v>
          </cell>
          <cell r="Y410">
            <v>42801</v>
          </cell>
          <cell r="Z410">
            <v>160</v>
          </cell>
          <cell r="AA410" t="str">
            <v>M010</v>
          </cell>
          <cell r="AB410" t="str">
            <v>T198397/Tarjeta Principal Madre - MAIN BOARD</v>
          </cell>
          <cell r="AC410" t="str">
            <v>OC-1008576</v>
          </cell>
          <cell r="AD410" t="str">
            <v>ecatepec/col arboledas de aragon</v>
          </cell>
          <cell r="AE410" t="str">
            <v>MEX</v>
          </cell>
          <cell r="AF410" t="str">
            <v>MX</v>
          </cell>
          <cell r="AG410" t="str">
            <v>10413603</v>
          </cell>
          <cell r="AH410" t="str">
            <v>HECTOR OLVERA GARCIA</v>
          </cell>
          <cell r="AI410" t="str">
            <v>alamo un 316b</v>
          </cell>
          <cell r="AJ410" t="str">
            <v>5521775456</v>
          </cell>
          <cell r="AK410">
            <v>0</v>
          </cell>
          <cell r="AL410" t="str">
            <v>55290</v>
          </cell>
          <cell r="AM410" t="str">
            <v>21/04/2017 05 : 22 MARCO.DIAZ : TCF174 7401163520/04/2017 04 : 39 SEMIRAMIS.M : CSCCte se comunica para verificar el estatus de su equipo se le mencionaque se autorizo el cf y es un tiempo de 25 días hábiles para su enviómenciona que le urge y pide se agilice su envío18/04/2017 04 : 06 GEARARDO.PA : CFA04/04/2017 04 : 49 ANA.ROSA : CSCse le indica a cte. de la autorización de CF y del tiempo de respuestade esta área 20 o bien 25 días hábiles)01/04/2017 11 : 02 MARCO.DIAZ : TCF1 TCF1PU CSAINF. GLORIA. DMC25/03/2017 04 : 31 ERNESTO.HERN : TCF125/03/2017 04 : 31 ERNESTO.HERN : NP515/03/2017 08 : 06 200997 : P1:13/03/2017 197917 DISPLAY Y 1983397 MAINBOARD CENTRO DE SERVICIO ENVIA SOLICITUD DE REFACCIONES OC-1008576 OC-100858910/03/2017 03 : 03 200997 : EQUIPO SE ENCUENTRA EN OBSERVACION PARASOLICITUD DE REFACCION.08/03/2017 04 : 46 200997 : V1: 07/03/2017 CENTRO DE SERVICIO PROGRAMAPARA RECOLECCION.04/03/2017 00 : 10 DULCE.M : ENTRE CALLES CALLE GUARIANA Y ROBLEHECTORXX46@HOTMAIL.COMODSWTP</v>
          </cell>
          <cell r="AN410" t="str">
            <v>3TE43G154905</v>
          </cell>
          <cell r="AO410" t="str">
            <v>Smart</v>
          </cell>
          <cell r="AP410" t="str">
            <v>Hisense</v>
          </cell>
          <cell r="AQ410" t="str">
            <v>Opera</v>
          </cell>
          <cell r="AR410" t="str">
            <v>UHD 3840 X 2160</v>
          </cell>
          <cell r="AS410" t="str">
            <v>3TE43G160588G1605M010</v>
          </cell>
          <cell r="AT410" t="e">
            <v>#N/A</v>
          </cell>
          <cell r="AU410" t="str">
            <v>43H7C</v>
          </cell>
          <cell r="AV410" t="str">
            <v>3TE43G160588</v>
          </cell>
          <cell r="AW410" t="str">
            <v>G1605</v>
          </cell>
          <cell r="AX410" t="str">
            <v>M010</v>
          </cell>
          <cell r="AY410">
            <v>74011635</v>
          </cell>
          <cell r="AZ410">
            <v>51012571</v>
          </cell>
          <cell r="BA410">
            <v>80139097</v>
          </cell>
        </row>
        <row r="411">
          <cell r="D411">
            <v>60313094</v>
          </cell>
          <cell r="E411" t="str">
            <v>A</v>
          </cell>
          <cell r="F411" t="str">
            <v>TV</v>
          </cell>
          <cell r="G411" t="str">
            <v>GUILLERMINA SANCHEZ VEGA</v>
          </cell>
          <cell r="H411" t="str">
            <v>CRISTOBAL COLON 1482 C.P.80090 COL. MIGUEL HIDALGO CULIACAN SINALOA</v>
          </cell>
          <cell r="I411">
            <v>6677521957</v>
          </cell>
          <cell r="J411" t="str">
            <v>HISENSE</v>
          </cell>
          <cell r="K411" t="str">
            <v>43H7C</v>
          </cell>
          <cell r="L411" t="str">
            <v>43G1609D7H00525</v>
          </cell>
          <cell r="M411">
            <v>176910</v>
          </cell>
          <cell r="N411">
            <v>11998.62</v>
          </cell>
          <cell r="O411">
            <v>42678</v>
          </cell>
          <cell r="P411">
            <v>42799</v>
          </cell>
          <cell r="Q411">
            <v>201050</v>
          </cell>
          <cell r="R411" t="str">
            <v xml:space="preserve">DEMORA DE SURTIMIENTO DE PIEZAS </v>
          </cell>
          <cell r="S411" t="str">
            <v xml:space="preserve">EQUIPO EN TALLER </v>
          </cell>
          <cell r="T411" t="str">
            <v xml:space="preserve">JAZMIN PADILLA                  </v>
          </cell>
          <cell r="U411" t="str">
            <v>2017-03-16</v>
          </cell>
          <cell r="V411" t="str">
            <v>Norte</v>
          </cell>
          <cell r="W411" t="str">
            <v>COMPLETADO</v>
          </cell>
          <cell r="X411" t="str">
            <v>TALLER</v>
          </cell>
          <cell r="Y411">
            <v>42795</v>
          </cell>
          <cell r="Z411">
            <v>121</v>
          </cell>
          <cell r="AA411" t="str">
            <v>M010</v>
          </cell>
          <cell r="AB411" t="str">
            <v>T197917/Panel - PANEL</v>
          </cell>
          <cell r="AC411" t="str">
            <v>OC-1008344</v>
          </cell>
          <cell r="AD411" t="str">
            <v>MIGUEL HIDALGO / CULIACAN</v>
          </cell>
          <cell r="AE411" t="str">
            <v>SIN</v>
          </cell>
          <cell r="AF411" t="str">
            <v>MX</v>
          </cell>
          <cell r="AG411" t="str">
            <v>10413454</v>
          </cell>
          <cell r="AH411" t="str">
            <v>GUILLERMNINA SANCHEZ VEGA</v>
          </cell>
          <cell r="AI411" t="str">
            <v>1482 CRISTOBAL COLON</v>
          </cell>
          <cell r="AJ411" t="str">
            <v>6677521957</v>
          </cell>
          <cell r="AK411">
            <v>0</v>
          </cell>
          <cell r="AL411" t="str">
            <v>80090</v>
          </cell>
          <cell r="AM411" t="str">
            <v>21/04/2017 05 : 25 MARCO.DIAZ : TCF174 7401163618/04/2017 06 : 13 GERARDO.GRA : CSC se indica entrega en proceso, sepasa ODS a CF para seguimiento. EMC*18/04/2017 02 : 23 ADOLFO.FER : CFA30/03/2017 04 : 28 MARCO.DIAZ : TCF1PU CSA CONFIRMA JAZMIN PADILLA.JESSICA O30/03/2017 04 : 26 MARCO.DIAZ : TCF1. JESSICA O16/03/2017 00 : 53 JORGE.VAZ : TCF116/03/2017 00 : 53 JORGE.VAZ : NP514/03/2017 06 : 31 201050 : EN ESPERA DE PANEL11/03/2017 08 : 38 201050 : NO EH RECIBO PANEL?09/03/2017 05 : 35 201050 : PENDIENTE POR PANEL N.D. 10008431 O.C.100834405/03/2017 04 : 04 201050 : SE INTENTO SOLICITAR PANEL PERO NO MEAPARECE EN VERIFICADOR, SE ANEXA REPORTE TECNICO CON SOLICITUD DE LCD04/03/2017 06 : 36 201050 : EQUIPO PRESENTÓ FALLA NUEVAMENTE, SE PASA AREVISION DE NUEVO04/03/2017 02 : 47 201050 : EQUIPO REPARADO, SE RESOLDO T-COM, EN ESPERADE ENTREGA03/03/2017 06 : 32 MARIA.EUGENI : SEG: CSA Favor de solicitar refacciony colocar OC- a la brevedad.02/03/2017 08 : 16 201050 : EQUIPO EN TALLER PARA REVISION02/03/2017 06 : 25 201050 : V1: EN RUTA EL DIA DE HOY PARA RECOLECTAR02/03/2017 00 : 49 RAUL.CALDER : ODSWTPRD% ENTRE FRANCISCO MEDINA Y ARCIENEGAS Y LEDESMA</v>
          </cell>
          <cell r="AN411" t="str">
            <v>3TE43G154905</v>
          </cell>
          <cell r="AO411" t="str">
            <v>Smart</v>
          </cell>
          <cell r="AP411" t="str">
            <v>Hisense</v>
          </cell>
          <cell r="AQ411" t="str">
            <v>Opera</v>
          </cell>
          <cell r="AR411" t="str">
            <v>UHD 3840 X 2160</v>
          </cell>
          <cell r="AS411" t="str">
            <v>3TE43G1640E6G1640M010</v>
          </cell>
          <cell r="AT411" t="e">
            <v>#N/A</v>
          </cell>
          <cell r="AU411" t="str">
            <v>43H7C</v>
          </cell>
          <cell r="AV411" t="str">
            <v>3TE43G1640E6</v>
          </cell>
          <cell r="AW411" t="str">
            <v>G1640</v>
          </cell>
          <cell r="AX411" t="str">
            <v>M010</v>
          </cell>
          <cell r="AY411">
            <v>74011636</v>
          </cell>
          <cell r="AZ411">
            <v>51012572</v>
          </cell>
          <cell r="BA411">
            <v>80139098</v>
          </cell>
        </row>
        <row r="412">
          <cell r="D412">
            <v>60315032</v>
          </cell>
          <cell r="E412" t="str">
            <v>E</v>
          </cell>
          <cell r="F412" t="str">
            <v>TV</v>
          </cell>
          <cell r="G412" t="str">
            <v>( SEARS) CLAUDIA DEL RIO VALENZUELA</v>
          </cell>
          <cell r="H412" t="str">
            <v>AV. VALLARTA 3959 ANCLA 2 Col. DON BOSCO VALLARTA Mpo. ZAPOPAN</v>
          </cell>
          <cell r="I412" t="str">
            <v>36690210 ext 1057 Jesus Martin</v>
          </cell>
          <cell r="J412" t="str">
            <v>HISENSE</v>
          </cell>
          <cell r="K412" t="str">
            <v>43H7C</v>
          </cell>
          <cell r="L412" t="str">
            <v>43G1618P0MH1079</v>
          </cell>
          <cell r="M412">
            <v>8903</v>
          </cell>
          <cell r="N412">
            <v>14999</v>
          </cell>
          <cell r="O412">
            <v>42694</v>
          </cell>
          <cell r="P412">
            <v>42823</v>
          </cell>
          <cell r="Q412">
            <v>201076</v>
          </cell>
          <cell r="R412" t="str">
            <v>Equipo es de menores caracteristcas que el anterior</v>
          </cell>
          <cell r="S412" t="str">
            <v>Este equipo fue una entregra de cambio fisico, la cual el cliente no acepta ya que no cuenta con la caracteristica 4K</v>
          </cell>
          <cell r="T412" t="str">
            <v>Carlos Muñiz</v>
          </cell>
          <cell r="U412">
            <v>42837</v>
          </cell>
          <cell r="V412" t="str">
            <v>SUR</v>
          </cell>
          <cell r="W412" t="str">
            <v>COMPLETADO</v>
          </cell>
          <cell r="X412" t="str">
            <v>CLIENTE</v>
          </cell>
          <cell r="Y412">
            <v>42821</v>
          </cell>
          <cell r="Z412">
            <v>129</v>
          </cell>
          <cell r="AA412" t="str">
            <v>M010</v>
          </cell>
          <cell r="AB412" t="str">
            <v>T197917/Panel - PANEL</v>
          </cell>
          <cell r="AC412" t="str">
            <v>OC-1009167</v>
          </cell>
          <cell r="AD412" t="str">
            <v>zapopan/CHAPALITA</v>
          </cell>
          <cell r="AE412" t="str">
            <v>JAL</v>
          </cell>
          <cell r="AF412" t="str">
            <v>MX</v>
          </cell>
          <cell r="AG412" t="str">
            <v>10414830</v>
          </cell>
          <cell r="AH412" t="str">
            <v>NOE SANTANA</v>
          </cell>
          <cell r="AI412" t="str">
            <v>3950 AV. LAZARO CARDENAS</v>
          </cell>
          <cell r="AJ412" t="str">
            <v>333669-0210</v>
          </cell>
          <cell r="AK412">
            <v>0</v>
          </cell>
          <cell r="AL412" t="str">
            <v>45150</v>
          </cell>
          <cell r="AM412" t="str">
            <v>21/04/2017 05 : 28 MARCO.DIAZ : TCF174 7401163706/04/2017 03 : 34 ARANTXA.MON : TCF106/04/2017 03 : 34 ARANTXA.MON : NP530/03/2017 00 : 22 201076 : P1: T197917/PANEL/OC-100916728/03/2017 05 : 47 ANA.LAURA : FAVOR DE NO ACUDIR MIERCOLES YA QUE ESSU DIA DE DESCANSO28/03/2017 05 : 43 201076 : SE ATIENDE CON NUMERO DE ORDEN 127359, SEPROGRAMA VISITA PARA EL DIA 28/03/201728/03/2017 05 : 34 ANA.LAURA : SE MODIFICA DOMICILIO A TIENDA, DONDECLIENTE DEJO SU EQUIPO / SEARS Suc. Gran Plaza, se envía correo a CSA23/03/2017 02 : 37 ANA.LAURA : ODSWTP</v>
          </cell>
          <cell r="AN412" t="str">
            <v>3TE43G154905</v>
          </cell>
          <cell r="AO412" t="str">
            <v>Smart</v>
          </cell>
          <cell r="AP412" t="str">
            <v>Hisense</v>
          </cell>
          <cell r="AQ412" t="str">
            <v>Opera</v>
          </cell>
          <cell r="AR412" t="str">
            <v>UHD 3840 X 2160</v>
          </cell>
          <cell r="AS412" t="str">
            <v>3TE43G1640E6G1640M010</v>
          </cell>
          <cell r="AT412" t="e">
            <v>#N/A</v>
          </cell>
          <cell r="AU412" t="str">
            <v>43H7C</v>
          </cell>
          <cell r="AV412" t="str">
            <v>3TE43G1640E6</v>
          </cell>
          <cell r="AW412" t="str">
            <v>G1640</v>
          </cell>
          <cell r="AX412" t="str">
            <v>M010</v>
          </cell>
          <cell r="AY412">
            <v>74011637</v>
          </cell>
          <cell r="AZ412">
            <v>51012573</v>
          </cell>
          <cell r="BA412">
            <v>80139099</v>
          </cell>
        </row>
        <row r="413">
          <cell r="D413">
            <v>60313029</v>
          </cell>
          <cell r="E413" t="str">
            <v>A</v>
          </cell>
          <cell r="F413" t="str">
            <v>TV</v>
          </cell>
          <cell r="G413" t="str">
            <v>Mariela Hernández</v>
          </cell>
          <cell r="H413" t="str">
            <v>Blvd. De las Naciones no. 1813, Lt-1, Mza-5, Playa Diamante; Acapulco, gro</v>
          </cell>
          <cell r="I413">
            <v>7444350990</v>
          </cell>
          <cell r="J413" t="str">
            <v>HISENSE</v>
          </cell>
          <cell r="K413" t="str">
            <v>43H7C</v>
          </cell>
          <cell r="L413" t="str">
            <v>43G1618P0MH1470</v>
          </cell>
          <cell r="M413" t="str">
            <v>Póliza</v>
          </cell>
          <cell r="N413">
            <v>0</v>
          </cell>
          <cell r="O413">
            <v>42794</v>
          </cell>
          <cell r="P413">
            <v>42794</v>
          </cell>
          <cell r="Q413">
            <v>201610</v>
          </cell>
          <cell r="R413" t="str">
            <v>Hisense no cuenta con refacción</v>
          </cell>
          <cell r="T413" t="str">
            <v>Guadalupe Mondragón Noriega</v>
          </cell>
          <cell r="U413">
            <v>42835</v>
          </cell>
          <cell r="V413" t="str">
            <v>SUR</v>
          </cell>
          <cell r="W413" t="str">
            <v>COMPLETADO</v>
          </cell>
          <cell r="X413" t="str">
            <v>TIENDA</v>
          </cell>
          <cell r="Y413">
            <v>42794</v>
          </cell>
          <cell r="Z413">
            <v>42794</v>
          </cell>
          <cell r="AA413" t="str">
            <v>M012</v>
          </cell>
          <cell r="AD413" t="str">
            <v>acapulco/playa diamante</v>
          </cell>
          <cell r="AE413" t="str">
            <v>GRO</v>
          </cell>
          <cell r="AF413" t="str">
            <v>MX</v>
          </cell>
          <cell r="AG413" t="str">
            <v>10413307</v>
          </cell>
          <cell r="AH413" t="str">
            <v>MARIELA HERNANDEZ</v>
          </cell>
          <cell r="AI413" t="str">
            <v>1813 boulevard de las naciones lt1 mz5</v>
          </cell>
          <cell r="AJ413" t="str">
            <v>044-7442558338</v>
          </cell>
          <cell r="AK413">
            <v>0</v>
          </cell>
          <cell r="AL413" t="str">
            <v>39760</v>
          </cell>
          <cell r="AM413" t="str">
            <v>21/04/2017 05 : 32 MARCO.DIAZ : TCF174 7401163831/03/2017 01 : 21 MARCO.DIAZ : TCF1PU CSA CONFIRMA MAYRA HERNANDEZ.JESSICA O31/03/2017 01 : 20 MARCO.DIAZ : TCF1. JESSICA O16/03/2017 07 : 56 ERNESTO.HERN : TCF116/03/2017 07 : 56 ERNESTO.HERN : NP502/03/2017 06 : 53 201610 : PST: SE SOLICITA PANEL (197917) POR CORREOYA QUE SISTEMA MARCA ERROR Y NO PERMITE CONCLUIR EL PEDIDO.02/03/2017 02 : 40 FABIOLA.BON : seg: pendiente de diagnostico01/03/2017 05 : 44 201610 : SE RECOLECTA EQUIPO AL ASC.01/03/2017 01 : 54 201610 : V1: 01 MARZO, HORARIO ABIERTO28/02/2017 02 : 53 ANA.LAURA : ODSWTPPALACIO DE HIERRO RD.- EQUIPO DE PISO / DENTRO DE CENTRO COMERCIAL LAISLA</v>
          </cell>
          <cell r="AN413" t="str">
            <v>3TE43G154905</v>
          </cell>
          <cell r="AO413" t="str">
            <v>Smart</v>
          </cell>
          <cell r="AP413" t="str">
            <v>Hisense</v>
          </cell>
          <cell r="AQ413" t="str">
            <v>Opera</v>
          </cell>
          <cell r="AR413" t="str">
            <v>UHD 3840 X 2160</v>
          </cell>
          <cell r="AS413" t="str">
            <v>3TE43G154905CRMM012</v>
          </cell>
          <cell r="AT413">
            <v>5</v>
          </cell>
          <cell r="AU413" t="str">
            <v>43H7C</v>
          </cell>
          <cell r="AV413" t="str">
            <v>3TE43G154905</v>
          </cell>
          <cell r="AW413" t="str">
            <v>CRM</v>
          </cell>
          <cell r="AX413" t="str">
            <v>M012</v>
          </cell>
          <cell r="AY413">
            <v>74011638</v>
          </cell>
          <cell r="AZ413">
            <v>51012574</v>
          </cell>
          <cell r="BA413">
            <v>80147152</v>
          </cell>
        </row>
        <row r="414">
          <cell r="D414">
            <v>60312721</v>
          </cell>
          <cell r="E414" t="str">
            <v>A</v>
          </cell>
          <cell r="F414" t="str">
            <v>TV</v>
          </cell>
          <cell r="G414" t="str">
            <v>SANDRO VAZQUEZ (LIVEPOOL)</v>
          </cell>
          <cell r="H414" t="str">
            <v>CARRETERA XAL-VER KM 205 NO. 6810</v>
          </cell>
          <cell r="I414">
            <v>2281411</v>
          </cell>
          <cell r="J414" t="str">
            <v>HISENSE</v>
          </cell>
          <cell r="K414" t="str">
            <v>43H7C</v>
          </cell>
          <cell r="L414" t="str">
            <v>43G163448H01003</v>
          </cell>
          <cell r="M414" t="str">
            <v>POLIZA</v>
          </cell>
          <cell r="N414">
            <v>0</v>
          </cell>
          <cell r="O414">
            <v>42789</v>
          </cell>
          <cell r="P414">
            <v>42837</v>
          </cell>
          <cell r="Q414">
            <v>201068</v>
          </cell>
          <cell r="R414" t="str">
            <v>SOLICITUD DE MAIN, FALTA DE REFACCION</v>
          </cell>
          <cell r="T414" t="str">
            <v>KAREN BAUTISTA</v>
          </cell>
          <cell r="U414">
            <v>42802</v>
          </cell>
          <cell r="V414" t="str">
            <v>SUR</v>
          </cell>
          <cell r="W414" t="str">
            <v>COMPLETADO</v>
          </cell>
          <cell r="X414" t="str">
            <v>TIENDA</v>
          </cell>
          <cell r="Y414">
            <v>42789</v>
          </cell>
          <cell r="Z414">
            <v>42837</v>
          </cell>
          <cell r="AA414" t="str">
            <v>M012</v>
          </cell>
          <cell r="AB414" t="str">
            <v>T198397/Tarjeta Principal Madre - MAIN BOARD</v>
          </cell>
          <cell r="AC414" t="str">
            <v>OC-1007926</v>
          </cell>
          <cell r="AD414" t="str">
            <v>Xalapa / Pastoresas</v>
          </cell>
          <cell r="AE414" t="str">
            <v>VER</v>
          </cell>
          <cell r="AF414" t="str">
            <v>MX</v>
          </cell>
          <cell r="AG414" t="str">
            <v>10413111</v>
          </cell>
          <cell r="AH414" t="str">
            <v>SANDRO VAZQUEZ</v>
          </cell>
          <cell r="AI414" t="str">
            <v>6810 klm 2.5 carreterAxalapa ver</v>
          </cell>
          <cell r="AJ414" t="str">
            <v>228141155</v>
          </cell>
          <cell r="AK414" t="str">
            <v>228141100</v>
          </cell>
          <cell r="AL414" t="str">
            <v>91198</v>
          </cell>
          <cell r="AM414" t="str">
            <v>21/04/2017 05 : 38 MARCO.DIAZ : TCF174 7401164014/03/2017 06 : 11 MARCO.DIAZ : TCF1PU CSA08/03/2017 23 : 49 ERNESTO.HERN : TCF108/03/2017 23 : 49 ERNESTO.HERN : NP508/03/2017 03 : 34 RODRIGUEZ ERICK : DGR: SE CORRIGE LA SERIE, SEADJUNTA FOTO, SERIE CORRECTA04/03/2017 00 : 09 FABIOLA.BON : SEG: DGR DOCUMENTO VALIDO25/02/2017 07 : 34 201068 : SE REALIZO SOLICITUD DE REFACCION MAIN(198397) OC-100792624/02/2017 06 : 44 201068 : LA VISITA SE REALIZARA EL DIA 24/02/2017 ENUN HORARIO ABIERTO24/02/2017 02 : 06 BRENDA.MORA : CSCSe anexa documento.24/02/2017 01 : 26 MARIELA.CHA : ODSWTPEQUIPO DE TIENDACENTRO COMERCIAL LAS AMÉRICA</v>
          </cell>
          <cell r="AN414" t="str">
            <v>3TE43G154905</v>
          </cell>
          <cell r="AO414" t="str">
            <v>Smart</v>
          </cell>
          <cell r="AP414" t="str">
            <v>Hisense</v>
          </cell>
          <cell r="AQ414" t="str">
            <v>Opera</v>
          </cell>
          <cell r="AR414" t="str">
            <v>UHD 3840 X 2160</v>
          </cell>
          <cell r="AS414" t="str">
            <v>3TE43G1618P0MG1618M010</v>
          </cell>
          <cell r="AT414" t="e">
            <v>#N/A</v>
          </cell>
          <cell r="AU414" t="str">
            <v>43H7C</v>
          </cell>
          <cell r="AV414" t="str">
            <v>3TE43G1618P0M</v>
          </cell>
          <cell r="AW414" t="str">
            <v>G1618</v>
          </cell>
          <cell r="AX414" t="str">
            <v>M010</v>
          </cell>
          <cell r="AY414">
            <v>74011640</v>
          </cell>
          <cell r="AZ414">
            <v>51012576</v>
          </cell>
          <cell r="BA414">
            <v>80139105</v>
          </cell>
        </row>
        <row r="415">
          <cell r="D415">
            <v>60315191</v>
          </cell>
          <cell r="E415" t="str">
            <v>E</v>
          </cell>
          <cell r="F415" t="str">
            <v>TV</v>
          </cell>
          <cell r="G415" t="str">
            <v>HECTOR DE JESUS RIVERA ARREGUIN</v>
          </cell>
          <cell r="H415" t="str">
            <v>VOLCAN TACANA 32 HUENTITAN EL BAJO 44250 GUADALAJARA</v>
          </cell>
          <cell r="I415">
            <v>3314861082</v>
          </cell>
          <cell r="J415" t="str">
            <v>HISENSE</v>
          </cell>
          <cell r="K415" t="str">
            <v>55H6B</v>
          </cell>
          <cell r="L415" t="str">
            <v>55G154824H00454</v>
          </cell>
          <cell r="M415" t="str">
            <v>Factura</v>
          </cell>
          <cell r="N415">
            <v>8498</v>
          </cell>
          <cell r="O415">
            <v>42692</v>
          </cell>
          <cell r="P415">
            <v>42825</v>
          </cell>
          <cell r="Q415">
            <v>201076</v>
          </cell>
          <cell r="R415" t="str">
            <v>Cliente no acpeto equipo por ser de condiciones inferiores</v>
          </cell>
          <cell r="T415" t="str">
            <v>Carlos Muñiz</v>
          </cell>
          <cell r="U415">
            <v>42837</v>
          </cell>
          <cell r="V415" t="str">
            <v>SUR</v>
          </cell>
          <cell r="W415" t="str">
            <v>COMPLETADO</v>
          </cell>
          <cell r="X415" t="str">
            <v>CLIENTE</v>
          </cell>
          <cell r="Y415">
            <v>42824</v>
          </cell>
          <cell r="Z415">
            <v>133</v>
          </cell>
          <cell r="AA415" t="str">
            <v>M010</v>
          </cell>
          <cell r="AD415" t="str">
            <v>guadalajara/huentitan el bajo</v>
          </cell>
          <cell r="AE415" t="str">
            <v>JAL</v>
          </cell>
          <cell r="AF415" t="str">
            <v>MX</v>
          </cell>
          <cell r="AG415" t="str">
            <v>10406774</v>
          </cell>
          <cell r="AH415" t="str">
            <v>HECTOR DE JESUS RIVERA</v>
          </cell>
          <cell r="AI415" t="str">
            <v>32 vocan tacana</v>
          </cell>
          <cell r="AJ415" t="str">
            <v>3336746575</v>
          </cell>
          <cell r="AK415" t="str">
            <v>3314861082</v>
          </cell>
          <cell r="AL415" t="str">
            <v>44250</v>
          </cell>
          <cell r="AM415" t="str">
            <v>21/04/2017 05 : 41 MARCO.DIAZ : TCF174 7401164105/04/2017 22 : 34 SEMIRAMIS.M : CSCCte se comunica para verificar cuando se le atenderá sobre el equipo quese le envió bajo un modelo que no es el que compro y se daño verificoque hay notas sobre el caso se le pide al cte esperar a que se determineel dia de hoy para que se determine que se realizara.04/04/2017 05 : 05 RODRIGUEZ ERICK : TCF104/04/2017 01 : 31 ROGER.R : ST2 - Revisar el asusto con el áreacorrespondiente (CF).01/04/2017 08 : 45 201076 : EL CLIENTE NO ACEPTO ESTE CAMBIO FISICO YAQUE EL MISMO ES DE MENORES CARACTERISTICAS AL QUE TENIA ANTERIORMENTE; EL NUEVO EQUIPO NO ES 4K31/03/2017 02 : 39 201076 : SE ATIENDE CON NUMERO DE ORDEN 127495, SEPROGRAMA VISITA PARA EL DÍA 31/03/201731/03/2017 02 : 28 201076 : SE ATIENDE CON ORDEN DE SERVICIO 127595, SEPROGRAMA VISITA PARA EL DÍA 31/03/201731/03/2017 01 : 45 ANA.LAURA : TCF1PU:Cliente31/03/2017 01 : 44 ANA.LAURA : CLIENTE NO ESTA CONFORME CON EL EQUIPOQUE RECIBIO YA QUE ES DE MENORES CARACTERISTICAS QUE EL QUE COMPRO50H7GB, COMPAÑERO LUIS S. ESCALO CASO A MARCO DIAZ EL PASADO 12/01/201712/01/2017 00 : 28 LUIS.D : CSCSE PASA INFO A MARCO CTE NO ACETA MODELO ENVIADO POR CF31/03/2017 01 : 26 ANA.LAURA : TCFERCLIENTE NO ACEPTA CF DE LA ORDEN 60305689</v>
          </cell>
          <cell r="AN415" t="str">
            <v>3TE55A151010</v>
          </cell>
          <cell r="AO415" t="str">
            <v>Smart</v>
          </cell>
          <cell r="AP415" t="str">
            <v>Hisense</v>
          </cell>
          <cell r="AQ415" t="str">
            <v>Opera</v>
          </cell>
          <cell r="AR415" t="str">
            <v>FHD 1920 x 1080</v>
          </cell>
          <cell r="AS415" t="str">
            <v>3TE55G154824G1548M010</v>
          </cell>
          <cell r="AT415" t="e">
            <v>#N/A</v>
          </cell>
          <cell r="AU415" t="str">
            <v>55H6B</v>
          </cell>
          <cell r="AV415" t="str">
            <v>3TE55G154824</v>
          </cell>
          <cell r="AW415" t="str">
            <v>G1548</v>
          </cell>
          <cell r="AX415" t="str">
            <v>M010</v>
          </cell>
          <cell r="AY415">
            <v>74011641</v>
          </cell>
          <cell r="AZ415">
            <v>51012577</v>
          </cell>
          <cell r="BA415">
            <v>80139107</v>
          </cell>
        </row>
        <row r="416">
          <cell r="D416">
            <v>60315346</v>
          </cell>
          <cell r="E416" t="str">
            <v xml:space="preserve">A  </v>
          </cell>
          <cell r="F416" t="str">
            <v>TV</v>
          </cell>
          <cell r="G416" t="str">
            <v>ESTELA PACHECO GONZALEZ</v>
          </cell>
          <cell r="H416" t="str">
            <v>CALLE VIÑALES N. 25 PARQUE HABANA ZONA AZUL COLONIA LOMAS DE ANGELOPOLIS lll, PUEBLA, PUE.</v>
          </cell>
          <cell r="I416" t="str">
            <v>222 2954484-5528602774</v>
          </cell>
          <cell r="J416" t="str">
            <v>HISENSE</v>
          </cell>
          <cell r="K416" t="str">
            <v>65CU6200</v>
          </cell>
          <cell r="L416" t="str">
            <v>65G163642H00491</v>
          </cell>
          <cell r="M416" t="str">
            <v>TICKET: 5306 1981 5235 3544 2101 2700</v>
          </cell>
          <cell r="N416">
            <v>18998.990000000002</v>
          </cell>
          <cell r="O416">
            <v>42739</v>
          </cell>
          <cell r="P416">
            <v>42833</v>
          </cell>
          <cell r="Q416">
            <v>201032</v>
          </cell>
          <cell r="R416" t="str">
            <v>12/04/2017 03 : 16  ARANTXA.MON : NP5
11/04/2017 02 : 27 201032 : P1A: T189992 PANEL LED OC-1009513</v>
          </cell>
          <cell r="S416" t="str">
            <v/>
          </cell>
          <cell r="T416" t="str">
            <v xml:space="preserve">  ERIK ORTEGA MÉNDEZ              </v>
          </cell>
          <cell r="U416">
            <v>42837</v>
          </cell>
          <cell r="V416" t="str">
            <v>Centro</v>
          </cell>
          <cell r="W416" t="str">
            <v>COMPLETADO</v>
          </cell>
          <cell r="X416" t="str">
            <v>CLIENTE</v>
          </cell>
          <cell r="Y416">
            <v>42828</v>
          </cell>
          <cell r="Z416">
            <v>94</v>
          </cell>
          <cell r="AA416" t="str">
            <v>M010</v>
          </cell>
          <cell r="AB416" t="str">
            <v>T189992/Panel - PANEL</v>
          </cell>
          <cell r="AC416" t="str">
            <v>OC-1009513</v>
          </cell>
          <cell r="AD416" t="str">
            <v>lomas de angelopolis/sta clara ocoyucan</v>
          </cell>
          <cell r="AE416" t="str">
            <v>PUE</v>
          </cell>
          <cell r="AF416" t="str">
            <v>MX</v>
          </cell>
          <cell r="AG416" t="str">
            <v>10415074</v>
          </cell>
          <cell r="AH416" t="str">
            <v>ESTELA PACHECO GONZALEZ</v>
          </cell>
          <cell r="AI416" t="str">
            <v>calle viñales num 25 parque habana</v>
          </cell>
          <cell r="AJ416" t="str">
            <v>2222954484</v>
          </cell>
          <cell r="AK416" t="str">
            <v>5528602774</v>
          </cell>
          <cell r="AL416" t="str">
            <v>72821</v>
          </cell>
          <cell r="AM416" t="str">
            <v>21/04/2017 06 : 02 MARCO.DIAZ : TCF174 7401164420/04/2017 22 : 56 GEARARDO.PA : CFA17/04/2017 23 : 55 MARIELA.CHA : CSCse le menciona que se le autorizo un cambio y son 20 d9ias hábiles parala entregaaparato dañado en domicilio del cliente12/04/2017 03 : 16 ARANTXA.MON : TCF112/04/2017 03 : 16 ARANTXA.MON : NP511/04/2017 02 : 27 201032 : P1A: T189992 PANEL LED OC-1009513EQUIPO EN DOMICILIO DE CLIENTE07/04/2017 03 : 21 201032 : V1: 08/04/2017 10:00-15:00 VISITA CONFIRMADAA CLIENTE05/04/2017 05 : 53 201032 : SE CONSULTA CON CLIENTE SI EL DÍA DE MAÑANA5 DE ABRIL PUEDE RECIBIR A TECNICO PERO COMENTA QUE TUVO UNA EMERGENCIA Y SALIÓ DE LA CIUDAD POR LO QUE ESTARÁ LLEGANDO MAÑANAPERO EN LA TARDE, SE LE COMENTO QUE SE HARÍA LO POSIBLE PARAPASAR A SU DOMICILIO DE LO CONTRARIO SE LE REPROGRAMARÍA VISITA24/03/2017 23 : 38 LAURA.HERNA : ODSWTPRD%ES UN FRACCIONAMIENTO LOMAS DE AGELOPOLIS 3 ZONA AZUL</v>
          </cell>
          <cell r="AN416" t="str">
            <v>3TE65G162918</v>
          </cell>
          <cell r="AO416" t="e">
            <v>#N/A</v>
          </cell>
          <cell r="AP416" t="e">
            <v>#N/A</v>
          </cell>
          <cell r="AQ416" t="e">
            <v>#N/A</v>
          </cell>
          <cell r="AR416" t="e">
            <v>#N/A</v>
          </cell>
          <cell r="AS416" t="str">
            <v>3TE65G163942G1639M010</v>
          </cell>
          <cell r="AT416" t="e">
            <v>#N/A</v>
          </cell>
          <cell r="AU416" t="str">
            <v>65CU6200</v>
          </cell>
          <cell r="AV416" t="str">
            <v>3TE65G163942</v>
          </cell>
          <cell r="AW416" t="str">
            <v>G1639</v>
          </cell>
          <cell r="AX416" t="str">
            <v>M010</v>
          </cell>
          <cell r="AY416">
            <v>74011644</v>
          </cell>
          <cell r="AZ416">
            <v>51012580</v>
          </cell>
          <cell r="BA416">
            <v>80139101</v>
          </cell>
        </row>
        <row r="417">
          <cell r="D417">
            <v>60314359</v>
          </cell>
          <cell r="E417" t="str">
            <v>E</v>
          </cell>
          <cell r="F417" t="str">
            <v>TV</v>
          </cell>
          <cell r="G417" t="str">
            <v>MIGUEL MALDONADO</v>
          </cell>
          <cell r="H417" t="str">
            <v>CALLE XAXALPA N. 7 D FRACC. OYAMEL C.P 72810, PUEBLA, PUE.</v>
          </cell>
          <cell r="I417" t="str">
            <v>222 2103373</v>
          </cell>
          <cell r="J417" t="str">
            <v>HISENSE</v>
          </cell>
          <cell r="K417" t="str">
            <v>32H5B</v>
          </cell>
          <cell r="L417" t="str">
            <v>32G150867H02587</v>
          </cell>
          <cell r="M417" t="str">
            <v>TICKET: 2439 8786 9077 8107 5744 35</v>
          </cell>
          <cell r="N417">
            <v>3899</v>
          </cell>
          <cell r="O417">
            <v>42095</v>
          </cell>
          <cell r="P417">
            <v>42810</v>
          </cell>
          <cell r="Q417">
            <v>201032</v>
          </cell>
          <cell r="R417" t="str">
            <v>17/03/2017 07 : 17  GABRIELA.B : TCFER
17/03/2017 07 : 11  GABRIELA.B : CLIENTE NO ACEPTA EL CAMBIO FÍSICO DELA ORDEN 60310636</v>
          </cell>
          <cell r="S417" t="str">
            <v>CLIENTE SOLICITA REPOSICIÓN DE UN EQUIPO</v>
          </cell>
          <cell r="T417" t="str">
            <v xml:space="preserve">  ERIK ORTEGA MÉNDEZ              </v>
          </cell>
          <cell r="U417">
            <v>42837</v>
          </cell>
          <cell r="V417" t="str">
            <v>Centro</v>
          </cell>
          <cell r="W417" t="str">
            <v>COMPLETADO</v>
          </cell>
          <cell r="X417" t="str">
            <v>CLIENTE</v>
          </cell>
          <cell r="Y417">
            <v>42810</v>
          </cell>
          <cell r="Z417">
            <v>715</v>
          </cell>
          <cell r="AA417" t="str">
            <v>M012</v>
          </cell>
          <cell r="AD417" t="str">
            <v>San Andres/ Frac Oyamel</v>
          </cell>
          <cell r="AE417" t="str">
            <v>PUE</v>
          </cell>
          <cell r="AF417" t="str">
            <v>MX</v>
          </cell>
          <cell r="AG417" t="str">
            <v>10410372</v>
          </cell>
          <cell r="AH417" t="str">
            <v>MIGUEL MALDONADO</v>
          </cell>
          <cell r="AI417" t="str">
            <v>7D Xaxalpa</v>
          </cell>
          <cell r="AJ417" t="str">
            <v>2224478329</v>
          </cell>
          <cell r="AK417" t="str">
            <v>2224478329</v>
          </cell>
          <cell r="AL417" t="str">
            <v>72810</v>
          </cell>
          <cell r="AM417" t="str">
            <v>21/04/2017 22 : 43 GABRIELA.B : CSCSolicita verificar seguimiento a CF no aceptado se informa se generaenvío en próximo Embarque21/04/2017 21 : 53 MARCO.DIAZ : TCF174 7401164621/04/2017 21 : 51 MARCO.DIAZ :20/04/2017 23 : 09 GEARARDO.PA : CFA25/03/2017 00 : 02 MARCO.DIAZ : TCF1PU CSA CONFIRMA MARISELA ORTEGA.JESSICA O17/03/2017 07 : 17 GABRIELA.B : TCFER17/03/2017 07 : 11 GABRIELA.B : CLIENTE NO ACEPTA EL CAMBIO FÍSICO DELA ORDEN 60310636</v>
          </cell>
          <cell r="AN417" t="str">
            <v>3TE32A150815</v>
          </cell>
          <cell r="AO417" t="str">
            <v>Smart</v>
          </cell>
          <cell r="AP417" t="str">
            <v>Hisense</v>
          </cell>
          <cell r="AQ417" t="str">
            <v>Opera</v>
          </cell>
          <cell r="AR417" t="str">
            <v>HD 1366 X 768</v>
          </cell>
          <cell r="AS417" t="str">
            <v>3TE32G164485G1644M010</v>
          </cell>
          <cell r="AT417" t="e">
            <v>#N/A</v>
          </cell>
          <cell r="AU417" t="str">
            <v>32H5B2</v>
          </cell>
          <cell r="AV417" t="str">
            <v>3TE32G164485</v>
          </cell>
          <cell r="AW417" t="str">
            <v>G1644</v>
          </cell>
          <cell r="AX417" t="str">
            <v>M010</v>
          </cell>
          <cell r="AY417">
            <v>74011646</v>
          </cell>
          <cell r="AZ417">
            <v>51012582</v>
          </cell>
          <cell r="BA417">
            <v>80139066</v>
          </cell>
        </row>
        <row r="418">
          <cell r="D418">
            <v>60313018</v>
          </cell>
          <cell r="E418" t="str">
            <v xml:space="preserve">A  </v>
          </cell>
          <cell r="F418" t="str">
            <v>TV</v>
          </cell>
          <cell r="G418" t="str">
            <v xml:space="preserve">CARMEN ADRIANA VALENTE </v>
          </cell>
          <cell r="H418" t="str">
            <v>AND. DEL CISNE # 108 EL EJEMPLO CORTAZAR</v>
          </cell>
          <cell r="I418">
            <v>4111163931</v>
          </cell>
          <cell r="J418" t="str">
            <v xml:space="preserve">HISENSE </v>
          </cell>
          <cell r="K418" t="str">
            <v>32H5B</v>
          </cell>
          <cell r="L418" t="str">
            <v>32G153355H04283</v>
          </cell>
          <cell r="M418">
            <v>217</v>
          </cell>
          <cell r="N418">
            <v>5699</v>
          </cell>
          <cell r="O418">
            <v>42367</v>
          </cell>
          <cell r="P418">
            <v>42797</v>
          </cell>
          <cell r="Q418">
            <v>201608</v>
          </cell>
          <cell r="R418" t="str">
            <v>03/03/17 P1A: TARJETA PRINCIPAL # 185606 O.C. 1008133</v>
          </cell>
          <cell r="S418" t="str">
            <v xml:space="preserve">EQUIPO EN DOMICILIO DE CLIENTE </v>
          </cell>
          <cell r="T418" t="str">
            <v xml:space="preserve">CAROLINA PEREA                    </v>
          </cell>
          <cell r="U418" t="str">
            <v>2017-04-12</v>
          </cell>
          <cell r="V418" t="str">
            <v>Centro</v>
          </cell>
          <cell r="W418" t="str">
            <v>COMPLETADO</v>
          </cell>
          <cell r="Y418">
            <v>42794</v>
          </cell>
          <cell r="Z418">
            <v>430</v>
          </cell>
          <cell r="AA418" t="str">
            <v>M012</v>
          </cell>
          <cell r="AB418" t="str">
            <v>T185606/Tarjeta Principal Madre - MAIN BOARD</v>
          </cell>
          <cell r="AC418" t="str">
            <v>OC-1008133</v>
          </cell>
          <cell r="AD418" t="str">
            <v>Cortazar/El ejemplo es cortazar</v>
          </cell>
          <cell r="AE418" t="str">
            <v>GTO</v>
          </cell>
          <cell r="AF418" t="str">
            <v>MX</v>
          </cell>
          <cell r="AG418" t="str">
            <v>10413353</v>
          </cell>
          <cell r="AH418" t="str">
            <v>CARMEN ADRIANA VALENTE</v>
          </cell>
          <cell r="AI418" t="str">
            <v>And del cisne num 108</v>
          </cell>
          <cell r="AJ418" t="str">
            <v>4111163931</v>
          </cell>
          <cell r="AK418">
            <v>0</v>
          </cell>
          <cell r="AL418" t="str">
            <v>38310</v>
          </cell>
          <cell r="AM418" t="str">
            <v>21/04/2017 21 : 57 MARCO.DIAZ : TCF174 7401164719/04/2017 23 : 28 GEARARDO.PA : CFA25/03/2017 00 : 09 MARCO.DIAZ : TCF1PU CLIENTE CONFIRMA CAROLINAPERERA. JESSICA O17/03/2017 00 : 02 ERNESTO.HERN : TCF117/03/2017 00 : 02 ERNESTO.HERN : NP515/03/2017 06 : 03 201608 : EN ESPERA DE REFACCION SOLICITA DESDE EL DIA03/03/17 P1A: TARJETA PRINCIPAL # 185606 O.C. 100813304/03/2017 11 : 37 MA.ISABEL : SEG: SE ENVIA CORREO A REFACC PARA SABERCUANDO SE SURTE04/03/2017 11 : 37 MA.ISABEL : SEG: DGR03/03/2017 22 : 40 DULCE.M : km:137km$27403/03/2017 08 : 33 201608 : P1A: TARJETA PRINCIPAL # 185606 O.C. 100813302/03/2017 06 : 35 201608 : V1P: SE SOLICITO A CLIENTE FOTO DE ETIQUETAPARA GENERAR PREDIAGNOSTICO RUTA FORANEA SE SOLICITA SKMA137KM $274 EN ESPERA DE AUTORIZACION28/02/2017 07 : 12 ANA.ROSA : ODSWTPRDAND DEL PAVORREAL Y ALBATROS</v>
          </cell>
          <cell r="AN418" t="str">
            <v>3TE32A150815</v>
          </cell>
          <cell r="AO418" t="str">
            <v>Smart</v>
          </cell>
          <cell r="AP418" t="str">
            <v>Hisense</v>
          </cell>
          <cell r="AQ418" t="str">
            <v>Opera</v>
          </cell>
          <cell r="AR418" t="str">
            <v>HD 1366 X 768</v>
          </cell>
          <cell r="AS418" t="str">
            <v>3TE32G164485G1644M010</v>
          </cell>
          <cell r="AT418" t="e">
            <v>#N/A</v>
          </cell>
          <cell r="AU418" t="str">
            <v>32H5B2</v>
          </cell>
          <cell r="AV418" t="str">
            <v>3TE32G164485</v>
          </cell>
          <cell r="AW418" t="str">
            <v>G1644</v>
          </cell>
          <cell r="AX418" t="str">
            <v>M010</v>
          </cell>
          <cell r="AY418">
            <v>74011647</v>
          </cell>
          <cell r="AZ418">
            <v>51012583</v>
          </cell>
          <cell r="BA418">
            <v>80139068</v>
          </cell>
        </row>
        <row r="419">
          <cell r="D419">
            <v>60314820</v>
          </cell>
          <cell r="E419" t="str">
            <v>A</v>
          </cell>
          <cell r="F419" t="str">
            <v>TV</v>
          </cell>
          <cell r="G419" t="str">
            <v>SARA MARIA EUGENIA MORALES LOPEZ</v>
          </cell>
          <cell r="H419" t="str">
            <v>CAMINO REAL UN. 89 MZA. 10 COL. SAN FELIPE DE JESUS DELEG.GUSTAVO A. MADERO, MEXICO D.F.</v>
          </cell>
          <cell r="I419">
            <v>5532291534</v>
          </cell>
          <cell r="J419" t="str">
            <v>HISENSE</v>
          </cell>
          <cell r="K419" t="str">
            <v>32H3B1</v>
          </cell>
          <cell r="L419" t="str">
            <v>32G153442H04956</v>
          </cell>
          <cell r="M419">
            <v>0</v>
          </cell>
          <cell r="N419">
            <v>4999</v>
          </cell>
          <cell r="O419">
            <v>42562</v>
          </cell>
          <cell r="P419">
            <v>42822</v>
          </cell>
          <cell r="Q419">
            <v>200997</v>
          </cell>
          <cell r="R419" t="str">
            <v>DISPLAY</v>
          </cell>
          <cell r="S419" t="str">
            <v/>
          </cell>
          <cell r="T419" t="str">
            <v xml:space="preserve">GLORIA LEON LARIOS          </v>
          </cell>
          <cell r="U419">
            <v>42836</v>
          </cell>
          <cell r="V419" t="str">
            <v>Centro</v>
          </cell>
          <cell r="W419" t="str">
            <v>COMPLETADO</v>
          </cell>
          <cell r="Y419">
            <v>42817</v>
          </cell>
          <cell r="Z419">
            <v>260</v>
          </cell>
          <cell r="AA419" t="str">
            <v>M010</v>
          </cell>
          <cell r="AB419" t="str">
            <v>T190930/Panel - PANEL</v>
          </cell>
          <cell r="AC419" t="str">
            <v>OC-1009251</v>
          </cell>
          <cell r="AD419" t="str">
            <v>Gustavo A Madero/San felipe de jesus</v>
          </cell>
          <cell r="AE419" t="str">
            <v>MEX</v>
          </cell>
          <cell r="AF419" t="str">
            <v>MX</v>
          </cell>
          <cell r="AG419" t="str">
            <v>10414456</v>
          </cell>
          <cell r="AH419" t="str">
            <v>SARA MARIA EGUENIA MORALES LOPEZ</v>
          </cell>
          <cell r="AI419" t="str">
            <v>mz 10 Camino real num 89</v>
          </cell>
          <cell r="AJ419" t="str">
            <v>5532291534</v>
          </cell>
          <cell r="AK419">
            <v>0</v>
          </cell>
          <cell r="AL419" t="str">
            <v>07510</v>
          </cell>
          <cell r="AM419" t="str">
            <v>21/04/2017 22 : 03 MARCO.DIAZ : TCF174 7401164806/04/2017 23 : 57 ERNESTO.HERN : TCF106/04/2017 23 : 57 ERNESTO.HERN : NP505/04/2017 00 : 55 200997 : SE ENVIA CORREO CON PEDIDO RMA YA QUE NO ESPOSIBLE SUBIR EN LA PAGINA POR ESTAR MUY PESADO.05/04/2017 00 : 37 200997 : P1: 30/03/2017 190930 DISPLAY CENTRO DESERVICIO ENVIA SOLICITUD DE REFACCION. OC-100925128/03/2017 07 : 21 200997 : SE REALIZO LLAMADA TELEFONICA CON CLIENTEPARA AGENDAR VISITA Y SE LE PIDIO DE FAVOR NOS ENVIARA POR WATS UNA FOTO DEL MODELO Y SERIE DE SU PANTALLA28/03/2017 07 : 06 200997 : V1: 29/03/2017 CENTRO DE SERVICIO PROGRAMARECOLECCION DE PANTALLA.28/03/2017 04 : 03 MA.ISABEL : V1P: SE CONTACTA AL CSA23/03/2017 05 : 42 ANA.ROSA : CSCCTE. CAMBIA DOM ENTRE CALLES: TALPAN Y AV LEON DE LOS ALDAMAS15/03/2017 23 : 54 ADRIANA.SAN : ODSWTPRD% PALOMASMODOR:32H3D1</v>
          </cell>
          <cell r="AN419" t="str">
            <v>3TE32G153442</v>
          </cell>
          <cell r="AO419" t="str">
            <v>Básica</v>
          </cell>
          <cell r="AP419" t="str">
            <v>Hisense</v>
          </cell>
          <cell r="AQ419" t="str">
            <v>Opera</v>
          </cell>
          <cell r="AR419" t="str">
            <v>HD 1366 X 768</v>
          </cell>
          <cell r="AS419" t="str">
            <v>3TE32G154773G154773M010</v>
          </cell>
          <cell r="AT419">
            <v>2</v>
          </cell>
          <cell r="AU419" t="str">
            <v>32H3B1</v>
          </cell>
          <cell r="AV419" t="str">
            <v>3TE32G154773</v>
          </cell>
          <cell r="AW419" t="str">
            <v>G154773</v>
          </cell>
          <cell r="AX419" t="str">
            <v>M010</v>
          </cell>
          <cell r="AY419">
            <v>74011648</v>
          </cell>
          <cell r="AZ419">
            <v>51012584</v>
          </cell>
          <cell r="BA419">
            <v>80146111</v>
          </cell>
        </row>
        <row r="420">
          <cell r="D420">
            <v>60312118</v>
          </cell>
          <cell r="E420" t="str">
            <v>A</v>
          </cell>
          <cell r="F420" t="str">
            <v>TV</v>
          </cell>
          <cell r="G420" t="str">
            <v>MARLENE MEDEL</v>
          </cell>
          <cell r="H420" t="str">
            <v>AV.. CHEDRAUI CARAM NO. 2250 COL. ENCINAL</v>
          </cell>
          <cell r="I420">
            <v>2293392682</v>
          </cell>
          <cell r="J420" t="str">
            <v>HISENSE</v>
          </cell>
          <cell r="K420" t="str">
            <v>32H3B1</v>
          </cell>
          <cell r="L420" t="str">
            <v>32G153442H13402</v>
          </cell>
          <cell r="M420" t="str">
            <v>POLIZA</v>
          </cell>
          <cell r="N420">
            <v>0</v>
          </cell>
          <cell r="O420">
            <v>42787</v>
          </cell>
          <cell r="P420">
            <v>42837</v>
          </cell>
          <cell r="Q420">
            <v>201068</v>
          </cell>
          <cell r="R420" t="str">
            <v>SOLICITUD DE PANEL, FALTA DE REFACCION</v>
          </cell>
          <cell r="T420" t="str">
            <v>KAREN BAUTISTA</v>
          </cell>
          <cell r="U420">
            <v>42794</v>
          </cell>
          <cell r="V420" t="str">
            <v>SUR</v>
          </cell>
          <cell r="W420" t="str">
            <v>COMPLETADO</v>
          </cell>
          <cell r="X420" t="str">
            <v>TIENDA</v>
          </cell>
          <cell r="Y420">
            <v>42787</v>
          </cell>
          <cell r="Z420">
            <v>42837</v>
          </cell>
          <cell r="AA420" t="str">
            <v>M012</v>
          </cell>
          <cell r="AB420" t="str">
            <v>T190930/Panel - PANEL</v>
          </cell>
          <cell r="AC420" t="str">
            <v>OC-1007878</v>
          </cell>
          <cell r="AD420" t="str">
            <v>Xalapa /Encinal</v>
          </cell>
          <cell r="AE420" t="str">
            <v>VER</v>
          </cell>
          <cell r="AF420" t="str">
            <v>MX</v>
          </cell>
          <cell r="AG420" t="str">
            <v>10412345</v>
          </cell>
          <cell r="AH420" t="str">
            <v>MARLENE MEDEL</v>
          </cell>
          <cell r="AI420" t="str">
            <v>2250 AV Chedraui cara</v>
          </cell>
          <cell r="AJ420" t="str">
            <v>2293392682</v>
          </cell>
          <cell r="AK420" t="str">
            <v>2293392682</v>
          </cell>
          <cell r="AL420" t="str">
            <v>91180</v>
          </cell>
          <cell r="AM420" t="str">
            <v>21/04/2017 22 : 06 MARCO.DIAZ : TCF174 7401164914/03/2017 06 : 10 MARCO.DIAZ : TCF1PU CSA28/02/2017 05 : 33 ERNESTO.HERN : TCF128/02/2017 05 : 33 ERNESTO.HERN : NP524/02/2017 08 : 49 201068 : SE REALIZO SOLICITUD DE REFACCION PANEL(190930) OC-100787822/02/2017 01 : 54 201068 : LA VISITA SE REALIZARA EL DIA 22/02/2017 ENUN HORARIO ABIERTO18/02/2017 01 : 06 MARIELA.CHA : ODSW`PEQUIPO DE TIENDAEL EQUIPO SE ENCUENTRA EN LA TIENDA EN PLAZA CRISTAL</v>
          </cell>
          <cell r="AN420" t="str">
            <v>3TE32G153442</v>
          </cell>
          <cell r="AO420" t="str">
            <v>Básica</v>
          </cell>
          <cell r="AP420" t="str">
            <v>Hisense</v>
          </cell>
          <cell r="AQ420" t="str">
            <v>Opera</v>
          </cell>
          <cell r="AR420" t="str">
            <v>HD 1366 X 768</v>
          </cell>
          <cell r="AS420" t="str">
            <v>3TE32G154779G1547M010</v>
          </cell>
          <cell r="AT420" t="e">
            <v>#N/A</v>
          </cell>
          <cell r="AU420" t="str">
            <v>32H3B1</v>
          </cell>
          <cell r="AV420" t="str">
            <v>3TE32G154779</v>
          </cell>
          <cell r="AW420" t="str">
            <v>G1547</v>
          </cell>
          <cell r="AX420" t="str">
            <v>M010</v>
          </cell>
          <cell r="AY420">
            <v>74011649</v>
          </cell>
          <cell r="AZ420">
            <v>51012585</v>
          </cell>
          <cell r="BA420">
            <v>80139075</v>
          </cell>
        </row>
        <row r="421">
          <cell r="D421">
            <v>60312122</v>
          </cell>
          <cell r="E421" t="str">
            <v>A</v>
          </cell>
          <cell r="F421" t="str">
            <v>TV</v>
          </cell>
          <cell r="G421" t="str">
            <v>MARLENE MENDEL (TELMEX)</v>
          </cell>
          <cell r="H421" t="str">
            <v>AV. CHEDRAUI CARAM NO. 2250 CCOL. ENCINAL</v>
          </cell>
          <cell r="I421">
            <v>2293392682</v>
          </cell>
          <cell r="J421" t="str">
            <v>HISENSE</v>
          </cell>
          <cell r="K421" t="str">
            <v>32H5B</v>
          </cell>
          <cell r="L421" t="str">
            <v>32G154774H01753</v>
          </cell>
          <cell r="M421" t="str">
            <v>POLIZA</v>
          </cell>
          <cell r="N421">
            <v>0</v>
          </cell>
          <cell r="O421">
            <v>42787</v>
          </cell>
          <cell r="P421">
            <v>42837</v>
          </cell>
          <cell r="Q421">
            <v>201068</v>
          </cell>
          <cell r="R421" t="str">
            <v>SOLICITUD DE MAIN, FALTA DE REFACCION</v>
          </cell>
          <cell r="T421" t="str">
            <v>KAREN BAUTISTA</v>
          </cell>
          <cell r="U421">
            <v>42794</v>
          </cell>
          <cell r="V421" t="str">
            <v>SUR</v>
          </cell>
          <cell r="W421" t="str">
            <v>COMPLETADO</v>
          </cell>
          <cell r="X421" t="str">
            <v>TIENDA</v>
          </cell>
          <cell r="Y421">
            <v>42787</v>
          </cell>
          <cell r="Z421">
            <v>42837</v>
          </cell>
          <cell r="AA421" t="str">
            <v>M012</v>
          </cell>
          <cell r="AB421" t="str">
            <v>T191148/Tarjeta Principal Madre - MAIN BOARD\Power</v>
          </cell>
          <cell r="AC421" t="str">
            <v>OC-1007880</v>
          </cell>
          <cell r="AD421" t="str">
            <v>Xalapa /Encinal</v>
          </cell>
          <cell r="AE421" t="str">
            <v>VER</v>
          </cell>
          <cell r="AF421" t="str">
            <v>MX</v>
          </cell>
          <cell r="AG421" t="str">
            <v>10412345</v>
          </cell>
          <cell r="AH421" t="str">
            <v>MARLENE MEDEL</v>
          </cell>
          <cell r="AI421" t="str">
            <v>2250 AV Chedraui cara</v>
          </cell>
          <cell r="AJ421" t="str">
            <v>2293392682</v>
          </cell>
          <cell r="AK421" t="str">
            <v>2293392682</v>
          </cell>
          <cell r="AL421" t="str">
            <v>91180</v>
          </cell>
          <cell r="AM421" t="str">
            <v>21/04/2017 22 : 13 MARCO.DIAZ : TCF174 7401165014/03/2017 06 : 10 MARCO.DIAZ : TCF1PU CSA28/02/2017 05 : 38 ERNESTO.HERN : TCF128/02/2017 05 : 38 ERNESTO.HERN : NP524/02/2017 08 : 47 201068 : SE REALIZO SOLICITUD DE REFACCION MAIN(191148) OC-100788022/02/2017 01 : 55 201068 : LA VISITA SE REALIZARA EL DIA 22/02/2017 ENUN HORARIO ABIERTO18/02/2017 01 : 10 MARIELA.CHA : ODSWTPEQUIPO DE TIENDA</v>
          </cell>
          <cell r="AN421" t="str">
            <v>3TE32A150815</v>
          </cell>
          <cell r="AO421" t="str">
            <v>Smart</v>
          </cell>
          <cell r="AP421" t="str">
            <v>Hisense</v>
          </cell>
          <cell r="AQ421" t="str">
            <v>Opera</v>
          </cell>
          <cell r="AR421" t="str">
            <v>HD 1366 X 768</v>
          </cell>
          <cell r="AS421" t="str">
            <v>3TE32G164485G1644M010</v>
          </cell>
          <cell r="AT421" t="e">
            <v>#N/A</v>
          </cell>
          <cell r="AU421" t="str">
            <v>32H5B2</v>
          </cell>
          <cell r="AV421" t="str">
            <v>3TE32G164485</v>
          </cell>
          <cell r="AW421" t="str">
            <v>G1644</v>
          </cell>
          <cell r="AX421" t="str">
            <v>M010</v>
          </cell>
          <cell r="AY421">
            <v>74011650</v>
          </cell>
          <cell r="AZ421">
            <v>51012586</v>
          </cell>
          <cell r="BA421">
            <v>80139079</v>
          </cell>
        </row>
        <row r="422">
          <cell r="D422">
            <v>60312123</v>
          </cell>
          <cell r="E422" t="str">
            <v>A</v>
          </cell>
          <cell r="F422" t="str">
            <v>TV</v>
          </cell>
          <cell r="G422" t="str">
            <v>MARIA ANTONIETA VALLE</v>
          </cell>
          <cell r="H422" t="str">
            <v>APATZINGAN MZA. 8 LOTE 1 CASA 2 COL. LOS HEROES ECATEPEC,ECATEPEC,EDO.DE MEXICO</v>
          </cell>
          <cell r="I422">
            <v>5511216151</v>
          </cell>
          <cell r="J422" t="str">
            <v>HISENSE</v>
          </cell>
          <cell r="K422" t="str">
            <v>32H3B1</v>
          </cell>
          <cell r="L422" t="str">
            <v>32G154779H00135</v>
          </cell>
          <cell r="M422" t="str">
            <v>63C75E54-0724-456D-8494-0F9C1D330B21</v>
          </cell>
          <cell r="N422">
            <v>5039</v>
          </cell>
          <cell r="O422">
            <v>42783</v>
          </cell>
          <cell r="P422">
            <v>42788</v>
          </cell>
          <cell r="Q422">
            <v>200997</v>
          </cell>
          <cell r="R422" t="str">
            <v>MAIN BOARD</v>
          </cell>
          <cell r="S422" t="str">
            <v/>
          </cell>
          <cell r="T422" t="str">
            <v xml:space="preserve">GLORIA LEON LARIOS          </v>
          </cell>
          <cell r="U422">
            <v>42836</v>
          </cell>
          <cell r="V422" t="str">
            <v>Centro</v>
          </cell>
          <cell r="W422" t="str">
            <v>COMPLETADO</v>
          </cell>
          <cell r="Y422">
            <v>42787</v>
          </cell>
          <cell r="Z422">
            <v>5</v>
          </cell>
          <cell r="AA422" t="str">
            <v>M010</v>
          </cell>
          <cell r="AB422" t="str">
            <v>T190877/Tarjeta Principal Madre - MAIN BOARD\Power</v>
          </cell>
          <cell r="AC422" t="str">
            <v>OC-1007795</v>
          </cell>
          <cell r="AD422" t="str">
            <v>Ecatepec/Los Heroes</v>
          </cell>
          <cell r="AE422" t="str">
            <v>MEX</v>
          </cell>
          <cell r="AF422" t="str">
            <v>MX</v>
          </cell>
          <cell r="AG422" t="str">
            <v>10412611</v>
          </cell>
          <cell r="AH422" t="str">
            <v>MARIA ANTONIETA VALLE</v>
          </cell>
          <cell r="AI422" t="str">
            <v>Lt1 Apatcingan MZ8 Casa 2</v>
          </cell>
          <cell r="AJ422" t="str">
            <v>5511216151</v>
          </cell>
          <cell r="AK422">
            <v>0</v>
          </cell>
          <cell r="AL422" t="str">
            <v>55060</v>
          </cell>
          <cell r="AM422" t="str">
            <v>21/04/2017 22 : 17 MARCO.DIAZ : TCF174 7401165118/04/2017 04 : 05 GEARARDO.PA : CFA24/03/2017 00 : 17 MARCO.DIAZ : TCF1PU CSAINF. SRA. GLORIA. DMC24/02/2017 07 : 02 ERNESTO.HERN : TCF124/02/2017 07 : 02 ERNESTO.HERN : NP524/02/2017 03 : 10 200997 : CENTRO DE SERVICIO ADJUNTA FACTURA DE COMPRA24/02/2017 01 : 11 MA.ISABEL : SEG: SE CONTACTA AL CSA PARA INDICARLEQUE EL CLIENTE NO HA ENVIADO LOS DOCUMENTOS23/02/2017 04 : 54 200997 : P1: 22/02/2017 190877-0129 MAIN BOARD CENTRODE SERVICIO ENVIA SOLICITUD DE REFACCION.22/02/2017 02 : 45 200997 : V1: 21/02/2017 CENTRO DE SERVICIO PROGRAMARECOLECCION DE PANTALLA.22/02/2017 01 : 47 GABRIELA.B : RD % ENFRENTE DE LICONSA, 5 DE MAYO YBOULEVARD INDEPENDENCIA</v>
          </cell>
          <cell r="AN422" t="str">
            <v>3TE32G153442</v>
          </cell>
          <cell r="AO422" t="str">
            <v>Básica</v>
          </cell>
          <cell r="AP422" t="str">
            <v>Hisense</v>
          </cell>
          <cell r="AQ422" t="str">
            <v>Opera</v>
          </cell>
          <cell r="AR422" t="str">
            <v>HD 1366 X 768</v>
          </cell>
          <cell r="AS422" t="str">
            <v>3TE32G154773G154773M010</v>
          </cell>
          <cell r="AT422">
            <v>2</v>
          </cell>
          <cell r="AU422" t="str">
            <v>32H3B1</v>
          </cell>
          <cell r="AV422" t="str">
            <v>3TE32G154773</v>
          </cell>
          <cell r="AW422" t="str">
            <v>G154773</v>
          </cell>
          <cell r="AX422" t="str">
            <v>M010</v>
          </cell>
          <cell r="AY422">
            <v>74011651</v>
          </cell>
          <cell r="AZ422">
            <v>51012587</v>
          </cell>
          <cell r="BA422">
            <v>80146113</v>
          </cell>
        </row>
        <row r="423">
          <cell r="D423">
            <v>60312736</v>
          </cell>
          <cell r="E423" t="str">
            <v>A</v>
          </cell>
          <cell r="F423" t="str">
            <v>TV</v>
          </cell>
          <cell r="G423" t="str">
            <v>BRENDA NAYELI NAVA BRAVO</v>
          </cell>
          <cell r="H423" t="str">
            <v>GARDENIAS 22 COLINA PPG IGUALA GRO</v>
          </cell>
          <cell r="I423">
            <v>7333338474</v>
          </cell>
          <cell r="J423" t="str">
            <v>HISENSE</v>
          </cell>
          <cell r="K423" t="str">
            <v>40H5B2</v>
          </cell>
          <cell r="L423" t="str">
            <v>40G1619B1H01019</v>
          </cell>
          <cell r="M423" t="str">
            <v xml:space="preserve">4478 5970 6990 9719 7916 65 </v>
          </cell>
          <cell r="N423">
            <v>4403</v>
          </cell>
          <cell r="O423">
            <v>42949</v>
          </cell>
          <cell r="P423">
            <v>42790</v>
          </cell>
          <cell r="Q423">
            <v>201611</v>
          </cell>
          <cell r="R423" t="str">
            <v>FALTA DE REFACCION (MAINBOARD) OC -1007884</v>
          </cell>
          <cell r="S423" t="str">
            <v/>
          </cell>
          <cell r="T423" t="str">
            <v xml:space="preserve">    ELODIA MARTINEZ MOCTEZUMA     </v>
          </cell>
          <cell r="U423" t="str">
            <v>2017-04-20</v>
          </cell>
          <cell r="V423" t="str">
            <v>SUR</v>
          </cell>
          <cell r="W423" t="str">
            <v>COMPLETADO</v>
          </cell>
          <cell r="X423" t="str">
            <v>TALLER</v>
          </cell>
          <cell r="Y423">
            <v>42789</v>
          </cell>
          <cell r="Z423">
            <v>159</v>
          </cell>
          <cell r="AA423" t="str">
            <v>M010</v>
          </cell>
          <cell r="AD423" t="str">
            <v>Tpj/Iguala</v>
          </cell>
          <cell r="AE423" t="str">
            <v>GRO</v>
          </cell>
          <cell r="AF423" t="str">
            <v>MX</v>
          </cell>
          <cell r="AG423" t="str">
            <v>10412404</v>
          </cell>
          <cell r="AH423" t="str">
            <v>BRENDA _NAYELI NAVA BRAVO</v>
          </cell>
          <cell r="AI423" t="str">
            <v>22 Gardenias</v>
          </cell>
          <cell r="AJ423" t="str">
            <v>7333338464</v>
          </cell>
          <cell r="AK423">
            <v>0</v>
          </cell>
          <cell r="AL423" t="str">
            <v>40024</v>
          </cell>
          <cell r="AM423" t="str">
            <v>22/04/2017 03 : 59 MARCO.DIAZ : TCF174 7401165306/04/2017 04 : 40 GERARDO.GRA : CSC se indica fecha aproximada deentrega mediados de abril. Se pasa ODS a CF para seguimiento. EMC*04/04/2017 04 : 13 MARCO.DIAZ : TCF1PU CLIENTE CONFIRMA CSA MAR VIACORREO. JESSICA O04/04/2017 04 : 11 MARCO.DIAZ : TCF1. JESSICA O28/02/2017 05 : 42 ERNESTO.HERN : TCF128/02/2017 05 : 41 ERNESTO.HERN : NP524/02/2017 13 : 07 201611 : REFACCION SOLICITADA 23/02/2017 OC -1007884NOTA: EL NUMERO DE CONTACTO DEL CLIENTE NO ES CORRECTO18/02/2017 07 : 59 ADRIANA.SAN : ODSWTPRD% DALIAS Y MARGARITAS</v>
          </cell>
          <cell r="AN423" t="str">
            <v>3TE40G155372</v>
          </cell>
          <cell r="AO423" t="str">
            <v>Smart</v>
          </cell>
          <cell r="AP423" t="str">
            <v>Hisense</v>
          </cell>
          <cell r="AQ423" t="str">
            <v>Opera</v>
          </cell>
          <cell r="AR423" t="str">
            <v>FHD 1920 x 1080</v>
          </cell>
          <cell r="AS423" t="str">
            <v>3TE40G163934G163934M010</v>
          </cell>
          <cell r="AT423">
            <v>16</v>
          </cell>
          <cell r="AU423" t="str">
            <v>40H5B2</v>
          </cell>
          <cell r="AV423" t="str">
            <v>3TE40G163934</v>
          </cell>
          <cell r="AW423" t="str">
            <v>G163934</v>
          </cell>
          <cell r="AX423" t="str">
            <v>M010</v>
          </cell>
          <cell r="AY423">
            <v>74011653</v>
          </cell>
          <cell r="AZ423">
            <v>51012589</v>
          </cell>
          <cell r="BA423">
            <v>80147292</v>
          </cell>
        </row>
        <row r="424">
          <cell r="D424">
            <v>60311716</v>
          </cell>
          <cell r="E424" t="str">
            <v xml:space="preserve">A  </v>
          </cell>
          <cell r="F424" t="str">
            <v>TV</v>
          </cell>
          <cell r="G424" t="str">
            <v>CARLOS ARTURO HERNANDEZ GARCIA</v>
          </cell>
          <cell r="H424" t="str">
            <v>MONTES NO. 174, COL. PARQUE ECOLOGICO, TEPIC, NAY.</v>
          </cell>
          <cell r="I424">
            <v>3111078563</v>
          </cell>
          <cell r="J424" t="str">
            <v>HISENSE</v>
          </cell>
          <cell r="K424" t="str">
            <v>40H5B2</v>
          </cell>
          <cell r="L424" t="str">
            <v>40G163164H00990</v>
          </cell>
          <cell r="M424">
            <v>3065</v>
          </cell>
          <cell r="N424">
            <v>3024</v>
          </cell>
          <cell r="O424">
            <v>42711</v>
          </cell>
          <cell r="P424">
            <v>42782</v>
          </cell>
          <cell r="Q424">
            <v>201023</v>
          </cell>
          <cell r="R424" t="str">
            <v>OC1007529, Y PANEL LCD-191066</v>
          </cell>
          <cell r="S424" t="str">
            <v>FALLA: FUERTE ZUMBIDO, SE REALIZO PEDIDO</v>
          </cell>
          <cell r="T424" t="str">
            <v xml:space="preserve"> GABRIELA RIVAS DELGADO           </v>
          </cell>
          <cell r="U424" t="str">
            <v>2017-04-18</v>
          </cell>
          <cell r="V424" t="str">
            <v>Norte</v>
          </cell>
          <cell r="W424" t="str">
            <v>COMPLETADO</v>
          </cell>
          <cell r="X424" t="str">
            <v>TALLER</v>
          </cell>
          <cell r="Y424">
            <v>42781</v>
          </cell>
          <cell r="Z424">
            <v>71</v>
          </cell>
          <cell r="AA424" t="str">
            <v>M010</v>
          </cell>
          <cell r="AD424" t="str">
            <v>Tepic/Parque ecologico</v>
          </cell>
          <cell r="AE424" t="str">
            <v>NAY</v>
          </cell>
          <cell r="AF424" t="str">
            <v>MX</v>
          </cell>
          <cell r="AG424" t="str">
            <v>10412162</v>
          </cell>
          <cell r="AH424" t="str">
            <v>CARLOS ARTURO HERNANDEZ GARCIA</v>
          </cell>
          <cell r="AI424" t="str">
            <v>174 Montes</v>
          </cell>
          <cell r="AJ424" t="str">
            <v>3111142572</v>
          </cell>
          <cell r="AK424" t="str">
            <v>3111142572</v>
          </cell>
          <cell r="AL424" t="str">
            <v>63173</v>
          </cell>
          <cell r="AM424" t="str">
            <v>22/04/2017 04 : 02 MARCO.DIAZ : TCF174 7401165424/03/2017 00 : 44 MARCO.DIAZ : TCF1PU CSAINF. GABRIELA RIVAS.DMC14/03/2017 04 : 14 GABRIELA.B : CSCSe brinda Información de CF se indica tiempo de Espera se pide Esperar03/03/2017 03 : 01 SERGIO.FER : TCF103/03/2017 03 : 00 SERGIO.FER : TCFT - Irreparabilidad28/02/2017 00 : 58 ERNESTO.HERN : EM-P2B GUIA: 183714205324/02/2017 08 : 59 MARIA.EUGENI : SEG: REFACCIONES24/02/2017 08 : 58 201023 : P1-PANEL-191066:OC100788123/02/2017 02 : 32 201023 : P2-191066-PANEL LCD-OC1007932-AUTORIZOSERGIO FERREIRA21/02/2017 04 : 18 ERNESTO.HERN : EM-P2A GUIA: 275723313521/02/2017 03 : 52 201023 : EQR-LLEGO HOY REFACCION...EQUIPO REPARADO,FALTA LA ENTREGA17/02/2017 06 : 33 MARIA.EUGENI : SEG: DGR17/02/2017 03 : 39 201023 : P1-16-02-2017-MAIN BOARD-192199**OC100752916/02/2017 02 : 43 SEMIRAMIS.M : ODSWTPRD/LIVERPOOLENTRE CASCADA Y MADRE NATURALEZA</v>
          </cell>
          <cell r="AN424" t="str">
            <v>3TE40G155372</v>
          </cell>
          <cell r="AO424" t="str">
            <v>Smart</v>
          </cell>
          <cell r="AP424" t="str">
            <v>Hisense</v>
          </cell>
          <cell r="AQ424" t="str">
            <v>Opera</v>
          </cell>
          <cell r="AR424" t="str">
            <v>FHD 1920 x 1080</v>
          </cell>
          <cell r="AS424" t="str">
            <v>3TE40G163934G1639M010</v>
          </cell>
          <cell r="AT424" t="e">
            <v>#N/A</v>
          </cell>
          <cell r="AU424" t="str">
            <v>40H5B2</v>
          </cell>
          <cell r="AV424" t="str">
            <v>3TE40G163934</v>
          </cell>
          <cell r="AW424" t="str">
            <v>G1639</v>
          </cell>
          <cell r="AX424" t="str">
            <v>M010</v>
          </cell>
          <cell r="AY424">
            <v>74011654</v>
          </cell>
          <cell r="AZ424">
            <v>51012590</v>
          </cell>
          <cell r="BA424">
            <v>80139125</v>
          </cell>
        </row>
        <row r="425">
          <cell r="D425">
            <v>60313713</v>
          </cell>
          <cell r="E425" t="str">
            <v>A</v>
          </cell>
          <cell r="F425" t="str">
            <v>TV</v>
          </cell>
          <cell r="G425" t="str">
            <v xml:space="preserve">carlos nazario canul pot </v>
          </cell>
          <cell r="H425" t="str">
            <v>AV TULUM SUR #67</v>
          </cell>
          <cell r="I425">
            <v>9988877547</v>
          </cell>
          <cell r="J425" t="str">
            <v>HISENSE</v>
          </cell>
          <cell r="K425" t="str">
            <v>40H5B2</v>
          </cell>
          <cell r="L425" t="str">
            <v>40G1635C5H01815</v>
          </cell>
          <cell r="M425" t="str">
            <v xml:space="preserve">DOCUMENTO NO FOLIADO </v>
          </cell>
          <cell r="N425">
            <v>6513</v>
          </cell>
          <cell r="O425">
            <v>42790</v>
          </cell>
          <cell r="P425">
            <v>42803</v>
          </cell>
          <cell r="Q425">
            <v>201033</v>
          </cell>
          <cell r="R425" t="str">
            <v>OC-1008975</v>
          </cell>
          <cell r="S425" t="str">
            <v xml:space="preserve"> EQUIPO EN RESGUARDO DEL CENTRO DE SERVI</v>
          </cell>
          <cell r="T425" t="str">
            <v xml:space="preserve">  JUAN OSWALDO URIBE PERAZA  Fecha</v>
          </cell>
          <cell r="U425">
            <v>42845</v>
          </cell>
          <cell r="V425" t="str">
            <v>SUR</v>
          </cell>
          <cell r="W425" t="str">
            <v>COMPLETADO</v>
          </cell>
          <cell r="X425" t="str">
            <v>TALLER</v>
          </cell>
          <cell r="Y425">
            <v>42803</v>
          </cell>
          <cell r="Z425">
            <v>13</v>
          </cell>
          <cell r="AA425" t="str">
            <v>M010</v>
          </cell>
          <cell r="AD425" t="str">
            <v>Benito J / Centro</v>
          </cell>
          <cell r="AE425" t="str">
            <v>QR</v>
          </cell>
          <cell r="AF425" t="str">
            <v>MX</v>
          </cell>
          <cell r="AG425" t="str">
            <v>10413476</v>
          </cell>
          <cell r="AH425" t="str">
            <v>CARLOS NAZARIO CANUL POT</v>
          </cell>
          <cell r="AI425" t="str">
            <v>67 AV tulum sur</v>
          </cell>
          <cell r="AJ425" t="str">
            <v>9988877547</v>
          </cell>
          <cell r="AK425">
            <v>0</v>
          </cell>
          <cell r="AL425" t="str">
            <v>67500</v>
          </cell>
          <cell r="AM425" t="str">
            <v>11/04/2017 01 : 03 MARCO.DIAZ : TCF1PU CSA CONFIRMA JUAN J URIBE VIAMAIL. JESSICA O11/04/2017 01 : 01 MARCO.DIAZ : TCF1. JESSICA O30/03/2017 01 : 28 ERNESTO.HERN : TCF130/03/2017 01 : 28 ERNESTO.HERN : NP524/03/2017 01 : 11 201033 : EQUIPO CHECADO SE LE DETECTO QUE EL PANEL SILE LLEGAN LOS VOLTAJES CORRESPONDIENTES PERO AL QUERER ENCENDER SOLO EMITE UN DESTELLO Y SE APAGA,ESTA PIEZA SE SOLICITA EL DIADE HOY 23-03-2017 CON EL NUMERO DE OC-100897522/03/2017 02 : 24 FABIOLA.BON : SEG: PENDIENTE DE DIAGNOSTICO16/03/2017 07 : 10 FABIOLA.BON : SEG: PENDIENTE DE DIAGNOSTICO15/03/2017 02 : 51 FABIOLA.BON : SEG: PENDIENTE DE DIAGNOSTICO10/03/2017 03 : 34 201033 : V1 12/03/2017 10:00AM Y 06:00PM02/03/2017 04 : 09 MARIELA.CHA : ODSWTPTULUM Y BONAMPACKFACHADA AZULEJOS CAFÉS EL APARATO SE ENCUENTRA EN TIENDA</v>
          </cell>
          <cell r="AN425" t="str">
            <v>3TE40G155372</v>
          </cell>
          <cell r="AO425" t="str">
            <v>Smart</v>
          </cell>
          <cell r="AP425" t="str">
            <v>Hisense</v>
          </cell>
          <cell r="AQ425" t="str">
            <v>Opera</v>
          </cell>
          <cell r="AR425" t="str">
            <v>FHD 1920 x 1080</v>
          </cell>
          <cell r="AS425" t="str">
            <v>3TE40G163934G1639M010</v>
          </cell>
          <cell r="AT425" t="e">
            <v>#N/A</v>
          </cell>
          <cell r="AU425" t="str">
            <v>40H5B2</v>
          </cell>
          <cell r="AV425" t="str">
            <v>3TE40G163934</v>
          </cell>
          <cell r="AW425" t="str">
            <v>G1639</v>
          </cell>
          <cell r="AX425" t="str">
            <v>M010</v>
          </cell>
          <cell r="AY425">
            <v>74011655</v>
          </cell>
          <cell r="AZ425">
            <v>51012591</v>
          </cell>
          <cell r="BA425">
            <v>80139126</v>
          </cell>
        </row>
        <row r="426">
          <cell r="D426">
            <v>60310142</v>
          </cell>
          <cell r="E426" t="str">
            <v xml:space="preserve">A </v>
          </cell>
          <cell r="F426" t="str">
            <v>TV</v>
          </cell>
          <cell r="G426" t="str">
            <v>MA GUADALUPE SERRANO</v>
          </cell>
          <cell r="H426" t="str">
            <v>PRIV. MINIAHUAPAN # 47, COL. LOMAS DE AHUATLAN, CUERNAVACA MORELOS</v>
          </cell>
          <cell r="I426">
            <v>7773235003</v>
          </cell>
          <cell r="J426" t="str">
            <v>HISENSE/SHARP</v>
          </cell>
          <cell r="K426" t="str">
            <v>43CU6100</v>
          </cell>
          <cell r="L426" t="str">
            <v>43G162860H02319</v>
          </cell>
          <cell r="M426">
            <v>153537</v>
          </cell>
          <cell r="N426">
            <v>13332.06</v>
          </cell>
          <cell r="O426">
            <v>42678</v>
          </cell>
          <cell r="P426">
            <v>42765</v>
          </cell>
          <cell r="Q426">
            <v>201069</v>
          </cell>
          <cell r="R426" t="str">
            <v xml:space="preserve">NO EXISTENCIA DE PZA T205677 PANEL, OC-1006909 </v>
          </cell>
          <cell r="S426" t="str">
            <v/>
          </cell>
          <cell r="T426" t="str">
            <v xml:space="preserve"> ESTEPHANIA TOREES                </v>
          </cell>
          <cell r="U426" t="str">
            <v>2017/04/12</v>
          </cell>
          <cell r="V426" t="str">
            <v>Centro</v>
          </cell>
          <cell r="W426" t="str">
            <v>COMPLETADO</v>
          </cell>
          <cell r="Y426">
            <v>42761</v>
          </cell>
          <cell r="Z426">
            <v>87</v>
          </cell>
          <cell r="AA426" t="str">
            <v>M010</v>
          </cell>
          <cell r="AB426" t="str">
            <v>T205677/Panel - PANEL</v>
          </cell>
          <cell r="AC426" t="str">
            <v>OC-1006909</v>
          </cell>
          <cell r="AD426" t="str">
            <v>Cuernavaca/Lomas de Ahuatlan</v>
          </cell>
          <cell r="AE426" t="str">
            <v>MOR</v>
          </cell>
          <cell r="AF426" t="str">
            <v>MX</v>
          </cell>
          <cell r="AG426" t="str">
            <v>10409404</v>
          </cell>
          <cell r="AH426" t="str">
            <v>MA GUADALUPE SERRANO CHAVEZ</v>
          </cell>
          <cell r="AI426" t="str">
            <v>47 Priv Miniahuapan</v>
          </cell>
          <cell r="AJ426" t="str">
            <v>7441777379</v>
          </cell>
          <cell r="AK426" t="str">
            <v>7441777379</v>
          </cell>
          <cell r="AL426" t="str">
            <v>39559</v>
          </cell>
          <cell r="AM426" t="str">
            <v>22/04/2017 04 : 09 MARCO.DIAZ : TCF174 7401165619/04/2017 23 : 41 GEARARDO.PA : CFA19/04/2017 06 : 56 GERARDO.GRA : CSC se indica entrega en proceso, sepasa ODS a CF para seguimiento. EMC*17/03/2017 01 : 04 GABRIELA.B : CSCSe genera Complaint por Demora 5407628811/03/2017 02 : 07 GABRIELA.B : CSCSe informa en proceso se pide Esperar25/02/2017 05 : 54 GABRIELA.B : CSCSe informa sobre CF y se indica tiempo de respuesta23/02/2017 03 : 08 MARCO.DIAZ : TCF1PU CSA23/02/2017 03 : 07 MARCO.DIAZ : TCF1DR18/02/2017 01 : 44 ERNESTO.HERN : TCF118/02/2017 01 : 44 ERNESTO.HERN : NP516/02/2017 08 : 02 MA.ISABEL : SEG: DGR16/02/2017 06 : 50 MA.ISABEL : SEG: SE CONTACTÓ AL CLIENTE Y SESOLICITÓ ENVIAR DOCUMENTOS CORRECTOS, LOS ENVIÓ POR WHATSAPP Y SE LEINFORMO AL CSA, SE LE ENVIARON A ESTEPHANIA POR WHATS PARA QUE SIGAPROCESO DE REPARACION16/02/2017 00 : 27 ANA.ROSA : CSCse le indica a cte. que esta en espera de refacción para la reparacióndel equipo12/02/2017 10 : 22 GEARARDO.PA : PENDIENTE DE REFACCION04/02/2017 01 : 58 201069 : 03/02 P1A: T205677 PANEL, OC-100690901/02/2016 *ETP03/02 EQ. EN CSA *ETP27/01/2017 03 : 04 ADRIANA.SAN : CSCSe da seguimiento a orden 60309055 debido a que CSA notifica equiporeparado sin embargo no se la ha visitado a cliente, se genera nuevaorden y Estefanía del CSA indica fecha de visita entre día lunes ymartes27/01/2017 03 : 00 ADRIANA.SAN : ODSWTPENTRE LAS CALLES LOMAS DE AHUATLAN COLOR FACHADA COLOR LADRILLO</v>
          </cell>
          <cell r="AN426" t="str">
            <v>3TE43G162860</v>
          </cell>
          <cell r="AO426" t="e">
            <v>#N/A</v>
          </cell>
          <cell r="AP426" t="e">
            <v>#N/A</v>
          </cell>
          <cell r="AQ426" t="e">
            <v>#N/A</v>
          </cell>
          <cell r="AR426" t="e">
            <v>#N/A</v>
          </cell>
          <cell r="AS426" t="str">
            <v>3TE43G1618P0MG1618M010</v>
          </cell>
          <cell r="AT426" t="e">
            <v>#N/A</v>
          </cell>
          <cell r="AU426" t="str">
            <v>43H7C</v>
          </cell>
          <cell r="AV426" t="str">
            <v>3TE43G1618P0M</v>
          </cell>
          <cell r="AW426" t="str">
            <v>G1618</v>
          </cell>
          <cell r="AX426" t="str">
            <v>M010</v>
          </cell>
          <cell r="AY426">
            <v>74011656</v>
          </cell>
          <cell r="AZ426">
            <v>51012592</v>
          </cell>
          <cell r="BA426">
            <v>80139129</v>
          </cell>
        </row>
        <row r="427">
          <cell r="D427">
            <v>60314094</v>
          </cell>
          <cell r="E427" t="str">
            <v xml:space="preserve">A  </v>
          </cell>
          <cell r="F427" t="str">
            <v>TV</v>
          </cell>
          <cell r="G427" t="str">
            <v>DEISI MARTINEZ</v>
          </cell>
          <cell r="H427" t="str">
            <v>PRIV DE ACALOTENCO 237 BODEGA 69 COL. SAN SEBASTIAN DELG AZCAPOTZALCO CP 02040</v>
          </cell>
          <cell r="I427" t="str">
            <v>53539067 - 53539089</v>
          </cell>
          <cell r="J427" t="str">
            <v>HISENSE</v>
          </cell>
          <cell r="K427" t="str">
            <v>43H7C</v>
          </cell>
          <cell r="L427" t="str">
            <v>43G1632G6H00747</v>
          </cell>
          <cell r="M427" t="str">
            <v>MACROSISTEMAS TECNOLOGICOS SERIE DF FACTURA 15503</v>
          </cell>
          <cell r="N427">
            <v>6601.5599999999995</v>
          </cell>
          <cell r="O427">
            <v>42726</v>
          </cell>
          <cell r="P427">
            <v>42817</v>
          </cell>
          <cell r="Q427">
            <v>201767</v>
          </cell>
          <cell r="R427" t="str">
            <v xml:space="preserve">30/03/2017 01 : 40  ERNESTO.HERN : NP5 / P1A: 198397 MAIN       197917 PANEL   23-03-2017   OC-1008995
</v>
          </cell>
          <cell r="S427" t="str">
            <v>EQUIPO DAÑADO EN DOMICILIO DE CLIENTE</v>
          </cell>
          <cell r="T427" t="str">
            <v xml:space="preserve">   ABRAHAM LAZCANO                </v>
          </cell>
          <cell r="U427" t="str">
            <v>2017-04-10</v>
          </cell>
          <cell r="V427" t="str">
            <v>CENTRO</v>
          </cell>
          <cell r="W427" t="str">
            <v>COMPLETADO</v>
          </cell>
          <cell r="X427" t="str">
            <v>TALLER</v>
          </cell>
          <cell r="Y427">
            <v>42808</v>
          </cell>
          <cell r="Z427">
            <v>91</v>
          </cell>
          <cell r="AA427" t="str">
            <v>M010</v>
          </cell>
          <cell r="AD427" t="str">
            <v>atzcapotzalco/col san sebastian</v>
          </cell>
          <cell r="AE427" t="str">
            <v>DF</v>
          </cell>
          <cell r="AF427" t="str">
            <v>MX</v>
          </cell>
          <cell r="AG427" t="str">
            <v>10414284</v>
          </cell>
          <cell r="AH427" t="str">
            <v>DEISI MARTINEZ</v>
          </cell>
          <cell r="AI427" t="str">
            <v>Priv. de Acalotenco 237 bodega 69</v>
          </cell>
          <cell r="AJ427" t="str">
            <v>53539067</v>
          </cell>
          <cell r="AK427" t="str">
            <v>53539089</v>
          </cell>
          <cell r="AL427" t="str">
            <v>02040</v>
          </cell>
          <cell r="AM427" t="str">
            <v>22/04/2017 04 : 23 MARCO.DIAZ : TCF174 7401165722/04/2017 04 : 22 MARCO.DIAZ : TCF17421/04/2017 06 : 14 BRENDA.MORA : CSCSe le hace mención de la autorización del cf y el tiempo de entrega de20 días hábiles. TCF1PU-Cliente01/04/2017 10 : 39 MARCO.DIAZ : TCF1 TCF1PU CLIENTEINF. JOSUE. DMC30/03/2017 01 : 40 ERNESTO.HERN : TCF130/03/2017 01 : 40 ERNESTO.HERN : NP525/03/2017 05 : 00 201767 : SE ADJUNTA REPORTE RMA25/03/2017 03 : 34 201767 : P1A: 198397 MAIN 197917 PANEL 23-03-2017 OC-100899523/03/2017 05 : 40 201767 : MAIN Y PANEL DAÑADO15/03/2017 00 : 18 201767 : V1. 17/03/2017: 10 A.M. - 6 P.M.H-23744 SE ASIGNA T51OMJ14/03/2017 01 : 36 GERARDO.GRA : ODSWTP ELABORADA POR EMC*RD% SOBRE AVE. GRANJAS.BODEGA "MACROSISTEMA TECNOLOGICO"</v>
          </cell>
          <cell r="AN427" t="str">
            <v>3TE43G154905</v>
          </cell>
          <cell r="AO427" t="str">
            <v>Smart</v>
          </cell>
          <cell r="AP427" t="str">
            <v>Hisense</v>
          </cell>
          <cell r="AQ427" t="str">
            <v>Opera</v>
          </cell>
          <cell r="AR427" t="str">
            <v>UHD 3840 X 2160</v>
          </cell>
          <cell r="AS427" t="str">
            <v>3TE43G1618P0MG1618M010</v>
          </cell>
          <cell r="AT427" t="e">
            <v>#N/A</v>
          </cell>
          <cell r="AU427" t="str">
            <v>43H7C</v>
          </cell>
          <cell r="AV427" t="str">
            <v>3TE43G1618P0M</v>
          </cell>
          <cell r="AW427" t="str">
            <v>G1618</v>
          </cell>
          <cell r="AX427" t="str">
            <v>M010</v>
          </cell>
          <cell r="AY427">
            <v>74011657</v>
          </cell>
          <cell r="AZ427">
            <v>51012593</v>
          </cell>
          <cell r="BA427">
            <v>80139135</v>
          </cell>
        </row>
        <row r="428">
          <cell r="D428">
            <v>60311943</v>
          </cell>
          <cell r="E428" t="str">
            <v xml:space="preserve">A  </v>
          </cell>
          <cell r="F428" t="str">
            <v>TV</v>
          </cell>
          <cell r="G428" t="str">
            <v xml:space="preserve">EDGAR ADAN FLORES RODRIGUEZ </v>
          </cell>
          <cell r="H428" t="str">
            <v xml:space="preserve">CIRCUITO MALAGA # 156 LOS OLIVOS CELAYA </v>
          </cell>
          <cell r="I428">
            <v>4611265406</v>
          </cell>
          <cell r="J428" t="str">
            <v>HISENSE</v>
          </cell>
          <cell r="K428" t="str">
            <v>50H3B2</v>
          </cell>
          <cell r="L428" t="str">
            <v>50G151263H01019</v>
          </cell>
          <cell r="M428">
            <v>961259</v>
          </cell>
          <cell r="N428">
            <v>6999.9</v>
          </cell>
          <cell r="O428">
            <v>42556</v>
          </cell>
          <cell r="P428">
            <v>42788</v>
          </cell>
          <cell r="Q428">
            <v>201608</v>
          </cell>
          <cell r="R428" t="str">
            <v>25/02/2017 06 : 31 201608 : P1A: TARJETA PRINCIPAL SE ENVIA CORREO A REFACCIONES DEBIDO A QUE NO NOS ARROJA EL NUMERO DE PARTE EN
LA VERIFICADOR DE SERIES POR LO TANTO NO SE PUEDE SOLICITAR ATRAVEZ DE OPEN BRAVO</v>
          </cell>
          <cell r="S428" t="str">
            <v xml:space="preserve">EQUIPO EN DOMICILIO DE CLIENTE </v>
          </cell>
          <cell r="T428" t="str">
            <v xml:space="preserve">CAROLINA PEREA                    </v>
          </cell>
          <cell r="U428" t="str">
            <v>2017-04-12</v>
          </cell>
          <cell r="V428" t="str">
            <v>Centro</v>
          </cell>
          <cell r="W428" t="str">
            <v>COMPLETADO</v>
          </cell>
          <cell r="Y428">
            <v>42786</v>
          </cell>
          <cell r="Z428">
            <v>232</v>
          </cell>
          <cell r="AA428" t="str">
            <v>M010</v>
          </cell>
          <cell r="AD428" t="str">
            <v>celaya/los olivos resedencial</v>
          </cell>
          <cell r="AE428" t="str">
            <v>GTO</v>
          </cell>
          <cell r="AF428" t="str">
            <v>MX</v>
          </cell>
          <cell r="AG428" t="str">
            <v>10403066</v>
          </cell>
          <cell r="AH428" t="str">
            <v>EDGAR ADAN FLORES RODRIGUEZ</v>
          </cell>
          <cell r="AI428" t="str">
            <v>156 circuito malaga</v>
          </cell>
          <cell r="AJ428" t="str">
            <v>4611265406</v>
          </cell>
          <cell r="AK428" t="str">
            <v>4611265959</v>
          </cell>
          <cell r="AL428" t="str">
            <v>38037</v>
          </cell>
          <cell r="AM428" t="str">
            <v>22/04/2017 04 : 25 ADOLFO.FER : TCF174: 7401165819/04/2017 23 : 22 GEARARDO.PA : CFA14/03/2017 05 : 11 MARCO.DIAZ : TCF1PU CLIETE01/03/2017 02 : 06 ERNESTO.HERN : TCF101/03/2017 02 : 06 ERNESTO.HERN : NP525/02/2017 06 : 31 201608 : P1A: TARJETA PRINCIPAL SE ENVIA CORREO AREFACCIONES DEBIDO A QUE NO NOS ARROJA EL NUMERO DE PARTE ENLA VERIFICADOR DE SERIES POR LO TANTO NO SE PUEDE SOLICITAR ATRAVEZ DEOPEN BRAVO24/02/2017 01 : 10 201608 : SE SOLICITO A CLIENTE FOTO DE ETIQUETA PARAGENERAR PREDIAGNOSTICO Y PEDIR REFACCION EN ESPERA DE QUELA ENVIA EL DIA DE HOY10/11/2016 04 : 59 RAUL.CALDER : Cte no manda documentos03/11/2016 08 : 08 RAUL.CALDER : KMA:101$202ODSWTPRD% AV BALEARES Y ARICA</v>
          </cell>
          <cell r="AN428" t="str">
            <v>3TE50G151262</v>
          </cell>
          <cell r="AO428" t="str">
            <v>Básica</v>
          </cell>
          <cell r="AP428" t="str">
            <v>Hisense</v>
          </cell>
          <cell r="AQ428" t="str">
            <v>Opera</v>
          </cell>
          <cell r="AR428" t="str">
            <v>FHD 1920 x 1080</v>
          </cell>
          <cell r="AS428" t="str">
            <v>3TE50G165140G1651M010</v>
          </cell>
          <cell r="AT428" t="e">
            <v>#N/A</v>
          </cell>
          <cell r="AU428" t="str">
            <v>50H7GB</v>
          </cell>
          <cell r="AV428" t="str">
            <v>3TE50G165140</v>
          </cell>
          <cell r="AW428" t="str">
            <v>G1651</v>
          </cell>
          <cell r="AX428" t="str">
            <v>M010</v>
          </cell>
          <cell r="AY428">
            <v>74011658</v>
          </cell>
          <cell r="AZ428">
            <v>51012594</v>
          </cell>
          <cell r="BA428">
            <v>80141622</v>
          </cell>
        </row>
        <row r="429">
          <cell r="D429">
            <v>60312800</v>
          </cell>
          <cell r="E429" t="str">
            <v xml:space="preserve">A  </v>
          </cell>
          <cell r="F429" t="str">
            <v>TV</v>
          </cell>
          <cell r="G429" t="str">
            <v>SEARS PISO</v>
          </cell>
          <cell r="H429" t="str">
            <v xml:space="preserve">INSURGENTES 2500, VISTA HERMOSA, MONTERREY </v>
          </cell>
          <cell r="I429">
            <v>8183180484</v>
          </cell>
          <cell r="J429" t="str">
            <v>HISENSE</v>
          </cell>
          <cell r="K429" t="str">
            <v>43H7C</v>
          </cell>
          <cell r="L429" t="str">
            <v>43G160588H02429</v>
          </cell>
          <cell r="M429" t="str">
            <v>POLIZA</v>
          </cell>
          <cell r="N429">
            <v>0</v>
          </cell>
          <cell r="O429">
            <v>42781</v>
          </cell>
          <cell r="P429">
            <v>42793</v>
          </cell>
          <cell r="Q429">
            <v>201024</v>
          </cell>
          <cell r="R429" t="str">
            <v>16/03/17 07:51 ERNESTO HDZ NP5 P1A: O.C.1008059, PANEL, 197917</v>
          </cell>
          <cell r="S429" t="str">
            <v/>
          </cell>
          <cell r="T429" t="str">
            <v xml:space="preserve">  SOFIA VAZQUEZ                   </v>
          </cell>
          <cell r="U429" t="str">
            <v>2017-04-19</v>
          </cell>
          <cell r="V429" t="str">
            <v>Norte</v>
          </cell>
          <cell r="W429" t="str">
            <v>COMPLETADO</v>
          </cell>
          <cell r="X429" t="str">
            <v>TALLER</v>
          </cell>
          <cell r="Y429">
            <v>42790</v>
          </cell>
          <cell r="Z429">
            <v>12</v>
          </cell>
          <cell r="AA429" t="str">
            <v>M010</v>
          </cell>
          <cell r="AD429" t="str">
            <v>Monterrey/Vista Hermosa</v>
          </cell>
          <cell r="AE429" t="str">
            <v>NL</v>
          </cell>
          <cell r="AF429" t="str">
            <v>MX</v>
          </cell>
          <cell r="AG429" t="str">
            <v>10413143</v>
          </cell>
          <cell r="AH429" t="str">
            <v>SELENE VELASQUEZ</v>
          </cell>
          <cell r="AI429" t="str">
            <v>Insurgentes No. 2500</v>
          </cell>
          <cell r="AJ429" t="str">
            <v>81-83-18-04-84</v>
          </cell>
          <cell r="AK429">
            <v>0</v>
          </cell>
          <cell r="AL429" t="str">
            <v>64630</v>
          </cell>
          <cell r="AM429" t="str">
            <v>22/04/2017 04 : 27 MARCO.DIAZ : TCF174 7401165928/03/2017 00 : 37 MARCO.DIAZ : TCF1PU CSA CONFIRMA SOFIA VAZQUEZ.JESSICA O28/03/2017 00 : 06 MARCO.DIAZ : TCF1. JESSICA O16/03/2017 07 : 51 ERNESTO.HERN : TCF116/03/2017 07 : 51 ERNESTO.HERN : NP510/03/2017 07 : 30 201024 : # 2187301/03/2017 09 : 17 201024 : P1: OC 1008059, PANEL 197917 , 28 FEB 2017 :(28/02/2017 05 : 05 201024 : SE ANEXA NOTA DE COMPRA Y SE PASA A REVISIION26/02/2017 01 : 07 201024 : SE VISITARA EL MARTES 2824/02/2017 07 : 11 BRENDA.MORA : ODSWTPES DENTRO DE LA PLAZA DE GALERÍASEQUIPOS DE TIENDA SEARS</v>
          </cell>
          <cell r="AN429" t="str">
            <v>3TE43G154905</v>
          </cell>
          <cell r="AO429" t="str">
            <v>Smart</v>
          </cell>
          <cell r="AP429" t="str">
            <v>Hisense</v>
          </cell>
          <cell r="AQ429" t="str">
            <v>Opera</v>
          </cell>
          <cell r="AR429" t="str">
            <v>UHD 3840 X 2160</v>
          </cell>
          <cell r="AS429" t="str">
            <v>3TE43G1632G6G1632G6M010</v>
          </cell>
          <cell r="AT429">
            <v>1</v>
          </cell>
          <cell r="AU429" t="str">
            <v>43H7C</v>
          </cell>
          <cell r="AV429" t="str">
            <v>3TE43G1632G6</v>
          </cell>
          <cell r="AW429" t="str">
            <v>G1632G6</v>
          </cell>
          <cell r="AX429" t="str">
            <v>M010</v>
          </cell>
          <cell r="AY429">
            <v>74011659</v>
          </cell>
          <cell r="AZ429">
            <v>51012595</v>
          </cell>
          <cell r="BA429">
            <v>80139137</v>
          </cell>
        </row>
        <row r="430">
          <cell r="D430">
            <v>60315711</v>
          </cell>
          <cell r="E430" t="str">
            <v xml:space="preserve">A  </v>
          </cell>
          <cell r="F430" t="str">
            <v>TV</v>
          </cell>
          <cell r="G430" t="str">
            <v>JAVIER CARRANZA RIVERA</v>
          </cell>
          <cell r="H430" t="str">
            <v>ISAAC CALDERON 382, LA SOLEDAD, MORELIA MICH. C.P. 58118</v>
          </cell>
          <cell r="I430">
            <v>4431031060</v>
          </cell>
          <cell r="J430" t="str">
            <v>HISENSE</v>
          </cell>
          <cell r="K430" t="str">
            <v>43H7C</v>
          </cell>
          <cell r="L430" t="str">
            <v>43G160913H00397</v>
          </cell>
          <cell r="M430">
            <v>222935</v>
          </cell>
          <cell r="N430">
            <v>11998.62</v>
          </cell>
          <cell r="O430">
            <v>42531</v>
          </cell>
          <cell r="P430">
            <v>42836</v>
          </cell>
          <cell r="Q430">
            <v>202300</v>
          </cell>
          <cell r="R430" t="str">
            <v>FALTA DE MAIN: T198397 Y PANEL: T197917 OC:1009499</v>
          </cell>
          <cell r="S430" t="str">
            <v/>
          </cell>
          <cell r="T430" t="str">
            <v xml:space="preserve">    MULTISERVICIOS ALVARADO       </v>
          </cell>
          <cell r="U430" t="str">
            <v>2017-04-20</v>
          </cell>
          <cell r="V430" t="str">
            <v>SUR</v>
          </cell>
          <cell r="W430" t="str">
            <v>COMPLETADO</v>
          </cell>
          <cell r="X430" t="str">
            <v>TALLER</v>
          </cell>
          <cell r="Y430">
            <v>42835</v>
          </cell>
          <cell r="Z430">
            <v>305</v>
          </cell>
          <cell r="AA430" t="str">
            <v>M010</v>
          </cell>
          <cell r="AD430" t="str">
            <v>La Soledad, Morelia</v>
          </cell>
          <cell r="AE430" t="str">
            <v>MCH</v>
          </cell>
          <cell r="AF430" t="str">
            <v>MX</v>
          </cell>
          <cell r="AG430" t="str">
            <v>10408714</v>
          </cell>
          <cell r="AH430" t="str">
            <v>JAVIER CARRANZA RIVERA</v>
          </cell>
          <cell r="AI430" t="str">
            <v>382 Isaac Calderon 382</v>
          </cell>
          <cell r="AJ430" t="str">
            <v>3821213</v>
          </cell>
          <cell r="AK430" t="str">
            <v>3821213</v>
          </cell>
          <cell r="AL430" t="str">
            <v>58118</v>
          </cell>
          <cell r="AM430" t="str">
            <v>22/04/2017 04 : 30 MARCO.DIAZ : TCF174 7401166013/04/2017 00 : 51 GERARDO.GRA : Se adjunta foto de serie. EMC*12/04/2017 22 : 24 GERARDO.GRA : CSC se indica CF y tiempo aproximadode entrega 20 días hábiles a partir de NP5, se pide enviar foto deserie, se pasa ODS a CF para seguimiento. EMC*12/04/2017 03 : 06 ARANTXA.MON : TCF112/04/2017 03 : 06 ARANTXA.MON : NP511/04/2017 00 : 21 202300 : P1A:T198397 MAIN. 197917 PANEL OC:100949910/04/2017 23 : 35 202300 : V1:11/04/201705/01/2017 00 : 37 JUANANTONIO : ODSWTPMANUEL DE IRIARTE Y JUAN JOSE FARFÁNALL_ENERGY_UP@HOTMAIL.COM</v>
          </cell>
          <cell r="AN430" t="str">
            <v>3TE43G154905</v>
          </cell>
          <cell r="AO430" t="str">
            <v>Smart</v>
          </cell>
          <cell r="AP430" t="str">
            <v>Hisense</v>
          </cell>
          <cell r="AQ430" t="str">
            <v>Opera</v>
          </cell>
          <cell r="AR430" t="str">
            <v>UHD 3840 X 2160</v>
          </cell>
          <cell r="AS430" t="str">
            <v>3TE43G163448G163448M010</v>
          </cell>
          <cell r="AT430">
            <v>2</v>
          </cell>
          <cell r="AU430" t="str">
            <v>43H7C</v>
          </cell>
          <cell r="AV430" t="str">
            <v>3TE43G163448</v>
          </cell>
          <cell r="AW430" t="str">
            <v>G163448</v>
          </cell>
          <cell r="AX430" t="str">
            <v>M010</v>
          </cell>
          <cell r="AY430">
            <v>74011660</v>
          </cell>
          <cell r="AZ430">
            <v>51012596</v>
          </cell>
          <cell r="BA430">
            <v>80147293</v>
          </cell>
        </row>
        <row r="431">
          <cell r="D431">
            <v>60310795</v>
          </cell>
          <cell r="E431" t="str">
            <v xml:space="preserve">A  </v>
          </cell>
          <cell r="F431" t="str">
            <v>TV</v>
          </cell>
          <cell r="G431" t="str">
            <v>MIGUEL ANGEL ESTRADA TORRES</v>
          </cell>
          <cell r="H431" t="str">
            <v>FACULTAD DE HISTORIA 33, REAL UNIVERSIDAD MORELIA MICH. C.P. 58066</v>
          </cell>
          <cell r="I431">
            <v>4431558106</v>
          </cell>
          <cell r="J431" t="str">
            <v>HISENSE</v>
          </cell>
          <cell r="K431" t="str">
            <v>40H5B2</v>
          </cell>
          <cell r="L431" t="str">
            <v>40G1619B0H04638</v>
          </cell>
          <cell r="M431" t="str">
            <v>0223 0136 0412 3674 7282 8020</v>
          </cell>
          <cell r="N431">
            <v>6290</v>
          </cell>
          <cell r="O431">
            <v>42692</v>
          </cell>
          <cell r="P431">
            <v>42769</v>
          </cell>
          <cell r="Q431">
            <v>202300</v>
          </cell>
          <cell r="R431" t="str">
            <v>FALTA DE REFACCION PANEL T202916 Y MAIN T202232 OC:1007346</v>
          </cell>
          <cell r="S431" t="str">
            <v/>
          </cell>
          <cell r="T431" t="str">
            <v xml:space="preserve">  MULTISERVICIOS ALVARADO         </v>
          </cell>
          <cell r="U431" t="str">
            <v>2017-04-20</v>
          </cell>
          <cell r="V431" t="str">
            <v>SUR</v>
          </cell>
          <cell r="W431" t="str">
            <v>COMPLETADO</v>
          </cell>
          <cell r="X431" t="str">
            <v>TALLER</v>
          </cell>
          <cell r="Y431">
            <v>42769</v>
          </cell>
          <cell r="Z431">
            <v>77</v>
          </cell>
          <cell r="AA431" t="str">
            <v>M010</v>
          </cell>
          <cell r="AD431" t="str">
            <v>Morelia /Real universidad</v>
          </cell>
          <cell r="AE431" t="str">
            <v>MCH</v>
          </cell>
          <cell r="AF431" t="str">
            <v>MX</v>
          </cell>
          <cell r="AG431" t="str">
            <v>10411217</v>
          </cell>
          <cell r="AH431" t="str">
            <v>MIGUEL ANGEL ESTRADA REYES</v>
          </cell>
          <cell r="AI431" t="str">
            <v>33 Faculta de historia</v>
          </cell>
          <cell r="AJ431" t="str">
            <v>04431558106</v>
          </cell>
          <cell r="AK431">
            <v>0</v>
          </cell>
          <cell r="AL431" t="str">
            <v>58066</v>
          </cell>
          <cell r="AM431" t="str">
            <v>14/03/2017 07 : 10 Ricardo Espinosa : TCF1PU CTE FINAL14/03/2017 07 : 07 Ricardo Espinosa : TCF1DR16/02/2017 00 : 08 ERNESTO.HERN : TCF116/02/2017 00 : 08 ERNESTO.HERN : NP514/02/2017 01 : 57 202300 : P1A:T202232 PANEL, T202916 MAIN OC:100734609/02/2017 21 : 39 202300 : V1:10/02/2017 DE 12:00 A 14:00 HRS08/02/2017 03 : 42 FABIOLA.BON : V1P02/02/2017 07 : 54 ADRIANA.SAN : ODSWTPRD% FACULTAD DE FILOSOFIA Y FACULTAD DE ARQUITECTURA</v>
          </cell>
          <cell r="AN431" t="str">
            <v>3TE40G155372</v>
          </cell>
          <cell r="AO431" t="str">
            <v>Smart</v>
          </cell>
          <cell r="AP431" t="str">
            <v>Hisense</v>
          </cell>
          <cell r="AQ431" t="str">
            <v>Opera</v>
          </cell>
          <cell r="AR431" t="str">
            <v>FHD 1920 x 1080</v>
          </cell>
          <cell r="AS431" t="str">
            <v>3TE40G163934G163934M010</v>
          </cell>
          <cell r="AT431">
            <v>16</v>
          </cell>
          <cell r="AU431" t="str">
            <v>40H5B2</v>
          </cell>
          <cell r="AV431" t="str">
            <v>3TE40G163934</v>
          </cell>
          <cell r="AW431" t="str">
            <v>G163934</v>
          </cell>
          <cell r="AX431" t="str">
            <v>M010</v>
          </cell>
          <cell r="AY431">
            <v>74011662</v>
          </cell>
          <cell r="AZ431">
            <v>51012598</v>
          </cell>
          <cell r="BA431">
            <v>80147295</v>
          </cell>
        </row>
        <row r="432">
          <cell r="D432">
            <v>60314346</v>
          </cell>
          <cell r="E432" t="str">
            <v xml:space="preserve">A  </v>
          </cell>
          <cell r="F432" t="str">
            <v>TV</v>
          </cell>
          <cell r="G432" t="str">
            <v>SOCORRO CAMPOS REZA</v>
          </cell>
          <cell r="H432" t="str">
            <v>BUGAMBILIAS #60, VILLA DE LAS FLORES, LERDO DURANGO</v>
          </cell>
          <cell r="I432">
            <v>7152879</v>
          </cell>
          <cell r="J432" t="str">
            <v>HISENSE</v>
          </cell>
          <cell r="K432" t="str">
            <v>50K20D</v>
          </cell>
          <cell r="L432" t="str">
            <v>50J141126H04474</v>
          </cell>
          <cell r="M432" t="str">
            <v>CARTA DE ACEPTACION CON FOLIO: 792201906892</v>
          </cell>
          <cell r="N432">
            <v>0</v>
          </cell>
          <cell r="O432">
            <v>41793</v>
          </cell>
          <cell r="P432">
            <v>42815</v>
          </cell>
          <cell r="Q432">
            <v>201036</v>
          </cell>
          <cell r="R432" t="str">
            <v xml:space="preserve">06/04/2017 06 : 05  ERNESTO.HERN : NP5
29/03/2017 03 : 23 201036 :P1A: SE SOLICITAN REFACCIONES CON OC-1009144
</v>
          </cell>
          <cell r="S432" t="str">
            <v>EQUIPO COMPLETO</v>
          </cell>
          <cell r="T432" t="str">
            <v xml:space="preserve">          JAVIER LOPEZ            </v>
          </cell>
          <cell r="U432" t="str">
            <v>2017-04-19</v>
          </cell>
          <cell r="V432" t="str">
            <v>Norte</v>
          </cell>
          <cell r="W432" t="str">
            <v>COMPLETADO</v>
          </cell>
          <cell r="X432" t="str">
            <v>TALLER</v>
          </cell>
          <cell r="Y432">
            <v>42810</v>
          </cell>
          <cell r="Z432">
            <v>1022</v>
          </cell>
          <cell r="AA432" t="str">
            <v>M012</v>
          </cell>
          <cell r="AD432" t="str">
            <v>Lerdo/Villa de las flores</v>
          </cell>
          <cell r="AE432" t="str">
            <v>DGO</v>
          </cell>
          <cell r="AF432" t="str">
            <v>MX</v>
          </cell>
          <cell r="AG432" t="str">
            <v>10412198</v>
          </cell>
          <cell r="AH432" t="str">
            <v>SOCORRO CAMPOS REZA</v>
          </cell>
          <cell r="AI432" t="str">
            <v>60 Bugambilias</v>
          </cell>
          <cell r="AJ432" t="str">
            <v>8717152879</v>
          </cell>
          <cell r="AK432" t="str">
            <v>8713507837</v>
          </cell>
          <cell r="AL432" t="str">
            <v>35160</v>
          </cell>
          <cell r="AM432" t="str">
            <v>22/04/2017 04 : 41 PETERSON.NO : TCF174 7401166306/04/2017 06 : 05 ERNESTO.HERN : TCF106/04/2017 06 : 05 ERNESTO.HERN : NP506/04/2017 03 : 19 ARANTXA.MON : EL DOCUMENTO MENCIONA UN MODELODISTINTO AL SOLICITADO.04/04/2017 23 : 45 201036 : SE ENVIO CORREO DE RMA A REFACCIONES CONCOPIA A SOPORTE Y AUN NO SE RECIBE RESPUESTA, AUN NO MANDANREFACCION31/03/2017 07 : 07 201036 : EN ESPERA DE REFACCION29/03/2017 04 : 21 MARIA.EUGENI : DGRSEG: REFACCIONES29/03/2017 03 : 23 201036 : SE MANDA FORMATO DE RMA A LOS CORREOS DEROGER, SERGIO, ADOLFO Y ERNESTO PARA SU REVISIÓN, P1A: SE SOLICITAN REFACCIONES CON OC-100914424/03/2017 01 : 38 201036 : EQUIPO RECOLECTADO Y EN REPARACION24/03/2017 01 : 31 MARIA.EUGENI : SEG: CSA Favor de actualizar folio.22/03/2017 07 : 49 201036 : V1P: 21/03/17 18:00 HRS17/03/2017 05 : 56 GABRIELA.B : ODSWTP14/03/2017 04 : 21 GABRIELA.B : RD% TULIPANES Y ROSALES</v>
          </cell>
          <cell r="AN432" t="str">
            <v>3TE50G132311</v>
          </cell>
          <cell r="AO432" t="str">
            <v>Básica</v>
          </cell>
          <cell r="AP432" t="str">
            <v>Hisense</v>
          </cell>
          <cell r="AQ432" t="str">
            <v>Opera</v>
          </cell>
          <cell r="AR432" t="str">
            <v>FHD 1920 x 1080</v>
          </cell>
          <cell r="AS432" t="str">
            <v>3TE50G165140G1651M010</v>
          </cell>
          <cell r="AT432" t="e">
            <v>#N/A</v>
          </cell>
          <cell r="AU432" t="str">
            <v>50H7GB</v>
          </cell>
          <cell r="AV432" t="str">
            <v>3TE50G165140</v>
          </cell>
          <cell r="AW432" t="str">
            <v>G1651</v>
          </cell>
          <cell r="AX432" t="str">
            <v>M010</v>
          </cell>
          <cell r="AY432">
            <v>74011663</v>
          </cell>
          <cell r="AZ432">
            <v>51012599</v>
          </cell>
          <cell r="BA432">
            <v>80141610</v>
          </cell>
        </row>
        <row r="433">
          <cell r="D433">
            <v>60311545</v>
          </cell>
          <cell r="E433" t="str">
            <v>D</v>
          </cell>
          <cell r="F433" t="str">
            <v>TV</v>
          </cell>
          <cell r="G433" t="str">
            <v>ROSARIO VILLEGAS SOLIS</v>
          </cell>
          <cell r="H433" t="str">
            <v>VÍA TIBHER # 116-A</v>
          </cell>
          <cell r="I433">
            <v>4777119090</v>
          </cell>
          <cell r="J433" t="str">
            <v>HISENSE</v>
          </cell>
          <cell r="K433" t="str">
            <v>40H5B2</v>
          </cell>
          <cell r="L433" t="str">
            <v>40G1619B0H04431</v>
          </cell>
          <cell r="M433" t="str">
            <v>FLE 518028</v>
          </cell>
          <cell r="N433">
            <v>4375.0600000000004</v>
          </cell>
          <cell r="O433">
            <v>42681</v>
          </cell>
          <cell r="P433">
            <v>42781</v>
          </cell>
          <cell r="Q433">
            <v>201107</v>
          </cell>
          <cell r="R433" t="str">
            <v>SE SOLICITA MAIN Y POR TIEMPO SE PROCEDE CON CAMBIO FÍSICO</v>
          </cell>
          <cell r="S433" t="str">
            <v>CLIENTE EN ESPERA DE SU EQUIPO, SE ENCUE</v>
          </cell>
          <cell r="T433" t="str">
            <v xml:space="preserve">  NORMA RAMÍREZ                   </v>
          </cell>
          <cell r="U433" t="str">
            <v>2017-04-20</v>
          </cell>
          <cell r="V433" t="str">
            <v>Norte</v>
          </cell>
          <cell r="W433" t="str">
            <v>COMPLETADO</v>
          </cell>
          <cell r="X433" t="str">
            <v>TALLER</v>
          </cell>
          <cell r="Y433">
            <v>42780</v>
          </cell>
          <cell r="Z433">
            <v>100</v>
          </cell>
          <cell r="AA433" t="str">
            <v>M010</v>
          </cell>
          <cell r="AD433" t="str">
            <v>Leon /Villa Magna</v>
          </cell>
          <cell r="AE433" t="str">
            <v>GTO</v>
          </cell>
          <cell r="AF433" t="str">
            <v>MX</v>
          </cell>
          <cell r="AG433" t="str">
            <v>10412071</v>
          </cell>
          <cell r="AH433" t="str">
            <v>ROSARIO VILLEGAS SOLIS</v>
          </cell>
          <cell r="AI433" t="str">
            <v>via tibher num 116 A</v>
          </cell>
          <cell r="AJ433" t="str">
            <v>EXT-103</v>
          </cell>
          <cell r="AK433" t="str">
            <v>EXT-103</v>
          </cell>
          <cell r="AL433" t="str">
            <v>37208</v>
          </cell>
          <cell r="AM433" t="str">
            <v>07/04/2017 00 : 21 SEMIRAMIS.M : CSCCte se comunica para verificar cuando se le enviara el equipo se lecomenta que nos de oportunidad de que se culmine el inventario para suenvío23/03/2017 00 : 40 GABRIELA.B : CSCSe genera Queja 54076355 por respuesta de CF22/02/2017 07 : 04 MARCO.DIAZ : TCF1PU CLIENTE18/02/2017 04 : 51 ERNESTO.HERN : TCF118/02/2017 04 : 51 ERNESTO.HERN : NP516/02/2017 03 : 09 MARIA.EUGENI : SEG: REFACCIONES.16/02/2017 03 : 07 201107 : OC-100744716/02/2017 02 : 50 MARIA.EUGENI : SEG: CSA Favor de volver a solicitarrefaccion ya que en Open Bravo no aparece esa OC-15/02/2017 22 : 53 201107 : P1: 202916/OC-10007447, (PREDIAGNÓSTICO)15/02/2017 04 : 13 GERARDO.GRA : RD....ENTRE VIA TOSCANA Y VIA SIXINA</v>
          </cell>
          <cell r="AN433" t="str">
            <v>3TE40G155372</v>
          </cell>
          <cell r="AO433" t="str">
            <v>Smart</v>
          </cell>
          <cell r="AP433" t="str">
            <v>Hisense</v>
          </cell>
          <cell r="AQ433" t="str">
            <v>Opera</v>
          </cell>
          <cell r="AR433" t="str">
            <v>FHD 1920 x 1080</v>
          </cell>
          <cell r="AS433" t="str">
            <v>3TE40G163934G163934M010</v>
          </cell>
          <cell r="AT433">
            <v>16</v>
          </cell>
          <cell r="AU433" t="str">
            <v>40H5B2</v>
          </cell>
          <cell r="AV433" t="str">
            <v>3TE40G163934</v>
          </cell>
          <cell r="AW433" t="str">
            <v>G163934</v>
          </cell>
          <cell r="AX433" t="str">
            <v>M010</v>
          </cell>
          <cell r="AY433">
            <v>74011664</v>
          </cell>
          <cell r="AZ433">
            <v>51012600</v>
          </cell>
          <cell r="BA433">
            <v>80147296</v>
          </cell>
        </row>
        <row r="434">
          <cell r="D434">
            <v>60314106</v>
          </cell>
          <cell r="E434" t="str">
            <v xml:space="preserve">A  </v>
          </cell>
          <cell r="F434" t="str">
            <v>TV</v>
          </cell>
          <cell r="G434" t="str">
            <v>LAURA SEGURA REVELES</v>
          </cell>
          <cell r="H434" t="str">
            <v>ALLENDE # 56</v>
          </cell>
          <cell r="I434">
            <v>4181109397</v>
          </cell>
          <cell r="J434" t="str">
            <v>HISENSE</v>
          </cell>
          <cell r="K434" t="str">
            <v>50K20DW</v>
          </cell>
          <cell r="L434" t="str">
            <v>50G144844H04253</v>
          </cell>
          <cell r="M434" t="str">
            <v>DHI/000058567</v>
          </cell>
          <cell r="N434">
            <v>11998.37</v>
          </cell>
          <cell r="O434">
            <v>42198</v>
          </cell>
          <cell r="P434">
            <v>42809</v>
          </cell>
          <cell r="Q434">
            <v>201107</v>
          </cell>
          <cell r="R434" t="str">
            <v>06/04/2017 ERNESTO HERN: NP5 P1: 173331/OC-1008600</v>
          </cell>
          <cell r="S434" t="str">
            <v/>
          </cell>
          <cell r="T434" t="str">
            <v xml:space="preserve">  NORMA RAMÍREZ                   </v>
          </cell>
          <cell r="U434" t="str">
            <v>2017-04-20</v>
          </cell>
          <cell r="V434" t="str">
            <v>Norte</v>
          </cell>
          <cell r="W434" t="str">
            <v>COMPLETADO</v>
          </cell>
          <cell r="X434" t="str">
            <v>TALLER</v>
          </cell>
          <cell r="Y434">
            <v>42808</v>
          </cell>
          <cell r="Z434">
            <v>611</v>
          </cell>
          <cell r="AA434" t="str">
            <v>M012</v>
          </cell>
          <cell r="AD434" t="str">
            <v>san diego de la union/allende 56</v>
          </cell>
          <cell r="AE434" t="str">
            <v>GTO</v>
          </cell>
          <cell r="AF434" t="str">
            <v>MX</v>
          </cell>
          <cell r="AG434" t="str">
            <v>10410705</v>
          </cell>
          <cell r="AH434" t="str">
            <v>LAURA SEGURA REVELES</v>
          </cell>
          <cell r="AI434" t="str">
            <v>allende num 56</v>
          </cell>
          <cell r="AJ434" t="str">
            <v>4186840798</v>
          </cell>
          <cell r="AK434" t="str">
            <v>4186840798</v>
          </cell>
          <cell r="AL434" t="str">
            <v>37850</v>
          </cell>
          <cell r="AM434" t="str">
            <v>22/04/2017 04 : 44 RODRIGUEZ ERICK : TCF174 7401166506/04/2017 23 : 42 GABRIELA.B : CSCSe brinda información de CF se informa tiempo de Repuesta06/04/2017 23 : 35 ERNESTO.HERN : TCF106/04/2017 23 : 35 ERNESTO.HERN : NP505/04/2017 02 : 37 201107 : ENVIARON SOLO LA FUENTE, ESTA PENDIENTE PORPANEL23/03/2017 05 : 55 ARANTXA.MON : P2A GUIA: 7527980865 14/03/201722/03/2017 02 : 41 ANA.ROSA : CSCse le indica a cte. que el servicio esta pte. de refacciones16/03/2017 03 : 06 SEMIRAMIS.M : CSCCte se comunica para verificar el estatus de equipo se le menciona queesta pendiente por la solicitud de refacciones en un tiempo de 5 minutos15/03/2017 01 : 17 201107 : P1:173331/OC-1008600 Y 171496/OC-100860114/03/2017 23 : 49 LAURA.HERNA : ODSWTPBADILLODULCE@HOTMAIL.COM</v>
          </cell>
          <cell r="AN434" t="str">
            <v>1TE50B8NUSCB</v>
          </cell>
          <cell r="AO434" t="str">
            <v>Smart</v>
          </cell>
          <cell r="AP434" t="str">
            <v>Hisense</v>
          </cell>
          <cell r="AQ434" t="str">
            <v>Opera</v>
          </cell>
          <cell r="AR434" t="str">
            <v>FHD 1920 x 1080</v>
          </cell>
          <cell r="AS434" t="str">
            <v>3TE50G165140G1651M010</v>
          </cell>
          <cell r="AT434" t="e">
            <v>#N/A</v>
          </cell>
          <cell r="AU434" t="str">
            <v>50H7GB</v>
          </cell>
          <cell r="AV434" t="str">
            <v>3TE50G165140</v>
          </cell>
          <cell r="AW434" t="str">
            <v>G1651</v>
          </cell>
          <cell r="AX434" t="str">
            <v>M010</v>
          </cell>
          <cell r="AY434">
            <v>74011665</v>
          </cell>
          <cell r="AZ434">
            <v>51012601</v>
          </cell>
          <cell r="BA434">
            <v>80141782</v>
          </cell>
        </row>
        <row r="435">
          <cell r="D435">
            <v>60311276</v>
          </cell>
          <cell r="E435" t="str">
            <v xml:space="preserve">A  </v>
          </cell>
          <cell r="F435" t="str">
            <v>TV</v>
          </cell>
          <cell r="G435" t="str">
            <v>ROSANGELA VALDEZ CEQUEDA</v>
          </cell>
          <cell r="H435" t="str">
            <v>Fausto vega santander calle angel saqui  no.12 tuxpan, ver.</v>
          </cell>
          <cell r="I435">
            <v>7831391573</v>
          </cell>
          <cell r="J435" t="str">
            <v>HISENSE</v>
          </cell>
          <cell r="K435" t="str">
            <v>40H5B2</v>
          </cell>
          <cell r="L435" t="str">
            <v>40G1619B0H00622</v>
          </cell>
          <cell r="M435">
            <v>125825</v>
          </cell>
          <cell r="N435">
            <v>0</v>
          </cell>
          <cell r="O435">
            <v>42754</v>
          </cell>
          <cell r="P435">
            <v>42778</v>
          </cell>
          <cell r="Q435">
            <v>201060</v>
          </cell>
          <cell r="R435" t="str">
            <v>MAIN BOARD T:202916</v>
          </cell>
          <cell r="S435" t="str">
            <v/>
          </cell>
          <cell r="T435" t="str">
            <v xml:space="preserve">    ZDEINEB VEGA LARA   Fecha de A</v>
          </cell>
          <cell r="U435" t="str">
            <v>2017</v>
          </cell>
          <cell r="V435" t="str">
            <v>SUR</v>
          </cell>
          <cell r="W435" t="str">
            <v>COMPLETADO</v>
          </cell>
          <cell r="X435" t="str">
            <v>TALLER</v>
          </cell>
          <cell r="Y435">
            <v>42776</v>
          </cell>
          <cell r="Z435">
            <v>24</v>
          </cell>
          <cell r="AA435" t="str">
            <v>M010</v>
          </cell>
          <cell r="AD435" t="str">
            <v>tuxpan / fausto vega santander</v>
          </cell>
          <cell r="AE435" t="str">
            <v>VER</v>
          </cell>
          <cell r="AF435" t="str">
            <v>MX</v>
          </cell>
          <cell r="AG435" t="str">
            <v>10411477</v>
          </cell>
          <cell r="AH435" t="str">
            <v>ROSANGELA VALDEZ CEQUEDA</v>
          </cell>
          <cell r="AI435" t="str">
            <v>angel saqui num 12</v>
          </cell>
          <cell r="AJ435" t="str">
            <v>7831391573</v>
          </cell>
          <cell r="AK435">
            <v>0</v>
          </cell>
          <cell r="AL435" t="str">
            <v>92840</v>
          </cell>
          <cell r="AM435" t="str">
            <v>22/03/2017 04 : 58 ANA.LAURA : CSCCFNP54076348, se le pide a cliente nos de oportunidad a que se reestablezcanlos embarques la siguiente semana / debido a inventario, se envía correoa CF y quejas08/03/2017 00 : 54 ANA.ROSA : CSCse le indica a cte. de la autorización de CF y del tiempo de respuesta(25 días hábiles)23/02/2017 02 : 49 MARCO.DIAZ : TCF1PU CTE FINAL23/02/2017 02 : 49 MARCO.DIAZ : TCF1DR16/02/2017 00 : 15 ERNESTO.HERN : TCF116/02/2017 00 : 15 ERNESTO.HERN : NP511/02/2017 09 : 35 201060 : VERIDFICANDO SERIE CON ERNESTO11/02/2017 09 : 32 201060 : PREDIAGNOSTICO: MAIN BOARD10/02/2017 23 : 52 GERARDO.GRA : ODSWTP08/02/2017 02 : 25 GERARDO.GRA : KMA: 104$208.00ODSWTPRD....ENTRE CALLE 2DA DE LIBERTAD</v>
          </cell>
          <cell r="AN435" t="str">
            <v>3TE40G155372</v>
          </cell>
          <cell r="AO435" t="str">
            <v>Smart</v>
          </cell>
          <cell r="AP435" t="str">
            <v>Hisense</v>
          </cell>
          <cell r="AQ435" t="str">
            <v>Opera</v>
          </cell>
          <cell r="AR435" t="str">
            <v>FHD 1920 x 1080</v>
          </cell>
          <cell r="AS435" t="str">
            <v>3TE40G163934G163934M010</v>
          </cell>
          <cell r="AT435">
            <v>16</v>
          </cell>
          <cell r="AU435" t="str">
            <v>40H5B2</v>
          </cell>
          <cell r="AV435" t="str">
            <v>3TE40G163934</v>
          </cell>
          <cell r="AW435" t="str">
            <v>G163934</v>
          </cell>
          <cell r="AX435" t="str">
            <v>M010</v>
          </cell>
          <cell r="AY435">
            <v>74011666</v>
          </cell>
          <cell r="AZ435">
            <v>51012602</v>
          </cell>
          <cell r="BA435">
            <v>80147298</v>
          </cell>
        </row>
        <row r="436">
          <cell r="D436">
            <v>60311681</v>
          </cell>
          <cell r="E436" t="str">
            <v xml:space="preserve">A  </v>
          </cell>
          <cell r="F436" t="str">
            <v>TV</v>
          </cell>
          <cell r="G436" t="str">
            <v>GLADIS LOPEZ</v>
          </cell>
          <cell r="H436" t="str">
            <v>AV.TLAHUAC 84A,COL.STA ISABEL INDUSTRIAL,IZTAPALAPA CP 09820</v>
          </cell>
          <cell r="I436" t="str">
            <v>5445 3008 / CEL 55 2250 5563</v>
          </cell>
          <cell r="J436" t="str">
            <v>HISENSE</v>
          </cell>
          <cell r="K436" t="str">
            <v>40H5B2</v>
          </cell>
          <cell r="L436" t="str">
            <v>40G1619B0H00174</v>
          </cell>
          <cell r="M436" t="str">
            <v>FDF-2460472</v>
          </cell>
          <cell r="N436">
            <v>4374.9399999999996</v>
          </cell>
          <cell r="O436">
            <v>42689</v>
          </cell>
          <cell r="P436">
            <v>42784</v>
          </cell>
          <cell r="Q436">
            <v>201057</v>
          </cell>
          <cell r="R436" t="str">
            <v>18/02/2017 04 : 02  ERNESTO.HERN : NP5</v>
          </cell>
          <cell r="S436" t="str">
            <v>EQUIPO EN CSA CLIENTE</v>
          </cell>
          <cell r="T436" t="str">
            <v xml:space="preserve">MARIBEL SASTRE HERNANDEZ          </v>
          </cell>
          <cell r="U436" t="str">
            <v>2017-04-19</v>
          </cell>
          <cell r="V436" t="str">
            <v>CENTRO</v>
          </cell>
          <cell r="W436" t="str">
            <v>COMPLETADO</v>
          </cell>
          <cell r="X436" t="str">
            <v>CLIENTE</v>
          </cell>
          <cell r="Y436">
            <v>42781</v>
          </cell>
          <cell r="Z436">
            <v>95</v>
          </cell>
          <cell r="AA436" t="str">
            <v>M010</v>
          </cell>
          <cell r="AD436" t="str">
            <v>SANTA ISABEL INDUSTRIAL/IZTAPALAPA</v>
          </cell>
          <cell r="AE436" t="str">
            <v>DF</v>
          </cell>
          <cell r="AF436" t="str">
            <v>MX</v>
          </cell>
          <cell r="AG436" t="str">
            <v>10410249</v>
          </cell>
          <cell r="AH436" t="str">
            <v>GLADYS LOPEZ</v>
          </cell>
          <cell r="AI436" t="str">
            <v>84A AV TLAHUAC</v>
          </cell>
          <cell r="AJ436" t="str">
            <v>54453008</v>
          </cell>
          <cell r="AK436" t="str">
            <v>5522505563</v>
          </cell>
          <cell r="AL436" t="str">
            <v>09820</v>
          </cell>
          <cell r="AM436" t="str">
            <v>21/04/2017 00 : 16 GEARARDO.PA : CFA10/03/2017 01 : 29 SEMIRAMIS.M : CSCCte se comunica saber el estatus de equipo se le menciona sobre elcambio físico de 20 días hábiles aporx01/03/2017 00 : 00 MARCO.DIAZ : TCF1PU CLIENTE22/02/2017 08 : 37 ERNESTO.HERN : TCF122/02/2017 08 : 37 ERNESTO.HERN : NP520/02/2017 09 : 51 GEARARDO.PA : COLOCAR ESTATUS DE REPARACIÓN Y FECHADE ENTREGA19/02/2017 01 : 17 201057 : P1A: SE SOLICITA #T202916,PCB MAIN,OC-1007641,18/02/201716/02/2017 08 : 01 201057 : V1: SE LLAMO A CTE 15/02/2017 SE CONFIRMAVISITA ,PARA JUEVES 16/02/2017 HORARIO ABIERTO DE 9:00 A 18:0016/02/2017 05 : 46 GERARDO.GRA : ODSWTPRD...ENTE CALLE CAMPESINOS Y PASTORES</v>
          </cell>
          <cell r="AN436" t="str">
            <v>3TE40G155372</v>
          </cell>
          <cell r="AO436" t="str">
            <v>Smart</v>
          </cell>
          <cell r="AP436" t="str">
            <v>Hisense</v>
          </cell>
          <cell r="AQ436" t="str">
            <v>Opera</v>
          </cell>
          <cell r="AR436" t="str">
            <v>FHD 1920 x 1080</v>
          </cell>
          <cell r="AS436" t="str">
            <v>3TE40G163934G163934M010</v>
          </cell>
          <cell r="AT436">
            <v>16</v>
          </cell>
          <cell r="AU436" t="str">
            <v>40H5B2</v>
          </cell>
          <cell r="AV436" t="str">
            <v>3TE40G163934</v>
          </cell>
          <cell r="AW436" t="str">
            <v>G163934</v>
          </cell>
          <cell r="AX436" t="str">
            <v>M010</v>
          </cell>
          <cell r="AY436">
            <v>74011667</v>
          </cell>
          <cell r="AZ436">
            <v>51012603</v>
          </cell>
          <cell r="BA436">
            <v>80147230</v>
          </cell>
        </row>
        <row r="437">
          <cell r="D437">
            <v>60311711</v>
          </cell>
          <cell r="E437" t="str">
            <v xml:space="preserve">A  </v>
          </cell>
          <cell r="F437" t="str">
            <v>TV</v>
          </cell>
          <cell r="G437" t="str">
            <v>J ISABEL AGUILAR HIGUERA</v>
          </cell>
          <cell r="H437" t="str">
            <v>GALAXIA INT2 #225 TLAJOMULCO/REAL DEL SOL</v>
          </cell>
          <cell r="I437">
            <v>3321141724</v>
          </cell>
          <cell r="J437" t="str">
            <v>HISENSE</v>
          </cell>
          <cell r="K437" t="str">
            <v>40H5B2</v>
          </cell>
          <cell r="L437" t="str">
            <v>40G1618N6H01172</v>
          </cell>
          <cell r="M437" t="str">
            <v>TICKET DE COMPRA</v>
          </cell>
          <cell r="N437">
            <v>7308</v>
          </cell>
          <cell r="O437">
            <v>42692</v>
          </cell>
          <cell r="P437">
            <v>42784</v>
          </cell>
          <cell r="Q437">
            <v>201109</v>
          </cell>
          <cell r="R437" t="str">
            <v>FALTA DE REFACCIONES 202916 oc-1007588</v>
          </cell>
          <cell r="S437" t="str">
            <v>CLIENTE ENTREGA EQUIPO UNICAMENTE SIN AC</v>
          </cell>
          <cell r="T437" t="str">
            <v xml:space="preserve">    YURIANA HERNANDEZ HERRERA     </v>
          </cell>
          <cell r="U437" t="str">
            <v>2017-ABRIL</v>
          </cell>
          <cell r="W437" t="str">
            <v>COMPLETADO</v>
          </cell>
          <cell r="X437" t="str">
            <v>TALLER</v>
          </cell>
          <cell r="Y437">
            <v>42781</v>
          </cell>
          <cell r="Z437">
            <v>92</v>
          </cell>
          <cell r="AA437" t="str">
            <v>M010</v>
          </cell>
          <cell r="AD437" t="str">
            <v>tlajomulco/real sol</v>
          </cell>
          <cell r="AE437" t="str">
            <v>JAL</v>
          </cell>
          <cell r="AF437" t="str">
            <v>MX</v>
          </cell>
          <cell r="AG437" t="str">
            <v>10412022</v>
          </cell>
          <cell r="AH437" t="str">
            <v>J ISABEL AGUILAR HIGUERA</v>
          </cell>
          <cell r="AI437" t="str">
            <v>226 galaxia int 2</v>
          </cell>
          <cell r="AJ437" t="str">
            <v>3321141724</v>
          </cell>
          <cell r="AK437">
            <v>0</v>
          </cell>
          <cell r="AL437" t="str">
            <v>46654</v>
          </cell>
          <cell r="AM437" t="str">
            <v>01/03/2017 00 : 29 MARCO.DIAZ : TCF1PU CSA28/02/2017 23 : 31 SEMIRAMIS.M : CSCCte se comunica para saber cuandos se visita el csa el taller22/02/2017 07 : 29 ERNESTO.HERN : TCF122/02/2017 07 : 29 ERNESTO.HERN : NP518/02/2017 02 : 05 201109 : EQUIPO EN CSA18/02/2017 01 : 56 201109 : 202916 OC-100758816/02/2017 23 : 05 201109 : V1 17-02-1715/02/2017 00 : 10 JUANANTONIO : ODSWTPENTRE ESTRELLA Y JUPITER3321141724</v>
          </cell>
          <cell r="AN437" t="str">
            <v>3TE40G155372</v>
          </cell>
          <cell r="AO437" t="str">
            <v>Smart</v>
          </cell>
          <cell r="AP437" t="str">
            <v>Hisense</v>
          </cell>
          <cell r="AQ437" t="str">
            <v>Opera</v>
          </cell>
          <cell r="AR437" t="str">
            <v>FHD 1920 x 1080</v>
          </cell>
          <cell r="AS437" t="str">
            <v>3TE40G164782G164782M010</v>
          </cell>
          <cell r="AT437">
            <v>1</v>
          </cell>
          <cell r="AU437" t="str">
            <v>40H5B2</v>
          </cell>
          <cell r="AV437" t="str">
            <v>3TE40G164782</v>
          </cell>
          <cell r="AW437" t="str">
            <v>G164782</v>
          </cell>
          <cell r="AX437" t="str">
            <v>M010</v>
          </cell>
          <cell r="AY437">
            <v>74011668</v>
          </cell>
          <cell r="AZ437">
            <v>51012604</v>
          </cell>
          <cell r="BA437">
            <v>80147300</v>
          </cell>
        </row>
        <row r="438">
          <cell r="D438">
            <v>60313904</v>
          </cell>
          <cell r="E438" t="str">
            <v>A</v>
          </cell>
          <cell r="F438" t="str">
            <v>TV</v>
          </cell>
          <cell r="G438" t="str">
            <v>MARIA AUSENCIA RETA CASTILLO</v>
          </cell>
          <cell r="H438" t="str">
            <v>SALVADOR DIAZ MIRON 210 OTE, CENTRO, TAMPICO, TAMAULIPAS</v>
          </cell>
          <cell r="I438">
            <v>8333570000</v>
          </cell>
          <cell r="J438" t="str">
            <v>HISENSE-SHARP</v>
          </cell>
          <cell r="K438" t="str">
            <v>LC-43N6100U</v>
          </cell>
          <cell r="L438" t="str">
            <v>43G1622K3H00614</v>
          </cell>
          <cell r="M438" t="str">
            <v>CARTA</v>
          </cell>
          <cell r="N438">
            <v>0</v>
          </cell>
          <cell r="O438">
            <v>42790</v>
          </cell>
          <cell r="P438">
            <v>42806</v>
          </cell>
          <cell r="Q438">
            <v>202245</v>
          </cell>
          <cell r="R438" t="str">
            <v>05/04/2017 06 : 26  ERNESTO.HERN : NP5
18/03/2017 09 : 33 202245 : OC-1008828</v>
          </cell>
          <cell r="S438" t="str">
            <v/>
          </cell>
          <cell r="T438" t="str">
            <v xml:space="preserve">Alfredo Pineda                </v>
          </cell>
          <cell r="U438" t="str">
            <v>2017-04-05</v>
          </cell>
          <cell r="V438" t="str">
            <v>Norte</v>
          </cell>
          <cell r="W438" t="str">
            <v>COMPLETADO</v>
          </cell>
          <cell r="X438" t="str">
            <v>TALLER</v>
          </cell>
          <cell r="Y438">
            <v>42804</v>
          </cell>
          <cell r="Z438">
            <v>16</v>
          </cell>
          <cell r="AA438" t="str">
            <v>M010</v>
          </cell>
          <cell r="AB438" t="str">
            <v>T197028/Panel - PANEL</v>
          </cell>
          <cell r="AC438" t="str">
            <v>OC-1008828</v>
          </cell>
          <cell r="AD438" t="str">
            <v>Tampico/Centro</v>
          </cell>
          <cell r="AE438" t="str">
            <v>TMS</v>
          </cell>
          <cell r="AF438" t="str">
            <v>MX</v>
          </cell>
          <cell r="AG438" t="str">
            <v>10414053</v>
          </cell>
          <cell r="AH438" t="str">
            <v>MARIA AUSENCIA RETA CASTILLO</v>
          </cell>
          <cell r="AI438" t="str">
            <v>210 Ote Salvador Diaz Miron</v>
          </cell>
          <cell r="AJ438" t="str">
            <v>8333570000</v>
          </cell>
          <cell r="AK438">
            <v>0</v>
          </cell>
          <cell r="AL438" t="str">
            <v>89000</v>
          </cell>
          <cell r="AM438" t="str">
            <v>22/04/2017 04 : 51 MARCO.DIAZ : TCF174 7401166918/04/2017 06 : 20 ADOLFO.FER : CFA05/04/2017 06 : 26 ERNESTO.HERN : TCF105/04/2017 06 : 26 ERNESTO.HERN : NP531/03/2017 03 : 07 MARIA.EUGENI : SEG: Se le pide a Maria AusenciaReta, poliza con datos para el surtimiento de Refaccion.31/03/2017 01 : 02 JORGE.VAZ : POLIZA SIN DATOS, SOLO SELLO.30/03/2017 07 : 50 ARANTXA.MON : TCF1 LA GARATIA NO ESTA LLENADADEBIDAMENTE23/03/2017 07 : 32 MARIA.EUGENI : SEG: REFACCION18/03/2017 09 : 33 202245 : PEDIDO DE COMPRA OC-1008828: PROCESOCOMPLETADO SATISFACTORIAMENTET197028 PANEL16/03/2017 04 : 39 202245 : EQUIPO SHARP - REPORTO TIENDA SEARS - YA SEENCUENTRA EN TALLER EN ESPERA DE DIAGNOSTICO -12/03/2017 08 : 22 202245 : V1: 13 DE MARZO DE 2017 9:00 AM A 13;00HRS11/03/2017 06 : 09 GABRIELA.B : ODSWTP10/03/2017 07 : 00 MARTINEZ.G : ODSWTP% BENTO JUAREZ Y HOLMOSEQUIPO DE TIENDA</v>
          </cell>
          <cell r="AN438" t="str">
            <v>3TE43G154924</v>
          </cell>
          <cell r="AO438" t="str">
            <v>Smart</v>
          </cell>
          <cell r="AP438" t="str">
            <v>Sharp</v>
          </cell>
          <cell r="AQ438" t="str">
            <v>Opera</v>
          </cell>
          <cell r="AR438" t="str">
            <v>UHD 3840 X 2160</v>
          </cell>
          <cell r="AS438" t="str">
            <v>3TE50G155270G1552M010</v>
          </cell>
          <cell r="AT438" t="e">
            <v>#N/A</v>
          </cell>
          <cell r="AU438" t="str">
            <v>LC-50N6000U</v>
          </cell>
          <cell r="AV438" t="str">
            <v>3TE50G155270</v>
          </cell>
          <cell r="AW438" t="str">
            <v>G1552</v>
          </cell>
          <cell r="AX438" t="str">
            <v>M010</v>
          </cell>
          <cell r="AY438">
            <v>74011669</v>
          </cell>
          <cell r="AZ438">
            <v>51012605</v>
          </cell>
          <cell r="BA438">
            <v>80139133</v>
          </cell>
        </row>
        <row r="439">
          <cell r="D439">
            <v>60315770</v>
          </cell>
          <cell r="E439" t="str">
            <v xml:space="preserve">A </v>
          </cell>
          <cell r="F439" t="str">
            <v>TV</v>
          </cell>
          <cell r="G439" t="str">
            <v>Gilberto Jose Gonzalez Garcia</v>
          </cell>
          <cell r="H439" t="str">
            <v>OCTAVA CERRADA DE CORREGIDORA MZ. 1 LT.6, COL. SANTA MARIA NATIVITAS, CHIMALHUACAN, C.P. 56335</v>
          </cell>
          <cell r="I439">
            <v>445563241089</v>
          </cell>
          <cell r="J439" t="str">
            <v>HISENSE</v>
          </cell>
          <cell r="K439" t="str">
            <v>50K20D</v>
          </cell>
          <cell r="L439" t="str">
            <v>50J140472H04033</v>
          </cell>
          <cell r="M439" t="str">
            <v>TC# 2337 8397 2897 2365 5516 39 TICKET DE COMPRA TIENDA WALMART</v>
          </cell>
          <cell r="N439">
            <v>6999</v>
          </cell>
          <cell r="O439">
            <v>41979</v>
          </cell>
          <cell r="P439">
            <v>42844</v>
          </cell>
          <cell r="Q439">
            <v>201767</v>
          </cell>
          <cell r="R439" t="str">
            <v>20/04/2017 03 : 27  ARANTXA.MON : NP5 / P1A: 173064 PANEL    19-04-2017   OC-1009712</v>
          </cell>
          <cell r="S439" t="str">
            <v>EQUIPO DAÑADO EN DOMICILIO DE CLIENTE</v>
          </cell>
          <cell r="T439" t="str">
            <v xml:space="preserve">   RENE ARIAS                     </v>
          </cell>
          <cell r="U439" t="str">
            <v>2017-04-20</v>
          </cell>
          <cell r="V439" t="str">
            <v>CENTRO</v>
          </cell>
          <cell r="W439" t="str">
            <v>COMPLETADO</v>
          </cell>
          <cell r="X439" t="str">
            <v>TALLER</v>
          </cell>
          <cell r="Y439">
            <v>42836</v>
          </cell>
          <cell r="Z439">
            <v>865</v>
          </cell>
          <cell r="AA439" t="str">
            <v>M012</v>
          </cell>
          <cell r="AD439" t="str">
            <v>Chimalhuacan/ Sta Ma Nativitas</v>
          </cell>
          <cell r="AE439" t="str">
            <v>MEX</v>
          </cell>
          <cell r="AF439" t="str">
            <v>MX</v>
          </cell>
          <cell r="AG439" t="str">
            <v>10415799</v>
          </cell>
          <cell r="AH439" t="str">
            <v>GILBERTO JOSE GONZALEZ GARCIA</v>
          </cell>
          <cell r="AI439" t="str">
            <v>Lt6 Octava Cda de Coreguidora M1</v>
          </cell>
          <cell r="AJ439" t="str">
            <v>0445563241089</v>
          </cell>
          <cell r="AK439">
            <v>0</v>
          </cell>
          <cell r="AL439" t="str">
            <v>56335</v>
          </cell>
          <cell r="AM439" t="str">
            <v>22/04/2017 04 : 54 Ricardo Espinosa : TCF174 7401167120/04/2017 03 : 28 ARANTXA.MON : TCF120/04/2017 03 : 27 ARANTXA.MON : NP520/04/2017 00 : 38 201767 : SE ADJUNTA REPORTE RMA DE PANEL SOLICITADO19/04/2017 22 : 54 201767 : P1A: 173064 PANEL 19-04-2017 OC-100971218/04/2017 23 : 06 201767 : PANEL (LEDS) DAÑADO12/04/2017 01 : 17 201767 : *ORDEN ASIGNADA FUERA DE HORARIOESTABLECIDO*12/04/2017 01 : 16 201767 : V1. 18/04/2017: 10 A.M. - 6 P.M.H-24135 SE ASIGNA T87TAR11/04/2017 21 : 24 GABRIELA.B : ODSWTP11/04/2017 04 : 20 GABRIELA.B : RD % CORREGUIDORA, CERCA DE SALONSATURNO</v>
          </cell>
          <cell r="AN439" t="str">
            <v>3TE50G132311</v>
          </cell>
          <cell r="AO439" t="str">
            <v>Básica</v>
          </cell>
          <cell r="AP439" t="str">
            <v>Hisense</v>
          </cell>
          <cell r="AQ439" t="str">
            <v>Opera</v>
          </cell>
          <cell r="AR439" t="str">
            <v>FHD 1920 x 1080</v>
          </cell>
          <cell r="AS439" t="str">
            <v>3TE50G165140G1651M010</v>
          </cell>
          <cell r="AT439" t="e">
            <v>#N/A</v>
          </cell>
          <cell r="AU439" t="str">
            <v>50H7GB</v>
          </cell>
          <cell r="AV439" t="str">
            <v>3TE50G165140</v>
          </cell>
          <cell r="AW439" t="str">
            <v>G1651</v>
          </cell>
          <cell r="AX439" t="str">
            <v>M010</v>
          </cell>
          <cell r="AY439">
            <v>74011671</v>
          </cell>
          <cell r="AZ439">
            <v>51012606</v>
          </cell>
          <cell r="BA439">
            <v>80141757</v>
          </cell>
        </row>
        <row r="440">
          <cell r="D440">
            <v>60313242</v>
          </cell>
          <cell r="E440" t="str">
            <v xml:space="preserve">A  </v>
          </cell>
          <cell r="F440" t="str">
            <v>TV</v>
          </cell>
          <cell r="G440" t="str">
            <v>NOE ADRIAN VAZQUEZ MELENDEZ</v>
          </cell>
          <cell r="H440" t="str">
            <v xml:space="preserve">VILLA ALMERIA 377, VILLA SAN CARLOS, APODACA </v>
          </cell>
          <cell r="I440" t="str">
            <v>8115175888, 8110491792</v>
          </cell>
          <cell r="J440" t="str">
            <v>HISENSE</v>
          </cell>
          <cell r="K440" t="str">
            <v>LC-50N5000U</v>
          </cell>
          <cell r="L440" t="str">
            <v>50G1613D8H00445</v>
          </cell>
          <cell r="M440" t="str">
            <v>211734-9</v>
          </cell>
          <cell r="N440">
            <v>14560</v>
          </cell>
          <cell r="O440">
            <v>42646</v>
          </cell>
          <cell r="P440">
            <v>42801</v>
          </cell>
          <cell r="Q440">
            <v>201024</v>
          </cell>
          <cell r="R440" t="str">
            <v>16/03/17 00:51 JORGE VAZ NP5 P1B: O.C.1008343, MAIN BOARD, 197217</v>
          </cell>
          <cell r="S440" t="str">
            <v/>
          </cell>
          <cell r="T440" t="str">
            <v xml:space="preserve">     SOFIA VAZQUEZ                </v>
          </cell>
          <cell r="U440" t="str">
            <v>2017-04-19</v>
          </cell>
          <cell r="V440" t="str">
            <v>Norte</v>
          </cell>
          <cell r="W440" t="str">
            <v>COMPLETADO</v>
          </cell>
          <cell r="X440" t="str">
            <v>TALLER</v>
          </cell>
          <cell r="Y440">
            <v>42797</v>
          </cell>
          <cell r="Z440">
            <v>155</v>
          </cell>
          <cell r="AA440" t="str">
            <v>M010</v>
          </cell>
          <cell r="AD440" t="str">
            <v>Villas de san Carlos/Apodaca</v>
          </cell>
          <cell r="AE440" t="str">
            <v>NL</v>
          </cell>
          <cell r="AF440" t="str">
            <v>MX</v>
          </cell>
          <cell r="AG440" t="str">
            <v>10413589</v>
          </cell>
          <cell r="AH440" t="str">
            <v>NOE ADRIAN VAZQUEZ MELENDEZ</v>
          </cell>
          <cell r="AI440" t="str">
            <v>377 Villa Almeria</v>
          </cell>
          <cell r="AJ440" t="str">
            <v>8110491792</v>
          </cell>
          <cell r="AK440" t="str">
            <v>8110491792</v>
          </cell>
          <cell r="AL440" t="str">
            <v>66644</v>
          </cell>
          <cell r="AM440" t="str">
            <v>22/04/2017 04 : 54 MARCO.DIAZ : TCF174 7401167324/03/2017 00 : 49 MARCO.DIAZ : TCF1PU CSAINF. SOFIA. DMC16/03/2017 00 : 51 JORGE.VAZ : TCF116/03/2017 00 : 51 JORGE.VAZ : NP510/03/2017 07 : 04 201024 : # 2187009/03/2017 05 : 29 201024 : P1B: OC 1008343 , MAIN BOARD , 8 MARZO 201709/03/2017 01 : 10 ERNESTO.HERN : EM-P2A GUIA: 431862638408/03/2017 08 : 16 201024 : SE ANEXA NOTA DE COMPRA Y SE PASA AREVISION04/03/2017 09 : 08 201024 : P1A: O.C. 1008186, CABLE LVDS#DE PARTE 1157138 PREDIAGNOSTICO MZO-304/03/2017 04 : 46 201024 : SE VISITARA EL MARTES 2103/03/2017 23 : 31 ADRIANA.SAN : ODSWTPRD%PROLONCION RODECIA DEL NORTE</v>
          </cell>
          <cell r="AN440" t="str">
            <v>3TE50G155274</v>
          </cell>
          <cell r="AO440" t="str">
            <v>Smart</v>
          </cell>
          <cell r="AP440" t="str">
            <v>Sharp</v>
          </cell>
          <cell r="AQ440" t="str">
            <v>Opera</v>
          </cell>
          <cell r="AR440" t="str">
            <v>FHD 1920 x 1080</v>
          </cell>
          <cell r="AS440" t="str">
            <v>3TE50G155270G1552M010</v>
          </cell>
          <cell r="AT440" t="e">
            <v>#N/A</v>
          </cell>
          <cell r="AU440" t="str">
            <v>LC-50N6000U</v>
          </cell>
          <cell r="AV440" t="str">
            <v>3TE50G155270</v>
          </cell>
          <cell r="AW440" t="str">
            <v>G1552</v>
          </cell>
          <cell r="AX440" t="str">
            <v>M010</v>
          </cell>
          <cell r="AY440">
            <v>74011673</v>
          </cell>
          <cell r="AZ440">
            <v>51012608</v>
          </cell>
          <cell r="BA440">
            <v>80139136</v>
          </cell>
        </row>
        <row r="441">
          <cell r="D441">
            <v>60313708</v>
          </cell>
          <cell r="E441" t="str">
            <v xml:space="preserve">A  </v>
          </cell>
          <cell r="F441" t="str">
            <v>TV</v>
          </cell>
          <cell r="G441" t="str">
            <v>RICARDO ALVARDO SAUCEDO</v>
          </cell>
          <cell r="H441" t="str">
            <v>EMILIANO ZAPATA 1720 COL BELLAVISTA, SALTILLO COAHUILA CP 25060</v>
          </cell>
          <cell r="I441">
            <v>8443579427</v>
          </cell>
          <cell r="J441" t="str">
            <v>HISENSE</v>
          </cell>
          <cell r="K441" t="str">
            <v>40K20DW</v>
          </cell>
          <cell r="L441" t="str">
            <v>40G144840H02281</v>
          </cell>
          <cell r="M441" t="str">
            <v>000155462</v>
          </cell>
          <cell r="N441">
            <v>9998.42</v>
          </cell>
          <cell r="O441">
            <v>42216</v>
          </cell>
          <cell r="P441" t="str">
            <v>31/02/17</v>
          </cell>
          <cell r="Q441">
            <v>201017</v>
          </cell>
          <cell r="R441" t="str">
            <v>30/03/17 00:54 ARANTXA.MON NP5 PIA:179489,OC-1008773 MAIN</v>
          </cell>
          <cell r="S441" t="str">
            <v/>
          </cell>
          <cell r="T441" t="str">
            <v xml:space="preserve"> ROSALINA ALVAREZ DEL CASTILLO    </v>
          </cell>
          <cell r="U441" t="str">
            <v>2017/04/12</v>
          </cell>
          <cell r="V441" t="str">
            <v>Norte</v>
          </cell>
          <cell r="W441" t="str">
            <v>COMPLETADO</v>
          </cell>
          <cell r="X441" t="str">
            <v>TALLER</v>
          </cell>
          <cell r="Y441">
            <v>42803</v>
          </cell>
          <cell r="AA441" t="str">
            <v>M010</v>
          </cell>
          <cell r="AD441" t="str">
            <v>Saltillo/Bella vista</v>
          </cell>
          <cell r="AE441" t="str">
            <v>COA</v>
          </cell>
          <cell r="AF441" t="str">
            <v>MX</v>
          </cell>
          <cell r="AG441" t="str">
            <v>10410947</v>
          </cell>
          <cell r="AH441" t="str">
            <v>RICARDO ALVARADO SAUCEDO</v>
          </cell>
          <cell r="AI441" t="str">
            <v>Emiliano zapata num 1720</v>
          </cell>
          <cell r="AJ441" t="str">
            <v>8443579427</v>
          </cell>
          <cell r="AK441" t="str">
            <v>8443579427</v>
          </cell>
          <cell r="AL441" t="str">
            <v>25060</v>
          </cell>
          <cell r="AM441" t="str">
            <v>01/04/2017 11 : 54 MARCO.DIAZ : TCF1 TCF1PU CSAINF. ROSI. DM.C30/03/2017 00 : 54 ARANTXA.MON : TCF130/03/2017 00 : 54 ARANTXA.MON : NP517/03/2017 08 : 21 201017 : P1A:179489,OC-100877314/03/2017 02 : 55 MARIA.EUGENI : SEG: CSA Favor de actualizar folio, ycolocar OC- a la brevedad.10/03/2017 01 : 58 201017 : V1:10-03-1710/03/2017 00 : 32 ADRIANA.SAN : ODSWTPRDMIGUEK CARDENAS Y SAN LORENZOCLIENTE MENCIONA QUE YA REALIZO LAS INDICACIONES DEL TECNICO Y AUN ASI PRESENTA FALLA</v>
          </cell>
          <cell r="AN441" t="str">
            <v>3TE40A144716</v>
          </cell>
          <cell r="AO441" t="str">
            <v>Smart</v>
          </cell>
          <cell r="AP441" t="str">
            <v>Hisense</v>
          </cell>
          <cell r="AQ441" t="str">
            <v>Opera</v>
          </cell>
          <cell r="AR441" t="str">
            <v>FHD 1920 x 1080</v>
          </cell>
          <cell r="AS441" t="str">
            <v>3TE40G154775G154775M010</v>
          </cell>
          <cell r="AT441">
            <v>5</v>
          </cell>
          <cell r="AU441" t="str">
            <v>40H5B</v>
          </cell>
          <cell r="AV441" t="str">
            <v>3TE40G154775</v>
          </cell>
          <cell r="AW441" t="str">
            <v>G154775</v>
          </cell>
          <cell r="AX441" t="str">
            <v>M010</v>
          </cell>
          <cell r="AY441">
            <v>74011674</v>
          </cell>
          <cell r="AZ441">
            <v>51012609</v>
          </cell>
          <cell r="BA441">
            <v>80147227</v>
          </cell>
        </row>
        <row r="442">
          <cell r="D442">
            <v>60311331</v>
          </cell>
          <cell r="E442" t="str">
            <v xml:space="preserve">A  </v>
          </cell>
          <cell r="F442" t="str">
            <v>TV</v>
          </cell>
          <cell r="G442" t="str">
            <v>BRUNO PEREZ</v>
          </cell>
          <cell r="H442" t="str">
            <v>CIRCUITO NEPTUNO 45 INT38 GUADALAJARA/JARDINES DE LA FUENTE</v>
          </cell>
          <cell r="I442" t="str">
            <v xml:space="preserve">3318923000 - </v>
          </cell>
          <cell r="J442" t="str">
            <v>HISENSE</v>
          </cell>
          <cell r="K442" t="str">
            <v>50K20DW</v>
          </cell>
          <cell r="L442" t="str">
            <v>50G143291H00279</v>
          </cell>
          <cell r="M442" t="str">
            <v>CARTA DE ACEPTACION</v>
          </cell>
          <cell r="N442">
            <v>10121.18</v>
          </cell>
          <cell r="O442">
            <v>42128</v>
          </cell>
          <cell r="P442">
            <v>42782</v>
          </cell>
          <cell r="Q442">
            <v>201109</v>
          </cell>
          <cell r="R442" t="str">
            <v>FALTA DE REFACCIONES 173331 oc-1007471</v>
          </cell>
          <cell r="S442" t="str">
            <v>CLIENTE ENTREGA EQUIPO SIN ACCESORIOS, U</v>
          </cell>
          <cell r="T442" t="str">
            <v xml:space="preserve">  YURIANA HERNADEZ HERRERA        </v>
          </cell>
          <cell r="U442" t="str">
            <v>2017-ABRIL</v>
          </cell>
          <cell r="W442" t="str">
            <v>COMPLETADO</v>
          </cell>
          <cell r="X442" t="str">
            <v>TALLER</v>
          </cell>
          <cell r="Y442">
            <v>42776</v>
          </cell>
          <cell r="Z442">
            <v>654</v>
          </cell>
          <cell r="AA442" t="str">
            <v>M012</v>
          </cell>
          <cell r="AD442" t="str">
            <v>guadalajara/col jardines de las fuente</v>
          </cell>
          <cell r="AE442" t="str">
            <v>JAL</v>
          </cell>
          <cell r="AF442" t="str">
            <v>MX</v>
          </cell>
          <cell r="AG442" t="str">
            <v>10411748</v>
          </cell>
          <cell r="AH442" t="str">
            <v>BRUNO PEREZ</v>
          </cell>
          <cell r="AI442" t="str">
            <v>45int38 circuito neptino</v>
          </cell>
          <cell r="AJ442" t="str">
            <v>3318923000</v>
          </cell>
          <cell r="AK442">
            <v>0</v>
          </cell>
          <cell r="AL442" t="str">
            <v>45200</v>
          </cell>
          <cell r="AM442" t="str">
            <v>22/04/2017 04 : 55 Ricardo Espinosa : TCF174 74011675,BRENDA MED18/03/2017 06 : 42 ANA.ROSA : CSCse le indica a cte de la autorización de CF y se le informa que aun nocontamos con fecha de embarque por parte del área de CF23/02/2017 05 : 20 MARCO.DIAZ : TCF1PU CSA23/02/2017 05 : 20 MARCO.DIAZ : TCF1DR18/02/2017 03 : 27 ERNESTO.HERN : TCF118/02/2017 03 : 26 ERNESTO.HERN : NP516/02/2017 04 : 41 201109 : 173331 OC-100747116/02/2017 04 : 14 201109 : EQUIPO EN CSA15/02/2017 01 : 59 201109 : CLIENTE SE COMUICA E INFORMA Q SE ENCARGARADE LLEVAR LA TV A CSA... EN ESPERA DE LLEGADA11/02/2017 06 : 08 201109 : V1 14-02-1710/02/2017 02 : 54 LUIS.D : ODSWTPRD// % CRONOS Y CARRETERA VIEJA , CASA CREMA ,</v>
          </cell>
          <cell r="AN442" t="str">
            <v>1TE50B8NUSCB</v>
          </cell>
          <cell r="AO442" t="str">
            <v>Smart</v>
          </cell>
          <cell r="AP442" t="str">
            <v>Hisense</v>
          </cell>
          <cell r="AQ442" t="str">
            <v>Opera</v>
          </cell>
          <cell r="AR442" t="str">
            <v>FHD 1920 x 1080</v>
          </cell>
          <cell r="AS442" t="str">
            <v>3TE50G165140G1651M010</v>
          </cell>
          <cell r="AT442" t="e">
            <v>#N/A</v>
          </cell>
          <cell r="AU442" t="str">
            <v>50H7GB</v>
          </cell>
          <cell r="AV442" t="str">
            <v>3TE50G165140</v>
          </cell>
          <cell r="AW442" t="str">
            <v>G1651</v>
          </cell>
          <cell r="AX442" t="str">
            <v>M010</v>
          </cell>
          <cell r="AY442">
            <v>74011675</v>
          </cell>
          <cell r="AZ442">
            <v>51012610</v>
          </cell>
          <cell r="BA442">
            <v>80141473</v>
          </cell>
        </row>
        <row r="443">
          <cell r="D443">
            <v>60315612</v>
          </cell>
          <cell r="E443" t="str">
            <v xml:space="preserve">A  </v>
          </cell>
          <cell r="F443" t="str">
            <v>TV</v>
          </cell>
          <cell r="G443" t="str">
            <v>Arturo Meneses Hernandez</v>
          </cell>
          <cell r="H443" t="str">
            <v>Ometecutli Mz3, Lt.2, Col. Ricardo Flores Magon, Del. Iztapalapa, C.P. 09820</v>
          </cell>
          <cell r="I443">
            <v>5554458536</v>
          </cell>
          <cell r="J443" t="str">
            <v>HISENSE</v>
          </cell>
          <cell r="K443" t="str">
            <v>50K20D</v>
          </cell>
          <cell r="L443" t="str">
            <v>50J141126H02505</v>
          </cell>
          <cell r="M443" t="str">
            <v>ER / 000280543 TICKET DE COMPRA TIENDA TELMEX</v>
          </cell>
          <cell r="N443">
            <v>7801.2</v>
          </cell>
          <cell r="O443">
            <v>41878</v>
          </cell>
          <cell r="P443">
            <v>42836</v>
          </cell>
          <cell r="Q443">
            <v>201767</v>
          </cell>
          <cell r="R443" t="str">
            <v>13/04/2017 06 : 05  ERNESTO.HERN : NP5 /  P1A: 174313 PANEL    11-04-2017   OC-1009582</v>
          </cell>
          <cell r="S443" t="str">
            <v>EQUIPO DAÑADO EN DOMICILIO DE CLIENTE</v>
          </cell>
          <cell r="T443" t="str">
            <v xml:space="preserve">   RENE ARIAS                     </v>
          </cell>
          <cell r="U443" t="str">
            <v>2017-04-18</v>
          </cell>
          <cell r="V443" t="str">
            <v>CENTRO</v>
          </cell>
          <cell r="W443" t="str">
            <v>COMPLETADO</v>
          </cell>
          <cell r="X443" t="str">
            <v>CLIENTE</v>
          </cell>
          <cell r="Y443">
            <v>42831</v>
          </cell>
          <cell r="Z443">
            <v>958</v>
          </cell>
          <cell r="AA443" t="str">
            <v>M012</v>
          </cell>
          <cell r="AD443" t="str">
            <v>Iztapalapa/Ricardo Flores Magon</v>
          </cell>
          <cell r="AE443" t="str">
            <v>DF</v>
          </cell>
          <cell r="AF443" t="str">
            <v>MX</v>
          </cell>
          <cell r="AG443" t="str">
            <v>10415637</v>
          </cell>
          <cell r="AH443" t="str">
            <v>ARTURO MENESES HERNANDEZ</v>
          </cell>
          <cell r="AI443" t="str">
            <v>Lt2 Ometecutli Mz3</v>
          </cell>
          <cell r="AJ443" t="str">
            <v>5554458536</v>
          </cell>
          <cell r="AK443">
            <v>0</v>
          </cell>
          <cell r="AL443" t="str">
            <v>09820</v>
          </cell>
          <cell r="AM443" t="str">
            <v>22/04/2017 04 : 57 GEARARDO.PA : TCF174:7401167613/04/2017 06 : 05 ERNESTO.HERN : TCF113/04/2017 06 : 05 ERNESTO.HERN : NP513/04/2017 00 : 01 201767 : P1A: 174313 PANEL 11-04-2017 OC-100958208/04/2017 03 : 06 201767 : *ORDEN ASIGNADA FUERA DE HORARIO DESERVICIO*V1. 12/04/2017: 10 A.M. - 6 P.M.H-24067 SE ASIGNA T52CAE07/04/2017 06 : 04 GABRIELA.B : ODSWTP07/04/2017 01 : 34 GABRIELA.B : RD % ENTRE PASTORES Y</v>
          </cell>
          <cell r="AN443" t="str">
            <v>3TE50G132311</v>
          </cell>
          <cell r="AO443" t="str">
            <v>Básica</v>
          </cell>
          <cell r="AP443" t="str">
            <v>Hisense</v>
          </cell>
          <cell r="AQ443" t="str">
            <v>Opera</v>
          </cell>
          <cell r="AR443" t="str">
            <v>FHD 1920 x 1080</v>
          </cell>
          <cell r="AS443" t="str">
            <v>3TE50G154819CRMM012</v>
          </cell>
          <cell r="AT443">
            <v>6</v>
          </cell>
          <cell r="AU443" t="str">
            <v>50H5B</v>
          </cell>
          <cell r="AV443" t="str">
            <v>3TE50G154819</v>
          </cell>
          <cell r="AW443" t="str">
            <v>CRM</v>
          </cell>
          <cell r="AX443" t="str">
            <v>M012</v>
          </cell>
          <cell r="AY443">
            <v>74011676</v>
          </cell>
          <cell r="AZ443">
            <v>51012611</v>
          </cell>
          <cell r="BA443">
            <v>80147153</v>
          </cell>
        </row>
        <row r="444">
          <cell r="D444">
            <v>60313927</v>
          </cell>
          <cell r="E444" t="str">
            <v xml:space="preserve">A </v>
          </cell>
          <cell r="F444" t="str">
            <v>TV</v>
          </cell>
          <cell r="G444" t="str">
            <v>Maurillio Villaseca Azamar</v>
          </cell>
          <cell r="H444" t="str">
            <v xml:space="preserve">Priv de la 17 norte  #  1706   Col.  Los Cipreses    C.P. 75740    Tehuacan Puebla </v>
          </cell>
          <cell r="I444">
            <v>2381492800</v>
          </cell>
          <cell r="J444" t="str">
            <v>HISENSE</v>
          </cell>
          <cell r="K444" t="str">
            <v>50H5B</v>
          </cell>
          <cell r="L444" t="str">
            <v>50G143292H00744</v>
          </cell>
          <cell r="M444" t="str">
            <v xml:space="preserve">CARTA BIMBO </v>
          </cell>
          <cell r="N444">
            <v>8550</v>
          </cell>
          <cell r="O444">
            <v>42447</v>
          </cell>
          <cell r="P444">
            <v>42805</v>
          </cell>
          <cell r="Q444">
            <v>201067</v>
          </cell>
          <cell r="R444" t="str">
            <v xml:space="preserve">07/04/2017 05:18  ERNESTO HERNANDEZ NP5: P1: T173331/ P2:  T171496  /OC-1009205
</v>
          </cell>
          <cell r="S444" t="str">
            <v xml:space="preserve">   Equipo  en taller.   Sin caja para em</v>
          </cell>
          <cell r="T444" t="str">
            <v xml:space="preserve">   Rafael Ramirez                 </v>
          </cell>
          <cell r="U444" t="str">
            <v>2017-04-23</v>
          </cell>
          <cell r="V444" t="str">
            <v>CENTRO</v>
          </cell>
          <cell r="W444" t="str">
            <v>COMPLETADO</v>
          </cell>
          <cell r="X444" t="str">
            <v>TALLER</v>
          </cell>
          <cell r="Y444">
            <v>42804</v>
          </cell>
          <cell r="Z444">
            <v>358</v>
          </cell>
          <cell r="AA444" t="str">
            <v>M010</v>
          </cell>
          <cell r="AD444" t="str">
            <v>LOS CIPRESES / TEHUACAN</v>
          </cell>
          <cell r="AE444" t="str">
            <v>PUE</v>
          </cell>
          <cell r="AF444" t="str">
            <v>MX</v>
          </cell>
          <cell r="AG444" t="str">
            <v>10414173</v>
          </cell>
          <cell r="AH444" t="str">
            <v>MAURILIO VILLASECA AZAMAR</v>
          </cell>
          <cell r="AI444" t="str">
            <v>1706 B PRIV DE LA17 NORTE</v>
          </cell>
          <cell r="AJ444" t="str">
            <v>0452381492800</v>
          </cell>
          <cell r="AK444">
            <v>0</v>
          </cell>
          <cell r="AL444" t="str">
            <v>75740</v>
          </cell>
          <cell r="AM444" t="str">
            <v>22/04/2017 05 : 01 ADOLFO.FER : TCF174:7401168107/04/2017 05 : 16 ERNESTO.HERN : TCF107/04/2017 05 : 16 ERNESTO.HERN : NP506/04/2017 10 : 46 ARANTXA.MON : FDD LA FACTURA NO COINCIDE CON LOSOLICITADO EN ODS31/03/2017 11 : 12 201067 : OC-100920530/03/2017 13 : 00 201067 : OC-100920529/03/2017 03 : 51 MA.ISABEL : SEG: SE LE INDICA AL CSA QUE EL DOCTO NOES LEGIBLE, FAVOR DE VERIFICAR MODELO29/03/2017 03 : 49 MA.ISABEL : SEG: SE CONTACTA AL CSA PARA SABERESTATUS DE REPARACION24/03/2017 10 : 27 201067 : PENDIENTE POR REFACIONESSE SOLICITA AUTORIZACION PARA TOMAR LEDS DE FOLIO 60312834 AUTORIZADO PARA CAMBIO FISICO .15/03/2017 06 : 08 201067 : V2 CLIENTE AUSENTE EN VISITA DEL TECNICO CASA NO TIENE NUMERO VISIBLE, VECINO INDICA QUE ES EN UNA PUERTA NEGRA CON FACHADA BLANCA Y NARANJA JUNTO A IMPRENTA DECALENDARIOS SE DEJO 2° AVISO DE VISITA PEGADO EN LA PUERTA SELLAMA NUEVAMENTE POR TELEFONO Y ESPOSA DE CLIENTE CONFIRMA QUE SUSHORARIOS SON MUY DIFICILES. SE ACUERDA NUEVA Y ULTIMA VISITA.12/03/2017 02 : 05 201067 : V1 SE VISITA EL SABADO 11 DE MARZOCLIENTE NO CONTESTA EL TELEFONOEN LA 17 NORTE EXISTEN 3 PRIVADAS, NUMERO INDICADO NO CORRESPONDESE LLAMA A CLIENTE Y SE DEJA MENSAJE EN BUZON SE VOLVERA A VISITAR ELDIA LUNES 13 DEMARZO.12/03/2017 02 : 01 201067 : PENDIENTE POR REFACCIONV1 REVISION DE EQUIPO COMPLETADA11/03/2017 07 : 18 RAUL.CALDER : ODSWTPRD% ENTRE DANIEL GONZALE Y LA 4 ORIENTE</v>
          </cell>
          <cell r="AN444" t="str">
            <v>3TE50G151618</v>
          </cell>
          <cell r="AO444" t="str">
            <v>Smart</v>
          </cell>
          <cell r="AP444" t="str">
            <v>Hisense</v>
          </cell>
          <cell r="AQ444" t="str">
            <v>Opera</v>
          </cell>
          <cell r="AR444" t="str">
            <v>HD 1366 X 768</v>
          </cell>
          <cell r="AS444" t="e">
            <v>#N/A</v>
          </cell>
          <cell r="AT444" t="e">
            <v>#N/A</v>
          </cell>
          <cell r="AV444" t="str">
            <v>3TE50G151618</v>
          </cell>
          <cell r="AW444" t="e">
            <v>#N/A</v>
          </cell>
          <cell r="AY444">
            <v>74011681</v>
          </cell>
          <cell r="AZ444">
            <v>51012616</v>
          </cell>
          <cell r="BA444">
            <v>80141548</v>
          </cell>
        </row>
        <row r="445">
          <cell r="D445">
            <v>60314389</v>
          </cell>
          <cell r="E445" t="str">
            <v xml:space="preserve">A  </v>
          </cell>
          <cell r="F445" t="str">
            <v>TV</v>
          </cell>
          <cell r="G445" t="str">
            <v>NORMA SEGURA</v>
          </cell>
          <cell r="H445" t="str">
            <v>HACIENDA SANTIAGO 2388 GUADALAJARA/OBLATOS</v>
          </cell>
          <cell r="I445">
            <v>3312994643</v>
          </cell>
          <cell r="J445" t="str">
            <v>HISENSE</v>
          </cell>
          <cell r="K445" t="str">
            <v>40H5B</v>
          </cell>
          <cell r="L445" t="str">
            <v>40G154777H00464</v>
          </cell>
          <cell r="M445" t="str">
            <v>0025</v>
          </cell>
          <cell r="N445">
            <v>7207</v>
          </cell>
          <cell r="O445">
            <v>42503</v>
          </cell>
          <cell r="P445">
            <v>42812</v>
          </cell>
          <cell r="Q445">
            <v>201109</v>
          </cell>
          <cell r="R445" t="str">
            <v>FALTA DE REFACCIONES 191066 oc-1008821</v>
          </cell>
          <cell r="S445" t="str">
            <v>CLIENTE ENTREGA EQUIPO SIN ACCESORIOS, U</v>
          </cell>
          <cell r="T445" t="str">
            <v xml:space="preserve">      YURIANA HERNANDEZ HERRERA   </v>
          </cell>
          <cell r="U445" t="str">
            <v>2017-ABRIL</v>
          </cell>
          <cell r="W445" t="str">
            <v>COMPLETADO</v>
          </cell>
          <cell r="X445" t="str">
            <v>TALLER</v>
          </cell>
          <cell r="Y445">
            <v>42811</v>
          </cell>
          <cell r="Z445">
            <v>309</v>
          </cell>
          <cell r="AA445" t="str">
            <v>M010</v>
          </cell>
          <cell r="AD445" t="str">
            <v>guadalajara/col oblatos</v>
          </cell>
          <cell r="AE445" t="str">
            <v>JAL</v>
          </cell>
          <cell r="AF445" t="str">
            <v>MX</v>
          </cell>
          <cell r="AG445" t="str">
            <v>10414617</v>
          </cell>
          <cell r="AH445" t="str">
            <v>NORMA SEGURA</v>
          </cell>
          <cell r="AI445" t="str">
            <v>2388 hacienda santiago</v>
          </cell>
          <cell r="AJ445" t="str">
            <v>3312994643</v>
          </cell>
          <cell r="AK445">
            <v>0</v>
          </cell>
          <cell r="AL445" t="str">
            <v>44700</v>
          </cell>
          <cell r="AM445" t="str">
            <v>11/04/2017 01 : 32 MARCO.DIAZ : TCF1PU CSA CONFIRMA OCTAVIO BECERRA VIAMAIL. JESSICA O11/04/2017 01 : 31 MARCO.DIAZ : TCF1. JESSICA O30/03/2017 07 : 41 ARANTXA.MON : TCF130/03/2017 07 : 41 ARANTXA.MON : NP523/03/2017 02 : 35 FABIOLA.BON : SEG: REFACCIONES18/03/2017 06 : 52 201109 : 191066 OC-100882118/03/2017 06 : 28 201109 : EQUIPO EN CSA18/03/2017 00 : 38 201109 : V1 21-03-1717/03/2017 07 : 04 LUIS.D : ODSWTPRD// % HACIENDA DE OJO SARCO Y LA QUEMADA , CASA ROSA CON VERDE</v>
          </cell>
          <cell r="AN445" t="str">
            <v>3TE40A144535</v>
          </cell>
          <cell r="AO445" t="str">
            <v>Smart</v>
          </cell>
          <cell r="AP445" t="str">
            <v>Hisense</v>
          </cell>
          <cell r="AQ445" t="str">
            <v>Opera</v>
          </cell>
          <cell r="AR445" t="str">
            <v>FHD 1920 x 1080</v>
          </cell>
          <cell r="AS445" t="str">
            <v>3TE40G163934G163934M010</v>
          </cell>
          <cell r="AT445">
            <v>16</v>
          </cell>
          <cell r="AU445" t="str">
            <v>40H5B2</v>
          </cell>
          <cell r="AV445" t="str">
            <v>3TE40G163934</v>
          </cell>
          <cell r="AW445" t="str">
            <v>G163934</v>
          </cell>
          <cell r="AX445" t="str">
            <v>M010</v>
          </cell>
          <cell r="AY445">
            <v>74011678</v>
          </cell>
          <cell r="AZ445">
            <v>51012613</v>
          </cell>
          <cell r="BA445">
            <v>80147302</v>
          </cell>
        </row>
        <row r="446">
          <cell r="D446">
            <v>60312908</v>
          </cell>
          <cell r="E446" t="str">
            <v>B</v>
          </cell>
          <cell r="F446" t="str">
            <v>TV</v>
          </cell>
          <cell r="G446" t="str">
            <v>OSWALDO MENDEZ</v>
          </cell>
          <cell r="H446" t="str">
            <v>INSURGENTES 185 COL. CENTRO    C.P. 78421 VILLA DE POZOS          SAN LUIS POTOSI</v>
          </cell>
          <cell r="I446" t="str">
            <v>444 224 27 76</v>
          </cell>
          <cell r="J446" t="str">
            <v>HISENSE</v>
          </cell>
          <cell r="K446" t="str">
            <v>LC-50N6000U</v>
          </cell>
          <cell r="L446" t="str">
            <v>50G155274H01648</v>
          </cell>
          <cell r="M446">
            <v>600777</v>
          </cell>
          <cell r="N446">
            <v>12069.15</v>
          </cell>
          <cell r="O446">
            <v>42610</v>
          </cell>
          <cell r="P446">
            <v>42798</v>
          </cell>
          <cell r="Q446">
            <v>200999</v>
          </cell>
          <cell r="R446" t="str">
            <v>01/04/2017 11 : 16  MARCO.DIAZ : TCF1 TCF1PU CSA
INF. ROSA MA. VAZQUEZ. DMC
24/03/2017 01 : 55  SERGIO.FER : TCF1
24/03/2017 01 : 54  SERGIO.FER : TCFT - Reincidencia
24/03/2017 01 : 28  MARIA.EUGENI : SEG: Se le pide a Ing. Ferrer apoyo para posible solucion.
22/03/2017 02 : 49 200999 : SE ANEXA REPORTE TÉCNICO CON EVIDENCIAS.-</v>
          </cell>
          <cell r="S446" t="str">
            <v>QUIPO EN TALLER</v>
          </cell>
          <cell r="T446" t="str">
            <v xml:space="preserve">  ANTONIO TORRES                  </v>
          </cell>
          <cell r="U446" t="str">
            <v>2017-04-20</v>
          </cell>
          <cell r="V446" t="str">
            <v>Norte</v>
          </cell>
          <cell r="W446" t="str">
            <v>COMPLETADO</v>
          </cell>
          <cell r="X446" t="str">
            <v>TALLER</v>
          </cell>
          <cell r="Y446">
            <v>42793</v>
          </cell>
          <cell r="Z446">
            <v>188</v>
          </cell>
          <cell r="AA446" t="str">
            <v>M010</v>
          </cell>
          <cell r="AD446" t="str">
            <v>Centro/Villa de Pozos</v>
          </cell>
          <cell r="AE446" t="str">
            <v>SLP</v>
          </cell>
          <cell r="AF446" t="str">
            <v>MX</v>
          </cell>
          <cell r="AG446" t="str">
            <v>10409823</v>
          </cell>
          <cell r="AH446" t="str">
            <v>OSWALDO MENDEZ</v>
          </cell>
          <cell r="AI446" t="str">
            <v>185 Insurgentes</v>
          </cell>
          <cell r="AJ446" t="str">
            <v>4442242776</v>
          </cell>
          <cell r="AK446">
            <v>0</v>
          </cell>
          <cell r="AL446" t="str">
            <v>78421</v>
          </cell>
          <cell r="AM446" t="str">
            <v>22/04/2017 04 : 58 MARCO.DIAZ : TCF174 7401167921/04/2017 22 : 59 MARIA.EUGENI : CFA01/04/2017 11 : 16 MARCO.DIAZ : TCF1 TCF1PU CSAINF. ROSA MA. VAZQUEZ. DMC24/03/2017 01 : 55 SERGIO.FER : TCF124/03/2017 01 : 54 SERGIO.FER : TCFT - Reincidencia24/03/2017 01 : 28 MARIA.EUGENI : SEG: Se le pide a Ing. Ferrer apoyopara posible solucion.22/03/2017 02 : 49 200999 : SE ANEXA REPORTE TÉCNICO CON EVIDENCIAS.-14/03/2017 07 : 02 MARIA.EUGENI : SEG: Seguimos en esperea de ReporteTecnico10/03/2017 03 : 36 MARIA.EUGENI : SEG: CSA Favor de subir reporte,orden con 9 dias de generada.09/03/2017 05 : 11 200999 : SE RALIZARA REPORTE TECNICO .-07/03/2017 23 : 30 MARIA.EUGENI : SEG: CSA Favor de colocar OC- a labrevedad.04/03/2017 02 : 16 200999 : EQUIPO EN CSA EN DÍAGNOSTICO.-28/02/2017 07 : 16 200999 : V1 02/03/17.-28/02/2017 00 : 54 ANA.ROSA : ODSWTPRDCENTENARIO Y GUADALUPE VICTORIA</v>
          </cell>
          <cell r="AN446" t="str">
            <v>3TE50G154927</v>
          </cell>
          <cell r="AO446" t="str">
            <v>Smart</v>
          </cell>
          <cell r="AP446" t="str">
            <v>Sharp</v>
          </cell>
          <cell r="AQ446" t="str">
            <v>Opera</v>
          </cell>
          <cell r="AR446" t="str">
            <v>UHD 3840 X 2160</v>
          </cell>
          <cell r="AS446" t="str">
            <v>3TE50G155270G1552M010</v>
          </cell>
          <cell r="AT446" t="e">
            <v>#N/A</v>
          </cell>
          <cell r="AU446" t="str">
            <v>LC-50N6000U</v>
          </cell>
          <cell r="AV446" t="str">
            <v>3TE50G155270</v>
          </cell>
          <cell r="AW446" t="str">
            <v>G1552</v>
          </cell>
          <cell r="AX446" t="str">
            <v>M010</v>
          </cell>
          <cell r="AY446">
            <v>74011679</v>
          </cell>
          <cell r="AZ446">
            <v>51012614</v>
          </cell>
          <cell r="BA446">
            <v>80139138</v>
          </cell>
        </row>
        <row r="447">
          <cell r="D447">
            <v>60310324</v>
          </cell>
          <cell r="E447" t="str">
            <v xml:space="preserve">A  </v>
          </cell>
          <cell r="F447" t="str">
            <v>TV</v>
          </cell>
          <cell r="G447" t="str">
            <v>ANTONIO RODRIGUEZ FERNANDEZ</v>
          </cell>
          <cell r="H447" t="str">
            <v xml:space="preserve">CALLE 12 DE OCTUBRE COL. SARABIA POZA RICA </v>
          </cell>
          <cell r="I447">
            <v>7821702569</v>
          </cell>
          <cell r="J447" t="str">
            <v>HISENSE</v>
          </cell>
          <cell r="K447" t="str">
            <v>32K21DW</v>
          </cell>
          <cell r="L447" t="str">
            <v>32J140475H00767</v>
          </cell>
          <cell r="M447">
            <v>72304</v>
          </cell>
          <cell r="N447">
            <v>6868.84</v>
          </cell>
          <cell r="O447">
            <v>41967</v>
          </cell>
          <cell r="P447">
            <v>42762</v>
          </cell>
          <cell r="Q447">
            <v>201060</v>
          </cell>
          <cell r="R447" t="str">
            <v xml:space="preserve">PANEL OC-1008000 </v>
          </cell>
          <cell r="S447" t="str">
            <v/>
          </cell>
          <cell r="T447" t="str">
            <v xml:space="preserve"> Zeineb Vega  Fecha de Aplicación:</v>
          </cell>
          <cell r="U447" t="str">
            <v>2017</v>
          </cell>
          <cell r="V447" t="str">
            <v>SUR</v>
          </cell>
          <cell r="W447" t="str">
            <v>COMPLETADO</v>
          </cell>
          <cell r="X447" t="str">
            <v>TALLER</v>
          </cell>
          <cell r="Y447">
            <v>42762</v>
          </cell>
          <cell r="Z447">
            <v>795</v>
          </cell>
          <cell r="AA447" t="str">
            <v>M012</v>
          </cell>
          <cell r="AD447" t="str">
            <v>Poza Rica/ Sarabia</v>
          </cell>
          <cell r="AE447" t="str">
            <v>VER</v>
          </cell>
          <cell r="AF447" t="str">
            <v>MX</v>
          </cell>
          <cell r="AG447" t="str">
            <v>10410219</v>
          </cell>
          <cell r="AH447" t="str">
            <v>ANTONIO RODRIGUEZ FERNANDEZ</v>
          </cell>
          <cell r="AI447" t="str">
            <v>10 12 de octubre</v>
          </cell>
          <cell r="AJ447" t="str">
            <v>7821702569</v>
          </cell>
          <cell r="AK447">
            <v>0</v>
          </cell>
          <cell r="AL447" t="str">
            <v>93276</v>
          </cell>
          <cell r="AM447" t="str">
            <v>22/04/2017 05 : 03 Ricardo Espinosa : TCF174 7401168230/03/2017 07 : 43 MARCO.DIAZ : TCF1PU CSA CONFIRMA PATY JUAREZ.JESSICA O30/03/2017 07 : 42 MARCO.DIAZ : TCF1. JESSICA O06/03/2017 23 : 22 ERNESTO.HERN : TCF106/03/2017 23 : 22 ERNESTO.HERN : NP504/03/2017 00 : 14 FABIOLA.BON : seg: se verifica con refacciones01/03/2017 01 : 31 201060 : P2: PANEL OC-1008000 RMA ADJUNTO28/02/2017 07 : 06 201060 : SERVICIO EN RUTA28/02/2017 00 : 04 FABIOLA.BON : P4: 27/02/2017 RECIBIO ZDEINEB VEGA25/02/2017 02 : 13 ERNESTO.HERN : EM-P2A GUIA: 772205382423/02/2017 06 : 14 201060 : OC-1007802 MAIN BOARD22/02/2017 00 : 44 201060 : PENDIENTE DE REFACCION15/02/2017 02 : 35 ANA.GABRIELA : CSC PARA VERIFICAR FECHA DE ENTREGASE LE INDICA DE 5 A 10 DIAS HABILES10/02/2017 06 : 41 FABIOLA.BON : SEG: REFACCIONES09/02/2017 08 : 25 201060 : PENDIENTE DE REFACCION02/02/2017 09 : 35 201060 : P1: MAIN BOARD OC-1006956PREDIAGNOSTICO: MAIN BOARD02/02/2017 06 : 25 FABIOLA.BON : V1P01/02/2017 07 : 51 FABIOLA.BON : V1P20/01/2017 06 : 26 SEMIRAMIS.M : ODSWTPRD/FOTOCONTINOENTRE SAN DIEGO DE LA MAR Y 15 DE MAYO</v>
          </cell>
          <cell r="AN447" t="str">
            <v>3TE32J140475</v>
          </cell>
          <cell r="AO447" t="str">
            <v>Smart</v>
          </cell>
          <cell r="AP447" t="str">
            <v>Hisense</v>
          </cell>
          <cell r="AQ447" t="str">
            <v>Opera</v>
          </cell>
          <cell r="AR447" t="str">
            <v>HD 1366 X 768</v>
          </cell>
          <cell r="AS447" t="str">
            <v>3TE32G155365CRMM012</v>
          </cell>
          <cell r="AT447">
            <v>11</v>
          </cell>
          <cell r="AU447" t="str">
            <v>32H3B2</v>
          </cell>
          <cell r="AV447" t="str">
            <v>3TE32G155365</v>
          </cell>
          <cell r="AW447" t="str">
            <v>CRM</v>
          </cell>
          <cell r="AX447" t="str">
            <v>M012</v>
          </cell>
          <cell r="AY447">
            <v>74011682</v>
          </cell>
          <cell r="AZ447">
            <v>51012617</v>
          </cell>
          <cell r="BA447">
            <v>80147154</v>
          </cell>
        </row>
        <row r="448">
          <cell r="D448">
            <v>60313757</v>
          </cell>
          <cell r="E448" t="str">
            <v>A</v>
          </cell>
          <cell r="F448" t="str">
            <v>TV</v>
          </cell>
          <cell r="G448" t="str">
            <v>JORGE BAHENA SANTIAGO</v>
          </cell>
          <cell r="H448" t="str">
            <v>RUBI #6 COLONIA MARTIN ACEVES IGUALA GRO</v>
          </cell>
          <cell r="I448">
            <v>7333333546</v>
          </cell>
          <cell r="J448" t="str">
            <v>HISENSE</v>
          </cell>
          <cell r="K448" t="str">
            <v>32K20DW</v>
          </cell>
          <cell r="L448" t="str">
            <v>32J134902H00156</v>
          </cell>
          <cell r="M448" t="str">
            <v>IGU/000112830</v>
          </cell>
          <cell r="N448">
            <v>3740.77</v>
          </cell>
          <cell r="O448">
            <v>41740</v>
          </cell>
          <cell r="P448">
            <v>42805</v>
          </cell>
          <cell r="Q448">
            <v>201611</v>
          </cell>
          <cell r="R448" t="str">
            <v>FALTA DE REFACCION (PANEL 32") OC-1008478</v>
          </cell>
          <cell r="S448" t="str">
            <v/>
          </cell>
          <cell r="T448" t="str">
            <v xml:space="preserve">   ELODIA MARTINEZ MOCTEZUMA      </v>
          </cell>
          <cell r="U448" t="str">
            <v>2017-04-20</v>
          </cell>
          <cell r="V448" t="str">
            <v>SUR</v>
          </cell>
          <cell r="W448" t="str">
            <v>COMPLETADO</v>
          </cell>
          <cell r="X448" t="str">
            <v>TALLER</v>
          </cell>
          <cell r="Y448">
            <v>42803</v>
          </cell>
          <cell r="Z448">
            <v>1065</v>
          </cell>
          <cell r="AA448" t="str">
            <v>M012</v>
          </cell>
          <cell r="AD448" t="str">
            <v>iguala/col martinez</v>
          </cell>
          <cell r="AE448" t="str">
            <v>GRO</v>
          </cell>
          <cell r="AF448" t="str">
            <v>MX</v>
          </cell>
          <cell r="AG448" t="str">
            <v>10406883</v>
          </cell>
          <cell r="AH448" t="str">
            <v>JORGE BAENA SANTIAGO</v>
          </cell>
          <cell r="AI448" t="str">
            <v>06 rubi</v>
          </cell>
          <cell r="AJ448" t="str">
            <v>3333546</v>
          </cell>
          <cell r="AK448">
            <v>0</v>
          </cell>
          <cell r="AL448" t="str">
            <v>40044</v>
          </cell>
          <cell r="AM448" t="str">
            <v>22/04/2017 05 : 05 Ricardo Espinosa : TCF174 7401168304/04/2017 04 : 19 MARCO.DIAZ : TCF1PU CLIENTE CSA CONFIRMA MAR VIACORREO. JESSICA O04/04/2017 04 : 17 MARCO.DIAZ : TCF1. JESSICA O16/03/2017 06 : 00 JORGE.VAZ : TCF116/03/2017 05 : 59 JORGE.VAZ : NP511/03/2017 09 : 33 201611 : NO DE SERIE DEL EQUIPO 32J134902H0015611/03/2017 09 : 31 201611 : REFACCION SOLICITADA OC-100847811/03/2017 09 : 10 201611 : SE HIZO VISITA FALTO CARTA DE ACEPTACION ELDOCUMENTO MOSTRADO NO ES TAN LEGIBLE10/03/2017 05 : 30 201611 : VISITA PROGRAMADA 10/03/201710/03/2017 03 : 21 RAUL.CALDER : Csa adjuntara la documentacióncorrespondiente29/12/2016 23 : 51 ADRIANA.SAN : Se procede a la cancelación por faltade documentos20/12/2016 05 : 43 ADRIANA.SAN : ODSWTPRD% GEMA Y ALEJANDRINA</v>
          </cell>
          <cell r="AN448" t="str">
            <v>3TE32G143053</v>
          </cell>
          <cell r="AO448" t="str">
            <v>Smart</v>
          </cell>
          <cell r="AP448" t="str">
            <v>Hisense</v>
          </cell>
          <cell r="AQ448" t="str">
            <v>Opera</v>
          </cell>
          <cell r="AR448" t="str">
            <v>HD 1366 X 768</v>
          </cell>
          <cell r="AS448" t="str">
            <v>GTE32G151950CRMM012</v>
          </cell>
          <cell r="AT448">
            <v>17</v>
          </cell>
          <cell r="AU448" t="str">
            <v>32H5B</v>
          </cell>
          <cell r="AV448" t="str">
            <v>GTE32G151950</v>
          </cell>
          <cell r="AW448" t="str">
            <v>CRM</v>
          </cell>
          <cell r="AX448" t="str">
            <v>M012</v>
          </cell>
          <cell r="AY448">
            <v>74011683</v>
          </cell>
          <cell r="AZ448">
            <v>51012618</v>
          </cell>
          <cell r="BA448">
            <v>80147155</v>
          </cell>
        </row>
        <row r="449">
          <cell r="D449">
            <v>60315007</v>
          </cell>
          <cell r="E449" t="str">
            <v xml:space="preserve">A  </v>
          </cell>
          <cell r="F449" t="str">
            <v>TV</v>
          </cell>
          <cell r="G449" t="str">
            <v>JOSE LUIS HERRERA</v>
          </cell>
          <cell r="H449" t="str">
            <v>RIO LERMA # 67 COL. SAN CAYETANO. SAN JUAN DEL RIO, QRO.</v>
          </cell>
          <cell r="I449">
            <v>4272642119</v>
          </cell>
          <cell r="J449" t="str">
            <v>HISENSE</v>
          </cell>
          <cell r="K449" t="str">
            <v>32K20DW</v>
          </cell>
          <cell r="L449" t="str">
            <v>32J134806H02566</v>
          </cell>
          <cell r="M449" t="str">
            <v>REMISION # 4976</v>
          </cell>
          <cell r="N449">
            <v>5032</v>
          </cell>
          <cell r="O449">
            <v>42417</v>
          </cell>
          <cell r="P449">
            <v>42821</v>
          </cell>
          <cell r="Q449">
            <v>201013</v>
          </cell>
          <cell r="R449" t="str">
            <v>SE SOLICITO PANEL, T171937, OC 1009200. NO LO SUTIERON</v>
          </cell>
          <cell r="S449" t="str">
            <v>SIN CONTROL REMOTO, SIN CABLE AC, SIN CA</v>
          </cell>
          <cell r="T449" t="str">
            <v xml:space="preserve"> PATRICIA GARCIA                  </v>
          </cell>
          <cell r="U449" t="str">
            <v>2017-04-20</v>
          </cell>
          <cell r="V449" t="str">
            <v>CENTRO</v>
          </cell>
          <cell r="W449" t="str">
            <v>COMPLETADO</v>
          </cell>
          <cell r="X449" t="str">
            <v>TALLER</v>
          </cell>
          <cell r="Y449">
            <v>42821</v>
          </cell>
          <cell r="Z449">
            <v>404</v>
          </cell>
          <cell r="AA449" t="str">
            <v>M012</v>
          </cell>
          <cell r="AD449" t="str">
            <v>san juan del rio /san cayetano</v>
          </cell>
          <cell r="AE449" t="str">
            <v>QRO</v>
          </cell>
          <cell r="AF449" t="str">
            <v>MX</v>
          </cell>
          <cell r="AG449" t="str">
            <v>10414485</v>
          </cell>
          <cell r="AH449" t="str">
            <v>JOSE LUIS HERRERA</v>
          </cell>
          <cell r="AI449" t="str">
            <v>67 rio lerma</v>
          </cell>
          <cell r="AJ449" t="str">
            <v>4272642119</v>
          </cell>
          <cell r="AK449">
            <v>0</v>
          </cell>
          <cell r="AL449" t="str">
            <v>76807</v>
          </cell>
          <cell r="AM449" t="str">
            <v>22/04/2017 05 : 08 Ricardo Espinosa : TCF174 7401168607/04/2017 05 : 22 ERNESTO.HERN : TCF107/04/2017 05 : 22 ERNESTO.HERN : NP506/04/2017 10 : 12 ARANTXA.MON : FDD EL DOCUMENTO PRESENTADO ES UNANOTA DE CREDITO YA QUE ES UNA MUEBLERIA SE NECESITA FACTURA06/04/2017 00 : 55 MA.ISABEL : SEG: DGR30/03/2017 10 : 01 201013 : P1: T171937, PANEL, O.C. 100920128/03/2017 03 : 45 201013 : V1: 28-03-17 12:00 HRS.24/03/2017 01 : 39 GERARDO.GRA : CSC para confirmar envío dedocumentos, se pide enviarlos de forma correcta. EMC*16/03/2017 01 : 50 LUIS.D : ODSWTPRD// % 2 RIOS , MUEBLERIA AMARILLA CON CRISTALES NO ENCIENDE</v>
          </cell>
          <cell r="AN449" t="str">
            <v>3TE32G143053</v>
          </cell>
          <cell r="AO449" t="str">
            <v>Smart</v>
          </cell>
          <cell r="AP449" t="str">
            <v>Hisense</v>
          </cell>
          <cell r="AQ449" t="str">
            <v>Opera</v>
          </cell>
          <cell r="AR449" t="str">
            <v>HD 1366 X 768</v>
          </cell>
          <cell r="AS449" t="str">
            <v>GTE32G151950CRMM012</v>
          </cell>
          <cell r="AT449">
            <v>17</v>
          </cell>
          <cell r="AU449" t="str">
            <v>32H5B</v>
          </cell>
          <cell r="AV449" t="str">
            <v>GTE32G151950</v>
          </cell>
          <cell r="AW449" t="str">
            <v>CRM</v>
          </cell>
          <cell r="AX449" t="str">
            <v>M012</v>
          </cell>
          <cell r="AY449">
            <v>74011686</v>
          </cell>
          <cell r="AZ449">
            <v>51012621</v>
          </cell>
          <cell r="BA449">
            <v>80147157</v>
          </cell>
        </row>
        <row r="450">
          <cell r="D450">
            <v>60312758</v>
          </cell>
          <cell r="E450" t="str">
            <v xml:space="preserve">A  </v>
          </cell>
          <cell r="F450" t="str">
            <v>LAVADORA</v>
          </cell>
          <cell r="G450" t="str">
            <v>BODEGA AURRERA TULYEHUALCO</v>
          </cell>
          <cell r="H450" t="str">
            <v>AV. MEXICO TULYEHUALCO 1577 MIRASOLES IZTAPALAPA CP. 09880</v>
          </cell>
          <cell r="I450">
            <v>58407343</v>
          </cell>
          <cell r="J450" t="str">
            <v>HISENSE</v>
          </cell>
          <cell r="K450" t="str">
            <v>WSA1102PB</v>
          </cell>
          <cell r="L450" t="str">
            <v>1WG9001ASJ0WBA8BB149748</v>
          </cell>
          <cell r="M450" t="str">
            <v>CARTA EQUIPO DE PISO</v>
          </cell>
          <cell r="N450">
            <v>0</v>
          </cell>
          <cell r="O450">
            <v>42789</v>
          </cell>
          <cell r="P450">
            <v>42811</v>
          </cell>
          <cell r="Q450">
            <v>201767</v>
          </cell>
          <cell r="R450" t="str">
            <v>30/03/2017 06 : 22  ARANTXA.MON : NP5/P1A: WS2201L19PSF00  CHICOTE DE CENTRIFUGADO    17-03-2017   OC-1008801</v>
          </cell>
          <cell r="S450" t="str">
            <v>EQUIPO DE PISO</v>
          </cell>
          <cell r="T450" t="str">
            <v xml:space="preserve">ANDREA LEGORRETA               </v>
          </cell>
          <cell r="U450" t="str">
            <v>2017-04-11</v>
          </cell>
          <cell r="V450" t="str">
            <v>Centro</v>
          </cell>
          <cell r="W450" t="str">
            <v>COMPLETADO</v>
          </cell>
          <cell r="X450" t="str">
            <v>CLIENTE</v>
          </cell>
          <cell r="Y450">
            <v>42789</v>
          </cell>
          <cell r="AA450" t="str">
            <v>M010</v>
          </cell>
          <cell r="AB450" t="str">
            <v xml:space="preserve">WS2201L19PSF00/Ensamble de la válvula de drenado - </v>
          </cell>
          <cell r="AC450" t="str">
            <v>OC-1008801</v>
          </cell>
          <cell r="AD450" t="str">
            <v>Mirasoles/Iztapalapa</v>
          </cell>
          <cell r="AE450" t="str">
            <v>DF</v>
          </cell>
          <cell r="AF450" t="str">
            <v>MX</v>
          </cell>
          <cell r="AG450" t="str">
            <v>10413122</v>
          </cell>
          <cell r="AH450" t="str">
            <v>BODEGA AURREA TULYEHUALCO</v>
          </cell>
          <cell r="AI450" t="str">
            <v>1577 Av mexico Tulyehualco</v>
          </cell>
          <cell r="AJ450" t="str">
            <v>58407343</v>
          </cell>
          <cell r="AK450">
            <v>0</v>
          </cell>
          <cell r="AL450" t="str">
            <v>09880</v>
          </cell>
          <cell r="AM450" t="str">
            <v>22/04/2017 05 : 09 Cecilio .R : TCF174: 7401168720/04/2017 22 : 49 GEARARDO.PA : CFA01/04/2017 08 : 34 MARCO.DIAZ : TCF1 TCF1PU TIENDAINF. JOSUE. DMC30/03/2017 06 : 22 ARANTXA.MON : TCF130/03/2017 06 : 22 ARANTXA.MON : NP530/03/2017 01 : 51 GEARARDO.PA : SE MANDO CORREO A REFACCIONES PARASABER CUANDO SE SURT ESTA REFACCION27/03/2017 07 : 54 201767 : SEG POR 3RA OCASIÓN SE SOLICITA APOYO PARAQUE NOS INDIQUE FECHA DE SURTIMIENTO DE LA OC, YA QUE AL DÍA DE HOY NO HEMOS TENIDO RESPUESTA VÍA CORREO O CRM. A03; P1A:WS2201L19PSF00 CHICOTE DE CENTRIFUGADO 17-03-2017 OC-100880123/03/2017 12 : 11 201767 : SEG POR 2DA OCASION SE MANDA CORREO AREFACCIONES PARA SOLICITAR FECHA DE SURTIMIENTO O SOLUCION PARACLIENTE FINAL, YA QUE AL DIA DE HOY NO HAY RESPUESTA VIA CORREO O CRM. A03; P1A:WS2201L19PSF00 CHICOTE DE CENTRIFUGADO 17-03-2017 OC-100880120/03/2017 09 : 34 201767 : SEG SE MANDA CORREO A REFACCIONES PARASOLICITAR FECHA DE SURTIMIENTO O SOLUCION PARA CLIENTE FINAL, YA QUE AL DIA DE HOY NO HAY RESPUESTA VIA CORREO O CRM. A0318/03/2017 05 : 46 201767 : P1A: WS2201L19PSF00 CHICOTE DE CENTRIFUGADO 17-03-2017 OC-100880116/03/2017 07 : 51 MA.ISABEL : SEG: SE LE INDICA LA CSA SOLICITAR LAREFACCION EN BASE A LA RESPUESTA DE INGENIERIA16/03/2017 01 : 42 ROGER.R : ST2 - Se autoriza la reparación, solicitarrefacciones16/03/2017 00 : 35 ROGER.R : FDD - Reporte Técnico.15/03/2017 00 : 44 201767 : TECNICO ACUDE A TIENDA BODEGA AURRERATULYEHUALCO PERO ENCUENTRA EL CHICOTE DE CENTRIFUGADO ROTO, APOYO PARA VER SI SE VALIDA LA GARANTIA O SE CANCELA, SE ADJUNTA RT13/03/2017 12 : 17 MA.ISABEL : SEG: SE CONTACTA AL CSA PARA VERF SI YAENVIO REPORTE TECNICO A INGENIERIA PARA VALIDAR EL CASO, EN ESPERA DEREPUESTA08/03/2017 05 : 52 201767 : SE MANDARA RT PARA VALIDAR SI ENTRA ENGARANTIA YA QUE PRESENTA CHICOTE ROTO DE CENTRIFUGADO EL DIA 08-03-201707/03/2017 06 : 08 201767 : CHICOTE DE CENTRIFUGADO ROTO24/02/2017 09 : 18 201767 : V1. 28/02/2017: 10 A.M. - 6 P.M.H-23422 SE ASIGNA T96ALL24/02/2017 03 : 24 ADRIANA.SAN : ODSWTPRD5 SOBRE AV TLAHUAC METRO PEDIFERICO ORIENTE A 5 MINUTOSEQUIPO DE PISOPREGUNTAR POR MARGARITA MENDEZ</v>
          </cell>
          <cell r="AN450" t="str">
            <v>GWE011WJB005</v>
          </cell>
          <cell r="AO450" t="e">
            <v>#N/A</v>
          </cell>
          <cell r="AP450" t="e">
            <v>#N/A</v>
          </cell>
          <cell r="AQ450" t="e">
            <v>#N/A</v>
          </cell>
          <cell r="AR450" t="e">
            <v>#N/A</v>
          </cell>
          <cell r="AS450" t="str">
            <v>GWE011WJB005WH0M9M010</v>
          </cell>
          <cell r="AT450">
            <v>1</v>
          </cell>
          <cell r="AU450" t="str">
            <v>WSA1102PB</v>
          </cell>
          <cell r="AV450" t="str">
            <v>GWE011WJB005</v>
          </cell>
          <cell r="AW450" t="str">
            <v>WH0M9</v>
          </cell>
          <cell r="AX450" t="str">
            <v>M010</v>
          </cell>
          <cell r="AY450">
            <v>74011687</v>
          </cell>
          <cell r="AZ450">
            <v>51012622</v>
          </cell>
          <cell r="BA450">
            <v>80147231</v>
          </cell>
        </row>
        <row r="451">
          <cell r="D451">
            <v>60311918</v>
          </cell>
          <cell r="E451" t="str">
            <v>A</v>
          </cell>
          <cell r="F451" t="str">
            <v>TV</v>
          </cell>
          <cell r="G451" t="str">
            <v>NESTOR ALBERTO BARRIOS RAMIREZ</v>
          </cell>
          <cell r="H451" t="str">
            <v>MARGARITO DAMIAN # 15 COLONIA LOS ANGELES CHILPANCINGO GRO</v>
          </cell>
          <cell r="I451">
            <v>7474727697</v>
          </cell>
          <cell r="J451" t="str">
            <v>HISENSE</v>
          </cell>
          <cell r="K451" t="str">
            <v>50K20DW</v>
          </cell>
          <cell r="L451" t="str">
            <v>50G143291H16916</v>
          </cell>
          <cell r="M451">
            <v>1042810</v>
          </cell>
          <cell r="N451">
            <v>10120.879999999999</v>
          </cell>
          <cell r="O451">
            <v>42075</v>
          </cell>
          <cell r="P451">
            <v>42786</v>
          </cell>
          <cell r="Q451">
            <v>201611</v>
          </cell>
          <cell r="R451" t="str">
            <v>22/02/2017 01 : 05 201611 : REFACCION SOLICITADA  21/02/2017 OC-1007709</v>
          </cell>
          <cell r="S451" t="str">
            <v/>
          </cell>
          <cell r="T451" t="str">
            <v xml:space="preserve">      ELODIA MARTINEZ MOCTEZUMA   </v>
          </cell>
          <cell r="U451" t="str">
            <v>2017-04-20</v>
          </cell>
          <cell r="V451" t="str">
            <v>SUR</v>
          </cell>
          <cell r="W451" t="str">
            <v>COMPLETADO</v>
          </cell>
          <cell r="X451" t="str">
            <v>TALLER</v>
          </cell>
          <cell r="Y451">
            <v>42783</v>
          </cell>
          <cell r="Z451">
            <v>711</v>
          </cell>
          <cell r="AA451" t="str">
            <v>M012</v>
          </cell>
          <cell r="AD451" t="str">
            <v>Chilpancingo/Los angeles</v>
          </cell>
          <cell r="AE451" t="str">
            <v>GRO</v>
          </cell>
          <cell r="AF451" t="str">
            <v>MX</v>
          </cell>
          <cell r="AG451" t="str">
            <v>10412210</v>
          </cell>
          <cell r="AH451" t="str">
            <v>NESTOR ALBERTO BARRIOS RAMIREZ</v>
          </cell>
          <cell r="AI451" t="str">
            <v>15 Margarito Damian</v>
          </cell>
          <cell r="AJ451" t="str">
            <v>7471079874</v>
          </cell>
          <cell r="AK451" t="str">
            <v>7471079874</v>
          </cell>
          <cell r="AL451" t="str">
            <v>39040</v>
          </cell>
          <cell r="AM451" t="str">
            <v>22/04/2017 05 : 10 MARCO.DIAZ : TCF174 7401168921/04/2017 02 : 57 GERARDO.GRA : CSC se pide a CSA anexar formato de CFindica ya lo envió al área correspondiente y se indica a cliente entregaen proceso. EMC*.04/04/2017 04 : 08 MARCO.DIAZ : TCF1PU CSA CONFIRMA CSA MAR VIA CORREO.JESSICA O04/04/2017 04 : 06 MARCO.DIAZ : TCF1. JESSICA O01/04/2017 06 : 27 GERARDO.GRA : CSC se indica fecha aproximada deentrega mediados de abril. EMC*14/03/2017 07 : 46 GERARDO.GRA : CSC se indica tiempo de entregaaproximado de 15 a 20 días hábiles a partir de autorización de CF. EMC*01/03/2017 05 : 21 LAURA.HERNA : se le indica a cte proceso de cf.24/02/2017 00 : 54 ERNESTO.HERN : TCF124/02/2017 00 : 53 ERNESTO.HERN : NP522/02/2017 01 : 05 201611 : REFACCION SOLICITADA 21/02/2017 OC-100770919/02/2017 04 : 46 201611 : VISITA PROGRAMADA PARA 20/02/201716/02/2017 07 : 25 SEMIRAMIS.M : ODSWTPRD/TELMEXENTRE HEROINAS DEL SURKMA:216$432.00</v>
          </cell>
          <cell r="AN451" t="str">
            <v>1TE50B8NUSCB</v>
          </cell>
          <cell r="AO451" t="str">
            <v>Smart</v>
          </cell>
          <cell r="AP451" t="str">
            <v>Hisense</v>
          </cell>
          <cell r="AQ451" t="str">
            <v>Opera</v>
          </cell>
          <cell r="AR451" t="str">
            <v>FHD 1920 x 1080</v>
          </cell>
          <cell r="AS451" t="str">
            <v>3TE50G165140G1651M010</v>
          </cell>
          <cell r="AT451" t="e">
            <v>#N/A</v>
          </cell>
          <cell r="AU451" t="str">
            <v>50H7GB</v>
          </cell>
          <cell r="AV451" t="str">
            <v>3TE50G165140</v>
          </cell>
          <cell r="AW451" t="str">
            <v>G1651</v>
          </cell>
          <cell r="AX451" t="str">
            <v>M010</v>
          </cell>
          <cell r="AY451">
            <v>74011689</v>
          </cell>
          <cell r="AZ451">
            <v>51012624</v>
          </cell>
          <cell r="BA451">
            <v>80141696</v>
          </cell>
        </row>
        <row r="452">
          <cell r="D452">
            <v>60311555</v>
          </cell>
          <cell r="E452" t="str">
            <v xml:space="preserve">A  </v>
          </cell>
          <cell r="F452" t="str">
            <v>TV</v>
          </cell>
          <cell r="G452" t="str">
            <v xml:space="preserve">RUBEN RANGEL IBARRA </v>
          </cell>
          <cell r="H452" t="str">
            <v>CONRADO ANRUNA 195A GUADALJARA/NUEVA SANTA MARIA</v>
          </cell>
          <cell r="I452">
            <v>3315254665</v>
          </cell>
          <cell r="J452" t="str">
            <v>HISENSE</v>
          </cell>
          <cell r="K452" t="str">
            <v>32K20DW</v>
          </cell>
          <cell r="L452" t="str">
            <v>32J134806H01585</v>
          </cell>
          <cell r="M452" t="str">
            <v>POLIZA DE GARANTIA</v>
          </cell>
          <cell r="N452">
            <v>0</v>
          </cell>
          <cell r="O452">
            <v>41770</v>
          </cell>
          <cell r="P452">
            <v>42784</v>
          </cell>
          <cell r="Q452">
            <v>201109</v>
          </cell>
          <cell r="R452" t="str">
            <v>FALTA DE REFACCIONES 171937 oc-1007587</v>
          </cell>
          <cell r="S452" t="str">
            <v/>
          </cell>
          <cell r="T452" t="str">
            <v xml:space="preserve"> YURIANA HERNANDEZ HERRERA        </v>
          </cell>
          <cell r="U452" t="str">
            <v>2017-ABRIL</v>
          </cell>
          <cell r="W452" t="str">
            <v>COMPLETADO</v>
          </cell>
          <cell r="X452" t="str">
            <v>TALLER</v>
          </cell>
          <cell r="Y452">
            <v>42780</v>
          </cell>
          <cell r="Z452">
            <v>1014</v>
          </cell>
          <cell r="AA452" t="str">
            <v>M012</v>
          </cell>
          <cell r="AD452" t="str">
            <v>Guadalaraja/Nueva sta Maria</v>
          </cell>
          <cell r="AE452" t="str">
            <v>JAL</v>
          </cell>
          <cell r="AF452" t="str">
            <v>MX</v>
          </cell>
          <cell r="AG452" t="str">
            <v>10411983</v>
          </cell>
          <cell r="AH452" t="str">
            <v>RUBEN RANGEL IBARRA</v>
          </cell>
          <cell r="AI452" t="str">
            <v>195 A Conrrado Antuna</v>
          </cell>
          <cell r="AJ452" t="str">
            <v>3315254665</v>
          </cell>
          <cell r="AK452">
            <v>0</v>
          </cell>
          <cell r="AL452" t="str">
            <v>45530</v>
          </cell>
          <cell r="AM452" t="str">
            <v>22/04/2017 05 : 10 Ricardo Espinosa : TCF174 7401169001/03/2017 00 : 30 MARCO.DIAZ : TCF1PU CSA22/02/2017 07 : 28 ERNESTO.HERN : TCF122/02/2017 07 : 28 ERNESTO.HERN : NP521/02/2017 03 : 12 201109 : EQUIPO EN CSA18/02/2017 01 : 55 201109 : 171937 OC-100758715/02/2017 06 : 12 201109 : V1 16-02-1715/02/2017 05 : 28 GABRIELA.B : ODSWTP14/02/2017 05 : 49 GABRIELA.B : RD % ISSAC ARRIAGA Y SANTA RITA</v>
          </cell>
          <cell r="AN452" t="str">
            <v>3TE32G143053</v>
          </cell>
          <cell r="AO452" t="str">
            <v>Smart</v>
          </cell>
          <cell r="AP452" t="str">
            <v>Hisense</v>
          </cell>
          <cell r="AQ452" t="str">
            <v>Opera</v>
          </cell>
          <cell r="AR452" t="str">
            <v>HD 1366 X 768</v>
          </cell>
          <cell r="AS452" t="str">
            <v>GTE32G151950CRMM012</v>
          </cell>
          <cell r="AT452">
            <v>17</v>
          </cell>
          <cell r="AU452" t="str">
            <v>32H5B</v>
          </cell>
          <cell r="AV452" t="str">
            <v>GTE32G151950</v>
          </cell>
          <cell r="AW452" t="str">
            <v>CRM</v>
          </cell>
          <cell r="AX452" t="str">
            <v>M012</v>
          </cell>
          <cell r="AY452">
            <v>74011690</v>
          </cell>
          <cell r="AZ452">
            <v>51012625</v>
          </cell>
          <cell r="BA452">
            <v>80147160</v>
          </cell>
        </row>
        <row r="453">
          <cell r="D453">
            <v>60316018</v>
          </cell>
          <cell r="E453" t="str">
            <v xml:space="preserve">A </v>
          </cell>
          <cell r="F453" t="str">
            <v>TV</v>
          </cell>
          <cell r="G453" t="str">
            <v>DULCE MARIA RAMIREZ</v>
          </cell>
          <cell r="H453" t="str">
            <v>SANTA SOFIA INT 1 JARDINES DE SANTIAGO</v>
          </cell>
          <cell r="I453">
            <v>4425957896</v>
          </cell>
          <cell r="J453" t="str">
            <v xml:space="preserve">HISENSE </v>
          </cell>
          <cell r="K453" t="str">
            <v>50CU600</v>
          </cell>
          <cell r="L453" t="str">
            <v>50G162681H00822</v>
          </cell>
          <cell r="M453">
            <v>1274941</v>
          </cell>
          <cell r="N453">
            <v>7757.76</v>
          </cell>
          <cell r="O453">
            <v>42832</v>
          </cell>
          <cell r="P453">
            <v>42838</v>
          </cell>
          <cell r="Q453">
            <v>201608</v>
          </cell>
          <cell r="R453" t="str">
            <v>15/04/2017 P1A: TARJETA PRINCIPAL # 205546 O.C 1009651</v>
          </cell>
          <cell r="S453" t="str">
            <v xml:space="preserve">EQUIPO EN TALLER SIN CAJA NI ACCESORIOS </v>
          </cell>
          <cell r="T453" t="str">
            <v xml:space="preserve">CAROLINA PEREA                    </v>
          </cell>
          <cell r="U453" t="str">
            <v>2017-04-20</v>
          </cell>
          <cell r="V453" t="str">
            <v>CENTRO</v>
          </cell>
          <cell r="W453" t="str">
            <v>COMPLETADO</v>
          </cell>
          <cell r="X453" t="str">
            <v>TALLER</v>
          </cell>
          <cell r="Y453">
            <v>42837</v>
          </cell>
          <cell r="Z453">
            <v>6</v>
          </cell>
          <cell r="AA453" t="str">
            <v>M010</v>
          </cell>
          <cell r="AD453" t="str">
            <v>Queretaro/Jardines de santiago</v>
          </cell>
          <cell r="AE453" t="str">
            <v>QRO</v>
          </cell>
          <cell r="AF453" t="str">
            <v>MX</v>
          </cell>
          <cell r="AG453" t="str">
            <v>10415555</v>
          </cell>
          <cell r="AH453" t="str">
            <v>DULCE MARIA RAMIREZ</v>
          </cell>
          <cell r="AI453" t="str">
            <v>404 Santa Sofia Int 1</v>
          </cell>
          <cell r="AJ453" t="str">
            <v>4425957896</v>
          </cell>
          <cell r="AK453">
            <v>0</v>
          </cell>
          <cell r="AL453" t="str">
            <v>76148</v>
          </cell>
          <cell r="AM453" t="str">
            <v>22/04/2017 05 : 11 MARCO.DIAZ : TCF174 7401169118/04/2017 06 : 50 ARANTXA.MON : TCF118/04/2017 06 : 49 ARANTXA.MON : NP515/04/2017 00 : 25 201608 : P1A: TARJETA PRINCIPAL # 205546 O.C 100965113/04/2017 08 : 41 201608 : V1: 13/04/17 10:00 A 12:0013/04/2017 06 : 58 GABRIELA.B : ODSWTP05/04/2017 23 : 47 GABRIELA.B : RD % PORTAL DE SAMANIEGO Y BASILICA DESAN PEDRO</v>
          </cell>
          <cell r="AN453" t="str">
            <v>3TE50G162680</v>
          </cell>
          <cell r="AO453" t="e">
            <v>#N/A</v>
          </cell>
          <cell r="AP453" t="e">
            <v>#N/A</v>
          </cell>
          <cell r="AQ453" t="e">
            <v>#N/A</v>
          </cell>
          <cell r="AR453" t="e">
            <v>#N/A</v>
          </cell>
          <cell r="AS453" t="str">
            <v>3TE50G1644B3G1644M010</v>
          </cell>
          <cell r="AT453" t="e">
            <v>#N/A</v>
          </cell>
          <cell r="AU453" t="str">
            <v>50H7GB</v>
          </cell>
          <cell r="AV453" t="str">
            <v>3TE50G1644B3</v>
          </cell>
          <cell r="AW453" t="str">
            <v>G1644</v>
          </cell>
          <cell r="AX453" t="str">
            <v>M010</v>
          </cell>
          <cell r="AY453">
            <v>74011691</v>
          </cell>
          <cell r="AZ453">
            <v>51012626</v>
          </cell>
          <cell r="BA453">
            <v>80139150</v>
          </cell>
        </row>
        <row r="454">
          <cell r="D454">
            <v>60312872</v>
          </cell>
          <cell r="E454" t="str">
            <v xml:space="preserve">A  </v>
          </cell>
          <cell r="F454" t="str">
            <v>TV</v>
          </cell>
          <cell r="G454" t="str">
            <v>Toler Reyes Guzman</v>
          </cell>
          <cell r="H454" t="str">
            <v>Bertin alvarez nu 25, Ixtapaluca/Filemon Alvarez C.P. 56560</v>
          </cell>
          <cell r="I454">
            <v>5515374588</v>
          </cell>
          <cell r="J454" t="str">
            <v>HISENSE</v>
          </cell>
          <cell r="K454" t="str">
            <v>50K20DW</v>
          </cell>
          <cell r="L454" t="str">
            <v>50G143291H09233</v>
          </cell>
          <cell r="M454" t="str">
            <v xml:space="preserve">TC# '0826 3152 5734 5763 0335 14 TICKET TIENDA WALMART </v>
          </cell>
          <cell r="N454">
            <v>8499</v>
          </cell>
          <cell r="O454">
            <v>42014</v>
          </cell>
          <cell r="P454">
            <v>42794</v>
          </cell>
          <cell r="Q454">
            <v>201767</v>
          </cell>
          <cell r="R454" t="str">
            <v>28/03/2017 05 : 19  ERNESTO.HERN : NP5 / P1A: 173331 PANEL     28-02-2017  OC-1008037</v>
          </cell>
          <cell r="S454" t="str">
            <v>EQUIPO DAÑADO EN DOMICILIO DE CLIENTE (Z</v>
          </cell>
          <cell r="T454" t="str">
            <v xml:space="preserve">   RENE ARIAS                     </v>
          </cell>
          <cell r="U454" t="str">
            <v>2017-04-10</v>
          </cell>
          <cell r="V454" t="str">
            <v>CENTRO</v>
          </cell>
          <cell r="W454" t="str">
            <v>COMPLETADO</v>
          </cell>
          <cell r="X454" t="str">
            <v>TALLER</v>
          </cell>
          <cell r="Y454">
            <v>42791</v>
          </cell>
          <cell r="Z454">
            <v>780</v>
          </cell>
          <cell r="AA454" t="str">
            <v>M012</v>
          </cell>
          <cell r="AD454" t="str">
            <v>Ixtapaluca/Filemon Alvarez</v>
          </cell>
          <cell r="AE454" t="str">
            <v>MEX</v>
          </cell>
          <cell r="AF454" t="str">
            <v>MX</v>
          </cell>
          <cell r="AG454" t="str">
            <v>10412191</v>
          </cell>
          <cell r="AH454" t="str">
            <v>TOLER REYES GUZMAN</v>
          </cell>
          <cell r="AI454" t="str">
            <v>Bertin alvarez nu 25</v>
          </cell>
          <cell r="AJ454" t="str">
            <v>5515374588</v>
          </cell>
          <cell r="AK454">
            <v>0</v>
          </cell>
          <cell r="AL454" t="str">
            <v>56560</v>
          </cell>
          <cell r="AM454" t="str">
            <v>22/04/2017 05 : 18 MARCO.DIAZ : TCF174: 7401169201/04/2017 08 : 40 MARCO.DIAZ : TCF1 TCF1PU CLIENTEINF. JOSUE.DMC28/03/2017 05 : 19 ERNESTO.HERN : TCF128/03/2017 05 : 19 ERNESTO.HERN : NP527/03/2017 07 : 58 201767 : SEG POR 4TA OCASIÓN SE SOLICITA APOYO PARAQUE NOS INDIQUE FECHA DE SURTIMIENTO DE LA OC, YA QUE AL DÍA DE HOY NO HEMOS TENIDO RESPUESTA VÍA CORREO O CRM. A03; P1A: 173331PANEL 28-02-2017 OC-100803720/03/2017 09 : 38 201767 : SEG POR 3RA OCASIÓN SE SOLICITA APOYO PARAQUE NOS INDIQUE FECHA DE SURTIMIENTO DE LA OC, YA QUE AL DÍA DE HOY NO HEMOS TENIDO RESPUESTA VÍA CORREO O CRM. A0318/03/2017 02 : 24 201767 : SE ANEXA EN PDF TICKET Y POLIZA LEGIBLES15/03/2017 13 : 07 201767 : SEG POR 2DA OCASIÓN SE SOLICITA APOYO PARAQUE NOS INDIQUE FECHA DE SURTIMIENTO DE LA OC, YA QUE AL DÍA DE HOY NO HEMOS TENIDO RESPUESTA VÍA CORREO O CRM. A0303/03/2017 06 : 21 ANA.LAURA : KMA:72$14401/03/2017 07 : 49 201767 : P2A: 173331 PANEL 28-02-2017 OC-100803701/03/2017 07 : 19 201767 : SKMA 72 KM $144.0028/02/2017 09 : 20 201767 : H-23462 SE ASIGNA A T52CAE26/02/2017 01 : 38 MA.ISABEL : SEG. SE ABRE NUEVA O.S. EN CONTINUIDADDE LA O.S. 60311913 YA QUE POR NO CONTACTAR AL CLIENTE SE CANCELO, ELTE YA SE REPORTÓ Y EL TECNICO LO VISITO.25/02/2017 23 : 53 201767 : SIN CONTACTO 5 INTENTOS. 18/02/2017 A LAS11:11 AM 18/02/2017 A LAS 16:20, 20/02/2017 10:00 Y 17:16 HRS, 21/02/2017 15:00,22/02/2017 03 : 22 MA.ISABEL : SEG: SE INTENTA CONTACTAR AL CLIENTE ALAS 13:19 PM DEL 21 DE FEB PERO MANDA A UN BUZON Y NO PERMITE DEJARMENSAJE YA QUE SOLICITA UNA CONTRASEÑA, SE INTENTARÁ CONTACTARLONUEVAMENTE, SI NO SE LOCALIZA SE CANCELARÁ LA O.S.19/02/2017 01 : 11 201767 : **ORDEN ASIGNADA FUERA DE HORARIOESTABLECIDO**V1P: SE LLAMA A CLIENTE 18/02/2017 A LAS 11:11 AM PARA PROGRAMAR VISITA, CLIENTE NO RESPONDE_H23299_T5216/02/2017 06 : 00 BRENDA.MORA : ODSWTPENTRE LA ESQUINA DE LUIS ECHEVERRÍAA UN LADO HAY UNA VIRGEN Y UNA TIENDAZAGUÁN COLOR CAFE</v>
          </cell>
          <cell r="AN454" t="str">
            <v>1TE50B8NUSCB</v>
          </cell>
          <cell r="AO454" t="str">
            <v>Smart</v>
          </cell>
          <cell r="AP454" t="str">
            <v>Hisense</v>
          </cell>
          <cell r="AQ454" t="str">
            <v>Opera</v>
          </cell>
          <cell r="AR454" t="str">
            <v>FHD 1920 x 1080</v>
          </cell>
          <cell r="AS454" t="str">
            <v>3TE50G154819CRMM012</v>
          </cell>
          <cell r="AT454">
            <v>6</v>
          </cell>
          <cell r="AU454" t="str">
            <v>50H5B</v>
          </cell>
          <cell r="AV454" t="str">
            <v>3TE50G154819</v>
          </cell>
          <cell r="AW454" t="str">
            <v>CRM</v>
          </cell>
          <cell r="AX454" t="str">
            <v>M012</v>
          </cell>
          <cell r="AY454">
            <v>74011692</v>
          </cell>
          <cell r="AZ454">
            <v>51013109</v>
          </cell>
          <cell r="BA454">
            <v>80147161</v>
          </cell>
        </row>
        <row r="455">
          <cell r="D455">
            <v>60315721</v>
          </cell>
          <cell r="E455" t="str">
            <v xml:space="preserve">A  </v>
          </cell>
          <cell r="F455" t="str">
            <v>TV</v>
          </cell>
          <cell r="G455" t="str">
            <v>ARTURO BARRIOS RAZO</v>
          </cell>
          <cell r="H455" t="str">
            <v>MIESES #137, COL. PREGRESO DEL SUR, DEL. IZTAPALAPA, C.P. 09810</v>
          </cell>
          <cell r="I455" t="str">
            <v xml:space="preserve">56707174 / 5521745789 </v>
          </cell>
          <cell r="J455" t="str">
            <v>HISENSE</v>
          </cell>
          <cell r="K455" t="str">
            <v>50K20DW</v>
          </cell>
          <cell r="L455" t="str">
            <v>50G144844H04278</v>
          </cell>
          <cell r="M455" t="str">
            <v>NUMERO DE PEDIDO 3280326 TIENDA TELMEX ON LINE</v>
          </cell>
          <cell r="N455">
            <v>8800</v>
          </cell>
          <cell r="O455">
            <v>42086</v>
          </cell>
          <cell r="P455">
            <v>42836</v>
          </cell>
          <cell r="Q455">
            <v>201767</v>
          </cell>
          <cell r="R455" t="str">
            <v>13/04/2017 05 : 57  ERNESTO.HERN : NP5 / P1A: 173331 PANEL   11-04-2017   OC-1009579</v>
          </cell>
          <cell r="S455" t="str">
            <v>EQUIPO DAÑADO EN DOMICILIO DE CLIENTE</v>
          </cell>
          <cell r="T455" t="str">
            <v xml:space="preserve">   RENE ARIAS                     </v>
          </cell>
          <cell r="U455" t="str">
            <v>2017-04-18</v>
          </cell>
          <cell r="V455" t="str">
            <v>CENTRO</v>
          </cell>
          <cell r="W455" t="str">
            <v>COMPLETADO</v>
          </cell>
          <cell r="X455" t="str">
            <v>CLIENTE</v>
          </cell>
          <cell r="Y455">
            <v>42835</v>
          </cell>
          <cell r="Z455">
            <v>750</v>
          </cell>
          <cell r="AA455" t="str">
            <v>M012</v>
          </cell>
          <cell r="AD455" t="str">
            <v>IZTAPALAPA/PROGRESO DEL SUR</v>
          </cell>
          <cell r="AE455" t="str">
            <v>DF</v>
          </cell>
          <cell r="AF455" t="str">
            <v>MX</v>
          </cell>
          <cell r="AG455" t="str">
            <v>10232694</v>
          </cell>
          <cell r="AH455" t="str">
            <v>ARTURO BARRIOS RAZO</v>
          </cell>
          <cell r="AI455" t="str">
            <v>137 MIESES</v>
          </cell>
          <cell r="AJ455" t="str">
            <v>044-5521745789</v>
          </cell>
          <cell r="AK455" t="str">
            <v>044-5521745789</v>
          </cell>
          <cell r="AL455" t="str">
            <v>09810</v>
          </cell>
          <cell r="AM455" t="str">
            <v>22/04/2017 05 : 12 RODRIGUEZ ERICK : TCF174 7401169313/04/2017 05 : 57 ERNESTO.HERN : TCF113/04/2017 05 : 57 ERNESTO.HERN : NP513/04/2017 00 : 45 201767 : P1A: 173331 PANEL 11-04-2017 OC-100957912/04/2017 23 : 56 201767 : CSA SE COMUNICA CON EL CLIENTE EL DIA12-04-2017 A LAS 10:55 AL NUMERO 5521745789 PARA PEDIRLE DOCUMENTOS, CLIENTE INDICA QUE REENVIARA DOCUMENTOS EN EL TRANSCURSO DEL DIAP1A: 173331 PANEL 11-04-2017 OC-100957912/04/2017 00 : 46 201767 : SEG 11-04-2017 SE SOLICITA APOYO A MA ISABELPARA VALIDACION DE DOCUMENTOS12/04/2017 00 : 45 201767 : PANEL DAÑADO11/04/2017 03 : 17 201767 : V1. 17/04/2017: 10 A.M. - 6 P.M.H-24110 SE ASIGNA T52CAE03/04/2017 23 : 09 JUANANTONIO : ODSWTPATRS DE COCA-COLA DE EJE 35521745789</v>
          </cell>
          <cell r="AN455" t="str">
            <v>1TE50B8NUSCB</v>
          </cell>
          <cell r="AO455" t="str">
            <v>Smart</v>
          </cell>
          <cell r="AP455" t="str">
            <v>Hisense</v>
          </cell>
          <cell r="AQ455" t="str">
            <v>Opera</v>
          </cell>
          <cell r="AR455" t="str">
            <v>FHD 1920 x 1080</v>
          </cell>
          <cell r="AS455" t="str">
            <v>3TE50G165140G1651M010</v>
          </cell>
          <cell r="AT455" t="e">
            <v>#N/A</v>
          </cell>
          <cell r="AU455" t="str">
            <v>50H7GB</v>
          </cell>
          <cell r="AV455" t="str">
            <v>3TE50G165140</v>
          </cell>
          <cell r="AW455" t="str">
            <v>G1651</v>
          </cell>
          <cell r="AX455" t="str">
            <v>M010</v>
          </cell>
          <cell r="AY455">
            <v>74011693</v>
          </cell>
          <cell r="AZ455">
            <v>51012627</v>
          </cell>
          <cell r="BA455">
            <v>80141770</v>
          </cell>
        </row>
        <row r="456">
          <cell r="D456">
            <v>60311363</v>
          </cell>
          <cell r="E456" t="str">
            <v xml:space="preserve">A  </v>
          </cell>
          <cell r="F456" t="str">
            <v>TV</v>
          </cell>
          <cell r="G456" t="str">
            <v>ROLANDO MONTES GUERRERO</v>
          </cell>
          <cell r="H456" t="str">
            <v xml:space="preserve">RIO TAMUIM 134, BOSQUESDE LA HUASTECA, SANTA CATARINA </v>
          </cell>
          <cell r="I456">
            <v>17725928</v>
          </cell>
          <cell r="J456" t="str">
            <v>HISENSE</v>
          </cell>
          <cell r="K456" t="str">
            <v>50H7SG</v>
          </cell>
          <cell r="L456" t="str">
            <v>50G1450A4H00568</v>
          </cell>
          <cell r="M456" t="str">
            <v>FACTURA</v>
          </cell>
          <cell r="N456">
            <v>9171.7199999999993</v>
          </cell>
          <cell r="O456">
            <v>42743</v>
          </cell>
          <cell r="P456">
            <v>42779</v>
          </cell>
          <cell r="Q456">
            <v>201024</v>
          </cell>
          <cell r="R456" t="str">
            <v>02/18/17 02:41 ERNESTO HDZ NP5 P1 OC 1007419 MAIN BOARD 15876</v>
          </cell>
          <cell r="S456" t="str">
            <v/>
          </cell>
          <cell r="T456" t="str">
            <v xml:space="preserve">    SOFIA VAZQUEZ                 </v>
          </cell>
          <cell r="U456" t="str">
            <v>2017-04-20</v>
          </cell>
          <cell r="V456" t="str">
            <v>Norte</v>
          </cell>
          <cell r="W456" t="str">
            <v>COMPLETADO</v>
          </cell>
          <cell r="X456" t="str">
            <v>TALLER</v>
          </cell>
          <cell r="Y456">
            <v>42776</v>
          </cell>
          <cell r="Z456">
            <v>36</v>
          </cell>
          <cell r="AA456" t="str">
            <v>M010</v>
          </cell>
          <cell r="AD456" t="str">
            <v>bosques de la huasteca/sta catarina</v>
          </cell>
          <cell r="AE456" t="str">
            <v>NL</v>
          </cell>
          <cell r="AF456" t="str">
            <v>MX</v>
          </cell>
          <cell r="AG456" t="str">
            <v>10410167</v>
          </cell>
          <cell r="AH456" t="str">
            <v>ROLANDO MONTES GUERRERO</v>
          </cell>
          <cell r="AI456" t="str">
            <v>rio tamuim 134</v>
          </cell>
          <cell r="AJ456" t="str">
            <v>8117217253</v>
          </cell>
          <cell r="AK456" t="str">
            <v>8117217253</v>
          </cell>
          <cell r="AL456" t="str">
            <v>66354</v>
          </cell>
          <cell r="AM456" t="str">
            <v>22/04/2017 05 : 14 MARCO.DIAZ : TCF174 7401169518/04/2017 01 : 23 GERARDO.GRA : CSC se indica entrega en proceso, sepasa ODS a CF para seguimiento. EMC*28/03/2017 00 : 03 ADOLFO.FER : SEG: NO SE HA ENVIADO EQUIPO DE CFEQUIPO DAÑADO EN TALLER01/03/2017 22 : 07 MARCO.DIAZ : TCF1PU CSA18/02/2017 02 : 41 ERNESTO.HERN : TCF118/02/2017 02 : 41 ERNESTO.HERN : NP515/02/2017 03 : 21 201024 : P1: OC 1007419 , MAIN BOARD 15876 , 14 FEB201715/02/2017 01 : 34 201024 : SE ANEXA NOTA DE COMPRA Y SE PASA A REVIISON14/02/2017 07 : 41 201024 : SE VISITARA JUEVES 1611/02/2017 09 : 16 SEMIRAMIS.M : KMA : 74$ 148.0011/02/2017 09 : 09 SEMIRAMIS.M : esta orden da seguimiento a la orden6031020411/02/2017 09 : 08 SEMIRAMIS.M : ODSWTPRD/SEARSES DENTRO DEL PRIV Y CRUZA CRUZ DE LA HUASTECA HAY UNA ROTONDA DE LALLEGADADE CAMIONES DEL PALMAR HAY UN OXXO A MEDIA CUADRA ESTA LA DIRECCION</v>
          </cell>
          <cell r="AN456" t="str">
            <v>3TE50A145036</v>
          </cell>
          <cell r="AO456" t="str">
            <v>Smart</v>
          </cell>
          <cell r="AP456" t="str">
            <v>Hisense</v>
          </cell>
          <cell r="AQ456" t="str">
            <v>Android</v>
          </cell>
          <cell r="AR456" t="str">
            <v>FHD 1920 x 1080</v>
          </cell>
          <cell r="AS456" t="str">
            <v>3TE50G165140G165140M010</v>
          </cell>
          <cell r="AT456">
            <v>164</v>
          </cell>
          <cell r="AU456" t="str">
            <v>50H7GB</v>
          </cell>
          <cell r="AV456" t="str">
            <v>3TE50G165140</v>
          </cell>
          <cell r="AW456" t="str">
            <v>G165140</v>
          </cell>
          <cell r="AX456" t="str">
            <v>M010</v>
          </cell>
          <cell r="AY456">
            <v>74011695</v>
          </cell>
          <cell r="AZ456">
            <v>51012628</v>
          </cell>
          <cell r="BA456">
            <v>80139151</v>
          </cell>
        </row>
        <row r="457">
          <cell r="D457">
            <v>60313247</v>
          </cell>
          <cell r="E457" t="str">
            <v xml:space="preserve">A  </v>
          </cell>
          <cell r="F457" t="str">
            <v>TV</v>
          </cell>
          <cell r="G457" t="str">
            <v xml:space="preserve">GERARDO PUENTE </v>
          </cell>
          <cell r="H457" t="str">
            <v>5 DE MAYO 910, CANTERAS, GUADALUPE</v>
          </cell>
          <cell r="I457" t="str">
            <v>8115510077, 8115510074</v>
          </cell>
          <cell r="J457" t="str">
            <v>HISENSE</v>
          </cell>
          <cell r="K457" t="str">
            <v>50H5B</v>
          </cell>
          <cell r="L457" t="str">
            <v>50G160243H02708</v>
          </cell>
          <cell r="M457" t="str">
            <v>264654-6</v>
          </cell>
          <cell r="N457">
            <v>8054</v>
          </cell>
          <cell r="O457">
            <v>42525</v>
          </cell>
          <cell r="P457">
            <v>42807</v>
          </cell>
          <cell r="Q457">
            <v>201024</v>
          </cell>
          <cell r="R457" t="str">
            <v>15/03/17 06:03 JORGE VAZ NP5 P1A OC 1008187 PANEL 196102</v>
          </cell>
          <cell r="S457" t="str">
            <v/>
          </cell>
          <cell r="T457" t="str">
            <v xml:space="preserve">     SOFIA VAZQUEZ                </v>
          </cell>
          <cell r="U457" t="str">
            <v>2017-04-19</v>
          </cell>
          <cell r="V457" t="str">
            <v>Norte</v>
          </cell>
          <cell r="W457" t="str">
            <v>COMPLETADO</v>
          </cell>
          <cell r="X457" t="str">
            <v>TALLER</v>
          </cell>
          <cell r="Y457">
            <v>42797</v>
          </cell>
          <cell r="Z457">
            <v>282</v>
          </cell>
          <cell r="AA457" t="str">
            <v>M010</v>
          </cell>
          <cell r="AD457" t="str">
            <v>Guadalupe/Canteras</v>
          </cell>
          <cell r="AE457" t="str">
            <v>NL</v>
          </cell>
          <cell r="AF457" t="str">
            <v>MX</v>
          </cell>
          <cell r="AG457" t="str">
            <v>10413598</v>
          </cell>
          <cell r="AH457" t="str">
            <v>GERARDO PUENTE</v>
          </cell>
          <cell r="AI457" t="str">
            <v>910 5 de Mayo</v>
          </cell>
          <cell r="AJ457" t="str">
            <v>8115510074</v>
          </cell>
          <cell r="AK457" t="str">
            <v>8115510074</v>
          </cell>
          <cell r="AL457" t="str">
            <v>57190</v>
          </cell>
          <cell r="AM457" t="str">
            <v>22/04/2017 05 : 15 ADOLFO.FER : TCF174:7401169624/03/2017 00 : 50 MARCO.DIAZ : TCF1PU CSAINF. SOFIA. DMC15/03/2017 06 : 04 JORGE.VAZ : TCF115/03/2017 06 : 03 JORGE.VAZ : NP510/03/2017 08 : 54 201024 : SE ANEXA NOTA DE COMPRA Y SE PASA A REVISION # 2193804/03/2017 09 : 10 201024 : P1A: ,O.C. 1008187 PANEL # DEPARTE 196102 PREDIAGNOSTICO MAZO 304/03/2017 04 : 42 201024 : SE CHECARA CON ELIZONDO PARARECOLECTAR EN SU CEDIS03/03/2017 23 : 51 SEMIRAMIS.M : ODSWTPRD/ELIZONDOSENTRE CORA Y MORONES PRIETO</v>
          </cell>
          <cell r="AN457" t="str">
            <v>3TE50G151618</v>
          </cell>
          <cell r="AO457" t="str">
            <v>Smart</v>
          </cell>
          <cell r="AP457" t="str">
            <v>Hisense</v>
          </cell>
          <cell r="AQ457" t="str">
            <v>Opera</v>
          </cell>
          <cell r="AR457" t="str">
            <v>HD 1366 X 768</v>
          </cell>
          <cell r="AS457" t="str">
            <v>GTE50G1523B0CRMM012</v>
          </cell>
          <cell r="AT457">
            <v>8</v>
          </cell>
          <cell r="AU457" t="str">
            <v>50H7GB</v>
          </cell>
          <cell r="AV457" t="str">
            <v>GTE50G1523B0</v>
          </cell>
          <cell r="AW457" t="str">
            <v>CRM</v>
          </cell>
          <cell r="AX457" t="str">
            <v>M012</v>
          </cell>
          <cell r="AY457">
            <v>74011696</v>
          </cell>
          <cell r="AZ457">
            <v>51012629</v>
          </cell>
          <cell r="BA457">
            <v>80147303</v>
          </cell>
        </row>
        <row r="458">
          <cell r="D458">
            <v>60312315</v>
          </cell>
          <cell r="E458" t="str">
            <v xml:space="preserve">A  </v>
          </cell>
          <cell r="F458" t="str">
            <v>FRIGOBAR</v>
          </cell>
          <cell r="G458" t="str">
            <v>BARBARA BUSTAMANTE</v>
          </cell>
          <cell r="H458" t="str">
            <v>AV. CANAL DE TEZONTLE 1520 ALFONSO ORTIZ TIRADO IZTAPALAPA CP. 09020</v>
          </cell>
          <cell r="I458">
            <v>5534287505</v>
          </cell>
          <cell r="J458" t="str">
            <v>HISENSE</v>
          </cell>
          <cell r="K458" t="str">
            <v>RT33D6AAE</v>
          </cell>
          <cell r="L458" t="str">
            <v>IB0088Z0003JJ11001520136</v>
          </cell>
          <cell r="M458" t="str">
            <v>CARTA DE PISO</v>
          </cell>
          <cell r="N458">
            <v>0</v>
          </cell>
          <cell r="P458">
            <v>42800</v>
          </cell>
          <cell r="Q458">
            <v>201767</v>
          </cell>
          <cell r="R458" t="str">
            <v>15/03/2017 23 : 18  ROGER.R : TCF1/EQUIPO NO COMPRIME EL GAS, SE TUVO EL EQUIPOTRABAJANDO POR 10 MIN</v>
          </cell>
          <cell r="S458" t="str">
            <v>EQUIPO EN TIENDA</v>
          </cell>
          <cell r="T458" t="str">
            <v xml:space="preserve"> ANDREA LEGORRETA                 </v>
          </cell>
          <cell r="U458" t="str">
            <v>2017-04-10</v>
          </cell>
          <cell r="V458" t="str">
            <v>CENTRO</v>
          </cell>
          <cell r="W458" t="str">
            <v>COMPLETADO</v>
          </cell>
          <cell r="X458" t="str">
            <v>TALLER</v>
          </cell>
          <cell r="Y458">
            <v>42788</v>
          </cell>
          <cell r="AA458" t="str">
            <v>M010</v>
          </cell>
          <cell r="AD458" t="str">
            <v>Iztapalapa/Alfonso Ortiz Tirado</v>
          </cell>
          <cell r="AE458" t="str">
            <v>DF</v>
          </cell>
          <cell r="AF458" t="str">
            <v>MX</v>
          </cell>
          <cell r="AG458" t="str">
            <v>10412507</v>
          </cell>
          <cell r="AH458" t="str">
            <v>BARBARA BUSTAMANTE</v>
          </cell>
          <cell r="AI458" t="str">
            <v>1520 Av Canal de Tezontle</v>
          </cell>
          <cell r="AJ458" t="str">
            <v>5534287505</v>
          </cell>
          <cell r="AK458">
            <v>0</v>
          </cell>
          <cell r="AL458" t="str">
            <v>09020</v>
          </cell>
          <cell r="AM458" t="str">
            <v>22/04/2017 05 : 15 Ricardo Espinosa : TCF174 74011697 BRENDA MED23/03/2017 23 : 35 MARCO.DIAZ : TCF1PU CLIENTEINF. JOSUE RAMIREZ. DMC16/03/2017 05 : 57 GEARARDO.PA : DGR: SE VALIDAN DOCUMENTOS Y SONCORRECTOS15/03/2017 23 : 18 ROGER.R : TCF115/03/2017 23 : 17 ROGER.R : TCFT - Intervención línea de refrigeranteR600.14/03/2017 00 : 53 MA.ISABEL : SEG: DGR13/03/2017 11 : 42 MA.ISABEL : SEG: SE VERF CON EL CSA SI VALIDO LAINFORMACION REQUERIDA11/03/2017 01 : 36 GEARARDO.PA : SEG: SE SOLICTA NUEVAMENTE AL C.S.AQUE VALIDE LOS DOCUMENTOS10/03/2017 02 : 19 MA.ISABEL : SEG: SE COLISITA AL CSA VERF LA FECHA DECONPRA DEL EQUIPO YA QUE EN LA POLIZA NO INDICA ESA INFORMACION, ENESPERA DE RESPUESTA09/03/2017 06 : 50 201767 : ST1 EQUIPO NO COMPRIME EL GAS, SE TUVO ELEQUIPO TRABAJANDO POR 10 MIN.09/03/2017 04 : 08 201767 : EQUIPO NO COMPRIME EL GAS, SE TUVO EL EQUIPOTRABAJANDO POR 10 MIN.08/03/2017 06 : 22 201767 : 07-03-2017 SE VALIDAN EVIDENCIAS Y SEREALIZARA REPORTE TECNICO PARA EL DIA 08-03-201707/03/2017 04 : 17 201767 : HOY SE ADJUNTARA REPORTE TÉCNICO23/02/2017 02 : 00 201767 : V1:27/02/2017:HORARIO ABIERTO DE 10 AM A 18HRS_H23369_T9622/02/2017 23 : 13 GABRIELA.B : ODSWTP21/02/2017 06 : 26 GABRIELA.B : RD % AV ROJO GOMEZ Y CANAL DE TEZONTLEEQUIPO DE PISO</v>
          </cell>
          <cell r="AN458" t="str">
            <v>1B0088Z0009JBH4QP</v>
          </cell>
          <cell r="AO458" t="e">
            <v>#N/A</v>
          </cell>
          <cell r="AP458" t="e">
            <v>#N/A</v>
          </cell>
          <cell r="AQ458" t="e">
            <v>#N/A</v>
          </cell>
          <cell r="AR458" t="e">
            <v>#N/A</v>
          </cell>
          <cell r="AS458" t="str">
            <v>SOLICITAR MATERIALSOLICITAR MATERIALSOLICITAR MATERIAL</v>
          </cell>
          <cell r="AT458" t="e">
            <v>#N/A</v>
          </cell>
          <cell r="AU458" t="str">
            <v>SOLICITAR MATERIAL</v>
          </cell>
          <cell r="AV458" t="str">
            <v>SOLICITAR MATERIAL</v>
          </cell>
          <cell r="AW458" t="str">
            <v>SOLICITAR MATERIAL</v>
          </cell>
          <cell r="AX458" t="str">
            <v>SOLICITAR MATERIAL</v>
          </cell>
          <cell r="AY458">
            <v>74011697</v>
          </cell>
          <cell r="AZ458">
            <v>51012630</v>
          </cell>
          <cell r="BA458">
            <v>80147232</v>
          </cell>
        </row>
        <row r="459">
          <cell r="D459">
            <v>60312914</v>
          </cell>
          <cell r="E459" t="str">
            <v xml:space="preserve">A  </v>
          </cell>
          <cell r="F459" t="str">
            <v>TV</v>
          </cell>
          <cell r="G459" t="str">
            <v>RICARDO VAZQUEZ FLORES</v>
          </cell>
          <cell r="H459" t="str">
            <v>AFRICA 150 COL. AQUILES SERDAN DELG VENUSTIANO CARRANZA CP 15430</v>
          </cell>
          <cell r="I459" t="str">
            <v>63131593</v>
          </cell>
          <cell r="J459" t="str">
            <v>HISENSE</v>
          </cell>
          <cell r="K459" t="str">
            <v>32K20DW</v>
          </cell>
          <cell r="L459" t="str">
            <v>32G144281H01014</v>
          </cell>
          <cell r="M459" t="str">
            <v xml:space="preserve">BODEGA AURRERA TC# 0833 4404 2108 0592 8273 68 </v>
          </cell>
          <cell r="N459">
            <v>4490</v>
          </cell>
          <cell r="O459">
            <v>42113</v>
          </cell>
          <cell r="P459">
            <v>42796</v>
          </cell>
          <cell r="Q459">
            <v>201767</v>
          </cell>
          <cell r="R459" t="str">
            <v>04/04/2017 11 : 10  ARANTXA.MON : NP5 / P1B: 179250 PANEL   28-03-2017  OC-1009148 / P1A: 179250PANEL    02-03-2017  OC-1008141</v>
          </cell>
          <cell r="S459" t="str">
            <v>EQUIPO DAÑADO EN DOMICILIO DE CLIENTE</v>
          </cell>
          <cell r="T459" t="str">
            <v xml:space="preserve">   ABRAHAM LAZCANO                </v>
          </cell>
          <cell r="U459" t="str">
            <v>2017-04-10</v>
          </cell>
          <cell r="V459" t="str">
            <v>CENTRO</v>
          </cell>
          <cell r="W459" t="str">
            <v>COMPLETADO</v>
          </cell>
          <cell r="X459" t="str">
            <v>TALLER</v>
          </cell>
          <cell r="Y459">
            <v>42793</v>
          </cell>
          <cell r="Z459">
            <v>683</v>
          </cell>
          <cell r="AA459" t="str">
            <v>M012</v>
          </cell>
          <cell r="AD459" t="str">
            <v>Venustiano Carranza/Aquiles Serdan</v>
          </cell>
          <cell r="AE459" t="str">
            <v>DF</v>
          </cell>
          <cell r="AF459" t="str">
            <v>MX</v>
          </cell>
          <cell r="AG459" t="str">
            <v>10413259</v>
          </cell>
          <cell r="AH459" t="str">
            <v>RICARDO VAZQUEZ FLORES</v>
          </cell>
          <cell r="AI459" t="str">
            <v>150 Africa</v>
          </cell>
          <cell r="AJ459" t="str">
            <v>63131593</v>
          </cell>
          <cell r="AK459">
            <v>0</v>
          </cell>
          <cell r="AL459" t="str">
            <v>15430</v>
          </cell>
          <cell r="AM459" t="str">
            <v>22/04/2017 05 : 16 Ricardo Espinosa : TCF174 7401169904/04/2017 11 : 11 ARANTXA.MON : TCF1 03-04-201704/04/2017 11 : 10 ARANTXA.MON : NP504/04/2017 06 : 32 MA.ISABEL : SEG: SE ENVIÓ CON FECHA 3 DE ABRILCORREO A REFACCIONES PARA QUE NOS INDIQUEN Y CONFIRMEN SI ESTE EQUIPO SEVA A PROCESAR CON NP5 LO TENEMOS A MAS DE 30 DIAS, A LAS 17:32 NOTENEMOS RESPUESTA POR PARTE DE REFACCIONES, EN ESPERA04/04/2017 01 : 30 201767 : SEG 01-04-2017 SE ENVIO NUEVAMENTE CORREOSOLICITANDO INFORMACION SOBRE LA FECHA DE SURTIMIENTO DE LAPIEZA P1B: 179250 PANEL 28-03-2017 OC-1009148; AUN SIN RESPUESTA ENCRM O VIA CORREO ELECTRONICO.31/03/2017 04 : 42 GEARARDO.PA : CONFIRMA ERNESTO HERNANDEZ, QUE PASARAA NP5, MANDO E-MAIL A GPAREDES30/03/2017 02 : 49 201767 : SEG 29-03-2017: SE MANDARON 5 CORREOS PARASOLICITAR INFORMACION DEL SURTIMIENTO DE P1A: 179250 PANEL 02-03-2017 OC-1008141, Y 25 DIAS DESPUES CONTESTAN QUE NO TIENEN LAOC EN OB; SE SOLICITANUEVAMENTE POR INDICACIONES DE LIC. ERNESTO HERNANDEZ P1B: 179250 PANEL 28-03-2017 OC-1009148 Y SE MANDACORREO PARA SABER FECHA DE SURTIMIENTO A LIC. ERNESTO CON COPIA A COORDINADOR Y SUPERVISOR DE ZONA CENTRO, EN ESPERA DE RESPUESTA29/03/2017 03 : 59 201767 : P1B: 179250 PANEL 28-03-2017 OC-100914827/03/2017 08 : 00 201767 : SEG POR 4TA OCASIÓN SE SOLICITA APOYO PARAQUE NOS INDIQUE FECHA DE SURTIMIENTO DE LA OC, YA QUE AL DÍA DE HOY NO HEMOS TENIDO RESPUESTA VÍA CORREO O CRM. A03; P1A: 179250PANEL 02-03-2017 OC-100814120/03/2017 09 : 39 201767 : SEG POR 3RA OCASIÓN SE SOLICITA APOYO PARAQUE NOS INDIQUE FECHA DE SURTIMIENTO DE LA OC, YA QUE AL DÍA DE HOY NO HEMOS TENIDO RESPUESTA VÍA CORREO O CRM. A03; P1A: 179250PANEL 02-03-2017 OC-100814115/03/2017 13 : 09 201767 : SEG POR 2DA OCASIÓN SE SOLICITA APOYO PARAQUE NOS INDIQUE FECHA DE SURTIMIENTO DE LA OC, YA QUE AL DÍA DE HOY NO HEMOS TENIDO RESPUESTA VÍA CORREO O CRM. A0303/03/2017 08 : 49 201767 : P1A: 179250 PANEL 02-03-2017 OC-100814101/03/2017 06 : 34 201767 : SE REASIGNA TECNICO T01RAH28/02/2017 07 : 40 201767 : V1. 03/03/2017: 10 A.M. - 6 P.M.H-23473 SE ASIGNA T51OMJ28/02/2017 01 : 03 GABRIELA.B : ODDSWTP27/02/2017 23 : 43 GABRIELA.B : RD % BALBOAS Y PUERTO ARTUROVALIDACIÓN DE GARANTIA</v>
          </cell>
          <cell r="AN459" t="str">
            <v>3TE32G143053</v>
          </cell>
          <cell r="AO459" t="str">
            <v>Smart</v>
          </cell>
          <cell r="AP459" t="str">
            <v>Hisense</v>
          </cell>
          <cell r="AQ459" t="str">
            <v>Opera</v>
          </cell>
          <cell r="AR459" t="str">
            <v>HD 1366 X 768</v>
          </cell>
          <cell r="AS459" t="str">
            <v>GTE32G151950CRMM012</v>
          </cell>
          <cell r="AT459">
            <v>17</v>
          </cell>
          <cell r="AU459" t="str">
            <v>32H5B</v>
          </cell>
          <cell r="AV459" t="str">
            <v>GTE32G151950</v>
          </cell>
          <cell r="AW459" t="str">
            <v>CRM</v>
          </cell>
          <cell r="AX459" t="str">
            <v>M012</v>
          </cell>
          <cell r="AY459">
            <v>74011699</v>
          </cell>
          <cell r="AZ459">
            <v>51012632</v>
          </cell>
          <cell r="BA459">
            <v>80147162</v>
          </cell>
        </row>
        <row r="460">
          <cell r="D460">
            <v>60311794</v>
          </cell>
          <cell r="E460" t="str">
            <v xml:space="preserve">A  </v>
          </cell>
          <cell r="F460" t="str">
            <v>TV</v>
          </cell>
          <cell r="G460" t="str">
            <v>MARIA DEL CAMEN ALCANTARA MEDINA</v>
          </cell>
          <cell r="H460" t="str">
            <v>LARGUILLERE 52 SANTA MARIA NONOCALCO ALVARO OBREGON CP. 01420</v>
          </cell>
          <cell r="I460">
            <v>12247396</v>
          </cell>
          <cell r="J460" t="str">
            <v>HISENSE</v>
          </cell>
          <cell r="K460" t="str">
            <v>50H7SG</v>
          </cell>
          <cell r="L460" t="str">
            <v>50G1450A4H00707</v>
          </cell>
          <cell r="M460" t="str">
            <v>626b3606-4e12-4e53-a936-4141c0664a28</v>
          </cell>
          <cell r="N460">
            <v>10399.200000000001</v>
          </cell>
          <cell r="O460">
            <v>42644</v>
          </cell>
          <cell r="P460">
            <v>42800</v>
          </cell>
          <cell r="Q460">
            <v>201767</v>
          </cell>
          <cell r="R460" t="str">
            <v>15/03/2017 07 : 14  JORGE.VAZ : NP5/ 201767 : P1A: 175876 MAIN    06-03-2017 OC-1008260</v>
          </cell>
          <cell r="S460" t="str">
            <v>EQUIPO EN DOMICILIO DE CLIENTE</v>
          </cell>
          <cell r="T460" t="str">
            <v xml:space="preserve">ANDREA LEGORRETA               </v>
          </cell>
          <cell r="U460" t="str">
            <v>2017-04-10</v>
          </cell>
          <cell r="V460" t="str">
            <v>Centro</v>
          </cell>
          <cell r="W460" t="str">
            <v>COMPLETADO</v>
          </cell>
          <cell r="X460" t="str">
            <v>CLIENTE</v>
          </cell>
          <cell r="Y460">
            <v>42782</v>
          </cell>
          <cell r="Z460">
            <v>156</v>
          </cell>
          <cell r="AA460" t="str">
            <v>M010</v>
          </cell>
          <cell r="AB460" t="str">
            <v>T175876/Tarjeta Principal Madre - MAIN BOARD</v>
          </cell>
          <cell r="AC460" t="str">
            <v>OC-1008260</v>
          </cell>
          <cell r="AD460" t="str">
            <v>Alvaro Obregon/Sta MariaNonoalco</v>
          </cell>
          <cell r="AE460" t="str">
            <v>DF</v>
          </cell>
          <cell r="AF460" t="str">
            <v>MX</v>
          </cell>
          <cell r="AG460" t="str">
            <v>10412304</v>
          </cell>
          <cell r="AH460" t="str">
            <v>MARIA DEL CARMEN ALCANTARA MEDINA</v>
          </cell>
          <cell r="AI460" t="str">
            <v>52 Larguillere</v>
          </cell>
          <cell r="AJ460" t="str">
            <v>12247396</v>
          </cell>
          <cell r="AK460">
            <v>0</v>
          </cell>
          <cell r="AL460" t="str">
            <v>01420</v>
          </cell>
          <cell r="AM460" t="str">
            <v>22/04/2017 05 : 18 MARCO.DIAZ : TCF174 7401170120/04/2017 22 : 26 GEARARDO.PA : CFA23/03/2017 23 : 17 MARCO.DIAZ : TCF1PU CLIENTEINF. JOSUE RAMIREZ. DMC15/03/2017 07 : 14 JORGE.VAZ : TCF115/03/2017 07 : 14 JORGE.VAZ : NP514/03/2017 01 : 32 MA.ISABEL : SEG: SE ENVIA CORREO A REFACC PARA SABERCUANDO SE SURTE07/03/2017 09 : 05 201767 : P1A: 175876 MAIN 06-03-2017 OC-100826007/03/2017 01 : 14 201767 : SE CORRIGE EL FOLIO 50G143292H09016 YA QUEEL NO COINCDE CON EL MODELO PROPORCIONADO 50G1450A4H00707,SE ADJUNTA EVIDENCIA FOTOGRAFICA DE ETIQUETA MODELO SERIE04/03/2017 09 : 26 201767 : MAIN DAÑADA03/03/2017 05 : 26 MA.ISABEL : SEG: SE CONTACTA AL CSA PARA VERFESTATUS DE VISITA22/02/2017 04 : 22 MA.ISABEL : SEG: DGR17/02/2017 08 : 05 201767 : V1:21/02/2017:HORARIO ABIERTO DE 10 AM A 18HRS_H23278_R7117/02/2017 06 : 27 MARTINEZ.G : ODSWTP% STA LUCIA Y FERROCARRIL DE CUERNAVACA</v>
          </cell>
          <cell r="AN460" t="str">
            <v>3TE50A145036</v>
          </cell>
          <cell r="AO460" t="str">
            <v>Smart</v>
          </cell>
          <cell r="AP460" t="str">
            <v>Hisense</v>
          </cell>
          <cell r="AQ460" t="str">
            <v>Android</v>
          </cell>
          <cell r="AR460" t="str">
            <v>FHD 1920 x 1080</v>
          </cell>
          <cell r="AS460" t="str">
            <v>3TE50G1644B3G1644M010</v>
          </cell>
          <cell r="AT460" t="e">
            <v>#N/A</v>
          </cell>
          <cell r="AU460" t="str">
            <v>50H7GB</v>
          </cell>
          <cell r="AV460" t="str">
            <v>3TE50G1644B3</v>
          </cell>
          <cell r="AW460" t="str">
            <v>G1644</v>
          </cell>
          <cell r="AX460" t="str">
            <v>M010</v>
          </cell>
          <cell r="AY460">
            <v>74011701</v>
          </cell>
          <cell r="AZ460">
            <v>51012634</v>
          </cell>
          <cell r="BA460">
            <v>80139156</v>
          </cell>
        </row>
        <row r="461">
          <cell r="D461">
            <v>60313169</v>
          </cell>
          <cell r="E461" t="str">
            <v xml:space="preserve">A  </v>
          </cell>
          <cell r="F461" t="str">
            <v>TV</v>
          </cell>
          <cell r="G461" t="str">
            <v>JESUS RAFAEL HERNANDEZ</v>
          </cell>
          <cell r="H461" t="str">
            <v>MANUEL ACUÑA NUM 103 COL. SAN FRANCISCO TETECALA DELG AZCAPOTZALCO CP 02730</v>
          </cell>
          <cell r="I461" t="str">
            <v>10070514</v>
          </cell>
          <cell r="J461" t="str">
            <v>HISENSE</v>
          </cell>
          <cell r="K461" t="str">
            <v>32K20DW</v>
          </cell>
          <cell r="L461" t="str">
            <v>32G143053H02737</v>
          </cell>
          <cell r="M461" t="str">
            <v>WAL MART TC# 0490 2760 6125 3408 3832 79</v>
          </cell>
          <cell r="N461">
            <v>4299</v>
          </cell>
          <cell r="O461">
            <v>41952</v>
          </cell>
          <cell r="P461">
            <v>42816</v>
          </cell>
          <cell r="Q461">
            <v>201767</v>
          </cell>
          <cell r="R461" t="str">
            <v>06/04/2017 01 : 05  ARANTXA.MON : NP5 P1A: 179250 PANEL    22-03-2017   OC-1008920</v>
          </cell>
          <cell r="S461" t="str">
            <v>EQUIPO DAÑADO EN DOMICILIO DE CLIENTE</v>
          </cell>
          <cell r="T461" t="str">
            <v xml:space="preserve">   ABRAHAM LAZCANO                </v>
          </cell>
          <cell r="U461" t="str">
            <v>2017-04-10</v>
          </cell>
          <cell r="V461" t="str">
            <v>CENTRO</v>
          </cell>
          <cell r="W461" t="str">
            <v>COMPLETADO</v>
          </cell>
          <cell r="X461" t="str">
            <v>TALLER</v>
          </cell>
          <cell r="Y461">
            <v>42796</v>
          </cell>
          <cell r="Z461">
            <v>864</v>
          </cell>
          <cell r="AA461" t="str">
            <v>M012</v>
          </cell>
          <cell r="AD461" t="str">
            <v>atzcaptzalco/sn francisco tetecala</v>
          </cell>
          <cell r="AE461" t="str">
            <v>DF</v>
          </cell>
          <cell r="AF461" t="str">
            <v>MX</v>
          </cell>
          <cell r="AG461" t="str">
            <v>10413461</v>
          </cell>
          <cell r="AH461" t="str">
            <v>JESUS RAFAEL HERNANDEZ</v>
          </cell>
          <cell r="AI461" t="str">
            <v>103 Manuel acuña</v>
          </cell>
          <cell r="AJ461" t="str">
            <v>5510070514</v>
          </cell>
          <cell r="AK461">
            <v>0</v>
          </cell>
          <cell r="AL461" t="str">
            <v>02730</v>
          </cell>
          <cell r="AM461" t="str">
            <v>22/04/2017 05 : 19 Ricardo Espinosa : TCF174 7401170206/04/2017 01 : 05 ARANTXA.MON : TCF106/04/2017 01 : 05 ARANTXA.MON : NP504/04/2017 04 : 53 201767 : SEG 01-04-2017 SE SOLICITA INFORMACIONVIACORREO ELECTRONICOPOR 4TA OCASION A REFACCIONES RESPECTO A LA FECHA DE SURTIMIENTO DE LA PIEZA, YA QUE NO HAY ACTUALIZACION ENCRM;P1A: 179250 PANEL 22-03-2017 OC-1008920; A0304/04/2017 02 : 00 GERARDO.GRA : CSC Se indica refacción en proceso deentrega. EMC*04/04/2017 01 : 31 201767 : SEG 01-03-2017 SE SOLICITA INFORMACION VIACORREO ELECTRONICOPOR 4TA OCASION A REFACCIONES RESPECTO ALA FECHA DE SURTIMIENTO DE LA PIEZA, YA QUE NO HAY ACTUALIZACION EN CRM;P1A: 179250 PANEL 22-03-2017 OC-1008920; A0331/03/2017 08 : 03 201767 : SEG 30-03-2017 SE SOLICITA INFORMACION VIACORREO ELECTRONICOPOR 3RA OCASION A REFACCIONES RESPECTO ALA FECHA DE SURTIMIENTO DE LA PIEZA, YA QUE NO HAY ACTUALIZACION EN CRM25/03/2017 05 : 30 201767 : SE ANEXA REPORTE RMA23/03/2017 05 : 15 201767 : P1A: 179250 PANEL 22-03-2017 OC-100892018/03/2017 04 : 39 201767 : PANEL DAÑADO15/03/2017 02 : 01 LAURA.HERNA : CSC: para saber cuando lo visitan secontacta a csa e indica se visitara el dia 15-03-2017 en un horario de10 am a 12:0007/03/2017 05 : 09 MA.ISABEL : SEG: DGR03/03/2017 02 : 02 201767 : V1. 07/03/2017: 10 A.M. - 6 P.M.H-23534 SE ASIGNA T51OMJ02/03/2017 01 : 19 GERARDO.GRA : ODSWTP ELABORADA POR EMC*RD% AVE. FERROCARRILES Y REY MAZTLA</v>
          </cell>
          <cell r="AN461" t="str">
            <v>3TE32G143053</v>
          </cell>
          <cell r="AO461" t="str">
            <v>Smart</v>
          </cell>
          <cell r="AP461" t="str">
            <v>Hisense</v>
          </cell>
          <cell r="AQ461" t="str">
            <v>Opera</v>
          </cell>
          <cell r="AR461" t="str">
            <v>HD 1366 X 768</v>
          </cell>
          <cell r="AS461" t="str">
            <v>GTE32G151950CRMM012</v>
          </cell>
          <cell r="AT461">
            <v>17</v>
          </cell>
          <cell r="AU461" t="str">
            <v>32H5B</v>
          </cell>
          <cell r="AV461" t="str">
            <v>GTE32G151950</v>
          </cell>
          <cell r="AW461" t="str">
            <v>CRM</v>
          </cell>
          <cell r="AX461" t="str">
            <v>M012</v>
          </cell>
          <cell r="AY461">
            <v>74011702</v>
          </cell>
          <cell r="AZ461">
            <v>51012635</v>
          </cell>
          <cell r="BA461">
            <v>80147163</v>
          </cell>
        </row>
        <row r="462">
          <cell r="D462">
            <v>60315424</v>
          </cell>
          <cell r="E462" t="str">
            <v xml:space="preserve">A  </v>
          </cell>
          <cell r="F462" t="str">
            <v>TV</v>
          </cell>
          <cell r="G462" t="str">
            <v>JULIAN RAMIREZ REYES</v>
          </cell>
          <cell r="H462" t="str">
            <v>COTO SAN GABRIEL EDIF. 92</v>
          </cell>
          <cell r="I462" t="str">
            <v>322 3561176</v>
          </cell>
          <cell r="J462" t="str">
            <v>HISENSE</v>
          </cell>
          <cell r="K462" t="str">
            <v>32D33</v>
          </cell>
          <cell r="L462" t="str">
            <v>32M150518H00703</v>
          </cell>
          <cell r="M462">
            <v>95788</v>
          </cell>
          <cell r="N462">
            <v>3599</v>
          </cell>
          <cell r="O462">
            <v>42106</v>
          </cell>
          <cell r="P462">
            <v>42829</v>
          </cell>
          <cell r="Q462">
            <v>201023</v>
          </cell>
          <cell r="R462">
            <v>0</v>
          </cell>
          <cell r="S462" t="str">
            <v>FALLA: NO TIENE IMAGEN, SOLO AUDIO, SE S</v>
          </cell>
          <cell r="T462" t="str">
            <v xml:space="preserve">    GABRIELA RIVAS DELGADO        </v>
          </cell>
          <cell r="U462" t="str">
            <v>2017-04-18</v>
          </cell>
          <cell r="V462" t="str">
            <v>Norte</v>
          </cell>
          <cell r="W462" t="str">
            <v>COMPLETADO</v>
          </cell>
          <cell r="X462" t="str">
            <v>TALLER</v>
          </cell>
          <cell r="Y462">
            <v>42829</v>
          </cell>
          <cell r="Z462">
            <v>723</v>
          </cell>
          <cell r="AA462" t="str">
            <v>M012</v>
          </cell>
          <cell r="AD462" t="str">
            <v>Bahia de Banderas/fracc. exhcda sn angel</v>
          </cell>
          <cell r="AE462" t="str">
            <v>NAY</v>
          </cell>
          <cell r="AF462" t="str">
            <v>MX</v>
          </cell>
          <cell r="AG462" t="str">
            <v>10354493</v>
          </cell>
          <cell r="AH462" t="str">
            <v>JULIAN RAMIREZ REYES</v>
          </cell>
          <cell r="AI462" t="str">
            <v>coto sn gabiel edif. 92 int. 22</v>
          </cell>
          <cell r="AJ462" t="str">
            <v>3223561176</v>
          </cell>
          <cell r="AK462">
            <v>0</v>
          </cell>
          <cell r="AL462" t="str">
            <v>63737</v>
          </cell>
          <cell r="AM462" t="str">
            <v>22/04/2017 05 : 20 Ricardo Espinosa : TCF174 74011703 BRENDA MED07/04/2017 04 : 03 ERNESTO.HERN : TCF107/04/2017 04 : 03 ERNESTO.HERN : NP505/04/2017 03 : 16 201023 : P1A-171862-PANEL LCD, 168828-MAINBOARD**OC1009372, NO SE SUBE FORMATO RMA POR SER FORANEO Y NO CONTAR CON DATOS DE PANELKMA-314 KM = $ 628.0005/04/2017 00 : 52 GABRIELA.B : RD % REINCIDENCIA DE ORDEN 60293794</v>
          </cell>
          <cell r="AN462" t="str">
            <v>3TE32M134512</v>
          </cell>
          <cell r="AO462" t="str">
            <v>Básica</v>
          </cell>
          <cell r="AP462" t="str">
            <v>Hisense</v>
          </cell>
          <cell r="AQ462" t="str">
            <v>Opera</v>
          </cell>
          <cell r="AR462" t="str">
            <v>HD 1366 X 768</v>
          </cell>
          <cell r="AS462" t="str">
            <v>3TE32G155365CRMM012</v>
          </cell>
          <cell r="AT462">
            <v>11</v>
          </cell>
          <cell r="AU462" t="str">
            <v>32H3B2</v>
          </cell>
          <cell r="AV462" t="str">
            <v>3TE32G155365</v>
          </cell>
          <cell r="AW462" t="str">
            <v>CRM</v>
          </cell>
          <cell r="AX462" t="str">
            <v>M012</v>
          </cell>
          <cell r="AY462">
            <v>74011703</v>
          </cell>
          <cell r="AZ462">
            <v>51012636</v>
          </cell>
          <cell r="BA462">
            <v>80147164</v>
          </cell>
        </row>
        <row r="463">
          <cell r="D463">
            <v>60315201</v>
          </cell>
          <cell r="E463" t="str">
            <v xml:space="preserve">A  </v>
          </cell>
          <cell r="F463" t="str">
            <v>TV</v>
          </cell>
          <cell r="G463" t="str">
            <v>ANTONIO PEREZ RODRIGUEZ</v>
          </cell>
          <cell r="H463" t="str">
            <v>PRIV. DIAMANTE 12-A ZAPOPAN/BALCONES DE LA CANTERA</v>
          </cell>
          <cell r="I463">
            <v>3333666429</v>
          </cell>
          <cell r="J463" t="str">
            <v>HISENSE</v>
          </cell>
          <cell r="K463" t="str">
            <v>32K20D</v>
          </cell>
          <cell r="L463" t="str">
            <v>32J141010H09693</v>
          </cell>
          <cell r="M463" t="str">
            <v xml:space="preserve">POLIZA DE GARANTIA </v>
          </cell>
          <cell r="N463">
            <v>0</v>
          </cell>
          <cell r="O463">
            <v>41925</v>
          </cell>
          <cell r="P463">
            <v>42825</v>
          </cell>
          <cell r="Q463">
            <v>201109</v>
          </cell>
          <cell r="R463" t="str">
            <v>FALTA DE REFACCIONES 171979 oc-1009213</v>
          </cell>
          <cell r="S463" t="str">
            <v xml:space="preserve">CLIENTE ENTRTEGA EQUIPO SIN ACCESORIOS, </v>
          </cell>
          <cell r="T463" t="str">
            <v xml:space="preserve">      YURIANA HERNANDEZ HERRERA   </v>
          </cell>
          <cell r="U463" t="str">
            <v>2017-ABRIL</v>
          </cell>
          <cell r="W463" t="str">
            <v>COMPLETADO</v>
          </cell>
          <cell r="X463" t="str">
            <v>TALLER</v>
          </cell>
          <cell r="Y463">
            <v>42824</v>
          </cell>
          <cell r="Z463">
            <v>900</v>
          </cell>
          <cell r="AA463" t="str">
            <v>M012</v>
          </cell>
          <cell r="AD463" t="str">
            <v>zapopan /balcones de la cantera</v>
          </cell>
          <cell r="AE463" t="str">
            <v>JAL</v>
          </cell>
          <cell r="AF463" t="str">
            <v>MX</v>
          </cell>
          <cell r="AG463" t="str">
            <v>10413747</v>
          </cell>
          <cell r="AH463" t="str">
            <v>ANTONIO PEREZ RODRIGUEZ</v>
          </cell>
          <cell r="AI463" t="str">
            <v>priv diamante 12-A</v>
          </cell>
          <cell r="AJ463" t="str">
            <v>3333666429</v>
          </cell>
          <cell r="AK463">
            <v>0</v>
          </cell>
          <cell r="AL463" t="str">
            <v>45180</v>
          </cell>
          <cell r="AM463" t="str">
            <v>22/04/2017 05 : 22 Ricardo Espinosa : TCF174 7401170407/04/2017 05 : 19 ERNESTO.HERN : TCF107/04/2017 05 : 18 ERNESTO.HERN : NP507/04/2017 05 : 03 FABIOLA.BON : SEG: DGR DOCUMENTO VALIDO06/04/2017 11 : 28 ARANTXA.MON : FDD NO CORRESPONDE DOCUMENTACION CONMODELO EN CRM31/03/2017 02 : 12 201109 : 171979 OC-100921331/03/2017 01 : 58 FABIOLA.BON : ODS DA SEGUIMIENTO A LA 6031397214/03/2017 00 : 07 MARIELA.CHA : ODSWTPENTRE CALLE DIAMANTE Y ESTAÑO</v>
          </cell>
          <cell r="AN463" t="str">
            <v>3TE32J134805</v>
          </cell>
          <cell r="AO463" t="str">
            <v>Básica</v>
          </cell>
          <cell r="AP463" t="str">
            <v>Hisense</v>
          </cell>
          <cell r="AQ463" t="str">
            <v>?</v>
          </cell>
          <cell r="AR463" t="str">
            <v>HD 1366 X 768</v>
          </cell>
          <cell r="AS463" t="str">
            <v>3TE32G155365CRMM012</v>
          </cell>
          <cell r="AT463">
            <v>11</v>
          </cell>
          <cell r="AU463" t="str">
            <v>32H3B2</v>
          </cell>
          <cell r="AV463" t="str">
            <v>3TE32G155365</v>
          </cell>
          <cell r="AW463" t="str">
            <v>CRM</v>
          </cell>
          <cell r="AX463" t="str">
            <v>M012</v>
          </cell>
          <cell r="AY463">
            <v>74011704</v>
          </cell>
          <cell r="AZ463">
            <v>51012637</v>
          </cell>
          <cell r="BA463">
            <v>80147165</v>
          </cell>
        </row>
        <row r="464">
          <cell r="D464">
            <v>60313211</v>
          </cell>
          <cell r="E464" t="str">
            <v xml:space="preserve">A  </v>
          </cell>
          <cell r="F464" t="str">
            <v>TV</v>
          </cell>
          <cell r="G464" t="str">
            <v>DAVID SANCHEZ MARTINEZ</v>
          </cell>
          <cell r="H464">
            <v>0</v>
          </cell>
          <cell r="I464">
            <v>4431346501</v>
          </cell>
          <cell r="J464" t="str">
            <v>HISENSE</v>
          </cell>
          <cell r="K464" t="str">
            <v>50H7GB</v>
          </cell>
          <cell r="L464" t="str">
            <v>50G161166MH3701</v>
          </cell>
          <cell r="M464">
            <v>223723</v>
          </cell>
          <cell r="N464">
            <v>13331.89</v>
          </cell>
          <cell r="O464">
            <v>42692</v>
          </cell>
          <cell r="P464">
            <v>42797</v>
          </cell>
          <cell r="Q464">
            <v>202300</v>
          </cell>
          <cell r="R464" t="str">
            <v>16/03/2017 02 : 00 202300 : P1A:T192673 MAIN, OC:1008697</v>
          </cell>
          <cell r="S464" t="str">
            <v/>
          </cell>
          <cell r="T464" t="str">
            <v xml:space="preserve"> MULTISERVICIOS ALVARADO      Fech</v>
          </cell>
          <cell r="U464" t="str">
            <v>2017-04-20</v>
          </cell>
          <cell r="V464" t="str">
            <v>SUR</v>
          </cell>
          <cell r="W464" t="str">
            <v>COMPLETADO</v>
          </cell>
          <cell r="X464" t="str">
            <v>TALLER</v>
          </cell>
          <cell r="Y464">
            <v>42796</v>
          </cell>
          <cell r="Z464">
            <v>105</v>
          </cell>
          <cell r="AA464" t="str">
            <v>M010</v>
          </cell>
          <cell r="AD464" t="str">
            <v>Fracc mision san diego / Morelia</v>
          </cell>
          <cell r="AE464" t="str">
            <v>MCH</v>
          </cell>
          <cell r="AF464" t="str">
            <v>MX</v>
          </cell>
          <cell r="AG464" t="str">
            <v>10413560</v>
          </cell>
          <cell r="AH464" t="str">
            <v>DAVID SANCHEZ MARTINEZ</v>
          </cell>
          <cell r="AI464" t="str">
            <v>18 GUARDIAN DEL CONVENTO</v>
          </cell>
          <cell r="AJ464" t="str">
            <v>4431346501</v>
          </cell>
          <cell r="AK464">
            <v>0</v>
          </cell>
          <cell r="AL464" t="str">
            <v>58095</v>
          </cell>
          <cell r="AM464" t="str">
            <v>22/04/2017 05 : 24 MARCO.DIAZ : TCF174 7401170530/03/2017 02 : 14 JUANANTONIO : CSCse le indican tiempos al CTE28/03/2017 04 : 16 ERNESTO.HERN : TCF128/03/2017 04 : 16 ERNESTO.HERN : NP522/03/2017 03 : 26 FABIOLA.BON : SEG: REFACCIONES16/03/2017 02 : 00 202300 : P1A:T192673 MAIN, OC:1008697 SE REALIZANUEVAMENTE EL PEDIDO DE REFACCION DADO A QUE LA REFACCION QUELLEGO ESTA DAÑADA.15/03/2017 13 : 39 202300 : EQ NO QUEDO REPARADO. FALLA ORIGINAL NO PASADEL LOGO, CUANDO SE HIZO EL REEMPLAZO DE MAIN LA FALLA ES QUE CAMBIA LA IMAGEN A COLORES ROJA, VERDE, AZUL, NEGRA... Y ASI ESTATODO EL TIEMPO.15/03/2017 07 : 50 FABIOLA.BON : P4: 10/03/2017 RECIBIO EMMAEL14/03/2017 00 : 57 ARANTXA.MON : P2 GUÌA: 233286141411/03/2017 09 : 04 202300 : V2:11/03/2017P4A:10/03/201707/03/2017 08 : 13 202300 : P1A:T192673 MAIN, OC:100825705/03/2017 05 : 27 202300 : V1.06/03/201703/03/2017 06 : 21 RAUL.CALDER : ODSWTPRD% AV A TECUAROREF: PASANDO INSTITUTO THOMAS JEFERSON CASA BLANCA</v>
          </cell>
          <cell r="AN464" t="str">
            <v>3TE50G1523B0</v>
          </cell>
          <cell r="AO464" t="str">
            <v>Smart</v>
          </cell>
          <cell r="AP464" t="str">
            <v>Hisense</v>
          </cell>
          <cell r="AQ464" t="str">
            <v>Android</v>
          </cell>
          <cell r="AR464" t="str">
            <v>UHD 3840 X 2160</v>
          </cell>
          <cell r="AS464" t="str">
            <v>3TE50G165140G165140M010</v>
          </cell>
          <cell r="AT464">
            <v>164</v>
          </cell>
          <cell r="AU464" t="str">
            <v>50H7GB</v>
          </cell>
          <cell r="AV464" t="str">
            <v>3TE50G165140</v>
          </cell>
          <cell r="AW464" t="str">
            <v>G165140</v>
          </cell>
          <cell r="AX464" t="str">
            <v>M010</v>
          </cell>
          <cell r="AY464">
            <v>74011705</v>
          </cell>
          <cell r="AZ464">
            <v>51012638</v>
          </cell>
          <cell r="BA464">
            <v>80147304</v>
          </cell>
        </row>
        <row r="465">
          <cell r="D465">
            <v>60314032</v>
          </cell>
          <cell r="E465" t="str">
            <v xml:space="preserve">A  </v>
          </cell>
          <cell r="F465" t="str">
            <v>TV</v>
          </cell>
          <cell r="G465" t="str">
            <v>GINA ORTEGA</v>
          </cell>
          <cell r="H465" t="str">
            <v>BLVD. EL BOTE NO. 202 CENTRO ZACATECAS</v>
          </cell>
          <cell r="I465">
            <v>4924918000</v>
          </cell>
          <cell r="J465" t="str">
            <v>HISENSE</v>
          </cell>
          <cell r="K465" t="str">
            <v>50H7GB</v>
          </cell>
          <cell r="L465" t="str">
            <v>50G161168MH5552</v>
          </cell>
          <cell r="M465" t="str">
            <v>CARTA DE PISO EQUIPO LIVERPOOL</v>
          </cell>
          <cell r="N465">
            <v>0</v>
          </cell>
          <cell r="O465">
            <v>42807</v>
          </cell>
          <cell r="P465">
            <v>42807</v>
          </cell>
          <cell r="Q465">
            <v>201038</v>
          </cell>
          <cell r="R465" t="str">
            <v xml:space="preserve">31/03/2017 JORGE. VAZ: NP5 OC-1008788 NO. DE PARTE 205451 </v>
          </cell>
          <cell r="S465" t="str">
            <v>NO HAY REFACCION Y POR ESO SE TRAMITO EL</v>
          </cell>
          <cell r="T465" t="str">
            <v xml:space="preserve">   MARIO COVARRUBIAS              </v>
          </cell>
          <cell r="U465" t="str">
            <v>2017</v>
          </cell>
          <cell r="V465" t="str">
            <v>Norte</v>
          </cell>
          <cell r="W465" t="str">
            <v>COMPLETADO</v>
          </cell>
          <cell r="X465" t="str">
            <v>TALLER</v>
          </cell>
          <cell r="Y465">
            <v>42807</v>
          </cell>
          <cell r="Z465">
            <v>0</v>
          </cell>
          <cell r="AA465" t="str">
            <v>M010</v>
          </cell>
          <cell r="AD465" t="str">
            <v>zacatecas/centro</v>
          </cell>
          <cell r="AE465" t="str">
            <v>ZAC</v>
          </cell>
          <cell r="AF465" t="str">
            <v>MX</v>
          </cell>
          <cell r="AG465" t="str">
            <v>10414309</v>
          </cell>
          <cell r="AH465" t="str">
            <v>GINA ORTEGA</v>
          </cell>
          <cell r="AI465" t="str">
            <v>202 Boulevard el bote</v>
          </cell>
          <cell r="AJ465" t="str">
            <v>4924918000</v>
          </cell>
          <cell r="AK465">
            <v>0</v>
          </cell>
          <cell r="AL465" t="str">
            <v>98040</v>
          </cell>
          <cell r="AM465" t="str">
            <v>22/04/2017 05 : 28 MARCO.DIAZ : TCF174 7401171011/04/2017 00 : 28 MARCO.DIAZ : TCF1PU CSA CONFIRMA MARIO COVARRUBIASVIA MAIL. JESSICA O11/04/2017 00 : 26 MARCO.DIAZ : TCF1. JESSICA O31/03/2017 01 : 06 JORGE.VAZ : NP530/03/2017 01 : 08 ARANTXA.MON : TCF124/03/2017 02 : 55 201038 : GUIA EQUIVOCADA ESA ES DE LA PRIMERREFACCION LA SEGUNDA NO LA AN MANDADO23/03/2017 05 : 36 ARANTXA.MON : P2A GUIA: 752794865418/03/2017 02 : 27 201038 : P1-PENDIENTE DE REFACCION SE PIDIO EL PANEL,NO QUEDO CON LA TARGETA MAIN17/03/2017NO. DE PARTE: 205451NO. DE PEDIDO: OC-100878814/03/2017 03 : 49 201038 : P1- EQUIPO PENDIENTE DE REFACCION SE PIDIOLA TARGETA MAIN BOARD13-03-2017NO. DE PARTE: 205546NO. DE PEDIDO: OC-100852614/03/2017 03 : 35 ANA.LAURA : LIVERPOOL RD.- EQUIPO DE PISO / TDALLEVA EQ A TALLER, SE LES PIDE APOYO PARA SUBIR DOCS</v>
          </cell>
          <cell r="AN465" t="str">
            <v>3TE50G1523B0</v>
          </cell>
          <cell r="AO465" t="str">
            <v>Smart</v>
          </cell>
          <cell r="AP465" t="str">
            <v>Hisense</v>
          </cell>
          <cell r="AQ465" t="str">
            <v>Android</v>
          </cell>
          <cell r="AR465" t="str">
            <v>UHD 3840 X 2160</v>
          </cell>
          <cell r="AS465" t="str">
            <v>3TE50G1644B3G1644M010</v>
          </cell>
          <cell r="AT465" t="e">
            <v>#N/A</v>
          </cell>
          <cell r="AU465" t="str">
            <v>50H7GB</v>
          </cell>
          <cell r="AV465" t="str">
            <v>3TE50G1644B3</v>
          </cell>
          <cell r="AW465" t="str">
            <v>G1644</v>
          </cell>
          <cell r="AX465" t="str">
            <v>M010</v>
          </cell>
          <cell r="AY465">
            <v>74011710</v>
          </cell>
          <cell r="AZ465">
            <v>51012643</v>
          </cell>
          <cell r="BA465">
            <v>80139162</v>
          </cell>
        </row>
        <row r="466">
          <cell r="D466">
            <v>60315550</v>
          </cell>
          <cell r="E466" t="str">
            <v xml:space="preserve">A  </v>
          </cell>
          <cell r="F466" t="str">
            <v>TV</v>
          </cell>
          <cell r="G466" t="str">
            <v>GERARDO ALVAREZ</v>
          </cell>
          <cell r="H466" t="str">
            <v>PRIV DE JUPITER # 211 CAMINOS DEL SOL</v>
          </cell>
          <cell r="I466">
            <v>6181451003</v>
          </cell>
          <cell r="J466" t="str">
            <v>HISENSE</v>
          </cell>
          <cell r="K466" t="str">
            <v>32D33</v>
          </cell>
          <cell r="L466" t="str">
            <v>32M150518H04239</v>
          </cell>
          <cell r="M466" t="str">
            <v>POLIZA</v>
          </cell>
          <cell r="N466">
            <v>0</v>
          </cell>
          <cell r="O466">
            <v>42202</v>
          </cell>
          <cell r="P466">
            <v>42832</v>
          </cell>
          <cell r="Q466">
            <v>201034</v>
          </cell>
          <cell r="R466" t="str">
            <v>12/04/2017 01 : 24  ARANTXA.MON : TCF1
12/04/2017 01 : 24  ARANTXA.MON : NP5
08/04/2017 00 : 32 201034 : P1 PENDIENTE POR PANEL OC-1009457</v>
          </cell>
          <cell r="S466" t="str">
            <v/>
          </cell>
          <cell r="T466" t="str">
            <v xml:space="preserve">    Arturo Olguin                 </v>
          </cell>
          <cell r="U466" t="str">
            <v>2017-04-18</v>
          </cell>
          <cell r="V466" t="str">
            <v>Norte</v>
          </cell>
          <cell r="W466" t="str">
            <v>COMPLETADO</v>
          </cell>
          <cell r="X466" t="str">
            <v>TALLER</v>
          </cell>
          <cell r="Y466">
            <v>42831</v>
          </cell>
          <cell r="Z466">
            <v>630</v>
          </cell>
          <cell r="AA466" t="str">
            <v>M012</v>
          </cell>
          <cell r="AD466" t="str">
            <v>Durango/Fracc. Caminos del sol</v>
          </cell>
          <cell r="AE466" t="str">
            <v>DGO</v>
          </cell>
          <cell r="AF466" t="str">
            <v>MX</v>
          </cell>
          <cell r="AG466" t="str">
            <v>10415486</v>
          </cell>
          <cell r="AH466" t="str">
            <v>GERARDO ALVAREZ</v>
          </cell>
          <cell r="AI466" t="str">
            <v>211 Priv. de Jupiter</v>
          </cell>
          <cell r="AJ466" t="str">
            <v>6181418583</v>
          </cell>
          <cell r="AK466" t="str">
            <v>6181418583</v>
          </cell>
          <cell r="AL466" t="str">
            <v>34236</v>
          </cell>
          <cell r="AM466" t="str">
            <v>22/04/2017 05 : 29 Ricardo Espinosa : TCF174 7401171112/04/2017 01 : 24 ARANTXA.MON : TCF112/04/2017 01 : 24 ARANTXA.MON : NP508/04/2017 00 : 32 201034 : P1 PENDIENTE POR PANEL OC-100945707/04/2017 22 : 30 201034 : EQUIPO EN CSA04/04/2017 22 : 58 GERARDO.GRA : Cliente pide que se comuniquen con elantes de la visita ya que es difícil se encuentre en casa. EMC*04/04/2017 22 : 51 GERARDO.GRA : ODSWTP ELABORADA POR EMC*RD% CALLE DE LA ESTRELLA LY AVE. DE LA LUNA</v>
          </cell>
          <cell r="AN466" t="str">
            <v>3TE32M134512</v>
          </cell>
          <cell r="AO466" t="str">
            <v>Básica</v>
          </cell>
          <cell r="AP466" t="str">
            <v>Hisense</v>
          </cell>
          <cell r="AQ466" t="str">
            <v>Opera</v>
          </cell>
          <cell r="AR466" t="str">
            <v>HD 1366 X 768</v>
          </cell>
          <cell r="AS466" t="str">
            <v>3TE32G155365CRMM012</v>
          </cell>
          <cell r="AT466">
            <v>11</v>
          </cell>
          <cell r="AU466" t="str">
            <v>32H3B2</v>
          </cell>
          <cell r="AV466" t="str">
            <v>3TE32G155365</v>
          </cell>
          <cell r="AW466" t="str">
            <v>CRM</v>
          </cell>
          <cell r="AX466" t="str">
            <v>M012</v>
          </cell>
          <cell r="AY466">
            <v>74011711</v>
          </cell>
          <cell r="AZ466">
            <v>51012644</v>
          </cell>
          <cell r="BA466">
            <v>80147169</v>
          </cell>
        </row>
        <row r="467">
          <cell r="D467">
            <v>60311384</v>
          </cell>
          <cell r="E467" t="str">
            <v>A</v>
          </cell>
          <cell r="F467" t="str">
            <v>TV</v>
          </cell>
          <cell r="G467" t="str">
            <v>ROSALINA CASTORENA PACHECO</v>
          </cell>
          <cell r="H467" t="str">
            <v>C. RIO SAN PEDRO #307 FRACC. LOS LIRIOS.  SAN FRANCISCO DE LOS ROMO, AGS.</v>
          </cell>
          <cell r="I467" t="str">
            <v>465 967 1336</v>
          </cell>
          <cell r="J467" t="str">
            <v>HISENSE</v>
          </cell>
          <cell r="K467" t="str">
            <v>50K20DW</v>
          </cell>
          <cell r="L467" t="str">
            <v>50G144844H04655</v>
          </cell>
          <cell r="M467">
            <v>472055259154</v>
          </cell>
          <cell r="N467">
            <v>10120.879999999999</v>
          </cell>
          <cell r="O467">
            <v>42100</v>
          </cell>
          <cell r="P467">
            <v>42779</v>
          </cell>
          <cell r="Q467">
            <v>202465</v>
          </cell>
          <cell r="R467" t="str">
            <v xml:space="preserve">16/02/2017 00 : 35  ERNESTO.HERN : NP5
15/02/2017 03 : 51  
14/02/2017 07 : 39 202465 : P1; OC-1007371
</v>
          </cell>
          <cell r="S467" t="str">
            <v/>
          </cell>
          <cell r="T467" t="str">
            <v xml:space="preserve">ALEJANDRO CHAVEZ                </v>
          </cell>
          <cell r="U467" t="str">
            <v>2017-04-11</v>
          </cell>
          <cell r="V467" t="str">
            <v>Norte</v>
          </cell>
          <cell r="W467" t="str">
            <v>COMPLETADO</v>
          </cell>
          <cell r="X467" t="str">
            <v>TALLER</v>
          </cell>
          <cell r="Y467">
            <v>42779</v>
          </cell>
          <cell r="Z467">
            <v>679</v>
          </cell>
          <cell r="AA467" t="str">
            <v>M012</v>
          </cell>
          <cell r="AB467" t="str">
            <v>T173331/Panel - PANEL</v>
          </cell>
          <cell r="AC467" t="str">
            <v>OC-1007371</v>
          </cell>
          <cell r="AD467" t="str">
            <v>los lirios /san fraco. de los romo</v>
          </cell>
          <cell r="AE467" t="str">
            <v>AGS</v>
          </cell>
          <cell r="AF467" t="str">
            <v>MX</v>
          </cell>
          <cell r="AG467" t="str">
            <v>10354022</v>
          </cell>
          <cell r="AH467" t="str">
            <v>ROSALINA CASTORENA PACHECO</v>
          </cell>
          <cell r="AI467" t="str">
            <v>307 rio san pedro</v>
          </cell>
          <cell r="AJ467" t="str">
            <v>4659671336</v>
          </cell>
          <cell r="AK467">
            <v>0</v>
          </cell>
          <cell r="AL467" t="str">
            <v>20305</v>
          </cell>
          <cell r="AM467" t="str">
            <v>22/04/2017 05 : 30 RODRIGUEZ ERICK : TCF174 7401171221/04/2017 06 : 57 GERARDO.GRA : CSC se indica que el áreacorrespondiente esta diagnosticando la entrega su equipo y que nosotros le contactaremos. EMC*18/04/2017 04 : 40 ADOLFO.FER : CFA04/04/2017 06 : 54 ANA.LAURA : CSCCFNPse le comenta a cte q el inventario se prolongo aun esta semana, se lepide nos de oportunidad a que se reanuden los embarques, cte molesto noquiere seguir esperando refiere que demandara, se envía correo a CF yquejas30/03/2017 07 : 44 SEMIRAMIS.M : CSCCte se comunica para verificar si ya fue enviado su equipo se le comentaque aun no se ha enviado sin embargo menciona que no esperara mas ydemandara17/03/2017 03 : 29 SEMIRAMIS.M : CSCCte se comunica para verificar cuando se le enviara su equipo se lemenciona que por cuestiones de auditoria y el inventario no se haenviado el equipo de cambio 5407629014/03/2017 02 : 43 MARIELA.CHA : CSCSe le menciona que autorizo un cambio y son 20 días hábiles parta laentregaCSA Cuenta con el aparto dañado22/02/2017 07 : 11 MARCO.DIAZ : TCF1PU CSA16/02/2017 00 : 35 ERNESTO.HERN : TCF116/02/2017 00 : 35 ERNESTO.HERN : NP515/02/2017 03 : 51 MARIA.EUGENI : SEG: DGR14/02/2017 07 : 39 202465 : P1; OC-100737114/02/2017 02 : 05 202465 : V1: 13/02/2017 13:30 HRS.13/02/2017 23 : 27 ADRIANA.SAN : ODSWTPRDENTRE FRANSICO JAVIER GUTIERREZ Y J REFUJIO ESPARZA REYES, COLOR DE CASANARANJA</v>
          </cell>
          <cell r="AN467" t="str">
            <v>1TE50B8NUSCB</v>
          </cell>
          <cell r="AO467" t="str">
            <v>Smart</v>
          </cell>
          <cell r="AP467" t="str">
            <v>Hisense</v>
          </cell>
          <cell r="AQ467" t="str">
            <v>Opera</v>
          </cell>
          <cell r="AR467" t="str">
            <v>FHD 1920 x 1080</v>
          </cell>
          <cell r="AS467" t="str">
            <v>3TE50G165140G1651M010</v>
          </cell>
          <cell r="AT467" t="e">
            <v>#N/A</v>
          </cell>
          <cell r="AU467" t="str">
            <v>50H7GB</v>
          </cell>
          <cell r="AV467" t="str">
            <v>3TE50G165140</v>
          </cell>
          <cell r="AW467" t="str">
            <v>G1651</v>
          </cell>
          <cell r="AX467" t="str">
            <v>M010</v>
          </cell>
          <cell r="AY467">
            <v>74011712</v>
          </cell>
          <cell r="AZ467">
            <v>51012645</v>
          </cell>
          <cell r="BA467">
            <v>80141777</v>
          </cell>
        </row>
        <row r="468">
          <cell r="D468">
            <v>60315252</v>
          </cell>
          <cell r="E468" t="str">
            <v xml:space="preserve">A  </v>
          </cell>
          <cell r="F468" t="str">
            <v>TV</v>
          </cell>
          <cell r="G468" t="str">
            <v>Reyes Casas Sanchez</v>
          </cell>
          <cell r="H468" t="str">
            <v>Av. Cuauhtémoc No. 235 Edif C Depto 102, San Lorenzo Atemoaya, Del. Xochimilco, C.P. 16400</v>
          </cell>
          <cell r="I468" t="str">
            <v>5511229225 / 21577529</v>
          </cell>
          <cell r="J468" t="str">
            <v>HISENSE</v>
          </cell>
          <cell r="K468" t="str">
            <v>32H5B2</v>
          </cell>
          <cell r="L468" t="str">
            <v>32G163643H01971</v>
          </cell>
          <cell r="M468" t="str">
            <v>16066, MACROSISTEMAS TECNOLOGICOS S.A. DE C.V.</v>
          </cell>
          <cell r="N468">
            <v>3959.65</v>
          </cell>
          <cell r="O468">
            <v>42769</v>
          </cell>
          <cell r="P468">
            <v>42829</v>
          </cell>
          <cell r="Q468">
            <v>201767</v>
          </cell>
          <cell r="R468" t="str">
            <v>17/04/2017 22 : 32  ROGER.R : TCF1 /  P1A: 207448 MAIN   04-04-2017  OC-1009362</v>
          </cell>
          <cell r="S468" t="str">
            <v>EQUIPO DAÑADO EN DOMICILIO DE CLIENTE</v>
          </cell>
          <cell r="T468" t="str">
            <v xml:space="preserve">   RENE ARIAS                     </v>
          </cell>
          <cell r="U468" t="str">
            <v>2017-04-18</v>
          </cell>
          <cell r="V468" t="str">
            <v>CENTRO</v>
          </cell>
          <cell r="W468" t="str">
            <v>COMPLETADO</v>
          </cell>
          <cell r="X468" t="str">
            <v>CLIENTE</v>
          </cell>
          <cell r="Y468">
            <v>42825</v>
          </cell>
          <cell r="Z468">
            <v>60</v>
          </cell>
          <cell r="AA468" t="str">
            <v>M010</v>
          </cell>
          <cell r="AD468" t="str">
            <v>Xochimilco/San Lorenzo Atemoaya</v>
          </cell>
          <cell r="AE468" t="str">
            <v>DF</v>
          </cell>
          <cell r="AF468" t="str">
            <v>MX</v>
          </cell>
          <cell r="AG468" t="str">
            <v>10412347</v>
          </cell>
          <cell r="AH468" t="str">
            <v>REYES CASAS SANCHEZ</v>
          </cell>
          <cell r="AI468" t="str">
            <v>Av. Cuauhtémoc No. 235 Edif C Depto 102</v>
          </cell>
          <cell r="AJ468" t="str">
            <v>5511229225</v>
          </cell>
          <cell r="AK468" t="str">
            <v>21577529</v>
          </cell>
          <cell r="AL468" t="str">
            <v>16400</v>
          </cell>
          <cell r="AM468" t="str">
            <v>22/04/2017 05 : 30 Ricardo Espinosa : TCF174 7401171317/04/2017 22 : 32 ROGER.R : TCF117/04/2017 22 : 32 ROGER.R : TCFT - Canal 1.113/04/2017 05 : 18 201767 : SE ADJUNTA REPORTE TECNICO_SE REEMPLAZO MAINSURTIDA PERO PERSISTE LA FALLA, SE ADJUNTA RT10/04/2017 23 : 59 ARANTXA.MON : P2A GUIA: 8614782794 05/04/201709/04/2017 04 : 06 201767 : V2P 11-04-201709/04/2017 01 : 37 201767 : P3A: 207448 MAIN 08-04-2017 REMISION100508807/04/2017 06 : 33 MA.ISABEL : SEG: DGR07/04/2017 05 : 33 201767 : SEG 06-04-2017 SE SOLICITA APOYO A MA.ISABEL PARA VALIDACION DE DOCUMENTOS; A0305/04/2017 01 : 09 201767 : P1A: 207448 MAIN 04-04-2017 OC-100936204/04/2017 23 : 22 201767 : MAIN DAÑADA01/04/2017 07 : 56 201767 : V1. 05/04/2017: 10 A.M. - 6 P.M.H-23992 SE ASIGNA T34RMA01/04/2017 01 : 28 SEMIRAMIS.M : ENTRE CAMINO VIEJO A SAN LORENZO Y AV.MIGUEL HIDALGOA 5 MIN DEL EMBARCADERO DE NATIVITASEDIFICIO DE COLOR LADRILLOS ROJOS</v>
          </cell>
          <cell r="AN468" t="str">
            <v>3TE32G155369</v>
          </cell>
          <cell r="AO468" t="str">
            <v>Smart</v>
          </cell>
          <cell r="AP468" t="str">
            <v>Hisense</v>
          </cell>
          <cell r="AQ468" t="str">
            <v>Opera</v>
          </cell>
          <cell r="AR468" t="str">
            <v>HD 1366 X 768</v>
          </cell>
          <cell r="AS468" t="str">
            <v>3TE32G163827G163827M010</v>
          </cell>
          <cell r="AT468">
            <v>7</v>
          </cell>
          <cell r="AU468" t="str">
            <v>32H5B2</v>
          </cell>
          <cell r="AV468" t="str">
            <v>3TE32G163827</v>
          </cell>
          <cell r="AW468" t="str">
            <v>G163827</v>
          </cell>
          <cell r="AX468" t="str">
            <v>M010</v>
          </cell>
          <cell r="AY468">
            <v>74011713</v>
          </cell>
          <cell r="AZ468">
            <v>51012646</v>
          </cell>
          <cell r="BA468">
            <v>80147233</v>
          </cell>
        </row>
        <row r="469">
          <cell r="D469">
            <v>60313202</v>
          </cell>
          <cell r="E469" t="str">
            <v xml:space="preserve">A  </v>
          </cell>
          <cell r="F469" t="str">
            <v>TV</v>
          </cell>
          <cell r="G469" t="str">
            <v>RAUL GOMEZ GARCIA</v>
          </cell>
          <cell r="H469" t="str">
            <v>PASEO DEL NARANJO #8 COTO ZAPOPAN/GUADALUPE</v>
          </cell>
          <cell r="I469" t="str">
            <v xml:space="preserve">3314322338 - </v>
          </cell>
          <cell r="J469" t="str">
            <v>HISENSE</v>
          </cell>
          <cell r="K469" t="str">
            <v>50H7GB</v>
          </cell>
          <cell r="L469" t="str">
            <v xml:space="preserve">50G1613D5H00310 </v>
          </cell>
          <cell r="M469" t="str">
            <v>TICKET DE COMPRA</v>
          </cell>
          <cell r="N469">
            <v>9999</v>
          </cell>
          <cell r="O469">
            <v>42573</v>
          </cell>
          <cell r="P469">
            <v>42801</v>
          </cell>
          <cell r="Q469">
            <v>201109</v>
          </cell>
          <cell r="R469" t="str">
            <v>FALTA DE REFACCIONES 194562 oc-1008245</v>
          </cell>
          <cell r="S469" t="str">
            <v/>
          </cell>
          <cell r="T469" t="str">
            <v xml:space="preserve">    YURIANA HERNANDEZ HERRERA     </v>
          </cell>
          <cell r="U469" t="str">
            <v>2017-ABRIL</v>
          </cell>
          <cell r="W469" t="str">
            <v>COMPLETADO</v>
          </cell>
          <cell r="X469" t="str">
            <v>TALLER</v>
          </cell>
          <cell r="Y469">
            <v>42796</v>
          </cell>
          <cell r="Z469">
            <v>228</v>
          </cell>
          <cell r="AA469" t="str">
            <v>M010</v>
          </cell>
          <cell r="AD469" t="str">
            <v>Zapopan/Guadalupe Inn</v>
          </cell>
          <cell r="AE469" t="str">
            <v>JAL</v>
          </cell>
          <cell r="AF469" t="str">
            <v>MX</v>
          </cell>
          <cell r="AG469" t="str">
            <v>10413308</v>
          </cell>
          <cell r="AH469" t="str">
            <v>RAUL GOMEZ GARCIA</v>
          </cell>
          <cell r="AI469" t="str">
            <v>Paseo del Naranjo 8 Coto</v>
          </cell>
          <cell r="AJ469" t="str">
            <v>3314322338</v>
          </cell>
          <cell r="AK469">
            <v>0</v>
          </cell>
          <cell r="AL469" t="str">
            <v>45010</v>
          </cell>
          <cell r="AM469" t="str">
            <v>22/04/2017 05 : 32 MARCO.DIAZ : TCF174 7401171631/03/2017 01 : 50 MARCO.DIAZ : TCF1PU CLIENTE CONFIRMA YURI HERRERA.JESSICA O31/03/2017 01 : 48 MARCO.DIAZ : TCF1. JESSICA O15/03/2017 07 : 00 JORGE.VAZ : TCF115/03/2017 06 : 59 JORGE.VAZ : NP510/03/2017 01 : 46 ROGER.R : ST2 - Se autoriza reparación solicitarrefacciones.08/03/2017 23 : 27 RODRIGUEZ ERICK : DGR: DOCUMENTO VALIDO07/03/2017 05 : 19 201109 : SE ANEXA REPORTE TECNICO07/03/2017 03 : 29 201109 : 194562 OC-100824507/03/2017 02 : 25 201109 : EQUIPO EN CSA06/03/2017 23 : 39 201109 : SE REALIZA LA LLAMADA PARA VISITAR CLIENTEPERO EL TELEFONO ESTA FUERA DE LUGAR SE SERVICIO EN ESPERADE COMUNICACION DE CLIENTE PARA PROGRAMAR NUEVA VISITA03/03/2017 06 : 08 201109 : V1 03-03-1702/03/2017 01 : 22 JUANANTONIO : CTE aun no envía documentación se leenvía correo solicitándole que envíe docs.28/02/2017 03 : 01 JUANANTONIO : ODSWTPSOBRE AV. GUADALUPE EXTERIOR 6818EMPAQUES.MAGO@HOTMAIL.COMSE LE SOLICITA TIKET CON SELLO DE TIENDASE ANEXA AQUÍ EL TIKET SIN SELLO</v>
          </cell>
          <cell r="AN469" t="str">
            <v>3TE50G1523B0</v>
          </cell>
          <cell r="AO469" t="str">
            <v>Smart</v>
          </cell>
          <cell r="AP469" t="str">
            <v>Hisense</v>
          </cell>
          <cell r="AQ469" t="str">
            <v>Android</v>
          </cell>
          <cell r="AR469" t="str">
            <v>UHD 3840 X 2160</v>
          </cell>
          <cell r="AS469" t="str">
            <v>3TE50G165140G165140M010</v>
          </cell>
          <cell r="AT469">
            <v>164</v>
          </cell>
          <cell r="AU469" t="str">
            <v>50H7GB</v>
          </cell>
          <cell r="AV469" t="str">
            <v>3TE50G165140</v>
          </cell>
          <cell r="AW469" t="str">
            <v>G165140</v>
          </cell>
          <cell r="AX469" t="str">
            <v>M010</v>
          </cell>
          <cell r="AY469">
            <v>74011716</v>
          </cell>
          <cell r="AZ469">
            <v>51012649</v>
          </cell>
          <cell r="BA469">
            <v>80147306</v>
          </cell>
        </row>
        <row r="470">
          <cell r="D470">
            <v>60312622</v>
          </cell>
          <cell r="E470" t="str">
            <v xml:space="preserve">A  </v>
          </cell>
          <cell r="F470" t="str">
            <v>TV</v>
          </cell>
          <cell r="G470" t="str">
            <v>RAFAEL GAYTAN</v>
          </cell>
          <cell r="H470" t="str">
            <v>NAHUATLECAS MZ 63 LT 7 AJUSCO COYOCAN CP.04300</v>
          </cell>
          <cell r="I470">
            <v>5543671407</v>
          </cell>
          <cell r="J470" t="str">
            <v>HISENSE</v>
          </cell>
          <cell r="K470" t="str">
            <v>50K20DW</v>
          </cell>
          <cell r="L470" t="str">
            <v>50G143291H09348</v>
          </cell>
          <cell r="M470" t="str">
            <v>TICKET VR / 000184313</v>
          </cell>
          <cell r="N470">
            <v>11998.37</v>
          </cell>
          <cell r="O470">
            <v>42163</v>
          </cell>
          <cell r="P470">
            <v>42802</v>
          </cell>
          <cell r="Q470">
            <v>201767</v>
          </cell>
          <cell r="R470" t="str">
            <v>16/03/2017 01 : 28  JORGE.VAZ : NP5/201767 : P1A: 173333 PANEL    08-03-2017  OC-1008359</v>
          </cell>
          <cell r="S470" t="str">
            <v xml:space="preserve">EQUIPO EN DOMICILIO DE CTE </v>
          </cell>
          <cell r="T470" t="str">
            <v xml:space="preserve"> ANDREA LEGORRETA                 </v>
          </cell>
          <cell r="U470" t="str">
            <v>2017-04-10</v>
          </cell>
          <cell r="V470" t="str">
            <v>CENTRO</v>
          </cell>
          <cell r="W470" t="str">
            <v>COMPLETADO</v>
          </cell>
          <cell r="X470" t="str">
            <v>TALLER</v>
          </cell>
          <cell r="Y470">
            <v>42788</v>
          </cell>
          <cell r="Z470">
            <v>639</v>
          </cell>
          <cell r="AA470" t="str">
            <v>M012</v>
          </cell>
          <cell r="AD470" t="str">
            <v>coyoacan/ajusco</v>
          </cell>
          <cell r="AE470" t="str">
            <v>DF</v>
          </cell>
          <cell r="AF470" t="str">
            <v>MX</v>
          </cell>
          <cell r="AG470" t="str">
            <v>10412534</v>
          </cell>
          <cell r="AH470" t="str">
            <v>RAFAEL GAYTAN</v>
          </cell>
          <cell r="AI470" t="str">
            <v>Nahuatlecas mz63 lt7</v>
          </cell>
          <cell r="AJ470" t="str">
            <v>5543671407</v>
          </cell>
          <cell r="AK470" t="str">
            <v>5543671407</v>
          </cell>
          <cell r="AL470" t="str">
            <v>04300</v>
          </cell>
          <cell r="AM470" t="str">
            <v>22/04/2017 05 : 38 MARCO.DIAZ : TCF174: 7401171717/04/2017 23 : 42 GERARDO.GRA : CSC se indica entrega en proceso, sepasa ODS a CF para seguimiento. EMC*23/03/2017 23 : 40 MARCO.DIAZ : TCF1PU CLIENTEINF. JOSUE RAMIREZ. DMC22/03/2017 00 : 46 MARIELA.CHA : CSCSe le menciona que se le autorizo un cambio y son 20 días gavilles parala entregaAparato dañado lo tiene cliente comunicarse con el antes de acudir16/03/2017 01 : 28 JORGE.VAZ : TCF116/03/2017 01 : 28 JORGE.VAZ : NP515/03/2017 13 : 06 201767 : SEG POR 2DA OCASIÓN SE SOLICITA APOYO PARAQUE NOS INDIQUE FECHA DE SURTIMIENTO DE LA OC, YA QUE AL DÍA DE HOY NO HEMOS TENIDO RESPUESTA VÍA CORREO O CRM. A0315/03/2017 06 : 54 MA.ISABEL : SEG: SE ENVIA CORREO A REFACCIONES PARASABER CUANDO SE SURTE15/03/2017 06 : 53 MA.ISABEL : SEG: DGR09/03/2017 08 : 34 201767 : P1A: 173333 PANEL 08-03-2017 OC-100835907/03/2017 09 : 21 201767 : PANEL DAÑADO23/02/2017 09 : 53 201767 : V1. 27/02/2017: 10 A.M. - 6 P.M.H-23389 SE ASIGNA R71EJI21/02/2017 07 : 13 ANA.LAURA : ODSWTPTELMEX RD.-%MECONETZIN E IZTLAZIHUAC</v>
          </cell>
          <cell r="AN470" t="str">
            <v>1TE50B8NUSCB</v>
          </cell>
          <cell r="AO470" t="str">
            <v>Smart</v>
          </cell>
          <cell r="AP470" t="str">
            <v>Hisense</v>
          </cell>
          <cell r="AQ470" t="str">
            <v>Opera</v>
          </cell>
          <cell r="AR470" t="str">
            <v>FHD 1920 x 1080</v>
          </cell>
          <cell r="AS470" t="str">
            <v>3TE50G154819CRMM012</v>
          </cell>
          <cell r="AT470">
            <v>6</v>
          </cell>
          <cell r="AU470" t="str">
            <v>50H5B</v>
          </cell>
          <cell r="AV470" t="str">
            <v>3TE50G154819</v>
          </cell>
          <cell r="AW470" t="str">
            <v>CRM</v>
          </cell>
          <cell r="AX470" t="str">
            <v>M012</v>
          </cell>
          <cell r="AY470">
            <v>74011717</v>
          </cell>
          <cell r="AZ470">
            <v>51013020</v>
          </cell>
          <cell r="BA470">
            <v>80147170</v>
          </cell>
        </row>
        <row r="471">
          <cell r="D471">
            <v>60311517</v>
          </cell>
          <cell r="E471" t="str">
            <v xml:space="preserve">A  </v>
          </cell>
          <cell r="F471" t="str">
            <v>TV</v>
          </cell>
          <cell r="G471" t="str">
            <v>CHRISTIAN MOSHIAH SANCHEZ CASTELLANOS</v>
          </cell>
          <cell r="H471" t="str">
            <v>JAZMIN NO. 502, COL. NIÑOS HEROES, TEPIC, NAY.</v>
          </cell>
          <cell r="I471">
            <v>3111174281</v>
          </cell>
          <cell r="J471" t="str">
            <v>HISENSE</v>
          </cell>
          <cell r="K471" t="str">
            <v>32H5B2</v>
          </cell>
          <cell r="L471" t="str">
            <v>32G1619A7H05271</v>
          </cell>
          <cell r="M471">
            <v>0</v>
          </cell>
          <cell r="N471">
            <v>0</v>
          </cell>
          <cell r="O471">
            <v>42668</v>
          </cell>
          <cell r="P471">
            <v>42762</v>
          </cell>
          <cell r="Q471">
            <v>201023</v>
          </cell>
          <cell r="R471" t="str">
            <v xml:space="preserve">18/02/2017 02 : 17  ERNESTO.HERN : NP5
17/02/2017 05 : 18  MARIA.EUGENI : SEG: DGR
15/02/2017 01 : 53 201023 : P1-1-PANEL LCD*185960**OC1007409
</v>
          </cell>
          <cell r="S471" t="str">
            <v>FALLA: LINEA ROJA EN PANEL, SE REALIZO P</v>
          </cell>
          <cell r="T471" t="str">
            <v xml:space="preserve">   GABRIELA RIVAS DELGADO       Fe</v>
          </cell>
          <cell r="U471" t="str">
            <v>2017-04-18</v>
          </cell>
          <cell r="V471" t="str">
            <v>Norte</v>
          </cell>
          <cell r="W471" t="str">
            <v>COMPLETADO</v>
          </cell>
          <cell r="X471" t="str">
            <v>TALLER</v>
          </cell>
          <cell r="Y471">
            <v>42780</v>
          </cell>
          <cell r="Z471">
            <v>94</v>
          </cell>
          <cell r="AA471" t="str">
            <v>M010</v>
          </cell>
          <cell r="AD471" t="str">
            <v>Tepic/Niños heroes</v>
          </cell>
          <cell r="AE471" t="str">
            <v>NAY</v>
          </cell>
          <cell r="AF471" t="str">
            <v>MX</v>
          </cell>
          <cell r="AG471" t="str">
            <v>10411794</v>
          </cell>
          <cell r="AH471" t="str">
            <v>CRISTHIAN SANCHEZ CASTELLANOS</v>
          </cell>
          <cell r="AI471" t="str">
            <v>Jazmin num 502</v>
          </cell>
          <cell r="AJ471" t="str">
            <v>3111174281</v>
          </cell>
          <cell r="AK471">
            <v>0</v>
          </cell>
          <cell r="AL471" t="str">
            <v>63197</v>
          </cell>
          <cell r="AM471" t="str">
            <v>22/04/2017 05 : 33 Ricardo Espinosa : TCF174 7401171824/03/2017 00 : 43 MARCO.DIAZ : TCF1PU CSAINF. GABRIELA RIVAS. DMC18/02/2017 02 : 18 ERNESTO.HERN : TCF118/02/2017 02 : 17 ERNESTO.HERN : NP517/02/2017 05 : 18 MARIA.EUGENI : SEG: DGR15/02/2017 01 : 53 201023 : P1-1-PANEL LCD*185960**OC100740910/02/2017 07 : 46 ANA.ROSA : ODSWTPRDAGUSTIN MELGAR Y CHAPULTEPEC</v>
          </cell>
          <cell r="AN471" t="str">
            <v>3TE32G155369</v>
          </cell>
          <cell r="AO471" t="str">
            <v>Smart</v>
          </cell>
          <cell r="AP471" t="str">
            <v>Hisense</v>
          </cell>
          <cell r="AQ471" t="str">
            <v>Opera</v>
          </cell>
          <cell r="AR471" t="str">
            <v>HD 1366 X 768</v>
          </cell>
          <cell r="AS471" t="str">
            <v>3TE32G163827G163827M010</v>
          </cell>
          <cell r="AT471">
            <v>7</v>
          </cell>
          <cell r="AU471" t="str">
            <v>32H5B2</v>
          </cell>
          <cell r="AV471" t="str">
            <v>3TE32G163827</v>
          </cell>
          <cell r="AW471" t="str">
            <v>G163827</v>
          </cell>
          <cell r="AX471" t="str">
            <v>M010</v>
          </cell>
          <cell r="AY471">
            <v>74011718</v>
          </cell>
          <cell r="AZ471">
            <v>51012650</v>
          </cell>
          <cell r="BA471">
            <v>80147307</v>
          </cell>
        </row>
        <row r="472">
          <cell r="D472">
            <v>60314166</v>
          </cell>
          <cell r="E472" t="str">
            <v xml:space="preserve">E   </v>
          </cell>
          <cell r="F472" t="str">
            <v>TV</v>
          </cell>
          <cell r="G472" t="str">
            <v>DIANA ARCE GUADARRAMA</v>
          </cell>
          <cell r="H472" t="str">
            <v>RANCHO GALLEGO 49D,FRACC SAN ANTONIO,CUAUTITLAN IZCALLI</v>
          </cell>
          <cell r="I472">
            <v>5566267563</v>
          </cell>
          <cell r="J472" t="str">
            <v>HISENSE</v>
          </cell>
          <cell r="K472" t="str">
            <v>50K20DW</v>
          </cell>
          <cell r="L472" t="str">
            <v>50G144844H05208</v>
          </cell>
          <cell r="M472" t="str">
            <v>TICKET</v>
          </cell>
          <cell r="N472">
            <v>8778</v>
          </cell>
          <cell r="O472">
            <v>41951</v>
          </cell>
          <cell r="P472">
            <v>42785</v>
          </cell>
          <cell r="Q472">
            <v>201679</v>
          </cell>
          <cell r="R472" t="str">
            <v>PANEL T173331 OC 1006374</v>
          </cell>
          <cell r="S472" t="str">
            <v xml:space="preserve">SEGUIMIENTO DE LA ORDEN 60309175,EQUIPO </v>
          </cell>
          <cell r="T472" t="str">
            <v xml:space="preserve">GUADALUPE GIRON                   </v>
          </cell>
          <cell r="U472" t="str">
            <v>2017-04-13</v>
          </cell>
          <cell r="V472" t="str">
            <v>Centro</v>
          </cell>
          <cell r="W472" t="str">
            <v>COMPLETADO</v>
          </cell>
          <cell r="Y472">
            <v>42808</v>
          </cell>
          <cell r="Z472">
            <v>834</v>
          </cell>
          <cell r="AA472" t="str">
            <v>M012</v>
          </cell>
          <cell r="AD472" t="str">
            <v>Cuautitlan I . /Fracc San Antonio</v>
          </cell>
          <cell r="AE472" t="str">
            <v>MEX</v>
          </cell>
          <cell r="AF472" t="str">
            <v>MX</v>
          </cell>
          <cell r="AG472" t="str">
            <v>10409921</v>
          </cell>
          <cell r="AH472" t="str">
            <v>DIANA ARCE GUADARRAMA</v>
          </cell>
          <cell r="AI472" t="str">
            <v>rancho gallego 49 D</v>
          </cell>
          <cell r="AJ472" t="str">
            <v>0445566267563</v>
          </cell>
          <cell r="AK472">
            <v>0</v>
          </cell>
          <cell r="AL472" t="str">
            <v>54720</v>
          </cell>
          <cell r="AM472" t="str">
            <v>22/04/2017 05 : 35 RODRIGUEZ ERICK : TCF174 7401171919/04/2017 02 : 23 GEARARDO.PA : CFA15/03/2017 07 : 19 GABRIELA.B : TCFER15/03/2017 07 : 18 GABRIELA.B : CLIENTE NO ACEPTA EL CAMBIO FÍSICO DELA ORDEN 60309175</v>
          </cell>
          <cell r="AN472" t="str">
            <v>1TE50B8NUSCB</v>
          </cell>
          <cell r="AO472" t="str">
            <v>Smart</v>
          </cell>
          <cell r="AP472" t="str">
            <v>Hisense</v>
          </cell>
          <cell r="AQ472" t="str">
            <v>Opera</v>
          </cell>
          <cell r="AR472" t="str">
            <v>FHD 1920 x 1080</v>
          </cell>
          <cell r="AS472" t="str">
            <v>3TE50G165140G1651M010</v>
          </cell>
          <cell r="AT472" t="e">
            <v>#N/A</v>
          </cell>
          <cell r="AU472" t="str">
            <v>50H7GB</v>
          </cell>
          <cell r="AV472" t="str">
            <v>3TE50G165140</v>
          </cell>
          <cell r="AW472" t="str">
            <v>G1651</v>
          </cell>
          <cell r="AX472" t="str">
            <v>M010</v>
          </cell>
          <cell r="AY472">
            <v>74011719</v>
          </cell>
          <cell r="AZ472">
            <v>51012651</v>
          </cell>
          <cell r="BA472">
            <v>80141502</v>
          </cell>
        </row>
        <row r="473">
          <cell r="D473">
            <v>60314179</v>
          </cell>
          <cell r="E473" t="str">
            <v xml:space="preserve">A  </v>
          </cell>
          <cell r="F473" t="str">
            <v>TV</v>
          </cell>
          <cell r="G473" t="str">
            <v>SALVADOR EMMANUEL MEJIA</v>
          </cell>
          <cell r="H473" t="str">
            <v>PATUAGUAS 133 COL. LA PERLA MUNICIPIO NEZAHUALCOYOTL CP 57820</v>
          </cell>
          <cell r="I473" t="str">
            <v>57421615</v>
          </cell>
          <cell r="J473" t="str">
            <v>HISENSE</v>
          </cell>
          <cell r="K473" t="str">
            <v>50K20DW</v>
          </cell>
          <cell r="L473" t="str">
            <v>50G143291H17426</v>
          </cell>
          <cell r="M473" t="str">
            <v>POLIZA DE GARANTIA</v>
          </cell>
          <cell r="N473">
            <v>0</v>
          </cell>
          <cell r="O473">
            <v>42051</v>
          </cell>
          <cell r="P473">
            <v>42816</v>
          </cell>
          <cell r="Q473">
            <v>201767</v>
          </cell>
          <cell r="R473" t="str">
            <v>30/03/2017 01 : 09  ERNESTO.HERN : NP5 / P1A: 173331 PANEL   22-03-2017  OC-1008946</v>
          </cell>
          <cell r="S473" t="str">
            <v>EQUIPO DAÑADO EN DOMICILIO DE CLIENTE</v>
          </cell>
          <cell r="T473" t="str">
            <v xml:space="preserve">   ABRAHAM LAZCANO                </v>
          </cell>
          <cell r="U473" t="str">
            <v>2017-04-10</v>
          </cell>
          <cell r="V473" t="str">
            <v>CENTRO</v>
          </cell>
          <cell r="W473" t="str">
            <v>COMPLETADO</v>
          </cell>
          <cell r="X473" t="str">
            <v>TALLER</v>
          </cell>
          <cell r="Y473">
            <v>42808</v>
          </cell>
          <cell r="Z473">
            <v>765</v>
          </cell>
          <cell r="AA473" t="str">
            <v>M012</v>
          </cell>
          <cell r="AD473" t="str">
            <v>Nezahualcoyotl/La perla</v>
          </cell>
          <cell r="AE473" t="str">
            <v>MEX</v>
          </cell>
          <cell r="AF473" t="str">
            <v>MX</v>
          </cell>
          <cell r="AG473" t="str">
            <v>10414317</v>
          </cell>
          <cell r="AH473" t="str">
            <v>SALVADOR EMMANUEL MEJIA</v>
          </cell>
          <cell r="AI473" t="str">
            <v>133 Patuaguas</v>
          </cell>
          <cell r="AJ473" t="str">
            <v>5540475045</v>
          </cell>
          <cell r="AK473" t="str">
            <v>5540475045</v>
          </cell>
          <cell r="AL473" t="str">
            <v>57820</v>
          </cell>
          <cell r="AM473" t="str">
            <v>22/04/2017 05 : 37 MARCO.DIAZ : TCF174 7401172004/04/2017 00 : 26 SEMIRAMIS.M : CSCCte se comunica para verificar el estatus se le menciona sobre elreemplazo en un tiempo aproximado de 20 días hábiles01/04/2017 10 : 47 MARCO.DIAZ : TCF1 TCF1PU CLIENTEINF. JOSUE. DMC30/03/2017 01 : 10 ERNESTO.HERN : TCF130/03/2017 01 : 09 ERNESTO.HERN : NP525/03/2017 05 : 09 201767 : SE ANEXA REPORTE RMA23/03/2017 09 : 01 201767 : SKMA 88KM $ 17623/03/2017 08 : 24 201767 : P1A: 173331 PANEL 22-03-2017 OC-100894619/03/2017 03 : 21 201767 : PANEL (LEDS) DAÑADO16/03/2017 00 : 27 201767 : *ORDEN ASIGNADA FUERA DE HORARIOESTABLECIDO*16/03/2017 00 : 25 201767 : V1. 20/03/2017: 10 A.M. - 6 P.M.H-23764 SE ASIGNA T87TAR14/03/2017 04 : 10 SEMIRAMIS.M : ODSWTPTELMEXENTRE ALAMOS Y CALUMAMBUCOS</v>
          </cell>
          <cell r="AN473" t="str">
            <v>1TE50B8NUSCB</v>
          </cell>
          <cell r="AO473" t="str">
            <v>Smart</v>
          </cell>
          <cell r="AP473" t="str">
            <v>Hisense</v>
          </cell>
          <cell r="AQ473" t="str">
            <v>Opera</v>
          </cell>
          <cell r="AR473" t="str">
            <v>FHD 1920 x 1080</v>
          </cell>
          <cell r="AS473" t="str">
            <v>3TE50G165140G1651M010</v>
          </cell>
          <cell r="AT473" t="e">
            <v>#N/A</v>
          </cell>
          <cell r="AU473" t="str">
            <v>50H7GB</v>
          </cell>
          <cell r="AV473" t="str">
            <v>3TE50G165140</v>
          </cell>
          <cell r="AW473" t="str">
            <v>G1651</v>
          </cell>
          <cell r="AX473" t="str">
            <v>M010</v>
          </cell>
          <cell r="AY473">
            <v>74011720</v>
          </cell>
          <cell r="AZ473">
            <v>51012652</v>
          </cell>
          <cell r="BA473">
            <v>80141823</v>
          </cell>
        </row>
        <row r="474">
          <cell r="D474">
            <v>60311170</v>
          </cell>
          <cell r="E474" t="str">
            <v xml:space="preserve">A  </v>
          </cell>
          <cell r="F474" t="str">
            <v>TV</v>
          </cell>
          <cell r="G474" t="str">
            <v>NORMA ESCAMILLA CASANOVA</v>
          </cell>
          <cell r="H474" t="str">
            <v xml:space="preserve">GERARDO REYES NO.18 COL. LOMA LINDA, TUXPAN  </v>
          </cell>
          <cell r="I474">
            <v>7838343133</v>
          </cell>
          <cell r="J474" t="str">
            <v>HISENSE</v>
          </cell>
          <cell r="K474" t="str">
            <v>50H7GB</v>
          </cell>
          <cell r="L474" t="str">
            <v>50G1614F6MH9071</v>
          </cell>
          <cell r="M474">
            <v>9617</v>
          </cell>
          <cell r="N474">
            <v>13331.89</v>
          </cell>
          <cell r="O474">
            <v>42692</v>
          </cell>
          <cell r="P474">
            <v>42980</v>
          </cell>
          <cell r="Q474">
            <v>201060</v>
          </cell>
          <cell r="R474">
            <v>0</v>
          </cell>
          <cell r="S474" t="str">
            <v/>
          </cell>
          <cell r="T474" t="str">
            <v xml:space="preserve"> Zeineb Vega   Fecha de Aplicación</v>
          </cell>
          <cell r="U474" t="str">
            <v>2017</v>
          </cell>
          <cell r="V474" t="str">
            <v>SUR</v>
          </cell>
          <cell r="W474" t="str">
            <v>COMPLETADO</v>
          </cell>
          <cell r="X474" t="str">
            <v>TALLER</v>
          </cell>
          <cell r="Y474">
            <v>42775</v>
          </cell>
          <cell r="Z474">
            <v>288</v>
          </cell>
          <cell r="AA474" t="str">
            <v>M010</v>
          </cell>
          <cell r="AD474" t="str">
            <v>col loma linda/tuxpan</v>
          </cell>
          <cell r="AE474" t="str">
            <v>VER</v>
          </cell>
          <cell r="AF474" t="str">
            <v>MX</v>
          </cell>
          <cell r="AG474" t="str">
            <v>10408919</v>
          </cell>
          <cell r="AH474" t="str">
            <v>NORMA ESCAMILLA CASANOVA</v>
          </cell>
          <cell r="AI474" t="str">
            <v>gerardo reyes num 18</v>
          </cell>
          <cell r="AJ474" t="str">
            <v>8343133</v>
          </cell>
          <cell r="AK474">
            <v>0</v>
          </cell>
          <cell r="AL474" t="str">
            <v>92830</v>
          </cell>
          <cell r="AM474" t="str">
            <v>22/04/2017 05 : 35 MARCO.DIAZ : TCF174 7401172121/04/2017 23 : 01 GERARDO.GRA : CSC se pide a CSA por correoelectrónico envie formato de CF al área correspondiente. Se indica acliente entrega en proceso. EMC*01/03/2017 02 : 03 MARCO.DIAZ : TCF1PU CLIENTE23/02/2017 00 : 45 ERNESTO.HERN : TCF123/02/2017 00 : 44 ERNESTO.HERN : NP522/02/2017 00 : 43 201060 : P1: MAIN BOARD OC-100757521/02/2017 05 : 52 FABIOLA.BON : seg: solicitar refaccion15/02/2017 03 : 37 201060 : PREDIAGNOSTICO: MAIN BOARDVERIFICANDO SERIE CON ERNESTO11/02/2017 09 : 29 201060 : BUZON DIRECTO11/02/2017 00 : 55 FABIOLA.BON : V1P05/01/2017 00 : 08 LAURA.HERNA : RD%VICENTE FERNANDEZ Y LUCIA MENDEZCERCA DE "FARMACIA URAN"CASA AMARILLA CON ARCOS NARANJAS</v>
          </cell>
          <cell r="AN474" t="str">
            <v>3TE50G1523B0</v>
          </cell>
          <cell r="AO474" t="str">
            <v>Smart</v>
          </cell>
          <cell r="AP474" t="str">
            <v>Hisense</v>
          </cell>
          <cell r="AQ474" t="str">
            <v>Android</v>
          </cell>
          <cell r="AR474" t="str">
            <v>UHD 3840 X 2160</v>
          </cell>
          <cell r="AS474" t="str">
            <v>3TE50G1644B3G1644M010</v>
          </cell>
          <cell r="AT474" t="e">
            <v>#N/A</v>
          </cell>
          <cell r="AU474" t="str">
            <v>50H7GB</v>
          </cell>
          <cell r="AV474" t="str">
            <v>3TE50G1644B3</v>
          </cell>
          <cell r="AW474" t="str">
            <v>G1644</v>
          </cell>
          <cell r="AX474" t="str">
            <v>M010</v>
          </cell>
          <cell r="AY474">
            <v>74011721</v>
          </cell>
          <cell r="AZ474">
            <v>51012653</v>
          </cell>
          <cell r="BA474">
            <v>80139802</v>
          </cell>
        </row>
        <row r="475">
          <cell r="D475">
            <v>60314034</v>
          </cell>
          <cell r="E475" t="str">
            <v xml:space="preserve">A  </v>
          </cell>
          <cell r="F475" t="str">
            <v>TV</v>
          </cell>
          <cell r="G475" t="str">
            <v>ALFONSO GONZALEZ RAMIREZ</v>
          </cell>
          <cell r="H475" t="str">
            <v>FERROCARRIL DE CUERNAVACA # 868,COL.HEROES DE PADIERNA,MAGDALENA CONTRERAS</v>
          </cell>
          <cell r="I475" t="str">
            <v>5568 9015 / 2527 9942</v>
          </cell>
          <cell r="J475" t="str">
            <v>HISENSE</v>
          </cell>
          <cell r="K475" t="str">
            <v>50K20D</v>
          </cell>
          <cell r="L475" t="str">
            <v>50J140472H04088</v>
          </cell>
          <cell r="M475" t="str">
            <v>POLIZA SELLADA</v>
          </cell>
          <cell r="N475">
            <v>0</v>
          </cell>
          <cell r="O475">
            <v>41805</v>
          </cell>
          <cell r="P475">
            <v>42808</v>
          </cell>
          <cell r="Q475">
            <v>201057</v>
          </cell>
          <cell r="R475" t="str">
            <v>28/03/2017 02 : 32  ERNESTO.HERN : NP5</v>
          </cell>
          <cell r="S475" t="str">
            <v>EQUIPO EN CSA</v>
          </cell>
          <cell r="T475" t="str">
            <v xml:space="preserve">MARIBEL SASTRE HERNANDEZ          </v>
          </cell>
          <cell r="U475" t="str">
            <v>2017-04-19</v>
          </cell>
          <cell r="V475" t="str">
            <v>CENTRO</v>
          </cell>
          <cell r="W475" t="str">
            <v>COMPLETADO</v>
          </cell>
          <cell r="X475" t="str">
            <v>TALLER</v>
          </cell>
          <cell r="Y475">
            <v>42807</v>
          </cell>
          <cell r="Z475">
            <v>1003</v>
          </cell>
          <cell r="AA475" t="str">
            <v>M012</v>
          </cell>
          <cell r="AD475" t="str">
            <v>MAGDALENA CONTRERAS/ HEROES DE PADIERNA</v>
          </cell>
          <cell r="AE475" t="str">
            <v>DF</v>
          </cell>
          <cell r="AF475" t="str">
            <v>MX</v>
          </cell>
          <cell r="AG475" t="str">
            <v>10160275</v>
          </cell>
          <cell r="AH475" t="str">
            <v>ALFONSO GONZALEZ RAMIREZ</v>
          </cell>
          <cell r="AI475" t="str">
            <v>868 AV FERROCARRIL DE CUERNAVACA</v>
          </cell>
          <cell r="AJ475" t="str">
            <v>52729942</v>
          </cell>
          <cell r="AK475" t="str">
            <v>52729942</v>
          </cell>
          <cell r="AL475" t="str">
            <v>10700</v>
          </cell>
          <cell r="AM475" t="str">
            <v>22/04/2017 05 : 36 Ricardo Espinosa : TCF174 7401172221/04/2017 00 : 17 GEARARDO.PA : CFA28/03/2017 02 : 32 ERNESTO.HERN : TCF128/03/2017 02 : 32 ERNESTO.HERN : NP525/03/2017 04 : 48 201057 : AUN NO SE RECIBEN REFACCIONES, SESOLICITARON DESDE EL DIA 14/03/2017 EN ESPERA DE SURTIMIENTO23/03/2017 03 : 16 MA.ISABEL : SEG: DGR15/03/2017 08 : 36 201057 : P1A: SE SOLICITA #T173064, PANEL,OC-1008675,14/03/201714/03/2017 08 : 38 201057 : V1: SE LLAMO A CTE 13/03/2017 SE CONFIRMAVISITA PARA MARTES 14/03/2017 HORARIO ABIERTO DE 9:00 A 18:0014/03/2017 03 : 41 MARIELA.CHA : ODSWTP</v>
          </cell>
          <cell r="AN475" t="str">
            <v>3TE50G132311</v>
          </cell>
          <cell r="AO475" t="str">
            <v>Básica</v>
          </cell>
          <cell r="AP475" t="str">
            <v>Hisense</v>
          </cell>
          <cell r="AQ475" t="str">
            <v>Opera</v>
          </cell>
          <cell r="AR475" t="str">
            <v>FHD 1920 x 1080</v>
          </cell>
          <cell r="AS475" t="str">
            <v>3TE50G165140G1651M010</v>
          </cell>
          <cell r="AT475" t="e">
            <v>#N/A</v>
          </cell>
          <cell r="AU475" t="str">
            <v>50H7GB</v>
          </cell>
          <cell r="AV475" t="str">
            <v>3TE50G165140</v>
          </cell>
          <cell r="AW475" t="str">
            <v>G1651</v>
          </cell>
          <cell r="AX475" t="str">
            <v>M010</v>
          </cell>
          <cell r="AY475">
            <v>74011722</v>
          </cell>
          <cell r="AZ475">
            <v>51012654</v>
          </cell>
          <cell r="BA475">
            <v>80141559</v>
          </cell>
        </row>
        <row r="476">
          <cell r="D476">
            <v>60314220</v>
          </cell>
          <cell r="E476" t="str">
            <v xml:space="preserve">A  </v>
          </cell>
          <cell r="F476" t="str">
            <v>TV</v>
          </cell>
          <cell r="G476" t="str">
            <v xml:space="preserve"> Angelica Blanco</v>
          </cell>
          <cell r="H476" t="str">
            <v>Calzada Juan Pablo 2do # 48.  Jardines de Virginia, Boca del rio, Ver., C. P.  94290</v>
          </cell>
          <cell r="I476">
            <v>2299894000</v>
          </cell>
          <cell r="J476" t="str">
            <v>HISENSE</v>
          </cell>
          <cell r="K476" t="str">
            <v>32H5B2</v>
          </cell>
          <cell r="L476" t="str">
            <v>32G1619A7H02613</v>
          </cell>
          <cell r="M476" t="str">
            <v>Hoja de Piso</v>
          </cell>
          <cell r="N476">
            <v>0</v>
          </cell>
          <cell r="P476">
            <v>42818</v>
          </cell>
          <cell r="Q476">
            <v>201028</v>
          </cell>
          <cell r="R476" t="str">
            <v>Solicitamos el panel y PCB Main, OC-1008970, y no lo surtieron</v>
          </cell>
          <cell r="S476" t="str">
            <v/>
          </cell>
          <cell r="T476" t="str">
            <v xml:space="preserve"> Liliana Aguilera                 </v>
          </cell>
          <cell r="U476" t="str">
            <v>2017-04-18</v>
          </cell>
          <cell r="W476" t="str">
            <v>COMPLETADO</v>
          </cell>
          <cell r="X476" t="str">
            <v>TALLER</v>
          </cell>
          <cell r="Y476">
            <v>42809</v>
          </cell>
          <cell r="AA476" t="str">
            <v>M010</v>
          </cell>
          <cell r="AD476" t="str">
            <v>jatdines de virginia/boca del rio</v>
          </cell>
          <cell r="AE476" t="str">
            <v>VER</v>
          </cell>
          <cell r="AF476" t="str">
            <v>MX</v>
          </cell>
          <cell r="AG476" t="str">
            <v>10414275</v>
          </cell>
          <cell r="AH476" t="str">
            <v>ANGELICA BLANCO</v>
          </cell>
          <cell r="AI476" t="str">
            <v>calzasa juan pablo do num 48</v>
          </cell>
          <cell r="AJ476" t="str">
            <v>2299894000</v>
          </cell>
          <cell r="AK476">
            <v>0</v>
          </cell>
          <cell r="AL476" t="str">
            <v>94290</v>
          </cell>
          <cell r="AM476" t="str">
            <v>22/04/2017 05 : 36 Ricardo Espinosa : TCF174 7401172301/04/2017 06 : 20 MARCO.DIAZ : TCF1PU CSA CONFIRMA GUILLERMO AGUILERA.JESSICA O01/04/2017 06 : 18 MARCO.DIAZ : TCF1. JESSICA O30/03/2017 01 : 23 ERNESTO.HERN : TCF130/03/2017 01 : 23 ERNESTO.HERN : NP530/03/2017 00 : 47 201028 : AUN SIN RESPUESTA DE REFACCIONES29/03/2017 02 : 02 201028 : AUN SIN RESPUESTA DE REFACCIONES.28/03/2017 05 : 39 FABIOLA.BON : seg: refacciones24/03/2017 00 : 48 201028 : SOLICITO PANEL OC-1008970 Y SOLICITO PCBMAIN OC-100897122/03/2017 01 : 54 FABIOLA.BON : SEG: PENDIENTE DE DIAGNOSTICO16/03/2017 04 : 45 201028 : V1 17-03-1714/03/2017 01 : 02 LAURA.HERNA : ODSWTPEQUIPO DE PISO</v>
          </cell>
          <cell r="AN476" t="str">
            <v>3TE32G155369</v>
          </cell>
          <cell r="AO476" t="str">
            <v>Smart</v>
          </cell>
          <cell r="AP476" t="str">
            <v>Hisense</v>
          </cell>
          <cell r="AQ476" t="str">
            <v>Opera</v>
          </cell>
          <cell r="AR476" t="str">
            <v>HD 1366 X 768</v>
          </cell>
          <cell r="AS476" t="str">
            <v>3TE32G164485G1644M010</v>
          </cell>
          <cell r="AT476" t="e">
            <v>#N/A</v>
          </cell>
          <cell r="AU476" t="str">
            <v>32H5B2</v>
          </cell>
          <cell r="AV476" t="str">
            <v>3TE32G164485</v>
          </cell>
          <cell r="AW476" t="str">
            <v>G1644</v>
          </cell>
          <cell r="AX476" t="str">
            <v>M010</v>
          </cell>
          <cell r="AY476">
            <v>74011723</v>
          </cell>
          <cell r="AZ476">
            <v>51012655</v>
          </cell>
          <cell r="BA476">
            <v>80139869</v>
          </cell>
        </row>
        <row r="477">
          <cell r="D477">
            <v>60312640</v>
          </cell>
          <cell r="E477" t="str">
            <v xml:space="preserve">A  </v>
          </cell>
          <cell r="F477" t="str">
            <v>TV</v>
          </cell>
          <cell r="G477" t="str">
            <v>FELIPE CANO</v>
          </cell>
          <cell r="H477" t="str">
            <v>HERIBERTO FRIAS 1515 DEL VALLE BENITO JUAREZ CP.03100</v>
          </cell>
          <cell r="I477">
            <v>5517708444</v>
          </cell>
          <cell r="J477" t="str">
            <v>HISENSE</v>
          </cell>
          <cell r="K477" t="str">
            <v>32D33</v>
          </cell>
          <cell r="L477" t="str">
            <v>32N141141H01911</v>
          </cell>
          <cell r="M477" t="str">
            <v>FACTURA WAL MART IBAER30583 / Folio Fiscal 1c4424f3-041c-422b-9e43-e5e6ea622e47</v>
          </cell>
          <cell r="N477">
            <v>2990</v>
          </cell>
          <cell r="O477">
            <v>41918</v>
          </cell>
          <cell r="P477">
            <v>42802</v>
          </cell>
          <cell r="Q477">
            <v>201767</v>
          </cell>
          <cell r="R477" t="str">
            <v>16/03/2017 01 : 31  JORGE.VAZ : NP5/201767 : P1A: 171862 PANEL   08-03-2017   OC-1008362</v>
          </cell>
          <cell r="S477" t="str">
            <v xml:space="preserve">EQUIPO EN DOMICILIO DE CTE </v>
          </cell>
          <cell r="T477" t="str">
            <v xml:space="preserve"> ANDREA LEGORRETA                 </v>
          </cell>
          <cell r="U477" t="str">
            <v>2017-04-10</v>
          </cell>
          <cell r="V477" t="str">
            <v>CENTRO</v>
          </cell>
          <cell r="W477" t="str">
            <v>COMPLETADO</v>
          </cell>
          <cell r="X477" t="str">
            <v>TALLER</v>
          </cell>
          <cell r="Y477">
            <v>42788</v>
          </cell>
          <cell r="Z477">
            <v>884</v>
          </cell>
          <cell r="AA477" t="str">
            <v>M012</v>
          </cell>
          <cell r="AD477" t="str">
            <v>Benito Juarez/Del valle</v>
          </cell>
          <cell r="AE477" t="str">
            <v>DF</v>
          </cell>
          <cell r="AF477" t="str">
            <v>MX</v>
          </cell>
          <cell r="AG477" t="str">
            <v>10412432</v>
          </cell>
          <cell r="AH477" t="str">
            <v>FELIPE CANO</v>
          </cell>
          <cell r="AI477" t="str">
            <v>Heriberto Frias num 1515</v>
          </cell>
          <cell r="AJ477" t="str">
            <v>5517708444</v>
          </cell>
          <cell r="AK477">
            <v>0</v>
          </cell>
          <cell r="AL477" t="str">
            <v>03100</v>
          </cell>
          <cell r="AM477" t="str">
            <v>22/04/2017 05 : 36 Ricardo Espinosa : TCF174 74011724 BRENDA MED23/03/2017 23 : 40 MARCO.DIAZ : TCF1PU CLIENTEINF. JOSUE RAMIREZ.DMC16/03/2017 01 : 31 JORGE.VAZ : TCF116/03/2017 01 : 31 JORGE.VAZ : NP515/03/2017 13 : 06 201767 : SEG POR 2DA OCASIÓN SE SOLICITA APOYO PARAQUE NOS INDIQUE FECHA DE SURTIMIENTO DE LA OC, YA QUE AL DÍA DE HOY NO HEMOS TENIDO RESPUESTA VÍA CORREO O CRM. A0309/03/2017 08 : 37 201767 : P1A: 171862 PANEL 08-03-2017 OC-100836208/03/2017 02 : 55 201767 : PANEL DAÑADO24/02/2017 02 : 16 201767 : *ORDEN ASIGNADA FUERA DE HORARIOESTABLECIDO*V1. 28/02/2017: 10 A.M. - 6 P.M.H-23396 SE ASIGNA R71EJI21/02/2017 00 : 55 ANA.ROSA : ODSWTPRDA MEDIO CUADRA DE METRO ZAPATA</v>
          </cell>
          <cell r="AN477" t="str">
            <v>3TE32M134512</v>
          </cell>
          <cell r="AO477" t="str">
            <v>Básica</v>
          </cell>
          <cell r="AP477" t="str">
            <v>Hisense</v>
          </cell>
          <cell r="AQ477" t="str">
            <v>Opera</v>
          </cell>
          <cell r="AR477" t="str">
            <v>HD 1366 X 768</v>
          </cell>
          <cell r="AS477" t="str">
            <v>3TE32G155365CRMM012</v>
          </cell>
          <cell r="AT477">
            <v>11</v>
          </cell>
          <cell r="AU477" t="str">
            <v>32H3B2</v>
          </cell>
          <cell r="AV477" t="str">
            <v>3TE32G155365</v>
          </cell>
          <cell r="AW477" t="str">
            <v>CRM</v>
          </cell>
          <cell r="AX477" t="str">
            <v>M012</v>
          </cell>
          <cell r="AY477">
            <v>74011724</v>
          </cell>
          <cell r="AZ477">
            <v>51012656</v>
          </cell>
          <cell r="BA477">
            <v>80147171</v>
          </cell>
        </row>
        <row r="478">
          <cell r="D478">
            <v>60312985</v>
          </cell>
          <cell r="E478" t="str">
            <v xml:space="preserve">A  </v>
          </cell>
          <cell r="F478" t="str">
            <v>TV</v>
          </cell>
          <cell r="G478" t="str">
            <v>SILVIA VALADEZ</v>
          </cell>
          <cell r="H478" t="str">
            <v>VALLE DE ZIRAHUEN NO. 215, COL. VALLDE DORADO, BAHIA DE BANDERAS, NAY</v>
          </cell>
          <cell r="I478">
            <v>3222237790</v>
          </cell>
          <cell r="J478" t="str">
            <v>HISENSE</v>
          </cell>
          <cell r="K478" t="str">
            <v>50H7GB</v>
          </cell>
          <cell r="L478" t="str">
            <v>50G1617C8MH5533</v>
          </cell>
          <cell r="M478">
            <v>42226</v>
          </cell>
          <cell r="N478">
            <v>15998.4</v>
          </cell>
          <cell r="O478">
            <v>42758</v>
          </cell>
          <cell r="P478">
            <v>42794</v>
          </cell>
          <cell r="Q478">
            <v>201023</v>
          </cell>
          <cell r="R478" t="str">
            <v>MAIN BOARD-194644, 2-BOCINAS-185453,CON EL OC1008007</v>
          </cell>
          <cell r="S478" t="str">
            <v xml:space="preserve">NO TIENE AUDIO, SOLO IMAGEN, SE REALIZO </v>
          </cell>
          <cell r="T478" t="str">
            <v xml:space="preserve">   GABRIELA RIVAS DELGADO         </v>
          </cell>
          <cell r="U478" t="str">
            <v>2017-04-18</v>
          </cell>
          <cell r="V478" t="str">
            <v>Norte</v>
          </cell>
          <cell r="W478" t="str">
            <v>COMPLETADO</v>
          </cell>
          <cell r="X478" t="str">
            <v>TALLER</v>
          </cell>
          <cell r="Y478">
            <v>42793</v>
          </cell>
          <cell r="Z478">
            <v>36</v>
          </cell>
          <cell r="AA478" t="str">
            <v>M010</v>
          </cell>
          <cell r="AD478" t="str">
            <v>Bahia de Bandera /Valle dorado</v>
          </cell>
          <cell r="AE478" t="str">
            <v>NAY</v>
          </cell>
          <cell r="AF478" t="str">
            <v>MX</v>
          </cell>
          <cell r="AG478" t="str">
            <v>10412762</v>
          </cell>
          <cell r="AH478" t="str">
            <v>SILVIA VALADEZ</v>
          </cell>
          <cell r="AI478" t="str">
            <v>215 Valle de Zirahuen</v>
          </cell>
          <cell r="AJ478" t="str">
            <v>3221054673</v>
          </cell>
          <cell r="AK478" t="str">
            <v>3221054673</v>
          </cell>
          <cell r="AL478" t="str">
            <v>63735</v>
          </cell>
          <cell r="AM478" t="str">
            <v>22/04/2017 05 : 38 MARCO.DIAZ : TCF174 7401172524/03/2017 00 : 47 MARCO.DIAZ : TCF1PU CLIENTEINF. GABRIELA RIVAS. DMC15/03/2017 05 : 46 ARANTXA.MON : TCF115/03/2017 05 : 45 ARANTXA.MON : NP510/03/2017 00 : 50 SEMIRAMIS.M : CSCCte se comunica para saber cual es el proceso de su servicio se lemenciona que esta pendiente las refacción y una vez que se cuenten conestas se realizaría la reparación03/03/2017 05 : 01 201023 : SEGUIMOS ESPERANDO REFACCIONES..01/03/2017 02 : 41 201023 : P1-1-194644-MAIN BOARD, 2-185453-SPEAKER,OC1008007KMA-320= $ 640.0028/02/2017 09 : 28 201023 : P1-CONTACTANDO A CLIENTE PARA QUE ENVIEIDENTIDAD DE EQUIPO Y LOCALIDAD EXACTA, PARA PEDIR AUTORIZACION DE KILOMETRAJE Y REALIZAR PEDIDO DE REFACCION CON PRE-DIAGNOSTICO22/02/2017 23 : 49 SEMIRAMIS.M : ODSWTPRD/TELMEXENTRE AV MEXICO Y AV DE LAS FLORES</v>
          </cell>
          <cell r="AN478" t="str">
            <v>3TE50G1523B0</v>
          </cell>
          <cell r="AO478" t="str">
            <v>Smart</v>
          </cell>
          <cell r="AP478" t="str">
            <v>Hisense</v>
          </cell>
          <cell r="AQ478" t="str">
            <v>Android</v>
          </cell>
          <cell r="AR478" t="str">
            <v>UHD 3840 X 2160</v>
          </cell>
          <cell r="AS478" t="str">
            <v>3TE50G1644B3G1644M010</v>
          </cell>
          <cell r="AT478" t="e">
            <v>#N/A</v>
          </cell>
          <cell r="AU478" t="str">
            <v>50H7GB</v>
          </cell>
          <cell r="AV478" t="str">
            <v>3TE50G1644B3</v>
          </cell>
          <cell r="AW478" t="str">
            <v>G1644</v>
          </cell>
          <cell r="AX478" t="str">
            <v>M010</v>
          </cell>
          <cell r="AY478">
            <v>74011725</v>
          </cell>
          <cell r="AZ478">
            <v>51012657</v>
          </cell>
          <cell r="BA478">
            <v>80139826</v>
          </cell>
        </row>
        <row r="479">
          <cell r="D479">
            <v>60312992</v>
          </cell>
          <cell r="E479" t="str">
            <v xml:space="preserve">A  </v>
          </cell>
          <cell r="F479" t="str">
            <v>TV</v>
          </cell>
          <cell r="G479" t="str">
            <v>GUADALUPE GONZALEZ TREJO</v>
          </cell>
          <cell r="H479" t="str">
            <v>COMPAS 80 COL. SEVILLA DELG VENUSTIANO CARRANZA CP 15840</v>
          </cell>
          <cell r="I479" t="str">
            <v>26122451 - 5541839806</v>
          </cell>
          <cell r="J479" t="str">
            <v>HISENSE</v>
          </cell>
          <cell r="K479" t="str">
            <v>50K20DW</v>
          </cell>
          <cell r="L479" t="str">
            <v>50G143291H01775</v>
          </cell>
          <cell r="M479" t="str">
            <v>CARTA ACEPTACION</v>
          </cell>
          <cell r="N479">
            <v>8800</v>
          </cell>
          <cell r="O479">
            <v>42095</v>
          </cell>
          <cell r="P479">
            <v>42796</v>
          </cell>
          <cell r="Q479">
            <v>201767</v>
          </cell>
          <cell r="R479" t="str">
            <v>17/03/2017 00 : 07  ERNESTO.HERN : NP5 / P1A: 173331 PANEL   02-03-2017   OC-1008140</v>
          </cell>
          <cell r="S479" t="str">
            <v>EQUIPO DAÑADO EN DOMICILIO DE CLIENTE</v>
          </cell>
          <cell r="T479" t="str">
            <v xml:space="preserve">   ABRAHAM LAZCANO                </v>
          </cell>
          <cell r="U479" t="str">
            <v>2017-04-10</v>
          </cell>
          <cell r="V479" t="str">
            <v>CENTRO</v>
          </cell>
          <cell r="W479" t="str">
            <v>COMPLETADO</v>
          </cell>
          <cell r="X479" t="str">
            <v>TALLER</v>
          </cell>
          <cell r="Y479">
            <v>42793</v>
          </cell>
          <cell r="Z479">
            <v>701</v>
          </cell>
          <cell r="AA479" t="str">
            <v>M012</v>
          </cell>
          <cell r="AD479" t="str">
            <v>V Carranza/Sevilla</v>
          </cell>
          <cell r="AE479" t="str">
            <v>DF</v>
          </cell>
          <cell r="AF479" t="str">
            <v>MX</v>
          </cell>
          <cell r="AG479" t="str">
            <v>10413191</v>
          </cell>
          <cell r="AH479" t="str">
            <v>GUADALUPE GONZALEZ TREJO</v>
          </cell>
          <cell r="AI479" t="str">
            <v>Compas 80</v>
          </cell>
          <cell r="AJ479" t="str">
            <v>5541839806</v>
          </cell>
          <cell r="AK479" t="str">
            <v>5541839806</v>
          </cell>
          <cell r="AL479" t="str">
            <v>15840</v>
          </cell>
          <cell r="AM479" t="str">
            <v>22/04/2017 05 : 39 MARCO.DIAZ : TCF174: 7001172628/03/2017 00 : 09 GABRIELA.B : CSCSe Brinda información de CF, se informa tiempo de Respuesta23/03/2017 23 : 58 MARCO.DIAZ : TCF1PU CLIENTEINF. JOSUE RAMIREZ DMC17/03/2017 00 : 07 ERNESTO.HERN : TCF117/03/2017 00 : 07 ERNESTO.HERN : NP515/03/2017 13 : 10 201767 : SEG POR 2DA OCASIÓN SE SOLICITA APOYO PARAQUE NOS INDIQUE FECHA DE SURTIMIENTO DE LA OC, YA QUE AL DÍA DE HOY NO HEMOS TENIDO RESPUESTA VÍA CORREO O CRM. A0303/03/2017 08 : 44 201767 : P1A: 173331 PANEL 02-03-2017 OC-100814001/03/2017 06 : 54 201767 : SE REASIGNA A T01RAH28/02/2017 11 : 06 201767 : *ORDEN ASIGNADA FUERA DE HORARIOESTABLECIDO*28/02/2017 11 : 05 201767 : V1. 03/03/2017: 10 A.M. - 6 P.M.H-23486 SE ASIGNA T51OMJ25/02/2017 02 : 41 SEMIRAMIS.M : ODSWTPRD/TELMEXENTRE JUAN A MATEOS Y RUA BARCENAS SALIENDO DEL METRO JAMAICA</v>
          </cell>
          <cell r="AN479" t="str">
            <v>1TE50B8NUSCB</v>
          </cell>
          <cell r="AO479" t="str">
            <v>Smart</v>
          </cell>
          <cell r="AP479" t="str">
            <v>Hisense</v>
          </cell>
          <cell r="AQ479" t="str">
            <v>Opera</v>
          </cell>
          <cell r="AR479" t="str">
            <v>FHD 1920 x 1080</v>
          </cell>
          <cell r="AS479" t="str">
            <v>3TE50G165140G1651M010</v>
          </cell>
          <cell r="AT479" t="e">
            <v>#N/A</v>
          </cell>
          <cell r="AU479" t="str">
            <v>50H7GB</v>
          </cell>
          <cell r="AV479" t="str">
            <v>3TE50G165140</v>
          </cell>
          <cell r="AW479" t="str">
            <v>G1651</v>
          </cell>
          <cell r="AX479" t="str">
            <v>M010</v>
          </cell>
          <cell r="AY479">
            <v>74011726</v>
          </cell>
          <cell r="AZ479">
            <v>51012658</v>
          </cell>
          <cell r="BA479">
            <v>80141825</v>
          </cell>
        </row>
        <row r="480">
          <cell r="D480">
            <v>60311020</v>
          </cell>
          <cell r="E480" t="str">
            <v xml:space="preserve">A  </v>
          </cell>
          <cell r="F480" t="str">
            <v>TV</v>
          </cell>
          <cell r="G480" t="str">
            <v>CARLA LIZETH OLIVAR GARZA</v>
          </cell>
          <cell r="H480" t="str">
            <v>GUAYANA #9 NTE. FERNANDEZ DE LAS FUENTES, TORREON COAHUILA</v>
          </cell>
          <cell r="I480">
            <v>8712174258</v>
          </cell>
          <cell r="J480" t="str">
            <v>HISENSE</v>
          </cell>
          <cell r="K480" t="str">
            <v>32H5B2</v>
          </cell>
          <cell r="L480" t="str">
            <v>32G161375H02546</v>
          </cell>
          <cell r="M480" t="str">
            <v>CARTA DE ACEPTACION</v>
          </cell>
          <cell r="N480">
            <v>6665.36</v>
          </cell>
          <cell r="O480">
            <v>42693</v>
          </cell>
          <cell r="P480">
            <v>42775</v>
          </cell>
          <cell r="Q480">
            <v>201036</v>
          </cell>
          <cell r="R480" t="str">
            <v>21/02/2017 05 : 30  ERNESTO.HERN : NP5
17/02/2017 02 : 42 201036 : SE SOLICITO REFACCIÓN PANEL CON NUMERO DE PARTE 185960 CON OC-1007522</v>
          </cell>
          <cell r="S480" t="str">
            <v>EQUIPO COMPLETO</v>
          </cell>
          <cell r="T480" t="str">
            <v xml:space="preserve">      JAVIER LOPEZ                </v>
          </cell>
          <cell r="U480" t="str">
            <v>2017-04-19</v>
          </cell>
          <cell r="V480" t="str">
            <v>Norte</v>
          </cell>
          <cell r="W480" t="str">
            <v>COMPLETADO</v>
          </cell>
          <cell r="X480" t="str">
            <v>TALLER</v>
          </cell>
          <cell r="Y480">
            <v>42774</v>
          </cell>
          <cell r="Z480">
            <v>82</v>
          </cell>
          <cell r="AA480" t="str">
            <v>M010</v>
          </cell>
          <cell r="AD480" t="str">
            <v>TORREON/EL FERNANDEZ DE LAS FUENTES</v>
          </cell>
          <cell r="AE480" t="str">
            <v>COA</v>
          </cell>
          <cell r="AF480" t="str">
            <v>MX</v>
          </cell>
          <cell r="AG480" t="str">
            <v>10410919</v>
          </cell>
          <cell r="AH480" t="str">
            <v>CARLA LIZETH OLIVAR GARZA</v>
          </cell>
          <cell r="AI480" t="str">
            <v>9 GUAYANA NTE</v>
          </cell>
          <cell r="AJ480" t="str">
            <v>8717215259</v>
          </cell>
          <cell r="AK480" t="str">
            <v>8712174258</v>
          </cell>
          <cell r="AL480" t="str">
            <v>27056</v>
          </cell>
          <cell r="AM480" t="str">
            <v>22/04/2017 05 : 39 Ricardo Espinosa : TCF174 7401172714/03/2017 04 : 38 Ricardo Espinosa : TCF1PU CSA14/03/2017 04 : 38 Ricardo Espinosa : TCF1DR21/02/2017 05 : 31 ERNESTO.HERN : TCF121/02/2017 05 : 30 ERNESTO.HERN : NP517/02/2017 02 : 42 201036 : SE SOLICITO REFACCIÓN PANEL CON NUMERO DEPARTE 185960 CON OC-100752215/02/2017 01 : 03 201036 : EQUIPO EN DIAGNOSTICO14/02/2017 06 : 30 201036 : EQUIPO RECOLECTADO Y EN DIAGNOSTICO11/02/2017 01 : 24 201036 : NOS COMUNICAMOS CON EL CLIENTE Y NOS PUEDERECIBIR EL DIA LUNES 13 DE FEBRERO, V1 FEB/13/17 A LAS 13:00 HRS11/02/2017 01 : 20 MARIA.EUGENI : SEG: V1P27/01/2017 07 : 12 ALAN.FABIAN : ODSWTPRD%PANAMA Y COSTA RICA</v>
          </cell>
          <cell r="AN480" t="str">
            <v>3TE32G155369</v>
          </cell>
          <cell r="AO480" t="str">
            <v>Smart</v>
          </cell>
          <cell r="AP480" t="str">
            <v>Hisense</v>
          </cell>
          <cell r="AQ480" t="str">
            <v>Opera</v>
          </cell>
          <cell r="AR480" t="str">
            <v>HD 1366 X 768</v>
          </cell>
          <cell r="AS480" t="str">
            <v>3TE32G164485G1644M010</v>
          </cell>
          <cell r="AT480" t="e">
            <v>#N/A</v>
          </cell>
          <cell r="AU480" t="str">
            <v>32H5B2</v>
          </cell>
          <cell r="AV480" t="str">
            <v>3TE32G164485</v>
          </cell>
          <cell r="AW480" t="str">
            <v>G1644</v>
          </cell>
          <cell r="AX480" t="str">
            <v>M010</v>
          </cell>
          <cell r="AY480">
            <v>74011727</v>
          </cell>
          <cell r="AZ480">
            <v>51012659</v>
          </cell>
          <cell r="BA480">
            <v>80139897</v>
          </cell>
        </row>
        <row r="481">
          <cell r="D481">
            <v>60310693</v>
          </cell>
          <cell r="E481" t="str">
            <v xml:space="preserve">A  </v>
          </cell>
          <cell r="F481" t="str">
            <v>TV</v>
          </cell>
          <cell r="G481" t="str">
            <v>MARGARITO SEYNOS PEREZ</v>
          </cell>
          <cell r="H481" t="str">
            <v>CALLE ALDAMA N .710 COLONIA CUARTO BARRIO C.P 74160, HUEJOTZINGO, PUE.</v>
          </cell>
          <cell r="I481" t="str">
            <v>2272762640-2221517232</v>
          </cell>
          <cell r="J481" t="str">
            <v>HISENSE</v>
          </cell>
          <cell r="K481" t="str">
            <v>50H7GB</v>
          </cell>
          <cell r="L481" t="str">
            <v>50G1617C8MH5710</v>
          </cell>
          <cell r="M481" t="str">
            <v>TICKET:000279455</v>
          </cell>
          <cell r="N481">
            <v>13331.89</v>
          </cell>
          <cell r="O481">
            <v>42692</v>
          </cell>
          <cell r="P481">
            <v>42777</v>
          </cell>
          <cell r="Q481">
            <v>201032</v>
          </cell>
          <cell r="R481" t="str">
            <v>16/02/2017 00 : 23  ERNESTO.HERN : NP5
14/02/2017 04 : 58 201032 : P1A: T192673 PCB MAIN OC-1007362</v>
          </cell>
          <cell r="S481" t="str">
            <v/>
          </cell>
          <cell r="T481" t="str">
            <v xml:space="preserve">  ERIK ORTEGA MÉNDEZ              </v>
          </cell>
          <cell r="U481">
            <v>42837</v>
          </cell>
          <cell r="V481" t="str">
            <v>Centro</v>
          </cell>
          <cell r="W481" t="str">
            <v>COMPLETADO</v>
          </cell>
          <cell r="X481" t="str">
            <v>CLIENTE</v>
          </cell>
          <cell r="Y481">
            <v>42767</v>
          </cell>
          <cell r="Z481">
            <v>85</v>
          </cell>
          <cell r="AA481" t="str">
            <v>M010</v>
          </cell>
          <cell r="AB481" t="str">
            <v>T192673/Tarjeta Principal Madre - MAIN BOARD</v>
          </cell>
          <cell r="AC481" t="str">
            <v>OC-1007362</v>
          </cell>
          <cell r="AD481" t="str">
            <v>Huejotzingo / Cuarto Barrio</v>
          </cell>
          <cell r="AE481" t="str">
            <v>PUE</v>
          </cell>
          <cell r="AF481" t="str">
            <v>MX</v>
          </cell>
          <cell r="AG481" t="str">
            <v>10410339</v>
          </cell>
          <cell r="AH481" t="str">
            <v>MARGARITO SEYNOS PEREZ</v>
          </cell>
          <cell r="AI481" t="str">
            <v>710 Aldama</v>
          </cell>
          <cell r="AJ481" t="str">
            <v>2221517232</v>
          </cell>
          <cell r="AK481" t="str">
            <v>2221517232</v>
          </cell>
          <cell r="AL481" t="str">
            <v>74160</v>
          </cell>
          <cell r="AM481" t="str">
            <v>22/04/2017 05 : 41 MARCO.DIAZ : TCF174 7401173120/04/2017 22 : 57 GEARARDO.PA : CFA30/03/2017 01 : 49 ANA.LAURA : CSCCFNP54076385, se le pide a cte nos de oportunidad a q se reestablezcan losembarques debido a inventario, pero refiere que se no tener el eq estasemana, acudirá a profeco, se envía correo a CF y quejas22/02/2017 07 : 31 MARCO.DIAZ : TCF1PU CLIENTE21/02/2017 01 : 14 BRENDA.MORA : CSCSe le hace mención de la autorización del cf y el tiempo de entrega de20 días hábiles. TCF1PU-Cliente.16/02/2017 00 : 23 ERNESTO.HERN : TCF116/02/2017 00 : 23 ERNESTO.HERN : NP514/02/2017 04 : 58 201032 : P1A: T192673 PCB MAIN OC-1007362-EQUIPO ENDOMICILIO DE CLIENTE09/02/2017 07 : 58 201032 : SE INFORMA A PATRICIA SEYNOS QUE LA VISITAESTA PROGRAMADA PARA EL DÍA 11 DE FEBRERO E INDICA INFORMARA A CLIENTE09/02/2017 02 : 00 GABRIELA.B : CSCSolicita verificar Cuando se acude a Domicilio se confirma llamada paraagenda de cita con la Srta.Marisela Ortega indica que se comunica el latarde09/02/2017 01 : 50 ANA.GABRIELA : CSCSE PIDE AYUDA A ADOLFO POR QUE EL CLIENTE ESTA MUY MOLESTO POR LA FALTADEL SERVICIO SE TRATA DE CONTACTAR A CORDINADOR Y NO HAY RESPUESTA30/01/2017 23 : 27 ANA.ROSA : CSCse le confirma correo de ejecutivo para el envío de documentos25/01/2017 23 : 44 JUANANTONIO : ODSWTPENTRE HUERTAS Y CALLE ABASOLO Y MENDOZASEYMAR_17@HOTMAIL.COM</v>
          </cell>
          <cell r="AN481" t="str">
            <v>3TE50G1523B0</v>
          </cell>
          <cell r="AO481" t="str">
            <v>Smart</v>
          </cell>
          <cell r="AP481" t="str">
            <v>Hisense</v>
          </cell>
          <cell r="AQ481" t="str">
            <v>Android</v>
          </cell>
          <cell r="AR481" t="str">
            <v>UHD 3840 X 2160</v>
          </cell>
          <cell r="AS481" t="str">
            <v>3TE50G1644B3G1644M010</v>
          </cell>
          <cell r="AT481" t="e">
            <v>#N/A</v>
          </cell>
          <cell r="AU481" t="str">
            <v>50H7GB</v>
          </cell>
          <cell r="AV481" t="str">
            <v>3TE50G1644B3</v>
          </cell>
          <cell r="AW481" t="str">
            <v>G1644</v>
          </cell>
          <cell r="AX481" t="str">
            <v>M010</v>
          </cell>
          <cell r="AY481">
            <v>74011731</v>
          </cell>
          <cell r="AZ481">
            <v>51012663</v>
          </cell>
          <cell r="BA481">
            <v>80139877</v>
          </cell>
        </row>
        <row r="482">
          <cell r="D482">
            <v>60311548</v>
          </cell>
          <cell r="E482" t="str">
            <v xml:space="preserve">A  </v>
          </cell>
          <cell r="F482" t="str">
            <v>TV</v>
          </cell>
          <cell r="G482" t="str">
            <v>SALVADOR MORALES</v>
          </cell>
          <cell r="H482" t="str">
            <v>MADERO #270 ZAMORA, MICHOACÁN</v>
          </cell>
          <cell r="I482">
            <v>3511192623</v>
          </cell>
          <cell r="J482" t="str">
            <v>HISENSE</v>
          </cell>
          <cell r="K482" t="str">
            <v>32H5B2</v>
          </cell>
          <cell r="L482" t="str">
            <v>32G160242H00043</v>
          </cell>
          <cell r="M482" t="str">
            <v>POLIZA SELLADA</v>
          </cell>
          <cell r="N482">
            <v>0</v>
          </cell>
          <cell r="P482">
            <v>0</v>
          </cell>
          <cell r="Q482">
            <v>201080</v>
          </cell>
          <cell r="R482" t="str">
            <v>P1:T191148 MAIN BOARD OC-1007462</v>
          </cell>
          <cell r="S482" t="str">
            <v xml:space="preserve">EQUIPO DE PISO, NO SE TIENE COMPROBANTE </v>
          </cell>
          <cell r="T482" t="str">
            <v xml:space="preserve"> LUIS RAMIREZ                     </v>
          </cell>
          <cell r="U482" t="str">
            <v>2017-04-10</v>
          </cell>
          <cell r="V482" t="str">
            <v>SUR</v>
          </cell>
          <cell r="W482" t="str">
            <v>COMPLETADO</v>
          </cell>
          <cell r="X482" t="str">
            <v>TALLER</v>
          </cell>
          <cell r="Y482">
            <v>42780</v>
          </cell>
          <cell r="Z482">
            <v>0</v>
          </cell>
          <cell r="AA482" t="str">
            <v>M010</v>
          </cell>
          <cell r="AD482" t="str">
            <v>zamora/centro</v>
          </cell>
          <cell r="AE482" t="str">
            <v>MCH</v>
          </cell>
          <cell r="AF482" t="str">
            <v>MX</v>
          </cell>
          <cell r="AG482" t="str">
            <v>10411790</v>
          </cell>
          <cell r="AH482" t="str">
            <v>SALVADOR MORALES</v>
          </cell>
          <cell r="AI482" t="str">
            <v>Madero sur 270</v>
          </cell>
          <cell r="AJ482" t="str">
            <v>51157541</v>
          </cell>
          <cell r="AK482" t="str">
            <v>3511192623</v>
          </cell>
          <cell r="AL482" t="str">
            <v>59600</v>
          </cell>
          <cell r="AM482" t="str">
            <v>22/04/2017 05 : 42 Ricardo Espinosa : TCF174 7401173223/02/2017 04 : 55 MARCO.DIAZ : TCF1PU CTE FINAL23/02/2017 04 : 54 MARCO.DIAZ : TCF1DR18/02/2017 03 : 16 ERNESTO.HERN : TCF118/02/2017 03 : 16 ERNESTO.HERN : NP517/02/2017 01 : 17 ANA.LAURA : ESTA AUTORIZACION ES TAMBIEN PARA LA ODS6031173717/02/2017 01 : 13 ANA.LAURA : KMA:108$21616/02/2017 03 : 24 201080 : EN BASE A PREDIAGNÓSTICO, SE SOLICITA MAINBOARDP1:T191148 MAIN BOARD OC:1007462 15/02/201710/02/2017 07 : 31 ANA.LAURA : ODSWTPMODOR 32H5B2LA MARINA RD.-%AMADO NERVO Y GUERRERO</v>
          </cell>
          <cell r="AN482" t="str">
            <v>3TE32G155369</v>
          </cell>
          <cell r="AO482" t="str">
            <v>Smart</v>
          </cell>
          <cell r="AP482" t="str">
            <v>Hisense</v>
          </cell>
          <cell r="AQ482" t="str">
            <v>Opera</v>
          </cell>
          <cell r="AR482" t="str">
            <v>HD 1366 X 768</v>
          </cell>
          <cell r="AS482" t="str">
            <v>3TE32G164485G1644M010</v>
          </cell>
          <cell r="AT482" t="e">
            <v>#N/A</v>
          </cell>
          <cell r="AU482" t="str">
            <v>32H5B2</v>
          </cell>
          <cell r="AV482" t="str">
            <v>3TE32G164485</v>
          </cell>
          <cell r="AW482" t="str">
            <v>G1644</v>
          </cell>
          <cell r="AX482" t="str">
            <v>M010</v>
          </cell>
          <cell r="AY482">
            <v>74011732</v>
          </cell>
          <cell r="AZ482">
            <v>51012664</v>
          </cell>
          <cell r="BA482">
            <v>80139936</v>
          </cell>
        </row>
        <row r="483">
          <cell r="D483">
            <v>60314701</v>
          </cell>
          <cell r="E483" t="str">
            <v xml:space="preserve">A  </v>
          </cell>
          <cell r="F483" t="str">
            <v>TV</v>
          </cell>
          <cell r="G483" t="str">
            <v>GUSTAVO FLORES RODRIGUEZ</v>
          </cell>
          <cell r="H483" t="str">
            <v>CUREÑO 194 COL. VALLE DE ARAGON MUNICIPIO NEZAHUALCOYOTL CP 57100</v>
          </cell>
          <cell r="I483" t="str">
            <v>57835950</v>
          </cell>
          <cell r="J483" t="str">
            <v>HISENSE</v>
          </cell>
          <cell r="K483" t="str">
            <v>50K20D</v>
          </cell>
          <cell r="L483" t="str">
            <v>50J140472H05735</v>
          </cell>
          <cell r="M483" t="str">
            <v>WAL MART TC# 7962 1621 9428 2134 4452 60</v>
          </cell>
          <cell r="N483">
            <v>6999</v>
          </cell>
          <cell r="O483">
            <v>41802</v>
          </cell>
          <cell r="P483">
            <v>42819</v>
          </cell>
          <cell r="Q483">
            <v>201767</v>
          </cell>
          <cell r="R483" t="str">
            <v>30/03/2017 02 : 40  ERNESTO.HERN : NP5 / P1A: 166794 POWER   173064 PANEL  25-03-2017   OC-1009080</v>
          </cell>
          <cell r="S483" t="str">
            <v>EQUIPO DAÑADO EN DOMICILIO DE CLIENTE</v>
          </cell>
          <cell r="T483" t="str">
            <v xml:space="preserve">   ABRAHAM LAZCANO                </v>
          </cell>
          <cell r="U483" t="str">
            <v>2017-04-10</v>
          </cell>
          <cell r="V483" t="str">
            <v>CENTRO</v>
          </cell>
          <cell r="W483" t="str">
            <v>COMPLETADO</v>
          </cell>
          <cell r="X483" t="str">
            <v>TALLER</v>
          </cell>
          <cell r="Y483">
            <v>42816</v>
          </cell>
          <cell r="Z483">
            <v>1017</v>
          </cell>
          <cell r="AA483" t="str">
            <v>M012</v>
          </cell>
          <cell r="AD483" t="str">
            <v>valle de aragon/nezahualcoyotl</v>
          </cell>
          <cell r="AE483" t="str">
            <v>MEX</v>
          </cell>
          <cell r="AF483" t="str">
            <v>MX</v>
          </cell>
          <cell r="AG483" t="str">
            <v>10414806</v>
          </cell>
          <cell r="AH483" t="str">
            <v>GUSTAVO FLORES RODRIGUEZ</v>
          </cell>
          <cell r="AI483" t="str">
            <v>cureño 194</v>
          </cell>
          <cell r="AJ483" t="str">
            <v>57835950</v>
          </cell>
          <cell r="AK483">
            <v>0</v>
          </cell>
          <cell r="AL483" t="str">
            <v>57100</v>
          </cell>
          <cell r="AM483" t="str">
            <v>22/04/2017 05 : 43 Ricardo Espinosa : TCF174 7401173308/04/2017 03 : 18 GABRIELA.B : CSCSe brinda información de CF se informa tiempo de Respuesta01/04/2017 10 : 58 MARCO.DIAZ : TCF1 TCF1PU CLIENTEINF. JOSUE. DMC30/03/2017 02 : 40 ERNESTO.HERN : TCF130/03/2017 02 : 40 ERNESTO.HERN : NP528/03/2017 01 : 22 201767 : SE ANEXA REPORTE RMA26/03/2017 03 : 24 201767 : P1A: 166794 POWER 173064 PANEL 25-03-2017 OC-100908024/03/2017 10 : 51 201767 : PANEL (LEDS) Y POWER DAÑADAS23/03/2017 08 : 56 201767 : V1. 27/03/2017: 10 A.M. - 6 P.M.H-23871 SE ASIGNA T87TAR23/03/2017 00 : 10 LAURA.HERNA : ODSWTPRD%VALLE DE LAS ZAPATAS Y VALLE DEL YUCON</v>
          </cell>
          <cell r="AN483" t="str">
            <v>3TE50G132311</v>
          </cell>
          <cell r="AO483" t="str">
            <v>Básica</v>
          </cell>
          <cell r="AP483" t="str">
            <v>Hisense</v>
          </cell>
          <cell r="AQ483" t="str">
            <v>Opera</v>
          </cell>
          <cell r="AR483" t="str">
            <v>FHD 1920 x 1080</v>
          </cell>
          <cell r="AS483" t="str">
            <v>3TE50G165140G1651M010</v>
          </cell>
          <cell r="AT483" t="e">
            <v>#N/A</v>
          </cell>
          <cell r="AU483" t="str">
            <v>50H7GB</v>
          </cell>
          <cell r="AV483" t="str">
            <v>3TE50G165140</v>
          </cell>
          <cell r="AW483" t="str">
            <v>G1651</v>
          </cell>
          <cell r="AX483" t="str">
            <v>M010</v>
          </cell>
          <cell r="AY483">
            <v>74011733</v>
          </cell>
          <cell r="AZ483">
            <v>51012665</v>
          </cell>
          <cell r="BA483">
            <v>80141758</v>
          </cell>
        </row>
        <row r="484">
          <cell r="D484">
            <v>60311399</v>
          </cell>
          <cell r="E484" t="str">
            <v xml:space="preserve">A  </v>
          </cell>
          <cell r="F484" t="str">
            <v>TV</v>
          </cell>
          <cell r="G484" t="str">
            <v>MADELEINE MECHOR CACOR</v>
          </cell>
          <cell r="H484" t="str">
            <v>EDUARDO AUDELO NO. 39, COL. FRANCISCO VILLA, TUXPAN, NAY</v>
          </cell>
          <cell r="I484">
            <v>3231035777</v>
          </cell>
          <cell r="J484" t="str">
            <v>HISENSE</v>
          </cell>
          <cell r="K484" t="str">
            <v>50K20D</v>
          </cell>
          <cell r="L484" t="str">
            <v>50J141126H04578</v>
          </cell>
          <cell r="M484">
            <v>45365</v>
          </cell>
          <cell r="N484">
            <v>7801.2</v>
          </cell>
          <cell r="O484">
            <v>41802</v>
          </cell>
          <cell r="P484">
            <v>42782</v>
          </cell>
          <cell r="Q484">
            <v>201023</v>
          </cell>
          <cell r="R484" t="str">
            <v xml:space="preserve">18/02/2017 03 : 25  ERNESTO.HERN : NP5
16/02/2017 04 : 33 201023 : P1A-15-02-17-174313-LCD, 174098-MAIN BOARD, </v>
          </cell>
          <cell r="S484" t="str">
            <v>FALLA: IMAGEN INESTABLE, SE REALIZO PEDI</v>
          </cell>
          <cell r="T484" t="str">
            <v xml:space="preserve">    GABRIELA RIVAS DELGADO        </v>
          </cell>
          <cell r="U484" t="str">
            <v>2017-04-18</v>
          </cell>
          <cell r="V484" t="str">
            <v>Norte</v>
          </cell>
          <cell r="W484" t="str">
            <v>COMPLETADO</v>
          </cell>
          <cell r="X484" t="str">
            <v>TALLER</v>
          </cell>
          <cell r="Y484">
            <v>42779</v>
          </cell>
          <cell r="Z484">
            <v>980</v>
          </cell>
          <cell r="AA484" t="str">
            <v>M012</v>
          </cell>
          <cell r="AD484" t="str">
            <v>TUXPAN/FCO VILLA</v>
          </cell>
          <cell r="AE484" t="str">
            <v>NAY</v>
          </cell>
          <cell r="AF484" t="str">
            <v>MX</v>
          </cell>
          <cell r="AG484" t="str">
            <v>10411072</v>
          </cell>
          <cell r="AH484" t="str">
            <v>MADELEINE MELCHOR CHACON</v>
          </cell>
          <cell r="AI484" t="str">
            <v>39 PROL EDUARDO AUDELO</v>
          </cell>
          <cell r="AJ484" t="str">
            <v>3192323897</v>
          </cell>
          <cell r="AK484" t="str">
            <v>3111148995</v>
          </cell>
          <cell r="AL484" t="str">
            <v>63203</v>
          </cell>
          <cell r="AM484" t="str">
            <v>22/04/2017 05 : 44 PETERSON.NO : TCF174 7401173424/03/2017 00 : 42 MARCO.DIAZ : TCF1PU CLIENTEINF. GABRIELA RIVAS. DMC18/02/2017 03 : 26 ERNESTO.HERN : TCF118/02/2017 03 : 25 ERNESTO.HERN : NP516/02/2017 04 : 33 201023 : P1A-15-02-17-174313-LCD, 174098-MAIN BOARD,OC1007469**CON PRE-DIAGNOSTICO15/02/2017 03 : 56 MARIA.EUGENI : SEG: CSA Favor de poner fecha devisita V1P15/02/2017 03 : 55 MARIA.EUGENI : SEG: DGR14/02/2017 00 : 56 ADRIANA.SAN : ODSWTPRD% ALAN.FABIAN : ODSWTPRD%MAZATLAN Y TABASCO</v>
          </cell>
          <cell r="AN484" t="str">
            <v>3TE50G132311</v>
          </cell>
          <cell r="AO484" t="str">
            <v>Básica</v>
          </cell>
          <cell r="AP484" t="str">
            <v>Hisense</v>
          </cell>
          <cell r="AQ484" t="str">
            <v>Opera</v>
          </cell>
          <cell r="AR484" t="str">
            <v>FHD 1920 x 1080</v>
          </cell>
          <cell r="AS484" t="str">
            <v>3TE50G165140G1651M010</v>
          </cell>
          <cell r="AT484" t="e">
            <v>#N/A</v>
          </cell>
          <cell r="AU484" t="str">
            <v>50H7GB</v>
          </cell>
          <cell r="AV484" t="str">
            <v>3TE50G165140</v>
          </cell>
          <cell r="AW484" t="str">
            <v>G1651</v>
          </cell>
          <cell r="AX484" t="str">
            <v>M010</v>
          </cell>
          <cell r="AY484">
            <v>74011734</v>
          </cell>
          <cell r="AZ484">
            <v>51012666</v>
          </cell>
          <cell r="BA484">
            <v>80141750</v>
          </cell>
        </row>
        <row r="485">
          <cell r="D485">
            <v>60287903</v>
          </cell>
          <cell r="E485" t="str">
            <v xml:space="preserve">A  </v>
          </cell>
          <cell r="F485" t="str">
            <v>TV</v>
          </cell>
          <cell r="G485" t="str">
            <v>MARTHA ANGELICA CONTRERAS</v>
          </cell>
          <cell r="H485" t="str">
            <v>CALLE 24 MZ.6 LT.F,COL.OLIVAR DEL CONDE,ALVARO OBREGON</v>
          </cell>
          <cell r="I485" t="str">
            <v>1713 4425 / CEL 552425 7499</v>
          </cell>
          <cell r="J485" t="str">
            <v>HISENSE</v>
          </cell>
          <cell r="K485" t="str">
            <v>32D37</v>
          </cell>
          <cell r="L485" t="str">
            <v>32G144574H01976</v>
          </cell>
          <cell r="M485" t="str">
            <v>792201862808</v>
          </cell>
          <cell r="N485">
            <v>0</v>
          </cell>
          <cell r="O485">
            <v>41779</v>
          </cell>
          <cell r="P485">
            <v>42619</v>
          </cell>
          <cell r="Q485">
            <v>201057</v>
          </cell>
          <cell r="R485" t="str">
            <v>07/09/2016 14 : 13  ISABEL.ESQU : NP5</v>
          </cell>
          <cell r="S485" t="str">
            <v>EQUIPO EN CSA</v>
          </cell>
          <cell r="T485" t="str">
            <v xml:space="preserve">MARIBEL SASTRE HERNANDEZ          </v>
          </cell>
          <cell r="U485" t="str">
            <v>2017-04-19</v>
          </cell>
          <cell r="V485" t="str">
            <v>CENTRO</v>
          </cell>
          <cell r="W485" t="str">
            <v>COMPLETADO</v>
          </cell>
          <cell r="X485" t="str">
            <v>TALLER</v>
          </cell>
          <cell r="Y485" t="e">
            <v>#N/A</v>
          </cell>
          <cell r="Z485">
            <v>840</v>
          </cell>
          <cell r="AA485" t="str">
            <v>M012</v>
          </cell>
          <cell r="AD485" t="e">
            <v>#N/A</v>
          </cell>
          <cell r="AE485" t="e">
            <v>#N/A</v>
          </cell>
          <cell r="AF485" t="e">
            <v>#N/A</v>
          </cell>
          <cell r="AG485" t="e">
            <v>#N/A</v>
          </cell>
          <cell r="AH485" t="e">
            <v>#N/A</v>
          </cell>
          <cell r="AI485" t="e">
            <v>#N/A</v>
          </cell>
          <cell r="AJ485" t="e">
            <v>#N/A</v>
          </cell>
          <cell r="AK485" t="e">
            <v>#N/A</v>
          </cell>
          <cell r="AL485" t="e">
            <v>#N/A</v>
          </cell>
          <cell r="AM485" t="e">
            <v>#N/A</v>
          </cell>
          <cell r="AN485" t="str">
            <v>3TE32A144508</v>
          </cell>
          <cell r="AO485" t="str">
            <v>Básica</v>
          </cell>
          <cell r="AP485" t="str">
            <v>Hisense</v>
          </cell>
          <cell r="AQ485" t="str">
            <v>Opera</v>
          </cell>
          <cell r="AR485" t="str">
            <v>HD 1366 X 768</v>
          </cell>
          <cell r="AS485" t="str">
            <v>3TE32G154773G1547M010</v>
          </cell>
          <cell r="AT485" t="e">
            <v>#N/A</v>
          </cell>
          <cell r="AU485" t="str">
            <v>32H3B1</v>
          </cell>
          <cell r="AV485" t="str">
            <v>3TE32G154773</v>
          </cell>
          <cell r="AW485" t="str">
            <v>G1547</v>
          </cell>
          <cell r="AX485" t="str">
            <v>M010</v>
          </cell>
          <cell r="AY485">
            <v>74011735</v>
          </cell>
          <cell r="AZ485">
            <v>51012667</v>
          </cell>
          <cell r="BA485">
            <v>80139963</v>
          </cell>
        </row>
        <row r="486">
          <cell r="D486">
            <v>60311924</v>
          </cell>
          <cell r="E486" t="str">
            <v xml:space="preserve">A  </v>
          </cell>
          <cell r="F486" t="str">
            <v>TV</v>
          </cell>
          <cell r="G486" t="str">
            <v>EDUARDO FLORES LÓPEZ</v>
          </cell>
          <cell r="H486" t="str">
            <v>TEMIXCO # 131</v>
          </cell>
          <cell r="I486" t="str">
            <v>4773318463/4774121957</v>
          </cell>
          <cell r="J486" t="str">
            <v>HISENSE</v>
          </cell>
          <cell r="K486" t="str">
            <v>50K20DW</v>
          </cell>
          <cell r="L486" t="str">
            <v>50G143291H17947</v>
          </cell>
          <cell r="M486" t="str">
            <v>CARTA BIMBO</v>
          </cell>
          <cell r="N486">
            <v>0</v>
          </cell>
          <cell r="O486">
            <v>42095</v>
          </cell>
          <cell r="P486">
            <v>42790</v>
          </cell>
          <cell r="Q486">
            <v>201107</v>
          </cell>
          <cell r="R486" t="str">
            <v>24/02/2017 ERNESTO HER: NP5 P1: 173331/OC-1007790</v>
          </cell>
          <cell r="S486" t="str">
            <v/>
          </cell>
          <cell r="T486" t="str">
            <v xml:space="preserve">  NORMA RAMÍREZ                   </v>
          </cell>
          <cell r="U486" t="str">
            <v>2017-04-20</v>
          </cell>
          <cell r="V486" t="str">
            <v>Norte</v>
          </cell>
          <cell r="W486" t="str">
            <v>COMPLETADO</v>
          </cell>
          <cell r="X486" t="str">
            <v>TALLER</v>
          </cell>
          <cell r="Y486">
            <v>42786</v>
          </cell>
          <cell r="Z486">
            <v>695</v>
          </cell>
          <cell r="AA486" t="str">
            <v>M012</v>
          </cell>
          <cell r="AD486" t="str">
            <v>Leon /Valle de las aciendas</v>
          </cell>
          <cell r="AE486" t="str">
            <v>GTO</v>
          </cell>
          <cell r="AF486" t="str">
            <v>MX</v>
          </cell>
          <cell r="AG486" t="str">
            <v>10412284</v>
          </cell>
          <cell r="AH486" t="str">
            <v>EDUARDO FLORES LOPEZ</v>
          </cell>
          <cell r="AI486" t="str">
            <v>131 Temixco</v>
          </cell>
          <cell r="AJ486" t="str">
            <v>4773318463</v>
          </cell>
          <cell r="AK486" t="str">
            <v>4774121957</v>
          </cell>
          <cell r="AL486" t="str">
            <v>37545</v>
          </cell>
          <cell r="AM486" t="str">
            <v>22/04/2017 05 : 47 MARCO.DIAZ : TCF174 7401173724/03/2017 00 : 27 MARCO.DIAZ : TCF1PU CSAINF. MONICA. DMC24/02/2017 07 : 38 ERNESTO.HERN : TCF124/02/2017 07 : 38 ERNESTO.HERN : NP523/02/2017 07 : 36 201107 : P1:173331/OC-100779023/02/2017 00 : 00 201107 : V1:22/02/201717/02/2017 04 : 52 MARIELA.CHA : ODSWTPSAN FRANCISCO Y OSIDONFACHADA PORTÓN CAFÉ</v>
          </cell>
          <cell r="AN486" t="str">
            <v>1TE50B8NUSCB</v>
          </cell>
          <cell r="AO486" t="str">
            <v>Smart</v>
          </cell>
          <cell r="AP486" t="str">
            <v>Hisense</v>
          </cell>
          <cell r="AQ486" t="str">
            <v>Opera</v>
          </cell>
          <cell r="AR486" t="str">
            <v>FHD 1920 x 1080</v>
          </cell>
          <cell r="AS486" t="str">
            <v>3TE50G154819CRMM012</v>
          </cell>
          <cell r="AT486">
            <v>6</v>
          </cell>
          <cell r="AU486" t="str">
            <v>50H5B</v>
          </cell>
          <cell r="AV486" t="str">
            <v>3TE50G154819</v>
          </cell>
          <cell r="AW486" t="str">
            <v>CRM</v>
          </cell>
          <cell r="AX486" t="str">
            <v>M012</v>
          </cell>
          <cell r="AY486">
            <v>74011737</v>
          </cell>
          <cell r="AZ486">
            <v>51012669</v>
          </cell>
          <cell r="BA486">
            <v>80147172</v>
          </cell>
        </row>
        <row r="487">
          <cell r="D487">
            <v>60315134</v>
          </cell>
          <cell r="E487" t="str">
            <v xml:space="preserve">A  </v>
          </cell>
          <cell r="F487" t="str">
            <v>TV</v>
          </cell>
          <cell r="G487" t="str">
            <v>MAYRA TERESA ARCE</v>
          </cell>
          <cell r="H487" t="str">
            <v>MAR DE SIBERIA NO. 88, COL. VALLE DEL COUNTRY</v>
          </cell>
          <cell r="I487">
            <v>291694</v>
          </cell>
          <cell r="J487" t="str">
            <v>HISENSE</v>
          </cell>
          <cell r="K487" t="str">
            <v>50K20DW</v>
          </cell>
          <cell r="L487" t="str">
            <v>50G143291H01900</v>
          </cell>
          <cell r="M487">
            <v>166906</v>
          </cell>
          <cell r="N487">
            <v>13310.88</v>
          </cell>
          <cell r="O487">
            <v>42034</v>
          </cell>
          <cell r="P487">
            <v>42823</v>
          </cell>
          <cell r="Q487">
            <v>201023</v>
          </cell>
          <cell r="R487">
            <v>0</v>
          </cell>
          <cell r="S487" t="str">
            <v>FALLA: NO ENCIENDE, SE REALIZO PEDIDO PA</v>
          </cell>
          <cell r="T487" t="str">
            <v xml:space="preserve">   GABRELA RIVAS DELGADO          </v>
          </cell>
          <cell r="U487" t="str">
            <v>2017-04-18</v>
          </cell>
          <cell r="V487" t="str">
            <v>Norte</v>
          </cell>
          <cell r="W487" t="str">
            <v>COMPLETADO</v>
          </cell>
          <cell r="X487" t="str">
            <v>TALLER</v>
          </cell>
          <cell r="Y487">
            <v>42823</v>
          </cell>
          <cell r="Z487">
            <v>789</v>
          </cell>
          <cell r="AA487" t="str">
            <v>M012</v>
          </cell>
          <cell r="AD487" t="str">
            <v>Tepic/Col Valle del country</v>
          </cell>
          <cell r="AE487" t="str">
            <v>NAY</v>
          </cell>
          <cell r="AF487" t="str">
            <v>MX</v>
          </cell>
          <cell r="AG487" t="str">
            <v>10415172</v>
          </cell>
          <cell r="AH487" t="str">
            <v>MAIRA TERESA ARCE</v>
          </cell>
          <cell r="AI487" t="str">
            <v>88 Cto. Mar de Siberia</v>
          </cell>
          <cell r="AJ487" t="str">
            <v>3111171836</v>
          </cell>
          <cell r="AK487" t="str">
            <v>3111171836</v>
          </cell>
          <cell r="AL487" t="str">
            <v>63175</v>
          </cell>
          <cell r="AM487" t="str">
            <v>22/04/2017 05 : 48 MARCO.DIAZ : TCF174: 7407678206/04/2017 10 : 05 ARANTXA.MON : TCF106/04/2017 10 : 04 ARANTXA.MON : NP530/03/2017 08 : 49 201023 : P1-173331-LCD, 171496-POWER BOARD, OC100919627/03/2017 23 : 33 GERARDO.GRA : ODSWTP ELABORADA POR EMC*RD% MAR CARIBE Y MAR JAPON</v>
          </cell>
          <cell r="AN487" t="str">
            <v>1TE50B8NUSCB</v>
          </cell>
          <cell r="AO487" t="str">
            <v>Smart</v>
          </cell>
          <cell r="AP487" t="str">
            <v>Hisense</v>
          </cell>
          <cell r="AQ487" t="str">
            <v>Opera</v>
          </cell>
          <cell r="AR487" t="str">
            <v>FHD 1920 x 1080</v>
          </cell>
          <cell r="AS487" t="str">
            <v>3TE50G165140G1651M010</v>
          </cell>
          <cell r="AT487" t="e">
            <v>#N/A</v>
          </cell>
          <cell r="AU487" t="str">
            <v>50H7GB</v>
          </cell>
          <cell r="AV487" t="str">
            <v>3TE50G165140</v>
          </cell>
          <cell r="AW487" t="str">
            <v>G1651</v>
          </cell>
          <cell r="AX487" t="str">
            <v>M010</v>
          </cell>
          <cell r="AY487">
            <v>74011738</v>
          </cell>
          <cell r="AZ487">
            <v>51012670</v>
          </cell>
          <cell r="BA487">
            <v>80141752</v>
          </cell>
        </row>
        <row r="488">
          <cell r="D488">
            <v>60313093</v>
          </cell>
          <cell r="E488" t="str">
            <v xml:space="preserve">A  </v>
          </cell>
          <cell r="F488" t="str">
            <v>TV</v>
          </cell>
          <cell r="G488" t="str">
            <v>FABIOLA NILA</v>
          </cell>
          <cell r="H488" t="str">
            <v>SAN MATEO # 814</v>
          </cell>
          <cell r="I488" t="str">
            <v>4767430108/4767015784</v>
          </cell>
          <cell r="J488" t="str">
            <v>HISENSE</v>
          </cell>
          <cell r="K488" t="str">
            <v>50H7GB</v>
          </cell>
          <cell r="L488" t="str">
            <v>50G162155MH8523</v>
          </cell>
          <cell r="M488" t="str">
            <v>SFC/000065665</v>
          </cell>
          <cell r="N488">
            <v>13731.84</v>
          </cell>
          <cell r="O488">
            <v>42737</v>
          </cell>
          <cell r="P488">
            <v>42810</v>
          </cell>
          <cell r="Q488">
            <v>201107</v>
          </cell>
          <cell r="R488" t="str">
            <v>28/03/2017 ERNESTO HERN: NP5 P1:192764/OC-1008283</v>
          </cell>
          <cell r="S488" t="str">
            <v/>
          </cell>
          <cell r="T488" t="str">
            <v xml:space="preserve">  NORMA RAMÍREZ                   </v>
          </cell>
          <cell r="U488" t="str">
            <v>2017-04-20</v>
          </cell>
          <cell r="V488" t="str">
            <v>Norte</v>
          </cell>
          <cell r="W488" t="str">
            <v>COMPLETADO</v>
          </cell>
          <cell r="X488" t="str">
            <v>TALLER</v>
          </cell>
          <cell r="Y488">
            <v>42795</v>
          </cell>
          <cell r="Z488">
            <v>73</v>
          </cell>
          <cell r="AA488" t="str">
            <v>M010</v>
          </cell>
          <cell r="AD488" t="str">
            <v>sn fco rincon/sta fe</v>
          </cell>
          <cell r="AE488" t="str">
            <v>GTO</v>
          </cell>
          <cell r="AF488" t="str">
            <v>MX</v>
          </cell>
          <cell r="AG488" t="str">
            <v>10413295</v>
          </cell>
          <cell r="AH488" t="str">
            <v>FABIOLA NILA</v>
          </cell>
          <cell r="AI488" t="str">
            <v>814 san mateo</v>
          </cell>
          <cell r="AJ488" t="str">
            <v>4767430108</v>
          </cell>
          <cell r="AK488" t="str">
            <v>4761075784</v>
          </cell>
          <cell r="AL488" t="str">
            <v>36370</v>
          </cell>
          <cell r="AM488" t="str">
            <v>22/04/2017 05 : 47 MARCO.DIAZ : TCF174 7401173924/03/2017 00 : 26 MARCO.DIAZ : TCF1PU CSAINF. NORMA. DMC15/03/2017 07 : 50 JORGE.VAZ : TCF115/03/2017 07 : 50 JORGE.VAZ : NP508/03/2017 03 : 13 201107 : P1:192764/OC-100828307/03/2017 23 : 36 MARIA.EUGENI : SEG: Me pongo en contacto concliente, CSA favor de llamar para confirmar celular (0454767430108).05/03/2017 01 : 48 201107 : NOS COMUNICAMOS CON CLIENTE, PERO NOCONTESTA EN NINGUNO DE LOS DOS NÚMEROS QUE TENEMOS REGISTRADOS28/02/2017 02 : 15 JUANANTONIO : ODSWTPENTRE SAN JUDAS Y APÓSTOLES4761075784</v>
          </cell>
          <cell r="AN488" t="str">
            <v>3TE50G1523B0</v>
          </cell>
          <cell r="AO488" t="str">
            <v>Smart</v>
          </cell>
          <cell r="AP488" t="str">
            <v>Hisense</v>
          </cell>
          <cell r="AQ488" t="str">
            <v>Android</v>
          </cell>
          <cell r="AR488" t="str">
            <v>UHD 3840 X 2160</v>
          </cell>
          <cell r="AS488" t="str">
            <v>3TE50G1644B3G1644M010</v>
          </cell>
          <cell r="AT488" t="e">
            <v>#N/A</v>
          </cell>
          <cell r="AU488" t="str">
            <v>50H7GB</v>
          </cell>
          <cell r="AV488" t="str">
            <v>3TE50G1644B3</v>
          </cell>
          <cell r="AW488" t="str">
            <v>G1644</v>
          </cell>
          <cell r="AX488" t="str">
            <v>M010</v>
          </cell>
          <cell r="AY488">
            <v>74011739</v>
          </cell>
          <cell r="AZ488">
            <v>51012671</v>
          </cell>
          <cell r="BA488">
            <v>80139939</v>
          </cell>
        </row>
        <row r="489">
          <cell r="D489">
            <v>60310996</v>
          </cell>
          <cell r="E489" t="str">
            <v>A</v>
          </cell>
          <cell r="F489" t="str">
            <v>TV</v>
          </cell>
          <cell r="G489" t="str">
            <v>ALFREDO GOMEZ RIOS</v>
          </cell>
          <cell r="H489" t="str">
            <v>ALBERTO DURERO 4180 Col. MIRA VALLE Mpo. GUADALAJARA</v>
          </cell>
          <cell r="I489">
            <v>3315228899</v>
          </cell>
          <cell r="J489" t="str">
            <v>HISENSE</v>
          </cell>
          <cell r="K489" t="str">
            <v>50K20D</v>
          </cell>
          <cell r="L489" t="str">
            <v>50J140472H06413</v>
          </cell>
          <cell r="M489">
            <v>2041</v>
          </cell>
          <cell r="N489">
            <v>7499</v>
          </cell>
          <cell r="O489">
            <v>41646</v>
          </cell>
          <cell r="P489">
            <v>42775</v>
          </cell>
          <cell r="Q489">
            <v>201076</v>
          </cell>
          <cell r="R489" t="str">
            <v>No hay refacciones para surtir y poder reparar</v>
          </cell>
          <cell r="T489" t="str">
            <v>Carlos Muñiz</v>
          </cell>
          <cell r="U489">
            <v>42837</v>
          </cell>
          <cell r="V489" t="str">
            <v>SUR</v>
          </cell>
          <cell r="W489" t="str">
            <v>COMPLETADO</v>
          </cell>
          <cell r="X489" t="str">
            <v>CLIENTE</v>
          </cell>
          <cell r="Y489">
            <v>42774</v>
          </cell>
          <cell r="Z489">
            <v>1129</v>
          </cell>
          <cell r="AA489" t="str">
            <v>M012</v>
          </cell>
          <cell r="AB489" t="str">
            <v>T173064/Panel - PANEL</v>
          </cell>
          <cell r="AC489" t="str">
            <v>OC-1007309</v>
          </cell>
          <cell r="AD489" t="str">
            <v>Guadalajara / Mira valle</v>
          </cell>
          <cell r="AE489" t="str">
            <v>JAL</v>
          </cell>
          <cell r="AF489" t="str">
            <v>MX</v>
          </cell>
          <cell r="AG489" t="str">
            <v>10411455</v>
          </cell>
          <cell r="AH489" t="str">
            <v>AÑFREDO GOMEZ RIOS</v>
          </cell>
          <cell r="AI489" t="str">
            <v>4180 Alberto durero</v>
          </cell>
          <cell r="AJ489" t="str">
            <v>3331094828</v>
          </cell>
          <cell r="AK489" t="str">
            <v>0443318811388</v>
          </cell>
          <cell r="AL489" t="str">
            <v>44990</v>
          </cell>
          <cell r="AM489" t="str">
            <v>22/04/2017 05 : 47 Ricardo Espinosa : TCF174 7401174022/04/2017 05 : 44 Ricardo Espinosa : 6031099621/04/2017 01 : 06 BRENDA.MORA : CSCSe le comenta al cliente que el equipo se esta enviando aprox. en 10días.23/03/2017 03 : 20 GABRIELA.B : CSCSe genera Queja 54076358 para seguimiento16/03/2017 04 : 15 GABRIELA.B : CSCSe Comenta en proceso se pide Esperar10/03/2017 01 : 58 JUANANTONIO : CSCse le indican tiempos al CTE01/03/2017 01 : 01 MARCO.DIAZ : TCF1PU CSA27/02/2017 23 : 17 BRENDA.MORA : CSCSe le hace mención de la autorización del cf y el tiempo de entrega de20 días hábiles. TCF1PU-CSA21/02/2017 00 : 38 ERNESTO.HERN : TCF121/02/2017 00 : 38 ERNESTO.HERN : NP521/02/2017 00 : 22 BRENDA.MORA : CSCComenta Ernesto del área de refacciones que se procesara un cf y enbreve se actualizara el sistema, Se le hace mención de la autorizacióndel cf y el tiempo de entrega de 20 días hábiles. TCF1PU-Cliente.18/02/2017 05 : 31 RODRIGUEZ ERICK : DGR: DOCUMENTOS DE GARANTIA VALIDOSY ADJUNTOS15/02/2017 00 : 32 201076 : EN ESPERA DE QUE LLEGUEN LAS REFACCIONES12/02/2017 02 : 45 201076 : P1 T173064 11/02/2017 PANEL LCD DAÑADO09/02/2017 02 : 33 201076 : SE ATIENDE CON NUMERO DE ORDEN 125820,REVISION PROGRAMADA PARA 09/02/2017.07/02/2017 23 : 15 MARIELA.CHA : ODSWTPPLÁSTICAS Y PINTURAFACHADA NARANJAHAY UNA SECUNDARIA A UNAS CUANDRAS</v>
          </cell>
          <cell r="AN489" t="str">
            <v>3TE50G132311</v>
          </cell>
          <cell r="AO489" t="str">
            <v>Básica</v>
          </cell>
          <cell r="AP489" t="str">
            <v>Hisense</v>
          </cell>
          <cell r="AQ489" t="str">
            <v>Opera</v>
          </cell>
          <cell r="AR489" t="str">
            <v>FHD 1920 x 1080</v>
          </cell>
          <cell r="AS489" t="str">
            <v>3TE55G1628D9G1628M010</v>
          </cell>
          <cell r="AT489" t="e">
            <v>#N/A</v>
          </cell>
          <cell r="AU489" t="str">
            <v>55H5C</v>
          </cell>
          <cell r="AV489" t="str">
            <v>3TE55G1628D9</v>
          </cell>
          <cell r="AW489" t="str">
            <v>G1628</v>
          </cell>
          <cell r="AX489" t="str">
            <v>M010</v>
          </cell>
          <cell r="AY489">
            <v>74011740</v>
          </cell>
          <cell r="AZ489">
            <v>51012672</v>
          </cell>
          <cell r="BA489">
            <v>80139142</v>
          </cell>
        </row>
        <row r="490">
          <cell r="D490">
            <v>60311110</v>
          </cell>
          <cell r="E490" t="str">
            <v>A</v>
          </cell>
          <cell r="F490" t="str">
            <v>TV</v>
          </cell>
          <cell r="G490" t="str">
            <v>ANGEL DEL CARMEN DE LA CRUZ</v>
          </cell>
          <cell r="H490" t="str">
            <v>CASIOPEA 4256 Col. LA CALMA Mpo. ZAPOPAN</v>
          </cell>
          <cell r="I490">
            <v>9131103527</v>
          </cell>
          <cell r="J490" t="str">
            <v>HISENSE</v>
          </cell>
          <cell r="K490" t="str">
            <v>50K20DW</v>
          </cell>
          <cell r="L490" t="str">
            <v>50G143291H09847</v>
          </cell>
          <cell r="M490" t="str">
            <v>AAH 1927137</v>
          </cell>
          <cell r="N490">
            <v>9519</v>
          </cell>
          <cell r="O490">
            <v>41646</v>
          </cell>
          <cell r="P490">
            <v>42768</v>
          </cell>
          <cell r="Q490">
            <v>201076</v>
          </cell>
          <cell r="R490" t="str">
            <v>No hay refacciones para surtir y poder reparar</v>
          </cell>
          <cell r="T490" t="str">
            <v>Carlos Muñiz</v>
          </cell>
          <cell r="U490">
            <v>42837</v>
          </cell>
          <cell r="V490" t="str">
            <v>SUR</v>
          </cell>
          <cell r="W490" t="str">
            <v>COMPLETADO</v>
          </cell>
          <cell r="X490" t="str">
            <v>CLIENTE</v>
          </cell>
          <cell r="Y490">
            <v>42774</v>
          </cell>
          <cell r="Z490">
            <v>1122</v>
          </cell>
          <cell r="AA490" t="str">
            <v>M012</v>
          </cell>
          <cell r="AB490" t="str">
            <v>T173331/Panel - PANEL</v>
          </cell>
          <cell r="AC490" t="str">
            <v>OC-1007493</v>
          </cell>
          <cell r="AD490" t="str">
            <v>zapopan/la calma</v>
          </cell>
          <cell r="AE490" t="str">
            <v>JAL</v>
          </cell>
          <cell r="AF490" t="str">
            <v>MX</v>
          </cell>
          <cell r="AG490" t="str">
            <v>10411390</v>
          </cell>
          <cell r="AH490" t="str">
            <v>ANGEL DEL CARMEN DE LA CRUZ</v>
          </cell>
          <cell r="AI490" t="str">
            <v>4256 casiopea</v>
          </cell>
          <cell r="AJ490" t="str">
            <v>044-9131103527</v>
          </cell>
          <cell r="AK490">
            <v>0</v>
          </cell>
          <cell r="AL490" t="str">
            <v>45070</v>
          </cell>
          <cell r="AM490" t="str">
            <v>22/04/2017 05 : 50 MARCO.DIAZ : TCF174: 7401174123/02/2017 05 : 08 MARCO.DIAZ : TCF1PU CSA23/02/2017 05 : 07 MARCO.DIAZ : TCF1DR18/02/2017 03 : 42 ERNESTO.HERN : TCF118/02/2017 03 : 42 ERNESTO.HERN : NP516/02/2017 05 : 17 201076 : PANEL LCD DAÑADO15/02/2017 00 : 35 201076 : CLIENTE NUEVAMENTE REPROGRAMA PARA EL DIA13/02/2017 SE RECOLECTA EQUIPO REVISION EN TALLER10/02/2017 00 : 45 201076 : SE ATIENDE CON N DE ORDEN 125866, REVISIONPROGRAMADA PARA 10/02/2017.09/02/2017 07 : 58 ANA.LAURA : SE ANECA FACTURA, CABE MENCIONAR QUE LAFACTURA TRAE LA FECHA DE CUANDO LA IMPRIMIO CLIENTE, PERO LA PARTE DE LADESCRIPCION VIENE LA FECHA DE COMPRA09/02/2017 07 : 41 GABRIELA.B : CSCSe informa ya en Seguimiento se pide Esperar envio de reporte04/02/2017 02 : 48 ANA.LAURA : ODSWTPRD.- %PLEYADES Y ESTRELLA POLAR</v>
          </cell>
          <cell r="AN490" t="str">
            <v>1TE50B8NUSCB</v>
          </cell>
          <cell r="AO490" t="str">
            <v>Smart</v>
          </cell>
          <cell r="AP490" t="str">
            <v>Hisense</v>
          </cell>
          <cell r="AQ490" t="str">
            <v>Opera</v>
          </cell>
          <cell r="AR490" t="str">
            <v>FHD 1920 x 1080</v>
          </cell>
          <cell r="AS490" t="str">
            <v>3TE50G165140G1651M010</v>
          </cell>
          <cell r="AT490" t="e">
            <v>#N/A</v>
          </cell>
          <cell r="AU490" t="str">
            <v>50H7GB</v>
          </cell>
          <cell r="AV490" t="str">
            <v>3TE50G165140</v>
          </cell>
          <cell r="AW490" t="str">
            <v>G1651</v>
          </cell>
          <cell r="AX490" t="str">
            <v>M010</v>
          </cell>
          <cell r="AY490">
            <v>74011741</v>
          </cell>
          <cell r="AZ490">
            <v>51012673</v>
          </cell>
          <cell r="BA490">
            <v>80141528</v>
          </cell>
        </row>
        <row r="491">
          <cell r="D491">
            <v>60313542</v>
          </cell>
          <cell r="E491" t="str">
            <v xml:space="preserve">E    </v>
          </cell>
          <cell r="F491" t="str">
            <v>TV</v>
          </cell>
          <cell r="G491" t="str">
            <v xml:space="preserve">RAMIRO LAZCANO </v>
          </cell>
          <cell r="H491" t="str">
            <v>SANTO TOMAS 2287 GUADALAJARA/BLANCO Y CUELLAR</v>
          </cell>
          <cell r="I491">
            <v>3336490555</v>
          </cell>
          <cell r="J491" t="str">
            <v>HISENSE</v>
          </cell>
          <cell r="K491" t="str">
            <v>32H5B2</v>
          </cell>
          <cell r="L491" t="str">
            <v>32G155369H00279</v>
          </cell>
          <cell r="M491" t="str">
            <v>CARTA DE ACEPTACION</v>
          </cell>
          <cell r="N491">
            <v>0</v>
          </cell>
          <cell r="O491">
            <v>42731</v>
          </cell>
          <cell r="P491">
            <v>42741</v>
          </cell>
          <cell r="Q491">
            <v>201109</v>
          </cell>
          <cell r="R491" t="str">
            <v>FALTA DE REFACCIONES/CF EN MAL ESTADO 187177 oc-1005665</v>
          </cell>
          <cell r="S491" t="str">
            <v>ES CF QUE PROVIENE DEL SERVICIO 60307804</v>
          </cell>
          <cell r="T491" t="str">
            <v xml:space="preserve"> YURIANA HERNANDEZ HERRERA        </v>
          </cell>
          <cell r="U491" t="str">
            <v>2017- ABRI</v>
          </cell>
          <cell r="V491" t="str">
            <v>SUR</v>
          </cell>
          <cell r="W491" t="str">
            <v>COMPLETADO</v>
          </cell>
          <cell r="X491" t="str">
            <v>TALLER</v>
          </cell>
          <cell r="Y491">
            <v>42802</v>
          </cell>
          <cell r="Z491">
            <v>10</v>
          </cell>
          <cell r="AA491" t="str">
            <v>M010</v>
          </cell>
          <cell r="AD491" t="str">
            <v>guadalajara /blanco y cuellar</v>
          </cell>
          <cell r="AE491" t="str">
            <v>JAL</v>
          </cell>
          <cell r="AF491" t="str">
            <v>MX</v>
          </cell>
          <cell r="AG491" t="str">
            <v>10408235</v>
          </cell>
          <cell r="AH491" t="str">
            <v>RAMIRO LAZCANO</v>
          </cell>
          <cell r="AI491" t="str">
            <v>santo tomas num 2287</v>
          </cell>
          <cell r="AJ491" t="str">
            <v>3336490555</v>
          </cell>
          <cell r="AK491">
            <v>0</v>
          </cell>
          <cell r="AL491" t="str">
            <v>44710</v>
          </cell>
          <cell r="AM491" t="str">
            <v>22/04/2017 05 : 49 Ricardo Espinosa : TCF174 7401174214/03/2017 06 : 33 MARCO.DIAZ : TCF1PU CSA09/03/2017 02 : 40 MARTINEZ.G : TCF109/03/2017 01 : 42 201109 : EN ESPERA DE CF09/03/2017 01 : 35 MARTINEZ.G : TCFERPENDIENTE CF DE LA ODS: 60307804</v>
          </cell>
          <cell r="AN491" t="str">
            <v>3TE32G155369</v>
          </cell>
          <cell r="AO491" t="str">
            <v>Smart</v>
          </cell>
          <cell r="AP491" t="str">
            <v>Hisense</v>
          </cell>
          <cell r="AQ491" t="str">
            <v>Opera</v>
          </cell>
          <cell r="AR491" t="str">
            <v>HD 1366 X 768</v>
          </cell>
          <cell r="AS491" t="str">
            <v>3TE32G164485G1644M010</v>
          </cell>
          <cell r="AT491" t="e">
            <v>#N/A</v>
          </cell>
          <cell r="AU491" t="str">
            <v>32H5B2</v>
          </cell>
          <cell r="AV491" t="str">
            <v>3TE32G164485</v>
          </cell>
          <cell r="AW491" t="str">
            <v>G1644</v>
          </cell>
          <cell r="AX491" t="str">
            <v>M010</v>
          </cell>
          <cell r="AY491">
            <v>74011742</v>
          </cell>
          <cell r="AZ491">
            <v>51012674</v>
          </cell>
          <cell r="BA491">
            <v>80139946</v>
          </cell>
        </row>
        <row r="492">
          <cell r="D492">
            <v>60314249</v>
          </cell>
          <cell r="E492" t="str">
            <v xml:space="preserve">A  </v>
          </cell>
          <cell r="F492" t="str">
            <v>TV</v>
          </cell>
          <cell r="G492" t="str">
            <v>NORA NELLY VAZQUEZ RODRIGUEZ</v>
          </cell>
          <cell r="H492" t="str">
            <v xml:space="preserve">DIAZ ORDAZ 903, 4 DE OCT, SAN NICOLAS </v>
          </cell>
          <cell r="I492">
            <v>8117304096</v>
          </cell>
          <cell r="J492" t="str">
            <v>HISENSE</v>
          </cell>
          <cell r="K492" t="str">
            <v>50K20DW</v>
          </cell>
          <cell r="L492" t="str">
            <v>50G144844H05556</v>
          </cell>
          <cell r="M492" t="str">
            <v>576001-4</v>
          </cell>
          <cell r="N492">
            <v>14434</v>
          </cell>
          <cell r="O492">
            <v>42304</v>
          </cell>
          <cell r="P492">
            <v>42816</v>
          </cell>
          <cell r="Q492">
            <v>201024</v>
          </cell>
          <cell r="R492" t="str">
            <v xml:space="preserve">30/03/17 01:46 ERNESTO HDZ NP5 P1A OC 100913 PANEL 173331 23/03/17 </v>
          </cell>
          <cell r="S492" t="str">
            <v/>
          </cell>
          <cell r="T492" t="str">
            <v xml:space="preserve"> SOFIA VAZQUEZ                    </v>
          </cell>
          <cell r="U492" t="str">
            <v>2017-04-19</v>
          </cell>
          <cell r="V492" t="str">
            <v>Norte</v>
          </cell>
          <cell r="W492" t="str">
            <v>COMPLETADO</v>
          </cell>
          <cell r="X492" t="str">
            <v>TALLER</v>
          </cell>
          <cell r="Y492">
            <v>42809</v>
          </cell>
          <cell r="Z492">
            <v>512</v>
          </cell>
          <cell r="AA492" t="str">
            <v>M012</v>
          </cell>
          <cell r="AD492" t="str">
            <v>Sn Nicolas de los Garza/4 de Oct</v>
          </cell>
          <cell r="AE492" t="str">
            <v>NL</v>
          </cell>
          <cell r="AF492" t="str">
            <v>MX</v>
          </cell>
          <cell r="AG492" t="str">
            <v>10414488</v>
          </cell>
          <cell r="AH492" t="str">
            <v>NORA NELLY VAZQUEZ RODRIGUEZ</v>
          </cell>
          <cell r="AI492" t="str">
            <v>903 Diaz Ordaz</v>
          </cell>
          <cell r="AJ492" t="str">
            <v>8117304096</v>
          </cell>
          <cell r="AK492">
            <v>0</v>
          </cell>
          <cell r="AL492" t="str">
            <v>66486</v>
          </cell>
          <cell r="AM492" t="str">
            <v>22/04/2017 05 : 50 RODRIGUEZ ERICK : TCF174 7401174307/04/2017 23 : 11 MARCO.DIAZ : TCF1 TCF1PU CSA. INF. SOFIA VAZQUEZ.DMC30/03/2017 01 : 46 ERNESTO.HERN : TCF130/03/2017 01 : 46 ERNESTO.HERN : NP525/03/2017 01 : 06 201024 : P1A:OC1009013,PANEL173331,23MARZO201722/03/2017 07 : 58 201024 : SE PROGRAMARA PARA ELJUEVES 2322/03/2017 01 : 31 201024 : ESTA EN RUTA HOY LUNES 2116/03/2017 06 : 19 201024 : SE VISITARA EL MIERCOLES 2216/03/2017 01 : 55 SEMIRAMIS.M : ODSWTPRD/ELIZONDOENTRE CLAVELINA Y AMAPOLA</v>
          </cell>
          <cell r="AN492" t="str">
            <v>1TE50B8NUSCB</v>
          </cell>
          <cell r="AO492" t="str">
            <v>Smart</v>
          </cell>
          <cell r="AP492" t="str">
            <v>Hisense</v>
          </cell>
          <cell r="AQ492" t="str">
            <v>Opera</v>
          </cell>
          <cell r="AR492" t="str">
            <v>FHD 1920 x 1080</v>
          </cell>
          <cell r="AS492" t="str">
            <v>3TE50G154819CRMM012</v>
          </cell>
          <cell r="AT492">
            <v>6</v>
          </cell>
          <cell r="AU492" t="str">
            <v>50H5B</v>
          </cell>
          <cell r="AV492" t="str">
            <v>3TE50G154819</v>
          </cell>
          <cell r="AW492" t="str">
            <v>CRM</v>
          </cell>
          <cell r="AX492" t="str">
            <v>M012</v>
          </cell>
          <cell r="AY492">
            <v>74011743</v>
          </cell>
          <cell r="AZ492">
            <v>51012675</v>
          </cell>
          <cell r="BA492">
            <v>80147173</v>
          </cell>
        </row>
        <row r="493">
          <cell r="D493">
            <v>60303630</v>
          </cell>
          <cell r="E493" t="str">
            <v xml:space="preserve">A  </v>
          </cell>
          <cell r="F493" t="str">
            <v>TV</v>
          </cell>
          <cell r="G493" t="str">
            <v>YOLANDA ORTIZ VELAZQUEZ</v>
          </cell>
          <cell r="H493" t="str">
            <v>GARDENIAS LT.1 MZ.C,COL.PRADOS LA PROVIDENCIA,ALVARO OBREGON</v>
          </cell>
          <cell r="I493" t="str">
            <v>5277 1149 / 55 1649 3697</v>
          </cell>
          <cell r="J493" t="str">
            <v>HISENSE</v>
          </cell>
          <cell r="K493" t="str">
            <v>50H6B</v>
          </cell>
          <cell r="L493" t="str">
            <v>50G151275H00566</v>
          </cell>
          <cell r="M493">
            <v>1050</v>
          </cell>
          <cell r="N493">
            <v>14999</v>
          </cell>
          <cell r="O493">
            <v>42490</v>
          </cell>
          <cell r="P493">
            <v>42693</v>
          </cell>
          <cell r="Q493">
            <v>201057</v>
          </cell>
          <cell r="R493" t="str">
            <v>24/11/2016 04 : 56  ERNESTO.HERN : NP5</v>
          </cell>
          <cell r="S493" t="str">
            <v>EQUIPO EN CSA CLIENTE</v>
          </cell>
          <cell r="T493" t="str">
            <v xml:space="preserve">MARIBEL SASTRE HERNANDEZ          </v>
          </cell>
          <cell r="U493" t="str">
            <v>2017/04/19</v>
          </cell>
          <cell r="V493" t="str">
            <v>CENTRO</v>
          </cell>
          <cell r="W493" t="str">
            <v>COMPLETADO</v>
          </cell>
          <cell r="X493" t="str">
            <v>CLIENTE</v>
          </cell>
          <cell r="Y493">
            <v>42691</v>
          </cell>
          <cell r="Z493">
            <v>203</v>
          </cell>
          <cell r="AA493" t="str">
            <v>M010</v>
          </cell>
          <cell r="AD493" t="str">
            <v>Alvaro O/1era victoria sec bosques</v>
          </cell>
          <cell r="AE493" t="str">
            <v>DF</v>
          </cell>
          <cell r="AF493" t="str">
            <v>MX</v>
          </cell>
          <cell r="AG493" t="str">
            <v>10404330</v>
          </cell>
          <cell r="AH493" t="str">
            <v>YOLANDA ORTIZ VELAZQUEZ</v>
          </cell>
          <cell r="AI493" t="str">
            <v>19 Calle 4 mz7</v>
          </cell>
          <cell r="AJ493" t="str">
            <v>55164936970</v>
          </cell>
          <cell r="AK493" t="str">
            <v>55164936970</v>
          </cell>
          <cell r="AL493" t="str">
            <v>01160</v>
          </cell>
          <cell r="AM493" t="str">
            <v>28/12/2016 23 : 48 ADRIANA.SAN : TCF2***MODELO 50H7GB***SERIE50G161943MH5720***ENVIADO A CTE FINAL***F. EMBARQUE 20 DICIEMBRE 2016***SHIPPING S-0003418616/12/2016 23 : 30 MARCO.DIAZ : TCF1, TCF1PU CTE ANGELICA MTZ01/12/2016 02 : 25 MARCO.DIAZ : TCF174 7400893130/11/2016 03 : 59 Ricardo Espinosa : TCF124/11/2016 04 : 56 ERNESTO.HERN : NP520/11/2016 05 : 24 201057 : P1A: SE SOLICITA #T199592,OC-1003852,19/11/201619/11/2016 02 : 18 201057 : V1: SE LLAMO A CTE PARA AGENDAR VISITA18/11/2016, NO CONTESTO, SE ENVIA VISITA PARA SABADO 19/11/2016 HORARIO DE 9:00 A 14:0015/11/2016 04 : 56 BRENDA.MORA : CSCSe le hace mención de su numero de reporte y se le proprociona whats.15/11/2016 04 : 49 ANA.LAURA : SEARS RD.-% CALLE E Y DODSWTP</v>
          </cell>
          <cell r="AN493" t="str">
            <v>3TE50G151275</v>
          </cell>
          <cell r="AO493" t="str">
            <v>Smart</v>
          </cell>
          <cell r="AP493" t="str">
            <v>Hisense</v>
          </cell>
          <cell r="AQ493" t="str">
            <v>Opera</v>
          </cell>
          <cell r="AR493" t="str">
            <v>FHD 1920 x 1080</v>
          </cell>
          <cell r="AS493" t="str">
            <v>3TE50G165140G1651M010</v>
          </cell>
          <cell r="AT493" t="e">
            <v>#N/A</v>
          </cell>
          <cell r="AU493" t="str">
            <v>50H7GB</v>
          </cell>
          <cell r="AV493" t="str">
            <v>3TE50G165140</v>
          </cell>
          <cell r="AW493" t="str">
            <v>G1651</v>
          </cell>
          <cell r="AX493" t="str">
            <v>M010</v>
          </cell>
          <cell r="AY493">
            <v>74011744</v>
          </cell>
          <cell r="AZ493">
            <v>51012676</v>
          </cell>
          <cell r="BA493">
            <v>80141560</v>
          </cell>
        </row>
        <row r="494">
          <cell r="D494">
            <v>60316011</v>
          </cell>
          <cell r="E494" t="str">
            <v xml:space="preserve">A </v>
          </cell>
          <cell r="F494" t="str">
            <v>TV</v>
          </cell>
          <cell r="G494" t="str">
            <v>Guadalupe Basurto Perez</v>
          </cell>
          <cell r="H494" t="str">
            <v>EMILIANO ZAPATA #174 EDIF. F INT. 302, COL. 10 DE MAYO, VENUSTIANO CARRANZA, C.P. 15290</v>
          </cell>
          <cell r="I494" t="str">
            <v>5527695042 / 55220998</v>
          </cell>
          <cell r="J494" t="str">
            <v>HISENSE</v>
          </cell>
          <cell r="K494" t="str">
            <v>50K20D</v>
          </cell>
          <cell r="L494" t="str">
            <v>50J140472H06589</v>
          </cell>
          <cell r="M494" t="str">
            <v>TC# 6994 2216 6619 1690 9089 27 TICKET DE COMPRA TIENDA WALMART</v>
          </cell>
          <cell r="N494">
            <v>7499</v>
          </cell>
          <cell r="O494">
            <v>41848</v>
          </cell>
          <cell r="P494">
            <v>42843</v>
          </cell>
          <cell r="Q494">
            <v>201767</v>
          </cell>
          <cell r="R494" t="str">
            <v>20/04/2017 03 : 33  ARANTXA.MON : NP5 / P1A: 173064 PANEL    18-04-2017  OC-1009715</v>
          </cell>
          <cell r="S494" t="str">
            <v>EQUIPO DAÑADO EN DOMICILIO DE CLIENTE</v>
          </cell>
          <cell r="T494" t="str">
            <v xml:space="preserve">   ABRAHAM LAZCANO                </v>
          </cell>
          <cell r="U494" t="str">
            <v>2017-04-10</v>
          </cell>
          <cell r="V494" t="str">
            <v>CENTRO</v>
          </cell>
          <cell r="W494" t="str">
            <v>COMPLETADO</v>
          </cell>
          <cell r="X494" t="str">
            <v>TALLER</v>
          </cell>
          <cell r="Y494">
            <v>42837</v>
          </cell>
          <cell r="Z494">
            <v>995</v>
          </cell>
          <cell r="AA494" t="str">
            <v>M012</v>
          </cell>
          <cell r="AD494" t="str">
            <v>V.C./10 de mayo</v>
          </cell>
          <cell r="AE494" t="str">
            <v>DF</v>
          </cell>
          <cell r="AF494" t="str">
            <v>MX</v>
          </cell>
          <cell r="AG494" t="str">
            <v>10416013</v>
          </cell>
          <cell r="AH494" t="str">
            <v>GUADALUPE BASURTO PEREZ</v>
          </cell>
          <cell r="AI494" t="str">
            <v>Emiliano zapata 174 edif.F int.302</v>
          </cell>
          <cell r="AJ494" t="str">
            <v>5527695042</v>
          </cell>
          <cell r="AK494" t="str">
            <v>5527695042</v>
          </cell>
          <cell r="AL494" t="str">
            <v>15290</v>
          </cell>
          <cell r="AM494" t="str">
            <v>22/04/2017 05 : 51 Ricardo Espinosa : TCF174 7401174520/04/2017 03 : 33 ARANTXA.MON : TCF120/04/2017 03 : 33 ARANTXA.MON : NP520/04/2017 01 : 07 201767 : SE ADJUNTA REPORTE RMA DE PANEL SOLICITADO19/04/2017 23 : 03 201767 : P1A: 173064 PANEL 18-04-2017 OC-100971513/04/2017 07 : 38 201767 : V1. 19/04/2017: 10 A.M. - 6 P.M.H-24180 SE ASIGNA T01RAH13/04/2017 06 : 33 ANA.LAURA : ODSWTP%CONGRESO DE LA UNION Y FERROCARRIL DE CINTURA</v>
          </cell>
          <cell r="AN494" t="str">
            <v>3TE50G132311</v>
          </cell>
          <cell r="AO494" t="str">
            <v>Básica</v>
          </cell>
          <cell r="AP494" t="str">
            <v>Hisense</v>
          </cell>
          <cell r="AQ494" t="str">
            <v>Opera</v>
          </cell>
          <cell r="AR494" t="str">
            <v>FHD 1920 x 1080</v>
          </cell>
          <cell r="AS494" t="str">
            <v>3TE50G165140G1651M010</v>
          </cell>
          <cell r="AT494" t="e">
            <v>#N/A</v>
          </cell>
          <cell r="AU494" t="str">
            <v>50H7GB</v>
          </cell>
          <cell r="AV494" t="str">
            <v>3TE50G165140</v>
          </cell>
          <cell r="AW494" t="str">
            <v>G1651</v>
          </cell>
          <cell r="AX494" t="str">
            <v>M010</v>
          </cell>
          <cell r="AY494">
            <v>74011745</v>
          </cell>
          <cell r="AZ494">
            <v>51012677</v>
          </cell>
          <cell r="BA494">
            <v>80141763</v>
          </cell>
        </row>
        <row r="495">
          <cell r="D495">
            <v>60314351</v>
          </cell>
          <cell r="E495" t="str">
            <v xml:space="preserve">A  </v>
          </cell>
          <cell r="F495" t="str">
            <v>TV</v>
          </cell>
          <cell r="G495" t="str">
            <v>MARIA MAGDALENA ESTRADA</v>
          </cell>
          <cell r="H495" t="str">
            <v>PRESA SALANILLAS 402 EDIF.18-A,COL.LOMAS DE SOTELO,MIGUEL HIDALGO CP 11500</v>
          </cell>
          <cell r="I495" t="str">
            <v>5557 0537</v>
          </cell>
          <cell r="J495" t="str">
            <v>HISENSE</v>
          </cell>
          <cell r="K495" t="str">
            <v>50K20D</v>
          </cell>
          <cell r="L495" t="str">
            <v>50J140916H00687</v>
          </cell>
          <cell r="M495" t="str">
            <v>CARTA ACEPTACION</v>
          </cell>
          <cell r="N495">
            <v>0</v>
          </cell>
          <cell r="O495">
            <v>41870</v>
          </cell>
          <cell r="P495">
            <v>42813</v>
          </cell>
          <cell r="Q495">
            <v>201057</v>
          </cell>
          <cell r="R495" t="str">
            <v>30/03/2017 08 : 07  ARANTXA.MON : NP5</v>
          </cell>
          <cell r="S495" t="str">
            <v>EQUIPO EN CSA</v>
          </cell>
          <cell r="T495" t="str">
            <v xml:space="preserve">MARIBEL SASTRE HERNANDEZ          </v>
          </cell>
          <cell r="U495" t="str">
            <v>2017-04-19</v>
          </cell>
          <cell r="V495" t="str">
            <v>CENTRO</v>
          </cell>
          <cell r="W495" t="str">
            <v>COMPLETADO</v>
          </cell>
          <cell r="X495" t="str">
            <v>TALLER</v>
          </cell>
          <cell r="Y495">
            <v>42810</v>
          </cell>
          <cell r="Z495">
            <v>943</v>
          </cell>
          <cell r="AA495" t="str">
            <v>M012</v>
          </cell>
          <cell r="AD495" t="str">
            <v>miguel h./lomas sotelo</v>
          </cell>
          <cell r="AE495" t="str">
            <v>DF</v>
          </cell>
          <cell r="AF495" t="str">
            <v>MX</v>
          </cell>
          <cell r="AG495" t="str">
            <v>10414607</v>
          </cell>
          <cell r="AH495" t="str">
            <v>MARIA MAGDALENA ESTRADA</v>
          </cell>
          <cell r="AI495" t="str">
            <v>402 Presa salanillas edif.18A UHLoma hermosa</v>
          </cell>
          <cell r="AJ495" t="str">
            <v>55570537</v>
          </cell>
          <cell r="AK495">
            <v>0</v>
          </cell>
          <cell r="AL495" t="str">
            <v>11500</v>
          </cell>
          <cell r="AM495" t="str">
            <v>22/04/2017 05 : 53 GEARARDO.PA : TCF1 74: 7401174621/04/2017 00 : 39 GEARARDO.PA : CFA30/03/2017 08 : 07 ARANTXA.MON : TCF1 SE AUTORIZA CAMBIO FISICO AUNQUELA CARTA DE ACEPTACION TIENE MAL LOS DATOS DEL MODELO30/03/2017 08 : 07 ARANTXA.MON : NP529/03/2017 01 : 18 201057 : SE SOLICITO REFACCION 18/03/2017 NO TENGONOTIFICACION DE SURTIMIENTO, ODS CON 11 DIAS DE ATRASO25/03/2017 04 : 53 201057 : AUN NO SE RECIBEN REFACCIONES, SESOLICITARON DESDE EL DIA 14/03/2017 EN ESPERA DE SURTIMIENTO19/03/2017 00 : 42 201057 : P1A: SE SOLICITA PANEL, #T173064,OC 1008833,18/03/201717/03/2017 08 : 44 201057 : V1: SE LLAMO A CTE 16/03/2017, SE CONFIRMAVISITA PARA VIERNES 17/03/2017 HORARIO ABIERTO DE 9:00 A 18:0017/03/2017 06 : 26 ANA.LAURA : TELMEX RD.- SE LE PIDE A CLIENTE CUENTECON DOCS PARA QUE LE PUEDAN BRINDAR SERVICIO</v>
          </cell>
          <cell r="AN495" t="str">
            <v>3TE50G132311</v>
          </cell>
          <cell r="AO495" t="str">
            <v>Básica</v>
          </cell>
          <cell r="AP495" t="str">
            <v>Hisense</v>
          </cell>
          <cell r="AQ495" t="str">
            <v>Opera</v>
          </cell>
          <cell r="AR495" t="str">
            <v>FHD 1920 x 1080</v>
          </cell>
          <cell r="AS495" t="str">
            <v>3TE50G165140G1651M010</v>
          </cell>
          <cell r="AT495" t="e">
            <v>#N/A</v>
          </cell>
          <cell r="AU495" t="str">
            <v>50H7GB</v>
          </cell>
          <cell r="AV495" t="str">
            <v>3TE50G165140</v>
          </cell>
          <cell r="AW495" t="str">
            <v>G1651</v>
          </cell>
          <cell r="AX495" t="str">
            <v>M010</v>
          </cell>
          <cell r="AY495">
            <v>74011746</v>
          </cell>
          <cell r="AZ495">
            <v>51012678</v>
          </cell>
          <cell r="BA495">
            <v>80141554</v>
          </cell>
        </row>
        <row r="496">
          <cell r="D496">
            <v>60314951</v>
          </cell>
          <cell r="E496" t="str">
            <v xml:space="preserve">E    </v>
          </cell>
          <cell r="F496" t="str">
            <v>TV</v>
          </cell>
          <cell r="G496" t="str">
            <v>HUGO ISRAEL HERNANDEZ HERNANDEZ</v>
          </cell>
          <cell r="H496" t="str">
            <v>MORELOS CASA 11 MZ 17 LT 3, VILLAS DE ECATEPEC</v>
          </cell>
          <cell r="I496" t="str">
            <v>5839-3111</v>
          </cell>
          <cell r="J496" t="str">
            <v>HISENSE</v>
          </cell>
          <cell r="K496" t="str">
            <v>50H7GB</v>
          </cell>
          <cell r="L496" t="str">
            <v>50G162156MH0681</v>
          </cell>
          <cell r="M496" t="str">
            <v>TICKET</v>
          </cell>
          <cell r="N496">
            <v>13331.81</v>
          </cell>
          <cell r="O496">
            <v>42694</v>
          </cell>
          <cell r="P496">
            <v>42819</v>
          </cell>
          <cell r="Q496">
            <v>201010</v>
          </cell>
          <cell r="R496" t="str">
            <v>PENDIENTE POR CF DEBIDO A QUE EL CTE NO QUISO RECIBIR EL EQUIPO ENVIADO COMO CF 01/04/2017 11 : 44  MARCO.DIAZ : TCF1 TCF1PU CLIENTE</v>
          </cell>
          <cell r="S496" t="str">
            <v xml:space="preserve"> PANTALLA, CAJA Y CONTROL</v>
          </cell>
          <cell r="T496" t="str">
            <v xml:space="preserve">  VIRGINIA ANGUIANO               </v>
          </cell>
          <cell r="U496" t="str">
            <v>2017-04-20</v>
          </cell>
          <cell r="V496" t="str">
            <v>CENTRO</v>
          </cell>
          <cell r="W496" t="str">
            <v>COMPLETADO</v>
          </cell>
          <cell r="X496" t="str">
            <v>TALLER</v>
          </cell>
          <cell r="Y496">
            <v>42818</v>
          </cell>
          <cell r="Z496">
            <v>125</v>
          </cell>
          <cell r="AA496" t="str">
            <v>M010</v>
          </cell>
          <cell r="AD496" t="str">
            <v>ECATEPEC DE MORELOS/VILLAS DE ECATEPEC</v>
          </cell>
          <cell r="AE496" t="str">
            <v>MEX</v>
          </cell>
          <cell r="AF496" t="str">
            <v>MX</v>
          </cell>
          <cell r="AG496" t="str">
            <v>10409690</v>
          </cell>
          <cell r="AH496" t="str">
            <v>HUGO ISRAEL HERNANDEZ HERNANDEZ</v>
          </cell>
          <cell r="AI496" t="str">
            <v>MZ17 LT3 CALLE MORELOS CASA 11</v>
          </cell>
          <cell r="AJ496" t="str">
            <v>58393111</v>
          </cell>
          <cell r="AK496" t="str">
            <v>5518418005</v>
          </cell>
          <cell r="AL496" t="str">
            <v>55056</v>
          </cell>
          <cell r="AM496" t="str">
            <v>22/04/2017 05 : 52 MARCO.DIAZ : TCF174 7401174701/04/2017 11 : 44 MARCO.DIAZ : TCF1 TCF1PU CLIENTEINF. ROXANA. DMC25/03/2017 05 : 16 GABRIELA.B : TCFER25/03/2017 05 : 16 GABRIELA.B : CLIENTE NO ACEPTA EL CAMBIO FÍSICO DELA ORDEN 60310864</v>
          </cell>
          <cell r="AN496" t="str">
            <v>3TE50G1523B0</v>
          </cell>
          <cell r="AO496" t="str">
            <v>Smart</v>
          </cell>
          <cell r="AP496" t="str">
            <v>Hisense</v>
          </cell>
          <cell r="AQ496" t="str">
            <v>Android</v>
          </cell>
          <cell r="AR496" t="str">
            <v>UHD 3840 X 2160</v>
          </cell>
          <cell r="AS496" t="str">
            <v>3TE50G1644B3G1644M010</v>
          </cell>
          <cell r="AT496" t="e">
            <v>#N/A</v>
          </cell>
          <cell r="AU496" t="str">
            <v>50H7GB</v>
          </cell>
          <cell r="AV496" t="str">
            <v>3TE50G1644B3</v>
          </cell>
          <cell r="AW496" t="str">
            <v>G1644</v>
          </cell>
          <cell r="AX496" t="str">
            <v>M010</v>
          </cell>
          <cell r="AY496">
            <v>74011747</v>
          </cell>
          <cell r="AZ496">
            <v>51012679</v>
          </cell>
          <cell r="BA496">
            <v>80139820</v>
          </cell>
        </row>
        <row r="497">
          <cell r="D497">
            <v>60311318</v>
          </cell>
          <cell r="E497" t="str">
            <v xml:space="preserve">A  </v>
          </cell>
          <cell r="F497" t="str">
            <v>TV</v>
          </cell>
          <cell r="G497" t="str">
            <v>LAURA GONZALES CASILLAS</v>
          </cell>
          <cell r="H497" t="str">
            <v xml:space="preserve">FRANCISCO GONZALEZ BOCANEGRA GUADALAJARA/SAN ANTONIO </v>
          </cell>
          <cell r="I497">
            <v>3311933099</v>
          </cell>
          <cell r="J497" t="str">
            <v>HISENSE</v>
          </cell>
          <cell r="K497" t="str">
            <v>32H5B</v>
          </cell>
          <cell r="L497" t="str">
            <v>32G1614E4H01908</v>
          </cell>
          <cell r="M497" t="str">
            <v>TICKET DE COMPRA</v>
          </cell>
          <cell r="N497">
            <v>3374.41</v>
          </cell>
          <cell r="O497">
            <v>42693</v>
          </cell>
          <cell r="P497">
            <v>42782</v>
          </cell>
          <cell r="Q497">
            <v>201109</v>
          </cell>
          <cell r="R497" t="str">
            <v>FALTA DE REFACCIONES 191148 oc-1007505</v>
          </cell>
          <cell r="S497" t="str">
            <v>CLIENTE ENTREGA EQUIPO SIN ACCESORIOS UN</v>
          </cell>
          <cell r="T497" t="str">
            <v xml:space="preserve">  YURIANA HERNANDEZ HERRERA     Fe</v>
          </cell>
          <cell r="U497" t="str">
            <v>2017-ABRIL</v>
          </cell>
          <cell r="W497" t="str">
            <v>COMPLETADO</v>
          </cell>
          <cell r="X497" t="str">
            <v>TALLER</v>
          </cell>
          <cell r="Y497">
            <v>42776</v>
          </cell>
          <cell r="Z497">
            <v>89</v>
          </cell>
          <cell r="AA497" t="str">
            <v>M010</v>
          </cell>
          <cell r="AD497" t="str">
            <v>guadalajara /san antonio</v>
          </cell>
          <cell r="AE497" t="str">
            <v>JAL</v>
          </cell>
          <cell r="AF497" t="str">
            <v>MX</v>
          </cell>
          <cell r="AG497" t="str">
            <v>10411842</v>
          </cell>
          <cell r="AH497" t="str">
            <v>LAURA GONZALEZ CASILLAS</v>
          </cell>
          <cell r="AI497" t="str">
            <v>calle francisco gonzalez bocanegra num 17</v>
          </cell>
          <cell r="AJ497" t="str">
            <v>3311933099</v>
          </cell>
          <cell r="AK497">
            <v>0</v>
          </cell>
          <cell r="AL497" t="str">
            <v>44730</v>
          </cell>
          <cell r="AM497" t="str">
            <v>22/04/2017 05 : 53 Ricardo Espinosa : TCF174 7401174818/04/2017 22 : 39 GABRIELA.B : CSCSe Brinda información de CF se pide Esperar23/02/2017 05 : 18 MARCO.DIAZ : TCF1PU CSA23/02/2017 05 : 17 MARCO.DIAZ : TCF1DR18/02/2017 03 : 56 ERNESTO.HERN : TCF118/02/2017 03 : 55 ERNESTO.HERN : NP516/02/2017 23 : 50 201109 : 191148 OC-100750516/02/2017 23 : 35 201109 : EQUIPO EN CSA15/02/2017 07 : 20 FABIOLA.BON : SEG: PENDIENTE DE DIAGNOSTICO11/02/2017 03 : 14 201109 : V1 14-02-1711/02/2017 02 : 37 GERARDO.GRA : MODOR: 32H5B2 RD...ENTRE CALLEOBREGÓN Y GIGANTES</v>
          </cell>
          <cell r="AN497" t="str">
            <v>3TE32A150815</v>
          </cell>
          <cell r="AO497" t="str">
            <v>Smart</v>
          </cell>
          <cell r="AP497" t="str">
            <v>Hisense</v>
          </cell>
          <cell r="AQ497" t="str">
            <v>Opera</v>
          </cell>
          <cell r="AR497" t="str">
            <v>HD 1366 X 768</v>
          </cell>
          <cell r="AS497" t="str">
            <v>3TE32G164485G1644M010</v>
          </cell>
          <cell r="AT497" t="e">
            <v>#N/A</v>
          </cell>
          <cell r="AU497" t="str">
            <v>32H5B2</v>
          </cell>
          <cell r="AV497" t="str">
            <v>3TE32G164485</v>
          </cell>
          <cell r="AW497" t="str">
            <v>G1644</v>
          </cell>
          <cell r="AX497" t="str">
            <v>M010</v>
          </cell>
          <cell r="AY497">
            <v>74011748</v>
          </cell>
          <cell r="AZ497">
            <v>51012680</v>
          </cell>
          <cell r="BA497">
            <v>80139952</v>
          </cell>
        </row>
        <row r="498">
          <cell r="D498">
            <v>60316083</v>
          </cell>
          <cell r="E498" t="str">
            <v xml:space="preserve">A </v>
          </cell>
          <cell r="F498" t="str">
            <v>TV</v>
          </cell>
          <cell r="G498" t="str">
            <v>Diana Joseline Angeles</v>
          </cell>
          <cell r="H498" t="str">
            <v>CALLE 14 #102, COL. ESPERANZA, NEZAHUALCOYOTL, C.P. 57800</v>
          </cell>
          <cell r="I498" t="str">
            <v>5573665619 / 5532546378</v>
          </cell>
          <cell r="J498" t="str">
            <v>HISENSE</v>
          </cell>
          <cell r="K498" t="str">
            <v>50K20D</v>
          </cell>
          <cell r="L498" t="str">
            <v>50J140472H06598</v>
          </cell>
          <cell r="M498" t="str">
            <v>POLIZA</v>
          </cell>
          <cell r="N498" t="str">
            <v>POLIZA</v>
          </cell>
          <cell r="O498">
            <v>41884</v>
          </cell>
          <cell r="P498">
            <v>42843</v>
          </cell>
          <cell r="Q498">
            <v>201767</v>
          </cell>
          <cell r="R498" t="str">
            <v>20/04/2017 03 : 31  ARANTXA.MON : NP5 /  P1A:       173064 PANEL        18-04-2017   OC-1009714</v>
          </cell>
          <cell r="S498" t="str">
            <v>EQUIPO DAÑADO EN DOMICILIO DE CLIENTE</v>
          </cell>
          <cell r="T498" t="str">
            <v xml:space="preserve">   RENE ARIAS                     </v>
          </cell>
          <cell r="U498" t="str">
            <v>2017-04-20</v>
          </cell>
          <cell r="V498" t="str">
            <v>CENTRO</v>
          </cell>
          <cell r="W498" t="str">
            <v>COMPLETADO</v>
          </cell>
          <cell r="X498" t="str">
            <v>TALLER</v>
          </cell>
          <cell r="Y498">
            <v>42842</v>
          </cell>
          <cell r="Z498">
            <v>959</v>
          </cell>
          <cell r="AA498" t="str">
            <v>M012</v>
          </cell>
          <cell r="AD498" t="str">
            <v>Nezahualcoyotl/Col. Esperanza</v>
          </cell>
          <cell r="AE498" t="str">
            <v>MEX</v>
          </cell>
          <cell r="AF498" t="str">
            <v>MX</v>
          </cell>
          <cell r="AG498" t="str">
            <v>10416064</v>
          </cell>
          <cell r="AH498" t="str">
            <v>DIANA JOSELINE ANGELES</v>
          </cell>
          <cell r="AI498" t="str">
            <v>102 Calle 14</v>
          </cell>
          <cell r="AJ498" t="str">
            <v>5573665619</v>
          </cell>
          <cell r="AK498" t="str">
            <v>5573665619</v>
          </cell>
          <cell r="AL498" t="str">
            <v>57800</v>
          </cell>
          <cell r="AM498" t="str">
            <v>22/04/2017 05 : 55 Ricardo Espinosa : TCF174 7401175020/04/2017 03 : 31 ARANTXA.MON : TCF120/04/2017 03 : 31 ARANTXA.MON : NP520/04/2017 01 : 01 201767 : SE ADJUNTA REPORTE RMA DE PANEL SOLICITADO20/04/2017 00 : 11 201767 : SEG 19-04-2017 SE SOLICITA APOYO A MA ISABELPARA VALIDACION DE ETIQUETA DEL EQUIPO Y DOCUMENTACION DE COMPRA; ETIQUETA MODELO 50K20D SERIE 50J140472H06598; POLIZA DEGARANTIA INDICA MODELO 50K20D SERIE 50J140472H06598 CON SELLO FECHADOR DE TIENDA WAL MART 02 SEP 2014 GARANTIA 4 AÑOS; TICKET DE COMPRADE TIENDA WAL MART HISENSE LE TC# 2077 4397 6370 5769 550937 FECHA DE COMPA 02 SEP 201419/04/2017 23 : 00 201767 : P1A: 173064 PANEL 18-04-2017 OC-100971418/04/2017 06 : 26 201767 : V1. 20/04/2017: 10 A.M. - 6 P.M.H-24206 SE ASIGNA T87TAR18/04/2017 02 : 55 GERARDO.GRA : ODSWTP ELABORADA POR EMC*RD% ALAMOS Y ESCONDIDA</v>
          </cell>
          <cell r="AN498" t="str">
            <v>3TE50G132311</v>
          </cell>
          <cell r="AO498" t="str">
            <v>Básica</v>
          </cell>
          <cell r="AP498" t="str">
            <v>Hisense</v>
          </cell>
          <cell r="AQ498" t="str">
            <v>Opera</v>
          </cell>
          <cell r="AR498" t="str">
            <v>FHD 1920 x 1080</v>
          </cell>
          <cell r="AS498" t="str">
            <v>3TE50G165140G1651M010</v>
          </cell>
          <cell r="AT498" t="e">
            <v>#N/A</v>
          </cell>
          <cell r="AU498" t="str">
            <v>50H7GB</v>
          </cell>
          <cell r="AV498" t="str">
            <v>3TE50G165140</v>
          </cell>
          <cell r="AW498" t="str">
            <v>G1651</v>
          </cell>
          <cell r="AX498" t="str">
            <v>M010</v>
          </cell>
          <cell r="AY498">
            <v>74011750</v>
          </cell>
          <cell r="AZ498">
            <v>51012684</v>
          </cell>
          <cell r="BA498">
            <v>80141766</v>
          </cell>
        </row>
        <row r="499">
          <cell r="D499">
            <v>60315227</v>
          </cell>
          <cell r="E499" t="str">
            <v xml:space="preserve">A  </v>
          </cell>
          <cell r="F499" t="str">
            <v>TV</v>
          </cell>
          <cell r="G499" t="str">
            <v>Carmen Contreras</v>
          </cell>
          <cell r="H499" t="str">
            <v>Blanca rosa mz 28 lt 11 S/N. Col. Agricola Pantitlan, Del. Iztacalco C.P. 08100</v>
          </cell>
          <cell r="I499" t="str">
            <v>5569307575 / 5540788387</v>
          </cell>
          <cell r="J499" t="str">
            <v>HISENSE</v>
          </cell>
          <cell r="K499" t="str">
            <v>50K20DW</v>
          </cell>
          <cell r="L499" t="str">
            <v>50G144844H05561</v>
          </cell>
          <cell r="M499" t="str">
            <v>POLIZA</v>
          </cell>
          <cell r="N499">
            <v>0</v>
          </cell>
          <cell r="O499">
            <v>42194</v>
          </cell>
          <cell r="P499">
            <v>42831</v>
          </cell>
          <cell r="Q499">
            <v>201767</v>
          </cell>
          <cell r="R499" t="str">
            <v>13/04/2017 06 : 33  ERNESTO.HERN : NP5 / P1A: 173331 PANEL    06-04-2017   OC-1009440</v>
          </cell>
          <cell r="S499" t="str">
            <v>EQUIPO DAÑADO EN DOMICILIO DE CLIENTE</v>
          </cell>
          <cell r="T499" t="str">
            <v xml:space="preserve">   RENE ARIAS                     </v>
          </cell>
          <cell r="U499" t="str">
            <v>2017-04-18</v>
          </cell>
          <cell r="V499" t="str">
            <v>CENTRO</v>
          </cell>
          <cell r="W499" t="str">
            <v>COMPLETADO</v>
          </cell>
          <cell r="X499" t="str">
            <v>CLIENTE</v>
          </cell>
          <cell r="Y499">
            <v>42824</v>
          </cell>
          <cell r="Z499">
            <v>637</v>
          </cell>
          <cell r="AA499" t="str">
            <v>M012</v>
          </cell>
          <cell r="AD499" t="str">
            <v>Iztacalco / Agriciola pantitlan</v>
          </cell>
          <cell r="AE499" t="str">
            <v>DF</v>
          </cell>
          <cell r="AF499" t="str">
            <v>MX</v>
          </cell>
          <cell r="AG499" t="str">
            <v>10414610</v>
          </cell>
          <cell r="AH499" t="str">
            <v>CARMEN CONTRERAS</v>
          </cell>
          <cell r="AI499" t="str">
            <v>sn Blanca rosa mz 28 lt 11</v>
          </cell>
          <cell r="AJ499" t="str">
            <v>5569307575</v>
          </cell>
          <cell r="AK499" t="str">
            <v>5540788387</v>
          </cell>
          <cell r="AL499" t="str">
            <v>08100</v>
          </cell>
          <cell r="AM499" t="str">
            <v>22/04/2017 05 : 55 RODRIGUEZ ERICK : TCF174 7401175213/04/2017 06 : 34 ERNESTO.HERN : TCF113/04/2017 06 : 33 ERNESTO.HERN : NP512/04/2017 02 : 02 GERARDO.GRA : SE REALIZA CAMBIO DE MODELO CORRECTO.EMC*12/04/2017 01 : 30 ARANTXA.MON : EL MODELO EN CRM NO COINCIDE CON LOSOLICITADO07/04/2017 06 : 21 201767 : SE ADJUNTA REPORTE RMA DE PANEL SOLICITADO07/04/2017 05 : 02 201767 : P1A: 173331 PANEL 06-04-2017 OC-100944007/04/2017 03 : 50 201767 : SE NOTIFICA A SEGUIMIENTO 03 DE QUE SEENCUENTRA MAL CAPTURADO EL MODELO EN EL CRM06/04/2017 08 : 03 201767 : SEG 05-04-2017 PANEL (LEDS) DAÑADO; POLIZAADJUNTA LLENA CON MODELO, SERIE Y SELLO FECHADOR DE TIENDA; ADEMAS CUENTA CON VALIDACIÓN DE DOCUMENTOS POR PARTE DE MA. ISABEL04/04/2017 03 : 11 MA.ISABEL : SEG: DGR31/03/2017 08 : 37 201767 : V1. 04/03/2017: 10 A.M. - 6 P.M.H-23984 SE ASIGNA T87TAR31/03/2017 06 : 27 GERARDO.GRA : ODSWTP ELABORADA POR EMC*RD% FACHADA NARANJA PUERTA AZUL EN LA ESQUINA HAY UNA TORTILLERÍA HASTA EL FONDO DE LA PRIVADAODS GENERADA DE ODS 60314620 YA QUE NO SE PUDO CONTACTAR AL CLIENTE.</v>
          </cell>
          <cell r="AN499" t="str">
            <v>1TE50B8NUSCB</v>
          </cell>
          <cell r="AO499" t="str">
            <v>Smart</v>
          </cell>
          <cell r="AP499" t="str">
            <v>Hisense</v>
          </cell>
          <cell r="AQ499" t="str">
            <v>Opera</v>
          </cell>
          <cell r="AR499" t="str">
            <v>FHD 1920 x 1080</v>
          </cell>
          <cell r="AS499" t="str">
            <v>3TE50G165140G1651M010</v>
          </cell>
          <cell r="AT499" t="e">
            <v>#N/A</v>
          </cell>
          <cell r="AU499" t="str">
            <v>50H7GB</v>
          </cell>
          <cell r="AV499" t="str">
            <v>3TE50G165140</v>
          </cell>
          <cell r="AW499" t="str">
            <v>G1651</v>
          </cell>
          <cell r="AX499" t="str">
            <v>M010</v>
          </cell>
          <cell r="AY499">
            <v>74011752</v>
          </cell>
          <cell r="AZ499">
            <v>51012683</v>
          </cell>
          <cell r="BA499">
            <v>80141826</v>
          </cell>
        </row>
        <row r="500">
          <cell r="D500">
            <v>60314160</v>
          </cell>
          <cell r="E500" t="str">
            <v xml:space="preserve">A  </v>
          </cell>
          <cell r="F500" t="str">
            <v>TV</v>
          </cell>
          <cell r="G500" t="str">
            <v>MA CONCEPCIN OCARANZA GUARDADO</v>
          </cell>
          <cell r="H500" t="str">
            <v>PROFESORA MARIA ULLOA GARCIA 62 AGUALULCO DE MERCADO/LIBERTAD</v>
          </cell>
          <cell r="I500">
            <v>3867520364</v>
          </cell>
          <cell r="J500" t="str">
            <v>HISENSE</v>
          </cell>
          <cell r="K500" t="str">
            <v>50H7GB</v>
          </cell>
          <cell r="L500" t="str">
            <v>50G162156MH0853</v>
          </cell>
          <cell r="M500" t="str">
            <v>0860</v>
          </cell>
          <cell r="N500">
            <v>11601</v>
          </cell>
          <cell r="O500">
            <v>42564</v>
          </cell>
          <cell r="P500">
            <v>42809</v>
          </cell>
          <cell r="Q500">
            <v>201109</v>
          </cell>
          <cell r="R500" t="str">
            <v>FALTA DE REFACCIONES 192764 oc-1008668</v>
          </cell>
          <cell r="S500" t="str">
            <v/>
          </cell>
          <cell r="T500" t="str">
            <v xml:space="preserve">   YURIANA HERNANDEZ HERRERA      </v>
          </cell>
          <cell r="U500" t="str">
            <v>2017-ABRIL</v>
          </cell>
          <cell r="W500" t="str">
            <v>COMPLETADO</v>
          </cell>
          <cell r="X500" t="str">
            <v>TALLER</v>
          </cell>
          <cell r="Y500">
            <v>42808</v>
          </cell>
          <cell r="Z500">
            <v>245</v>
          </cell>
          <cell r="AA500" t="str">
            <v>M010</v>
          </cell>
          <cell r="AD500" t="str">
            <v>Agualulco de mercado/Libertad</v>
          </cell>
          <cell r="AE500" t="str">
            <v>JAL</v>
          </cell>
          <cell r="AF500" t="str">
            <v>MX</v>
          </cell>
          <cell r="AG500" t="str">
            <v>10414306</v>
          </cell>
          <cell r="AH500" t="str">
            <v>MA CONCEPCION OCARANZA GUARDADO</v>
          </cell>
          <cell r="AI500" t="str">
            <v>Profesora maria ulloa garcia num 62</v>
          </cell>
          <cell r="AJ500" t="str">
            <v>3867520364</v>
          </cell>
          <cell r="AK500">
            <v>0</v>
          </cell>
          <cell r="AL500" t="str">
            <v>46375</v>
          </cell>
          <cell r="AM500" t="str">
            <v>22/04/2017 05 : 56 MARCO.DIAZ : TCF174 7401175319/04/2017 01 : 09 ANA.ROSA : CSCse le indica a cte. de la autorización de CF (25dias hábiles)11/04/2017 01 : 24 MARCO.DIAZ : TCF1PU CLIENTE CONFIRMA OCTAVIO BECERRAVIA MAIL. JESSICA O11/04/2017 01 : 23 MARCO.DIAZ : TCF1. JESSICA O28/03/2017 02 : 27 ERNESTO.HERN : TCF128/03/2017 02 : 27 ERNESTO.HERN : NP515/03/2017 07 : 32 201109 : 192764 OC-1008668 SE COMUNICA CON CLIENTE YSE ACUERDA QUE SE SREALIZARA LA VISITA CUANDO LA REFACCION LLEGUE A CSA15/03/2017 07 : 05 201109 : V1 17-03-1715/03/2017 07 : 03 201109 : KMA 300KM VIAJE REDONDO.15/03/2017 07 : 01 SEMIRAMIS.M : CSCCte se comunica para solicitar saber cuando se le atender indica Yuri decsa que se atendería el dia viernes14/03/2017 03 : 16 ANA.ROSA : ODSWTPRD20 DE NOVIEMBRE Y 8 DE JULIO</v>
          </cell>
          <cell r="AN500" t="str">
            <v>3TE50G1523B0</v>
          </cell>
          <cell r="AO500" t="str">
            <v>Smart</v>
          </cell>
          <cell r="AP500" t="str">
            <v>Hisense</v>
          </cell>
          <cell r="AQ500" t="str">
            <v>Android</v>
          </cell>
          <cell r="AR500" t="str">
            <v>UHD 3840 X 2160</v>
          </cell>
          <cell r="AS500" t="str">
            <v>3TE50G1644B3G1644M010</v>
          </cell>
          <cell r="AT500" t="e">
            <v>#N/A</v>
          </cell>
          <cell r="AU500" t="str">
            <v>50H7GB</v>
          </cell>
          <cell r="AV500" t="str">
            <v>3TE50G1644B3</v>
          </cell>
          <cell r="AW500" t="str">
            <v>G1644</v>
          </cell>
          <cell r="AX500" t="str">
            <v>M010</v>
          </cell>
          <cell r="AY500">
            <v>74011753</v>
          </cell>
          <cell r="AZ500">
            <v>51012685</v>
          </cell>
          <cell r="BA500">
            <v>80139955</v>
          </cell>
        </row>
        <row r="501">
          <cell r="D501">
            <v>60311033</v>
          </cell>
          <cell r="E501" t="str">
            <v xml:space="preserve">A  </v>
          </cell>
          <cell r="F501" t="str">
            <v>TV</v>
          </cell>
          <cell r="G501" t="str">
            <v>MARTIN MUÑIZ</v>
          </cell>
          <cell r="H501" t="str">
            <v xml:space="preserve">MARAVILLAS 382 VALLE DE LAS FLORES SALTILLO, COAHUILA </v>
          </cell>
          <cell r="I501">
            <v>8442893230</v>
          </cell>
          <cell r="J501" t="str">
            <v>HISENSE</v>
          </cell>
          <cell r="K501" t="str">
            <v>50K20D</v>
          </cell>
          <cell r="L501" t="str">
            <v>50G144843H01562</v>
          </cell>
          <cell r="M501" t="str">
            <v>CARTA TELMEX</v>
          </cell>
          <cell r="N501">
            <v>0</v>
          </cell>
          <cell r="O501">
            <v>42928</v>
          </cell>
          <cell r="P501">
            <v>42777</v>
          </cell>
          <cell r="Q501">
            <v>201017</v>
          </cell>
          <cell r="R501" t="str">
            <v>16/02/17 00:21 ERNESTO.HERN NP5 PIA:173064,OC-1007361 PANEL</v>
          </cell>
          <cell r="S501" t="str">
            <v/>
          </cell>
          <cell r="T501" t="str">
            <v xml:space="preserve"> ROSALINA ALVAREZ DEL CASTILLO    </v>
          </cell>
          <cell r="U501" t="str">
            <v>2017/04/12</v>
          </cell>
          <cell r="V501" t="str">
            <v>Norte</v>
          </cell>
          <cell r="W501" t="str">
            <v>COMPLETADO</v>
          </cell>
          <cell r="X501" t="str">
            <v>TALLER</v>
          </cell>
          <cell r="Y501">
            <v>42774</v>
          </cell>
          <cell r="Z501">
            <v>151</v>
          </cell>
          <cell r="AA501" t="str">
            <v>M010</v>
          </cell>
          <cell r="AD501" t="str">
            <v>saltillo/col valle de la s flores</v>
          </cell>
          <cell r="AE501" t="str">
            <v>COA</v>
          </cell>
          <cell r="AF501" t="str">
            <v>MX</v>
          </cell>
          <cell r="AG501" t="str">
            <v>10411016</v>
          </cell>
          <cell r="AH501" t="str">
            <v>MARTIN MUNIZ</v>
          </cell>
          <cell r="AI501" t="str">
            <v>382 maravillas</v>
          </cell>
          <cell r="AJ501" t="str">
            <v>8444311162</v>
          </cell>
          <cell r="AK501" t="str">
            <v>8442893230</v>
          </cell>
          <cell r="AL501" t="str">
            <v>25290</v>
          </cell>
          <cell r="AM501" t="str">
            <v>22/04/2017 05 : 58 ADOLFO.FER : TCF174:7401175418/03/2017 07 : 45 GERARDO.GRA : CSC se indica fecha de entregaaproximada finales de mes. EMC*22/02/2017 07 : 17 MARCO.DIAZ : TCF1PU CSA16/02/2017 00 : 21 ERNESTO.HERN : TCF116/02/2017 00 : 21 ERNESTO.HERN : NP514/02/2017 23 : 50 201017 : PANEL:OC-100736111/02/2017 06 : 18 MARIA.EUGENI : SEG: CSA Favor de actualizar folio.09/02/2017 02 : 48 201017 : V1:09-02-1728/01/2017 07 : 47 LUIS.D : ODSWTPRD// % FLOR DE ASALEA Y MARGARITAS , CASA VERDE</v>
          </cell>
          <cell r="AN501" t="str">
            <v>3TE50G132311</v>
          </cell>
          <cell r="AO501" t="str">
            <v>Básica</v>
          </cell>
          <cell r="AP501" t="str">
            <v>Hisense</v>
          </cell>
          <cell r="AQ501" t="str">
            <v>Opera</v>
          </cell>
          <cell r="AR501" t="str">
            <v>FHD 1920 x 1080</v>
          </cell>
          <cell r="AS501" t="str">
            <v>3TE50G165140G1651M010</v>
          </cell>
          <cell r="AT501" t="e">
            <v>#N/A</v>
          </cell>
          <cell r="AU501" t="str">
            <v>50H7GB</v>
          </cell>
          <cell r="AV501" t="str">
            <v>3TE50G165140</v>
          </cell>
          <cell r="AW501" t="str">
            <v>G1651</v>
          </cell>
          <cell r="AX501" t="str">
            <v>M010</v>
          </cell>
          <cell r="AY501">
            <v>74011754</v>
          </cell>
          <cell r="AZ501">
            <v>51012686</v>
          </cell>
          <cell r="BA501">
            <v>80141764</v>
          </cell>
        </row>
        <row r="502">
          <cell r="D502">
            <v>60311435</v>
          </cell>
          <cell r="E502" t="str">
            <v xml:space="preserve">A  </v>
          </cell>
          <cell r="F502" t="str">
            <v>TV</v>
          </cell>
          <cell r="G502" t="str">
            <v xml:space="preserve">MARTINA CASTRO MARTINEZ </v>
          </cell>
          <cell r="H502" t="str">
            <v>CALLE NIÑOS HEROES no7. colsector 3  tihuatlan</v>
          </cell>
          <cell r="I502">
            <v>782823566</v>
          </cell>
          <cell r="J502" t="str">
            <v>HISENSE</v>
          </cell>
          <cell r="K502" t="str">
            <v>32H5B</v>
          </cell>
          <cell r="L502" t="str">
            <v>32G155369H02463</v>
          </cell>
          <cell r="M502">
            <v>0</v>
          </cell>
          <cell r="N502">
            <v>4298.99</v>
          </cell>
          <cell r="O502">
            <v>42706</v>
          </cell>
          <cell r="P502" t="str">
            <v>02/13/2017</v>
          </cell>
          <cell r="Q502">
            <v>201060</v>
          </cell>
          <cell r="R502">
            <v>0</v>
          </cell>
          <cell r="S502" t="str">
            <v/>
          </cell>
          <cell r="T502" t="str">
            <v xml:space="preserve"> Zeineb Vega       Fecha de Aplica</v>
          </cell>
          <cell r="U502" t="str">
            <v>2017</v>
          </cell>
          <cell r="V502" t="str">
            <v>SUR</v>
          </cell>
          <cell r="W502" t="str">
            <v>COMPLETADO</v>
          </cell>
          <cell r="X502" t="str">
            <v>TALLER</v>
          </cell>
          <cell r="Y502">
            <v>42779</v>
          </cell>
          <cell r="AA502" t="str">
            <v>M010</v>
          </cell>
          <cell r="AD502" t="str">
            <v>tihuatlan /totolapa</v>
          </cell>
          <cell r="AE502" t="str">
            <v>VER</v>
          </cell>
          <cell r="AF502" t="str">
            <v>MX</v>
          </cell>
          <cell r="AG502" t="str">
            <v>10408382</v>
          </cell>
          <cell r="AH502" t="str">
            <v>MARTINA CASTRO MARTINEZ</v>
          </cell>
          <cell r="AI502" t="str">
            <v>calle niños heroes num 7 sector 3</v>
          </cell>
          <cell r="AJ502" t="str">
            <v>7828235665</v>
          </cell>
          <cell r="AK502">
            <v>0</v>
          </cell>
          <cell r="AL502" t="str">
            <v>92900</v>
          </cell>
          <cell r="AM502" t="str">
            <v>22/04/2017 05 : 59 Ricardo Espinosa : TCF174 7401175508/04/2017 00 : 17 SEMIRAMIS.M : CSCCte se comunica para verificar el estatus de su equipo se le mencionaque hay un cf que se enviara en un tiempo estimado de 20 días habile sinembargo por ahora estamos cursando un inventario toda vez que se culminese le enviara23/02/2017 02 : 57 MARCO.DIAZ : TCF1PU CSA23/02/2017 02 : 57 MARCO.DIAZ : TCF1DR16/02/2017 00 : 20 ERNESTO.HERN : TCF116/02/2017 00 : 19 ERNESTO.HERN : NP515/02/2017 06 : 43 FABIOLA.BON : SEG. DGR14/02/2017 04 : 12 201060 : P1: MAIN BOARDOC-100736014/02/2017 03 : 46 FABIOLA.BON : SEG: SE GENERA NUEVA ORDEN DASEGUIMIENTO A LA 60310797 CSA SOLICITA REFACCION08/02/2017 06 : 58 FABIOLA.BON : seg: se trato de contactar a clientesin exito se cancela servicio favor de reabrir orden en cuanto el equipose encuentre en taller04/02/2017 03 : 42 201060 : CTE INDICA QUE TRAE EL EQUIPO LA PROXIMASEMANA04/02/2017 03 : 26 ANA.ROSA : ODSWTPRD....ATRÁS DEL RESTAURANTE EL CAMPIRANO MODOR: 32H5B2</v>
          </cell>
          <cell r="AN502" t="str">
            <v>3TE32A150815</v>
          </cell>
          <cell r="AO502" t="str">
            <v>Smart</v>
          </cell>
          <cell r="AP502" t="str">
            <v>Hisense</v>
          </cell>
          <cell r="AQ502" t="str">
            <v>Opera</v>
          </cell>
          <cell r="AR502" t="str">
            <v>HD 1366 X 768</v>
          </cell>
          <cell r="AS502" t="str">
            <v>3TE32G164485G1644M010</v>
          </cell>
          <cell r="AT502" t="e">
            <v>#N/A</v>
          </cell>
          <cell r="AU502" t="str">
            <v>32H5B2</v>
          </cell>
          <cell r="AV502" t="str">
            <v>3TE32G164485</v>
          </cell>
          <cell r="AW502" t="str">
            <v>G1644</v>
          </cell>
          <cell r="AX502" t="str">
            <v>M010</v>
          </cell>
          <cell r="AY502">
            <v>74011755</v>
          </cell>
          <cell r="AZ502">
            <v>51012687</v>
          </cell>
          <cell r="BA502">
            <v>80139913</v>
          </cell>
        </row>
        <row r="503">
          <cell r="D503">
            <v>60314350</v>
          </cell>
          <cell r="E503" t="str">
            <v xml:space="preserve">A  </v>
          </cell>
          <cell r="F503" t="str">
            <v>TV</v>
          </cell>
          <cell r="G503" t="str">
            <v>VERONICA CAMARGO</v>
          </cell>
          <cell r="H503" t="str">
            <v>JUAN ALVAREZ 944 GUADALAJARA/SAGRADA FAMILIA</v>
          </cell>
          <cell r="I503">
            <v>3338256760</v>
          </cell>
          <cell r="J503" t="str">
            <v>HISENSE</v>
          </cell>
          <cell r="K503" t="str">
            <v>32H3B1</v>
          </cell>
          <cell r="L503" t="str">
            <v>32G153442H1652B</v>
          </cell>
          <cell r="M503" t="str">
            <v>000304</v>
          </cell>
          <cell r="N503">
            <v>3599</v>
          </cell>
          <cell r="O503">
            <v>42329</v>
          </cell>
          <cell r="P503">
            <v>42812</v>
          </cell>
          <cell r="Q503">
            <v>201109</v>
          </cell>
          <cell r="R503" t="str">
            <v>FALTA DE REFACCIONES 190930 oc-1008820</v>
          </cell>
          <cell r="S503" t="str">
            <v>CLIENTE ENTREGA EQUIPO SIN ACCESORIOS, U</v>
          </cell>
          <cell r="T503" t="str">
            <v xml:space="preserve">   YURIANA HERNANDEZ HERRERA      </v>
          </cell>
          <cell r="U503" t="str">
            <v>2017-ABRIL</v>
          </cell>
          <cell r="W503" t="str">
            <v>COMPLETADO</v>
          </cell>
          <cell r="X503" t="str">
            <v>TALLER</v>
          </cell>
          <cell r="Y503">
            <v>42810</v>
          </cell>
          <cell r="Z503">
            <v>483</v>
          </cell>
          <cell r="AA503" t="str">
            <v>M012</v>
          </cell>
          <cell r="AD503" t="str">
            <v>Guadalajara/Sagrada Familia</v>
          </cell>
          <cell r="AE503" t="str">
            <v>JAL</v>
          </cell>
          <cell r="AF503" t="str">
            <v>MX</v>
          </cell>
          <cell r="AG503" t="str">
            <v>10414443</v>
          </cell>
          <cell r="AH503" t="str">
            <v>VERONICA CAMARGO</v>
          </cell>
          <cell r="AI503" t="str">
            <v>944 Juan Alvarez</v>
          </cell>
          <cell r="AJ503" t="str">
            <v>3338256760</v>
          </cell>
          <cell r="AK503">
            <v>0</v>
          </cell>
          <cell r="AL503" t="str">
            <v>44200</v>
          </cell>
          <cell r="AM503" t="str">
            <v>22/04/2017 06 : 00 Ricardo Espinosa : TCF174 74011756 BRENDA MED11/04/2017 01 : 28 MARCO.DIAZ : TCF1PU CSA CONFIRMA OCTAVIO BECERRA VIAMAIL. JESSICA O11/04/2017 01 : 26 MARCO.DIAZ : TCF1. JESSICA O30/03/2017 07 : 39 ARANTXA.MON : TCF130/03/2017 07 : 38 ARANTXA.MON : NP523/03/2017 02 : 15 FABIOLA.BON : SEG: REFACCIONES18/03/2017 06 : 51 201109 : 190930 OC-100881918/03/2017 06 : 28 201109 : EQUIPO EN CSA18/03/2017 00 : 02 201109 : SE PROGRAMA NUEVA VISITA PARA 21-03-1717/03/2017 06 : 42 201109 : V1 17-03-1717/03/2017 06 : 23 GABRIELA.B : ODSWTP15/03/2017 07 : 59 GABRIELA.B : RD % JESÚS Y CRUZ VERDE</v>
          </cell>
          <cell r="AN503" t="str">
            <v>3TE32G153442</v>
          </cell>
          <cell r="AO503" t="str">
            <v>Básica</v>
          </cell>
          <cell r="AP503" t="str">
            <v>Hisense</v>
          </cell>
          <cell r="AQ503" t="str">
            <v>Opera</v>
          </cell>
          <cell r="AR503" t="str">
            <v>HD 1366 X 768</v>
          </cell>
          <cell r="AS503" t="str">
            <v>3TE32G154773G1547M010</v>
          </cell>
          <cell r="AT503" t="e">
            <v>#N/A</v>
          </cell>
          <cell r="AU503" t="str">
            <v>32H3B1</v>
          </cell>
          <cell r="AV503" t="str">
            <v>3TE32G154773</v>
          </cell>
          <cell r="AW503" t="str">
            <v>G1547</v>
          </cell>
          <cell r="AX503" t="str">
            <v>M010</v>
          </cell>
          <cell r="AY503">
            <v>74011756</v>
          </cell>
          <cell r="AZ503">
            <v>51012688</v>
          </cell>
          <cell r="BA503">
            <v>80139958</v>
          </cell>
        </row>
        <row r="504">
          <cell r="D504">
            <v>60313600</v>
          </cell>
          <cell r="E504" t="str">
            <v xml:space="preserve">A  </v>
          </cell>
          <cell r="F504" t="str">
            <v>TV</v>
          </cell>
          <cell r="G504" t="str">
            <v>ENRIQUE VILCHIS</v>
          </cell>
          <cell r="H504" t="str">
            <v>JAVIER MINA 381 TONALA/COLONIA CENTRO</v>
          </cell>
          <cell r="I504" t="str">
            <v xml:space="preserve">3317762461 - </v>
          </cell>
          <cell r="J504" t="str">
            <v>HISENSE</v>
          </cell>
          <cell r="K504" t="str">
            <v>50K20D</v>
          </cell>
          <cell r="L504" t="str">
            <v>50J140472H06904</v>
          </cell>
          <cell r="M504" t="str">
            <v>TICKET DE COMPRA</v>
          </cell>
          <cell r="N504">
            <v>7518</v>
          </cell>
          <cell r="O504">
            <v>41676</v>
          </cell>
          <cell r="P504">
            <v>42805</v>
          </cell>
          <cell r="Q504">
            <v>201109</v>
          </cell>
          <cell r="R504" t="str">
            <v>FALTA DE REFACCIONES 173064 oc-1008465</v>
          </cell>
          <cell r="S504" t="str">
            <v>CLIENTE ENTREGA EQUIPO SIN ACCESORIOS, U</v>
          </cell>
          <cell r="T504" t="str">
            <v xml:space="preserve">   YURIANA HERNANDEZ HERRERA      </v>
          </cell>
          <cell r="U504" t="str">
            <v>2017-ABRIL</v>
          </cell>
          <cell r="W504" t="str">
            <v>COMPLETADO</v>
          </cell>
          <cell r="X504" t="str">
            <v>TALLER</v>
          </cell>
          <cell r="Y504">
            <v>42802</v>
          </cell>
          <cell r="Z504">
            <v>1129</v>
          </cell>
          <cell r="AA504" t="str">
            <v>M012</v>
          </cell>
          <cell r="AD504" t="str">
            <v>tonala/col centro</v>
          </cell>
          <cell r="AE504" t="str">
            <v>JAL</v>
          </cell>
          <cell r="AF504" t="str">
            <v>MX</v>
          </cell>
          <cell r="AG504" t="str">
            <v>10266384</v>
          </cell>
          <cell r="AH504" t="str">
            <v>ENRIQUE VILCHIS</v>
          </cell>
          <cell r="AI504" t="str">
            <v>381 javier mina</v>
          </cell>
          <cell r="AJ504" t="str">
            <v>3317762461</v>
          </cell>
          <cell r="AK504">
            <v>0</v>
          </cell>
          <cell r="AL504" t="str">
            <v>45400</v>
          </cell>
          <cell r="AM504" t="str">
            <v>22/04/2017 06 : 01 Ricardo Espinosa : TCF174 7401175731/03/2017 01 : 57 MARCO.DIAZ : TCF1PU CSA CONFIRMA YURI HERRERA.JESSICA O31/03/2017 01 : 55 MARCO.DIAZ : TCF1. JESSICA O17/03/2017 07 : 58 ADRIANA.SAN : CSCSe le indica proceso de Cf de 15 a 20 días16/03/2017 05 : 35 JORGE.VAZ : TCF116/03/2017 05 : 34 JORGE.VAZ : NP511/03/2017 07 : 44 201109 : 173064 OC-100846511/03/2017 05 : 00 201109 : EQUIPO EN CSA09/03/2017 07 : 03 201109 : V1 10-03-1708/03/2017 00 : 07 ANA.ROSA : ODSWTPRD// % GUILLERMO PRIETO Y MARTA , CASA CON PORTÓN NEGRO CTE NOIND MAS REF</v>
          </cell>
          <cell r="AN504" t="str">
            <v>3TE50G132311</v>
          </cell>
          <cell r="AO504" t="str">
            <v>Básica</v>
          </cell>
          <cell r="AP504" t="str">
            <v>Hisense</v>
          </cell>
          <cell r="AQ504" t="str">
            <v>Opera</v>
          </cell>
          <cell r="AR504" t="str">
            <v>FHD 1920 x 1080</v>
          </cell>
          <cell r="AS504" t="str">
            <v>3TE50G165140G1651M010</v>
          </cell>
          <cell r="AT504" t="e">
            <v>#N/A</v>
          </cell>
          <cell r="AU504" t="str">
            <v>50H7GB</v>
          </cell>
          <cell r="AV504" t="str">
            <v>3TE50G165140</v>
          </cell>
          <cell r="AW504" t="str">
            <v>G1651</v>
          </cell>
          <cell r="AX504" t="str">
            <v>M010</v>
          </cell>
          <cell r="AY504">
            <v>74011757</v>
          </cell>
          <cell r="AZ504">
            <v>51012689</v>
          </cell>
          <cell r="BA504">
            <v>80141478</v>
          </cell>
        </row>
        <row r="505">
          <cell r="D505">
            <v>60310982</v>
          </cell>
          <cell r="E505" t="str">
            <v xml:space="preserve">A  </v>
          </cell>
          <cell r="F505" t="str">
            <v>TV</v>
          </cell>
          <cell r="G505" t="str">
            <v>FERNANDO HERNANDEZ HERRADA</v>
          </cell>
          <cell r="H505" t="str">
            <v>MELPOMENE 2543-65 GUADALAJARA/LOMAS DE INDEPENDENCIA</v>
          </cell>
          <cell r="I505">
            <v>3331785954</v>
          </cell>
          <cell r="J505" t="str">
            <v>HISENSE</v>
          </cell>
          <cell r="K505" t="str">
            <v>50K20DW</v>
          </cell>
          <cell r="L505" t="str">
            <v>50G143291H02073</v>
          </cell>
          <cell r="M505" t="str">
            <v>POLIZA DE GARANTIA</v>
          </cell>
          <cell r="N505">
            <v>0</v>
          </cell>
          <cell r="O505">
            <v>42215</v>
          </cell>
          <cell r="P505">
            <v>42783</v>
          </cell>
          <cell r="Q505">
            <v>201109</v>
          </cell>
          <cell r="R505" t="str">
            <v>FALTA DE REFACCIONES 173331 oc-1007508</v>
          </cell>
          <cell r="S505" t="str">
            <v>CLIENTE ENTREGA UNICAMENTE TV SIN ACCESO</v>
          </cell>
          <cell r="T505" t="str">
            <v xml:space="preserve"> YURIANA HERNANDEZ HERRERA      Fe</v>
          </cell>
          <cell r="U505" t="str">
            <v>2017-ABRIL</v>
          </cell>
          <cell r="V505" t="str">
            <v>SUR</v>
          </cell>
          <cell r="W505" t="str">
            <v>COMPLETADO</v>
          </cell>
          <cell r="X505" t="str">
            <v>TALLER</v>
          </cell>
          <cell r="Y505">
            <v>42774</v>
          </cell>
          <cell r="Z505">
            <v>568</v>
          </cell>
          <cell r="AA505" t="str">
            <v>M012</v>
          </cell>
          <cell r="AD505" t="str">
            <v>Guadalajara/Lomas de Independencia</v>
          </cell>
          <cell r="AE505" t="str">
            <v>JAL</v>
          </cell>
          <cell r="AF505" t="str">
            <v>MX</v>
          </cell>
          <cell r="AG505" t="str">
            <v>10411233</v>
          </cell>
          <cell r="AH505" t="str">
            <v>FERNANDO HERNANDEZ HERRADA</v>
          </cell>
          <cell r="AI505" t="str">
            <v>2543-65 Melpomene</v>
          </cell>
          <cell r="AJ505" t="str">
            <v>3331785954</v>
          </cell>
          <cell r="AK505">
            <v>0</v>
          </cell>
          <cell r="AL505" t="str">
            <v>44350</v>
          </cell>
          <cell r="AM505" t="str">
            <v>22/04/2017 06 : 02 MARCO.DIAZ : TCF174: 7401175818/04/2017 22 : 50 ANA.ROSA : CSCse le indica a cte. que aun estamos en espera de que el área de CF nosbrinde fecha de embarque del equipo autorizado23/02/2017 05 : 02 MARCO.DIAZ : TCF1PU CSA23/02/2017 05 : 01 MARCO.DIAZ : TCF1DR18/02/2017 03 : 59 ERNESTO.HERN : TCF118/02/2017 03 : 59 ERNESTO.HERN : NP517/02/2017 00 : 11 201109 : 173331 OC-100750817/02/2017 00 : 07 201109 : NUMERO DE SERIE CORRECTO 50G143291H0207315/02/2017 07 : 05 FABIOLA.BON : seg: pendiente de diagnostico09/02/2017 06 : 57 201109 : EQUIPO EN CSA08/02/2017 23 : 38 201109 : V1 09-02-1701/02/2017 23 : 41 MARTINEZ.G : ODSWTP%LEGALIDAD, CASA COLOR VERDE</v>
          </cell>
          <cell r="AN505" t="str">
            <v>1TE50B8NUSCB</v>
          </cell>
          <cell r="AO505" t="str">
            <v>Smart</v>
          </cell>
          <cell r="AP505" t="str">
            <v>Hisense</v>
          </cell>
          <cell r="AQ505" t="str">
            <v>Opera</v>
          </cell>
          <cell r="AR505" t="str">
            <v>FHD 1920 x 1080</v>
          </cell>
          <cell r="AS505" t="str">
            <v>3TE50G165140G1651M010</v>
          </cell>
          <cell r="AT505" t="e">
            <v>#N/A</v>
          </cell>
          <cell r="AU505" t="str">
            <v>50H7GB</v>
          </cell>
          <cell r="AV505" t="str">
            <v>3TE50G165140</v>
          </cell>
          <cell r="AW505" t="str">
            <v>G1651</v>
          </cell>
          <cell r="AX505" t="str">
            <v>M010</v>
          </cell>
          <cell r="AY505">
            <v>74011758</v>
          </cell>
          <cell r="AZ505">
            <v>51012690</v>
          </cell>
          <cell r="BA505">
            <v>80141479</v>
          </cell>
        </row>
        <row r="506">
          <cell r="D506">
            <v>60312972</v>
          </cell>
          <cell r="E506" t="str">
            <v xml:space="preserve">A  </v>
          </cell>
          <cell r="F506" t="str">
            <v>TV</v>
          </cell>
          <cell r="G506" t="str">
            <v>SILVA GUERRERO RODRIGUEZ</v>
          </cell>
          <cell r="H506" t="str">
            <v>ARDILLA 456 COL. BENITO JUAREZ MUNICIPIO NEZAHUALCOYOTL CP 57000</v>
          </cell>
          <cell r="I506" t="str">
            <v>59732998 - 77223685</v>
          </cell>
          <cell r="J506" t="str">
            <v>HISENSE</v>
          </cell>
          <cell r="K506" t="str">
            <v>50K20DW</v>
          </cell>
          <cell r="L506" t="str">
            <v>50G143291H18541</v>
          </cell>
          <cell r="M506" t="str">
            <v>TICKET CHI / 000204650 TELMEX</v>
          </cell>
          <cell r="N506">
            <v>10121</v>
          </cell>
          <cell r="O506">
            <v>42131</v>
          </cell>
          <cell r="P506">
            <v>42797</v>
          </cell>
          <cell r="Q506">
            <v>201767</v>
          </cell>
          <cell r="R506" t="str">
            <v>15/03/2017 06 : 19  JORGE.VAZ : NP5 / P1A: 173331 PANEL   03-03-2017 OC-1008196</v>
          </cell>
          <cell r="S506" t="str">
            <v>EQUIPO DAÑADO EN DOMICILIO DE CLIENTE</v>
          </cell>
          <cell r="T506" t="str">
            <v xml:space="preserve">   ABRAHAM LAZCANO                </v>
          </cell>
          <cell r="U506" t="str">
            <v>2017-04-10</v>
          </cell>
          <cell r="V506" t="str">
            <v>CENTRO</v>
          </cell>
          <cell r="W506" t="str">
            <v>COMPLETADO</v>
          </cell>
          <cell r="X506" t="str">
            <v>TALLER</v>
          </cell>
          <cell r="Y506">
            <v>42793</v>
          </cell>
          <cell r="Z506">
            <v>666</v>
          </cell>
          <cell r="AA506" t="str">
            <v>M012</v>
          </cell>
          <cell r="AD506" t="str">
            <v>neza/b juarez</v>
          </cell>
          <cell r="AE506" t="str">
            <v>MEX</v>
          </cell>
          <cell r="AF506" t="str">
            <v>MX</v>
          </cell>
          <cell r="AG506" t="str">
            <v>10411094</v>
          </cell>
          <cell r="AH506" t="str">
            <v>SILVIA GUERRERO RODRIGUEZ</v>
          </cell>
          <cell r="AI506" t="str">
            <v>456 ardilla</v>
          </cell>
          <cell r="AJ506" t="str">
            <v>59732998</v>
          </cell>
          <cell r="AK506" t="str">
            <v>77223685</v>
          </cell>
          <cell r="AL506" t="str">
            <v>57000</v>
          </cell>
          <cell r="AM506" t="str">
            <v>22/04/2017 06 : 04 MARCO.DIAZ : TCF174 7401175918/04/2017 07 : 00 SEMIRAMIS.M : CSCCliente se comunica el cliente para verificar información acerca delcambio físico de su equipo ,asi como la fecha de entrega, ,se le informaal cliente que que su fecha de de entrega será a finales de mes..23/03/2017 23 : 57 MARCO.DIAZ : TCF1PU CLIENTEINF. JOSUE RAMIREZ DMC22/03/2017 03 : 08 RAUL.CALDER : CSCCte sol estatus, se le indica se autorizo su CF el 15/03/2017 y 25 díashábiles para la entrega, cte de acuerdo15/03/2017 06 : 19 JORGE.VAZ : TCF115/03/2017 06 : 19 JORGE.VAZ : NP514/03/2017 06 : 46 GERARDO.GRA : CSC se indica fecha aprox. de entregade pieza transcurso de la semana. EMC*04/03/2017 09 : 10 201767 : P1A: 173331 PANEL 03-03-2017 OC-100819628/02/2017 10 : 42 201767 : V1. 03/03/2017: 10 A.M. - 6 P.M.H-23483 SE ASIGNA T87TAR28/02/2017 06 : 31 GERARDO.GRA : ODSWTP ELABORADA POR EMC*ENTRE BORDO Y CORRODA DEL NORTECELIA.GUERRERORODRI@GMAIL.COM</v>
          </cell>
          <cell r="AN506" t="str">
            <v>1TE50B8NUSCB</v>
          </cell>
          <cell r="AO506" t="str">
            <v>Smart</v>
          </cell>
          <cell r="AP506" t="str">
            <v>Hisense</v>
          </cell>
          <cell r="AQ506" t="str">
            <v>Opera</v>
          </cell>
          <cell r="AR506" t="str">
            <v>FHD 1920 x 1080</v>
          </cell>
          <cell r="AS506" t="str">
            <v>3TE50G165140G1651M010</v>
          </cell>
          <cell r="AT506" t="e">
            <v>#N/A</v>
          </cell>
          <cell r="AU506" t="str">
            <v>50H7GB</v>
          </cell>
          <cell r="AV506" t="str">
            <v>3TE50G165140</v>
          </cell>
          <cell r="AW506" t="str">
            <v>G1651</v>
          </cell>
          <cell r="AX506" t="str">
            <v>M010</v>
          </cell>
          <cell r="AY506">
            <v>74011759</v>
          </cell>
          <cell r="AZ506">
            <v>51012691</v>
          </cell>
          <cell r="BA506">
            <v>80141827</v>
          </cell>
        </row>
        <row r="507">
          <cell r="D507">
            <v>60311920</v>
          </cell>
          <cell r="E507" t="str">
            <v xml:space="preserve">A  </v>
          </cell>
          <cell r="F507" t="str">
            <v>TV</v>
          </cell>
          <cell r="G507" t="str">
            <v>NESTOR DE LA MORA VALDEZ</v>
          </cell>
          <cell r="H507" t="str">
            <v>CALZADA FEDERALISMO INT 19 B #1253 GUADALAJARA/ MEZQUITAN COUNTRY</v>
          </cell>
          <cell r="I507" t="str">
            <v>3314309660 - 3314320461</v>
          </cell>
          <cell r="J507" t="str">
            <v>HISENSE</v>
          </cell>
          <cell r="K507" t="str">
            <v>50H7GB</v>
          </cell>
          <cell r="L507" t="str">
            <v>50G1622J1H01575</v>
          </cell>
          <cell r="M507" t="str">
            <v>VIUBBTC28328</v>
          </cell>
          <cell r="N507">
            <v>9883</v>
          </cell>
          <cell r="O507">
            <v>42695</v>
          </cell>
          <cell r="P507">
            <v>42789</v>
          </cell>
          <cell r="Q507">
            <v>201109</v>
          </cell>
          <cell r="R507" t="str">
            <v>FALTA DE REFACCIONES 192764 oc-1007821</v>
          </cell>
          <cell r="S507" t="str">
            <v>CLIENTE ENTREGA UNICAMENTE TV SIN ACCESO</v>
          </cell>
          <cell r="T507" t="str">
            <v xml:space="preserve">    YURIANA HERNANDEZ HERRERA     </v>
          </cell>
          <cell r="U507" t="str">
            <v>2017-ABRIL</v>
          </cell>
          <cell r="W507" t="str">
            <v>COMPLETADO</v>
          </cell>
          <cell r="X507" t="str">
            <v>TALLER</v>
          </cell>
          <cell r="Y507">
            <v>42783</v>
          </cell>
          <cell r="Z507">
            <v>94</v>
          </cell>
          <cell r="AA507" t="str">
            <v>M010</v>
          </cell>
          <cell r="AD507" t="str">
            <v>Guadalajara/Mezquitan country</v>
          </cell>
          <cell r="AE507" t="str">
            <v>JAL</v>
          </cell>
          <cell r="AF507" t="str">
            <v>MX</v>
          </cell>
          <cell r="AG507" t="str">
            <v>10412253</v>
          </cell>
          <cell r="AH507" t="str">
            <v>NESTOR DE LA MORA VALDES</v>
          </cell>
          <cell r="AI507" t="str">
            <v>1253 Calz Federalismo int 19 b</v>
          </cell>
          <cell r="AJ507" t="str">
            <v>3314320461</v>
          </cell>
          <cell r="AK507" t="str">
            <v>3314320461</v>
          </cell>
          <cell r="AL507" t="str">
            <v>44260</v>
          </cell>
          <cell r="AM507" t="str">
            <v>22/04/2017 06 : 02 MARCO.DIAZ : TCF174 7401176014/03/2017 06 : 30 MARCO.DIAZ : TCF1PU CSA25/02/2017 02 : 36 ERNESTO.HERN : TCF125/02/2017 02 : 36 ERNESTO.HERN : NP523/02/2017 23 : 23 201109 : 192764 OC-100782123/02/2017 23 : 19 201109 : EQUIPO EN CSA22/02/2017 07 : 06 201109 : SE CONFIRMA QUE EL DIA JUEVES NOS TRAERAN ELEQUIPO A CSA22/02/2017 01 : 09 201109 : SE COMUNICA CON CLIENTE Y DISE ESTAR FUERAPERO Q ELLOS SE ENCARGAN DE LLEVAR LA TV A TALLER20/02/2017 23 : 09 201109 : V1 21-02-1717/02/2017 01 : 56 SEMIRAMIS.M : ODSWTPENTRE LAS CALLESTEPIC Y GUANAJUATO</v>
          </cell>
          <cell r="AN507" t="str">
            <v>3TE50G1523B0</v>
          </cell>
          <cell r="AO507" t="str">
            <v>Smart</v>
          </cell>
          <cell r="AP507" t="str">
            <v>Hisense</v>
          </cell>
          <cell r="AQ507" t="str">
            <v>Android</v>
          </cell>
          <cell r="AR507" t="str">
            <v>UHD 3840 X 2160</v>
          </cell>
          <cell r="AS507" t="str">
            <v>3TE50G1644B3G1644M010</v>
          </cell>
          <cell r="AT507" t="e">
            <v>#N/A</v>
          </cell>
          <cell r="AU507" t="str">
            <v>50H7GB</v>
          </cell>
          <cell r="AV507" t="str">
            <v>3TE50G1644B3</v>
          </cell>
          <cell r="AW507" t="str">
            <v>G1644</v>
          </cell>
          <cell r="AX507" t="str">
            <v>M010</v>
          </cell>
          <cell r="AY507">
            <v>74011760</v>
          </cell>
          <cell r="AZ507">
            <v>51012692</v>
          </cell>
          <cell r="BA507">
            <v>80139961</v>
          </cell>
        </row>
        <row r="508">
          <cell r="D508">
            <v>60310754</v>
          </cell>
          <cell r="E508" t="str">
            <v xml:space="preserve">A  </v>
          </cell>
          <cell r="F508" t="str">
            <v>TV</v>
          </cell>
          <cell r="G508" t="str">
            <v>BEATRIZ GALICIA</v>
          </cell>
          <cell r="H508" t="str">
            <v>MERIDA NO.209,COL.ROMA NORTE,CUAUHTEMOC  CP 06700</v>
          </cell>
          <cell r="I508" t="str">
            <v>551749 9650</v>
          </cell>
          <cell r="J508" t="str">
            <v>HISENSE</v>
          </cell>
          <cell r="K508" t="str">
            <v>32H5B</v>
          </cell>
          <cell r="L508" t="str">
            <v>32G154778H00021</v>
          </cell>
          <cell r="M508" t="str">
            <v>0255- 302192</v>
          </cell>
          <cell r="N508">
            <v>5499</v>
          </cell>
          <cell r="O508">
            <v>42483</v>
          </cell>
          <cell r="P508">
            <v>42782</v>
          </cell>
          <cell r="Q508">
            <v>201057</v>
          </cell>
          <cell r="R508" t="str">
            <v>18/02/2017 04 : 02  ERNESTO.HERN : NP5</v>
          </cell>
          <cell r="S508" t="str">
            <v>EQUIPO EN CSA CLIENTE</v>
          </cell>
          <cell r="T508" t="str">
            <v xml:space="preserve">MARIBEL SASTRE HERNANDEZ          </v>
          </cell>
          <cell r="U508" t="str">
            <v>2017-04-19</v>
          </cell>
          <cell r="V508" t="str">
            <v>CENTRO</v>
          </cell>
          <cell r="W508" t="str">
            <v>COMPLETADO</v>
          </cell>
          <cell r="X508" t="str">
            <v>CLIENTE</v>
          </cell>
          <cell r="Y508">
            <v>42769</v>
          </cell>
          <cell r="Z508">
            <v>299</v>
          </cell>
          <cell r="AA508" t="str">
            <v>M010</v>
          </cell>
          <cell r="AD508" t="str">
            <v>Cuauhtemoc/Roma Norte</v>
          </cell>
          <cell r="AE508" t="str">
            <v>DF</v>
          </cell>
          <cell r="AF508" t="str">
            <v>MX</v>
          </cell>
          <cell r="AG508" t="str">
            <v>10410822</v>
          </cell>
          <cell r="AH508" t="str">
            <v>BEATRIZ GALICIA</v>
          </cell>
          <cell r="AI508" t="str">
            <v>No. 209 Mérida</v>
          </cell>
          <cell r="AJ508" t="str">
            <v>0445517499650</v>
          </cell>
          <cell r="AK508">
            <v>0</v>
          </cell>
          <cell r="AL508" t="str">
            <v>06700</v>
          </cell>
          <cell r="AM508" t="str">
            <v>22/04/2017 06 : 03 Ricardo Espinosa : TCF174 7401176111/04/2017 22 : 39 SEMIRAMIS.M : CSCCte se comunica para verificar cuando se le enviara su equipo se leexpone que esta aun en proceso de inventario el área de cf que es quienenvía el equipo29/03/2017 05 : 51 GABRIELA.B : Se genera 54076384 por retraso en CF25/03/2017 02 : 14 GABRIELA.B : CSCSe informa en proceso de Envío se pide Esperar18/03/2017 02 : 41 BRENDA.MORA : CSCSe le hace mención de la autorización del cf y el tiempo de entrega de20 días hábiles. TCF1PU-Cliente.cliente reporte CAMBIO DE DOMICILIO.Mérida No. 209, Col. Roma Norte, Delg Cuauhtémoc, C.P. 06700551749965028/02/2017 23 : 59 MARCO.DIAZ : TCF1PU CLIENTE23/02/2017 02 : 45 MARCO.DIAZ : TCF1PU CSA23/02/2017 02 : 45 MARCO.DIAZ : TCF1DR18/02/2017 04 : 02 ERNESTO.HERN : TCF118/02/2017 04 : 02 ERNESTO.HERN : NP517/02/2017 01 : 04 201057 : P1A: SE SOLICITA #T191148,PCB MAIN,OC-1007514,16/02/201716/02/2017 07 : 50 GABRIELA.B : CSCSolicita verificar Cita se Contacta a CSA Nos comentan Que acuden mastarde16/02/2017 05 : 42 GABRIELA.B : CSCSe confirma cita agendada15/02/2017 07 : 17 201057 : V1: REASIGNAN SERVICIO 14/02/2017, ENLAZANLLAMADA CON CLIENTE, SE AGENDA VISITA PARA MIERCOLES 15/02/2017, HORARIO DE 9:00 A 18:0026/01/2017 07 : 04 GABRIELA.B : RD % CAPRICORNIO Y GEMINIS,</v>
          </cell>
          <cell r="AN508" t="str">
            <v>3TE32A150815</v>
          </cell>
          <cell r="AO508" t="str">
            <v>Smart</v>
          </cell>
          <cell r="AP508" t="str">
            <v>Hisense</v>
          </cell>
          <cell r="AQ508" t="str">
            <v>Opera</v>
          </cell>
          <cell r="AR508" t="str">
            <v>HD 1366 X 768</v>
          </cell>
          <cell r="AS508" t="str">
            <v>3TE32G164485G1644M010</v>
          </cell>
          <cell r="AT508" t="e">
            <v>#N/A</v>
          </cell>
          <cell r="AU508" t="str">
            <v>32H5B2</v>
          </cell>
          <cell r="AV508" t="str">
            <v>3TE32G164485</v>
          </cell>
          <cell r="AW508" t="str">
            <v>G1644</v>
          </cell>
          <cell r="AX508" t="str">
            <v>M010</v>
          </cell>
          <cell r="AY508">
            <v>74011761</v>
          </cell>
          <cell r="AZ508">
            <v>51012693</v>
          </cell>
          <cell r="BA508">
            <v>80139965</v>
          </cell>
        </row>
        <row r="509">
          <cell r="D509">
            <v>60247553</v>
          </cell>
          <cell r="E509" t="str">
            <v xml:space="preserve">A  </v>
          </cell>
          <cell r="F509" t="str">
            <v>TV</v>
          </cell>
          <cell r="G509" t="str">
            <v>CANDY MORA</v>
          </cell>
          <cell r="H509" t="str">
            <v>LAGO GRAN OSO # 29 INT.1,COL.PENSIL,MIGUEL HIDALGO CP 11430</v>
          </cell>
          <cell r="I509" t="str">
            <v>4266 8010 / CEL 55 2848 0485</v>
          </cell>
          <cell r="J509" t="str">
            <v>HISENSE</v>
          </cell>
          <cell r="K509" t="str">
            <v>50K20D</v>
          </cell>
          <cell r="L509" t="str">
            <v>50J140472H06953</v>
          </cell>
          <cell r="M509" t="str">
            <v>POLIZA SELLADA</v>
          </cell>
          <cell r="N509">
            <v>0</v>
          </cell>
          <cell r="O509">
            <v>42433</v>
          </cell>
          <cell r="P509">
            <v>42433</v>
          </cell>
          <cell r="Q509">
            <v>201057</v>
          </cell>
          <cell r="R509" t="str">
            <v>06/04/2016 00 : 53  CYNTHIA.DIAZ : NP5</v>
          </cell>
          <cell r="S509" t="str">
            <v>EQUIPO EN CSA</v>
          </cell>
          <cell r="T509" t="str">
            <v xml:space="preserve">MARIBEL SASTRE HERNANDEZ          </v>
          </cell>
          <cell r="U509" t="str">
            <v>2017-04-19</v>
          </cell>
          <cell r="V509" t="str">
            <v>CENTRO</v>
          </cell>
          <cell r="W509" t="str">
            <v>COMPLETADO</v>
          </cell>
          <cell r="X509" t="str">
            <v>TALLER</v>
          </cell>
          <cell r="Y509" t="e">
            <v>#N/A</v>
          </cell>
          <cell r="Z509">
            <v>42433</v>
          </cell>
          <cell r="AA509" t="str">
            <v>M012</v>
          </cell>
          <cell r="AD509" t="e">
            <v>#N/A</v>
          </cell>
          <cell r="AE509" t="e">
            <v>#N/A</v>
          </cell>
          <cell r="AF509" t="e">
            <v>#N/A</v>
          </cell>
          <cell r="AG509" t="e">
            <v>#N/A</v>
          </cell>
          <cell r="AH509" t="e">
            <v>#N/A</v>
          </cell>
          <cell r="AI509" t="e">
            <v>#N/A</v>
          </cell>
          <cell r="AJ509" t="e">
            <v>#N/A</v>
          </cell>
          <cell r="AK509" t="e">
            <v>#N/A</v>
          </cell>
          <cell r="AL509" t="e">
            <v>#N/A</v>
          </cell>
          <cell r="AM509" t="e">
            <v>#N/A</v>
          </cell>
          <cell r="AN509" t="str">
            <v>3TE50G132311</v>
          </cell>
          <cell r="AO509" t="str">
            <v>Básica</v>
          </cell>
          <cell r="AP509" t="str">
            <v>Hisense</v>
          </cell>
          <cell r="AQ509" t="str">
            <v>Opera</v>
          </cell>
          <cell r="AR509" t="str">
            <v>FHD 1920 x 1080</v>
          </cell>
          <cell r="AS509" t="str">
            <v>3TE50G165140G1651M010</v>
          </cell>
          <cell r="AT509" t="e">
            <v>#N/A</v>
          </cell>
          <cell r="AU509" t="str">
            <v>50H7GB</v>
          </cell>
          <cell r="AV509" t="str">
            <v>3TE50G165140</v>
          </cell>
          <cell r="AW509" t="str">
            <v>G1651</v>
          </cell>
          <cell r="AX509" t="str">
            <v>M010</v>
          </cell>
          <cell r="AY509">
            <v>74011763</v>
          </cell>
          <cell r="AZ509">
            <v>51012694</v>
          </cell>
          <cell r="BA509">
            <v>80141561</v>
          </cell>
        </row>
        <row r="510">
          <cell r="D510">
            <v>60311123</v>
          </cell>
          <cell r="E510" t="str">
            <v xml:space="preserve">A  </v>
          </cell>
          <cell r="F510" t="str">
            <v>TV</v>
          </cell>
          <cell r="G510" t="str">
            <v>VERONICA VELAZQUEZ</v>
          </cell>
          <cell r="H510" t="str">
            <v>MARIA PERFECTA LLAMAS 131 GUADALAJARA/VILLA DE GUADALUPE</v>
          </cell>
          <cell r="I510" t="str">
            <v>3336258965- 3317858009</v>
          </cell>
          <cell r="J510" t="str">
            <v>HISENSE</v>
          </cell>
          <cell r="K510" t="str">
            <v>32H3B1</v>
          </cell>
          <cell r="L510" t="str">
            <v>32G153443H05888</v>
          </cell>
          <cell r="M510" t="str">
            <v>CARTA DE ACEPTACION</v>
          </cell>
          <cell r="N510">
            <v>7968.1</v>
          </cell>
          <cell r="O510">
            <v>42360</v>
          </cell>
          <cell r="P510">
            <v>42782</v>
          </cell>
          <cell r="Q510">
            <v>201109</v>
          </cell>
          <cell r="R510" t="str">
            <v>FALTA DE REFACCIONES 190930 oc-1007481</v>
          </cell>
          <cell r="S510" t="str">
            <v>CLIENTE ENTREGA EQUIPO SIN ACCESORIOS UN</v>
          </cell>
          <cell r="T510" t="str">
            <v xml:space="preserve">  YURIANA HERNANDEZ HERRERA       </v>
          </cell>
          <cell r="U510" t="str">
            <v>2017-ABRIL</v>
          </cell>
          <cell r="V510" t="str">
            <v>SUR</v>
          </cell>
          <cell r="W510" t="str">
            <v>COMPLETADO</v>
          </cell>
          <cell r="X510" t="str">
            <v>TALLER</v>
          </cell>
          <cell r="Y510">
            <v>42774</v>
          </cell>
          <cell r="Z510">
            <v>422</v>
          </cell>
          <cell r="AA510" t="str">
            <v>M012</v>
          </cell>
          <cell r="AD510" t="str">
            <v>Guadalajara/villa de guadalupe</v>
          </cell>
          <cell r="AE510" t="str">
            <v>JAL</v>
          </cell>
          <cell r="AF510" t="str">
            <v>MX</v>
          </cell>
          <cell r="AG510" t="str">
            <v>10411452</v>
          </cell>
          <cell r="AH510" t="str">
            <v>VERÓNICA VELAZQUEZ</v>
          </cell>
          <cell r="AI510" t="str">
            <v>131 Maria Perfecta Llamas</v>
          </cell>
          <cell r="AJ510" t="str">
            <v>3317858009</v>
          </cell>
          <cell r="AK510" t="str">
            <v>3317858009</v>
          </cell>
          <cell r="AL510" t="str">
            <v>45180</v>
          </cell>
          <cell r="AM510" t="str">
            <v>22/04/2017 06 : 05 Ricardo Espinosa : TCF174 74011765 BRENDA MED14/03/2017 06 : 29 MARCO.DIAZ : TCF1PU CSA21/02/2017 00 : 49 ERNESTO.HERN : TCF121/02/2017 00 : 49 ERNESTO.HERN : NP518/02/2017 05 : 46 RODRIGUEZ ERICK : DGR: DOCUMENTOS ADJUNTOS Y VALIDOS18/02/2017 05 : 39 201109 : DOCUMENTOS EN CRM16/02/2017 07 : 00 201109 : 190930 OC-100748115/02/2017 07 : 10 FABIOLA.BON : SEG: PENDIENTE DE DIAGNOSTICO15/02/2017 01 : 38 201109 : EQUIPO EN CSA11/02/2017 04 : 39 201109 : CORRECCION SE PROGRAMA NUEVA VISITZ PARA DIA13-02-1711/02/2017 00 : 11 201109 : SE PROGRAMA NUEVA VISITA PARA DIA 12-02-1709/02/2017 23 : 08 201109 : V1 10-02-1709/02/2017 10 : 15 SEMIRAMIS.M : ODSWTPTOMAS NAVA Y MIGUEL SANDOVA</v>
          </cell>
          <cell r="AN510" t="str">
            <v>3TE32G153442</v>
          </cell>
          <cell r="AO510" t="str">
            <v>Básica</v>
          </cell>
          <cell r="AP510" t="str">
            <v>Hisense</v>
          </cell>
          <cell r="AQ510" t="str">
            <v>Opera</v>
          </cell>
          <cell r="AR510" t="str">
            <v>HD 1366 X 768</v>
          </cell>
          <cell r="AS510" t="str">
            <v>3TE32G154773G1547M010</v>
          </cell>
          <cell r="AT510" t="e">
            <v>#N/A</v>
          </cell>
          <cell r="AU510" t="str">
            <v>32H3B1</v>
          </cell>
          <cell r="AV510" t="str">
            <v>3TE32G154773</v>
          </cell>
          <cell r="AW510" t="str">
            <v>G1547</v>
          </cell>
          <cell r="AX510" t="str">
            <v>M010</v>
          </cell>
          <cell r="AY510">
            <v>74011765</v>
          </cell>
          <cell r="AZ510">
            <v>51012696</v>
          </cell>
          <cell r="BA510">
            <v>80139971</v>
          </cell>
        </row>
        <row r="511">
          <cell r="D511">
            <v>60312960</v>
          </cell>
          <cell r="E511" t="str">
            <v xml:space="preserve">A  </v>
          </cell>
          <cell r="F511" t="str">
            <v>TV</v>
          </cell>
          <cell r="G511" t="str">
            <v>RUTILA PALACIO SANCHEZ</v>
          </cell>
          <cell r="H511" t="str">
            <v>FORMAICA MZ M LT 21 COL. LA PALMA DELG TLALPAN CP 14400</v>
          </cell>
          <cell r="I511" t="str">
            <v>58494669</v>
          </cell>
          <cell r="J511" t="str">
            <v>HISENSE</v>
          </cell>
          <cell r="K511" t="str">
            <v>50K20D</v>
          </cell>
          <cell r="L511" t="str">
            <v>50J140916H00596</v>
          </cell>
          <cell r="M511" t="str">
            <v>CARTA ACEPTACION TELMEX</v>
          </cell>
          <cell r="N511">
            <v>0</v>
          </cell>
          <cell r="O511">
            <v>41848</v>
          </cell>
          <cell r="P511">
            <v>42796</v>
          </cell>
          <cell r="Q511">
            <v>201767</v>
          </cell>
          <cell r="R511" t="str">
            <v>17/03/2017 00 : 25  ERNESTO.HERN : NP5 / P1A: 173064 PANEL   02-03-2017   OC-1008147</v>
          </cell>
          <cell r="S511" t="str">
            <v>EQUIPO DAÑADO EN DOMICILIO DE CLIENTE</v>
          </cell>
          <cell r="T511" t="str">
            <v xml:space="preserve">   ABRAHAM LAZCANO                </v>
          </cell>
          <cell r="U511" t="str">
            <v>2017-04-10</v>
          </cell>
          <cell r="V511" t="str">
            <v>CENTRO</v>
          </cell>
          <cell r="W511" t="str">
            <v>COMPLETADO</v>
          </cell>
          <cell r="X511" t="str">
            <v>TALLER</v>
          </cell>
          <cell r="Y511">
            <v>42793</v>
          </cell>
          <cell r="Z511">
            <v>948</v>
          </cell>
          <cell r="AA511" t="str">
            <v>M012</v>
          </cell>
          <cell r="AD511" t="str">
            <v>La palma/Tlalpan</v>
          </cell>
          <cell r="AE511" t="str">
            <v>DF</v>
          </cell>
          <cell r="AF511" t="str">
            <v>MX</v>
          </cell>
          <cell r="AG511" t="str">
            <v>10413312</v>
          </cell>
          <cell r="AH511" t="str">
            <v>RUTILA PALACIOS SANCHEZ</v>
          </cell>
          <cell r="AI511" t="str">
            <v>mz m lt 21 Formaica</v>
          </cell>
          <cell r="AJ511" t="str">
            <v>58494669</v>
          </cell>
          <cell r="AK511" t="str">
            <v>58494669</v>
          </cell>
          <cell r="AL511" t="str">
            <v>14400</v>
          </cell>
          <cell r="AM511" t="str">
            <v>22/04/2017 06 : 06 GEARARDO.PA : TCF1 74: 7401176622/04/2017 05 : 58 GEARARDO.PA : 6031296023/03/2017 23 : 56 MARCO.DIAZ : TCF1PU CLIENTEINF. JOSUE RAMIREZ. DMC17/03/2017 00 : 25 ERNESTO.HERN : TCF117/03/2017 00 : 25 ERNESTO.HERN : NP515/03/2017 13 : 10 201767 : SEG POR 2DA OCASIÓN SE SOLICITA APOYO PARAQUE NOS INDIQUE FECHA DE SURTIMIENTO DE LA OC, YA QUE AL DÍA DE HOY NO HEMOS TENIDO RESPUESTA VÍA CORREO O CRM. A0303/03/2017 09 : 06 201767 : P1A: 173064 PANEL 02-03-2017 OC-100814728/02/2017 10 : 34 201767 : V1. 03/03/2017: 10 A.M. - 6 P.M.H-23482 SE ASIGNA T34RMA28/02/2017 03 : 17 ADRIANA.SAN : ODSWTPRD% CAOBA Y OYAMEL</v>
          </cell>
          <cell r="AN511" t="str">
            <v>3TE50G132311</v>
          </cell>
          <cell r="AO511" t="str">
            <v>Básica</v>
          </cell>
          <cell r="AP511" t="str">
            <v>Hisense</v>
          </cell>
          <cell r="AQ511" t="str">
            <v>Opera</v>
          </cell>
          <cell r="AR511" t="str">
            <v>FHD 1920 x 1080</v>
          </cell>
          <cell r="AS511" t="str">
            <v>3TE50G165140G1651M010</v>
          </cell>
          <cell r="AT511" t="e">
            <v>#N/A</v>
          </cell>
          <cell r="AU511" t="str">
            <v>50H7GB</v>
          </cell>
          <cell r="AV511" t="str">
            <v>3TE50G165140</v>
          </cell>
          <cell r="AW511" t="str">
            <v>G1651</v>
          </cell>
          <cell r="AX511" t="str">
            <v>M010</v>
          </cell>
          <cell r="AY511">
            <v>74011766</v>
          </cell>
          <cell r="AZ511">
            <v>51012697</v>
          </cell>
          <cell r="BA511">
            <v>80141803</v>
          </cell>
        </row>
        <row r="512">
          <cell r="D512">
            <v>60315103</v>
          </cell>
          <cell r="E512" t="str">
            <v xml:space="preserve">A  </v>
          </cell>
          <cell r="F512" t="str">
            <v>TV</v>
          </cell>
          <cell r="G512" t="str">
            <v>ANA CRISTINA PEREZ HERNANDEZ</v>
          </cell>
          <cell r="H512" t="str">
            <v>PEGASO INT15 #235 TLAJOMULCO/SANTA FE</v>
          </cell>
          <cell r="I512" t="str">
            <v>37970505- 3322714471</v>
          </cell>
          <cell r="J512" t="str">
            <v>HISENSE</v>
          </cell>
          <cell r="K512" t="str">
            <v>50K20DW</v>
          </cell>
          <cell r="L512" t="str">
            <v>50G143291H02182</v>
          </cell>
          <cell r="M512" t="str">
            <v>MCT / 000013044</v>
          </cell>
          <cell r="N512">
            <v>10120.879999999999</v>
          </cell>
          <cell r="O512">
            <v>42084</v>
          </cell>
          <cell r="P512">
            <v>42823</v>
          </cell>
          <cell r="Q512">
            <v>201109</v>
          </cell>
          <cell r="R512" t="str">
            <v>FALTA DE REFACCIONE 173331 oc-1009166</v>
          </cell>
          <cell r="S512" t="str">
            <v>CLIENTE ENTREGA EQUIPO SIN ACCESORIOS, U</v>
          </cell>
          <cell r="T512" t="str">
            <v xml:space="preserve">     YURIANA HERNANDEZ HERRERA    </v>
          </cell>
          <cell r="U512" t="str">
            <v>2017-ABRIL</v>
          </cell>
          <cell r="W512" t="str">
            <v>COMPLETADO</v>
          </cell>
          <cell r="X512" t="str">
            <v>TALLER</v>
          </cell>
          <cell r="Y512">
            <v>42822</v>
          </cell>
          <cell r="Z512">
            <v>739</v>
          </cell>
          <cell r="AA512" t="str">
            <v>M012</v>
          </cell>
          <cell r="AD512" t="str">
            <v>Tlajomulco/Santa Fe</v>
          </cell>
          <cell r="AE512" t="str">
            <v>JAL</v>
          </cell>
          <cell r="AF512" t="str">
            <v>MX</v>
          </cell>
          <cell r="AG512" t="str">
            <v>10415088</v>
          </cell>
          <cell r="AH512" t="str">
            <v>ANA CRISTINA PEREZ HERNANDEZ</v>
          </cell>
          <cell r="AI512" t="str">
            <v>235 Pegasso Int15</v>
          </cell>
          <cell r="AJ512" t="str">
            <v>0443322714471</v>
          </cell>
          <cell r="AK512" t="str">
            <v>0443322714471</v>
          </cell>
          <cell r="AL512" t="str">
            <v>45653</v>
          </cell>
          <cell r="AM512" t="str">
            <v>22/04/2017 06 : 08 MARCO.DIAZ : TCF174: 7401176706/04/2017 03 : 30 ARANTXA.MON : TCF106/04/2017 03 : 30 ARANTXA.MON : NP529/03/2017 23 : 51 201109 : 173331 OC-100916629/03/2017 23 : 33 201109 : EQUIPO EN CSA29/03/2017 06 : 55 201109 : V1-28-03-1729/03/2017 06 : 49 GABRIELA.B : ODSWTP24/03/2017 23 : 58 GABRIELA.B : RD % HÉRCULES Y 21 SUR</v>
          </cell>
          <cell r="AN512" t="str">
            <v>1TE50B8NUSCB</v>
          </cell>
          <cell r="AO512" t="str">
            <v>Smart</v>
          </cell>
          <cell r="AP512" t="str">
            <v>Hisense</v>
          </cell>
          <cell r="AQ512" t="str">
            <v>Opera</v>
          </cell>
          <cell r="AR512" t="str">
            <v>FHD 1920 x 1080</v>
          </cell>
          <cell r="AS512" t="str">
            <v>3TE50G165140G1651M010</v>
          </cell>
          <cell r="AT512" t="e">
            <v>#N/A</v>
          </cell>
          <cell r="AU512" t="str">
            <v>50H7GB</v>
          </cell>
          <cell r="AV512" t="str">
            <v>3TE50G165140</v>
          </cell>
          <cell r="AW512" t="str">
            <v>G1651</v>
          </cell>
          <cell r="AX512" t="str">
            <v>M010</v>
          </cell>
          <cell r="AY512">
            <v>74011767</v>
          </cell>
          <cell r="AZ512">
            <v>51012698</v>
          </cell>
          <cell r="BA512">
            <v>80141482</v>
          </cell>
        </row>
        <row r="513">
          <cell r="D513">
            <v>60311737</v>
          </cell>
          <cell r="E513" t="str">
            <v xml:space="preserve">A  </v>
          </cell>
          <cell r="F513" t="str">
            <v>TV</v>
          </cell>
          <cell r="G513" t="str">
            <v>SALVADOR MORALES</v>
          </cell>
          <cell r="H513" t="str">
            <v>MADERO #270 ZAMORA, MICHOACÁN</v>
          </cell>
          <cell r="I513">
            <v>3511192623</v>
          </cell>
          <cell r="J513" t="str">
            <v>HISENSE</v>
          </cell>
          <cell r="K513" t="str">
            <v>32H3B2</v>
          </cell>
          <cell r="L513" t="str">
            <v>32G1613E4H04011</v>
          </cell>
          <cell r="M513" t="str">
            <v>EQUIPO DE PISO</v>
          </cell>
          <cell r="N513">
            <v>0</v>
          </cell>
          <cell r="P513">
            <v>0</v>
          </cell>
          <cell r="Q513">
            <v>201080</v>
          </cell>
          <cell r="R513" t="str">
            <v>P1:T206447 MAIN BOARD OC-1007581</v>
          </cell>
          <cell r="S513" t="str">
            <v xml:space="preserve"> EQUIPO DE PISO</v>
          </cell>
          <cell r="T513" t="str">
            <v xml:space="preserve">LUIS RAMIREZ                      </v>
          </cell>
          <cell r="U513" t="str">
            <v>2017-04-20</v>
          </cell>
          <cell r="V513" t="str">
            <v>SUR</v>
          </cell>
          <cell r="W513" t="str">
            <v>COMPLETADO</v>
          </cell>
          <cell r="X513" t="str">
            <v>TALLER</v>
          </cell>
          <cell r="Y513">
            <v>42782</v>
          </cell>
          <cell r="Z513">
            <v>0</v>
          </cell>
          <cell r="AA513" t="str">
            <v>M010</v>
          </cell>
          <cell r="AD513" t="str">
            <v>zamora/centro</v>
          </cell>
          <cell r="AE513" t="str">
            <v>MCH</v>
          </cell>
          <cell r="AF513" t="str">
            <v>MX</v>
          </cell>
          <cell r="AG513" t="str">
            <v>10411790</v>
          </cell>
          <cell r="AH513" t="str">
            <v>SALVADOR MORALES</v>
          </cell>
          <cell r="AI513" t="str">
            <v>Madero sur 270</v>
          </cell>
          <cell r="AJ513" t="str">
            <v>51157541</v>
          </cell>
          <cell r="AK513" t="str">
            <v>3511192623</v>
          </cell>
          <cell r="AL513" t="str">
            <v>59600</v>
          </cell>
          <cell r="AM513" t="str">
            <v>22/04/2017 06 : 07 Ricardo Espinosa : TCF174 7401176801/03/2017 00 : 25 MARCO.DIAZ : TCF1PU CLIENTE22/02/2017 07 : 18 ERNESTO.HERN : TCF122/02/2017 07 : 18 ERNESTO.HERN : NP518/02/2017 01 : 12 201080 : EN BASE A FALLA, SE SOLICITA MAIN BOARDP1:T206447 MAIN BOARD OC:1007581 17/02/201717/02/2017 01 : 16 ANA.LAURA : ODSWTPLA MARINA RD.-EQUIPO DE PISO %AMADO NERVO Y GUERRERO</v>
          </cell>
          <cell r="AN513" t="str">
            <v>3TE32G155364</v>
          </cell>
          <cell r="AO513" t="str">
            <v>Básica</v>
          </cell>
          <cell r="AP513" t="str">
            <v>Hisense</v>
          </cell>
          <cell r="AQ513" t="str">
            <v>Opera</v>
          </cell>
          <cell r="AR513" t="str">
            <v>HD 1366 X 768</v>
          </cell>
          <cell r="AS513" t="str">
            <v>3TE32G164485G1644M010</v>
          </cell>
          <cell r="AT513" t="e">
            <v>#N/A</v>
          </cell>
          <cell r="AU513" t="str">
            <v>32H5B2</v>
          </cell>
          <cell r="AV513" t="str">
            <v>3TE32G164485</v>
          </cell>
          <cell r="AW513" t="str">
            <v>G1644</v>
          </cell>
          <cell r="AX513" t="str">
            <v>M010</v>
          </cell>
          <cell r="AY513">
            <v>74011768</v>
          </cell>
          <cell r="AZ513">
            <v>51012699</v>
          </cell>
          <cell r="BA513">
            <v>80139937</v>
          </cell>
        </row>
        <row r="514">
          <cell r="D514">
            <v>60315094</v>
          </cell>
          <cell r="E514" t="str">
            <v xml:space="preserve">A  </v>
          </cell>
          <cell r="F514" t="str">
            <v>TV</v>
          </cell>
          <cell r="G514" t="str">
            <v xml:space="preserve"> Lorena Tavera</v>
          </cell>
          <cell r="H514" t="str">
            <v>Gallareta #38, Col. Bellavista, Del. Alvaro Obregon, C.P.01140</v>
          </cell>
          <cell r="I514" t="str">
            <v>26148227 / 5555022627</v>
          </cell>
          <cell r="J514" t="str">
            <v>HISENSE</v>
          </cell>
          <cell r="K514" t="str">
            <v>50H7GB</v>
          </cell>
          <cell r="L514" t="str">
            <v>50K3201GUWUS(1)</v>
          </cell>
          <cell r="M514" t="str">
            <v>LWAH521575 COMPROBANTE DE INGRESO TIENDA LIVERPOOL SANTA FE</v>
          </cell>
          <cell r="N514">
            <v>12599.4</v>
          </cell>
          <cell r="O514">
            <v>42745</v>
          </cell>
          <cell r="P514">
            <v>42836</v>
          </cell>
          <cell r="Q514">
            <v>201767</v>
          </cell>
          <cell r="R514" t="str">
            <v>13/04/2017 06 : 06  ERNESTO.HERN : NP5 / P1A: 192673 MAIN    11-04-2017    OC-1009583</v>
          </cell>
          <cell r="S514" t="str">
            <v>EQUIPO DAÑADO EN DOMICILIO DE CLIENTE</v>
          </cell>
          <cell r="T514" t="str">
            <v xml:space="preserve">   RENE ARIAS                     </v>
          </cell>
          <cell r="U514" t="str">
            <v>2017-04-18</v>
          </cell>
          <cell r="V514" t="str">
            <v>CENTRO</v>
          </cell>
          <cell r="W514" t="str">
            <v>COMPLETADO</v>
          </cell>
          <cell r="X514" t="str">
            <v>CLIENTE</v>
          </cell>
          <cell r="Y514">
            <v>42822</v>
          </cell>
          <cell r="Z514">
            <v>91</v>
          </cell>
          <cell r="AA514" t="str">
            <v>M010</v>
          </cell>
          <cell r="AD514" t="str">
            <v>Alvaro Obregon/Bellavista</v>
          </cell>
          <cell r="AE514" t="str">
            <v>DF</v>
          </cell>
          <cell r="AF514" t="str">
            <v>MX</v>
          </cell>
          <cell r="AG514" t="str">
            <v>10414545</v>
          </cell>
          <cell r="AH514" t="str">
            <v>LORENA TAVERA</v>
          </cell>
          <cell r="AI514" t="str">
            <v>38 Gallareta</v>
          </cell>
          <cell r="AJ514" t="str">
            <v>0445555022627</v>
          </cell>
          <cell r="AK514" t="str">
            <v>0445555022627</v>
          </cell>
          <cell r="AL514" t="str">
            <v>01140</v>
          </cell>
          <cell r="AM514" t="str">
            <v>22/04/2017 06 : 07 MARCO.DIAZ : TCF174 7401176913/04/2017 06 : 07 ERNESTO.HERN : TCF113/04/2017 06 : 06 ERNESTO.HERN : NP513/04/2017 00 : 03 201767 : P1A: 192673 MAIN 11-04-2017 OC-100958312/04/2017 01 : 50 201767 : MAIN DAÑADO29/03/2017 06 : 54 201767 : V1. 31/03/2017: 10 A.M. - 6 P.M.H-23953 SE ASIGNA R71EJI29/03/2017 05 : 37 GABRIELA.B : ODSWTP16/03/2017 07 : 59 GABRIELA.B : RD % CAMINO REAL A TOLUCA Y CALLECONDOR</v>
          </cell>
          <cell r="AN514" t="str">
            <v>3TE50G1523B0</v>
          </cell>
          <cell r="AO514" t="str">
            <v>Smart</v>
          </cell>
          <cell r="AP514" t="str">
            <v>Hisense</v>
          </cell>
          <cell r="AQ514" t="str">
            <v>Android</v>
          </cell>
          <cell r="AR514" t="str">
            <v>UHD 3840 X 2160</v>
          </cell>
          <cell r="AS514" t="str">
            <v>3TE50G1644B3G1644M010</v>
          </cell>
          <cell r="AT514" t="e">
            <v>#N/A</v>
          </cell>
          <cell r="AU514" t="str">
            <v>50H7GB</v>
          </cell>
          <cell r="AV514" t="str">
            <v>3TE50G1644B3</v>
          </cell>
          <cell r="AW514" t="str">
            <v>G1644</v>
          </cell>
          <cell r="AX514" t="str">
            <v>M010</v>
          </cell>
          <cell r="AY514">
            <v>74011769</v>
          </cell>
          <cell r="AZ514">
            <v>51012700</v>
          </cell>
          <cell r="BA514">
            <v>80140027</v>
          </cell>
        </row>
        <row r="515">
          <cell r="D515">
            <v>60315142</v>
          </cell>
          <cell r="E515" t="str">
            <v xml:space="preserve">A  </v>
          </cell>
          <cell r="F515" t="str">
            <v>TV</v>
          </cell>
          <cell r="G515" t="str">
            <v>RICARDO GUTIERREZ</v>
          </cell>
          <cell r="H515" t="str">
            <v>3RA. PRIVADA DE NOGAL EDIFICIO 117, PASEOS DE LA PRADERA, ATOTONILCO DE TULA  HIDALGO</v>
          </cell>
          <cell r="I515">
            <v>5546731647</v>
          </cell>
          <cell r="J515" t="str">
            <v>HISENSE</v>
          </cell>
          <cell r="K515" t="str">
            <v>50K20D</v>
          </cell>
          <cell r="L515" t="str">
            <v>50J140472H07314</v>
          </cell>
          <cell r="M515" t="str">
            <v>TIKET 3760 0763 3967 6708 6804 74</v>
          </cell>
          <cell r="N515">
            <v>6999</v>
          </cell>
          <cell r="O515">
            <v>41803</v>
          </cell>
          <cell r="P515">
            <v>42825</v>
          </cell>
          <cell r="Q515">
            <v>201025</v>
          </cell>
          <cell r="R515" t="str">
            <v>31/03/2017 07 : 09 201025 : P1 - LEDS TLEDS003, O.C. 1009242</v>
          </cell>
          <cell r="S515" t="str">
            <v>FALTA DE REFACCION</v>
          </cell>
          <cell r="T515" t="str">
            <v>EUGENIO ZARATE               Fecha</v>
          </cell>
          <cell r="U515" t="str">
            <v>2017/04/11</v>
          </cell>
          <cell r="V515" t="str">
            <v>Centro</v>
          </cell>
          <cell r="W515" t="str">
            <v>COMPLETADO</v>
          </cell>
          <cell r="Y515">
            <v>42823</v>
          </cell>
          <cell r="Z515">
            <v>1022</v>
          </cell>
          <cell r="AA515" t="str">
            <v>M012</v>
          </cell>
          <cell r="AB515" t="str">
            <v>TLED003/LEDS</v>
          </cell>
          <cell r="AC515" t="str">
            <v>OC-1009242</v>
          </cell>
          <cell r="AD515" t="str">
            <v>Atotonilco /col paseos Pradera</v>
          </cell>
          <cell r="AE515" t="str">
            <v>HGO</v>
          </cell>
          <cell r="AF515" t="str">
            <v>MX</v>
          </cell>
          <cell r="AG515" t="str">
            <v>10410382</v>
          </cell>
          <cell r="AH515" t="str">
            <v>RICARDO GUTIERREZ</v>
          </cell>
          <cell r="AI515" t="str">
            <v>3 Privada del nogal edificio 117</v>
          </cell>
          <cell r="AJ515" t="str">
            <v>5546731647</v>
          </cell>
          <cell r="AK515" t="str">
            <v>5542721485</v>
          </cell>
          <cell r="AL515" t="str">
            <v>42980</v>
          </cell>
          <cell r="AM515" t="str">
            <v>22/04/2017 06 : 07 Ricardo Espinosa : TCF174 7401177119/04/2017 00 : 08 GEARARDO.PA : CFA06/04/2017 23 : 37 ERNESTO.HERN : TCF106/04/2017 23 : 37 ERNESTO.HERN : NP531/03/2017 07 : 09 201025 : P1 - LEDS TLEDS003, O.C. 100924230/03/2017 04 : 42 201025 : SOLICITUD= KMA 400 KILOMETROS RECOLECTAR YENTREGAR =$800.0030/03/2017 04 : 40 201025 : V1 , RECOLECTADA ,EN REVICION30/03/2017 03 : 26 MA.ISABEL : SEG: EN SEGUIMIENTO A LA O.S. 6031433222/03/2017 00 : 18 MA.ISABEL : SEG: SE INTENTÓ CONTACTAR AL CLIENTE ALAS 10:17 AM DEL 21 DE MZO Y NO CONTESTÓ, SE CANCELA O.S. HASTA QUE ELCLIENTE CONFIRM QUE NOS PUEDE RECIBIR, SE ABRIRA UNA O.S NUEVA19/03/2017 00 : 58 201025 : V1 .. NOS COMUNICAMOS CON CLIENTE ..NOSINDICA QUE RECOLECTEMOS EL DIA VIERNES 24 DE MARZO 201717/03/2017 03 : 47 ANA.GABRIELA : ODSWTPRD% PRIVADA PARASOL Y JACARANDAS , EDIF BLANCO CON AMARILO A UNACALLE DE BODEGA AURRERA CASAS CUMA</v>
          </cell>
          <cell r="AN515" t="str">
            <v>3TE50G132311</v>
          </cell>
          <cell r="AO515" t="str">
            <v>Básica</v>
          </cell>
          <cell r="AP515" t="str">
            <v>Hisense</v>
          </cell>
          <cell r="AQ515" t="str">
            <v>Opera</v>
          </cell>
          <cell r="AR515" t="str">
            <v>FHD 1920 x 1080</v>
          </cell>
          <cell r="AS515" t="str">
            <v>3TE55G1628D9G1628M010</v>
          </cell>
          <cell r="AT515" t="e">
            <v>#N/A</v>
          </cell>
          <cell r="AU515" t="str">
            <v>55H5C</v>
          </cell>
          <cell r="AV515" t="str">
            <v>3TE55G1628D9</v>
          </cell>
          <cell r="AW515" t="str">
            <v>G1628</v>
          </cell>
          <cell r="AX515" t="str">
            <v>M010</v>
          </cell>
          <cell r="AY515">
            <v>74011771</v>
          </cell>
          <cell r="AZ515">
            <v>51012702</v>
          </cell>
          <cell r="BA515">
            <v>80139146</v>
          </cell>
        </row>
        <row r="516">
          <cell r="D516">
            <v>60311529</v>
          </cell>
          <cell r="E516" t="str">
            <v xml:space="preserve">A </v>
          </cell>
          <cell r="F516" t="str">
            <v>TV</v>
          </cell>
          <cell r="G516" t="str">
            <v>MANUEL BELTRAN</v>
          </cell>
          <cell r="H516" t="str">
            <v>MARCELO RUBIO RUIZ #142, CENTRO, LA PAZ</v>
          </cell>
          <cell r="I516">
            <v>6121252791</v>
          </cell>
          <cell r="J516" t="str">
            <v>HISENSE</v>
          </cell>
          <cell r="K516" t="str">
            <v>50K20DW</v>
          </cell>
          <cell r="L516" t="str">
            <v>50G143291H19093</v>
          </cell>
          <cell r="M516" t="str">
            <v>LPZ / 000190067 TICKET DE COMPRA TIENDA TELMEX S.A. DE C.V.</v>
          </cell>
          <cell r="N516">
            <v>13494.9</v>
          </cell>
          <cell r="O516">
            <v>42118</v>
          </cell>
          <cell r="P516">
            <v>42795</v>
          </cell>
          <cell r="Q516">
            <v>201767</v>
          </cell>
          <cell r="R516" t="str">
            <v>16/03/2017 23 : 46  ERNESTO.HERN : NP5 / 201767 : SE ENVIO CORREO EL DIA 1 DE MARZOSOLICITANDO LA REFACCION POR EMAIL</v>
          </cell>
          <cell r="S516" t="str">
            <v>EQUIPO DAÑADO EN DOMICILIO DE CLIENTE</v>
          </cell>
          <cell r="T516" t="str">
            <v xml:space="preserve">   RENE ARIAS                     </v>
          </cell>
          <cell r="U516" t="str">
            <v>2017-04-20</v>
          </cell>
          <cell r="V516" t="str">
            <v>CENTRO</v>
          </cell>
          <cell r="W516" t="str">
            <v>COMPLETADO</v>
          </cell>
          <cell r="X516" t="str">
            <v>TALLER</v>
          </cell>
          <cell r="Y516">
            <v>42780</v>
          </cell>
          <cell r="Z516">
            <v>677</v>
          </cell>
          <cell r="AA516" t="str">
            <v>M012</v>
          </cell>
          <cell r="AD516" t="str">
            <v>La paz /Centro</v>
          </cell>
          <cell r="AE516" t="str">
            <v>BCS</v>
          </cell>
          <cell r="AF516" t="str">
            <v>MX</v>
          </cell>
          <cell r="AG516" t="str">
            <v>10410700</v>
          </cell>
          <cell r="AH516" t="str">
            <v>MANUEL BELTRAN</v>
          </cell>
          <cell r="AI516" t="str">
            <v>142 marcelo rubio ruiz</v>
          </cell>
          <cell r="AJ516" t="str">
            <v>6121252791</v>
          </cell>
          <cell r="AK516">
            <v>0</v>
          </cell>
          <cell r="AL516" t="str">
            <v>23000</v>
          </cell>
          <cell r="AM516" t="str">
            <v>22/04/2017 06 : 10 MARCO.DIAZ : TCF174 7401177223/03/2017 23 : 07 MARCO.DIAZ : TCF1PU CLIENTEINF. JOSUE RAMIREZ. DMC16/03/2017 23 : 46 ERNESTO.HERN : TCF116/03/2017 23 : 46 ERNESTO.HERN : NP515/03/2017 12 : 50 201767 : SEG POR 3ER OCASIÓN SE SOLICITA APOYO PARAQUE NOS INDIQUE FECHA DE SURTIMIENTO DE LA OC, YA QUE AL DÍA DE HOY NO HEMOS TENIDO RESPUESTA EN CRM, AUNQUE POR CORREO NOSCONFIRMO LIC. ERNESTO HERNÁNDEZ QUE SE IRIA A NP5. A0315/03/2017 03 : 34 MA.ISABEL : SEG: SE ENVIA DE NUEVO CORREO A REFACCPARA SABER CUANDO SE SURTE13/03/2017 23 : 34 201767 : SEG 13-03-2017 SEGUIMOS SIN RESPUESTA DEREFACCIONES04/03/2017 04 : 01 201767 : SE ENVIO CORREO EL DIA 1 DE MARZOSOLICITANDO LA REFACCION POR EMAIL02/03/2017 06 : 31 MA.ISABEL : SEG: SE CONTACTA AL CSA PARA VERFESTATUS DE VISITA, EN ESPERA DE RESPUESTA28/02/2017 03 : 57 201767 : V1P: SE ACUDIO A DOMICILIO DEL CLIENTE ELDIA 23-02-2017 Y NO SE ENCONTRABA, SE REAGENDO PARA EL DIA DE HOY 27-02-201725/02/2017 04 : 42 201767 : V1P:SE ACUDE A DOMICILIO DEL CLIENTE EL DIA23/02/17 PERO EL MISMO NO SE ENCONYRABA COMO SE PROGRAMO LA VISITA23/02/2017 07 : 32 MA.ISABEL : SEG: SE CONTACTA AL CSA PARA VERFESTATUS DE VISITA18/02/2017 01 : 25 MARIELA.CHA : KMA : 316$63217/02/2017 06 : 59 MA.ISABEL : SEG: DGR17/02/2017 06 : 44 MA.ISABEL : SEG: SE SOLICITA AL CALL CENTERAUTORIZAR KM, EN ESPERA DE RESPUESTA17/02/2017 01 : 01 201767 : SKMA: 316 $632.0015/02/2017 04 : 12 201767 : V1:17/02/2017:HORARIO ABIERTO DE 10 AM A 18HRS_H23227_T0415/02/2017 02 : 15 MARIELA.CHA : ODSWTPINDEPENDENCIA Y REFORMAFACHADA MANDARINA PORTÓN CAFÉ CLAROA MEDIA CUADRA HAY UN M</v>
          </cell>
          <cell r="AN516" t="str">
            <v>1TE50B8NUSCB</v>
          </cell>
          <cell r="AO516" t="str">
            <v>Smart</v>
          </cell>
          <cell r="AP516" t="str">
            <v>Hisense</v>
          </cell>
          <cell r="AQ516" t="str">
            <v>Opera</v>
          </cell>
          <cell r="AR516" t="str">
            <v>FHD 1920 x 1080</v>
          </cell>
          <cell r="AS516" t="str">
            <v>3TE50G165140G1651M010</v>
          </cell>
          <cell r="AT516" t="e">
            <v>#N/A</v>
          </cell>
          <cell r="AU516" t="str">
            <v>50H7GB</v>
          </cell>
          <cell r="AV516" t="str">
            <v>3TE50G165140</v>
          </cell>
          <cell r="AW516" t="str">
            <v>G1651</v>
          </cell>
          <cell r="AX516" t="str">
            <v>M010</v>
          </cell>
          <cell r="AY516">
            <v>74011772</v>
          </cell>
          <cell r="AZ516">
            <v>51012703</v>
          </cell>
          <cell r="BA516">
            <v>80141842</v>
          </cell>
        </row>
        <row r="517">
          <cell r="D517">
            <v>60312852</v>
          </cell>
          <cell r="E517" t="str">
            <v xml:space="preserve">A  </v>
          </cell>
          <cell r="F517" t="str">
            <v>TV</v>
          </cell>
          <cell r="G517" t="str">
            <v>GERMAN ANTONIO TORRES RAMIREZ</v>
          </cell>
          <cell r="H517" t="str">
            <v>PUERTA DEL SOL NO. 251, COL. RUINAS DE JAUJA, TEPIC, NAY</v>
          </cell>
          <cell r="I517">
            <v>3111841610</v>
          </cell>
          <cell r="J517" t="str">
            <v>HISENSE</v>
          </cell>
          <cell r="K517" t="str">
            <v>32H3B2</v>
          </cell>
          <cell r="L517" t="str">
            <v>32G160583H00438</v>
          </cell>
          <cell r="M517">
            <v>165244</v>
          </cell>
          <cell r="N517">
            <v>4699</v>
          </cell>
          <cell r="O517">
            <v>42708</v>
          </cell>
          <cell r="P517">
            <v>42794</v>
          </cell>
          <cell r="Q517">
            <v>201023</v>
          </cell>
          <cell r="R517" t="str">
            <v>08/03/2017 01 : 48  ERNESTO.HERN : NP5
28/02/2017 02 : 15 201023 : P1-190930-OC1007963</v>
          </cell>
          <cell r="S517" t="str">
            <v>FALLA:SIN IMAGEN, SE REALIZO PEDIDO DE L</v>
          </cell>
          <cell r="T517" t="str">
            <v xml:space="preserve"> GABRIELA RIVAS DELGADO           </v>
          </cell>
          <cell r="U517" t="str">
            <v>2017-04-18</v>
          </cell>
          <cell r="V517" t="str">
            <v>Norte</v>
          </cell>
          <cell r="W517" t="str">
            <v>COMPLETADO</v>
          </cell>
          <cell r="X517" t="str">
            <v>TALLER</v>
          </cell>
          <cell r="Y517">
            <v>42790</v>
          </cell>
          <cell r="Z517">
            <v>86</v>
          </cell>
          <cell r="AA517" t="str">
            <v>M010</v>
          </cell>
          <cell r="AD517" t="str">
            <v>Tepic/ruina de jauja</v>
          </cell>
          <cell r="AE517" t="str">
            <v>NAY</v>
          </cell>
          <cell r="AF517" t="str">
            <v>MX</v>
          </cell>
          <cell r="AG517" t="str">
            <v>10413219</v>
          </cell>
          <cell r="AH517" t="str">
            <v>GERMAN TORRES</v>
          </cell>
          <cell r="AI517" t="str">
            <v>Puerta del sol nu 251</v>
          </cell>
          <cell r="AJ517" t="str">
            <v>3111841610</v>
          </cell>
          <cell r="AK517">
            <v>0</v>
          </cell>
          <cell r="AL517" t="str">
            <v>63083</v>
          </cell>
          <cell r="AM517" t="str">
            <v>22/04/2017 06 : 09 Ricardo Espinosa : TCF174 7401177424/03/2017 00 : 46 MARCO.DIAZ : TCF1PU CSAINF. GABRIELA RIVAS. DMC18/03/2017 07 : 34 SEMIRAMIS.M : CSCCte se comunica para verificar el estatus del equipo se le menciona quese aplicara un cambio físico en un tiempo estimado de 20 días hábiles enque se efectuaría08/03/2017 01 : 48 ERNESTO.HERN : TCF108/03/2017 01 : 48 ERNESTO.HERN : NP504/03/2017 01 : 17 MARIA.EUGENI : DGR: Documento correctoSEG: OC- Correcta en Open Bravo04/03/2017 00 : 42 MARIA.EUGENI : SEG: FDD03/03/2017 04 : 53 201023 : SEGUIMOS ESPERANDO REFACCION28/02/2017 02 : 15 201023 : P1-190930-OC100796325/02/2017 06 : 12 DULCE.M : RD % PIRÁMIDES MONTE ALBA Y LA CHICHENITZA</v>
          </cell>
          <cell r="AN517" t="str">
            <v>3TE32G155364</v>
          </cell>
          <cell r="AO517" t="str">
            <v>Básica</v>
          </cell>
          <cell r="AP517" t="str">
            <v>Hisense</v>
          </cell>
          <cell r="AQ517" t="str">
            <v>Opera</v>
          </cell>
          <cell r="AR517" t="str">
            <v>HD 1366 X 768</v>
          </cell>
          <cell r="AS517" t="str">
            <v>3TE32G164485G1644M010</v>
          </cell>
          <cell r="AT517" t="e">
            <v>#N/A</v>
          </cell>
          <cell r="AU517" t="str">
            <v>32H5B2</v>
          </cell>
          <cell r="AV517" t="str">
            <v>3TE32G164485</v>
          </cell>
          <cell r="AW517" t="str">
            <v>G1644</v>
          </cell>
          <cell r="AX517" t="str">
            <v>M010</v>
          </cell>
          <cell r="AY517">
            <v>74011774</v>
          </cell>
          <cell r="AZ517">
            <v>51012705</v>
          </cell>
          <cell r="BA517">
            <v>80140422</v>
          </cell>
        </row>
        <row r="518">
          <cell r="D518">
            <v>60313609</v>
          </cell>
          <cell r="E518" t="str">
            <v xml:space="preserve">A  </v>
          </cell>
          <cell r="F518" t="str">
            <v>TV</v>
          </cell>
          <cell r="G518" t="str">
            <v>Rafael Martinez</v>
          </cell>
          <cell r="H518" t="str">
            <v>Miguel Hidalgo #S/N. Puente nacional, Jose cardel, Ver., C. P.  91680</v>
          </cell>
          <cell r="I518" t="str">
            <v>2969620417 / 86722325710</v>
          </cell>
          <cell r="J518" t="str">
            <v>HISENSE</v>
          </cell>
          <cell r="K518" t="str">
            <v>50H7SG</v>
          </cell>
          <cell r="L518" t="str">
            <v>50G1450A4H00195</v>
          </cell>
          <cell r="M518" t="str">
            <v>0328</v>
          </cell>
          <cell r="N518">
            <v>9749.35</v>
          </cell>
          <cell r="O518">
            <v>42322</v>
          </cell>
          <cell r="P518">
            <v>42823</v>
          </cell>
          <cell r="Q518">
            <v>201028</v>
          </cell>
          <cell r="R518" t="str">
            <v>29/03/2017 00 : 47 201028 :  SOLICITO LA PCB MAIN OC-1009134</v>
          </cell>
          <cell r="S518" t="str">
            <v/>
          </cell>
          <cell r="T518" t="str">
            <v xml:space="preserve"> Liliana Aguilera                 </v>
          </cell>
          <cell r="U518" t="str">
            <v>2017-04-18</v>
          </cell>
          <cell r="W518" t="str">
            <v>COMPLETADO</v>
          </cell>
          <cell r="X518" t="str">
            <v>TALLER</v>
          </cell>
          <cell r="Y518">
            <v>42802</v>
          </cell>
          <cell r="Z518">
            <v>501</v>
          </cell>
          <cell r="AA518" t="str">
            <v>M012</v>
          </cell>
          <cell r="AD518" t="str">
            <v>Puente nacional /Jose cardel</v>
          </cell>
          <cell r="AE518" t="str">
            <v>VER</v>
          </cell>
          <cell r="AF518" t="str">
            <v>MX</v>
          </cell>
          <cell r="AG518" t="str">
            <v>10413926</v>
          </cell>
          <cell r="AH518" t="str">
            <v>RAFAEL MARTINEZ</v>
          </cell>
          <cell r="AI518" t="str">
            <v>sn Miguel hidalgo</v>
          </cell>
          <cell r="AJ518" t="str">
            <v>2969620417</v>
          </cell>
          <cell r="AK518" t="str">
            <v>86722325710</v>
          </cell>
          <cell r="AL518" t="str">
            <v>91680</v>
          </cell>
          <cell r="AM518" t="str">
            <v>22/04/2017 06 : 10 MARCO.DIAZ : TCF174 7401177513/04/2017 06 : 20 BRENDA.MORA : CSCSe le hace mención de la autorización del cf y el tiempo de entrega de20 días hábiles. TCF1PU-CSA.01/04/2017 06 : 13 MARCO.DIAZ : TCF1PU CSA CONFIRMA GUILLERMO AGUILERA.JESSICA O01/04/2017 06 : 12 MARCO.DIAZ : TCF1. JESSICA O29/03/2017 07 : 43 ERNESTO.HERN : TCF129/03/2017 07 : 43 ERNESTO.HERN : NP529/03/2017 01 : 44 FABIOLA.BON : SEG: REFACCIONES29/03/2017 00 : 47 201028 : POR LA SERIE (Y SEGUN SU VERIFICADOR DESERIES) EL MODELO DEL EQUIPO ES MODELO LTDN50K600GWUS . 50H7SG. ANEXO FOTO DE LA SERIE. SOLICITO LA PCB MAIN OC-100913417/03/2017 04 : 05 201028 : SE REQUIERE PCB MAIN OC-100876017/03/2017 02 : 41 FABIOLA.BON : SEG: PENDIENTE DE DIAGNOSTICO16/03/2017 06 : 34 FABIOLA.BON : SEG: PENDIENTE DE DIAGNOSTICO15/03/2017 01 : 50 FABIOLA.BON : SEG: PENDIENTE DE DIAGNOSTICO14/03/2017 03 : 26 201028 : V1 13-03-2017, MAÑANA 14 EL TECNICO ME DA ELDIAGNOSTICO.14/03/2017 00 : 40 FABIOLA.BON : V1P11/03/2017 03 : 35 FABIOLA.BON : V1P09/03/2017 07 : 01 MARIELA.CHA : ODSWTP ESQUINA CALLE CAUCHUTEMOSFACHADA AMARILLA PORTON BLANCOJUNTO ABARROTES CARMONA</v>
          </cell>
          <cell r="AN518" t="str">
            <v>3TE50A145036</v>
          </cell>
          <cell r="AO518" t="str">
            <v>Smart</v>
          </cell>
          <cell r="AP518" t="str">
            <v>Hisense</v>
          </cell>
          <cell r="AQ518" t="str">
            <v>Android</v>
          </cell>
          <cell r="AR518" t="str">
            <v>FHD 1920 x 1080</v>
          </cell>
          <cell r="AS518" t="str">
            <v>3TE50G1644B3G1644M010</v>
          </cell>
          <cell r="AT518" t="e">
            <v>#N/A</v>
          </cell>
          <cell r="AU518" t="str">
            <v>50H7GB</v>
          </cell>
          <cell r="AV518" t="str">
            <v>3TE50G1644B3</v>
          </cell>
          <cell r="AW518" t="str">
            <v>G1644</v>
          </cell>
          <cell r="AX518" t="str">
            <v>M010</v>
          </cell>
          <cell r="AY518">
            <v>74011775</v>
          </cell>
          <cell r="AZ518">
            <v>51012706</v>
          </cell>
          <cell r="BA518">
            <v>80139872</v>
          </cell>
        </row>
        <row r="519">
          <cell r="D519">
            <v>60313860</v>
          </cell>
          <cell r="E519" t="str">
            <v xml:space="preserve">A </v>
          </cell>
          <cell r="F519" t="str">
            <v>LAVADORA</v>
          </cell>
          <cell r="G519" t="str">
            <v>SANDRA LUZ GOMEZ AVILA</v>
          </cell>
          <cell r="H519" t="str">
            <v>HACIENDA XOCHIMANCA #1 CASA 25, LOS LAURELES, XOCHITEPEC MORELOS</v>
          </cell>
          <cell r="I519">
            <v>5539484057</v>
          </cell>
          <cell r="J519" t="str">
            <v>HISENSE</v>
          </cell>
          <cell r="K519" t="str">
            <v>WSA1102PB</v>
          </cell>
          <cell r="L519" t="str">
            <v>1WG801AZBW0H3Z8174476</v>
          </cell>
          <cell r="M519" t="str">
            <v>TC#6779228064457717504809</v>
          </cell>
          <cell r="N519">
            <v>1984</v>
          </cell>
          <cell r="O519">
            <v>42693</v>
          </cell>
          <cell r="P519">
            <v>42808</v>
          </cell>
          <cell r="Q519">
            <v>201069</v>
          </cell>
          <cell r="R519" t="str">
            <v xml:space="preserve"> OC-1008744 WS1102Y10XND0, WA2501Y05XD5J4, WS800SY03YAZOX</v>
          </cell>
          <cell r="S519" t="str">
            <v/>
          </cell>
          <cell r="T519" t="str">
            <v xml:space="preserve"> ESTEPHANIA TOREES                </v>
          </cell>
          <cell r="U519" t="str">
            <v>2017/04/12</v>
          </cell>
          <cell r="V519" t="str">
            <v>Centro</v>
          </cell>
          <cell r="W519" t="str">
            <v>COMPLETADO</v>
          </cell>
          <cell r="Y519">
            <v>42804</v>
          </cell>
          <cell r="Z519">
            <v>115</v>
          </cell>
          <cell r="AA519" t="str">
            <v>M010</v>
          </cell>
          <cell r="AB519" t="str">
            <v>WS1102Y010XN00/Perillas  - Knobs</v>
          </cell>
          <cell r="AC519" t="str">
            <v>OC-1008744</v>
          </cell>
          <cell r="AD519" t="str">
            <v>Xochitepec/Los laureles Atlacholuaya</v>
          </cell>
          <cell r="AE519" t="str">
            <v>MOR</v>
          </cell>
          <cell r="AF519" t="str">
            <v>MX</v>
          </cell>
          <cell r="AG519" t="str">
            <v>10412360</v>
          </cell>
          <cell r="AH519" t="str">
            <v>SANDRA LUZ GOMEZ AVILA</v>
          </cell>
          <cell r="AI519" t="str">
            <v>Hda xochiimanca 1 casa 25</v>
          </cell>
          <cell r="AJ519" t="str">
            <v>5539484057</v>
          </cell>
          <cell r="AK519">
            <v>0</v>
          </cell>
          <cell r="AL519" t="str">
            <v>62790</v>
          </cell>
          <cell r="AM519" t="str">
            <v>22/04/2017 06 : 20 Cecilio .R : TCF174: 7401177619/04/2017 23 : 36 GEARARDO.PA : CFA12/04/2017 00 : 14 MARCO.DIAZ : TCF1PU CSA CONFIRMA ESTHEPHANIA TORRES.JESSICA O12/04/2017 00 : 12 MARCO.DIAZ : TCF1. JESSICA O29/03/2017 07 : 24 ERNESTO.HERN : TCF129/03/2017 07 : 24 ERNESTO.HERN : NP522/03/2017 01 : 09 MA.ISABEL : SEG: SE ENVIA CORREO A REFACCIONES PARASABER CUANDO SE SURTE22/03/2017 01 : 09 MA.ISABEL : SEG: DGR17/03/2017 01 : 36 201069 : 16/03 P1A: WS1102Y010XND00PERILLA-WA2501Y05XDSJ4 TEMPORIZADOR- WS8005Y03YAZ0X PLACA, OC-100874416/03/2017* ETPEQUIPO REVISADO EN DOMICILIO DE CTE *ETP12/03/2017 02 : 03 201069 : 11/03 VP1: 14/03/2017 DE 9 A 18 HRS *ETP18/02/2017 02 : 12 ANA.ROSA : ODSWTPRDHDA XOCHIMANCA 2 A MEDIO KM DE LUN OXXO Y GASOLINERA</v>
          </cell>
          <cell r="AN519" t="str">
            <v>GWE011WJB005</v>
          </cell>
          <cell r="AO519" t="e">
            <v>#N/A</v>
          </cell>
          <cell r="AP519" t="e">
            <v>#N/A</v>
          </cell>
          <cell r="AQ519" t="e">
            <v>#N/A</v>
          </cell>
          <cell r="AR519" t="e">
            <v>#N/A</v>
          </cell>
          <cell r="AS519" t="str">
            <v>GWE014WJB003WH0HPM010</v>
          </cell>
          <cell r="AT519">
            <v>3</v>
          </cell>
          <cell r="AU519" t="str">
            <v>WSA1401P</v>
          </cell>
          <cell r="AV519" t="str">
            <v>GWE014WJB003</v>
          </cell>
          <cell r="AW519" t="str">
            <v>WH0HP</v>
          </cell>
          <cell r="AX519" t="str">
            <v>M010</v>
          </cell>
          <cell r="AY519">
            <v>74011776</v>
          </cell>
          <cell r="AZ519">
            <v>51012707</v>
          </cell>
          <cell r="BA519">
            <v>80147310</v>
          </cell>
        </row>
        <row r="520">
          <cell r="D520">
            <v>60312050</v>
          </cell>
          <cell r="E520" t="str">
            <v>A</v>
          </cell>
          <cell r="F520" t="str">
            <v>TV</v>
          </cell>
          <cell r="G520" t="str">
            <v>LUIS MARIO LANDEROS RAMIREZ</v>
          </cell>
          <cell r="H520" t="str">
            <v>PASEO DE LOS TOROS 136 (CLOSTER 38) Col. HACIENDA STA FE Mpo. TLAJOMULCO DE ZUÑIGA</v>
          </cell>
          <cell r="I520">
            <v>3337973054</v>
          </cell>
          <cell r="J520" t="str">
            <v>HISENSE</v>
          </cell>
          <cell r="K520" t="str">
            <v>50K20DW</v>
          </cell>
          <cell r="L520" t="str">
            <v>50G143291H02187</v>
          </cell>
          <cell r="M520" t="str">
            <v>CARTA FACTURA</v>
          </cell>
          <cell r="N520">
            <v>10005</v>
          </cell>
          <cell r="O520">
            <v>42091</v>
          </cell>
          <cell r="P520">
            <v>42788</v>
          </cell>
          <cell r="Q520">
            <v>201076</v>
          </cell>
          <cell r="R520" t="str">
            <v>No hay refacciones para surtir y poder reparar</v>
          </cell>
          <cell r="T520" t="str">
            <v>Carlos Muñiz</v>
          </cell>
          <cell r="U520">
            <v>42837</v>
          </cell>
          <cell r="V520" t="str">
            <v>SUR</v>
          </cell>
          <cell r="W520" t="str">
            <v>COMPLETADO</v>
          </cell>
          <cell r="X520" t="str">
            <v>CLIENTE</v>
          </cell>
          <cell r="Y520">
            <v>42786</v>
          </cell>
          <cell r="Z520">
            <v>697</v>
          </cell>
          <cell r="AA520" t="str">
            <v>M012</v>
          </cell>
          <cell r="AB520" t="str">
            <v xml:space="preserve">T171496/Tarjeta de suministro eléctrico - Power </v>
          </cell>
          <cell r="AC520" t="str">
            <v>OC-1007797</v>
          </cell>
          <cell r="AD520" t="str">
            <v>Tlajomulco /santa fe</v>
          </cell>
          <cell r="AE520" t="str">
            <v>JAL</v>
          </cell>
          <cell r="AF520" t="str">
            <v>MX</v>
          </cell>
          <cell r="AG520" t="str">
            <v>10248177</v>
          </cell>
          <cell r="AH520" t="str">
            <v>LUIS MARIO LANDEROS RAMIREZ</v>
          </cell>
          <cell r="AI520" t="str">
            <v>136 Paso de los toros (Closter 38)</v>
          </cell>
          <cell r="AJ520" t="str">
            <v>3337973054</v>
          </cell>
          <cell r="AK520" t="str">
            <v>6865095999</v>
          </cell>
          <cell r="AL520" t="str">
            <v>06500</v>
          </cell>
          <cell r="AM520" t="str">
            <v>22/04/2017 06 : 12 MARCO.DIAZ : TCF174: 7401177818/04/2017 05 : 18 ANA.LAURA : CSCCFNP54076502, se le pide a cte nos de oportunidad a que se reanuden losembarques, cte molesto dedido al tiempo que se lleva14/03/2017 06 : 23 MARCO.DIAZ : TCF1PU CSA28/02/2017 06 : 07 ERNESTO.HERN : TCF128/02/2017 06 : 07 ERNESTO.HERN : NP525/02/2017 03 : 41 201076 : P1: TIRAS LED Y FUENTE DAÑADAS; SE SOLICITOT173331 PANEL LCD Y T171496 FUENTE25/02/2017 01 : 31 FABIOLA.BON : SEG: PENDIENTE DE DIAGNOSTICO23/02/2017 05 : 04 FABIOLA.BON : SEG: PENDIENTE DE DIAGNOSTICO21/02/2017 08 : 35 201076 : SE ATIENDE CON ORDEN 126248SE PROGRAMO VISITA PARA EL DIA 21.02.1721/02/2017 07 : 57 ANA.LAURA : reincidencia de la 6018303821/02/2017 07 : 54 ANA.LAURA : ODSWTPTELMEX RD.-EN LA ESQUINA ESTA UNA TIENDA "DON RAY"</v>
          </cell>
          <cell r="AN520" t="str">
            <v>1TE50B8NUSCB</v>
          </cell>
          <cell r="AO520" t="str">
            <v>Smart</v>
          </cell>
          <cell r="AP520" t="str">
            <v>Hisense</v>
          </cell>
          <cell r="AQ520" t="str">
            <v>Opera</v>
          </cell>
          <cell r="AR520" t="str">
            <v>FHD 1920 x 1080</v>
          </cell>
          <cell r="AS520" t="str">
            <v>3TE50G165140G1651M010</v>
          </cell>
          <cell r="AT520" t="e">
            <v>#N/A</v>
          </cell>
          <cell r="AU520" t="str">
            <v>50H7GB</v>
          </cell>
          <cell r="AV520" t="str">
            <v>3TE50G165140</v>
          </cell>
          <cell r="AW520" t="str">
            <v>G1651</v>
          </cell>
          <cell r="AX520" t="str">
            <v>M010</v>
          </cell>
          <cell r="AY520">
            <v>74011778</v>
          </cell>
          <cell r="AZ520">
            <v>51012709</v>
          </cell>
          <cell r="BA520">
            <v>80141530</v>
          </cell>
        </row>
        <row r="521">
          <cell r="D521">
            <v>60311086</v>
          </cell>
          <cell r="E521" t="str">
            <v>A</v>
          </cell>
          <cell r="F521" t="str">
            <v>TV</v>
          </cell>
          <cell r="G521" t="str">
            <v xml:space="preserve">JOSUE ISSAI PEREZ HERNANDEZ </v>
          </cell>
          <cell r="H521" t="str">
            <v>AV.KANTENA O AV 115 REGION 53 MZ-02 LOTE 234</v>
          </cell>
          <cell r="I521">
            <v>9841763788</v>
          </cell>
          <cell r="J521" t="str">
            <v>HISENSE</v>
          </cell>
          <cell r="K521" t="str">
            <v>32H3B2</v>
          </cell>
          <cell r="L521" t="str">
            <v>32G160241H02635</v>
          </cell>
          <cell r="M521" t="str">
            <v>JOLOPO 21326</v>
          </cell>
          <cell r="N521">
            <v>2785</v>
          </cell>
          <cell r="O521">
            <v>43074</v>
          </cell>
          <cell r="P521">
            <v>42783</v>
          </cell>
          <cell r="Q521">
            <v>201033</v>
          </cell>
          <cell r="R521" t="str">
            <v>OC-1007517</v>
          </cell>
          <cell r="S521" t="str">
            <v xml:space="preserve"> EQUIPO EN RESGUARDO DEL CENTRO DE SERVI</v>
          </cell>
          <cell r="T521" t="str">
            <v xml:space="preserve">  JUAN OSWALDO URIBE PERAZA   Fech</v>
          </cell>
          <cell r="U521">
            <v>42845</v>
          </cell>
          <cell r="V521" t="str">
            <v>SUR</v>
          </cell>
          <cell r="W521" t="str">
            <v>COMPLETADO</v>
          </cell>
          <cell r="X521" t="str">
            <v>TALLER</v>
          </cell>
          <cell r="Y521">
            <v>42774</v>
          </cell>
          <cell r="Z521">
            <v>291</v>
          </cell>
          <cell r="AA521" t="str">
            <v>M010</v>
          </cell>
          <cell r="AD521" t="str">
            <v>playa del carmen/cruz de servicios</v>
          </cell>
          <cell r="AE521" t="str">
            <v>QR</v>
          </cell>
          <cell r="AF521" t="str">
            <v>MX</v>
          </cell>
          <cell r="AG521" t="str">
            <v>10409512</v>
          </cell>
          <cell r="AH521" t="str">
            <v>JOSUE ISSAI PEREZ HERNANDEZ</v>
          </cell>
          <cell r="AI521" t="str">
            <v>av.kantena o av 115 supermanzana 53 mz 02 lt 234</v>
          </cell>
          <cell r="AJ521" t="str">
            <v>9841763788</v>
          </cell>
          <cell r="AK521">
            <v>0</v>
          </cell>
          <cell r="AL521" t="str">
            <v>77723</v>
          </cell>
          <cell r="AM521" t="str">
            <v>22/04/2017 06 : 12 Ricardo Espinosa : TCF174 7401177921/04/2017 22 : 49 SEMIRAMIS.M : CSCCte se comunica para verificar la fecha de salida de su equipo se lecomenta la situación del inventario se le comenta que se esta solicitando el pronto envío de equipo y comento con Miguel de cf para que se embarque lo antes posible07/04/2017 00 : 29 ANA.LAURA : CSCCFNP54076414cte molesto por el tiempo que se lleva, pide se le envie a la brevedad,se envía correo a CF y quejas25/03/2017 05 : 43 GABRIELA.B : CSCSe informa En proceso de Cf se pide Esperar25/03/2017 00 : 13 MARCO.DIAZ : TCF1PU CSA CONFIRMA JUAN O URIBE.JESSICA O07/03/2017 23 : 49 MARIELA.CHA : CSCSe le menciona que se le autorizo un cambio y son 20 hábiles para laentrega del aparatoCSA cuenta con el aparato dañado21/02/2017 05 : 27 ERNESTO.HERN : TCF121/02/2017 05 : 27 ERNESTO.HERN : NP518/02/2017 01 : 53 ANA.ROSA : CSCse le indica a cte. que el taller realizara el pedido de refaccionespara concluir la reparación del equipo17/02/2017 01 : 41 201033 : EQUIPO CHEADO PARA ESTE SERVICIO SE SOLICITAEL PANEL,SE ENCUENTRA DAÑADO SI LE LLEGAN LOS VOLTJAES HASTA EL PANEL TFT PERO ESTE NO ENCIENDE AUNQUE ESTEN ENCENDIDOS LOS LED’SESTE PANEL SE SOLICITA EL DIA DE HOY 16/02/2017 EN SISTEMA OPEN BRAVO CON NUMERO DE OC-100751716/02/2017 06 : 23 FABIOLA.BON : SEG: PENDIENTE DE DIAGNOSTICO14/02/2017 07 : 22 FABIOLA.BON : SEG: pendiente de diagnostico12/02/2017 02 : 16 201033 : SERVICIO FORANEO PARA ESTE SERVICIO SEENCUENTRA EN REVICION PARA SOLICITAR REFACCION11/02/2017 01 : 12 DULCE.M : KMA:130$26011/02/2017 00 : 45 FABIOLA.BON : SEG: se solicita aut de km a callcenter10/02/2017 02 : 18 201033 : V1 EN RUTA PARA EL DIA MARTES 14/02/2017SERVICIO FORANEOSKLM 130 X 2 = 26010/02/2017 01 : 58 FABIOLA.BON : V1P09/02/2017 05 : 53 DULCE.M : numero telefónico 984176378809/02/2017 05 : 51 DULCE.M : ENTRE CALLES CERCA DE LA PLAZA LASAMERICAS A CONTRAESQUINAL DE TELCEL.JIPEREZ@AGUACKAN.COM</v>
          </cell>
          <cell r="AN521" t="str">
            <v>3TE32G155364</v>
          </cell>
          <cell r="AO521" t="str">
            <v>Básica</v>
          </cell>
          <cell r="AP521" t="str">
            <v>Hisense</v>
          </cell>
          <cell r="AQ521" t="str">
            <v>Opera</v>
          </cell>
          <cell r="AR521" t="str">
            <v>HD 1366 X 768</v>
          </cell>
          <cell r="AS521" t="str">
            <v>3TE32G164485G1644M010</v>
          </cell>
          <cell r="AT521" t="e">
            <v>#N/A</v>
          </cell>
          <cell r="AU521" t="str">
            <v>32H5B2</v>
          </cell>
          <cell r="AV521" t="str">
            <v>3TE32G164485</v>
          </cell>
          <cell r="AW521" t="str">
            <v>G1644</v>
          </cell>
          <cell r="AX521" t="str">
            <v>M010</v>
          </cell>
          <cell r="AY521">
            <v>74011779</v>
          </cell>
          <cell r="AZ521">
            <v>51012710</v>
          </cell>
          <cell r="BA521">
            <v>80139890</v>
          </cell>
        </row>
        <row r="522">
          <cell r="D522">
            <v>60315667</v>
          </cell>
          <cell r="E522" t="str">
            <v xml:space="preserve">A </v>
          </cell>
          <cell r="F522" t="str">
            <v>TV</v>
          </cell>
          <cell r="G522" t="str">
            <v xml:space="preserve">GABRIELA FLORES </v>
          </cell>
          <cell r="H522" t="str">
            <v xml:space="preserve">HDA STA FE #5050 JURIQUILLA </v>
          </cell>
          <cell r="I522">
            <v>4421573453</v>
          </cell>
          <cell r="J522" t="str">
            <v>HISENSE</v>
          </cell>
          <cell r="K522" t="str">
            <v>LC-55N6000U</v>
          </cell>
          <cell r="L522" t="str">
            <v>55G1613E1H00583</v>
          </cell>
          <cell r="M522">
            <v>7414</v>
          </cell>
          <cell r="N522">
            <v>12899</v>
          </cell>
          <cell r="O522">
            <v>42695</v>
          </cell>
          <cell r="P522">
            <v>42833</v>
          </cell>
          <cell r="Q522">
            <v>201608</v>
          </cell>
          <cell r="R522" t="str">
            <v xml:space="preserve">SE LE HABIA GENERADO UN C.F CON EL FOLIO 60308116 EL CUAL LA PANTALLA QUE LE LLEGO NO ERA DE LAS MISMA PULGADAS Y CLIENTE NO ACEPTO EL EQUIPO </v>
          </cell>
          <cell r="S522" t="str">
            <v>EQUIPO DAÑADO LO RECOLECTO CARSSA EL DEL</v>
          </cell>
          <cell r="T522" t="str">
            <v xml:space="preserve">CAROLINA PEREA                    </v>
          </cell>
          <cell r="U522" t="str">
            <v>2017-04-12</v>
          </cell>
          <cell r="V522" t="str">
            <v>CENTRO</v>
          </cell>
          <cell r="W522" t="str">
            <v>COMPLETADO</v>
          </cell>
          <cell r="X522" t="str">
            <v>TALLER</v>
          </cell>
          <cell r="Y522">
            <v>42832</v>
          </cell>
          <cell r="Z522">
            <v>138</v>
          </cell>
          <cell r="AA522" t="str">
            <v>M010</v>
          </cell>
          <cell r="AD522" t="str">
            <v>Juriquilla santa fe</v>
          </cell>
          <cell r="AE522" t="str">
            <v>QRO</v>
          </cell>
          <cell r="AF522" t="str">
            <v>MX</v>
          </cell>
          <cell r="AG522" t="str">
            <v>10407361</v>
          </cell>
          <cell r="AH522" t="str">
            <v>GABRIELA FLORES</v>
          </cell>
          <cell r="AI522" t="str">
            <v>5050 hacienda juriquilla santa fe</v>
          </cell>
          <cell r="AJ522" t="str">
            <v>4421573453</v>
          </cell>
          <cell r="AK522">
            <v>0</v>
          </cell>
          <cell r="AL522" t="str">
            <v>76235</v>
          </cell>
          <cell r="AM522" t="str">
            <v>22/04/2017 06 : 13 Ricardo Espinosa : TCF174 7401178013/04/2017 00 : 42 ADOLFO.FER : TCF108/04/2017 05 : 19 GERARDO.GRA : TCFER:CLIENTE NO ACEPTA CF DE LA ODS 60308116 POR SER DE MENOR DIMENSION YCARACTERISTICAS, SE ENVIA SOLO FOTO DE CAJA COMO EVIDENCIA YA QUE EL EQUIPO YA SE ENCUENTRAEN CARSA NUEVAMENTE</v>
          </cell>
          <cell r="AN522" t="str">
            <v>3TE55G154930M</v>
          </cell>
          <cell r="AO522" t="str">
            <v>Smart</v>
          </cell>
          <cell r="AP522" t="str">
            <v>Sharp</v>
          </cell>
          <cell r="AQ522" t="str">
            <v>Opera</v>
          </cell>
          <cell r="AR522" t="str">
            <v>UHD 3840 X 2160</v>
          </cell>
          <cell r="AS522" t="str">
            <v>3TE55G164364G1643M010</v>
          </cell>
          <cell r="AT522" t="e">
            <v>#N/A</v>
          </cell>
          <cell r="AU522" t="str">
            <v>LC-55N6000U</v>
          </cell>
          <cell r="AV522" t="str">
            <v>3TE55G164364</v>
          </cell>
          <cell r="AW522" t="str">
            <v>G1643</v>
          </cell>
          <cell r="AX522" t="str">
            <v>M010</v>
          </cell>
          <cell r="AY522">
            <v>74011780</v>
          </cell>
          <cell r="AZ522">
            <v>51012711</v>
          </cell>
          <cell r="BA522">
            <v>80139147</v>
          </cell>
        </row>
        <row r="523">
          <cell r="D523">
            <v>60313849</v>
          </cell>
          <cell r="E523" t="str">
            <v xml:space="preserve">A  </v>
          </cell>
          <cell r="F523" t="str">
            <v>TV</v>
          </cell>
          <cell r="G523" t="str">
            <v>MA EUGENIA BIBANCO TORRES</v>
          </cell>
          <cell r="H523" t="str">
            <v>CACTUS NUM 14 CIUDAD JARDIN; DELG COYOACAN CP 04370</v>
          </cell>
          <cell r="I523" t="str">
            <v>46231599 - 5534001360</v>
          </cell>
          <cell r="J523" t="str">
            <v>HISENSE</v>
          </cell>
          <cell r="K523" t="str">
            <v>50H7SG</v>
          </cell>
          <cell r="L523" t="str">
            <v>50G1450A4H00465</v>
          </cell>
          <cell r="M523" t="str">
            <v>TERM 136 DOCTO 0138 TDA 0006 LIVERPOOL</v>
          </cell>
          <cell r="N523">
            <v>11249.25</v>
          </cell>
          <cell r="O523">
            <v>42319</v>
          </cell>
          <cell r="P523">
            <v>42809</v>
          </cell>
          <cell r="Q523">
            <v>201767</v>
          </cell>
          <cell r="R523" t="str">
            <v>28/03/2017 04 : 18  ERNESTO.HERN : NP5 / P1A: 175876MAIN    173386 BOTONERA   15-03-2017   OC-1008699</v>
          </cell>
          <cell r="S523" t="str">
            <v>EQUIPO DAÑADO EN DOMICILIO DE CLIENTE</v>
          </cell>
          <cell r="T523" t="str">
            <v xml:space="preserve">   ABRAHAM LAZCANO                </v>
          </cell>
          <cell r="U523" t="str">
            <v>2017-04-10</v>
          </cell>
          <cell r="V523" t="str">
            <v>Centro</v>
          </cell>
          <cell r="W523" t="str">
            <v>COMPLETADO</v>
          </cell>
          <cell r="X523" t="str">
            <v>CLIENTE</v>
          </cell>
          <cell r="Y523">
            <v>42804</v>
          </cell>
          <cell r="Z523">
            <v>490</v>
          </cell>
          <cell r="AA523" t="str">
            <v>M012</v>
          </cell>
          <cell r="AB523" t="str">
            <v>T173386/Tarjeta de botones - Key Button Board</v>
          </cell>
          <cell r="AC523" t="str">
            <v>OC-1008699</v>
          </cell>
          <cell r="AD523" t="str">
            <v>Coyoacan/Cd jardin</v>
          </cell>
          <cell r="AE523" t="str">
            <v>DF</v>
          </cell>
          <cell r="AF523" t="str">
            <v>MX</v>
          </cell>
          <cell r="AG523" t="str">
            <v>10413673</v>
          </cell>
          <cell r="AH523" t="str">
            <v>MA EUGENIA BIBANCO TORRES</v>
          </cell>
          <cell r="AI523" t="str">
            <v>Cactus num 14</v>
          </cell>
          <cell r="AJ523" t="str">
            <v>5534001360</v>
          </cell>
          <cell r="AK523" t="str">
            <v>5534001360</v>
          </cell>
          <cell r="AL523" t="str">
            <v>04370</v>
          </cell>
          <cell r="AM523" t="str">
            <v>22/04/2017 06 : 14 MARCO.DIAZ : TCF174 7401178101/04/2017 10 : 27 MARCO.DIAZ : TCFINV, TCFCNSE CANCELA POR MAL CAPTURADO EL MODELO, AL QUE ENVIO EL CLIENTE EN LASFOTOGRAFIAS NO CONINCIDEN DICHOS MODELOS .DMC30/03/2017 00 : 04 GABRIELA.B : CSCSe Brinda información de CF se informa Tiempo de espera28/03/2017 04 : 18 ERNESTO.HERN : TCF128/03/2017 04 : 18 ERNESTO.HERN : NP525/03/2017 03 : 51 SEMIRAMIS.M : CSCCte se comunica para verificar que se determinara con el equipo el áreade refacciones no ha dado respuesta se le pide a cliente poderverificar que solución se le dará20/03/2017 10 : 11 201767 : SEG SE MANDA CORREO A REFACCIONES PARASOLICITAR FECHA DE SURTIMIENTO O SOLUCION PARA CLIENTE FINAL, YA QUE AL DIA DE HOY NO HAY RESPUESTA VIA CORREO O CRM. A03; P1A: 175876MAIN 173386 BOTONERA 15-03-2017 OC-100869916/03/2017 02 : 57 201767 : P1A: 175876 MAIN 173386 BOTONERA 15-03-2017 OC-100869914/03/2017 08 : 37 201767 : MAIN DAÑADA11/03/2017 03 : 49 201767 : H-23693 SE ASIGNA T38RLO11/03/2017 03 : 48 201767 : V1. 15/03/2017: 10 A.M. - 6 P.M.H-23693 SE ASIGNA T34RMA06/03/2017 23 : 59 ANA.ROSA : ODSWTPRDTULIPAN Y BUGAMBILIA A UNA CUADRA DE CALZADA DE TLALPAN 10413673</v>
          </cell>
          <cell r="AN523" t="str">
            <v>3TE50A145036</v>
          </cell>
          <cell r="AO523" t="str">
            <v>Smart</v>
          </cell>
          <cell r="AP523" t="str">
            <v>Hisense</v>
          </cell>
          <cell r="AQ523" t="str">
            <v>Android</v>
          </cell>
          <cell r="AR523" t="str">
            <v>FHD 1920 x 1080</v>
          </cell>
          <cell r="AS523" t="str">
            <v>3TE50G1644B3G1644M010</v>
          </cell>
          <cell r="AT523" t="e">
            <v>#N/A</v>
          </cell>
          <cell r="AU523" t="str">
            <v>50H7GB</v>
          </cell>
          <cell r="AV523" t="str">
            <v>3TE50G1644B3</v>
          </cell>
          <cell r="AW523" t="str">
            <v>G1644</v>
          </cell>
          <cell r="AX523" t="str">
            <v>M010</v>
          </cell>
          <cell r="AY523">
            <v>74011781</v>
          </cell>
          <cell r="AZ523">
            <v>51012712</v>
          </cell>
          <cell r="BA523">
            <v>80140029</v>
          </cell>
        </row>
        <row r="524">
          <cell r="D524">
            <v>60311104</v>
          </cell>
          <cell r="E524" t="str">
            <v xml:space="preserve">A  </v>
          </cell>
          <cell r="F524" t="str">
            <v>TV</v>
          </cell>
          <cell r="G524" t="str">
            <v>ELVA SILVA ZUÑIGA</v>
          </cell>
          <cell r="H524" t="str">
            <v>PASEO DE LAS NINFAS # 107 COL. BALAUSTRADAS</v>
          </cell>
          <cell r="I524">
            <v>4422658630</v>
          </cell>
          <cell r="J524" t="str">
            <v>HISENSE</v>
          </cell>
          <cell r="K524" t="str">
            <v>50K20D</v>
          </cell>
          <cell r="L524" t="str">
            <v>50G144843H05997</v>
          </cell>
          <cell r="M524" t="str">
            <v>FQU181950</v>
          </cell>
          <cell r="N524">
            <v>6258.53</v>
          </cell>
          <cell r="O524">
            <v>42535</v>
          </cell>
          <cell r="P524">
            <v>42775</v>
          </cell>
          <cell r="Q524">
            <v>201608</v>
          </cell>
          <cell r="R524" t="str">
            <v>14/02/2017 01 : 23 201608 : P1A: PANEL # 173331 O.C. 1007342</v>
          </cell>
          <cell r="S524" t="str">
            <v>EQUIPO EN CENTRO DE SERVICIO, EN CAJA CO</v>
          </cell>
          <cell r="T524" t="str">
            <v xml:space="preserve">CAROLINA PEREA                    </v>
          </cell>
          <cell r="U524" t="str">
            <v>2017-04-12</v>
          </cell>
          <cell r="V524" t="str">
            <v>Centro</v>
          </cell>
          <cell r="W524" t="str">
            <v>COMPLETADO</v>
          </cell>
          <cell r="Y524">
            <v>42774</v>
          </cell>
          <cell r="Z524">
            <v>240</v>
          </cell>
          <cell r="AA524" t="str">
            <v>M010</v>
          </cell>
          <cell r="AB524" t="str">
            <v>T173331/Panel - PANEL</v>
          </cell>
          <cell r="AC524" t="str">
            <v>OC-1007342</v>
          </cell>
          <cell r="AD524" t="str">
            <v>queretaro /balaustrada</v>
          </cell>
          <cell r="AE524" t="str">
            <v>QRO</v>
          </cell>
          <cell r="AF524" t="str">
            <v>MX</v>
          </cell>
          <cell r="AG524" t="str">
            <v>10411663</v>
          </cell>
          <cell r="AH524" t="str">
            <v>ELVA SILVA ZUÑIGA</v>
          </cell>
          <cell r="AI524" t="str">
            <v>paseo de las ninfas 107</v>
          </cell>
          <cell r="AJ524" t="str">
            <v>4422654318</v>
          </cell>
          <cell r="AK524" t="str">
            <v>4422654318</v>
          </cell>
          <cell r="AL524" t="str">
            <v>76079</v>
          </cell>
          <cell r="AM524" t="str">
            <v>22/04/2017 06 : 14 ADOLFO.FER : TCF174:7401178319/04/2017 23 : 26 GEARARDO.PA : CFA22/02/2017 07 : 33 MARCO.DIAZ : TCF1PU CSA15/02/2017 23 : 07 ERNESTO.HERN : TCF115/02/2017 23 : 07 ERNESTO.HERN : NP514/02/2017 01 : 23 201608 : P1A: PANEL # 173331 O.C. 100734212/02/2017 13 : 03 MA.ISABEL : DGR12/02/2017 12 : 32 MA.ISABEL : SEG: SE CONTACTA AL CSA PARA VERFESTATUS DE VISITA10/02/2017 05 : 45 201608 : V1: 10/02/17 10:00 A 12:0009/02/2017 07 : 15 GERARDO.GRA : RD...ENTRE PASEO DEL RUIZ SEÑOR YPASEO DE FAUNOS</v>
          </cell>
          <cell r="AN524" t="str">
            <v>3TE50G132311</v>
          </cell>
          <cell r="AO524" t="str">
            <v>Básica</v>
          </cell>
          <cell r="AP524" t="str">
            <v>Hisense</v>
          </cell>
          <cell r="AQ524" t="str">
            <v>Opera</v>
          </cell>
          <cell r="AR524" t="str">
            <v>FHD 1920 x 1080</v>
          </cell>
          <cell r="AS524" t="str">
            <v>3TE50G165140G1651M010</v>
          </cell>
          <cell r="AT524" t="e">
            <v>#N/A</v>
          </cell>
          <cell r="AU524" t="str">
            <v>50H7GB</v>
          </cell>
          <cell r="AV524" t="str">
            <v>3TE50G165140</v>
          </cell>
          <cell r="AW524" t="str">
            <v>G1651</v>
          </cell>
          <cell r="AX524" t="str">
            <v>M010</v>
          </cell>
          <cell r="AY524">
            <v>74011783</v>
          </cell>
          <cell r="AZ524">
            <v>51012714</v>
          </cell>
          <cell r="BA524">
            <v>80141860</v>
          </cell>
        </row>
        <row r="525">
          <cell r="D525">
            <v>60315586</v>
          </cell>
          <cell r="E525" t="str">
            <v xml:space="preserve">A  </v>
          </cell>
          <cell r="F525" t="str">
            <v>TV</v>
          </cell>
          <cell r="G525" t="str">
            <v>GUSTAVO GUZMAN MARTINEZ</v>
          </cell>
          <cell r="H525" t="str">
            <v>MARIANO ESCOBEDO 16 LAZARO CARDENAS, MICH. C.P. 60950</v>
          </cell>
          <cell r="I525">
            <v>7531134299</v>
          </cell>
          <cell r="J525" t="str">
            <v>HISENSE</v>
          </cell>
          <cell r="K525" t="str">
            <v>32H5B</v>
          </cell>
          <cell r="L525" t="str">
            <v>32G150866H01446</v>
          </cell>
          <cell r="M525" t="str">
            <v>POLIZA DE GARANTIA</v>
          </cell>
          <cell r="N525">
            <v>0</v>
          </cell>
          <cell r="O525">
            <v>42415</v>
          </cell>
          <cell r="P525">
            <v>42832</v>
          </cell>
          <cell r="Q525">
            <v>202300</v>
          </cell>
          <cell r="R525" t="str">
            <v>FALTA DE MAIN: T1856 OC:1009498</v>
          </cell>
          <cell r="S525" t="str">
            <v/>
          </cell>
          <cell r="T525" t="str">
            <v xml:space="preserve">     MULTISERVICIOS ALVARADO      </v>
          </cell>
          <cell r="U525" t="str">
            <v>2017-04-20</v>
          </cell>
          <cell r="V525" t="str">
            <v>SUR</v>
          </cell>
          <cell r="W525" t="str">
            <v>COMPLETADO</v>
          </cell>
          <cell r="X525" t="str">
            <v>TALLER</v>
          </cell>
          <cell r="Y525">
            <v>42831</v>
          </cell>
          <cell r="Z525">
            <v>417</v>
          </cell>
          <cell r="AA525" t="str">
            <v>M012</v>
          </cell>
          <cell r="AD525" t="str">
            <v>lazaro cardenas/lotes y servicios</v>
          </cell>
          <cell r="AE525" t="str">
            <v>MCH</v>
          </cell>
          <cell r="AF525" t="str">
            <v>MX</v>
          </cell>
          <cell r="AG525" t="str">
            <v>10397071</v>
          </cell>
          <cell r="AH525" t="str">
            <v>GUSTAVO GUZMAN MARTINEZ</v>
          </cell>
          <cell r="AI525" t="str">
            <v>16 mariano escobedo</v>
          </cell>
          <cell r="AJ525" t="str">
            <v>044-7531134299</v>
          </cell>
          <cell r="AK525" t="str">
            <v>01-7535372642</v>
          </cell>
          <cell r="AL525" t="str">
            <v>60950</v>
          </cell>
          <cell r="AM525" t="str">
            <v>22/04/2017 06 : 14 Ricardo Espinosa : TCF174 74011784 BRENDA MED12/04/2017 03 : 05 ARANTXA.MON : TCF112/04/2017 03 : 05 ARANTXA.MON : NP511/04/2017 00 : 22 202300 : P1A:T185606 MAIN OC:100949807/04/2017 06 : 02 202300 : SKMA:702KM/$1404.00 CASETAS:$758.00MORELIA-LAZARO CARDENAS.07/04/2017 02 : 41 ANA.LAURA : ODSWTPRD% MARIANO OETRO AQUILES SERDAN Y EJERCITO MEXICANO</v>
          </cell>
          <cell r="AN525" t="str">
            <v>3TE32A150815</v>
          </cell>
          <cell r="AO525" t="str">
            <v>Smart</v>
          </cell>
          <cell r="AP525" t="str">
            <v>Hisense</v>
          </cell>
          <cell r="AQ525" t="str">
            <v>Opera</v>
          </cell>
          <cell r="AR525" t="str">
            <v>HD 1366 X 768</v>
          </cell>
          <cell r="AS525" t="str">
            <v>3TE32G154773G1547M010</v>
          </cell>
          <cell r="AT525" t="e">
            <v>#N/A</v>
          </cell>
          <cell r="AU525" t="str">
            <v>32H3B1</v>
          </cell>
          <cell r="AV525" t="str">
            <v>3TE32G154773</v>
          </cell>
          <cell r="AW525" t="str">
            <v>G1547</v>
          </cell>
          <cell r="AX525" t="str">
            <v>M010</v>
          </cell>
          <cell r="AY525">
            <v>74011784</v>
          </cell>
          <cell r="AZ525">
            <v>51012715</v>
          </cell>
          <cell r="BA525">
            <v>80140058</v>
          </cell>
        </row>
        <row r="526">
          <cell r="D526">
            <v>60313547</v>
          </cell>
          <cell r="E526" t="str">
            <v xml:space="preserve">A  </v>
          </cell>
          <cell r="F526" t="str">
            <v>TV</v>
          </cell>
          <cell r="G526" t="str">
            <v>HUMBERTO GUADALUPE ROJAS</v>
          </cell>
          <cell r="H526" t="str">
            <v xml:space="preserve">RIO DE LAS AMAZONAS 226, VILLAS DEL RIO, GUADALUPE </v>
          </cell>
          <cell r="I526">
            <v>8114311447</v>
          </cell>
          <cell r="J526" t="str">
            <v>HISENSE</v>
          </cell>
          <cell r="K526" t="str">
            <v>50K20DW</v>
          </cell>
          <cell r="L526" t="str">
            <v>50G143291H02286</v>
          </cell>
          <cell r="M526" t="str">
            <v xml:space="preserve">CARTA DE ACEPTACION </v>
          </cell>
          <cell r="N526">
            <v>7189</v>
          </cell>
          <cell r="O526">
            <v>42066</v>
          </cell>
          <cell r="P526">
            <v>42804</v>
          </cell>
          <cell r="Q526">
            <v>201024</v>
          </cell>
          <cell r="R526" t="str">
            <v>16/03/17 01:39 JORGE VAZ NP5 P1A OC 1008384 PANEL 173331</v>
          </cell>
          <cell r="S526" t="str">
            <v/>
          </cell>
          <cell r="T526" t="str">
            <v xml:space="preserve">  SOFIA VAZQUEZ                   </v>
          </cell>
          <cell r="U526" t="str">
            <v>2017-04-19</v>
          </cell>
          <cell r="V526" t="str">
            <v>Norte</v>
          </cell>
          <cell r="W526" t="str">
            <v>COMPLETADO</v>
          </cell>
          <cell r="X526" t="str">
            <v>TALLER</v>
          </cell>
          <cell r="Y526">
            <v>42802</v>
          </cell>
          <cell r="Z526">
            <v>738</v>
          </cell>
          <cell r="AA526" t="str">
            <v>M012</v>
          </cell>
          <cell r="AD526" t="str">
            <v>Monterrey / Villas de rio</v>
          </cell>
          <cell r="AE526" t="str">
            <v>NL</v>
          </cell>
          <cell r="AF526" t="str">
            <v>MX</v>
          </cell>
          <cell r="AG526" t="str">
            <v>10413204</v>
          </cell>
          <cell r="AH526" t="str">
            <v>HUMBERTO GUADALUPE ROJAS</v>
          </cell>
          <cell r="AI526" t="str">
            <v>226 Rio amasonas</v>
          </cell>
          <cell r="AJ526" t="str">
            <v>188114311447</v>
          </cell>
          <cell r="AK526">
            <v>0</v>
          </cell>
          <cell r="AL526" t="str">
            <v>67110</v>
          </cell>
          <cell r="AM526" t="str">
            <v>22/04/2017 06 : 17 MARCO.DIAZ : TCF174: 7401178625/03/2017 00 : 33 MARCO.DIAZ : TCF1 JESSICA O25/03/2017 00 : 27 MARCO.DIAZ : TCF1PU CSA CONFIRMA SOFIA VAZQUEZ.JESSICA O16/03/2017 01 : 39 JORGE.VAZ : TCF116/03/2017 01 : 39 JORGE.VAZ : NP514/03/2017 01 : 02 201024 : SE ANEXA NOTA DE COMPRA Y SE PASA A REVISION11/03/2017 00 : 56 201024 : ESTA EN RUTA HOY VIERNES 1010/03/2017 04 : 55 201024 : P1A: O.C.1008384, PANEL, # DE PARTE 173331 REDIAGNOSTICO MZO 909/03/2017 05 : 39 201024 : SE VISITARA EL LUNES 1325/02/2017 04 : 56 MARIELA.CHA : ODSWTPSAN JUAN DEL RIO Y RIO AMASONASFACHADA ROSA CON MORADO REJAS NEGRAS</v>
          </cell>
          <cell r="AN526" t="str">
            <v>1TE50B8NUSCB</v>
          </cell>
          <cell r="AO526" t="str">
            <v>Smart</v>
          </cell>
          <cell r="AP526" t="str">
            <v>Hisense</v>
          </cell>
          <cell r="AQ526" t="str">
            <v>Opera</v>
          </cell>
          <cell r="AR526" t="str">
            <v>FHD 1920 x 1080</v>
          </cell>
          <cell r="AS526" t="str">
            <v>3TE50G154819CRMM012</v>
          </cell>
          <cell r="AT526">
            <v>6</v>
          </cell>
          <cell r="AU526" t="str">
            <v>50H5B</v>
          </cell>
          <cell r="AV526" t="str">
            <v>3TE50G154819</v>
          </cell>
          <cell r="AW526" t="str">
            <v>CRM</v>
          </cell>
          <cell r="AX526" t="str">
            <v>M012</v>
          </cell>
          <cell r="AY526">
            <v>74011786</v>
          </cell>
          <cell r="AZ526">
            <v>51012716</v>
          </cell>
          <cell r="BA526">
            <v>80147175</v>
          </cell>
        </row>
        <row r="527">
          <cell r="D527">
            <v>60314232</v>
          </cell>
          <cell r="E527" t="str">
            <v xml:space="preserve">A  </v>
          </cell>
          <cell r="F527" t="str">
            <v>TV</v>
          </cell>
          <cell r="G527" t="str">
            <v>JULIO EDERSON RIVERA FLORES</v>
          </cell>
          <cell r="H527" t="str">
            <v>SERGIO  MONTALVO 118, ANTONIO VILLALON, SANTIAGO</v>
          </cell>
          <cell r="I527">
            <v>8122309022</v>
          </cell>
          <cell r="J527" t="str">
            <v>HISENSE</v>
          </cell>
          <cell r="K527" t="str">
            <v>55H7B</v>
          </cell>
          <cell r="L527" t="str">
            <v>55G1618N7H00095</v>
          </cell>
          <cell r="M527" t="str">
            <v>TIKET</v>
          </cell>
          <cell r="N527">
            <v>14705</v>
          </cell>
          <cell r="O527">
            <v>42671</v>
          </cell>
          <cell r="P527">
            <v>42810</v>
          </cell>
          <cell r="Q527">
            <v>201024</v>
          </cell>
          <cell r="R527" t="str">
            <v>30/03/17 01:05 ARANTXA MON NP5 P1B OC 1008781 PANEL 188182 17/03/17</v>
          </cell>
          <cell r="S527" t="str">
            <v/>
          </cell>
          <cell r="T527" t="str">
            <v xml:space="preserve"> SOFIA VAZQUEZ                    </v>
          </cell>
          <cell r="U527" t="str">
            <v>2017-04-19</v>
          </cell>
          <cell r="V527" t="str">
            <v>Norte</v>
          </cell>
          <cell r="W527" t="str">
            <v>COMPLETADO</v>
          </cell>
          <cell r="X527" t="str">
            <v>TALLER</v>
          </cell>
          <cell r="Y527">
            <v>42809</v>
          </cell>
          <cell r="Z527">
            <v>139</v>
          </cell>
          <cell r="AA527" t="str">
            <v>M010</v>
          </cell>
          <cell r="AD527" t="str">
            <v>antonio villalon/santiago</v>
          </cell>
          <cell r="AE527" t="str">
            <v>NL</v>
          </cell>
          <cell r="AF527" t="str">
            <v>MX</v>
          </cell>
          <cell r="AG527" t="str">
            <v>10414360</v>
          </cell>
          <cell r="AH527" t="str">
            <v>JULIO EDERSON RIVERA FLORES</v>
          </cell>
          <cell r="AI527" t="str">
            <v>sergio montalvo 118</v>
          </cell>
          <cell r="AJ527" t="str">
            <v>8122309022</v>
          </cell>
          <cell r="AK527">
            <v>0</v>
          </cell>
          <cell r="AL527" t="str">
            <v>67320</v>
          </cell>
          <cell r="AM527" t="str">
            <v>22/04/2017 06 : 16 Ricardo Espinosa : TCF174 7401178707/04/2017 23 : 12 MARCO.DIAZ : TCF1 TCF1PU CSA . INF. SOFIAVAZQUEZ.DMC30/03/2017 01 : 06 ARANTXA.MON : TCF130/03/2017 01 : 05 ARANTXA.MON : NP523/03/2017 06 : 44 ARANTXA.MON : P2A GUIA: 7177660615 16/03/1718/03/2017 02 : 11 201024 : P1B:OC1008781,PANEL188182,17MARZO201717/03/2017 02 : 31 201024 : SE ANEXA NOTA DE COMPRA Y SE PASA A REVIISON17/03/2017 01 : 57 201024 : P1A: 1008738, MAIN BOARD, 188153 PREDIAGNOSTICO MARZO 1614/03/2017 23 : 29 LAURA.HERNA : ODSWTPRD%ROGELIO ZEPEDA Y PRINCIPAL ARRIADACERCA A UNA PLAZA</v>
          </cell>
          <cell r="AN527" t="str">
            <v>3TE55G1523B1</v>
          </cell>
          <cell r="AO527" t="str">
            <v>Smart</v>
          </cell>
          <cell r="AP527" t="str">
            <v>Hisense</v>
          </cell>
          <cell r="AQ527" t="str">
            <v>Opera</v>
          </cell>
          <cell r="AR527" t="str">
            <v>UHD 3840 X 2160</v>
          </cell>
          <cell r="AS527" t="str">
            <v>3TE55G164499G1644M010</v>
          </cell>
          <cell r="AT527" t="e">
            <v>#N/A</v>
          </cell>
          <cell r="AU527" t="str">
            <v>55H7B</v>
          </cell>
          <cell r="AV527" t="str">
            <v>3TE55G164499</v>
          </cell>
          <cell r="AW527" t="str">
            <v>G1644</v>
          </cell>
          <cell r="AX527" t="str">
            <v>M010</v>
          </cell>
          <cell r="AY527">
            <v>74011787</v>
          </cell>
          <cell r="AZ527">
            <v>51012717</v>
          </cell>
          <cell r="BA527">
            <v>80139149</v>
          </cell>
        </row>
        <row r="528">
          <cell r="D528">
            <v>60311444</v>
          </cell>
          <cell r="E528" t="str">
            <v xml:space="preserve">A </v>
          </cell>
          <cell r="F528" t="str">
            <v>TV</v>
          </cell>
          <cell r="G528" t="str">
            <v>Erika De Rosa</v>
          </cell>
          <cell r="H528" t="str">
            <v>CALLE 4 #7, COL. EL SOL, NEZAHUALCOYOTL, C.P. 57200</v>
          </cell>
          <cell r="I528">
            <v>5551962643</v>
          </cell>
          <cell r="J528" t="str">
            <v>HISENSE</v>
          </cell>
          <cell r="K528" t="str">
            <v>50K20DW</v>
          </cell>
          <cell r="L528" t="str">
            <v>50G143291H19558</v>
          </cell>
          <cell r="M528" t="str">
            <v>POLIZA</v>
          </cell>
          <cell r="N528" t="str">
            <v>POLIZA</v>
          </cell>
          <cell r="O528">
            <v>42050</v>
          </cell>
          <cell r="P528">
            <v>42782</v>
          </cell>
          <cell r="Q528">
            <v>201767</v>
          </cell>
          <cell r="R528" t="str">
            <v>08/03/2017 01 : 59  ERNESTO.HERN : NP5 / P1B: 173331 PANEL    27-02-2017   OC-1007976 / P1A: 173192 MAIN    16-02-2017    OC-1007562</v>
          </cell>
          <cell r="S528" t="str">
            <v>EQUIPO DAÑADO EN DOMICILIO DE CLIENTE</v>
          </cell>
          <cell r="T528" t="str">
            <v xml:space="preserve">   RENE ARIAS                     </v>
          </cell>
          <cell r="U528" t="str">
            <v>2017-04-20</v>
          </cell>
          <cell r="V528" t="str">
            <v>CENTRO</v>
          </cell>
          <cell r="W528" t="str">
            <v>COMPLETADO</v>
          </cell>
          <cell r="X528" t="str">
            <v>TALLER</v>
          </cell>
          <cell r="Y528">
            <v>42779</v>
          </cell>
          <cell r="Z528">
            <v>732</v>
          </cell>
          <cell r="AA528" t="str">
            <v>M012</v>
          </cell>
          <cell r="AD528" t="str">
            <v>Nezahualcoyotl/El sol</v>
          </cell>
          <cell r="AE528" t="str">
            <v>MEX</v>
          </cell>
          <cell r="AF528" t="str">
            <v>MX</v>
          </cell>
          <cell r="AG528" t="str">
            <v>10411173</v>
          </cell>
          <cell r="AH528" t="str">
            <v>ERIKA DE ROSA</v>
          </cell>
          <cell r="AI528" t="str">
            <v>Calle 4 num 7</v>
          </cell>
          <cell r="AJ528" t="str">
            <v>5551962643</v>
          </cell>
          <cell r="AK528">
            <v>0</v>
          </cell>
          <cell r="AL528" t="str">
            <v>57200</v>
          </cell>
          <cell r="AM528" t="str">
            <v>22/04/2017 06 : 18 MARCO.DIAZ : TCF174 7401178812/04/2017 03 : 09 BRENDA.MORA : Se le comento al cliente que su equipotardara aprox. 10 días mas en entregarse.12/04/2017 03 : 08 BRENDA.MORA : CSCCliente molesto por la falta de entrega de su equipo, se genera queja54076423.23/03/2017 23 : 06 MARCO.DIAZ : TCF1PU CLIENTEINF. HOSUE RAMIREZ- DMC09/03/2017 04 : 34 SEMIRAMIS.M : CSCCte se le comunica para saber el estatus se le menciona que se aplicaraun cf en un tiempo estimado de 20 días hábiles08/03/2017 01 : 59 ERNESTO.HERN : TCF108/03/2017 01 : 59 ERNESTO.HERN : NP504/03/2017 03 : 48 201767 : P1B: 173331 PANEL 27-02-2017 OC-100797603/03/2017 02 : 32 MA.ISABEL : SEG: SE CONTACTA AL CSA PARA INDICARLE QUE EN RESPUESTA A INGENIERIA DEBE SOLICITAR REFACCION01/03/2017 01 : 14 SERGIO.FER : ST2 - Diagnóstico correcto, solicitarla refacción, en espera de pruebas.28/02/2017 03 : 01 201767 : P1B: 173331 PANEL 27-02-2017 OC-100797628/02/2017 01 : 21 BRENDA.MORA : CSCSe le pide apoyo a Ernesto del área de refacción el cual comenta que notiene ningún otra solicitud que pieza que probablemente estén en esperade solución por parte del área de ingeniería pidiendo apoyo a Sergiopara que nos indique que procede en espera de diagnostico, se le comentaal cliente que debeos esperar status.27/02/2017 23 : 21 201767 : ST: SE SOLICITO MAIN, PERO AL REEMPLAZARLALA PIEZA CUENTA CON VOLTAJES PERO SIGUE SIN HABER ILUMINACION EN EL EQUIPO, SE ADJUNTA REPORTE TECNICO PARA FACTUBILIDAD DESOLICITAR EL PANEL23/02/2017 10 : 49 MA.ISABEL : P4: 20/02/2017 KAREN RIVERA22/02/2017 04 : 09 201767 : P3A: 173192 21-02-2017 REMISION:100375621/02/2017 04 : 26 ERNESTO.HERN : EM-P2A GUIA: 275737126017/02/2017 08 : 52 201767 : P1A: 173192 MAIN 16-02-2017 OC-100756215/02/2017 06 : 36 MA.ISABEL : SEG: DGR14/02/2017 05 : 03 201767 : V1:16/02/2017:HORARIO ABIERTO DE 10 AM A 18HRS_H23205_T8714/02/2017 04 : 49 BRENDA.MORA : ODSWTPENTRE BORDO DE XOCHIACA Y AV 7</v>
          </cell>
          <cell r="AN528" t="str">
            <v>1TE50B8NUSCB</v>
          </cell>
          <cell r="AO528" t="str">
            <v>Smart</v>
          </cell>
          <cell r="AP528" t="str">
            <v>Hisense</v>
          </cell>
          <cell r="AQ528" t="str">
            <v>Opera</v>
          </cell>
          <cell r="AR528" t="str">
            <v>FHD 1920 x 1080</v>
          </cell>
          <cell r="AS528" t="str">
            <v>3TE50G165140G1651M010</v>
          </cell>
          <cell r="AT528" t="e">
            <v>#N/A</v>
          </cell>
          <cell r="AU528" t="str">
            <v>50H7GB</v>
          </cell>
          <cell r="AV528" t="str">
            <v>3TE50G165140</v>
          </cell>
          <cell r="AW528" t="str">
            <v>G1651</v>
          </cell>
          <cell r="AX528" t="str">
            <v>M010</v>
          </cell>
          <cell r="AY528">
            <v>74011788</v>
          </cell>
          <cell r="AZ528">
            <v>51012718</v>
          </cell>
          <cell r="BA528">
            <v>80141843</v>
          </cell>
        </row>
        <row r="529">
          <cell r="D529">
            <v>60310161</v>
          </cell>
          <cell r="E529" t="str">
            <v>A</v>
          </cell>
          <cell r="F529" t="str">
            <v>TV</v>
          </cell>
          <cell r="G529" t="str">
            <v>ALBERTO MORALES LIVERPOOL ECATEPEC</v>
          </cell>
          <cell r="H529" t="str">
            <v>1RO.DE MAYO MZA. 4 LOTE 2 COL. LAS AMERICAS ECATEPEC</v>
          </cell>
          <cell r="I529">
            <v>58361100</v>
          </cell>
          <cell r="J529" t="str">
            <v>HISENSE</v>
          </cell>
          <cell r="K529" t="str">
            <v>50H7SG</v>
          </cell>
          <cell r="L529" t="str">
            <v>50G1450AH00673</v>
          </cell>
          <cell r="M529" t="str">
            <v>EQUIPO DE PISO</v>
          </cell>
          <cell r="N529">
            <v>0</v>
          </cell>
          <cell r="O529">
            <v>42761</v>
          </cell>
          <cell r="P529">
            <v>42766</v>
          </cell>
          <cell r="Q529">
            <v>200997</v>
          </cell>
          <cell r="R529" t="str">
            <v>POWER Y MAIN BOARD</v>
          </cell>
          <cell r="S529" t="str">
            <v/>
          </cell>
          <cell r="T529" t="str">
            <v xml:space="preserve">GLORIA LEON LARIOS          </v>
          </cell>
          <cell r="U529">
            <v>42836</v>
          </cell>
          <cell r="V529" t="str">
            <v>Centro</v>
          </cell>
          <cell r="W529" t="str">
            <v>COMPLETADO</v>
          </cell>
          <cell r="Y529">
            <v>42761</v>
          </cell>
          <cell r="Z529">
            <v>42766</v>
          </cell>
          <cell r="AA529" t="str">
            <v>M012</v>
          </cell>
          <cell r="AB529" t="str">
            <v>T175876/Tarjeta Principal Madre - MAIN BOARD</v>
          </cell>
          <cell r="AC529" t="str">
            <v>OC-1007665</v>
          </cell>
          <cell r="AD529" t="str">
            <v>Ecatepec / Las Americas</v>
          </cell>
          <cell r="AE529" t="str">
            <v>MEX</v>
          </cell>
          <cell r="AF529" t="str">
            <v>MX</v>
          </cell>
          <cell r="AG529" t="str">
            <v>10360186</v>
          </cell>
          <cell r="AH529" t="str">
            <v>ALBERTO MORALES</v>
          </cell>
          <cell r="AI529" t="str">
            <v>1ero de Mayo mz 4 LT 2</v>
          </cell>
          <cell r="AJ529" t="str">
            <v>58361100</v>
          </cell>
          <cell r="AK529">
            <v>0</v>
          </cell>
          <cell r="AL529" t="str">
            <v>55075</v>
          </cell>
          <cell r="AM529" t="str">
            <v>22/04/2017 06 : 17 MARCO.DIAZ : TCF174 7401178917/04/2017 23 : 42 GEARARDO.PA : CFA24/03/2017 00 : 18 MARCO.DIAZ : TCF1PU CSAINF. SRA. GLOIRA .DMC23/02/2017 00 : 05 ERNESTO.HERN : TCF123/02/2017 00 : 05 ERNESTO.HERN : NP521/02/2017 04 : 57 GEARARDO.PA : SEG: SE CONFIRMA CON EL CSA, ELESTATUS DE ESTE SERVICIO Y MENCIONA:se solicito apoyo del Ing. Ernestode refacciones y nos ayudo con el numero de parte y el nos dio laindicación de volver a solicitar la refacción con el numero correcto.21/02/2017 01 : 05 MA.ISABEL : SEG: DGR21/02/2017 00 : 52 200997 : P1:20/02/2017 175876 MAIN BOARD OC-1007665CENTRO DE SERVICIO SOLICITO APOYO DE ING. ERNESTO DE REFACCIONES SE ENVIA INFORMACION A REFACCIONES VIA SKYPE Y NOS APOYAN CON ELNUMERO DE PARTE CORRECTA SE ENVIA PEDIDO DE REFACCION19/02/2017 13 : 11 GEARARDO.PA : SE SOLICITA EVIDENCIA DE LA ETIQUETADEL EQUIPO AL C.A.S EL DIA 18-02-1719/02/2017 13 : 10 GEARARDO.PA : SE SOLICITO EVIDENCIA DE LA ETIQUETADEL EQUIPO AL C.A.S EL PASADO DIA 09-02-17 Y NO LOS MANDO.15/02/2017 01 : 17 200997 : SE ENVIA CORREO A ING. ERNESTO DEREFACCIONES CON NUMERO DE SERIE DE LA PANTALLA PARA EL ENVIO DE LA MAIN BOARD12/02/2017 11 : 12 GEARARDO.PA : PENDIENTE POR REFACCION SE VALIDARACON EL AREA CORRESPONDIENTE09/02/2017 10 : 16 200997 : P1: REFACCION QUE SURTE HISENSE NO ES IGUALA LA SOLICITADA POR EL CENTRO DE SERVICIO. SE ENVIA CORREO CON FOTOS DE LAS 2 MAIN BOARD Y SE SOLICITA NOS ENVIEN NUEVAMENTE MAINPARA PODER REALIZAR REPARACION09/02/2017 02 : 36 200997 : P4: 08/02/2017 192673 MAIN BOARD HISENSESURTE REFACCION.09/02/2017 00 : 46 ERNESTO.HERN : EM-P2B GUIA: 363188080308/02/2017 02 : 42 200997 : SE ADJUNTA FORMATO DE HISENSE PARA PANTALLASDE PISO EQUIPO DE TIENDA LIVERPOOL05/02/2017 00 : 53 200997 : P1:04/02/2017 AREA TECNICA NECESITA LA MAINBOARD 192673 OC-1007041 SE ENVIA NUEVA SOLICITUD DE REFACCION.04/02/2017 00 : 06 MA.ISABEL : P4:01/02/201702/02/2017 05 : 46 ERNESTO.HERN : EM-P2A GUIA: 406266839631/01/2017 04 : 53 200997 : P1: 30/01/2017 170455 POWER BOARD CENTRO DESERVICIO ENVIA SOLICITUD DE REFACCION OC-100680727/01/2017 04 : 50 LAURA.HERNA : ODSWTPEQUIPO DE PISO</v>
          </cell>
          <cell r="AN529" t="str">
            <v>3TE50A145036</v>
          </cell>
          <cell r="AO529" t="str">
            <v>Smart</v>
          </cell>
          <cell r="AP529" t="str">
            <v>Hisense</v>
          </cell>
          <cell r="AQ529" t="str">
            <v>Android</v>
          </cell>
          <cell r="AR529" t="str">
            <v>FHD 1920 x 1080</v>
          </cell>
          <cell r="AS529" t="str">
            <v>3TE50G1644B3G1644M010</v>
          </cell>
          <cell r="AT529" t="e">
            <v>#N/A</v>
          </cell>
          <cell r="AU529" t="str">
            <v>50H7GB</v>
          </cell>
          <cell r="AV529" t="str">
            <v>3TE50G1644B3</v>
          </cell>
          <cell r="AW529" t="str">
            <v>G1644</v>
          </cell>
          <cell r="AX529" t="str">
            <v>M010</v>
          </cell>
          <cell r="AY529">
            <v>74011789</v>
          </cell>
          <cell r="AZ529">
            <v>51012719</v>
          </cell>
          <cell r="BA529">
            <v>80139810</v>
          </cell>
        </row>
        <row r="530">
          <cell r="D530">
            <v>60311602</v>
          </cell>
          <cell r="E530" t="str">
            <v xml:space="preserve">A  </v>
          </cell>
          <cell r="F530" t="str">
            <v>TV</v>
          </cell>
          <cell r="G530" t="str">
            <v>LUIS RAMOS</v>
          </cell>
          <cell r="H530" t="str">
            <v>CALVARIO NO. 102 COL. CENTRO, ZACATECAS, ZAC.</v>
          </cell>
          <cell r="I530">
            <v>4921040225</v>
          </cell>
          <cell r="J530" t="str">
            <v>HISENSE</v>
          </cell>
          <cell r="K530" t="str">
            <v>32H3B2</v>
          </cell>
          <cell r="L530" t="str">
            <v>32G155364H03644</v>
          </cell>
          <cell r="M530" t="str">
            <v>POSE/33979282</v>
          </cell>
          <cell r="N530">
            <v>0</v>
          </cell>
          <cell r="O530">
            <v>42612</v>
          </cell>
          <cell r="P530">
            <v>42781</v>
          </cell>
          <cell r="Q530">
            <v>201038</v>
          </cell>
          <cell r="R530" t="str">
            <v>15/02/2017 ERNESTO. HERN: NP5 P1-OC-1007456 PANEL LCD</v>
          </cell>
          <cell r="S530" t="str">
            <v>NO HAY REFACCION Y POR ESO SE TRAMITO EL</v>
          </cell>
          <cell r="T530" t="str">
            <v xml:space="preserve">   MARIO COVARRUBIAS              </v>
          </cell>
          <cell r="U530" t="str">
            <v>2017/04/11</v>
          </cell>
          <cell r="V530" t="str">
            <v>Norte</v>
          </cell>
          <cell r="W530" t="str">
            <v>COMPLETADO</v>
          </cell>
          <cell r="X530" t="str">
            <v>TALLER</v>
          </cell>
          <cell r="Y530">
            <v>42781</v>
          </cell>
          <cell r="Z530">
            <v>169</v>
          </cell>
          <cell r="AA530" t="str">
            <v>M010</v>
          </cell>
          <cell r="AD530" t="str">
            <v>ZAC /Centro</v>
          </cell>
          <cell r="AE530" t="str">
            <v>ZAC</v>
          </cell>
          <cell r="AF530" t="str">
            <v>MX</v>
          </cell>
          <cell r="AG530" t="str">
            <v>10412116</v>
          </cell>
          <cell r="AH530" t="str">
            <v>LUIS RAMOS</v>
          </cell>
          <cell r="AI530" t="str">
            <v>102 CALBARIO N</v>
          </cell>
          <cell r="AJ530" t="str">
            <v>4921505111</v>
          </cell>
          <cell r="AK530" t="str">
            <v>4921505111</v>
          </cell>
          <cell r="AL530" t="str">
            <v>98000</v>
          </cell>
          <cell r="AM530" t="str">
            <v>22/04/2017 06 : 18 Ricardo Espinosa : TCF174 7401179014/03/2017 06 : 45 Ricardo Espinosa : TCF1PU CSA14/03/2017 06 : 45 Ricardo Espinosa : TCF1DR09/03/2017 02 : 14 MARIELA.CHA : CSCSe le autorizo un cambio y son 20 días hábiles para la entregaaparato dañado lo tiene CSA18/02/2017 03 : 13 ERNESTO.HERN : TCF118/02/2017 03 : 13 ERNESTO.HERN : NP516/02/2017 02 : 31 201038 : P1- EQUIPO PENDIENTE DE REFACCION SESOLICITO EL PANEL LCD15-02-2017NO. DE PARTE:187177NO. DE PEDIDO DE COMPRA: OC-100745616/02/2017 02 : 00 201038 : V2- CITA PROGRAMADA PARA MAÑANA16/02/2017- 6:00 P.M.15/02/2017 23 : 28 MARIELA.CHA : ODSWTPFACHADA VERDE EN LA MERA ESQUINAEN LA ENTRADA DE LA FAYUCA EN LA PARTE DE ARRIBA</v>
          </cell>
          <cell r="AN530" t="str">
            <v>3TE32G155364</v>
          </cell>
          <cell r="AO530" t="str">
            <v>Básica</v>
          </cell>
          <cell r="AP530" t="str">
            <v>Hisense</v>
          </cell>
          <cell r="AQ530" t="str">
            <v>Opera</v>
          </cell>
          <cell r="AR530" t="str">
            <v>HD 1366 X 768</v>
          </cell>
          <cell r="AS530" t="str">
            <v>3TE32G164485G1644M010</v>
          </cell>
          <cell r="AT530" t="e">
            <v>#N/A</v>
          </cell>
          <cell r="AU530" t="str">
            <v>32H5B2</v>
          </cell>
          <cell r="AV530" t="str">
            <v>3TE32G164485</v>
          </cell>
          <cell r="AW530" t="str">
            <v>G1644</v>
          </cell>
          <cell r="AX530" t="str">
            <v>M010</v>
          </cell>
          <cell r="AY530">
            <v>74011790</v>
          </cell>
          <cell r="AZ530">
            <v>51012720</v>
          </cell>
          <cell r="BA530">
            <v>80139903</v>
          </cell>
        </row>
        <row r="531">
          <cell r="D531">
            <v>60313005</v>
          </cell>
          <cell r="E531" t="str">
            <v xml:space="preserve">A  </v>
          </cell>
          <cell r="F531" t="str">
            <v>TV</v>
          </cell>
          <cell r="G531" t="str">
            <v xml:space="preserve">YOLANDA CABAZOS </v>
          </cell>
          <cell r="H531" t="str">
            <v>WASHINTON 1025 OTE DEP 5, CENTRO, MONTERREY</v>
          </cell>
          <cell r="I531" t="str">
            <v>8183873030, 8112545689</v>
          </cell>
          <cell r="J531" t="str">
            <v>HISENSE</v>
          </cell>
          <cell r="K531" t="str">
            <v>32K20D</v>
          </cell>
          <cell r="L531" t="str">
            <v>32J134805H00474</v>
          </cell>
          <cell r="M531" t="str">
            <v xml:space="preserve">TIKET </v>
          </cell>
          <cell r="N531">
            <v>98.9</v>
          </cell>
          <cell r="O531">
            <v>41701</v>
          </cell>
          <cell r="P531">
            <v>42796</v>
          </cell>
          <cell r="Q531">
            <v>201024</v>
          </cell>
          <cell r="R531" t="str">
            <v>28/03/17 05:29 ERNESTO HDZ NP5 P1B OC 1008167 PANEL 171979 03/03/17</v>
          </cell>
          <cell r="S531" t="str">
            <v/>
          </cell>
          <cell r="T531" t="str">
            <v xml:space="preserve">     SOFIA VAZQUEZ                </v>
          </cell>
          <cell r="U531" t="str">
            <v>2017-04-19</v>
          </cell>
          <cell r="V531" t="str">
            <v>Norte</v>
          </cell>
          <cell r="W531" t="str">
            <v>COMPLETADO</v>
          </cell>
          <cell r="X531" t="str">
            <v>TALLER</v>
          </cell>
          <cell r="Y531">
            <v>42794</v>
          </cell>
          <cell r="Z531">
            <v>1095</v>
          </cell>
          <cell r="AA531" t="str">
            <v>M012</v>
          </cell>
          <cell r="AD531" t="str">
            <v>monterrey/zona centro</v>
          </cell>
          <cell r="AE531" t="str">
            <v>NL</v>
          </cell>
          <cell r="AF531" t="str">
            <v>MX</v>
          </cell>
          <cell r="AG531" t="str">
            <v>10413360</v>
          </cell>
          <cell r="AH531" t="str">
            <v>YOLANDA CABAZOS</v>
          </cell>
          <cell r="AI531" t="str">
            <v>int 5 Washington 1025 ote</v>
          </cell>
          <cell r="AJ531" t="str">
            <v>8112545689</v>
          </cell>
          <cell r="AK531" t="str">
            <v>8112545689</v>
          </cell>
          <cell r="AL531" t="str">
            <v>64000</v>
          </cell>
          <cell r="AM531" t="str">
            <v>22/04/2017 06 : 19 Ricardo Espinosa : TCF174 74011791 BRENDA MED07/04/2017 23 : 22 MARCO.DIAZ : TCF1 TCF1PU CSA. INF. SOFIA VAZQUEZ.DMC28/03/2017 05 : 30 ERNESTO.HERN : TCF128/03/2017 05 : 29 ERNESTO.HERN : NP523/03/2017 05 : 41 MARIA.EUGENI : SEG: REFACCIONES22/03/2017 02 : 51 201024 : PENDIENTE DE QUE LLEGE EL PANEL22/03/2017 01 : 27 MARIA.EUGENI : SEG: Se verifica documento, Etiquetay CRM, si es la misma serie. CSA favor de concluir servicio llegorefaccion el 07/03/2017.21/03/2017 23 : 54 201024 : YA SE CHECO LA PANTALLA Y SI TIENE LAMISMASERIE SI CORESPONDE17/03/2017 01 : 32 ERNESTO.HERN : Numero de serie en documento anexado, No corresponde con CRM14/03/2017 02 : 26 MARIA.EUGENI : SEG: CSA Favord de actualizar folio,llego refaccion el 07/03/2017.08/03/2017 00 : 07 ERNESTO.HERN : EM-P2A GUIA: 500632928504/03/2017 03 : 26 201024 : P1B : OC 1008167 , PANEL 171979 , 3 MARZO201704/03/2017 01 : 19 201024 : SE PASA A REVIISON Y SE ANEXA NOTA DE COMPRA03/03/2017 05 : 40 201024 : ESTA EN RUTA HOY JUEVES 201/03/2017 09 : 05 201024 : P1A: O.C. 1008056, MAIN BORD, #DEPARTE171838 PREDIAGNOSTICO FEB-2801/03/2017 06 : 52 201024 : SE VISITARA EL VIERNES 428/02/2017 07 : 50 GERARDO.GRA : ODSWTP ELABORADA POR EMC*RD% DIEGO DE MONTEMAYOR Y PLATON SANCHEZ</v>
          </cell>
          <cell r="AN531" t="str">
            <v>3TE32J134805</v>
          </cell>
          <cell r="AO531" t="str">
            <v>Básica</v>
          </cell>
          <cell r="AP531" t="str">
            <v>Hisense</v>
          </cell>
          <cell r="AQ531" t="str">
            <v>?</v>
          </cell>
          <cell r="AR531" t="str">
            <v>HD 1366 X 768</v>
          </cell>
          <cell r="AS531" t="str">
            <v>3TE32G155365CRMM012</v>
          </cell>
          <cell r="AT531">
            <v>11</v>
          </cell>
          <cell r="AU531" t="str">
            <v>32H3B2</v>
          </cell>
          <cell r="AV531" t="str">
            <v>3TE32G155365</v>
          </cell>
          <cell r="AW531" t="str">
            <v>CRM</v>
          </cell>
          <cell r="AX531" t="str">
            <v>M012</v>
          </cell>
          <cell r="AY531">
            <v>74011791</v>
          </cell>
          <cell r="AZ531">
            <v>51012721</v>
          </cell>
          <cell r="BA531">
            <v>80139836</v>
          </cell>
        </row>
        <row r="532">
          <cell r="D532">
            <v>60312006</v>
          </cell>
          <cell r="E532" t="str">
            <v xml:space="preserve">A  </v>
          </cell>
          <cell r="F532" t="str">
            <v>TV</v>
          </cell>
          <cell r="G532" t="str">
            <v>JAVIER GONZALEZ</v>
          </cell>
          <cell r="H532" t="str">
            <v>ARCOIRIS MZ 3 LT 8 COL. PUEBLO SANTO TOMAS DELG TLALPAN CP 14710</v>
          </cell>
          <cell r="I532" t="str">
            <v>96885900 - 0445531399284</v>
          </cell>
          <cell r="J532" t="str">
            <v>HISENSE</v>
          </cell>
          <cell r="K532" t="str">
            <v>50K20DW</v>
          </cell>
          <cell r="L532" t="str">
            <v>50G144844H05743</v>
          </cell>
          <cell r="M532" t="str">
            <v>TICKET: UN / 000288925 TELMEX</v>
          </cell>
          <cell r="N532">
            <v>11998.37</v>
          </cell>
          <cell r="O532">
            <v>42195</v>
          </cell>
          <cell r="P532">
            <v>42793</v>
          </cell>
          <cell r="Q532">
            <v>201767</v>
          </cell>
          <cell r="R532" t="str">
            <v>28/03/2017 04 : 55  ERNESTO.HERN : NP5 / P1A: 173331 PANEL   27-02-2017   OC-1007975</v>
          </cell>
          <cell r="S532" t="str">
            <v>EQUIPO DAÑADO EN DOMICILIO DE CLIENTE</v>
          </cell>
          <cell r="T532" t="str">
            <v xml:space="preserve">   ABRAHAM LAZCANO                </v>
          </cell>
          <cell r="U532" t="str">
            <v>2017-04-10</v>
          </cell>
          <cell r="V532" t="str">
            <v>CENTRO</v>
          </cell>
          <cell r="W532" t="str">
            <v>COMPLETADO</v>
          </cell>
          <cell r="X532" t="str">
            <v>TALLER</v>
          </cell>
          <cell r="Y532">
            <v>42786</v>
          </cell>
          <cell r="Z532">
            <v>598</v>
          </cell>
          <cell r="AA532" t="str">
            <v>M012</v>
          </cell>
          <cell r="AD532" t="str">
            <v>pueblo Santo tomas / Tlalpan</v>
          </cell>
          <cell r="AE532" t="str">
            <v>DF</v>
          </cell>
          <cell r="AF532" t="str">
            <v>MX</v>
          </cell>
          <cell r="AG532" t="str">
            <v>10412495</v>
          </cell>
          <cell r="AH532" t="str">
            <v>JAVIER GONZALEZ</v>
          </cell>
          <cell r="AI532" t="str">
            <v>LOT 8 ARCOIRIS MZA3</v>
          </cell>
          <cell r="AJ532" t="str">
            <v>96885990</v>
          </cell>
          <cell r="AK532" t="str">
            <v>0445531399284</v>
          </cell>
          <cell r="AL532" t="str">
            <v>14710</v>
          </cell>
          <cell r="AM532" t="str">
            <v>22/04/2017 06 : 20 RODRIGUEZ ERICK : TCF174 7401179212/04/2017 02 : 34 LAURA.HERNA : se le indica a cte. proceso de cf.indica se pongan en contacto con el al celular proporcionado.01/04/2017 08 : 26 MARCO.DIAZ : TCF1 TCF1PU CLIENTEINF. JOSUE.DMC28/03/2017 04 : 55 ERNESTO.HERN : TCF128/03/2017 04 : 55 ERNESTO.HERN : NP527/03/2017 07 : 51 201767 : SEG 25-03-2017 SE ENVIA CORREO A COORDINADORGERARDO PAREDES Y A LIC. ERNESTO DE REFACCIONES YA QUE SE HAN ENVIADO 5 CORREOS SOLICITANDO FECHA DE SURTIMIENTO DE REFACCION YNO HEMOS TENIDO RESPUESTA POR CRM O VIA CORREO. A0324/03/2017 01 : 18 ANA.ROSA : CSCse le indica a cte. que CSA envía correo al área de refaccionessolicitando fecha de entrega o bien indicaciones de proceso a seguir23/03/2017 12 : 09 201767 : SEG POR 5TA OCASIÓN SE SOLICITA APOYOPARAQUE NOS INDIQUE FECHA DE SURTIMIENTO DE LA OC, YA QUE AL DÍA DE HOY NO HEMOS TENIDO RESPUESTA VÍA CORREO O CRM. A0323/03/2017 05 : 59 201767 : SEG ORDEN CON 30 DÍAS PENDIENTE, CLIENTE HAESTADO LLAMANDO PARA PEDIR STATUS INDICA QUE SI NO SE LE REPARA ESTA SEMANA ACUDIRA A PROFECO; SE LE INDICA QUE SE VALIDARA CONREFACCIONES; CLIENTE ACEPTA ESPERAR ESTA SEMANA.[03:57 P. M.] MARÍA ISABEL JAIMES SÁNCHEZ: DE LA O.S. 60312006 TE INFORMO QUEREFACCIONES SE ENCUENTRA EN INVENTARIO, PROBLABLEMENTE, PERO MUY PROBABLE (NO CONFIRMADO) SE VAYA A UN C.F. FAVOR DE NO MENCIONARLETODAVÍA NADA AL CLIENTE, SOLICITO TU APOYO PARA INDICARLE ALCLIENTE LA SITUACION DE REFACCIONES Y QUE POR INVENTARIO NO SE HASURTIDO LA REFACCION21/03/2017 23 : 54 MA.ISABEL : SEG: DGR21/03/2017 23 : 54 MA.ISABEL : SEG: SE VERIFICA NUMERO DE SERIE Y ESTACORRECTO CONTRA LA IMAGEN DE LA ETIQUETA Y DE LA CARTA DE ACEPTACION DETELMEX19/03/2017 05 : 55 201767 : SEG POR 4TA OCASIÓN SE SOLICITA APOYO PARAQUE NOS INDIQUE FECHA DE SURTIMIENTO DE LA OC, YA QUE AL DÍA DE HOY NO HEMOS TENIDO RESPUESTA VÍA CORREO O CRM. A0318/03/2017 02 : 12 201767 : CUENTA CON DGR DE COORDINADOR GERARDOPAREDES; AUN SIN SURTIMIENTO DE REFACCIONES15/03/2017 12 : 52 201767 : SEG POR 3ER OCASIÓN SE SOLICITA APOYO PARAQUE NOS INDIQUE FECHA DE SURTIMIENTO DE LA OC, YA QUE AL DÍA DE HOY NO HEMOS TENIDO RESPUESTA VÍA CORREO O CRM. A0310/03/2017 03 : 02 GEARARDO.PA : DGR:SE VALIDA DOCUMENTO Y ES CORRECTOY COINCIDE NUMERO DE SERIE10/03/2017 03 : 00 GEARARDO.PA : SE VALIDA DOCUMENTO Y ES CORRECTO YCOINCIDE NUMERO DE SERIE08/03/2017 05 : 02 201767 : SE SOLICITA CARTA ACEPTACION A CLIENTE, CONBASE A COMENTARIOS; VIA SKYPE [02:07 P. M.] MARÍA ISABEL JAIMES SÁNCHEZ: DE LA O.S. 60312006 FAVOR DE VERF LA CARTA DE ACEPTACIONNO SON LEGIBLES LOS DATOS Y REFACC TAMBIEN LA RECHAZO POR ESA SITUACIÓN28/02/2017 02 : 44 201767 : P1A: 173331 PANEL 27-02-2017 OC-100797521/02/2017 07 : 49 201767 : V1:23/02/2017:HORARIO ABIERTO DE 10 AM A 18HRS_H23331_T3421/02/2017 06 : 01 RAUL.CALDER : RD% ENTRE ACUEDUCTO Y PIRAMIDE</v>
          </cell>
          <cell r="AN532" t="str">
            <v>1TE50B8NUSCB</v>
          </cell>
          <cell r="AO532" t="str">
            <v>Smart</v>
          </cell>
          <cell r="AP532" t="str">
            <v>Hisense</v>
          </cell>
          <cell r="AQ532" t="str">
            <v>Opera</v>
          </cell>
          <cell r="AR532" t="str">
            <v>FHD 1920 x 1080</v>
          </cell>
          <cell r="AS532" t="str">
            <v>3TE50G165140G1651M010</v>
          </cell>
          <cell r="AT532" t="e">
            <v>#N/A</v>
          </cell>
          <cell r="AU532" t="str">
            <v>50H7GB</v>
          </cell>
          <cell r="AV532" t="str">
            <v>3TE50G165140</v>
          </cell>
          <cell r="AW532" t="str">
            <v>G1651</v>
          </cell>
          <cell r="AX532" t="str">
            <v>M010</v>
          </cell>
          <cell r="AY532">
            <v>74011792</v>
          </cell>
          <cell r="AZ532">
            <v>51012722</v>
          </cell>
          <cell r="BA532">
            <v>80141845</v>
          </cell>
        </row>
        <row r="533">
          <cell r="D533">
            <v>60313612</v>
          </cell>
          <cell r="E533" t="str">
            <v xml:space="preserve">A  </v>
          </cell>
          <cell r="F533" t="str">
            <v>TV</v>
          </cell>
          <cell r="G533" t="str">
            <v>NATIVIDAD MORALES RAMOS</v>
          </cell>
          <cell r="H533" t="str">
            <v>LA HUASTECA 400, BARRIO DEL PRADO, MONTERREY</v>
          </cell>
          <cell r="I533" t="str">
            <v>8111680849, 8119903816</v>
          </cell>
          <cell r="J533" t="str">
            <v>HISENSE</v>
          </cell>
          <cell r="K533" t="str">
            <v>50H7SG</v>
          </cell>
          <cell r="L533" t="str">
            <v>50G150768H00198</v>
          </cell>
          <cell r="M533" t="str">
            <v xml:space="preserve">CARTA DE ACEPTACION </v>
          </cell>
          <cell r="N533">
            <v>8999</v>
          </cell>
          <cell r="O533">
            <v>42185</v>
          </cell>
          <cell r="P533">
            <v>42803</v>
          </cell>
          <cell r="Q533">
            <v>201024</v>
          </cell>
          <cell r="R533" t="str">
            <v xml:space="preserve">28/03/17 05:40 ERNESTO HDZ NP5 P1A OC 1008458 MAIN BOARD 175876 10/03/17 </v>
          </cell>
          <cell r="S533" t="str">
            <v/>
          </cell>
          <cell r="T533" t="str">
            <v xml:space="preserve"> SOFIA VAZQUEZ                    </v>
          </cell>
          <cell r="U533" t="str">
            <v>2017-04-19</v>
          </cell>
          <cell r="V533" t="str">
            <v>Norte</v>
          </cell>
          <cell r="W533" t="str">
            <v>COMPLETADO</v>
          </cell>
          <cell r="X533" t="str">
            <v>TALLER</v>
          </cell>
          <cell r="Y533">
            <v>42802</v>
          </cell>
          <cell r="Z533">
            <v>618</v>
          </cell>
          <cell r="AA533" t="str">
            <v>M012</v>
          </cell>
          <cell r="AD533" t="str">
            <v>Monterrey / Barrio de prado</v>
          </cell>
          <cell r="AE533" t="str">
            <v>NL</v>
          </cell>
          <cell r="AF533" t="str">
            <v>MX</v>
          </cell>
          <cell r="AG533" t="str">
            <v>10413693</v>
          </cell>
          <cell r="AH533" t="str">
            <v>NATIVIDAD MORALES RAMOS</v>
          </cell>
          <cell r="AI533" t="str">
            <v>400 La guasteca</v>
          </cell>
          <cell r="AJ533" t="str">
            <v>8111680849</v>
          </cell>
          <cell r="AK533" t="str">
            <v>8119903816</v>
          </cell>
          <cell r="AL533" t="str">
            <v>64101</v>
          </cell>
          <cell r="AM533" t="str">
            <v>22/04/2017 06 : 21 MARCO.DIAZ : TCF174 7401179307/04/2017 23 : 18 MARCO.DIAZ : TCF1 TCF1PU CSA INF. SOFIA VAZQUEZ.DMC28/03/2017 05 : 41 ERNESTO.HERN : TCF128/03/2017 05 : 40 ERNESTO.HERN : NP522/03/2017 01 : 31 MARIA.EUGENI : SEG: Favor de enviar refaccion, es unCF por eso no coincide la Serie.SEG: Refacciones.21/03/2017 23 : 47 201024 : ESTE CLIENTE SE LE HABIA CAMBIADO SUPANTALLA ANTERIORMENTE EN JUNO 16, CON LA ORDEN 60265771,ESA ES SU NOTA DE COMPRA19/03/2017 02 : 18 201024 : YA TIENE CONOCIMIENO E LCLIENTE Y AUN NOENVIA EL DOCUMENTO CORRECTO VA A TELMEX PARA QUE SE LO DEN DE NUEVO Y NOS LO ENVIARA17/03/2017 04 : 22 MARIA.EUGENI : SEG: Se le pide a CSA confirmarComprobante que valide garantia NO coincide con la Etiqueta de Equipo.11/03/2017 06 : 55 201024 : P1A: OC 1008458,MAIN BOARD 175876,10 MARZO201711/03/2017 00 : 44 201024 : SE ANEXA NOTA DE COMPRA Y SE PAS A EVIISON09/03/2017 09 : 24 201024 : ESTA EN RUTA JUEVES 909/03/2017 07 : 57 201024 : SE VISITARA MAÑANA JUEVES 907/03/2017 02 : 36 MARIELA.CHA : ODSWTPCAMPEROS Y CANALMEDULARFACHADA MOSTAZA REJAS CREMAHAY UN CANAL</v>
          </cell>
          <cell r="AN533" t="str">
            <v>3TE50A145036</v>
          </cell>
          <cell r="AO533" t="str">
            <v>Smart</v>
          </cell>
          <cell r="AP533" t="str">
            <v>Hisense</v>
          </cell>
          <cell r="AQ533" t="str">
            <v>Android</v>
          </cell>
          <cell r="AR533" t="str">
            <v>FHD 1920 x 1080</v>
          </cell>
          <cell r="AS533" t="str">
            <v>3TE50G1644B3G1644M010</v>
          </cell>
          <cell r="AT533" t="e">
            <v>#N/A</v>
          </cell>
          <cell r="AU533" t="str">
            <v>50H7GB</v>
          </cell>
          <cell r="AV533" t="str">
            <v>3TE50G1644B3</v>
          </cell>
          <cell r="AW533" t="str">
            <v>G1644</v>
          </cell>
          <cell r="AX533" t="str">
            <v>M010</v>
          </cell>
          <cell r="AY533">
            <v>74011793</v>
          </cell>
          <cell r="AZ533">
            <v>51012723</v>
          </cell>
          <cell r="BA533">
            <v>80139839</v>
          </cell>
        </row>
        <row r="534">
          <cell r="D534">
            <v>60312718</v>
          </cell>
          <cell r="E534" t="str">
            <v>A</v>
          </cell>
          <cell r="F534" t="str">
            <v>TV</v>
          </cell>
          <cell r="G534" t="str">
            <v>MARIA GUADALUPE LOPEZ RAMOS</v>
          </cell>
          <cell r="H534" t="str">
            <v>LEANDRO VALLE 1908 COL GUERRERO NEVO LAREDO, CP 88240</v>
          </cell>
          <cell r="I534">
            <v>8677148525</v>
          </cell>
          <cell r="J534" t="str">
            <v>HISENSE</v>
          </cell>
          <cell r="K534" t="str">
            <v>50K20DW</v>
          </cell>
          <cell r="L534" t="str">
            <v>50G143291H02357</v>
          </cell>
          <cell r="M534">
            <v>834057583882</v>
          </cell>
          <cell r="N534">
            <v>11998.37</v>
          </cell>
          <cell r="O534">
            <v>42179</v>
          </cell>
          <cell r="P534">
            <v>42794</v>
          </cell>
          <cell r="Q534">
            <v>201017</v>
          </cell>
          <cell r="R534" t="str">
            <v>08/03/17 01:55 ERNESTO.HERN NP5 PIA:173331,OC-1007973 PANEL</v>
          </cell>
          <cell r="S534" t="str">
            <v/>
          </cell>
          <cell r="T534" t="str">
            <v xml:space="preserve"> ROSALINA ALVAREZ DEL CASTILLO    </v>
          </cell>
          <cell r="U534" t="str">
            <v>2017/04/12</v>
          </cell>
          <cell r="V534" t="str">
            <v>Norte</v>
          </cell>
          <cell r="W534" t="str">
            <v>COMPLETADO</v>
          </cell>
          <cell r="X534" t="str">
            <v>TALLER</v>
          </cell>
          <cell r="Y534">
            <v>42789</v>
          </cell>
          <cell r="Z534">
            <v>615</v>
          </cell>
          <cell r="AA534" t="str">
            <v>M012</v>
          </cell>
          <cell r="AB534" t="str">
            <v>T173331/Panel - PANEL</v>
          </cell>
          <cell r="AC534" t="str">
            <v>OC-1007973</v>
          </cell>
          <cell r="AD534" t="str">
            <v>Nuevo L. /guerrero</v>
          </cell>
          <cell r="AE534" t="str">
            <v>TMS</v>
          </cell>
          <cell r="AF534" t="str">
            <v>MX</v>
          </cell>
          <cell r="AG534" t="str">
            <v>10412130</v>
          </cell>
          <cell r="AH534" t="str">
            <v>MARIA GUADALUPE LOPEZ RAMOS</v>
          </cell>
          <cell r="AI534" t="str">
            <v>1908 Leandro valle %Peru y guatemala</v>
          </cell>
          <cell r="AJ534" t="str">
            <v>8671937597</v>
          </cell>
          <cell r="AK534" t="str">
            <v>8671937597</v>
          </cell>
          <cell r="AL534" t="str">
            <v>88240</v>
          </cell>
          <cell r="AM534" t="str">
            <v>22/04/2017 06 : 21 MARCO.DIAZ : TCF174: 7401179418/04/2017 02 : 13 ADOLFO.FER : CFA14/03/2017 04 : 25 MARCO.DIAZ : TCF1PU CSA09/03/2017 06 : 56 SEMIRAMIS.M : CSCCte se comunica para saber el estatus se le menciona que aplicara cf enun tiempo estimado de 20 días hábiles aprox08/03/2017 01 : 56 ERNESTO.HERN : TCF108/03/2017 01 : 55 ERNESTO.HERN : NP504/03/2017 00 : 38 MARIA.EUGENI : SEG: DGRSEG: OC- Solicitud correcta en Open Bravo28/02/2017 07 : 18 MARIA.EUGENI : SEG: REFACCIONES28/02/2017 02 : 24 201017 : P1A:173331,OC-100797325/02/2017 07 : 04 201017 : EN ESPERA LLEGUE EQUIPO POR PAQUETERIA24/02/2017 01 : 23 ANA.LAURA : CE1:160651079124/02/2017 01 : 10 ANA.LAURA : ODSWTPTELMEX RD.- SE ENVIARA POR DHL / AAA.LLL.RRR06@HOTMAIL.COM</v>
          </cell>
          <cell r="AN534" t="str">
            <v>1TE50B8NUSCB</v>
          </cell>
          <cell r="AO534" t="str">
            <v>Smart</v>
          </cell>
          <cell r="AP534" t="str">
            <v>Hisense</v>
          </cell>
          <cell r="AQ534" t="str">
            <v>Opera</v>
          </cell>
          <cell r="AR534" t="str">
            <v>FHD 1920 x 1080</v>
          </cell>
          <cell r="AS534" t="str">
            <v>3TE50G165140G1651M010</v>
          </cell>
          <cell r="AT534" t="e">
            <v>#N/A</v>
          </cell>
          <cell r="AU534" t="str">
            <v>50H7GB</v>
          </cell>
          <cell r="AV534" t="str">
            <v>3TE50G165140</v>
          </cell>
          <cell r="AW534" t="str">
            <v>G1651</v>
          </cell>
          <cell r="AX534" t="str">
            <v>M010</v>
          </cell>
          <cell r="AY534">
            <v>74011794</v>
          </cell>
          <cell r="AZ534">
            <v>51012724</v>
          </cell>
          <cell r="BA534">
            <v>80141765</v>
          </cell>
        </row>
        <row r="535">
          <cell r="D535">
            <v>60314580</v>
          </cell>
          <cell r="E535" t="str">
            <v xml:space="preserve">A  </v>
          </cell>
          <cell r="F535" t="str">
            <v>TV</v>
          </cell>
          <cell r="G535" t="str">
            <v>ALBERTO JORGE SANCHEZ REYES</v>
          </cell>
          <cell r="H535" t="str">
            <v xml:space="preserve">VILLAS DEL ROSARIO 320, VILLAS DE ALCALA, CIENEGA DE FLORES </v>
          </cell>
          <cell r="I535">
            <v>8115510074</v>
          </cell>
          <cell r="J535" t="str">
            <v>HISENSE</v>
          </cell>
          <cell r="K535" t="str">
            <v>32H3B1</v>
          </cell>
          <cell r="L535" t="str">
            <v>32G160239H04316</v>
          </cell>
          <cell r="M535" t="str">
            <v>51203-18</v>
          </cell>
          <cell r="N535">
            <v>5599</v>
          </cell>
          <cell r="O535">
            <v>42488</v>
          </cell>
          <cell r="P535">
            <v>42816</v>
          </cell>
          <cell r="Q535">
            <v>201024</v>
          </cell>
          <cell r="R535" t="str">
            <v xml:space="preserve">30/03/17 01:21 ERNESTO HDZ NP5 P1A OC 1009163 MAIN BOARD 187160 28/03/17 </v>
          </cell>
          <cell r="S535" t="str">
            <v/>
          </cell>
          <cell r="T535" t="str">
            <v xml:space="preserve"> SOFIA VAZQUEZ                    </v>
          </cell>
          <cell r="U535" t="str">
            <v>2017-04-19</v>
          </cell>
          <cell r="V535" t="str">
            <v>Norte</v>
          </cell>
          <cell r="W535" t="str">
            <v>COMPLETADO</v>
          </cell>
          <cell r="X535" t="str">
            <v>TALLER</v>
          </cell>
          <cell r="Y535">
            <v>42815</v>
          </cell>
          <cell r="Z535">
            <v>328</v>
          </cell>
          <cell r="AA535" t="str">
            <v>M010</v>
          </cell>
          <cell r="AD535" t="str">
            <v>Guadalupe/Canteras</v>
          </cell>
          <cell r="AE535" t="str">
            <v>NL</v>
          </cell>
          <cell r="AF535" t="str">
            <v>MX</v>
          </cell>
          <cell r="AG535" t="str">
            <v>10414789</v>
          </cell>
          <cell r="AH535" t="str">
            <v>ALBERTO JORGE SANCHEZ REYES</v>
          </cell>
          <cell r="AI535" t="str">
            <v>910 5 de MAYO</v>
          </cell>
          <cell r="AJ535" t="str">
            <v>8115510074</v>
          </cell>
          <cell r="AK535">
            <v>0</v>
          </cell>
          <cell r="AL535" t="str">
            <v>67750</v>
          </cell>
          <cell r="AM535" t="str">
            <v>22/04/2017 06 : 21 Ricardo Espinosa : TCF174 7401179507/04/2017 23 : 07 MARCO.DIAZ : TCF TCF1PU CSA.INF. SOFIA VAZQUEZ. DMC30/03/2017 01 : 22 ERNESTO.HERN : TCF130/03/2017 01 : 21 ERNESTO.HERN : NP529/03/2017 10 : 45 201024 : P1A:OC1009163,MAIN BOARD 187160,28MARZO201725/03/2017 06 : 05 201024 : SE ANEXANOTA DE COMPRA Y SE PASA A REVIISON22/03/2017 07 : 55 SEMIRAMIS.M : ODSWTPRD/ELIZONDOENTRE LAS CALLES CORA Y MORONES PRIETO</v>
          </cell>
          <cell r="AN535" t="str">
            <v>3TE32G153442</v>
          </cell>
          <cell r="AO535" t="str">
            <v>Básica</v>
          </cell>
          <cell r="AP535" t="str">
            <v>Hisense</v>
          </cell>
          <cell r="AQ535" t="str">
            <v>Opera</v>
          </cell>
          <cell r="AR535" t="str">
            <v>HD 1366 X 768</v>
          </cell>
          <cell r="AS535" t="str">
            <v>3TE32G164485G1644M010</v>
          </cell>
          <cell r="AT535" t="e">
            <v>#N/A</v>
          </cell>
          <cell r="AU535" t="str">
            <v>32H5B2</v>
          </cell>
          <cell r="AV535" t="str">
            <v>3TE32G164485</v>
          </cell>
          <cell r="AW535" t="str">
            <v>G1644</v>
          </cell>
          <cell r="AX535" t="str">
            <v>M010</v>
          </cell>
          <cell r="AY535">
            <v>74011795</v>
          </cell>
          <cell r="AZ535">
            <v>51012725</v>
          </cell>
          <cell r="BA535">
            <v>80139842</v>
          </cell>
        </row>
        <row r="536">
          <cell r="D536">
            <v>60313948</v>
          </cell>
          <cell r="E536" t="str">
            <v xml:space="preserve">A  </v>
          </cell>
          <cell r="F536" t="str">
            <v>TV</v>
          </cell>
          <cell r="G536" t="str">
            <v>JAIME CARMONA</v>
          </cell>
          <cell r="H536" t="str">
            <v>HIPODROMOI 1968 FRACC HUMBERTO DAVILA, SALTILLO COAHUILA CP 25092</v>
          </cell>
          <cell r="I536">
            <v>8442934257</v>
          </cell>
          <cell r="J536" t="str">
            <v>HISENSE</v>
          </cell>
          <cell r="K536" t="str">
            <v>50K20D</v>
          </cell>
          <cell r="L536" t="str">
            <v>50J140916H00560</v>
          </cell>
          <cell r="M536" t="str">
            <v>136485</v>
          </cell>
          <cell r="N536">
            <v>7801.2</v>
          </cell>
          <cell r="O536">
            <v>41803</v>
          </cell>
          <cell r="P536">
            <v>42800</v>
          </cell>
          <cell r="Q536">
            <v>201017</v>
          </cell>
          <cell r="R536" t="str">
            <v>25/03/17 00:47 ARANTXA.MON NP5 PIA:173064,OC-1008553 PANEL</v>
          </cell>
          <cell r="S536" t="str">
            <v/>
          </cell>
          <cell r="T536" t="str">
            <v xml:space="preserve"> ROSALINA ALVAREZ DEL CASTILLO    </v>
          </cell>
          <cell r="U536" t="str">
            <v>2017/04/12</v>
          </cell>
          <cell r="V536" t="str">
            <v>Norte</v>
          </cell>
          <cell r="W536" t="str">
            <v>COMPLETADO</v>
          </cell>
          <cell r="X536" t="str">
            <v>TALLER</v>
          </cell>
          <cell r="Y536">
            <v>42804</v>
          </cell>
          <cell r="Z536">
            <v>997</v>
          </cell>
          <cell r="AA536" t="str">
            <v>M012</v>
          </cell>
          <cell r="AD536" t="str">
            <v>Saltillo/Fracc humberto avila</v>
          </cell>
          <cell r="AE536" t="str">
            <v>COA</v>
          </cell>
          <cell r="AF536" t="str">
            <v>MX</v>
          </cell>
          <cell r="AG536" t="str">
            <v>10414009</v>
          </cell>
          <cell r="AH536" t="str">
            <v>JAIME CARMONA</v>
          </cell>
          <cell r="AI536" t="str">
            <v>Hipodromo num 1968</v>
          </cell>
          <cell r="AJ536" t="str">
            <v>8442934257</v>
          </cell>
          <cell r="AK536">
            <v>0</v>
          </cell>
          <cell r="AL536" t="str">
            <v>25092</v>
          </cell>
          <cell r="AM536" t="str">
            <v>22/04/2017 06 : 22 GEARARDO.PA : TCF1 74: 7401179601/04/2017 11 : 57 MARCO.DIAZ : TCF1 TCF1PU CSAINF. ROSI. DMC25/03/2017 00 : 47 ARANTXA.MON : TCF1 24-03-201725/03/2017 00 : 47 ARANTXA.MON : NP514/03/2017 07 : 59 201017 : P1A_173064 OC-100855314/03/2017 05 : 23 201017 : CTE NO CONTESTA V2:14:03:1714/03/2017 02 : 53 MARIA.EUGENI : SEG :CSA Favor de acudir en tiempo yforma.11/03/2017 23 : 23 201017 : V1:13-03-1710/03/2017 02 : 30 ANA.ROSA : ODSWTPRDFONDO DE VIVIENDA Y JESUS CHARLES</v>
          </cell>
          <cell r="AN536" t="str">
            <v>3TE50G132311</v>
          </cell>
          <cell r="AO536" t="str">
            <v>Básica</v>
          </cell>
          <cell r="AP536" t="str">
            <v>Hisense</v>
          </cell>
          <cell r="AQ536" t="str">
            <v>Opera</v>
          </cell>
          <cell r="AR536" t="str">
            <v>FHD 1920 x 1080</v>
          </cell>
          <cell r="AS536" t="str">
            <v>3TE50G165140G1651M010</v>
          </cell>
          <cell r="AT536" t="e">
            <v>#N/A</v>
          </cell>
          <cell r="AU536" t="str">
            <v>50H7GB</v>
          </cell>
          <cell r="AV536" t="str">
            <v>3TE50G165140</v>
          </cell>
          <cell r="AW536" t="str">
            <v>G1651</v>
          </cell>
          <cell r="AX536" t="str">
            <v>M010</v>
          </cell>
          <cell r="AY536">
            <v>74011796</v>
          </cell>
          <cell r="AZ536">
            <v>51012726</v>
          </cell>
          <cell r="BA536">
            <v>80141761</v>
          </cell>
        </row>
        <row r="537">
          <cell r="D537">
            <v>60314118</v>
          </cell>
          <cell r="E537" t="str">
            <v xml:space="preserve">A  </v>
          </cell>
          <cell r="F537" t="str">
            <v>TV</v>
          </cell>
          <cell r="G537" t="str">
            <v>MARIA TERESA CARDOSO HERNANDEZ</v>
          </cell>
          <cell r="H537" t="str">
            <v>CALLE FRESNO N. 101-A COLONIA GETSEMANI, CUAUTLANCINGO, PUE.</v>
          </cell>
          <cell r="I537">
            <v>2221520352</v>
          </cell>
          <cell r="J537" t="str">
            <v>HISENSE</v>
          </cell>
          <cell r="K537" t="str">
            <v>50K20DW</v>
          </cell>
          <cell r="L537" t="str">
            <v>50G143291H10320</v>
          </cell>
          <cell r="M537" t="str">
            <v>TICKET: 000072554</v>
          </cell>
          <cell r="N537">
            <v>10120.879999999999</v>
          </cell>
          <cell r="O537">
            <v>42080</v>
          </cell>
          <cell r="P537">
            <v>42809</v>
          </cell>
          <cell r="Q537">
            <v>201032</v>
          </cell>
          <cell r="R537" t="str">
            <v xml:space="preserve">29/03/2017 07 : 50  ERNESTO.HERN : NP5 17/03/2017 04 : 23 201032 : P1A: T173331 PANEL LED OC-1008763 </v>
          </cell>
          <cell r="S537" t="str">
            <v/>
          </cell>
          <cell r="T537" t="str">
            <v xml:space="preserve">  ERIK ORTEGA MÉNDEZ              </v>
          </cell>
          <cell r="U537">
            <v>42837</v>
          </cell>
          <cell r="V537" t="str">
            <v>Centro</v>
          </cell>
          <cell r="W537" t="str">
            <v>COMPLETADO</v>
          </cell>
          <cell r="X537" t="str">
            <v>CLIENTE</v>
          </cell>
          <cell r="Y537">
            <v>42808</v>
          </cell>
          <cell r="Z537">
            <v>729</v>
          </cell>
          <cell r="AA537" t="str">
            <v>M012</v>
          </cell>
          <cell r="AB537" t="str">
            <v>T173331/Panel - PANEL</v>
          </cell>
          <cell r="AC537" t="str">
            <v>OC-1008763</v>
          </cell>
          <cell r="AD537" t="str">
            <v>col jetsemani/cuautlancingo</v>
          </cell>
          <cell r="AE537" t="str">
            <v>PUE</v>
          </cell>
          <cell r="AF537" t="str">
            <v>MX</v>
          </cell>
          <cell r="AG537" t="str">
            <v>10414105</v>
          </cell>
          <cell r="AH537" t="str">
            <v>MARIA TERESA CARDOSO HERNANDEZ</v>
          </cell>
          <cell r="AI537" t="str">
            <v>fresno num 101</v>
          </cell>
          <cell r="AJ537" t="str">
            <v>2221520352</v>
          </cell>
          <cell r="AK537">
            <v>0</v>
          </cell>
          <cell r="AL537" t="str">
            <v>72105</v>
          </cell>
          <cell r="AM537" t="str">
            <v>22/04/2017 06 : 22 MARCO.DIAZ : TCF174: 7401179720/04/2017 23 : 08 GEARARDO.PA : CFA19/04/2017 01 : 08 GABRIELA.B : CSCSe brinda información de Cf se indica tiempo de espera29/03/2017 07 : 50 ERNESTO.HERN : TCF129/03/2017 07 : 50 ERNESTO.HERN : NP524/03/2017 01 : 18 GABRIELA.B : CSCSe informa en seguimiento por envío de pieza22/03/2017 02 : 57 MA.ISABEL : SEG: SE ENVIA CORREO A REFACCIONES PARASABER CUANDO SE SURTE22/03/2017 02 : 57 MA.ISABEL : SEG: DGR17/03/2017 04 : 23 201032 : P1A: T173331 PANEL LED OC-1008763 EQUIPO ENDOMICILIO DE CLIENTE16/03/2017 00 : 51 201032 : V1: 15/03/2017 11:00-16:00 VISITA CONFIRMADAA CLIENTE14/03/2017 01 : 25 SEMIRAMIS.M : CSCCte se comunica para solicitar servicio se le pide el día de hoy parpoder brindarle el servicio toda vez que se haya confirmado ladocumentación con compañera Adriana11/03/2017 01 : 11 LAURA.HERNA : RD%EMILIANO ZAPATA Y PRIV GUADALUPECERCA DE UN KINDER</v>
          </cell>
          <cell r="AN537" t="str">
            <v>1TE50B8NUSCB</v>
          </cell>
          <cell r="AO537" t="str">
            <v>Smart</v>
          </cell>
          <cell r="AP537" t="str">
            <v>Hisense</v>
          </cell>
          <cell r="AQ537" t="str">
            <v>Opera</v>
          </cell>
          <cell r="AR537" t="str">
            <v>FHD 1920 x 1080</v>
          </cell>
          <cell r="AS537" t="str">
            <v>3TE50G165140G1651M010</v>
          </cell>
          <cell r="AT537" t="e">
            <v>#N/A</v>
          </cell>
          <cell r="AU537" t="str">
            <v>50H7GB</v>
          </cell>
          <cell r="AV537" t="str">
            <v>3TE50G165140</v>
          </cell>
          <cell r="AW537" t="str">
            <v>G1651</v>
          </cell>
          <cell r="AX537" t="str">
            <v>M010</v>
          </cell>
          <cell r="AY537">
            <v>74011797</v>
          </cell>
          <cell r="AZ537">
            <v>51012727</v>
          </cell>
          <cell r="BA537">
            <v>80141661</v>
          </cell>
        </row>
        <row r="538">
          <cell r="D538">
            <v>60315130</v>
          </cell>
          <cell r="E538" t="str">
            <v>A</v>
          </cell>
          <cell r="F538" t="str">
            <v>TV</v>
          </cell>
          <cell r="G538" t="str">
            <v>CELINA SANCHEZ</v>
          </cell>
          <cell r="H538" t="str">
            <v>PRIV.SANTA LUCIA #100 MZA5 COL.LA JOYA II TAPACHULA CHIAPAS</v>
          </cell>
          <cell r="I538" t="str">
            <v>045 9621407577, 01 9621181768</v>
          </cell>
          <cell r="J538" t="str">
            <v>HISENSE</v>
          </cell>
          <cell r="K538" t="str">
            <v>50K20DW</v>
          </cell>
          <cell r="L538" t="str">
            <v>50G144844H06695</v>
          </cell>
          <cell r="M538" t="str">
            <v>Factura FMK-32609</v>
          </cell>
          <cell r="N538">
            <v>7757.76</v>
          </cell>
          <cell r="O538">
            <v>42236</v>
          </cell>
          <cell r="P538">
            <v>42824</v>
          </cell>
          <cell r="Q538">
            <v>201070</v>
          </cell>
          <cell r="R538" t="str">
            <v>No se surtió Panel LCD</v>
          </cell>
          <cell r="S538" t="str">
            <v>Equipo en ASC ubicando en Cd.de Tapachula zona fronteriza se requiere sellos aduanales para poder enviar equipo Dañado.Equipo unicamente con Base de Pedestal.</v>
          </cell>
          <cell r="T538" t="str">
            <v>Brenda Romero Flores</v>
          </cell>
          <cell r="U538">
            <v>42836</v>
          </cell>
          <cell r="V538" t="str">
            <v>SUR</v>
          </cell>
          <cell r="W538" t="str">
            <v>COMPLETADO</v>
          </cell>
          <cell r="X538" t="str">
            <v>CLIENTE</v>
          </cell>
          <cell r="Y538">
            <v>42823</v>
          </cell>
          <cell r="Z538">
            <v>588</v>
          </cell>
          <cell r="AA538" t="str">
            <v>M012</v>
          </cell>
          <cell r="AB538" t="str">
            <v>T173331/Panel - PANEL</v>
          </cell>
          <cell r="AC538" t="str">
            <v>OC-1009254</v>
          </cell>
          <cell r="AD538" t="str">
            <v>Tapachula / La joya 2</v>
          </cell>
          <cell r="AE538" t="str">
            <v>CHS</v>
          </cell>
          <cell r="AF538" t="str">
            <v>MX</v>
          </cell>
          <cell r="AG538" t="str">
            <v>10414409</v>
          </cell>
          <cell r="AH538" t="str">
            <v>CELINA SANCHEZ</v>
          </cell>
          <cell r="AI538" t="str">
            <v>100 Santa lucia mz 5 lt 100</v>
          </cell>
          <cell r="AJ538" t="str">
            <v>9621181768</v>
          </cell>
          <cell r="AK538" t="str">
            <v>9621407577</v>
          </cell>
          <cell r="AL538" t="str">
            <v>37783</v>
          </cell>
          <cell r="AM538" t="str">
            <v>22/04/2017 06 : 23 RODRIGUEZ ERICK : TCF174 7401179806/04/2017 23 : 59 ERNESTO.HERN : TCF106/04/2017 23 : 59 ERNESTO.HERN : NP531/03/2017 08 : 38 201070 : P1:T173331,OC-100925431/03/2017 05 : 47 201070 : V1:30-03-201730/03/2017 01 : 11 GABRIELA.B : ODSWTP15/03/2017 03 : 02 MARIELA.CHA : ODSWTPSANTA ELEBNA Y SAN FELIPEFACHADA PIEDRA DE COLORES</v>
          </cell>
          <cell r="AN538" t="str">
            <v>1TE50B8NUSCB</v>
          </cell>
          <cell r="AO538" t="str">
            <v>Smart</v>
          </cell>
          <cell r="AP538" t="str">
            <v>Hisense</v>
          </cell>
          <cell r="AQ538" t="str">
            <v>Opera</v>
          </cell>
          <cell r="AR538" t="str">
            <v>FHD 1920 x 1080</v>
          </cell>
          <cell r="AS538" t="str">
            <v>3TE50G165140G1651M010</v>
          </cell>
          <cell r="AT538" t="e">
            <v>#N/A</v>
          </cell>
          <cell r="AU538" t="str">
            <v>50H7GB</v>
          </cell>
          <cell r="AV538" t="str">
            <v>3TE50G165140</v>
          </cell>
          <cell r="AW538" t="str">
            <v>G1651</v>
          </cell>
          <cell r="AX538" t="str">
            <v>M010</v>
          </cell>
          <cell r="AY538">
            <v>74011798</v>
          </cell>
          <cell r="AZ538">
            <v>51012728</v>
          </cell>
          <cell r="BA538">
            <v>80141543</v>
          </cell>
        </row>
        <row r="539">
          <cell r="D539">
            <v>60312845</v>
          </cell>
          <cell r="E539" t="str">
            <v xml:space="preserve">A  </v>
          </cell>
          <cell r="F539" t="str">
            <v>TV</v>
          </cell>
          <cell r="G539" t="str">
            <v>JUAN DIEGO PEREZ GARCIA</v>
          </cell>
          <cell r="H539" t="str">
            <v>LIBERTADORES NO. 32 COL. LA UNION</v>
          </cell>
          <cell r="I539">
            <v>2281828256</v>
          </cell>
          <cell r="J539" t="str">
            <v>HISENSE</v>
          </cell>
          <cell r="K539" t="str">
            <v>50CU6000</v>
          </cell>
          <cell r="L539" t="str">
            <v>50G162680H00309</v>
          </cell>
          <cell r="M539" t="str">
            <v>0287 421617</v>
          </cell>
          <cell r="N539">
            <v>10499</v>
          </cell>
          <cell r="O539">
            <v>42310</v>
          </cell>
          <cell r="P539">
            <v>42790</v>
          </cell>
          <cell r="Q539">
            <v>201068</v>
          </cell>
          <cell r="R539" t="str">
            <v>17/03/2017 01 : 28  ERNESTO.HERN : NP5
04/03/2017 03 : 18 201068 : SE REALIZO SOLICITUD DE REFACCION PANEL (205451) OC-1008165</v>
          </cell>
          <cell r="S539" t="str">
            <v>PROVIENE DE UN CAMBIO FISICO EN LA ODS 60307102</v>
          </cell>
          <cell r="T539" t="str">
            <v xml:space="preserve"> KAREN BAUTISTA                   </v>
          </cell>
          <cell r="U539">
            <v>42838</v>
          </cell>
          <cell r="V539" t="str">
            <v>SUR</v>
          </cell>
          <cell r="W539" t="str">
            <v>COMPLETADO</v>
          </cell>
          <cell r="X539" t="str">
            <v>CLIENTE</v>
          </cell>
          <cell r="Y539">
            <v>42790</v>
          </cell>
          <cell r="Z539">
            <v>480</v>
          </cell>
          <cell r="AA539" t="str">
            <v>M012</v>
          </cell>
          <cell r="AD539" t="str">
            <v>LA UNION / XAPALA</v>
          </cell>
          <cell r="AE539" t="str">
            <v>VER</v>
          </cell>
          <cell r="AF539" t="str">
            <v>MX</v>
          </cell>
          <cell r="AG539" t="str">
            <v>10412019</v>
          </cell>
          <cell r="AH539" t="str">
            <v>JUAN DIEGO PEREZ GARCIA</v>
          </cell>
          <cell r="AI539" t="str">
            <v>32 LIBEADORES</v>
          </cell>
          <cell r="AJ539" t="str">
            <v>2282028060</v>
          </cell>
          <cell r="AK539">
            <v>0</v>
          </cell>
          <cell r="AL539" t="str">
            <v>91157</v>
          </cell>
          <cell r="AM539" t="str">
            <v>22/04/2017 06 : 23 MARCO.DIAZ : TCF174 7401179931/03/2017 00 : 06 MARCO.DIAZ : TCF1PU CLIENTE CONFIRMA KAREN BAUTISTA.JESSICA O31/03/2017 00 : 04 MARCO.DIAZ : TCF1. JESSICA O17/03/2017 01 : 28 ERNESTO.HERN : TCF117/03/2017 01 : 28 ERNESTO.HERN : NP508/03/2017 05 : 47 FABIOLA.BON : SEG: REFACCIONES04/03/2017 03 : 18 201068 : SE REALIZO SOLICITUD DE REFACCION PANEL(205451) OC-100816503/03/2017 06 : 28 FABIOLA.BON : SEG: PENDIENTE DE DIAGNOSTICO02/03/2017 07 : 16 201068 : LA VIITA SE REALIZARA EL DIA 1/03/2017 EN UNHORARIO ABIERTO02/03/2017 06 : 38 FABIOLA.BON : seg: V1P25/02/2017 04 : 46 LUIS.D : ODSWTPRD% FUERZA Y TRABAJO E NQUILINOS Y PAPARALELA CN LIDERESREF ESCUELA PRIMARIA LA UNION</v>
          </cell>
          <cell r="AN539" t="str">
            <v>3TE50G162680</v>
          </cell>
          <cell r="AO539" t="e">
            <v>#N/A</v>
          </cell>
          <cell r="AP539" t="e">
            <v>#N/A</v>
          </cell>
          <cell r="AQ539" t="e">
            <v>#N/A</v>
          </cell>
          <cell r="AR539" t="e">
            <v>#N/A</v>
          </cell>
          <cell r="AS539" t="str">
            <v>3TE50G1644B3G1644M010</v>
          </cell>
          <cell r="AT539" t="e">
            <v>#N/A</v>
          </cell>
          <cell r="AU539" t="str">
            <v>50H7GB</v>
          </cell>
          <cell r="AV539" t="str">
            <v>3TE50G1644B3</v>
          </cell>
          <cell r="AW539" t="str">
            <v>G1644</v>
          </cell>
          <cell r="AX539" t="str">
            <v>M010</v>
          </cell>
          <cell r="AY539">
            <v>74011799</v>
          </cell>
          <cell r="AZ539">
            <v>51012729</v>
          </cell>
          <cell r="BA539">
            <v>80139914</v>
          </cell>
        </row>
        <row r="540">
          <cell r="D540">
            <v>60315258</v>
          </cell>
          <cell r="E540" t="str">
            <v xml:space="preserve">A  </v>
          </cell>
          <cell r="F540" t="str">
            <v>TV</v>
          </cell>
          <cell r="G540" t="str">
            <v>LUIS ENRIQUE DE LA TORRE ANGEL</v>
          </cell>
          <cell r="H540" t="str">
            <v>VICTORIANO HUERTA 616 INT D EL SALTO/CAMPO BELLO</v>
          </cell>
          <cell r="I540" t="str">
            <v>3336883231-3322362812</v>
          </cell>
          <cell r="J540" t="str">
            <v>HISENSE</v>
          </cell>
          <cell r="K540" t="str">
            <v>50K20DW</v>
          </cell>
          <cell r="L540" t="str">
            <v>50G143291H19582</v>
          </cell>
          <cell r="M540" t="str">
            <v>CARTA DE ACEPTACION</v>
          </cell>
          <cell r="N540">
            <v>8999</v>
          </cell>
          <cell r="O540">
            <v>42205</v>
          </cell>
          <cell r="P540">
            <v>42828</v>
          </cell>
          <cell r="Q540">
            <v>201109</v>
          </cell>
          <cell r="R540" t="str">
            <v>FALTA DE REFACCIONE 173331 oc-1009354</v>
          </cell>
          <cell r="S540" t="str">
            <v>CLIENTE ENTREGA EQUIPO SIN ACCESORIOS, U</v>
          </cell>
          <cell r="T540" t="str">
            <v xml:space="preserve">      YURIANA HERNANDEZ HERRERA   </v>
          </cell>
          <cell r="U540" t="str">
            <v>2017-ABRIL</v>
          </cell>
          <cell r="W540" t="str">
            <v>COMPLETADO</v>
          </cell>
          <cell r="X540" t="str">
            <v>TALLER</v>
          </cell>
          <cell r="Y540">
            <v>42825</v>
          </cell>
          <cell r="Z540">
            <v>623</v>
          </cell>
          <cell r="AA540" t="str">
            <v>M012</v>
          </cell>
          <cell r="AD540" t="str">
            <v>El salto/Campo Bello</v>
          </cell>
          <cell r="AE540" t="str">
            <v>JAL</v>
          </cell>
          <cell r="AF540" t="str">
            <v>MX</v>
          </cell>
          <cell r="AG540" t="str">
            <v>10415353</v>
          </cell>
          <cell r="AH540" t="str">
            <v>LUIS ENRIQUE DE LA TORRE ANGEL</v>
          </cell>
          <cell r="AI540" t="str">
            <v>616 int D Victoriano Huerta</v>
          </cell>
          <cell r="AJ540" t="str">
            <v>3322362812</v>
          </cell>
          <cell r="AK540" t="str">
            <v>3322362812</v>
          </cell>
          <cell r="AL540" t="str">
            <v>45685</v>
          </cell>
          <cell r="AM540" t="str">
            <v>22/04/2017 06 : 24 MARCO.DIAZ : TCF174 7401180007/04/2017 03 : 44 ERNESTO.HERN : TCF107/04/2017 03 : 43 ERNESTO.HERN : NP505/04/2017 00 : 42 201109 : 173331 OC-100935404/04/2017 01 : 04 201109 : EQUIPO EN CSA01/04/2017 04 : 09 201109 : VI- 03-04-1731/03/2017 04 : 29 GERARDO.GRA : ODSWTP ELABORADA POR EMC*RD% MAPLE Y CAOBA</v>
          </cell>
          <cell r="AN540" t="str">
            <v>1TE50B8NUSCB</v>
          </cell>
          <cell r="AO540" t="str">
            <v>Smart</v>
          </cell>
          <cell r="AP540" t="str">
            <v>Hisense</v>
          </cell>
          <cell r="AQ540" t="str">
            <v>Opera</v>
          </cell>
          <cell r="AR540" t="str">
            <v>FHD 1920 x 1080</v>
          </cell>
          <cell r="AS540" t="str">
            <v>3TE50G165140G1651M010</v>
          </cell>
          <cell r="AT540" t="e">
            <v>#N/A</v>
          </cell>
          <cell r="AU540" t="str">
            <v>50H7GB</v>
          </cell>
          <cell r="AV540" t="str">
            <v>3TE50G165140</v>
          </cell>
          <cell r="AW540" t="str">
            <v>G1651</v>
          </cell>
          <cell r="AX540" t="str">
            <v>M010</v>
          </cell>
          <cell r="AY540">
            <v>74011800</v>
          </cell>
          <cell r="AZ540">
            <v>51012730</v>
          </cell>
          <cell r="BA540">
            <v>80141487</v>
          </cell>
        </row>
        <row r="541">
          <cell r="D541">
            <v>60311515</v>
          </cell>
          <cell r="E541" t="str">
            <v xml:space="preserve">A  </v>
          </cell>
          <cell r="F541" t="str">
            <v>TV</v>
          </cell>
          <cell r="G541" t="str">
            <v>SUSANA GARCIA</v>
          </cell>
          <cell r="H541" t="str">
            <v xml:space="preserve">PRIV. 2 A SUR N. 5914 COLONIA LAS AVES C.P 72560 PUEBLA, PUE. </v>
          </cell>
          <cell r="I541" t="str">
            <v>222 2453131-2222937303</v>
          </cell>
          <cell r="J541" t="str">
            <v>HISENSE</v>
          </cell>
          <cell r="K541" t="str">
            <v>50K20DW</v>
          </cell>
          <cell r="L541" t="str">
            <v>50G143291H02575</v>
          </cell>
          <cell r="M541" t="str">
            <v>TICKET: 000154033</v>
          </cell>
          <cell r="N541">
            <v>11483.12</v>
          </cell>
          <cell r="O541">
            <v>42055</v>
          </cell>
          <cell r="P541">
            <v>42789</v>
          </cell>
          <cell r="Q541">
            <v>201032</v>
          </cell>
          <cell r="R541" t="str">
            <v>01/03/2017 02 : 36  ERNESTO.HERN : NP5
25/02/2017 02 : 12 201032 : P1A: T173331 PANEL LED OC-1007897</v>
          </cell>
          <cell r="S541" t="str">
            <v/>
          </cell>
          <cell r="T541" t="str">
            <v xml:space="preserve">  ERIK ORTEGA MÉNDEZ              </v>
          </cell>
          <cell r="U541">
            <v>42837</v>
          </cell>
          <cell r="V541" t="str">
            <v>Centro</v>
          </cell>
          <cell r="W541" t="str">
            <v>COMPLETADO</v>
          </cell>
          <cell r="X541" t="str">
            <v>CLIENTE</v>
          </cell>
          <cell r="Y541">
            <v>42780</v>
          </cell>
          <cell r="Z541">
            <v>734</v>
          </cell>
          <cell r="AA541" t="str">
            <v>M012</v>
          </cell>
          <cell r="AB541" t="str">
            <v>T173331/Panel - PANEL</v>
          </cell>
          <cell r="AC541" t="str">
            <v>OC-1007897</v>
          </cell>
          <cell r="AD541" t="str">
            <v>Puebla /Las aves</v>
          </cell>
          <cell r="AE541" t="str">
            <v>PUE</v>
          </cell>
          <cell r="AF541" t="str">
            <v>MX</v>
          </cell>
          <cell r="AG541" t="str">
            <v>10411707</v>
          </cell>
          <cell r="AH541" t="str">
            <v>SUSANA GARCIA</v>
          </cell>
          <cell r="AI541" t="str">
            <v>5914 Privada dos a sur</v>
          </cell>
          <cell r="AJ541" t="str">
            <v>2222453131</v>
          </cell>
          <cell r="AK541" t="str">
            <v>2222937303</v>
          </cell>
          <cell r="AL541" t="str">
            <v>72560</v>
          </cell>
          <cell r="AM541" t="str">
            <v>22/04/2017 06 : 24 MARCO.DIAZ : TCF174: 7401180120/04/2017 22 : 59 GEARARDO.PA : CFA12/04/2017 00 : 38 SEMIRAMIS.M : CSCCte se comunica para verificar cuando se le enviara su equipo se lemenciona que se aun estamos en proceso de inventario para el envio de suequipo14/03/2017 05 : 01 MARCO.DIAZ : TCF1PU CLIENTE01/03/2017 02 : 37 ERNESTO.HERN : TCF101/03/2017 02 : 36 ERNESTO.HERN : NP525/02/2017 02 : 12 201032 : P1A: T173331 PANEL LED OC-1007897 EQUIPO ENDOMICILIO DE CLIENTE24/02/2017 09 : 17 MA.ISABEL : SEG: SE CONTACTA AL CSA PARA SABERESTATUS DE SOL DE REFACC24/02/2017 08 : 03 201032 : VISITA EFECTIUADA EL DÍA DE HOY PENDIENTEPOR OBTENER NÚMERO DE PARTE PARA SOLICITAR REFACCIÓN23/02/2017 11 : 00 MA.ISABEL : SEG: SE CONTACTA AL CSA PARA VERFESTATUS DE VISITA23/02/2017 07 : 28 201032 : VISITA CONFIRMADA A CLIENTE21/02/2017 03 : 08 ADRIANA.SAN : CSCSe comunica cliente solicitando información de visita, se intentacontactar sin éxito, se manda correo con la solicitud.17/02/2017 06 : 14 201032 : V1: 18/02/2017 10:00-15:0017/02/2017 05 : 53 MA.ISABEL : V1P: SE CONTACTA AL CSA17/02/2017 05 : 53 MA.ISABEL : SEG: DGR10/02/2017 00 : 46 MARIELA.CHA : ODSWTPPRIMAVERAS Y VIOLETASFACHADA MOSTAZA ES UN ASILO DE DESCANSO DE LA TERCERA EDAD</v>
          </cell>
          <cell r="AN541" t="str">
            <v>1TE50B8NUSCB</v>
          </cell>
          <cell r="AO541" t="str">
            <v>Smart</v>
          </cell>
          <cell r="AP541" t="str">
            <v>Hisense</v>
          </cell>
          <cell r="AQ541" t="str">
            <v>Opera</v>
          </cell>
          <cell r="AR541" t="str">
            <v>FHD 1920 x 1080</v>
          </cell>
          <cell r="AS541" t="str">
            <v>3TE50G165140G1651M010</v>
          </cell>
          <cell r="AT541" t="e">
            <v>#N/A</v>
          </cell>
          <cell r="AU541" t="str">
            <v>50H7GB</v>
          </cell>
          <cell r="AV541" t="str">
            <v>3TE50G165140</v>
          </cell>
          <cell r="AW541" t="str">
            <v>G1651</v>
          </cell>
          <cell r="AX541" t="str">
            <v>M010</v>
          </cell>
          <cell r="AY541">
            <v>74011801</v>
          </cell>
          <cell r="AZ541">
            <v>51012731</v>
          </cell>
          <cell r="BA541">
            <v>80141675</v>
          </cell>
        </row>
        <row r="542">
          <cell r="D542">
            <v>60314966</v>
          </cell>
          <cell r="E542" t="str">
            <v>A</v>
          </cell>
          <cell r="F542" t="str">
            <v>TV</v>
          </cell>
          <cell r="G542" t="str">
            <v xml:space="preserve">ELIONAHI CRUZ MARTINEZ </v>
          </cell>
          <cell r="H542" t="str">
            <v>PRIMERA PRIV DEL TREBOL CASA 46 VILLAS DEL MAR 3</v>
          </cell>
          <cell r="I542">
            <v>9981837831</v>
          </cell>
          <cell r="J542" t="str">
            <v>HISENSE</v>
          </cell>
          <cell r="K542" t="str">
            <v>32H3B1</v>
          </cell>
          <cell r="L542" t="str">
            <v>32G155362H02233</v>
          </cell>
          <cell r="M542" t="str">
            <v>CNC/000157286</v>
          </cell>
          <cell r="N542">
            <v>6513</v>
          </cell>
          <cell r="O542">
            <v>42485</v>
          </cell>
          <cell r="P542">
            <v>42824</v>
          </cell>
          <cell r="Q542">
            <v>201033</v>
          </cell>
          <cell r="R542" t="str">
            <v xml:space="preserve">06/04/2017 NP5 ARANTXA   </v>
          </cell>
          <cell r="S542" t="str">
            <v xml:space="preserve"> EQUIPO EN RESGUARDO DEL CENTRO DE SERVI</v>
          </cell>
          <cell r="T542" t="str">
            <v xml:space="preserve">        JUAN OSWALDO URIBE PERAZA </v>
          </cell>
          <cell r="U542">
            <v>42845</v>
          </cell>
          <cell r="V542" t="str">
            <v>SUR</v>
          </cell>
          <cell r="W542" t="str">
            <v>COMPLETADO</v>
          </cell>
          <cell r="X542" t="str">
            <v>TALLER</v>
          </cell>
          <cell r="Y542">
            <v>42818</v>
          </cell>
          <cell r="Z542">
            <v>339</v>
          </cell>
          <cell r="AA542" t="str">
            <v>M010</v>
          </cell>
          <cell r="AD542" t="str">
            <v>Benito juarez/Fracc villas del mar 3</v>
          </cell>
          <cell r="AE542" t="str">
            <v>QR</v>
          </cell>
          <cell r="AF542" t="str">
            <v>MX</v>
          </cell>
          <cell r="AG542" t="str">
            <v>10413847</v>
          </cell>
          <cell r="AH542" t="str">
            <v>ELIONAHI CRUZ MARTINEZ</v>
          </cell>
          <cell r="AI542" t="str">
            <v>primera priv del trebol casa 60</v>
          </cell>
          <cell r="AJ542" t="str">
            <v>9981837831</v>
          </cell>
          <cell r="AK542">
            <v>0</v>
          </cell>
          <cell r="AL542" t="str">
            <v>77500</v>
          </cell>
          <cell r="AM542" t="str">
            <v>22/04/2017 06 : 26 Ricardo Espinosa : TCF174 74011802 BRENDA MED06/04/2017 10 : 52 ARANTXA.MON : TCF106/04/2017 10 : 51 ARANTXA.MON : NP531/03/2017 01 : 33 201033 : EQUIPO CHEADO PARA ESTE SERVICIO SE SOLICITAEL PANEL,SE ENCUENTRA DAÑADO SI LE LLEGAN LOS VOLTJAES HASTA EL PANEL TFT PERO ESTE NO ENCIENDE AUNQUE ESTEN ENCENDIDOS LOS LED’SESTE PANEL SE SOLICITA EL DIA DE HOY 30-03-2017 EN SISTEMA OPEN BRAVO CON NUMERO DE OC-100921029/03/2017 06 : 04 201033 : V1 29/03/2017 10:00AM Y 06:00PM29/03/2017 05 : 43 FABIOLA.BON : V1P08/03/2017 23 : 53 ANA.ROSA : ODSWTPRDPASANDO UN OXXO Y UNA PURIFICADORA</v>
          </cell>
          <cell r="AN542" t="str">
            <v>3TE32G153442</v>
          </cell>
          <cell r="AO542" t="str">
            <v>Básica</v>
          </cell>
          <cell r="AP542" t="str">
            <v>Hisense</v>
          </cell>
          <cell r="AQ542" t="str">
            <v>Opera</v>
          </cell>
          <cell r="AR542" t="str">
            <v>HD 1366 X 768</v>
          </cell>
          <cell r="AS542" t="str">
            <v>3TE32G1622H7G1622M010</v>
          </cell>
          <cell r="AT542" t="e">
            <v>#N/A</v>
          </cell>
          <cell r="AU542" t="str">
            <v>32H3B2</v>
          </cell>
          <cell r="AV542" t="str">
            <v>3TE32G1622H7</v>
          </cell>
          <cell r="AW542" t="str">
            <v>G1622</v>
          </cell>
          <cell r="AX542" t="str">
            <v>M010</v>
          </cell>
          <cell r="AY542">
            <v>74011802</v>
          </cell>
          <cell r="AZ542">
            <v>51012732</v>
          </cell>
          <cell r="BA542">
            <v>80139884</v>
          </cell>
        </row>
        <row r="543">
          <cell r="D543">
            <v>60313006</v>
          </cell>
          <cell r="E543" t="str">
            <v xml:space="preserve">A  </v>
          </cell>
          <cell r="F543" t="str">
            <v>TV</v>
          </cell>
          <cell r="G543" t="str">
            <v>RAUL MAGALLAN</v>
          </cell>
          <cell r="H543" t="str">
            <v>NEGRETE 22 COL ESTRELLA CONCEPCION DEL ORO, ZACATECAS CP 98200</v>
          </cell>
          <cell r="I543">
            <v>8424241286</v>
          </cell>
          <cell r="J543" t="str">
            <v>HISENSE</v>
          </cell>
          <cell r="K543" t="str">
            <v>50K20DW</v>
          </cell>
          <cell r="L543" t="str">
            <v>50G144844H06905</v>
          </cell>
          <cell r="M543" t="str">
            <v>CARTA TELMEX</v>
          </cell>
          <cell r="N543">
            <v>0</v>
          </cell>
          <cell r="O543">
            <v>42114</v>
          </cell>
          <cell r="P543">
            <v>42798</v>
          </cell>
          <cell r="Q543">
            <v>201017</v>
          </cell>
          <cell r="R543" t="str">
            <v>28/03/17 02:57 ERNESTO.HERN NP5 PIA:173331,OC-1008691 PANEL, PIA:171496, OC-1008693 POWER</v>
          </cell>
          <cell r="S543" t="str">
            <v/>
          </cell>
          <cell r="T543" t="str">
            <v xml:space="preserve"> ROSALINA ALVAREZ DEL CASTILLO    </v>
          </cell>
          <cell r="U543" t="str">
            <v>2017/04/12</v>
          </cell>
          <cell r="V543" t="str">
            <v>Norte</v>
          </cell>
          <cell r="W543" t="str">
            <v>COMPLETADO</v>
          </cell>
          <cell r="X543" t="str">
            <v>TALLER</v>
          </cell>
          <cell r="Y543">
            <v>42794</v>
          </cell>
          <cell r="Z543">
            <v>684</v>
          </cell>
          <cell r="AA543" t="str">
            <v>M012</v>
          </cell>
          <cell r="AD543" t="str">
            <v>Concepcion del oro/Estrella</v>
          </cell>
          <cell r="AE543" t="str">
            <v>ZAC</v>
          </cell>
          <cell r="AF543" t="str">
            <v>MX</v>
          </cell>
          <cell r="AG543" t="str">
            <v>10410791</v>
          </cell>
          <cell r="AH543" t="str">
            <v>RAUL MAGALLAN</v>
          </cell>
          <cell r="AI543" t="str">
            <v>22 Negrete</v>
          </cell>
          <cell r="AJ543" t="str">
            <v>8424241286</v>
          </cell>
          <cell r="AK543">
            <v>0</v>
          </cell>
          <cell r="AL543" t="str">
            <v>98200</v>
          </cell>
          <cell r="AM543" t="str">
            <v>22/04/2017 06 : 27 RODRIGUEZ ERICK : TCF174 7401180318/04/2017 01 : 11 GERARDO.GRA : CSC se indica CF y fecha arpx. deentrega 20 días hábiles a partir de NP5. EMC*01/04/2017 11 : 48 MARCO.DIAZ : TCF1 TCF1PU CSAINF. ROSI. DMC28/03/2017 02 : 58 ERNESTO.HERN : TCF128/03/2017 02 : 57 ERNESTO.HERN : NP525/03/2017 03 : 33 MARIA.EUGENI : DGRSEG: OC- Solicitud correcta en Open Bravo.18/03/2017 02 : 52 ANA.ROSA : CSCse le indica a cte que CSA solicita pzas, en espera de que estás llegueny del estatus de taller.16/03/2017 00 : 56 201017 : P2:173331,OC-1008691, 171496, OC-100869315/03/2017 02 : 01 SERGIO.FER : ST2 - Diagnóstico correcto, solicitarrefacciones, en espera de pruebas.14/03/2017 07 : 31 201017 : STI:SE ANEXA REPORTE TECNICO10/03/2017 03 : 28 201017 : SE RECIBE REFACCION EL DIA DE AYER EQUIPO ENREPARACION10/03/2017 03 : 19 MARIA.EUGENI : SEG: CSA Favor de poner fecha paraconcluir servicio, llego refaccion el 08/03/2017.09/03/2017 01 : 10 ERNESTO.HERN : EM-P2A GUIA: 431861674604/03/2017 05 : 31 201017 : PA:171496,OC-100817201/03/2017 02 : 15 201017 : SERVICIO FORANEO EN ESPERA QUE LLEGUE PORPAQUETERIA28/02/2017 22 : 55 DULCE.M : C1.11 2951 8541.Horario de 10 a 7 de la tarde.folio de recolección 295110/02/2017 03 : 24 DULCE.M : ODSWTPRD% OCAMPO Y CALLEJÓN CORONA, CERCA DE UNA CAPILLA.CORREO</v>
          </cell>
          <cell r="AN543" t="str">
            <v>1TE50B8NUSCB</v>
          </cell>
          <cell r="AO543" t="str">
            <v>Smart</v>
          </cell>
          <cell r="AP543" t="str">
            <v>Hisense</v>
          </cell>
          <cell r="AQ543" t="str">
            <v>Opera</v>
          </cell>
          <cell r="AR543" t="str">
            <v>FHD 1920 x 1080</v>
          </cell>
          <cell r="AS543" t="str">
            <v>3TE50G165140G1651M010</v>
          </cell>
          <cell r="AT543" t="e">
            <v>#N/A</v>
          </cell>
          <cell r="AU543" t="str">
            <v>50H7GB</v>
          </cell>
          <cell r="AV543" t="str">
            <v>3TE50G165140</v>
          </cell>
          <cell r="AW543" t="str">
            <v>G1651</v>
          </cell>
          <cell r="AX543" t="str">
            <v>M010</v>
          </cell>
          <cell r="AY543">
            <v>74011803</v>
          </cell>
          <cell r="AZ543">
            <v>51012733</v>
          </cell>
          <cell r="BA543">
            <v>80141767</v>
          </cell>
        </row>
        <row r="544">
          <cell r="D544">
            <v>60313294</v>
          </cell>
          <cell r="E544" t="str">
            <v xml:space="preserve">A  </v>
          </cell>
          <cell r="F544" t="str">
            <v>TV</v>
          </cell>
          <cell r="G544" t="str">
            <v xml:space="preserve"> CANDELARIA ENRIQUE</v>
          </cell>
          <cell r="H544" t="str">
            <v>NEVADO DE TOLUCA #851-C. LOS VOLCANES VERACUZ, VER., C.P.  91770</v>
          </cell>
          <cell r="I544">
            <v>2299060248</v>
          </cell>
          <cell r="J544" t="str">
            <v>HISENSE</v>
          </cell>
          <cell r="K544" t="str">
            <v>55H6SG</v>
          </cell>
          <cell r="L544" t="str">
            <v>55J140820H01519</v>
          </cell>
          <cell r="M544" t="str">
            <v>59915</v>
          </cell>
          <cell r="N544">
            <v>11999.01</v>
          </cell>
          <cell r="O544">
            <v>42509</v>
          </cell>
          <cell r="P544">
            <v>42803</v>
          </cell>
          <cell r="Q544">
            <v>201028</v>
          </cell>
          <cell r="R544" t="str">
            <v>16/03/2017 00 : 30  JORGE.VAZ : NP5
09/03/2017 00 : 52 201028 : SE SOLICITA PANEL OC-1008323</v>
          </cell>
          <cell r="S544" t="str">
            <v/>
          </cell>
          <cell r="T544" t="str">
            <v xml:space="preserve"> Liliana Aguilera                 </v>
          </cell>
          <cell r="U544" t="str">
            <v>2017-04-18</v>
          </cell>
          <cell r="W544" t="str">
            <v>COMPLETADO</v>
          </cell>
          <cell r="X544" t="str">
            <v>TALLER</v>
          </cell>
          <cell r="Y544">
            <v>42800</v>
          </cell>
          <cell r="Z544">
            <v>294</v>
          </cell>
          <cell r="AA544" t="str">
            <v>M010</v>
          </cell>
          <cell r="AD544" t="str">
            <v>LOS VOLCANES VERACUZ</v>
          </cell>
          <cell r="AE544" t="str">
            <v>VER</v>
          </cell>
          <cell r="AF544" t="str">
            <v>MX</v>
          </cell>
          <cell r="AG544" t="str">
            <v>10411949</v>
          </cell>
          <cell r="AH544" t="str">
            <v>CANDELARIA ENRIQUE</v>
          </cell>
          <cell r="AI544" t="str">
            <v>851-C NEVADO DE TOLUCA</v>
          </cell>
          <cell r="AJ544" t="str">
            <v>2299060248</v>
          </cell>
          <cell r="AK544">
            <v>0</v>
          </cell>
          <cell r="AL544" t="str">
            <v>91770</v>
          </cell>
          <cell r="AM544" t="str">
            <v>22/04/2017 06 : 27 MARCO.DIAZ : TCF174 7401180421/04/2017 00 : 49 GERARDO.GRA : CSC se pide a CSA anexar formato de CFinforma ya lo envio y se pasa ODS al área de CF para seguimiento EMC*.29/03/2017 02 : 57 MARCO.DIAZ : TCF1PU CSA CONFIRMA LILIANAAGUILERA.JESSICA O29/03/2017 02 : 52 MARCO.DIAZ : TCF1. JESSICA O16/03/2017 00 : 31 JORGE.VAZ : TCF116/03/2017 00 : 30 JORGE.VAZ : NP514/03/2017 02 : 37 201028 : AUN SIN RESPUESTA DE REFACCIONES09/03/2017 00 : 52 201028 : SE SOLICITA PANEL OC-100832308/03/2017 05 : 24 201028 : V1 HOY 7 DE MARZO, SE DA DIAGNOSTICO,07/03/2017 23 : 57 FABIOLA.BON : SEG: V1P07/03/2017 01 : 18 LAURA.HERNA : ODSWTP</v>
          </cell>
          <cell r="AN544" t="str">
            <v>3TE55J135173</v>
          </cell>
          <cell r="AO544" t="e">
            <v>#N/A</v>
          </cell>
          <cell r="AP544" t="e">
            <v>#N/A</v>
          </cell>
          <cell r="AQ544" t="e">
            <v>#N/A</v>
          </cell>
          <cell r="AR544" t="e">
            <v>#N/A</v>
          </cell>
          <cell r="AS544" t="str">
            <v>3TE55G154824G1548M010</v>
          </cell>
          <cell r="AT544" t="e">
            <v>#N/A</v>
          </cell>
          <cell r="AU544" t="str">
            <v>55H6B</v>
          </cell>
          <cell r="AV544" t="str">
            <v>3TE55G154824</v>
          </cell>
          <cell r="AW544" t="str">
            <v>G1548</v>
          </cell>
          <cell r="AX544" t="str">
            <v>M010</v>
          </cell>
          <cell r="AY544">
            <v>74011804</v>
          </cell>
          <cell r="AZ544">
            <v>51012734</v>
          </cell>
          <cell r="BA544">
            <v>80139875</v>
          </cell>
        </row>
        <row r="545">
          <cell r="D545">
            <v>60314072</v>
          </cell>
          <cell r="E545" t="str">
            <v xml:space="preserve">A  </v>
          </cell>
          <cell r="F545" t="str">
            <v>TV</v>
          </cell>
          <cell r="G545" t="str">
            <v>ANTONIO DIAZ IBARRA</v>
          </cell>
          <cell r="H545" t="str">
            <v xml:space="preserve">PROFESOR TORRES MARTINEZ 458, HEROES DE MEXICO, SAN NICOLAS </v>
          </cell>
          <cell r="I545">
            <v>8114040085</v>
          </cell>
          <cell r="J545" t="str">
            <v>HISENSE</v>
          </cell>
          <cell r="K545" t="str">
            <v>50K20DW</v>
          </cell>
          <cell r="L545" t="str">
            <v>50G143291H10472</v>
          </cell>
          <cell r="M545" t="str">
            <v xml:space="preserve">CARTA DE ACEPTACION </v>
          </cell>
          <cell r="N545">
            <v>10120.879999999999</v>
          </cell>
          <cell r="O545">
            <v>42095</v>
          </cell>
          <cell r="P545">
            <v>42809</v>
          </cell>
          <cell r="Q545">
            <v>201024</v>
          </cell>
          <cell r="R545" t="str">
            <v>28/03/17 02:23 ERNESTO HDZ NP5 P1A OC 1008654 PANEL 173331</v>
          </cell>
          <cell r="S545" t="str">
            <v/>
          </cell>
          <cell r="T545" t="str">
            <v xml:space="preserve"> SOFIA VAZQUEZ                    </v>
          </cell>
          <cell r="U545" t="str">
            <v>2017-04-19</v>
          </cell>
          <cell r="V545" t="str">
            <v>Norte</v>
          </cell>
          <cell r="W545" t="str">
            <v>COMPLETADO</v>
          </cell>
          <cell r="X545" t="str">
            <v>TALLER</v>
          </cell>
          <cell r="Y545">
            <v>42807</v>
          </cell>
          <cell r="Z545">
            <v>714</v>
          </cell>
          <cell r="AA545" t="str">
            <v>M012</v>
          </cell>
          <cell r="AD545" t="str">
            <v>Sn Nicolas de Los Garza/H de Mexico 2doS</v>
          </cell>
          <cell r="AE545" t="str">
            <v>NL</v>
          </cell>
          <cell r="AF545" t="str">
            <v>MX</v>
          </cell>
          <cell r="AG545" t="str">
            <v>10413892</v>
          </cell>
          <cell r="AH545" t="str">
            <v>ANOTONIO DIAZ IBARRA</v>
          </cell>
          <cell r="AI545" t="str">
            <v>458 Profesor Torres Martinez</v>
          </cell>
          <cell r="AJ545" t="str">
            <v>8114040085</v>
          </cell>
          <cell r="AK545">
            <v>0</v>
          </cell>
          <cell r="AL545" t="str">
            <v>66415</v>
          </cell>
          <cell r="AM545" t="str">
            <v>22/04/2017 06 : 32 MARCO.DIAZ : TCF174: 7401180522/04/2017 01 : 10 GERARDO.GRA : CSC se pide a CSA por correoelectrónico envie formato de CF al área correspondiente. Se indica acliente entrega en proceso. EMC*07/04/2017 23 : 16 MARCO.DIAZ : TCF1 TCF1PU CSA. INF. SOFIA VAZQUEZ.DMC28/03/2017 02 : 23 ERNESTO.HERN : TCF128/03/2017 02 : 23 ERNESTO.HERN : NP517/03/2017 00 : 38 201024 : SE ANEXA NOTA DE COMPRA Y SE PASA A REVISION16/03/2017 05 : 07 201024 : ESTA EN RUTA HOY MIERCOLES 1515/03/2017 06 : 59 201024 : P1A: O.C. 1008654 , PANEL, 173331 PREDIAGNOSTICO 3-1414/03/2017 08 : 10 201024 : SE VISITARA ELMIERCOLES 1514/03/2017 07 : 10 GABRIELA.B : ODSWTP09/03/2017 03 : 37 GABRIELA.B : RD % MONTE DE ARNECES Y MARIA DECERVANTES</v>
          </cell>
          <cell r="AN545" t="str">
            <v>1TE50B8NUSCB</v>
          </cell>
          <cell r="AO545" t="str">
            <v>Smart</v>
          </cell>
          <cell r="AP545" t="str">
            <v>Hisense</v>
          </cell>
          <cell r="AQ545" t="str">
            <v>Opera</v>
          </cell>
          <cell r="AR545" t="str">
            <v>FHD 1920 x 1080</v>
          </cell>
          <cell r="AS545" t="str">
            <v>3TE50G154819CRMM012</v>
          </cell>
          <cell r="AT545">
            <v>6</v>
          </cell>
          <cell r="AU545" t="str">
            <v>50H5B</v>
          </cell>
          <cell r="AV545" t="str">
            <v>3TE50G154819</v>
          </cell>
          <cell r="AW545" t="str">
            <v>CRM</v>
          </cell>
          <cell r="AX545" t="str">
            <v>M012</v>
          </cell>
          <cell r="AY545">
            <v>74011805</v>
          </cell>
          <cell r="AZ545">
            <v>51012735</v>
          </cell>
          <cell r="BA545">
            <v>80147176</v>
          </cell>
        </row>
        <row r="546">
          <cell r="D546">
            <v>60313971</v>
          </cell>
          <cell r="E546" t="str">
            <v xml:space="preserve">A  </v>
          </cell>
          <cell r="F546" t="str">
            <v>TV</v>
          </cell>
          <cell r="G546" t="str">
            <v>MARIA GUADALUPE SALINAS</v>
          </cell>
          <cell r="H546" t="str">
            <v>ARNULFO GONZALES MEDINA 599 GUADALAJARA/LOMAS DEL PARAISO</v>
          </cell>
          <cell r="I546">
            <v>3331973530</v>
          </cell>
          <cell r="J546" t="str">
            <v>HISENSE</v>
          </cell>
          <cell r="K546" t="str">
            <v>55H6SG</v>
          </cell>
          <cell r="L546" t="str">
            <v>55J140820H03024</v>
          </cell>
          <cell r="M546" t="str">
            <v>CARTA DE ACEPTACION</v>
          </cell>
          <cell r="N546">
            <v>12998.99</v>
          </cell>
          <cell r="O546">
            <v>42506</v>
          </cell>
          <cell r="P546" t="str">
            <v>15-MARZP</v>
          </cell>
          <cell r="Q546">
            <v>201109</v>
          </cell>
          <cell r="R546" t="str">
            <v>FALTA DE REFACIONES 173020 oc-1008632</v>
          </cell>
          <cell r="S546" t="str">
            <v xml:space="preserve">CLIENTE ENNTREGA EQUIPO SIN ACCESORIOS, </v>
          </cell>
          <cell r="T546" t="str">
            <v xml:space="preserve">  YURIANA HERNADEZ HERRERA        </v>
          </cell>
          <cell r="U546" t="str">
            <v>2017-ABRIL</v>
          </cell>
          <cell r="W546" t="str">
            <v>COMPLETADO</v>
          </cell>
          <cell r="X546" t="str">
            <v>TALLER</v>
          </cell>
          <cell r="Y546">
            <v>42807</v>
          </cell>
          <cell r="AA546" t="str">
            <v>M010</v>
          </cell>
          <cell r="AD546" t="str">
            <v>Guadalajara/Lomas del paraiso</v>
          </cell>
          <cell r="AE546" t="str">
            <v>JAL</v>
          </cell>
          <cell r="AF546" t="str">
            <v>MX</v>
          </cell>
          <cell r="AG546" t="str">
            <v>10414261</v>
          </cell>
          <cell r="AH546" t="str">
            <v>MARIA GUADALUPE SALINAS</v>
          </cell>
          <cell r="AI546" t="str">
            <v>599 Arnulfo Gonzalez Medina</v>
          </cell>
          <cell r="AJ546" t="str">
            <v>3331973530</v>
          </cell>
          <cell r="AK546">
            <v>0</v>
          </cell>
          <cell r="AL546" t="str">
            <v>44250</v>
          </cell>
          <cell r="AM546" t="str">
            <v>22/04/2017 06 : 29 MARCO.DIAZ : TCF174 7401180611/04/2017 01 : 20 MARCO.DIAZ : TCF1PU CSA CONFIRMA OCTAVIO BECERRA VIAMAIL. JESSICA O11/04/2017 01 : 19 MARCO.DIAZ : TCF1. JESSICA O28/03/2017 02 : 04 ERNESTO.HERN : TCF128/03/2017 02 : 04 ERNESTO.HERN : NP515/03/2017 04 : 29 201109 : 173020 OC-100863214/03/2017 06 : 07 201109 : EQUIPO EN CSA14/03/2017 01 : 48 201109 : V1 13-03-1714/03/2017 00 : 01 SEMIRAMIS.M : ODSWTPRD/MACROSISTEMANO HAY REFERENCIASNO PERMITE CONTINUAR</v>
          </cell>
          <cell r="AN546" t="str">
            <v>3TE55J135173</v>
          </cell>
          <cell r="AO546" t="e">
            <v>#N/A</v>
          </cell>
          <cell r="AP546" t="e">
            <v>#N/A</v>
          </cell>
          <cell r="AQ546" t="e">
            <v>#N/A</v>
          </cell>
          <cell r="AR546" t="e">
            <v>#N/A</v>
          </cell>
          <cell r="AS546" t="str">
            <v>3TE55G154824G1548M010</v>
          </cell>
          <cell r="AT546" t="e">
            <v>#N/A</v>
          </cell>
          <cell r="AU546" t="str">
            <v>55H6B</v>
          </cell>
          <cell r="AV546" t="str">
            <v>3TE55G154824</v>
          </cell>
          <cell r="AW546" t="str">
            <v>G1548</v>
          </cell>
          <cell r="AX546" t="str">
            <v>M010</v>
          </cell>
          <cell r="AY546">
            <v>74011806</v>
          </cell>
          <cell r="AZ546">
            <v>51012736</v>
          </cell>
          <cell r="BA546">
            <v>80139975</v>
          </cell>
        </row>
        <row r="547">
          <cell r="D547">
            <v>60313529</v>
          </cell>
          <cell r="E547" t="str">
            <v xml:space="preserve">A  </v>
          </cell>
          <cell r="F547" t="str">
            <v>TV</v>
          </cell>
          <cell r="G547" t="str">
            <v>MA MARTHA ALONSO</v>
          </cell>
          <cell r="H547" t="str">
            <v>CERRADA DE GELSEMIO 115-A FRACC. FLORES DEL AGUAJE          SAN LUIS POTOSI SAN LUIS POTOSI</v>
          </cell>
          <cell r="I547" t="str">
            <v>444 799 55 10</v>
          </cell>
          <cell r="J547" t="str">
            <v>HISENSE</v>
          </cell>
          <cell r="K547" t="str">
            <v>50K20DW</v>
          </cell>
          <cell r="L547" t="str">
            <v>50G143291H03640</v>
          </cell>
          <cell r="M547" t="str">
            <v>XIC/000166877</v>
          </cell>
          <cell r="N547">
            <v>10120.879999999999</v>
          </cell>
          <cell r="O547">
            <v>42102</v>
          </cell>
          <cell r="P547">
            <v>42810</v>
          </cell>
          <cell r="Q547">
            <v>200999</v>
          </cell>
          <cell r="R547" t="str">
            <v>05/04/2017 12 : 11  ARANTXA.MON : TCF1
05/04/2017 12 : 11  ARANTXA.MON : NP5
29/03/2017 06 : 00  MARIA.EUGENI : SEG: REFACCIONES
22/03/2017 02 : 56  MARIA.EUGENI : DGR
SEG: OC- Solicitud corecta en Open Bravo.
22/03/2017 01 : 23 200999 : P1 T173331 PANEL OC-1008848.-</v>
          </cell>
          <cell r="S547" t="str">
            <v>QUIPO EN TALLER</v>
          </cell>
          <cell r="T547" t="str">
            <v xml:space="preserve">  ANTONIO TORRES                  </v>
          </cell>
          <cell r="U547" t="str">
            <v>2017-04-20</v>
          </cell>
          <cell r="V547" t="str">
            <v>Norte</v>
          </cell>
          <cell r="W547" t="str">
            <v>COMPLETADO</v>
          </cell>
          <cell r="X547" t="str">
            <v>TALLER</v>
          </cell>
          <cell r="Y547">
            <v>42802</v>
          </cell>
          <cell r="Z547">
            <v>708</v>
          </cell>
          <cell r="AA547" t="str">
            <v>M012</v>
          </cell>
          <cell r="AD547" t="str">
            <v>San luis potosi/Fracc flores del aguaje</v>
          </cell>
          <cell r="AE547" t="str">
            <v>SLP</v>
          </cell>
          <cell r="AF547" t="str">
            <v>MX</v>
          </cell>
          <cell r="AG547" t="str">
            <v>10413432</v>
          </cell>
          <cell r="AH547" t="str">
            <v>MA MARTHA ALONZO ARMENDARIZ</v>
          </cell>
          <cell r="AI547" t="str">
            <v>Cerrada de gelsemio num 115-A</v>
          </cell>
          <cell r="AJ547" t="str">
            <v>4441523823</v>
          </cell>
          <cell r="AK547" t="str">
            <v>4441523823</v>
          </cell>
          <cell r="AL547" t="str">
            <v>78370</v>
          </cell>
          <cell r="AM547" t="str">
            <v>22/04/2017 06 : 30 MARCO.DIAZ : TCF174: 7401180821/04/2017 23 : 00 MARIA.EUGENI : CFA05/04/2017 12 : 11 ARANTXA.MON : TCF105/04/2017 12 : 11 ARANTXA.MON : NP530/03/2017 02 : 09 200999 : EN ESPERA DE REFACCION PARA REPARACIÓN DELEQUIPO.-29/03/2017 06 : 00 MARIA.EUGENI : SEG: REFACCIONES29/03/2017 00 : 40 200999 : EN ESPERA DE REFACCIÓN PARA REPAERACIÓN DELEQUIPO.-22/03/2017 02 : 56 MARIA.EUGENI : DGRSEG: OC- Solicitud corecta en Open Bravo.22/03/2017 01 : 23 200999 : P1 T173331 PANEL OC-1008848.-16/03/2017 06 : 45 200999 : EQUIPO EN CSA EN DIAGNOSTICO.-14/03/2017 06 : 56 200999 : V2 15/03/17.-14/03/2017 06 : 33 MARIA.EUGENI : SEG: CSA Favor de poner OC- a labrevedad.10/03/2017 03 : 44 MARIA.EUGENI : SEG: V1 10/03/201709/03/2017 01 : 18 200999 : V1 10/03/17.-01/03/2017 06 : 35 ANA.ROSA : ODSWTPRDSAL Y PERIFERICO</v>
          </cell>
          <cell r="AN547" t="str">
            <v>1TE50B8NUSCB</v>
          </cell>
          <cell r="AO547" t="str">
            <v>Smart</v>
          </cell>
          <cell r="AP547" t="str">
            <v>Hisense</v>
          </cell>
          <cell r="AQ547" t="str">
            <v>Opera</v>
          </cell>
          <cell r="AR547" t="str">
            <v>FHD 1920 x 1080</v>
          </cell>
          <cell r="AS547" t="str">
            <v>3TE50G165140G1651M010</v>
          </cell>
          <cell r="AT547" t="e">
            <v>#N/A</v>
          </cell>
          <cell r="AU547" t="str">
            <v>50H7GB</v>
          </cell>
          <cell r="AV547" t="str">
            <v>3TE50G165140</v>
          </cell>
          <cell r="AW547" t="str">
            <v>G1651</v>
          </cell>
          <cell r="AX547" t="str">
            <v>M010</v>
          </cell>
          <cell r="AY547">
            <v>74011808</v>
          </cell>
          <cell r="AZ547">
            <v>51012738</v>
          </cell>
          <cell r="BA547">
            <v>80141796</v>
          </cell>
        </row>
        <row r="548">
          <cell r="D548">
            <v>60315257</v>
          </cell>
          <cell r="E548" t="str">
            <v xml:space="preserve">A  </v>
          </cell>
          <cell r="F548" t="str">
            <v>TV</v>
          </cell>
          <cell r="G548" t="str">
            <v>MARIA SARA RIVAS CASTAÑEDA</v>
          </cell>
          <cell r="H548" t="str">
            <v>PIAL 574 ZAPOPAN/JARDINES DE VIJIA</v>
          </cell>
          <cell r="I548" t="str">
            <v>3331656030-</v>
          </cell>
          <cell r="J548" t="str">
            <v>HISENSE</v>
          </cell>
          <cell r="K548" t="str">
            <v>50K20DW</v>
          </cell>
          <cell r="L548" t="str">
            <v>50G143291H19617</v>
          </cell>
          <cell r="M548" t="str">
            <v>TICKET DE COMPRA</v>
          </cell>
          <cell r="N548">
            <v>10120.879999999999</v>
          </cell>
          <cell r="O548">
            <v>42095</v>
          </cell>
          <cell r="P548">
            <v>42830</v>
          </cell>
          <cell r="Q548">
            <v>201109</v>
          </cell>
          <cell r="R548" t="str">
            <v>FALTA DE REFACCIONES 173331 173192 oc-1009357 oc-1009358</v>
          </cell>
          <cell r="S548" t="str">
            <v>CLIENTE ENTREGA EQUIPO SINACCESORIOS, UN</v>
          </cell>
          <cell r="T548" t="str">
            <v xml:space="preserve">   YURIANA HERNANDEZ HERRERA      </v>
          </cell>
          <cell r="U548" t="str">
            <v>2017-04-11</v>
          </cell>
          <cell r="W548" t="str">
            <v>COMPLETADO</v>
          </cell>
          <cell r="X548" t="str">
            <v>TALLER</v>
          </cell>
          <cell r="Y548">
            <v>42825</v>
          </cell>
          <cell r="Z548">
            <v>735</v>
          </cell>
          <cell r="AA548" t="str">
            <v>M012</v>
          </cell>
          <cell r="AD548" t="str">
            <v>Zapopan/Jardines de Vijia</v>
          </cell>
          <cell r="AE548" t="str">
            <v>JAL</v>
          </cell>
          <cell r="AF548" t="str">
            <v>MX</v>
          </cell>
          <cell r="AG548" t="str">
            <v>10415393</v>
          </cell>
          <cell r="AH548" t="str">
            <v>MARIA SARA RIVAS CASTAÑEDA</v>
          </cell>
          <cell r="AI548" t="str">
            <v>574 Pial</v>
          </cell>
          <cell r="AJ548" t="str">
            <v>3331656030</v>
          </cell>
          <cell r="AK548">
            <v>0</v>
          </cell>
          <cell r="AL548" t="str">
            <v>45140</v>
          </cell>
          <cell r="AM548" t="str">
            <v>22/04/2017 06 : 32 MARCO.DIAZ : TCF174 7401180907/04/2017 03 : 48 ERNESTO.HERN : TCF107/04/2017 03 : 47 ERNESTO.HERN : NP505/04/2017 00 : 45 201109 : SE SOLICITA DOBLE REFACCION YA QUE PRESENTAMÚLTIPLES FALLAS!!05/04/2017 00 : 44 201109 : 173331 OC-1009357173192 OC-100935804/04/2017 05 : 03 201109 : EQUIPO EN CSA01/04/2017 03 : 11 201109 : V1 03-04-1701/04/2017 03 : 00 SEMIRAMIS.M : ODSWTPRD/TELMEXENTRE BOULEVARD VIGIA Y LOS CHARROS</v>
          </cell>
          <cell r="AN548" t="str">
            <v>1TE50B8NUSCB</v>
          </cell>
          <cell r="AO548" t="str">
            <v>Smart</v>
          </cell>
          <cell r="AP548" t="str">
            <v>Hisense</v>
          </cell>
          <cell r="AQ548" t="str">
            <v>Opera</v>
          </cell>
          <cell r="AR548" t="str">
            <v>FHD 1920 x 1080</v>
          </cell>
          <cell r="AS548" t="str">
            <v>3TE50G165140G1651M010</v>
          </cell>
          <cell r="AT548" t="e">
            <v>#N/A</v>
          </cell>
          <cell r="AU548" t="str">
            <v>50H7GB</v>
          </cell>
          <cell r="AV548" t="str">
            <v>3TE50G165140</v>
          </cell>
          <cell r="AW548" t="str">
            <v>G1651</v>
          </cell>
          <cell r="AX548" t="str">
            <v>M010</v>
          </cell>
          <cell r="AY548">
            <v>74011809</v>
          </cell>
          <cell r="AZ548">
            <v>51012739</v>
          </cell>
          <cell r="BA548">
            <v>80141489</v>
          </cell>
        </row>
        <row r="549">
          <cell r="D549">
            <v>60313463</v>
          </cell>
          <cell r="E549" t="str">
            <v xml:space="preserve">A  </v>
          </cell>
          <cell r="F549" t="str">
            <v>TV</v>
          </cell>
          <cell r="G549" t="str">
            <v>MAGDALI WALESKA ORTIZ MORALES</v>
          </cell>
          <cell r="H549" t="str">
            <v>DURANGO NO. 120, COL. CENTRO, XALISCO, NAYARIT</v>
          </cell>
          <cell r="I549">
            <v>31118706335</v>
          </cell>
          <cell r="J549" t="str">
            <v>HISENSE</v>
          </cell>
          <cell r="K549" t="str">
            <v>50K20DW</v>
          </cell>
          <cell r="L549" t="str">
            <v>50G143291H03973</v>
          </cell>
          <cell r="M549">
            <v>169573</v>
          </cell>
          <cell r="N549">
            <v>11998.37</v>
          </cell>
          <cell r="O549">
            <v>42144</v>
          </cell>
          <cell r="P549">
            <v>42802</v>
          </cell>
          <cell r="Q549">
            <v>201023</v>
          </cell>
          <cell r="R549" t="str">
            <v>POWER BOARD-171496, 1-PANEL LCD-173331, CON EL OC1008345</v>
          </cell>
          <cell r="S549" t="str">
            <v>FALLA: NO ENCIENDE, SE REALIZO PEDIDO DE</v>
          </cell>
          <cell r="T549" t="str">
            <v xml:space="preserve">  GABRIELA RIVAS DELGADO          </v>
          </cell>
          <cell r="U549" t="str">
            <v>2017-04-18</v>
          </cell>
          <cell r="V549" t="str">
            <v>Norte</v>
          </cell>
          <cell r="W549" t="str">
            <v>COMPLETADO</v>
          </cell>
          <cell r="X549" t="str">
            <v>TALLER</v>
          </cell>
          <cell r="Y549">
            <v>42801</v>
          </cell>
          <cell r="Z549">
            <v>658</v>
          </cell>
          <cell r="AA549" t="str">
            <v>M012</v>
          </cell>
          <cell r="AD549" t="str">
            <v>Xalisco/Centro</v>
          </cell>
          <cell r="AE549" t="str">
            <v>NAY</v>
          </cell>
          <cell r="AF549" t="str">
            <v>MX</v>
          </cell>
          <cell r="AG549" t="str">
            <v>10412863</v>
          </cell>
          <cell r="AH549" t="str">
            <v>MAGDALI WUALESKA</v>
          </cell>
          <cell r="AI549" t="str">
            <v>Durango 120d</v>
          </cell>
          <cell r="AJ549" t="str">
            <v>3111870635</v>
          </cell>
          <cell r="AK549">
            <v>0</v>
          </cell>
          <cell r="AL549" t="str">
            <v>63787</v>
          </cell>
          <cell r="AM549" t="str">
            <v>22/04/2017 06 : 35 MARCO.DIAZ : TCF174: 7401181124/03/2017 00 : 40 MARCO.DIAZ : TCF1PU CSAINF. GABRIELA RIVAS. DMC16/03/2017 00 : 55 JORGE.VAZ : TCF116/03/2017 00 : 55 JORGE.VAZ : NP509/03/2017 05 : 42 201023 : P1-171496-POWER BOARD, 173331-PANEL LCD,OC100834523/02/2017 01 : 59 DULCE.M : ENTRE CALLES VICETE GUERRERO Y LEANDROCAMPO.CORREO MAGDALY123.MM@GMAIL.COMODSWTP</v>
          </cell>
          <cell r="AN549" t="str">
            <v>1TE50B8NUSCB</v>
          </cell>
          <cell r="AO549" t="str">
            <v>Smart</v>
          </cell>
          <cell r="AP549" t="str">
            <v>Hisense</v>
          </cell>
          <cell r="AQ549" t="str">
            <v>Opera</v>
          </cell>
          <cell r="AR549" t="str">
            <v>FHD 1920 x 1080</v>
          </cell>
          <cell r="AS549" t="str">
            <v>3TE50G165140G1651M010</v>
          </cell>
          <cell r="AT549" t="e">
            <v>#N/A</v>
          </cell>
          <cell r="AU549" t="str">
            <v>50H7GB</v>
          </cell>
          <cell r="AV549" t="str">
            <v>3TE50G165140</v>
          </cell>
          <cell r="AW549" t="str">
            <v>G1651</v>
          </cell>
          <cell r="AX549" t="str">
            <v>M010</v>
          </cell>
          <cell r="AY549">
            <v>74011811</v>
          </cell>
          <cell r="AZ549">
            <v>51012741</v>
          </cell>
          <cell r="BA549">
            <v>80141753</v>
          </cell>
        </row>
        <row r="550">
          <cell r="D550">
            <v>60311760</v>
          </cell>
          <cell r="E550" t="str">
            <v xml:space="preserve">A  </v>
          </cell>
          <cell r="F550" t="str">
            <v>TV</v>
          </cell>
          <cell r="G550" t="str">
            <v>LEOBARDO VAZQUEZ</v>
          </cell>
          <cell r="H550" t="str">
            <v>1ER ANDADOR DE LA 1ERA CDA LT.3,COL.LIBERTA,NICOLAS ROMERO CP 54407</v>
          </cell>
          <cell r="I550" t="str">
            <v>55 1319 0941</v>
          </cell>
          <cell r="J550" t="str">
            <v>HISENSE</v>
          </cell>
          <cell r="K550" t="str">
            <v>55H6B</v>
          </cell>
          <cell r="L550" t="str">
            <v>55G153506H03015</v>
          </cell>
          <cell r="M550">
            <v>2188626</v>
          </cell>
          <cell r="N550">
            <v>9525.9</v>
          </cell>
          <cell r="O550">
            <v>42531</v>
          </cell>
          <cell r="P550">
            <v>42783</v>
          </cell>
          <cell r="Q550">
            <v>201057</v>
          </cell>
          <cell r="R550" t="str">
            <v>22/02/2017 07 : 54  ERNESTO.HERN : NP5</v>
          </cell>
          <cell r="S550" t="str">
            <v>EQUIPO EN CSA</v>
          </cell>
          <cell r="T550" t="str">
            <v xml:space="preserve">MARIBEL SASTRE HERNANDEZ          </v>
          </cell>
          <cell r="U550" t="str">
            <v>2017-04-19</v>
          </cell>
          <cell r="V550" t="str">
            <v>CENTRO</v>
          </cell>
          <cell r="W550" t="str">
            <v>COMPLETADO</v>
          </cell>
          <cell r="X550" t="str">
            <v>TALLER</v>
          </cell>
          <cell r="Y550">
            <v>42782</v>
          </cell>
          <cell r="Z550">
            <v>252</v>
          </cell>
          <cell r="AA550" t="str">
            <v>M010</v>
          </cell>
          <cell r="AD550" t="str">
            <v>Nicolas Romero/Libertad</v>
          </cell>
          <cell r="AE550" t="str">
            <v>MEX</v>
          </cell>
          <cell r="AF550" t="str">
            <v>MX</v>
          </cell>
          <cell r="AG550" t="str">
            <v>10412276</v>
          </cell>
          <cell r="AH550" t="str">
            <v>LEOBARDO VAZQUEZ</v>
          </cell>
          <cell r="AI550" t="str">
            <v>Lt3 1er Andador de 1ra Cerrada</v>
          </cell>
          <cell r="AJ550" t="str">
            <v>5513190941</v>
          </cell>
          <cell r="AK550">
            <v>0</v>
          </cell>
          <cell r="AL550" t="str">
            <v>54407</v>
          </cell>
          <cell r="AM550" t="str">
            <v>22/04/2017 06 : 35 MARCO.DIAZ : TCF174 7401181221/04/2017 00 : 19 GEARARDO.PA : CFA01/03/2017 00 : 01 MARCO.DIAZ : TCF1PU CSA22/02/2017 07 : 54 ERNESTO.HERN : TCF122/02/2017 07 : 54 ERNESTO.HERN : NP520/02/2017 10 : 09 GEARARDO.PA : DOCUMENTOS SON CORRECTOS, PENDIENTEPOR REFACCION18/02/2017 07 : 14 201057 : P1A: SE SOLICITA #T182463,PANEL,OC-1007621,17/02/201717/02/2017 04 : 57 201057 : EQUIPO EN CSA EN ESPERA DE REVISION TECNICA16/02/201717/02/2017 03 : 50 GABRIELA.B : RD % CALLE DE LAS FLORES, CERCA DE LASBASE DE LOS CAMIONES</v>
          </cell>
          <cell r="AN550" t="str">
            <v>3TE55A151010</v>
          </cell>
          <cell r="AO550" t="str">
            <v>Smart</v>
          </cell>
          <cell r="AP550" t="str">
            <v>Hisense</v>
          </cell>
          <cell r="AQ550" t="str">
            <v>Opera</v>
          </cell>
          <cell r="AR550" t="str">
            <v>FHD 1920 x 1080</v>
          </cell>
          <cell r="AS550" t="str">
            <v>3TE55G155390G1553M010</v>
          </cell>
          <cell r="AT550" t="e">
            <v>#N/A</v>
          </cell>
          <cell r="AU550" t="str">
            <v>55H6B2</v>
          </cell>
          <cell r="AV550" t="str">
            <v>3TE55G155390</v>
          </cell>
          <cell r="AW550" t="str">
            <v>G1553</v>
          </cell>
          <cell r="AX550" t="str">
            <v>M010</v>
          </cell>
          <cell r="AY550">
            <v>74011812</v>
          </cell>
          <cell r="AZ550">
            <v>51012742</v>
          </cell>
          <cell r="BA550">
            <v>80139966</v>
          </cell>
        </row>
        <row r="551">
          <cell r="D551">
            <v>60310697</v>
          </cell>
          <cell r="E551" t="str">
            <v xml:space="preserve">A  </v>
          </cell>
          <cell r="F551" t="str">
            <v>TV</v>
          </cell>
          <cell r="G551" t="str">
            <v>ANTONILO ORDOÑEZ SANCHO</v>
          </cell>
          <cell r="H551" t="str">
            <v>32 232 / 24930 Calchirii / Pablo garcia</v>
          </cell>
          <cell r="I551">
            <v>9381207476</v>
          </cell>
          <cell r="J551" t="str">
            <v>HISENSE</v>
          </cell>
          <cell r="K551" t="str">
            <v>50H5GB</v>
          </cell>
          <cell r="L551" t="str">
            <v>50G145322H03973</v>
          </cell>
          <cell r="M551">
            <v>69395</v>
          </cell>
          <cell r="N551">
            <v>15998.27</v>
          </cell>
          <cell r="O551">
            <v>42362</v>
          </cell>
          <cell r="P551">
            <v>42774</v>
          </cell>
          <cell r="Q551">
            <v>201079</v>
          </cell>
          <cell r="R551" t="str">
            <v>FALTA DE REFACCIONES</v>
          </cell>
          <cell r="T551" t="str">
            <v>CANDELARIO GARCIA</v>
          </cell>
          <cell r="U551">
            <v>42837</v>
          </cell>
          <cell r="V551" t="str">
            <v>SUR</v>
          </cell>
          <cell r="W551" t="str">
            <v>COMPLETADO</v>
          </cell>
          <cell r="X551" t="str">
            <v>CLIENTE</v>
          </cell>
          <cell r="Y551">
            <v>42767</v>
          </cell>
          <cell r="Z551">
            <v>412</v>
          </cell>
          <cell r="AA551" t="str">
            <v>M012</v>
          </cell>
          <cell r="AD551" t="str">
            <v>Calchirii / Pablo garcia</v>
          </cell>
          <cell r="AE551" t="str">
            <v>CMP</v>
          </cell>
          <cell r="AF551" t="str">
            <v>MX</v>
          </cell>
          <cell r="AG551" t="str">
            <v>10402677</v>
          </cell>
          <cell r="AH551" t="str">
            <v>ANTONILO ORDOÑES SANCHO</v>
          </cell>
          <cell r="AI551" t="str">
            <v>232 32</v>
          </cell>
          <cell r="AJ551" t="str">
            <v>9381207476</v>
          </cell>
          <cell r="AK551">
            <v>0</v>
          </cell>
          <cell r="AL551" t="str">
            <v>24930</v>
          </cell>
          <cell r="AM551" t="str">
            <v>22/04/2017 06 : 38 MARCO.DIAZ : TCF174 7401181411/04/2017 02 : 41 RODRIGUEZ ERICK : KMA2: 192 KILOMETROS, VIAJEREDONDO, $384.00, AUTORIZADO POR RECOLECCION DEL CAMBIO FISICO11/04/2017 02 : 40 RODRIGUEZ ERICK : KMA: 192 KILOMETROS, VIAJE REDONDO,$384.00, AUTORIZADO POR DEMORA EN ASIGNACION DE CALL CENTER23/02/2017 02 : 26 MARCO.DIAZ : TCF1PU CTE FINAL23/02/2017 02 : 24 MARCO.DIAZ : TCF1DR09/02/2017 04 : 32 ERNESTO.HERN : TCF109/02/2017 04 : 32 ERNESTO.HERN : NP504/02/2017 07 : 33 201079 :SE SOLICITA AUTORIZACION DE KILOMETRAJECLIENTE FORANEOKM 192 X 2.00 = 384.00PENDIENTE POR REFACCIONLE SOLICITO TARJETA MAIN BOARD Y FUENTEOC-100702002/02/2017 07 : 18 GABRIELA.B : ODSWTPRD %35 Y 37EN EL DOMICILIO HAY UNA TIENDA LLAMADA SIGLO XX1</v>
          </cell>
          <cell r="AN551" t="str">
            <v>3TE50A144537</v>
          </cell>
          <cell r="AO551" t="str">
            <v>Smart</v>
          </cell>
          <cell r="AP551" t="str">
            <v>Hisense</v>
          </cell>
          <cell r="AQ551" t="str">
            <v>Opera</v>
          </cell>
          <cell r="AR551" t="str">
            <v>FHD 1920 x 1080</v>
          </cell>
          <cell r="AS551" t="str">
            <v>3TE50G165140G1651M010</v>
          </cell>
          <cell r="AT551" t="e">
            <v>#N/A</v>
          </cell>
          <cell r="AU551" t="str">
            <v>50H7GB</v>
          </cell>
          <cell r="AV551" t="str">
            <v>3TE50G165140</v>
          </cell>
          <cell r="AW551" t="str">
            <v>G1651</v>
          </cell>
          <cell r="AX551" t="str">
            <v>M010</v>
          </cell>
          <cell r="AY551">
            <v>74011814</v>
          </cell>
          <cell r="AZ551">
            <v>51012744</v>
          </cell>
          <cell r="BA551">
            <v>80141456</v>
          </cell>
        </row>
        <row r="552">
          <cell r="D552">
            <v>60313980</v>
          </cell>
          <cell r="E552" t="str">
            <v xml:space="preserve">A  </v>
          </cell>
          <cell r="F552" t="str">
            <v>TV</v>
          </cell>
          <cell r="G552" t="str">
            <v>JUAN ANTONIO MONJARAZ SALDIVAR</v>
          </cell>
          <cell r="H552" t="str">
            <v>HERCULANO HERNANDEZ # 108</v>
          </cell>
          <cell r="I552">
            <v>4774797710</v>
          </cell>
          <cell r="J552" t="str">
            <v>HISENSE</v>
          </cell>
          <cell r="K552" t="str">
            <v>40D37</v>
          </cell>
          <cell r="L552" t="str">
            <v>40M154303H01834</v>
          </cell>
          <cell r="M552" t="str">
            <v>IWAAT75264</v>
          </cell>
          <cell r="N552">
            <v>4999</v>
          </cell>
          <cell r="O552">
            <v>42407</v>
          </cell>
          <cell r="P552">
            <v>42809</v>
          </cell>
          <cell r="Q552">
            <v>201107</v>
          </cell>
          <cell r="R552" t="str">
            <v xml:space="preserve">28/03/2017 ERNESTO HER: NP5 P1:188708/OC-1008727 Y 188693/OC-1008732 </v>
          </cell>
          <cell r="S552" t="str">
            <v/>
          </cell>
          <cell r="T552" t="str">
            <v xml:space="preserve">  NORMA RAMÍREZ                   </v>
          </cell>
          <cell r="U552" t="str">
            <v>2017-04-20</v>
          </cell>
          <cell r="V552" t="str">
            <v>Norte</v>
          </cell>
          <cell r="W552" t="str">
            <v>COMPLETADO</v>
          </cell>
          <cell r="X552" t="str">
            <v>TALLER</v>
          </cell>
          <cell r="Y552">
            <v>42807</v>
          </cell>
          <cell r="Z552">
            <v>402</v>
          </cell>
          <cell r="AA552" t="str">
            <v>M012</v>
          </cell>
          <cell r="AD552" t="str">
            <v>León/Leon1</v>
          </cell>
          <cell r="AE552" t="str">
            <v>GTO</v>
          </cell>
          <cell r="AF552" t="str">
            <v>MX</v>
          </cell>
          <cell r="AG552" t="str">
            <v>10413265</v>
          </cell>
          <cell r="AH552" t="str">
            <v>JUAN ANTONIO MONJARAZ SALDIVAR</v>
          </cell>
          <cell r="AI552" t="str">
            <v>Herculano hernandez delgado # 108</v>
          </cell>
          <cell r="AJ552" t="str">
            <v>0454774797710</v>
          </cell>
          <cell r="AK552">
            <v>0</v>
          </cell>
          <cell r="AL552" t="str">
            <v>37235</v>
          </cell>
          <cell r="AM552" t="str">
            <v>22/04/2017 06 : 39 Cecilio .R : TCF174: 7401181501/04/2017 11 : 30 MARCO.DIAZ : TCF1 TCF1PU CLIENTEINF. NORMA DMC28/03/2017 04 : 43 ERNESTO.HERN : TCF128/03/2017 04 : 42 ERNESTO.HERN : NP516/03/2017 07 : 31 201107 : P1:188708/OC-1008727 Y 188693/OC.100873215/03/2017 23 : 49 201107 : V1:15/03/201714/03/2017 00 : 32 ANA.ROSA : ODSWTPRDPASCUAL HURTAZA, ÁNGEL VAZQUEZ NEGRETE Y BLVD FRANCISCO VILLA.SEGUIMIENTO DE LA ODS60312898(CSA SE COMPROMETE A REGRESAR LLAMADA A CTE Y CONFIRMAR VISITAMAX EN 48 HRAS LA VISITA)</v>
          </cell>
          <cell r="AN552" t="str">
            <v>3TE40G144668</v>
          </cell>
          <cell r="AO552" t="str">
            <v>Básica</v>
          </cell>
          <cell r="AP552" t="str">
            <v>Hisense</v>
          </cell>
          <cell r="AQ552" t="str">
            <v>Opera</v>
          </cell>
          <cell r="AR552" t="str">
            <v>FHD 1920 x 1080</v>
          </cell>
          <cell r="AS552" t="str">
            <v>GTE40G151184CRMM012</v>
          </cell>
          <cell r="AT552">
            <v>68</v>
          </cell>
          <cell r="AU552" t="str">
            <v>40K20DW</v>
          </cell>
          <cell r="AV552" t="str">
            <v>GTE40G151184</v>
          </cell>
          <cell r="AW552" t="str">
            <v>CRM</v>
          </cell>
          <cell r="AX552" t="str">
            <v>M012</v>
          </cell>
          <cell r="AY552">
            <v>74011815</v>
          </cell>
          <cell r="AZ552">
            <v>51012745</v>
          </cell>
          <cell r="BA552">
            <v>80147177</v>
          </cell>
        </row>
        <row r="553">
          <cell r="D553">
            <v>60315264</v>
          </cell>
          <cell r="E553" t="str">
            <v xml:space="preserve">A  </v>
          </cell>
          <cell r="F553" t="str">
            <v>TV</v>
          </cell>
          <cell r="G553" t="str">
            <v>JESUS DAVID FLORES</v>
          </cell>
          <cell r="H553" t="str">
            <v>CARRETERA A ZACATECAS 1319 COL. LOS SALAZARES C.P. 78116           SAN LUIS POTOSI SAN LUIS POTOSI</v>
          </cell>
          <cell r="I553" t="str">
            <v>444 107 80 72</v>
          </cell>
          <cell r="J553" t="str">
            <v>HISENSE</v>
          </cell>
          <cell r="K553" t="str">
            <v>32H3B1</v>
          </cell>
          <cell r="L553" t="str">
            <v>32G155363H00797</v>
          </cell>
          <cell r="M553">
            <v>492704</v>
          </cell>
          <cell r="N553">
            <v>3078</v>
          </cell>
          <cell r="O553">
            <v>42548</v>
          </cell>
          <cell r="P553">
            <v>42827</v>
          </cell>
          <cell r="Q553">
            <v>200999</v>
          </cell>
          <cell r="R553" t="str">
            <v>7/04/2017 00 : 54  ERNESTO.HERN : TCF1
07/04/2017 00 : 54  ERNESTO.HERN : NP5
02/04/2017 00 : 57 200999 : P1 T187160 TARJETA MAIN OC-1009294.-</v>
          </cell>
          <cell r="S553" t="str">
            <v>QUIPO EN TALLER</v>
          </cell>
          <cell r="T553" t="str">
            <v xml:space="preserve">  ANTONIO TORRES                  </v>
          </cell>
          <cell r="U553" t="str">
            <v>2017-04-20</v>
          </cell>
          <cell r="V553" t="str">
            <v>Norte</v>
          </cell>
          <cell r="W553" t="str">
            <v>COMPLETADO</v>
          </cell>
          <cell r="X553" t="str">
            <v>TALLER</v>
          </cell>
          <cell r="Y553">
            <v>42825</v>
          </cell>
          <cell r="Z553">
            <v>279</v>
          </cell>
          <cell r="AA553" t="str">
            <v>M010</v>
          </cell>
          <cell r="AD553" t="str">
            <v>San Luis Potosí/ Los Salazares.</v>
          </cell>
          <cell r="AE553" t="str">
            <v>SLP</v>
          </cell>
          <cell r="AF553" t="str">
            <v>MX</v>
          </cell>
          <cell r="AG553" t="str">
            <v>10415252</v>
          </cell>
          <cell r="AH553" t="str">
            <v>JESUS DAVID FLORES MONDRAGÓN</v>
          </cell>
          <cell r="AI553" t="str">
            <v>1319 Carretera a Zacatecas</v>
          </cell>
          <cell r="AJ553" t="str">
            <v>4441078072</v>
          </cell>
          <cell r="AK553">
            <v>0</v>
          </cell>
          <cell r="AL553" t="str">
            <v>78116</v>
          </cell>
          <cell r="AM553" t="str">
            <v>22/04/2017 06 : 40 Ricardo Espinosa : TCF174 74011816 BRENDA MED21/04/2017 23 : 01 MARIA.EUGENI : CFA07/04/2017 00 : 54 ERNESTO.HERN : TCF107/04/2017 00 : 54 ERNESTO.HERN : NP502/04/2017 00 : 57 200999 : P1 T187160 TARJETA MAIN OC-1009294.-02/04/2017 00 : 56 200999 : EQUIPO EN CSA EN DIAGNOSTICO.-01/04/2017 05 : 53 MARIA.EUGENI : SEG: Se genera folio para darseguimiento29/03/2017 05 : 03 GABRIELA.B : RD % CASI ESQUINA CON ANILLOPERIFÉRICO.</v>
          </cell>
          <cell r="AN553" t="str">
            <v>3TE32G153442</v>
          </cell>
          <cell r="AO553" t="str">
            <v>Básica</v>
          </cell>
          <cell r="AP553" t="str">
            <v>Hisense</v>
          </cell>
          <cell r="AQ553" t="str">
            <v>Opera</v>
          </cell>
          <cell r="AR553" t="str">
            <v>HD 1366 X 768</v>
          </cell>
          <cell r="AS553" t="str">
            <v>3TE32G1622H7G1622M010</v>
          </cell>
          <cell r="AT553" t="e">
            <v>#N/A</v>
          </cell>
          <cell r="AU553" t="str">
            <v>32H3B2</v>
          </cell>
          <cell r="AV553" t="str">
            <v>3TE32G1622H7</v>
          </cell>
          <cell r="AW553" t="str">
            <v>G1622</v>
          </cell>
          <cell r="AX553" t="str">
            <v>M010</v>
          </cell>
          <cell r="AY553">
            <v>74011816</v>
          </cell>
          <cell r="AZ553">
            <v>51012746</v>
          </cell>
          <cell r="BA553">
            <v>80140421</v>
          </cell>
        </row>
        <row r="554">
          <cell r="D554">
            <v>60311164</v>
          </cell>
          <cell r="E554" t="str">
            <v xml:space="preserve">A  </v>
          </cell>
          <cell r="F554" t="str">
            <v>TV</v>
          </cell>
          <cell r="G554" t="str">
            <v>JOSE GERARDO SABEDRA MURILLO</v>
          </cell>
          <cell r="H554" t="str">
            <v>PUERTO SOTO LA MARINA 2068 GUADALAJARA/SAN VICENTE</v>
          </cell>
          <cell r="I554" t="str">
            <v>3344446342 - 3317071992</v>
          </cell>
          <cell r="J554" t="str">
            <v>HISENSE</v>
          </cell>
          <cell r="K554" t="str">
            <v>50K20D</v>
          </cell>
          <cell r="L554" t="str">
            <v>50J140916H00499</v>
          </cell>
          <cell r="M554" t="str">
            <v>TICKET DOM / 000228810</v>
          </cell>
          <cell r="N554">
            <v>10120.950000000001</v>
          </cell>
          <cell r="O554">
            <v>41883</v>
          </cell>
          <cell r="P554">
            <v>42780</v>
          </cell>
          <cell r="Q554">
            <v>201109</v>
          </cell>
          <cell r="R554" t="str">
            <v>FALTA DE REFACCIONES 173064 oc-1007394</v>
          </cell>
          <cell r="S554" t="str">
            <v/>
          </cell>
          <cell r="T554" t="str">
            <v xml:space="preserve">    YURIANA HERNANDEZ HERRERA     </v>
          </cell>
          <cell r="U554" t="str">
            <v>2017-ABRIL</v>
          </cell>
          <cell r="W554" t="str">
            <v>COMPLETADO</v>
          </cell>
          <cell r="X554" t="str">
            <v>TALLER</v>
          </cell>
          <cell r="Y554">
            <v>42775</v>
          </cell>
          <cell r="Z554">
            <v>897</v>
          </cell>
          <cell r="AA554" t="str">
            <v>M012</v>
          </cell>
          <cell r="AD554" t="str">
            <v>GUADALAJARA/SAN VICENTE</v>
          </cell>
          <cell r="AE554" t="str">
            <v>JAL</v>
          </cell>
          <cell r="AF554" t="str">
            <v>MX</v>
          </cell>
          <cell r="AG554" t="str">
            <v>10411492</v>
          </cell>
          <cell r="AH554" t="str">
            <v>JOSE GERARDO SABEDRA MURILLO</v>
          </cell>
          <cell r="AI554" t="str">
            <v>2068 PUERTO SOTO LA MARINA</v>
          </cell>
          <cell r="AJ554" t="str">
            <v>0443317071992</v>
          </cell>
          <cell r="AK554" t="str">
            <v>0443317071992</v>
          </cell>
          <cell r="AL554" t="str">
            <v>44330</v>
          </cell>
          <cell r="AM554" t="str">
            <v>22/04/2017 06 : 55 GEARARDO.PA : TCF1 74: 7401183107/04/2017 06 : 29 ANA.LAURA : CSCCFNP54076363, cliente molesto por el tiempo q se lleva, pide solución a labrevedad, se le comenta q se prolongo inventario, y se le pide nos deoportunidad en q se reanuden nuevamente los embarques, se envía correo aCF y quejas24/03/2017 01 : 26 ANA.LAURA : CSCCFNP54076363, se le pide a cte nos de oportunidad a que se reanuden losembarques la sig. semana09/03/2017 01 : 58 BRENDA.MORA : CSCSe le hace mención de la autorización del cf y el tiempo de entrega de20 días hábiles. TCF1PU-Cliente23/02/2017 05 : 15 MARCO.DIAZ : TCF1PU CTE FINAL23/02/2017 05 : 14 MARCO.DIAZ : TCF1DR18/02/2017 01 : 41 ERNESTO.HERN : TCF118/02/2017 01 : 41 ERNESTO.HERN : NP515/02/2017 01 : 37 201109 : EQUIPO EN CASA DE CLIENTE14/02/2017 23 : 29 201109 : 173064 OC-100739411/02/2017 00 : 12 201109 : SE PROGRAMA NUEVA VISITA PARA DIA 13-02-1710/02/2017 01 : 53 201109 : V1 10-02-1708/02/2017 03 : 58 ADOLFO.FER : ODSWTP /MESA CENTRAL Y BUHO DESEGUANTEPEC</v>
          </cell>
          <cell r="AN554" t="str">
            <v>3TE50G132311</v>
          </cell>
          <cell r="AO554" t="str">
            <v>Básica</v>
          </cell>
          <cell r="AP554" t="str">
            <v>Hisense</v>
          </cell>
          <cell r="AQ554" t="str">
            <v>Opera</v>
          </cell>
          <cell r="AR554" t="str">
            <v>FHD 1920 x 1080</v>
          </cell>
          <cell r="AS554" t="str">
            <v>3TE50G165140G1651M010</v>
          </cell>
          <cell r="AT554" t="e">
            <v>#N/A</v>
          </cell>
          <cell r="AU554" t="str">
            <v>50H7GB</v>
          </cell>
          <cell r="AV554" t="str">
            <v>3TE50G165140</v>
          </cell>
          <cell r="AW554" t="str">
            <v>G1651</v>
          </cell>
          <cell r="AX554" t="str">
            <v>M010</v>
          </cell>
          <cell r="AY554">
            <v>74011831</v>
          </cell>
          <cell r="AZ554">
            <v>51012749</v>
          </cell>
          <cell r="BA554">
            <v>80141466</v>
          </cell>
        </row>
        <row r="555">
          <cell r="D555">
            <v>60311140</v>
          </cell>
          <cell r="E555" t="str">
            <v xml:space="preserve">A </v>
          </cell>
          <cell r="F555" t="str">
            <v>TV</v>
          </cell>
          <cell r="G555" t="str">
            <v>Francisco Ojeda</v>
          </cell>
          <cell r="H555" t="str">
            <v>HEROICO COLEGIO MILITAR S/N, SAN ANTONIO, LA PAZ, C.P. 23200</v>
          </cell>
          <cell r="I555" t="str">
            <v>6121614562 / 6121385043</v>
          </cell>
          <cell r="J555" t="str">
            <v>HISENSE</v>
          </cell>
          <cell r="K555" t="str">
            <v>50K20DW</v>
          </cell>
          <cell r="L555" t="str">
            <v>50G143291H19632</v>
          </cell>
          <cell r="M555" t="str">
            <v>LPZ / 000187278 TICKET DE COMPRA TIENDA TELMEX S.A. DE C.V.</v>
          </cell>
          <cell r="N555">
            <v>13310.88</v>
          </cell>
          <cell r="O555">
            <v>42023</v>
          </cell>
          <cell r="P555">
            <v>42780</v>
          </cell>
          <cell r="Q555">
            <v>201767</v>
          </cell>
          <cell r="R555" t="str">
            <v>18/02/2017 02 : 51  ERNESTO.HERN : NP5 /  P1A: 173331 PANEL     14-02-2017   OC-1007431</v>
          </cell>
          <cell r="S555" t="str">
            <v>EQUIPO DAÑADO EN DOMICILIO DE CLIENTE</v>
          </cell>
          <cell r="T555" t="str">
            <v xml:space="preserve">   RENE ARIAS                     </v>
          </cell>
          <cell r="U555" t="str">
            <v>2017-04-20</v>
          </cell>
          <cell r="V555" t="str">
            <v>CENTRO</v>
          </cell>
          <cell r="W555" t="str">
            <v>COMPLETADO</v>
          </cell>
          <cell r="X555" t="str">
            <v>TALLER</v>
          </cell>
          <cell r="Y555">
            <v>42775</v>
          </cell>
          <cell r="Z555">
            <v>757</v>
          </cell>
          <cell r="AA555" t="str">
            <v>M012</v>
          </cell>
          <cell r="AD555" t="str">
            <v>La Paz/Sn Antonio</v>
          </cell>
          <cell r="AE555" t="str">
            <v>BCS</v>
          </cell>
          <cell r="AF555" t="str">
            <v>MX</v>
          </cell>
          <cell r="AG555" t="str">
            <v>10410111</v>
          </cell>
          <cell r="AH555" t="str">
            <v>FRANCISCO OJEDA</v>
          </cell>
          <cell r="AI555" t="str">
            <v>s/n Heroico colegio militar</v>
          </cell>
          <cell r="AJ555" t="str">
            <v>6121614562</v>
          </cell>
          <cell r="AK555" t="str">
            <v>6121614562</v>
          </cell>
          <cell r="AL555" t="str">
            <v>23200</v>
          </cell>
          <cell r="AM555" t="str">
            <v>22/04/2017 06 : 42 MARCO.DIAZ : TCF174 7401182022/02/2017 06 : 38 MARCO.DIAZ : TCF1PU CLIENTE18/02/2017 02 : 51 ERNESTO.HERN : TCF118/02/2017 02 : 51 ERNESTO.HERN : NP515/02/2017 08 : 11 201767 : P1A: 173331 PANEL 14-02-2017 OC-100743110/02/2017 08 : 10 201767 : SKMA:310KM/$62010/02/2017 02 : 48 201767 : V1:14/02/2017:HORARIO ABIERTO DE 10 AM A 18HRS_H23135_T0409/02/2017 06 : 10 MARTINEZ.G : ODSWTP% COLEGIO MILITAR Y BENITO JUAREZ</v>
          </cell>
          <cell r="AN555" t="str">
            <v>1TE50B8NUSCB</v>
          </cell>
          <cell r="AO555" t="str">
            <v>Smart</v>
          </cell>
          <cell r="AP555" t="str">
            <v>Hisense</v>
          </cell>
          <cell r="AQ555" t="str">
            <v>Opera</v>
          </cell>
          <cell r="AR555" t="str">
            <v>FHD 1920 x 1080</v>
          </cell>
          <cell r="AS555" t="str">
            <v>3TE50G165140G1651M010</v>
          </cell>
          <cell r="AT555" t="e">
            <v>#N/A</v>
          </cell>
          <cell r="AU555" t="str">
            <v>50H7GB</v>
          </cell>
          <cell r="AV555" t="str">
            <v>3TE50G165140</v>
          </cell>
          <cell r="AW555" t="str">
            <v>G1651</v>
          </cell>
          <cell r="AX555" t="str">
            <v>M010</v>
          </cell>
          <cell r="AY555">
            <v>74011820</v>
          </cell>
          <cell r="AZ555">
            <v>51012750</v>
          </cell>
          <cell r="BA555">
            <v>80141847</v>
          </cell>
        </row>
        <row r="556">
          <cell r="D556">
            <v>60315078</v>
          </cell>
          <cell r="E556" t="str">
            <v>A</v>
          </cell>
          <cell r="F556" t="str">
            <v>TV</v>
          </cell>
          <cell r="G556" t="str">
            <v>JAVIER BERMUDEZ</v>
          </cell>
          <cell r="H556" t="str">
            <v xml:space="preserve">HERNAN CORTEZ Y NUÑO GUZMAN 1915 COL. GRACCIONAMIENTO LA COMQUISTA CP. 80058 CULIACAN SINALOA </v>
          </cell>
          <cell r="I556">
            <v>6671983079</v>
          </cell>
          <cell r="J556" t="str">
            <v>HISENSE</v>
          </cell>
          <cell r="K556" t="str">
            <v>50K20DW</v>
          </cell>
          <cell r="L556" t="str">
            <v>50G143291H04759</v>
          </cell>
          <cell r="M556">
            <v>121827</v>
          </cell>
          <cell r="N556">
            <v>11998.37</v>
          </cell>
          <cell r="O556">
            <v>42241</v>
          </cell>
          <cell r="P556">
            <v>42826</v>
          </cell>
          <cell r="Q556">
            <v>201050</v>
          </cell>
          <cell r="R556" t="str">
            <v xml:space="preserve">DEMORA DE SURTIMIENTO DE PIEZAS </v>
          </cell>
          <cell r="S556" t="str">
            <v xml:space="preserve">EQUIPO EN TALLER </v>
          </cell>
          <cell r="T556" t="str">
            <v xml:space="preserve">JAZMIN PADILLA                  </v>
          </cell>
          <cell r="U556" t="str">
            <v>2017-04-07</v>
          </cell>
          <cell r="V556" t="str">
            <v>Norte</v>
          </cell>
          <cell r="W556" t="str">
            <v>COMPLETADO</v>
          </cell>
          <cell r="X556" t="str">
            <v>TALLER</v>
          </cell>
          <cell r="Y556">
            <v>42822</v>
          </cell>
          <cell r="Z556">
            <v>585</v>
          </cell>
          <cell r="AA556" t="str">
            <v>M012</v>
          </cell>
          <cell r="AB556" t="str">
            <v>T173331/Panel - PANEL</v>
          </cell>
          <cell r="AC556" t="str">
            <v>OC-1009292</v>
          </cell>
          <cell r="AD556" t="str">
            <v>fracc la conquista/Culiacan</v>
          </cell>
          <cell r="AE556" t="str">
            <v>SIN</v>
          </cell>
          <cell r="AF556" t="str">
            <v>MX</v>
          </cell>
          <cell r="AG556" t="str">
            <v>10399048</v>
          </cell>
          <cell r="AH556" t="str">
            <v>JAVIER BERMUDEZ</v>
          </cell>
          <cell r="AI556" t="str">
            <v>1915 Hernan cortez y nuño Guzman</v>
          </cell>
          <cell r="AJ556" t="str">
            <v>6671983079</v>
          </cell>
          <cell r="AK556" t="str">
            <v>6671983079</v>
          </cell>
          <cell r="AL556" t="str">
            <v>80058</v>
          </cell>
          <cell r="AM556" t="str">
            <v>22/04/2017 06 : 44 MARCO.DIAZ : TCF174: 7401182118/04/2017 02 : 27 ADOLFO.FER : CFA07/04/2017 00 : 48 ERNESTO.HERN : TCF107/04/2017 00 : 48 ERNESTO.HERN : NP505/04/2017 00 : 28 BRENDA.MORA : CSCSe le pide apoyo al área de refacciones para saber cuando envía piezapero no se tuvo respuesta, cliente molesto ya que menciona que con estaes la segunda ves que le cambian la pieza y quiere que le cambien elequipo, se le menciona que técnico debe determinar ya teniendo la piezasi con eso queda o es necesario el cambio.01/04/2017 08 : 36 201050 : LCD N.D. 10009312 O.C. 100929230/03/2017 07 : 56 MARIA.EUGENI : SEG: CSA Favor de solicitar refacciony colocar OC- a la brevedad.30/03/2017 05 : 40 201050 : EQUIPO EN TALLER PARA REVISION29/03/2017 07 : 47 201050 : CLIENTE TRAERA EQUIPO A TALLER28/03/2017 07 : 15 MARIELA.CHA : ODSWTPESQUINA ERAN CORTES</v>
          </cell>
          <cell r="AN556" t="str">
            <v>1TE50B8NUSCB</v>
          </cell>
          <cell r="AO556" t="str">
            <v>Smart</v>
          </cell>
          <cell r="AP556" t="str">
            <v>Hisense</v>
          </cell>
          <cell r="AQ556" t="str">
            <v>Opera</v>
          </cell>
          <cell r="AR556" t="str">
            <v>FHD 1920 x 1080</v>
          </cell>
          <cell r="AS556" t="str">
            <v>3TE50G165140G1651M010</v>
          </cell>
          <cell r="AT556" t="e">
            <v>#N/A</v>
          </cell>
          <cell r="AU556" t="str">
            <v>50H7GB</v>
          </cell>
          <cell r="AV556" t="str">
            <v>3TE50G165140</v>
          </cell>
          <cell r="AW556" t="str">
            <v>G1651</v>
          </cell>
          <cell r="AX556" t="str">
            <v>M010</v>
          </cell>
          <cell r="AY556">
            <v>74011821</v>
          </cell>
          <cell r="AZ556">
            <v>51012751</v>
          </cell>
          <cell r="BA556">
            <v>80141572</v>
          </cell>
        </row>
        <row r="557">
          <cell r="D557">
            <v>60310875</v>
          </cell>
          <cell r="E557" t="str">
            <v xml:space="preserve">A  </v>
          </cell>
          <cell r="F557" t="str">
            <v>TV</v>
          </cell>
          <cell r="G557" t="str">
            <v>MARIA RODRIGUEZ JUAREZ</v>
          </cell>
          <cell r="H557" t="str">
            <v>ADOLFO LOPEZ MATEOS # 21,LOMA BONITA,CUAUTITLAN</v>
          </cell>
          <cell r="I557">
            <v>5522250923</v>
          </cell>
          <cell r="J557" t="str">
            <v>HISENSE</v>
          </cell>
          <cell r="K557" t="str">
            <v>50H5GB</v>
          </cell>
          <cell r="L557" t="str">
            <v>50G150311H01854</v>
          </cell>
          <cell r="M557" t="str">
            <v>TICKET</v>
          </cell>
          <cell r="N557">
            <v>15998.27</v>
          </cell>
          <cell r="O557">
            <v>42360</v>
          </cell>
          <cell r="P557">
            <v>42773</v>
          </cell>
          <cell r="Q557">
            <v>201679</v>
          </cell>
          <cell r="R557" t="str">
            <v>PANEL T182406 OC 1007072</v>
          </cell>
          <cell r="S557" t="str">
            <v>EQUIPO EN CENTRO DE SERVICIO CON ACCESOR</v>
          </cell>
          <cell r="T557" t="str">
            <v xml:space="preserve">GUADALUPE GIRON                   </v>
          </cell>
          <cell r="U557" t="str">
            <v>2017-04-13</v>
          </cell>
          <cell r="V557" t="str">
            <v>Centro</v>
          </cell>
          <cell r="W557" t="str">
            <v>COMPLETADO</v>
          </cell>
          <cell r="Y557">
            <v>42773</v>
          </cell>
          <cell r="Z557">
            <v>413</v>
          </cell>
          <cell r="AA557" t="str">
            <v>M012</v>
          </cell>
          <cell r="AB557" t="str">
            <v>T182406/Panel - PANEL</v>
          </cell>
          <cell r="AC557" t="str">
            <v>OC-1007072</v>
          </cell>
          <cell r="AD557" t="str">
            <v>Coahutitlan /Loma bonita</v>
          </cell>
          <cell r="AE557" t="str">
            <v>MEX</v>
          </cell>
          <cell r="AF557" t="str">
            <v>MX</v>
          </cell>
          <cell r="AG557" t="str">
            <v>10411170</v>
          </cell>
          <cell r="AH557" t="str">
            <v>MARIA RODRIGUEZ JUAREZ</v>
          </cell>
          <cell r="AI557" t="str">
            <v>21 Adolfo lopez mateo</v>
          </cell>
          <cell r="AJ557" t="str">
            <v>5522250923</v>
          </cell>
          <cell r="AK557" t="str">
            <v>5519580607</v>
          </cell>
          <cell r="AL557" t="str">
            <v>54759</v>
          </cell>
          <cell r="AM557" t="str">
            <v>22/04/2017 06 : 45 MARCO.DIAZ : TCF174 7401182219/04/2017 02 : 21 GEARARDO.PA : CFA23/03/2017 00 : 50 GERARDO.GRA : CSC se indica posible fecha de entregade CF mediados de mes de abril. Se escala ODS a CF para seguimiento.EMC*09/03/2017 03 : 30 GABRIELA.B : CSCSe Comenta en proceso de CF se pide Esperar23/02/2017 02 : 28 Ricardo Espinosa : TCF1PU CSA23/02/2017 02 : 27 Ricardo Espinosa : TCF1DR21/02/2017 04 : 40 ANA.GABRIELA : CSCSE LE INFORMA AL CLIENTE DE SU CF TIEMPO DE ENTREGA DE 15 A 20 HABILESEQUIPO EN CSA17/02/2017 07 : 12 SEMIRAMIS.M : CSCCte se coomunica para saber el estatus del equipo se le menciona que seaplicara un cambio fisico en un tiempo estimado de 20 dias habiles10/02/2017 04 : 30 ERNESTO.HERN : TCF110/02/2017 04 : 30 ERNESTO.HERN : NP508/02/2017 02 : 51 201679 : P1A;PANEL T182406 OC 100707208/02/2017 00 : 13 201679 : SEGUIMIENTO DE LA ORDEN 6031049107/02/2017 23 : 52 MARIELA.CHA : ODSWTPCSA SUBIRA DOCUMENTACIONTERRACERÍA Y ÁRBOLFACHADA BLANCAAV DEL CANAL</v>
          </cell>
          <cell r="AN557" t="str">
            <v>3TE50A144537</v>
          </cell>
          <cell r="AO557" t="str">
            <v>Smart</v>
          </cell>
          <cell r="AP557" t="str">
            <v>Hisense</v>
          </cell>
          <cell r="AQ557" t="str">
            <v>Opera</v>
          </cell>
          <cell r="AR557" t="str">
            <v>FHD 1920 x 1080</v>
          </cell>
          <cell r="AS557" t="str">
            <v>3TE50G165140G1651M010</v>
          </cell>
          <cell r="AT557" t="e">
            <v>#N/A</v>
          </cell>
          <cell r="AU557" t="str">
            <v>50H7GB</v>
          </cell>
          <cell r="AV557" t="str">
            <v>3TE50G165140</v>
          </cell>
          <cell r="AW557" t="str">
            <v>G1651</v>
          </cell>
          <cell r="AX557" t="str">
            <v>M010</v>
          </cell>
          <cell r="AY557">
            <v>74011822</v>
          </cell>
          <cell r="AZ557">
            <v>51012752</v>
          </cell>
          <cell r="BA557">
            <v>80141495</v>
          </cell>
        </row>
        <row r="558">
          <cell r="D558">
            <v>60315359</v>
          </cell>
          <cell r="E558" t="str">
            <v xml:space="preserve">A  </v>
          </cell>
          <cell r="F558" t="str">
            <v>TV</v>
          </cell>
          <cell r="G558" t="str">
            <v>Alma Rosa Robles</v>
          </cell>
          <cell r="H558" t="str">
            <v>PRIVADA PLAZOLETA #146, COL. LA FORTALEZA, ECATEPEC, C.P. 55067</v>
          </cell>
          <cell r="I558">
            <v>22213505</v>
          </cell>
          <cell r="J558" t="str">
            <v>HISENSE</v>
          </cell>
          <cell r="K558" t="str">
            <v>50H3B2</v>
          </cell>
          <cell r="L558" t="str">
            <v>50G151264H01997</v>
          </cell>
          <cell r="M558" t="str">
            <v>ODA / 000163847 TICKET DE COMPRA TIENDA TELMEX</v>
          </cell>
          <cell r="N558">
            <v>11168.02</v>
          </cell>
          <cell r="O558">
            <v>42384</v>
          </cell>
          <cell r="P558">
            <v>42837</v>
          </cell>
          <cell r="Q558">
            <v>201767</v>
          </cell>
          <cell r="R558" t="str">
            <v xml:space="preserve">18/04/2017 06 : 45  ARANTXA.MON : NP5 / P1A: 187102 MAIN     186903 PANEL   12-04-2017   OC-1009626
</v>
          </cell>
          <cell r="S558" t="str">
            <v>EQUIPO DAÑADO EN DOMICILIO DE CLIENTE (Z</v>
          </cell>
          <cell r="T558" t="str">
            <v xml:space="preserve">  RENE ARIAS                      </v>
          </cell>
          <cell r="U558" t="str">
            <v>2017-04-18</v>
          </cell>
          <cell r="V558" t="str">
            <v>CENTRO</v>
          </cell>
          <cell r="W558" t="str">
            <v>COMPLETADO</v>
          </cell>
          <cell r="X558" t="str">
            <v>CLIENTE</v>
          </cell>
          <cell r="Y558">
            <v>42828</v>
          </cell>
          <cell r="Z558">
            <v>453</v>
          </cell>
          <cell r="AA558" t="str">
            <v>M012</v>
          </cell>
          <cell r="AD558" t="str">
            <v>Ecatepec/La fortaleza</v>
          </cell>
          <cell r="AE558" t="str">
            <v>MEX</v>
          </cell>
          <cell r="AF558" t="str">
            <v>MX</v>
          </cell>
          <cell r="AG558" t="str">
            <v>10414484</v>
          </cell>
          <cell r="AH558" t="str">
            <v>ALMA ROSA ROBLES</v>
          </cell>
          <cell r="AI558" t="str">
            <v>Priv plazoleta num 146</v>
          </cell>
          <cell r="AJ558" t="str">
            <v>22213505</v>
          </cell>
          <cell r="AK558">
            <v>0</v>
          </cell>
          <cell r="AL558" t="str">
            <v>55067</v>
          </cell>
          <cell r="AM558" t="str">
            <v>22/04/2017 06 : 48 RODRIGUEZ ERICK : TCF174 7401182418/04/2017 06 : 45 ARANTXA.MON : TCF118/04/2017 06 : 45 ARANTXA.MON : NP518/04/2017 06 : 33 ARANTXA.MON : EL MODELO CRM NO COINCIDE CON LOSOLICITADO A REFACCIONES13/04/2017 06 : 30 201767 : P1A: 187102 MAIN 186903 PANEL 12-04-2017 OC-100962613/04/2017 02 : 28 201767 : SE ENVIA CORREO EL DIA 12-04-2017 A LAS 13:28 HRS. PARA APOYO DE BOOM PARA EL MODELO DEL EQUIPOYA QUE NO SE ENCUENTRA DISPONIBLE EN EL DRIVE!!12/04/2017 03 : 28 201767 : MAIN Y PANEL DAÑADOS04/04/2017 06 : 14 ANA.LAURA : KMA:106$21204/04/2017 03 : 07 201767 : V1. 06/04/2017: 10 A.M. - 6 P.M.H-24012 SE ASIGNA T51OMJ24/03/2017 01 : 13 JUANANTONIO : menciona Mariela Chavez que si recibióla documentacion16/03/2017 01 : 49 ANA.ROSA : ODSWTPRDFORTIN Y TORREON</v>
          </cell>
          <cell r="AN558" t="str">
            <v>3TE50G151262</v>
          </cell>
          <cell r="AO558" t="str">
            <v>Básica</v>
          </cell>
          <cell r="AP558" t="str">
            <v>Hisense</v>
          </cell>
          <cell r="AQ558" t="str">
            <v>Opera</v>
          </cell>
          <cell r="AR558" t="str">
            <v>FHD 1920 x 1080</v>
          </cell>
          <cell r="AS558" t="str">
            <v>3TE50G165140G1651M010</v>
          </cell>
          <cell r="AT558" t="e">
            <v>#N/A</v>
          </cell>
          <cell r="AU558" t="str">
            <v>50H7GB</v>
          </cell>
          <cell r="AV558" t="str">
            <v>3TE50G165140</v>
          </cell>
          <cell r="AW558" t="str">
            <v>G1651</v>
          </cell>
          <cell r="AX558" t="str">
            <v>M010</v>
          </cell>
          <cell r="AY558">
            <v>74011824</v>
          </cell>
          <cell r="AZ558">
            <v>51012754</v>
          </cell>
          <cell r="BA558">
            <v>80141848</v>
          </cell>
        </row>
        <row r="559">
          <cell r="D559">
            <v>60315242</v>
          </cell>
          <cell r="E559" t="str">
            <v>A</v>
          </cell>
          <cell r="F559" t="str">
            <v>TV</v>
          </cell>
          <cell r="G559" t="str">
            <v>LORENA HERNANDEZ GARCIA</v>
          </cell>
          <cell r="H559" t="str">
            <v>ETAPA 10,EDIF. 19, DEPTO.301, COL. EL COLOSO</v>
          </cell>
          <cell r="I559">
            <v>7444685131</v>
          </cell>
          <cell r="J559" t="str">
            <v>HISENSE</v>
          </cell>
          <cell r="K559" t="str">
            <v>50K20DW</v>
          </cell>
          <cell r="L559" t="str">
            <v>50G143291H04829</v>
          </cell>
          <cell r="M559" t="str">
            <v>CARTA DE ACEPTACION</v>
          </cell>
          <cell r="N559">
            <v>11998.37</v>
          </cell>
          <cell r="O559">
            <v>42067</v>
          </cell>
          <cell r="P559">
            <v>42825</v>
          </cell>
          <cell r="Q559">
            <v>201610</v>
          </cell>
          <cell r="R559" t="str">
            <v>FALTA DE REFACCION</v>
          </cell>
          <cell r="S559" t="str">
            <v>ESTE EQUIPO CUENTA CON UNA ODS ANTERIOR( 60311259) YA QUE VALIDARON INCORRECTAMENTE EL COMPROBANTE DE COMPRA</v>
          </cell>
          <cell r="T559" t="str">
            <v>MAYRA HERNANDEZ BERNAL</v>
          </cell>
          <cell r="U559">
            <v>42835</v>
          </cell>
          <cell r="V559" t="str">
            <v>SUR</v>
          </cell>
          <cell r="W559" t="str">
            <v>COMPLETADO</v>
          </cell>
          <cell r="X559" t="str">
            <v>CLIENTE</v>
          </cell>
          <cell r="Y559">
            <v>42825</v>
          </cell>
          <cell r="Z559">
            <v>758</v>
          </cell>
          <cell r="AA559" t="str">
            <v>M012</v>
          </cell>
          <cell r="AB559" t="str">
            <v>T173331/Panel - PANEL</v>
          </cell>
          <cell r="AC559" t="str">
            <v>OC-1009264</v>
          </cell>
          <cell r="AD559" t="str">
            <v>acapulco/col el coloso</v>
          </cell>
          <cell r="AE559" t="str">
            <v>GRO</v>
          </cell>
          <cell r="AF559" t="str">
            <v>MX</v>
          </cell>
          <cell r="AG559" t="str">
            <v>10411803</v>
          </cell>
          <cell r="AH559" t="str">
            <v>LORENA HERNANDEZ GRACIA</v>
          </cell>
          <cell r="AI559" t="str">
            <v>etapa 10 edif 19 depto 301</v>
          </cell>
          <cell r="AJ559" t="str">
            <v>7444685131</v>
          </cell>
          <cell r="AK559">
            <v>0</v>
          </cell>
          <cell r="AL559" t="str">
            <v>39810</v>
          </cell>
          <cell r="AM559" t="str">
            <v>22/04/2017 06 : 47 MARCO.DIAZ : TCF174: 7401182521/04/2017 02 : 17 MARIELA.CHA : CSCMolesto por el tiempo de demora07/04/2017 00 : 10 ERNESTO.HERN : TCF107/04/2017 00 : 10 ERNESTO.HERN : NP501/04/2017 00 : 51 201610 : PST: PANEL (173331) PEDIDO: OC-100296401/04/2017 00 : 23 RODRIGUEZ ERICK : SEGUIMIENTO A 60311259, SE ADJUNTADOCUMENTO CORRECTO, INICIAR PROCESO DE REPARACION</v>
          </cell>
          <cell r="AN559" t="str">
            <v>1TE50B8NUSCB</v>
          </cell>
          <cell r="AO559" t="str">
            <v>Smart</v>
          </cell>
          <cell r="AP559" t="str">
            <v>Hisense</v>
          </cell>
          <cell r="AQ559" t="str">
            <v>Opera</v>
          </cell>
          <cell r="AR559" t="str">
            <v>FHD 1920 x 1080</v>
          </cell>
          <cell r="AS559" t="str">
            <v>3TE50G165140G1651M010</v>
          </cell>
          <cell r="AT559" t="e">
            <v>#N/A</v>
          </cell>
          <cell r="AU559" t="str">
            <v>50H7GB</v>
          </cell>
          <cell r="AV559" t="str">
            <v>3TE50G165140</v>
          </cell>
          <cell r="AW559" t="str">
            <v>G1651</v>
          </cell>
          <cell r="AX559" t="str">
            <v>M010</v>
          </cell>
          <cell r="AY559">
            <v>74011825</v>
          </cell>
          <cell r="AZ559">
            <v>51012755</v>
          </cell>
          <cell r="BA559">
            <v>80141508</v>
          </cell>
        </row>
        <row r="560">
          <cell r="D560">
            <v>60313543</v>
          </cell>
          <cell r="E560" t="str">
            <v xml:space="preserve">E </v>
          </cell>
          <cell r="F560" t="str">
            <v>TV</v>
          </cell>
          <cell r="G560" t="str">
            <v>ESMERALDA PEREZ GOMEZ</v>
          </cell>
          <cell r="H560" t="str">
            <v>GOLONDRINAS MZ1 LT 20,PARAISO DE DIANA LAURA,NAUCALPAN</v>
          </cell>
          <cell r="I560">
            <v>26417405</v>
          </cell>
          <cell r="J560" t="str">
            <v>HISENSE</v>
          </cell>
          <cell r="K560" t="str">
            <v>50H5GB</v>
          </cell>
          <cell r="L560" t="str">
            <v>50G150311H03462</v>
          </cell>
          <cell r="M560" t="str">
            <v xml:space="preserve">TICKET </v>
          </cell>
          <cell r="N560">
            <v>15998.27</v>
          </cell>
          <cell r="O560">
            <v>42368</v>
          </cell>
          <cell r="P560">
            <v>42755</v>
          </cell>
          <cell r="Q560">
            <v>201679</v>
          </cell>
          <cell r="R560" t="str">
            <v>PANEL DAÑADO</v>
          </cell>
          <cell r="S560" t="str">
            <v>EQUIPO EN CS CON ACCESORIOS</v>
          </cell>
          <cell r="T560" t="str">
            <v xml:space="preserve"> GUADALUPE GIRON      </v>
          </cell>
          <cell r="U560">
            <v>42836</v>
          </cell>
          <cell r="V560" t="str">
            <v>Centro</v>
          </cell>
          <cell r="W560" t="str">
            <v>COMPLETADO</v>
          </cell>
          <cell r="Y560">
            <v>42802</v>
          </cell>
          <cell r="Z560">
            <v>387</v>
          </cell>
          <cell r="AA560" t="str">
            <v>M012</v>
          </cell>
          <cell r="AD560" t="str">
            <v>Naucalpan/paraiso de diana laura</v>
          </cell>
          <cell r="AE560" t="str">
            <v>MEX</v>
          </cell>
          <cell r="AF560" t="str">
            <v>MX</v>
          </cell>
          <cell r="AG560" t="str">
            <v>10409224</v>
          </cell>
          <cell r="AH560" t="str">
            <v>ESMERALDA PEREZ GOMEZ</v>
          </cell>
          <cell r="AI560" t="str">
            <v>golondrinas mz 1 lote 20</v>
          </cell>
          <cell r="AJ560" t="str">
            <v>26417724</v>
          </cell>
          <cell r="AK560" t="str">
            <v>26417724</v>
          </cell>
          <cell r="AL560" t="str">
            <v>53650</v>
          </cell>
          <cell r="AM560" t="str">
            <v>22/04/2017 06 : 48 MARCO.DIAZ : TCF174 7401182621/04/2017 23 : 52 ANA.LAURA : CSCCFNEse le pide a cte nos de oportunidad de que se reanuden los embarques lasiguiente semana / cte molesto, pide prioridad ya que se caso contrarioacudirá a PROFECO/ CABE MENCIONAR Q REFERENTE AL ENVIO QUE INDICA ELCOMENTARIO ANTERIOR, NO LO A RECIBIDO NI CLIENTE NI TALLER13/04/2017 00 : 23 GEARARDO.PA : CFA12/04/2017 00 : 25 MARCO.DIAZ : TCF2***MODELO 50K20DW***SERIE50J140464H03696***ENVIADO A CTE FINAL***F. DE ENVIO 05.04.2017*** DHL***NUMERO DE GUIA 3374864076dmc.04/04/2017 04 : 58 ANA.LAURA : CSCCFNPcte quiere saber cuando se embarcara el eq, se le pide nos deoportunidad a que nos indiquen si esta semana se reanudaran los embarques, ya que estamos al limite de tiempo18/03/2017 00 : 36 SEMIRAMIS.M : CSCCte se comunica para verificar cuando se le enviara el equipo de cambiose le pide darnos oportunidad de que se envie una vez que haya concluidoel proceso de inventario y auditoria14/03/2017 06 : 42 MARCO.DIAZ : TCF1PU CSA09/03/2017 01 : 38 GEARARDO.PA : TCFR, SE A UTORIZA CAMBIO FISICO ,ARRESERV DE INVESTIGACION.09/03/2017 01 : 34 GEARARDO.PA : EN SEGUIMIENTO 60308668, PARA PROCESAR01/03/2017 04 : 04 SEMIRAMIS.M : CSCCte se comunica para verificar que procedera menciona csa Lupitamenciona que el Ing Cecilio que invalida la garantia y que el cte deberade recoger el equipo pues ya no se cuenta en ningun momento con garantiapor se r intervenida por personal ajeno24/02/2017 00 : 45 DULCE.M : Indica Isabel que el equipo de cte ya nocuenta con garantía debido a que tiene un golpe se le da información acte y esta muy molesto.18/02/2017 01 : 18 ANA.ROSA : Susana de CSA comenta que efectivamentecuenta con los documentos y que estos enviaron la información a su áreade seguimiento y están en espera de que esta área autorize el cambio dela pza, ya que el equipo cuenta con un golpe.04/02/2017 07 : 13 MA.ISABEL : SEG: SE LE NOTIFICA AL CSA QUE LE PIDAAL CLIENTE EVIDENCIAS DE INGRESO DE SU EQUIPO AL OTRO TALLER, SE CANCELAO.S. HASTA QUE EL CLIENTE SE COMUNIQUE02/02/2017 02 : 32 MA.ISABEL : SEG: SE INTENTÓ CONTACTAR AL CLIENTE ALAS 12:30 P.M DEL 1 DE FEBRERO Y NO CONTESTÓ, SE DEBE PREGUNTAR SI TIENEUNA O.S. DEL CSA DONDE LLEVÓ EN PRIMERA INSTANCIA SI EQUIPO PARA DARSEGUIMIENTO31/01/2017 06 : 16 201679 : VGT:SE ANEXA REPORTE TECNICO28/01/2017 07 : 42 201679 : EL EQUIPO TIENE UN GOLPE EN UNA ESQUINA SELE LLAMO AL CLIENTE Y REFIERE QUE SE LA LLEVARON A OTRO CENTRO DE SERVICIO Y QUE DESPUES DE 8 DIAS SE LA ENTREGARON DICIENDOLE QUEYA NO TRABAJABAN PARA LA MARCA25/01/2017 00 : 14 201679 : INGRESA EQUIPO AL CENTRO DE SERVICIO20/1/201720/01/2017 07 : 42 201679 : V1:20/1/201720/01/2017 07 : 14 ANA.LAURA : KMA:91.2$182.4020/01/2017 04 : 41 201679 : SKM:91,2=$182.4020/01/2017 03 : 27 MA.ISABEL : SEG: SE REASIGNA AL CSA 201679 CON FECHA19 ENERO YA QUE DIGITAL SERVICE NO CUBRE LA ZONA12/01/2017 02 : 55 201010 : V1: 14/01/2016**SERVICIO RECIBIDO EL DÍA 11/01**09/01/2017 23 : 50 MARTINEZ.G : ODSWTPTELMEXENTRE CALLE CANARIOS Y NIÑOS HEROES</v>
          </cell>
          <cell r="AN560" t="str">
            <v>3TE50A144537</v>
          </cell>
          <cell r="AO560" t="str">
            <v>Smart</v>
          </cell>
          <cell r="AP560" t="str">
            <v>Hisense</v>
          </cell>
          <cell r="AQ560" t="str">
            <v>Opera</v>
          </cell>
          <cell r="AR560" t="str">
            <v>FHD 1920 x 1080</v>
          </cell>
          <cell r="AS560" t="str">
            <v>3TE50G165140G1651M010</v>
          </cell>
          <cell r="AT560" t="e">
            <v>#N/A</v>
          </cell>
          <cell r="AU560" t="str">
            <v>50H7GB</v>
          </cell>
          <cell r="AV560" t="str">
            <v>3TE50G165140</v>
          </cell>
          <cell r="AW560" t="str">
            <v>G1651</v>
          </cell>
          <cell r="AX560" t="str">
            <v>M010</v>
          </cell>
          <cell r="AY560">
            <v>74011826</v>
          </cell>
          <cell r="AZ560">
            <v>51012756</v>
          </cell>
          <cell r="BA560">
            <v>80141497</v>
          </cell>
        </row>
        <row r="561">
          <cell r="D561">
            <v>60311356</v>
          </cell>
          <cell r="E561" t="str">
            <v>A</v>
          </cell>
          <cell r="F561" t="str">
            <v>TV</v>
          </cell>
          <cell r="G561" t="str">
            <v>ARMANDO FEDERICO MAGAÑA AMATECO</v>
          </cell>
          <cell r="H561" t="str">
            <v>AND. CONGRESO DE 1819, MZA. 13, INT. 36, COL. SIMON BOLIVAR</v>
          </cell>
          <cell r="I561">
            <v>7444418338</v>
          </cell>
          <cell r="J561" t="str">
            <v>HISENSE</v>
          </cell>
          <cell r="K561" t="str">
            <v>50K20DW</v>
          </cell>
          <cell r="L561" t="str">
            <v>50G143292H01302</v>
          </cell>
          <cell r="M561" t="str">
            <v>CARTA DE ACEPTACION</v>
          </cell>
          <cell r="N561">
            <v>8998.7800000000007</v>
          </cell>
          <cell r="O561">
            <v>42177</v>
          </cell>
          <cell r="P561">
            <v>42776</v>
          </cell>
          <cell r="Q561">
            <v>201610</v>
          </cell>
          <cell r="R561" t="str">
            <v>FALTA DE REFACCION</v>
          </cell>
          <cell r="T561" t="str">
            <v>MAYRA HERNANDEZ BERNAL</v>
          </cell>
          <cell r="U561">
            <v>42835</v>
          </cell>
          <cell r="V561" t="str">
            <v>SUR</v>
          </cell>
          <cell r="W561" t="str">
            <v>COMPLETADO</v>
          </cell>
          <cell r="X561" t="str">
            <v>CLIENTE</v>
          </cell>
          <cell r="Y561">
            <v>42776</v>
          </cell>
          <cell r="Z561">
            <v>599</v>
          </cell>
          <cell r="AA561" t="str">
            <v>M012</v>
          </cell>
          <cell r="AD561" t="str">
            <v>Acapulco de Juarez/Fracc. Simon Bolivar</v>
          </cell>
          <cell r="AE561" t="str">
            <v>GRO</v>
          </cell>
          <cell r="AF561" t="str">
            <v>MX</v>
          </cell>
          <cell r="AG561" t="str">
            <v>10411862</v>
          </cell>
          <cell r="AH561" t="str">
            <v>ARMANDO FEDERICO MAGAÑA AMATECO</v>
          </cell>
          <cell r="AI561" t="str">
            <v>Andador Congreso de 1819 Mz 13 Int. 36</v>
          </cell>
          <cell r="AJ561" t="str">
            <v>744-441-83-38</v>
          </cell>
          <cell r="AK561">
            <v>0</v>
          </cell>
          <cell r="AL561" t="str">
            <v>39700</v>
          </cell>
          <cell r="AM561" t="str">
            <v>22/04/2017 06 : 49 MARCO.DIAZ : TCF174 7401182718/03/2017 01 : 03 ANA.ROSA : CSCCte. indica que no va esperar mas tiempo, no hay fecha de embarque deeste equipo y el tiempo de respuesta indicado se concluye el día de hoypor lo cual el asistirá a otras instancias11/03/2017 01 : 15 JUANANTONIO : CSCse le indican tiempos al CTETCF1PU: CTE23/02/2017 02 : 24 Ricardo Espinosa : TCF1PU CSA23/02/2017 02 : 24 Ricardo Espinosa : TCF1DR18/02/2017 01 : 34 ERNESTO.HERN : TCF118/02/2017 01 : 33 ERNESTO.HERN : NP516/02/2017 04 : 16 201610 : PST: SE SOLICTA PANEL (173331) Y PCBFUENTE(171496) POR CORREO, YA QUE SISTEMA MARCA ERROR Y NO PERMITE CONCLUIR EL PEDIDO.15/02/2017 07 : 20 201610 : SE RECOLECTA EQUIPO AL ASC.14/02/2017 01 : 45 201610 : V2: 14 FEBRERO, HORARIO ABIERTO13/02/2017 22 : 01 BRENDA.MORA : Cliente agrega numero móvil 744235557111/02/2017 07 : 54 201610 : V1: 13 FEBRERO, HORARIO ABIERTO11/02/2017 05 : 01 BRENDA.MORA : ODSWTPENTRE BATALLA DE LLACUCHO Y AMADOR BOLIVIAATRÁS DE UN JARDÍN DE NIÑOSCASA COLOR VERDE CON BLANCO</v>
          </cell>
          <cell r="AN561" t="str">
            <v>1TE50B8NUSCB</v>
          </cell>
          <cell r="AO561" t="str">
            <v>Smart</v>
          </cell>
          <cell r="AP561" t="str">
            <v>Hisense</v>
          </cell>
          <cell r="AQ561" t="str">
            <v>Opera</v>
          </cell>
          <cell r="AR561" t="str">
            <v>FHD 1920 x 1080</v>
          </cell>
          <cell r="AS561" t="str">
            <v>3TE50G165140G1651M010</v>
          </cell>
          <cell r="AT561" t="e">
            <v>#N/A</v>
          </cell>
          <cell r="AU561" t="str">
            <v>50H7GB</v>
          </cell>
          <cell r="AV561" t="str">
            <v>3TE50G165140</v>
          </cell>
          <cell r="AW561" t="str">
            <v>G1651</v>
          </cell>
          <cell r="AX561" t="str">
            <v>M010</v>
          </cell>
          <cell r="AY561">
            <v>74011827</v>
          </cell>
          <cell r="AZ561">
            <v>51012757</v>
          </cell>
          <cell r="BA561">
            <v>80141517</v>
          </cell>
        </row>
        <row r="562">
          <cell r="D562">
            <v>60312809</v>
          </cell>
          <cell r="E562" t="str">
            <v xml:space="preserve">A  </v>
          </cell>
          <cell r="F562" t="str">
            <v>TV</v>
          </cell>
          <cell r="G562" t="str">
            <v xml:space="preserve">BERENICE CABAZOS CARRANZA </v>
          </cell>
          <cell r="H562" t="str">
            <v xml:space="preserve">LAS AJUNTAS 3013, RIVERAS DEL RIO 1ER SECTOR, GUADALUPE </v>
          </cell>
          <cell r="I562">
            <v>8115371702</v>
          </cell>
          <cell r="J562" t="str">
            <v>HISENSE</v>
          </cell>
          <cell r="K562" t="str">
            <v>50K20DW</v>
          </cell>
          <cell r="L562" t="str">
            <v>50G143291H05229</v>
          </cell>
          <cell r="M562" t="str">
            <v>POLIZA</v>
          </cell>
          <cell r="N562">
            <v>0</v>
          </cell>
          <cell r="O562">
            <v>42049</v>
          </cell>
          <cell r="P562">
            <v>42795</v>
          </cell>
          <cell r="Q562">
            <v>201024</v>
          </cell>
          <cell r="R562" t="str">
            <v xml:space="preserve">28/03/17 05:27 ERNESTO HDZ NP5 P1 OC 1008155 PANEL 1773331 02/03/17 </v>
          </cell>
          <cell r="S562" t="str">
            <v/>
          </cell>
          <cell r="T562" t="str">
            <v xml:space="preserve">   SOFIA VAZQUEZ                  </v>
          </cell>
          <cell r="U562" t="str">
            <v>2017-04-19</v>
          </cell>
          <cell r="V562" t="str">
            <v>Norte</v>
          </cell>
          <cell r="W562" t="str">
            <v>COMPLETADO</v>
          </cell>
          <cell r="X562" t="str">
            <v>TALLER</v>
          </cell>
          <cell r="Y562">
            <v>42790</v>
          </cell>
          <cell r="Z562">
            <v>746</v>
          </cell>
          <cell r="AA562" t="str">
            <v>M012</v>
          </cell>
          <cell r="AD562" t="str">
            <v>Guadalupe/Riveras del Rio</v>
          </cell>
          <cell r="AE562" t="str">
            <v>NL</v>
          </cell>
          <cell r="AF562" t="str">
            <v>MX</v>
          </cell>
          <cell r="AG562" t="str">
            <v>10413175</v>
          </cell>
          <cell r="AH562" t="str">
            <v>BERENICE CABAZOS</v>
          </cell>
          <cell r="AI562" t="str">
            <v>3013 Las Adjuntas</v>
          </cell>
          <cell r="AJ562" t="str">
            <v>8115371702</v>
          </cell>
          <cell r="AK562">
            <v>0</v>
          </cell>
          <cell r="AL562" t="str">
            <v>67160</v>
          </cell>
          <cell r="AM562" t="str">
            <v>22/04/2017 06 : 50 MARCO.DIAZ : TCF174: 7401182807/04/2017 23 : 23 MARCO.DIAZ : TCF1 TCF1PU CSA. INF. SOFIA VAZQUEZ.DMC28/03/2017 05 : 27 ERNESTO.HERN : TCF128/03/2017 05 : 27 ERNESTO.HERN : NP522/03/2017 01 : 42 MARIA.EUGENI : SEG: DGR19/03/2017 02 : 40 201024 : SE ANEXA POLIZA QUE CONTIENE LOS DATOSSOLICITADOS17/03/2017 00 : 33 ERNESTO.HERN : POLIZA NO CONTIENE LOS DATOS DELEQUIPO EN GARANTIA.10/03/2017 07 : 20 201024 : # 2189003/03/2017 10 : 01 201024 : P1: OC 1008155 , PANEL 173331 , 2 MARZO 201703/03/2017 01 : 47 201024 : SE ANEXA NOTA DE COMRPA Y SE PASA AREVIISON02/03/2017 01 : 36 201024 : ESTA EN RUTA MIERCOLES 101/03/2017 02 : 36 SEMIRAMIS.M : CSCCte se comunica para verificar sobre su reporte y fecha de compra se lebrinda la informacion26/02/2017 01 : 02 201024 : SE VISITARA EL MARTES 2825/02/2017 01 : 06 GABRIELA.B : RD % AV DEL RIO Y SOTO VEGA</v>
          </cell>
          <cell r="AN562" t="str">
            <v>1TE50B8NUSCB</v>
          </cell>
          <cell r="AO562" t="str">
            <v>Smart</v>
          </cell>
          <cell r="AP562" t="str">
            <v>Hisense</v>
          </cell>
          <cell r="AQ562" t="str">
            <v>Opera</v>
          </cell>
          <cell r="AR562" t="str">
            <v>FHD 1920 x 1080</v>
          </cell>
          <cell r="AS562" t="str">
            <v>3TE50G165140G1651M010</v>
          </cell>
          <cell r="AT562" t="e">
            <v>#N/A</v>
          </cell>
          <cell r="AU562" t="str">
            <v>50H7GB</v>
          </cell>
          <cell r="AV562" t="str">
            <v>3TE50G165140</v>
          </cell>
          <cell r="AW562" t="str">
            <v>G1651</v>
          </cell>
          <cell r="AX562" t="str">
            <v>M010</v>
          </cell>
          <cell r="AY562">
            <v>74011828</v>
          </cell>
          <cell r="AZ562">
            <v>51012758</v>
          </cell>
          <cell r="BA562">
            <v>80141711</v>
          </cell>
        </row>
        <row r="563">
          <cell r="D563">
            <v>60314445</v>
          </cell>
          <cell r="E563" t="str">
            <v>A</v>
          </cell>
          <cell r="F563" t="str">
            <v>TV</v>
          </cell>
          <cell r="G563" t="str">
            <v>MARIA DEL CARMEN CEDEÑO FIGUEROA</v>
          </cell>
          <cell r="H563" t="str">
            <v>JOSE Y ANTONIO LUCANO 954 Col. RESD. LA SOLEDAD Mpo. TLAQUEPAQUE</v>
          </cell>
          <cell r="I563">
            <v>3336015913</v>
          </cell>
          <cell r="J563" t="str">
            <v>HISENSE</v>
          </cell>
          <cell r="K563" t="str">
            <v>50H5GB</v>
          </cell>
          <cell r="L563" t="str">
            <v>50G150311H03856</v>
          </cell>
          <cell r="M563" t="str">
            <v>LDO/ 000134882</v>
          </cell>
          <cell r="N563">
            <v>15998</v>
          </cell>
          <cell r="O563">
            <v>42368</v>
          </cell>
          <cell r="P563">
            <v>42816</v>
          </cell>
          <cell r="Q563">
            <v>201076</v>
          </cell>
          <cell r="R563" t="str">
            <v>No hay refacciones para surtir y realizar la reparacion del equipo</v>
          </cell>
          <cell r="T563" t="str">
            <v>Carlos Muñiz</v>
          </cell>
          <cell r="U563">
            <v>42837</v>
          </cell>
          <cell r="V563" t="str">
            <v>SUR</v>
          </cell>
          <cell r="W563" t="str">
            <v>COMPLETADO</v>
          </cell>
          <cell r="X563" t="str">
            <v>CLIENTE</v>
          </cell>
          <cell r="Y563">
            <v>42811</v>
          </cell>
          <cell r="Z563">
            <v>448</v>
          </cell>
          <cell r="AA563" t="str">
            <v>M012</v>
          </cell>
          <cell r="AB563" t="str">
            <v xml:space="preserve">T173562/Tarjeta de suministro eléctrico-Power </v>
          </cell>
          <cell r="AC563" t="str">
            <v>OC-1008916</v>
          </cell>
          <cell r="AD563" t="str">
            <v>RESD. LA SOLEDAD,/TLAQUEPAQUE</v>
          </cell>
          <cell r="AE563" t="str">
            <v>JAL</v>
          </cell>
          <cell r="AF563" t="str">
            <v>MX</v>
          </cell>
          <cell r="AG563" t="str">
            <v>10414437</v>
          </cell>
          <cell r="AH563" t="str">
            <v>MARIA DEL CARMEN CEDEÑO FIGUEROA</v>
          </cell>
          <cell r="AI563" t="str">
            <v>954 JOSE Y ANTONIO LUCANO</v>
          </cell>
          <cell r="AJ563" t="str">
            <v>3336015913</v>
          </cell>
          <cell r="AK563">
            <v>0</v>
          </cell>
          <cell r="AL563" t="str">
            <v>45525</v>
          </cell>
          <cell r="AM563" t="str">
            <v>22/04/2017 06 : 52 MARCO.DIAZ : TCF174 7401182906/04/2017 00 : 47 ARANTXA.MON : TCF106/04/2017 00 : 47 ARANTXA.MON : NP506/04/2017 00 : 00 201076 : EN ESPERA DE REFACCION30/03/2017 01 : 01 201076 : EN ESPERA DE REFACCION29/03/2017 04 : 12 201076 : CONTINUAMOS EN ESPERA26/03/2017 00 : 58 201076 : CONTINUAMOS EN ESPERA DE REFACCION23/03/2017 06 : 00 201076 : PV T182406 PANEL // T173562 FUENTE 22/03/201723/03/2017 05 : 22 FABIOLA.BON : SEG: PENDIENTE DE DIAGNOSTICO18/03/2017 08 : 36 201076 : SE ATIENDE CON NUM DE ORDEN 60314445, VISITAPROGRAMADA PARA 21/03/201718/03/2017 06 : 43 GABRIELA.B : ODSWTP15/03/2017 07 : 10 GABRIELA.B : CASA TINTA</v>
          </cell>
          <cell r="AN563" t="str">
            <v>3TE50A144537</v>
          </cell>
          <cell r="AO563" t="str">
            <v>Smart</v>
          </cell>
          <cell r="AP563" t="str">
            <v>Hisense</v>
          </cell>
          <cell r="AQ563" t="str">
            <v>Opera</v>
          </cell>
          <cell r="AR563" t="str">
            <v>FHD 1920 x 1080</v>
          </cell>
          <cell r="AS563" t="str">
            <v>3TE50G165140G1651M010</v>
          </cell>
          <cell r="AT563" t="e">
            <v>#N/A</v>
          </cell>
          <cell r="AU563" t="str">
            <v>50H7GB</v>
          </cell>
          <cell r="AV563" t="str">
            <v>3TE50G165140</v>
          </cell>
          <cell r="AW563" t="str">
            <v>G1651</v>
          </cell>
          <cell r="AX563" t="str">
            <v>M010</v>
          </cell>
          <cell r="AY563">
            <v>74011829</v>
          </cell>
          <cell r="AZ563">
            <v>51012759</v>
          </cell>
          <cell r="BA563">
            <v>80141524</v>
          </cell>
        </row>
        <row r="564">
          <cell r="D564">
            <v>60313482</v>
          </cell>
          <cell r="E564" t="str">
            <v xml:space="preserve">A  </v>
          </cell>
          <cell r="F564" t="str">
            <v>TV</v>
          </cell>
          <cell r="G564" t="str">
            <v>MIREYA SILVA ARAUJO</v>
          </cell>
          <cell r="H564" t="str">
            <v xml:space="preserve">TRUENO 339, BOSQUE REAL, APODACA </v>
          </cell>
          <cell r="I564" t="str">
            <v>8180433872, 8121727636</v>
          </cell>
          <cell r="J564" t="str">
            <v>HISENSE</v>
          </cell>
          <cell r="K564" t="str">
            <v>50K20DW</v>
          </cell>
          <cell r="L564" t="str">
            <v>50G143291H05574</v>
          </cell>
          <cell r="M564" t="str">
            <v xml:space="preserve">CARTA DE ACEPTACION </v>
          </cell>
          <cell r="N564">
            <v>13310.88</v>
          </cell>
          <cell r="O564">
            <v>42066</v>
          </cell>
          <cell r="P564">
            <v>42801</v>
          </cell>
          <cell r="Q564">
            <v>201024</v>
          </cell>
          <cell r="R564" t="str">
            <v xml:space="preserve">16/03/17 02:25 JORGE VAZ NP5 P1 OC 1008415 PANEL 173331 09/03/17 </v>
          </cell>
          <cell r="S564" t="str">
            <v/>
          </cell>
          <cell r="T564" t="str">
            <v xml:space="preserve">  SOFIA VAZQUEZ                   </v>
          </cell>
          <cell r="U564" t="str">
            <v>2017-04-19</v>
          </cell>
          <cell r="V564" t="str">
            <v>Norte</v>
          </cell>
          <cell r="W564" t="str">
            <v>COMPLETADO</v>
          </cell>
          <cell r="X564" t="str">
            <v>TALLER</v>
          </cell>
          <cell r="Y564">
            <v>42801</v>
          </cell>
          <cell r="Z564">
            <v>735</v>
          </cell>
          <cell r="AA564" t="str">
            <v>M012</v>
          </cell>
          <cell r="AD564" t="str">
            <v>Apodaca/Bosque real</v>
          </cell>
          <cell r="AE564" t="str">
            <v>NL</v>
          </cell>
          <cell r="AF564" t="str">
            <v>MX</v>
          </cell>
          <cell r="AG564" t="str">
            <v>10413478</v>
          </cell>
          <cell r="AH564" t="str">
            <v>MIREYA SILVA ARAUJO</v>
          </cell>
          <cell r="AI564" t="str">
            <v>339 Trueno</v>
          </cell>
          <cell r="AJ564" t="str">
            <v>8121727636</v>
          </cell>
          <cell r="AK564" t="str">
            <v>8121727636</v>
          </cell>
          <cell r="AL564" t="str">
            <v>66636</v>
          </cell>
          <cell r="AM564" t="str">
            <v>22/04/2017 06 : 53 MARCO.DIAZ : TCF174: 7401183025/03/2017 00 : 25 MARCO.DIAZ : TCF1PU CSA CONFIRMA SOFIA VAZQUEZ.JESSICA O16/03/2017 02 : 25 JORGE.VAZ : TCF116/03/2017 02 : 25 JORGE.VAZ : NP510/03/2017 10 : 56 201024 : P1: OC 1008415 , PANEL 173331 , 9 MARZO2017.09/03/2017 04 : 24 201024 : SE ANEXA TICKET DE COMPRA PEROESTA UN POCOILEGIBLE LE COMENTAMOS AL CIENTE QUE NOS ENVIE LACARTADE ACEPTAION PARA PODER REPARAR SU PANTALLA Y QUEDODE ENVIAR LA XCORREOMAÑANA JUEVES 9 RECOLECTO HOY DIA 8 O.C. 2192309/03/2017 00 : 46 201024 : ESTA EN RUTA HOY MIECOLES 808/03/2017 23 : 46 201024 : SE VISITARA HOYMIERCOLES 802/03/2017 05 : 24 SEMIRAMIS.M : ODSWTPRD/TELMEXENTRE PINO BLANCO Y CHOPO</v>
          </cell>
          <cell r="AN564" t="str">
            <v>1TE50B8NUSCB</v>
          </cell>
          <cell r="AO564" t="str">
            <v>Smart</v>
          </cell>
          <cell r="AP564" t="str">
            <v>Hisense</v>
          </cell>
          <cell r="AQ564" t="str">
            <v>Opera</v>
          </cell>
          <cell r="AR564" t="str">
            <v>FHD 1920 x 1080</v>
          </cell>
          <cell r="AS564" t="str">
            <v>3TE50G165140G1651M010</v>
          </cell>
          <cell r="AT564" t="e">
            <v>#N/A</v>
          </cell>
          <cell r="AU564" t="str">
            <v>50H7GB</v>
          </cell>
          <cell r="AV564" t="str">
            <v>3TE50G165140</v>
          </cell>
          <cell r="AW564" t="str">
            <v>G1651</v>
          </cell>
          <cell r="AX564" t="str">
            <v>M010</v>
          </cell>
          <cell r="AY564">
            <v>74011830</v>
          </cell>
          <cell r="AZ564">
            <v>51012760</v>
          </cell>
          <cell r="BA564">
            <v>80141712</v>
          </cell>
        </row>
        <row r="565">
          <cell r="D565">
            <v>60315604</v>
          </cell>
          <cell r="E565" t="str">
            <v xml:space="preserve">A  </v>
          </cell>
          <cell r="F565" t="str">
            <v>TV</v>
          </cell>
          <cell r="G565" t="str">
            <v xml:space="preserve">DORA ELVIA RODRIGUEZ OVIEDO </v>
          </cell>
          <cell r="H565" t="str">
            <v xml:space="preserve">LOS LIRIOS 506, INDUSTRIAS DEL VIDRIO 3ER SECTOR, SAN NICOLAS </v>
          </cell>
          <cell r="I565">
            <v>8183774725</v>
          </cell>
          <cell r="J565" t="str">
            <v>HISENSE</v>
          </cell>
          <cell r="K565" t="str">
            <v>50H5GB</v>
          </cell>
          <cell r="L565" t="str">
            <v>50G150658H01865</v>
          </cell>
          <cell r="M565" t="str">
            <v xml:space="preserve">CARTAS DE ACEPTACION </v>
          </cell>
          <cell r="N565">
            <v>7592</v>
          </cell>
          <cell r="O565">
            <v>42461</v>
          </cell>
          <cell r="P565">
            <v>42835</v>
          </cell>
          <cell r="Q565">
            <v>201024</v>
          </cell>
          <cell r="R565" t="str">
            <v>04/12/17 03:56 ARANTXA MON NP5 P1A OC 1009546 PANEL 182406</v>
          </cell>
          <cell r="S565" t="str">
            <v/>
          </cell>
          <cell r="T565" t="str">
            <v xml:space="preserve">    SOFIA VAZQUEZ                 </v>
          </cell>
          <cell r="U565" t="str">
            <v>2017-04-20</v>
          </cell>
          <cell r="V565" t="str">
            <v>Norte</v>
          </cell>
          <cell r="W565" t="str">
            <v>COMPLETADO</v>
          </cell>
          <cell r="X565" t="str">
            <v>TALLER</v>
          </cell>
          <cell r="Y565">
            <v>42831</v>
          </cell>
          <cell r="Z565">
            <v>374</v>
          </cell>
          <cell r="AA565" t="str">
            <v>M010</v>
          </cell>
          <cell r="AD565" t="str">
            <v>Monterrey/Industrias del Vidrio 3er Sect</v>
          </cell>
          <cell r="AE565" t="str">
            <v>NL</v>
          </cell>
          <cell r="AF565" t="str">
            <v>MX</v>
          </cell>
          <cell r="AG565" t="str">
            <v>10415571</v>
          </cell>
          <cell r="AH565" t="str">
            <v>DORA ELVIA RODRIGUEZ OVIEDO</v>
          </cell>
          <cell r="AI565" t="str">
            <v>506 Los Lirios</v>
          </cell>
          <cell r="AJ565" t="str">
            <v>8183774725</v>
          </cell>
          <cell r="AK565">
            <v>0</v>
          </cell>
          <cell r="AL565" t="str">
            <v>69470</v>
          </cell>
          <cell r="AM565" t="str">
            <v>22/04/2017 06 : 55 MARCO.DIAZ : TCF174 7401183212/04/2017 03 : 57 ARANTXA.MON : TCF112/04/2017 03 : 56 ARANTXA.MON : NP511/04/2017 10 : 42 201024 : P1A:OC1009546,PANEL182406,10ABRIL201711/04/2017 01 : 21 201024 : SE ANEXA NOTA DE COMPRA Y SE PASA A REVISION07/04/2017 22 : 32 201024 : V1.- SE VISITARA ELLUNES 1007/04/2017 05 : 22 GABRIELA.B : ODSWTP06/04/2017 01 : 38 GABRIELA.B : RD % AV CONDUCTORES Y DE LAS FLORES</v>
          </cell>
          <cell r="AN565" t="str">
            <v>3TE50A144537</v>
          </cell>
          <cell r="AO565" t="str">
            <v>Smart</v>
          </cell>
          <cell r="AP565" t="str">
            <v>Hisense</v>
          </cell>
          <cell r="AQ565" t="str">
            <v>Opera</v>
          </cell>
          <cell r="AR565" t="str">
            <v>FHD 1920 x 1080</v>
          </cell>
          <cell r="AS565" t="str">
            <v>3TE50G1653A3G1653A3M010</v>
          </cell>
          <cell r="AT565">
            <v>2</v>
          </cell>
          <cell r="AU565" t="str">
            <v>50H5C</v>
          </cell>
          <cell r="AV565" t="str">
            <v>3TE50G1653A3</v>
          </cell>
          <cell r="AW565" t="str">
            <v>G1653A3</v>
          </cell>
          <cell r="AX565" t="str">
            <v>M010</v>
          </cell>
          <cell r="AY565">
            <v>74011832</v>
          </cell>
          <cell r="AZ565">
            <v>51012762</v>
          </cell>
          <cell r="BA565">
            <v>80146117</v>
          </cell>
        </row>
        <row r="566">
          <cell r="D566">
            <v>60314822</v>
          </cell>
          <cell r="E566" t="str">
            <v>A</v>
          </cell>
          <cell r="F566" t="str">
            <v>TV</v>
          </cell>
          <cell r="G566" t="str">
            <v>VICTOR DANIEL SAGAHON ABONZA</v>
          </cell>
          <cell r="H566" t="str">
            <v>ANDADOR NO. 2, NO. 43, COL. JACARANDAS</v>
          </cell>
          <cell r="I566">
            <v>74771839405</v>
          </cell>
          <cell r="J566" t="str">
            <v>HISENSE</v>
          </cell>
          <cell r="K566" t="str">
            <v>50K20DW</v>
          </cell>
          <cell r="L566" t="str">
            <v>50G143291H05804</v>
          </cell>
          <cell r="M566">
            <v>132431</v>
          </cell>
          <cell r="N566">
            <v>11998.37</v>
          </cell>
          <cell r="O566">
            <v>42236</v>
          </cell>
          <cell r="P566">
            <v>42817</v>
          </cell>
          <cell r="Q566">
            <v>201610</v>
          </cell>
          <cell r="R566" t="str">
            <v>FALTA DE REFACCION</v>
          </cell>
          <cell r="S566" t="str">
            <v>ESTE EQUIPO CUENTA CON UNA ODS ANTERIOR( 60309244) YA QUE EL CF QUE ENVIARON ES USADO Y CON DAÑO, EL EQUIPO DAÑADO SE LO LLEVO CARSA DESDE EL DIA 14/02/2017</v>
          </cell>
          <cell r="T566" t="str">
            <v>MAYRA HERNANDEZ BERNAL</v>
          </cell>
          <cell r="U566">
            <v>42835</v>
          </cell>
          <cell r="V566" t="str">
            <v>SUR</v>
          </cell>
          <cell r="W566" t="str">
            <v>COMPLETADO</v>
          </cell>
          <cell r="X566" t="str">
            <v>CLIENTE</v>
          </cell>
          <cell r="Y566">
            <v>42817</v>
          </cell>
          <cell r="Z566">
            <v>581</v>
          </cell>
          <cell r="AA566" t="str">
            <v>M012</v>
          </cell>
          <cell r="AD566" t="str">
            <v>chilpancigo/jacarandas</v>
          </cell>
          <cell r="AE566" t="str">
            <v>GRO</v>
          </cell>
          <cell r="AF566" t="str">
            <v>MX</v>
          </cell>
          <cell r="AG566" t="str">
            <v>10409346</v>
          </cell>
          <cell r="AH566" t="str">
            <v>VICTOR DANIEL SGAHON ABONZA</v>
          </cell>
          <cell r="AI566" t="str">
            <v>43 andador 2</v>
          </cell>
          <cell r="AJ566" t="str">
            <v>4716786</v>
          </cell>
          <cell r="AK566" t="str">
            <v>74771839405</v>
          </cell>
          <cell r="AL566" t="str">
            <v>39090</v>
          </cell>
          <cell r="AM566" t="str">
            <v>22/04/2017 06 : 56 MARCO.DIAZ : TCF174: 7401183424/03/2017 01 : 04 MARTINEZ.G : TCFER1CTE NO ACEPTA CF DE 60309244</v>
          </cell>
          <cell r="AN566" t="str">
            <v>1TE50B8NUSCB</v>
          </cell>
          <cell r="AO566" t="str">
            <v>Smart</v>
          </cell>
          <cell r="AP566" t="str">
            <v>Hisense</v>
          </cell>
          <cell r="AQ566" t="str">
            <v>Opera</v>
          </cell>
          <cell r="AR566" t="str">
            <v>FHD 1920 x 1080</v>
          </cell>
          <cell r="AS566" t="str">
            <v>3TE50G165140G1651M010</v>
          </cell>
          <cell r="AT566" t="e">
            <v>#N/A</v>
          </cell>
          <cell r="AU566" t="str">
            <v>50H7GB</v>
          </cell>
          <cell r="AV566" t="str">
            <v>3TE50G165140</v>
          </cell>
          <cell r="AW566" t="str">
            <v>G1651</v>
          </cell>
          <cell r="AX566" t="str">
            <v>M010</v>
          </cell>
          <cell r="AY566">
            <v>74011834</v>
          </cell>
          <cell r="AZ566">
            <v>51012764</v>
          </cell>
          <cell r="BA566">
            <v>80141509</v>
          </cell>
        </row>
        <row r="567">
          <cell r="D567">
            <v>60311634</v>
          </cell>
          <cell r="E567" t="str">
            <v>A</v>
          </cell>
          <cell r="F567" t="str">
            <v>TV</v>
          </cell>
          <cell r="G567" t="str">
            <v>MARIA IRMA CINTORA ZAMUDIO</v>
          </cell>
          <cell r="H567" t="str">
            <v>C. IZTACIHUATL 93, DEPTO. 1A, EDIF. A, COL. LOMA HERMOSA</v>
          </cell>
          <cell r="I567">
            <v>5518747570</v>
          </cell>
          <cell r="J567" t="str">
            <v>HISENSE</v>
          </cell>
          <cell r="K567" t="str">
            <v>55H7G</v>
          </cell>
          <cell r="L567" t="str">
            <v>55J141036H01140</v>
          </cell>
          <cell r="M567">
            <v>151796</v>
          </cell>
          <cell r="N567">
            <v>9999</v>
          </cell>
          <cell r="O567">
            <v>42096</v>
          </cell>
          <cell r="P567">
            <v>42781</v>
          </cell>
          <cell r="Q567">
            <v>201610</v>
          </cell>
          <cell r="R567" t="str">
            <v>FALTA DE REFACCION</v>
          </cell>
          <cell r="T567" t="str">
            <v>MAYRA HERNANDEZ BERNAL</v>
          </cell>
          <cell r="U567">
            <v>42835</v>
          </cell>
          <cell r="V567" t="str">
            <v>SUR</v>
          </cell>
          <cell r="W567" t="str">
            <v>COMPLETADO</v>
          </cell>
          <cell r="X567" t="str">
            <v>CLIENTE</v>
          </cell>
          <cell r="Y567">
            <v>42781</v>
          </cell>
          <cell r="Z567">
            <v>685</v>
          </cell>
          <cell r="AA567" t="str">
            <v>M010</v>
          </cell>
          <cell r="AD567" t="str">
            <v>acapulco /loma hermosa</v>
          </cell>
          <cell r="AE567" t="str">
            <v>GRO</v>
          </cell>
          <cell r="AF567" t="str">
            <v>MX</v>
          </cell>
          <cell r="AG567" t="str">
            <v>10412150</v>
          </cell>
          <cell r="AH567" t="str">
            <v>MARIA IRMA CINTORA ZAMUDIO</v>
          </cell>
          <cell r="AI567" t="str">
            <v>calle iztlazihuatl 93 dep.1A edif.A</v>
          </cell>
          <cell r="AJ567" t="str">
            <v>044-5518747570</v>
          </cell>
          <cell r="AK567">
            <v>0</v>
          </cell>
          <cell r="AL567" t="str">
            <v>39689</v>
          </cell>
          <cell r="AM567" t="str">
            <v>22/04/2017 06 : 58 MARCO.DIAZ : TCF174 7401183501/03/2017 00 : 50 MARCO.DIAZ : TCF1PU CSA24/02/2017 00 : 45 ERNESTO.HERN : TCF124/02/2017 00 : 45 ERNESTO.HERN : NP517/02/2017 06 : 07 201610 : PST: SE SOLICITA PCB MAIN (173377) PORCORREO, YA QUE SISTEMA MARCA ERROR Y NO PERMITE CONCLUIR EL PEDIDO.16/02/2017 23 : 36 201610 : V1: 17 FEBRERO, HORARIO ABIERTO16/02/2017 02 : 11 ANA.LAURA : TELMEX RD.- POR CALLE POPOCATEPETL /CLIENTE NO CUENTA CON WHATSAPP, SE LE PIDE TENGA COPIAS DE DOCS PARA QUE LE PUEDAN BRINDAR EL SERVICIO</v>
          </cell>
          <cell r="AN567" t="str">
            <v>3TE55J141036</v>
          </cell>
          <cell r="AO567" t="e">
            <v>#N/A</v>
          </cell>
          <cell r="AP567" t="e">
            <v>#N/A</v>
          </cell>
          <cell r="AQ567" t="e">
            <v>#N/A</v>
          </cell>
          <cell r="AR567" t="e">
            <v>#N/A</v>
          </cell>
          <cell r="AS567" t="str">
            <v>3TE55G164499G164499M010</v>
          </cell>
          <cell r="AT567">
            <v>8</v>
          </cell>
          <cell r="AU567" t="str">
            <v>55H7B</v>
          </cell>
          <cell r="AV567" t="str">
            <v>3TE55G164499</v>
          </cell>
          <cell r="AW567" t="str">
            <v>G164499</v>
          </cell>
          <cell r="AX567" t="str">
            <v>M010</v>
          </cell>
          <cell r="AY567">
            <v>74011835</v>
          </cell>
          <cell r="AZ567">
            <v>51012765</v>
          </cell>
          <cell r="BA567">
            <v>80140013</v>
          </cell>
        </row>
        <row r="568">
          <cell r="D568">
            <v>60314585</v>
          </cell>
          <cell r="E568" t="str">
            <v>A</v>
          </cell>
          <cell r="F568" t="str">
            <v>TV</v>
          </cell>
          <cell r="G568" t="str">
            <v>JOSEFINA PEREZ PEREZ</v>
          </cell>
          <cell r="H568" t="str">
            <v>NIÑOS HEROES 240,COL.LAZARO CARDENAS,MATAMOROS TAMAULIPAS</v>
          </cell>
          <cell r="I568">
            <v>868154028</v>
          </cell>
          <cell r="J568" t="str">
            <v>HISENSE</v>
          </cell>
          <cell r="K568" t="str">
            <v>50K20DW</v>
          </cell>
          <cell r="L568" t="str">
            <v>50G143291H06298</v>
          </cell>
          <cell r="M568" t="str">
            <v>POLIZA GARANTIA</v>
          </cell>
          <cell r="N568">
            <v>10120.879999999999</v>
          </cell>
          <cell r="O568">
            <v>42093</v>
          </cell>
          <cell r="P568">
            <v>42819</v>
          </cell>
          <cell r="Q568">
            <v>201041</v>
          </cell>
          <cell r="R568" t="str">
            <v xml:space="preserve">30/03/2017 02 : 03  ERNESTO.HERN : NP5                                                   25/03/2017 02 : 03 201041 :                    OC-1009030-PANEL # T173331
</v>
          </cell>
          <cell r="S568" t="str">
            <v/>
          </cell>
          <cell r="T568" t="str">
            <v xml:space="preserve">     Eudenis Aguilar Ahuacatitla  </v>
          </cell>
          <cell r="U568" t="str">
            <v>2017-04-13</v>
          </cell>
          <cell r="V568" t="str">
            <v>Norte</v>
          </cell>
          <cell r="W568" t="str">
            <v>COMPLETADO</v>
          </cell>
          <cell r="X568" t="str">
            <v>TALLER</v>
          </cell>
          <cell r="Y568">
            <v>42816</v>
          </cell>
          <cell r="Z568">
            <v>726</v>
          </cell>
          <cell r="AA568" t="str">
            <v>M012</v>
          </cell>
          <cell r="AB568" t="str">
            <v>T173331/Panel - PANEL</v>
          </cell>
          <cell r="AC568" t="str">
            <v>OC-1009030</v>
          </cell>
          <cell r="AD568" t="str">
            <v>Matamoros/Lazaro Cardenas</v>
          </cell>
          <cell r="AE568" t="str">
            <v>TMS</v>
          </cell>
          <cell r="AF568" t="str">
            <v>MX</v>
          </cell>
          <cell r="AG568" t="str">
            <v>10412652</v>
          </cell>
          <cell r="AH568" t="str">
            <v>JOSEFINA PEREZ PEREZ</v>
          </cell>
          <cell r="AI568" t="str">
            <v>240 Niños Heroes</v>
          </cell>
          <cell r="AJ568" t="str">
            <v>868154028</v>
          </cell>
          <cell r="AK568">
            <v>0</v>
          </cell>
          <cell r="AL568" t="str">
            <v>87326</v>
          </cell>
          <cell r="AM568" t="str">
            <v>22/04/2017 07 : 00 MARCO.DIAZ : TCF174: 7401183618/04/2017 05 : 13 ADOLFO.FER : CFA07/04/2017 01 : 42 SEMIRAMIS.M : CSCCte se comunica para verificar el estatus de equipo se le comenta que esle reemplazara en un lapso de 20 días hábiles aproximados30/03/2017 02 : 03 ERNESTO.HERN : TCF130/03/2017 02 : 03 ERNESTO.HERN : NP525/03/2017 02 : 03 201041 : OC-1009030-PANEL # T17333122/03/2017 22 : 27 GABRIELA.B : CE1 548385354622/03/2017 22 : 26 GABRIELA.B : ODSWTP22/03/2017 22 : 24 GABRIELA.B : RD % EMILIANO ZAPATA Y REYES DE REFORMA</v>
          </cell>
          <cell r="AN568" t="str">
            <v>1TE50B8NUSCB</v>
          </cell>
          <cell r="AO568" t="str">
            <v>Smart</v>
          </cell>
          <cell r="AP568" t="str">
            <v>Hisense</v>
          </cell>
          <cell r="AQ568" t="str">
            <v>Opera</v>
          </cell>
          <cell r="AR568" t="str">
            <v>FHD 1920 x 1080</v>
          </cell>
          <cell r="AS568" t="str">
            <v>3TE50G165140G1651M010</v>
          </cell>
          <cell r="AT568" t="e">
            <v>#N/A</v>
          </cell>
          <cell r="AU568" t="str">
            <v>50H7GB</v>
          </cell>
          <cell r="AV568" t="str">
            <v>3TE50G165140</v>
          </cell>
          <cell r="AW568" t="str">
            <v>G1651</v>
          </cell>
          <cell r="AX568" t="str">
            <v>M010</v>
          </cell>
          <cell r="AY568">
            <v>74011836</v>
          </cell>
          <cell r="AZ568">
            <v>51012766</v>
          </cell>
          <cell r="BA568">
            <v>80141599</v>
          </cell>
        </row>
        <row r="569">
          <cell r="D569">
            <v>60311650</v>
          </cell>
          <cell r="E569" t="str">
            <v xml:space="preserve">A  </v>
          </cell>
          <cell r="F569" t="str">
            <v>TV</v>
          </cell>
          <cell r="G569" t="str">
            <v>LUCIA GONZALEZ MIRANDA</v>
          </cell>
          <cell r="H569" t="str">
            <v>FRANCISCO GONZALEZ BOCANEGRA 22 BARRIO LA VILLA C.P. 79320       CD DEL MAIZ SAN LUIS POTOSI</v>
          </cell>
          <cell r="I569" t="str">
            <v>482 378 01 75</v>
          </cell>
          <cell r="J569" t="str">
            <v>HISENSE</v>
          </cell>
          <cell r="K569" t="str">
            <v>55H7G</v>
          </cell>
          <cell r="L569" t="str">
            <v>55J141036H01848</v>
          </cell>
          <cell r="M569" t="str">
            <v>CARTA DE ACEPTACION</v>
          </cell>
          <cell r="N569">
            <v>0</v>
          </cell>
          <cell r="O569">
            <v>42026</v>
          </cell>
          <cell r="P569">
            <v>42784</v>
          </cell>
          <cell r="Q569">
            <v>200999</v>
          </cell>
          <cell r="R569" t="str">
            <v>28/02/2017 06 : 28  MARCO.DIAZ : TCF1PU CSA
22/02/2017 07 : 19  ERNESTO.HERN : TCF1
22/02/2017 07 : 19  ERNESTO.HERN : NP5
18/02/2017 01 : 22 200999 : P1 T173377 TARJETA MAIN OC-1007582.-</v>
          </cell>
          <cell r="S569" t="str">
            <v>QUIPO EN TALLER</v>
          </cell>
          <cell r="T569" t="str">
            <v xml:space="preserve">  ANTONIO TORRES                  </v>
          </cell>
          <cell r="U569" t="str">
            <v>2017-04-20</v>
          </cell>
          <cell r="V569" t="str">
            <v>Norte</v>
          </cell>
          <cell r="W569" t="str">
            <v>COMPLETADO</v>
          </cell>
          <cell r="X569" t="str">
            <v>TALLER</v>
          </cell>
          <cell r="Y569">
            <v>42781</v>
          </cell>
          <cell r="Z569">
            <v>758</v>
          </cell>
          <cell r="AA569" t="str">
            <v>M012</v>
          </cell>
          <cell r="AD569" t="str">
            <v>ciudad del maiz/barrio la villa</v>
          </cell>
          <cell r="AE569" t="str">
            <v>SLP</v>
          </cell>
          <cell r="AF569" t="str">
            <v>MX</v>
          </cell>
          <cell r="AG569" t="str">
            <v>10406989</v>
          </cell>
          <cell r="AH569" t="str">
            <v>LUCIA GONZALEZ MIRANDA</v>
          </cell>
          <cell r="AI569" t="str">
            <v>22 francisco gonzalez boca negra</v>
          </cell>
          <cell r="AJ569" t="str">
            <v>4823780175</v>
          </cell>
          <cell r="AK569" t="str">
            <v>4821001184</v>
          </cell>
          <cell r="AL569" t="str">
            <v>79320</v>
          </cell>
          <cell r="AM569" t="str">
            <v>22/04/2017 07 : 01 MARCO.DIAZ : TCF174 7401183821/04/2017 22 : 58 MARIA.EUGENI : CFA18/04/2017 22 : 30 GABRIELA.B : CSCSe Brinda la Información de CF se pide Esperar28/02/2017 06 : 28 MARCO.DIAZ : TCF1PU CSA22/02/2017 07 : 19 ERNESTO.HERN : TCF122/02/2017 07 : 19 ERNESTO.HERN : NP522/02/2017 01 : 49 200999 : PENDIENTE DE REFACCIÓN EN ESPERA DE LA MISMAPARA LA REPARACIÓN DEL EQUIPO.-18/02/2017 01 : 22 200999 : P1 T173377 TARJETA MAIN OC-1007582.-18/02/2017 01 : 21 200999 : EQUIPO EN CSA EN DIAGNOSTICO.-16/02/2017 06 : 58 200999 : CANCELAR GUIA YA QUE EL EQUIPO LO TRAJOCLIENTE AL CSA YA QUE COMENTO QUE PAQUETERIA DHL NUNCA PASO ARECOLECTAR EQUIPO.-16/02/2017 03 : 30 ANA.LAURA : se programa recolección para el16/02/2016 #214516/02/2017 03 : 18 ANA.LAURA : CE1:292694711116/02/2017 03 : 15 ANA.LAURA : ODSWTPRD.- POR JOSE MANUEL ARTEAGA Y CERCA DE IGLESIA SANJOSE/LORYMOR2@HOTMAIL.COM / ODS ANTERIOR 60310346 SE LE REENVIA GUIA A CLIENTE</v>
          </cell>
          <cell r="AN569" t="str">
            <v>3TE55J141036</v>
          </cell>
          <cell r="AO569" t="e">
            <v>#N/A</v>
          </cell>
          <cell r="AP569" t="e">
            <v>#N/A</v>
          </cell>
          <cell r="AQ569" t="e">
            <v>#N/A</v>
          </cell>
          <cell r="AR569" t="e">
            <v>#N/A</v>
          </cell>
          <cell r="AS569" t="str">
            <v>3TE55G1623K2G1623M010</v>
          </cell>
          <cell r="AT569" t="e">
            <v>#N/A</v>
          </cell>
          <cell r="AU569" t="str">
            <v>55H7B</v>
          </cell>
          <cell r="AV569" t="str">
            <v>3TE55G1623K2</v>
          </cell>
          <cell r="AW569" t="str">
            <v>G1623</v>
          </cell>
          <cell r="AX569" t="str">
            <v>M010</v>
          </cell>
          <cell r="AY569">
            <v>74011838</v>
          </cell>
          <cell r="AZ569">
            <v>51012768</v>
          </cell>
          <cell r="BA569">
            <v>80139816</v>
          </cell>
        </row>
        <row r="570">
          <cell r="D570">
            <v>60314506</v>
          </cell>
          <cell r="E570" t="str">
            <v xml:space="preserve">A  </v>
          </cell>
          <cell r="F570" t="str">
            <v>TV</v>
          </cell>
          <cell r="G570" t="str">
            <v>AURORA CARRILLO HERNANDEZ</v>
          </cell>
          <cell r="H570" t="str">
            <v>FUERTE DE GUADALUPE 3194 GUADALAJARA/JARDINES DE SANTA ISABEL</v>
          </cell>
          <cell r="I570" t="str">
            <v>3310895656 - 3331680883</v>
          </cell>
          <cell r="J570" t="str">
            <v>HISENSE</v>
          </cell>
          <cell r="K570" t="str">
            <v>50K20DW</v>
          </cell>
          <cell r="L570" t="str">
            <v>50G143291H06659</v>
          </cell>
          <cell r="M570" t="str">
            <v>DOM / 000237747</v>
          </cell>
          <cell r="N570">
            <v>11998.37</v>
          </cell>
          <cell r="O570">
            <v>42233</v>
          </cell>
          <cell r="P570">
            <v>42816</v>
          </cell>
          <cell r="Q570">
            <v>201109</v>
          </cell>
          <cell r="R570" t="str">
            <v>FALTA DE REFACCIONE 173331 oc-1008851</v>
          </cell>
          <cell r="S570" t="str">
            <v>CLIENTE ENTREGA EQUIPO SIN ACCESORIOS, U</v>
          </cell>
          <cell r="T570" t="str">
            <v xml:space="preserve">      YURIANA HERNANDEZ HERRERA   </v>
          </cell>
          <cell r="U570" t="str">
            <v>2017-ABRIL</v>
          </cell>
          <cell r="W570" t="str">
            <v>COMPLETADO</v>
          </cell>
          <cell r="X570" t="str">
            <v>TALLER</v>
          </cell>
          <cell r="Y570">
            <v>42815</v>
          </cell>
          <cell r="Z570">
            <v>583</v>
          </cell>
          <cell r="AA570" t="str">
            <v>M012</v>
          </cell>
          <cell r="AD570" t="str">
            <v>Guadalajara / jardeines de santa isabel</v>
          </cell>
          <cell r="AE570" t="str">
            <v>JAL</v>
          </cell>
          <cell r="AF570" t="str">
            <v>MX</v>
          </cell>
          <cell r="AG570" t="str">
            <v>10414440</v>
          </cell>
          <cell r="AH570" t="str">
            <v>ARRORA CARRILLO HERNANDEZ</v>
          </cell>
          <cell r="AI570" t="str">
            <v>3194 Fuerte de guadalupe</v>
          </cell>
          <cell r="AJ570" t="str">
            <v>3310895656</v>
          </cell>
          <cell r="AK570" t="str">
            <v>3331680883</v>
          </cell>
          <cell r="AL570" t="str">
            <v>44300</v>
          </cell>
          <cell r="AM570" t="str">
            <v>22/04/2017 07 : 03 MARCO.DIAZ : TCF174: 7401183905/04/2017 12 : 21 ARANTXA.MON : TCF105/04/2017 12 : 21 ARANTXA.MON : NP523/03/2017 07 : 27 201109 : EQUIPO EN CSA23/03/2017 02 : 40 FABIOLA.BON : SEG: REFACCIONES22/03/2017 01 : 42 201109 : 173331 OC-100885121/03/2017 23 : 40 201109 : V1 22-03-1715/03/2017 07 : 37 MARIELA.CHA : ODSWTPPALO ALTO Y SAMBASFACHADA AMARILLO Y CANCEL BLANCOA ESPALDAS HAY UNA FABRICA DE ACCESORIOS DE LIMPIEZA</v>
          </cell>
          <cell r="AN570" t="str">
            <v>1TE50B8NUSCB</v>
          </cell>
          <cell r="AO570" t="str">
            <v>Smart</v>
          </cell>
          <cell r="AP570" t="str">
            <v>Hisense</v>
          </cell>
          <cell r="AQ570" t="str">
            <v>Opera</v>
          </cell>
          <cell r="AR570" t="str">
            <v>FHD 1920 x 1080</v>
          </cell>
          <cell r="AS570" t="str">
            <v>3TE50G165140G1651M010</v>
          </cell>
          <cell r="AT570" t="e">
            <v>#N/A</v>
          </cell>
          <cell r="AU570" t="str">
            <v>50H7GB</v>
          </cell>
          <cell r="AV570" t="str">
            <v>3TE50G165140</v>
          </cell>
          <cell r="AW570" t="str">
            <v>G1651</v>
          </cell>
          <cell r="AX570" t="str">
            <v>M010</v>
          </cell>
          <cell r="AY570">
            <v>74011839</v>
          </cell>
          <cell r="AZ570">
            <v>51012769</v>
          </cell>
          <cell r="BA570">
            <v>80141467</v>
          </cell>
        </row>
        <row r="571">
          <cell r="D571">
            <v>60314890</v>
          </cell>
          <cell r="E571" t="str">
            <v xml:space="preserve">A  </v>
          </cell>
          <cell r="F571" t="str">
            <v>TV</v>
          </cell>
          <cell r="G571" t="str">
            <v>JUAN LOPEZ MENDOZA</v>
          </cell>
          <cell r="H571" t="str">
            <v>DOMICILIO CONOCIDO SIN NUMERO, EJIDO ALEJO GONZALEZ, SAN PEDRO COAHUILA</v>
          </cell>
          <cell r="I571">
            <v>8722958605</v>
          </cell>
          <cell r="J571" t="str">
            <v>HISENSE</v>
          </cell>
          <cell r="K571" t="str">
            <v>32H3B1</v>
          </cell>
          <cell r="L571" t="str">
            <v>32G153443H08413</v>
          </cell>
          <cell r="M571">
            <v>578</v>
          </cell>
          <cell r="N571">
            <v>0</v>
          </cell>
          <cell r="O571">
            <v>42763</v>
          </cell>
          <cell r="P571">
            <v>42779</v>
          </cell>
          <cell r="Q571">
            <v>201036</v>
          </cell>
          <cell r="R571" t="str">
            <v xml:space="preserve">30/03/2017 01 : 53  ERNESTO.HERN : NP5
29/03/2017 04 : 32  
25/03/2017 01 : 37 201036 : P1A: SE SOLICITO REFACCIÓN MAIN CON NUMERO DE PARTE 190877 Y OC-1009022
</v>
          </cell>
          <cell r="S571" t="str">
            <v>EQUIPO COMPLETO</v>
          </cell>
          <cell r="T571" t="str">
            <v xml:space="preserve">      JAVIER LOPEZ                </v>
          </cell>
          <cell r="U571" t="str">
            <v>2017-04-19</v>
          </cell>
          <cell r="V571" t="str">
            <v>Norte</v>
          </cell>
          <cell r="W571" t="str">
            <v>COMPLETADO</v>
          </cell>
          <cell r="X571" t="str">
            <v>TALLER</v>
          </cell>
          <cell r="Y571">
            <v>42818</v>
          </cell>
          <cell r="Z571">
            <v>16</v>
          </cell>
          <cell r="AA571" t="str">
            <v>M010</v>
          </cell>
          <cell r="AD571" t="str">
            <v>SAN PEDRO/ALEJO GONZALEZ</v>
          </cell>
          <cell r="AE571" t="str">
            <v>COA</v>
          </cell>
          <cell r="AF571" t="str">
            <v>MX</v>
          </cell>
          <cell r="AG571" t="str">
            <v>10415090</v>
          </cell>
          <cell r="AH571" t="str">
            <v>JUAN LOPEZ MENDOZA</v>
          </cell>
          <cell r="AI571" t="str">
            <v>DOMICILIO CONOCIDO SIN NUMERO</v>
          </cell>
          <cell r="AJ571" t="str">
            <v>8722958605</v>
          </cell>
          <cell r="AK571">
            <v>0</v>
          </cell>
          <cell r="AL571" t="str">
            <v>27940</v>
          </cell>
          <cell r="AM571" t="str">
            <v>22/04/2017 07 : 05 Ricardo Espinosa : TCF174 7401184011/04/2017 06 : 01 MARCO.DIAZ : TCF1PU CSA CONFIRMA LUIS RIOS. JESSICAO11/04/2017 06 : 00 MARCO.DIAZ : TCF1. JESSICA O30/03/2017 01 : 53 ERNESTO.HERN : TCF130/03/2017 01 : 53 ERNESTO.HERN : NP529/03/2017 04 : 32 MARIA.EUGENI : DGRSEG: REFACCIONES25/03/2017 01 : 37 201036 : P1A: SE SOLICITO REFACCIÓN MAIN CON NUMERODE PARTE 190877 Y OC-100902225/03/2017 00 : 08 JUANANTONIO : ODSWTP</v>
          </cell>
          <cell r="AN571" t="str">
            <v>3TE32G153442</v>
          </cell>
          <cell r="AO571" t="str">
            <v>Básica</v>
          </cell>
          <cell r="AP571" t="str">
            <v>Hisense</v>
          </cell>
          <cell r="AQ571" t="str">
            <v>Opera</v>
          </cell>
          <cell r="AR571" t="str">
            <v>HD 1366 X 768</v>
          </cell>
          <cell r="AS571" t="str">
            <v>3TE32G164478G1644M010</v>
          </cell>
          <cell r="AT571" t="e">
            <v>#N/A</v>
          </cell>
          <cell r="AU571" t="str">
            <v>32H3B2</v>
          </cell>
          <cell r="AV571" t="str">
            <v>3TE32G164478</v>
          </cell>
          <cell r="AW571" t="str">
            <v>G1644</v>
          </cell>
          <cell r="AX571" t="str">
            <v>M010</v>
          </cell>
          <cell r="AY571">
            <v>74011840</v>
          </cell>
          <cell r="AZ571">
            <v>51012770</v>
          </cell>
          <cell r="BA571">
            <v>80139899</v>
          </cell>
        </row>
        <row r="572">
          <cell r="D572">
            <v>60313279</v>
          </cell>
          <cell r="E572" t="str">
            <v xml:space="preserve">A  </v>
          </cell>
          <cell r="F572" t="str">
            <v>TV</v>
          </cell>
          <cell r="G572" t="str">
            <v>CARLOS ALBERTO GONZALEZ</v>
          </cell>
          <cell r="H572" t="str">
            <v>2DA CERRADA DE PIRAMIDE #3, TLALPAN/STO TOMAS AJUSCO C.P. 14710</v>
          </cell>
          <cell r="I572" t="str">
            <v>5519495312 / 58460793</v>
          </cell>
          <cell r="J572" t="str">
            <v>HISENSE</v>
          </cell>
          <cell r="K572" t="str">
            <v>50K20DW</v>
          </cell>
          <cell r="L572" t="str">
            <v>50G143291H06951</v>
          </cell>
          <cell r="M572" t="str">
            <v>NUMERO DE PEDIDO 3271131 TIENDA TELMEX ON LINE.</v>
          </cell>
          <cell r="N572">
            <v>7189</v>
          </cell>
          <cell r="O572">
            <v>42054</v>
          </cell>
          <cell r="P572">
            <v>42807</v>
          </cell>
          <cell r="Q572">
            <v>201767</v>
          </cell>
          <cell r="R572" t="str">
            <v>25/03/2017 01 : 00  ARANTXA.MON : NP5 / P1A:173331 PANEL   13-03-.2017   OC-1008567</v>
          </cell>
          <cell r="S572" t="str">
            <v>EQUIPO DAÑADO EN DOMICILIO DE CLIENTE</v>
          </cell>
          <cell r="T572" t="str">
            <v xml:space="preserve">   RENE ARIAS                     </v>
          </cell>
          <cell r="U572" t="str">
            <v>2017-04-10</v>
          </cell>
          <cell r="V572" t="str">
            <v>CENTRO</v>
          </cell>
          <cell r="W572" t="str">
            <v>COMPLETADO</v>
          </cell>
          <cell r="X572" t="str">
            <v>TALLER</v>
          </cell>
          <cell r="Y572">
            <v>42800</v>
          </cell>
          <cell r="Z572">
            <v>753</v>
          </cell>
          <cell r="AA572" t="str">
            <v>M012</v>
          </cell>
          <cell r="AD572" t="str">
            <v>TLALPAN/STO TOMAS AJUSCO</v>
          </cell>
          <cell r="AE572" t="str">
            <v>DF</v>
          </cell>
          <cell r="AF572" t="str">
            <v>MX</v>
          </cell>
          <cell r="AG572" t="str">
            <v>10413149</v>
          </cell>
          <cell r="AH572" t="str">
            <v>CARLOS ALBERTO GONZALEZ</v>
          </cell>
          <cell r="AI572" t="str">
            <v>3 2DA CERRADA DE PIRAMIDE</v>
          </cell>
          <cell r="AJ572" t="str">
            <v>5519495312</v>
          </cell>
          <cell r="AK572" t="str">
            <v>5519495312</v>
          </cell>
          <cell r="AL572" t="str">
            <v>14710</v>
          </cell>
          <cell r="AM572" t="str">
            <v>22/04/2017 07 : 07 MARCO.DIAZ : TCF174: 7401184221/04/2017 23 : 26 JUANANTONIO : CSCse le indican tiempos al CTE01/04/2017 08 : 54 MARCO.DIAZ : TCF1, TCF1PU CLIENTEINF. JOSUE.DMC25/03/2017 01 : 01 ARANTXA.MON : TCF1 24-03-201725/03/2017 01 : 00 ARANTXA.MON : NP520/03/2017 09 : 50 201767 : SEG POR 2DA OCASIÓN SE SOLICITA APOYO PARAQUE NOS INDIQUE FECHA DE SURTIMIENTO DE LA OC, YA QUE AL DÍA DE HOY NO HEMOS TENIDO RESPUESTA VÍA CORREO O CRM. A03; P1A: 173331PANEL 13-03-.2017 OC-100856715/03/2017 13 : 23 201767 : SEG SE SOLICITA APOYO A REFACCIONES PARA QUENOS INDIQUE FECHA DE SURTIMIENTO DE LA OC, YA QUE AL DÍADE HOY NO HEMOS TENIDO RESPUESTA VÍA CORREO O CRM. A0314/03/2017 08 : 35 201767 : P1A: 173331 PANEL 13-03-.2017 OC-100856714/03/2017 02 : 37 201767 : PANEL (LEDS) DAÑADOS07/03/2017 03 : 52 201767 : V1. 09/03/2017: 10 A.M. - 6 P.M.H-23599 SE ASIGNA T34RMA24/02/2017 07 : 47 LAURA.HERNA : ODSWTPRD%TLALPAN/STO TOMAS AJUSCO</v>
          </cell>
          <cell r="AN572" t="str">
            <v>1TE50B8NUSCB</v>
          </cell>
          <cell r="AO572" t="str">
            <v>Smart</v>
          </cell>
          <cell r="AP572" t="str">
            <v>Hisense</v>
          </cell>
          <cell r="AQ572" t="str">
            <v>Opera</v>
          </cell>
          <cell r="AR572" t="str">
            <v>FHD 1920 x 1080</v>
          </cell>
          <cell r="AS572" t="str">
            <v>3TE50G165140G1651M010</v>
          </cell>
          <cell r="AT572" t="e">
            <v>#N/A</v>
          </cell>
          <cell r="AU572" t="str">
            <v>50H7GB</v>
          </cell>
          <cell r="AV572" t="str">
            <v>3TE50G165140</v>
          </cell>
          <cell r="AW572" t="str">
            <v>G1651</v>
          </cell>
          <cell r="AX572" t="str">
            <v>M010</v>
          </cell>
          <cell r="AY572">
            <v>74011842</v>
          </cell>
          <cell r="AZ572">
            <v>51012772</v>
          </cell>
          <cell r="BA572">
            <v>80141806</v>
          </cell>
        </row>
        <row r="573">
          <cell r="D573">
            <v>60312183</v>
          </cell>
          <cell r="E573" t="str">
            <v>A</v>
          </cell>
          <cell r="F573" t="str">
            <v>TV</v>
          </cell>
          <cell r="G573" t="str">
            <v>JOSE MARTIN GREEN AMADOR</v>
          </cell>
          <cell r="H573" t="str">
            <v>SANTA TERESA # 615, SANTO NIÑO</v>
          </cell>
          <cell r="I573">
            <v>6241615905</v>
          </cell>
          <cell r="J573" t="str">
            <v>HISENSE</v>
          </cell>
          <cell r="K573" t="str">
            <v>50K20DW</v>
          </cell>
          <cell r="L573" t="str">
            <v>50G143291H18009</v>
          </cell>
          <cell r="M573">
            <v>7036777</v>
          </cell>
          <cell r="N573">
            <v>0</v>
          </cell>
          <cell r="O573">
            <v>42157</v>
          </cell>
          <cell r="P573">
            <v>42770</v>
          </cell>
          <cell r="Q573">
            <v>201000</v>
          </cell>
          <cell r="R573" t="str">
            <v>28/02/2017 06 : 11  ERNESTO.HERN : TCF1
28/02/2017 06 : 11  ERNESTO.HERN : NP5
23/02/2017 07 : 05 201000 :  YA SE DIGNOSTICO.   T173331</v>
          </cell>
          <cell r="S573" t="str">
            <v/>
          </cell>
          <cell r="T573" t="str">
            <v xml:space="preserve">    MONICA ARREDONDO              </v>
          </cell>
          <cell r="U573" t="str">
            <v>2017/04/21</v>
          </cell>
          <cell r="V573" t="str">
            <v>Norte</v>
          </cell>
          <cell r="W573" t="str">
            <v>COMPLETADO</v>
          </cell>
          <cell r="X573" t="str">
            <v>TALLER</v>
          </cell>
          <cell r="Y573">
            <v>42787</v>
          </cell>
          <cell r="Z573">
            <v>630</v>
          </cell>
          <cell r="AA573" t="str">
            <v>M012</v>
          </cell>
          <cell r="AD573" t="str">
            <v>col huaimitas/san jose del cabo</v>
          </cell>
          <cell r="AE573" t="str">
            <v>BCS</v>
          </cell>
          <cell r="AF573" t="str">
            <v>MX</v>
          </cell>
          <cell r="AG573" t="str">
            <v>10410211</v>
          </cell>
          <cell r="AH573" t="str">
            <v>JOSE MARTIN GREEN AMADOR</v>
          </cell>
          <cell r="AI573" t="str">
            <v>ciencias sociales num 24</v>
          </cell>
          <cell r="AJ573" t="str">
            <v>6241615905</v>
          </cell>
          <cell r="AK573">
            <v>0</v>
          </cell>
          <cell r="AL573" t="str">
            <v>23400</v>
          </cell>
          <cell r="AM573" t="str">
            <v>22/04/2017 07 : 08 Ricardo Espinosa : TCF174 7401184422/04/2017 05 : 59 MARCO.DIAZ : CFA24/03/2017 00 : 22 MARCO.DIAZ : TCF1PU CSAINF. MONICA DMC17/03/2017 00 : 42 ADRIANA.SAN : CSCSe le indica procesos de CF de 15 a 20 días hábiles28/02/2017 06 : 11 ERNESTO.HERN : TCF128/02/2017 06 : 11 ERNESTO.HERN : NP525/02/2017 03 : 02 ADOLFO.FER : DGR23/02/2017 07 : 05 201000 : 23/02/2017--- HACER CASO OMISO DELCOMENTARIO ANTERIOR, EQUIPO ESTA EN CS, YA SE DIGNOSTICO. T173331--- PANEL. MONICA.23/02/2017 06 : 39 201000 : 22/02/2017--- SCE1,SOLICITO QUE SE ENVIE ALCS POR MEDIO DE PAQUETERIA. MONICA22/02/2017 05 : 17 LAURA.HERNA : ODSWTP</v>
          </cell>
          <cell r="AN573" t="str">
            <v>1TE50B8NUSCB</v>
          </cell>
          <cell r="AO573" t="str">
            <v>Smart</v>
          </cell>
          <cell r="AP573" t="str">
            <v>Hisense</v>
          </cell>
          <cell r="AQ573" t="str">
            <v>Opera</v>
          </cell>
          <cell r="AR573" t="str">
            <v>FHD 1920 x 1080</v>
          </cell>
          <cell r="AS573" t="str">
            <v>3TE55G1628D9G1628M010</v>
          </cell>
          <cell r="AT573" t="e">
            <v>#N/A</v>
          </cell>
          <cell r="AU573" t="str">
            <v>55H5C</v>
          </cell>
          <cell r="AV573" t="str">
            <v>3TE55G1628D9</v>
          </cell>
          <cell r="AW573" t="str">
            <v>G1628</v>
          </cell>
          <cell r="AX573" t="str">
            <v>M010</v>
          </cell>
          <cell r="AY573">
            <v>74011844</v>
          </cell>
          <cell r="AZ573">
            <v>51012774</v>
          </cell>
          <cell r="BA573">
            <v>80139139</v>
          </cell>
        </row>
        <row r="574">
          <cell r="D574">
            <v>60313056</v>
          </cell>
          <cell r="E574" t="str">
            <v xml:space="preserve">A  </v>
          </cell>
          <cell r="F574" t="str">
            <v>TV</v>
          </cell>
          <cell r="G574" t="str">
            <v>Jaime Sanchez</v>
          </cell>
          <cell r="H574" t="str">
            <v>Cuitlahuan 63 Gustavo A Madero / Col Guadalupe Victor C.P. 07790</v>
          </cell>
          <cell r="I574">
            <v>5523178962</v>
          </cell>
          <cell r="J574" t="str">
            <v>HISENSE</v>
          </cell>
          <cell r="K574" t="str">
            <v>32H3B1</v>
          </cell>
          <cell r="L574" t="str">
            <v>32G153443H08473</v>
          </cell>
          <cell r="M574" t="str">
            <v xml:space="preserve">TC# 1012 8629 4420 9691 1470 61 TICKET TIENDA WALMART </v>
          </cell>
          <cell r="N574">
            <v>3299.03</v>
          </cell>
          <cell r="O574">
            <v>42477</v>
          </cell>
          <cell r="P574">
            <v>42807</v>
          </cell>
          <cell r="Q574">
            <v>201767</v>
          </cell>
          <cell r="R574" t="str">
            <v xml:space="preserve"> 25/03/2017 04 : 37  ERNESTO.HERN : NP5 / P1A: 190930PANEL   13-03-2017   OC-1008584</v>
          </cell>
          <cell r="S574" t="str">
            <v>EQUIPO DAÑADO EN DOMICILIO DE CLIENTE</v>
          </cell>
          <cell r="T574" t="str">
            <v xml:space="preserve">   RENE ARIAS                     </v>
          </cell>
          <cell r="U574" t="str">
            <v>2017-04-10</v>
          </cell>
          <cell r="V574" t="str">
            <v>CENTRO</v>
          </cell>
          <cell r="W574" t="str">
            <v>COMPLETADO</v>
          </cell>
          <cell r="X574" t="str">
            <v>TALLER</v>
          </cell>
          <cell r="Y574">
            <v>42794</v>
          </cell>
          <cell r="Z574">
            <v>330</v>
          </cell>
          <cell r="AA574" t="str">
            <v>M010</v>
          </cell>
          <cell r="AD574" t="str">
            <v>gustavo a madero /col guadalupe victor</v>
          </cell>
          <cell r="AE574" t="str">
            <v>DF</v>
          </cell>
          <cell r="AF574" t="str">
            <v>MX</v>
          </cell>
          <cell r="AG574" t="str">
            <v>10413201</v>
          </cell>
          <cell r="AH574" t="str">
            <v>JAIME SANCHEZ</v>
          </cell>
          <cell r="AI574" t="str">
            <v>63 cuitlahuan</v>
          </cell>
          <cell r="AJ574" t="str">
            <v>5523178962</v>
          </cell>
          <cell r="AK574">
            <v>0</v>
          </cell>
          <cell r="AL574" t="str">
            <v>07790</v>
          </cell>
          <cell r="AM574" t="str">
            <v>22/04/2017 07 : 09 Ricardo Espinosa : TCF174 74011845 BRENDA MED01/04/2017 08 : 47 MARCO.DIAZ : TCF1 TCF1PU CLIENTEINF. JOSUE.DMC29/03/2017 05 : 56 ANA.ROSA : CSCse le indica a cte. de la autorización de CF, y el tiempo de respuesta25 días hábiles25/03/2017 04 : 37 ERNESTO.HERN : TCF125/03/2017 04 : 37 ERNESTO.HERN : NP520/03/2017 09 : 43 201767 : SEG POR 2DA OCASIÓN SE SOLICITA APOYO PARAQUE NOS INDIQUE FECHA DE SURTIMIENTO DE LA OC, YA QUE AL DÍA DE HOY NO HEMOS TENIDO RESPUESTA VÍA CORREO O CRM. A03; P1A: 190930PANEL 13-03-2017 OC-100858415/03/2017 13 : 19 201767 : SEG SE SOLICITA APOYO A REFACCIONES PARA QUENOS INDIQUE FECHA DE SURTIMIENTO DE LA OC, YA QUE AL DÍADE HOY NO HEMOS TENIDO RESPUESTA VÍA CORREO O CRM. A0314/03/2017 08 : 48 201767 : P1A: 190930 PANEL 13-03-2017 OC-100858414/03/2017 02 : 47 201767 : PANEL DAÑADO10/03/2017 07 : 11 LUIS.D : CSC CTE CORTA LLAMADA CSA MENCIONA QUE EL TECNICO SE PONEN ENCONTCTOCON CTE PARA AGENDAR VISITA08/03/2017 05 : 38 201767 : V1 09-03-2017 CONFIRMADO CON CLIENTE08/03/2017 01 : 55 GERARDO.GRA : CSC se le informa que técnico la pasaa visitar entre mañana y pasado mañana. EMC*25/02/2017 04 : 20 LUIS.D : ODSWTPNTE 1 E Y NTE 1D , CASA AMARILLA , FRENTE DE UN HOTEL</v>
          </cell>
          <cell r="AN574" t="str">
            <v>3TE32G153442</v>
          </cell>
          <cell r="AO574" t="str">
            <v>Básica</v>
          </cell>
          <cell r="AP574" t="str">
            <v>Hisense</v>
          </cell>
          <cell r="AQ574" t="str">
            <v>Opera</v>
          </cell>
          <cell r="AR574" t="str">
            <v>HD 1366 X 768</v>
          </cell>
          <cell r="AS574" t="str">
            <v>3TE32G164478G1644M010</v>
          </cell>
          <cell r="AT574" t="e">
            <v>#N/A</v>
          </cell>
          <cell r="AU574" t="str">
            <v>32H3B2</v>
          </cell>
          <cell r="AV574" t="str">
            <v>3TE32G164478</v>
          </cell>
          <cell r="AW574" t="str">
            <v>G1644</v>
          </cell>
          <cell r="AX574" t="str">
            <v>M010</v>
          </cell>
          <cell r="AY574">
            <v>74011845</v>
          </cell>
          <cell r="AZ574">
            <v>51012775</v>
          </cell>
          <cell r="BA574">
            <v>80140037</v>
          </cell>
        </row>
        <row r="575">
          <cell r="D575">
            <v>60312595</v>
          </cell>
          <cell r="E575" t="str">
            <v xml:space="preserve">A  </v>
          </cell>
          <cell r="F575" t="str">
            <v>TV</v>
          </cell>
          <cell r="G575" t="str">
            <v>FRANCISCA MARQUEZ BERMUDEZ</v>
          </cell>
          <cell r="H575" t="str">
            <v>ALEJANDRO VOLTA 3 FUEGO NUEVO IZTAPALAPA CP.09800</v>
          </cell>
          <cell r="I575">
            <v>70216197</v>
          </cell>
          <cell r="J575" t="str">
            <v>HISENSE</v>
          </cell>
          <cell r="K575" t="str">
            <v>50K20DW</v>
          </cell>
          <cell r="L575" t="str">
            <v>50G143291H07024</v>
          </cell>
          <cell r="M575" t="str">
            <v>CARTA DE ACEPTACION</v>
          </cell>
          <cell r="N575">
            <v>4999</v>
          </cell>
          <cell r="O575">
            <v>42081</v>
          </cell>
          <cell r="P575">
            <v>42797</v>
          </cell>
          <cell r="Q575">
            <v>201767</v>
          </cell>
          <cell r="R575" t="str">
            <v>16/03/2017 07 : 25  ERNESTO.HERN : NP5/201767 : P1A: 173331 PANEL    03-03-2017  OC-1008193</v>
          </cell>
          <cell r="S575" t="str">
            <v xml:space="preserve">EQUIPO EN DOMICILIO DE CTE </v>
          </cell>
          <cell r="T575" t="str">
            <v xml:space="preserve"> ANDREA LEGORRETA                 </v>
          </cell>
          <cell r="U575" t="str">
            <v>2017-04-10</v>
          </cell>
          <cell r="V575" t="str">
            <v>CENTRO</v>
          </cell>
          <cell r="W575" t="str">
            <v>COMPLETADO</v>
          </cell>
          <cell r="X575" t="str">
            <v>TALLER</v>
          </cell>
          <cell r="Y575">
            <v>42788</v>
          </cell>
          <cell r="Z575">
            <v>716</v>
          </cell>
          <cell r="AA575" t="str">
            <v>M012</v>
          </cell>
          <cell r="AD575" t="str">
            <v>Iztapalapa/Fuego Nuevo</v>
          </cell>
          <cell r="AE575" t="str">
            <v>DF</v>
          </cell>
          <cell r="AF575" t="str">
            <v>MX</v>
          </cell>
          <cell r="AG575" t="str">
            <v>10412283</v>
          </cell>
          <cell r="AH575" t="str">
            <v>FRANCISCA MARQUEZ BERMUDEZ</v>
          </cell>
          <cell r="AI575" t="str">
            <v>3 Alejandro Volta</v>
          </cell>
          <cell r="AJ575" t="str">
            <v>70216197</v>
          </cell>
          <cell r="AK575">
            <v>0</v>
          </cell>
          <cell r="AL575" t="str">
            <v>09800</v>
          </cell>
          <cell r="AM575" t="str">
            <v>22/04/2017 07 : 11 MARCO.DIAZ : TCF174: 7401184623/03/2017 23 : 39 MARCO.DIAZ : TCF1PU CLIENTEINF. JOSUE RAMIREZ.DMC16/03/2017 07 : 25 ERNESTO.HERN : TCF116/03/2017 07 : 25 ERNESTO.HERN : NP515/03/2017 13 : 06 201767 : SEG POR 2DA OCASIÓN SE SOLICITA APOYO PARAQUE NOS INDIQUE FECHA DE SURTIMIENTO DE LA OC, YA QUE AL DÍA DE HOY NO HEMOS TENIDO RESPUESTA VÍA CORREO O CRM. A0315/03/2017 07 : 04 MA.ISABEL : SEG: SE ENVIA CORREO A REFACC PARA SABERCUANDO SE SURTE15/03/2017 07 : 03 MA.ISABEL : SEG: DGR04/03/2017 09 : 08 201767 : P1A: 173331 PANEL 03-03-2017 OC-100819323/02/2017 09 : 16 201767 : V1. 27/02/2017: 10 A.M. - 6 P.M.H-23385 SE ASIGNA T52CAE18/02/2017 07 : 32 BRENDA.MORA : CSCSe le menciona al cliente de su numero de consulting y el numero dewhats a donde tiene que mandar sus doc.17/02/2017 04 : 57 MARTINEZ.G : ODSWTP% JUAN ESUARD Y CARLOS TEHUILSON</v>
          </cell>
          <cell r="AN575" t="str">
            <v>1TE50B8NUSCB</v>
          </cell>
          <cell r="AO575" t="str">
            <v>Smart</v>
          </cell>
          <cell r="AP575" t="str">
            <v>Hisense</v>
          </cell>
          <cell r="AQ575" t="str">
            <v>Opera</v>
          </cell>
          <cell r="AR575" t="str">
            <v>FHD 1920 x 1080</v>
          </cell>
          <cell r="AS575" t="str">
            <v>3TE50G165140G1651M010</v>
          </cell>
          <cell r="AT575" t="e">
            <v>#N/A</v>
          </cell>
          <cell r="AU575" t="str">
            <v>50H7GB</v>
          </cell>
          <cell r="AV575" t="str">
            <v>3TE50G165140</v>
          </cell>
          <cell r="AW575" t="str">
            <v>G1651</v>
          </cell>
          <cell r="AX575" t="str">
            <v>M010</v>
          </cell>
          <cell r="AY575">
            <v>74011846</v>
          </cell>
          <cell r="AZ575">
            <v>51012776</v>
          </cell>
          <cell r="BA575">
            <v>80141807</v>
          </cell>
        </row>
        <row r="576">
          <cell r="D576">
            <v>60312905</v>
          </cell>
          <cell r="E576" t="str">
            <v xml:space="preserve">A  </v>
          </cell>
          <cell r="F576" t="str">
            <v>TV</v>
          </cell>
          <cell r="G576" t="str">
            <v>LUIS MARQUEZ MARTINEZ CORTES</v>
          </cell>
          <cell r="H576" t="str">
            <v xml:space="preserve">PROFESOR RICARDO TORRES MARTINEZ 450, HEROES DE MEXICO, SAN NICOLAS </v>
          </cell>
          <cell r="I576">
            <v>8183135070</v>
          </cell>
          <cell r="J576" t="str">
            <v>HISENSE</v>
          </cell>
          <cell r="K576" t="str">
            <v>50K20DW</v>
          </cell>
          <cell r="L576" t="str">
            <v>50G143291H13401</v>
          </cell>
          <cell r="M576" t="str">
            <v>POLIZA</v>
          </cell>
          <cell r="N576">
            <v>0</v>
          </cell>
          <cell r="O576">
            <v>42079</v>
          </cell>
          <cell r="P576">
            <v>42800</v>
          </cell>
          <cell r="Q576">
            <v>201024</v>
          </cell>
          <cell r="R576" t="str">
            <v>15/03/17 05:26 JORGE VAZ NP5 P1A OC 1007988 PANEL 173331</v>
          </cell>
          <cell r="S576" t="str">
            <v/>
          </cell>
          <cell r="T576" t="str">
            <v xml:space="preserve">    SOFIA VAZQUEZ                 </v>
          </cell>
          <cell r="U576" t="str">
            <v>2017-04-19</v>
          </cell>
          <cell r="V576" t="str">
            <v>Norte</v>
          </cell>
          <cell r="W576" t="str">
            <v>COMPLETADO</v>
          </cell>
          <cell r="X576" t="str">
            <v>TALLER</v>
          </cell>
          <cell r="Y576">
            <v>42793</v>
          </cell>
          <cell r="Z576">
            <v>721</v>
          </cell>
          <cell r="AA576" t="str">
            <v>M012</v>
          </cell>
          <cell r="AD576" t="str">
            <v>SanNicolas de las Garza/Heroes de México</v>
          </cell>
          <cell r="AE576" t="str">
            <v>NL</v>
          </cell>
          <cell r="AF576" t="str">
            <v>MX</v>
          </cell>
          <cell r="AG576" t="str">
            <v>10413253</v>
          </cell>
          <cell r="AH576" t="str">
            <v>LUIS ANGEL MARTINEZ MARTINEZ CORTES</v>
          </cell>
          <cell r="AI576" t="str">
            <v>Profesor Ricardo Torres Martinez No. 450</v>
          </cell>
          <cell r="AJ576" t="str">
            <v>81-83-13-50-70</v>
          </cell>
          <cell r="AK576">
            <v>0</v>
          </cell>
          <cell r="AL576" t="str">
            <v>66415</v>
          </cell>
          <cell r="AM576" t="str">
            <v>22/04/2017 07 : 15 MARCO.DIAZ : TCF174: 7401184729/03/2017 02 : 12 MARCO.DIAZ : TCF1PU CSA CONFIRMA SOFIA VAZQUEZ.JESSICA O29/03/2017 02 : 08 MARCO.DIAZ : TCF1. JESSICA O15/03/2017 05 : 26 JORGE.VAZ : TCF115/03/2017 05 : 26 JORGE.VAZ : NP510/03/2017 07 : 04 201024 : # 2190508/03/2017 00 : 00 201024 : SE ANEXA NOTA DE COMPRA Y SE PASA AREVISIONO.S. 2190507/03/2017 04 : 59 201024 : SE VISITO HOY LUNES PERO NO HUBOGENTE SE ANEXA FOTO DOMICILIO04/03/2017 01 : 29 201024 : ESTA EN RUTA HOY VIERNES01/03/2017 05 : 09 201024 : P1A: O.C. 1007988, PANEL, # DE PARTE 173331 PREDIGNOSTICO FEB-2828/02/2017 04 : 38 201024 : SE VISITARA ELMIERCOLES 127/02/2017 23 : 24 BRENDA.MORA : ODSWTPENTRE MONTES ARNESES Y JUAN ESCUTIAENFRENTE HAY UNA SECUNDARIACASA COLOR VERDE PISTACHE CON BARANDAL BLANCO</v>
          </cell>
          <cell r="AN576" t="str">
            <v>1TE50B8NUSCB</v>
          </cell>
          <cell r="AO576" t="str">
            <v>Smart</v>
          </cell>
          <cell r="AP576" t="str">
            <v>Hisense</v>
          </cell>
          <cell r="AQ576" t="str">
            <v>Opera</v>
          </cell>
          <cell r="AR576" t="str">
            <v>FHD 1920 x 1080</v>
          </cell>
          <cell r="AS576" t="str">
            <v>3TE50G165140G1651M010</v>
          </cell>
          <cell r="AT576" t="e">
            <v>#N/A</v>
          </cell>
          <cell r="AU576" t="str">
            <v>50H7GB</v>
          </cell>
          <cell r="AV576" t="str">
            <v>3TE50G165140</v>
          </cell>
          <cell r="AW576" t="str">
            <v>G1651</v>
          </cell>
          <cell r="AX576" t="str">
            <v>M010</v>
          </cell>
          <cell r="AY576">
            <v>74011847</v>
          </cell>
          <cell r="AZ576">
            <v>51012777</v>
          </cell>
          <cell r="BA576">
            <v>80141707</v>
          </cell>
        </row>
        <row r="577">
          <cell r="D577">
            <v>60311474</v>
          </cell>
          <cell r="E577" t="str">
            <v xml:space="preserve">A  </v>
          </cell>
          <cell r="F577" t="str">
            <v>TV</v>
          </cell>
          <cell r="G577" t="str">
            <v>LUIS SANTIAGO IÑIGUEZ</v>
          </cell>
          <cell r="H577" t="str">
            <v>CARRETERA AL SALTO KM 1.5 #300 TLAJOMULCO/ALAMEDA</v>
          </cell>
          <cell r="I577" t="str">
            <v>3336881045 - 3315702788</v>
          </cell>
          <cell r="J577" t="str">
            <v>HISENSE</v>
          </cell>
          <cell r="K577" t="str">
            <v>50K20D</v>
          </cell>
          <cell r="L577" t="str">
            <v>50J140916H00475</v>
          </cell>
          <cell r="M577" t="str">
            <v>CARTA DE ACEPTACION</v>
          </cell>
          <cell r="N577">
            <v>0</v>
          </cell>
          <cell r="O577">
            <v>41877</v>
          </cell>
          <cell r="P577">
            <v>42783</v>
          </cell>
          <cell r="Q577">
            <v>201109</v>
          </cell>
          <cell r="R577" t="str">
            <v>FALTA DE REFACCIONES 173064 oc-1007513</v>
          </cell>
          <cell r="S577" t="str">
            <v/>
          </cell>
          <cell r="T577" t="str">
            <v xml:space="preserve">   YURIANA HERNADEZ HERRERA       </v>
          </cell>
          <cell r="U577" t="str">
            <v>2017-ABRIL</v>
          </cell>
          <cell r="W577" t="str">
            <v>COMPLETADO</v>
          </cell>
          <cell r="X577" t="str">
            <v>TALLER</v>
          </cell>
          <cell r="Y577">
            <v>42779</v>
          </cell>
          <cell r="Z577">
            <v>906</v>
          </cell>
          <cell r="AA577" t="str">
            <v>M012</v>
          </cell>
          <cell r="AD577" t="str">
            <v>Tlajomulco/Alameda</v>
          </cell>
          <cell r="AE577" t="str">
            <v>JAL</v>
          </cell>
          <cell r="AF577" t="str">
            <v>MX</v>
          </cell>
          <cell r="AG577" t="str">
            <v>10411870</v>
          </cell>
          <cell r="AH577" t="str">
            <v>LUIS SANTIAGO IÑIGUEZ</v>
          </cell>
          <cell r="AI577" t="str">
            <v>300 Carr asfalto km 1.5</v>
          </cell>
          <cell r="AJ577" t="str">
            <v>3315702788</v>
          </cell>
          <cell r="AK577" t="str">
            <v>3315702788</v>
          </cell>
          <cell r="AL577" t="str">
            <v>45689</v>
          </cell>
          <cell r="AM577" t="str">
            <v>22/04/2017 07 : 16 GEARARDO.PA : TCF1 74: 7401185423/02/2017 05 : 23 MARCO.DIAZ : TCF1PU CTE23/02/2017 05 : 22 MARCO.DIAZ : TCF1DR18/02/2017 04 : 01 ERNESTO.HERN : TCF118/02/2017 04 : 01 ERNESTO.HERN : NP517/02/2017 01 : 04 201109 : 173064 OC-100751317/02/2017 00 : 52 201109 : EQUIPO EN CASA DE CLIENTE15/02/2017 04 : 35 FABIOLA.BON : SEG: DGR14/02/2017 23 : 20 201109 : V1 15-02-1711/02/2017 05 : 53 SEMIRAMIS.M : ODSWTPRD/TELMEXUNICA CASA BLANCA GASERA ROSA</v>
          </cell>
          <cell r="AN577" t="str">
            <v>3TE50G132311</v>
          </cell>
          <cell r="AO577" t="str">
            <v>Básica</v>
          </cell>
          <cell r="AP577" t="str">
            <v>Hisense</v>
          </cell>
          <cell r="AQ577" t="str">
            <v>Opera</v>
          </cell>
          <cell r="AR577" t="str">
            <v>FHD 1920 x 1080</v>
          </cell>
          <cell r="AS577" t="str">
            <v>3TE50G165140G1651M010</v>
          </cell>
          <cell r="AT577" t="e">
            <v>#N/A</v>
          </cell>
          <cell r="AU577" t="str">
            <v>50H7GB</v>
          </cell>
          <cell r="AV577" t="str">
            <v>3TE50G165140</v>
          </cell>
          <cell r="AW577" t="str">
            <v>G1651</v>
          </cell>
          <cell r="AX577" t="str">
            <v>M010</v>
          </cell>
          <cell r="AY577">
            <v>74011854</v>
          </cell>
          <cell r="AZ577">
            <v>51012779</v>
          </cell>
          <cell r="BA577">
            <v>80141468</v>
          </cell>
        </row>
        <row r="578">
          <cell r="D578">
            <v>60314509</v>
          </cell>
          <cell r="E578" t="str">
            <v xml:space="preserve">A  </v>
          </cell>
          <cell r="F578" t="str">
            <v>TV</v>
          </cell>
          <cell r="G578" t="str">
            <v>JAIME AGUILERA DE LUCIO</v>
          </cell>
          <cell r="H578" t="str">
            <v>JAPON 120 COL. ROMERO RUBIO DELG VENUSTIANO CARRANZA CP 15400</v>
          </cell>
          <cell r="I578" t="str">
            <v>57892055</v>
          </cell>
          <cell r="J578" t="str">
            <v>HISENSE</v>
          </cell>
          <cell r="K578" t="str">
            <v>50K20DW</v>
          </cell>
          <cell r="L578" t="str">
            <v>50G143292H01807</v>
          </cell>
          <cell r="M578" t="str">
            <v>POLIZA DE GARANTIA</v>
          </cell>
          <cell r="N578">
            <v>0</v>
          </cell>
          <cell r="O578">
            <v>42075</v>
          </cell>
          <cell r="P578">
            <v>42817</v>
          </cell>
          <cell r="Q578">
            <v>201767</v>
          </cell>
          <cell r="R578" t="str">
            <v>30/03/2017 01 : 38  ERNESTO.HERN : NP5 / P1A: 173331 PANEL   23-03-2017   OC-1008994</v>
          </cell>
          <cell r="S578" t="str">
            <v>EQUIPO DAÑADO EN DOMICILIO DE CLIENTE</v>
          </cell>
          <cell r="T578" t="str">
            <v xml:space="preserve">   ABRAHAM LAZCANO                </v>
          </cell>
          <cell r="U578" t="str">
            <v>2017-04-10</v>
          </cell>
          <cell r="V578" t="str">
            <v>CENTRO</v>
          </cell>
          <cell r="W578" t="str">
            <v>COMPLETADO</v>
          </cell>
          <cell r="X578" t="str">
            <v>TALLER</v>
          </cell>
          <cell r="Y578">
            <v>42815</v>
          </cell>
          <cell r="Z578">
            <v>742</v>
          </cell>
          <cell r="AA578" t="str">
            <v>M012</v>
          </cell>
          <cell r="AD578" t="str">
            <v>ROMERO RUBIO / VENISTIANO CARRANZA</v>
          </cell>
          <cell r="AE578" t="str">
            <v>DF</v>
          </cell>
          <cell r="AF578" t="str">
            <v>MX</v>
          </cell>
          <cell r="AG578" t="str">
            <v>10414715</v>
          </cell>
          <cell r="AH578" t="str">
            <v>JAIME AGUILERA DE LUCIO</v>
          </cell>
          <cell r="AI578" t="str">
            <v>120 JAPON</v>
          </cell>
          <cell r="AJ578" t="str">
            <v>57892055</v>
          </cell>
          <cell r="AK578">
            <v>0</v>
          </cell>
          <cell r="AL578" t="str">
            <v>15400</v>
          </cell>
          <cell r="AM578" t="str">
            <v>22/04/2017 07 : 13 MARCO.DIAZ : TCF174 7401185018/04/2017 02 : 33 SEMIRAMIS.M : CSCCte se comunica para verificar el proceso de cambio físico se le explicaque se enviar su equipo en un tiempo de 20 días hábiles así comorespetar el modelo del que el cliente adquirió al que se le cambiara06/04/2017 03 : 24 ANA.LAURA : CSCse le informa nuevamente proceso de CF 20dias/hab / se corta llamada01/04/2017 10 : 55 MARCO.DIAZ : TCF1 TCF1PU CLIENTEINF. JOSUE.DMC31/03/2017 05 : 58 GERARDO.GRA : CSC se indica fecha aproximada deentrega 20 días hábiles a partir de NP5. EMC*30/03/2017 01 : 38 ERNESTO.HERN : TCF130/03/2017 01 : 38 ERNESTO.HERN : NP525/03/2017 05 : 00 201767 : SE ADJUNTO RMA25/03/2017 03 : 33 201767 : P1A: 173331 PANEL 23-03-2017 OC-100899422/03/2017 03 : 14 201767 : V1. 24/03/2017: 10 A.M. - 6 P.M.H-23839 SE ASIGNA T01RAH22/03/2017 00 : 07 RAUL.CALDER : ODSWTPRD5 ENTRE PRIV DE JAPON Y JERUSALEN</v>
          </cell>
          <cell r="AN578" t="str">
            <v>1TE50B8NUSCB</v>
          </cell>
          <cell r="AO578" t="str">
            <v>Smart</v>
          </cell>
          <cell r="AP578" t="str">
            <v>Hisense</v>
          </cell>
          <cell r="AQ578" t="str">
            <v>Opera</v>
          </cell>
          <cell r="AR578" t="str">
            <v>FHD 1920 x 1080</v>
          </cell>
          <cell r="AS578" t="str">
            <v>3TE50G165140G1651M010</v>
          </cell>
          <cell r="AT578" t="e">
            <v>#N/A</v>
          </cell>
          <cell r="AU578" t="str">
            <v>50H7GB</v>
          </cell>
          <cell r="AV578" t="str">
            <v>3TE50G165140</v>
          </cell>
          <cell r="AW578" t="str">
            <v>G1651</v>
          </cell>
          <cell r="AX578" t="str">
            <v>M010</v>
          </cell>
          <cell r="AY578">
            <v>74011850</v>
          </cell>
          <cell r="AZ578">
            <v>51012780</v>
          </cell>
          <cell r="BA578">
            <v>80141805</v>
          </cell>
        </row>
        <row r="579">
          <cell r="D579">
            <v>60313250</v>
          </cell>
          <cell r="E579" t="str">
            <v>A</v>
          </cell>
          <cell r="F579" t="str">
            <v>TV</v>
          </cell>
          <cell r="G579" t="str">
            <v>CELIA LOPEZ HERNANDEZ</v>
          </cell>
          <cell r="H579" t="str">
            <v>REAL DE LAS MAGNOLIAS 132 Col. CAMICHINAS 2 Mpo. TONALA</v>
          </cell>
          <cell r="I579">
            <v>3336806711</v>
          </cell>
          <cell r="J579" t="str">
            <v>HISENSE</v>
          </cell>
          <cell r="K579" t="str">
            <v>50H5B</v>
          </cell>
          <cell r="L579" t="str">
            <v>50G155376H00229</v>
          </cell>
          <cell r="M579" t="str">
            <v>TOL/ 000128476</v>
          </cell>
          <cell r="N579">
            <v>10120</v>
          </cell>
          <cell r="O579">
            <v>42076</v>
          </cell>
          <cell r="P579">
            <v>42801</v>
          </cell>
          <cell r="Q579">
            <v>201076</v>
          </cell>
          <cell r="R579" t="str">
            <v>Cliente menciona que equipo es de menor calidad que el anterior</v>
          </cell>
          <cell r="S579" t="str">
            <v>Cliente no acepto este equipo ya que el que le estamos entregando, considera, es de menor calidad al que tenia y exige que le sea entregado uno de la misma calidad; Ernesto mando a cambio fisico por tal razon</v>
          </cell>
          <cell r="T579" t="str">
            <v>Carlos Muñiz</v>
          </cell>
          <cell r="U579">
            <v>42837</v>
          </cell>
          <cell r="V579" t="str">
            <v>SUR</v>
          </cell>
          <cell r="W579" t="str">
            <v>COMPLETADO</v>
          </cell>
          <cell r="X579" t="str">
            <v>CLIENTE</v>
          </cell>
          <cell r="Y579">
            <v>42797</v>
          </cell>
          <cell r="Z579">
            <v>725</v>
          </cell>
          <cell r="AA579" t="str">
            <v>M012</v>
          </cell>
          <cell r="AB579" t="str">
            <v>T196102/Panel - PANEL</v>
          </cell>
          <cell r="AC579" t="str">
            <v>OC-1008279</v>
          </cell>
          <cell r="AD579" t="str">
            <v>TONALA/CAMICHINAS 2</v>
          </cell>
          <cell r="AE579" t="str">
            <v>JAL</v>
          </cell>
          <cell r="AF579" t="str">
            <v>MX</v>
          </cell>
          <cell r="AG579" t="str">
            <v>10410654</v>
          </cell>
          <cell r="AH579" t="str">
            <v>CELIA LOPEZ</v>
          </cell>
          <cell r="AI579" t="str">
            <v>132 PRIV REAL DE LAS MAGNOLIAS</v>
          </cell>
          <cell r="AJ579" t="str">
            <v>3318215526</v>
          </cell>
          <cell r="AK579">
            <v>0</v>
          </cell>
          <cell r="AL579" t="str">
            <v>45403</v>
          </cell>
          <cell r="AM579" t="str">
            <v>22/04/2017 07 : 12 RODRIGUEZ ERICK : TCF174 7401185122/04/2017 07 : 10 RODRIGUEZ ERICK : TCFER: PROVIENE DE CAMBIO FISICO ENODS 6031099119/04/2017 23 : 51 GERARDO.GRA : CSC se indica fecha de entrega enproceso. EMC*13/04/2017 00 : 18 SEMIRAMIS.M : CSCCte se comunica para verificar cuando se le enviara su equipo severifica con compañero Miguel de cf menciona que validara el tiempo enque se enviar amas tarde proporcionara la información06/04/2017 02 : 36 SEMIRAMIS.M : CTECte se comunica muy molesto por que no se la entregado su equipo segenera reporte de que 5407641316/03/2017 00 : 33 SEMIRAMIS.M : CSCSe comunica para verificar cuando se entregara el equipo que recibió enmal estado se le pide darnos oportunidad de verificarlo Ernesto mencionaque se aplicara un cf sin embargo por actualización en sistema no se veplasmado un NP5 pero se confirma el mismo10/03/2017 03 : 59 201076 : INDICA HISENSE QUE SE MANDE A CANCELAR YAQUE ES UN C.F. DAÑADO, LLEGARA EQUIPO NUVO A TALLER Y SE LEENTREGARA A CLIENTE10/03/2017 01 : 55 201076 : EN ESPERA DE REFACCION08/03/2017 01 : 28 201076 : P1: SE SOLICITO T196102/PANEL/OC-1008279 YT196064/TARJETA PRINCIPAL/ OC-100828004/03/2017 01 : 05 201076 : SE ATIENDE CON NUM DE ORDEN 126578, VISITAPROGRAMADA PARA 06/03/201704/03/2017 00 : 03 GABRIELA.B : RD%ANDADOR REAL DE LAS MAGNOLIAS Y AVREAL DE LOS CAMICHINESEQUIPO DE CF CON FALLA ORDEN 60310991</v>
          </cell>
          <cell r="AN579" t="str">
            <v>3TE50G151618</v>
          </cell>
          <cell r="AO579" t="str">
            <v>Smart</v>
          </cell>
          <cell r="AP579" t="str">
            <v>Hisense</v>
          </cell>
          <cell r="AQ579" t="str">
            <v>Opera</v>
          </cell>
          <cell r="AR579" t="str">
            <v>HD 1366 X 768</v>
          </cell>
          <cell r="AS579" t="str">
            <v>3TE50G165140G1651M010</v>
          </cell>
          <cell r="AT579" t="e">
            <v>#N/A</v>
          </cell>
          <cell r="AU579" t="str">
            <v>50H7GB</v>
          </cell>
          <cell r="AV579" t="str">
            <v>3TE50G165140</v>
          </cell>
          <cell r="AW579" t="str">
            <v>G1651</v>
          </cell>
          <cell r="AX579" t="str">
            <v>M010</v>
          </cell>
          <cell r="AY579">
            <v>74011851</v>
          </cell>
          <cell r="AZ579">
            <v>51012781</v>
          </cell>
          <cell r="BA579">
            <v>80141519</v>
          </cell>
        </row>
        <row r="580">
          <cell r="D580">
            <v>60310733</v>
          </cell>
          <cell r="E580" t="str">
            <v xml:space="preserve">A  </v>
          </cell>
          <cell r="F580" t="str">
            <v>TV</v>
          </cell>
          <cell r="G580" t="str">
            <v>Raquel Trejo Apanco</v>
          </cell>
          <cell r="H580" t="str">
            <v>AV. FERROCARRIL DE CUERNAVACA #3, COL. SAN NICOLAS TOTOLAPAN, DEL. MAGDALENA CONTRERAS, C.P. 10900</v>
          </cell>
          <cell r="I580" t="str">
            <v>5535323313 / 16755655</v>
          </cell>
          <cell r="J580" t="str">
            <v>HISENSE</v>
          </cell>
          <cell r="K580" t="str">
            <v>50K20DW</v>
          </cell>
          <cell r="L580" t="str">
            <v>50G143291H07290</v>
          </cell>
          <cell r="M580" t="str">
            <v>POLIZA</v>
          </cell>
          <cell r="N580">
            <v>0</v>
          </cell>
          <cell r="O580">
            <v>42003</v>
          </cell>
          <cell r="P580">
            <v>42777</v>
          </cell>
          <cell r="Q580">
            <v>201767</v>
          </cell>
          <cell r="R580" t="str">
            <v>23/03/2017 23 : 05  MARCO.DIAZ : TCF1PU CLIENTE / P1B: 173192 MAIN    23-02-2017   OC-1007863 / P1A: 171496   POWER    11-2-2017  OC-1007325</v>
          </cell>
          <cell r="S580" t="str">
            <v>EQUIPO DAÑADO EN DOMICILIO DE CLIENTE</v>
          </cell>
          <cell r="T580" t="str">
            <v xml:space="preserve">   RENE ARIAS                     </v>
          </cell>
          <cell r="U580" t="str">
            <v>2017-04-18</v>
          </cell>
          <cell r="V580" t="str">
            <v>CENTRO</v>
          </cell>
          <cell r="W580" t="str">
            <v>COMPLETADO</v>
          </cell>
          <cell r="X580" t="str">
            <v>TALLER</v>
          </cell>
          <cell r="Y580">
            <v>42769</v>
          </cell>
          <cell r="Z580">
            <v>774</v>
          </cell>
          <cell r="AA580" t="str">
            <v>M012</v>
          </cell>
          <cell r="AD580" t="str">
            <v>san nicolas totolapan/Magdalena</v>
          </cell>
          <cell r="AE580" t="str">
            <v>DF</v>
          </cell>
          <cell r="AF580" t="str">
            <v>MX</v>
          </cell>
          <cell r="AG580" t="str">
            <v>10411353</v>
          </cell>
          <cell r="AH580" t="str">
            <v>RAQUEL TREJO APANCO</v>
          </cell>
          <cell r="AI580" t="str">
            <v>3 av ferrocarril de cuernavaca</v>
          </cell>
          <cell r="AJ580" t="str">
            <v>16755655</v>
          </cell>
          <cell r="AK580" t="str">
            <v>5535323313</v>
          </cell>
          <cell r="AL580" t="str">
            <v>10900</v>
          </cell>
          <cell r="AM580" t="str">
            <v>22/04/2017 07 : 16 MARCO.DIAZ : TCF174: 7401185218/04/2017 22 : 56 GERARDO.GRA : CSC se indica entrega en proceso, sepasa ODS a CF para seguimiento. EMC*07/04/2017 22 : 36 GERARDO.GRA : Cliente pide se comuniquen con ellaantes de la entrega ya que regularmente no hay nadie en casa pararecibir el equipo. EMC*07/04/2017 22 : 32 GERARDO.GRA : CSC se indica tiempo aproximado deentrega ultimas semanas del mes de abril, se pasa ODS a CF paraseguimiento. EMC*30/03/2017 03 : 46 GERARDO.GRA : CSC se indica fecha aproximada deentrega mediados del mes de abril. EMC*23/03/2017 23 : 05 MARCO.DIAZ : TCF1PU CLIENTEINF. JOSUE RAMIREZ. DMC13/03/2017 23 : 59 MARIELA.CHA : CSCmolesta por la tardanza de parte de CSA11/03/2017 02 : 10 GEARARDO.PA : Se procede al TCFCT: Autorizacióncambio físico con cargo al taller, ingeniería determino que rebaso los30 días.09/03/2017 02 : 37 ROGER.R : ST2 - Orden a mas de 30 días.08/03/2017 05 : 58 201767 : POR INDICACIONES DE INGENIERIA SE ENVIARA RTEL DIA 08-03-2017 PARA DAR SOLUCION A ESTE SERVICIO.08/03/2017 00 : 51 ANA.ROSA : CSCCte. inconforme ya que en 2 ocasiones se cambia la pza. exige el cambiodel equipo inmediatamente, se le pide esperar respuesta de SoporteTécnico sin embargo indica el tomara mediadas con otras instancias07/03/2017 05 : 09 201767 : SE REEMPLAZO 2DA MAIN, FALLA CONTINUA, SEADJUNTARA REPORTE TECNICO02/03/2017 08 : 09 201767 : V2P 03-03-201702/03/2017 07 : 41 GEARARDO.PA : P4:SE RECIBIO REFACCION EL DIA27-02-17 Y RECIBIO ANGEL SANCHEZ, EN ESPERA DE ACTUALIZACION DE SISTEMA02/03/2017 01 : 54 201767 : P3B: 173192 01-03-2017 REMISION 100396328/02/2017 00 : 47 ERNESTO.HERN : EM-P2B GUIA: 894481453524/02/2017 04 : 40 201767 : P1B: 173192 MAIN 23-02-2017 OC-100786323/02/2017 05 : 43 SERGIO.FER : ST2 - Se habla con centro de serviciosolicitar tarjeta principal, en espera de pruebas.22/02/2017 04 : 38 201767 : SE REEMPLAZO PCB POWER, EQUIPO NO ENCIENDECON REFACCION NUEVA15/02/2017 01 : 55 201767 : P3A: 171496 14-02-2017 PEDIDO DEVENTA: 100354115/02/2017 01 : 06 ERNESTO.HERN : EM-P2A GUIA: 118706793212/02/2017 02 : 20 201767 : P1A: 171496 POWER 11-2-2017 OC-100732510/02/2017 02 : 10 MA.ISABEL : SEG: SE CONTACTA AL CSA PARA VERFESTATUS DE VISITA04/02/2017 01 : 42 201767 : V1:08/02/2017:HORARIO ABIERTO DE 10 AM A 18HRS_H23024_T3403/02/2017 23 : 50 ANA.GABRIELA : RD%CERRADA DE ZARAGOZA Y CRUZ VERDE</v>
          </cell>
          <cell r="AN580" t="str">
            <v>1TE50B8NUSCB</v>
          </cell>
          <cell r="AO580" t="str">
            <v>Smart</v>
          </cell>
          <cell r="AP580" t="str">
            <v>Hisense</v>
          </cell>
          <cell r="AQ580" t="str">
            <v>Opera</v>
          </cell>
          <cell r="AR580" t="str">
            <v>FHD 1920 x 1080</v>
          </cell>
          <cell r="AS580" t="str">
            <v>3TE50G165140G165140M010</v>
          </cell>
          <cell r="AT580">
            <v>164</v>
          </cell>
          <cell r="AU580" t="str">
            <v>50H7GB</v>
          </cell>
          <cell r="AV580" t="str">
            <v>3TE50G165140</v>
          </cell>
          <cell r="AW580" t="str">
            <v>G165140</v>
          </cell>
          <cell r="AX580" t="str">
            <v>M010</v>
          </cell>
          <cell r="AY580">
            <v>74011852</v>
          </cell>
          <cell r="AZ580">
            <v>51012782</v>
          </cell>
          <cell r="BA580">
            <v>80143285</v>
          </cell>
        </row>
        <row r="581">
          <cell r="D581">
            <v>60313467</v>
          </cell>
          <cell r="E581" t="str">
            <v xml:space="preserve">A  </v>
          </cell>
          <cell r="F581" t="str">
            <v>TV</v>
          </cell>
          <cell r="G581" t="str">
            <v>HELODIA HERNANDEZ</v>
          </cell>
          <cell r="H581" t="str">
            <v>DOM. CONOCIDO SIN NUMERO, GUADALUPE VICTORIA, MATAMOROS COAHUILA</v>
          </cell>
          <cell r="I581">
            <v>8718721372</v>
          </cell>
          <cell r="J581" t="str">
            <v>HISENSE</v>
          </cell>
          <cell r="K581" t="str">
            <v>32H3B1</v>
          </cell>
          <cell r="L581" t="str">
            <v>32G154773H00288</v>
          </cell>
          <cell r="M581">
            <v>581</v>
          </cell>
          <cell r="N581">
            <v>0</v>
          </cell>
          <cell r="O581">
            <v>42790</v>
          </cell>
          <cell r="P581">
            <v>42798</v>
          </cell>
          <cell r="Q581">
            <v>201036</v>
          </cell>
          <cell r="R581" t="str">
            <v xml:space="preserve">08/04/2017 01 : 56  ARANTXA.MON : NP5
30/03/2017 03 : 46 201036 : SE SOLICITA NUEVAMENTE REFACCIÓN CON OC-1009180
</v>
          </cell>
          <cell r="S581" t="str">
            <v>EQUIPO COMPLETO Y EN CAJA</v>
          </cell>
          <cell r="T581" t="str">
            <v xml:space="preserve">             JAVIER LOPEZ         </v>
          </cell>
          <cell r="U581" t="str">
            <v>2017-04-19</v>
          </cell>
          <cell r="V581" t="str">
            <v>Norte</v>
          </cell>
          <cell r="W581" t="str">
            <v>COMPLETADO</v>
          </cell>
          <cell r="X581" t="str">
            <v>TALLER</v>
          </cell>
          <cell r="Y581">
            <v>42801</v>
          </cell>
          <cell r="Z581">
            <v>8</v>
          </cell>
          <cell r="AA581" t="str">
            <v>M010</v>
          </cell>
          <cell r="AD581" t="str">
            <v>MATAMOROS/GUADALUPE VICTORIA</v>
          </cell>
          <cell r="AE581" t="str">
            <v>COA</v>
          </cell>
          <cell r="AF581" t="str">
            <v>MX</v>
          </cell>
          <cell r="AG581" t="str">
            <v>10413787</v>
          </cell>
          <cell r="AH581" t="str">
            <v>HELODIA HERNANDEZ</v>
          </cell>
          <cell r="AI581" t="str">
            <v>DOMICILIO CONOCIDO SIN NUMERO</v>
          </cell>
          <cell r="AJ581" t="str">
            <v>8718721372</v>
          </cell>
          <cell r="AK581">
            <v>0</v>
          </cell>
          <cell r="AL581" t="str">
            <v>27452</v>
          </cell>
          <cell r="AM581" t="str">
            <v>22/04/2017 07 : 15 Ricardo Espinosa : TCF174 74011853 BRENDA MED08/04/2017 01 : 56 ARANTXA.MON : TCF108/04/2017 01 : 56 ARANTXA.MON : NP507/04/2017 02 : 09 ADOLFO.FER : DGR: POLIZA DE GARANTIA CUENTA CONSELLO DE MUEBLERIA06/04/2017 04 : 06 ARANTXA.MON : MUEBLERIA EL GALLO NO PRESENTA FACTURASOLO NOTA DE VENTA04/04/2017 23 : 45 201036 : EN ESPERA DE REFACCIÓN30/03/2017 06 : 54 MARIA.EUGENI : SEG: OC- Solicitud correcta en OpenBravo.DGR30/03/2017 03 : 46 201036 : SE SOLICITA NUEVAMENTE REFACCIÓN CONOC-100918029/03/2017 04 : 10 MARIA.EUGENI : SEG: CSA Favor de volver a solicitarrefaccion OC- NO corresponde a el folio.26/03/2017 02 : 09 201036 : EN ESPERA DE REFACCIÓN09/03/2017 03 : 11 201036 : P1: 190877 MAIN OC-100832808/03/2017 05 : 43 DULCE.M : ODSWTP</v>
          </cell>
          <cell r="AN581" t="str">
            <v>3TE32G153442</v>
          </cell>
          <cell r="AO581" t="str">
            <v>Básica</v>
          </cell>
          <cell r="AP581" t="str">
            <v>Hisense</v>
          </cell>
          <cell r="AQ581" t="str">
            <v>Opera</v>
          </cell>
          <cell r="AR581" t="str">
            <v>HD 1366 X 768</v>
          </cell>
          <cell r="AS581" t="str">
            <v>3TE32G164478G1644M010</v>
          </cell>
          <cell r="AT581" t="e">
            <v>#N/A</v>
          </cell>
          <cell r="AU581" t="str">
            <v>32H3B2</v>
          </cell>
          <cell r="AV581" t="str">
            <v>3TE32G164478</v>
          </cell>
          <cell r="AW581" t="str">
            <v>G1644</v>
          </cell>
          <cell r="AX581" t="str">
            <v>M010</v>
          </cell>
          <cell r="AY581">
            <v>74011853</v>
          </cell>
          <cell r="AZ581">
            <v>51012783</v>
          </cell>
          <cell r="BA581">
            <v>80139901</v>
          </cell>
        </row>
        <row r="582">
          <cell r="D582">
            <v>60307589</v>
          </cell>
          <cell r="E582" t="str">
            <v xml:space="preserve">A  </v>
          </cell>
          <cell r="F582" t="str">
            <v>TV</v>
          </cell>
          <cell r="G582" t="str">
            <v>MARIA DE LOS ANGELES RODRIGUEZ ARRIAGA</v>
          </cell>
          <cell r="H582" t="str">
            <v xml:space="preserve"> METEPEC/  SAN SALVADOR TIXOTLALI  
1era priv. de nicolas bravo17</v>
          </cell>
          <cell r="I582" t="str">
            <v>01 7222278546</v>
          </cell>
          <cell r="J582" t="str">
            <v>HISENSE</v>
          </cell>
          <cell r="K582" t="str">
            <v>50K20DW</v>
          </cell>
          <cell r="L582" t="str">
            <v>50G143292H02003</v>
          </cell>
          <cell r="M582" t="str">
            <v>SOLO PRESENTO POLIZA</v>
          </cell>
          <cell r="N582">
            <v>0</v>
          </cell>
          <cell r="O582">
            <v>42052</v>
          </cell>
          <cell r="P582">
            <v>42742</v>
          </cell>
          <cell r="Q582">
            <v>201612</v>
          </cell>
          <cell r="R582" t="str">
            <v>07/01/2017 08 : 36 201612 : P1:173331 PANEL_ SOLICITUD DE PARTES OC-1005762</v>
          </cell>
          <cell r="S582" t="str">
            <v/>
          </cell>
          <cell r="T582" t="str">
            <v xml:space="preserve"> ADRIANA BONIFACIO                </v>
          </cell>
          <cell r="U582">
            <v>42836</v>
          </cell>
          <cell r="V582" t="str">
            <v>Centro</v>
          </cell>
          <cell r="W582" t="str">
            <v>COMPLETADO</v>
          </cell>
          <cell r="Y582">
            <v>42733</v>
          </cell>
          <cell r="Z582">
            <v>690</v>
          </cell>
          <cell r="AA582" t="str">
            <v>M012</v>
          </cell>
          <cell r="AB582" t="str">
            <v>T173331/Panel - PANEL</v>
          </cell>
          <cell r="AC582" t="str">
            <v>OC-1005762</v>
          </cell>
          <cell r="AD582" t="str">
            <v>METEPEC/SAN SALVADOR TIXOTLALI</v>
          </cell>
          <cell r="AE582" t="str">
            <v>MEX</v>
          </cell>
          <cell r="AF582" t="str">
            <v>MX</v>
          </cell>
          <cell r="AG582" t="str">
            <v>10408552</v>
          </cell>
          <cell r="AH582" t="str">
            <v>MARIA DE LOS ANGELES EODRIGUEZ ARRI</v>
          </cell>
          <cell r="AI582" t="str">
            <v>17 1era priv. de nicolas bravo</v>
          </cell>
          <cell r="AJ582" t="str">
            <v>7222278546</v>
          </cell>
          <cell r="AK582">
            <v>0</v>
          </cell>
          <cell r="AL582" t="str">
            <v>52172</v>
          </cell>
          <cell r="AM582" t="str">
            <v>19/01/2017 02 : 29 SEMIRAMIS.M : CSCCte se comunica para saber el estatus de equipo se le menciona el cf prodemora de refacciones en un tiempo promedio de 20 dias habiles12/01/2017 07 : 35 MA.ISABEL : TCFR: CF POR DEMORA SURTIMIENTO DE PARTECON NP POR PARTE DE REFACCIONES12/01/2017 07 : 35 MA.ISABEL : TCF108/01/2017 11 : 38 MA.ISABEL : SEG: SE ENVIA CORREO A REFACCIONES PARASABER CUANDO SE SURTE07/01/2017 08 : 36 201612 : P1:173331 PANEL_ SOLICITUD DE PARTESOC-100576207/01/2017 05 : 20 201612 : EL EQUIPO SE ENCUENTRA EN BANCO D ETRABAJOVALDIANOD GARANTIA, YA QUE SE ESTA TRABAJANDO EL PANEL A NIVEL COMPONETE CSA 20161203/01/2017 05 : 29 201612 : V1_ EQUIPO RECOLECTADO, EN BANCO D ETRABAJOVALDINAOD GARANTIA CSA 20161230/12/2016 03 : 16 201612 : V1:2/01/17 SE CONFIRMA VISITA CONTITULAR_29/12/16_LG30/12/2016 03 : 05 ALAN.FABIAN : RD%LEONA VICARIO Y 2DA PRIV. DENICOLAS BRAVO</v>
          </cell>
          <cell r="AN582" t="str">
            <v>1TE50B8NUSCB</v>
          </cell>
          <cell r="AO582" t="str">
            <v>Smart</v>
          </cell>
          <cell r="AP582" t="str">
            <v>Hisense</v>
          </cell>
          <cell r="AQ582" t="str">
            <v>Opera</v>
          </cell>
          <cell r="AR582" t="str">
            <v>FHD 1920 x 1080</v>
          </cell>
          <cell r="AS582" t="str">
            <v>3TE50G165140G1651M010</v>
          </cell>
          <cell r="AT582" t="e">
            <v>#N/A</v>
          </cell>
          <cell r="AU582" t="str">
            <v>50H7GB</v>
          </cell>
          <cell r="AV582" t="str">
            <v>3TE50G165140</v>
          </cell>
          <cell r="AW582" t="str">
            <v>G1651</v>
          </cell>
          <cell r="AX582" t="str">
            <v>M010</v>
          </cell>
          <cell r="AY582">
            <v>74011855</v>
          </cell>
          <cell r="AZ582">
            <v>51012785</v>
          </cell>
          <cell r="BA582">
            <v>80141618</v>
          </cell>
        </row>
        <row r="583">
          <cell r="D583">
            <v>60312691</v>
          </cell>
          <cell r="E583" t="str">
            <v>A</v>
          </cell>
          <cell r="F583" t="str">
            <v>TV</v>
          </cell>
          <cell r="G583" t="str">
            <v>EVELIN LEY</v>
          </cell>
          <cell r="H583" t="str">
            <v>TERCERA PRIVADA ORIENTE 43 ENTRE 19 Y PRIVADA EMILIANO ZAPATA COL. FRANCISCO VILLA TAPACHULA, CHIAPAS</v>
          </cell>
          <cell r="I583" t="str">
            <v>045 9621358047, 9621086486</v>
          </cell>
          <cell r="J583" t="str">
            <v>HISENSE</v>
          </cell>
          <cell r="K583" t="str">
            <v>50K20DW</v>
          </cell>
          <cell r="L583" t="str">
            <v>50G143291H07437</v>
          </cell>
          <cell r="M583" t="str">
            <v>Ticket 128626</v>
          </cell>
          <cell r="N583">
            <v>11998.37</v>
          </cell>
          <cell r="O583">
            <v>42152</v>
          </cell>
          <cell r="P583">
            <v>42789</v>
          </cell>
          <cell r="Q583">
            <v>201070</v>
          </cell>
          <cell r="R583" t="str">
            <v>No se surtió Panel LCD</v>
          </cell>
          <cell r="S583" t="str">
            <v>Equipo en ASC ubicando en Cd.de Tapachula zona fronteriza se requiere sellos aduanales para poder enviar equipo Dañado.Equipo unicamente con Base de Pedestal.</v>
          </cell>
          <cell r="T583" t="str">
            <v>Brenda Romero Flores</v>
          </cell>
          <cell r="U583">
            <v>42836</v>
          </cell>
          <cell r="V583" t="str">
            <v>SUR</v>
          </cell>
          <cell r="W583" t="str">
            <v>COMPLETADO</v>
          </cell>
          <cell r="X583" t="str">
            <v>CLIENTE</v>
          </cell>
          <cell r="Y583">
            <v>42789</v>
          </cell>
          <cell r="Z583">
            <v>637</v>
          </cell>
          <cell r="AA583" t="str">
            <v>M012</v>
          </cell>
          <cell r="AB583" t="str">
            <v>T173331/Panel - PANEL</v>
          </cell>
          <cell r="AC583" t="str">
            <v>OC-1007891</v>
          </cell>
          <cell r="AD583" t="str">
            <v>Tapachula/ifrancisco villa</v>
          </cell>
          <cell r="AE583" t="str">
            <v>CHS</v>
          </cell>
          <cell r="AF583" t="str">
            <v>MX</v>
          </cell>
          <cell r="AG583" t="str">
            <v>10381654</v>
          </cell>
          <cell r="AH583" t="str">
            <v>EVELIN LEY</v>
          </cell>
          <cell r="AI583" t="str">
            <v>tercera privada oriente 43</v>
          </cell>
          <cell r="AJ583" t="str">
            <v>9621181054</v>
          </cell>
          <cell r="AK583" t="str">
            <v>9621086486</v>
          </cell>
          <cell r="AL583" t="str">
            <v>30740</v>
          </cell>
          <cell r="AM583" t="str">
            <v>22/04/2017 07 : 18 MARCO.DIAZ : TCF174: 7401185606/03/2017 23 : 55 ANA.LAURA : TCF1PU:CSA06/03/2017 23 : 54 ANA.LAURA : CSCse le informa a cte cambio de eq y proceso 20/días/hab01/03/2017 02 : 31 ERNESTO.HERN : TCF101/03/2017 02 : 30 ERNESTO.HERN : NP525/02/2017 01 : 47 201070 : P1:T173331,OC-100789124/02/2017 02 : 56 201070 : V1:25-02-201723/02/2017 23 : 39 BRENDA.MORA : ODSWTP19 Y PRIV EMILIANO ZAPATACASA AZULREINCIDENCIA ODS 60286231</v>
          </cell>
          <cell r="AN583" t="str">
            <v>1TE50B8NUSCB</v>
          </cell>
          <cell r="AO583" t="str">
            <v>Smart</v>
          </cell>
          <cell r="AP583" t="str">
            <v>Hisense</v>
          </cell>
          <cell r="AQ583" t="str">
            <v>Opera</v>
          </cell>
          <cell r="AR583" t="str">
            <v>FHD 1920 x 1080</v>
          </cell>
          <cell r="AS583" t="str">
            <v>3TE50G165140G1651M010</v>
          </cell>
          <cell r="AT583" t="e">
            <v>#N/A</v>
          </cell>
          <cell r="AU583" t="str">
            <v>50H7GB</v>
          </cell>
          <cell r="AV583" t="str">
            <v>3TE50G165140</v>
          </cell>
          <cell r="AW583" t="str">
            <v>G1651</v>
          </cell>
          <cell r="AX583" t="str">
            <v>M010</v>
          </cell>
          <cell r="AY583">
            <v>74011856</v>
          </cell>
          <cell r="AZ583">
            <v>51012786</v>
          </cell>
          <cell r="BA583">
            <v>80141539</v>
          </cell>
        </row>
        <row r="584">
          <cell r="D584">
            <v>60311210</v>
          </cell>
          <cell r="E584" t="str">
            <v xml:space="preserve">A  </v>
          </cell>
          <cell r="F584" t="str">
            <v>TV</v>
          </cell>
          <cell r="G584" t="str">
            <v>CAROLINA LEDEZMA</v>
          </cell>
          <cell r="H584" t="str">
            <v>1 DE MAYO NO. 36, COL. LOS PINOS, SANTIAGO IXC, NAY</v>
          </cell>
          <cell r="I584">
            <v>2350392</v>
          </cell>
          <cell r="J584" t="str">
            <v>HISENSE</v>
          </cell>
          <cell r="K584" t="str">
            <v>50K20DW</v>
          </cell>
          <cell r="L584" t="str">
            <v>50G143291H13497</v>
          </cell>
          <cell r="M584" t="str">
            <v>ticket</v>
          </cell>
          <cell r="N584">
            <v>0</v>
          </cell>
          <cell r="O584">
            <v>42079</v>
          </cell>
          <cell r="P584">
            <v>42776</v>
          </cell>
          <cell r="Q584">
            <v>201023</v>
          </cell>
          <cell r="R584" t="str">
            <v>17331, CON EL OC1007301</v>
          </cell>
          <cell r="S584" t="str">
            <v>FALLA: NO TIENE IMAGEN, SE REALIZO PEDID</v>
          </cell>
          <cell r="T584" t="str">
            <v xml:space="preserve">    GABRIELA RIVAS DELGADO        </v>
          </cell>
          <cell r="U584" t="str">
            <v>2017-04-18</v>
          </cell>
          <cell r="V584" t="str">
            <v>Norte</v>
          </cell>
          <cell r="W584" t="str">
            <v>COMPLETADO</v>
          </cell>
          <cell r="X584" t="str">
            <v>TALLER</v>
          </cell>
          <cell r="Y584">
            <v>42775</v>
          </cell>
          <cell r="Z584">
            <v>697</v>
          </cell>
          <cell r="AA584" t="str">
            <v>M012</v>
          </cell>
          <cell r="AD584" t="str">
            <v>santiago escuntlacol los pinos</v>
          </cell>
          <cell r="AE584" t="str">
            <v>NAY</v>
          </cell>
          <cell r="AF584" t="str">
            <v>MX</v>
          </cell>
          <cell r="AG584" t="str">
            <v>10284523</v>
          </cell>
          <cell r="AH584" t="str">
            <v>CAROLINA LEDEZMA</v>
          </cell>
          <cell r="AI584" t="str">
            <v>36 1 de mayo</v>
          </cell>
          <cell r="AJ584" t="str">
            <v>3232350392</v>
          </cell>
          <cell r="AK584">
            <v>0</v>
          </cell>
          <cell r="AL584" t="str">
            <v>63352</v>
          </cell>
          <cell r="AM584" t="str">
            <v>13/04/2017 05 : 33 GERARDO.GRA : CSC se indica entrega en proceso, sepasa ODS a CF para seguimiento. EMC*01/04/2017 01 : 17 GERARDO.GRA : CSC se indica fecha aproximada deentrega mediados del mes de abril, se pasa ODS a CF para seguimiento.EMC*04/03/2017 02 : 25 ANA.LAURA : CSCCFNPse le informa a cte cambio de eq, apartir del 20 DE FEB / y el tiempo deproceso 20dias/hab04/03/2017 02 : 11 ANA.LAURA : TCF1PU:Cliente18/02/2017 04 : 05 ERNESTO.HERN : TCF118/02/2017 04 : 05 ERNESTO.HERN : NP517/02/2017 05 : 32 MARIA.EUGENI : SEG: DGRSEG: Se suben documentos correctos.17/02/2017 01 : 40 MARIA.EUGENI : SEG: Se le pide a cliente acudir atelmex por una Carta de Aceptacion, queda en enviarla a mas tardarmañana.16/02/2017 05 : 47 MARIA.EUGENI : SEG: DGR16/02/2017 03 : 27 MARIA.EUGENI : SEG: Me pongo en contacto con Clientey queda en enviarme el documento.15/02/2017 11 : 39 ADOLFO.FER : FDD: SOLICITAR NUEVAMENTE DOCUMENTOS YAQUE NO SE APRECIA CORRECTAMENTE11/02/2017 08 : 20 201023 : P1-173331*PANEL LCD*OC100730109/02/2017 06 : 31 BRENDA.MORA : ODSWTP</v>
          </cell>
          <cell r="AN584" t="str">
            <v>1TE50B8NUSCB</v>
          </cell>
          <cell r="AO584" t="str">
            <v>Smart</v>
          </cell>
          <cell r="AP584" t="str">
            <v>Hisense</v>
          </cell>
          <cell r="AQ584" t="str">
            <v>Opera</v>
          </cell>
          <cell r="AR584" t="str">
            <v>FHD 1920 x 1080</v>
          </cell>
          <cell r="AS584" t="str">
            <v>GTE50G151275CRMM012</v>
          </cell>
          <cell r="AT584">
            <v>1</v>
          </cell>
          <cell r="AU584" t="str">
            <v>50H6B</v>
          </cell>
          <cell r="AV584" t="str">
            <v>GTE50G151275</v>
          </cell>
          <cell r="AW584" t="str">
            <v>CRM</v>
          </cell>
          <cell r="AX584" t="str">
            <v>M012</v>
          </cell>
          <cell r="AY584">
            <v>74011857</v>
          </cell>
          <cell r="AZ584">
            <v>51012787</v>
          </cell>
          <cell r="BA584">
            <v>80147181</v>
          </cell>
        </row>
        <row r="585">
          <cell r="D585">
            <v>60313020</v>
          </cell>
          <cell r="E585" t="str">
            <v xml:space="preserve">A  </v>
          </cell>
          <cell r="F585" t="str">
            <v>TV</v>
          </cell>
          <cell r="G585" t="str">
            <v>DAMIAN MORENO MUÑOZ</v>
          </cell>
          <cell r="H585" t="str">
            <v>AV. TORRE DEL SOL #880, LAS TORRES, TORREON COAHUILA</v>
          </cell>
          <cell r="I585">
            <v>8717119480</v>
          </cell>
          <cell r="J585" t="str">
            <v>HISENSE</v>
          </cell>
          <cell r="K585" t="str">
            <v>50K20DW</v>
          </cell>
          <cell r="L585" t="str">
            <v>50J140464H00212</v>
          </cell>
          <cell r="M585">
            <v>174149</v>
          </cell>
          <cell r="N585">
            <v>10991.08</v>
          </cell>
          <cell r="O585">
            <v>41778</v>
          </cell>
          <cell r="P585">
            <v>42796</v>
          </cell>
          <cell r="Q585">
            <v>201036</v>
          </cell>
          <cell r="R585" t="str">
            <v xml:space="preserve">15/03/2017 07 : 55  JORGE.VAZ : NP5
08/03/2017 04 : 04 201036 : EN ESPERA DE REFACCIÓN, SE SOLICITO PANEL CON NUMERO DE PARTE 173331 Y OC-1008291
</v>
          </cell>
          <cell r="S585" t="str">
            <v>EQUIPO COMPLETO</v>
          </cell>
          <cell r="T585" t="str">
            <v xml:space="preserve">      JAVIER LOPEZ                </v>
          </cell>
          <cell r="U585" t="str">
            <v>2017-04-19</v>
          </cell>
          <cell r="V585" t="str">
            <v>Norte</v>
          </cell>
          <cell r="W585" t="str">
            <v>COMPLETADO</v>
          </cell>
          <cell r="X585" t="str">
            <v>TALLER</v>
          </cell>
          <cell r="Y585">
            <v>42794</v>
          </cell>
          <cell r="Z585">
            <v>1018</v>
          </cell>
          <cell r="AA585" t="str">
            <v>M012</v>
          </cell>
          <cell r="AD585" t="str">
            <v>TORREON/LAS TORRES</v>
          </cell>
          <cell r="AE585" t="str">
            <v>COA</v>
          </cell>
          <cell r="AF585" t="str">
            <v>MX</v>
          </cell>
          <cell r="AG585" t="str">
            <v>10147929</v>
          </cell>
          <cell r="AH585" t="str">
            <v>DAMIAN AROON MORENO MUÑOZ</v>
          </cell>
          <cell r="AI585" t="str">
            <v>880 AV TORRE DEL SOL</v>
          </cell>
          <cell r="AJ585" t="str">
            <v>8717119480</v>
          </cell>
          <cell r="AK585" t="str">
            <v>0448712664142</v>
          </cell>
          <cell r="AL585" t="str">
            <v>27085</v>
          </cell>
          <cell r="AM585" t="str">
            <v>22/04/2017 07 : 21 RODRIGUEZ ERICK : TCF174 7401185811/04/2017 05 : 59 MARCO.DIAZ : TCF1PU CSA CONFIRMA LUIS RIOS. JESSICAO11/04/2017 05 : 56 MARCO.DIAZ : TCF1. JESSICA O15/03/2017 07 : 56 JORGE.VAZ : TCF115/03/2017 07 : 55 JORGE.VAZ : NP508/03/2017 06 : 59 MARIA.EUGENI : SEG: OC- Correcta en Open BravoDGR08/03/2017 04 : 04 201036 : EN ESPERA DE REFACCIÓN, SE SOLICITO PANELCON NUMERO DE PARTE 173331 Y OC-100829108/03/2017 00 : 52 MARIA.EUGENI : SEG: CSA Favor de colocar OC- a labrevedad.05/03/2017 02 : 56 201036 : EQUIPO RECOLECTADO03/03/2017 07 : 55 MARIA.EUGENI : SEG: CSA Favor de acudir en tiempo yforma.02/03/2017 06 : 47 201036 : V1P 02/03/17 DE 16:00 A 19:00P1A: PANEL01/03/2017 00 : 11 ANA.GABRIELA : ODSWTP ELABORADA POR EMC*3ER REICIDENCIA ODS 602842200RD% FRANCISCO SARABIA Y TORRES DE CRISTAL</v>
          </cell>
          <cell r="AN585" t="str">
            <v>1TE50B8NUSCB</v>
          </cell>
          <cell r="AO585" t="str">
            <v>Smart</v>
          </cell>
          <cell r="AP585" t="str">
            <v>Hisense</v>
          </cell>
          <cell r="AQ585" t="str">
            <v>Opera</v>
          </cell>
          <cell r="AR585" t="str">
            <v>FHD 1920 x 1080</v>
          </cell>
          <cell r="AS585" t="str">
            <v>3TE50G165140G1651M010</v>
          </cell>
          <cell r="AT585" t="e">
            <v>#N/A</v>
          </cell>
          <cell r="AU585" t="str">
            <v>50H7GB</v>
          </cell>
          <cell r="AV585" t="str">
            <v>3TE50G165140</v>
          </cell>
          <cell r="AW585" t="str">
            <v>G1651</v>
          </cell>
          <cell r="AX585" t="str">
            <v>M010</v>
          </cell>
          <cell r="AY585">
            <v>74011858</v>
          </cell>
          <cell r="AZ585">
            <v>51012788</v>
          </cell>
          <cell r="BA585">
            <v>80141608</v>
          </cell>
        </row>
        <row r="586">
          <cell r="D586">
            <v>60314931</v>
          </cell>
          <cell r="E586" t="str">
            <v xml:space="preserve">A  </v>
          </cell>
          <cell r="F586" t="str">
            <v>TV</v>
          </cell>
          <cell r="G586" t="str">
            <v>ANASTACIO ARELLANO HERNANDEZ</v>
          </cell>
          <cell r="H586" t="str">
            <v>DEL TRANSITO NO. 118 CENTRO VILLA NUEVA ZACATECAS</v>
          </cell>
          <cell r="I586">
            <v>14999271717</v>
          </cell>
          <cell r="J586" t="str">
            <v>HISENSE</v>
          </cell>
          <cell r="K586" t="str">
            <v>32H3B1</v>
          </cell>
          <cell r="L586" t="str">
            <v>32G154780H03087</v>
          </cell>
          <cell r="M586">
            <v>13425</v>
          </cell>
          <cell r="N586">
            <v>4140</v>
          </cell>
          <cell r="O586">
            <v>42604</v>
          </cell>
          <cell r="P586">
            <v>42818</v>
          </cell>
          <cell r="Q586">
            <v>201038</v>
          </cell>
          <cell r="R586" t="str">
            <v>30/03/2017 ERNESTO HERN.:NP5 OC-1009032 NO. DE PARTE:190877</v>
          </cell>
          <cell r="S586" t="str">
            <v>NO HAY REFACCION Y POR ESO SE TRAMITO EL</v>
          </cell>
          <cell r="T586" t="str">
            <v xml:space="preserve">   MARIO COVARRUBIAS              </v>
          </cell>
          <cell r="U586" t="str">
            <v>2017</v>
          </cell>
          <cell r="V586" t="str">
            <v>Norte</v>
          </cell>
          <cell r="W586" t="str">
            <v>COMPLETADO</v>
          </cell>
          <cell r="X586" t="str">
            <v>TALLER</v>
          </cell>
          <cell r="Y586">
            <v>42818</v>
          </cell>
          <cell r="Z586">
            <v>214</v>
          </cell>
          <cell r="AA586" t="str">
            <v>M010</v>
          </cell>
          <cell r="AD586" t="str">
            <v>VillaNueva/Centro</v>
          </cell>
          <cell r="AE586" t="str">
            <v>ZAC</v>
          </cell>
          <cell r="AF586" t="str">
            <v>MX</v>
          </cell>
          <cell r="AG586" t="str">
            <v>10415124</v>
          </cell>
          <cell r="AH586" t="str">
            <v>ANASTACIO ARELLANO HERNANDEZ</v>
          </cell>
          <cell r="AI586" t="str">
            <v>118 Del Trnansito</v>
          </cell>
          <cell r="AJ586" t="str">
            <v>4999271717</v>
          </cell>
          <cell r="AK586">
            <v>0</v>
          </cell>
          <cell r="AL586" t="str">
            <v>99540</v>
          </cell>
          <cell r="AM586" t="str">
            <v>22/04/2017 07 : 22 Ricardo Espinosa : TCF174 7401186011/04/2017 00 : 31 MARCO.DIAZ : TCF1PU CSA CONFIRMA MARIO COVARRUBIASVIA MAIL. JESSICA O11/04/2017 00 : 29 MARCO.DIAZ : TCF1. JESSICA O30/03/2017 02 : 06 ERNESTO.HERN : TCF130/03/2017 02 : 06 ERNESTO.HERN : NP525/03/2017 02 : 44 201038 : P1- EQUIPO PENDIENTE DE REFACCION SE PIDIOLA TARGETA MAIN BOAR24/03/2017NO. DE PARTE: 190877NO. DE PEDIDO DE COMPRA: OC-100903225/03/2017 02 : 29 GABRIELA.B : RD % DEL TREN DEL SOL</v>
          </cell>
          <cell r="AN586" t="str">
            <v>3TE32G153442</v>
          </cell>
          <cell r="AO586" t="str">
            <v>Básica</v>
          </cell>
          <cell r="AP586" t="str">
            <v>Hisense</v>
          </cell>
          <cell r="AQ586" t="str">
            <v>Opera</v>
          </cell>
          <cell r="AR586" t="str">
            <v>HD 1366 X 768</v>
          </cell>
          <cell r="AS586" t="str">
            <v>3TE32G164478G1644M010</v>
          </cell>
          <cell r="AT586" t="e">
            <v>#N/A</v>
          </cell>
          <cell r="AU586" t="str">
            <v>32H3B2</v>
          </cell>
          <cell r="AV586" t="str">
            <v>3TE32G164478</v>
          </cell>
          <cell r="AW586" t="str">
            <v>G1644</v>
          </cell>
          <cell r="AX586" t="str">
            <v>M010</v>
          </cell>
          <cell r="AY586">
            <v>74011860</v>
          </cell>
          <cell r="AZ586">
            <v>51012790</v>
          </cell>
          <cell r="BA586">
            <v>80139906</v>
          </cell>
        </row>
        <row r="587">
          <cell r="D587">
            <v>60311171</v>
          </cell>
          <cell r="E587" t="str">
            <v>A</v>
          </cell>
          <cell r="F587" t="str">
            <v>TV</v>
          </cell>
          <cell r="G587" t="str">
            <v>VIRGINIA BAENA PALAFOX</v>
          </cell>
          <cell r="H587" t="str">
            <v>LUIS ECHEVERRIA NO. 304, LUIS ECHEVERIA, TLAPACOYAN, VER.</v>
          </cell>
          <cell r="I587" t="str">
            <v>232-373-03-89</v>
          </cell>
          <cell r="J587" t="str">
            <v>HISENSE</v>
          </cell>
          <cell r="K587" t="str">
            <v>50K20DW</v>
          </cell>
          <cell r="L587" t="str">
            <v>50G143291H07477</v>
          </cell>
          <cell r="M587" t="str">
            <v>MTZ / 000129323</v>
          </cell>
          <cell r="N587">
            <v>8800</v>
          </cell>
          <cell r="O587">
            <v>42083</v>
          </cell>
          <cell r="P587">
            <v>42786</v>
          </cell>
          <cell r="Q587">
            <v>201519</v>
          </cell>
          <cell r="R587" t="str">
            <v>NO SURTIERON MATERIAL, NECESITO FUENTE Y PANEL, NO ENCIENDE, OC- 1007488</v>
          </cell>
          <cell r="S587" t="str">
            <v/>
          </cell>
          <cell r="T587" t="str">
            <v xml:space="preserve">   DENISE AVILA GALLEGOS          </v>
          </cell>
          <cell r="U587" t="str">
            <v>2017-04-18</v>
          </cell>
          <cell r="V587" t="str">
            <v>SUR</v>
          </cell>
          <cell r="W587" t="str">
            <v>COMPLETADO</v>
          </cell>
          <cell r="X587" t="str">
            <v>TALLER</v>
          </cell>
          <cell r="Y587">
            <v>42775</v>
          </cell>
          <cell r="Z587">
            <v>703</v>
          </cell>
          <cell r="AA587" t="str">
            <v>M012</v>
          </cell>
          <cell r="AD587" t="str">
            <v>Tlapacoya/Luis Echeverria</v>
          </cell>
          <cell r="AE587" t="str">
            <v>VER</v>
          </cell>
          <cell r="AF587" t="str">
            <v>MX</v>
          </cell>
          <cell r="AG587" t="str">
            <v>10411600</v>
          </cell>
          <cell r="AH587" t="str">
            <v>VIRGINIA BAENA PALAFOX</v>
          </cell>
          <cell r="AI587" t="str">
            <v>304 Luis Echeverria</v>
          </cell>
          <cell r="AJ587" t="str">
            <v>2323730389</v>
          </cell>
          <cell r="AK587">
            <v>0</v>
          </cell>
          <cell r="AL587" t="str">
            <v>93650</v>
          </cell>
          <cell r="AM587" t="str">
            <v>22/04/2017 07 : 27 MARCO.DIAZ : TCF174: 7401186317/03/2017 01 : 59 GERARDO.GRA : CSC se indica fecha de entregaaproximada finales de mes. EMC*22/02/2017 06 : 54 MARCO.DIAZ : TCF1PU CSA18/02/2017 03 : 39 ERNESTO.HERN : TCF118/02/2017 03 : 39 ERNESTO.HERN : NP516/02/2017 07 : 48 201519 : OC- 1007488, SE SOLICITO MATERIAL PARAREPARAR EQUIPO16/02/2017 06 : 24 201519 : SE SOLICITA MATERIAL PARA REPARAR EL EQUIPO, PANEL Y FUENTE DE VOLTAJE16/02/2017 03 : 54 FABIOLA.BON : SEG: PENDIENTE DE DIAGNOSTICO14/02/2017 02 : 48 201519 : YA CONTACTAMOS A CLIENTE Y EL DIA DE HOYDESPUES DE LAS CUATRO DE LA TARDE SE RECOLECTA EL EQUIPO14/02/2017 01 : 49 FABIOLA.BON : SEG: V1P11/02/2017 03 : 05 201519 : SE AGENDA VISITA CON CLIENTE, PARARECOLECCION DE EQUIPO.11/02/2017 01 : 36 FABIOLA.BON : V1P09/02/2017 02 : 16 MARTINEZ.G : ODSWTP%MIGUEL ALEMAN Y EMILIANO ZAPATA</v>
          </cell>
          <cell r="AN587" t="str">
            <v>1TE50B8NUSCB</v>
          </cell>
          <cell r="AO587" t="str">
            <v>Smart</v>
          </cell>
          <cell r="AP587" t="str">
            <v>Hisense</v>
          </cell>
          <cell r="AQ587" t="str">
            <v>Opera</v>
          </cell>
          <cell r="AR587" t="str">
            <v>FHD 1920 x 1080</v>
          </cell>
          <cell r="AS587" t="str">
            <v>3TE50G165140G1651M010</v>
          </cell>
          <cell r="AT587" t="e">
            <v>#N/A</v>
          </cell>
          <cell r="AU587" t="str">
            <v>50H7GB</v>
          </cell>
          <cell r="AV587" t="str">
            <v>3TE50G165140</v>
          </cell>
          <cell r="AW587" t="str">
            <v>G1651</v>
          </cell>
          <cell r="AX587" t="str">
            <v>M010</v>
          </cell>
          <cell r="AY587">
            <v>74011863</v>
          </cell>
          <cell r="AZ587">
            <v>51012793</v>
          </cell>
          <cell r="BA587">
            <v>80141788</v>
          </cell>
        </row>
        <row r="588">
          <cell r="D588">
            <v>60312943</v>
          </cell>
          <cell r="E588" t="str">
            <v xml:space="preserve">A  </v>
          </cell>
          <cell r="F588" t="str">
            <v>TV</v>
          </cell>
          <cell r="G588" t="str">
            <v>LILIA LANDERO GUTIERREZ</v>
          </cell>
          <cell r="H588" t="str">
            <v>PRIV. 6 B SUR LT-1 MZ-29 COLONIA 2A AMPLIACIÓN DE GUADALUPE HIDALGO C.P 72494, PUEBLA, PUE.</v>
          </cell>
          <cell r="I588" t="str">
            <v>222 1294367-2224325436</v>
          </cell>
          <cell r="J588" t="str">
            <v>HISENSE</v>
          </cell>
          <cell r="K588" t="str">
            <v>50K20DW</v>
          </cell>
          <cell r="L588" t="str">
            <v>50J140464H00291</v>
          </cell>
          <cell r="M588" t="str">
            <v>TICKET: 000147606</v>
          </cell>
          <cell r="N588">
            <v>0</v>
          </cell>
          <cell r="O588">
            <v>41859</v>
          </cell>
          <cell r="P588">
            <v>42796</v>
          </cell>
          <cell r="Q588">
            <v>201032</v>
          </cell>
          <cell r="R588" t="str">
            <v>15/03/2017 05 : 38  JORGE.VAZ : NP5 04/03/2017 06 : 12 201032 : P1A: T173331 PANEL LED OC-1008175</v>
          </cell>
          <cell r="S588" t="str">
            <v>CLIENTE ENTREGA TICKET DE PAGO DE ENGANC</v>
          </cell>
          <cell r="T588" t="str">
            <v xml:space="preserve">  ERIK ORTEGA MÉNDEZ              </v>
          </cell>
          <cell r="U588">
            <v>42837</v>
          </cell>
          <cell r="V588" t="str">
            <v>Centro</v>
          </cell>
          <cell r="W588" t="str">
            <v>COMPLETADO</v>
          </cell>
          <cell r="X588" t="str">
            <v>CLIENTE</v>
          </cell>
          <cell r="Y588">
            <v>42793</v>
          </cell>
          <cell r="Z588">
            <v>937</v>
          </cell>
          <cell r="AA588" t="str">
            <v>M012</v>
          </cell>
          <cell r="AB588" t="str">
            <v>T173331/Panel - PANEL</v>
          </cell>
          <cell r="AC588" t="str">
            <v>OC-1008175</v>
          </cell>
          <cell r="AD588" t="str">
            <v>Puebla /Pedregal de Gpe Hidalgo</v>
          </cell>
          <cell r="AE588" t="str">
            <v>PUE</v>
          </cell>
          <cell r="AF588" t="str">
            <v>MX</v>
          </cell>
          <cell r="AG588" t="str">
            <v>10413188</v>
          </cell>
          <cell r="AH588" t="str">
            <v>LILIA LANDERO GUTIERREZ</v>
          </cell>
          <cell r="AI588" t="str">
            <v>Priv 6 b sur lt 1 mz 29</v>
          </cell>
          <cell r="AJ588" t="str">
            <v>2224325436</v>
          </cell>
          <cell r="AK588" t="str">
            <v>2224325436</v>
          </cell>
          <cell r="AL588" t="str">
            <v>72494</v>
          </cell>
          <cell r="AM588" t="str">
            <v>22/04/2017 07 : 31 RODRIGUEZ ERICK : TCF174 7401186420/04/2017 23 : 00 GEARARDO.PA : CFA18/04/2017 05 : 49 ANA.LAURA : CSCCFNE54076504cliente molesto por el tiempo que se lleva, se le pide nos deoportunidad en que se restablezcan los embarques la sig. semana, se leenvio correo a CF y quejas25/03/2017 00 : 04 MARCO.DIAZ : TCF1PU CLIENTE CONFIRMA MARISELAORTEGA. JESSICA O18/03/2017 00 : 27 LAURA.HERNA : se le indica a cte proceso de cf.15/03/2017 05 : 38 JORGE.VAZ : TCF115/03/2017 05 : 38 JORGE.VAZ : NP504/03/2017 11 : 18 MA.ISABEL : SEG: SE ENVIA CORREO A REFACCIONES PARASABER CUANDO SE SURTE04/03/2017 11 : 18 MA.ISABEL : SEG: DGR04/03/2017 06 : 12 201032 : P1A: T173331 PANEL LED OC-1008175 EQUIPO ENDOMICILIO DE CLIENTE02/03/2017 00 : 18 201032 : V1: 02/03/2017 11:00-18:0025/02/2017 02 : 20 SEMIRAMIS.M : ODSWTPRD/TELMEXENTRE LAS CALLES AV INDEPENDENCIA Y 131 OTE</v>
          </cell>
          <cell r="AN588" t="str">
            <v>1TE50B8NUSCB</v>
          </cell>
          <cell r="AO588" t="str">
            <v>Smart</v>
          </cell>
          <cell r="AP588" t="str">
            <v>Hisense</v>
          </cell>
          <cell r="AQ588" t="str">
            <v>Opera</v>
          </cell>
          <cell r="AR588" t="str">
            <v>FHD 1920 x 1080</v>
          </cell>
          <cell r="AS588" t="str">
            <v>3TE50G165140G1651M010</v>
          </cell>
          <cell r="AT588" t="e">
            <v>#N/A</v>
          </cell>
          <cell r="AU588" t="str">
            <v>50H7GB</v>
          </cell>
          <cell r="AV588" t="str">
            <v>3TE50G165140</v>
          </cell>
          <cell r="AW588" t="str">
            <v>G1651</v>
          </cell>
          <cell r="AX588" t="str">
            <v>M010</v>
          </cell>
          <cell r="AY588">
            <v>74011864</v>
          </cell>
          <cell r="AZ588">
            <v>51012794</v>
          </cell>
          <cell r="BA588">
            <v>80141633</v>
          </cell>
        </row>
        <row r="589">
          <cell r="D589">
            <v>60315143</v>
          </cell>
          <cell r="E589" t="str">
            <v>A</v>
          </cell>
          <cell r="F589" t="str">
            <v>TV</v>
          </cell>
          <cell r="G589" t="str">
            <v>RUBEN DARIO MONTERUBIO PEREZ</v>
          </cell>
          <cell r="H589" t="str">
            <v>AV.ALVARO OBREGON #9 ENTRE CALLE HIDALGO Y FRANBOYANES TAPACHULA CHIAPAS</v>
          </cell>
          <cell r="I589" t="str">
            <v>01 9621185211</v>
          </cell>
          <cell r="J589" t="str">
            <v>HISENSE</v>
          </cell>
          <cell r="K589" t="str">
            <v>50K20DW</v>
          </cell>
          <cell r="L589" t="str">
            <v>50G143291H07538</v>
          </cell>
          <cell r="M589" t="str">
            <v>Ticket 127468</v>
          </cell>
          <cell r="N589">
            <v>10120.879999999999</v>
          </cell>
          <cell r="O589">
            <v>42090</v>
          </cell>
          <cell r="P589">
            <v>42824</v>
          </cell>
          <cell r="Q589">
            <v>201070</v>
          </cell>
          <cell r="R589" t="str">
            <v>No se surtió Panel LCD y Key Board</v>
          </cell>
          <cell r="S589" t="str">
            <v>Equipo en ASC ubicando en Cd.de Tapachula zona fronteriza se requiere sellos aduanales para poder enviar equipo dañado.Equipo unicamente con Base de Pedestal.</v>
          </cell>
          <cell r="T589" t="str">
            <v>Brenda Romero Flores</v>
          </cell>
          <cell r="U589">
            <v>42836</v>
          </cell>
          <cell r="V589" t="str">
            <v>SUR</v>
          </cell>
          <cell r="W589" t="str">
            <v>COMPLETADO</v>
          </cell>
          <cell r="X589" t="str">
            <v>CLIENTE</v>
          </cell>
          <cell r="Y589">
            <v>42823</v>
          </cell>
          <cell r="Z589">
            <v>734</v>
          </cell>
          <cell r="AA589" t="str">
            <v>M012</v>
          </cell>
          <cell r="AB589" t="str">
            <v>T173331/Panel - PANEL</v>
          </cell>
          <cell r="AC589" t="str">
            <v>OC-1009262</v>
          </cell>
          <cell r="AD589" t="str">
            <v>EL PORVENIR / TAPACHULA</v>
          </cell>
          <cell r="AE589" t="str">
            <v>CHS</v>
          </cell>
          <cell r="AF589" t="str">
            <v>MX</v>
          </cell>
          <cell r="AG589" t="str">
            <v>10415288</v>
          </cell>
          <cell r="AH589" t="str">
            <v>RUBEN DARIO MONTERUBIO PEREZ</v>
          </cell>
          <cell r="AI589" t="str">
            <v>9 AV ALVARO OBREGON</v>
          </cell>
          <cell r="AJ589" t="str">
            <v>019621185211</v>
          </cell>
          <cell r="AK589">
            <v>0</v>
          </cell>
          <cell r="AL589" t="str">
            <v>30750</v>
          </cell>
          <cell r="AM589" t="str">
            <v>22/04/2017 07 : 31 MARCO.DIAZ : TCF174: 7401186522/04/2017 07 : 30 MARCO.DIAZ : 6031514307/04/2017 00 : 09 ERNESTO.HERN : TCF107/04/2017 00 : 08 ERNESTO.HERN : NP501/04/2017 00 : 25 201070 : P1:T173331,T172074,OC-100926231/03/2017 07 : 54 201070 : V1:30-03-201730/03/2017 03 : 39 GABRIELA.B : RD % HIDALGO Y FRAMBOYANES</v>
          </cell>
          <cell r="AN589" t="str">
            <v>1TE50B8NUSCB</v>
          </cell>
          <cell r="AO589" t="str">
            <v>Smart</v>
          </cell>
          <cell r="AP589" t="str">
            <v>Hisense</v>
          </cell>
          <cell r="AQ589" t="str">
            <v>Opera</v>
          </cell>
          <cell r="AR589" t="str">
            <v>FHD 1920 x 1080</v>
          </cell>
          <cell r="AS589" t="str">
            <v>3TE50G165140G1651M010</v>
          </cell>
          <cell r="AT589" t="e">
            <v>#N/A</v>
          </cell>
          <cell r="AU589" t="str">
            <v>50H7GB</v>
          </cell>
          <cell r="AV589" t="str">
            <v>3TE50G165140</v>
          </cell>
          <cell r="AW589" t="str">
            <v>G1651</v>
          </cell>
          <cell r="AX589" t="str">
            <v>M010</v>
          </cell>
          <cell r="AY589">
            <v>74011865</v>
          </cell>
          <cell r="AZ589">
            <v>51012795</v>
          </cell>
          <cell r="BA589">
            <v>80142326</v>
          </cell>
        </row>
        <row r="590">
          <cell r="D590">
            <v>60316010</v>
          </cell>
          <cell r="E590" t="str">
            <v xml:space="preserve">A </v>
          </cell>
          <cell r="F590" t="str">
            <v>TV</v>
          </cell>
          <cell r="G590" t="str">
            <v>Alicia Gutierrez Garcia</v>
          </cell>
          <cell r="H590" t="str">
            <v>VENUSTIANO CARRANZA MZ 48 LT 532, EJIDO DE SANTA MARIA ASTAHUACAN, DEL. IZTAPALAPA, C.P. 09500</v>
          </cell>
          <cell r="I590">
            <v>56933167</v>
          </cell>
          <cell r="J590" t="str">
            <v>HISENSE</v>
          </cell>
          <cell r="K590" t="str">
            <v>50K20DW</v>
          </cell>
          <cell r="L590" t="str">
            <v>50G143291H13609</v>
          </cell>
          <cell r="M590" t="str">
            <v>POLIZA</v>
          </cell>
          <cell r="N590" t="str">
            <v>POLIZA</v>
          </cell>
          <cell r="O590">
            <v>42038</v>
          </cell>
          <cell r="P590">
            <v>42844</v>
          </cell>
          <cell r="Q590">
            <v>201767</v>
          </cell>
          <cell r="R590" t="str">
            <v>20/04/2017 03 : 35  ARANTXA.MON : NP5 /  P1A: 173331 PANEL    19-04-2017   OC-1009716</v>
          </cell>
          <cell r="S590" t="str">
            <v>EQUIPO DAÑADO EN DOMICILIO DE CLIENTE</v>
          </cell>
          <cell r="T590" t="str">
            <v xml:space="preserve">   RENE ARIAS                     </v>
          </cell>
          <cell r="U590" t="str">
            <v>2017-04-20</v>
          </cell>
          <cell r="V590" t="str">
            <v>CENTRO</v>
          </cell>
          <cell r="W590" t="str">
            <v>COMPLETADO</v>
          </cell>
          <cell r="X590" t="str">
            <v>TALLER</v>
          </cell>
          <cell r="Y590">
            <v>42837</v>
          </cell>
          <cell r="Z590">
            <v>806</v>
          </cell>
          <cell r="AA590" t="str">
            <v>M012</v>
          </cell>
          <cell r="AD590" t="str">
            <v>Iztapalapa/Ejido de sta maria astahuacan</v>
          </cell>
          <cell r="AE590" t="str">
            <v>DF</v>
          </cell>
          <cell r="AF590" t="str">
            <v>MX</v>
          </cell>
          <cell r="AG590" t="str">
            <v>10415481</v>
          </cell>
          <cell r="AH590" t="str">
            <v>ALICIA GUTIERREZ GARCIA</v>
          </cell>
          <cell r="AI590" t="str">
            <v>Venustiano carranza mz 48 lt 532</v>
          </cell>
          <cell r="AJ590" t="str">
            <v>56933167</v>
          </cell>
          <cell r="AK590">
            <v>0</v>
          </cell>
          <cell r="AL590" t="str">
            <v>09500</v>
          </cell>
          <cell r="AM590" t="str">
            <v>22/04/2017 07 : 32 MARCO.DIAZ : TCF174: 7401186620/04/2017 03 : 35 ARANTXA.MON : TCF120/04/2017 03 : 35 ARANTXA.MON : NP520/04/2017 01 : 17 201767 : SE ADJUNTA REPORTE RMA DE PANEL SOLICITADO19/04/2017 23 : 04 201767 : P1A: 173331 PANEL 19-04-2017 OC-100971618/04/2017 06 : 22 201767 : PANEL DAÑADO13/04/2017 07 : 19 201767 : V1. 17/04/2017: 10 A.M. - 6 P.M.H-24179 SE ASIGNA T52CAE12/04/2017 22 : 19 GERARDO.GRA : CSC se indica documentos no legibles eincompletos, se pide volver a enviar. EMC*04/04/2017 22 : 19 ANA.ROSA : ODSWTPRDPLAY DE AYALA Y AQUILES SERDAN</v>
          </cell>
          <cell r="AN590" t="str">
            <v>1TE50B8NUSCB</v>
          </cell>
          <cell r="AO590" t="str">
            <v>Smart</v>
          </cell>
          <cell r="AP590" t="str">
            <v>Hisense</v>
          </cell>
          <cell r="AQ590" t="str">
            <v>Opera</v>
          </cell>
          <cell r="AR590" t="str">
            <v>FHD 1920 x 1080</v>
          </cell>
          <cell r="AS590" t="str">
            <v>3TE50G165140G1651M010</v>
          </cell>
          <cell r="AT590" t="e">
            <v>#N/A</v>
          </cell>
          <cell r="AU590" t="str">
            <v>50H7GB</v>
          </cell>
          <cell r="AV590" t="str">
            <v>3TE50G165140</v>
          </cell>
          <cell r="AW590" t="str">
            <v>G1651</v>
          </cell>
          <cell r="AX590" t="str">
            <v>M010</v>
          </cell>
          <cell r="AY590">
            <v>74011866</v>
          </cell>
          <cell r="AZ590">
            <v>51012796</v>
          </cell>
          <cell r="BA590">
            <v>80141815</v>
          </cell>
        </row>
        <row r="591">
          <cell r="D591">
            <v>60314618</v>
          </cell>
          <cell r="E591" t="str">
            <v xml:space="preserve">A  </v>
          </cell>
          <cell r="F591" t="str">
            <v>TV</v>
          </cell>
          <cell r="G591" t="str">
            <v>LUIS EFREN ESQUIVEL RIVERA</v>
          </cell>
          <cell r="H591" t="str">
            <v xml:space="preserve">DERECHO DE HUELGA 1349, CROC, MONTERREY </v>
          </cell>
          <cell r="I591" t="str">
            <v>11802471, 8114804269</v>
          </cell>
          <cell r="J591" t="str">
            <v>HISENSE</v>
          </cell>
          <cell r="K591" t="str">
            <v>50K20D</v>
          </cell>
          <cell r="L591" t="str">
            <v>50J140472H08033</v>
          </cell>
          <cell r="M591" t="str">
            <v>POLIZA</v>
          </cell>
          <cell r="N591">
            <v>0</v>
          </cell>
          <cell r="O591">
            <v>41862</v>
          </cell>
          <cell r="P591">
            <v>42823</v>
          </cell>
          <cell r="Q591">
            <v>201024</v>
          </cell>
          <cell r="R591" t="str">
            <v>04/06/17 11:38 ARANTXA MON NP5 P1B OC 1009218 PANEL 173331</v>
          </cell>
          <cell r="S591" t="str">
            <v/>
          </cell>
          <cell r="T591" t="str">
            <v xml:space="preserve">    SOFIA VAZQUEZ                 </v>
          </cell>
          <cell r="U591" t="str">
            <v>2017-04-20</v>
          </cell>
          <cell r="V591" t="str">
            <v>Norte</v>
          </cell>
          <cell r="W591" t="str">
            <v>COMPLETADO</v>
          </cell>
          <cell r="X591" t="str">
            <v>TALLER</v>
          </cell>
          <cell r="Y591">
            <v>42816</v>
          </cell>
          <cell r="Z591">
            <v>961</v>
          </cell>
          <cell r="AA591" t="str">
            <v>M012</v>
          </cell>
          <cell r="AD591" t="str">
            <v>croc/monterrey</v>
          </cell>
          <cell r="AE591" t="str">
            <v>NL</v>
          </cell>
          <cell r="AF591" t="str">
            <v>MX</v>
          </cell>
          <cell r="AG591" t="str">
            <v>10346705</v>
          </cell>
          <cell r="AH591" t="str">
            <v>LUIS EFREN ESQUIVEL RIVERA</v>
          </cell>
          <cell r="AI591" t="str">
            <v>derecho de huelag 349</v>
          </cell>
          <cell r="AJ591" t="str">
            <v>8114804269</v>
          </cell>
          <cell r="AK591" t="str">
            <v>8114804269</v>
          </cell>
          <cell r="AL591" t="str">
            <v>64200</v>
          </cell>
          <cell r="AM591" t="str">
            <v>22/04/2017 07 : 36 GEARARDO.PA : TCF1 74: 7401187106/04/2017 11 : 38 ARANTXA.MON : TCF106/04/2017 11 : 38 ARANTXA.MON : NP503/04/2017 22 : 41 201024 : SE ANEXA POLIZA03/04/2017 06 : 04 201024 : O.S. 2058 ESTA EN TALLER31/03/2017 06 : 12 MARIA.EUGENI : SEG: Se le pide a Eduardo de Callsubir documento que avala garantia.31/03/2017 03 : 02 201024 : P1B:OC1009218,PANEL173331,30MARZO201731/03/2017 00 : 00 201024 : SE ANEXA NOTA DE COMPRA Y SE PASA A REVIISON30/03/2017 01 : 22 201024 : ESTA E RUTA HOY MIERCOLES 2929/03/2017 02 : 28 201024 : V1.- SE LE LLAMO ELLUNES 27 A LAS10.40.AM.CONTESTA MENOR DE EDAD Y CUELGA, PERO SI SELE VISITO YTIENE EL TICKET ILEGIBLE SE LE PIDE QUE VYA SELLAR LAPOLIZA Y NOSAVISE ELJUEVES PARA BRIDARLE EL SEGUNDO SERVICIO29/03/2017 01 : 58 ARANTXA.MON : P2A GUIA: 3080983264 27/03/201728/03/2017 05 : 55 201024 : ESTA EN RUTA OY LUNES 27 O.S.2205823/03/2017 01 : 43 RAUL.CALDER : ODSWTPRD% ENTRE BATALONES ROJOS Y DIAZ ORDAZ, COLOR DE CASA BEIGE REJA AZUL</v>
          </cell>
          <cell r="AN591" t="str">
            <v>3TE50G132311</v>
          </cell>
          <cell r="AO591" t="str">
            <v>Básica</v>
          </cell>
          <cell r="AP591" t="str">
            <v>Hisense</v>
          </cell>
          <cell r="AQ591" t="str">
            <v>Opera</v>
          </cell>
          <cell r="AR591" t="str">
            <v>FHD 1920 x 1080</v>
          </cell>
          <cell r="AS591" t="str">
            <v>3TE50G165140G1651M010</v>
          </cell>
          <cell r="AT591" t="e">
            <v>#N/A</v>
          </cell>
          <cell r="AU591" t="str">
            <v>50H7GB</v>
          </cell>
          <cell r="AV591" t="str">
            <v>3TE50G165140</v>
          </cell>
          <cell r="AW591" t="str">
            <v>G1651</v>
          </cell>
          <cell r="AX591" t="str">
            <v>M010</v>
          </cell>
          <cell r="AY591">
            <v>74011871</v>
          </cell>
          <cell r="AZ591">
            <v>51012797</v>
          </cell>
          <cell r="BA591">
            <v>80141713</v>
          </cell>
        </row>
        <row r="592">
          <cell r="D592">
            <v>60313354</v>
          </cell>
          <cell r="E592" t="str">
            <v xml:space="preserve">A  </v>
          </cell>
          <cell r="F592" t="str">
            <v>TV</v>
          </cell>
          <cell r="G592" t="str">
            <v>ROGELIO ORNELAS SANCHEZ</v>
          </cell>
          <cell r="H592" t="str">
            <v>EPITACIO HUERTA 359, STA CLARA DEL COBRE MICH. C.P. 61800</v>
          </cell>
          <cell r="I592">
            <v>4345622725</v>
          </cell>
          <cell r="J592" t="str">
            <v>HISENSE</v>
          </cell>
          <cell r="K592" t="str">
            <v>40K20DW</v>
          </cell>
          <cell r="L592" t="str">
            <v>40G150595H00862</v>
          </cell>
          <cell r="M592">
            <v>8574</v>
          </cell>
          <cell r="N592">
            <v>7790</v>
          </cell>
          <cell r="O592">
            <v>42383</v>
          </cell>
          <cell r="P592">
            <v>42832</v>
          </cell>
          <cell r="Q592">
            <v>202300</v>
          </cell>
          <cell r="R592" t="str">
            <v>15/03/2017 13 : 56 202300 : P1A:T179489 MAIN, OC:1008684</v>
          </cell>
          <cell r="S592" t="str">
            <v/>
          </cell>
          <cell r="T592" t="str">
            <v xml:space="preserve">   MULTISERVICIOS ALVARADO    Fech</v>
          </cell>
          <cell r="U592" t="str">
            <v>2017-04-20</v>
          </cell>
          <cell r="V592" t="str">
            <v>SUR</v>
          </cell>
          <cell r="W592" t="str">
            <v>COMPLETADO</v>
          </cell>
          <cell r="X592" t="str">
            <v>TALLER</v>
          </cell>
          <cell r="Y592">
            <v>42800</v>
          </cell>
          <cell r="Z592">
            <v>449</v>
          </cell>
          <cell r="AA592" t="str">
            <v>M012</v>
          </cell>
          <cell r="AD592" t="str">
            <v>Sta Clara del Cobre/Centro</v>
          </cell>
          <cell r="AE592" t="str">
            <v>MCH</v>
          </cell>
          <cell r="AF592" t="str">
            <v>MX</v>
          </cell>
          <cell r="AG592" t="str">
            <v>10413474</v>
          </cell>
          <cell r="AH592" t="str">
            <v>ROGELIO ORNELAS SANCHEZ</v>
          </cell>
          <cell r="AI592" t="str">
            <v>359 Epitacio Huerta</v>
          </cell>
          <cell r="AJ592" t="str">
            <v>4345622725</v>
          </cell>
          <cell r="AK592" t="str">
            <v>4345622725</v>
          </cell>
          <cell r="AL592" t="str">
            <v>61800</v>
          </cell>
          <cell r="AM592" t="str">
            <v>22/04/2017 07 : 35 Cecilio .R : TCF174: 7401186928/03/2017 02 : 42 ERNESTO.HERN : TCF128/03/2017 02 : 41 ERNESTO.HERN : NP517/03/2017 04 : 06 FABIOLA.BON : SEG: REFACCIONES15/03/2017 13 : 56 202300 : P1A:T179489 MAIN, OC:100868415/03/2017 07 : 52 FABIOLA.BON : SEG: PENDIENTE DE DIAGNOSTICO14/03/2017 07 : 21 FABIOLA.BON : seg: pendiente de diagnostico11/03/2017 00 : 40 SEMIRAMIS.M : KMA: 144$287.0010/03/2017 09 : 11 202300 : SKMA:143.4 KM/$287.00 MORELIA-SANTA CLARADEL COBRE10/03/2017 09 : 04 202300 : V1:10/03/201710/03/2017 05 : 44 FABIOLA.BON : V1P02/03/2017 03 : 17 SEMIRAMIS.M : ODSWTPRD/MUEBLES HOGARENTRE CALLES NICOLAS DE REGULES Y CARLOS SALAZAR</v>
          </cell>
          <cell r="AN592" t="str">
            <v>3TE40A144716</v>
          </cell>
          <cell r="AO592" t="str">
            <v>Smart</v>
          </cell>
          <cell r="AP592" t="str">
            <v>Hisense</v>
          </cell>
          <cell r="AQ592" t="str">
            <v>Opera</v>
          </cell>
          <cell r="AR592" t="str">
            <v>FHD 1920 x 1080</v>
          </cell>
          <cell r="AS592" t="str">
            <v>GTE40G151184CRMM012</v>
          </cell>
          <cell r="AT592">
            <v>68</v>
          </cell>
          <cell r="AU592" t="str">
            <v>40K20DW</v>
          </cell>
          <cell r="AV592" t="str">
            <v>GTE40G151184</v>
          </cell>
          <cell r="AW592" t="str">
            <v>CRM</v>
          </cell>
          <cell r="AX592" t="str">
            <v>M012</v>
          </cell>
          <cell r="AY592">
            <v>74011869</v>
          </cell>
          <cell r="AZ592">
            <v>51012799</v>
          </cell>
          <cell r="BA592">
            <v>80147183</v>
          </cell>
        </row>
        <row r="593">
          <cell r="D593">
            <v>60314366</v>
          </cell>
          <cell r="E593" t="str">
            <v xml:space="preserve">A </v>
          </cell>
          <cell r="F593" t="str">
            <v>TV</v>
          </cell>
          <cell r="G593" t="str">
            <v xml:space="preserve">Omar Mendiola </v>
          </cell>
          <cell r="H593" t="str">
            <v xml:space="preserve">Tamaulipas # 3207 Col.  Mexico Sur C.P 75764    Tehuacan  Puebla </v>
          </cell>
          <cell r="I593">
            <v>238107165</v>
          </cell>
          <cell r="J593" t="str">
            <v>HISENSE</v>
          </cell>
          <cell r="K593" t="str">
            <v>50H5B</v>
          </cell>
          <cell r="L593" t="str">
            <v>50G143292H03093</v>
          </cell>
          <cell r="M593" t="str">
            <v xml:space="preserve">CARTA BIMBO </v>
          </cell>
          <cell r="N593" t="str">
            <v>$ 8 550.00</v>
          </cell>
          <cell r="O593">
            <v>42447</v>
          </cell>
          <cell r="P593">
            <v>42814</v>
          </cell>
          <cell r="Q593">
            <v>201067</v>
          </cell>
          <cell r="R593" t="str">
            <v xml:space="preserve">06/04/2017  00:28  ARANTZA MON: NP5.   P1:T173331/OC-1008897
</v>
          </cell>
          <cell r="S593" t="str">
            <v xml:space="preserve">   Equipo  en taller.   Sin caja para em</v>
          </cell>
          <cell r="T593" t="str">
            <v xml:space="preserve">   Rafael Ramirez                 </v>
          </cell>
          <cell r="U593" t="str">
            <v>2017-04-22</v>
          </cell>
          <cell r="V593" t="str">
            <v>CENTRO</v>
          </cell>
          <cell r="W593" t="str">
            <v>COMPLETADO</v>
          </cell>
          <cell r="X593" t="str">
            <v>TALLER</v>
          </cell>
          <cell r="Y593">
            <v>42810</v>
          </cell>
          <cell r="Z593">
            <v>367</v>
          </cell>
          <cell r="AA593" t="str">
            <v>M012</v>
          </cell>
          <cell r="AD593" t="str">
            <v>Tehuacan/Mexico Sur</v>
          </cell>
          <cell r="AE593" t="str">
            <v>PUE</v>
          </cell>
          <cell r="AF593" t="str">
            <v>MX</v>
          </cell>
          <cell r="AG593" t="str">
            <v>10411555</v>
          </cell>
          <cell r="AH593" t="str">
            <v>OMAR MENDIOLA</v>
          </cell>
          <cell r="AI593" t="str">
            <v>3207 Tamaulipas</v>
          </cell>
          <cell r="AJ593" t="str">
            <v>238107165</v>
          </cell>
          <cell r="AK593">
            <v>0</v>
          </cell>
          <cell r="AL593" t="str">
            <v>75764</v>
          </cell>
          <cell r="AM593" t="str">
            <v>22/04/2017 07 : 36 MARCO.DIAZ : TCF174 7401187020/04/2017 02 : 28 GERARDO.GRA : CSC se indica que el area de calidadesta diagnosticando su equipo. EMC*06/04/2017 00 : 28 ARANTXA.MON : TCF106/04/2017 00 : 28 ARANTXA.MON : NP529/03/2017 03 : 46 MA.ISABEL : SEG: DGR24/03/2017 10 : 24 201067 : PENDIENTE POR REFACCIONESOC100889717/03/2017 08 : 26 201067 : REVISION DE EQUIPO17/03/2017 08 : 07 GABRIELA.B : ODSWTP17/03/2017 08 : 06 GABRIELA.B : RD % NAYARIT Y DURANGOSEGUIMIENTO A ORDEN 60311256</v>
          </cell>
          <cell r="AN593" t="str">
            <v>3TE50G151618</v>
          </cell>
          <cell r="AO593" t="str">
            <v>Smart</v>
          </cell>
          <cell r="AP593" t="str">
            <v>Hisense</v>
          </cell>
          <cell r="AQ593" t="str">
            <v>Opera</v>
          </cell>
          <cell r="AR593" t="str">
            <v>HD 1366 X 768</v>
          </cell>
          <cell r="AS593" t="str">
            <v>3TE50G165140G1651M010</v>
          </cell>
          <cell r="AT593" t="e">
            <v>#N/A</v>
          </cell>
          <cell r="AU593" t="str">
            <v>50H7GB</v>
          </cell>
          <cell r="AV593" t="str">
            <v>3TE50G165140</v>
          </cell>
          <cell r="AW593" t="str">
            <v>G1651</v>
          </cell>
          <cell r="AX593" t="str">
            <v>M010</v>
          </cell>
          <cell r="AY593">
            <v>74011870</v>
          </cell>
          <cell r="AZ593">
            <v>51012800</v>
          </cell>
          <cell r="BA593">
            <v>80141549</v>
          </cell>
        </row>
        <row r="594">
          <cell r="D594">
            <v>60316008</v>
          </cell>
          <cell r="E594" t="str">
            <v xml:space="preserve">A </v>
          </cell>
          <cell r="F594" t="str">
            <v>TV</v>
          </cell>
          <cell r="G594" t="str">
            <v>Leticia Huerta Rangel</v>
          </cell>
          <cell r="H594" t="str">
            <v>PONIENTE 10, SAN MIGUEL XICO 2A SECCION, CHALCO, C.P. 56613</v>
          </cell>
          <cell r="I594">
            <v>26454014</v>
          </cell>
          <cell r="J594" t="str">
            <v>HISENSE</v>
          </cell>
          <cell r="K594" t="str">
            <v>50K20DW</v>
          </cell>
          <cell r="L594" t="str">
            <v>50J140464H01278</v>
          </cell>
          <cell r="M594" t="str">
            <v>TC# 9050 4763 7347 4408 8826 74 TICKET DE COMPRA TIENDA WALMART</v>
          </cell>
          <cell r="N594">
            <v>8499</v>
          </cell>
          <cell r="O594">
            <v>41931</v>
          </cell>
          <cell r="P594">
            <v>42843</v>
          </cell>
          <cell r="Q594">
            <v>201767</v>
          </cell>
          <cell r="R594" t="str">
            <v>20/04/2017 03 : 49  ARANTXA.MON : NP5 / P1A: 173331 PANEL   18-04-2017   OC-1009725</v>
          </cell>
          <cell r="S594" t="str">
            <v>EQUIPO DAÑADO EN DOMICILIO DE CLIENTE</v>
          </cell>
          <cell r="T594" t="str">
            <v xml:space="preserve">   RENE ARIAS                     </v>
          </cell>
          <cell r="U594" t="str">
            <v>2017-04-20</v>
          </cell>
          <cell r="V594" t="str">
            <v>CENTRO</v>
          </cell>
          <cell r="W594" t="str">
            <v>COMPLETADO</v>
          </cell>
          <cell r="X594" t="str">
            <v>TALLER</v>
          </cell>
          <cell r="Y594">
            <v>42837</v>
          </cell>
          <cell r="Z594">
            <v>912</v>
          </cell>
          <cell r="AA594" t="str">
            <v>M012</v>
          </cell>
          <cell r="AD594" t="str">
            <v>San Miguel Xico 2da secc/Chalco</v>
          </cell>
          <cell r="AE594" t="str">
            <v>MEX</v>
          </cell>
          <cell r="AF594" t="str">
            <v>MX</v>
          </cell>
          <cell r="AG594" t="str">
            <v>10415632</v>
          </cell>
          <cell r="AH594" t="str">
            <v>LETICIA HUERTA RANGEL</v>
          </cell>
          <cell r="AI594" t="str">
            <v>10 Poniente</v>
          </cell>
          <cell r="AJ594" t="str">
            <v>26454014</v>
          </cell>
          <cell r="AK594">
            <v>0</v>
          </cell>
          <cell r="AL594" t="str">
            <v>56613</v>
          </cell>
          <cell r="AM594" t="str">
            <v>22/04/2017 07 : 57 RODRIGUEZ ERICK : TCF174 7401187220/04/2017 03 : 49 ARANTXA.MON : TCF120/04/2017 03 : 49 ARANTXA.MON : NP520/04/2017 02 : 46 201767 : SE ADJUNTA REPORTE RMA DE PANEL SOLICITADO19/04/2017 23 : 23 201767 : P1A: 173331 PANEL 18-04-2017 OC-100972519/04/2017 23 : 15 ANA.LAURA : KMA:74$14819/04/2017 11 : 11 201767 : PANEL DAÑADO19/04/2017 10 : 40 201767 : SKMA 74KM $ 14813/04/2017 07 : 13 201767 : V1. 19/04/2017: 10 A.M. - 6 P.M.H-24178 SE ASIGNA T34RMA07/04/2017 00 : 59 ADRIANA.SAN : ODSWTPRD% TEZOZOMOC Y SUR 17</v>
          </cell>
          <cell r="AN594" t="str">
            <v>1TE50B8NUSCB</v>
          </cell>
          <cell r="AO594" t="str">
            <v>Smart</v>
          </cell>
          <cell r="AP594" t="str">
            <v>Hisense</v>
          </cell>
          <cell r="AQ594" t="str">
            <v>Opera</v>
          </cell>
          <cell r="AR594" t="str">
            <v>FHD 1920 x 1080</v>
          </cell>
          <cell r="AS594" t="str">
            <v>3TE50G165140G1651M010</v>
          </cell>
          <cell r="AT594" t="e">
            <v>#N/A</v>
          </cell>
          <cell r="AU594" t="str">
            <v>50H7GB</v>
          </cell>
          <cell r="AV594" t="str">
            <v>3TE50G165140</v>
          </cell>
          <cell r="AW594" t="str">
            <v>G1651</v>
          </cell>
          <cell r="AX594" t="str">
            <v>M010</v>
          </cell>
          <cell r="AY594">
            <v>74011872</v>
          </cell>
          <cell r="AZ594">
            <v>51012802</v>
          </cell>
          <cell r="BA594">
            <v>80141821</v>
          </cell>
        </row>
        <row r="595">
          <cell r="D595">
            <v>60314399</v>
          </cell>
          <cell r="E595" t="str">
            <v xml:space="preserve">A  </v>
          </cell>
          <cell r="F595" t="str">
            <v>TV</v>
          </cell>
          <cell r="G595" t="str">
            <v>DOMINGO YAEL MENDOZA FLORES</v>
          </cell>
          <cell r="H595" t="str">
            <v>PIRULES MZ 1 LT 2 COL. SAN AGUSTIN MUNICIPIO CHIMALHUACAN CP 56343</v>
          </cell>
          <cell r="I595" t="str">
            <v>5542988569</v>
          </cell>
          <cell r="J595" t="str">
            <v>HISENSE</v>
          </cell>
          <cell r="K595" t="str">
            <v>50K20DW</v>
          </cell>
          <cell r="L595" t="str">
            <v>50G143291H08211</v>
          </cell>
          <cell r="M595" t="str">
            <v>POLIZA DE GARANTIA</v>
          </cell>
          <cell r="N595">
            <v>0</v>
          </cell>
          <cell r="O595">
            <v>42120</v>
          </cell>
          <cell r="P595">
            <v>42816</v>
          </cell>
          <cell r="Q595">
            <v>201767</v>
          </cell>
          <cell r="R595" t="str">
            <v>30/03/2017 01 : 16  ERNESTO.HERN : NP5 / P1A: 173331 PANEL   22-03-2017   OC-1008957</v>
          </cell>
          <cell r="S595" t="str">
            <v>EQUIPO DAÑADO EN DOMICILIO DE CLIENTE</v>
          </cell>
          <cell r="T595" t="str">
            <v xml:space="preserve">   ABRAHAM LAZCANO                </v>
          </cell>
          <cell r="U595" t="str">
            <v>2017-04-10</v>
          </cell>
          <cell r="V595" t="str">
            <v>CENTRO</v>
          </cell>
          <cell r="W595" t="str">
            <v>COMPLETADO</v>
          </cell>
          <cell r="X595" t="str">
            <v>TALLER</v>
          </cell>
          <cell r="Y595">
            <v>42811</v>
          </cell>
          <cell r="Z595">
            <v>696</v>
          </cell>
          <cell r="AA595" t="str">
            <v>M012</v>
          </cell>
          <cell r="AD595" t="str">
            <v>Chimalhuacan/San Agustin</v>
          </cell>
          <cell r="AE595" t="str">
            <v>MEX</v>
          </cell>
          <cell r="AF595" t="str">
            <v>MX</v>
          </cell>
          <cell r="AG595" t="str">
            <v>10413891</v>
          </cell>
          <cell r="AH595" t="str">
            <v>DOMINGO YAEL MENDOZA FLORES</v>
          </cell>
          <cell r="AI595" t="str">
            <v>Pirules Mz 1 Lote 2</v>
          </cell>
          <cell r="AJ595" t="str">
            <v>55-42-98-85-69</v>
          </cell>
          <cell r="AK595">
            <v>0</v>
          </cell>
          <cell r="AL595" t="str">
            <v>56343</v>
          </cell>
          <cell r="AM595" t="str">
            <v>22/04/2017 07 : 39 MARCO.DIAZ : TCF174: 7401187301/04/2017 10 : 48 MARCO.DIAZ : TCF1 TCF1PU CLIENTEINF. JOSUE.DMC30/03/2017 01 : 16 ERNESTO.HERN : TCF130/03/2017 01 : 16 ERNESTO.HERN : NP525/03/2017 05 : 18 201767 : SE ANEXA REPORTE RMA23/03/2017 08 : 38 201767 : P1A: 173331 PANEL 22-03-2017 OC-100895723/03/2017 06 : 36 201767 : PANEL DAÑADOH-23813 T8709/03/2017 03 : 34 BRENDA.MORA : ODSWTPENTRE GUISACHE Y CEDROHAY DOS CORTINAS BLANCAS DE ACCESORIAS</v>
          </cell>
          <cell r="AN595" t="str">
            <v>1TE50B8NUSCB</v>
          </cell>
          <cell r="AO595" t="str">
            <v>Smart</v>
          </cell>
          <cell r="AP595" t="str">
            <v>Hisense</v>
          </cell>
          <cell r="AQ595" t="str">
            <v>Opera</v>
          </cell>
          <cell r="AR595" t="str">
            <v>FHD 1920 x 1080</v>
          </cell>
          <cell r="AS595" t="str">
            <v>3TE50G165140G1651M010</v>
          </cell>
          <cell r="AT595" t="e">
            <v>#N/A</v>
          </cell>
          <cell r="AU595" t="str">
            <v>50H7GB</v>
          </cell>
          <cell r="AV595" t="str">
            <v>3TE50G165140</v>
          </cell>
          <cell r="AW595" t="str">
            <v>G1651</v>
          </cell>
          <cell r="AX595" t="str">
            <v>M010</v>
          </cell>
          <cell r="AY595">
            <v>74011873</v>
          </cell>
          <cell r="AZ595">
            <v>51012803</v>
          </cell>
          <cell r="BA595">
            <v>80141809</v>
          </cell>
        </row>
        <row r="596">
          <cell r="D596">
            <v>60312864</v>
          </cell>
          <cell r="E596" t="str">
            <v xml:space="preserve">A  </v>
          </cell>
          <cell r="F596" t="str">
            <v>TV</v>
          </cell>
          <cell r="G596" t="str">
            <v xml:space="preserve">NORA ELIA VELAZQUEZ MARTINEZ </v>
          </cell>
          <cell r="H596" t="str">
            <v xml:space="preserve">NADADORES 321, MIRA VISTA, ESCOBEDO </v>
          </cell>
          <cell r="I596" t="str">
            <v>8189010106, 8116535595</v>
          </cell>
          <cell r="J596" t="str">
            <v>HISENSE</v>
          </cell>
          <cell r="K596" t="str">
            <v>50K20DW</v>
          </cell>
          <cell r="L596" t="str">
            <v>50G143292H03368</v>
          </cell>
          <cell r="M596" t="str">
            <v>TIKET</v>
          </cell>
          <cell r="N596">
            <v>11998</v>
          </cell>
          <cell r="O596">
            <v>42146</v>
          </cell>
          <cell r="P596">
            <v>42796</v>
          </cell>
          <cell r="Q596">
            <v>201024</v>
          </cell>
          <cell r="R596" t="str">
            <v>08/03/17 01:22 ERNESTO HDZ NP5 P1A OC 1007931 PANEL 173331</v>
          </cell>
          <cell r="S596" t="str">
            <v/>
          </cell>
          <cell r="T596" t="str">
            <v xml:space="preserve">    SOFIA VAZQUEZ                 </v>
          </cell>
          <cell r="U596" t="str">
            <v>2017-04-19</v>
          </cell>
          <cell r="V596" t="str">
            <v>Norte</v>
          </cell>
          <cell r="W596" t="str">
            <v>COMPLETADO</v>
          </cell>
          <cell r="X596" t="str">
            <v>TALLER</v>
          </cell>
          <cell r="Y596">
            <v>42790</v>
          </cell>
          <cell r="Z596">
            <v>650</v>
          </cell>
          <cell r="AA596" t="str">
            <v>M012</v>
          </cell>
          <cell r="AD596" t="str">
            <v>miravista/Escobedo</v>
          </cell>
          <cell r="AE596" t="str">
            <v>NL</v>
          </cell>
          <cell r="AF596" t="str">
            <v>MX</v>
          </cell>
          <cell r="AG596" t="str">
            <v>10413233</v>
          </cell>
          <cell r="AH596" t="str">
            <v>NORA ELIA VELAZQUEZ MARTINEZ</v>
          </cell>
          <cell r="AI596" t="str">
            <v>321 nadadores 321</v>
          </cell>
          <cell r="AJ596" t="str">
            <v>8189010106</v>
          </cell>
          <cell r="AK596" t="str">
            <v>0448116535595</v>
          </cell>
          <cell r="AL596" t="str">
            <v>66050</v>
          </cell>
          <cell r="AM596" t="str">
            <v>22/04/2017 07 : 42 MARCO.DIAZ : TCF174 7401187528/03/2017 00 : 51 ADOLFO.FER : SEG: NO SE HA ENVIADO EQUIPO DE CFEQUIPO DAÑADO EN TALLER15/03/2017 04 : 43 SEMIRAMIS.M : CSCCte se comunica para saber el estatus de equipo se le menciona que serealizar aun cf en un tiempo aproximado de 20 días hábiles aproximado14/03/2017 05 : 48 MARCO.DIAZ : TCF1PU CSA08/03/2017 01 : 22 ERNESTO.HERN : TCF108/03/2017 01 : 22 ERNESTO.HERN : NP504/03/2017 01 : 21 201024 : SE ANEXA NOTA DE COMRPA Y SE PAS A REVIISON04/03/2017 01 : 10 MARIA.EUGENI : DGR: Documento correctoSEG: OC- Correcta en Open Bravo03/03/2017 05 : 43 201024 : ESTA EN RUTA HOY MARZO 228/02/2017 00 : 00 201024 : SE LE ESTA LLAMANDO AL CLINETE 9.59 A.M. PARA VSITARLE Y CONTESTA LA SEÑORA NORA Y COMENTA QUE LA TIENE EMPOTRADA EN 2DO PISO Y DE MOMENTO NO HAYNADIE QUE LA QITE ELLA LLAMARA CUNADO LADESEMPOTRE Y LA BAJE AL PRIMER PISO25/02/2017 08 : 34 201024 : P1A: O.C. 1007931, PANEL, # DE PARTE 173331 PREDIAGNOSTICO FEB- 2425/02/2017 08 : 15 201024 : SE VISITARA EL MARTES 2825/02/2017 07 : 44 ANA.GABRIELA : RD%PASEO DE LAS AMISTADES</v>
          </cell>
          <cell r="AN596" t="str">
            <v>1TE50B8NUSCB</v>
          </cell>
          <cell r="AO596" t="str">
            <v>Smart</v>
          </cell>
          <cell r="AP596" t="str">
            <v>Hisense</v>
          </cell>
          <cell r="AQ596" t="str">
            <v>Opera</v>
          </cell>
          <cell r="AR596" t="str">
            <v>FHD 1920 x 1080</v>
          </cell>
          <cell r="AS596" t="str">
            <v>3TE50G165140G1651M010</v>
          </cell>
          <cell r="AT596" t="e">
            <v>#N/A</v>
          </cell>
          <cell r="AU596" t="str">
            <v>50H7GB</v>
          </cell>
          <cell r="AV596" t="str">
            <v>3TE50G165140</v>
          </cell>
          <cell r="AW596" t="str">
            <v>G1651</v>
          </cell>
          <cell r="AX596" t="str">
            <v>M010</v>
          </cell>
          <cell r="AY596">
            <v>74011875</v>
          </cell>
          <cell r="AZ596">
            <v>51012804</v>
          </cell>
          <cell r="BA596">
            <v>80141710</v>
          </cell>
        </row>
        <row r="597">
          <cell r="D597">
            <v>60314305</v>
          </cell>
          <cell r="E597" t="str">
            <v xml:space="preserve">A  </v>
          </cell>
          <cell r="F597" t="str">
            <v>TV</v>
          </cell>
          <cell r="G597" t="str">
            <v>GEORGINA ZUÑIGA</v>
          </cell>
          <cell r="H597" t="str">
            <v>AV REVOLUCION MZ 73 LT 1 # 10,MIRADOR SANTA ROSA,CUAUTITLAN IZCALLI</v>
          </cell>
          <cell r="I597">
            <v>5564813510</v>
          </cell>
          <cell r="J597" t="str">
            <v>HISENSE</v>
          </cell>
          <cell r="K597" t="str">
            <v>50K20DW</v>
          </cell>
          <cell r="L597" t="str">
            <v>50G143291H13757</v>
          </cell>
          <cell r="M597" t="str">
            <v>TICKET</v>
          </cell>
          <cell r="N597">
            <v>11998.37</v>
          </cell>
          <cell r="O597">
            <v>42160</v>
          </cell>
          <cell r="P597">
            <v>42812</v>
          </cell>
          <cell r="Q597">
            <v>201679</v>
          </cell>
          <cell r="R597" t="str">
            <v>PANEL T173331 OC 1008835</v>
          </cell>
          <cell r="S597" t="str">
            <v>EQUIPO EN CENTRO DE SERVICIO CON ACCESOR</v>
          </cell>
          <cell r="T597" t="str">
            <v xml:space="preserve">GUADALUPE GIRON                   </v>
          </cell>
          <cell r="U597" t="str">
            <v>2017-04-13</v>
          </cell>
          <cell r="V597" t="str">
            <v>Centro</v>
          </cell>
          <cell r="W597" t="str">
            <v>COMPLETADO</v>
          </cell>
          <cell r="Y597">
            <v>42810</v>
          </cell>
          <cell r="Z597">
            <v>652</v>
          </cell>
          <cell r="AA597" t="str">
            <v>M012</v>
          </cell>
          <cell r="AB597" t="str">
            <v>T173331/Panel - PANEL</v>
          </cell>
          <cell r="AC597" t="str">
            <v>OC-1008835</v>
          </cell>
          <cell r="AD597" t="str">
            <v>Cuautitlan Izcalli/Mirador Santa Rosa</v>
          </cell>
          <cell r="AE597" t="str">
            <v>MEX</v>
          </cell>
          <cell r="AF597" t="str">
            <v>MX</v>
          </cell>
          <cell r="AG597" t="str">
            <v>10413998</v>
          </cell>
          <cell r="AH597" t="str">
            <v>GEORGINA ZUÑEGA</v>
          </cell>
          <cell r="AI597" t="str">
            <v>Av. Revolución Mz 73 Lote 1 No. 10</v>
          </cell>
          <cell r="AJ597" t="str">
            <v>0445564813510</v>
          </cell>
          <cell r="AK597" t="str">
            <v>0445564813510</v>
          </cell>
          <cell r="AL597" t="str">
            <v>54700</v>
          </cell>
          <cell r="AM597" t="str">
            <v>22/04/2017 07 : 46 MARCO.DIAZ : TCF174: 7401187622/04/2017 07 : 45 MARCO.DIAZ : FE DE ERRATAS INFORMACION ANTERIOR22/04/2017 07 : 42 MARCO.DIAZ : TCF174: 7401186619/04/2017 02 : 26 GEARARDO.PA : CFA05/04/2017 07 : 00 ERNESTO.HERN : TCF105/04/2017 06 : 59 ERNESTO.HERN : NP529/03/2017 02 : 42 MA.ISABEL : SEG: SE ENVIA CORREO A REFACCIONES PARASABER CUANDO SE SURTE29/03/2017 02 : 42 MA.ISABEL : SEG: DGR19/03/2017 04 : 03 201679 : P1A:PANEL T173331 OC 100883518/03/2017 06 : 06 SEMIRAMIS.M : CSCCte se comunica para confirmar la recepción de documentación17/03/2017 03 : 47 201679 : V1:17/03/201717/03/2017 00 : 47 GABRIELA.B : RD ENFRENTE DEL MERCADO MIRADORCASA COLOR BLANCO CON NEGRO</v>
          </cell>
          <cell r="AN597" t="str">
            <v>1TE50B8NUSCB</v>
          </cell>
          <cell r="AO597" t="str">
            <v>Smart</v>
          </cell>
          <cell r="AP597" t="str">
            <v>Hisense</v>
          </cell>
          <cell r="AQ597" t="str">
            <v>Opera</v>
          </cell>
          <cell r="AR597" t="str">
            <v>FHD 1920 x 1080</v>
          </cell>
          <cell r="AS597" t="str">
            <v>3TE50G165140G1651M010</v>
          </cell>
          <cell r="AT597" t="e">
            <v>#N/A</v>
          </cell>
          <cell r="AU597" t="str">
            <v>50H7GB</v>
          </cell>
          <cell r="AV597" t="str">
            <v>3TE50G165140</v>
          </cell>
          <cell r="AW597" t="str">
            <v>G1651</v>
          </cell>
          <cell r="AX597" t="str">
            <v>M010</v>
          </cell>
          <cell r="AY597">
            <v>74011876</v>
          </cell>
          <cell r="AZ597">
            <v>51012805</v>
          </cell>
          <cell r="BA597">
            <v>80141491</v>
          </cell>
        </row>
        <row r="598">
          <cell r="D598">
            <v>60312892</v>
          </cell>
          <cell r="E598" t="str">
            <v>A</v>
          </cell>
          <cell r="F598" t="str">
            <v>TV</v>
          </cell>
          <cell r="G598" t="str">
            <v>LUIS ENRIQUE VEGA ARMENTA</v>
          </cell>
          <cell r="H598" t="str">
            <v xml:space="preserve">EL TABALLAL 2 COL. RANCHO EL TABALLAL MOCHIS SINALOA </v>
          </cell>
          <cell r="I598">
            <v>6737328622</v>
          </cell>
          <cell r="J598" t="str">
            <v>HISENSE</v>
          </cell>
          <cell r="K598" t="str">
            <v>50H3</v>
          </cell>
          <cell r="L598" t="str">
            <v>50J141202H01742</v>
          </cell>
          <cell r="M598">
            <v>43202</v>
          </cell>
          <cell r="N598">
            <v>10401.1</v>
          </cell>
          <cell r="O598">
            <v>42045</v>
          </cell>
          <cell r="P598">
            <v>42808</v>
          </cell>
          <cell r="Q598">
            <v>201050</v>
          </cell>
          <cell r="R598" t="str">
            <v>25/03/2017 00 : 43  ARANTXA.MON : NP5
14/03/2017 07 : 30 201050 : N.D. 10008633 O.C. 1008552</v>
          </cell>
          <cell r="S598" t="str">
            <v xml:space="preserve">EQUIPO EN TALLER </v>
          </cell>
          <cell r="T598" t="str">
            <v xml:space="preserve">JAZMIN PADILLA                  </v>
          </cell>
          <cell r="U598" t="str">
            <v>2017-03-24</v>
          </cell>
          <cell r="V598" t="str">
            <v>Norte</v>
          </cell>
          <cell r="W598" t="str">
            <v>COMPLETADO</v>
          </cell>
          <cell r="X598" t="str">
            <v>TALLER</v>
          </cell>
          <cell r="Y598">
            <v>42793</v>
          </cell>
          <cell r="Z598">
            <v>763</v>
          </cell>
          <cell r="AA598" t="str">
            <v>M012</v>
          </cell>
          <cell r="AB598" t="str">
            <v>T173331/Panel - PANEL</v>
          </cell>
          <cell r="AC598" t="str">
            <v>OC-1008552</v>
          </cell>
          <cell r="AD598" t="str">
            <v>Rancho taballal / Salvador Alvarado</v>
          </cell>
          <cell r="AE598" t="str">
            <v>SIN</v>
          </cell>
          <cell r="AF598" t="str">
            <v>MX</v>
          </cell>
          <cell r="AG598" t="str">
            <v>10413252</v>
          </cell>
          <cell r="AH598" t="str">
            <v>LUIS ENRIQUE VEGA ARMENTA</v>
          </cell>
          <cell r="AI598" t="str">
            <v>2 EL TABALLAL</v>
          </cell>
          <cell r="AJ598" t="str">
            <v>6737328622</v>
          </cell>
          <cell r="AK598">
            <v>0</v>
          </cell>
          <cell r="AL598" t="str">
            <v>61500</v>
          </cell>
          <cell r="AM598" t="str">
            <v>22/04/2017 07 : 41 PETERSON.NO : TCF174 7401187718/04/2017 02 : 39 ADOLFO.FER : CFA11/04/2017 06 : 42 MARCO.DIAZ : TCF1PU CSA CONFIRMA ESTELA PADILLA VIAMAIL. JESSICA O11/04/2017 06 : 41 MARCO.DIAZ : TCF1. JESSICA O25/03/2017 00 : 44 ARANTXA.MON : TCF1 24-03-201725/03/2017 00 : 43 ARANTXA.MON : NP522/03/2017 04 : 11 MARIA.EUGENI : DGRSEG: OC- Solicitud correcta en Open Bravo.14/03/2017 07 : 30 201050 : N.D. 10008633 O.C. 1008552 PENDIENTE POR LCD14/03/2017 06 : 18 201050 : SE ANEXA REPORTE TECNICO, PENDIENTE POR LCD11/03/2017 23 : 24 201050 : EQUIPO EN TALLER PARA REVISION11/03/2017 06 : 14 201050 : EN RUTA HOY08/03/2017 01 : 27 201050 : SERVICIO FORANEO SE ACUDIRA DE JUEVES 9/03A VIERNES 10/ 0304/03/2017 08 : 37 201050 : SE ACUDIO A DOM APROX A LAS 3:40, CLIENTE NOESTUVO02/03/2017 01 : 29 MARIA.EUGENI : SEG: V1 03/03/2017 CSa Favor deacudir en tiempo y forma.01/03/2017 06 : 48 201050 : SE LLAMA A CLIENTE PARA PEDIR SEÑAS DE COMOLLEGAR A DOM, SE PROGRAMA VISITA PARA VIERNES 03, SERVICIO FORANEO27/02/2017 23 : 28 RAUL.CALDER : ODSWTPRD% EN RANCHO TABALLARPOR EXPENDIO DE CERVEZAS TECATE</v>
          </cell>
          <cell r="AN598" t="str">
            <v>3TE50J141202</v>
          </cell>
          <cell r="AO598" t="str">
            <v>Básica</v>
          </cell>
          <cell r="AP598" t="str">
            <v>Hisense</v>
          </cell>
          <cell r="AQ598" t="str">
            <v>Opera</v>
          </cell>
          <cell r="AR598" t="str">
            <v>FHD 1920 x 1080</v>
          </cell>
          <cell r="AS598" t="str">
            <v>3TE50G165140G1651M010</v>
          </cell>
          <cell r="AT598" t="e">
            <v>#N/A</v>
          </cell>
          <cell r="AU598" t="str">
            <v>50H7GB</v>
          </cell>
          <cell r="AV598" t="str">
            <v>3TE50G165140</v>
          </cell>
          <cell r="AW598" t="str">
            <v>G1651</v>
          </cell>
          <cell r="AX598" t="str">
            <v>M010</v>
          </cell>
          <cell r="AY598">
            <v>74011877</v>
          </cell>
          <cell r="AZ598">
            <v>51012806</v>
          </cell>
          <cell r="BA598">
            <v>80141569</v>
          </cell>
        </row>
        <row r="599">
          <cell r="D599">
            <v>60311163</v>
          </cell>
          <cell r="E599" t="str">
            <v xml:space="preserve">A  </v>
          </cell>
          <cell r="F599" t="str">
            <v>TV</v>
          </cell>
          <cell r="G599" t="str">
            <v>ALICIA ZEDILLO</v>
          </cell>
          <cell r="H599" t="str">
            <v>ROSA MORADA 141 INT31 TONALA/FLORES MAGON</v>
          </cell>
          <cell r="I599">
            <v>3313787204</v>
          </cell>
          <cell r="J599" t="str">
            <v>HISENSE</v>
          </cell>
          <cell r="K599" t="str">
            <v>50K20DW</v>
          </cell>
          <cell r="L599" t="str">
            <v>50G143291H08555</v>
          </cell>
          <cell r="M599" t="str">
            <v xml:space="preserve">POLIZA DE GARANTIA </v>
          </cell>
          <cell r="N599">
            <v>0</v>
          </cell>
          <cell r="O599">
            <v>42103</v>
          </cell>
          <cell r="P599">
            <v>42782</v>
          </cell>
          <cell r="Q599">
            <v>201109</v>
          </cell>
          <cell r="R599" t="str">
            <v>FALTA DE REFACCIONES 173331 oc-1007506</v>
          </cell>
          <cell r="S599" t="str">
            <v>CLIENTE ENTREGA UNICAMENTE EQUIPO SIN AC</v>
          </cell>
          <cell r="T599" t="str">
            <v xml:space="preserve">   YURIANA HERNANDEZ HERRERA      </v>
          </cell>
          <cell r="U599" t="str">
            <v>2017-ABRIL</v>
          </cell>
          <cell r="V599" t="str">
            <v>SUR</v>
          </cell>
          <cell r="W599" t="str">
            <v>COMPLETADO</v>
          </cell>
          <cell r="X599" t="str">
            <v>TALLER</v>
          </cell>
          <cell r="Y599">
            <v>42775</v>
          </cell>
          <cell r="Z599">
            <v>679</v>
          </cell>
          <cell r="AA599" t="str">
            <v>M012</v>
          </cell>
          <cell r="AD599" t="str">
            <v>Tonala/Flores Magon</v>
          </cell>
          <cell r="AE599" t="str">
            <v>JAL</v>
          </cell>
          <cell r="AF599" t="str">
            <v>MX</v>
          </cell>
          <cell r="AG599" t="str">
            <v>10408514</v>
          </cell>
          <cell r="AH599" t="str">
            <v>ALICIA ZEDILLO</v>
          </cell>
          <cell r="AI599" t="str">
            <v>Rosa Morada No. 141 Int 31</v>
          </cell>
          <cell r="AJ599" t="str">
            <v>33-13-78-72-04</v>
          </cell>
          <cell r="AK599">
            <v>0</v>
          </cell>
          <cell r="AL599" t="str">
            <v>45417</v>
          </cell>
          <cell r="AM599" t="str">
            <v>22/04/2017 07 : 42 MARCO.DIAZ : TCF174: 7401187822/04/2017 07 : 40 MARCO.DIAZ : 6031116310/03/2017 02 : 54 SEMIRAMIS.M : CSCCte se comunica para verificar el proceso de envío se le menciona quese el proceso es un tiempo estimado de 20 días hábiles24/02/2017 03 : 11 ANA.GABRIELA : CSC SE LE INFORMA AL CLIENTE DE SU CF Y TIEMPO DE ETNREGA DE 15 A 20 DIASHABILES EQUIPO EN TALLER23/02/2017 05 : 11 MARCO.DIAZ : TCF1PU CSA23/02/2017 05 : 10 MARCO.DIAZ : TCF1DR18/02/2017 03 : 57 ERNESTO.HERN : TCF118/02/2017 03 : 56 ERNESTO.HERN : NP516/02/2017 23 : 51 201109 : 173331 OC-100750616/02/2017 23 : 34 201109 : EQUIPO EN CSA15/02/2017 07 : 11 FABIOLA.BON : SEG: PENDIENTE DE DIAGNOSTICO11/02/2017 00 : 13 201109 : SE PROGRAMA NUEVA VISITA PARA DIA 14-02-1710/02/2017 01 : 54 201109 : V1 10-02-1710/02/2017 01 : 18 BRENDA.MORA : ODSWTPENTRE LLAMARADA Y CHULA VISTACERCA PLAZA DE RIO NILODEPARTAMENTOS DE COLOR AMARILLO</v>
          </cell>
          <cell r="AN599" t="str">
            <v>1TE50B8NUSCB</v>
          </cell>
          <cell r="AO599" t="str">
            <v>Smart</v>
          </cell>
          <cell r="AP599" t="str">
            <v>Hisense</v>
          </cell>
          <cell r="AQ599" t="str">
            <v>Opera</v>
          </cell>
          <cell r="AR599" t="str">
            <v>FHD 1920 x 1080</v>
          </cell>
          <cell r="AS599" t="str">
            <v>3TE50G165140G1651M010</v>
          </cell>
          <cell r="AT599" t="e">
            <v>#N/A</v>
          </cell>
          <cell r="AU599" t="str">
            <v>50H7GB</v>
          </cell>
          <cell r="AV599" t="str">
            <v>3TE50G165140</v>
          </cell>
          <cell r="AW599" t="str">
            <v>G1651</v>
          </cell>
          <cell r="AX599" t="str">
            <v>M010</v>
          </cell>
          <cell r="AY599">
            <v>74011878</v>
          </cell>
          <cell r="AZ599">
            <v>51012807</v>
          </cell>
          <cell r="BA599">
            <v>80141469</v>
          </cell>
        </row>
        <row r="600">
          <cell r="D600">
            <v>60313675</v>
          </cell>
          <cell r="E600" t="str">
            <v>A</v>
          </cell>
          <cell r="F600" t="str">
            <v>TV</v>
          </cell>
          <cell r="G600" t="str">
            <v>RENE HERNANDEZ GARCIA</v>
          </cell>
          <cell r="H600" t="str">
            <v>MZA. H EDIFICIO 3 A DEPTO. 102 COL. LA ALBORADA TULTITLAN,EDO.DE MEXICO</v>
          </cell>
          <cell r="I600">
            <v>58344170</v>
          </cell>
          <cell r="J600" t="str">
            <v>HISENSE</v>
          </cell>
          <cell r="K600" t="str">
            <v>50H3</v>
          </cell>
          <cell r="L600" t="str">
            <v>50J141202H03180</v>
          </cell>
          <cell r="M600">
            <v>0</v>
          </cell>
          <cell r="N600">
            <v>11483</v>
          </cell>
          <cell r="O600">
            <v>42016</v>
          </cell>
          <cell r="P600">
            <v>42809</v>
          </cell>
          <cell r="Q600">
            <v>200997</v>
          </cell>
          <cell r="R600" t="str">
            <v>DISPLAY</v>
          </cell>
          <cell r="S600" t="str">
            <v/>
          </cell>
          <cell r="T600" t="str">
            <v xml:space="preserve">GLORIA LEON LARIOS          </v>
          </cell>
          <cell r="U600">
            <v>42836</v>
          </cell>
          <cell r="V600" t="str">
            <v>Centro</v>
          </cell>
          <cell r="W600" t="str">
            <v>COMPLETADO</v>
          </cell>
          <cell r="Y600">
            <v>42803</v>
          </cell>
          <cell r="Z600">
            <v>793</v>
          </cell>
          <cell r="AA600" t="str">
            <v>M012</v>
          </cell>
          <cell r="AB600" t="str">
            <v>T173331/Panel - PANEL</v>
          </cell>
          <cell r="AC600" t="str">
            <v>OC-1009090</v>
          </cell>
          <cell r="AD600" t="str">
            <v>la alborada/tultitlan</v>
          </cell>
          <cell r="AE600" t="str">
            <v>MEX</v>
          </cell>
          <cell r="AF600" t="str">
            <v>MX</v>
          </cell>
          <cell r="AG600" t="str">
            <v>10371266</v>
          </cell>
          <cell r="AH600" t="str">
            <v>RENE HERNANDEZ GARCIA</v>
          </cell>
          <cell r="AI600" t="str">
            <v>manzana H Edificio 3A dpto 102</v>
          </cell>
          <cell r="AJ600" t="str">
            <v>58344170</v>
          </cell>
          <cell r="AK600" t="str">
            <v>5572216486</v>
          </cell>
          <cell r="AL600" t="str">
            <v>54930</v>
          </cell>
          <cell r="AM600" t="str">
            <v>22/04/2017 07 : 48 PETERSON.NO : TCF174 7401188217/04/2017 23 : 38 GEARARDO.PA : CFA01/04/2017 11 : 11 MARCO.DIAZ : TCFINV, TCFCNSE CANCELA CF MODELO MAL CAPTURADO NO CONINCIDE CON EL MODELO DEL TICKETDE COMPRA QUE COMPRO CLIENTE30/03/2017 02 : 43 ERNESTO.HERN : TCF130/03/2017 02 : 43 ERNESTO.HERN : NP529/03/2017 05 : 06 200997 : INFORMAMOS QUE YA FUE SOLICITADA LAREFACCION DESDE EL DIA 25 DE MARZO DISPLAY28/03/2017 06 : 27 MA.ISABEL : SEG: SE CONTACTA AL CSA PARA INDICARLEQUE SOLICITE LA REFACCION QUE INDICA INGENIERIA28/03/2017 02 : 50 SERGIO.FER : ST2 - Diagnóstico correcto, solicitarpartes, en espera de pruebas.26/03/2017 04 : 07 200997 : P1: 25/03/2017 173331 DISPLAY CENTRO DESERVICIO ENVIA SOLICITUD DE REFACCION OC-1009090 SE ENVIA TAMBIEN MENSAJE POR SKYPE A ING. SERGIO FERRER CORROBORANDO LA FALLA EQUIPODE REINGRESO 3RA. OCASION FALLA NO TIENE IMAGEN REFACCIONDAÑADA DISPLAY SE ADJUNTA DICTAMEN TECNICO25/03/2017 03 : 09 SERGIO.FER : ST2 - Funcionamiento correcto delequipo, cerrar orden.23/03/2017 02 : 31 LAURA.HERNA : CSC: solicita status y csa indica eldía de hoy solicitaran panel cte. de acuerdo.15/03/2017 00 : 37 200997 : V1: 14/03/2017 CENTRO DE SERVICIO PROGRAMARECOLECCION DE PANTALLA PARA EL DIA DE HOY EN UN HORARIO DE 13:00 A 18:00 HRS.TAMBIEN SE LE SOLICITA AL CLIENTE NOS ACLARE EL PORQUE DE SU QUEJA QUEEL CENTRO DE SERVICIO ES GROSERO Y COMENTA QUE CUANDO EL MARCA EL 01800 LO TRATAN MAL LO TIENEN MUCHO TIEMPOESPERANDO Y SE CORTA O CUELGAN LA LLAMADA SE LE ACLARA QUE EL TELEFONO 01800 NO ES EL NUMERO DEL CENTRO DE SERVICIO QUE AHI ES UNCALL CENTER DE HISENSE.CENTRO DE SERVICIO REALIZAR LA REVISION PERFECTAMENTE DE SU PANTALLA YA QUE CLIENTE DICE QUE SU EQUIPO DURAMUY POCO TIEMPO EN BUEN ESTADO Y VUELVE A PRESENTAR LA FALLA.15/03/2017 00 : 28 ANA.LAURA : CSC15/03/2017 00 : 09 ANA.ROSA : CSCse deja en conferencia a CSA y Cte. para coordinar la fecha de visita.ya que aun faltaba esta información11/03/2017 07 : 46 MA.ISABEL : V1P: SE CONTACTA AL CSA11/03/2017 07 : 45 MA.ISABEL : SEG: DGR09/03/2017 23 : 28 GERARDO.GRA : ODSWTP ELABORADA POR EMC*RD ATRAS DE LA BOMBA DE AGUACORREO COMPUTOELECTRONICANAZ@YAHOO.COM.MXREICIDENCIA DE ODS 60279168 60311055CLIENTE SE QUEJA DEL MAL SERVICIO DEL CSA INFORMA MUY GROSEROS.</v>
          </cell>
          <cell r="AN600" t="str">
            <v>3TE50J141202</v>
          </cell>
          <cell r="AO600" t="str">
            <v>Básica</v>
          </cell>
          <cell r="AP600" t="str">
            <v>Hisense</v>
          </cell>
          <cell r="AQ600" t="str">
            <v>Opera</v>
          </cell>
          <cell r="AR600" t="str">
            <v>FHD 1920 x 1080</v>
          </cell>
          <cell r="AS600" t="str">
            <v>3TE50G165140G1651M010</v>
          </cell>
          <cell r="AT600" t="e">
            <v>#N/A</v>
          </cell>
          <cell r="AU600" t="str">
            <v>50H7GB</v>
          </cell>
          <cell r="AV600" t="str">
            <v>3TE50G165140</v>
          </cell>
          <cell r="AW600" t="str">
            <v>G1651</v>
          </cell>
          <cell r="AX600" t="str">
            <v>M010</v>
          </cell>
          <cell r="AY600">
            <v>74011882</v>
          </cell>
          <cell r="AZ600">
            <v>51012811</v>
          </cell>
          <cell r="BA600">
            <v>80141799</v>
          </cell>
        </row>
        <row r="601">
          <cell r="D601">
            <v>60314161</v>
          </cell>
          <cell r="E601" t="str">
            <v>A</v>
          </cell>
          <cell r="F601" t="str">
            <v>TV</v>
          </cell>
          <cell r="G601" t="str">
            <v>NATALIA DE JESUS DIAZ JIMENEZ</v>
          </cell>
          <cell r="H601" t="str">
            <v>AV. MARTIRES 28 DE AGOSTO NO. 200-A CO. OBRERO CAMPESINA</v>
          </cell>
          <cell r="I601">
            <v>2288156248</v>
          </cell>
          <cell r="J601" t="str">
            <v>HISENSE</v>
          </cell>
          <cell r="K601" t="str">
            <v>50K20DW</v>
          </cell>
          <cell r="L601" t="str">
            <v>50G143291H13913</v>
          </cell>
          <cell r="M601" t="str">
            <v>TICKET 3272352</v>
          </cell>
          <cell r="N601">
            <v>7189</v>
          </cell>
          <cell r="O601">
            <v>42066</v>
          </cell>
          <cell r="P601">
            <v>42837</v>
          </cell>
          <cell r="Q601">
            <v>201068</v>
          </cell>
          <cell r="R601" t="str">
            <v>SOLICITUD DE PANEL, FALTA DE REFACCION</v>
          </cell>
          <cell r="T601" t="str">
            <v>KAREN BAUTISTA</v>
          </cell>
          <cell r="U601">
            <v>42829</v>
          </cell>
          <cell r="V601" t="str">
            <v>SUR</v>
          </cell>
          <cell r="W601" t="str">
            <v>COMPLETADO</v>
          </cell>
          <cell r="X601" t="str">
            <v>CLIENTE</v>
          </cell>
          <cell r="Y601">
            <v>42808</v>
          </cell>
          <cell r="Z601">
            <v>771</v>
          </cell>
          <cell r="AA601" t="str">
            <v>M012</v>
          </cell>
          <cell r="AB601" t="str">
            <v>T173331/Panel - PANEL</v>
          </cell>
          <cell r="AC601" t="str">
            <v>OC-1008834</v>
          </cell>
          <cell r="AD601" t="str">
            <v>jalapa/obrero campesina</v>
          </cell>
          <cell r="AE601" t="str">
            <v>VER</v>
          </cell>
          <cell r="AF601" t="str">
            <v>MX</v>
          </cell>
          <cell r="AG601" t="str">
            <v>10414359</v>
          </cell>
          <cell r="AH601" t="str">
            <v>NATALIA DE JESUS DIAZ JIMENEZ</v>
          </cell>
          <cell r="AI601" t="str">
            <v>200-A av. martires 28 de agosto</v>
          </cell>
          <cell r="AJ601" t="str">
            <v>2281492572</v>
          </cell>
          <cell r="AK601" t="str">
            <v>2281492572</v>
          </cell>
          <cell r="AL601" t="str">
            <v>91020</v>
          </cell>
          <cell r="AM601" t="str">
            <v>22/04/2017 07 : 52 MARCO.DIAZ : TCF174: 7401188404/04/2017 23 : 25 BRENDA.MORA : CSCSe le hace mención de la autorización del cf y el tiempo de entrega de20 días hábiles. TCF1PU-CSA; se le pide proporcione confirmación decorreo de compra a serv11.04/04/2017 11 : 15 ARANTXA.MON : TCF104/04/2017 11 : 15 ARANTXA.MON : NP501/04/2017 04 : 14 GABRIELA.B : CSCSe Brinda información de Solicitud de documentación correcta paragarantia31/03/2017 02 : 16 RODRIGUEZ ERICK : DGR: DOCUMENTO DE GARANTIA VALIDO30/03/2017 08 : 11 ARANTXA.MON : TCF1 EL SCREENSHOT ENVIADO NO ES UNAGARANTIA O TICKET27/03/2017 23 : 58 RAUL.CALDER : CSCCte solicita estatus, se le indica que 20 DIAS hábiles paa que llegue lareacción a partir del 19/03/2017, cte de acuerdo25/03/2017 06 : 09 FABIOLA.BON : SEG: REFACCIONES23/03/2017 06 : 07 GABRIELA.B : CSCSe Informa en proceso de Reparación se pide Esperar19/03/2017 01 : 31 201068 : SE REALIZO SOLICITUD DE REFACCION PANEL(173331) OC-100883415/03/2017 07 : 42 GABRIELA.B : RD % Marcos Elizalde15/03/2017 06 : 52 201068 : LA VISITA SE REALIZARA EL DIA 15/03/2017 ENUN HORARIO ABIERTO14/03/2017 23 : 23 ANA.LAURA : ODSWTPPOR CALLE JOSE HERNANDEZ, CASA VERDE DE DOS PISOS, CON PORTON BLANCO</v>
          </cell>
          <cell r="AN601" t="str">
            <v>1TE50B8NUSCB</v>
          </cell>
          <cell r="AO601" t="str">
            <v>Smart</v>
          </cell>
          <cell r="AP601" t="str">
            <v>Hisense</v>
          </cell>
          <cell r="AQ601" t="str">
            <v>Opera</v>
          </cell>
          <cell r="AR601" t="str">
            <v>FHD 1920 x 1080</v>
          </cell>
          <cell r="AS601" t="str">
            <v>3TE50G165140G1651M010</v>
          </cell>
          <cell r="AT601" t="e">
            <v>#N/A</v>
          </cell>
          <cell r="AU601" t="str">
            <v>50H7GB</v>
          </cell>
          <cell r="AV601" t="str">
            <v>3TE50G165140</v>
          </cell>
          <cell r="AW601" t="str">
            <v>G1651</v>
          </cell>
          <cell r="AX601" t="str">
            <v>M010</v>
          </cell>
          <cell r="AY601">
            <v>74011884</v>
          </cell>
          <cell r="AZ601">
            <v>51012813</v>
          </cell>
          <cell r="BA601">
            <v>80141544</v>
          </cell>
        </row>
        <row r="602">
          <cell r="D602">
            <v>60314203</v>
          </cell>
          <cell r="E602" t="str">
            <v xml:space="preserve">A  </v>
          </cell>
          <cell r="F602" t="str">
            <v>TV</v>
          </cell>
          <cell r="G602" t="str">
            <v>LEO CORTES CISNEROS</v>
          </cell>
          <cell r="H602" t="str">
            <v>CIRCUITO 2DA CERRADA 97 FRACC. VILLAS DEL PEDREGAL  MORELIA C.P. 58337</v>
          </cell>
          <cell r="I602">
            <v>4431969561</v>
          </cell>
          <cell r="J602" t="str">
            <v>HISENSE</v>
          </cell>
          <cell r="K602" t="str">
            <v>40K20DW</v>
          </cell>
          <cell r="L602" t="str">
            <v>40G145155H00077</v>
          </cell>
          <cell r="M602" t="str">
            <v>0216 341770</v>
          </cell>
          <cell r="N602">
            <v>6569</v>
          </cell>
          <cell r="O602">
            <v>42177</v>
          </cell>
          <cell r="P602">
            <v>42810</v>
          </cell>
          <cell r="Q602">
            <v>202300</v>
          </cell>
          <cell r="R602" t="str">
            <v>16/03/2017 01 : 51 202300 : P1A:T179489 MAIN, OC:1008695</v>
          </cell>
          <cell r="S602" t="str">
            <v/>
          </cell>
          <cell r="T602" t="str">
            <v xml:space="preserve">  MULTISERVICIOS ALVARADO         </v>
          </cell>
          <cell r="U602" t="str">
            <v>2017-04-20</v>
          </cell>
          <cell r="V602" t="str">
            <v>SUR</v>
          </cell>
          <cell r="W602" t="str">
            <v>COMPLETADO</v>
          </cell>
          <cell r="X602" t="str">
            <v>TALLER</v>
          </cell>
          <cell r="Y602">
            <v>42809</v>
          </cell>
          <cell r="Z602">
            <v>633</v>
          </cell>
          <cell r="AA602" t="str">
            <v>M012</v>
          </cell>
          <cell r="AD602" t="str">
            <v>Morelia/Fracc villas del pedegral</v>
          </cell>
          <cell r="AE602" t="str">
            <v>MCH</v>
          </cell>
          <cell r="AF602" t="str">
            <v>MX</v>
          </cell>
          <cell r="AG602" t="str">
            <v>10413358</v>
          </cell>
          <cell r="AH602" t="str">
            <v>LEO CORTEZ CISNEROS</v>
          </cell>
          <cell r="AI602" t="str">
            <v>Cuircuito H 2da cerrada num 97</v>
          </cell>
          <cell r="AJ602" t="str">
            <v>4431969561</v>
          </cell>
          <cell r="AK602">
            <v>0</v>
          </cell>
          <cell r="AL602" t="str">
            <v>58337</v>
          </cell>
          <cell r="AM602" t="str">
            <v>22/04/2017 07 : 51 Cecilio .R : TCF174: 7401188529/03/2017 07 : 21 ERNESTO.HERN : TCF129/03/2017 07 : 21 ERNESTO.HERN : NP528/03/2017 07 : 11 RODRIGUEZ ERICK : DGR: SERIE CORREGIDA Y CORRECTA28/03/2017 06 : 10 202300 : FUE ERROR DE CAPTURA POR CALL-CENTER PERO YASE CORRIGIO.28/03/2017 04 : 14 ERNESTO.HERN : numero de serie de la placa traserade la tv , no corresponde con Numero de serie en CRM.22/03/2017 03 : 43 FABIOLA.BON : SEG: REFACCIONES16/03/2017 01 : 51 202300 : P1A:T179489 MAIN, OC:100869516/03/2017 00 : 51 202300 : V1:15/03/201716/03/2017 00 : 43 FABIOLA.BON : ODS DA SEGUIMIENTO A LA 6031301228/02/2017 07 : 49 ANA.ROSA : ODSWTPRDAV VILLAS DE PEDREGAL Y AV LAS AVES</v>
          </cell>
          <cell r="AN602" t="str">
            <v>3TE40A144716</v>
          </cell>
          <cell r="AO602" t="str">
            <v>Smart</v>
          </cell>
          <cell r="AP602" t="str">
            <v>Hisense</v>
          </cell>
          <cell r="AQ602" t="str">
            <v>Opera</v>
          </cell>
          <cell r="AR602" t="str">
            <v>FHD 1920 x 1080</v>
          </cell>
          <cell r="AS602" t="str">
            <v>GTE40G151184CRMM012</v>
          </cell>
          <cell r="AT602">
            <v>68</v>
          </cell>
          <cell r="AU602" t="str">
            <v>40K20DW</v>
          </cell>
          <cell r="AV602" t="str">
            <v>GTE40G151184</v>
          </cell>
          <cell r="AW602" t="str">
            <v>CRM</v>
          </cell>
          <cell r="AX602" t="str">
            <v>M012</v>
          </cell>
          <cell r="AY602">
            <v>74011885</v>
          </cell>
          <cell r="AZ602">
            <v>51012814</v>
          </cell>
          <cell r="BA602">
            <v>80147184</v>
          </cell>
        </row>
        <row r="603">
          <cell r="D603">
            <v>60312002</v>
          </cell>
          <cell r="E603" t="str">
            <v>A</v>
          </cell>
          <cell r="F603" t="str">
            <v>TV</v>
          </cell>
          <cell r="G603" t="str">
            <v>WILIAM MURILLO VILLALOBOS</v>
          </cell>
          <cell r="H603" t="str">
            <v>12 SUR ESQ.6A PTE TAPACHULA CHIAPAS</v>
          </cell>
          <cell r="I603" t="str">
            <v>045 9621014460</v>
          </cell>
          <cell r="J603" t="str">
            <v>HISENSE</v>
          </cell>
          <cell r="K603" t="str">
            <v>50K20D</v>
          </cell>
          <cell r="L603" t="str">
            <v>50G144843H06187</v>
          </cell>
          <cell r="M603" t="str">
            <v>Ticket 38026</v>
          </cell>
          <cell r="N603">
            <v>7499.01</v>
          </cell>
          <cell r="O603">
            <v>42475</v>
          </cell>
          <cell r="P603">
            <v>42787</v>
          </cell>
          <cell r="Q603">
            <v>201070</v>
          </cell>
          <cell r="R603" t="str">
            <v>No se surtió Panel LCD</v>
          </cell>
          <cell r="S603" t="str">
            <v>Equipo en ASC ubicando en Cd.de Tapachula zona fronteriza se requiere sellos aduanales para poder enviar equipo dañado .Equipo unicamente con Base de Pedestal.</v>
          </cell>
          <cell r="T603" t="str">
            <v>Brenda Romero Flores</v>
          </cell>
          <cell r="U603">
            <v>42836</v>
          </cell>
          <cell r="V603" t="str">
            <v>SUR</v>
          </cell>
          <cell r="W603" t="str">
            <v>COMPLETADO</v>
          </cell>
          <cell r="X603" t="str">
            <v>CLIENTE</v>
          </cell>
          <cell r="Y603">
            <v>42786</v>
          </cell>
          <cell r="Z603">
            <v>312</v>
          </cell>
          <cell r="AA603" t="str">
            <v>M010</v>
          </cell>
          <cell r="AB603" t="str">
            <v>T173331/Panel - PANEL</v>
          </cell>
          <cell r="AC603" t="str">
            <v>OC-1007728</v>
          </cell>
          <cell r="AD603" t="str">
            <v>Tapachula/centro</v>
          </cell>
          <cell r="AE603" t="str">
            <v>CHS</v>
          </cell>
          <cell r="AF603" t="str">
            <v>MX</v>
          </cell>
          <cell r="AG603" t="str">
            <v>10412118</v>
          </cell>
          <cell r="AH603" t="str">
            <v>WILIAM MURILLO VILLALOBOS</v>
          </cell>
          <cell r="AI603" t="str">
            <v>12 sur esq sexta ptoe</v>
          </cell>
          <cell r="AJ603" t="str">
            <v>9621014460</v>
          </cell>
          <cell r="AK603">
            <v>0</v>
          </cell>
          <cell r="AL603" t="str">
            <v>30700</v>
          </cell>
          <cell r="AM603" t="str">
            <v>22/04/2017 07 : 53 MARCO.DIAZ : TCF174: 7401188601/03/2017 01 : 18 MARCO.DIAZ : TCF1PU CSA24/02/2017 01 : 08 ERNESTO.HERN : TCF124/02/2017 01 : 08 ERNESTO.HERN : NP522/02/2017 05 : 11 201070 : P1:T173331,OC-100772821/02/2017 07 : 33 201070 : P1:22-02-201715/02/2017 23 : 41 JUANANTONIO : ODSWTPES UN RESTAURANTE BAR9621014460</v>
          </cell>
          <cell r="AN603" t="str">
            <v>3TE50G132311</v>
          </cell>
          <cell r="AO603" t="str">
            <v>Básica</v>
          </cell>
          <cell r="AP603" t="str">
            <v>Hisense</v>
          </cell>
          <cell r="AQ603" t="str">
            <v>Opera</v>
          </cell>
          <cell r="AR603" t="str">
            <v>FHD 1920 x 1080</v>
          </cell>
          <cell r="AS603" t="str">
            <v>3TE50G165140G1651M010</v>
          </cell>
          <cell r="AT603" t="e">
            <v>#N/A</v>
          </cell>
          <cell r="AU603" t="str">
            <v>50H7GB</v>
          </cell>
          <cell r="AV603" t="str">
            <v>3TE50G165140</v>
          </cell>
          <cell r="AW603" t="str">
            <v>G1651</v>
          </cell>
          <cell r="AX603" t="str">
            <v>M010</v>
          </cell>
          <cell r="AY603">
            <v>74011886</v>
          </cell>
          <cell r="AZ603">
            <v>51012815</v>
          </cell>
          <cell r="BA603">
            <v>80142324</v>
          </cell>
        </row>
        <row r="604">
          <cell r="D604">
            <v>60313098</v>
          </cell>
          <cell r="E604" t="str">
            <v>A</v>
          </cell>
          <cell r="F604" t="str">
            <v>TV</v>
          </cell>
          <cell r="G604" t="str">
            <v>MARIA AGAPITA ALONSO PEREZ</v>
          </cell>
          <cell r="H604" t="str">
            <v>EMILIANO ZAPATA 680 Col. JARDINES DE NUEVO MEXICO Mpo. ZAPOPAN</v>
          </cell>
          <cell r="I604">
            <v>3338342593</v>
          </cell>
          <cell r="J604" t="str">
            <v>HISENSE</v>
          </cell>
          <cell r="K604" t="str">
            <v>50H3</v>
          </cell>
          <cell r="L604" t="str">
            <v>50J141308H00577</v>
          </cell>
          <cell r="M604" t="str">
            <v>ZA0/ 000193055</v>
          </cell>
          <cell r="N604">
            <v>12423</v>
          </cell>
          <cell r="O604">
            <v>42010</v>
          </cell>
          <cell r="P604">
            <v>42798</v>
          </cell>
          <cell r="Q604">
            <v>201076</v>
          </cell>
          <cell r="R604" t="str">
            <v>No hay refacciones para surtir y poder reparar</v>
          </cell>
          <cell r="T604" t="str">
            <v>Carlos Muñiz</v>
          </cell>
          <cell r="U604">
            <v>42837</v>
          </cell>
          <cell r="V604" t="str">
            <v>SUR</v>
          </cell>
          <cell r="W604" t="str">
            <v>COMPLETADO</v>
          </cell>
          <cell r="X604" t="str">
            <v>CLIENTE</v>
          </cell>
          <cell r="Y604">
            <v>42795</v>
          </cell>
          <cell r="Z604">
            <v>788</v>
          </cell>
          <cell r="AA604" t="str">
            <v>M012</v>
          </cell>
          <cell r="AB604" t="str">
            <v>T173331/Panel - PANEL</v>
          </cell>
          <cell r="AC604" t="str">
            <v>OC-1008218</v>
          </cell>
          <cell r="AD604" t="str">
            <v>Zapopan/Jardines de nvo mexico</v>
          </cell>
          <cell r="AE604" t="str">
            <v>JAL</v>
          </cell>
          <cell r="AF604" t="str">
            <v>MX</v>
          </cell>
          <cell r="AG604" t="str">
            <v>10413453</v>
          </cell>
          <cell r="AH604" t="str">
            <v>AGAPITA LOPEZ</v>
          </cell>
          <cell r="AI604" t="str">
            <v>Emiliano zapata 680</v>
          </cell>
          <cell r="AJ604" t="str">
            <v>38342593</v>
          </cell>
          <cell r="AK604">
            <v>0</v>
          </cell>
          <cell r="AL604" t="str">
            <v>45200</v>
          </cell>
          <cell r="AM604" t="str">
            <v>22/04/2017 07 : 56 PETERSON.NO : TCF174 7401188811/04/2017 01 : 43 MARCO.DIAZ : TCF1PU CSA CONFIRMA CARLOS MUÑIZ VIAMAIL. JESSICA O15/03/2017 06 : 37 JORGE.VAZ : TCF115/03/2017 06 : 37 JORGE.VAZ : NP514/03/2017 02 : 12 201076 : ESPERANDO REFACCION10/03/2017 01 : 52 201076 : EN ESPERA DE REFACCION08/03/2017 02 : 05 201076 : SEGUIMOS EN ESPERA DE REFACCION SOLICITADA07/03/2017 07 : 55 201076 : SEGUIMOS EN ESPERA DE REFACCION SOLICITADA05/03/2017 02 : 14 201076 : P1: T173331/PANEL02/03/2017 02 : 09 201076 : SE ATIENDE CON N DE ORDEN 126519, VISITAPROGRAMADA PARA 02/03/201702/03/2017 00 : 26 DULCE.M : ENTRE CALLES 4 TA PONIENTE Y SEPTIMAPONIENTECORREO CHCKYMAN@HOTMAIL.COMODSWTP</v>
          </cell>
          <cell r="AN604" t="str">
            <v>3TE50J141202</v>
          </cell>
          <cell r="AO604" t="str">
            <v>Básica</v>
          </cell>
          <cell r="AP604" t="str">
            <v>Hisense</v>
          </cell>
          <cell r="AQ604" t="str">
            <v>Opera</v>
          </cell>
          <cell r="AR604" t="str">
            <v>FHD 1920 x 1080</v>
          </cell>
          <cell r="AS604" t="str">
            <v>3TE50G165140G1651M010</v>
          </cell>
          <cell r="AT604" t="e">
            <v>#N/A</v>
          </cell>
          <cell r="AU604" t="str">
            <v>50H7GB</v>
          </cell>
          <cell r="AV604" t="str">
            <v>3TE50G165140</v>
          </cell>
          <cell r="AW604" t="str">
            <v>G1651</v>
          </cell>
          <cell r="AX604" t="str">
            <v>M010</v>
          </cell>
          <cell r="AY604">
            <v>74011888</v>
          </cell>
          <cell r="AZ604">
            <v>51012817</v>
          </cell>
          <cell r="BA604">
            <v>80141520</v>
          </cell>
        </row>
        <row r="605">
          <cell r="D605">
            <v>60313449</v>
          </cell>
          <cell r="E605" t="str">
            <v>A</v>
          </cell>
          <cell r="F605" t="str">
            <v>TV</v>
          </cell>
          <cell r="G605" t="str">
            <v>SIXTO PALAGOT ZAPOT</v>
          </cell>
          <cell r="H605" t="str">
            <v>CALLEJON AZTECA, COL. INDEPENDENCIA, MARTINEZ DE LA TORRE, VER.</v>
          </cell>
          <cell r="I605" t="str">
            <v>232-126-11-67</v>
          </cell>
          <cell r="J605" t="str">
            <v>HISENSE</v>
          </cell>
          <cell r="K605" t="str">
            <v>40K20DW</v>
          </cell>
          <cell r="L605" t="str">
            <v>40G144840H01519</v>
          </cell>
          <cell r="M605" t="str">
            <v>K 24137</v>
          </cell>
          <cell r="N605">
            <v>7540</v>
          </cell>
          <cell r="O605">
            <v>42144</v>
          </cell>
          <cell r="P605">
            <v>42802</v>
          </cell>
          <cell r="Q605">
            <v>201519</v>
          </cell>
          <cell r="R605" t="str">
            <v>NO ENCIENDE, SE REQUIERE MAIN OC-1008326</v>
          </cell>
          <cell r="S605" t="str">
            <v/>
          </cell>
          <cell r="T605" t="str">
            <v xml:space="preserve">   DENISE AVILA GALLEGOS          </v>
          </cell>
          <cell r="U605" t="str">
            <v>2017-04-18</v>
          </cell>
          <cell r="V605" t="str">
            <v>SUR</v>
          </cell>
          <cell r="W605" t="str">
            <v>COMPLETADO</v>
          </cell>
          <cell r="X605" t="str">
            <v>TALLER</v>
          </cell>
          <cell r="Y605">
            <v>42801</v>
          </cell>
          <cell r="Z605">
            <v>658</v>
          </cell>
          <cell r="AA605" t="str">
            <v>M012</v>
          </cell>
          <cell r="AD605" t="str">
            <v>VERACRUZ/MARTINEZ DE LA TORRE</v>
          </cell>
          <cell r="AE605" t="str">
            <v>VER</v>
          </cell>
          <cell r="AF605" t="str">
            <v>MX</v>
          </cell>
          <cell r="AG605" t="str">
            <v>10413760</v>
          </cell>
          <cell r="AH605" t="str">
            <v>SIXTO PALAGOT ZAPOT</v>
          </cell>
          <cell r="AI605" t="str">
            <v>CALLEJO AZTECA SN</v>
          </cell>
          <cell r="AJ605" t="str">
            <v>2321261167</v>
          </cell>
          <cell r="AK605">
            <v>0</v>
          </cell>
          <cell r="AL605" t="str">
            <v>93610</v>
          </cell>
          <cell r="AM605" t="str">
            <v>22/04/2017 07 : 57 Cecilio .R : TCF174: 7401188924/03/2017 00 : 20 MARCO.DIAZ : TCF1PU CSAINF. DENISEE AVILA.DMC16/03/2017 00 : 33 JORGE.VAZ : TCF116/03/2017 00 : 33 JORGE.VAZ : NP509/03/2017 01 : 12 201519 : SE NECESITA LA TARJETA PRINCIPAL PARAREPARAR EL EQUIPO, OC-100832608/03/2017 03 : 08 201519 : SE RECOLECTA EQUIPO PARA REVISON08/03/2017 01 : 55 DULCE.M : ODSWTP</v>
          </cell>
          <cell r="AN605" t="str">
            <v>3TE40A144716</v>
          </cell>
          <cell r="AO605" t="str">
            <v>Smart</v>
          </cell>
          <cell r="AP605" t="str">
            <v>Hisense</v>
          </cell>
          <cell r="AQ605" t="str">
            <v>Opera</v>
          </cell>
          <cell r="AR605" t="str">
            <v>FHD 1920 x 1080</v>
          </cell>
          <cell r="AS605" t="str">
            <v>GTE40G151184CRMM012</v>
          </cell>
          <cell r="AT605">
            <v>68</v>
          </cell>
          <cell r="AU605" t="str">
            <v>40K20DW</v>
          </cell>
          <cell r="AV605" t="str">
            <v>GTE40G151184</v>
          </cell>
          <cell r="AW605" t="str">
            <v>CRM</v>
          </cell>
          <cell r="AX605" t="str">
            <v>M012</v>
          </cell>
          <cell r="AY605">
            <v>74011889</v>
          </cell>
          <cell r="AZ605">
            <v>51012818</v>
          </cell>
          <cell r="BA605">
            <v>80147185</v>
          </cell>
        </row>
        <row r="606">
          <cell r="D606">
            <v>60313083</v>
          </cell>
          <cell r="E606" t="str">
            <v xml:space="preserve">A  </v>
          </cell>
          <cell r="F606" t="str">
            <v>TV</v>
          </cell>
          <cell r="G606" t="str">
            <v xml:space="preserve">LUBRICANTES DE AMERICA </v>
          </cell>
          <cell r="H606" t="str">
            <v xml:space="preserve">CARRETERA A GARCIA PARQUE, INDUSTRIAL GOHNER, SANTA CATARINA </v>
          </cell>
          <cell r="I606">
            <v>8181227413</v>
          </cell>
          <cell r="J606" t="str">
            <v>HISENSE</v>
          </cell>
          <cell r="K606" t="str">
            <v>50K20D</v>
          </cell>
          <cell r="L606" t="str">
            <v>50G150589H00502</v>
          </cell>
          <cell r="M606" t="str">
            <v>148001-5</v>
          </cell>
          <cell r="N606">
            <v>5846.4</v>
          </cell>
          <cell r="O606">
            <v>42779</v>
          </cell>
          <cell r="P606">
            <v>42796</v>
          </cell>
          <cell r="Q606">
            <v>201024</v>
          </cell>
          <cell r="R606" t="str">
            <v>16/03/17 23:30 ERNESTO HDZ NP5 P1A: O.C.1008077, PANEL, 173331</v>
          </cell>
          <cell r="S606" t="str">
            <v/>
          </cell>
          <cell r="T606" t="str">
            <v xml:space="preserve">   SOFIA VAZQUEZ                  </v>
          </cell>
          <cell r="U606" t="str">
            <v>2017-04-19</v>
          </cell>
          <cell r="V606" t="str">
            <v>Norte</v>
          </cell>
          <cell r="W606" t="str">
            <v>COMPLETADO</v>
          </cell>
          <cell r="X606" t="str">
            <v>TALLER</v>
          </cell>
          <cell r="Y606">
            <v>42795</v>
          </cell>
          <cell r="Z606">
            <v>17</v>
          </cell>
          <cell r="AA606" t="str">
            <v>M010</v>
          </cell>
          <cell r="AD606" t="str">
            <v>Santa catarina/parque industrial gohner</v>
          </cell>
          <cell r="AE606" t="str">
            <v>NL</v>
          </cell>
          <cell r="AF606" t="str">
            <v>MX</v>
          </cell>
          <cell r="AG606" t="str">
            <v>10413344</v>
          </cell>
          <cell r="AH606" t="str">
            <v>LUBRICANTES DE MEXICO SA.DE.CV</v>
          </cell>
          <cell r="AI606" t="str">
            <v>Carretera A garcia kl 1.2</v>
          </cell>
          <cell r="AJ606" t="str">
            <v>8181227413</v>
          </cell>
          <cell r="AK606">
            <v>0</v>
          </cell>
          <cell r="AL606" t="str">
            <v>66350</v>
          </cell>
          <cell r="AM606" t="str">
            <v>22/04/2017 07 : 58 MARCO.DIAZ : TCF174: 7401189012/04/2017 05 : 25 BRENDA.MORA : CSCSe le comenta al cliente que el equipo será enviado aprox. en 10 días.28/03/2017 00 : 52 ADOLFO.FER : SEG: NO SE HA ENVIADO EQUIPO DE CFEQUIPO DAÑADO EN TALLER24/03/2017 00 : 48 MARCO.DIAZ : TCF1PU CSAINF. SOFIA. DMC16/03/2017 23 : 31 ERNESTO.HERN : TCF116/03/2017 23 : 30 ERNESTO.HERN : NP504/03/2017 01 : 23 201024 : SE ANEXA NOTA DE COMPRA Y SE PAS A REVISION03/03/2017 05 : 41 201024 : ESTA EN RUTA HOYJUEVES 202/03/2017 05 : 45 201024 : P1A: O.C.1008077, PANEL, 173331 PRDIAGNOSTICO MAZO 102/03/2017 05 : 21 ANA.LAURA : KMA:74$14802/03/2017 00 : 27 201024 : SKMA 74 KILOMETROS $ 148.0028/02/2017 05 : 53 DULCE.M : DENTRO DEL PARQUE INDUSTRIAL GOHNERENFRENTE BODEGA AURRERACORREO MACOVRRUBIAS@LUBRAL.COMODSWTP</v>
          </cell>
          <cell r="AN606" t="str">
            <v>3TE50G132311</v>
          </cell>
          <cell r="AO606" t="str">
            <v>Básica</v>
          </cell>
          <cell r="AP606" t="str">
            <v>Hisense</v>
          </cell>
          <cell r="AQ606" t="str">
            <v>Opera</v>
          </cell>
          <cell r="AR606" t="str">
            <v>FHD 1920 x 1080</v>
          </cell>
          <cell r="AS606" t="str">
            <v>3TE50G165140G1651M010</v>
          </cell>
          <cell r="AT606" t="e">
            <v>#N/A</v>
          </cell>
          <cell r="AU606" t="str">
            <v>50H7GB</v>
          </cell>
          <cell r="AV606" t="str">
            <v>3TE50G165140</v>
          </cell>
          <cell r="AW606" t="str">
            <v>G1651</v>
          </cell>
          <cell r="AX606" t="str">
            <v>M010</v>
          </cell>
          <cell r="AY606">
            <v>74011890</v>
          </cell>
          <cell r="AZ606">
            <v>51012819</v>
          </cell>
          <cell r="BA606">
            <v>80141714</v>
          </cell>
        </row>
        <row r="607">
          <cell r="D607">
            <v>60315229</v>
          </cell>
          <cell r="E607" t="str">
            <v>A</v>
          </cell>
          <cell r="F607" t="str">
            <v>TV</v>
          </cell>
          <cell r="G607" t="str">
            <v>María del Carmen Mena Sotelo</v>
          </cell>
          <cell r="H607" t="str">
            <v>Depto. 401, Etapa 10, mCol. Infonavit El Coloso; Acapulco, Gro.</v>
          </cell>
          <cell r="I607">
            <v>7441695484</v>
          </cell>
          <cell r="J607" t="str">
            <v>HISENSE</v>
          </cell>
          <cell r="K607" t="str">
            <v>50K20DW</v>
          </cell>
          <cell r="L607" t="str">
            <v>50G143291H14282</v>
          </cell>
          <cell r="M607" t="str">
            <v>ACO/ 000082791</v>
          </cell>
          <cell r="N607">
            <v>0</v>
          </cell>
          <cell r="O607">
            <v>42073</v>
          </cell>
          <cell r="P607">
            <v>42824</v>
          </cell>
          <cell r="Q607">
            <v>201610</v>
          </cell>
          <cell r="R607" t="str">
            <v>Hisense no cuenta con refacción</v>
          </cell>
          <cell r="T607" t="str">
            <v>Guadalupe Mondragón Noriega</v>
          </cell>
          <cell r="U607">
            <v>42835</v>
          </cell>
          <cell r="V607" t="str">
            <v>SUR</v>
          </cell>
          <cell r="W607" t="str">
            <v>COMPLETADO</v>
          </cell>
          <cell r="X607" t="str">
            <v>CLIENTE</v>
          </cell>
          <cell r="Y607">
            <v>42824</v>
          </cell>
          <cell r="Z607">
            <v>751</v>
          </cell>
          <cell r="AA607" t="str">
            <v>M012</v>
          </cell>
          <cell r="AD607" t="str">
            <v>Acapulco/ El coloso</v>
          </cell>
          <cell r="AE607" t="str">
            <v>GRO</v>
          </cell>
          <cell r="AF607" t="str">
            <v>MX</v>
          </cell>
          <cell r="AG607" t="str">
            <v>10414314</v>
          </cell>
          <cell r="AH607" t="str">
            <v>MARIA DEL CARMEN MENA SOTELO</v>
          </cell>
          <cell r="AI607" t="str">
            <v>Depto 401 Etapa 10 Edifio 20</v>
          </cell>
          <cell r="AJ607" t="str">
            <v>7444683494</v>
          </cell>
          <cell r="AK607">
            <v>0</v>
          </cell>
          <cell r="AL607" t="str">
            <v>39810</v>
          </cell>
          <cell r="AM607" t="str">
            <v>22/04/2017 08 : 02 MARCO.DIAZ : TCF174: 7401189107/04/2017 00 : 30 ERNESTO.HERN : TCF107/04/2017 00 : 30 ERNESTO.HERN : NP501/04/2017 07 : 44 201610 : PST: SE SOLICITA PANEL( 173331) POR CORREOYA QUE SISTEMA MARCA ERROR Y NO PERMITE CONCLUIR EL PEDIDO.01/04/2017 05 : 42 201610 : SE RECOLECTA EQUIPO AL ASC.31/03/2017 06 : 59 201610 : V1: 31 MARZO, HORARIO ABIERTO14/03/2017 03 : 50 GABRIELA.B : RD POR LA SECUNDARIA 100 HACIA ADENTRO</v>
          </cell>
          <cell r="AN607" t="str">
            <v>1TE50B8NUSCB</v>
          </cell>
          <cell r="AO607" t="str">
            <v>Smart</v>
          </cell>
          <cell r="AP607" t="str">
            <v>Hisense</v>
          </cell>
          <cell r="AQ607" t="str">
            <v>Opera</v>
          </cell>
          <cell r="AR607" t="str">
            <v>FHD 1920 x 1080</v>
          </cell>
          <cell r="AS607" t="str">
            <v>3TE50G165140G1651M010</v>
          </cell>
          <cell r="AT607" t="e">
            <v>#N/A</v>
          </cell>
          <cell r="AU607" t="str">
            <v>50H7GB</v>
          </cell>
          <cell r="AV607" t="str">
            <v>3TE50G165140</v>
          </cell>
          <cell r="AW607" t="str">
            <v>G1651</v>
          </cell>
          <cell r="AX607" t="str">
            <v>M010</v>
          </cell>
          <cell r="AY607">
            <v>74011891</v>
          </cell>
          <cell r="AZ607">
            <v>51012820</v>
          </cell>
          <cell r="BA607">
            <v>80141507</v>
          </cell>
        </row>
        <row r="608">
          <cell r="D608">
            <v>60315976</v>
          </cell>
          <cell r="E608" t="str">
            <v xml:space="preserve">A </v>
          </cell>
          <cell r="F608" t="str">
            <v>TV</v>
          </cell>
          <cell r="G608" t="str">
            <v>Karina Avila Perez</v>
          </cell>
          <cell r="H608" t="str">
            <v>LA BARRANCA #202, COL. EL ROSARIO, DEL. TLAHUAC, C.P. 13940</v>
          </cell>
          <cell r="I608" t="str">
            <v>5554543643 / 58484664</v>
          </cell>
          <cell r="J608" t="str">
            <v>HISENSE</v>
          </cell>
          <cell r="K608" t="str">
            <v>50K20DW</v>
          </cell>
          <cell r="L608" t="str">
            <v>50J140464H01240</v>
          </cell>
          <cell r="M608" t="str">
            <v>TC# 9020 8765 5742 2508 8846 76 TICKET DE COMPRA TIENDA WLAMART</v>
          </cell>
          <cell r="N608">
            <v>8499</v>
          </cell>
          <cell r="O608">
            <v>43005</v>
          </cell>
          <cell r="P608">
            <v>42843</v>
          </cell>
          <cell r="Q608">
            <v>201767</v>
          </cell>
          <cell r="R608" t="str">
            <v>20/04/2017 03 : 39  ARANTXA.MON : NP5 / P1A: 173331 PANEL    18-04-2017   OC-1009720</v>
          </cell>
          <cell r="S608" t="str">
            <v>EQUIPO DAÑADO EN DOMICILIO DE CLIENTE</v>
          </cell>
          <cell r="T608" t="str">
            <v xml:space="preserve">   RENE ARIAS                     </v>
          </cell>
          <cell r="U608" t="str">
            <v>2017-04-20</v>
          </cell>
          <cell r="V608" t="str">
            <v>CENTRO</v>
          </cell>
          <cell r="W608" t="str">
            <v>COMPLETADO</v>
          </cell>
          <cell r="X608" t="str">
            <v>TALLER</v>
          </cell>
          <cell r="Y608">
            <v>42837</v>
          </cell>
          <cell r="Z608">
            <v>162</v>
          </cell>
          <cell r="AA608" t="str">
            <v>M010</v>
          </cell>
          <cell r="AD608" t="str">
            <v>Tlahuac/El rosario</v>
          </cell>
          <cell r="AE608" t="str">
            <v>DF</v>
          </cell>
          <cell r="AF608" t="str">
            <v>MX</v>
          </cell>
          <cell r="AG608" t="str">
            <v>10415987</v>
          </cell>
          <cell r="AH608" t="str">
            <v>KARINA AVILA PEREZ</v>
          </cell>
          <cell r="AI608" t="str">
            <v>202 la barranca</v>
          </cell>
          <cell r="AJ608" t="str">
            <v>5554543643</v>
          </cell>
          <cell r="AK608" t="str">
            <v>5554543643</v>
          </cell>
          <cell r="AL608" t="str">
            <v>13940</v>
          </cell>
          <cell r="AM608" t="str">
            <v>22/04/2017 08 : 02 GEARARDO.PA : TCF1 74: 7401189620/04/2017 03 : 39 ARANTXA.MON : TCF120/04/2017 03 : 39 ARANTXA.MON : NP520/04/2017 02 : 07 201767 : SE ADJUNTA REPORTE RMA DE PANEL SOLICITADO19/04/2017 23 : 10 201767 : P1A: 173331 PANEL 18-04-2017 OC-100972019/04/2017 11 : 09 201767 : PANEL DAÑADO13/04/2017 04 : 33 201767 : V1. 19/04/2017: 19 A.M. - 6 P.M.H-24167 SE ASIGNA T34RMA13/04/2017 03 : 59 SEMIRAMIS.M : ODSWTPENTRE 4TA Y 5TA CDA PORTON AZUL CIELO</v>
          </cell>
          <cell r="AN608" t="str">
            <v>1TE50B8NUSCB</v>
          </cell>
          <cell r="AO608" t="str">
            <v>Smart</v>
          </cell>
          <cell r="AP608" t="str">
            <v>Hisense</v>
          </cell>
          <cell r="AQ608" t="str">
            <v>Opera</v>
          </cell>
          <cell r="AR608" t="str">
            <v>FHD 1920 x 1080</v>
          </cell>
          <cell r="AS608" t="str">
            <v>3TE50G165140G1651M010</v>
          </cell>
          <cell r="AT608" t="e">
            <v>#N/A</v>
          </cell>
          <cell r="AU608" t="str">
            <v>50H7GB</v>
          </cell>
          <cell r="AV608" t="str">
            <v>3TE50G165140</v>
          </cell>
          <cell r="AW608" t="str">
            <v>G1651</v>
          </cell>
          <cell r="AX608" t="str">
            <v>M010</v>
          </cell>
          <cell r="AY608">
            <v>74011896</v>
          </cell>
          <cell r="AZ608">
            <v>51012821</v>
          </cell>
          <cell r="BA608">
            <v>80141810</v>
          </cell>
        </row>
        <row r="609">
          <cell r="D609">
            <v>60312829</v>
          </cell>
          <cell r="E609" t="str">
            <v xml:space="preserve">A  </v>
          </cell>
          <cell r="F609" t="str">
            <v>TV</v>
          </cell>
          <cell r="G609" t="str">
            <v>CARLOS ADRIAN PADILLA</v>
          </cell>
          <cell r="H609" t="str">
            <v>COLUMBA 34 SAN BERNABE OCOTEPEC MAGDALENA CONTRERAS CP. 10300</v>
          </cell>
          <cell r="I609">
            <v>5541432180</v>
          </cell>
          <cell r="J609" t="str">
            <v>HISENSE</v>
          </cell>
          <cell r="K609" t="str">
            <v>50K20DW</v>
          </cell>
          <cell r="L609" t="str">
            <v>50G143292H03971</v>
          </cell>
          <cell r="M609" t="str">
            <v>CARTA DE ACEPTACION</v>
          </cell>
          <cell r="N609">
            <v>0</v>
          </cell>
          <cell r="O609">
            <v>42153</v>
          </cell>
          <cell r="P609">
            <v>42794</v>
          </cell>
          <cell r="Q609">
            <v>201767</v>
          </cell>
          <cell r="R609" t="str">
            <v>16/03/2017 04 : 55  ARANTXA.MON : NP5/201767 : P1A: 173331 PANEL    28-02-2017   OC-1008035</v>
          </cell>
          <cell r="S609" t="str">
            <v xml:space="preserve">EQUIPO EN DOMICILIO DE CTE </v>
          </cell>
          <cell r="T609" t="str">
            <v xml:space="preserve"> ANDREA LEGORRETA                 </v>
          </cell>
          <cell r="U609" t="str">
            <v>2017-04-10</v>
          </cell>
          <cell r="V609" t="str">
            <v>CENTRO</v>
          </cell>
          <cell r="W609" t="str">
            <v>COMPLETADO</v>
          </cell>
          <cell r="X609" t="str">
            <v>TALLER</v>
          </cell>
          <cell r="Y609">
            <v>42790</v>
          </cell>
          <cell r="Z609">
            <v>641</v>
          </cell>
          <cell r="AA609" t="str">
            <v>M012</v>
          </cell>
          <cell r="AD609" t="str">
            <v>Magdalena Contreras/Sn Bernabe Ocotepec</v>
          </cell>
          <cell r="AE609" t="str">
            <v>DF</v>
          </cell>
          <cell r="AF609" t="str">
            <v>MX</v>
          </cell>
          <cell r="AG609" t="str">
            <v>10412373</v>
          </cell>
          <cell r="AH609" t="str">
            <v>CARLOS ADRIAN PADILLA</v>
          </cell>
          <cell r="AI609" t="str">
            <v>34 Columba</v>
          </cell>
          <cell r="AJ609" t="str">
            <v>5541432180</v>
          </cell>
          <cell r="AK609" t="str">
            <v>5541432180</v>
          </cell>
          <cell r="AL609" t="str">
            <v>10300</v>
          </cell>
          <cell r="AM609" t="str">
            <v>22/04/2017 08 : 00 MARCO.DIAZ : TCF174 7401189325/03/2017 04 : 25 GABRIELA.B : CSCSe informa proceso de CF se informa tiempo de respuesta23/03/2017 23 : 43 MARCO.DIAZ : TCF1PU CLIENTEINF. JOSUE RAMIREZ. DMC16/03/2017 05 : 02 ARANTXA.MON : TCF116/03/2017 04 : 55 ARANTXA.MON : NP515/03/2017 13 : 07 201767 : SEG POR 2DA OCASIÓN SE SOLICITA APOYO PARAQUE NOS INDIQUE FECHA DE SURTIMIENTO DE LA OC, YA QUE AL DÍA DE HOY NO HEMOS TENIDO RESPUESTA VÍA CORREO O CRM. A0314/03/2017 23 : 29 GERARDO.GRA : CSC se pide una segunda llamada enhorario de oficina cohauila. EMC*01/03/2017 07 : 39 201767 : P1A: 173331 PANEL 28-02-2017 OC-100803525/02/2017 08 : 02 201767 : V1. 01/03/2017: 10 A.M. - 6 P.M.H-23442 SE ASIGNA T34RMA25/02/2017 02 : 29 SEMIRAMIS.M : ODSWTPRD/TELMEXENTRE BUENAVISTA Y PALOMA ROQUIZA</v>
          </cell>
          <cell r="AN609" t="str">
            <v>1TE50B8NUSCB</v>
          </cell>
          <cell r="AO609" t="str">
            <v>Smart</v>
          </cell>
          <cell r="AP609" t="str">
            <v>Hisense</v>
          </cell>
          <cell r="AQ609" t="str">
            <v>Opera</v>
          </cell>
          <cell r="AR609" t="str">
            <v>FHD 1920 x 1080</v>
          </cell>
          <cell r="AS609" t="str">
            <v>3TE50G165140G1651M010</v>
          </cell>
          <cell r="AT609" t="e">
            <v>#N/A</v>
          </cell>
          <cell r="AU609" t="str">
            <v>50H7GB</v>
          </cell>
          <cell r="AV609" t="str">
            <v>3TE50G165140</v>
          </cell>
          <cell r="AW609" t="str">
            <v>G1651</v>
          </cell>
          <cell r="AX609" t="str">
            <v>M010</v>
          </cell>
          <cell r="AY609">
            <v>74011893</v>
          </cell>
          <cell r="AZ609">
            <v>51012822</v>
          </cell>
          <cell r="BA609">
            <v>80141844</v>
          </cell>
        </row>
        <row r="610">
          <cell r="D610">
            <v>60314693</v>
          </cell>
          <cell r="E610" t="str">
            <v>A</v>
          </cell>
          <cell r="F610" t="str">
            <v>TV</v>
          </cell>
          <cell r="G610" t="str">
            <v>SONIA ESPINOSA REYES</v>
          </cell>
          <cell r="H610" t="str">
            <v>SAN MARCOS 219,COL.INFONAVIT RIO BRAVO TAMPS</v>
          </cell>
          <cell r="I610">
            <v>8998531666</v>
          </cell>
          <cell r="J610" t="str">
            <v>HISENSE</v>
          </cell>
          <cell r="K610" t="str">
            <v>50H3</v>
          </cell>
          <cell r="L610" t="str">
            <v>50J141308H01064</v>
          </cell>
          <cell r="M610" t="str">
            <v>POLIZA GARANTIA</v>
          </cell>
          <cell r="N610">
            <v>10401.1</v>
          </cell>
          <cell r="O610">
            <v>42039</v>
          </cell>
          <cell r="P610">
            <v>42824</v>
          </cell>
          <cell r="Q610">
            <v>201041</v>
          </cell>
          <cell r="R610" t="str">
            <v xml:space="preserve">30/03/2017 02 : 06 201041 : OC-1009179:-173331-PANEL.08/04/2017 04 : 25  ARANTXA.MON : NP5
</v>
          </cell>
          <cell r="S610" t="str">
            <v/>
          </cell>
          <cell r="T610" t="str">
            <v xml:space="preserve">     Eudenis Aguilar Ahuacatitla  </v>
          </cell>
          <cell r="U610" t="str">
            <v>2017-04-13</v>
          </cell>
          <cell r="V610" t="str">
            <v>Norte</v>
          </cell>
          <cell r="W610" t="str">
            <v>COMPLETADO</v>
          </cell>
          <cell r="X610" t="str">
            <v>TALLER</v>
          </cell>
          <cell r="Y610">
            <v>42816</v>
          </cell>
          <cell r="Z610">
            <v>785</v>
          </cell>
          <cell r="AA610" t="str">
            <v>M012</v>
          </cell>
          <cell r="AB610" t="str">
            <v>T173331/Panel - PANEL</v>
          </cell>
          <cell r="AC610" t="str">
            <v>OC-1009179</v>
          </cell>
          <cell r="AD610" t="str">
            <v>rio bravo /infonavit del rio</v>
          </cell>
          <cell r="AE610" t="str">
            <v>TMS</v>
          </cell>
          <cell r="AF610" t="str">
            <v>MX</v>
          </cell>
          <cell r="AG610" t="str">
            <v>10408833</v>
          </cell>
          <cell r="AH610" t="str">
            <v>MARIA SONIA ESPINOSA REYES</v>
          </cell>
          <cell r="AI610" t="str">
            <v>san marcos num 219</v>
          </cell>
          <cell r="AJ610" t="str">
            <v>0448992199906</v>
          </cell>
          <cell r="AK610" t="str">
            <v>0448992199906</v>
          </cell>
          <cell r="AL610" t="str">
            <v>88980</v>
          </cell>
          <cell r="AM610" t="str">
            <v>22/04/2017 08 : 00 PETERSON.NO : TCF174 7401189418/04/2017 04 : 49 ADOLFO.FER : CFA10/04/2017 23 : 47 ARANTXA.MON : P2A GUIA: 8614642444 05/04/201708/04/2017 04 : 26 ARANTXA.MON : TCF108/04/2017 04 : 25 ARANTXA.MON : NP508/04/2017 01 : 45 MARIA.EUGENI : DGR08/04/2017 01 : 14 201041 : SE ANEXA ETIQUETA Y DOCUMENTO DE COMPRAOK.EQUIPO EN DOM DEL CTE07/04/2017 03 : 34 ADOLFO.FER : SEG:SUBIR ETIQUETA DEL EQUIPO06/04/2017 04 : 00 ARANTXA.MON : EL DOCUMENTO NO COINCIDE CON LOSOLICITADO30/03/2017 02 : 06 201041 : OC-1009179:-173331-PANEL25/03/2017 02 : 05 201041 : V1:27-03-1723/03/2017 06 : 15 GERARDO.GRA : ODSWTP ELABORADA POR EMC*RD% RIO PILON Y RIO GUAYALEJOSKMA: 138$276CST: 126</v>
          </cell>
          <cell r="AN610" t="str">
            <v>3TE50J141202</v>
          </cell>
          <cell r="AO610" t="str">
            <v>Básica</v>
          </cell>
          <cell r="AP610" t="str">
            <v>Hisense</v>
          </cell>
          <cell r="AQ610" t="str">
            <v>Opera</v>
          </cell>
          <cell r="AR610" t="str">
            <v>FHD 1920 x 1080</v>
          </cell>
          <cell r="AS610" t="str">
            <v>3TE50G165140G1651M010</v>
          </cell>
          <cell r="AT610" t="e">
            <v>#N/A</v>
          </cell>
          <cell r="AU610" t="str">
            <v>50H7GB</v>
          </cell>
          <cell r="AV610" t="str">
            <v>3TE50G165140</v>
          </cell>
          <cell r="AW610" t="str">
            <v>G1651</v>
          </cell>
          <cell r="AX610" t="str">
            <v>M010</v>
          </cell>
          <cell r="AY610">
            <v>74011894</v>
          </cell>
          <cell r="AZ610">
            <v>51012823</v>
          </cell>
          <cell r="BA610">
            <v>80141598</v>
          </cell>
        </row>
        <row r="611">
          <cell r="D611">
            <v>60313941</v>
          </cell>
          <cell r="E611" t="str">
            <v xml:space="preserve">A  </v>
          </cell>
          <cell r="F611" t="str">
            <v>TV</v>
          </cell>
          <cell r="G611" t="str">
            <v>LUIS ALBERTO GONZALEZ OLIVARES</v>
          </cell>
          <cell r="H611" t="str">
            <v>MANZANA C-1, COL. CENTRO, TUXPAN, NAY</v>
          </cell>
          <cell r="I611">
            <v>3192320050</v>
          </cell>
          <cell r="J611" t="str">
            <v>HISENSE</v>
          </cell>
          <cell r="K611" t="str">
            <v>50K20D</v>
          </cell>
          <cell r="L611" t="str">
            <v>50G150598H01027</v>
          </cell>
          <cell r="M611">
            <v>1341</v>
          </cell>
          <cell r="N611">
            <v>9060.35</v>
          </cell>
          <cell r="O611">
            <v>42584</v>
          </cell>
          <cell r="P611">
            <v>42804</v>
          </cell>
          <cell r="Q611">
            <v>201023</v>
          </cell>
          <cell r="R611" t="str">
            <v>16/03/2017 06 : 07  JORGE.VAZ : NP5
12/03/2017 02 : 29 201023 : P1-173064-PANEL LCD, 166794-POWER BOARD-OC1008489</v>
          </cell>
          <cell r="S611" t="str">
            <v>FALLA: NO ENCIENDE, SE REALIZO PEDIDO DE</v>
          </cell>
          <cell r="T611" t="str">
            <v xml:space="preserve">  GABRIELA RIVAS DELGADO          </v>
          </cell>
          <cell r="U611" t="str">
            <v>2017-04-18</v>
          </cell>
          <cell r="V611" t="str">
            <v>Norte</v>
          </cell>
          <cell r="W611" t="str">
            <v>COMPLETADO</v>
          </cell>
          <cell r="X611" t="str">
            <v>TALLER</v>
          </cell>
          <cell r="Y611">
            <v>42804</v>
          </cell>
          <cell r="Z611">
            <v>220</v>
          </cell>
          <cell r="AA611" t="str">
            <v>M010</v>
          </cell>
          <cell r="AD611" t="str">
            <v>Tuxpan/Centro</v>
          </cell>
          <cell r="AE611" t="str">
            <v>NAY</v>
          </cell>
          <cell r="AF611" t="str">
            <v>MX</v>
          </cell>
          <cell r="AG611" t="str">
            <v>10414002</v>
          </cell>
          <cell r="AH611" t="str">
            <v>LUIS ALBERTO GONZALEZ OLIVARES</v>
          </cell>
          <cell r="AI611" t="str">
            <v>302 Sur Madero</v>
          </cell>
          <cell r="AJ611" t="str">
            <v>3192320050</v>
          </cell>
          <cell r="AK611">
            <v>0</v>
          </cell>
          <cell r="AL611" t="str">
            <v>63200</v>
          </cell>
          <cell r="AM611" t="str">
            <v>22/04/2017 08 : 03 MARCO.DIAZ : TCF174: 7401189524/03/2017 00 : 41 MARCO.DIAZ : TCF1PU CSAINF. GABRIELA RIVAS.DMC16/03/2017 06 : 07 JORGE.VAZ : TCF116/03/2017 06 : 07 JORGE.VAZ : NP512/03/2017 02 : 29 201023 : P1-173064-PANEL LCD, 166794-POWERBOARD-OC100848911/03/2017 07 : 41 GABRIELA.B : ODSWTP10/03/2017 02 : 07 GABRIELA.B : RD % LIBERTAD Y JUAN ESCUTIA</v>
          </cell>
          <cell r="AN611" t="str">
            <v>3TE50G132311</v>
          </cell>
          <cell r="AO611" t="str">
            <v>Básica</v>
          </cell>
          <cell r="AP611" t="str">
            <v>Hisense</v>
          </cell>
          <cell r="AQ611" t="str">
            <v>Opera</v>
          </cell>
          <cell r="AR611" t="str">
            <v>FHD 1920 x 1080</v>
          </cell>
          <cell r="AS611" t="str">
            <v>3TE50G165140G1651M010</v>
          </cell>
          <cell r="AT611" t="e">
            <v>#N/A</v>
          </cell>
          <cell r="AU611" t="str">
            <v>50H7GB</v>
          </cell>
          <cell r="AV611" t="str">
            <v>3TE50G165140</v>
          </cell>
          <cell r="AW611" t="str">
            <v>G1651</v>
          </cell>
          <cell r="AX611" t="str">
            <v>M010</v>
          </cell>
          <cell r="AY611">
            <v>74011895</v>
          </cell>
          <cell r="AZ611">
            <v>51012824</v>
          </cell>
          <cell r="BA611">
            <v>80141742</v>
          </cell>
        </row>
        <row r="612">
          <cell r="D612">
            <v>60313734</v>
          </cell>
          <cell r="E612" t="str">
            <v>A</v>
          </cell>
          <cell r="F612" t="str">
            <v>TV</v>
          </cell>
          <cell r="G612" t="str">
            <v>FERNANDO DELOXA</v>
          </cell>
          <cell r="H612" t="str">
            <v>DESIERTO COLORADO NO. 8 SUMIDERO</v>
          </cell>
          <cell r="I612">
            <v>2288106303</v>
          </cell>
          <cell r="J612" t="str">
            <v>HISENSE</v>
          </cell>
          <cell r="K612" t="str">
            <v>50H3</v>
          </cell>
          <cell r="L612" t="str">
            <v>50J141308H01143</v>
          </cell>
          <cell r="M612" t="str">
            <v>TICKET 0001B1847</v>
          </cell>
          <cell r="N612">
            <v>10401.1</v>
          </cell>
          <cell r="O612">
            <v>42055</v>
          </cell>
          <cell r="P612">
            <v>42837</v>
          </cell>
          <cell r="Q612">
            <v>201068</v>
          </cell>
          <cell r="R612" t="str">
            <v>SOLICITUD DE PANEL, FALTA DE REFACCION</v>
          </cell>
          <cell r="T612" t="str">
            <v>KAREN BAUTISTA</v>
          </cell>
          <cell r="U612">
            <v>42825</v>
          </cell>
          <cell r="V612" t="str">
            <v>SUR</v>
          </cell>
          <cell r="W612" t="str">
            <v>COMPLETADO</v>
          </cell>
          <cell r="Y612">
            <v>42803</v>
          </cell>
          <cell r="Z612">
            <v>782</v>
          </cell>
          <cell r="AA612" t="str">
            <v>M012</v>
          </cell>
          <cell r="AB612" t="str">
            <v>T173331/Panel - PANEL</v>
          </cell>
          <cell r="AC612" t="str">
            <v>OC-1008831</v>
          </cell>
          <cell r="AD612" t="str">
            <v>Xalapa / sumidero</v>
          </cell>
          <cell r="AE612" t="str">
            <v>VER</v>
          </cell>
          <cell r="AF612" t="str">
            <v>MX</v>
          </cell>
          <cell r="AG612" t="str">
            <v>10413774</v>
          </cell>
          <cell r="AH612" t="str">
            <v>FERNANDO DELOXA</v>
          </cell>
          <cell r="AI612" t="str">
            <v>8 Desiserto del colorado</v>
          </cell>
          <cell r="AJ612" t="str">
            <v>2288106303</v>
          </cell>
          <cell r="AK612" t="str">
            <v>2282133755</v>
          </cell>
          <cell r="AL612" t="str">
            <v>91174</v>
          </cell>
          <cell r="AM612" t="str">
            <v>22/04/2017 08 : 03 PETERSON.NO : TCF174 7401189731/03/2017 00 : 53 JORGE.VAZ : NP530/03/2017 08 : 04 ARANTXA.MON : TCF1 EL MODELO NO COINCIDE CON LOSOLICITADO25/03/2017 06 : 05 FABIOLA.BON : SEG:REFACCIONES19/03/2017 00 : 18 201068 : SE REALIZO SOLICITUD DE REFACCION PANEL(173331) OC-100883115/03/2017 04 : 26 FABIOLA.BON : SEG: PENDIETE DE DIAGNOSTICO14/03/2017 06 : 22 FABIOLA.BON : seg: pendiente de diagnostico11/03/2017 04 : 19 201068 : LA VISITA SE REALIZARA EL DIA 10/03/2017 ENUN HORARIO ABIERTO11/03/2017 03 : 56 FABIOLA.BON : V1P08/03/2017 04 : 31 MARIELA.CHA : ODSWTPFACHADA VERDE CON HERRERÍA CAFÉENFRENTE A UN PARQUE</v>
          </cell>
          <cell r="AN612" t="str">
            <v>3TE50J141202</v>
          </cell>
          <cell r="AO612" t="str">
            <v>Básica</v>
          </cell>
          <cell r="AP612" t="str">
            <v>Hisense</v>
          </cell>
          <cell r="AQ612" t="str">
            <v>Opera</v>
          </cell>
          <cell r="AR612" t="str">
            <v>FHD 1920 x 1080</v>
          </cell>
          <cell r="AS612" t="str">
            <v>3TE50G165140G1651M010</v>
          </cell>
          <cell r="AT612" t="e">
            <v>#N/A</v>
          </cell>
          <cell r="AU612" t="str">
            <v>50H7GB</v>
          </cell>
          <cell r="AV612" t="str">
            <v>3TE50G165140</v>
          </cell>
          <cell r="AW612" t="str">
            <v>G1651</v>
          </cell>
          <cell r="AX612" t="str">
            <v>M010</v>
          </cell>
          <cell r="AY612">
            <v>74011897</v>
          </cell>
          <cell r="AZ612">
            <v>51012826</v>
          </cell>
          <cell r="BA612">
            <v>80141545</v>
          </cell>
        </row>
        <row r="613">
          <cell r="D613">
            <v>60316079</v>
          </cell>
          <cell r="E613" t="str">
            <v xml:space="preserve">A </v>
          </cell>
          <cell r="F613" t="str">
            <v>TV</v>
          </cell>
          <cell r="G613" t="str">
            <v>MARIA MARGARITA GOMEZ CUEVAS</v>
          </cell>
          <cell r="H613" t="str">
            <v>URANO #13, SAN SIMON, DEL. CUAHUTEMOC, C.P. 06920</v>
          </cell>
          <cell r="I613" t="str">
            <v>5545817371 / 5555971865</v>
          </cell>
          <cell r="J613" t="str">
            <v>HISENSE</v>
          </cell>
          <cell r="K613" t="str">
            <v>50K20DW</v>
          </cell>
          <cell r="L613" t="str">
            <v>50J140464H01694</v>
          </cell>
          <cell r="M613" t="str">
            <v>TC# 6553 1408 5111 7752 5283 46 TICKET DE COMPRA TIENDA WALMART</v>
          </cell>
          <cell r="N613">
            <v>8499</v>
          </cell>
          <cell r="O613">
            <v>41881</v>
          </cell>
          <cell r="P613">
            <v>42843</v>
          </cell>
          <cell r="Q613">
            <v>201767</v>
          </cell>
          <cell r="R613" t="str">
            <v>20/04/2017 03 : 51  ARANTXA.MON : NP5 / P1A: 173331 PANEL   18-04-2017  OC-1009727</v>
          </cell>
          <cell r="S613" t="str">
            <v>EQUIPO DAÑADO EN DOMICILIO DE CLIENTE</v>
          </cell>
          <cell r="T613" t="str">
            <v xml:space="preserve">   RENE ARIAS                     </v>
          </cell>
          <cell r="U613" t="str">
            <v>2017-04-20</v>
          </cell>
          <cell r="V613" t="str">
            <v>CENTRO</v>
          </cell>
          <cell r="W613" t="str">
            <v>COMPLETADO</v>
          </cell>
          <cell r="X613" t="str">
            <v>TALLER</v>
          </cell>
          <cell r="Y613">
            <v>42842</v>
          </cell>
          <cell r="Z613">
            <v>962</v>
          </cell>
          <cell r="AA613" t="str">
            <v>M012</v>
          </cell>
          <cell r="AD613" t="str">
            <v>CUAHUTEMOC/SN SIMON</v>
          </cell>
          <cell r="AE613" t="str">
            <v>DF</v>
          </cell>
          <cell r="AF613" t="str">
            <v>MX</v>
          </cell>
          <cell r="AG613" t="str">
            <v>10167314</v>
          </cell>
          <cell r="AH613" t="str">
            <v>MARIA MARGARITA GOMEZ CUEVAS</v>
          </cell>
          <cell r="AI613" t="str">
            <v>13 URANO</v>
          </cell>
          <cell r="AJ613" t="str">
            <v>5545817371</v>
          </cell>
          <cell r="AK613" t="str">
            <v>5545817371</v>
          </cell>
          <cell r="AL613" t="str">
            <v>06920</v>
          </cell>
          <cell r="AM613" t="str">
            <v>22/04/2017 08 : 04 RODRIGUEZ ERICK : TCF174 7401189820/04/2017 03 : 51 ARANTXA.MON : TCF120/04/2017 03 : 51 ARANTXA.MON : NP520/04/2017 02 : 50 201767 : SE ADJUNTA REPORTE RMA DE PANEL SOLICITADO19/04/2017 23 : 32 201767 : P1A: 173331 PANEL 18-04-2017 OC-100972718/04/2017 05 : 55 201767 : V1. 20/04/2017: 10 A.M. - 6 P.M.H-24205 SE ASIGNA T14COJ18/04/2017 04 : 28 GABRIELA.B : ODSWTP17/04/2017 22 : 52 GABRIELA.B : RD % EJE 1 PONIENTE GUERRERO YPROLONGACIÓN ZARAGOZA</v>
          </cell>
          <cell r="AN613" t="str">
            <v>1TE50B8NUSCB</v>
          </cell>
          <cell r="AO613" t="str">
            <v>Smart</v>
          </cell>
          <cell r="AP613" t="str">
            <v>Hisense</v>
          </cell>
          <cell r="AQ613" t="str">
            <v>Opera</v>
          </cell>
          <cell r="AR613" t="str">
            <v>FHD 1920 x 1080</v>
          </cell>
          <cell r="AS613" t="str">
            <v>3TE50G165140G1651M010</v>
          </cell>
          <cell r="AT613" t="e">
            <v>#N/A</v>
          </cell>
          <cell r="AU613" t="str">
            <v>50H7GB</v>
          </cell>
          <cell r="AV613" t="str">
            <v>3TE50G165140</v>
          </cell>
          <cell r="AW613" t="str">
            <v>G1651</v>
          </cell>
          <cell r="AX613" t="str">
            <v>M010</v>
          </cell>
          <cell r="AY613">
            <v>74011898</v>
          </cell>
          <cell r="AZ613">
            <v>51012827</v>
          </cell>
          <cell r="BA613">
            <v>80141858</v>
          </cell>
        </row>
        <row r="614">
          <cell r="D614">
            <v>60313123</v>
          </cell>
          <cell r="E614" t="str">
            <v xml:space="preserve">A  </v>
          </cell>
          <cell r="F614" t="str">
            <v>TV</v>
          </cell>
          <cell r="G614" t="str">
            <v>ANGEL ADRIAN DOMINGUEZ GARCIA</v>
          </cell>
          <cell r="H614" t="str">
            <v>CALLE 7 LEGUAS NUM 327 COL. BENITO JUAREZ 2 MUNICIPIO NEZAHUALCOYOTL CP 57000</v>
          </cell>
          <cell r="I614" t="str">
            <v>11671014</v>
          </cell>
          <cell r="J614" t="str">
            <v>HISENSE</v>
          </cell>
          <cell r="K614" t="str">
            <v>50K20DW</v>
          </cell>
          <cell r="L614" t="str">
            <v>50G143291H14799</v>
          </cell>
          <cell r="M614" t="str">
            <v>CARTA DE ACEPTACION</v>
          </cell>
          <cell r="N614">
            <v>8800</v>
          </cell>
          <cell r="O614">
            <v>42066</v>
          </cell>
          <cell r="P614">
            <v>42797</v>
          </cell>
          <cell r="Q614">
            <v>201767</v>
          </cell>
          <cell r="R614" t="str">
            <v>15/03/2017 06 : 22  JORGE.VAZ : NP5 / P1A: 173331 PANEL   03-03-2017 OC-1008197</v>
          </cell>
          <cell r="S614" t="str">
            <v>EQUIPO DAÑADO EN DOMICILIO DE CLIENTE</v>
          </cell>
          <cell r="T614" t="str">
            <v xml:space="preserve">   ABRAHAM LAZCANO                </v>
          </cell>
          <cell r="U614" t="str">
            <v>2017-04-10</v>
          </cell>
          <cell r="V614" t="str">
            <v>CENTRO</v>
          </cell>
          <cell r="W614" t="str">
            <v>COMPLETADO</v>
          </cell>
          <cell r="X614" t="str">
            <v>TALLER</v>
          </cell>
          <cell r="Y614">
            <v>42795</v>
          </cell>
          <cell r="Z614">
            <v>731</v>
          </cell>
          <cell r="AA614" t="str">
            <v>M012</v>
          </cell>
          <cell r="AD614" t="str">
            <v>Nezahualcoyotl/Benito Juarez 2</v>
          </cell>
          <cell r="AE614" t="str">
            <v>MEX</v>
          </cell>
          <cell r="AF614" t="str">
            <v>MX</v>
          </cell>
          <cell r="AG614" t="str">
            <v>10412470</v>
          </cell>
          <cell r="AH614" t="str">
            <v>ANGEL ADRIAN DOMINGUEZ GARCIA</v>
          </cell>
          <cell r="AI614" t="str">
            <v>327 Calle 7 leguas</v>
          </cell>
          <cell r="AJ614" t="str">
            <v>11671014</v>
          </cell>
          <cell r="AK614">
            <v>0</v>
          </cell>
          <cell r="AL614" t="str">
            <v>57000</v>
          </cell>
          <cell r="AM614" t="str">
            <v>22/04/2017 08 : 08 MARCO.DIAZ : TCF174: 7401189923/03/2017 22 : 55 MARCO.DIAZ : TCF1PU CLIENTEINF. JOSUE RAMIREZ DMC15/03/2017 06 : 22 JORGE.VAZ : TCF115/03/2017 06 : 22 JORGE.VAZ : NP507/03/2017 06 : 10 MA.ISABEL : SEG: SE ENVIA CORREO A REFACCIONES PARASABER CUANDO SE SURTE07/03/2017 06 : 09 MA.ISABEL : SEG: DGR04/03/2017 09 : 11 201767 : P1A: 173331 PANEL 03-03-2017 OC-100819702/03/2017 07 : 28 201767 : V1. 06/03/2017: 10 A.M. - 6 P.M.H-23522 SE ASIGNA T87TAR02/03/2017 03 : 27 GABRIELA.B : ODSWTP21/02/2017 03 : 26 MARTINEZ.G : ODSWTP% GVO BAZ Y LAS MAÑANITAS</v>
          </cell>
          <cell r="AN614" t="str">
            <v>1TE50B8NUSCB</v>
          </cell>
          <cell r="AO614" t="str">
            <v>Smart</v>
          </cell>
          <cell r="AP614" t="str">
            <v>Hisense</v>
          </cell>
          <cell r="AQ614" t="str">
            <v>Opera</v>
          </cell>
          <cell r="AR614" t="str">
            <v>FHD 1920 x 1080</v>
          </cell>
          <cell r="AS614" t="str">
            <v>3TE50G165140G1651M010</v>
          </cell>
          <cell r="AT614" t="e">
            <v>#N/A</v>
          </cell>
          <cell r="AU614" t="str">
            <v>50H7GB</v>
          </cell>
          <cell r="AV614" t="str">
            <v>3TE50G165140</v>
          </cell>
          <cell r="AW614" t="str">
            <v>G1651</v>
          </cell>
          <cell r="AX614" t="str">
            <v>M010</v>
          </cell>
          <cell r="AY614">
            <v>74011899</v>
          </cell>
          <cell r="AZ614">
            <v>51012828</v>
          </cell>
          <cell r="BA614">
            <v>80141850</v>
          </cell>
        </row>
        <row r="615">
          <cell r="D615">
            <v>60312702</v>
          </cell>
          <cell r="E615" t="str">
            <v xml:space="preserve">A  </v>
          </cell>
          <cell r="F615" t="str">
            <v>TV</v>
          </cell>
          <cell r="G615" t="str">
            <v>ALMA DELIA AGUILAR RAMOS</v>
          </cell>
          <cell r="H615" t="str">
            <v>99 265 LAS AGUILAS NEZAHUALCOYOTL CP. 57900</v>
          </cell>
          <cell r="I615">
            <v>5541021360</v>
          </cell>
          <cell r="J615" t="str">
            <v>HISENSE</v>
          </cell>
          <cell r="K615" t="str">
            <v>50H3</v>
          </cell>
          <cell r="L615" t="str">
            <v>50J141308H01582</v>
          </cell>
          <cell r="M615" t="str">
            <v>Ticket NE / 000262717</v>
          </cell>
          <cell r="N615">
            <v>10401.1</v>
          </cell>
          <cell r="O615">
            <v>42050</v>
          </cell>
          <cell r="P615">
            <v>42794</v>
          </cell>
          <cell r="Q615">
            <v>201767</v>
          </cell>
          <cell r="R615" t="str">
            <v>16/03/2017 03 : 11  ARANTXA.MON : NP5/201767 : P1A: 173331 PANEL    28-02-2017   OC-1008026</v>
          </cell>
          <cell r="S615" t="str">
            <v xml:space="preserve">EQUIPO EN DOMICILIO DE CTE </v>
          </cell>
          <cell r="T615" t="str">
            <v xml:space="preserve"> ANDREA LEGORRETA                 </v>
          </cell>
          <cell r="U615" t="str">
            <v>2017-04-10</v>
          </cell>
          <cell r="V615" t="str">
            <v>CENTRO</v>
          </cell>
          <cell r="W615" t="str">
            <v>COMPLETADO</v>
          </cell>
          <cell r="X615" t="str">
            <v>TALLER</v>
          </cell>
          <cell r="Y615">
            <v>42789</v>
          </cell>
          <cell r="Z615">
            <v>744</v>
          </cell>
          <cell r="AA615" t="str">
            <v>M012</v>
          </cell>
          <cell r="AD615" t="str">
            <v>Nezahualcoyotl /Las aguilas</v>
          </cell>
          <cell r="AE615" t="str">
            <v>MEX</v>
          </cell>
          <cell r="AF615" t="str">
            <v>MX</v>
          </cell>
          <cell r="AG615" t="str">
            <v>10412608</v>
          </cell>
          <cell r="AH615" t="str">
            <v>ALMA DELIA AGUILAR RAMOS</v>
          </cell>
          <cell r="AI615" t="str">
            <v>265 99</v>
          </cell>
          <cell r="AJ615" t="str">
            <v>5541021360</v>
          </cell>
          <cell r="AK615">
            <v>0</v>
          </cell>
          <cell r="AL615" t="str">
            <v>57900</v>
          </cell>
          <cell r="AM615" t="str">
            <v>22/04/2017 08 : 06 PETERSON.NO : TCF174 7401190012/04/2017 05 : 33 ANA.ROSA : CSCse le indica a cte de la autorización y que aun están dentro del tiempode respuesta22/03/2017 07 : 05 ANA.LAURA : TCF1PU:Cliente22/03/2017 07 : 05 ANA.LAURA : CSCse le informa a cliente proceso de CF 15-20dias/hab16/03/2017 03 : 12 ARANTXA.MON : TCF116/03/2017 03 : 11 ARANTXA.MON : NP515/03/2017 13 : 05 201767 : SEG POR 2DA OCASIÓN SE SOLICITA APOYO PARAQUE NOS INDIQUE FECHA DE SURTIMIENTO DE LA OC, YA QUE AL DÍA DE HOY NO HEMOS TENIDO RESPUESTA VÍA CORREO O CRM. A0314/03/2017 06 : 46 JUANANTONIO : CSCse le indican tiempos al CTE13/03/2017 12 : 28 MA.ISABEL : SEG: SE ENVIA CORREO A REFACCIONES PARASABER CUANDO SE SURTE13/03/2017 12 : 27 MA.ISABEL : SEG: DGR01/03/2017 06 : 45 201767 : P1A: 173331 PANEL 28-02-2017 OC-100802626/02/2017 03 : 32 201767 : PANEL DAÑADO (LEDS)24/02/2017 07 : 37 201767 : V1. 28/02/2017: 10 A.M. - 6 P.M.H-23413 SE ASIGNA T87TAR22/02/2017 01 : 36 MARIELA.CHA : ODSWTPAV 10 Y AV 12FACHADA CREMA CON GRIS PORTÓN NEGROA FUERA HAY UNAS BARRAS PARA HACER EJERCICIO</v>
          </cell>
          <cell r="AN615" t="str">
            <v>3TE50J141202</v>
          </cell>
          <cell r="AO615" t="str">
            <v>Básica</v>
          </cell>
          <cell r="AP615" t="str">
            <v>Hisense</v>
          </cell>
          <cell r="AQ615" t="str">
            <v>Opera</v>
          </cell>
          <cell r="AR615" t="str">
            <v>FHD 1920 x 1080</v>
          </cell>
          <cell r="AS615" t="str">
            <v>3TE50G165140G1651M010</v>
          </cell>
          <cell r="AT615" t="e">
            <v>#N/A</v>
          </cell>
          <cell r="AU615" t="str">
            <v>50H7GB</v>
          </cell>
          <cell r="AV615" t="str">
            <v>3TE50G165140</v>
          </cell>
          <cell r="AW615" t="str">
            <v>G1651</v>
          </cell>
          <cell r="AX615" t="str">
            <v>M010</v>
          </cell>
          <cell r="AY615">
            <v>74011900</v>
          </cell>
          <cell r="AZ615">
            <v>51012829</v>
          </cell>
          <cell r="BA615">
            <v>80141851</v>
          </cell>
        </row>
        <row r="616">
          <cell r="D616">
            <v>60313811</v>
          </cell>
          <cell r="E616" t="str">
            <v>A</v>
          </cell>
          <cell r="F616" t="str">
            <v>TV</v>
          </cell>
          <cell r="G616" t="str">
            <v>RAFAEL CARDENAS ACUÑA</v>
          </cell>
          <cell r="H616" t="str">
            <v>FRESNOS 1674 Col. BELLA VISTA Mpo. TONALA</v>
          </cell>
          <cell r="I616">
            <v>5538555677</v>
          </cell>
          <cell r="J616" t="str">
            <v>HISENSE</v>
          </cell>
          <cell r="K616" t="str">
            <v>50K20D</v>
          </cell>
          <cell r="L616" t="str">
            <v>50J141129H02312</v>
          </cell>
          <cell r="M616" t="str">
            <v>CHA/ 000172700</v>
          </cell>
          <cell r="N616">
            <v>7801</v>
          </cell>
          <cell r="O616">
            <v>41810</v>
          </cell>
          <cell r="P616">
            <v>42074</v>
          </cell>
          <cell r="Q616">
            <v>201076</v>
          </cell>
          <cell r="R616" t="str">
            <v>No hay refacciones para surtir y reparar el equipo</v>
          </cell>
          <cell r="T616" t="str">
            <v>Carlos Muñiz</v>
          </cell>
          <cell r="U616">
            <v>42837</v>
          </cell>
          <cell r="V616" t="str">
            <v>SUR</v>
          </cell>
          <cell r="W616" t="str">
            <v>COMPLETADO</v>
          </cell>
          <cell r="X616" t="str">
            <v>CLIENTE</v>
          </cell>
          <cell r="Y616">
            <v>42803</v>
          </cell>
          <cell r="Z616">
            <v>264</v>
          </cell>
          <cell r="AA616" t="str">
            <v>M010</v>
          </cell>
          <cell r="AB616" t="str">
            <v>T174313/Panel - PANEL</v>
          </cell>
          <cell r="AC616" t="str">
            <v>OC-1008504</v>
          </cell>
          <cell r="AD616" t="str">
            <v>Tonalá/Bellavista</v>
          </cell>
          <cell r="AE616" t="str">
            <v>JAL</v>
          </cell>
          <cell r="AF616" t="str">
            <v>MX</v>
          </cell>
          <cell r="AG616" t="str">
            <v>10413924</v>
          </cell>
          <cell r="AH616" t="str">
            <v>RAFAEL CARDENAS</v>
          </cell>
          <cell r="AI616" t="str">
            <v>1674 Fresnos</v>
          </cell>
          <cell r="AJ616" t="str">
            <v>3315231503</v>
          </cell>
          <cell r="AK616">
            <v>0</v>
          </cell>
          <cell r="AL616" t="str">
            <v>45505</v>
          </cell>
          <cell r="AM616" t="str">
            <v>22/04/2017 08 : 07 MARCO.DIAZ : TCF174: 7401190131/03/2017 00 : 56 MARCO.DIAZ : TCF1PU CSA CONFIRMA CARLOS MUÑIZ.JESSICA O31/03/2017 00 : 54 MARCO.DIAZ : TCF1. JESSICA O16/03/2017 06 : 23 JORGE.VAZ : TCF116/03/2017 06 : 23 JORGE.VAZ : NP516/03/2017 04 : 36 201076 : ESPERANDO REFACCION14/03/2017 02 : 41 201076 : P1:T174313/PANEL/OC-100850410/03/2017 09 : 03 201076 : SE ATIENDE CON NUMERO DE ORDEN 126803M SEPROGRAMA VISITA PARA EL DIA 10/03/201710/03/2017 07 : 41 GABRIELA.B : ODSWTP09/03/2017 06 : 38 GABRIELA.B : RD % AZALEA Y GIRASOL</v>
          </cell>
          <cell r="AN616" t="str">
            <v>3TE50G132311</v>
          </cell>
          <cell r="AO616" t="str">
            <v>Básica</v>
          </cell>
          <cell r="AP616" t="str">
            <v>Hisense</v>
          </cell>
          <cell r="AQ616" t="str">
            <v>Opera</v>
          </cell>
          <cell r="AR616" t="str">
            <v>FHD 1920 x 1080</v>
          </cell>
          <cell r="AS616" t="str">
            <v>3TE50G165140G1651M010</v>
          </cell>
          <cell r="AT616" t="e">
            <v>#N/A</v>
          </cell>
          <cell r="AU616" t="str">
            <v>50H7GB</v>
          </cell>
          <cell r="AV616" t="str">
            <v>3TE50G165140</v>
          </cell>
          <cell r="AW616" t="str">
            <v>G1651</v>
          </cell>
          <cell r="AX616" t="str">
            <v>M010</v>
          </cell>
          <cell r="AY616">
            <v>74011901</v>
          </cell>
          <cell r="AZ616">
            <v>51012830</v>
          </cell>
          <cell r="BA616">
            <v>80141525</v>
          </cell>
        </row>
        <row r="617">
          <cell r="D617">
            <v>60310819</v>
          </cell>
          <cell r="E617" t="str">
            <v xml:space="preserve">A  </v>
          </cell>
          <cell r="F617" t="str">
            <v>TV</v>
          </cell>
          <cell r="G617" t="str">
            <v xml:space="preserve">DAVID CONTRERAS SILVA </v>
          </cell>
          <cell r="H617" t="str">
            <v>SANTIAGO GUZMAN 1226 GUADALAJARA/BEATRIZ HERNANDEZ</v>
          </cell>
          <cell r="I617">
            <v>3322157395</v>
          </cell>
          <cell r="J617" t="str">
            <v>HISENSE</v>
          </cell>
          <cell r="K617" t="str">
            <v>50K20DW</v>
          </cell>
          <cell r="L617" t="str">
            <v>50G143292H05471</v>
          </cell>
          <cell r="M617" t="str">
            <v>CARTA BIMBO</v>
          </cell>
          <cell r="N617">
            <v>0</v>
          </cell>
          <cell r="O617">
            <v>42095</v>
          </cell>
          <cell r="P617">
            <v>42783</v>
          </cell>
          <cell r="Q617">
            <v>201109</v>
          </cell>
          <cell r="R617" t="str">
            <v>FALTA DE REFACCIONES  173331 oc-1007507</v>
          </cell>
          <cell r="S617" t="str">
            <v>CLIENTE ENTREGA UNICAMENTE TV SIN ACCESO</v>
          </cell>
          <cell r="T617" t="str">
            <v xml:space="preserve"> YURIANA HERNANDEZ HERRERA        </v>
          </cell>
          <cell r="U617" t="str">
            <v>2017-ABRIL</v>
          </cell>
          <cell r="V617" t="str">
            <v>SUR</v>
          </cell>
          <cell r="W617" t="str">
            <v>COMPLETADO</v>
          </cell>
          <cell r="X617" t="str">
            <v>TALLER</v>
          </cell>
          <cell r="Y617">
            <v>42769</v>
          </cell>
          <cell r="Z617">
            <v>688</v>
          </cell>
          <cell r="AA617" t="str">
            <v>M012</v>
          </cell>
          <cell r="AD617" t="str">
            <v>Guadalajara/Beatriz hernandez</v>
          </cell>
          <cell r="AE617" t="str">
            <v>JAL</v>
          </cell>
          <cell r="AF617" t="str">
            <v>MX</v>
          </cell>
          <cell r="AG617" t="str">
            <v>10403352</v>
          </cell>
          <cell r="AH617" t="str">
            <v>DAVID CONTRERAS SILVA</v>
          </cell>
          <cell r="AI617" t="str">
            <v>Santiago Guzman no 1226</v>
          </cell>
          <cell r="AJ617" t="str">
            <v>3322157395</v>
          </cell>
          <cell r="AK617">
            <v>0</v>
          </cell>
          <cell r="AL617" t="str">
            <v>44730</v>
          </cell>
          <cell r="AM617" t="str">
            <v>22/04/2017 08 : 07 MARCO.DIAZ : TCF174 7401190223/02/2017 04 : 58 MARCO.DIAZ : TCF1PU CSA23/02/2017 04 : 57 MARCO.DIAZ : TCF1DR18/02/2017 03 : 58 ERNESTO.HERN : TCF118/02/2017 03 : 58 ERNESTO.HERN : NP517/02/2017 00 : 04 201109 : 173331 OC-100750715/02/2017 07 : 03 FABIOLA.BON : seg: pendiente de diagnostico09/02/2017 06 : 56 201109 : EQUIPO EN CSA07/02/2017 23 : 08 201109 : V1 08-02-1704/02/2017 06 : 39 BRENDA.MORA : ODSWTPENTRE MANUEL GTZ NAJERA Y JOSE MARIA IGLESIASREINCIDENCIA 60302640</v>
          </cell>
          <cell r="AN617" t="str">
            <v>1TE50B8NUSCB</v>
          </cell>
          <cell r="AO617" t="str">
            <v>Smart</v>
          </cell>
          <cell r="AP617" t="str">
            <v>Hisense</v>
          </cell>
          <cell r="AQ617" t="str">
            <v>Opera</v>
          </cell>
          <cell r="AR617" t="str">
            <v>FHD 1920 x 1080</v>
          </cell>
          <cell r="AS617" t="str">
            <v>3TE50G165140G1651M010</v>
          </cell>
          <cell r="AT617" t="e">
            <v>#N/A</v>
          </cell>
          <cell r="AU617" t="str">
            <v>50H7GB</v>
          </cell>
          <cell r="AV617" t="str">
            <v>3TE50G165140</v>
          </cell>
          <cell r="AW617" t="str">
            <v>G1651</v>
          </cell>
          <cell r="AX617" t="str">
            <v>M010</v>
          </cell>
          <cell r="AY617">
            <v>74011902</v>
          </cell>
          <cell r="AZ617">
            <v>51012831</v>
          </cell>
          <cell r="BA617">
            <v>80141477</v>
          </cell>
        </row>
        <row r="618">
          <cell r="D618">
            <v>60314038</v>
          </cell>
          <cell r="E618" t="str">
            <v xml:space="preserve">A  </v>
          </cell>
          <cell r="F618" t="str">
            <v>TV</v>
          </cell>
          <cell r="G618" t="str">
            <v>PATRICIA VAZQUEZ RAMIREZ</v>
          </cell>
          <cell r="H618" t="str">
            <v>VILLAGRAN 2417, JARDINES DE TOLTECA, GUADALUPE</v>
          </cell>
          <cell r="I618">
            <v>8110217605</v>
          </cell>
          <cell r="J618" t="str">
            <v>HISENSE</v>
          </cell>
          <cell r="K618" t="str">
            <v>50K20DW</v>
          </cell>
          <cell r="L618" t="str">
            <v>50J140464H01734</v>
          </cell>
          <cell r="M618" t="str">
            <v xml:space="preserve">CARTA DE ACEPTACION </v>
          </cell>
          <cell r="N618">
            <v>10121.14</v>
          </cell>
          <cell r="O618">
            <v>41860</v>
          </cell>
          <cell r="P618">
            <v>42822</v>
          </cell>
          <cell r="Q618">
            <v>201024</v>
          </cell>
          <cell r="R618" t="str">
            <v>03/28/17 02:19 ERNESTO HDZ NP5 P1A OC 1008648 PANEL 173331</v>
          </cell>
          <cell r="S618" t="str">
            <v/>
          </cell>
          <cell r="T618" t="str">
            <v xml:space="preserve">    SOFIA VAZQUEZ                 </v>
          </cell>
          <cell r="U618" t="str">
            <v>2017-04-20</v>
          </cell>
          <cell r="V618" t="str">
            <v>Norte</v>
          </cell>
          <cell r="W618" t="str">
            <v>COMPLETADO</v>
          </cell>
          <cell r="X618" t="str">
            <v>TALLER</v>
          </cell>
          <cell r="Y618">
            <v>42807</v>
          </cell>
          <cell r="Z618">
            <v>962</v>
          </cell>
          <cell r="AA618" t="str">
            <v>M012</v>
          </cell>
          <cell r="AD618" t="str">
            <v>Guadalupe/jardines de tolteca</v>
          </cell>
          <cell r="AE618" t="str">
            <v>NL</v>
          </cell>
          <cell r="AF618" t="str">
            <v>MX</v>
          </cell>
          <cell r="AG618" t="str">
            <v>10413990</v>
          </cell>
          <cell r="AH618" t="str">
            <v>PATRICIA VAZQUEZ RAMIREZ</v>
          </cell>
          <cell r="AI618" t="str">
            <v>Villagran 2417</v>
          </cell>
          <cell r="AJ618" t="str">
            <v>8110217605</v>
          </cell>
          <cell r="AK618">
            <v>0</v>
          </cell>
          <cell r="AL618" t="str">
            <v>67178</v>
          </cell>
          <cell r="AM618" t="str">
            <v>22/04/2017 08 : 07 RODRIGUEZ ERICK : TCF174 7401190310/04/2017 22 : 12 MARCO.DIAZ : TCF1 TCF1PU CSA. INF. ESTHER. DMC28/03/2017 02 : 19 ERNESTO.HERN : TCF128/03/2017 02 : 19 ERNESTO.HERN : NP525/03/2017 02 : 31 201024 : YA NOS OS CON EL CLIENTE Y PDIO EL SEVICIOELMARTES 2823/03/2017 23 : 12 ANA.LAURA : CSCorden vigente / se envía correo a taller solicitando apoyo paracontactar a cliente y agendar 2da visita, clienta ya bajo eq de soporte22/03/2017 23 : 28 JUANANTONIO : CSCme contacto al CSA menciona vistan al CTE después de las 15 hrs hoy22-03-201722/03/2017 06 : 24 201024 : SE LE LLAMARA ELDIA DEMAÑANA MIERCOLES 22 PARA DARLE LA VISITA17/03/2017 08 : 19 201024 : SE VISITO Y NO HUBO GENTE NO CONTESTO L LLAMA DA PARA AVISARLEQUE LEVISITARAIA SE ENVIA FOTO DOMICILIO16/03/2017 01 : 03 201024 : ESTA EN RUTA HOY MIERCOLES 1515/03/2017 07 : 12 201024 : P1A: O.C. 1008648, PANEL, 173331 PREDIAGNOSTICO MZO 1414/03/2017 07 : 49 201024 : SE VSITARA ELVIERNES 1710/03/2017 01 : 33 DULCE.M : ENTRE CALLES LOMAS DE TOLTECA Y LOMAS DEFATIMACORREO LEON.GER@HOTMAIL.COMODSWTP</v>
          </cell>
          <cell r="AN618" t="str">
            <v>1TE50B8NUSCB</v>
          </cell>
          <cell r="AO618" t="str">
            <v>Smart</v>
          </cell>
          <cell r="AP618" t="str">
            <v>Hisense</v>
          </cell>
          <cell r="AQ618" t="str">
            <v>Opera</v>
          </cell>
          <cell r="AR618" t="str">
            <v>FHD 1920 x 1080</v>
          </cell>
          <cell r="AS618" t="str">
            <v>3TE50G165140G1651M010</v>
          </cell>
          <cell r="AT618" t="e">
            <v>#N/A</v>
          </cell>
          <cell r="AU618" t="str">
            <v>50H7GB</v>
          </cell>
          <cell r="AV618" t="str">
            <v>3TE50G165140</v>
          </cell>
          <cell r="AW618" t="str">
            <v>G1651</v>
          </cell>
          <cell r="AX618" t="str">
            <v>M010</v>
          </cell>
          <cell r="AY618">
            <v>74011903</v>
          </cell>
          <cell r="AZ618">
            <v>51012832</v>
          </cell>
          <cell r="BA618">
            <v>80141726</v>
          </cell>
        </row>
        <row r="619">
          <cell r="D619">
            <v>60314898</v>
          </cell>
          <cell r="E619" t="str">
            <v xml:space="preserve">A  </v>
          </cell>
          <cell r="F619" t="str">
            <v>TV</v>
          </cell>
          <cell r="G619" t="str">
            <v>FRANCISCO JAVIER URIBE GUTIERRES</v>
          </cell>
          <cell r="H619" t="str">
            <v>SANTA LUCIA 139 TLAJOMULCO/SANTA FE</v>
          </cell>
          <cell r="I619" t="str">
            <v>3337971304- 3338412892</v>
          </cell>
          <cell r="J619" t="str">
            <v>HISENSE</v>
          </cell>
          <cell r="K619" t="str">
            <v>50K20D</v>
          </cell>
          <cell r="L619" t="str">
            <v>50J141308H01604</v>
          </cell>
          <cell r="M619" t="str">
            <v>MCT / 000012688</v>
          </cell>
          <cell r="N619">
            <v>10401.1</v>
          </cell>
          <cell r="O619">
            <v>42024</v>
          </cell>
          <cell r="P619">
            <v>42819</v>
          </cell>
          <cell r="Q619">
            <v>201109</v>
          </cell>
          <cell r="R619" t="str">
            <v>FALTA DE REFACCIONES 186903 oc-1009018</v>
          </cell>
          <cell r="S619" t="str">
            <v>CLIENTE ENTREGA EQUIPO SIN ACCESORIOS UN</v>
          </cell>
          <cell r="T619" t="str">
            <v xml:space="preserve">    YURIANA HERNANDEZ HERRERA     </v>
          </cell>
          <cell r="U619" t="str">
            <v>2017-ABRIL</v>
          </cell>
          <cell r="W619" t="str">
            <v>COMPLETADO</v>
          </cell>
          <cell r="X619" t="str">
            <v>TALLER</v>
          </cell>
          <cell r="Y619">
            <v>42818</v>
          </cell>
          <cell r="Z619">
            <v>795</v>
          </cell>
          <cell r="AA619" t="str">
            <v>M012</v>
          </cell>
          <cell r="AD619" t="str">
            <v>tlajomulco/hda sta fe</v>
          </cell>
          <cell r="AE619" t="str">
            <v>JAL</v>
          </cell>
          <cell r="AF619" t="str">
            <v>MX</v>
          </cell>
          <cell r="AG619" t="str">
            <v>10414702</v>
          </cell>
          <cell r="AH619" t="str">
            <v>FRANCISCO JAVIER URIBE GUTIERREZ</v>
          </cell>
          <cell r="AI619" t="str">
            <v>139 sta lucia</v>
          </cell>
          <cell r="AJ619" t="str">
            <v>3337971304</v>
          </cell>
          <cell r="AK619" t="str">
            <v>3338412892</v>
          </cell>
          <cell r="AL619" t="str">
            <v>45655</v>
          </cell>
          <cell r="AM619" t="str">
            <v>22/04/2017 08 : 09 PETERSON.NO : TCF174 7401190411/04/2017 01 : 37 MARCO.DIAZ : TCF1PU CSA CONFIRMA OCTAVIO BECERRA VIAMAIL. JESSICA O11/04/2017 01 : 35 MARCO.DIAZ : TCF1. JESSICA O30/03/2017 01 : 51 ERNESTO.HERN : TCF130/03/2017 01 : 50 ERNESTO.HERN : NP528/03/2017 00 : 22 201109 : EQUIPO EN CSA25/03/2017 00 : 48 201109 : 186903 OC-100901825/03/2017 00 : 37 201109 : V127-03-1724/03/2017 00 : 00 MARIELA.CHA : CSCFRANURIB@LIVE.COM.MX21/03/2017 23 : 19 JUANANTONIO : ODSWTPENTRE STA ANA Y STA MONICASRANURIB@LIVE.COM.MX</v>
          </cell>
          <cell r="AN619" t="str">
            <v>3TE50G132311</v>
          </cell>
          <cell r="AO619" t="str">
            <v>Básica</v>
          </cell>
          <cell r="AP619" t="str">
            <v>Hisense</v>
          </cell>
          <cell r="AQ619" t="str">
            <v>Opera</v>
          </cell>
          <cell r="AR619" t="str">
            <v>FHD 1920 x 1080</v>
          </cell>
          <cell r="AS619" t="str">
            <v>3TE50G165140G1651M010</v>
          </cell>
          <cell r="AT619" t="e">
            <v>#N/A</v>
          </cell>
          <cell r="AU619" t="str">
            <v>50H7GB</v>
          </cell>
          <cell r="AV619" t="str">
            <v>3TE50G165140</v>
          </cell>
          <cell r="AW619" t="str">
            <v>G1651</v>
          </cell>
          <cell r="AX619" t="str">
            <v>M010</v>
          </cell>
          <cell r="AY619">
            <v>74011904</v>
          </cell>
          <cell r="AZ619">
            <v>51012833</v>
          </cell>
          <cell r="BA619">
            <v>80141459</v>
          </cell>
        </row>
        <row r="620">
          <cell r="D620">
            <v>60315230</v>
          </cell>
          <cell r="E620" t="str">
            <v>E</v>
          </cell>
          <cell r="F620" t="str">
            <v>TV</v>
          </cell>
          <cell r="G620" t="str">
            <v>MARTHA HERNANDEZ LÓPEZ</v>
          </cell>
          <cell r="H620" t="str">
            <v>CALLE VERACRUZ N. 1631 COLONIA UNIVERSIDADES C.P 72589, PUEBLA, PUE.</v>
          </cell>
          <cell r="I620" t="str">
            <v>222 2331906</v>
          </cell>
          <cell r="J620" t="str">
            <v>HISENSE</v>
          </cell>
          <cell r="K620" t="str">
            <v>50K20DW</v>
          </cell>
          <cell r="L620" t="str">
            <v>50G143292H06025</v>
          </cell>
          <cell r="M620" t="str">
            <v>TICKET: 000153095</v>
          </cell>
          <cell r="N620">
            <v>13310.88</v>
          </cell>
          <cell r="O620">
            <v>42020</v>
          </cell>
          <cell r="P620">
            <v>42824</v>
          </cell>
          <cell r="Q620">
            <v>201032</v>
          </cell>
          <cell r="R620" t="str">
            <v>31/03/2017 07 : 46  GABRIELA.B : TCFER
31/03/2017 07 : 35  GABRIELA.B : CLIENTE NO ACEPTA EL CAMBIO FÍSICO DELA ORDEN 60307544</v>
          </cell>
          <cell r="S620" t="str">
            <v>CLIENTE SOLICITA REPOSICIÓN DE UN EQUIPO</v>
          </cell>
          <cell r="T620" t="str">
            <v xml:space="preserve">  ERIK ORTEGA MÉNDEZ              </v>
          </cell>
          <cell r="U620">
            <v>42837</v>
          </cell>
          <cell r="V620" t="str">
            <v>Centro</v>
          </cell>
          <cell r="W620" t="str">
            <v>COMPLETADO</v>
          </cell>
          <cell r="X620" t="str">
            <v>CLIENTE</v>
          </cell>
          <cell r="Y620">
            <v>42824</v>
          </cell>
          <cell r="Z620">
            <v>804</v>
          </cell>
          <cell r="AA620" t="str">
            <v>M012</v>
          </cell>
          <cell r="AD620" t="str">
            <v>PUEBLA/UNIVERSIDADES</v>
          </cell>
          <cell r="AE620" t="str">
            <v>PUE</v>
          </cell>
          <cell r="AF620" t="str">
            <v>MX</v>
          </cell>
          <cell r="AG620" t="str">
            <v>10236857</v>
          </cell>
          <cell r="AH620" t="str">
            <v>MARTHA HERNANDEZ LOPEZ</v>
          </cell>
          <cell r="AI620" t="str">
            <v>1631 VERACRUZ</v>
          </cell>
          <cell r="AJ620" t="str">
            <v>012222331906</v>
          </cell>
          <cell r="AK620">
            <v>0</v>
          </cell>
          <cell r="AL620" t="str">
            <v>72589</v>
          </cell>
          <cell r="AM620" t="str">
            <v>22/04/2017 08 : 13 MARCO.DIAZ : TCF174 7401190920/04/2017 23 : 30 GEARARDO.PA : CFA31/03/2017 07 : 46 GABRIELA.B : TCFER31/03/2017 07 : 35 GABRIELA.B : CLIENTE NO ACEPTA EL CAMBIO FÍSICO DELA ORDEN 60307544</v>
          </cell>
          <cell r="AN620" t="str">
            <v>1TE50B8NUSCB</v>
          </cell>
          <cell r="AO620" t="str">
            <v>Smart</v>
          </cell>
          <cell r="AP620" t="str">
            <v>Hisense</v>
          </cell>
          <cell r="AQ620" t="str">
            <v>Opera</v>
          </cell>
          <cell r="AR620" t="str">
            <v>FHD 1920 x 1080</v>
          </cell>
          <cell r="AS620" t="str">
            <v>3TE50G165140G1651M010</v>
          </cell>
          <cell r="AT620" t="e">
            <v>#N/A</v>
          </cell>
          <cell r="AU620" t="str">
            <v>50H7GB</v>
          </cell>
          <cell r="AV620" t="str">
            <v>3TE50G165140</v>
          </cell>
          <cell r="AW620" t="str">
            <v>G1651</v>
          </cell>
          <cell r="AX620" t="str">
            <v>M010</v>
          </cell>
          <cell r="AY620">
            <v>74011912</v>
          </cell>
          <cell r="AZ620">
            <v>51012838</v>
          </cell>
          <cell r="BA620">
            <v>80141635</v>
          </cell>
        </row>
        <row r="621">
          <cell r="D621">
            <v>60313119</v>
          </cell>
          <cell r="E621" t="str">
            <v>A</v>
          </cell>
          <cell r="F621" t="str">
            <v>TV</v>
          </cell>
          <cell r="G621" t="str">
            <v>YUMICO LOPEZ CASTRO</v>
          </cell>
          <cell r="H621" t="str">
            <v>SAFIRO 54 COL.EJIDAN CP.81029 GUSAVE SINALOA</v>
          </cell>
          <cell r="I621">
            <v>6878579324</v>
          </cell>
          <cell r="J621" t="str">
            <v>HISENSE</v>
          </cell>
          <cell r="K621" t="str">
            <v>50K20D</v>
          </cell>
          <cell r="L621" t="str">
            <v>50J141823H00089</v>
          </cell>
          <cell r="M621">
            <v>1042666</v>
          </cell>
          <cell r="N621">
            <v>7801</v>
          </cell>
          <cell r="O621">
            <v>41886</v>
          </cell>
          <cell r="P621">
            <v>42808</v>
          </cell>
          <cell r="Q621">
            <v>201050</v>
          </cell>
          <cell r="R621" t="str">
            <v>28/03/2017 05 : 43  ERNESTO.HERN : NP5
14/03/2017 06 : 30 201050 : N.D 10008629 O.C. 1008542</v>
          </cell>
          <cell r="S621" t="str">
            <v xml:space="preserve">EQUIPO EN TALLER </v>
          </cell>
          <cell r="T621" t="str">
            <v xml:space="preserve">JAZMIN PADILLA                  </v>
          </cell>
          <cell r="U621" t="str">
            <v>2017-03-28</v>
          </cell>
          <cell r="V621" t="str">
            <v>Norte</v>
          </cell>
          <cell r="W621" t="str">
            <v>COMPLETADO</v>
          </cell>
          <cell r="X621" t="str">
            <v>TALLER</v>
          </cell>
          <cell r="Y621">
            <v>42795</v>
          </cell>
          <cell r="Z621">
            <v>922</v>
          </cell>
          <cell r="AA621" t="str">
            <v>M012</v>
          </cell>
          <cell r="AB621" t="str">
            <v xml:space="preserve">T171496/Tarjeta de suministro eléctrico - Power </v>
          </cell>
          <cell r="AC621" t="str">
            <v>OC-1008542</v>
          </cell>
          <cell r="AD621" t="str">
            <v>Huasabes /ejidan</v>
          </cell>
          <cell r="AE621" t="str">
            <v>SIN</v>
          </cell>
          <cell r="AF621" t="str">
            <v>MX</v>
          </cell>
          <cell r="AG621" t="str">
            <v>10411662</v>
          </cell>
          <cell r="AH621" t="str">
            <v>YUMICO LOPEZ CASTRO</v>
          </cell>
          <cell r="AI621" t="str">
            <v>54 Safiro</v>
          </cell>
          <cell r="AJ621" t="str">
            <v>0446878579324</v>
          </cell>
          <cell r="AK621" t="str">
            <v>6878579324</v>
          </cell>
          <cell r="AL621" t="str">
            <v>81029</v>
          </cell>
          <cell r="AM621" t="str">
            <v>22/04/2017 08 : 19 PETERSON.NO : TCF174 7401191318/04/2017 02 : 41 ADOLFO.FER : CFA11/04/2017 06 : 44 MARCO.DIAZ : TCF1PU CSA CONFIRMA ESTELA PADILLA VIAMAIL JESSICA O11/04/2017 06 : 43 MARCO.DIAZ : TCF1. JESSICA O28/03/2017 05 : 43 ERNESTO.HERN : TCF128/03/2017 05 : 43 ERNESTO.HERN : NP528/03/2017 03 : 07 MARIA.EUGENI : DGR: Numero de serie correcto concarta de Aceptacion.26/03/2017 00 : 05 201050 : CLIENTE ENVIARA DOC NUEVO HOY25/03/2017 00 : 28 ARANTXA.MON : TCF1 24-03-2017 NO COINCIDE NUMERODE SERIE EN LA CARTA DE ACEPTACION CON LA REGISTRADA EN LA ODS22/03/2017 04 : 13 MARIA.EUGENI : DGRSEG: OC- Solicitud correcta en Open Bravo14/03/2017 06 : 30 201050 : N.D 10008629 O.C. 1008542 PENDIENTE POR LCDY FUENTE11/03/2017 08 : 30 201050 : EQUIPO EN TALLER PARA REVISION11/03/2017 06 : 13 201050 : EN RUTA HOY08/03/2017 01 : 28 201050 : SE ACUDIRA DE NUEVO ESTRE JUEVES 9/03 AVIERNES 10/0304/03/2017 08 : 38 201050 : SE ACUDIO A DOM A LA 1PM APROXIMADAMENTE,CASA ROJA CON REMOLQUE AMARILLO AFUERA, CLIENTE NO ESTUVO03/03/2017 06 : 29 MARIA.EUGENI : SEG:V1 03/03/201702/03/2017 07 : 15 201050 : SE LLAMA A CTE PARA PEDIR SEÑAS Y SE QUEDADE ACUDIR EL DIA VIERNES 03/0302/03/2017 04 : 53 GABRIELA.B : ODSWTP02/03/2017 03 : 12 GABRIELA.B : FACHADA ROSA UNA OBRA NEGRA ALADOEN CUANTO SE ACABA DEL SISTEMÁTICO</v>
          </cell>
          <cell r="AN621" t="str">
            <v>3TE50G132311</v>
          </cell>
          <cell r="AO621" t="str">
            <v>Básica</v>
          </cell>
          <cell r="AP621" t="str">
            <v>Hisense</v>
          </cell>
          <cell r="AQ621" t="str">
            <v>Opera</v>
          </cell>
          <cell r="AR621" t="str">
            <v>FHD 1920 x 1080</v>
          </cell>
          <cell r="AS621" t="str">
            <v>3TE50G165140G1651M010</v>
          </cell>
          <cell r="AT621" t="e">
            <v>#N/A</v>
          </cell>
          <cell r="AU621" t="str">
            <v>50H7GB</v>
          </cell>
          <cell r="AV621" t="str">
            <v>3TE50G165140</v>
          </cell>
          <cell r="AW621" t="str">
            <v>G1651</v>
          </cell>
          <cell r="AX621" t="str">
            <v>M010</v>
          </cell>
          <cell r="AY621">
            <v>74011913</v>
          </cell>
          <cell r="AZ621">
            <v>51012842</v>
          </cell>
          <cell r="BA621">
            <v>80141573</v>
          </cell>
        </row>
        <row r="622">
          <cell r="D622">
            <v>60315454</v>
          </cell>
          <cell r="E622" t="str">
            <v xml:space="preserve">A  </v>
          </cell>
          <cell r="F622" t="str">
            <v>TV</v>
          </cell>
          <cell r="G622" t="str">
            <v>SADOT CASTELLANOS</v>
          </cell>
          <cell r="H622" t="str">
            <v>AV INSURGENTES SUR NO. 2453, SAN ANGEL</v>
          </cell>
          <cell r="I622" t="str">
            <v>5032-1195</v>
          </cell>
          <cell r="J622" t="str">
            <v>HISENSE</v>
          </cell>
          <cell r="K622" t="str">
            <v>50K20D</v>
          </cell>
          <cell r="L622" t="str">
            <v>50J141825H00501</v>
          </cell>
          <cell r="M622" t="str">
            <v>TICKET</v>
          </cell>
          <cell r="N622">
            <v>6999</v>
          </cell>
          <cell r="O622">
            <v>41802</v>
          </cell>
          <cell r="P622">
            <v>42831</v>
          </cell>
          <cell r="Q622">
            <v>201010</v>
          </cell>
          <cell r="R622" t="str">
            <v>PENDIENTE POR PANEL, OC-1009420 SOLICITADO EL 06/04/2017</v>
          </cell>
          <cell r="S622" t="str">
            <v>SE RECOGE SOLO EQUIPO</v>
          </cell>
          <cell r="T622" t="str">
            <v xml:space="preserve">  VIRGINIA ANGUIANO               </v>
          </cell>
          <cell r="U622" t="str">
            <v>2017-04-20</v>
          </cell>
          <cell r="V622" t="str">
            <v>CENTRO</v>
          </cell>
          <cell r="W622" t="str">
            <v>COMPLETADO</v>
          </cell>
          <cell r="X622" t="str">
            <v>TALLER</v>
          </cell>
          <cell r="Y622">
            <v>42829</v>
          </cell>
          <cell r="Z622">
            <v>1029</v>
          </cell>
          <cell r="AA622" t="str">
            <v>M012</v>
          </cell>
          <cell r="AD622" t="str">
            <v>55-11-05-19-95</v>
          </cell>
          <cell r="AE622" t="str">
            <v>DF</v>
          </cell>
          <cell r="AF622" t="str">
            <v>MX</v>
          </cell>
          <cell r="AG622" t="str">
            <v>10415528</v>
          </cell>
          <cell r="AH622" t="str">
            <v>SADOT CASTELLANOS</v>
          </cell>
          <cell r="AI622" t="str">
            <v>2453 AV. INSURGENTES SUR</v>
          </cell>
          <cell r="AJ622" t="str">
            <v>50-32-11-95</v>
          </cell>
          <cell r="AK622" t="str">
            <v>55-11-05-19-95</v>
          </cell>
          <cell r="AL622" t="str">
            <v>01090</v>
          </cell>
          <cell r="AM622" t="str">
            <v>22/04/2017 08 : 23 PETERSON.NO : TCF174 7401191412/04/2017 00 : 43 ARANTXA.MON : TCF112/04/2017 00 : 43 ARANTXA.MON : NP507/04/2017 00 : 14 201010 : P1: T174313 /PANEL LCD/ OC-100942006/04/201705/04/2017 07 : 39 201010 : V1: 07/04/201705/04/2017 05 : 03 JUANANTONIO : ODSWTPORDEN INTERNA CSA: 36347</v>
          </cell>
          <cell r="AN622" t="str">
            <v>3TE50G132311</v>
          </cell>
          <cell r="AO622" t="str">
            <v>Básica</v>
          </cell>
          <cell r="AP622" t="str">
            <v>Hisense</v>
          </cell>
          <cell r="AQ622" t="str">
            <v>Opera</v>
          </cell>
          <cell r="AR622" t="str">
            <v>FHD 1920 x 1080</v>
          </cell>
          <cell r="AS622" t="str">
            <v>3TE50G165140G1651M010</v>
          </cell>
          <cell r="AT622" t="e">
            <v>#N/A</v>
          </cell>
          <cell r="AU622" t="str">
            <v>50H7GB</v>
          </cell>
          <cell r="AV622" t="str">
            <v>3TE50G165140</v>
          </cell>
          <cell r="AW622" t="str">
            <v>G1651</v>
          </cell>
          <cell r="AX622" t="str">
            <v>M010</v>
          </cell>
          <cell r="AY622">
            <v>74011914</v>
          </cell>
          <cell r="AZ622">
            <v>51012843</v>
          </cell>
          <cell r="BA622">
            <v>80141779</v>
          </cell>
        </row>
        <row r="623">
          <cell r="D623">
            <v>60312705</v>
          </cell>
          <cell r="E623" t="str">
            <v xml:space="preserve">A  </v>
          </cell>
          <cell r="F623" t="str">
            <v>TV</v>
          </cell>
          <cell r="G623" t="str">
            <v xml:space="preserve">BEATRIZ CONEJO MUNGUIA </v>
          </cell>
          <cell r="H623" t="str">
            <v>APOSTOL DE LA RAZA MAYA 414, FELIPE CARRILLO PUERTO MORELIA C.P. 58127</v>
          </cell>
          <cell r="I623">
            <v>4433210466</v>
          </cell>
          <cell r="J623" t="str">
            <v>HISENSE</v>
          </cell>
          <cell r="K623" t="str">
            <v>40K20D</v>
          </cell>
          <cell r="L623" t="str">
            <v>40G143461H05450</v>
          </cell>
          <cell r="M623" t="str">
            <v>POLIZA DE GARANTIA</v>
          </cell>
          <cell r="N623">
            <v>0</v>
          </cell>
          <cell r="O623">
            <v>41982</v>
          </cell>
          <cell r="P623">
            <v>42789</v>
          </cell>
          <cell r="Q623">
            <v>202300</v>
          </cell>
          <cell r="R623" t="str">
            <v>FALTA DE PANEL:T172750 OC-1007886</v>
          </cell>
          <cell r="S623" t="str">
            <v/>
          </cell>
          <cell r="T623" t="str">
            <v xml:space="preserve">  MULTISERVICIOS ALVARADO         </v>
          </cell>
          <cell r="U623" t="str">
            <v>2017-04-20</v>
          </cell>
          <cell r="V623" t="str">
            <v>SUR</v>
          </cell>
          <cell r="W623" t="str">
            <v>COMPLETADO</v>
          </cell>
          <cell r="X623" t="str">
            <v>TALLER</v>
          </cell>
          <cell r="Y623">
            <v>42789</v>
          </cell>
          <cell r="Z623">
            <v>807</v>
          </cell>
          <cell r="AA623" t="str">
            <v>M012</v>
          </cell>
          <cell r="AD623" t="str">
            <v>Morelia/Felipe Carrillo Puerto</v>
          </cell>
          <cell r="AE623" t="str">
            <v>MCH</v>
          </cell>
          <cell r="AF623" t="str">
            <v>MX</v>
          </cell>
          <cell r="AG623" t="str">
            <v>10412267</v>
          </cell>
          <cell r="AH623" t="str">
            <v>BEATRIZ CONEJO MUNGUIA</v>
          </cell>
          <cell r="AI623" t="str">
            <v>414 Apostol de la raza maya</v>
          </cell>
          <cell r="AJ623" t="str">
            <v>4431999666</v>
          </cell>
          <cell r="AK623" t="str">
            <v>4431999666</v>
          </cell>
          <cell r="AL623" t="str">
            <v>58127</v>
          </cell>
          <cell r="AM623" t="str">
            <v>22/04/2017 08 : 24 Cecilio .R : TCF174: 7401191514/03/2017 06 : 59 Ricardo Espinosa : TCF1PU CSA14/03/2017 06 : 59 Ricardo Espinosa : TCF1DR01/03/2017 02 : 28 ERNESTO.HERN : TCF101/03/2017 02 : 27 ERNESTO.HERN : NP525/02/2017 01 : 27 202300 : P1A:T172750 PANEL OC:100788624/02/2017 05 : 46 202300 : V1:14/02/2017 DE 14 A A16 HRS17/02/2017 02 : 56 SEMIRAMIS.M : ODSWTPRD/TELMEXENTRE EDECIO CARRILLO PTO</v>
          </cell>
          <cell r="AN623" t="str">
            <v>3TE40G134207</v>
          </cell>
          <cell r="AO623" t="str">
            <v>Básica</v>
          </cell>
          <cell r="AP623" t="str">
            <v>Hisense</v>
          </cell>
          <cell r="AQ623" t="str">
            <v>Opera</v>
          </cell>
          <cell r="AR623" t="str">
            <v>FHD 1920 x 1080</v>
          </cell>
          <cell r="AS623" t="str">
            <v>GTE40G151184CRMM012</v>
          </cell>
          <cell r="AT623">
            <v>68</v>
          </cell>
          <cell r="AU623" t="str">
            <v>40K20DW</v>
          </cell>
          <cell r="AV623" t="str">
            <v>GTE40G151184</v>
          </cell>
          <cell r="AW623" t="str">
            <v>CRM</v>
          </cell>
          <cell r="AX623" t="str">
            <v>M012</v>
          </cell>
          <cell r="AY623">
            <v>74011915</v>
          </cell>
          <cell r="AZ623">
            <v>51012844</v>
          </cell>
          <cell r="BA623">
            <v>80147187</v>
          </cell>
        </row>
        <row r="624">
          <cell r="D624">
            <v>60313787</v>
          </cell>
          <cell r="E624" t="str">
            <v>A</v>
          </cell>
          <cell r="F624" t="str">
            <v>TV</v>
          </cell>
          <cell r="G624" t="str">
            <v xml:space="preserve"> Ruben Barreras</v>
          </cell>
          <cell r="H624" t="str">
            <v>Priv malva real num 351
 Reynosa/Fracc paseo de las flores,</v>
          </cell>
          <cell r="I624">
            <v>8992590332</v>
          </cell>
          <cell r="J624" t="str">
            <v>HISENSE</v>
          </cell>
          <cell r="K624" t="str">
            <v>50K20DW</v>
          </cell>
          <cell r="L624" t="str">
            <v>50G143292H07349</v>
          </cell>
          <cell r="M624" t="str">
            <v>POLIZA GARANTIA</v>
          </cell>
          <cell r="N624">
            <v>10121.58</v>
          </cell>
          <cell r="O624">
            <v>42072</v>
          </cell>
          <cell r="P624">
            <v>42807</v>
          </cell>
          <cell r="Q624">
            <v>201041</v>
          </cell>
          <cell r="R624" t="str">
            <v>28/03/2017 02 : 06  ERNESTO.HERN : NP5          15/03/2017 04 : 29 201041 :  OC-1008633- PANEL  -173331</v>
          </cell>
          <cell r="S624" t="str">
            <v xml:space="preserve">EQUIPO EN TALLER </v>
          </cell>
          <cell r="T624" t="str">
            <v xml:space="preserve">     Eudenis Aguilar Ahuacatitla  </v>
          </cell>
          <cell r="U624" t="str">
            <v>2017-04-13</v>
          </cell>
          <cell r="V624" t="str">
            <v>Norte</v>
          </cell>
          <cell r="W624" t="str">
            <v>COMPLETADO</v>
          </cell>
          <cell r="X624" t="str">
            <v>TALLER</v>
          </cell>
          <cell r="Y624">
            <v>42803</v>
          </cell>
          <cell r="Z624">
            <v>735</v>
          </cell>
          <cell r="AA624" t="str">
            <v>M012</v>
          </cell>
          <cell r="AB624" t="str">
            <v>T173331/Panel - PANEL</v>
          </cell>
          <cell r="AC624" t="str">
            <v>OC-1008633</v>
          </cell>
          <cell r="AD624" t="str">
            <v>Reynosa/Fracc paseo de las flores</v>
          </cell>
          <cell r="AE624" t="str">
            <v>TMS</v>
          </cell>
          <cell r="AF624" t="str">
            <v>MX</v>
          </cell>
          <cell r="AG624" t="str">
            <v>10413593</v>
          </cell>
          <cell r="AH624" t="str">
            <v>RUBEN BARRERAS</v>
          </cell>
          <cell r="AI624" t="str">
            <v>Priv malva real num 351</v>
          </cell>
          <cell r="AJ624" t="str">
            <v>8992590332</v>
          </cell>
          <cell r="AK624">
            <v>0</v>
          </cell>
          <cell r="AL624" t="str">
            <v>88799</v>
          </cell>
          <cell r="AM624" t="str">
            <v>22/04/2017 08 : 25 MARCO.DIAZ : TCF174 7401191618/04/2017 05 : 23 ADOLFO.FER : CFA08/04/2017 02 : 54 GABRIELA.B : CSCSe Brinda información de CF se informa tiempo de respuesta28/03/2017 02 : 06 ERNESTO.HERN : TCF128/03/2017 02 : 06 ERNESTO.HERN : NP527/03/2017 23 : 23 GERARDO.GRA : CSC se envía correo electrónico CSApara seguimiento ya que no se pudo contactar vía telefónica. EMC*15/03/2017 04 : 29 201041 : OC-1008633- PANEL -17333114/03/2017 03 : 11 MARIA.EUGENI : SEG: CSA Favor de colocar OC- a labevedad.12/03/2017 02 : 02 201041 : V1: PARA EL 13-03-1703/03/2017 23 : 36 ANA.ROSA : ODSWTPRDPRIV LOTO Y PRIV NARCISO</v>
          </cell>
          <cell r="AN624" t="str">
            <v>1TE50B8NUSCB</v>
          </cell>
          <cell r="AO624" t="str">
            <v>Smart</v>
          </cell>
          <cell r="AP624" t="str">
            <v>Hisense</v>
          </cell>
          <cell r="AQ624" t="str">
            <v>Opera</v>
          </cell>
          <cell r="AR624" t="str">
            <v>FHD 1920 x 1080</v>
          </cell>
          <cell r="AS624" t="str">
            <v>3TE50G165140G1651M010</v>
          </cell>
          <cell r="AT624" t="e">
            <v>#N/A</v>
          </cell>
          <cell r="AU624" t="str">
            <v>50H7GB</v>
          </cell>
          <cell r="AV624" t="str">
            <v>3TE50G165140</v>
          </cell>
          <cell r="AW624" t="str">
            <v>G1651</v>
          </cell>
          <cell r="AX624" t="str">
            <v>M010</v>
          </cell>
          <cell r="AY624">
            <v>74011916</v>
          </cell>
          <cell r="AZ624">
            <v>51012845</v>
          </cell>
          <cell r="BA624">
            <v>80141602</v>
          </cell>
        </row>
        <row r="625">
          <cell r="D625">
            <v>60314363</v>
          </cell>
          <cell r="E625" t="str">
            <v xml:space="preserve">A  </v>
          </cell>
          <cell r="F625" t="str">
            <v>TV</v>
          </cell>
          <cell r="G625" t="str">
            <v>YENI ROSAS</v>
          </cell>
          <cell r="H625" t="str">
            <v>ANTIGUO CAMINO A SAN PABLO XOCHIMEHUACAN EDIF-485 INT-202 COLONIA SANTA MARÍA LA RIVERA C.P 72080, PUEBLA, PUE.</v>
          </cell>
          <cell r="I625">
            <v>2225704088</v>
          </cell>
          <cell r="J625" t="str">
            <v>HISENSE</v>
          </cell>
          <cell r="K625" t="str">
            <v>46K366WN</v>
          </cell>
          <cell r="L625" t="str">
            <v>46G133405H02846</v>
          </cell>
          <cell r="M625" t="str">
            <v>PÓLIZA SELLADA</v>
          </cell>
          <cell r="N625">
            <v>0</v>
          </cell>
          <cell r="O625">
            <v>42103</v>
          </cell>
          <cell r="P625">
            <v>42815</v>
          </cell>
          <cell r="Q625">
            <v>201032</v>
          </cell>
          <cell r="R625" t="str">
            <v>06/04/2017 00 : 38  ARANTXA.MON : NP5
23/03/2017 03 : 06 201032 : P1A: T166671 PANEL OC-1008907</v>
          </cell>
          <cell r="S625" t="str">
            <v/>
          </cell>
          <cell r="T625" t="str">
            <v xml:space="preserve">  ERIK ORTEGA MÉNDEZ              </v>
          </cell>
          <cell r="U625">
            <v>42837</v>
          </cell>
          <cell r="V625" t="str">
            <v>Centro</v>
          </cell>
          <cell r="W625" t="str">
            <v>COMPLETADO</v>
          </cell>
          <cell r="X625" t="str">
            <v>CLIENTE</v>
          </cell>
          <cell r="Y625">
            <v>42810</v>
          </cell>
          <cell r="Z625">
            <v>712</v>
          </cell>
          <cell r="AA625" t="str">
            <v>M012</v>
          </cell>
          <cell r="AB625" t="str">
            <v>T166671/Panel - PANEL</v>
          </cell>
          <cell r="AC625" t="str">
            <v>OC-1008907</v>
          </cell>
          <cell r="AD625" t="str">
            <v>Puebla/Santa María la Ribera</v>
          </cell>
          <cell r="AE625" t="str">
            <v>PUE</v>
          </cell>
          <cell r="AF625" t="str">
            <v>MX</v>
          </cell>
          <cell r="AG625" t="str">
            <v>10414620</v>
          </cell>
          <cell r="AH625" t="str">
            <v>YENI ROSAS</v>
          </cell>
          <cell r="AI625" t="str">
            <v>Int.202 Antiguo camino a San Pablo xochimehuacan Edif.48S</v>
          </cell>
          <cell r="AJ625" t="str">
            <v>2225704088</v>
          </cell>
          <cell r="AK625">
            <v>0</v>
          </cell>
          <cell r="AL625" t="str">
            <v>72080</v>
          </cell>
          <cell r="AM625" t="str">
            <v>22/04/2017 08 : 26 PETERSON.NO : TCF174 7401191720/04/2017 23 : 26 GEARARDO.PA : CFA06/04/2017 00 : 38 ARANTXA.MON : TCF106/04/2017 00 : 38 ARANTXA.MON : NP523/03/2017 03 : 06 201032 : P1A: T166671 PANEL OC-1008907EQUIPO EN CSA22/03/2017 04 : 17 201032 : EQUIPO INGRESA PARA REVISIÓN22/03/2017 02 : 52 MA.ISABEL : SEG: SE CONTACTA AL CSA PARA VERF SICTEYA LLEVO EQUIPO18/03/2017 05 : 40 201032 : V1: EN ESPERA DE QUE CLIENTE ACUDA A CSA17/03/2017 07 : 58 ANA.LAURA : CLIENTE LLEVARA EQUIPO A CSA17/03/2017 07 : 48 ANA.LAURA : ODSWTPTELMEX RD.-</v>
          </cell>
          <cell r="AN625" t="str">
            <v>3TE46G133405</v>
          </cell>
          <cell r="AO625" t="e">
            <v>#N/A</v>
          </cell>
          <cell r="AP625" t="e">
            <v>#N/A</v>
          </cell>
          <cell r="AQ625" t="e">
            <v>#N/A</v>
          </cell>
          <cell r="AR625" t="e">
            <v>#N/A</v>
          </cell>
          <cell r="AS625" t="str">
            <v>3TE50G165140G1651M010</v>
          </cell>
          <cell r="AT625" t="e">
            <v>#N/A</v>
          </cell>
          <cell r="AU625" t="str">
            <v>50H7GB</v>
          </cell>
          <cell r="AV625" t="str">
            <v>3TE50G165140</v>
          </cell>
          <cell r="AW625" t="str">
            <v>G1651</v>
          </cell>
          <cell r="AX625" t="str">
            <v>M010</v>
          </cell>
          <cell r="AY625">
            <v>74011917</v>
          </cell>
          <cell r="AZ625">
            <v>51012846</v>
          </cell>
          <cell r="BA625">
            <v>80141651</v>
          </cell>
        </row>
        <row r="626">
          <cell r="D626">
            <v>60312112</v>
          </cell>
          <cell r="E626" t="str">
            <v xml:space="preserve">A  </v>
          </cell>
          <cell r="F626" t="str">
            <v>TV</v>
          </cell>
          <cell r="G626" t="str">
            <v xml:space="preserve">JUAN MEDINA </v>
          </cell>
          <cell r="H626" t="str">
            <v xml:space="preserve">PINO 914, BUENA VISTA, EL CARMEN </v>
          </cell>
          <cell r="I626">
            <v>8110023097</v>
          </cell>
          <cell r="J626" t="str">
            <v>HISENSE</v>
          </cell>
          <cell r="K626" t="str">
            <v>50K20DW</v>
          </cell>
          <cell r="L626" t="str">
            <v>50G143064H00480</v>
          </cell>
          <cell r="M626" t="str">
            <v>TIKET</v>
          </cell>
          <cell r="N626">
            <v>10442.200000000001</v>
          </cell>
          <cell r="O626">
            <v>42771</v>
          </cell>
          <cell r="P626">
            <v>42793</v>
          </cell>
          <cell r="Q626">
            <v>201024</v>
          </cell>
          <cell r="R626" t="str">
            <v>16/03/17 07:49 ERNESTO HDZ NP5 P1A: O.C. 10080567, PANEL, 173331</v>
          </cell>
          <cell r="S626" t="str">
            <v/>
          </cell>
          <cell r="T626" t="str">
            <v xml:space="preserve">  SOFIA VAZQUEZ                   </v>
          </cell>
          <cell r="U626" t="str">
            <v>2017-04-19</v>
          </cell>
          <cell r="V626" t="str">
            <v>Norte</v>
          </cell>
          <cell r="W626" t="str">
            <v>COMPLETADO</v>
          </cell>
          <cell r="X626" t="str">
            <v>TALLER</v>
          </cell>
          <cell r="Y626">
            <v>42787</v>
          </cell>
          <cell r="Z626">
            <v>22</v>
          </cell>
          <cell r="AA626" t="str">
            <v>M010</v>
          </cell>
          <cell r="AD626" t="str">
            <v>carmen/col buena vista</v>
          </cell>
          <cell r="AE626" t="str">
            <v>NL</v>
          </cell>
          <cell r="AF626" t="str">
            <v>MX</v>
          </cell>
          <cell r="AG626" t="str">
            <v>10412406</v>
          </cell>
          <cell r="AH626" t="str">
            <v>JUAN MEDINA</v>
          </cell>
          <cell r="AI626" t="str">
            <v>914 pino</v>
          </cell>
          <cell r="AJ626" t="str">
            <v>8110023097</v>
          </cell>
          <cell r="AK626">
            <v>0</v>
          </cell>
          <cell r="AL626" t="str">
            <v>66583</v>
          </cell>
          <cell r="AM626" t="str">
            <v>22/04/2017 08 : 28 MARCO.DIAZ : TCF174: 7401191801/04/2017 04 : 26 GERARDO.GRA : CSC se indica tiempo de entregaaproximada 20 días hábiles a partir de NP5. EMC*28/03/2017 23 : 33 ANA.LAURA : CSCse le informa a cte proceso de CF 20/días/hab / se va audio y se cortala llamada27/03/2017 23 : 53 MARCO.DIAZ : TCF1PU CONFIRMA CSA SOFIA VAZQUEZ.JESSICA O27/03/2017 23 : 50 MARCO.DIAZ : TCF1. JESSICA O23/03/2017 03 : 58 GABRIELA.B : CSCSe confirma tiempo de respuesta por CF16/03/2017 07 : 49 ERNESTO.HERN : TCF116/03/2017 07 : 49 ERNESTO.HERN : NP516/03/2017 02 : 33 MARIA.EUGENI : SEG: Refacciones, favor de actualizarfolio.11/03/2017 05 : 49 GABRIELA.B : CSCSe comenta sobre información de CSA por solicitud de Cambio11/03/2017 05 : 08 BRENDA.MORA : CSCSe pide apoyo al área de refacciones en donde comentan que se procesaraun cf y en breve se estará actualizando el sistema, no se le pudoproporcionar información al cliente se corto llamada.10/03/2017 07 : 06 201024 : # 2186510/03/2017 04 : 12 201024 : DICE DESCRIPCION NULL03/03/2017 05 : 18 201024 : PANTALLA EN TALLER01/03/2017 08 : 56 201024 : P1A. O.C. 10080567, PANEL, # DEPEARTE17333101/03/2017 08 : 53 201024 : N028/02/2017 05 : 03 MARIA.EUGENI : SEG: CSA Favor de realizarPre-Diagnostico y fecha de visita para concluir en una vuelta.27/02/2017 23 : 20 LUIS.D : KMA:126$252.0025/02/2017 03 : 33 MARIA.EUGENI : SEG: V1P24/02/2017 06 : 37 MARTINEZ.G : CSCSE CONTACTA NUEVAMENTE PARA VALIDAR ESTATUS Y SE LE INDICA FECHA DE 3-5DIAS20/02/2017 23 : 11 LUIS.D : ODSWTPRD// MENTA , CASA BEIGE , CERCA DE UN PARQUE</v>
          </cell>
          <cell r="AN626" t="str">
            <v>1TE50B8NUSCB</v>
          </cell>
          <cell r="AO626" t="str">
            <v>Smart</v>
          </cell>
          <cell r="AP626" t="str">
            <v>Hisense</v>
          </cell>
          <cell r="AQ626" t="str">
            <v>Opera</v>
          </cell>
          <cell r="AR626" t="str">
            <v>FHD 1920 x 1080</v>
          </cell>
          <cell r="AS626" t="str">
            <v>3TE50G165140G1651M010</v>
          </cell>
          <cell r="AT626" t="e">
            <v>#N/A</v>
          </cell>
          <cell r="AU626" t="str">
            <v>50H7GB</v>
          </cell>
          <cell r="AV626" t="str">
            <v>3TE50G165140</v>
          </cell>
          <cell r="AW626" t="str">
            <v>G1651</v>
          </cell>
          <cell r="AX626" t="str">
            <v>M010</v>
          </cell>
          <cell r="AY626">
            <v>74011918</v>
          </cell>
          <cell r="AZ626">
            <v>51012847</v>
          </cell>
          <cell r="BA626">
            <v>80141715</v>
          </cell>
        </row>
        <row r="627">
          <cell r="D627">
            <v>60313002</v>
          </cell>
          <cell r="E627" t="str">
            <v xml:space="preserve">A  </v>
          </cell>
          <cell r="F627" t="str">
            <v>TV</v>
          </cell>
          <cell r="G627" t="str">
            <v>GUSTAVO  ALEXIS SANTIAGO</v>
          </cell>
          <cell r="H627" t="str">
            <v xml:space="preserve">5 DE MAYO 910, CANTERAS, GUADALUPE </v>
          </cell>
          <cell r="I627">
            <v>81510077</v>
          </cell>
          <cell r="J627" t="str">
            <v>HISENSE</v>
          </cell>
          <cell r="K627" t="str">
            <v>50K20DW</v>
          </cell>
          <cell r="L627" t="str">
            <v>50G144844H05060</v>
          </cell>
          <cell r="M627" t="str">
            <v>566362-4</v>
          </cell>
          <cell r="N627">
            <v>10272</v>
          </cell>
          <cell r="O627">
            <v>42879</v>
          </cell>
          <cell r="P627">
            <v>42796</v>
          </cell>
          <cell r="Q627">
            <v>201024</v>
          </cell>
          <cell r="R627" t="str">
            <v>16/03/17 07:47 ERNESTO HDZ NP5 P1A O.C.1008055, PANEL, 173331</v>
          </cell>
          <cell r="S627" t="str">
            <v/>
          </cell>
          <cell r="T627" t="str">
            <v xml:space="preserve">  SOFIA VAZQUEZ                   </v>
          </cell>
          <cell r="U627" t="str">
            <v>2017-04-19</v>
          </cell>
          <cell r="V627" t="str">
            <v>Norte</v>
          </cell>
          <cell r="W627" t="str">
            <v>COMPLETADO</v>
          </cell>
          <cell r="X627" t="str">
            <v>TALLER</v>
          </cell>
          <cell r="Y627">
            <v>42794</v>
          </cell>
          <cell r="Z627">
            <v>83</v>
          </cell>
          <cell r="AA627" t="str">
            <v>M010</v>
          </cell>
          <cell r="AD627" t="str">
            <v>Guadalupe/Canteras</v>
          </cell>
          <cell r="AE627" t="str">
            <v>NL</v>
          </cell>
          <cell r="AF627" t="str">
            <v>MX</v>
          </cell>
          <cell r="AG627" t="str">
            <v>10413348</v>
          </cell>
          <cell r="AH627" t="str">
            <v>GUSTAVO SANTIAGO VILLALOBOS</v>
          </cell>
          <cell r="AI627" t="str">
            <v>910 5 de Mayo</v>
          </cell>
          <cell r="AJ627" t="str">
            <v>81510077</v>
          </cell>
          <cell r="AK627">
            <v>0</v>
          </cell>
          <cell r="AL627" t="str">
            <v>67150</v>
          </cell>
          <cell r="AM627" t="str">
            <v>22/04/2017 08 : 33 GEARARDO.PA : TCF1 74: 7401192529/03/2017 02 : 19 MARCO.DIAZ : TCF1PU CSA CONFIRMA SOFIA VAZQUEZ.JESSICA O29/03/2017 02 : 17 MARCO.DIAZ : TCF1. JESSICA O28/03/2017 00 : 51 ADOLFO.FER : SEG: NO SE HA ENVIADO EQUIPO DE CFEQUIPO DAÑADO EN TALLER16/03/2017 07 : 47 ERNESTO.HERN : TCF116/03/2017 07 : 47 ERNESTO.HERN : NP510/03/2017 07 : 17 201024 : # 2190303/03/2017 03 : 05 201024 : SE ANEXA NOTA DE COMPRA Y SE PAS AAREVIISON01/03/2017 09 : 04 201024 : P1A: O.C. 1008055, PANEL # DE PARTE173331 PREDIAGNOSTICOFEB- 2801/03/2017 06 : 59 201024 : SE VISITARA EL VIERNES 328/02/2017 22 : 11 GABRIELA.B : ODSWTP28/02/2017 06 : 17 GABRIELA.B : RD % ESQUINA CON MORONES PRIETO Y CORA</v>
          </cell>
          <cell r="AN627" t="str">
            <v>1TE50B8NUSCB</v>
          </cell>
          <cell r="AO627" t="str">
            <v>Smart</v>
          </cell>
          <cell r="AP627" t="str">
            <v>Hisense</v>
          </cell>
          <cell r="AQ627" t="str">
            <v>Opera</v>
          </cell>
          <cell r="AR627" t="str">
            <v>FHD 1920 x 1080</v>
          </cell>
          <cell r="AS627" t="str">
            <v>3TE50G165140G1651M010</v>
          </cell>
          <cell r="AT627" t="e">
            <v>#N/A</v>
          </cell>
          <cell r="AU627" t="str">
            <v>50H7GB</v>
          </cell>
          <cell r="AV627" t="str">
            <v>3TE50G165140</v>
          </cell>
          <cell r="AW627" t="str">
            <v>G1651</v>
          </cell>
          <cell r="AX627" t="str">
            <v>M010</v>
          </cell>
          <cell r="AY627">
            <v>74011925</v>
          </cell>
          <cell r="AZ627">
            <v>51012849</v>
          </cell>
          <cell r="BA627">
            <v>80141716</v>
          </cell>
        </row>
        <row r="628">
          <cell r="D628">
            <v>60311306</v>
          </cell>
          <cell r="E628" t="str">
            <v>A</v>
          </cell>
          <cell r="F628" t="str">
            <v>TV</v>
          </cell>
          <cell r="G628" t="str">
            <v xml:space="preserve">GABRIELA MCDONEL </v>
          </cell>
          <cell r="H628" t="str">
            <v xml:space="preserve">PRIV.ISLA bermudas num 1-b fracc. Paraiso cancun </v>
          </cell>
          <cell r="I628">
            <v>9981897212</v>
          </cell>
          <cell r="J628" t="str">
            <v>HISENSE</v>
          </cell>
          <cell r="K628" t="str">
            <v>50K20DW</v>
          </cell>
          <cell r="L628" t="str">
            <v>50G143067H000076</v>
          </cell>
          <cell r="M628" t="str">
            <v>DOCUMENTO DE COMPRA NO FOLIADO.</v>
          </cell>
          <cell r="N628">
            <v>11998.87</v>
          </cell>
          <cell r="O628">
            <v>42892</v>
          </cell>
          <cell r="P628">
            <v>43010</v>
          </cell>
          <cell r="Q628">
            <v>201033</v>
          </cell>
          <cell r="R628" t="str">
            <v xml:space="preserve">28/02/2017 NP5 ERNESTO </v>
          </cell>
          <cell r="S628" t="str">
            <v xml:space="preserve"> EQUIPO EN RESGUARDO DEL CENTRO DE SERVI</v>
          </cell>
          <cell r="T628" t="str">
            <v xml:space="preserve"> JUAN OSWALDO URIBE PERAZA  Fecha </v>
          </cell>
          <cell r="U628">
            <v>42845</v>
          </cell>
          <cell r="V628" t="str">
            <v>SUR</v>
          </cell>
          <cell r="W628" t="str">
            <v>COMPLETADO</v>
          </cell>
          <cell r="X628" t="str">
            <v>TALLER</v>
          </cell>
          <cell r="Y628">
            <v>42776</v>
          </cell>
          <cell r="Z628">
            <v>118</v>
          </cell>
          <cell r="AA628" t="str">
            <v>M010</v>
          </cell>
          <cell r="AD628" t="str">
            <v>benito Juarez/Fracc paraiso cancun</v>
          </cell>
          <cell r="AE628" t="str">
            <v>QR</v>
          </cell>
          <cell r="AF628" t="str">
            <v>MX</v>
          </cell>
          <cell r="AG628" t="str">
            <v>10410124</v>
          </cell>
          <cell r="AH628" t="str">
            <v>GABRIELA MACDONEL</v>
          </cell>
          <cell r="AI628" t="str">
            <v>Priv isla bermudas num 1-B</v>
          </cell>
          <cell r="AJ628" t="str">
            <v>9981897212</v>
          </cell>
          <cell r="AK628">
            <v>0</v>
          </cell>
          <cell r="AL628" t="str">
            <v>77736</v>
          </cell>
          <cell r="AM628" t="str">
            <v>22/04/2017 08 : 32 MARCO.DIAZ : TCF174: 7401192225/03/2017 00 : 16 MARCO.DIAZ : TCF1PU CSA CONFIRMA JUAN O URIBE.JESSICA O10/03/2017 03 : 18 MARIELA.CHA : CSCSe le menciona que se le autorizo un cambio y son 20 hábiles paraa laentregaCSA CUNETA CON APARATO DAÑADO28/02/2017 05 : 46 ERNESTO.HERN : TCF128/02/2017 05 : 46 ERNESTO.HERN : NP528/02/2017 02 : 35 201033 : CLIENTE ENVIA POLIZA DE GARANTIA CON ELSELLO FECHADOR DE LA TIENDA24/02/2017 03 : 55 201033 : SE SOLICITA POLIZA DE GARANTIA SELLADA PORLA TIENDA CON EL SELLO FECHADOR AL CLIENTE,CLIENTE INDICA QUE LO MANDARA EL DIA DE MAÑANA 24/02/2017 EN EL TRANSCURSO DE LA TARDE.24/02/2017 02 : 52 201033 : PARA ESTE SERVICIO NOS COMUNICAMOS CONCLIENTE E INDICA QUE TIENE OTRO TICKET DE COMPRA CLIETNE QUEDODE ENVIARLO EL DIA DE HOY 23/02/2017 POR WATTSAPP.22/02/2017 00 : 34 201033 : EQUIPO CHEADO PARA ESTE SERVICIO SE SOLICITAEL PANEL,SE ENCUENTRA DAÑADO SI LE LLEGAN LOS VOLTJAES HASTA EL PANEL TFT PERO ESTE NO ENCIENDE AUNQUE ESTEN ENCENDIDOS LOS LED’SESTE PANEL SE SOLICITA EL DIA DE HOY 21/02/2017 EN SISTEMA OPEN BRAVO CON NUMERO DE OC-100770321/02/2017 02 : 47 FABIOLA.BON : SEG: PENDIENTE DE DIAGNOSTICO16/02/2017 06 : 28 FABIOLA.BON : SEG: PENDIENTE DE DIAGNOSTICO14/02/2017 07 : 28 FABIOLA.BON : seg: pendiente de diagnostico11/02/2017 03 : 44 201033 : V1 13/02/2017 10:00AM Y 06:00PM11/02/2017 01 : 30 ANA.ROSA : ODSWTPRDISLA DE JABA, REF. ATRAS DE ANDALUCIA</v>
          </cell>
          <cell r="AN628" t="str">
            <v>1TE50B8NUSCB</v>
          </cell>
          <cell r="AO628" t="str">
            <v>Smart</v>
          </cell>
          <cell r="AP628" t="str">
            <v>Hisense</v>
          </cell>
          <cell r="AQ628" t="str">
            <v>Opera</v>
          </cell>
          <cell r="AR628" t="str">
            <v>FHD 1920 x 1080</v>
          </cell>
          <cell r="AS628" t="str">
            <v>3TE50G165140G1651M010</v>
          </cell>
          <cell r="AT628" t="e">
            <v>#N/A</v>
          </cell>
          <cell r="AU628" t="str">
            <v>50H7GB</v>
          </cell>
          <cell r="AV628" t="str">
            <v>3TE50G165140</v>
          </cell>
          <cell r="AW628" t="str">
            <v>G1651</v>
          </cell>
          <cell r="AX628" t="str">
            <v>M010</v>
          </cell>
          <cell r="AY628">
            <v>74011922</v>
          </cell>
          <cell r="AZ628">
            <v>51012851</v>
          </cell>
          <cell r="BA628">
            <v>80141613</v>
          </cell>
        </row>
        <row r="629">
          <cell r="D629">
            <v>60313324</v>
          </cell>
          <cell r="E629" t="str">
            <v xml:space="preserve">A  </v>
          </cell>
          <cell r="F629" t="str">
            <v>TV</v>
          </cell>
          <cell r="G629" t="str">
            <v>GUSTAVO GONZALEZ AGUILAR</v>
          </cell>
          <cell r="H629" t="str">
            <v>2DA PRIV.DE NEXTENGO # 19,COL.SANTIAGO AHUIZONTLA,AZCAPOTZALCO CP 02750</v>
          </cell>
          <cell r="I629" t="str">
            <v>4167 2127 / CEL 55 3367 2166</v>
          </cell>
          <cell r="J629" t="str">
            <v>HISENSE</v>
          </cell>
          <cell r="K629" t="str">
            <v>40K20D</v>
          </cell>
          <cell r="L629" t="str">
            <v>40G134207H05365</v>
          </cell>
          <cell r="M629" t="str">
            <v>03951</v>
          </cell>
          <cell r="N629">
            <v>4999</v>
          </cell>
          <cell r="O629">
            <v>41706</v>
          </cell>
          <cell r="P629">
            <v>42801</v>
          </cell>
          <cell r="Q629">
            <v>201057</v>
          </cell>
          <cell r="R629" t="str">
            <v>16/03/2017 00 : 24  JORGE.VAZ : NP5</v>
          </cell>
          <cell r="S629" t="str">
            <v>EQUIPO EN CSA</v>
          </cell>
          <cell r="T629" t="str">
            <v xml:space="preserve">MARIBEL SASTRE HERNANDEZ          </v>
          </cell>
          <cell r="U629" t="str">
            <v xml:space="preserve">SIN OC: </v>
          </cell>
          <cell r="V629" t="str">
            <v>CENTRO</v>
          </cell>
          <cell r="W629" t="str">
            <v>COMPLETADO</v>
          </cell>
          <cell r="X629" t="str">
            <v>CLIENTE</v>
          </cell>
          <cell r="Y629">
            <v>42800</v>
          </cell>
          <cell r="Z629">
            <v>1095</v>
          </cell>
          <cell r="AA629" t="str">
            <v>M012</v>
          </cell>
          <cell r="AD629" t="str">
            <v>azcapotzalco /santiago aguizotla</v>
          </cell>
          <cell r="AE629" t="str">
            <v>DF</v>
          </cell>
          <cell r="AF629" t="str">
            <v>MX</v>
          </cell>
          <cell r="AG629" t="str">
            <v>10413713</v>
          </cell>
          <cell r="AH629" t="str">
            <v>GUSTAVO GONZALEZ AGUILAR</v>
          </cell>
          <cell r="AI629" t="str">
            <v>2da priv de nextengo num 39</v>
          </cell>
          <cell r="AJ629" t="str">
            <v>5533672165</v>
          </cell>
          <cell r="AK629" t="str">
            <v>5533672165</v>
          </cell>
          <cell r="AL629" t="str">
            <v>02750</v>
          </cell>
          <cell r="AM629" t="str">
            <v>22/04/2017 08 : 31 Cecilio .R : TCF174: 7401192321/04/2017 00 : 18 GEARARDO.PA : CFA30/03/2017 06 : 00 MARCO.DIAZ : TCF1PU CSA CONFIRMA MARIBEL SASTRE.JESSICA O30/03/2017 05 : 55 MARCO.DIAZ : TCF1. JESSICA O16/03/2017 00 : 24 JORGE.VAZ : TCF116/03/2017 00 : 24 JORGE.VAZ : NP508/03/2017 09 : 30 201057 : P1A: SE SOLICITA #T170339,PANEL,OC-1008314,07/03/201708/03/2017 02 : 50 MA.ISABEL : SEG: DGR07/03/2017 06 : 31 201057 : V1: SE LLAMO A CTE 06/03/2017, SE CONFIRMAVISITA PARA MARTES 07/03/201707/03/2017 06 : 00 GERARDO.GRA : ODSWTPRD....ENTRE CALLE ROSAS MORENO A 300 MTS DE LA IGLESIA DE SANTIAGO</v>
          </cell>
          <cell r="AN629" t="str">
            <v>3TE40G134207</v>
          </cell>
          <cell r="AO629" t="str">
            <v>Básica</v>
          </cell>
          <cell r="AP629" t="str">
            <v>Hisense</v>
          </cell>
          <cell r="AQ629" t="str">
            <v>Opera</v>
          </cell>
          <cell r="AR629" t="str">
            <v>FHD 1920 x 1080</v>
          </cell>
          <cell r="AS629" t="str">
            <v>GTE40G151184CRMM012</v>
          </cell>
          <cell r="AT629">
            <v>68</v>
          </cell>
          <cell r="AU629" t="str">
            <v>40K20DW</v>
          </cell>
          <cell r="AV629" t="str">
            <v>GTE40G151184</v>
          </cell>
          <cell r="AW629" t="str">
            <v>CRM</v>
          </cell>
          <cell r="AX629" t="str">
            <v>M012</v>
          </cell>
          <cell r="AY629">
            <v>74011923</v>
          </cell>
          <cell r="AZ629">
            <v>51012852</v>
          </cell>
          <cell r="BA629">
            <v>80147188</v>
          </cell>
        </row>
        <row r="630">
          <cell r="D630">
            <v>60313905</v>
          </cell>
          <cell r="E630" t="str">
            <v xml:space="preserve">A  </v>
          </cell>
          <cell r="F630" t="str">
            <v>TV</v>
          </cell>
          <cell r="G630" t="str">
            <v>MARIBEL LEON</v>
          </cell>
          <cell r="H630" t="str">
            <v>AV DE LAS FLORES LT 5,BOSQUES DE LA COLMENA,NICOLAS ROMERO</v>
          </cell>
          <cell r="I630">
            <v>5518439646</v>
          </cell>
          <cell r="J630" t="str">
            <v>HISENSE</v>
          </cell>
          <cell r="K630" t="str">
            <v>50K20DW</v>
          </cell>
          <cell r="L630" t="str">
            <v>50G143292H08535</v>
          </cell>
          <cell r="M630" t="str">
            <v>TICKET</v>
          </cell>
          <cell r="N630">
            <v>11998.37</v>
          </cell>
          <cell r="O630">
            <v>42116</v>
          </cell>
          <cell r="P630">
            <v>42810</v>
          </cell>
          <cell r="Q630">
            <v>201679</v>
          </cell>
          <cell r="R630" t="str">
            <v>PANEL T173331,PCB MAIN T173192 OC 1008750</v>
          </cell>
          <cell r="S630" t="str">
            <v>EQUIPO EN CENTRO DE SERVICIO CON ACCESOR</v>
          </cell>
          <cell r="T630" t="str">
            <v xml:space="preserve">GUADALUPE GIRON                   </v>
          </cell>
          <cell r="U630" t="str">
            <v>2017-04-13</v>
          </cell>
          <cell r="V630" t="str">
            <v>Centro</v>
          </cell>
          <cell r="W630" t="str">
            <v>COMPLETADO</v>
          </cell>
          <cell r="Y630">
            <v>42804</v>
          </cell>
          <cell r="Z630">
            <v>694</v>
          </cell>
          <cell r="AA630" t="str">
            <v>M012</v>
          </cell>
          <cell r="AB630" t="str">
            <v>T173192/Tarjeta Principal Madre - MAIN BOARD</v>
          </cell>
          <cell r="AC630" t="str">
            <v>OC-1008750</v>
          </cell>
          <cell r="AD630" t="str">
            <v>Nicolas Romero/Bosques de La Colmena</v>
          </cell>
          <cell r="AE630" t="str">
            <v>MEX</v>
          </cell>
          <cell r="AF630" t="str">
            <v>MX</v>
          </cell>
          <cell r="AG630" t="str">
            <v>10414086</v>
          </cell>
          <cell r="AH630" t="str">
            <v>MARIBEL LEON</v>
          </cell>
          <cell r="AI630" t="str">
            <v>Lt5 Av De las Flores</v>
          </cell>
          <cell r="AJ630" t="str">
            <v>0445518439646</v>
          </cell>
          <cell r="AK630">
            <v>0</v>
          </cell>
          <cell r="AL630" t="str">
            <v>54476</v>
          </cell>
          <cell r="AM630" t="str">
            <v>22/04/2017 08 : 34 MARCO.DIAZ : TCF174 7401192619/04/2017 02 : 25 GEARARDO.PA : CFA11/04/2017 00 : 34 MARCO.DIAZ : TCF1PU CSA CONFIRMA GUADALUPE GIRON VIAMAIL. JESSICA O11/04/2017 00 : 33 MARCO.DIAZ : TCF1. JESSICA O29/03/2017 07 : 31 ERNESTO.HERN : TCF129/03/2017 07 : 30 ERNESTO.HERN : NP529/03/2017 02 : 44 MA.ISABEL : SEG: SE ENVIA CORREO A REFACC PARA SABERCUANDO SE SURTE29/03/2017 02 : 44 MA.ISABEL : SEG: DGR17/03/2017 03 : 17 201679 : P1A:PANEL T173331 OC 1008750P1B:PCB MAIN T173192 OC 100875016/03/2017 03 : 46 201679 : EQUIPO INGRESA AL CENTRO DE SERVICIO EL15/3/201711/03/2017 07 : 07 201679 : V1.13/03/201711/03/2017 06 : 18 GABRIELA.B : ODSWTP10/03/2017 23 : 26 GABRIELA.B : RD % ALONDRAS Y TULIPANES</v>
          </cell>
          <cell r="AN630" t="str">
            <v>1TE50B8NUSCB</v>
          </cell>
          <cell r="AO630" t="str">
            <v>Smart</v>
          </cell>
          <cell r="AP630" t="str">
            <v>Hisense</v>
          </cell>
          <cell r="AQ630" t="str">
            <v>Opera</v>
          </cell>
          <cell r="AR630" t="str">
            <v>FHD 1920 x 1080</v>
          </cell>
          <cell r="AS630" t="str">
            <v>3TE50G165140G1651M010</v>
          </cell>
          <cell r="AT630" t="e">
            <v>#N/A</v>
          </cell>
          <cell r="AU630" t="str">
            <v>50H7GB</v>
          </cell>
          <cell r="AV630" t="str">
            <v>3TE50G165140</v>
          </cell>
          <cell r="AW630" t="str">
            <v>G1651</v>
          </cell>
          <cell r="AX630" t="str">
            <v>M010</v>
          </cell>
          <cell r="AY630">
            <v>74011926</v>
          </cell>
          <cell r="AZ630">
            <v>51012855</v>
          </cell>
          <cell r="BA630">
            <v>80141492</v>
          </cell>
        </row>
        <row r="631">
          <cell r="D631">
            <v>60313253</v>
          </cell>
          <cell r="E631" t="str">
            <v xml:space="preserve">A  </v>
          </cell>
          <cell r="F631" t="str">
            <v>TV</v>
          </cell>
          <cell r="G631" t="str">
            <v>MARIA ISABEL ESPINOSA ALDAMA</v>
          </cell>
          <cell r="H631" t="str">
            <v>CRSMICA SUR 10 TONALA/JARDINES DE LA REYNA</v>
          </cell>
          <cell r="I631" t="str">
            <v>3336906485 - 3317975347</v>
          </cell>
          <cell r="J631" t="str">
            <v>HISENSE</v>
          </cell>
          <cell r="K631" t="str">
            <v>50K20DW</v>
          </cell>
          <cell r="L631" t="str">
            <v>50G143291H15245</v>
          </cell>
          <cell r="M631" t="str">
            <v>TICKET DE COMPRA</v>
          </cell>
          <cell r="N631">
            <v>13310</v>
          </cell>
          <cell r="O631">
            <v>42051</v>
          </cell>
          <cell r="P631">
            <v>42801</v>
          </cell>
          <cell r="Q631">
            <v>201109</v>
          </cell>
          <cell r="R631" t="str">
            <v>FALTA DE REFACCONES 173331 oc-1008237</v>
          </cell>
          <cell r="S631" t="str">
            <v>CLIENTE ENTREGA EQUIPO SIN ACCESORIOS, U</v>
          </cell>
          <cell r="T631" t="str">
            <v xml:space="preserve">  YURIANA HERNANDEZ HERRERA       </v>
          </cell>
          <cell r="U631" t="str">
            <v>2017-ABRIL</v>
          </cell>
          <cell r="W631" t="str">
            <v>COMPLETADO</v>
          </cell>
          <cell r="X631" t="str">
            <v>TALLER</v>
          </cell>
          <cell r="Y631">
            <v>42797</v>
          </cell>
          <cell r="Z631">
            <v>750</v>
          </cell>
          <cell r="AA631" t="str">
            <v>M012</v>
          </cell>
          <cell r="AD631" t="str">
            <v>Tonala/Jardines de la reyna</v>
          </cell>
          <cell r="AE631" t="str">
            <v>JAL</v>
          </cell>
          <cell r="AF631" t="str">
            <v>MX</v>
          </cell>
          <cell r="AG631" t="str">
            <v>10413304</v>
          </cell>
          <cell r="AH631" t="str">
            <v>MARIA ISABEL ESPINOSA ALDAMA</v>
          </cell>
          <cell r="AI631" t="str">
            <v>10 Ceramica sur</v>
          </cell>
          <cell r="AJ631" t="str">
            <v>3317975347</v>
          </cell>
          <cell r="AK631" t="str">
            <v>3317975347</v>
          </cell>
          <cell r="AL631" t="str">
            <v>45410</v>
          </cell>
          <cell r="AM631" t="str">
            <v>22/04/2017 08 : 36 MARCO.DIAZ : TCF174: 7401192731/03/2017 01 : 53 MARCO.DIAZ : TCF1PU CSA CONFIRMA YURI HERRERA.JESSICA O31/03/2017 01 : 51 MARCO.DIAZ : TCF1. JESSICA O15/03/2017 06 : 55 JORGE.VAZ : TCF115/03/2017 06 : 55 JORGE.VAZ : NP507/03/2017 01 : 42 201109 : 173331 OC-100823704/03/2017 06 : 53 201109 : EQUIPO EN CSA04/03/2017 00 : 48 201109 : V1 04-03-1728/02/2017 02 : 46 SEMIRAMIS.M : ODSWTPRD/TELMEXENTRE CERAMICA PTE Y CALLEJON DE LOS CANTAROS</v>
          </cell>
          <cell r="AN631" t="str">
            <v>1TE50B8NUSCB</v>
          </cell>
          <cell r="AO631" t="str">
            <v>Smart</v>
          </cell>
          <cell r="AP631" t="str">
            <v>Hisense</v>
          </cell>
          <cell r="AQ631" t="str">
            <v>Opera</v>
          </cell>
          <cell r="AR631" t="str">
            <v>FHD 1920 x 1080</v>
          </cell>
          <cell r="AS631" t="str">
            <v>3TE50G165140G1651M010</v>
          </cell>
          <cell r="AT631" t="e">
            <v>#N/A</v>
          </cell>
          <cell r="AU631" t="str">
            <v>50H7GB</v>
          </cell>
          <cell r="AV631" t="str">
            <v>3TE50G165140</v>
          </cell>
          <cell r="AW631" t="str">
            <v>G1651</v>
          </cell>
          <cell r="AX631" t="str">
            <v>M010</v>
          </cell>
          <cell r="AY631">
            <v>74011927</v>
          </cell>
          <cell r="AZ631">
            <v>51012856</v>
          </cell>
          <cell r="BA631">
            <v>80141472</v>
          </cell>
        </row>
        <row r="632">
          <cell r="D632">
            <v>60313862</v>
          </cell>
          <cell r="E632" t="str">
            <v>A</v>
          </cell>
          <cell r="F632" t="str">
            <v>TV</v>
          </cell>
          <cell r="G632" t="str">
            <v xml:space="preserve">JOEL ARMANDO ALCOCER ANTONIO </v>
          </cell>
          <cell r="H632" t="str">
            <v xml:space="preserve">CALLE 30A NUM 21 REGION 516 MZ-3 </v>
          </cell>
          <cell r="I632">
            <v>9981269538</v>
          </cell>
          <cell r="J632" t="str">
            <v>HISENSE</v>
          </cell>
          <cell r="K632" t="str">
            <v>48K20DW</v>
          </cell>
          <cell r="L632" t="str">
            <v>48G1505A8H04125</v>
          </cell>
          <cell r="M632">
            <v>6932</v>
          </cell>
          <cell r="N632">
            <v>7999</v>
          </cell>
          <cell r="O632">
            <v>42257</v>
          </cell>
          <cell r="P632">
            <v>43011</v>
          </cell>
          <cell r="Q632">
            <v>201033</v>
          </cell>
          <cell r="R632" t="str">
            <v xml:space="preserve"> OC-1008967</v>
          </cell>
          <cell r="S632" t="str">
            <v xml:space="preserve"> EQUIPO EN RESGUARDO DEL CENTRO DE SERVI</v>
          </cell>
          <cell r="T632" t="str">
            <v xml:space="preserve"> JUAN OSWALDO URIBE PERAZA  Fecha </v>
          </cell>
          <cell r="U632">
            <v>42845</v>
          </cell>
          <cell r="V632" t="str">
            <v>SUR</v>
          </cell>
          <cell r="W632" t="str">
            <v>COMPLETADO</v>
          </cell>
          <cell r="X632" t="str">
            <v>TALLER</v>
          </cell>
          <cell r="Y632">
            <v>42804</v>
          </cell>
          <cell r="Z632">
            <v>754</v>
          </cell>
          <cell r="AA632" t="str">
            <v>M012</v>
          </cell>
          <cell r="AD632" t="str">
            <v>region 516 mz 3 /benito juarez</v>
          </cell>
          <cell r="AE632" t="str">
            <v>QR</v>
          </cell>
          <cell r="AF632" t="str">
            <v>MX</v>
          </cell>
          <cell r="AG632" t="str">
            <v>10413862</v>
          </cell>
          <cell r="AH632" t="str">
            <v>JOEL AEMANDO ALCOCER ANTONIO</v>
          </cell>
          <cell r="AI632" t="str">
            <v>calle 30a num 21</v>
          </cell>
          <cell r="AJ632" t="str">
            <v>9981269538</v>
          </cell>
          <cell r="AK632">
            <v>0</v>
          </cell>
          <cell r="AL632" t="str">
            <v>77535</v>
          </cell>
          <cell r="AM632" t="str">
            <v>22/04/2017 08 : 37 PETERSON.NO : TCF174 7401192811/04/2017 01 : 14 MARCO.DIAZ : TCF1PU CSA CONFIRMA JUAN J URIBE VIAMAIL. JESSICA O11/04/2017 01 : 13 MARCO.DIAZ : TCF1. JESSICA O30/03/2017 01 : 20 ERNESTO.HERN : TCF130/03/2017 01 : 20 ERNESTO.HERN : NP528/03/2017 07 : 19 FABIOLA.BON : SEG: REFACCIONES24/03/2017 00 : 14 201033 : EQUIPO CHECADO SE LE DETECTO QUE SI LELLEGAN LOS VOLTAJES HASTA EL PANEL PERO ESTE AL QUWERER ENCENDER SOLO EMITE UN DESTELLO Y NO ENCIENDE O SE APAGA DESPUES DE UNOSSEGUNDOS,ESTA PIEZA SE SOLICITA EL DIA DE HOY 23/03/2017 CON EL NUMERO DE OC-100896722/03/2017 02 : 33 FABIOLA.BON : SEG: PENDIENTE DE DIAGNOSTICO16/03/2017 07 : 22 FABIOLA.BON : seg: pendiente de diagnostico15/03/2017 02 : 58 FABIOLA.BON : SEG: PENDIENTE DE DIAGNOSTICO11/03/2017 07 : 26 201033 : V1 13/03/2017 10:00AM Y 06:00PM09/03/2017 01 : 40 LAURA.HERNA : RD% CALLE 127 Y 129 A MEDIA CUADRA DELCENTRO DE SALUD.</v>
          </cell>
          <cell r="AN632" t="str">
            <v>3TE48A150516</v>
          </cell>
          <cell r="AO632" t="str">
            <v>Smart</v>
          </cell>
          <cell r="AP632" t="str">
            <v>Hisense</v>
          </cell>
          <cell r="AQ632" t="str">
            <v>Opera</v>
          </cell>
          <cell r="AR632" t="str">
            <v>FHD 1920 x 1080</v>
          </cell>
          <cell r="AS632" t="str">
            <v>3TE50G165140G1651M010</v>
          </cell>
          <cell r="AT632" t="e">
            <v>#N/A</v>
          </cell>
          <cell r="AU632" t="str">
            <v>50H7GB</v>
          </cell>
          <cell r="AV632" t="str">
            <v>3TE50G165140</v>
          </cell>
          <cell r="AW632" t="str">
            <v>G1651</v>
          </cell>
          <cell r="AX632" t="str">
            <v>M010</v>
          </cell>
          <cell r="AY632">
            <v>74011928</v>
          </cell>
          <cell r="AZ632">
            <v>51012857</v>
          </cell>
          <cell r="BA632">
            <v>80141615</v>
          </cell>
        </row>
        <row r="633">
          <cell r="D633">
            <v>60313353</v>
          </cell>
          <cell r="E633" t="str">
            <v>A</v>
          </cell>
          <cell r="F633" t="str">
            <v>TV</v>
          </cell>
          <cell r="G633" t="str">
            <v>SILVIANO AGULAR FLORES</v>
          </cell>
          <cell r="H633" t="str">
            <v>BUGAMBILIAS # 6 COLONIA PPG IGUALA GROP</v>
          </cell>
          <cell r="I633">
            <v>7331013549</v>
          </cell>
          <cell r="J633" t="str">
            <v>HISENSE</v>
          </cell>
          <cell r="K633" t="str">
            <v>50K20DW</v>
          </cell>
          <cell r="L633" t="str">
            <v>50G143291H00512</v>
          </cell>
          <cell r="M633" t="str">
            <v>EMPRESA BIMBO</v>
          </cell>
          <cell r="N633">
            <v>0</v>
          </cell>
          <cell r="O633">
            <v>42447</v>
          </cell>
          <cell r="P633">
            <v>42802</v>
          </cell>
          <cell r="Q633">
            <v>201611</v>
          </cell>
          <cell r="R633" t="str">
            <v>FALTA DE REFACCIONES (PANEL 50") OC-1008319</v>
          </cell>
          <cell r="S633" t="str">
            <v/>
          </cell>
          <cell r="T633" t="str">
            <v xml:space="preserve">  ELODIA MARTINEZ MOCTEZUMA       </v>
          </cell>
          <cell r="U633" t="str">
            <v>2017-04-20</v>
          </cell>
          <cell r="V633" t="str">
            <v>SUR</v>
          </cell>
          <cell r="W633" t="str">
            <v>COMPLETADO</v>
          </cell>
          <cell r="X633" t="str">
            <v>TALLER</v>
          </cell>
          <cell r="Y633">
            <v>42800</v>
          </cell>
          <cell r="Z633">
            <v>355</v>
          </cell>
          <cell r="AA633" t="str">
            <v>M010</v>
          </cell>
          <cell r="AD633" t="str">
            <v>Iguala/P.P.G</v>
          </cell>
          <cell r="AE633" t="str">
            <v>GRO</v>
          </cell>
          <cell r="AF633" t="str">
            <v>MX</v>
          </cell>
          <cell r="AG633" t="str">
            <v>10413462</v>
          </cell>
          <cell r="AH633" t="str">
            <v>SILVIANO AGUILAR FLORES</v>
          </cell>
          <cell r="AI633" t="str">
            <v>6 Bugambilias</v>
          </cell>
          <cell r="AJ633" t="str">
            <v>7331294128</v>
          </cell>
          <cell r="AK633" t="str">
            <v>7331294128</v>
          </cell>
          <cell r="AL633" t="str">
            <v>40024</v>
          </cell>
          <cell r="AM633" t="str">
            <v>22/04/2017 08 : 37 MARCO.DIAZ : TCF174: 7401192904/04/2017 04 : 17 MARCO.DIAZ : TCF1PU CLIENTE CSA CONFIRMA MAR VIACORREO. JESSICA O04/04/2017 04 : 14 MARCO.DIAZ : TCF1. JESSICA O16/03/2017 00 : 25 JORGE.VAZ : TCF116/03/2017 00 : 25 JORGE.VAZ : NP508/03/2017 13 : 58 201611 : EL NUMERO DE SERIE ES INCORRECTOEL CORRECTO ES 50G143291H0051208/03/2017 13 : 39 201611 : REFACCION SOLICITADA OC-100831908/03/2017 02 : 12 201611 : VISITA PROGRAMADA 07/03/201708/03/2017 00 : 00 FABIOLA.BON : V1P02/03/2017 02 : 12 SEMIRAMIS.M : ODSWTPRD/BIMBOENTRE CALLES CIRCUITO GIRASOLES Y ROSAS</v>
          </cell>
          <cell r="AN633" t="str">
            <v>1TE50B8NUSCB</v>
          </cell>
          <cell r="AO633" t="str">
            <v>Smart</v>
          </cell>
          <cell r="AP633" t="str">
            <v>Hisense</v>
          </cell>
          <cell r="AQ633" t="str">
            <v>Opera</v>
          </cell>
          <cell r="AR633" t="str">
            <v>FHD 1920 x 1080</v>
          </cell>
          <cell r="AS633" t="str">
            <v>3TE50G165140G1651M010</v>
          </cell>
          <cell r="AT633" t="e">
            <v>#N/A</v>
          </cell>
          <cell r="AU633" t="str">
            <v>50H7GB</v>
          </cell>
          <cell r="AV633" t="str">
            <v>3TE50G165140</v>
          </cell>
          <cell r="AW633" t="str">
            <v>G1651</v>
          </cell>
          <cell r="AX633" t="str">
            <v>M010</v>
          </cell>
          <cell r="AY633">
            <v>74011929</v>
          </cell>
          <cell r="AZ633">
            <v>51012858</v>
          </cell>
          <cell r="BA633">
            <v>80141695</v>
          </cell>
        </row>
        <row r="634">
          <cell r="D634">
            <v>60314273</v>
          </cell>
          <cell r="E634" t="str">
            <v>A</v>
          </cell>
          <cell r="F634" t="str">
            <v>TV</v>
          </cell>
          <cell r="G634" t="str">
            <v>SANDRA VALERO</v>
          </cell>
          <cell r="H634" t="str">
            <v>AMERICA 1606 COL. DELICIAS,REYNOSA,TAMPS</v>
          </cell>
          <cell r="I634">
            <v>8999200381</v>
          </cell>
          <cell r="J634" t="str">
            <v>HISENSE</v>
          </cell>
          <cell r="K634" t="str">
            <v>50K20DW</v>
          </cell>
          <cell r="L634" t="str">
            <v>50G144844H03717</v>
          </cell>
          <cell r="M634" t="str">
            <v>POLIZA GARANTIA</v>
          </cell>
          <cell r="N634">
            <v>10120.879999999999</v>
          </cell>
          <cell r="O634">
            <v>42093</v>
          </cell>
          <cell r="P634">
            <v>42093</v>
          </cell>
          <cell r="Q634">
            <v>201041</v>
          </cell>
          <cell r="R634" t="str">
            <v>06/04/2017 03 : 42  ARANTXA.MON : NP5   30/03/2017 01 : 44 201041 : OC-1009173-PANEL 173331</v>
          </cell>
          <cell r="S634" t="str">
            <v>EQUIPO EN DOMICILIO DEL CLIENTE</v>
          </cell>
          <cell r="T634" t="str">
            <v xml:space="preserve">     Eudenis Aguilar Ahuacatitla  </v>
          </cell>
          <cell r="U634" t="str">
            <v>2017-04-13</v>
          </cell>
          <cell r="V634" t="str">
            <v>Norte</v>
          </cell>
          <cell r="W634" t="str">
            <v>COMPLETADO</v>
          </cell>
          <cell r="X634" t="str">
            <v>CLIENTE</v>
          </cell>
          <cell r="Y634">
            <v>42809</v>
          </cell>
          <cell r="Z634">
            <v>0</v>
          </cell>
          <cell r="AA634" t="str">
            <v>M010</v>
          </cell>
          <cell r="AB634" t="str">
            <v>T173331/Panel - PANEL</v>
          </cell>
          <cell r="AC634" t="str">
            <v>OC-1009173</v>
          </cell>
          <cell r="AD634" t="str">
            <v>Reynosa/Delicias</v>
          </cell>
          <cell r="AE634" t="str">
            <v>TMS</v>
          </cell>
          <cell r="AF634" t="str">
            <v>MX</v>
          </cell>
          <cell r="AG634" t="str">
            <v>10414415</v>
          </cell>
          <cell r="AH634" t="str">
            <v>SANDRA VALERO</v>
          </cell>
          <cell r="AI634" t="str">
            <v>1606 America</v>
          </cell>
          <cell r="AJ634" t="str">
            <v>8999200381</v>
          </cell>
          <cell r="AK634">
            <v>0</v>
          </cell>
          <cell r="AL634" t="str">
            <v>88680</v>
          </cell>
          <cell r="AM634" t="str">
            <v>22/04/2017 08 : 41 GEARARDO.PA : TCF1 74: 7401193422/04/2017 04 : 26 LAURA.HERNA : csc: se le indica a cte proceso de cf.18/04/2017 05 : 11 ADOLFO.FER : CFA13/04/2017 06 : 35 ANA.ROSA : CSCse le indica a cte de la autorización de CF y del tiempo de respuesta(25 hábiles)06/04/2017 03 : 42 ARANTXA.MON : TCF106/04/2017 03 : 42 ARANTXA.MON : NP530/03/2017 01 : 47 201041 : EQUIPO EN DOMICILIO DEL CTE30/03/2017 01 : 44 201041 : OC-1009173-PANEL 17333123/03/2017 01 : 29 201041 : V2: CTE SE ENCUENTRA EN DOMICILIO DESPUES DELAS5:00PM, EL DIA DE HOY SE REALIZA PREDIAGNOSTICO PARA AGILIZAR TRAMITE.22/03/2017 02 : 32 MARIA.EUGENI : SEG: CSA Favor de actualizar folio.17/03/2017 00 : 09 201041 : V1: 18-03-1715/03/2017 03 : 43 GABRIELA.B : RD % TORREON Y DR ARROYO</v>
          </cell>
          <cell r="AN634" t="str">
            <v>1TE50B8NUSCB</v>
          </cell>
          <cell r="AO634" t="str">
            <v>Smart</v>
          </cell>
          <cell r="AP634" t="str">
            <v>Hisense</v>
          </cell>
          <cell r="AQ634" t="str">
            <v>Opera</v>
          </cell>
          <cell r="AR634" t="str">
            <v>FHD 1920 x 1080</v>
          </cell>
          <cell r="AS634" t="str">
            <v>3TE50G165140G1651M010</v>
          </cell>
          <cell r="AT634" t="e">
            <v>#N/A</v>
          </cell>
          <cell r="AU634" t="str">
            <v>50H7GB</v>
          </cell>
          <cell r="AV634" t="str">
            <v>3TE50G165140</v>
          </cell>
          <cell r="AW634" t="str">
            <v>G1651</v>
          </cell>
          <cell r="AX634" t="str">
            <v>M010</v>
          </cell>
          <cell r="AY634">
            <v>74011934</v>
          </cell>
          <cell r="AZ634">
            <v>51012859</v>
          </cell>
          <cell r="BA634">
            <v>80141600</v>
          </cell>
        </row>
        <row r="635">
          <cell r="D635">
            <v>60314409</v>
          </cell>
          <cell r="E635" t="str">
            <v xml:space="preserve">A  </v>
          </cell>
          <cell r="F635" t="str">
            <v>TV</v>
          </cell>
          <cell r="G635" t="str">
            <v>GLADIS ARGELIA TREJO NEVY</v>
          </cell>
          <cell r="H635" t="str">
            <v xml:space="preserve">LIMA 2711, GARZA NIETO, MONTERREY </v>
          </cell>
          <cell r="I635">
            <v>8122074258</v>
          </cell>
          <cell r="J635" t="str">
            <v xml:space="preserve">HISENSE </v>
          </cell>
          <cell r="K635" t="str">
            <v>50K20DW</v>
          </cell>
          <cell r="L635" t="str">
            <v>50G143291H15412</v>
          </cell>
          <cell r="M635" t="str">
            <v>43366-10</v>
          </cell>
          <cell r="N635">
            <v>14434</v>
          </cell>
          <cell r="O635">
            <v>42116</v>
          </cell>
          <cell r="P635">
            <v>42815</v>
          </cell>
          <cell r="Q635">
            <v>201024</v>
          </cell>
          <cell r="R635" t="str">
            <v>04/06/17 05:27 ERNESTO HDZ NP5 P1A OC 1009161 PANEL 173331</v>
          </cell>
          <cell r="S635" t="str">
            <v/>
          </cell>
          <cell r="T635" t="str">
            <v xml:space="preserve">    SOFIA VAZQUEZ                 </v>
          </cell>
          <cell r="U635" t="str">
            <v>2017-04-20</v>
          </cell>
          <cell r="V635" t="str">
            <v>Norte</v>
          </cell>
          <cell r="W635" t="str">
            <v>COMPLETADO</v>
          </cell>
          <cell r="X635" t="str">
            <v>TALLER</v>
          </cell>
          <cell r="Y635">
            <v>42811</v>
          </cell>
          <cell r="Z635">
            <v>699</v>
          </cell>
          <cell r="AA635" t="str">
            <v>M012</v>
          </cell>
          <cell r="AD635" t="str">
            <v>Monterrey/Garza nieto</v>
          </cell>
          <cell r="AE635" t="str">
            <v>NL</v>
          </cell>
          <cell r="AF635" t="str">
            <v>MX</v>
          </cell>
          <cell r="AG635" t="str">
            <v>10414547</v>
          </cell>
          <cell r="AH635" t="str">
            <v>GLADIS ARGELIA CONEJO NEVI</v>
          </cell>
          <cell r="AI635" t="str">
            <v>Limas num 2711</v>
          </cell>
          <cell r="AJ635" t="str">
            <v>8122074258</v>
          </cell>
          <cell r="AK635">
            <v>0</v>
          </cell>
          <cell r="AL635" t="str">
            <v>64420</v>
          </cell>
          <cell r="AM635" t="str">
            <v>22/04/2017 08 : 39 MARCO.DIAZ : TCF174: 7401193106/04/2017 05 : 27 ERNESTO.HERN : TCF106/04/2017 05 : 27 ERNESTO.HERN : NP503/04/2017 06 : 17 201024 : O.S. 22018 ESAEN TALLER29/03/2017 09 : 38 201024 : P1A:OC1009161,PANEL173331,28MARZO201725/03/2017 03 : 14 201024 : SE ANEXA NOTA DE COMPRAY SE PASA A REVIISON22/03/2017 01 : 20 201024 : ESTA EN RUTA HOY MARTES 2118/03/2017 02 : 55 201024 : SE VISITARA ELMARTES 2116/03/2017 23 : 17 ANA.ROSA : ODSWTPRDMANUEL HERRERA Y VALENTIN CANALISO</v>
          </cell>
          <cell r="AN635" t="str">
            <v>1TE50B8NUSCB</v>
          </cell>
          <cell r="AO635" t="str">
            <v>Smart</v>
          </cell>
          <cell r="AP635" t="str">
            <v>Hisense</v>
          </cell>
          <cell r="AQ635" t="str">
            <v>Opera</v>
          </cell>
          <cell r="AR635" t="str">
            <v>FHD 1920 x 1080</v>
          </cell>
          <cell r="AS635" t="str">
            <v>3TE50G165140G1651M010</v>
          </cell>
          <cell r="AT635" t="e">
            <v>#N/A</v>
          </cell>
          <cell r="AU635" t="str">
            <v>50H7GB</v>
          </cell>
          <cell r="AV635" t="str">
            <v>3TE50G165140</v>
          </cell>
          <cell r="AW635" t="str">
            <v>G1651</v>
          </cell>
          <cell r="AX635" t="str">
            <v>M010</v>
          </cell>
          <cell r="AY635">
            <v>74011931</v>
          </cell>
          <cell r="AZ635">
            <v>51012860</v>
          </cell>
          <cell r="BA635">
            <v>80141717</v>
          </cell>
        </row>
        <row r="636">
          <cell r="D636">
            <v>60312352</v>
          </cell>
          <cell r="E636" t="str">
            <v xml:space="preserve">A  </v>
          </cell>
          <cell r="F636" t="str">
            <v>TV</v>
          </cell>
          <cell r="G636" t="str">
            <v>GUADALUPE FABIAN LOPEZ</v>
          </cell>
          <cell r="H636" t="str">
            <v>CLAUSTRO ALMENDRO MZA15 LT 37 CASA 189 UNIDAN HAB. GEOVILLAS DE SANTA BARBARA IXTAPALUCA CP.56530</v>
          </cell>
          <cell r="I636">
            <v>5540321939</v>
          </cell>
          <cell r="J636" t="str">
            <v>HISENSE</v>
          </cell>
          <cell r="K636" t="str">
            <v>50K20DW</v>
          </cell>
          <cell r="L636" t="str">
            <v>50J140464H01761</v>
          </cell>
          <cell r="M636" t="str">
            <v>TC# 3478 7577 9488 7149 9977 57 WAL MART</v>
          </cell>
          <cell r="N636">
            <v>8499</v>
          </cell>
          <cell r="O636">
            <v>41840</v>
          </cell>
          <cell r="P636">
            <v>42795</v>
          </cell>
          <cell r="Q636">
            <v>201767</v>
          </cell>
          <cell r="R636" t="str">
            <v xml:space="preserve">16/03/2017 23 : 44  ERNESTO.HERN : NP5/201767 : P1A: 173331 PANEL   01-03-2017   OC-1008098
</v>
          </cell>
          <cell r="S636" t="str">
            <v>EQUIPO EN DOMICILIO DE CTE (ZONA FORANEA</v>
          </cell>
          <cell r="T636" t="str">
            <v xml:space="preserve"> ANDREA LEGORRETA                 </v>
          </cell>
          <cell r="U636" t="str">
            <v>2017-04-10</v>
          </cell>
          <cell r="V636" t="str">
            <v>CENTRO</v>
          </cell>
          <cell r="W636" t="str">
            <v>COMPLETADO</v>
          </cell>
          <cell r="X636" t="str">
            <v>TALLER</v>
          </cell>
          <cell r="Y636">
            <v>42788</v>
          </cell>
          <cell r="Z636">
            <v>955</v>
          </cell>
          <cell r="AA636" t="str">
            <v>M012</v>
          </cell>
          <cell r="AD636" t="str">
            <v>IXTAPALUCA HAB. GEOVILLAS DE STA BARBARA</v>
          </cell>
          <cell r="AE636" t="str">
            <v>MEX</v>
          </cell>
          <cell r="AF636" t="str">
            <v>MX</v>
          </cell>
          <cell r="AG636" t="str">
            <v>10218163</v>
          </cell>
          <cell r="AH636" t="str">
            <v>GUADALUPE FABIAN LOPEZ</v>
          </cell>
          <cell r="AI636" t="str">
            <v>CLAUSTRO ALMENDRO MZA 15 LTE 37 CASA 189</v>
          </cell>
          <cell r="AJ636" t="str">
            <v>5540321939</v>
          </cell>
          <cell r="AK636" t="str">
            <v>5540321939</v>
          </cell>
          <cell r="AL636" t="str">
            <v>56530</v>
          </cell>
          <cell r="AM636" t="str">
            <v>22/04/2017 08 : 40 RODRIGUEZ ERICK : TCF174 7401193223/03/2017 23 : 37 MARCO.DIAZ : TCF1PU CLIENTEINF. JOSUE RAMIREZ.DMC16/03/2017 23 : 45 ERNESTO.HERN : TCF116/03/2017 23 : 44 ERNESTO.HERN : NP515/03/2017 13 : 05 201767 : SEG POR 2DA OCASIÓN SE SOLICITA APOYO PARAQUE NOS INDIQUE FECHA DE SURTIMIENTO DE LA OC, YA QUE AL DÍA DE HOY NO HEMOS TENIDO RESPUESTA VÍA CORREO O CRM. A0315/03/2017 05 : 53 MA.ISABEL : SEG: SE ENVIA CORREO A REFACCIONES PARASABER CUANDO SE SURTE15/03/2017 05 : 52 MA.ISABEL : SEG: DGR02/03/2017 09 : 23 201767 : P1A: 173331 PANEL 01-03-2017 OC-100809828/02/2017 03 : 42 ANA.LAURA : KMA:90$18023/02/2017 02 : 04 201767 : V1:27/02/2017:HORARIO ABIERTO DE 10 AM A 18HRS_H23370_T5223/02/2017 00 : 09 GABRIELA.B : ODSWTP16/02/2017 02 : 36 MARTINEZ.G : ODSWTP% VALPARAISO Y LA PURISIMAPOR LA GLORIETA DE LA CRUZ AMARILLA</v>
          </cell>
          <cell r="AN636" t="str">
            <v>1TE50B8NUSCB</v>
          </cell>
          <cell r="AO636" t="str">
            <v>Smart</v>
          </cell>
          <cell r="AP636" t="str">
            <v>Hisense</v>
          </cell>
          <cell r="AQ636" t="str">
            <v>Opera</v>
          </cell>
          <cell r="AR636" t="str">
            <v>FHD 1920 x 1080</v>
          </cell>
          <cell r="AS636" t="str">
            <v>3TE50G165140G1651M010</v>
          </cell>
          <cell r="AT636" t="e">
            <v>#N/A</v>
          </cell>
          <cell r="AU636" t="str">
            <v>50H7GB</v>
          </cell>
          <cell r="AV636" t="str">
            <v>3TE50G165140</v>
          </cell>
          <cell r="AW636" t="str">
            <v>G1651</v>
          </cell>
          <cell r="AX636" t="str">
            <v>M010</v>
          </cell>
          <cell r="AY636">
            <v>74011932</v>
          </cell>
          <cell r="AZ636">
            <v>51012861</v>
          </cell>
          <cell r="BA636">
            <v>80141853</v>
          </cell>
        </row>
        <row r="637">
          <cell r="D637">
            <v>60315162</v>
          </cell>
          <cell r="E637" t="str">
            <v>A</v>
          </cell>
          <cell r="F637" t="str">
            <v>TV</v>
          </cell>
          <cell r="G637" t="str">
            <v>JESUS MIGUEL HERNANDEZ ROJAS</v>
          </cell>
          <cell r="H637" t="str">
            <v>IGNACIO MANUEL ALTAMIRANO 101 COLONIA LOS SAUCES CHILPANCINGO GRO</v>
          </cell>
          <cell r="I637">
            <v>7471304600</v>
          </cell>
          <cell r="J637" t="str">
            <v>HISENSE</v>
          </cell>
          <cell r="K637" t="str">
            <v>50K20DW</v>
          </cell>
          <cell r="L637" t="str">
            <v>50G143292H08871</v>
          </cell>
          <cell r="M637" t="str">
            <v>CHI/000130813</v>
          </cell>
          <cell r="N637">
            <v>11998.37</v>
          </cell>
          <cell r="O637">
            <v>42167</v>
          </cell>
          <cell r="P637">
            <v>42829</v>
          </cell>
          <cell r="Q637">
            <v>201611</v>
          </cell>
          <cell r="R637" t="str">
            <v>FALTA DE REFACCIONES  (PANEL 50") OC-1009395</v>
          </cell>
          <cell r="S637" t="str">
            <v/>
          </cell>
          <cell r="T637" t="str">
            <v xml:space="preserve"> ELODIA MARTINEZ MOCTEZUMA        </v>
          </cell>
          <cell r="U637" t="str">
            <v>2017-04-20</v>
          </cell>
          <cell r="V637" t="str">
            <v>SUR</v>
          </cell>
          <cell r="W637" t="str">
            <v>COMPLETADO</v>
          </cell>
          <cell r="X637" t="str">
            <v>TALLER</v>
          </cell>
          <cell r="Y637">
            <v>42823</v>
          </cell>
          <cell r="Z637">
            <v>662</v>
          </cell>
          <cell r="AA637" t="str">
            <v>M012</v>
          </cell>
          <cell r="AD637" t="str">
            <v>Chilpancingo/ Los Sauces</v>
          </cell>
          <cell r="AE637" t="str">
            <v>GRO</v>
          </cell>
          <cell r="AF637" t="str">
            <v>MX</v>
          </cell>
          <cell r="AG637" t="str">
            <v>10415299</v>
          </cell>
          <cell r="AH637" t="str">
            <v>JESUS MIGUEL HERNANDEZ</v>
          </cell>
          <cell r="AI637" t="str">
            <v>101 Ignacio Manuel altamirano</v>
          </cell>
          <cell r="AJ637" t="str">
            <v>7471304600</v>
          </cell>
          <cell r="AK637">
            <v>0</v>
          </cell>
          <cell r="AL637" t="str">
            <v>39060</v>
          </cell>
          <cell r="AM637" t="str">
            <v>22/04/2017 08 : 40 MARCO.DIAZ : TCF174 7401193307/04/2017 23 : 44 ARANTXA.MON : TCF107/04/2017 23 : 43 ARANTXA.MON : NP507/04/2017 06 : 19 FABIOLA.BON : seg: refacciones06/04/2017 02 : 20 201611 : REFACCION SOLICITADA OC-100939505/04/2017 09 : 46 ARANTXA.MON : P2A GUIA: 5824154501 31/03/201705/04/2017 02 : 45 201611 : VISITA PROGRAMADA 04/04/201731/03/2017 05 : 08 201611 : SOLICITUD DE REFACCIONES OC-100923231/03/2017 03 : 30 GABRIELA.B : KMA 216 $432.0031/03/2017 03 : 19 FABIOLA.BON : seg: se solicita aut de km31/03/2017 02 : 14 201611 : SE SOLICITA AUTORIZACION SKMA 216 KMSE CONTACTO A CLIENTE PARA HACER VISITA30/03/2017 07 : 35 GABRIELA.B : ODSWTP30/03/2017 06 : 46 GABRIELA.B : RD % HEROÍNAS DE L SUR Y LAURELES</v>
          </cell>
          <cell r="AN637" t="str">
            <v>1TE50B8NUSCB</v>
          </cell>
          <cell r="AO637" t="str">
            <v>Smart</v>
          </cell>
          <cell r="AP637" t="str">
            <v>Hisense</v>
          </cell>
          <cell r="AQ637" t="str">
            <v>Opera</v>
          </cell>
          <cell r="AR637" t="str">
            <v>FHD 1920 x 1080</v>
          </cell>
          <cell r="AS637" t="str">
            <v>3TE50G165140G1651M010</v>
          </cell>
          <cell r="AT637" t="e">
            <v>#N/A</v>
          </cell>
          <cell r="AU637" t="str">
            <v>50H7GB</v>
          </cell>
          <cell r="AV637" t="str">
            <v>3TE50G165140</v>
          </cell>
          <cell r="AW637" t="str">
            <v>G1651</v>
          </cell>
          <cell r="AX637" t="str">
            <v>M010</v>
          </cell>
          <cell r="AY637">
            <v>74011933</v>
          </cell>
          <cell r="AZ637">
            <v>51012862</v>
          </cell>
          <cell r="BA637">
            <v>80141694</v>
          </cell>
        </row>
        <row r="638">
          <cell r="D638">
            <v>60313276</v>
          </cell>
          <cell r="E638" t="str">
            <v xml:space="preserve">A  </v>
          </cell>
          <cell r="F638" t="str">
            <v>TV</v>
          </cell>
          <cell r="G638" t="str">
            <v>Maria de Pilar Hernandez</v>
          </cell>
          <cell r="H638" t="str">
            <v>Leon Mz. 38 Lote 8 casa 2 San Vicente Chico/UH. Bonito San Vicente
C.P. 56373</v>
          </cell>
          <cell r="I638" t="str">
            <v>5581738755 / 5522899285</v>
          </cell>
          <cell r="J638" t="str">
            <v>HISENSE</v>
          </cell>
          <cell r="K638" t="str">
            <v>50K20DW</v>
          </cell>
          <cell r="L638" t="str">
            <v>50G143291H15482</v>
          </cell>
          <cell r="M638" t="str">
            <v>TC# 5259 6983 1546 2427 4716 97 TICKET DE COMPRA TIENDA WALMART</v>
          </cell>
          <cell r="N638">
            <v>8499</v>
          </cell>
          <cell r="O638">
            <v>42001</v>
          </cell>
          <cell r="P638">
            <v>42802</v>
          </cell>
          <cell r="Q638">
            <v>201767</v>
          </cell>
          <cell r="R638" t="str">
            <v>16/03/2017 01 : 33  JORGE.VAZ : NP5 / P1A: 173331 PANEL   08-03-2017   OC-1008366</v>
          </cell>
          <cell r="S638" t="str">
            <v>EQUIPO DAÑADO EN DOMICILIO DE CLIENTE (Z</v>
          </cell>
          <cell r="T638" t="str">
            <v xml:space="preserve">   RENE ARIAS                     </v>
          </cell>
          <cell r="U638" t="str">
            <v>2017-04-10</v>
          </cell>
          <cell r="V638" t="str">
            <v>CENTRO</v>
          </cell>
          <cell r="W638" t="str">
            <v>COMPLETADO</v>
          </cell>
          <cell r="X638" t="str">
            <v>TALLER</v>
          </cell>
          <cell r="Y638">
            <v>42800</v>
          </cell>
          <cell r="Z638">
            <v>801</v>
          </cell>
          <cell r="AA638" t="str">
            <v>M012</v>
          </cell>
          <cell r="AD638" t="str">
            <v>San Vicente Chico/UH. Bonito San Vicente</v>
          </cell>
          <cell r="AE638" t="str">
            <v>MEX</v>
          </cell>
          <cell r="AF638" t="str">
            <v>MX</v>
          </cell>
          <cell r="AG638" t="str">
            <v>10413506</v>
          </cell>
          <cell r="AH638" t="str">
            <v>MARIA DE PILAR HERNANDEZ</v>
          </cell>
          <cell r="AI638" t="str">
            <v>Leon Mz. 38 Lote 8 casa 2</v>
          </cell>
          <cell r="AJ638" t="str">
            <v>5522899285</v>
          </cell>
          <cell r="AK638" t="str">
            <v>5581738755</v>
          </cell>
          <cell r="AL638" t="str">
            <v>56373</v>
          </cell>
          <cell r="AM638" t="str">
            <v>22/04/2017 08 : 43 MARCO.DIAZ : TCF174: 7401193619/04/2017 23 : 46 GERARDO.GRA : CSC se indica fecha de entrega enproceso. EMC*18/04/2017 22 : 22 ANA.ROSA : CSCse le indica a cte. que están en espera de verificar si se cuenta confecha de embarque para este equipo18/04/2017 00 : 12 GERARDO.GRA : CSC se indica entrega en proceso, sepasa ODS a CF para seguimiento. EMC*04/04/2017 04 : 33 ANA.LAURA : CSCCFNPse le comenta a cte que estamnos en espera de embarque, aun esta dentrodel tiempo de proceso30/03/2017 02 : 05 GABRIELA.B : CSCSe informa en proceso de Entrega se pide esperar23/03/2017 22 : 57 MARCO.DIAZ : TCF1PU CLIENTEINF. JOSUE RAMIREZ. DMC18/03/2017 06 : 07 GERARDO.GRA : CSC se indica CF y fecha de entregaaproximada 20 días hábiles a partir de NP5. EMC*16/03/2017 01 : 33 JORGE.VAZ : TCF116/03/2017 01 : 33 JORGE.VAZ : NP515/03/2017 13 : 22 201767 : SEG SE SOLICITA APOYO A REFACCIONES PARA QUENOS INDIQUE FECHA DE SURTIMIENTO DE LA OC, YA QUE AL DÍADE HOY NO HEMOS TENIDO RESPUESTA VÍA CORREO O CRM. A0315/03/2017 00 : 36 ANA.LAURA : KMA:55$11014/03/2017 08 : 30 201767 : SKMA. 55 KM / $110.00 /09/03/2017 08 : 43 201767 : P1A: 173331 PANEL 08-03-2017 OC-100836609/03/2017 04 : 10 201767 : PANEL DAÑADO09/03/2017 00 : 01 GABRIELA.B : CSCSe tiene Programada visita, indica ya acudieron a visita y le comentaronque se comunicara para verificar información de Refaccion, se comenta enproceso de Solicitud se pide Esperar07/03/2017 03 : 06 201767 : V1. 09/03/2017: 10 A.M. - 6 P.M.H-23595 SE ASIGNA T52CAE02/03/2017 23 : 58 BRENDA.MORA : ODSWTPENTRE PIEDAD Y LINARES</v>
          </cell>
          <cell r="AN638" t="str">
            <v>1TE50B8NUSCB</v>
          </cell>
          <cell r="AO638" t="str">
            <v>Smart</v>
          </cell>
          <cell r="AP638" t="str">
            <v>Hisense</v>
          </cell>
          <cell r="AQ638" t="str">
            <v>Opera</v>
          </cell>
          <cell r="AR638" t="str">
            <v>FHD 1920 x 1080</v>
          </cell>
          <cell r="AS638" t="str">
            <v>3TE50G165140G1651M010</v>
          </cell>
          <cell r="AT638" t="e">
            <v>#N/A</v>
          </cell>
          <cell r="AU638" t="str">
            <v>50H7GB</v>
          </cell>
          <cell r="AV638" t="str">
            <v>3TE50G165140</v>
          </cell>
          <cell r="AW638" t="str">
            <v>G1651</v>
          </cell>
          <cell r="AX638" t="str">
            <v>M010</v>
          </cell>
          <cell r="AY638">
            <v>74011936</v>
          </cell>
          <cell r="AZ638">
            <v>51012865</v>
          </cell>
          <cell r="BA638">
            <v>80141812</v>
          </cell>
        </row>
        <row r="639">
          <cell r="D639">
            <v>60312711</v>
          </cell>
          <cell r="E639" t="str">
            <v xml:space="preserve">A  </v>
          </cell>
          <cell r="F639" t="str">
            <v>TV</v>
          </cell>
          <cell r="G639" t="str">
            <v>DALIA ESMERALDA TADEO DE ANDA</v>
          </cell>
          <cell r="H639" t="str">
            <v>LAZAR CARDENAS NO. 21, COL. CENTRO, CARRILLO PUERTO</v>
          </cell>
          <cell r="I639">
            <v>3111142323</v>
          </cell>
          <cell r="J639" t="str">
            <v>HISENSE</v>
          </cell>
          <cell r="K639" t="str">
            <v>50K20DW</v>
          </cell>
          <cell r="L639" t="str">
            <v>50J140464H01777</v>
          </cell>
          <cell r="M639" t="str">
            <v>POLIZA DE GARANTIA</v>
          </cell>
          <cell r="N639">
            <v>0</v>
          </cell>
          <cell r="O639">
            <v>41873</v>
          </cell>
          <cell r="P639">
            <v>42794</v>
          </cell>
          <cell r="Q639">
            <v>201023</v>
          </cell>
          <cell r="R639" t="str">
            <v xml:space="preserve">15/03/2017 06 : 57  JORGE.VAZ : NP5
173331-PANEL LDC-OC1008244
</v>
          </cell>
          <cell r="S639" t="str">
            <v>FALLA: NO ENCIENDE, SE REALIZO PEDIDO DE</v>
          </cell>
          <cell r="T639" t="str">
            <v xml:space="preserve">   GABRIELA RIVAS DELGADO         </v>
          </cell>
          <cell r="U639" t="str">
            <v>2017-04-18</v>
          </cell>
          <cell r="V639" t="str">
            <v>Norte</v>
          </cell>
          <cell r="W639" t="str">
            <v>COMPLETADO</v>
          </cell>
          <cell r="X639" t="str">
            <v>TALLER</v>
          </cell>
          <cell r="Y639">
            <v>42789</v>
          </cell>
          <cell r="Z639">
            <v>921</v>
          </cell>
          <cell r="AA639" t="str">
            <v>M012</v>
          </cell>
          <cell r="AD639" t="str">
            <v>Compostela /Centro</v>
          </cell>
          <cell r="AE639" t="str">
            <v>NAY</v>
          </cell>
          <cell r="AF639" t="str">
            <v>MX</v>
          </cell>
          <cell r="AG639" t="str">
            <v>10412734</v>
          </cell>
          <cell r="AH639" t="str">
            <v>DALIA ESMERALDA TADEO</v>
          </cell>
          <cell r="AI639" t="str">
            <v>21 Lazaro cardenas</v>
          </cell>
          <cell r="AJ639" t="str">
            <v>013111142323</v>
          </cell>
          <cell r="AK639">
            <v>0</v>
          </cell>
          <cell r="AL639" t="str">
            <v>63717</v>
          </cell>
          <cell r="AM639" t="str">
            <v>22/04/2017 08 : 44 RODRIGUEZ ERICK : TCF174 7401193724/03/2017 00 : 45 MARCO.DIAZ : TCF1PU CSAINF. GABRIELA RIVAS. DMC15/03/2017 06 : 57 JORGE.VAZ : TCF115/03/2017 06 : 57 JORGE.VAZ : NP514/03/2017 02 : 20 MARIA.EUGENI : DGRSEG: OC- Solicitud correcta en Open Bravo.08/03/2017 00 : 02 ERNESTO.HERN : EM-P2A GUIA: 500631674407/03/2017 03 : 13 201023 : LLEGO REFACCION, PRESENTO OLOR A QUEMADO,PRESENTANDO PROBLEMA EN BAY LIGTH, (TIRAS DE LED), POR LO QUE SE REALIZA NUEVO PEDIDOP2-173331-PANEL LDC-OC100824403/03/2017 04 : 52 201023 : SEGUIMOS ESPERANDO REFACCION01/03/2017 02 : 59 201023 : P1-171496-POWER BOARD::OC100801224/02/2017 09 : 52 201023 : V1P-NOS REPORTAMOS CON CLIENTE..NOS AVISARAPARA AGENDAR22/02/2017 07 : 58 MARIELA.CHA : ODSWTPFACHADA ES UN DEPOSITO TADEO POR LA AV PRINCIPAL</v>
          </cell>
          <cell r="AN639" t="str">
            <v>1TE50B8NUSCB</v>
          </cell>
          <cell r="AO639" t="str">
            <v>Smart</v>
          </cell>
          <cell r="AP639" t="str">
            <v>Hisense</v>
          </cell>
          <cell r="AQ639" t="str">
            <v>Opera</v>
          </cell>
          <cell r="AR639" t="str">
            <v>FHD 1920 x 1080</v>
          </cell>
          <cell r="AS639" t="str">
            <v>3TE50G165140G1651M010</v>
          </cell>
          <cell r="AT639" t="e">
            <v>#N/A</v>
          </cell>
          <cell r="AU639" t="str">
            <v>50H7GB</v>
          </cell>
          <cell r="AV639" t="str">
            <v>3TE50G165140</v>
          </cell>
          <cell r="AW639" t="str">
            <v>G1651</v>
          </cell>
          <cell r="AX639" t="str">
            <v>M010</v>
          </cell>
          <cell r="AY639">
            <v>74011937</v>
          </cell>
          <cell r="AZ639">
            <v>51012866</v>
          </cell>
          <cell r="BA639">
            <v>80141743</v>
          </cell>
        </row>
        <row r="640">
          <cell r="D640">
            <v>60311753</v>
          </cell>
          <cell r="E640" t="str">
            <v xml:space="preserve">A </v>
          </cell>
          <cell r="F640" t="str">
            <v>TV</v>
          </cell>
          <cell r="G640" t="str">
            <v>RICARDO DOMINGUEZ</v>
          </cell>
          <cell r="H640" t="str">
            <v>ANADADO PLAYA BALANDA #112, COL. COSTA AZUL, LA PAZ, C.P. 23050</v>
          </cell>
          <cell r="I640">
            <v>1222359</v>
          </cell>
          <cell r="J640" t="str">
            <v>HISENSE</v>
          </cell>
          <cell r="K640" t="str">
            <v>50K20DW</v>
          </cell>
          <cell r="L640" t="str">
            <v>50G143292H09016</v>
          </cell>
          <cell r="M640" t="str">
            <v>LPZ / 000190607 TICKET DE COMPRA TIENDA TELMEX S.A. DE C.V.</v>
          </cell>
          <cell r="N640">
            <v>11998.37</v>
          </cell>
          <cell r="O640">
            <v>42138</v>
          </cell>
          <cell r="P640">
            <v>42849</v>
          </cell>
          <cell r="Q640">
            <v>201767</v>
          </cell>
          <cell r="R640" t="str">
            <v>25/02/2017 02 : 39  ERNESTO.HERN : NP5 / 24/02/2017 00 : 44 201767 : P1A: SE ENVIA CORREO ELECTRONICO AREFACCIONES  PARA PETICIÓN DE REFACCIONES PARA ASC LOS CABOS</v>
          </cell>
          <cell r="S640" t="str">
            <v>EQUIPO DAÑADO EN DOMICILIO DE CLIENTE</v>
          </cell>
          <cell r="T640" t="str">
            <v xml:space="preserve">   RENE ARIAS                     </v>
          </cell>
          <cell r="U640" t="str">
            <v>2017-04-20</v>
          </cell>
          <cell r="V640" t="str">
            <v>CENTRO</v>
          </cell>
          <cell r="W640" t="str">
            <v>COMPLETADO</v>
          </cell>
          <cell r="X640" t="str">
            <v>TALLER</v>
          </cell>
          <cell r="Y640">
            <v>42782</v>
          </cell>
          <cell r="Z640">
            <v>711</v>
          </cell>
          <cell r="AA640" t="str">
            <v>M012</v>
          </cell>
          <cell r="AD640" t="str">
            <v>col costa azul/la paz</v>
          </cell>
          <cell r="AE640" t="str">
            <v>BCS</v>
          </cell>
          <cell r="AF640" t="str">
            <v>MX</v>
          </cell>
          <cell r="AG640" t="str">
            <v>10411303</v>
          </cell>
          <cell r="AH640" t="str">
            <v>RICARDO DOMINGUEZ</v>
          </cell>
          <cell r="AI640" t="str">
            <v>anadado playa balanda 112</v>
          </cell>
          <cell r="AJ640" t="str">
            <v>1222359</v>
          </cell>
          <cell r="AK640">
            <v>0</v>
          </cell>
          <cell r="AL640" t="str">
            <v>23050</v>
          </cell>
          <cell r="AM640" t="str">
            <v>22/04/2017 08 : 44 MARCO.DIAZ : TCF174 7401193823/03/2017 23 : 15 MARCO.DIAZ : TCF1PU CLIENTEINF. JOSUE RAMIREZ. DMC25/02/2017 02 : 39 ERNESTO.HERN : TCF125/02/2017 02 : 39 ERNESTO.HERN : NP524/02/2017 00 : 44 201767 : P1A: SE ENVIA CORREO ELECTRONICO AREFACCIONES PARA PETICIÓN DE REFACCIONES PARA ASC LOS CABOS22/02/2017 06 : 49 MA.ISABEL : SEG: SE SOLICITA AL CSA VALIDAR MODELODEL EQUIPO17/02/2017 03 : 50 201767 : V1:21/02/2017:HORARIO ABIERTO DE 10 AM A 18HRS_H23270_T0417/02/2017 03 : 14 MARTINEZ.G : ODSWTPJUNTO A PEPSI TELEFONO DE CONTACTO: 0456121086204 CELULAR</v>
          </cell>
          <cell r="AN640" t="str">
            <v>1TE50B8NUSCB</v>
          </cell>
          <cell r="AO640" t="str">
            <v>Smart</v>
          </cell>
          <cell r="AP640" t="str">
            <v>Hisense</v>
          </cell>
          <cell r="AQ640" t="str">
            <v>Opera</v>
          </cell>
          <cell r="AR640" t="str">
            <v>FHD 1920 x 1080</v>
          </cell>
          <cell r="AS640" t="str">
            <v>3TE50G165140G1651M010</v>
          </cell>
          <cell r="AT640" t="e">
            <v>#N/A</v>
          </cell>
          <cell r="AU640" t="str">
            <v>50H7GB</v>
          </cell>
          <cell r="AV640" t="str">
            <v>3TE50G165140</v>
          </cell>
          <cell r="AW640" t="str">
            <v>G1651</v>
          </cell>
          <cell r="AX640" t="str">
            <v>M010</v>
          </cell>
          <cell r="AY640">
            <v>74011938</v>
          </cell>
          <cell r="AZ640">
            <v>51012867</v>
          </cell>
          <cell r="BA640">
            <v>80141855</v>
          </cell>
        </row>
        <row r="641">
          <cell r="D641">
            <v>60315437</v>
          </cell>
          <cell r="E641" t="str">
            <v xml:space="preserve">A  </v>
          </cell>
          <cell r="F641" t="str">
            <v>TV</v>
          </cell>
          <cell r="G641" t="str">
            <v>Maria Elena Saldivar</v>
          </cell>
          <cell r="H641" t="str">
            <v>Cerrada de Puerto Marquez #170, Sipantla, Cuajimalpa de Morelos, C.P. 05010</v>
          </cell>
          <cell r="I641" t="str">
            <v>58123994 / 24058531</v>
          </cell>
          <cell r="J641" t="str">
            <v>HISENSE</v>
          </cell>
          <cell r="K641" t="str">
            <v>50K20DW</v>
          </cell>
          <cell r="L641" t="str">
            <v>50G143291H01380</v>
          </cell>
          <cell r="M641" t="str">
            <v>CUJ / 000146404 TICKET DE COMPRA TIENDA TELMEX</v>
          </cell>
          <cell r="N641">
            <v>10120.879999999999</v>
          </cell>
          <cell r="O641">
            <v>42819</v>
          </cell>
          <cell r="P641">
            <v>42836</v>
          </cell>
          <cell r="Q641">
            <v>201767</v>
          </cell>
          <cell r="R641" t="str">
            <v>13/04/2017 06 : 11  ERNESTO.HERN : NP5 / P1A: 173331 PANEL    11-04-2017  OC-1009586</v>
          </cell>
          <cell r="S641" t="str">
            <v>EQUIPO DAÑADO EN DOMICILIO DE CLIENTE (Z</v>
          </cell>
          <cell r="T641" t="str">
            <v xml:space="preserve">   RENE ARIAS                     </v>
          </cell>
          <cell r="U641" t="str">
            <v>2017-04-18</v>
          </cell>
          <cell r="V641" t="str">
            <v>CENTRO</v>
          </cell>
          <cell r="W641" t="str">
            <v>COMPLETADO</v>
          </cell>
          <cell r="X641" t="str">
            <v>CLIENTE</v>
          </cell>
          <cell r="Y641">
            <v>42829</v>
          </cell>
          <cell r="Z641">
            <v>17</v>
          </cell>
          <cell r="AA641" t="str">
            <v>M010</v>
          </cell>
          <cell r="AD641" t="str">
            <v>Cuajimalpa de Morelos/ Sipantla</v>
          </cell>
          <cell r="AE641" t="str">
            <v>DF</v>
          </cell>
          <cell r="AF641" t="str">
            <v>MX</v>
          </cell>
          <cell r="AG641" t="str">
            <v>10414798</v>
          </cell>
          <cell r="AH641" t="str">
            <v>MARIA ELENA SALDIVAR</v>
          </cell>
          <cell r="AI641" t="str">
            <v>170 Cerrada de purto marquez</v>
          </cell>
          <cell r="AJ641" t="str">
            <v>58123994</v>
          </cell>
          <cell r="AK641" t="str">
            <v>24058531</v>
          </cell>
          <cell r="AL641" t="str">
            <v>05010</v>
          </cell>
          <cell r="AM641" t="str">
            <v>22/04/2017 08 : 46 MARCO.DIAZ : TCF174: 7401193913/04/2017 06 : 11 ERNESTO.HERN : TCF113/04/2017 06 : 11 ERNESTO.HERN : NP513/04/2017 00 : 07 201767 : P1A: 173331 PANEL 11-04-2017 OC-100958606/04/2017 06 : 36 ANA.LAURA : KMA:74$14805/04/2017 02 : 47 201767 : V1. 07/04/2017: 10 A.M. - 6 P.M.H-24026 SE ASIGNA R71EJI05/04/2017 02 : 23 GERARDO.GRA : CSC se pide a ejecutivo subirdocumentos a ODS. EMC*22/03/2017 23 : 34 MARIELA.CHA : ODSWTPPUERTO ALVARADO Y PUERTO ESCONDIDOFACHADA OBRA NEGRA ES LA ULTIMA CASA DE LA CALLEHAY UNA TIENDA EN LA ESQUINA</v>
          </cell>
          <cell r="AN641" t="str">
            <v>1TE50B8NUSCB</v>
          </cell>
          <cell r="AO641" t="str">
            <v>Smart</v>
          </cell>
          <cell r="AP641" t="str">
            <v>Hisense</v>
          </cell>
          <cell r="AQ641" t="str">
            <v>Opera</v>
          </cell>
          <cell r="AR641" t="str">
            <v>FHD 1920 x 1080</v>
          </cell>
          <cell r="AS641" t="str">
            <v>3TE50G165140G1651M010</v>
          </cell>
          <cell r="AT641" t="e">
            <v>#N/A</v>
          </cell>
          <cell r="AU641" t="str">
            <v>50H7GB</v>
          </cell>
          <cell r="AV641" t="str">
            <v>3TE50G165140</v>
          </cell>
          <cell r="AW641" t="str">
            <v>G1651</v>
          </cell>
          <cell r="AX641" t="str">
            <v>M010</v>
          </cell>
          <cell r="AY641">
            <v>74011939</v>
          </cell>
          <cell r="AZ641">
            <v>51012868</v>
          </cell>
          <cell r="BA641">
            <v>80141814</v>
          </cell>
        </row>
        <row r="642">
          <cell r="D642">
            <v>60312873</v>
          </cell>
          <cell r="E642" t="str">
            <v xml:space="preserve">A  </v>
          </cell>
          <cell r="F642" t="str">
            <v>TV</v>
          </cell>
          <cell r="G642" t="str">
            <v>FERNANDA MUÑOZ PADILLA</v>
          </cell>
          <cell r="H642" t="str">
            <v>BORBOLLON # 33 B EL COLORADO MARQUEZ</v>
          </cell>
          <cell r="I642">
            <v>4422774418</v>
          </cell>
          <cell r="J642" t="str">
            <v>HISENSE</v>
          </cell>
          <cell r="K642" t="str">
            <v>48K20DW</v>
          </cell>
          <cell r="L642" t="str">
            <v>48G1505B0H00109</v>
          </cell>
          <cell r="M642" t="str">
            <v>CFDI6747</v>
          </cell>
          <cell r="N642">
            <v>0</v>
          </cell>
          <cell r="O642">
            <v>42369</v>
          </cell>
          <cell r="P642">
            <v>42784</v>
          </cell>
          <cell r="Q642">
            <v>201608</v>
          </cell>
          <cell r="R642" t="str">
            <v>01/03/17 P1A: PANEL # 182882 O.C. 1008046</v>
          </cell>
          <cell r="S642" t="str">
            <v xml:space="preserve">EQUIPO EN CENTRO DE SERVICIO, NO CUENTA </v>
          </cell>
          <cell r="T642" t="str">
            <v xml:space="preserve">CAROLINA PEREA                    </v>
          </cell>
          <cell r="U642" t="str">
            <v>2017-04-12</v>
          </cell>
          <cell r="V642" t="str">
            <v>Centro</v>
          </cell>
          <cell r="W642" t="str">
            <v>COMPLETADO</v>
          </cell>
          <cell r="Y642">
            <v>42793</v>
          </cell>
          <cell r="Z642">
            <v>415</v>
          </cell>
          <cell r="AA642" t="str">
            <v>M012</v>
          </cell>
          <cell r="AB642" t="str">
            <v>T182882/Panel - PANEL</v>
          </cell>
          <cell r="AC642" t="str">
            <v>OC-1008046</v>
          </cell>
          <cell r="AD642" t="str">
            <v>El Marques / colorado</v>
          </cell>
          <cell r="AE642" t="str">
            <v>QRO</v>
          </cell>
          <cell r="AF642" t="str">
            <v>MX</v>
          </cell>
          <cell r="AG642" t="str">
            <v>10374265</v>
          </cell>
          <cell r="AH642" t="str">
            <v>FERNANDA MUÑOZ PADILLA</v>
          </cell>
          <cell r="AI642" t="str">
            <v>Borbollon 33 B</v>
          </cell>
          <cell r="AJ642" t="str">
            <v>4422774418</v>
          </cell>
          <cell r="AK642" t="str">
            <v>4422774417</v>
          </cell>
          <cell r="AL642" t="str">
            <v>76240</v>
          </cell>
          <cell r="AM642" t="str">
            <v>22/04/2017 08 : 46 PETERSON.NO : TCF174 7401194019/04/2017 23 : 19 GEARARDO.PA : CFA25/03/2017 00 : 08 MARCO.DIAZ : TCF1PU CSA CONFIRMA CAROLINA PERERA.JESSICA O16/03/2017 07 : 34 ERNESTO.HERN : TCF116/03/2017 07 : 34 ERNESTO.HERN : NP515/03/2017 05 : 58 201608 : EN ESPERA DE REFACCION SOLICITADA DESDE ELDIA 01/03/17 P1A: PANEL # 182882 O.C. 100804604/03/2017 11 : 42 MA.ISABEL : SEG: SE ENVIA CORREO A REFACC PARA SABERCUANDO SE SURTE01/03/2017 06 : 57 201608 : P1A: PANEL # 182882 O.C. 100804627/02/2017 23 : 38 201608 : V1:28/02/17 10:00 A 12:0027/02/2017 22 : 20 GABRIELA.B : ODSWTP25/02/2017 04 : 29 GABRIELA.B : RD% CTO PARQUE INDUSTRIAL A NORIA</v>
          </cell>
          <cell r="AN642" t="str">
            <v>3TE48A150516</v>
          </cell>
          <cell r="AO642" t="str">
            <v>Smart</v>
          </cell>
          <cell r="AP642" t="str">
            <v>Hisense</v>
          </cell>
          <cell r="AQ642" t="str">
            <v>Opera</v>
          </cell>
          <cell r="AR642" t="str">
            <v>FHD 1920 x 1080</v>
          </cell>
          <cell r="AS642" t="str">
            <v>3TE50G165140G1651M010</v>
          </cell>
          <cell r="AT642" t="e">
            <v>#N/A</v>
          </cell>
          <cell r="AU642" t="str">
            <v>50H7GB</v>
          </cell>
          <cell r="AV642" t="str">
            <v>3TE50G165140</v>
          </cell>
          <cell r="AW642" t="str">
            <v>G1651</v>
          </cell>
          <cell r="AX642" t="str">
            <v>M010</v>
          </cell>
          <cell r="AY642">
            <v>74011940</v>
          </cell>
          <cell r="AZ642">
            <v>51012869</v>
          </cell>
          <cell r="BA642">
            <v>80141625</v>
          </cell>
        </row>
        <row r="643">
          <cell r="D643">
            <v>60311713</v>
          </cell>
          <cell r="E643" t="str">
            <v xml:space="preserve">A </v>
          </cell>
          <cell r="F643" t="str">
            <v>TV</v>
          </cell>
          <cell r="G643" t="str">
            <v>EDUARDO BRIOÑEZ ZUÑIGA</v>
          </cell>
          <cell r="H643" t="str">
            <v>AND LOS PORTALES CHAPULTEPEC</v>
          </cell>
          <cell r="I643">
            <v>9616580359</v>
          </cell>
          <cell r="J643" t="str">
            <v>HISENSE</v>
          </cell>
          <cell r="K643" t="str">
            <v>50K20DW</v>
          </cell>
          <cell r="L643" t="str">
            <v>50G144844H02981</v>
          </cell>
          <cell r="M643" t="str">
            <v>RECIBO TELMEX</v>
          </cell>
          <cell r="N643">
            <v>10120.879999999999</v>
          </cell>
          <cell r="O643">
            <v>42095</v>
          </cell>
          <cell r="P643" t="str">
            <v>02/15/2017</v>
          </cell>
          <cell r="Q643">
            <v>200996</v>
          </cell>
          <cell r="R643" t="str">
            <v>PANEL OC-1007676</v>
          </cell>
          <cell r="S643" t="str">
            <v>to de la refacción</v>
          </cell>
          <cell r="T643" t="str">
            <v xml:space="preserve">   MARITE  CABALERO    Fecha de Ap</v>
          </cell>
          <cell r="U643" t="str">
            <v>2017-04-19</v>
          </cell>
          <cell r="V643" t="str">
            <v>SUR</v>
          </cell>
          <cell r="W643" t="str">
            <v>COMPLETADO</v>
          </cell>
          <cell r="X643" t="str">
            <v>TALLER</v>
          </cell>
          <cell r="Y643">
            <v>42781</v>
          </cell>
          <cell r="AA643" t="str">
            <v>M010</v>
          </cell>
          <cell r="AD643" t="str">
            <v>Tuxtla/Sn Jose Chapultepec 2</v>
          </cell>
          <cell r="AE643" t="str">
            <v>CHS</v>
          </cell>
          <cell r="AF643" t="str">
            <v>MX</v>
          </cell>
          <cell r="AG643" t="str">
            <v>10411785</v>
          </cell>
          <cell r="AH643" t="str">
            <v>EDUARDO BRIONES ZUÑIGA</v>
          </cell>
          <cell r="AI643" t="str">
            <v>413 And portales depto c MZ 51</v>
          </cell>
          <cell r="AJ643" t="str">
            <v>9611717692</v>
          </cell>
          <cell r="AK643" t="str">
            <v>9611717692</v>
          </cell>
          <cell r="AL643" t="str">
            <v>29027</v>
          </cell>
          <cell r="AM643" t="str">
            <v>22/04/2017 08 : 49 GEARARDO.PA : TCF1 74: 7401194518/04/2017 23 : 05 GERARDO.GRA : CSC se indica entrega en proceso, sepasa ODS a CF para seguimiento. EMC*24/03/2017 00 : 02 MARCO.DIAZ : TCF1PU CSAINF. FABRICIO SANCHEZ DMC23/02/2017 00 : 16 ERNESTO.HERN : TCF123/02/2017 00 : 15 ERNESTO.HERN : NP521/02/2017 03 : 26 200996 : SE SOLICITO PANEL OC-100767618/02/2017 01 : 51 200996 : VISITA PROGRAMADA PARA EL DIA LUNES 20 DEFEBRERO10/02/2017 07 : 09 SEMIRAMIS.M : ODSWTPRD/TELMEXENTRE AND RETABLO Y RETORNO DEL RECINTO</v>
          </cell>
          <cell r="AN643" t="str">
            <v>1TE50B8NUSCB</v>
          </cell>
          <cell r="AO643" t="str">
            <v>Smart</v>
          </cell>
          <cell r="AP643" t="str">
            <v>Hisense</v>
          </cell>
          <cell r="AQ643" t="str">
            <v>Opera</v>
          </cell>
          <cell r="AR643" t="str">
            <v>FHD 1920 x 1080</v>
          </cell>
          <cell r="AS643" t="str">
            <v>3TE50G165140G1651M010</v>
          </cell>
          <cell r="AT643" t="e">
            <v>#N/A</v>
          </cell>
          <cell r="AU643" t="str">
            <v>50H7GB</v>
          </cell>
          <cell r="AV643" t="str">
            <v>3TE50G165140</v>
          </cell>
          <cell r="AW643" t="str">
            <v>G1651</v>
          </cell>
          <cell r="AX643" t="str">
            <v>M010</v>
          </cell>
          <cell r="AY643">
            <v>74011945</v>
          </cell>
          <cell r="AZ643">
            <v>51012870</v>
          </cell>
          <cell r="BA643">
            <v>80141747</v>
          </cell>
        </row>
        <row r="644">
          <cell r="D644">
            <v>60311221</v>
          </cell>
          <cell r="E644" t="str">
            <v xml:space="preserve">A  </v>
          </cell>
          <cell r="F644" t="str">
            <v>TV</v>
          </cell>
          <cell r="G644" t="str">
            <v>ANA ELVIRA BURGOIN ESPINOZA</v>
          </cell>
          <cell r="H644" t="str">
            <v>CALLE 3, SUR 3323, COL. ADOLFO RUIZ, LA PAZ, C.P. 23040</v>
          </cell>
          <cell r="I644">
            <v>6121698063</v>
          </cell>
          <cell r="J644" t="str">
            <v>HISENSE</v>
          </cell>
          <cell r="K644" t="str">
            <v>50K20DW</v>
          </cell>
          <cell r="L644" t="str">
            <v>50G143292H09497</v>
          </cell>
          <cell r="M644" t="str">
            <v xml:space="preserve">LPZ / 000190452 TICKET DE COMPRA TIENDA TELMEX </v>
          </cell>
          <cell r="N644">
            <v>11998.37</v>
          </cell>
          <cell r="O644">
            <v>42132</v>
          </cell>
          <cell r="P644">
            <v>42780</v>
          </cell>
          <cell r="Q644">
            <v>201767</v>
          </cell>
          <cell r="R644" t="str">
            <v>18/02/2017 02 : 58  ERNESTO.HERN : NP5 / P1A: 173331 PANEL     14-02-2017   OC-1007438</v>
          </cell>
          <cell r="S644" t="str">
            <v>EQUIPO DAÑADO EN DOMICILIO DE CLIENTE</v>
          </cell>
          <cell r="T644" t="str">
            <v xml:space="preserve">   RENE ARIAS                     </v>
          </cell>
          <cell r="U644" t="str">
            <v>2017-04-18</v>
          </cell>
          <cell r="V644" t="str">
            <v>CENTRO</v>
          </cell>
          <cell r="W644" t="str">
            <v>COMPLETADO</v>
          </cell>
          <cell r="X644" t="str">
            <v>TALLER</v>
          </cell>
          <cell r="Y644">
            <v>42775</v>
          </cell>
          <cell r="Z644">
            <v>648</v>
          </cell>
          <cell r="AA644" t="str">
            <v>M012</v>
          </cell>
          <cell r="AD644" t="str">
            <v>la paz/adolfo ruiz</v>
          </cell>
          <cell r="AE644" t="str">
            <v>BCS</v>
          </cell>
          <cell r="AF644" t="str">
            <v>MX</v>
          </cell>
          <cell r="AG644" t="str">
            <v>10411397</v>
          </cell>
          <cell r="AH644" t="str">
            <v>ANA ELVIRA BURGOIN ESPINOZA</v>
          </cell>
          <cell r="AI644" t="str">
            <v>sur 3323 calle 3</v>
          </cell>
          <cell r="AJ644" t="str">
            <v>6121213402</v>
          </cell>
          <cell r="AK644" t="str">
            <v>6121698063</v>
          </cell>
          <cell r="AL644" t="str">
            <v>23040</v>
          </cell>
          <cell r="AM644" t="str">
            <v>22/04/2017 08 : 48 MARCO.DIAZ : TCF174 7401194212/04/2017 23 : 50 SEMIRAMIS.M : CSCCte se comunica para verificar cuando se le enviara su equipo de cambiofísico Miguel menciona que se enviara la siguiente semana en un tiempopromedio de 6 días hábiles se demoraría la paquetería en enviarla yentregarla por paquetería25/03/2017 06 : 03 SEMIRAMIS.M : CSCCte se comunica para verificar cuando se le enviara su equipo se lemenciona que se por ahora estamos cursando por un inventario se le pidetiempo para poder entregarlo sin embargo molesta menciona que acudir aotras instancias bajo reporte de queja 5708973722/02/2017 06 : 46 MARCO.DIAZ : TCF1PU CLIENTE18/02/2017 02 : 58 ERNESTO.HERN : TCF118/02/2017 02 : 58 ERNESTO.HERN : NP515/02/2017 08 : 18 201767 : P1A: 173331 PANEL 14-02-2017 OC-100743811/02/2017 08 : 02 ANA.LAURA : KMA:316$63210/02/2017 08 : 06 201767 : SKMA:316KM/$63210/02/2017 07 : 55 201767 : V1:14/02/2017:HORARIO ABIERTO DE 10 AM A 18HRS_H23146_T0404/02/2017 04 : 33 JUANANTONIO : ODSWTPENTRE ALAMO Y PRIVADA LIMÓNANAELVIRA.BURGOIN@INE.MX</v>
          </cell>
          <cell r="AN644" t="str">
            <v>1TE50B8NUSCB</v>
          </cell>
          <cell r="AO644" t="str">
            <v>Smart</v>
          </cell>
          <cell r="AP644" t="str">
            <v>Hisense</v>
          </cell>
          <cell r="AQ644" t="str">
            <v>Opera</v>
          </cell>
          <cell r="AR644" t="str">
            <v>FHD 1920 x 1080</v>
          </cell>
          <cell r="AS644" t="str">
            <v>3TE50G165140G1651M010</v>
          </cell>
          <cell r="AT644" t="e">
            <v>#N/A</v>
          </cell>
          <cell r="AU644" t="str">
            <v>50H7GB</v>
          </cell>
          <cell r="AV644" t="str">
            <v>3TE50G165140</v>
          </cell>
          <cell r="AW644" t="str">
            <v>G1651</v>
          </cell>
          <cell r="AX644" t="str">
            <v>M010</v>
          </cell>
          <cell r="AY644">
            <v>74011942</v>
          </cell>
          <cell r="AZ644">
            <v>51012871</v>
          </cell>
          <cell r="BA644">
            <v>80141801</v>
          </cell>
        </row>
        <row r="645">
          <cell r="D645">
            <v>60310407</v>
          </cell>
          <cell r="E645" t="str">
            <v>A</v>
          </cell>
          <cell r="F645" t="str">
            <v>TV</v>
          </cell>
          <cell r="G645" t="str">
            <v>FELISITAS ELVIRA QUIROS</v>
          </cell>
          <cell r="H645" t="str">
            <v>LUCIO CABAÑAS #322, COL. MEXICO 68</v>
          </cell>
          <cell r="I645">
            <v>6562103097</v>
          </cell>
          <cell r="J645" t="str">
            <v>HISENSE</v>
          </cell>
          <cell r="K645" t="str">
            <v>50K20DW</v>
          </cell>
          <cell r="L645" t="str">
            <v>50G143291H15936</v>
          </cell>
          <cell r="M645" t="str">
            <v>TICKET DE COMPRA</v>
          </cell>
          <cell r="N645">
            <v>11998.37</v>
          </cell>
          <cell r="O645">
            <v>42161</v>
          </cell>
          <cell r="P645">
            <v>42746</v>
          </cell>
          <cell r="Q645">
            <v>202246</v>
          </cell>
          <cell r="R645" t="str">
            <v>18/02/2017 03 : 19  ERNESTO.HERN : TCF1
18/02/2017 03 : 19  ERNESTO.HERN : NP5 16/02/2017 03 : 50 202246 : NUEVA OC-1007465</v>
          </cell>
          <cell r="S645" t="str">
            <v/>
          </cell>
          <cell r="T645" t="str">
            <v xml:space="preserve">IDALIA LOZA                     </v>
          </cell>
          <cell r="U645" t="str">
            <v>2017/04/12</v>
          </cell>
          <cell r="V645" t="str">
            <v>Norte</v>
          </cell>
          <cell r="W645" t="str">
            <v>COMPLETADO</v>
          </cell>
          <cell r="X645" t="str">
            <v>TALLER</v>
          </cell>
          <cell r="Y645">
            <v>42765</v>
          </cell>
          <cell r="Z645">
            <v>585</v>
          </cell>
          <cell r="AA645" t="str">
            <v>M012</v>
          </cell>
          <cell r="AB645" t="str">
            <v>T173331/Panel - PANEL</v>
          </cell>
          <cell r="AC645" t="str">
            <v>OC-1007465</v>
          </cell>
          <cell r="AD645" t="str">
            <v>Juarez /Mexico 68</v>
          </cell>
          <cell r="AE645" t="str">
            <v>CHI</v>
          </cell>
          <cell r="AF645" t="str">
            <v>MX</v>
          </cell>
          <cell r="AG645" t="str">
            <v>10408713</v>
          </cell>
          <cell r="AH645" t="str">
            <v>FELISITAS ELVIRA QUIROS</v>
          </cell>
          <cell r="AI645" t="str">
            <v>322 lUCIO CCABAÑAS</v>
          </cell>
          <cell r="AJ645" t="str">
            <v>6562103097</v>
          </cell>
          <cell r="AK645" t="str">
            <v>3560302010</v>
          </cell>
          <cell r="AL645" t="str">
            <v>32640</v>
          </cell>
          <cell r="AM645" t="str">
            <v>22/04/2017 08 : 48 MARCO.DIAZ : TCF174: 7401194322/04/2017 01 : 42 SEMIRAMIS.M : CSCCte se comunica para verificar el tiempo estimado en que se le enviarasu equipo se le pide para que se verifique sobre el envió de su equipotoda vez que se nos mencione puede comunicarse a la siguiente semana sele pide ayuda a Miguel de cf18/04/2017 02 : 53 ADOLFO.FER : CFA01/04/2017 06 : 57 Ricardo Espinosa : MODOR SE ANEXA EL N. DE SERIE50G143291H15936. BRENDA MED24/03/2017 23 : 54 SEMIRAMIS.M : CSCcte. se comunica molesta y que no se le ha entregado su equipo de cambiose genera reporte de queja 5407636914/03/2017 04 : 45 MARCO.DIAZ : TCF1PU CSA18/02/2017 03 : 19 ERNESTO.HERN : TCF118/02/2017 03 : 19 ERNESTO.HERN : NP516/02/2017 06 : 15 MARIA.EUGENI : SEG: REFACCIONES16/02/2017 03 : 50 202246 : NUEVA OC-100746516/02/2017 00 : 00 MARIA.EUGENI : SEG: Se le pide a CSA volver asolicitar refaccion.02/02/2017 04 : 02 202246 : P1: T173064, OC-100692731/01/2017 03 : 33 MARIA.EUGENI : SEG: Este folio sustituye al folio6030782705/01/2017 05 : 08 202246 : SE VISITARA 09 ENERO 2017 SE ENVIA CORREO AC VILLAVICENCIO02/01/2017 23 : 46 MARIELA.CHA : ODSWTPLENE Y REVOLUCIÓNFACHADA CREMA BARANDAL NEGROHAY UNA TORTILLERÍA A ESPALDAS</v>
          </cell>
          <cell r="AN645" t="str">
            <v>1TE50B8NUSCB</v>
          </cell>
          <cell r="AO645" t="str">
            <v>Smart</v>
          </cell>
          <cell r="AP645" t="str">
            <v>Hisense</v>
          </cell>
          <cell r="AQ645" t="str">
            <v>Opera</v>
          </cell>
          <cell r="AR645" t="str">
            <v>FHD 1920 x 1080</v>
          </cell>
          <cell r="AS645" t="str">
            <v>3TE50G165140G1651M010</v>
          </cell>
          <cell r="AT645" t="e">
            <v>#N/A</v>
          </cell>
          <cell r="AU645" t="str">
            <v>50H7GB</v>
          </cell>
          <cell r="AV645" t="str">
            <v>3TE50G165140</v>
          </cell>
          <cell r="AW645" t="str">
            <v>G1651</v>
          </cell>
          <cell r="AX645" t="str">
            <v>M010</v>
          </cell>
          <cell r="AY645">
            <v>74011943</v>
          </cell>
          <cell r="AZ645">
            <v>51012872</v>
          </cell>
          <cell r="BA645">
            <v>80141705</v>
          </cell>
        </row>
        <row r="646">
          <cell r="D646">
            <v>60315574</v>
          </cell>
          <cell r="E646" t="str">
            <v xml:space="preserve">A  </v>
          </cell>
          <cell r="F646" t="str">
            <v>TV</v>
          </cell>
          <cell r="G646" t="str">
            <v xml:space="preserve">MARICELA SANCHEZ CHAVEZ </v>
          </cell>
          <cell r="H646" t="str">
            <v>UNIDAD SANTA FE GRUPO 1 MZ 4 CASA 35</v>
          </cell>
          <cell r="I646">
            <v>62784929</v>
          </cell>
          <cell r="J646" t="str">
            <v xml:space="preserve">HISENSE </v>
          </cell>
          <cell r="K646" t="str">
            <v>50K20DW</v>
          </cell>
          <cell r="L646" t="str">
            <v>50J140464H01791</v>
          </cell>
          <cell r="M646" t="str">
            <v xml:space="preserve">POLIZA DE GARANTIA </v>
          </cell>
          <cell r="N646">
            <v>0</v>
          </cell>
          <cell r="O646">
            <v>41834</v>
          </cell>
          <cell r="P646">
            <v>42832</v>
          </cell>
          <cell r="Q646">
            <v>201677</v>
          </cell>
          <cell r="R646" t="str">
            <v xml:space="preserve">SE SOLICITA PANEL # DE PARTE 173331, DAÑO EN TIRAS DE LED, TARJETA POWER DAÑADA # DE PARTE 171496, SIN SURTIR </v>
          </cell>
          <cell r="S646" t="str">
            <v xml:space="preserve">SOLO BASE </v>
          </cell>
          <cell r="T646" t="str">
            <v xml:space="preserve"> SANDRA RUIZ                      </v>
          </cell>
          <cell r="U646" t="str">
            <v>2017-04-20</v>
          </cell>
          <cell r="V646" t="str">
            <v>CENTRO</v>
          </cell>
          <cell r="W646" t="str">
            <v>COMPLETADO</v>
          </cell>
          <cell r="X646" t="str">
            <v>TALLER</v>
          </cell>
          <cell r="Y646">
            <v>42831</v>
          </cell>
          <cell r="Z646">
            <v>998</v>
          </cell>
          <cell r="AA646" t="str">
            <v>M012</v>
          </cell>
          <cell r="AD646" t="str">
            <v>Alvaro Obregon/U Hab Santa Fe IMMS</v>
          </cell>
          <cell r="AE646" t="str">
            <v>DF</v>
          </cell>
          <cell r="AF646" t="str">
            <v>MX</v>
          </cell>
          <cell r="AG646" t="str">
            <v>10414433</v>
          </cell>
          <cell r="AH646" t="str">
            <v>MARISELA CHAVEZ</v>
          </cell>
          <cell r="AI646" t="str">
            <v>Casa 35 AV CAMINO REAL A TOLUCA Y CRISTO REYMz 4 Grupo1</v>
          </cell>
          <cell r="AJ646" t="str">
            <v>0445577972117</v>
          </cell>
          <cell r="AK646" t="str">
            <v>0445577972117</v>
          </cell>
          <cell r="AL646" t="str">
            <v>01170</v>
          </cell>
          <cell r="AM646" t="str">
            <v>22/04/2017 08 : 51 RODRIGUEZ ERICK : TCF174 7401194612/04/2017 03 : 20 ARANTXA.MON : TCF112/04/2017 03 : 19 ARANTXA.MON : NP511/04/2017 02 : 39 201677 : SE REALIZA P1 EL DIA DE HOY EN OPEN BRAVO,SE SOLICITA PANEL, DAÑO EN LAS TIRAS DE LED SE ENCUENTRA EN CORTO, POWER DAÑADA EN CORTO10/04/2017 22 : 16 201677 : PASA A REVISIÓN EL DIA DE HOY08/04/2017 05 : 24 201677 : SE REVISA EQUIPO EN DOMICILIO Y EL PANELESTA OBSCURO NO ES POR DESCARGA ELECTRICA SE RECOLECTA PARA REVISION EN TALLER POR INDICACIONES DE GERARDO PAREDES07/04/2017 21 : 44 201677 : HOY SE REALIZA V107/04/2017 02 : 21 GABRIELA.B : ODSWTP07/04/2017 01 : 12 GABRIELA.B : RD % AV CAMINO REAL A TOLUCA Y CRISTOREY</v>
          </cell>
          <cell r="AN646" t="str">
            <v>1TE50B8NUSCB</v>
          </cell>
          <cell r="AO646" t="str">
            <v>Smart</v>
          </cell>
          <cell r="AP646" t="str">
            <v>Hisense</v>
          </cell>
          <cell r="AQ646" t="str">
            <v>Opera</v>
          </cell>
          <cell r="AR646" t="str">
            <v>FHD 1920 x 1080</v>
          </cell>
          <cell r="AS646" t="str">
            <v>3TE50G165140G1651M010</v>
          </cell>
          <cell r="AT646" t="e">
            <v>#N/A</v>
          </cell>
          <cell r="AU646" t="str">
            <v>50H7GB</v>
          </cell>
          <cell r="AV646" t="str">
            <v>3TE50G165140</v>
          </cell>
          <cell r="AW646" t="str">
            <v>G1651</v>
          </cell>
          <cell r="AX646" t="str">
            <v>M010</v>
          </cell>
          <cell r="AY646">
            <v>74011946</v>
          </cell>
          <cell r="AZ646">
            <v>51012875</v>
          </cell>
          <cell r="BA646">
            <v>80141503</v>
          </cell>
        </row>
        <row r="647">
          <cell r="D647">
            <v>60311021</v>
          </cell>
          <cell r="E647" t="str">
            <v xml:space="preserve">A  </v>
          </cell>
          <cell r="F647" t="str">
            <v>TV</v>
          </cell>
          <cell r="G647" t="str">
            <v>MARIBEL REYES</v>
          </cell>
          <cell r="H647" t="str">
            <v>LAZARO CARDENAS 244, CENTRO LAZARO CARDENAS C.P. 60980</v>
          </cell>
          <cell r="I647">
            <v>7535351324</v>
          </cell>
          <cell r="J647" t="str">
            <v>HISENSE</v>
          </cell>
          <cell r="K647" t="str">
            <v>48K20D</v>
          </cell>
          <cell r="L647" t="str">
            <v>48G151187H01559</v>
          </cell>
          <cell r="M647" t="str">
            <v>POLIZA DE GARANTIA</v>
          </cell>
          <cell r="N647">
            <v>7500</v>
          </cell>
          <cell r="O647">
            <v>42360</v>
          </cell>
          <cell r="P647">
            <v>42774</v>
          </cell>
          <cell r="Q647">
            <v>202300</v>
          </cell>
          <cell r="R647" t="str">
            <v>FALTA DE PANEL:T179326 OC:1007527</v>
          </cell>
          <cell r="S647" t="str">
            <v/>
          </cell>
          <cell r="T647" t="str">
            <v xml:space="preserve">  MULTISERVICIOS ALVARADO         </v>
          </cell>
          <cell r="U647" t="str">
            <v>2017-04-20</v>
          </cell>
          <cell r="V647" t="str">
            <v>SUR</v>
          </cell>
          <cell r="W647" t="str">
            <v>COMPLETADO</v>
          </cell>
          <cell r="X647" t="str">
            <v>TALLER</v>
          </cell>
          <cell r="Y647">
            <v>42774</v>
          </cell>
          <cell r="Z647">
            <v>414</v>
          </cell>
          <cell r="AA647" t="str">
            <v>M012</v>
          </cell>
          <cell r="AD647" t="str">
            <v>Lazaro C./centro</v>
          </cell>
          <cell r="AE647" t="str">
            <v>GRO</v>
          </cell>
          <cell r="AF647" t="str">
            <v>MX</v>
          </cell>
          <cell r="AG647" t="str">
            <v>10411135</v>
          </cell>
          <cell r="AH647" t="str">
            <v>MARIBEL REYES</v>
          </cell>
          <cell r="AI647" t="str">
            <v>av. lazaro cardenas 244</v>
          </cell>
          <cell r="AJ647" t="str">
            <v>7535351324</v>
          </cell>
          <cell r="AK647" t="str">
            <v>7531180567</v>
          </cell>
          <cell r="AL647" t="str">
            <v>60980</v>
          </cell>
          <cell r="AM647" t="str">
            <v>22/04/2017 08 : 52 PETERSON.NO : TCF174 7401194718/04/2017 05 : 57 ANA.LAURA : CSCCFNP54076505se le pide a cliente nos de oportunidad a que se restlablezcan losembarques, cliente molesto por el tiempo que se lleva14/03/2017 06 : 58 Ricardo Espinosa : TCF1PU CSA14/03/2017 06 : 58 Ricardo Espinosa : TCF1DR21/02/2017 05 : 35 ERNESTO.HERN : TCF121/02/2017 05 : 34 ERNESTO.HERN : NP517/02/2017 03 : 29 202300 : P1A:T179326 PANEL OC:100752716/02/2017 07 : 02 FABIOLA.BON : SEG: Equipo en CSA se solicita ataller diagnostico09/02/2017 21 : 37 202300 : EN ESPERA QUE EQUIPO LLEGUE A CSA09/02/2017 08 : 43 ANA.LAURA : CE1:637585075109/02/2017 08 : 43 ANA.LAURA : SE VALIDA CON CECILIO R. LOS DOCUMENTOS09/02/2017 01 : 02 ANA.LAURA : ODSWTPMUEBLES DE SAN JUAN RD.-%GALENA Y DIAMANTE / SE ENVIARA EQUIPO POR DHLMUEBLES_DESANJUAN@HOTMAIL.COM</v>
          </cell>
          <cell r="AN647" t="str">
            <v>3TE48G144581</v>
          </cell>
          <cell r="AO647" t="str">
            <v>Básica</v>
          </cell>
          <cell r="AP647" t="str">
            <v>Hisense</v>
          </cell>
          <cell r="AQ647" t="str">
            <v>Opera</v>
          </cell>
          <cell r="AR647" t="str">
            <v>FHD 1920 x 1080</v>
          </cell>
          <cell r="AS647" t="str">
            <v>3TE50G165140G1651M010</v>
          </cell>
          <cell r="AT647" t="e">
            <v>#N/A</v>
          </cell>
          <cell r="AU647" t="str">
            <v>50H7GB</v>
          </cell>
          <cell r="AV647" t="str">
            <v>3TE50G165140</v>
          </cell>
          <cell r="AW647" t="str">
            <v>G1651</v>
          </cell>
          <cell r="AX647" t="str">
            <v>M010</v>
          </cell>
          <cell r="AY647">
            <v>74011947</v>
          </cell>
          <cell r="AZ647">
            <v>51012876</v>
          </cell>
          <cell r="BA647">
            <v>80141589</v>
          </cell>
        </row>
        <row r="648">
          <cell r="D648">
            <v>60314908</v>
          </cell>
          <cell r="E648" t="str">
            <v>A</v>
          </cell>
          <cell r="F648" t="str">
            <v>TV</v>
          </cell>
          <cell r="G648" t="str">
            <v>YURY LEIDY OCAÑA</v>
          </cell>
          <cell r="H648" t="str">
            <v>1315 Mente
 Reynosa/Integracion Familiar</v>
          </cell>
          <cell r="I648">
            <v>8994190868</v>
          </cell>
          <cell r="J648" t="str">
            <v>HISENSE</v>
          </cell>
          <cell r="K648" t="str">
            <v>50K20DW</v>
          </cell>
          <cell r="L648" t="str">
            <v>50G143292H09869</v>
          </cell>
          <cell r="M648" t="str">
            <v>POLIZA GARANTIA</v>
          </cell>
          <cell r="N648">
            <v>10120.879999999999</v>
          </cell>
          <cell r="O648">
            <v>42094</v>
          </cell>
          <cell r="P648">
            <v>42831</v>
          </cell>
          <cell r="Q648">
            <v>201041</v>
          </cell>
          <cell r="R648" t="str">
            <v>07/04/2017 23 : 36  ARANTXA.MON : NP5
06/04/2017 02 : 13 201041 :  OC-1009394-PANEL-T173331</v>
          </cell>
          <cell r="S648" t="str">
            <v xml:space="preserve">EQUIPO EN DOM.DEL CTE.
</v>
          </cell>
          <cell r="T648" t="str">
            <v xml:space="preserve">     Eudenis Aguilar Ahuacatitla  </v>
          </cell>
          <cell r="U648" t="str">
            <v>2017-04-13</v>
          </cell>
          <cell r="V648" t="str">
            <v>Norte</v>
          </cell>
          <cell r="W648" t="str">
            <v>COMPLETADO</v>
          </cell>
          <cell r="X648" t="str">
            <v>CLIENTE</v>
          </cell>
          <cell r="Y648">
            <v>42818</v>
          </cell>
          <cell r="Z648">
            <v>737</v>
          </cell>
          <cell r="AA648" t="str">
            <v>M012</v>
          </cell>
          <cell r="AB648" t="str">
            <v>T173331/Panel - PANEL</v>
          </cell>
          <cell r="AC648" t="str">
            <v>OC-1009394</v>
          </cell>
          <cell r="AD648" t="str">
            <v>Reynosa/Integracion Familiar</v>
          </cell>
          <cell r="AE648" t="str">
            <v>TMS</v>
          </cell>
          <cell r="AF648" t="str">
            <v>MX</v>
          </cell>
          <cell r="AG648" t="str">
            <v>10414765</v>
          </cell>
          <cell r="AH648" t="str">
            <v>YURI LEIDY OCAÑA</v>
          </cell>
          <cell r="AI648" t="str">
            <v>1315 Mente</v>
          </cell>
          <cell r="AJ648" t="str">
            <v>8994190868</v>
          </cell>
          <cell r="AK648" t="str">
            <v>8994190868</v>
          </cell>
          <cell r="AL648" t="str">
            <v>88735</v>
          </cell>
          <cell r="AM648" t="str">
            <v>22/04/2017 08 : 52 MARCO.DIAZ : TCF174 7401194818/04/2017 04 : 58 ADOLFO.FER : CFA07/04/2017 23 : 37 ARANTXA.MON : TCF107/04/2017 23 : 36 ARANTXA.MON : NP506/04/2017 02 : 13 201041 : OC-1009394-PANEL-T17333101/04/2017 07 : 46 MARIA.EUGENI : SEG: Me pongo en contacto conCliente, me comenta que ya pudieron hablar con el, CSA favor de solcitarrefaccion y colocar la OC-29/03/2017 00 : 28 201041 : V2: TELEFONOS ENVIAN A BUZON, SE INSISTE ELDIA DE HOY POR LA TARDE22/03/2017 04 : 42 GERARDO.GRA : ODSWTP ELABORADA POR EMC*RD% TOLERANCIA Y PERSEVERANCIA</v>
          </cell>
          <cell r="AN648" t="str">
            <v>1TE50B8NUSCB</v>
          </cell>
          <cell r="AO648" t="str">
            <v>Smart</v>
          </cell>
          <cell r="AP648" t="str">
            <v>Hisense</v>
          </cell>
          <cell r="AQ648" t="str">
            <v>Opera</v>
          </cell>
          <cell r="AR648" t="str">
            <v>FHD 1920 x 1080</v>
          </cell>
          <cell r="AS648" t="str">
            <v>3TE50G165140G1651M010</v>
          </cell>
          <cell r="AT648" t="e">
            <v>#N/A</v>
          </cell>
          <cell r="AU648" t="str">
            <v>50H7GB</v>
          </cell>
          <cell r="AV648" t="str">
            <v>3TE50G165140</v>
          </cell>
          <cell r="AW648" t="str">
            <v>G1651</v>
          </cell>
          <cell r="AX648" t="str">
            <v>M010</v>
          </cell>
          <cell r="AY648">
            <v>74011948</v>
          </cell>
          <cell r="AZ648">
            <v>51012877</v>
          </cell>
          <cell r="BA648">
            <v>80141604</v>
          </cell>
        </row>
        <row r="649">
          <cell r="D649">
            <v>60311929</v>
          </cell>
          <cell r="E649" t="str">
            <v>A</v>
          </cell>
          <cell r="F649" t="str">
            <v>TV</v>
          </cell>
          <cell r="G649" t="str">
            <v>ESTELA VILCHIS</v>
          </cell>
          <cell r="H649" t="str">
            <v>3RA. CERRADA DE SAN FRANCISCO DE ASIS MZA. 23 LOTE 3 COL. JARDINES DE SAN JOSE</v>
          </cell>
          <cell r="I649">
            <v>58792638</v>
          </cell>
          <cell r="J649" t="str">
            <v>HISENSE</v>
          </cell>
          <cell r="K649" t="str">
            <v>50K20DW</v>
          </cell>
          <cell r="L649" t="str">
            <v>50G143291H16111</v>
          </cell>
          <cell r="M649">
            <v>0</v>
          </cell>
          <cell r="N649">
            <v>13310.88</v>
          </cell>
          <cell r="O649">
            <v>42026</v>
          </cell>
          <cell r="P649">
            <v>42786</v>
          </cell>
          <cell r="Q649">
            <v>200997</v>
          </cell>
          <cell r="R649" t="str">
            <v>DISPLAY Y POWER BOARD</v>
          </cell>
          <cell r="S649" t="str">
            <v/>
          </cell>
          <cell r="T649" t="str">
            <v xml:space="preserve">GLORIA LEON LARIOS          </v>
          </cell>
          <cell r="U649">
            <v>42836</v>
          </cell>
          <cell r="V649" t="str">
            <v>Centro</v>
          </cell>
          <cell r="W649" t="str">
            <v>COMPLETADO</v>
          </cell>
          <cell r="Y649">
            <v>42786</v>
          </cell>
          <cell r="Z649">
            <v>760</v>
          </cell>
          <cell r="AA649" t="str">
            <v>M012</v>
          </cell>
          <cell r="AB649" t="str">
            <v xml:space="preserve">T171496/Tarjeta de suministro eléctrico - Power </v>
          </cell>
          <cell r="AC649" t="str">
            <v>OC-1007831</v>
          </cell>
          <cell r="AD649" t="str">
            <v>coacalco/col jardines d s jose 1 sec</v>
          </cell>
          <cell r="AE649" t="str">
            <v>MEX</v>
          </cell>
          <cell r="AF649" t="str">
            <v>MX</v>
          </cell>
          <cell r="AG649" t="str">
            <v>10296416</v>
          </cell>
          <cell r="AH649" t="str">
            <v>ESTELA BILCHIS</v>
          </cell>
          <cell r="AI649" t="str">
            <v>03 crrda de san francisco d asis mn 23 lt 3</v>
          </cell>
          <cell r="AJ649" t="str">
            <v>5792638</v>
          </cell>
          <cell r="AK649">
            <v>0</v>
          </cell>
          <cell r="AL649" t="str">
            <v>55716</v>
          </cell>
          <cell r="AM649" t="str">
            <v>22/04/2017 08 : 56 MARCO.DIAZ : TCF174: 7401195020/04/2017 06 : 34 BRENDA.MORA : CSCSe le menciona al cliente que se enviara su equipo aprox. en 10 días.18/04/2017 04 : 04 GEARARDO.PA : CFA24/03/2017 00 : 16 MARCO.DIAZ : TCF1PU CSAINF. SRA. GLORIA .DMC28/02/2017 02 : 51 ERNESTO.HERN : TCF128/02/2017 02 : 50 ERNESTO.HERN : NP524/02/2017 02 : 43 200997 : P1: 23/02/2017 171496 POWER BOARD 173331DISPLAY CENTRO DE SERVICIO ENVIA SOLICITUD DE REFACCION OC-1007831 OC-100783624/02/2017 02 : 04 MA.ISABEL : SEG: SE CONTACTA AL CSA PARA VERFESTATUS DE REPARACION24/02/2017 02 : 04 MA.ISABEL : SEG: DGR21/02/2017 00 : 31 200997 : V1: 20/02/2017 CENTRO DE SERVICIO PROGRAMAPARA RECOLECCION.20/02/2017 23 : 35 ANA.GABRIELA : ODSWTPRD%DALIAS Y BLVD DE LAS FLORES , CASA CAFE</v>
          </cell>
          <cell r="AN649" t="str">
            <v>1TE50B8NUSCB</v>
          </cell>
          <cell r="AO649" t="str">
            <v>Smart</v>
          </cell>
          <cell r="AP649" t="str">
            <v>Hisense</v>
          </cell>
          <cell r="AQ649" t="str">
            <v>Opera</v>
          </cell>
          <cell r="AR649" t="str">
            <v>FHD 1920 x 1080</v>
          </cell>
          <cell r="AS649" t="str">
            <v>3TE50G165140G1651M010</v>
          </cell>
          <cell r="AT649" t="e">
            <v>#N/A</v>
          </cell>
          <cell r="AU649" t="str">
            <v>50H7GB</v>
          </cell>
          <cell r="AV649" t="str">
            <v>3TE50G165140</v>
          </cell>
          <cell r="AW649" t="str">
            <v>G1651</v>
          </cell>
          <cell r="AX649" t="str">
            <v>M010</v>
          </cell>
          <cell r="AY649">
            <v>74011950</v>
          </cell>
          <cell r="AZ649">
            <v>51012879</v>
          </cell>
          <cell r="BA649">
            <v>80141798</v>
          </cell>
        </row>
        <row r="650">
          <cell r="D650">
            <v>60313426</v>
          </cell>
          <cell r="E650" t="str">
            <v xml:space="preserve">A  </v>
          </cell>
          <cell r="F650" t="str">
            <v>TV</v>
          </cell>
          <cell r="G650" t="str">
            <v>MARIA DEL ROSARIO SANDOVAL</v>
          </cell>
          <cell r="H650" t="str">
            <v xml:space="preserve">MARTIRES DE CHICAGO 1464, CROC, MONTERREY </v>
          </cell>
          <cell r="I650" t="str">
            <v>8183913194, 8123502842</v>
          </cell>
          <cell r="J650" t="str">
            <v>HISENSE</v>
          </cell>
          <cell r="K650" t="str">
            <v>50K20DW</v>
          </cell>
          <cell r="L650" t="str">
            <v>50J140464H01873</v>
          </cell>
          <cell r="M650" t="str">
            <v>POLIZA</v>
          </cell>
          <cell r="N650">
            <v>0</v>
          </cell>
          <cell r="O650">
            <v>41902</v>
          </cell>
          <cell r="P650">
            <v>42803</v>
          </cell>
          <cell r="Q650">
            <v>201024</v>
          </cell>
          <cell r="R650" t="str">
            <v>16/03/17 03:03 JORGE VAZ NP5 P1A OC 1008457 PANEL 173331</v>
          </cell>
          <cell r="S650" t="str">
            <v/>
          </cell>
          <cell r="T650" t="str">
            <v xml:space="preserve">       SOFIA VAZQUEZ              </v>
          </cell>
          <cell r="U650" t="str">
            <v>2017-04-19</v>
          </cell>
          <cell r="V650" t="str">
            <v>Norte</v>
          </cell>
          <cell r="W650" t="str">
            <v>COMPLETADO</v>
          </cell>
          <cell r="X650" t="str">
            <v>TALLER</v>
          </cell>
          <cell r="Y650">
            <v>42801</v>
          </cell>
          <cell r="Z650">
            <v>901</v>
          </cell>
          <cell r="AA650" t="str">
            <v>M012</v>
          </cell>
          <cell r="AD650" t="str">
            <v>Monterrey /Croc</v>
          </cell>
          <cell r="AE650" t="str">
            <v>NL</v>
          </cell>
          <cell r="AF650" t="str">
            <v>MX</v>
          </cell>
          <cell r="AG650" t="str">
            <v>10413527</v>
          </cell>
          <cell r="AH650" t="str">
            <v>MARIA DEL ROSARIO SANDOVAL</v>
          </cell>
          <cell r="AI650" t="str">
            <v>1464 Martires de Chicago</v>
          </cell>
          <cell r="AJ650" t="str">
            <v>8123502842</v>
          </cell>
          <cell r="AK650" t="str">
            <v>8123502842</v>
          </cell>
          <cell r="AL650" t="str">
            <v>64200</v>
          </cell>
          <cell r="AM650" t="str">
            <v>22/04/2017 08 : 55 RODRIGUEZ ERICK : TCF174 7401195124/03/2017 00 : 52 MARCO.DIAZ : TCF1PU CSAINF. SOFIA. DMC16/03/2017 03 : 03 JORGE.VAZ : TCF116/03/2017 03 : 03 JORGE.VAZ : NP511/03/2017 06 : 45 201024 : P1A: OC 1008457,PANEL 173331, 10 MARZO 201711/03/2017 00 : 46 201024 : SE ANEXA NOTA DE COMPRA Y SE PAS A AREVIISON09/03/2017 09 : 23 201024 : ESTA EN RUTA JUEVES 908/03/2017 09 : 51 201024 : SERIE INCORRECTA08/03/2017 04 : 09 201024 : SE VISITARA EL JUVES 903/03/2017 01 : 27 GABRIELA.B : RD % RICARDO FLORES MAGÓN Y CÓDIGOLABORAL</v>
          </cell>
          <cell r="AN650" t="str">
            <v>1TE50B8NUSCB</v>
          </cell>
          <cell r="AO650" t="str">
            <v>Smart</v>
          </cell>
          <cell r="AP650" t="str">
            <v>Hisense</v>
          </cell>
          <cell r="AQ650" t="str">
            <v>Opera</v>
          </cell>
          <cell r="AR650" t="str">
            <v>FHD 1920 x 1080</v>
          </cell>
          <cell r="AS650" t="str">
            <v>3TE50G165140G1651M010</v>
          </cell>
          <cell r="AT650" t="e">
            <v>#N/A</v>
          </cell>
          <cell r="AU650" t="str">
            <v>50H7GB</v>
          </cell>
          <cell r="AV650" t="str">
            <v>3TE50G165140</v>
          </cell>
          <cell r="AW650" t="str">
            <v>G1651</v>
          </cell>
          <cell r="AX650" t="str">
            <v>M010</v>
          </cell>
          <cell r="AY650">
            <v>74011951</v>
          </cell>
          <cell r="AZ650">
            <v>51012880</v>
          </cell>
          <cell r="BA650">
            <v>80141728</v>
          </cell>
        </row>
        <row r="651">
          <cell r="D651">
            <v>60313494</v>
          </cell>
          <cell r="E651" t="str">
            <v>A</v>
          </cell>
          <cell r="F651" t="str">
            <v>TV</v>
          </cell>
          <cell r="G651" t="str">
            <v xml:space="preserve"> OBIDIO AVILEZ</v>
          </cell>
          <cell r="H651" t="str">
            <v>Gardenia # 459,Villa Florida,Reynosa Tamps</v>
          </cell>
          <cell r="I651">
            <v>899517419</v>
          </cell>
          <cell r="J651" t="str">
            <v>HISENSE</v>
          </cell>
          <cell r="K651" t="str">
            <v>50K20DW</v>
          </cell>
          <cell r="L651" t="str">
            <v>50G144844H02948</v>
          </cell>
          <cell r="M651" t="str">
            <v>POLIZA GARANTIA</v>
          </cell>
          <cell r="N651">
            <v>13494.9</v>
          </cell>
          <cell r="O651">
            <v>42495</v>
          </cell>
          <cell r="P651">
            <v>42809</v>
          </cell>
          <cell r="Q651">
            <v>201041</v>
          </cell>
          <cell r="R651" t="str">
            <v xml:space="preserve">28/03/2017 02 : 09  ERNESTO.HERN : NP5                             15/03/2017 04 : 39 201041 : OC-1008635:-T173331-PANEL
</v>
          </cell>
          <cell r="S651" t="str">
            <v xml:space="preserve">EQUIPO EN TALLER </v>
          </cell>
          <cell r="T651" t="str">
            <v xml:space="preserve">     Eudenis Aguilar Ahuacatitla  </v>
          </cell>
          <cell r="U651" t="str">
            <v>2017-04-13</v>
          </cell>
          <cell r="V651" t="str">
            <v>Norte</v>
          </cell>
          <cell r="W651" t="str">
            <v>COMPLETADO</v>
          </cell>
          <cell r="X651" t="str">
            <v>TALLER</v>
          </cell>
          <cell r="Y651">
            <v>42802</v>
          </cell>
          <cell r="Z651">
            <v>314</v>
          </cell>
          <cell r="AA651" t="str">
            <v>M010</v>
          </cell>
          <cell r="AB651" t="str">
            <v>T173331/Panel - PANEL</v>
          </cell>
          <cell r="AC651" t="str">
            <v>OC-1008635</v>
          </cell>
          <cell r="AD651" t="str">
            <v>Reynosa/villa florida</v>
          </cell>
          <cell r="AE651" t="str">
            <v>TMS</v>
          </cell>
          <cell r="AF651" t="str">
            <v>MX</v>
          </cell>
          <cell r="AG651" t="str">
            <v>10413758</v>
          </cell>
          <cell r="AH651" t="str">
            <v>OBIDIO AVILEZ</v>
          </cell>
          <cell r="AI651" t="str">
            <v>Gradenia nu 459</v>
          </cell>
          <cell r="AJ651" t="str">
            <v>899517419</v>
          </cell>
          <cell r="AK651">
            <v>0</v>
          </cell>
          <cell r="AL651" t="str">
            <v>88715</v>
          </cell>
          <cell r="AM651" t="str">
            <v>22/04/2017 08 : 59 GEARARDO.PA : TCF1 74: 7401195621/04/2017 23 : 09 ANA.ROSA : CSCse le indica a cte que aun estamos en tiempo de entrga del equipo18/04/2017 06 : 05 ADOLFO.FER : CFA28/03/2017 23 : 47 SEMIRAMIS.M : CSCCte se comunica para verificar el estatus de su equipo se le mencionaque se aplicara un cambio de equipo en un tiempo estimado de 20 díashábiles28/03/2017 02 : 09 ERNESTO.HERN : TCF128/03/2017 02 : 09 ERNESTO.HERN : NP522/03/2017 02 : 20 MARIA.EUGENI : SEG: RefaccionesSEG: DGRSEG: OC- Solicitud correcta en Open Bravo.15/03/2017 04 : 39 201041 : OC-1008635:-T173331-PANEL14/03/2017 04 : 53 201041 : V2:EN DIAGNOSTICO, DOMICILIO14/03/2017 03 : 13 MARIA.EUGENI : SEG: CSA Favor de actualziar folio.09/03/2017 04 : 03 201041 : V1: SE PROGRAMA VISITA PARA EL 10-03-1708/03/2017 01 : 28 DULCE.M : AV ZUMBAGOS Y DE LOS ENCINOSODSWTP</v>
          </cell>
          <cell r="AN651" t="str">
            <v>1TE50B8NUSCB</v>
          </cell>
          <cell r="AO651" t="str">
            <v>Smart</v>
          </cell>
          <cell r="AP651" t="str">
            <v>Hisense</v>
          </cell>
          <cell r="AQ651" t="str">
            <v>Opera</v>
          </cell>
          <cell r="AR651" t="str">
            <v>FHD 1920 x 1080</v>
          </cell>
          <cell r="AS651" t="str">
            <v>3TE50G165140G1651M010</v>
          </cell>
          <cell r="AT651" t="e">
            <v>#N/A</v>
          </cell>
          <cell r="AU651" t="str">
            <v>50H7GB</v>
          </cell>
          <cell r="AV651" t="str">
            <v>3TE50G165140</v>
          </cell>
          <cell r="AW651" t="str">
            <v>G1651</v>
          </cell>
          <cell r="AX651" t="str">
            <v>M010</v>
          </cell>
          <cell r="AY651">
            <v>74011952</v>
          </cell>
          <cell r="AZ651">
            <v>51012881</v>
          </cell>
          <cell r="BA651">
            <v>80141596</v>
          </cell>
        </row>
        <row r="652">
          <cell r="D652">
            <v>60315481</v>
          </cell>
          <cell r="E652" t="str">
            <v xml:space="preserve">A  </v>
          </cell>
          <cell r="F652" t="str">
            <v>TV</v>
          </cell>
          <cell r="G652" t="str">
            <v>MIGUEL FLORES</v>
          </cell>
          <cell r="H652" t="str">
            <v>TRATADO DE LIBRE COMERCIO 1000, PARQUE INDUSTRIAL STIVA, APODACA</v>
          </cell>
          <cell r="I652">
            <v>8181450017</v>
          </cell>
          <cell r="J652" t="str">
            <v>HISENSE</v>
          </cell>
          <cell r="K652" t="str">
            <v>48K20DW</v>
          </cell>
          <cell r="L652" t="str">
            <v>48G151188H00570</v>
          </cell>
          <cell r="M652" t="str">
            <v>FACTURA</v>
          </cell>
          <cell r="N652">
            <v>5734</v>
          </cell>
          <cell r="O652">
            <v>42368</v>
          </cell>
          <cell r="P652">
            <v>42830</v>
          </cell>
          <cell r="Q652">
            <v>201024</v>
          </cell>
          <cell r="R652" t="str">
            <v xml:space="preserve">04/12/17 03:48 ARANTXA NP5 P1A OC 1009536 PANEL 180391/POWER 176467 </v>
          </cell>
          <cell r="S652" t="str">
            <v/>
          </cell>
          <cell r="T652" t="str">
            <v xml:space="preserve">    SOFIA VAZQUEZ                 </v>
          </cell>
          <cell r="U652" t="str">
            <v>2017-04-20</v>
          </cell>
          <cell r="V652" t="str">
            <v>Norte</v>
          </cell>
          <cell r="W652" t="str">
            <v>COMPLETADO</v>
          </cell>
          <cell r="X652" t="str">
            <v>TALLER</v>
          </cell>
          <cell r="Y652">
            <v>42830</v>
          </cell>
          <cell r="Z652">
            <v>462</v>
          </cell>
          <cell r="AA652" t="str">
            <v>M012</v>
          </cell>
          <cell r="AD652" t="str">
            <v>apodaca /parque industrial stiva</v>
          </cell>
          <cell r="AE652" t="str">
            <v>NL</v>
          </cell>
          <cell r="AF652" t="str">
            <v>MX</v>
          </cell>
          <cell r="AG652" t="str">
            <v>10405383</v>
          </cell>
          <cell r="AH652" t="str">
            <v>MIGUEL FLORES</v>
          </cell>
          <cell r="AI652" t="str">
            <v>tratado de libre comercio num 1000</v>
          </cell>
          <cell r="AJ652" t="str">
            <v>01-8181450017</v>
          </cell>
          <cell r="AK652">
            <v>0</v>
          </cell>
          <cell r="AL652" t="str">
            <v>66626</v>
          </cell>
          <cell r="AM652" t="str">
            <v>22/04/2017 08 : 56 PETERSON.NO : TCF174 7401195312/04/2017 03 : 48 ARANTXA.MON : TCF112/04/2017 03 : 48 ARANTXA.MON : NP511/04/2017 07 : 25 201024 : P1A:OC1009536,PANEL180391,POWERBOARD176467,10ABRIL2017.07/04/2017 01 : 08 201024 : O.S 2210807/04/2017 00 : 48 201024 : SE ANEXA OTA DE COMAPRA Y SE PASA AREVIISON05/04/2017 22 : 55 201024 : ESTA EN RTA MIERCOLES 505/04/2017 21 : 17 GABRIELA.B : ODSWTP05/04/2017 21 : 15 GABRIELA.B : RD % RAC</v>
          </cell>
          <cell r="AN652" t="str">
            <v>3TE48A150516</v>
          </cell>
          <cell r="AO652" t="str">
            <v>Smart</v>
          </cell>
          <cell r="AP652" t="str">
            <v>Hisense</v>
          </cell>
          <cell r="AQ652" t="str">
            <v>Opera</v>
          </cell>
          <cell r="AR652" t="str">
            <v>FHD 1920 x 1080</v>
          </cell>
          <cell r="AS652" t="str">
            <v>3TE50G165140G1651M010</v>
          </cell>
          <cell r="AT652" t="e">
            <v>#N/A</v>
          </cell>
          <cell r="AU652" t="str">
            <v>50H7GB</v>
          </cell>
          <cell r="AV652" t="str">
            <v>3TE50G165140</v>
          </cell>
          <cell r="AW652" t="str">
            <v>G1651</v>
          </cell>
          <cell r="AX652" t="str">
            <v>M010</v>
          </cell>
          <cell r="AY652">
            <v>74011953</v>
          </cell>
          <cell r="AZ652">
            <v>51012882</v>
          </cell>
          <cell r="BA652">
            <v>80141729</v>
          </cell>
        </row>
        <row r="653">
          <cell r="D653">
            <v>60310726</v>
          </cell>
          <cell r="E653" t="str">
            <v>A</v>
          </cell>
          <cell r="F653" t="str">
            <v>TV</v>
          </cell>
          <cell r="G653" t="str">
            <v xml:space="preserve"> Maria de Lourdes Martinez Davila</v>
          </cell>
          <cell r="H653" t="str">
            <v xml:space="preserve"> 310 Calle 9a Prol cumbres
 Reynosa/Las Cumbres</v>
          </cell>
          <cell r="I653">
            <v>89999953747</v>
          </cell>
          <cell r="J653" t="str">
            <v>HISENSE</v>
          </cell>
          <cell r="K653" t="str">
            <v>50K20DW</v>
          </cell>
          <cell r="L653" t="str">
            <v>50G143292H09878</v>
          </cell>
          <cell r="M653" t="str">
            <v>POLIZA GARANTIA</v>
          </cell>
          <cell r="N653">
            <v>0</v>
          </cell>
          <cell r="O653">
            <v>42171</v>
          </cell>
          <cell r="P653">
            <v>42772</v>
          </cell>
          <cell r="Q653">
            <v>201041</v>
          </cell>
          <cell r="R653" t="str">
            <v>10/02/2017 06 : 32  ERNESTO.HERN : NP5                  08/02/2017 05 : 03 201041 : OPEN  BRAVO-PANEL-OC-1007090</v>
          </cell>
          <cell r="S653" t="str">
            <v xml:space="preserve">EQUIPO EN TALLER, ORDEN </v>
          </cell>
          <cell r="T653" t="str">
            <v xml:space="preserve">Eudenis Aguilar Ahuacatitla  </v>
          </cell>
          <cell r="U653" t="str">
            <v>2017-04-13</v>
          </cell>
          <cell r="V653" t="str">
            <v>Norte</v>
          </cell>
          <cell r="W653" t="str">
            <v>COMPLETADO</v>
          </cell>
          <cell r="X653" t="str">
            <v>TALLER</v>
          </cell>
          <cell r="Y653">
            <v>42769</v>
          </cell>
          <cell r="Z653">
            <v>601</v>
          </cell>
          <cell r="AA653" t="str">
            <v>M012</v>
          </cell>
          <cell r="AB653" t="str">
            <v>T173331/Panel - PANEL</v>
          </cell>
          <cell r="AC653" t="str">
            <v>OC-1007090</v>
          </cell>
          <cell r="AD653" t="str">
            <v>Reynosa/Las Cumbres</v>
          </cell>
          <cell r="AE653" t="str">
            <v>TMS</v>
          </cell>
          <cell r="AF653" t="str">
            <v>MX</v>
          </cell>
          <cell r="AG653" t="str">
            <v>10411039</v>
          </cell>
          <cell r="AH653" t="str">
            <v>MARIA DE LOURDES MARTINEZ DAVILA</v>
          </cell>
          <cell r="AI653" t="str">
            <v>310 Calle 9a Prol cumbres</v>
          </cell>
          <cell r="AJ653" t="str">
            <v>89999953747</v>
          </cell>
          <cell r="AK653">
            <v>0</v>
          </cell>
          <cell r="AL653" t="str">
            <v>88745</v>
          </cell>
          <cell r="AM653" t="str">
            <v>22/04/2017 08 : 59 MARCO.DIAZ : TCF174 7401195518/04/2017 06 : 15 ADOLFO.FER : CFA21/03/2017 23 : 09 GERARDO.GRA : CSC se indica fecha aproximada deentrega finales de mes. EMC*14/03/2017 06 : 47 Ricardo Espinosa : TCF1PU CSA14/03/2017 06 : 47 Ricardo Espinosa : TCF1DR03/03/2017 01 : 44 SEMIRAMIS.M : CSCCte se comunica para vericar cuando se le enviara su equpos ele explicaes de 15 a 20 dias habiles el envio02/03/2017 05 : 22 ADOLFO.FER : SEG: SE MANDA CORREO A BRENDA DE CF,SOLICITANDO INFORMACION DE ENVIO DE EQUIPO10/02/2017 06 : 32 ERNESTO.HERN : TCF110/02/2017 06 : 32 ERNESTO.HERN : NP510/02/2017 04 : 01 MARIA.EUGENI : SEG: DGR08/02/2017 05 : 03 201041 : OPEN BRAVO-PANEL-OC-1007090:30/01/2017 23 : 51 MARTINEZ.G : ODSWTP%FRANCISCO I MADERO/IGNACIO ZARAGOZA</v>
          </cell>
          <cell r="AN653" t="str">
            <v>1TE50B8NUSCB</v>
          </cell>
          <cell r="AO653" t="str">
            <v>Smart</v>
          </cell>
          <cell r="AP653" t="str">
            <v>Hisense</v>
          </cell>
          <cell r="AQ653" t="str">
            <v>Opera</v>
          </cell>
          <cell r="AR653" t="str">
            <v>FHD 1920 x 1080</v>
          </cell>
          <cell r="AS653" t="str">
            <v>3TE50G165140G1651M010</v>
          </cell>
          <cell r="AT653" t="e">
            <v>#N/A</v>
          </cell>
          <cell r="AU653" t="str">
            <v>50H7GB</v>
          </cell>
          <cell r="AV653" t="str">
            <v>3TE50G165140</v>
          </cell>
          <cell r="AW653" t="str">
            <v>G1651</v>
          </cell>
          <cell r="AX653" t="str">
            <v>M010</v>
          </cell>
          <cell r="AY653">
            <v>74011955</v>
          </cell>
          <cell r="AZ653">
            <v>51012884</v>
          </cell>
          <cell r="BA653">
            <v>80141605</v>
          </cell>
        </row>
        <row r="654">
          <cell r="D654">
            <v>60315353</v>
          </cell>
          <cell r="E654" t="str">
            <v xml:space="preserve">A  </v>
          </cell>
          <cell r="F654" t="str">
            <v>TV</v>
          </cell>
          <cell r="G654" t="str">
            <v>MARIA DEL ROSARIO JAUREGUI GUTIERRES</v>
          </cell>
          <cell r="H654" t="str">
            <v>BARRA DE NAVIDAD 149 TLAQUEPAQUE/CANAL 58</v>
          </cell>
          <cell r="I654">
            <v>3336598344</v>
          </cell>
          <cell r="J654" t="str">
            <v>50K20DW</v>
          </cell>
          <cell r="K654" t="str">
            <v>50K20DW</v>
          </cell>
          <cell r="L654" t="str">
            <v>50J140464H01931</v>
          </cell>
          <cell r="M654" t="str">
            <v>CARTA DE ACEPTACION</v>
          </cell>
          <cell r="N654">
            <v>8499</v>
          </cell>
          <cell r="O654">
            <v>41957</v>
          </cell>
          <cell r="P654">
            <v>42830</v>
          </cell>
          <cell r="Q654">
            <v>201109</v>
          </cell>
          <cell r="R654" t="str">
            <v>FALTA DE REFACCIONES 173331 oc-1009355</v>
          </cell>
          <cell r="S654" t="str">
            <v>CLIENTE ENTREGA EQUIPO SIN ACCESORIOS, U</v>
          </cell>
          <cell r="T654" t="str">
            <v xml:space="preserve">    YURIANA HERNANDEZ HERRERA     </v>
          </cell>
          <cell r="U654" t="str">
            <v>2017-ABRIL</v>
          </cell>
          <cell r="V654" t="str">
            <v>SUR</v>
          </cell>
          <cell r="W654" t="str">
            <v>COMPLETADO</v>
          </cell>
          <cell r="X654" t="str">
            <v>TALLER</v>
          </cell>
          <cell r="Y654">
            <v>42828</v>
          </cell>
          <cell r="Z654">
            <v>873</v>
          </cell>
          <cell r="AA654" t="str">
            <v>M012</v>
          </cell>
          <cell r="AD654" t="str">
            <v>Tlaquepaque/CAnal 58</v>
          </cell>
          <cell r="AE654" t="str">
            <v>JAL</v>
          </cell>
          <cell r="AF654" t="str">
            <v>MX</v>
          </cell>
          <cell r="AG654" t="str">
            <v>10399370</v>
          </cell>
          <cell r="AH654" t="str">
            <v>MARIA DEL ROSARIO JAUREGUI GUTIERRE</v>
          </cell>
          <cell r="AI654" t="str">
            <v>BArra de navidad no 149</v>
          </cell>
          <cell r="AJ654" t="str">
            <v>3336598344</v>
          </cell>
          <cell r="AK654">
            <v>0</v>
          </cell>
          <cell r="AL654" t="str">
            <v>45580</v>
          </cell>
          <cell r="AM654" t="str">
            <v>22/04/2017 08 : 59 RODRIGUEZ ERICK : TCF174 7401195707/04/2017 03 : 45 ERNESTO.HERN : TCF107/04/2017 03 : 45 ERNESTO.HERN : NP505/04/2017 00 : 42 201109 : 173331 OC-100935504/04/2017 03 : 06 201109 : EQUIPO EN CSA03/04/2017 23 : 58 201109 : V1 04-04-1703/04/2017 23 : 51 GABRIELA.B : RD% ZAPOTE Y ZAPOTILLOREINCIDENCIA DE ORDEN 60299276</v>
          </cell>
          <cell r="AN654" t="str">
            <v>1TE50B8NUSCB</v>
          </cell>
          <cell r="AO654" t="str">
            <v>Smart</v>
          </cell>
          <cell r="AP654" t="str">
            <v>Hisense</v>
          </cell>
          <cell r="AQ654" t="str">
            <v>Opera</v>
          </cell>
          <cell r="AR654" t="str">
            <v>FHD 1920 x 1080</v>
          </cell>
          <cell r="AS654" t="str">
            <v>3TE50G165140G1651M010</v>
          </cell>
          <cell r="AT654" t="e">
            <v>#N/A</v>
          </cell>
          <cell r="AU654" t="str">
            <v>50H7GB</v>
          </cell>
          <cell r="AV654" t="str">
            <v>3TE50G165140</v>
          </cell>
          <cell r="AW654" t="str">
            <v>G1651</v>
          </cell>
          <cell r="AX654" t="str">
            <v>M010</v>
          </cell>
          <cell r="AY654">
            <v>74011957</v>
          </cell>
          <cell r="AZ654">
            <v>51012886</v>
          </cell>
          <cell r="BA654">
            <v>80141474</v>
          </cell>
        </row>
        <row r="655">
          <cell r="D655">
            <v>60311556</v>
          </cell>
          <cell r="E655" t="str">
            <v>A</v>
          </cell>
          <cell r="F655" t="str">
            <v>TV</v>
          </cell>
          <cell r="G655" t="str">
            <v xml:space="preserve">  Pamela Ramirez</v>
          </cell>
          <cell r="H655" t="str">
            <v>Calle cuerta num 310
 Reynosa/Prolongacion longoria</v>
          </cell>
          <cell r="I655">
            <v>8999256212</v>
          </cell>
          <cell r="J655" t="str">
            <v>HISENSE</v>
          </cell>
          <cell r="K655" t="str">
            <v>50K20DW</v>
          </cell>
          <cell r="L655" t="str">
            <v>50G114484406188</v>
          </cell>
          <cell r="M655" t="str">
            <v>POLIZA GARANTIA</v>
          </cell>
          <cell r="N655">
            <v>13494</v>
          </cell>
          <cell r="O655">
            <v>42110</v>
          </cell>
          <cell r="P655">
            <v>42790</v>
          </cell>
          <cell r="Q655">
            <v>201041</v>
          </cell>
          <cell r="R655" t="str">
            <v>28/02/2017 02 : 45  ERNESTO.HERN : NP5
24/02/2017 02 : 09 201041 : EQUIPO EN DOMICILIO DEL CTE
24/02/2017 02 : 08 201041 : OC: PANEL , 1007977</v>
          </cell>
          <cell r="S655" t="str">
            <v/>
          </cell>
          <cell r="T655" t="str">
            <v xml:space="preserve">     Eudenis Aguilar Ahuacatitla  </v>
          </cell>
          <cell r="U655" t="str">
            <v>2017-04-13</v>
          </cell>
          <cell r="V655" t="str">
            <v>Norte</v>
          </cell>
          <cell r="W655" t="str">
            <v>COMPLETADO</v>
          </cell>
          <cell r="X655" t="str">
            <v>TALLER</v>
          </cell>
          <cell r="Y655">
            <v>42780</v>
          </cell>
          <cell r="Z655">
            <v>680</v>
          </cell>
          <cell r="AA655" t="str">
            <v>M012</v>
          </cell>
          <cell r="AB655" t="str">
            <v>T173331/Panel - PANEL</v>
          </cell>
          <cell r="AC655" t="str">
            <v>OC-1007827</v>
          </cell>
          <cell r="AD655" t="str">
            <v>Reynosa/Prolongacion longoria</v>
          </cell>
          <cell r="AE655" t="str">
            <v>TMS</v>
          </cell>
          <cell r="AF655" t="str">
            <v>MX</v>
          </cell>
          <cell r="AG655" t="str">
            <v>10411764</v>
          </cell>
          <cell r="AH655" t="str">
            <v>PAMELA RAMIREZ</v>
          </cell>
          <cell r="AI655" t="str">
            <v>Calle cuerta num 310</v>
          </cell>
          <cell r="AJ655" t="str">
            <v>8999256212</v>
          </cell>
          <cell r="AK655">
            <v>0</v>
          </cell>
          <cell r="AL655" t="str">
            <v>88699</v>
          </cell>
          <cell r="AM655" t="str">
            <v>22/04/2017 09 : 01 PETERSON.NO : TCF174 7401195818/04/2017 06 : 10 ADOLFO.FER : CFA14/03/2017 07 : 12 Ricardo Espinosa : TCF1PU CTE FINAL // UBICACIONCORRECTA14/03/2017 07 : 02 Ricardo Espinosa : TCF1PU CSA14/03/2017 07 : 01 Ricardo Espinosa : TCF1DR28/02/2017 02 : 46 ERNESTO.HERN : TCF128/02/2017 02 : 45 ERNESTO.HERN : NP524/02/2017 02 : 09 201041 : EQUIPO EN DOMICILIO DEL CTE24/02/2017 02 : 08 201041 : OC: PANEL , 100797719/02/2017 00 : 22 201041 : DIAGNOSTICO-PANEL, PTE SOLICITAR REFACCION18/02/2017 04 : 51 RAUL.CALDER : CSCCte18/02/2017 04 : 33 201041 : V2: SE PROGRAMA VISITA PARA EL DIA DE HOY.17/02/2017 05 : 58 MARTINEZ.G : CSC Se le confirma al clienteconfirmación de visita17/02/2017 05 : 47 MARIA.EUGENI : SEG: DGR16/02/2017 00 : 30 201041 : V1: PROGRAMA PARA EL 16-02-1715/02/2017 05 : 41 SEMIRAMIS.M : CSCCte se comunica para saber el proceso de revision se le menciona que secomunicara el taller para agendar su visita10/02/2017 05 : 24 ANA.ROSA : ODSWTPRDRIOMANTE Y 5 DE FEBRERO</v>
          </cell>
          <cell r="AN655" t="str">
            <v>1TE50B8NUSCB</v>
          </cell>
          <cell r="AO655" t="str">
            <v>Smart</v>
          </cell>
          <cell r="AP655" t="str">
            <v>Hisense</v>
          </cell>
          <cell r="AQ655" t="str">
            <v>Opera</v>
          </cell>
          <cell r="AR655" t="str">
            <v>FHD 1920 x 1080</v>
          </cell>
          <cell r="AS655" t="str">
            <v>3TE50G165140G1651M010</v>
          </cell>
          <cell r="AT655" t="e">
            <v>#N/A</v>
          </cell>
          <cell r="AU655" t="str">
            <v>50H7GB</v>
          </cell>
          <cell r="AV655" t="str">
            <v>3TE50G165140</v>
          </cell>
          <cell r="AW655" t="str">
            <v>G1651</v>
          </cell>
          <cell r="AX655" t="str">
            <v>M010</v>
          </cell>
          <cell r="AY655">
            <v>74011958</v>
          </cell>
          <cell r="AZ655">
            <v>51012887</v>
          </cell>
          <cell r="BA655">
            <v>80141606</v>
          </cell>
        </row>
        <row r="656">
          <cell r="D656">
            <v>60314617</v>
          </cell>
          <cell r="E656" t="str">
            <v xml:space="preserve">A  </v>
          </cell>
          <cell r="F656" t="str">
            <v>TV</v>
          </cell>
          <cell r="G656" t="str">
            <v>HUMBERTO TIJERINA CASTORENA</v>
          </cell>
          <cell r="H656" t="str">
            <v xml:space="preserve">ZEUS 300, PASEO DE SAN NICOLAS, SAN NICOLAS </v>
          </cell>
          <cell r="I656" t="str">
            <v>8183500801, 8116192970</v>
          </cell>
          <cell r="J656" t="str">
            <v xml:space="preserve">HISENSE </v>
          </cell>
          <cell r="K656" t="str">
            <v>50K20DW</v>
          </cell>
          <cell r="L656" t="str">
            <v>50G143291H16185</v>
          </cell>
          <cell r="M656" t="str">
            <v>CARTA DE ACEPTACION</v>
          </cell>
          <cell r="N656">
            <v>0</v>
          </cell>
          <cell r="O656">
            <v>42119</v>
          </cell>
          <cell r="P656">
            <v>42848</v>
          </cell>
          <cell r="Q656">
            <v>201024</v>
          </cell>
          <cell r="R656" t="str">
            <v>04/06/17 03:41 ARANTXA NP5 P1A OC 1009170 PANEL 173331</v>
          </cell>
          <cell r="S656" t="str">
            <v/>
          </cell>
          <cell r="T656" t="str">
            <v xml:space="preserve">    SOFIA VAZQUEZ                 </v>
          </cell>
          <cell r="U656" t="str">
            <v>2017-04-20</v>
          </cell>
          <cell r="V656" t="str">
            <v>Norte</v>
          </cell>
          <cell r="W656" t="str">
            <v>COMPLETADO</v>
          </cell>
          <cell r="X656" t="str">
            <v>TALLER</v>
          </cell>
          <cell r="Y656">
            <v>42816</v>
          </cell>
          <cell r="Z656">
            <v>729</v>
          </cell>
          <cell r="AA656" t="str">
            <v>M012</v>
          </cell>
          <cell r="AD656" t="str">
            <v>Sn Nicolas de los Garza/P de los andes</v>
          </cell>
          <cell r="AE656" t="str">
            <v>NL</v>
          </cell>
          <cell r="AF656" t="str">
            <v>MX</v>
          </cell>
          <cell r="AG656" t="str">
            <v>10414505</v>
          </cell>
          <cell r="AH656" t="str">
            <v>HUMBERTO TIJERINA CASTORENA</v>
          </cell>
          <cell r="AI656" t="str">
            <v>300 Zeuz</v>
          </cell>
          <cell r="AJ656" t="str">
            <v>8116192970</v>
          </cell>
          <cell r="AK656" t="str">
            <v>8116192970</v>
          </cell>
          <cell r="AL656" t="str">
            <v>64444</v>
          </cell>
          <cell r="AM656" t="str">
            <v>22/04/2017 09 : 04 MARCO.DIAZ : TCF174: 7401195906/04/2017 03 : 41 ARANTXA.MON : TCF106/04/2017 03 : 41 ARANTXA.MON : NP503/04/2017 06 : 07 201024 : O.S. 22040 ESTA EN TALER30/03/2017 00 : 50 201024 : P1A:OC1009170,PANEL173331,29MARZO201725/03/2017 05 : 42 201024 : SE ANEXA NOTA DE COMPRA Y SE PASA A EVIISON24/03/2017 02 : 19 201024 : ESTA EN RUTA HOY JUEVES 2316/03/2017 03 : 44 SEMIRAMIS.M : ODSWTPRD/TELMEXENTRE ATENEA Y SABIDURIA</v>
          </cell>
          <cell r="AN656" t="str">
            <v>1TE50B8NUSCB</v>
          </cell>
          <cell r="AO656" t="str">
            <v>Smart</v>
          </cell>
          <cell r="AP656" t="str">
            <v>Hisense</v>
          </cell>
          <cell r="AQ656" t="str">
            <v>Opera</v>
          </cell>
          <cell r="AR656" t="str">
            <v>FHD 1920 x 1080</v>
          </cell>
          <cell r="AS656" t="str">
            <v>3TE50G165140G1651M010</v>
          </cell>
          <cell r="AT656" t="e">
            <v>#N/A</v>
          </cell>
          <cell r="AU656" t="str">
            <v>50H7GB</v>
          </cell>
          <cell r="AV656" t="str">
            <v>3TE50G165140</v>
          </cell>
          <cell r="AW656" t="str">
            <v>G1651</v>
          </cell>
          <cell r="AX656" t="str">
            <v>M010</v>
          </cell>
          <cell r="AY656">
            <v>74011959</v>
          </cell>
          <cell r="AZ656">
            <v>51012888</v>
          </cell>
          <cell r="BA656">
            <v>80141708</v>
          </cell>
        </row>
        <row r="657">
          <cell r="D657">
            <v>60315724</v>
          </cell>
          <cell r="E657" t="str">
            <v xml:space="preserve">A  </v>
          </cell>
          <cell r="F657" t="str">
            <v>TV</v>
          </cell>
          <cell r="G657" t="str">
            <v>ALFONSO GUTIERREZ MEDINA</v>
          </cell>
          <cell r="H657" t="str">
            <v>FERROCARRIL 61 COL COMERCIAL SAN JUAN DE SABINAS, COAHUILA CP 26850</v>
          </cell>
          <cell r="I657">
            <v>8616140989</v>
          </cell>
          <cell r="J657" t="str">
            <v>HISENSE</v>
          </cell>
          <cell r="K657" t="str">
            <v>50K20DW</v>
          </cell>
          <cell r="L657" t="str">
            <v>50G143291H09703</v>
          </cell>
          <cell r="M657" t="str">
            <v>POLIZA</v>
          </cell>
          <cell r="N657">
            <v>0</v>
          </cell>
          <cell r="O657">
            <v>42826</v>
          </cell>
          <cell r="P657">
            <v>42836</v>
          </cell>
          <cell r="Q657">
            <v>201017</v>
          </cell>
          <cell r="R657" t="str">
            <v>12/04/17 03:12 ARANTXA.MON NP5 PIA:173331,OC-1009509 PANEL</v>
          </cell>
          <cell r="S657" t="str">
            <v/>
          </cell>
          <cell r="T657" t="str">
            <v xml:space="preserve"> ROSALINA ALVAREZ DEL CASTILLO    </v>
          </cell>
          <cell r="U657" t="str">
            <v>2017/04/12</v>
          </cell>
          <cell r="V657" t="str">
            <v>Norte</v>
          </cell>
          <cell r="W657" t="str">
            <v>COMPLETADO</v>
          </cell>
          <cell r="X657" t="str">
            <v>TALLER</v>
          </cell>
          <cell r="Y657">
            <v>42835</v>
          </cell>
          <cell r="Z657">
            <v>10</v>
          </cell>
          <cell r="AA657" t="str">
            <v>M010</v>
          </cell>
          <cell r="AD657" t="str">
            <v>san juan de sabinas/col comercial</v>
          </cell>
          <cell r="AE657" t="str">
            <v>COA</v>
          </cell>
          <cell r="AF657" t="str">
            <v>MX</v>
          </cell>
          <cell r="AG657" t="str">
            <v>10414280</v>
          </cell>
          <cell r="AH657" t="str">
            <v>ALFONSO MARTINEZ GUTIERREZ</v>
          </cell>
          <cell r="AI657" t="str">
            <v>61 Ferrocarril</v>
          </cell>
          <cell r="AJ657" t="str">
            <v>8616150734</v>
          </cell>
          <cell r="AK657" t="str">
            <v>8616150734</v>
          </cell>
          <cell r="AL657" t="str">
            <v>26850</v>
          </cell>
          <cell r="AM657" t="str">
            <v>12/04/2017 03 : 13 ARANTXA.MON : TCF112/04/2017 03 : 12 ARANTXA.MON : NP511/04/2017 01 : 37 201017 : P1A:173331,OC-100950911/04/2017 00 : 46 MARIA.EUGENI : SEG: Orden da Seguimiento a la orden6031482630/03/2017 07 : 35 MARIA.EUGENI : SEG: Se cancela folio por falta derespuesta de Call Center, favor de generar nuevo folio pero con guia.Orden con 6 dias.25/03/2017 04 : 25 MARIA.EUGENI : SEG: Se le pide a Emma de Call genereguia de recoleccion.25/03/2017 02 : 43 201017 : SCE1:EN ESPERA NOS LLEGUE POR PAQUETERIASERVICIO FORANEO24/03/2017 01 : 15 GERARDO.GRA : ODSWTP ELABORADA POR EMC*RD% PRESIDENTE JUAREZ Y REFORMA</v>
          </cell>
          <cell r="AN657" t="str">
            <v>1TE50B8NUSCB</v>
          </cell>
          <cell r="AO657" t="str">
            <v>Smart</v>
          </cell>
          <cell r="AP657" t="str">
            <v>Hisense</v>
          </cell>
          <cell r="AQ657" t="str">
            <v>Opera</v>
          </cell>
          <cell r="AR657" t="str">
            <v>FHD 1920 x 1080</v>
          </cell>
          <cell r="AS657" t="str">
            <v>3TE50G165140G1651M010</v>
          </cell>
          <cell r="AT657" t="e">
            <v>#N/A</v>
          </cell>
          <cell r="AU657" t="str">
            <v>50H7GB</v>
          </cell>
          <cell r="AV657" t="str">
            <v>3TE50G165140</v>
          </cell>
          <cell r="AW657" t="str">
            <v>G1651</v>
          </cell>
          <cell r="AX657" t="str">
            <v>M010</v>
          </cell>
          <cell r="AY657">
            <v>74011960</v>
          </cell>
          <cell r="AZ657">
            <v>51012889</v>
          </cell>
          <cell r="BA657">
            <v>80141759</v>
          </cell>
        </row>
        <row r="658">
          <cell r="D658">
            <v>60314008</v>
          </cell>
          <cell r="E658" t="str">
            <v>A</v>
          </cell>
          <cell r="F658" t="str">
            <v>TV</v>
          </cell>
          <cell r="G658" t="str">
            <v>VICTOR PANDURO</v>
          </cell>
          <cell r="H658" t="str">
            <v>VIA LACTEA 472 COL.ALFONSO G CP.80322 NAVOLATO SINALOA</v>
          </cell>
          <cell r="I658">
            <v>6728541365</v>
          </cell>
          <cell r="J658" t="str">
            <v>HISENSE</v>
          </cell>
          <cell r="K658" t="str">
            <v>50K20DW</v>
          </cell>
          <cell r="L658" t="str">
            <v>50J140464H02076</v>
          </cell>
          <cell r="M658">
            <v>22936</v>
          </cell>
          <cell r="N658">
            <v>7801.2</v>
          </cell>
          <cell r="O658">
            <v>41808</v>
          </cell>
          <cell r="P658">
            <v>42809</v>
          </cell>
          <cell r="Q658">
            <v>201050</v>
          </cell>
          <cell r="R658" t="str">
            <v>FALTA DE REFACCIONES</v>
          </cell>
          <cell r="S658" t="str">
            <v xml:space="preserve">EQUIPO EN TALLER </v>
          </cell>
          <cell r="T658" t="str">
            <v xml:space="preserve">JAZMIN PADILLA                  </v>
          </cell>
          <cell r="U658" t="str">
            <v>2017-03-28</v>
          </cell>
          <cell r="V658" t="str">
            <v>Norte</v>
          </cell>
          <cell r="W658" t="str">
            <v>COMPLETADO</v>
          </cell>
          <cell r="X658" t="str">
            <v>TALLER</v>
          </cell>
          <cell r="Y658">
            <v>42807</v>
          </cell>
          <cell r="Z658">
            <v>1001</v>
          </cell>
          <cell r="AA658" t="str">
            <v>M012</v>
          </cell>
          <cell r="AB658" t="str">
            <v>T173331/Panel - PANEL</v>
          </cell>
          <cell r="AC658" t="str">
            <v>OC-1008645</v>
          </cell>
          <cell r="AD658" t="str">
            <v>Navolato /Alfonso g</v>
          </cell>
          <cell r="AE658" t="str">
            <v>SIN</v>
          </cell>
          <cell r="AF658" t="str">
            <v>MX</v>
          </cell>
          <cell r="AG658" t="str">
            <v>10411647</v>
          </cell>
          <cell r="AH658" t="str">
            <v>VICTOR PANDURO</v>
          </cell>
          <cell r="AI658" t="str">
            <v>472 via lactea</v>
          </cell>
          <cell r="AJ658" t="str">
            <v>6728541365</v>
          </cell>
          <cell r="AK658">
            <v>0</v>
          </cell>
          <cell r="AL658" t="str">
            <v>80322</v>
          </cell>
          <cell r="AM658" t="str">
            <v>22/04/2017 09 : 03 RODRIGUEZ ERICK : TCF174 7401196118/04/2017 02 : 36 ADOLFO.FER : CFA11/04/2017 06 : 47 MARCO.DIAZ : TCF1PU CSA CONFIRMA ESTELA PADILLA VIAMAIL. JESSICA O11/04/2017 06 : 45 MARCO.DIAZ : TCF1. JESSICA O28/03/2017 02 : 11 ERNESTO.HERN : TCF128/03/2017 02 : 11 ERNESTO.HERN : NP525/03/2017 23 : 56 201050 : PENDIENTE DE REFACCION, NO ME AH LLEGADO22/03/2017 04 : 28 MARIA.EUGENI : DGRSEG: OC- Solicitud correcta en Open Bravo.15/03/2017 06 : 03 201050 : PENDIENTE POR LCD N.D.10008706 O.C. 100864514/03/2017 06 : 42 201050 : EQUIPO EN TALLER PARA REVISION14/03/2017 01 : 28 JUANANTONIO : ODSWTPENTRE EMILIANO ZAPATA Y ZODIACOODS REINCIDENCIA 60311087</v>
          </cell>
          <cell r="AN658" t="str">
            <v>1TE50B8NUSCB</v>
          </cell>
          <cell r="AO658" t="str">
            <v>Smart</v>
          </cell>
          <cell r="AP658" t="str">
            <v>Hisense</v>
          </cell>
          <cell r="AQ658" t="str">
            <v>Opera</v>
          </cell>
          <cell r="AR658" t="str">
            <v>FHD 1920 x 1080</v>
          </cell>
          <cell r="AS658" t="str">
            <v>3TE50G165140G1651M010</v>
          </cell>
          <cell r="AT658" t="e">
            <v>#N/A</v>
          </cell>
          <cell r="AU658" t="str">
            <v>50H7GB</v>
          </cell>
          <cell r="AV658" t="str">
            <v>3TE50G165140</v>
          </cell>
          <cell r="AW658" t="str">
            <v>G1651</v>
          </cell>
          <cell r="AX658" t="str">
            <v>M010</v>
          </cell>
          <cell r="AY658">
            <v>74011961</v>
          </cell>
          <cell r="AZ658">
            <v>51012890</v>
          </cell>
          <cell r="BA658">
            <v>80141574</v>
          </cell>
        </row>
        <row r="659">
          <cell r="D659">
            <v>60313017</v>
          </cell>
          <cell r="E659" t="str">
            <v xml:space="preserve">A  </v>
          </cell>
          <cell r="F659" t="str">
            <v>TV</v>
          </cell>
          <cell r="G659" t="str">
            <v>AARON BLANCAS</v>
          </cell>
          <cell r="H659" t="str">
            <v>AV ROJO GOMEZ NUM 38 COL. BARRIO SAN PABLO DELG IZTAPALAPA CP 09000</v>
          </cell>
          <cell r="I659" t="str">
            <v>5549170381</v>
          </cell>
          <cell r="J659" t="str">
            <v>HISENSE</v>
          </cell>
          <cell r="K659" t="str">
            <v>50K20DW</v>
          </cell>
          <cell r="L659" t="str">
            <v>50G143991H04470</v>
          </cell>
          <cell r="M659" t="str">
            <v>TC# 8322 4627 0811 9134 4472 60 WAL MART</v>
          </cell>
          <cell r="N659">
            <v>8499</v>
          </cell>
          <cell r="O659">
            <v>41959</v>
          </cell>
          <cell r="P659">
            <v>42797</v>
          </cell>
          <cell r="Q659">
            <v>201767</v>
          </cell>
          <cell r="R659" t="str">
            <v>15/03/2017 06 : 08  JORGE.VAZ : NP5 / P1A: 173331 PANEL    03-03-2017 OC-1008192</v>
          </cell>
          <cell r="S659" t="str">
            <v>EQUIPO DAÑADO EN DOMICILIO DE CLIENTE</v>
          </cell>
          <cell r="T659" t="str">
            <v xml:space="preserve">   ABRAHAM LAZCANO                </v>
          </cell>
          <cell r="U659" t="str">
            <v>2017-04-10</v>
          </cell>
          <cell r="V659" t="str">
            <v>CENTRO</v>
          </cell>
          <cell r="W659" t="str">
            <v>COMPLETADO</v>
          </cell>
          <cell r="X659" t="str">
            <v>TALLER</v>
          </cell>
          <cell r="Y659">
            <v>42794</v>
          </cell>
          <cell r="Z659">
            <v>838</v>
          </cell>
          <cell r="AA659" t="str">
            <v>M012</v>
          </cell>
          <cell r="AD659" t="str">
            <v>Iztapalapa/Barrio Sn Pablo</v>
          </cell>
          <cell r="AE659" t="str">
            <v>DF</v>
          </cell>
          <cell r="AF659" t="str">
            <v>MX</v>
          </cell>
          <cell r="AG659" t="str">
            <v>10412784</v>
          </cell>
          <cell r="AH659" t="str">
            <v>AARON BLANCAS</v>
          </cell>
          <cell r="AI659" t="str">
            <v>38 Av Rojo Gomez</v>
          </cell>
          <cell r="AJ659" t="str">
            <v>5549170381</v>
          </cell>
          <cell r="AK659">
            <v>0</v>
          </cell>
          <cell r="AL659" t="str">
            <v>09000</v>
          </cell>
          <cell r="AM659" t="str">
            <v>22/04/2017 09 : 03 MARCO.DIAZ : TCF174 7401196217/04/2017 22 : 12 SEMIRAMIS.M : CSCCte se comunica para verificar el tiempo en que se le entregara elequipo se le menciona que esta semana05/04/2017 06 : 26 MARIELA.CHA : CSCSe le mención aquí se le autorizo un cambio y son 20 días hábiles parala entregaCliente cuenta con aparato dañadapide que se comuniquen antes de acudir a su domicilio 554917038123/03/2017 23 : 59 MARCO.DIAZ : TCF1PU CLIENTEINF. JOSUE RAMIREZ. DMC15/03/2017 06 : 09 JORGE.VAZ : TCF115/03/2017 06 : 08 JORGE.VAZ : NP507/03/2017 23 : 41 BRENDA.MORA : CSCSe le pide apoyo a Ernesto del área de refacciones mencionando que seprocesara un cf y que en breve actualizaran el sistema, se le mencionaal cliente de la autorización del cf y el tiempo de 20 días hábiles paraentregar el equipo, proporciona numero alterno 26362911.06/03/2017 23 : 15 GABRIELA.B : CSCSe informa en Atención se indica en proceso de Reparación se pideesperar04/03/2017 09 : 08 201767 : P1A: 173331 PANEL 03-03-2017 OC-100819202/03/2017 03 : 01 SEMIRAMIS.M : CSCCte se comunica para verifcar en que fecha se le atendera Brenda de csamenciona que agilizara el servicio de ser posible el dia de hoy01/03/2017 23 : 42 201767 : V1. 06/03/2017: 10 A.M. - 6 P.M.H-23504 SE ASIGNA T52CAE28/02/2017 23 : 58 SEMIRAMIS.M : RD % HIDALGO Y ERMITA</v>
          </cell>
          <cell r="AN659" t="str">
            <v>1TE50B8NUSCB</v>
          </cell>
          <cell r="AO659" t="str">
            <v>Smart</v>
          </cell>
          <cell r="AP659" t="str">
            <v>Hisense</v>
          </cell>
          <cell r="AQ659" t="str">
            <v>Opera</v>
          </cell>
          <cell r="AR659" t="str">
            <v>FHD 1920 x 1080</v>
          </cell>
          <cell r="AS659" t="str">
            <v>3TE50G165140G1651M010</v>
          </cell>
          <cell r="AT659" t="e">
            <v>#N/A</v>
          </cell>
          <cell r="AU659" t="str">
            <v>50H7GB</v>
          </cell>
          <cell r="AV659" t="str">
            <v>3TE50G165140</v>
          </cell>
          <cell r="AW659" t="str">
            <v>G1651</v>
          </cell>
          <cell r="AX659" t="str">
            <v>M010</v>
          </cell>
          <cell r="AY659">
            <v>74011962</v>
          </cell>
          <cell r="AZ659">
            <v>51012891</v>
          </cell>
          <cell r="BA659">
            <v>80141804</v>
          </cell>
        </row>
        <row r="660">
          <cell r="D660">
            <v>60315128</v>
          </cell>
          <cell r="E660" t="str">
            <v>A</v>
          </cell>
          <cell r="F660" t="str">
            <v>TV</v>
          </cell>
          <cell r="G660" t="str">
            <v>MAGDALENA HERRERA BALLINAS</v>
          </cell>
          <cell r="H660" t="str">
            <v>CALLE 2 CASA 12 MZA23 INFONAVIT FRANBOYANES TAPACHULA CHIAPAS</v>
          </cell>
          <cell r="I660" t="str">
            <v>01 9626252470</v>
          </cell>
          <cell r="J660" t="str">
            <v>HISENSE</v>
          </cell>
          <cell r="K660" t="str">
            <v>50K20DW</v>
          </cell>
          <cell r="L660" t="str">
            <v>50G144844H02503</v>
          </cell>
          <cell r="M660" t="str">
            <v>Factura 206588</v>
          </cell>
          <cell r="N660">
            <v>0.01</v>
          </cell>
          <cell r="O660">
            <v>42815</v>
          </cell>
          <cell r="P660">
            <v>42824</v>
          </cell>
          <cell r="Q660">
            <v>201070</v>
          </cell>
          <cell r="R660" t="str">
            <v>No se surtió Panel LCD y Key Board</v>
          </cell>
          <cell r="S660" t="str">
            <v>Equipo en ASC ubicando en Cd.de Tapachula zona fronteriza se requiere sellos aduanales para poder enviar equipo dañado.Equipo unicamente con Base de Pedestal.</v>
          </cell>
          <cell r="T660" t="str">
            <v>Brenda Romero Flores</v>
          </cell>
          <cell r="U660">
            <v>42836</v>
          </cell>
          <cell r="V660" t="str">
            <v>SUR</v>
          </cell>
          <cell r="W660" t="str">
            <v>COMPLETADO</v>
          </cell>
          <cell r="X660" t="str">
            <v>CLIENTE</v>
          </cell>
          <cell r="Y660">
            <v>42823</v>
          </cell>
          <cell r="Z660">
            <v>9</v>
          </cell>
          <cell r="AA660" t="str">
            <v>M010</v>
          </cell>
          <cell r="AB660" t="str">
            <v>T172074/Tarjeta de botones - KeyButton Board</v>
          </cell>
          <cell r="AC660" t="str">
            <v>OC-1009261</v>
          </cell>
          <cell r="AD660" t="str">
            <v>Tapachula/Infonavit Frambollanes</v>
          </cell>
          <cell r="AE660" t="str">
            <v>CHS</v>
          </cell>
          <cell r="AF660" t="str">
            <v>MX</v>
          </cell>
          <cell r="AG660" t="str">
            <v>10414799</v>
          </cell>
          <cell r="AH660" t="str">
            <v>MAGDALENA HERRERA BALLINAS</v>
          </cell>
          <cell r="AI660" t="str">
            <v>Calle 2 casa 12 mz 23</v>
          </cell>
          <cell r="AJ660" t="str">
            <v>9626252470</v>
          </cell>
          <cell r="AK660">
            <v>0</v>
          </cell>
          <cell r="AL660" t="str">
            <v>30767</v>
          </cell>
          <cell r="AM660" t="str">
            <v>22/04/2017 09 : 07 GEARARDO.PA : TCF1 74: 7401196607/04/2017 00 : 07 ERNESTO.HERN : TCF107/04/2017 00 : 07 ERNESTO.HERN : NP501/04/2017 00 : 16 201070 : P1:T173331,T172074,OC-100926131/03/2017 05 : 49 201070 : CLIENTE COMENTA QUE EL TRAERA EQUIPO ATALLER30/03/2017 00 : 25 SEMIRAMIS.M : CSCCte se comunica para verificar la recepción de documentación compañeraAna Rosa generara mas tardes so servicio22/03/2017 23 : 43 ANA.ROSA : ODSWTPRDAND 1 Y AND ALTA TENSION</v>
          </cell>
          <cell r="AN660" t="str">
            <v>1TE50B8NUSCB</v>
          </cell>
          <cell r="AO660" t="str">
            <v>Smart</v>
          </cell>
          <cell r="AP660" t="str">
            <v>Hisense</v>
          </cell>
          <cell r="AQ660" t="str">
            <v>Opera</v>
          </cell>
          <cell r="AR660" t="str">
            <v>FHD 1920 x 1080</v>
          </cell>
          <cell r="AS660" t="str">
            <v>3TE50G165140G165140M010</v>
          </cell>
          <cell r="AT660">
            <v>164</v>
          </cell>
          <cell r="AU660" t="str">
            <v>50H7GB</v>
          </cell>
          <cell r="AV660" t="str">
            <v>3TE50G165140</v>
          </cell>
          <cell r="AW660" t="str">
            <v>G165140</v>
          </cell>
          <cell r="AX660" t="str">
            <v>M010</v>
          </cell>
          <cell r="AY660">
            <v>74011966</v>
          </cell>
          <cell r="AZ660">
            <v>51012892</v>
          </cell>
          <cell r="BA660">
            <v>80146126</v>
          </cell>
        </row>
        <row r="661">
          <cell r="D661">
            <v>60313298</v>
          </cell>
          <cell r="E661" t="str">
            <v xml:space="preserve">A  </v>
          </cell>
          <cell r="F661" t="str">
            <v>TV</v>
          </cell>
          <cell r="G661" t="str">
            <v xml:space="preserve">MARIA ELENA LEDEZMA </v>
          </cell>
          <cell r="H661" t="str">
            <v xml:space="preserve">ELECHO 604, LOS HABINOS, MONTEMORELOS </v>
          </cell>
          <cell r="I661" t="str">
            <v>8261100091, 8114119007</v>
          </cell>
          <cell r="J661" t="str">
            <v>HISENSE</v>
          </cell>
          <cell r="K661" t="str">
            <v>50K20DW</v>
          </cell>
          <cell r="L661" t="str">
            <v>50G134211H01520</v>
          </cell>
          <cell r="M661" t="str">
            <v xml:space="preserve">TIKET </v>
          </cell>
          <cell r="N661">
            <v>10991.08</v>
          </cell>
          <cell r="O661">
            <v>41785</v>
          </cell>
          <cell r="P661">
            <v>42797</v>
          </cell>
          <cell r="Q661">
            <v>201024</v>
          </cell>
          <cell r="R661" t="str">
            <v>15/03/17 07:26 JORGE VAZ P1 1008270, PANEL, 167745</v>
          </cell>
          <cell r="S661" t="str">
            <v/>
          </cell>
          <cell r="T661" t="str">
            <v xml:space="preserve">   SOFIA VAZQUEZ                  </v>
          </cell>
          <cell r="U661" t="str">
            <v>2017-04-19</v>
          </cell>
          <cell r="V661" t="str">
            <v>Norte</v>
          </cell>
          <cell r="W661" t="str">
            <v>COMPLETADO</v>
          </cell>
          <cell r="X661" t="str">
            <v>TALLER</v>
          </cell>
          <cell r="Y661">
            <v>42800</v>
          </cell>
          <cell r="Z661">
            <v>1012</v>
          </cell>
          <cell r="AA661" t="str">
            <v>M012</v>
          </cell>
          <cell r="AD661" t="str">
            <v>col los habinos/montemorelos</v>
          </cell>
          <cell r="AE661" t="str">
            <v>NL</v>
          </cell>
          <cell r="AF661" t="str">
            <v>MX</v>
          </cell>
          <cell r="AG661" t="str">
            <v>10409268</v>
          </cell>
          <cell r="AH661" t="str">
            <v>MARIA ELENA LEDEZMA</v>
          </cell>
          <cell r="AI661" t="str">
            <v>elecho 604</v>
          </cell>
          <cell r="AJ661" t="str">
            <v>8114119007</v>
          </cell>
          <cell r="AK661" t="str">
            <v>8114119007</v>
          </cell>
          <cell r="AL661" t="str">
            <v>67515</v>
          </cell>
          <cell r="AM661" t="str">
            <v>22/04/2017 09 : 05 PETERSON.NO : TCF174 7401196424/03/2017 00 : 50 MARCO.DIAZ : TCF1PU CSAINF. SOFIA. DMC15/03/2017 07 : 26 JORGE.VAZ : TCF115/03/2017 07 : 26 JORGE.VAZ : NP510/03/2017 07 : 06 201024 : # 2185207/03/2017 08 : 59 201024 : P1: OC 1008270 ,PANEL 167745 , 6 MARZO2017..07/03/2017 02 : 23 201024 : SE ANEXA NOTA DE COMPRA Y SE PASA AREVISIONPANTALLA EN TALER 2185207/03/2017 02 : 01 MARIA.EUGENI : SEG: Orden da seguimiento a la orden60311879.28/02/2017 04 : 50 MARIA.EUGENI : SEG: Se cancela por FDD, se generaraotro folio en cuanto cliente cuente con los Documentos.25/02/2017 23 : 08 201024 : SE VISITO PERO LOS DOCUMENTOS ESTANILEGIBLES VA POPR LACARTA DE ACEPTAION Y ELLALLAMA PARA DRLE DE NUEVO EL SERVICIO25/02/2017 05 : 50 201024 : ESTA EN RUTA HOY VIERNES 2425/02/2017 03 : 19 MARIA.EUGENI : SEG: CSA Favor de actualizar folio.23/02/2017 06 : 57 201024 : SE VISITARA MAÑANA JUEVES 2321/02/2017 01 : 19 MARIA.EUGENI : SEG: CSA Favor de realizarPre-Diagnostico, poner OC- y acudir en una sola visita.18/02/2017 07 : 14 201024 : SKMA. 200 KILOMETROS, $ 400.0018/02/2017 05 : 39 ANA.ROSA : SEGUIMIENTO DE LA ODS 6030884818/02/2017 05 : 37 ANA.ROSA : ODSWTPRD%BUGAMBILIAS Y AVE DEL PARAISOCERCA DE UNA IGLESIA Y UNA PRIMARIAKMA: KMA: 200$400.00</v>
          </cell>
          <cell r="AN661" t="str">
            <v>1TE50B8NUSCB</v>
          </cell>
          <cell r="AO661" t="str">
            <v>Smart</v>
          </cell>
          <cell r="AP661" t="str">
            <v>Hisense</v>
          </cell>
          <cell r="AQ661" t="str">
            <v>Opera</v>
          </cell>
          <cell r="AR661" t="str">
            <v>FHD 1920 x 1080</v>
          </cell>
          <cell r="AS661" t="str">
            <v>3TE50G165140G1651M010</v>
          </cell>
          <cell r="AT661" t="e">
            <v>#N/A</v>
          </cell>
          <cell r="AU661" t="str">
            <v>50H7GB</v>
          </cell>
          <cell r="AV661" t="str">
            <v>3TE50G165140</v>
          </cell>
          <cell r="AW661" t="str">
            <v>G1651</v>
          </cell>
          <cell r="AX661" t="str">
            <v>M010</v>
          </cell>
          <cell r="AY661">
            <v>74011964</v>
          </cell>
          <cell r="AZ661">
            <v>51012893</v>
          </cell>
          <cell r="BA661">
            <v>80141730</v>
          </cell>
        </row>
        <row r="662">
          <cell r="D662">
            <v>60311212</v>
          </cell>
          <cell r="E662" t="str">
            <v>A</v>
          </cell>
          <cell r="F662" t="str">
            <v>TV</v>
          </cell>
          <cell r="G662" t="str">
            <v>JAVIER DE LA ROSA GALEANA</v>
          </cell>
          <cell r="H662" t="str">
            <v>AV. PALMAS, LT 2, MZA. 262, COL. JARDIN PALMAS</v>
          </cell>
          <cell r="I662">
            <v>7445056841</v>
          </cell>
          <cell r="J662" t="str">
            <v>HISENSE</v>
          </cell>
          <cell r="K662" t="str">
            <v>50K20DW</v>
          </cell>
          <cell r="L662" t="str">
            <v>50G143291H11640</v>
          </cell>
          <cell r="M662" t="str">
            <v>CARTA BIMBO</v>
          </cell>
          <cell r="N662">
            <v>0</v>
          </cell>
          <cell r="O662">
            <v>42447</v>
          </cell>
          <cell r="P662">
            <v>42775</v>
          </cell>
          <cell r="Q662">
            <v>201610</v>
          </cell>
          <cell r="R662" t="str">
            <v>FALTA DE REFACCION</v>
          </cell>
          <cell r="T662" t="str">
            <v>MAYRA HERNANDEZ BERNAL</v>
          </cell>
          <cell r="U662">
            <v>42835</v>
          </cell>
          <cell r="V662" t="str">
            <v>SUR</v>
          </cell>
          <cell r="W662" t="str">
            <v>COMPLETADO</v>
          </cell>
          <cell r="X662" t="str">
            <v>CLIENTE</v>
          </cell>
          <cell r="Y662">
            <v>42775</v>
          </cell>
          <cell r="Z662">
            <v>328</v>
          </cell>
          <cell r="AA662" t="str">
            <v>M010</v>
          </cell>
          <cell r="AB662" t="str">
            <v>T173331/Panel - PANEL</v>
          </cell>
          <cell r="AC662" t="str">
            <v>OC-1007281</v>
          </cell>
          <cell r="AD662" t="str">
            <v>Acapuldo de Juarez/Jardin palmas</v>
          </cell>
          <cell r="AE662" t="str">
            <v>GRO</v>
          </cell>
          <cell r="AF662" t="str">
            <v>MX</v>
          </cell>
          <cell r="AG662" t="str">
            <v>10410855</v>
          </cell>
          <cell r="AH662" t="str">
            <v>JAVIER DE LA ROSA GALEANA</v>
          </cell>
          <cell r="AI662" t="str">
            <v>Av palmas LT 2 MZ 262</v>
          </cell>
          <cell r="AJ662" t="str">
            <v>7445056841</v>
          </cell>
          <cell r="AK662">
            <v>0</v>
          </cell>
          <cell r="AL662" t="str">
            <v>39422</v>
          </cell>
          <cell r="AM662" t="str">
            <v>22/04/2017 09 : 07 MARCO.DIAZ : TCF174: 7401196523/02/2017 02 : 16 Ricardo Espinosa : TCF1PU CSA23/02/2017 02 : 15 Ricardo Espinosa : TCF1DR15/02/2017 02 : 39 ERNESTO.HERN : TCF115/02/2017 02 : 39 ERNESTO.HERN : NP511/02/2017 04 : 17 201610 : PST: SE SOLICITA PANEL(T173331) PEDIDO:OC-100728111/02/2017 03 : 37 201610 : SE RECOLECTA EQUIPO AL ASC.10/02/2017 06 : 40 201610 : V1: 10 FEBRERO, HORARIO ABIERTO.10/02/2017 03 : 50 BRENDA.MORA : CSCSe le pide que envié documentos a mi numero de cel.27/01/2017 01 : 06 ANA.ROSA : ODSWTPRDESQ CALLE CIRUELOS, REF. ENFRENTE DE ELKTRA</v>
          </cell>
          <cell r="AN662" t="str">
            <v>1TE50B8NUSCB</v>
          </cell>
          <cell r="AO662" t="str">
            <v>Smart</v>
          </cell>
          <cell r="AP662" t="str">
            <v>Hisense</v>
          </cell>
          <cell r="AQ662" t="str">
            <v>Opera</v>
          </cell>
          <cell r="AR662" t="str">
            <v>FHD 1920 x 1080</v>
          </cell>
          <cell r="AS662" t="str">
            <v>3TE50G165140G1651M010</v>
          </cell>
          <cell r="AT662" t="e">
            <v>#N/A</v>
          </cell>
          <cell r="AU662" t="str">
            <v>50H7GB</v>
          </cell>
          <cell r="AV662" t="str">
            <v>3TE50G165140</v>
          </cell>
          <cell r="AW662" t="str">
            <v>G1651</v>
          </cell>
          <cell r="AX662" t="str">
            <v>M010</v>
          </cell>
          <cell r="AY662">
            <v>74011965</v>
          </cell>
          <cell r="AZ662">
            <v>51012894</v>
          </cell>
          <cell r="BA662">
            <v>80141506</v>
          </cell>
        </row>
        <row r="663">
          <cell r="D663">
            <v>60310851</v>
          </cell>
          <cell r="E663" t="str">
            <v>A</v>
          </cell>
          <cell r="F663" t="str">
            <v>TV</v>
          </cell>
          <cell r="G663" t="str">
            <v>JESUS DE LOS SANTOS PEREZ</v>
          </cell>
          <cell r="H663" t="str">
            <v>Carlos Collori #307 Loma real jarachina sur</v>
          </cell>
          <cell r="I663">
            <v>8991865648</v>
          </cell>
          <cell r="J663" t="str">
            <v>HISENSE</v>
          </cell>
          <cell r="K663" t="str">
            <v>50K20DW</v>
          </cell>
          <cell r="L663" t="str">
            <v>50G143291H14814</v>
          </cell>
          <cell r="M663" t="str">
            <v>POLIZA GARANTIA</v>
          </cell>
          <cell r="N663">
            <v>0</v>
          </cell>
          <cell r="O663">
            <v>42098</v>
          </cell>
          <cell r="P663">
            <v>42408</v>
          </cell>
          <cell r="Q663">
            <v>201041</v>
          </cell>
          <cell r="R663" t="str">
            <v>10/02/2017 06 : 33  ERNESTO.HERN : NP5</v>
          </cell>
          <cell r="S663" t="str">
            <v xml:space="preserve">EQUIPO EN DOM.DEL CTE.
</v>
          </cell>
          <cell r="T663" t="str">
            <v xml:space="preserve">     Eudenis Aguilar Ahuacatitla  </v>
          </cell>
          <cell r="U663" t="str">
            <v>2017-04-13</v>
          </cell>
          <cell r="V663" t="str">
            <v>Norte</v>
          </cell>
          <cell r="W663" t="str">
            <v>COMPLETADO</v>
          </cell>
          <cell r="X663" t="str">
            <v>CLIENTE</v>
          </cell>
          <cell r="Y663">
            <v>42769</v>
          </cell>
          <cell r="Z663">
            <v>310</v>
          </cell>
          <cell r="AA663" t="str">
            <v>M010</v>
          </cell>
          <cell r="AB663" t="str">
            <v>T173331/Panel - PANEL</v>
          </cell>
          <cell r="AC663" t="str">
            <v>OC-1007091</v>
          </cell>
          <cell r="AD663" t="str">
            <v>Reynosa/Loma real jarachina sur</v>
          </cell>
          <cell r="AE663" t="str">
            <v>TMS</v>
          </cell>
          <cell r="AF663" t="str">
            <v>MX</v>
          </cell>
          <cell r="AG663" t="str">
            <v>10411297</v>
          </cell>
          <cell r="AH663" t="str">
            <v>JESUS DE LOS SANTOS PEREZ</v>
          </cell>
          <cell r="AI663" t="str">
            <v>307 Carlos Collori</v>
          </cell>
          <cell r="AJ663" t="str">
            <v>8991865648</v>
          </cell>
          <cell r="AK663" t="str">
            <v>8991865648</v>
          </cell>
          <cell r="AL663" t="str">
            <v>88730</v>
          </cell>
          <cell r="AM663" t="str">
            <v>22/04/2017 09 : 12 MARCO.DIAZ : TCF174: 7401196720/04/2017 00 : 32 ANA.ROSA : CSCCte. informa que el taller recolecto su equipo por indicación de Hisensepor que será a ellos a quienes les llegue los CF, se le informa que escorrecta esa indicación solo estamos en espera de los embarques dedichos equipos autorizados18/04/2017 05 : 01 ADOLFO.FER : CFA11/04/2017 00 : 00 GERARDO.GRA : CSC se indica fecha aproximada deentrega finales mes de abril. se pasa ODS a CF para seguimiento. EMC*25/03/2017 08 : 03 SEMIRAMIS.M : CSCCte se comunica para verificar cuando se le entregara su equipo semenciona que el área ya fue notificada sin embargo por cuestiones de uninventario no contamos con salida de equipo21/03/2017 23 : 46 GABRIELA.B : CSCSe genera Complaint 54076340 ya que no se cuenta con respuesta por partede CF18/03/2017 01 : 18 BRENDA.MORA : CSCCliente bastante molesto y grosero pide que se le de solución a suentrega ya que se cumplió el tiempo que le mencionaron de entrega, se lecomenta que el equipo no ha salió de almacén ya que esta área seencuentra en inventario y reanudara envíos la siguiente semana, pidehablar con supervisor. se le pide apoyo al área de cf para que nosproporcione fecha de envió.14/03/2017 07 : 11 Ricardo Espinosa : TCF1PU CTE FINAL // UBICACIONCORRECTA14/03/2017 07 : 01 Ricardo Espinosa : TCF1PU CSA14/03/2017 07 : 00 Ricardo Espinosa : TCF1DR11/03/2017 07 : 51 BRENDA.MORA : CSCSe le pide apoyo al área de cf para saber cuando se envio.23/02/2017 23 : 42 SEMIRAMIS.M : CSCCte se comunica para saber el estatus de equipo se le menciona sobre lecambio fisico que se aplicara en tiempo promedio 20 dias habiles10/02/2017 06 : 33 ERNESTO.HERN : TCF110/02/2017 06 : 33 ERNESTO.HERN : NP510/02/2017 04 : 03 MARIA.EUGENI : SEG: DGR08/02/2017 05 : 12 201041 : OPEN BRAVO:OC-1007091-PANEL. EQUIO ENDOMICILIO DEL CLIENTAE08/02/2017 04 : 46 201041 : V1:HOY 07-02-1702/02/2017 04 : 23 SEMIRAMIS.M : ODSWTPRD/TELMEXENTRE LAS CALLES TIZIANO Y PABLO USELO</v>
          </cell>
          <cell r="AN663" t="str">
            <v>1TE50B8NUSCB</v>
          </cell>
          <cell r="AO663" t="str">
            <v>Smart</v>
          </cell>
          <cell r="AP663" t="str">
            <v>Hisense</v>
          </cell>
          <cell r="AQ663" t="str">
            <v>Opera</v>
          </cell>
          <cell r="AR663" t="str">
            <v>FHD 1920 x 1080</v>
          </cell>
          <cell r="AS663" t="str">
            <v>3TE50G165140G1651M010</v>
          </cell>
          <cell r="AT663" t="e">
            <v>#N/A</v>
          </cell>
          <cell r="AU663" t="str">
            <v>50H7GB</v>
          </cell>
          <cell r="AV663" t="str">
            <v>3TE50G165140</v>
          </cell>
          <cell r="AW663" t="str">
            <v>G1651</v>
          </cell>
          <cell r="AX663" t="str">
            <v>M010</v>
          </cell>
          <cell r="AY663">
            <v>74011967</v>
          </cell>
          <cell r="AZ663">
            <v>51012896</v>
          </cell>
          <cell r="BA663">
            <v>80141597</v>
          </cell>
        </row>
        <row r="664">
          <cell r="D664">
            <v>60313723</v>
          </cell>
          <cell r="E664" t="str">
            <v>A</v>
          </cell>
          <cell r="F664" t="str">
            <v>TV</v>
          </cell>
          <cell r="G664" t="str">
            <v>Jetsemaní Sotelo Villa</v>
          </cell>
          <cell r="H664" t="str">
            <v>Puerto Tampico Mza-10, Lt-7, Col. San Nicolas de las playas; Acapulco, Gro.</v>
          </cell>
          <cell r="I664">
            <v>7444444157</v>
          </cell>
          <cell r="J664" t="str">
            <v>HISENSE</v>
          </cell>
          <cell r="K664" t="str">
            <v>50K20D</v>
          </cell>
          <cell r="L664" t="str">
            <v>50G144843H00054</v>
          </cell>
          <cell r="M664" t="str">
            <v>COS/ 000144976</v>
          </cell>
          <cell r="N664">
            <v>7801.2</v>
          </cell>
          <cell r="O664">
            <v>41807</v>
          </cell>
          <cell r="P664">
            <v>42803</v>
          </cell>
          <cell r="Q664">
            <v>201610</v>
          </cell>
          <cell r="R664" t="str">
            <v>Hisense no cuenta con refacción</v>
          </cell>
          <cell r="T664" t="str">
            <v>Guadalupe Mondragón Noriega</v>
          </cell>
          <cell r="U664">
            <v>42835</v>
          </cell>
          <cell r="V664" t="str">
            <v>SUR</v>
          </cell>
          <cell r="W664" t="str">
            <v>COMPLETADO</v>
          </cell>
          <cell r="X664" t="str">
            <v>CLIENTE</v>
          </cell>
          <cell r="Y664">
            <v>42803</v>
          </cell>
          <cell r="Z664">
            <v>996</v>
          </cell>
          <cell r="AA664" t="str">
            <v>M012</v>
          </cell>
          <cell r="AD664" t="str">
            <v>Acapulco/San Nicolas de las playas</v>
          </cell>
          <cell r="AE664" t="str">
            <v>GRO</v>
          </cell>
          <cell r="AF664" t="str">
            <v>MX</v>
          </cell>
          <cell r="AG664" t="str">
            <v>10341400</v>
          </cell>
          <cell r="AH664" t="str">
            <v>JETSEMANI SOTELO VILLA</v>
          </cell>
          <cell r="AI664" t="str">
            <v>Pto de Tampico mz 10 lt 7</v>
          </cell>
          <cell r="AJ664" t="str">
            <v>7444444393</v>
          </cell>
          <cell r="AK664" t="str">
            <v>7444444393</v>
          </cell>
          <cell r="AL664" t="str">
            <v>39900</v>
          </cell>
          <cell r="AM664" t="str">
            <v>22/04/2017 09 : 12 MARCO.DIAZ : TCF174 7401196831/03/2017 01 : 16 MARCO.DIAZ : TCF1PU CSA CONFIRMA MAYRA HERNANDEZ.CSA MAYRA HERNANDEZ31/03/2017 01 : 13 MARCO.DIAZ : TCF1. JESSICA O16/03/2017 05 : 04 JORGE.VAZ : TCF116/03/2017 05 : 04 JORGE.VAZ : NP512/03/2017 02 : 59 201610 : PST: PANEL (173331) POR CORREO YA QUESISTEMA MARCA ERROR Y NO PERMITE CONCLUIR EL PEDIDO.11/03/2017 07 : 10 201610 : CLIENTE NO ENTREGA COMPROBANTE DE ENTREGA DECF. SE RECOLECTA EQUIPO AL ASC.11/03/2017 00 : 37 201610 : CLIENTE COMENTA QUE SI NOS VA A ENTREGAR ELEQUIPO Y LOS DOCTOS. PERO QUE VA A DEMANDAR A LA MARCA PARA QUE LE AGILIZEN EL TRAMITE DE CF, YA QUE QUIERE EQUIPO NUEVO. Y LA ODSANTERIOR TARDARON 3 MESES EN ENTRGARLE EL EQUIPO NUEVO.10/03/2017 01 : 21 201610 : V1: 10 MARZO, HORARIO ABIERTO10/03/2017 01 : 10 BRENDA.MORA : ODSWTPENTRE ALVAREZ Y A LA CAPILLA DE SAN NICOLAS TOLENTINOREFERENCIAS FRENTE AL KINDER JUANREINCIDENCIA ODS 60255311 (FUE UN CF)</v>
          </cell>
          <cell r="AN664" t="str">
            <v>3TE50G132311</v>
          </cell>
          <cell r="AO664" t="str">
            <v>Básica</v>
          </cell>
          <cell r="AP664" t="str">
            <v>Hisense</v>
          </cell>
          <cell r="AQ664" t="str">
            <v>Opera</v>
          </cell>
          <cell r="AR664" t="str">
            <v>FHD 1920 x 1080</v>
          </cell>
          <cell r="AS664" t="str">
            <v>3TE50G165140G1651M010</v>
          </cell>
          <cell r="AT664" t="e">
            <v>#N/A</v>
          </cell>
          <cell r="AU664" t="str">
            <v>50H7GB</v>
          </cell>
          <cell r="AV664" t="str">
            <v>3TE50G165140</v>
          </cell>
          <cell r="AW664" t="str">
            <v>G1651</v>
          </cell>
          <cell r="AX664" t="str">
            <v>M010</v>
          </cell>
          <cell r="AY664">
            <v>74011968</v>
          </cell>
          <cell r="AZ664">
            <v>51012897</v>
          </cell>
          <cell r="BA664">
            <v>80141510</v>
          </cell>
        </row>
        <row r="665">
          <cell r="D665">
            <v>60315047</v>
          </cell>
          <cell r="E665" t="str">
            <v xml:space="preserve">A  </v>
          </cell>
          <cell r="F665" t="str">
            <v>TV</v>
          </cell>
          <cell r="G665" t="str">
            <v>EVERARDO GUTIERREZ MORALES</v>
          </cell>
          <cell r="H665" t="str">
            <v>GUADALUPE NARANJOS # 48 SAN NICOLAS, TEQUISQUIAPAN, QRO.</v>
          </cell>
          <cell r="I665">
            <v>4142944297</v>
          </cell>
          <cell r="J665" t="str">
            <v>HISENSE</v>
          </cell>
          <cell r="K665" t="str">
            <v>50K610GWN</v>
          </cell>
          <cell r="L665" t="str">
            <v>50G134211H02130</v>
          </cell>
          <cell r="M665" t="str">
            <v>SJR/000127223</v>
          </cell>
          <cell r="N665">
            <v>10991.08</v>
          </cell>
          <cell r="O665">
            <v>41971</v>
          </cell>
          <cell r="P665">
            <v>42821</v>
          </cell>
          <cell r="Q665">
            <v>201013</v>
          </cell>
          <cell r="R665" t="str">
            <v>SE SOLICITO LA TARJETA T-CON, T166477, O.C. 1009201 NO FUE SURTIDA</v>
          </cell>
          <cell r="S665" t="str">
            <v>SIN CONTROL REMOTO</v>
          </cell>
          <cell r="T665" t="str">
            <v xml:space="preserve"> PATRICIA GARCIA                  </v>
          </cell>
          <cell r="U665" t="str">
            <v>2017-04-20</v>
          </cell>
          <cell r="V665" t="str">
            <v>CENTRO</v>
          </cell>
          <cell r="W665" t="str">
            <v>COMPLETADO</v>
          </cell>
          <cell r="X665" t="str">
            <v>TALLER</v>
          </cell>
          <cell r="Y665">
            <v>42821</v>
          </cell>
          <cell r="Z665">
            <v>850</v>
          </cell>
          <cell r="AA665" t="str">
            <v>M012</v>
          </cell>
          <cell r="AD665" t="str">
            <v>TEQUISQUIAPAN/COL SAN NICOLAS</v>
          </cell>
          <cell r="AE665" t="str">
            <v>QRO</v>
          </cell>
          <cell r="AF665" t="str">
            <v>MX</v>
          </cell>
          <cell r="AG665" t="str">
            <v>10235829</v>
          </cell>
          <cell r="AH665" t="str">
            <v>EVERARDO GUTIERREZ MORALES</v>
          </cell>
          <cell r="AI665" t="str">
            <v>48 GUADALUPE NARANJOS</v>
          </cell>
          <cell r="AJ665" t="str">
            <v>4142944297</v>
          </cell>
          <cell r="AK665">
            <v>0</v>
          </cell>
          <cell r="AL665" t="str">
            <v>76770</v>
          </cell>
          <cell r="AM665" t="str">
            <v>22/04/2017 09 : 14 PETERSON.NO : TCF174 7401196906/04/2017 10 : 16 ARANTXA.MON : TCF106/04/2017 10 : 15 ARANTXA.MON : NP530/03/2017 09 : 59 201013 : P1: T166477 PCB T-CON O.C. 100920128/03/2017 09 : 23 201013 : V1:28-03-17 18:00 HRS.14/03/2017 06 : 58 JUANANTONIO : num correcto de WTP 414104452514/03/2017 06 : 55 JUANANTONIO : ODSWTP4141074525CUAUHTEMOC Y AV DEL FERROCARRIL , CASA ROJA CON ADOBE CERCA DEL LANORIA</v>
          </cell>
          <cell r="AN665" t="str">
            <v>3TE50G124909</v>
          </cell>
          <cell r="AO665" t="e">
            <v>#N/A</v>
          </cell>
          <cell r="AP665" t="e">
            <v>#N/A</v>
          </cell>
          <cell r="AQ665" t="e">
            <v>#N/A</v>
          </cell>
          <cell r="AR665" t="e">
            <v>#N/A</v>
          </cell>
          <cell r="AS665" t="str">
            <v>3TE50G165140G1651M010</v>
          </cell>
          <cell r="AT665" t="e">
            <v>#N/A</v>
          </cell>
          <cell r="AU665" t="str">
            <v>50H7GB</v>
          </cell>
          <cell r="AV665" t="str">
            <v>3TE50G165140</v>
          </cell>
          <cell r="AW665" t="str">
            <v>G1651</v>
          </cell>
          <cell r="AX665" t="str">
            <v>M010</v>
          </cell>
          <cell r="AY665">
            <v>74011969</v>
          </cell>
          <cell r="AZ665">
            <v>51012898</v>
          </cell>
          <cell r="BA665">
            <v>80141771</v>
          </cell>
        </row>
        <row r="666">
          <cell r="D666">
            <v>60315066</v>
          </cell>
          <cell r="E666" t="str">
            <v xml:space="preserve">A  </v>
          </cell>
          <cell r="F666" t="str">
            <v>TV</v>
          </cell>
          <cell r="G666" t="str">
            <v>JORGE LOPEZ COLMENARES</v>
          </cell>
          <cell r="H666" t="str">
            <v xml:space="preserve">VILLA DE LAS PALMAS INTB 1007 TLAJOMULCO/VILLA FONTANA 2 </v>
          </cell>
          <cell r="I666" t="str">
            <v>3316394933 3317702111</v>
          </cell>
          <cell r="J666" t="str">
            <v>HISENSE</v>
          </cell>
          <cell r="K666" t="str">
            <v>50K20DW</v>
          </cell>
          <cell r="L666" t="str">
            <v>50G143291H16607</v>
          </cell>
          <cell r="M666" t="str">
            <v>POLIZA DE GARANTIA</v>
          </cell>
          <cell r="N666">
            <v>0</v>
          </cell>
          <cell r="O666">
            <v>42642</v>
          </cell>
          <cell r="P666">
            <v>42823</v>
          </cell>
          <cell r="Q666">
            <v>201109</v>
          </cell>
          <cell r="R666" t="str">
            <v>FALTA DE REFACCIONES 173331 oc-1009165</v>
          </cell>
          <cell r="S666" t="str">
            <v>CLIENTE ENTREGA EQUIPO SIN ACCESORIOS, U</v>
          </cell>
          <cell r="T666" t="str">
            <v xml:space="preserve">    YURIANA HERNANDEZ HERRERA     </v>
          </cell>
          <cell r="U666" t="str">
            <v>2017-ABRIL</v>
          </cell>
          <cell r="W666" t="str">
            <v>COMPLETADO</v>
          </cell>
          <cell r="X666" t="str">
            <v>TALLER</v>
          </cell>
          <cell r="Y666">
            <v>42821</v>
          </cell>
          <cell r="Z666">
            <v>181</v>
          </cell>
          <cell r="AA666" t="str">
            <v>M010</v>
          </cell>
          <cell r="AD666" t="str">
            <v>Tlajomulco de Zuñiga/Villa fontana 2</v>
          </cell>
          <cell r="AE666" t="str">
            <v>JAL</v>
          </cell>
          <cell r="AF666" t="str">
            <v>MX</v>
          </cell>
          <cell r="AG666" t="str">
            <v>10415049</v>
          </cell>
          <cell r="AH666" t="str">
            <v>JORGE LOPEZ COLMENARES</v>
          </cell>
          <cell r="AI666" t="str">
            <v>1007 Villa de las palmas int b</v>
          </cell>
          <cell r="AJ666" t="str">
            <v>3317702111</v>
          </cell>
          <cell r="AK666" t="str">
            <v>3317702111</v>
          </cell>
          <cell r="AL666" t="str">
            <v>45653</v>
          </cell>
          <cell r="AM666" t="str">
            <v>22/04/2017 09 : 15 MARCO.DIAZ : TCF174: 7401197006/04/2017 03 : 29 ARANTXA.MON : TCF106/04/2017 03 : 29 ARANTXA.MON : NP529/03/2017 23 : 50 201109 : 173331 OC-100916529/03/2017 23 : 31 201109 : EQUIPO EN CSA28/03/2017 23 : 12 201109 : V1 29-03-1724/03/2017 01 : 59 SEMIRAMIS.M : ODSWTPRD/TELMEXENTRE CALLES VILLAS ALICANTE Y VILLAS TORRENOPOSIBLE DAÑO EN MAIN BORD</v>
          </cell>
          <cell r="AN666" t="str">
            <v>1TE50B8NUSCB</v>
          </cell>
          <cell r="AO666" t="str">
            <v>Smart</v>
          </cell>
          <cell r="AP666" t="str">
            <v>Hisense</v>
          </cell>
          <cell r="AQ666" t="str">
            <v>Opera</v>
          </cell>
          <cell r="AR666" t="str">
            <v>FHD 1920 x 1080</v>
          </cell>
          <cell r="AS666" t="str">
            <v>3TE50G165140G1651M010</v>
          </cell>
          <cell r="AT666" t="e">
            <v>#N/A</v>
          </cell>
          <cell r="AU666" t="str">
            <v>50H7GB</v>
          </cell>
          <cell r="AV666" t="str">
            <v>3TE50G165140</v>
          </cell>
          <cell r="AW666" t="str">
            <v>G1651</v>
          </cell>
          <cell r="AX666" t="str">
            <v>M010</v>
          </cell>
          <cell r="AY666">
            <v>74011970</v>
          </cell>
          <cell r="AZ666">
            <v>51012899</v>
          </cell>
          <cell r="BA666">
            <v>80141464</v>
          </cell>
        </row>
        <row r="667">
          <cell r="D667">
            <v>60311669</v>
          </cell>
          <cell r="E667" t="str">
            <v xml:space="preserve">A  </v>
          </cell>
          <cell r="F667" t="str">
            <v>TV</v>
          </cell>
          <cell r="G667" t="str">
            <v>DANIEL MUÑOZ CARBAJAL</v>
          </cell>
          <cell r="H667" t="str">
            <v>SECC 20 # 41,RIO DE LUZ,ECATEPEC</v>
          </cell>
          <cell r="I667">
            <v>24590722</v>
          </cell>
          <cell r="J667" t="str">
            <v>HISENSE</v>
          </cell>
          <cell r="K667" t="str">
            <v>50K20DW</v>
          </cell>
          <cell r="L667" t="str">
            <v>50J140464H02302</v>
          </cell>
          <cell r="M667" t="str">
            <v>POLIZA</v>
          </cell>
          <cell r="N667">
            <v>0</v>
          </cell>
          <cell r="O667">
            <v>42781</v>
          </cell>
          <cell r="P667">
            <v>42788</v>
          </cell>
          <cell r="Q667">
            <v>201679</v>
          </cell>
          <cell r="R667" t="str">
            <v>PANEL T173771 OC 1007789</v>
          </cell>
          <cell r="S667" t="str">
            <v>EQUIPO EN CENTRO DE SERVICIO SIN ACCESOR</v>
          </cell>
          <cell r="T667" t="str">
            <v xml:space="preserve">GUADALUPE GIRON                   </v>
          </cell>
          <cell r="U667" t="str">
            <v>2017-04-13</v>
          </cell>
          <cell r="V667" t="str">
            <v>Centro</v>
          </cell>
          <cell r="W667" t="str">
            <v>COMPLETADO</v>
          </cell>
          <cell r="Y667">
            <v>42781</v>
          </cell>
          <cell r="Z667">
            <v>42788</v>
          </cell>
          <cell r="AA667" t="str">
            <v>M012</v>
          </cell>
          <cell r="AB667" t="str">
            <v>T173331/Panel - PANEL</v>
          </cell>
          <cell r="AC667" t="str">
            <v>OC-1007789</v>
          </cell>
          <cell r="AD667" t="str">
            <v>RIO DE LUZ /ECATEPEC</v>
          </cell>
          <cell r="AE667" t="str">
            <v>MEX</v>
          </cell>
          <cell r="AF667" t="str">
            <v>MX</v>
          </cell>
          <cell r="AG667" t="str">
            <v>10411940</v>
          </cell>
          <cell r="AH667" t="str">
            <v>DANIEL MUÑOZ CARBAJAL</v>
          </cell>
          <cell r="AI667" t="str">
            <v>41 Secc 29</v>
          </cell>
          <cell r="AJ667" t="str">
            <v>5514766635</v>
          </cell>
          <cell r="AK667" t="str">
            <v>5514766635</v>
          </cell>
          <cell r="AL667" t="str">
            <v>55100</v>
          </cell>
          <cell r="AM667" t="str">
            <v>22/04/2017 09 : 16 RODRIGUEZ ERICK : TCF174 7401197219/04/2017 22 : 17 GERARDO.GRA : CSC se indica entrega en proceso, sepasa ODS a CF para seguimiento. EMC*19/04/2017 02 : 19 GEARARDO.PA : CFA31/03/2017 06 : 09 GERARDO.GRA : CSC se indica tiempo aproximado deentrega mediados de mes de abril. EMC*23/03/2017 01 : 37 SEMIRAMIS.M : CSCCte se comunica para saber el proceso de su equipo se le comento que seaplicará un reemplazo de equipo en un tiempo aproximado de 20 díashábiles01/03/2017 00 : 39 MARCO.DIAZ : TCF1PU CSA24/02/2017 07 : 00 ERNESTO.HERN : TCF124/02/2017 07 : 00 ERNESTO.HERN : NP523/02/2017 03 : 19 201679 : P1A:PANEL T173331 OC 100778921/02/2017 04 : 08 201679 : EQUIPO INGRESA AL CENTRO DE SERVICIO EL20/2/201718/02/2017 05 : 05 BRENDA.MORA : CSCSe le menciona al cliente que el día de hoy realiza el técnico lavisita.16/02/2017 06 : 34 201679 : V1:17/2/201714/02/2017 02 : 20 ADRIANA.SAN : ODSWTPRD% ALFREDO DEL MAZO Y AV SUTER</v>
          </cell>
          <cell r="AN667" t="str">
            <v>1TE50B8NUSCB</v>
          </cell>
          <cell r="AO667" t="str">
            <v>Smart</v>
          </cell>
          <cell r="AP667" t="str">
            <v>Hisense</v>
          </cell>
          <cell r="AQ667" t="str">
            <v>Opera</v>
          </cell>
          <cell r="AR667" t="str">
            <v>FHD 1920 x 1080</v>
          </cell>
          <cell r="AS667" t="str">
            <v>3TE50G165140G1651M010</v>
          </cell>
          <cell r="AT667" t="e">
            <v>#N/A</v>
          </cell>
          <cell r="AU667" t="str">
            <v>50H7GB</v>
          </cell>
          <cell r="AV667" t="str">
            <v>3TE50G165140</v>
          </cell>
          <cell r="AW667" t="str">
            <v>G1651</v>
          </cell>
          <cell r="AX667" t="str">
            <v>M010</v>
          </cell>
          <cell r="AY667">
            <v>74011972</v>
          </cell>
          <cell r="AZ667">
            <v>51012901</v>
          </cell>
          <cell r="BA667">
            <v>80141498</v>
          </cell>
        </row>
        <row r="668">
          <cell r="D668">
            <v>60312642</v>
          </cell>
          <cell r="E668" t="str">
            <v xml:space="preserve">A  </v>
          </cell>
          <cell r="F668" t="str">
            <v>TV</v>
          </cell>
          <cell r="G668" t="str">
            <v>BERTHA RICO GUERRERO</v>
          </cell>
          <cell r="H668" t="str">
            <v>ANASTACIO BUSTAMANTE MZ 5 LT 6 Y 7 LAZARO CARDENAS NEZAHUALCOYOTL CP.57138</v>
          </cell>
          <cell r="I668">
            <v>5513935350</v>
          </cell>
          <cell r="J668" t="str">
            <v>HISENSE</v>
          </cell>
          <cell r="K668" t="str">
            <v>50K20DG</v>
          </cell>
          <cell r="L668" t="str">
            <v>50G144843H01643</v>
          </cell>
          <cell r="M668" t="str">
            <v>Ticket LA / 000158000</v>
          </cell>
          <cell r="N668">
            <v>11998.37</v>
          </cell>
          <cell r="O668">
            <v>42177</v>
          </cell>
          <cell r="P668">
            <v>42794</v>
          </cell>
          <cell r="Q668">
            <v>201767</v>
          </cell>
          <cell r="R668" t="str">
            <v>15/03/2017 06 : 33  ARANTXA.MON : NP5/201767 : P1A: 173331 PANEL   28-02-2017  OC-1008024</v>
          </cell>
          <cell r="S668" t="str">
            <v xml:space="preserve">EQUIPO EN DOMICILIO DE CTE </v>
          </cell>
          <cell r="T668" t="str">
            <v xml:space="preserve"> ANDREA LEGORRETA                 </v>
          </cell>
          <cell r="U668" t="str">
            <v>2017-04-10</v>
          </cell>
          <cell r="V668" t="str">
            <v>CENTRO</v>
          </cell>
          <cell r="W668" t="str">
            <v>COMPLETADO</v>
          </cell>
          <cell r="X668" t="str">
            <v>TALLER</v>
          </cell>
          <cell r="Y668">
            <v>42788</v>
          </cell>
          <cell r="Z668">
            <v>617</v>
          </cell>
          <cell r="AA668" t="str">
            <v>M012</v>
          </cell>
          <cell r="AD668" t="str">
            <v>Nezahualcoyotl/Lazaro cardenas</v>
          </cell>
          <cell r="AE668" t="str">
            <v>MEX</v>
          </cell>
          <cell r="AF668" t="str">
            <v>MX</v>
          </cell>
          <cell r="AG668" t="str">
            <v>10412189</v>
          </cell>
          <cell r="AH668" t="str">
            <v>BERTHA RICO GUERRERO</v>
          </cell>
          <cell r="AI668" t="str">
            <v>Anastacio bustamante mz 5 lt 6y 7</v>
          </cell>
          <cell r="AJ668" t="str">
            <v>5513935350</v>
          </cell>
          <cell r="AK668">
            <v>0</v>
          </cell>
          <cell r="AL668" t="str">
            <v>57138</v>
          </cell>
          <cell r="AM668" t="str">
            <v>22/04/2017 09 : 17 MARCO.DIAZ : TCF174 7401197323/03/2017 23 : 41 MARCO.DIAZ : TCF1PU CLIENTEINF. JOSUE RAMIREZ. DMC22/03/2017 01 : 49 SEMIRAMIS.M : CSCCte se comunica para verificar el estatus de equipo se le menciona quese le realizara un cambio físico en un tiempo estimados de 20 díashábiles15/03/2017 06 : 34 ARANTXA.MON : TCF115/03/2017 06 : 33 ARANTXA.MON : NP515/03/2017 05 : 48 MA.ISABEL : SEG: SE ENVIA CORREO A REFACCIONES PARASABER CUANDO SE SURTE15/03/2017 05 : 48 MA.ISABEL : SEG: DGR11/03/2017 04 : 28 JUANANTONIO : CSCse le indicvan tiempos al CTE01/03/2017 06 : 43 201767 : P1A: 173331 PANEL 28-02-2017 OC-100802426/02/2017 03 : 10 201767 : PANEL DAÑADO (LEDS)24/02/2017 03 : 04 201767 : *ORDEN ASIGNADA FUERA DE HORARIOESTABLECIDO*V1. 28/02/2017: 10 A.M. - 6 P.M.H-23399 SE ASIGNA T87TAR16/02/2017 05 : 32 ANA.ROSA : ODSWTPRDMELCHOR MUSQUI Y PEDRO VELZ</v>
          </cell>
          <cell r="AN668" t="str">
            <v>3TE50G134403</v>
          </cell>
          <cell r="AO668" t="e">
            <v>#N/A</v>
          </cell>
          <cell r="AP668" t="e">
            <v>#N/A</v>
          </cell>
          <cell r="AQ668" t="e">
            <v>#N/A</v>
          </cell>
          <cell r="AR668" t="e">
            <v>#N/A</v>
          </cell>
          <cell r="AS668" t="str">
            <v>3TE50G165140G1651M010</v>
          </cell>
          <cell r="AT668" t="e">
            <v>#N/A</v>
          </cell>
          <cell r="AU668" t="str">
            <v>50H7GB</v>
          </cell>
          <cell r="AV668" t="str">
            <v>3TE50G165140</v>
          </cell>
          <cell r="AW668" t="str">
            <v>G1651</v>
          </cell>
          <cell r="AX668" t="str">
            <v>M010</v>
          </cell>
          <cell r="AY668">
            <v>74011973</v>
          </cell>
          <cell r="AZ668">
            <v>51012902</v>
          </cell>
          <cell r="BA668">
            <v>80141820</v>
          </cell>
        </row>
        <row r="669">
          <cell r="D669">
            <v>60312878</v>
          </cell>
          <cell r="E669" t="str">
            <v xml:space="preserve">A  </v>
          </cell>
          <cell r="F669" t="str">
            <v>TV</v>
          </cell>
          <cell r="G669" t="str">
            <v>ANTONIO ISIDORO PALACIOS</v>
          </cell>
          <cell r="H669" t="str">
            <v>AV SAN RAFAEL ATLIXCO MZ 1 LT 4 COL. SANRA ANA PONIENTE ZAPOTITLAN; DELG TLAHUAC CP 13300</v>
          </cell>
          <cell r="I669" t="str">
            <v>26368485 - 5517951720</v>
          </cell>
          <cell r="J669" t="str">
            <v>HISENSE</v>
          </cell>
          <cell r="K669" t="str">
            <v>50K20DW</v>
          </cell>
          <cell r="L669" t="str">
            <v>50G143291H17531</v>
          </cell>
          <cell r="M669" t="str">
            <v>CARTA BIMBO</v>
          </cell>
          <cell r="N669">
            <v>0</v>
          </cell>
          <cell r="O669">
            <v>42447</v>
          </cell>
          <cell r="P669">
            <v>42796</v>
          </cell>
          <cell r="Q669">
            <v>201767</v>
          </cell>
          <cell r="R669" t="str">
            <v>16/03/2017 07 : 59  ERNESTO.HERN : NP5 / P1A: 173331 PANEL    02-03-2017   OC-1008144</v>
          </cell>
          <cell r="S669" t="str">
            <v>EQUIPO DAÑADO EN DOMICILIO DE CLIENTE</v>
          </cell>
          <cell r="T669" t="str">
            <v xml:space="preserve">   ABRAHAM LAZCANO                </v>
          </cell>
          <cell r="U669" t="str">
            <v>2017-04-10</v>
          </cell>
          <cell r="V669" t="str">
            <v>CENTRO</v>
          </cell>
          <cell r="W669" t="str">
            <v>COMPLETADO</v>
          </cell>
          <cell r="X669" t="str">
            <v>TALLER</v>
          </cell>
          <cell r="Y669">
            <v>42793</v>
          </cell>
          <cell r="Z669">
            <v>349</v>
          </cell>
          <cell r="AA669" t="str">
            <v>M010</v>
          </cell>
          <cell r="AD669" t="str">
            <v>Tlahuac/Santa Ana Poniente Zapotitlan</v>
          </cell>
          <cell r="AE669" t="str">
            <v>DF</v>
          </cell>
          <cell r="AF669" t="str">
            <v>MX</v>
          </cell>
          <cell r="AG669" t="str">
            <v>10413225</v>
          </cell>
          <cell r="AH669" t="str">
            <v>ANTONIO ISIDORO PALACIOS</v>
          </cell>
          <cell r="AI669" t="str">
            <v>Av. San Rafael Atlixco Mz. 1 Lote 4</v>
          </cell>
          <cell r="AJ669" t="str">
            <v>55-17-95-17-20</v>
          </cell>
          <cell r="AK669" t="str">
            <v>55-17-95-17-20</v>
          </cell>
          <cell r="AL669" t="str">
            <v>13300</v>
          </cell>
          <cell r="AM669" t="str">
            <v>22/04/2017 09 : 18 MARCO.DIAZ : TCF174: 7401197423/03/2017 23 : 51 MARCO.DIAZ : TCF1PU CLIENTEINF. JOSUE RAMIREZ. DMC16/03/2017 08 : 05 SEMIRAMIS.M : CSCCte se comunica para verificar que se determinar con su equiporefacciones menciona que el dia 16/03/2017 se determinara que se aplicara con el equipo16/03/2017 07 : 59 ERNESTO.HERN : TCF116/03/2017 07 : 59 ERNESTO.HERN : NP515/03/2017 13 : 10 201767 : SEG POR 2DA OCASIÓN SE SOLICITA APOYO PARAQUE NOS INDIQUE FECHA DE SURTIMIENTO DE LA OC, YA QUE AL DÍA DE HOY NO HEMOS TENIDO RESPUESTA VÍA CORREO O CRM. A0303/03/2017 08 : 54 201767 : P1A: 173331 PANEL 02-03-2017 OC-100814428/02/2017 06 : 28 201767 : V1. 03/03/2017: 10 A.M. - 6 P.M.H-23466 SE ASIGNA T34RMA25/02/2017 07 : 06 BRENDA.MORA : ODSWTPENTRE AMADO NERVO Y SALVADOR DÍAZ MIRÓNFACHADA DE LA CASA HAY UN INTERNET EN EL SEGUNDO NIVELCASA COLOR BLANCO CON ZAGUÁN COLOR ROJO</v>
          </cell>
          <cell r="AN669" t="str">
            <v>1TE50B8NUSCB</v>
          </cell>
          <cell r="AO669" t="str">
            <v>Smart</v>
          </cell>
          <cell r="AP669" t="str">
            <v>Hisense</v>
          </cell>
          <cell r="AQ669" t="str">
            <v>Opera</v>
          </cell>
          <cell r="AR669" t="str">
            <v>FHD 1920 x 1080</v>
          </cell>
          <cell r="AS669" t="str">
            <v>3TE50G165140G1651M010</v>
          </cell>
          <cell r="AT669" t="e">
            <v>#N/A</v>
          </cell>
          <cell r="AU669" t="str">
            <v>50H7GB</v>
          </cell>
          <cell r="AV669" t="str">
            <v>3TE50G165140</v>
          </cell>
          <cell r="AW669" t="str">
            <v>G1651</v>
          </cell>
          <cell r="AX669" t="str">
            <v>M010</v>
          </cell>
          <cell r="AY669">
            <v>74011974</v>
          </cell>
          <cell r="AZ669">
            <v>51012903</v>
          </cell>
          <cell r="BA669">
            <v>80141813</v>
          </cell>
        </row>
        <row r="670">
          <cell r="D670">
            <v>60314430</v>
          </cell>
          <cell r="E670" t="str">
            <v>A</v>
          </cell>
          <cell r="F670" t="str">
            <v>TV</v>
          </cell>
          <cell r="G670" t="str">
            <v>JOSE ANTONIO GUTIERREZ SAUCEDO</v>
          </cell>
          <cell r="H670" t="str">
            <v>LUIS ECHEVERRIA 437 COL LATINO CP 25270, SALTILLO COAHUILA</v>
          </cell>
          <cell r="I670">
            <v>8441220319</v>
          </cell>
          <cell r="J670" t="str">
            <v>HISENSE</v>
          </cell>
          <cell r="K670" t="str">
            <v>50K20DW</v>
          </cell>
          <cell r="L670" t="str">
            <v>50G143291H16499</v>
          </cell>
          <cell r="M670">
            <v>310310</v>
          </cell>
          <cell r="N670">
            <v>13484.9</v>
          </cell>
          <cell r="O670">
            <v>42111</v>
          </cell>
          <cell r="P670">
            <v>42823</v>
          </cell>
          <cell r="Q670">
            <v>201017</v>
          </cell>
          <cell r="R670" t="str">
            <v>07/04/2017 00:12 ERNETO.HERN:TCF1 P1A:17331,OC-1009267       PANEL</v>
          </cell>
          <cell r="S670" t="str">
            <v/>
          </cell>
          <cell r="T670" t="str">
            <v xml:space="preserve"> ROSALINA ALVAREZ DEL CASTILLO    </v>
          </cell>
          <cell r="U670" t="str">
            <v>2017/04/12</v>
          </cell>
          <cell r="V670" t="str">
            <v>Norte</v>
          </cell>
          <cell r="W670" t="str">
            <v>COMPLETADO</v>
          </cell>
          <cell r="X670" t="str">
            <v>TALLER</v>
          </cell>
          <cell r="Y670">
            <v>42811</v>
          </cell>
          <cell r="Z670">
            <v>712</v>
          </cell>
          <cell r="AA670" t="str">
            <v>M012</v>
          </cell>
          <cell r="AB670" t="str">
            <v>T173331/Panel - PANEL</v>
          </cell>
          <cell r="AC670" t="str">
            <v>OC-1009267</v>
          </cell>
          <cell r="AD670" t="str">
            <v>Saltillo/Latinoamericana</v>
          </cell>
          <cell r="AE670" t="str">
            <v>COA</v>
          </cell>
          <cell r="AF670" t="str">
            <v>MX</v>
          </cell>
          <cell r="AG670" t="str">
            <v>10414320</v>
          </cell>
          <cell r="AH670" t="str">
            <v>JOSE ANTONIO GUTIERREZ SAUCEDO</v>
          </cell>
          <cell r="AI670" t="str">
            <v>Periferico luis echeverria num 437</v>
          </cell>
          <cell r="AJ670" t="str">
            <v>8441220319</v>
          </cell>
          <cell r="AK670">
            <v>0</v>
          </cell>
          <cell r="AL670" t="str">
            <v>25270</v>
          </cell>
          <cell r="AM670" t="str">
            <v>22/04/2017 09 : 18 MARCO.DIAZ : TCF174: 7401197518/04/2017 02 : 17 ADOLFO.FER : CFA07/04/2017 00 : 12 ERNESTO.HERN : TCF107/04/2017 00 : 12 ERNESTO.HERN : NP501/04/2017 02 : 02 201017 : P1A:173331, OC-100926730/03/2017 07 : 43 201017 : EN DIAGNOSTICO EN TALLER24/03/2017 06 : 04 MARIA.EUGENI : SEG: CSA Favor de actualziar folio ycolocar OC- a la brevedad.22/03/2017 05 : 56 201017 : V1:22-03-1714/03/2017 04 : 56 ANA.ROSA : ODSWTPRDMONTEVIDEO Y BRASILIA</v>
          </cell>
          <cell r="AN670" t="str">
            <v>1TE50B8NUSCB</v>
          </cell>
          <cell r="AO670" t="str">
            <v>Smart</v>
          </cell>
          <cell r="AP670" t="str">
            <v>Hisense</v>
          </cell>
          <cell r="AQ670" t="str">
            <v>Opera</v>
          </cell>
          <cell r="AR670" t="str">
            <v>FHD 1920 x 1080</v>
          </cell>
          <cell r="AS670" t="str">
            <v>3TE50G165140G1651M010</v>
          </cell>
          <cell r="AT670" t="e">
            <v>#N/A</v>
          </cell>
          <cell r="AU670" t="str">
            <v>50H7GB</v>
          </cell>
          <cell r="AV670" t="str">
            <v>3TE50G165140</v>
          </cell>
          <cell r="AW670" t="str">
            <v>G1651</v>
          </cell>
          <cell r="AX670" t="str">
            <v>M010</v>
          </cell>
          <cell r="AY670">
            <v>74011975</v>
          </cell>
          <cell r="AZ670">
            <v>51012904</v>
          </cell>
          <cell r="BA670">
            <v>80141760</v>
          </cell>
        </row>
        <row r="671">
          <cell r="D671">
            <v>60311777</v>
          </cell>
          <cell r="E671" t="str">
            <v xml:space="preserve">A  </v>
          </cell>
          <cell r="F671" t="str">
            <v>TV</v>
          </cell>
          <cell r="G671" t="str">
            <v>OLGA LETICIA ROSALES PIMENTEL</v>
          </cell>
          <cell r="H671" t="str">
            <v>RIO TAJO NO. 23, COL. LINDA VISTA, TEPIC, NAY.</v>
          </cell>
          <cell r="I671">
            <v>3112206229</v>
          </cell>
          <cell r="J671" t="str">
            <v>HISENSE</v>
          </cell>
          <cell r="K671" t="str">
            <v>50K610GWN</v>
          </cell>
          <cell r="L671" t="str">
            <v>50G134211H03413</v>
          </cell>
          <cell r="M671" t="str">
            <v>CARTA DE ACEPTACION</v>
          </cell>
          <cell r="N671">
            <v>0</v>
          </cell>
          <cell r="O671">
            <v>41766</v>
          </cell>
          <cell r="P671">
            <v>42773</v>
          </cell>
          <cell r="Q671">
            <v>201023</v>
          </cell>
          <cell r="R671" t="str">
            <v>22/02/2017 08 : 41  ERNESTO.HERN : NP5
19/02/2017 01 : 55 201023 : P1-167745-PANEL LCD::OC1007647</v>
          </cell>
          <cell r="S671" t="str">
            <v xml:space="preserve">FALLA: NO HAY IMAGEN, SE REALIZO PEDIDO </v>
          </cell>
          <cell r="T671" t="str">
            <v xml:space="preserve">   GABRIELA RIVAS DELGADO         </v>
          </cell>
          <cell r="U671" t="str">
            <v>2017-04-18</v>
          </cell>
          <cell r="V671" t="str">
            <v>Norte</v>
          </cell>
          <cell r="W671" t="str">
            <v>COMPLETADO</v>
          </cell>
          <cell r="X671" t="str">
            <v>TALLER</v>
          </cell>
          <cell r="Y671">
            <v>42782</v>
          </cell>
          <cell r="Z671">
            <v>1007</v>
          </cell>
          <cell r="AA671" t="str">
            <v>M012</v>
          </cell>
          <cell r="AD671" t="str">
            <v>tepic/linda vista</v>
          </cell>
          <cell r="AE671" t="str">
            <v>NAY</v>
          </cell>
          <cell r="AF671" t="str">
            <v>MX</v>
          </cell>
          <cell r="AG671" t="str">
            <v>10412269</v>
          </cell>
          <cell r="AH671" t="str">
            <v>OLGA LETICIA ROSALES PIMENTEL</v>
          </cell>
          <cell r="AI671" t="str">
            <v>23 Rio tajo esq monte everest</v>
          </cell>
          <cell r="AJ671" t="str">
            <v>044-3112206229</v>
          </cell>
          <cell r="AK671">
            <v>0</v>
          </cell>
          <cell r="AL671" t="str">
            <v>63110</v>
          </cell>
          <cell r="AM671" t="str">
            <v>22/04/2017 09 : 19 PETERSON.NO : TCF174 7401197619/04/2017 01 : 35 ANA.LAURA : CSCCFNP54076516cliente molesto por el tiempo que se lleva, se le pide nos deoportunidad a que se reanuden los embarques, debido a inventario24/03/2017 00 : 44 MARCO.DIAZ : TCF1PU CSAINF. GABRIELA RIVAS.DMC10/03/2017 03 : 33 GABRIELA.B : CSCSe comenta en proceso de cambio se pide Esperar04/03/2017 01 : 07 GERARDO.GRA : CSC se indica CF. EMC*04/03/2017 01 : 04 GERARDO.GRA : CSC se indica fecha aproximada deentrega. EMC*22/02/2017 08 : 41 ERNESTO.HERN : TCF122/02/2017 08 : 41 ERNESTO.HERN : NP519/02/2017 01 : 55 201023 : P1-167745-PANEL LCD::OC100764717/02/2017 03 : 08 ANA.LAURA : ODSWTPTELMEX RD.-</v>
          </cell>
          <cell r="AN671" t="str">
            <v>3TE50G124909</v>
          </cell>
          <cell r="AO671" t="e">
            <v>#N/A</v>
          </cell>
          <cell r="AP671" t="e">
            <v>#N/A</v>
          </cell>
          <cell r="AQ671" t="e">
            <v>#N/A</v>
          </cell>
          <cell r="AR671" t="e">
            <v>#N/A</v>
          </cell>
          <cell r="AS671" t="str">
            <v>3TE50G165140G1651M010</v>
          </cell>
          <cell r="AT671" t="e">
            <v>#N/A</v>
          </cell>
          <cell r="AU671" t="str">
            <v>50H7GB</v>
          </cell>
          <cell r="AV671" t="str">
            <v>3TE50G165140</v>
          </cell>
          <cell r="AW671" t="str">
            <v>G1651</v>
          </cell>
          <cell r="AX671" t="str">
            <v>M010</v>
          </cell>
          <cell r="AY671">
            <v>74011976</v>
          </cell>
          <cell r="AZ671">
            <v>51012905</v>
          </cell>
          <cell r="BA671">
            <v>80141745</v>
          </cell>
        </row>
        <row r="672">
          <cell r="D672">
            <v>60315461</v>
          </cell>
          <cell r="E672" t="str">
            <v xml:space="preserve">A  </v>
          </cell>
          <cell r="F672" t="str">
            <v>TV</v>
          </cell>
          <cell r="G672" t="str">
            <v>SELENA QUIROZ</v>
          </cell>
          <cell r="H672" t="str">
            <v>AV. MIGUEL OTHON DE MENDIZABAL NO 445, COL. LA ESCALERA</v>
          </cell>
          <cell r="I672" t="str">
            <v>55 1420-4367</v>
          </cell>
          <cell r="J672" t="str">
            <v>HISENSE</v>
          </cell>
          <cell r="K672" t="str">
            <v>50K20D</v>
          </cell>
          <cell r="L672" t="str">
            <v>50G144843H02208</v>
          </cell>
          <cell r="M672" t="str">
            <v>TICKET</v>
          </cell>
          <cell r="N672">
            <v>6999</v>
          </cell>
          <cell r="O672">
            <v>41911</v>
          </cell>
          <cell r="P672">
            <v>42831</v>
          </cell>
          <cell r="Q672">
            <v>201010</v>
          </cell>
          <cell r="R672" t="str">
            <v>PENDIENTE POR PANEL, OC-1009418 SOLICITADO EL 06/04/2017</v>
          </cell>
          <cell r="S672" t="str">
            <v>SOLO PANTALLA Y CONTROL</v>
          </cell>
          <cell r="T672" t="str">
            <v xml:space="preserve">  VIRGINIA ANGUIANO               </v>
          </cell>
          <cell r="U672" t="str">
            <v>2017-04-11</v>
          </cell>
          <cell r="V672" t="str">
            <v>CENTRO</v>
          </cell>
          <cell r="W672" t="str">
            <v>COMPLETADO</v>
          </cell>
          <cell r="X672" t="str">
            <v>TALLER</v>
          </cell>
          <cell r="Y672">
            <v>42829</v>
          </cell>
          <cell r="Z672">
            <v>920</v>
          </cell>
          <cell r="AA672" t="str">
            <v>M012</v>
          </cell>
          <cell r="AD672" t="str">
            <v>GAM / LA ESCALERA</v>
          </cell>
          <cell r="AE672" t="str">
            <v>DF</v>
          </cell>
          <cell r="AF672" t="str">
            <v>MX</v>
          </cell>
          <cell r="AG672" t="str">
            <v>10415531</v>
          </cell>
          <cell r="AH672" t="str">
            <v>SELENA QUIROZ</v>
          </cell>
          <cell r="AI672" t="str">
            <v>#445 AV. M. OTHON DE MENDIZABAL</v>
          </cell>
          <cell r="AJ672" t="str">
            <v>55-14-20-43-67</v>
          </cell>
          <cell r="AK672">
            <v>0</v>
          </cell>
          <cell r="AL672" t="str">
            <v>07300</v>
          </cell>
          <cell r="AM672" t="str">
            <v>22/04/2017 09 : 20 MARCO.DIAZ : 7401197712/04/2017 00 : 39 ARANTXA.MON : TCF112/04/2017 00 : 39 ARANTXA.MON : NP506/04/2017 23 : 54 201010 : P1: T173331 /PANEL LCD/ OC-100941806/04/201705/04/2017 07 : 36 201010 : V1: 07/04/201705/04/2017 05 : 53 JUANANTONIO : ODSWTPORDEN INTERNA CSA: 36472</v>
          </cell>
          <cell r="AN672" t="str">
            <v>3TE50G132311</v>
          </cell>
          <cell r="AO672" t="str">
            <v>Básica</v>
          </cell>
          <cell r="AP672" t="str">
            <v>Hisense</v>
          </cell>
          <cell r="AQ672" t="str">
            <v>Opera</v>
          </cell>
          <cell r="AR672" t="str">
            <v>FHD 1920 x 1080</v>
          </cell>
          <cell r="AS672" t="str">
            <v>3TE50G165140G1651M010</v>
          </cell>
          <cell r="AT672" t="e">
            <v>#N/A</v>
          </cell>
          <cell r="AU672" t="str">
            <v>50H7GB</v>
          </cell>
          <cell r="AV672" t="str">
            <v>3TE50G165140</v>
          </cell>
          <cell r="AW672" t="str">
            <v>G1651</v>
          </cell>
          <cell r="AX672" t="str">
            <v>M010</v>
          </cell>
          <cell r="AY672">
            <v>74011977</v>
          </cell>
          <cell r="AZ672">
            <v>51012906</v>
          </cell>
          <cell r="BA672">
            <v>80141781</v>
          </cell>
        </row>
        <row r="673">
          <cell r="D673">
            <v>60314125</v>
          </cell>
          <cell r="E673" t="str">
            <v xml:space="preserve">A  </v>
          </cell>
          <cell r="F673" t="str">
            <v>TV</v>
          </cell>
          <cell r="G673" t="str">
            <v>MAURICIO GASTON CHAVEZ GONZALEZ</v>
          </cell>
          <cell r="H673" t="str">
            <v>BARADERO 1248, PRIV STA CATARINA, SANTA CATARINA</v>
          </cell>
          <cell r="I673" t="str">
            <v>8183087423, 8114677064</v>
          </cell>
          <cell r="J673" t="str">
            <v>HISENSE</v>
          </cell>
          <cell r="K673" t="str">
            <v>50K20DW</v>
          </cell>
          <cell r="L673" t="str">
            <v>50J140464H02304</v>
          </cell>
          <cell r="M673" t="str">
            <v>TIKET</v>
          </cell>
          <cell r="N673">
            <v>299.06</v>
          </cell>
          <cell r="O673">
            <v>41856</v>
          </cell>
          <cell r="P673">
            <v>42810</v>
          </cell>
          <cell r="Q673">
            <v>201024</v>
          </cell>
          <cell r="R673" t="str">
            <v>28/03/17 02:36 ERNESTO HDZ NP5 P1A OC 100868 PANEL 173331</v>
          </cell>
          <cell r="S673" t="str">
            <v/>
          </cell>
          <cell r="T673" t="str">
            <v xml:space="preserve"> SOFIA VAZQUEZ                    </v>
          </cell>
          <cell r="U673" t="str">
            <v>2017-04-19</v>
          </cell>
          <cell r="V673" t="str">
            <v>Norte</v>
          </cell>
          <cell r="W673" t="str">
            <v>COMPLETADO</v>
          </cell>
          <cell r="X673" t="str">
            <v>TALLER</v>
          </cell>
          <cell r="Y673">
            <v>42808</v>
          </cell>
          <cell r="Z673">
            <v>954</v>
          </cell>
          <cell r="AA673" t="str">
            <v>M012</v>
          </cell>
          <cell r="AD673" t="str">
            <v>Sta Catarina/Priv Sta Catarina elite</v>
          </cell>
          <cell r="AE673" t="str">
            <v>NL</v>
          </cell>
          <cell r="AF673" t="str">
            <v>MX</v>
          </cell>
          <cell r="AG673" t="str">
            <v>10414331</v>
          </cell>
          <cell r="AH673" t="str">
            <v>MAURICIO GASTON CHAVEZ GONZALEZ</v>
          </cell>
          <cell r="AI673" t="str">
            <v>1248 Baredero</v>
          </cell>
          <cell r="AJ673" t="str">
            <v>8114677064</v>
          </cell>
          <cell r="AK673" t="str">
            <v>8114677064</v>
          </cell>
          <cell r="AL673" t="str">
            <v>66359</v>
          </cell>
          <cell r="AM673" t="str">
            <v>22/04/2017 09 : 20 RODRIGUEZ ERICK : TCF174 7401197807/04/2017 23 : 14 MARCO.DIAZ : TCF1 TCF1PU CSA. INF. SOFIA VAZQUEZ.DMC28/03/2017 02 : 36 ERNESTO.HERN : TCF128/03/2017 02 : 36 ERNESTO.HERN : NP518/03/2017 01 : 00 201024 : SE ANEXA NOTA DE COMPRA Y SE PASA A REVISION17/03/2017 00 : 52 201024 : STA EN RUTA HOY N JUEVES 1615/03/2017 09 : 59 201024 : P1A: O.C. 100868, PANEL, 173331, PREDIGNOSTICO MARZO 1415/03/2017 07 : 59 201024 : SKMA: 70 KILOMETROS $ 140.0014/03/2017 06 : 13 SEMIRAMIS.M : ODSWTPRD/TELMEXENTRE LAS CALLES DE BARACOA Y HABANA</v>
          </cell>
          <cell r="AN673" t="str">
            <v>1TE50B8NUSCB</v>
          </cell>
          <cell r="AO673" t="str">
            <v>Smart</v>
          </cell>
          <cell r="AP673" t="str">
            <v>Hisense</v>
          </cell>
          <cell r="AQ673" t="str">
            <v>Opera</v>
          </cell>
          <cell r="AR673" t="str">
            <v>FHD 1920 x 1080</v>
          </cell>
          <cell r="AS673" t="str">
            <v>3TE50G165140G1651M010</v>
          </cell>
          <cell r="AT673" t="e">
            <v>#N/A</v>
          </cell>
          <cell r="AU673" t="str">
            <v>50H7GB</v>
          </cell>
          <cell r="AV673" t="str">
            <v>3TE50G165140</v>
          </cell>
          <cell r="AW673" t="str">
            <v>G1651</v>
          </cell>
          <cell r="AX673" t="str">
            <v>M010</v>
          </cell>
          <cell r="AY673">
            <v>74011978</v>
          </cell>
          <cell r="AZ673">
            <v>51012907</v>
          </cell>
          <cell r="BA673">
            <v>80141732</v>
          </cell>
        </row>
        <row r="674">
          <cell r="D674">
            <v>60311445</v>
          </cell>
          <cell r="E674" t="str">
            <v xml:space="preserve">A  </v>
          </cell>
          <cell r="F674" t="str">
            <v>TV</v>
          </cell>
          <cell r="G674" t="str">
            <v>ROSAURA RAMOS</v>
          </cell>
          <cell r="H674" t="str">
            <v>ANTIGO CAMINO VILLA DE SANTIAGO 3974, SIERRA VENTANA, MONTERREY</v>
          </cell>
          <cell r="I674">
            <v>8183492356</v>
          </cell>
          <cell r="J674" t="str">
            <v>HISENSE</v>
          </cell>
          <cell r="K674" t="str">
            <v>50K20DW</v>
          </cell>
          <cell r="L674" t="str">
            <v>50G143291H18816</v>
          </cell>
          <cell r="M674" t="str">
            <v>TIKET</v>
          </cell>
          <cell r="N674">
            <v>10120.879999999999</v>
          </cell>
          <cell r="O674">
            <v>42442</v>
          </cell>
          <cell r="P674">
            <v>42782</v>
          </cell>
          <cell r="Q674">
            <v>201024</v>
          </cell>
          <cell r="R674" t="str">
            <v>22/02/17 03:04 ERNESTO HDZ NP5 P1A: O.C. 1007375, PANEL, 173331</v>
          </cell>
          <cell r="S674" t="str">
            <v/>
          </cell>
          <cell r="T674" t="str">
            <v xml:space="preserve">     SOFIA VAZQUEZ                </v>
          </cell>
          <cell r="U674" t="str">
            <v>2017-04-19</v>
          </cell>
          <cell r="V674" t="str">
            <v>Norte</v>
          </cell>
          <cell r="W674" t="str">
            <v>COMPLETADO</v>
          </cell>
          <cell r="X674" t="str">
            <v>TALLER</v>
          </cell>
          <cell r="Y674">
            <v>42779</v>
          </cell>
          <cell r="Z674">
            <v>340</v>
          </cell>
          <cell r="AA674" t="str">
            <v>M010</v>
          </cell>
          <cell r="AD674" t="str">
            <v>Monterrey/Sierra ventana 13 de junio</v>
          </cell>
          <cell r="AE674" t="str">
            <v>NL</v>
          </cell>
          <cell r="AF674" t="str">
            <v>MX</v>
          </cell>
          <cell r="AG674" t="str">
            <v>10411902</v>
          </cell>
          <cell r="AH674" t="str">
            <v>ROSAURA RAMOS</v>
          </cell>
          <cell r="AI674" t="str">
            <v>3974 a Antiguo cam a la villa Santiago lt 17 mz 17</v>
          </cell>
          <cell r="AJ674" t="str">
            <v>8183492356</v>
          </cell>
          <cell r="AK674">
            <v>0</v>
          </cell>
          <cell r="AL674" t="str">
            <v>64780</v>
          </cell>
          <cell r="AM674" t="str">
            <v>22/04/2017 09 : 21 MARCO.DIAZ : TCF174: 7401197906/04/2017 00 : 23 GERARDO.GRA : CSC se indica fecha aproximada deentrega 20 días hábiles a partir de NP5. EMC*28/03/2017 00 : 31 ADOLFO.FER : SEG: NO SE HA ENVIADO EQUIPO DE CFEQUIPO DAÑADO EN TALLER22/03/2017 07 : 06 SEMIRAMIS.M : CSCCte se comunica para verificar el proceso de en que se encuentra suequipo se le menciona se aplicara un cf en un tiempo estimado de 20 díashábiles14/03/2017 05 : 09 BRENDA.MORA : CSCSe le hace mención de la autorización del cf y el tiempo de entrega de20 días hábiles. TCF1PU-CSA01/03/2017 22 : 08 MARCO.DIAZ : TCF1PU CSA22/02/2017 03 : 04 ERNESTO.HERN : TCF122/02/2017 03 : 03 ERNESTO.HERN : NP518/02/2017 05 : 02 201024 : SE ANEXA NOTA DECOMPRA Y SE PASA A REVIISON17/02/2017 08 : 50 201024 : ESTA EN RUA HOY JUEVES 1615/02/2017 04 : 01 MARIA.EUGENI : SEG: DGR15/02/2017 00 : 11 201024 : P1A: O.C. 1007375 PANEL # DE PARTE173331 PREDIAGNOSTICO FEBRERO 1414/02/2017 07 : 13 201024 : SE VISITARA ELJUEVES 1614/02/2017 00 : 25 SEMIRAMIS.M : ODSWTPRD/TELMEXENTRE LAS CALLES ENTRE 20 DE ENERO Y FLORES MAGON</v>
          </cell>
          <cell r="AN674" t="str">
            <v>1TE50B8NUSCB</v>
          </cell>
          <cell r="AO674" t="str">
            <v>Smart</v>
          </cell>
          <cell r="AP674" t="str">
            <v>Hisense</v>
          </cell>
          <cell r="AQ674" t="str">
            <v>Opera</v>
          </cell>
          <cell r="AR674" t="str">
            <v>FHD 1920 x 1080</v>
          </cell>
          <cell r="AS674" t="str">
            <v>3TE50G165140G1651M010</v>
          </cell>
          <cell r="AT674" t="e">
            <v>#N/A</v>
          </cell>
          <cell r="AU674" t="str">
            <v>50H7GB</v>
          </cell>
          <cell r="AV674" t="str">
            <v>3TE50G165140</v>
          </cell>
          <cell r="AW674" t="str">
            <v>G1651</v>
          </cell>
          <cell r="AX674" t="str">
            <v>M010</v>
          </cell>
          <cell r="AY674">
            <v>74011979</v>
          </cell>
          <cell r="AZ674">
            <v>51012908</v>
          </cell>
          <cell r="BA674">
            <v>80141709</v>
          </cell>
        </row>
        <row r="675">
          <cell r="D675">
            <v>60313751</v>
          </cell>
          <cell r="E675" t="str">
            <v xml:space="preserve">A </v>
          </cell>
          <cell r="F675" t="str">
            <v>TV</v>
          </cell>
          <cell r="G675" t="str">
            <v>ISAURA OLVERA</v>
          </cell>
          <cell r="H675" t="str">
            <v>CARRETERA FEDERAL A AMACUZAC #95, CUATLAN DEL RIO</v>
          </cell>
          <cell r="I675" t="str">
            <v>5556611385-EXT46</v>
          </cell>
          <cell r="J675" t="str">
            <v>HISENSE</v>
          </cell>
          <cell r="K675" t="str">
            <v>50K20DW</v>
          </cell>
          <cell r="L675" t="str">
            <v>50G143292H07816</v>
          </cell>
          <cell r="M675" t="str">
            <v>ELT75504</v>
          </cell>
          <cell r="N675">
            <v>0</v>
          </cell>
          <cell r="O675">
            <v>42604</v>
          </cell>
          <cell r="P675">
            <v>42808</v>
          </cell>
          <cell r="Q675">
            <v>201069</v>
          </cell>
          <cell r="R675" t="str">
            <v xml:space="preserve">NO EXISTENCIA DE PZA T173331 PANEL, OC-1008769 </v>
          </cell>
          <cell r="S675" t="str">
            <v/>
          </cell>
          <cell r="T675" t="str">
            <v xml:space="preserve"> ESTEPHANIA TOREES                </v>
          </cell>
          <cell r="U675" t="str">
            <v>2017/04/12</v>
          </cell>
          <cell r="V675" t="str">
            <v>Centro</v>
          </cell>
          <cell r="W675" t="str">
            <v>COMPLETADO</v>
          </cell>
          <cell r="Y675">
            <v>42803</v>
          </cell>
          <cell r="Z675">
            <v>204</v>
          </cell>
          <cell r="AA675" t="str">
            <v>M010</v>
          </cell>
          <cell r="AB675" t="str">
            <v>T173331/Panel - PANEL</v>
          </cell>
          <cell r="AC675" t="str">
            <v>OC-1008769</v>
          </cell>
          <cell r="AD675" t="str">
            <v>Amacuzan/Cuatlan del Rio</v>
          </cell>
          <cell r="AE675" t="str">
            <v>MOR</v>
          </cell>
          <cell r="AF675" t="str">
            <v>MX</v>
          </cell>
          <cell r="AG675" t="str">
            <v>10413915</v>
          </cell>
          <cell r="AH675" t="str">
            <v>ISAURA OLVERA</v>
          </cell>
          <cell r="AI675" t="str">
            <v>95 Carretera Federal Amacuzan grutas de cacahuamilpa</v>
          </cell>
          <cell r="AJ675" t="str">
            <v>56611385 EXT 46</v>
          </cell>
          <cell r="AK675">
            <v>0</v>
          </cell>
          <cell r="AL675" t="str">
            <v>62614</v>
          </cell>
          <cell r="AM675" t="str">
            <v>22/04/2017 09 : 24 GEARARDO.PA : TCF1 74: 7401198119/04/2017 23 : 36 GEARARDO.PA : CFA05/04/2017 06 : 15 ERNESTO.HERN : TCF105/04/2017 06 : 14 ERNESTO.HERN : NP522/03/2017 01 : 12 MA.ISABEL : SEG: SE ENVIA CORREO A REFACCIONES PARASABER CUANDO SE SURTE17/03/2017 06 : 42 201069 : 16/03 P1A: T173331 PANEL, OC-100876916/03/2017 *ETPSE SOLICITA PANEL POR LINEA EN PANEL NO ES PROBLEMA DE ILUMINACION, SE ANEXA EVIDENCIA, EQUIPO EN CENTRO DE SERVICIO *ETP13/03/2017 04 : 27 MA.ISABEL : SEG: SE CONTACTA AL CSA PARA VERF SI CTEYA LLEVO EQ A CSA13/03/2017 04 : 27 MA.ISABEL : SEG: DGR12/03/2017 02 : 05 201069 : 11/03 CTE TRAERA EQUIPO A CSA *ETP09/03/2017 05 : 50 ADRIANA.SAN : ODSWTPRD% PUENTE DE IXTLA</v>
          </cell>
          <cell r="AN675" t="str">
            <v>1TE50B8NUSCB</v>
          </cell>
          <cell r="AO675" t="str">
            <v>Smart</v>
          </cell>
          <cell r="AP675" t="str">
            <v>Hisense</v>
          </cell>
          <cell r="AQ675" t="str">
            <v>Opera</v>
          </cell>
          <cell r="AR675" t="str">
            <v>FHD 1920 x 1080</v>
          </cell>
          <cell r="AS675" t="str">
            <v>3TE50G165140G1651M010</v>
          </cell>
          <cell r="AT675" t="e">
            <v>#N/A</v>
          </cell>
          <cell r="AU675" t="str">
            <v>50H7GB</v>
          </cell>
          <cell r="AV675" t="str">
            <v>3TE50G165140</v>
          </cell>
          <cell r="AW675" t="str">
            <v>G1651</v>
          </cell>
          <cell r="AX675" t="str">
            <v>M010</v>
          </cell>
          <cell r="AY675">
            <v>74011981</v>
          </cell>
          <cell r="AZ675">
            <v>51012909</v>
          </cell>
          <cell r="BA675">
            <v>80141533</v>
          </cell>
        </row>
        <row r="676">
          <cell r="D676">
            <v>60311392</v>
          </cell>
          <cell r="E676" t="str">
            <v xml:space="preserve">A  </v>
          </cell>
          <cell r="F676" t="str">
            <v>TV</v>
          </cell>
          <cell r="G676" t="str">
            <v xml:space="preserve">REYNALDO FELIPE ARAICO VELAZQUEZ </v>
          </cell>
          <cell r="H676" t="str">
            <v xml:space="preserve">ORION # 115 COL. EL SOL </v>
          </cell>
          <cell r="I676">
            <v>442212399</v>
          </cell>
          <cell r="J676" t="str">
            <v xml:space="preserve">HISENSE </v>
          </cell>
          <cell r="K676" t="str">
            <v>50K20D</v>
          </cell>
          <cell r="L676" t="str">
            <v>50G144843H02913</v>
          </cell>
          <cell r="M676" t="str">
            <v>FQU169290</v>
          </cell>
          <cell r="N676">
            <v>6114.44</v>
          </cell>
          <cell r="O676">
            <v>42368</v>
          </cell>
          <cell r="P676">
            <v>42781</v>
          </cell>
          <cell r="Q676">
            <v>201608</v>
          </cell>
          <cell r="R676" t="str">
            <v xml:space="preserve">18/02/2017 06 : 16 201608 : P1A: PANEL # 173331 O.C. 1007619 </v>
          </cell>
          <cell r="S676" t="str">
            <v>EQUIPO EN CENTRO DE SERVICIO, SIN CAJA S</v>
          </cell>
          <cell r="T676" t="str">
            <v xml:space="preserve">CAROLINA PEREA                    </v>
          </cell>
          <cell r="U676" t="str">
            <v>2017-04-12</v>
          </cell>
          <cell r="V676" t="str">
            <v>Centro</v>
          </cell>
          <cell r="W676" t="str">
            <v>COMPLETADO</v>
          </cell>
          <cell r="Y676">
            <v>42779</v>
          </cell>
          <cell r="Z676">
            <v>413</v>
          </cell>
          <cell r="AA676" t="str">
            <v>M012</v>
          </cell>
          <cell r="AB676" t="str">
            <v>T173331/Panel - PANEL</v>
          </cell>
          <cell r="AC676" t="str">
            <v>OC-1007619</v>
          </cell>
          <cell r="AD676" t="str">
            <v>QRO/EL SOL</v>
          </cell>
          <cell r="AE676" t="str">
            <v>QRO</v>
          </cell>
          <cell r="AF676" t="str">
            <v>MX</v>
          </cell>
          <cell r="AG676" t="str">
            <v>10411904</v>
          </cell>
          <cell r="AH676" t="str">
            <v>REYNALDO FELIPE ARAICO VELAZQUEZ</v>
          </cell>
          <cell r="AI676" t="str">
            <v>ORION No. 115</v>
          </cell>
          <cell r="AJ676" t="str">
            <v>442 2212399</v>
          </cell>
          <cell r="AK676">
            <v>0</v>
          </cell>
          <cell r="AL676" t="str">
            <v>76113</v>
          </cell>
          <cell r="AM676" t="str">
            <v>19/04/2017 05 : 03 GEARARDO.PA : CFA04/04/2017 06 : 19 MARIELA.CHA : CSCSe le informa que se le autorizo un cambio y son 20b días hábiles parala entrega el aparato14/03/2017 05 : 03 MARCO.DIAZ : TCF1PU CSA22/02/2017 07 : 52 ERNESTO.HERN : TCF122/02/2017 07 : 52 ERNESTO.HERN : NP518/02/2017 06 : 16 201608 : P1A: PANEL # 173331 O.C. 100761917/02/2017 08 : 04 201608 : EQUIPO EN CENTRO DE SERVICIO PARA REPARACION15/02/2017 05 : 41 MA.ISABEL : SEG: DGR14/02/2017 07 : 11 201608 : V1: 14/02/17 11:30 A 12:3014/02/2017 00 : 30 JUANANTONIO : ODSWTPENTRE BLVD. BERNARDO QUINTAN Y BETELGEUSEES JUNTO CON LA ODS 60311391</v>
          </cell>
          <cell r="AN676" t="str">
            <v>3TE50G132311</v>
          </cell>
          <cell r="AO676" t="str">
            <v>Básica</v>
          </cell>
          <cell r="AP676" t="str">
            <v>Hisense</v>
          </cell>
          <cell r="AQ676" t="str">
            <v>Opera</v>
          </cell>
          <cell r="AR676" t="str">
            <v>FHD 1920 x 1080</v>
          </cell>
          <cell r="AS676" t="str">
            <v>3TE50G165140G1651M010</v>
          </cell>
          <cell r="AT676" t="e">
            <v>#N/A</v>
          </cell>
          <cell r="AU676" t="str">
            <v>50H7GB</v>
          </cell>
          <cell r="AV676" t="str">
            <v>3TE50G165140</v>
          </cell>
          <cell r="AW676" t="str">
            <v>G1651</v>
          </cell>
          <cell r="AX676" t="str">
            <v>M010</v>
          </cell>
          <cell r="AY676">
            <v>74011982</v>
          </cell>
          <cell r="AZ676">
            <v>51012911</v>
          </cell>
          <cell r="BA676">
            <v>80141632</v>
          </cell>
        </row>
        <row r="677">
          <cell r="D677">
            <v>60312003</v>
          </cell>
          <cell r="E677" t="str">
            <v xml:space="preserve">A  </v>
          </cell>
          <cell r="F677" t="str">
            <v>TV</v>
          </cell>
          <cell r="G677" t="str">
            <v>LAURENTINA ARANDA DE LA CRUZ</v>
          </cell>
          <cell r="H677" t="str">
            <v>ARROLLO GRANDE 939 MANANTIALES DEL VALLE RAMOS ARIZPE, COAHUILA CP 25900</v>
          </cell>
          <cell r="I677" t="str">
            <v>4882636/8441767594</v>
          </cell>
          <cell r="J677" t="str">
            <v>HISENSE</v>
          </cell>
          <cell r="K677" t="str">
            <v>50K20DW</v>
          </cell>
          <cell r="L677" t="str">
            <v>50G143291H16504</v>
          </cell>
          <cell r="M677" t="str">
            <v>000310529</v>
          </cell>
          <cell r="N677">
            <v>10121.18</v>
          </cell>
          <cell r="O677">
            <v>42115</v>
          </cell>
          <cell r="P677">
            <v>42794</v>
          </cell>
          <cell r="Q677">
            <v>201017</v>
          </cell>
          <cell r="R677" t="str">
            <v>16/03/17 05:11 ARANTXA.MON NP5 PIA:173331,OC-1008044 PANEL</v>
          </cell>
          <cell r="S677" t="str">
            <v/>
          </cell>
          <cell r="T677" t="str">
            <v xml:space="preserve"> ROSALINA ALVAREZ DEL CASTILLO    </v>
          </cell>
          <cell r="U677" t="str">
            <v>2017/04/12</v>
          </cell>
          <cell r="V677" t="str">
            <v>Norte</v>
          </cell>
          <cell r="W677" t="str">
            <v>COMPLETADO</v>
          </cell>
          <cell r="X677" t="str">
            <v>TALLER</v>
          </cell>
          <cell r="Y677">
            <v>42786</v>
          </cell>
          <cell r="Z677">
            <v>679</v>
          </cell>
          <cell r="AA677" t="str">
            <v>M012</v>
          </cell>
          <cell r="AD677" t="str">
            <v>Ramosarito/Manantiales del valle</v>
          </cell>
          <cell r="AE677" t="str">
            <v>COA</v>
          </cell>
          <cell r="AF677" t="str">
            <v>MX</v>
          </cell>
          <cell r="AG677" t="str">
            <v>10412483</v>
          </cell>
          <cell r="AH677" t="str">
            <v>LURENTINA ARANDA DE LA CRUZ</v>
          </cell>
          <cell r="AI677" t="str">
            <v>Arrollo grande nu 939</v>
          </cell>
          <cell r="AJ677" t="str">
            <v>8441767594</v>
          </cell>
          <cell r="AK677" t="str">
            <v>8441767594</v>
          </cell>
          <cell r="AL677" t="str">
            <v>25900</v>
          </cell>
          <cell r="AM677" t="str">
            <v>22/04/2017 09 : 25 MARCO.DIAZ : TCF174: 7401198324/03/2017 00 : 39 MARCO.DIAZ : TCF1PU CSAINF. ROSALINA.DMC16/03/2017 05 : 11 ARANTXA.MON : TCF116/03/2017 05 : 10 ARANTXA.MON : NP516/03/2017 02 : 24 MARIA.EUGENI : SEG: OC- Solicitud correcta en OpenBravo.DGR01/03/2017 06 : 35 201017 : P1:173331,OC-100804401/03/2017 03 : 36 201017 : EN TALLER EN REV28/02/2017 07 : 21 201017 : CTE NO NOS PUDO RECIBIR V3:28-02-1728/02/2017 07 : 06 MARIA.EUGENI : SEG: CSA Favor de actulizar folio.25/02/2017 07 : 01 201017 : V2:25-02-1725/02/2017 06 : 47 MARIA.EUGENI : SEG: CSA Favor de actualizar folio22/02/2017 03 : 37 201017 : V1:22/02/1721/02/2017 05 : 01 DULCE.M : ENTRE CALLES ARROLO VIEJO Y ARROLLOCALIENTE.CORREO GEDA_CHURZO@HOTMAIL.COMODSWTP</v>
          </cell>
          <cell r="AN677" t="str">
            <v>1TE50B8NUSCB</v>
          </cell>
          <cell r="AO677" t="str">
            <v>Smart</v>
          </cell>
          <cell r="AP677" t="str">
            <v>Hisense</v>
          </cell>
          <cell r="AQ677" t="str">
            <v>Opera</v>
          </cell>
          <cell r="AR677" t="str">
            <v>FHD 1920 x 1080</v>
          </cell>
          <cell r="AS677" t="str">
            <v>3TE50G165140G1651M010</v>
          </cell>
          <cell r="AT677" t="e">
            <v>#N/A</v>
          </cell>
          <cell r="AU677" t="str">
            <v>50H7GB</v>
          </cell>
          <cell r="AV677" t="str">
            <v>3TE50G165140</v>
          </cell>
          <cell r="AW677" t="str">
            <v>G1651</v>
          </cell>
          <cell r="AX677" t="str">
            <v>M010</v>
          </cell>
          <cell r="AY677">
            <v>74011983</v>
          </cell>
          <cell r="AZ677">
            <v>51012912</v>
          </cell>
          <cell r="BA677">
            <v>80141762</v>
          </cell>
        </row>
        <row r="678">
          <cell r="D678">
            <v>60312855</v>
          </cell>
          <cell r="E678" t="str">
            <v xml:space="preserve">A  </v>
          </cell>
          <cell r="F678" t="str">
            <v>TV</v>
          </cell>
          <cell r="G678" t="str">
            <v>CATALINA CAMARILLO CRUZ</v>
          </cell>
          <cell r="H678" t="str">
            <v>SANTO DOMINGO NO. 335 COL. SANTO DIMINGO, PUERTO VALLARTA, JAL.</v>
          </cell>
          <cell r="I678">
            <v>3222810974</v>
          </cell>
          <cell r="J678" t="str">
            <v>HISENSE</v>
          </cell>
          <cell r="K678" t="str">
            <v>50K20DG</v>
          </cell>
          <cell r="L678" t="str">
            <v>50G134403H00540</v>
          </cell>
          <cell r="M678" t="str">
            <v>ABRC8285</v>
          </cell>
          <cell r="N678">
            <v>14653</v>
          </cell>
          <cell r="O678">
            <v>41709</v>
          </cell>
          <cell r="P678">
            <v>42793</v>
          </cell>
          <cell r="Q678">
            <v>201023</v>
          </cell>
          <cell r="R678" t="str">
            <v xml:space="preserve">08/03/2017 02 : 03  ERNESTO.HERN : NP5
28/02/2017 03 : 15 201023 : P1-168978**OC1007979
</v>
          </cell>
          <cell r="S678" t="str">
            <v>FALLA: NO ENCIENDE, SE REALIZO PEDIDO DE</v>
          </cell>
          <cell r="T678" t="str">
            <v xml:space="preserve">   GABRIELA RIVAS DELGADO         </v>
          </cell>
          <cell r="U678" t="str">
            <v>2017-04-18</v>
          </cell>
          <cell r="V678" t="str">
            <v>Norte</v>
          </cell>
          <cell r="W678" t="str">
            <v>COMPLETADO</v>
          </cell>
          <cell r="X678" t="str">
            <v>TALLER</v>
          </cell>
          <cell r="Y678">
            <v>42790</v>
          </cell>
          <cell r="Z678">
            <v>1084</v>
          </cell>
          <cell r="AA678" t="str">
            <v>M012</v>
          </cell>
          <cell r="AD678" t="str">
            <v>Puerto Vallarta/Santo Domingo</v>
          </cell>
          <cell r="AE678" t="str">
            <v>JAL</v>
          </cell>
          <cell r="AF678" t="str">
            <v>MX</v>
          </cell>
          <cell r="AG678" t="str">
            <v>10412412</v>
          </cell>
          <cell r="AH678" t="str">
            <v>CATALINA CAMARILLO CRUZ</v>
          </cell>
          <cell r="AI678" t="str">
            <v>Santo Domingo No. 335</v>
          </cell>
          <cell r="AJ678" t="str">
            <v>01-322-281-09-74</v>
          </cell>
          <cell r="AK678">
            <v>0</v>
          </cell>
          <cell r="AL678" t="str">
            <v>48280</v>
          </cell>
          <cell r="AM678" t="str">
            <v>22/04/2017 09 : 27 PETERSON.NO : TCF174 7401198401/04/2017 00 : 39 ANA.ROSA : CSCse le indica a cte de la autorización de CF y del tiempo de respuesta deesta de área24/03/2017 23 : 27 GABRIELA.B : CSCSe Brinda Información de CF se pide Esperar24/03/2017 00 : 46 MARCO.DIAZ : TCF1PU CLIENTEINF. GABRIELA RIVAS.DMC08/03/2017 02 : 03 ERNESTO.HERN : TCF108/03/2017 02 : 03 ERNESTO.HERN : NP504/03/2017 00 : 50 MARIA.EUGENI : SEG: DGRSEG: OC- Solicitud correcta en Open Bravo03/03/2017 04 : 55 201023 : SEGUIMOS ESPERANDO REFACCION28/02/2017 03 : 15 201023 : P1-168978**OC100797925/02/2017 07 : 30 201023 : V1P-HOY NOS REPORTAMOS CON CLIENTE... SOLOTIENE LA FACTURA ( ANEXADA ), TIENDA LE INFORMO QUE SON 4 AÑOS DE GARANTIA (NO TIENE POLIZA), COMPRO EN EL 2014.25/02/2017 07 : 16 BRENDA.MORA : KMA:332$664.0025/02/2017 06 : 28 BRENDA.MORA : ODSWTPENTRE NIÑOS HÉROES Y FCO. VILLAHAY UN KÍNDER AL INICIO DE LA CALLECASA COLOR CREMA CON UNAS BANCAS DE MATERIAL COLOR BLANCAS</v>
          </cell>
          <cell r="AN678" t="str">
            <v>3TE50G134403</v>
          </cell>
          <cell r="AO678" t="e">
            <v>#N/A</v>
          </cell>
          <cell r="AP678" t="e">
            <v>#N/A</v>
          </cell>
          <cell r="AQ678" t="e">
            <v>#N/A</v>
          </cell>
          <cell r="AR678" t="e">
            <v>#N/A</v>
          </cell>
          <cell r="AS678" t="str">
            <v>3TE50G165140G1651M010</v>
          </cell>
          <cell r="AT678" t="e">
            <v>#N/A</v>
          </cell>
          <cell r="AU678" t="str">
            <v>50H7GB</v>
          </cell>
          <cell r="AV678" t="str">
            <v>3TE50G165140</v>
          </cell>
          <cell r="AW678" t="str">
            <v>G1651</v>
          </cell>
          <cell r="AX678" t="str">
            <v>M010</v>
          </cell>
          <cell r="AY678">
            <v>74011984</v>
          </cell>
          <cell r="AZ678">
            <v>51012913</v>
          </cell>
          <cell r="BA678">
            <v>80141746</v>
          </cell>
        </row>
        <row r="679">
          <cell r="D679">
            <v>60311868</v>
          </cell>
          <cell r="E679" t="str">
            <v>A</v>
          </cell>
          <cell r="F679" t="str">
            <v>TV</v>
          </cell>
          <cell r="G679" t="str">
            <v>Marina del CXarmen Ixtepan Sixtega</v>
          </cell>
          <cell r="H679" t="str">
            <v>Melchor ocampo 13158 / 96039 Acayuca /Sapotan</v>
          </cell>
          <cell r="I679">
            <v>9242454743</v>
          </cell>
          <cell r="J679" t="str">
            <v>HISENSE</v>
          </cell>
          <cell r="K679" t="str">
            <v>50K20DW</v>
          </cell>
          <cell r="L679" t="str">
            <v>50J140464H02866</v>
          </cell>
          <cell r="N679">
            <v>5999</v>
          </cell>
          <cell r="O679">
            <v>41807</v>
          </cell>
          <cell r="P679">
            <v>42787</v>
          </cell>
          <cell r="Q679">
            <v>201042</v>
          </cell>
          <cell r="R679" t="str">
            <v>21/02/2017 03 : 08 201042 : 20/02/2017 . OC-1007673. PANEL DAÑADO</v>
          </cell>
          <cell r="T679" t="str">
            <v>MARIANO DOROTEO</v>
          </cell>
          <cell r="U679">
            <v>42846</v>
          </cell>
          <cell r="V679" t="str">
            <v>SUR</v>
          </cell>
          <cell r="W679" t="str">
            <v>COMPLETADO</v>
          </cell>
          <cell r="X679" t="str">
            <v>TALLER</v>
          </cell>
          <cell r="Y679">
            <v>42783</v>
          </cell>
          <cell r="Z679">
            <v>980</v>
          </cell>
          <cell r="AA679" t="str">
            <v>M012</v>
          </cell>
          <cell r="AD679" t="str">
            <v>Acayuca /Sapotan</v>
          </cell>
          <cell r="AE679" t="str">
            <v>VER</v>
          </cell>
          <cell r="AF679" t="str">
            <v>MX</v>
          </cell>
          <cell r="AG679" t="str">
            <v>10412182</v>
          </cell>
          <cell r="AH679" t="str">
            <v>MARINA DEL CXARMEN IXTEPAN SIXTEGA</v>
          </cell>
          <cell r="AI679" t="str">
            <v>13158 Melchor ocampo</v>
          </cell>
          <cell r="AJ679" t="str">
            <v>9242454743</v>
          </cell>
          <cell r="AK679" t="str">
            <v>9242421671</v>
          </cell>
          <cell r="AL679" t="str">
            <v>96039</v>
          </cell>
          <cell r="AM679" t="str">
            <v>22/04/2017 09 : 39 RODRIGUEZ ERICK : TCFT 7401198531/03/2017 07 : 31 SEMIRAMIS.M : CSCCte se comunica para verificar sobre el envió de su equipo se le comentaque aun esta pendiente toda vez que se culmine con el inventario se ledaría el servicio14/03/2017 06 : 48 Ricardo Espinosa : TCF1PU CSA14/03/2017 06 : 48 Ricardo Espinosa : TCF1DR14/03/2017 01 : 32 ANA.ROSA : CSCse le indica a cte de la autorización de CF y del tiempo de respuesta deesta área (25dias hábiles)23/02/2017 00 : 14 ERNESTO.HERN : TCF123/02/2017 00 : 14 ERNESTO.HERN : NP521/02/2017 03 : 08 201042 : 20/02/2017 . OC-1007673. PANEL DAÑADO.PANTALLA CON ACCESORIOS(CONTROL, BASE Y CAJA ORIGINAL SIN MANUAL DE USUARIO.16/02/2017 04 : 42 MARIELA.CHA : ODSWTPSANTA ROSA Y SAMURAFACHADA VERDE ES UN CAFÉ INTERNET ZONA FACE</v>
          </cell>
          <cell r="AN679" t="str">
            <v>1TE50B8NUSCB</v>
          </cell>
          <cell r="AO679" t="str">
            <v>Smart</v>
          </cell>
          <cell r="AP679" t="str">
            <v>Hisense</v>
          </cell>
          <cell r="AQ679" t="str">
            <v>Opera</v>
          </cell>
          <cell r="AR679" t="str">
            <v>FHD 1920 x 1080</v>
          </cell>
          <cell r="AS679" t="str">
            <v>3TE50G165140G1651M010</v>
          </cell>
          <cell r="AT679" t="e">
            <v>#N/A</v>
          </cell>
          <cell r="AU679" t="str">
            <v>50H7GB</v>
          </cell>
          <cell r="AV679" t="str">
            <v>3TE50G165140</v>
          </cell>
          <cell r="AW679" t="str">
            <v>G1651</v>
          </cell>
          <cell r="AX679" t="str">
            <v>M010</v>
          </cell>
          <cell r="AY679">
            <v>74011985</v>
          </cell>
          <cell r="AZ679">
            <v>51012914</v>
          </cell>
          <cell r="BA679">
            <v>80141582</v>
          </cell>
        </row>
        <row r="680">
          <cell r="D680">
            <v>60312739</v>
          </cell>
          <cell r="E680" t="str">
            <v>A</v>
          </cell>
          <cell r="F680" t="str">
            <v>TV</v>
          </cell>
          <cell r="G680" t="str">
            <v>FAUSTO GONZALEZ OCHOA</v>
          </cell>
          <cell r="H680" t="str">
            <v>CUITLAHUAC 336 Col. JARDINES DEL SOL Mpo. ZAPOPAN</v>
          </cell>
          <cell r="I680">
            <v>3336315338</v>
          </cell>
          <cell r="J680" t="str">
            <v>HISENSE</v>
          </cell>
          <cell r="K680" t="str">
            <v>50K20DG</v>
          </cell>
          <cell r="L680" t="str">
            <v>50G134403H00594</v>
          </cell>
          <cell r="M680" t="str">
            <v>VIU BBOC17195</v>
          </cell>
          <cell r="N680">
            <v>6999</v>
          </cell>
          <cell r="O680">
            <v>42126</v>
          </cell>
          <cell r="P680">
            <v>42791</v>
          </cell>
          <cell r="Q680">
            <v>201076</v>
          </cell>
          <cell r="R680" t="str">
            <v>No hay refacciones para surtir y poder reparar</v>
          </cell>
          <cell r="T680" t="str">
            <v>Carlos Muñiz</v>
          </cell>
          <cell r="U680">
            <v>42837</v>
          </cell>
          <cell r="V680" t="str">
            <v>SUR</v>
          </cell>
          <cell r="W680" t="str">
            <v>COMPLETADO</v>
          </cell>
          <cell r="X680" t="str">
            <v>CLIENTE</v>
          </cell>
          <cell r="Y680">
            <v>42789</v>
          </cell>
          <cell r="Z680">
            <v>665</v>
          </cell>
          <cell r="AA680" t="str">
            <v>M012</v>
          </cell>
          <cell r="AB680" t="str">
            <v>T168978/Panel - PANEL</v>
          </cell>
          <cell r="AC680" t="str">
            <v>OC-1007943</v>
          </cell>
          <cell r="AD680" t="str">
            <v>Zapopan/Jardines del sol</v>
          </cell>
          <cell r="AE680" t="str">
            <v>JAL</v>
          </cell>
          <cell r="AF680" t="str">
            <v>MX</v>
          </cell>
          <cell r="AG680" t="str">
            <v>10412601</v>
          </cell>
          <cell r="AH680" t="str">
            <v>FAUSTO GONZALEZ OCHOA</v>
          </cell>
          <cell r="AI680" t="str">
            <v>Cuitlahuac num 366</v>
          </cell>
          <cell r="AJ680" t="str">
            <v>3336315338</v>
          </cell>
          <cell r="AK680">
            <v>0</v>
          </cell>
          <cell r="AL680" t="str">
            <v>45050</v>
          </cell>
          <cell r="AM680" t="str">
            <v>22/04/2017 09 : 31 PETERSON.NO : TCF174 7401198614/03/2017 06 : 28 MARCO.DIAZ : TCF1PU CSA08/03/2017 01 : 31 ERNESTO.HERN : TCF108/03/2017 01 : 30 ERNESTO.HERN : NP507/03/2017 07 : 02 201076 : SEGUIMOS EN ESPERA DE REFACCION SOLICITADA01/03/2017 08 : 13 201076 : EN ESPERA DE REFACCION SOLICITADA26/02/2017 02 : 08 201076 : P1: T168978/PANEL LCD24/02/2017 07 : 17 201076 : SE ATIENDE CON ORDEN 126349SE PROGRAMO VISITA PARA EL DIA 24/02/1722/02/2017 00 : 42 ANA.ROSA : ODSWTPRDPRADO DE CEDROS Y PRADO DE LAURELES</v>
          </cell>
          <cell r="AN680" t="str">
            <v>3TE50G134403</v>
          </cell>
          <cell r="AO680" t="e">
            <v>#N/A</v>
          </cell>
          <cell r="AP680" t="e">
            <v>#N/A</v>
          </cell>
          <cell r="AQ680" t="e">
            <v>#N/A</v>
          </cell>
          <cell r="AR680" t="e">
            <v>#N/A</v>
          </cell>
          <cell r="AS680" t="str">
            <v>GTE50G1523B0CRMM012</v>
          </cell>
          <cell r="AT680">
            <v>8</v>
          </cell>
          <cell r="AU680" t="str">
            <v>50H7GB</v>
          </cell>
          <cell r="AV680" t="str">
            <v>GTE50G1523B0</v>
          </cell>
          <cell r="AW680" t="str">
            <v>CRM</v>
          </cell>
          <cell r="AX680" t="str">
            <v>M012</v>
          </cell>
          <cell r="AY680">
            <v>74011986</v>
          </cell>
          <cell r="AZ680">
            <v>51012915</v>
          </cell>
          <cell r="BA680">
            <v>80147190</v>
          </cell>
        </row>
        <row r="681">
          <cell r="D681">
            <v>60314231</v>
          </cell>
          <cell r="E681" t="str">
            <v xml:space="preserve">A  </v>
          </cell>
          <cell r="F681" t="str">
            <v>TV</v>
          </cell>
          <cell r="G681" t="str">
            <v>MAGNOLIA JHOANA ROSALES MARTINEZ</v>
          </cell>
          <cell r="H681" t="str">
            <v>AV. AMADO NERVO NO. 106, CENTRO</v>
          </cell>
          <cell r="I681">
            <v>3237296240</v>
          </cell>
          <cell r="J681" t="str">
            <v>HISENSE</v>
          </cell>
          <cell r="K681" t="str">
            <v>50K20D</v>
          </cell>
          <cell r="L681" t="str">
            <v>50G140916H00990</v>
          </cell>
          <cell r="M681">
            <v>46962</v>
          </cell>
          <cell r="N681">
            <v>7801.2</v>
          </cell>
          <cell r="O681">
            <v>41858</v>
          </cell>
          <cell r="P681">
            <v>42811</v>
          </cell>
          <cell r="Q681">
            <v>201023</v>
          </cell>
          <cell r="R681" t="str">
            <v xml:space="preserve">30/03/2017 07 : 42  ARANTXA.MON : NP5
18/03/2017 07 : 24 201023 : P1-173064, OC1008822
</v>
          </cell>
          <cell r="S681" t="str">
            <v>FALLA, MANCHA EN PANEL, SE REALIZO PEDID</v>
          </cell>
          <cell r="T681" t="str">
            <v xml:space="preserve">   GABRIELA RIVAS DELGADO         </v>
          </cell>
          <cell r="U681" t="str">
            <v>2017-04-18</v>
          </cell>
          <cell r="V681" t="str">
            <v>Norte</v>
          </cell>
          <cell r="W681" t="str">
            <v>COMPLETADO</v>
          </cell>
          <cell r="X681" t="str">
            <v>TALLER</v>
          </cell>
          <cell r="Y681">
            <v>42809</v>
          </cell>
          <cell r="Z681">
            <v>953</v>
          </cell>
          <cell r="AA681" t="str">
            <v>M012</v>
          </cell>
          <cell r="AD681" t="str">
            <v>Santiago Ixcuintla/CENTRO</v>
          </cell>
          <cell r="AE681" t="str">
            <v>NAY</v>
          </cell>
          <cell r="AF681" t="str">
            <v>MX</v>
          </cell>
          <cell r="AG681" t="str">
            <v>10401324</v>
          </cell>
          <cell r="AH681" t="str">
            <v>MAGNOLIA JHOANA ROSALES MARTINEZ</v>
          </cell>
          <cell r="AI681" t="str">
            <v>106 AV AMADO NERVO</v>
          </cell>
          <cell r="AJ681" t="str">
            <v>3237296240</v>
          </cell>
          <cell r="AK681">
            <v>0</v>
          </cell>
          <cell r="AL681" t="str">
            <v>63321</v>
          </cell>
          <cell r="AM681" t="str">
            <v>22/04/2017 09 : 43 PETERSON.NO : TCF174 7401198801/04/2017 12 : 04 MARCO.DIAZ : TCF1 TCF1PU CLIENTEINF. GABRIELA RIVAS. DMC30/03/2017 07 : 43 ARANTXA.MON : TCF130/03/2017 07 : 42 ARANTXA.MON : NP518/03/2017 07 : 24 201023 : P1-173064, OC100882217/03/2017 04 : 23 201023 : V1P-NO HEMOS RECIBIDO DOCUMENTOS E IDENTIDADDE EQUIPO PARA PODER REALIZAR PEDIDO CON PRE-DIAGNOSTICO16/03/2017 02 : 12 201023 : KMA-110 X 2 = $ 220.00V1P-CLIENTE CONTACTADO, ENVIARADA DOCUMENTOS PARA VALIDAR GARANTIA YFALLA PARA PEDIR REFACCION CON PRE-DIAGNOSTICO16/03/2017 01 : 53 GABRIELA.B : ODSWTP16/03/2017 01 : 52 GABRIELA.B : RD % ENTRE CALLE MEXICOMAG_JRM@HOTMAIL.COM</v>
          </cell>
          <cell r="AN681" t="str">
            <v>3TE50G132311</v>
          </cell>
          <cell r="AO681" t="str">
            <v>Básica</v>
          </cell>
          <cell r="AP681" t="str">
            <v>Hisense</v>
          </cell>
          <cell r="AQ681" t="str">
            <v>Opera</v>
          </cell>
          <cell r="AR681" t="str">
            <v>FHD 1920 x 1080</v>
          </cell>
          <cell r="AS681" t="str">
            <v>3TE50G165140G1651M010</v>
          </cell>
          <cell r="AT681" t="e">
            <v>#N/A</v>
          </cell>
          <cell r="AU681" t="str">
            <v>50H7GB</v>
          </cell>
          <cell r="AV681" t="str">
            <v>3TE50G165140</v>
          </cell>
          <cell r="AW681" t="str">
            <v>G1651</v>
          </cell>
          <cell r="AX681" t="str">
            <v>M010</v>
          </cell>
          <cell r="AY681">
            <v>74011988</v>
          </cell>
          <cell r="AZ681">
            <v>51012917</v>
          </cell>
          <cell r="BA681">
            <v>80141748</v>
          </cell>
        </row>
        <row r="682">
          <cell r="D682">
            <v>60310714</v>
          </cell>
          <cell r="E682" t="str">
            <v xml:space="preserve">A  </v>
          </cell>
          <cell r="F682" t="str">
            <v>TV</v>
          </cell>
          <cell r="G682" t="str">
            <v>JOSE ANTONIO ZUÑIGA ARROYO</v>
          </cell>
          <cell r="H682" t="str">
            <v>CORREGIDORA 33,VISITACION,MELCHOR OCAMPO</v>
          </cell>
          <cell r="I682">
            <v>5575084400</v>
          </cell>
          <cell r="J682" t="str">
            <v>HISENSE</v>
          </cell>
          <cell r="K682" t="str">
            <v>50K20DW</v>
          </cell>
          <cell r="L682" t="str">
            <v>50G143064H00135</v>
          </cell>
          <cell r="M682" t="str">
            <v>TICKET</v>
          </cell>
          <cell r="N682">
            <v>8390</v>
          </cell>
          <cell r="O682">
            <v>41963</v>
          </cell>
          <cell r="P682">
            <v>42773</v>
          </cell>
          <cell r="Q682">
            <v>201679</v>
          </cell>
          <cell r="R682" t="str">
            <v>PANEL T1733331 OC 1007096</v>
          </cell>
          <cell r="S682" t="str">
            <v>EQUIPO EN CENTRO DE SERVICIO CON ACCESOR</v>
          </cell>
          <cell r="T682" t="str">
            <v xml:space="preserve">GUADALUPE GIRON                   </v>
          </cell>
          <cell r="U682" t="str">
            <v>2017-04-13</v>
          </cell>
          <cell r="V682" t="str">
            <v>Centro</v>
          </cell>
          <cell r="W682" t="str">
            <v>COMPLETADO</v>
          </cell>
          <cell r="Y682">
            <v>42769</v>
          </cell>
          <cell r="Z682">
            <v>810</v>
          </cell>
          <cell r="AA682" t="str">
            <v>M012</v>
          </cell>
          <cell r="AB682" t="str">
            <v>T173331/Panel - PANEL</v>
          </cell>
          <cell r="AC682" t="str">
            <v>OC-1007096</v>
          </cell>
          <cell r="AD682" t="str">
            <v>Melchor Ocampo/Visitacion</v>
          </cell>
          <cell r="AE682" t="str">
            <v>MEX</v>
          </cell>
          <cell r="AF682" t="str">
            <v>MX</v>
          </cell>
          <cell r="AG682" t="str">
            <v>10410957</v>
          </cell>
          <cell r="AH682" t="str">
            <v>JOSE ANTONIO ZUÑIGA ARROYO</v>
          </cell>
          <cell r="AI682" t="str">
            <v>33 Corregidora</v>
          </cell>
          <cell r="AJ682" t="str">
            <v>5575084400</v>
          </cell>
          <cell r="AK682">
            <v>0</v>
          </cell>
          <cell r="AL682" t="str">
            <v>54890</v>
          </cell>
          <cell r="AM682" t="str">
            <v>22/04/2017 10 : 00 PETERSON.NO : TCF174 7401199019/04/2017 02 : 18 GEARARDO.PA : CFA23/02/2017 02 : 25 Ricardo Espinosa : TCF1PU CSA23/02/2017 02 : 25 Ricardo Espinosa : TCF1DR10/02/2017 06 : 40 ERNESTO.HERN : TCF110/02/2017 06 : 40 ERNESTO.HERN : NP508/02/2017 06 : 30 201679 : P1A:PANEL T173331 OC 100709608/02/2017 06 : 18 201679 : INGRESA EQUIPO AL CENTRO DE SERVICIO EL07/2/201705/02/2017 02 : 00 201679 : SE LE LLAMO EL 4/2/2017 A LAS 12:0PM NOCONTESTA SUENA PERO NO CONTESTAN05/02/2017 00 : 00 201679 : V1:07/2/201704/02/2017 00 : 34 BRENDA.MORA : CSCSe le hace mención al cliente de su numero de ods y el tiempo en que seestará contactando el cliente.03/02/2017 22 : 32 GABRIELA.B : ODSWTP28/01/2017 01 : 29 GABRIELA.B : RD % SOR JUANA INES DE LA CRUZ YGLADIOLAS, HAY UNA TIENDA DE NOMBRE EL BARRIO CHINO</v>
          </cell>
          <cell r="AN682" t="str">
            <v>1TE50B8NUSCB</v>
          </cell>
          <cell r="AO682" t="str">
            <v>Smart</v>
          </cell>
          <cell r="AP682" t="str">
            <v>Hisense</v>
          </cell>
          <cell r="AQ682" t="str">
            <v>Opera</v>
          </cell>
          <cell r="AR682" t="str">
            <v>FHD 1920 x 1080</v>
          </cell>
          <cell r="AS682" t="str">
            <v>3TE50G165140G1651M010</v>
          </cell>
          <cell r="AT682" t="e">
            <v>#N/A</v>
          </cell>
          <cell r="AU682" t="str">
            <v>50H7GB</v>
          </cell>
          <cell r="AV682" t="str">
            <v>3TE50G165140</v>
          </cell>
          <cell r="AW682" t="str">
            <v>G1651</v>
          </cell>
          <cell r="AX682" t="str">
            <v>M010</v>
          </cell>
          <cell r="AY682">
            <v>74011990</v>
          </cell>
          <cell r="AZ682">
            <v>51012919</v>
          </cell>
          <cell r="BA682">
            <v>80141501</v>
          </cell>
        </row>
        <row r="683">
          <cell r="D683">
            <v>60310628</v>
          </cell>
          <cell r="E683" t="str">
            <v>A</v>
          </cell>
          <cell r="F683" t="str">
            <v>TV</v>
          </cell>
          <cell r="G683" t="str">
            <v>SERAPIO DE LA ROSA</v>
          </cell>
          <cell r="H683" t="str">
            <v>CAROLINA TREVIÑO 8702,RIO BRAVO</v>
          </cell>
          <cell r="I683">
            <v>8999562542</v>
          </cell>
          <cell r="J683" t="str">
            <v>HISENSE</v>
          </cell>
          <cell r="K683" t="str">
            <v>50K20D</v>
          </cell>
          <cell r="L683" t="str">
            <v>50G144843H03829</v>
          </cell>
          <cell r="M683" t="str">
            <v>POLIZA GARANTIA</v>
          </cell>
          <cell r="N683">
            <v>8800</v>
          </cell>
          <cell r="O683">
            <v>42256</v>
          </cell>
          <cell r="P683">
            <v>42769</v>
          </cell>
          <cell r="Q683">
            <v>201041</v>
          </cell>
          <cell r="R683" t="str">
            <v xml:space="preserve">09/02/2017 05 : 32  ERNESTO.HERN : NP5
07/02/2017 15 : 56 201041 : OPEN BRAVO:  OC-1007067
</v>
          </cell>
          <cell r="S683" t="str">
            <v xml:space="preserve">EQUIPO EN TALLER, ORDEN NO SE VISUALIZA </v>
          </cell>
          <cell r="T683" t="str">
            <v xml:space="preserve">     Eudenis Aguilar Ahuacatitla  </v>
          </cell>
          <cell r="U683" t="str">
            <v>2017-04-13</v>
          </cell>
          <cell r="V683" t="str">
            <v>Norte</v>
          </cell>
          <cell r="W683" t="str">
            <v>COMPLETADO</v>
          </cell>
          <cell r="X683" t="str">
            <v>TALLER</v>
          </cell>
          <cell r="Y683">
            <v>42767</v>
          </cell>
          <cell r="Z683">
            <v>513</v>
          </cell>
          <cell r="AA683" t="str">
            <v>M012</v>
          </cell>
          <cell r="AB683" t="str">
            <v>T173331/Panel - PANEL</v>
          </cell>
          <cell r="AC683" t="str">
            <v>OC-1007067</v>
          </cell>
          <cell r="AD683" t="str">
            <v>Rio Bravo/Octavio silva</v>
          </cell>
          <cell r="AE683" t="str">
            <v>TMS</v>
          </cell>
          <cell r="AF683" t="str">
            <v>MX</v>
          </cell>
          <cell r="AG683" t="str">
            <v>10404127</v>
          </cell>
          <cell r="AH683" t="str">
            <v>SERAPIO DE LA ROSA</v>
          </cell>
          <cell r="AI683" t="str">
            <v>carolina treviño num 8702</v>
          </cell>
          <cell r="AJ683" t="str">
            <v>8999562542</v>
          </cell>
          <cell r="AK683">
            <v>0</v>
          </cell>
          <cell r="AL683" t="str">
            <v>88905</v>
          </cell>
          <cell r="AM683" t="str">
            <v>22/04/2017 13 : 13 MARCO.DIAZ : TCF174 7401199118/04/2017 04 : 55 ADOLFO.FER : CFA14/03/2017 06 : 57 ANA.ROSA : CSCSe le indica a cte de la autorización de CF y del tiempo de respuesta deesta área (25 días hábiles)14/03/2017 06 : 45 Ricardo Espinosa : TCF1PU CSA14/03/2017 06 : 45 Ricardo Espinosa : TCF1DR02/03/2017 05 : 19 ADOLFO.FER : SEG: SE MANDA CORREO A BRENDA DE CFSOLICITANDO INFORMACION DE EQUIPO PENDIENTE DE ENVIO09/02/2017 05 : 33 ERNESTO.HERN : TCF109/02/2017 05 : 32 ERNESTO.HERN : NP507/02/2017 15 : 56 201041 : OPEN BRAVO: OC-100706704/02/2017 07 : 24 201041 : V1:VISITA EL DIA DE HOY02/02/2017 01 : 13 MARIELA.CHA : ODSWTPKMA : KMA: 110KM,$220ESQUINA AGAPITO GARCIA BARRERA.</v>
          </cell>
          <cell r="AN683" t="str">
            <v>3TE50G132311</v>
          </cell>
          <cell r="AO683" t="str">
            <v>Básica</v>
          </cell>
          <cell r="AP683" t="str">
            <v>Hisense</v>
          </cell>
          <cell r="AQ683" t="str">
            <v>Opera</v>
          </cell>
          <cell r="AR683" t="str">
            <v>FHD 1920 x 1080</v>
          </cell>
          <cell r="AS683" t="str">
            <v>3TE50G165140G1651M010</v>
          </cell>
          <cell r="AT683" t="e">
            <v>#N/A</v>
          </cell>
          <cell r="AU683" t="str">
            <v>50H7GB</v>
          </cell>
          <cell r="AV683" t="str">
            <v>3TE50G165140</v>
          </cell>
          <cell r="AW683" t="str">
            <v>G1651</v>
          </cell>
          <cell r="AX683" t="str">
            <v>M010</v>
          </cell>
          <cell r="AY683">
            <v>74011991</v>
          </cell>
          <cell r="AZ683">
            <v>51012920</v>
          </cell>
          <cell r="BA683">
            <v>80141607</v>
          </cell>
        </row>
        <row r="684">
          <cell r="D684">
            <v>60315381</v>
          </cell>
          <cell r="E684" t="str">
            <v xml:space="preserve">A  </v>
          </cell>
          <cell r="F684" t="str">
            <v>TV</v>
          </cell>
          <cell r="G684" t="str">
            <v>JUAN GILBERTO AGUILAR MEDINA</v>
          </cell>
          <cell r="H684" t="str">
            <v xml:space="preserve">RAFAEL BUELNA NO. 87 / 63160 MORELOS, TEPIC  </v>
          </cell>
          <cell r="I684">
            <v>2134583</v>
          </cell>
          <cell r="J684" t="str">
            <v>HISENSE</v>
          </cell>
          <cell r="K684" t="str">
            <v>50K20D</v>
          </cell>
          <cell r="L684" t="str">
            <v>50G144843H05744</v>
          </cell>
          <cell r="M684" t="str">
            <v>Poliza de Garantia</v>
          </cell>
          <cell r="N684">
            <v>6999</v>
          </cell>
          <cell r="O684">
            <v>42170</v>
          </cell>
          <cell r="P684">
            <v>42817</v>
          </cell>
          <cell r="Q684">
            <v>201023</v>
          </cell>
          <cell r="R684" t="str">
            <v xml:space="preserve">07/04/2017 03 : 42  ERNESTO.HERN : NP5
05/04/2017 07 : 01 
05/04/2017 00 : 46 201023 : P1-173064-PANEL LCD, 166794-POWER BOARD-OC1009353 </v>
          </cell>
          <cell r="S684" t="str">
            <v>FALLA: NO TIENE IMAGEN, SE REALIZO PEDID</v>
          </cell>
          <cell r="T684" t="str">
            <v xml:space="preserve">   GABRELA RIVAS DELGADO          </v>
          </cell>
          <cell r="U684" t="str">
            <v>2017-04-18</v>
          </cell>
          <cell r="V684" t="str">
            <v>Norte</v>
          </cell>
          <cell r="W684" t="str">
            <v>COMPLETADO</v>
          </cell>
          <cell r="X684" t="str">
            <v>TALLER</v>
          </cell>
          <cell r="Y684">
            <v>42828</v>
          </cell>
          <cell r="Z684">
            <v>647</v>
          </cell>
          <cell r="AA684" t="str">
            <v>M012</v>
          </cell>
          <cell r="AD684" t="str">
            <v>MORELOS, TEPIC</v>
          </cell>
          <cell r="AE684" t="str">
            <v>NAY</v>
          </cell>
          <cell r="AF684" t="str">
            <v>MX</v>
          </cell>
          <cell r="AG684" t="str">
            <v>10300758</v>
          </cell>
          <cell r="AH684" t="str">
            <v>JUAN GILBERTO AGUILAR MEDINA</v>
          </cell>
          <cell r="AI684" t="str">
            <v>RAFAEL BUELNA NO. 87</v>
          </cell>
          <cell r="AJ684" t="str">
            <v>311 2134583</v>
          </cell>
          <cell r="AK684">
            <v>0</v>
          </cell>
          <cell r="AL684" t="str">
            <v>63160</v>
          </cell>
          <cell r="AM684" t="str">
            <v>22/04/2017 13 : 20 MARCO.DIAZ : TCF174 7401199207/04/2017 03 : 42 ERNESTO.HERN : TCF107/04/2017 03 : 42 ERNESTO.HERN : NP505/04/2017 07 : 01 MARIA.EUGENI : SEG: OC- Solicitud correcta en OpenBravoDGR05/04/2017 00 : 46 201023 : P1-173064-PANEL LCD, 166794-POWERBOARD-OC1009353 (SE ADJUNTA FORMATO RMA)23/03/2017 23 : 41 ANA.ROSA : ODSWTPRDIXTLAN Y CONPOSTELA</v>
          </cell>
          <cell r="AN684" t="str">
            <v>3TE50G132311</v>
          </cell>
          <cell r="AO684" t="str">
            <v>Básica</v>
          </cell>
          <cell r="AP684" t="str">
            <v>Hisense</v>
          </cell>
          <cell r="AQ684" t="str">
            <v>Opera</v>
          </cell>
          <cell r="AR684" t="str">
            <v>FHD 1920 x 1080</v>
          </cell>
          <cell r="AS684" t="str">
            <v>3TE50G165140G1651M010</v>
          </cell>
          <cell r="AT684" t="e">
            <v>#N/A</v>
          </cell>
          <cell r="AU684" t="str">
            <v>50H7GB</v>
          </cell>
          <cell r="AV684" t="str">
            <v>3TE50G165140</v>
          </cell>
          <cell r="AW684" t="str">
            <v>G1651</v>
          </cell>
          <cell r="AX684" t="str">
            <v>M010</v>
          </cell>
          <cell r="AY684">
            <v>74011992</v>
          </cell>
          <cell r="AZ684">
            <v>51012921</v>
          </cell>
          <cell r="BA684">
            <v>80141749</v>
          </cell>
        </row>
        <row r="685">
          <cell r="D685">
            <v>60314182</v>
          </cell>
          <cell r="E685" t="str">
            <v>A</v>
          </cell>
          <cell r="F685" t="str">
            <v>TV</v>
          </cell>
          <cell r="G685" t="str">
            <v>DARIO ALBERTO ESPINO RIVERA</v>
          </cell>
          <cell r="H685" t="str">
            <v>ANTONIO SOTO Y GAMA NO. 201, COL. EJIDAL, MARTINEZ DE LA TORRE, VER.</v>
          </cell>
          <cell r="I685" t="str">
            <v>232-324-78-78</v>
          </cell>
          <cell r="J685" t="str">
            <v>HISENSE</v>
          </cell>
          <cell r="K685" t="str">
            <v>50K20D</v>
          </cell>
          <cell r="L685" t="str">
            <v>50G144843H06606</v>
          </cell>
          <cell r="M685" t="str">
            <v>MTZ/000131462</v>
          </cell>
          <cell r="N685">
            <v>7801.2</v>
          </cell>
          <cell r="O685">
            <v>42185</v>
          </cell>
          <cell r="P685">
            <v>42821</v>
          </cell>
          <cell r="Q685">
            <v>201519</v>
          </cell>
          <cell r="R685" t="str">
            <v>PANEL DAÑADO,  OC-1009175</v>
          </cell>
          <cell r="S685" t="str">
            <v/>
          </cell>
          <cell r="T685" t="str">
            <v xml:space="preserve">   DENISE AVILA GALLEGOS          </v>
          </cell>
          <cell r="U685" t="str">
            <v>2017-04-18</v>
          </cell>
          <cell r="V685" t="str">
            <v>SUR</v>
          </cell>
          <cell r="W685" t="str">
            <v>COMPLETADO</v>
          </cell>
          <cell r="X685" t="str">
            <v>TALLER</v>
          </cell>
          <cell r="Y685">
            <v>42809</v>
          </cell>
          <cell r="Z685">
            <v>636</v>
          </cell>
          <cell r="AA685" t="str">
            <v>M012</v>
          </cell>
          <cell r="AD685" t="str">
            <v>martinez de la torre/col ejidal</v>
          </cell>
          <cell r="AE685" t="str">
            <v>VER</v>
          </cell>
          <cell r="AF685" t="str">
            <v>MX</v>
          </cell>
          <cell r="AG685" t="str">
            <v>10414372</v>
          </cell>
          <cell r="AH685" t="str">
            <v>DARIO ALBERTO ESPINO RIVERA</v>
          </cell>
          <cell r="AI685" t="str">
            <v>201 int1 Antonio soto y gama</v>
          </cell>
          <cell r="AJ685" t="str">
            <v>5543186704</v>
          </cell>
          <cell r="AK685" t="str">
            <v>5543186704</v>
          </cell>
          <cell r="AL685" t="str">
            <v>93606</v>
          </cell>
          <cell r="AM685" t="str">
            <v>22/04/2017 13 : 34 MARCO.DIAZ : TCF174 7401199305/04/2017 23 : 04 ARANTXA.MON : TCF105/04/2017 23 : 04 ARANTXA.MON : NP503/04/2017 23 : 59 FABIOLA.BON : seg: refacciones30/03/2017 02 : 05 201519 : SE SOLICITA NUEMATENTE MATERIAL, OC-100917528/03/2017 08 : 33 201519 : SE SOLICITA NUEVAMENTE PANEL OC-100911828/03/2017 03 : 38 FABIOLA.BON : SEG: VERIFICAR NUM DE PARTES PEDIDOINCORRECTO22/03/2017 07 : 57 201519 : OC-1008884 QUEDAMOS EN ESPERA DE MATERIAL22/03/2017 07 : 48 201519 : SE NECESTIA PANEL Y FUENTE DE VOLTAJE, PENDIENTE POR MATERIAL22/03/2017 01 : 26 FABIOLA.BON : V1P17/03/2017 06 : 14 201519 : SE CONTACTARA A CLIENTE PARA AGENDARRECOLECCION17/03/2017 02 : 04 FABIOLA.BON : V1P15/03/2017 00 : 00 GERARDO.GRA : ODSWTP ELABORADA POR EMC*RD% SEVERO MALDONADO Y RICARDO FLORES MAGON</v>
          </cell>
          <cell r="AN685" t="str">
            <v>3TE50G132311</v>
          </cell>
          <cell r="AO685" t="str">
            <v>Básica</v>
          </cell>
          <cell r="AP685" t="str">
            <v>Hisense</v>
          </cell>
          <cell r="AQ685" t="str">
            <v>Opera</v>
          </cell>
          <cell r="AR685" t="str">
            <v>FHD 1920 x 1080</v>
          </cell>
          <cell r="AS685" t="str">
            <v>3TE50G165140G1651M010</v>
          </cell>
          <cell r="AT685" t="e">
            <v>#N/A</v>
          </cell>
          <cell r="AU685" t="str">
            <v>50H7GB</v>
          </cell>
          <cell r="AV685" t="str">
            <v>3TE50G165140</v>
          </cell>
          <cell r="AW685" t="str">
            <v>G1651</v>
          </cell>
          <cell r="AX685" t="str">
            <v>M010</v>
          </cell>
          <cell r="AY685">
            <v>74011993</v>
          </cell>
          <cell r="AZ685">
            <v>51012922</v>
          </cell>
          <cell r="BA685">
            <v>80141789</v>
          </cell>
        </row>
        <row r="686">
          <cell r="D686">
            <v>60315561</v>
          </cell>
          <cell r="E686" t="str">
            <v xml:space="preserve">A  </v>
          </cell>
          <cell r="F686" t="str">
            <v>TV</v>
          </cell>
          <cell r="G686" t="str">
            <v>Alicia Lara</v>
          </cell>
          <cell r="H686" t="str">
            <v>LOMAS DE SAN JUAN ANDADOR ISUSI ZARFAN #154, COL. OCOTAL, DEL. MAGDALENA CONTRERAS C.P.10630</v>
          </cell>
          <cell r="I686" t="str">
            <v>56672567 / 5540026744</v>
          </cell>
          <cell r="J686" t="str">
            <v>HISENSE</v>
          </cell>
          <cell r="K686" t="str">
            <v>50K20DW</v>
          </cell>
          <cell r="L686" t="str">
            <v>50G144844H00044</v>
          </cell>
          <cell r="M686" t="str">
            <v xml:space="preserve">CARTA ACEPTACION TIENDA TELMEX </v>
          </cell>
          <cell r="N686">
            <v>10121</v>
          </cell>
          <cell r="O686">
            <v>42126</v>
          </cell>
          <cell r="P686">
            <v>42836</v>
          </cell>
          <cell r="Q686">
            <v>201767</v>
          </cell>
          <cell r="R686" t="str">
            <v>13/04/2017 05 : 55  ERNESTO.HERN : NP5 / P1A: 173331 PANEL   11-04-2017   OC-1009573</v>
          </cell>
          <cell r="S686" t="str">
            <v>EQUIPO DAÑADO EN DOMICILIO DE CLIENTE</v>
          </cell>
          <cell r="T686" t="str">
            <v xml:space="preserve">   RENE ARIAS                     </v>
          </cell>
          <cell r="U686" t="str">
            <v>2017-04-18</v>
          </cell>
          <cell r="V686" t="str">
            <v>CENTRO</v>
          </cell>
          <cell r="W686" t="str">
            <v>COMPLETADO</v>
          </cell>
          <cell r="X686" t="str">
            <v>CLIENTE</v>
          </cell>
          <cell r="Y686">
            <v>42831</v>
          </cell>
          <cell r="Z686">
            <v>710</v>
          </cell>
          <cell r="AA686" t="str">
            <v>M012</v>
          </cell>
          <cell r="AD686" t="str">
            <v>ocotal/magdalena contreras</v>
          </cell>
          <cell r="AE686" t="str">
            <v>DF</v>
          </cell>
          <cell r="AF686" t="str">
            <v>MX</v>
          </cell>
          <cell r="AG686" t="str">
            <v>10415618</v>
          </cell>
          <cell r="AH686" t="str">
            <v>ALICIA LARA</v>
          </cell>
          <cell r="AI686" t="str">
            <v>154 lomas de sn juan andador isusi zarfan</v>
          </cell>
          <cell r="AJ686" t="str">
            <v>5540026744</v>
          </cell>
          <cell r="AK686" t="str">
            <v>5540026744</v>
          </cell>
          <cell r="AL686" t="str">
            <v>10630</v>
          </cell>
          <cell r="AM686" t="str">
            <v>22/04/2017 13 : 40 MARCO.DIAZ : TCF174 7401199419/04/2017 00 : 53 ADRIANA.SAN : CSCSe le indica proceso de Cf de 15 a 20 días hábiles, equipo dañado en domde cte.13/04/2017 05 : 55 ERNESTO.HERN : TCF113/04/2017 05 : 55 ERNESTO.HERN : NP512/04/2017 23 : 39 201767 : P1A: 173331 PANEL 11-04-2017 OC-100957307/04/2017 01 : 24 201767 : V1. 11/04/2017: 10 A.M. - 6 P.M.H-24052 SE ASIGNA T34RMA06/04/2017 23 : 15 LAURA.HERNA : ODSWTPRD%PROLONGACION AILE YU LOMAS DE SN JUAN</v>
          </cell>
          <cell r="AN686" t="str">
            <v>1TE50B8NUSCB</v>
          </cell>
          <cell r="AO686" t="str">
            <v>Smart</v>
          </cell>
          <cell r="AP686" t="str">
            <v>Hisense</v>
          </cell>
          <cell r="AQ686" t="str">
            <v>Opera</v>
          </cell>
          <cell r="AR686" t="str">
            <v>FHD 1920 x 1080</v>
          </cell>
          <cell r="AS686" t="str">
            <v>3TE50G165140G1651M010</v>
          </cell>
          <cell r="AT686" t="e">
            <v>#N/A</v>
          </cell>
          <cell r="AU686" t="str">
            <v>50H7GB</v>
          </cell>
          <cell r="AV686" t="str">
            <v>3TE50G165140</v>
          </cell>
          <cell r="AW686" t="str">
            <v>G1651</v>
          </cell>
          <cell r="AX686" t="str">
            <v>M010</v>
          </cell>
          <cell r="AY686">
            <v>74011994</v>
          </cell>
          <cell r="AZ686">
            <v>51012923</v>
          </cell>
          <cell r="BA686">
            <v>80141816</v>
          </cell>
        </row>
        <row r="687">
          <cell r="D687">
            <v>60314150</v>
          </cell>
          <cell r="E687" t="str">
            <v>A</v>
          </cell>
          <cell r="F687" t="str">
            <v>TV</v>
          </cell>
          <cell r="G687" t="str">
            <v>JUAN JOSE ARREDONDO PIÑA</v>
          </cell>
          <cell r="H687" t="str">
            <v>MORELOS 701, COL. OBRERA, TAMPICO, TAMAULIPAS</v>
          </cell>
          <cell r="I687">
            <v>8333355043</v>
          </cell>
          <cell r="J687" t="str">
            <v>HISENSE</v>
          </cell>
          <cell r="K687" t="str">
            <v>50K20DW</v>
          </cell>
          <cell r="L687" t="str">
            <v>50G144844H00069</v>
          </cell>
          <cell r="M687" t="str">
            <v>POLIZA</v>
          </cell>
          <cell r="N687">
            <v>0</v>
          </cell>
          <cell r="O687">
            <v>42139</v>
          </cell>
          <cell r="P687">
            <v>42809</v>
          </cell>
          <cell r="Q687">
            <v>202245</v>
          </cell>
          <cell r="R687" t="str">
            <v>30/03/2017 07 : 46  ARANTXA.MON : NP5
18/03/2017 09 : 27 202245 : PEDIDO DE COMPRA OC-1008827</v>
          </cell>
          <cell r="S687" t="str">
            <v/>
          </cell>
          <cell r="T687" t="str">
            <v xml:space="preserve">Alfredo Pineda                </v>
          </cell>
          <cell r="U687" t="str">
            <v>2017-03-30</v>
          </cell>
          <cell r="V687" t="str">
            <v>Norte</v>
          </cell>
          <cell r="W687" t="str">
            <v>COMPLETADO</v>
          </cell>
          <cell r="X687" t="str">
            <v>TALLER</v>
          </cell>
          <cell r="Y687">
            <v>42808</v>
          </cell>
          <cell r="Z687">
            <v>670</v>
          </cell>
          <cell r="AA687" t="str">
            <v>M012</v>
          </cell>
          <cell r="AB687" t="str">
            <v>T173331/Panel - PANEL</v>
          </cell>
          <cell r="AC687" t="str">
            <v>OC-1008827</v>
          </cell>
          <cell r="AD687" t="str">
            <v>Tampico/Obrera</v>
          </cell>
          <cell r="AE687" t="str">
            <v>TMS</v>
          </cell>
          <cell r="AF687" t="str">
            <v>MX</v>
          </cell>
          <cell r="AG687" t="str">
            <v>10413934</v>
          </cell>
          <cell r="AH687" t="str">
            <v>JUAN JOSE ARREDONDO PINO</v>
          </cell>
          <cell r="AI687" t="str">
            <v>701 Morelos</v>
          </cell>
          <cell r="AJ687" t="str">
            <v>8333355043</v>
          </cell>
          <cell r="AK687" t="str">
            <v>8333355043</v>
          </cell>
          <cell r="AL687" t="str">
            <v>89050</v>
          </cell>
          <cell r="AM687" t="str">
            <v>22/04/2017 13 : 48 MARCO.DIAZ : TCF174 7401199518/04/2017 06 : 28 ADOLFO.FER : CFA11/04/2017 22 : 47 MARCO.DIAZ : TCF1PU CSA CONFIRMA LUIS F MUÑIZ VIAMAIL. JESSICA O11/04/2017 22 : 45 MARCO.DIAZ : TCF1. JESSICA O30/03/2017 07 : 46 ARANTXA.MON : TCF130/03/2017 07 : 46 ARANTXA.MON : NP523/03/2017 07 : 40 MARIA.EUGENI : DGRSEG: OC- Solicitud correcta en Open Bravo18/03/2017 09 : 27 202245 : PEDIDO DE COMPRA OC-1008827: PROCESOCOMPLETADO SATISFACTORIAMENTET173331 PANEL09/03/2017 07 : 34 SEMIRAMIS.M : ODSWTPRD/TELMEXNAYARIT Y PUEBLA</v>
          </cell>
          <cell r="AN687" t="str">
            <v>1TE50B8NUSCB</v>
          </cell>
          <cell r="AO687" t="str">
            <v>Smart</v>
          </cell>
          <cell r="AP687" t="str">
            <v>Hisense</v>
          </cell>
          <cell r="AQ687" t="str">
            <v>Opera</v>
          </cell>
          <cell r="AR687" t="str">
            <v>FHD 1920 x 1080</v>
          </cell>
          <cell r="AS687" t="str">
            <v>3TE50G165140G1651M010</v>
          </cell>
          <cell r="AT687" t="e">
            <v>#N/A</v>
          </cell>
          <cell r="AU687" t="str">
            <v>50H7GB</v>
          </cell>
          <cell r="AV687" t="str">
            <v>3TE50G165140</v>
          </cell>
          <cell r="AW687" t="str">
            <v>G1651</v>
          </cell>
          <cell r="AX687" t="str">
            <v>M010</v>
          </cell>
          <cell r="AY687">
            <v>74011995</v>
          </cell>
          <cell r="AZ687">
            <v>51012924</v>
          </cell>
          <cell r="BA687">
            <v>80141580</v>
          </cell>
        </row>
        <row r="688">
          <cell r="D688">
            <v>60314124</v>
          </cell>
          <cell r="E688" t="str">
            <v xml:space="preserve">A  </v>
          </cell>
          <cell r="F688" t="str">
            <v>TV</v>
          </cell>
          <cell r="G688" t="str">
            <v>JOSEFINA MARTINEZ LOPEZ</v>
          </cell>
          <cell r="H688" t="str">
            <v xml:space="preserve">PAPAYAS 9168, SAN BERNABE 4TO SECTOR, MONTERREY </v>
          </cell>
          <cell r="I688">
            <v>8119468535</v>
          </cell>
          <cell r="J688" t="str">
            <v>HISENSE</v>
          </cell>
          <cell r="K688" t="str">
            <v>50K20DW</v>
          </cell>
          <cell r="L688" t="str">
            <v>50G144844H00355</v>
          </cell>
          <cell r="M688" t="str">
            <v>POLIZA</v>
          </cell>
          <cell r="N688">
            <v>0</v>
          </cell>
          <cell r="O688">
            <v>42195</v>
          </cell>
          <cell r="P688">
            <v>42815</v>
          </cell>
          <cell r="Q688">
            <v>201024</v>
          </cell>
          <cell r="R688" t="str">
            <v>28/03/17 02:35 ERNESTO HDZ NP5 P1A OC 1008679 PANEL 173331</v>
          </cell>
          <cell r="S688" t="str">
            <v/>
          </cell>
          <cell r="T688" t="str">
            <v xml:space="preserve">  SOFIA VAZQUEZ                   </v>
          </cell>
          <cell r="U688" t="str">
            <v>2017-04-19</v>
          </cell>
          <cell r="V688" t="str">
            <v>Norte</v>
          </cell>
          <cell r="W688" t="str">
            <v>COMPLETADO</v>
          </cell>
          <cell r="X688" t="str">
            <v>TALLER</v>
          </cell>
          <cell r="Y688">
            <v>42808</v>
          </cell>
          <cell r="Z688">
            <v>620</v>
          </cell>
          <cell r="AA688" t="str">
            <v>M012</v>
          </cell>
          <cell r="AD688" t="str">
            <v>Mty/sn bernanbe 4to sect.</v>
          </cell>
          <cell r="AE688" t="str">
            <v>NL</v>
          </cell>
          <cell r="AF688" t="str">
            <v>MX</v>
          </cell>
          <cell r="AG688" t="str">
            <v>10414384</v>
          </cell>
          <cell r="AH688" t="str">
            <v>JOSEFINA MARTINEZ LOPEZ</v>
          </cell>
          <cell r="AI688" t="str">
            <v>9168 Papayas %esquistos y avellas</v>
          </cell>
          <cell r="AJ688" t="str">
            <v>8119468535</v>
          </cell>
          <cell r="AK688">
            <v>0</v>
          </cell>
          <cell r="AL688" t="str">
            <v>64104</v>
          </cell>
          <cell r="AM688" t="str">
            <v>22/04/2017 13 : 54 MARCO.DIAZ : TCF174 7401199621/04/2017 06 : 24 GERARDO.GRA : CSC se pide a CSA enviar formato de CFal área correspondiente indica que ya la enviaron y se indica a clienteentrega en proceso. EMC*.07/04/2017 23 : 15 MARCO.DIAZ : TCF1 TCF1PU CSA . INF. SOFIA VAZQUEZ.DMC28/03/2017 02 : 35 ERNESTO.HERN : TCF128/03/2017 02 : 35 ERNESTO.HERN : NP523/03/2017 09 : 23 201024 : SE ANEXA NOTA DE COMPRA Y SE PASA A REVIISON22/03/2017 06 : 51 201024 : ESTA EN RUTA HOY MARTES2122/03/2017 01 : 20 201024 : V2.- CLIENTE NO ESTUVO EL JUEVES PERO YANOS COMUNICAMOS CON EL HOY Y NOS RECIBIRA ESTA EN RUTA MARTES 2117/03/2017 00 : 55 201024 : ESTA EN RUTA HOY JUEVES 1615/03/2017 09 : 58 201024 : P1A: O.C. 1008679, PANEL, 173331 , PREDIAGNOSTICO MARZO 1415/03/2017 08 : 01 201024 : SE VISITARA EL JUEVES 1615/03/2017 01 : 05 ANA.LAURA : TELMEX RD.- CTE NO CUENTA CON WHATSAPP /SE LE PIDE PREPARE DOCS PARA QUE LE PUEDAN BRINDAR SERVICIO</v>
          </cell>
          <cell r="AN688" t="str">
            <v>1TE50B8NUSCB</v>
          </cell>
          <cell r="AO688" t="str">
            <v>Smart</v>
          </cell>
          <cell r="AP688" t="str">
            <v>Hisense</v>
          </cell>
          <cell r="AQ688" t="str">
            <v>Opera</v>
          </cell>
          <cell r="AR688" t="str">
            <v>FHD 1920 x 1080</v>
          </cell>
          <cell r="AS688" t="str">
            <v>3TE50G165140G1651M010</v>
          </cell>
          <cell r="AT688" t="e">
            <v>#N/A</v>
          </cell>
          <cell r="AU688" t="str">
            <v>50H7GB</v>
          </cell>
          <cell r="AV688" t="str">
            <v>3TE50G165140</v>
          </cell>
          <cell r="AW688" t="str">
            <v>G1651</v>
          </cell>
          <cell r="AX688" t="str">
            <v>M010</v>
          </cell>
          <cell r="AY688">
            <v>74011996</v>
          </cell>
          <cell r="AZ688">
            <v>51012925</v>
          </cell>
          <cell r="BA688">
            <v>80141733</v>
          </cell>
        </row>
        <row r="689">
          <cell r="D689">
            <v>60315611</v>
          </cell>
          <cell r="E689" t="str">
            <v xml:space="preserve">A  </v>
          </cell>
          <cell r="F689" t="str">
            <v>TV</v>
          </cell>
          <cell r="G689" t="str">
            <v>Rosa Garcia Salas</v>
          </cell>
          <cell r="H689" t="str">
            <v>PASEOS DE LOS EUCALIPTO MZ 10 LT 5 CASA F, SAN BUENA AVENTURA, IXTAPALUCA, C.P. 06500</v>
          </cell>
          <cell r="I689" t="str">
            <v xml:space="preserve">22303796 / 5543304600 </v>
          </cell>
          <cell r="J689" t="str">
            <v>HISENSE</v>
          </cell>
          <cell r="K689" t="str">
            <v>50K20DW</v>
          </cell>
          <cell r="L689" t="str">
            <v>50G144844H00666</v>
          </cell>
          <cell r="M689" t="str">
            <v>AYO / 000162487 TICKET DE COMPRA TIENDA TELMEX</v>
          </cell>
          <cell r="N689">
            <v>13494.9</v>
          </cell>
          <cell r="O689">
            <v>42121</v>
          </cell>
          <cell r="P689">
            <v>42836</v>
          </cell>
          <cell r="Q689">
            <v>201767</v>
          </cell>
          <cell r="R689" t="str">
            <v>13/04/2017 06 : 01  ERNESTO.HERN : NP5 /  P1A: 173331 PANEL    11-04-2017   OC-1009580</v>
          </cell>
          <cell r="S689" t="str">
            <v>EQUIPO DAÑADO EN DOMICILIO DE CLIENTE (Z</v>
          </cell>
          <cell r="T689" t="str">
            <v xml:space="preserve">   RENE ARIAS                     </v>
          </cell>
          <cell r="U689" t="str">
            <v>2017-04-18</v>
          </cell>
          <cell r="V689" t="str">
            <v>CENTRO</v>
          </cell>
          <cell r="W689" t="str">
            <v>COMPLETADO</v>
          </cell>
          <cell r="X689" t="str">
            <v>CLIENTE</v>
          </cell>
          <cell r="Y689">
            <v>42831</v>
          </cell>
          <cell r="Z689">
            <v>715</v>
          </cell>
          <cell r="AA689" t="str">
            <v>M012</v>
          </cell>
          <cell r="AD689" t="str">
            <v>IXTAPALUCA/SAN BUENA AVENTURA</v>
          </cell>
          <cell r="AE689" t="str">
            <v>MEX</v>
          </cell>
          <cell r="AF689" t="str">
            <v>MX</v>
          </cell>
          <cell r="AG689" t="str">
            <v>10415382</v>
          </cell>
          <cell r="AH689" t="str">
            <v>ROSA GARCIA SALAS</v>
          </cell>
          <cell r="AI689" t="str">
            <v>PASEOS DE LOS EUCALIPTO MZ 10 LT 5 CASA F</v>
          </cell>
          <cell r="AJ689" t="str">
            <v>5543304600</v>
          </cell>
          <cell r="AK689" t="str">
            <v>5543304600</v>
          </cell>
          <cell r="AL689" t="str">
            <v>06500</v>
          </cell>
          <cell r="AM689" t="str">
            <v>22/04/2017 14 : 11 MARCO.DIAZ : TCF174 7401199713/04/2017 06 : 01 ERNESTO.HERN : TCF113/04/2017 06 : 01 ERNESTO.HERN : NP512/04/2017 23 : 58 201767 : P1A: 173331 PANEL 11-04-2017 OC-100958012/04/2017 05 : 14 ANA.LAURA : KMA:85$17012/04/2017 02 : 43 201767 : SKMA 85KM $ 17012/04/2017 00 : 43 201767 : PANEL DAÑADO07/04/2017 07 : 06 201767 : V1. 11/04/2017: 10 A.M. - 6 P.M.H-24062 SE ASIGNA T52CAE07/04/2017 05 : 58 GABRIELA.B : ODSWTP31/03/2017 23 : 51 SEMIRAMIS.M : ODSWTPTELMEXENTRE PASEO DEL CASCO Y PASEO DE AVES</v>
          </cell>
          <cell r="AN689" t="str">
            <v>1TE50B8NUSCB</v>
          </cell>
          <cell r="AO689" t="str">
            <v>Smart</v>
          </cell>
          <cell r="AP689" t="str">
            <v>Hisense</v>
          </cell>
          <cell r="AQ689" t="str">
            <v>Opera</v>
          </cell>
          <cell r="AR689" t="str">
            <v>FHD 1920 x 1080</v>
          </cell>
          <cell r="AS689" t="str">
            <v>3TE50G165140G1651M010</v>
          </cell>
          <cell r="AT689" t="e">
            <v>#N/A</v>
          </cell>
          <cell r="AU689" t="str">
            <v>50H7GB</v>
          </cell>
          <cell r="AV689" t="str">
            <v>3TE50G165140</v>
          </cell>
          <cell r="AW689" t="str">
            <v>G1651</v>
          </cell>
          <cell r="AX689" t="str">
            <v>M010</v>
          </cell>
          <cell r="AY689">
            <v>74011997</v>
          </cell>
          <cell r="AZ689">
            <v>51012926</v>
          </cell>
          <cell r="BA689">
            <v>80141817</v>
          </cell>
        </row>
        <row r="690">
          <cell r="D690">
            <v>60313236</v>
          </cell>
          <cell r="E690" t="str">
            <v xml:space="preserve">A  </v>
          </cell>
          <cell r="F690" t="str">
            <v>TV</v>
          </cell>
          <cell r="G690" t="str">
            <v xml:space="preserve">HERMINIA MONTEMAYOR </v>
          </cell>
          <cell r="H690" t="str">
            <v xml:space="preserve">NAPOLES 320, VALLE DE LAS ALAMEDA, SAN NICOLAS </v>
          </cell>
          <cell r="I690">
            <v>8114831214</v>
          </cell>
          <cell r="J690" t="str">
            <v>HISENSE</v>
          </cell>
          <cell r="K690" t="str">
            <v>50K20DW</v>
          </cell>
          <cell r="L690" t="str">
            <v>50G144844H00810</v>
          </cell>
          <cell r="M690" t="str">
            <v xml:space="preserve">CARTA DE ACEPTACION </v>
          </cell>
          <cell r="N690">
            <v>0</v>
          </cell>
          <cell r="O690">
            <v>42116</v>
          </cell>
          <cell r="P690">
            <v>42801</v>
          </cell>
          <cell r="Q690">
            <v>201024</v>
          </cell>
          <cell r="R690" t="str">
            <v>15/03/17 05:56 JORGE VAZ NP5 P1A OC 1008185 PANEL 173331</v>
          </cell>
          <cell r="S690" t="str">
            <v/>
          </cell>
          <cell r="T690" t="str">
            <v xml:space="preserve">    SOFIA VAZQUEZ                 </v>
          </cell>
          <cell r="U690" t="str">
            <v>2017-04-19</v>
          </cell>
          <cell r="V690" t="str">
            <v>Norte</v>
          </cell>
          <cell r="W690" t="str">
            <v>COMPLETADO</v>
          </cell>
          <cell r="X690" t="str">
            <v>TALLER</v>
          </cell>
          <cell r="Y690">
            <v>42797</v>
          </cell>
          <cell r="Z690">
            <v>685</v>
          </cell>
          <cell r="AA690" t="str">
            <v>M012</v>
          </cell>
          <cell r="AD690" t="str">
            <v>Sn Nicolás de los Garza/V de las Alameda</v>
          </cell>
          <cell r="AE690" t="str">
            <v>NL</v>
          </cell>
          <cell r="AF690" t="str">
            <v>MX</v>
          </cell>
          <cell r="AG690" t="str">
            <v>10413510</v>
          </cell>
          <cell r="AH690" t="str">
            <v>HERMINIA MONTEMAYOR</v>
          </cell>
          <cell r="AI690" t="str">
            <v>320 Napoles</v>
          </cell>
          <cell r="AJ690" t="str">
            <v>0448114831214</v>
          </cell>
          <cell r="AK690">
            <v>0</v>
          </cell>
          <cell r="AL690" t="str">
            <v>66410</v>
          </cell>
          <cell r="AM690" t="str">
            <v>22/04/2017 14 : 17 MARCO.DIAZ : TCF174 7401199818/04/2017 22 : 24 ANA.LAURA : CSCCFNP54076507, cte molesto por el tiempo que se lleva, pide se envie a labrevedad29/03/2017 02 : 26 GABRIELA.B : CSCSe Brinda Información de CF y Se informa tiempo de respuesta24/03/2017 00 : 49 MARCO.DIAZ : TCF1PU CSAINF. SOFIA. DMC15/03/2017 05 : 57 JORGE.VAZ : TCF115/03/2017 05 : 56 JORGE.VAZ : NP514/03/2017 23 : 39 GERARDO.GRA : Se indica en espera de pieza.14/03/2017 23 : 33 GERARDO.GRA : CSC se pide segunda llamada en horariode oficina monterrey. EMC*08/03/2017 23 : 27 201024 : SE ANEXA NOTA DE COMPRA Y SE PAS A REVIISON04/03/2017 09 : 02 201024 : P1A. O.C. 1008185, PANEL , # DEPARE 173331 PREDIAGNOSTICO MARZO-304/03/2017 04 : 49 201024 : SE VISITARA EL MIERCOLES 803/03/2017 22 : 41 GABRIELA.B : ODSWTP03/03/2017 00 : 29 GABRIELA.B : RD % REPÚBLICA MEXICANA A LADO DE LACOLONIA HAY UN CARWASH ESTA TAMBIÉN CERCA DE SAL Y WALMART</v>
          </cell>
          <cell r="AN690" t="str">
            <v>1TE50B8NUSCB</v>
          </cell>
          <cell r="AO690" t="str">
            <v>Smart</v>
          </cell>
          <cell r="AP690" t="str">
            <v>Hisense</v>
          </cell>
          <cell r="AQ690" t="str">
            <v>Opera</v>
          </cell>
          <cell r="AR690" t="str">
            <v>FHD 1920 x 1080</v>
          </cell>
          <cell r="AS690" t="str">
            <v>3TE50G165140G1651M010</v>
          </cell>
          <cell r="AT690" t="e">
            <v>#N/A</v>
          </cell>
          <cell r="AU690" t="str">
            <v>50H7GB</v>
          </cell>
          <cell r="AV690" t="str">
            <v>3TE50G165140</v>
          </cell>
          <cell r="AW690" t="str">
            <v>G1651</v>
          </cell>
          <cell r="AX690" t="str">
            <v>M010</v>
          </cell>
          <cell r="AY690">
            <v>74011998</v>
          </cell>
          <cell r="AZ690">
            <v>51012927</v>
          </cell>
          <cell r="BA690">
            <v>80141734</v>
          </cell>
        </row>
        <row r="691">
          <cell r="D691">
            <v>60311142</v>
          </cell>
          <cell r="E691" t="str">
            <v>A</v>
          </cell>
          <cell r="F691" t="str">
            <v>TV</v>
          </cell>
          <cell r="G691" t="str">
            <v>HILDA CANDELARIO MENDOZA</v>
          </cell>
          <cell r="H691" t="str">
            <v>VICENTE GUERRERO, MZ. 148, L 13, COL. 2 DE FEBRERO</v>
          </cell>
          <cell r="I691">
            <v>7444424245</v>
          </cell>
          <cell r="J691" t="str">
            <v>HISENSE</v>
          </cell>
          <cell r="K691" t="str">
            <v>50K20DW</v>
          </cell>
          <cell r="L691" t="str">
            <v>50G144844H01134</v>
          </cell>
          <cell r="M691" t="str">
            <v>CARTA DE ACEPTACION</v>
          </cell>
          <cell r="N691">
            <v>10121</v>
          </cell>
          <cell r="O691">
            <v>42131</v>
          </cell>
          <cell r="P691">
            <v>42775</v>
          </cell>
          <cell r="Q691">
            <v>201610</v>
          </cell>
          <cell r="R691" t="str">
            <v>FALTA DE REFACCION</v>
          </cell>
          <cell r="T691" t="str">
            <v>MAYRA HERNANDEZ BERNAL</v>
          </cell>
          <cell r="U691">
            <v>42835</v>
          </cell>
          <cell r="V691" t="str">
            <v>SUR</v>
          </cell>
          <cell r="W691" t="str">
            <v>COMPLETADO</v>
          </cell>
          <cell r="X691" t="str">
            <v>CLIENTE</v>
          </cell>
          <cell r="Y691">
            <v>42775</v>
          </cell>
          <cell r="Z691">
            <v>644</v>
          </cell>
          <cell r="AA691" t="str">
            <v>M012</v>
          </cell>
          <cell r="AD691" t="str">
            <v>Acapulco/2 de Febrero</v>
          </cell>
          <cell r="AE691" t="str">
            <v>GRO</v>
          </cell>
          <cell r="AF691" t="str">
            <v>MX</v>
          </cell>
          <cell r="AG691" t="str">
            <v>10411061</v>
          </cell>
          <cell r="AH691" t="str">
            <v>HILDA CANDELARIO MENDOZA</v>
          </cell>
          <cell r="AI691" t="str">
            <v>Vicente Guerrero mz. 148 lote 13</v>
          </cell>
          <cell r="AJ691" t="str">
            <v>744-442-42-45</v>
          </cell>
          <cell r="AK691" t="str">
            <v>744-442-42-45</v>
          </cell>
          <cell r="AL691" t="str">
            <v>39700</v>
          </cell>
          <cell r="AM691" t="str">
            <v>22/04/2017 14 : 32 MARCO.DIAZ : TCF174 7401199916/03/2017 00 : 41 GERARDO.GRA : CSC se indica fecha de entregaaproximada fin de mes. EMC*23/02/2017 02 : 14 Ricardo Espinosa : TCF1PU CSA23/02/2017 02 : 13 Ricardo Espinosa : TCF1DR15/02/2017 02 : 03 ERNESTO.HERN : TCF115/02/2017 02 : 02 ERNESTO.HERN : NP512/02/2017 01 : 19 201610 : SE SOLICITA PANEL(173331) POR CORREO YA QUESISTEMA MARCA ERROR Y NO PERMITE CONCLUIR EL PEDIDO.11/02/2017 07 : 32 201610 : SE RECOLECTA EQUIPO AL ASC10/02/2017 06 : 01 ANA.ROSA : CSCse le indica a cte. la fecha de visita del tecnico10/02/2017 00 : 18 201610 : V1: 10 FEBRERO HORARIO ABIERTO31/01/2017 00 : 45 BRENDA.MORA : ODSWTPENTRE LÁZARO CÁRDENASHAY UNA TORTILLERÍA LLAMADA "LA MORENITA"CASA COLOR ROSA</v>
          </cell>
          <cell r="AN691" t="str">
            <v>1TE50B8NUSCB</v>
          </cell>
          <cell r="AO691" t="str">
            <v>Smart</v>
          </cell>
          <cell r="AP691" t="str">
            <v>Hisense</v>
          </cell>
          <cell r="AQ691" t="str">
            <v>Opera</v>
          </cell>
          <cell r="AR691" t="str">
            <v>FHD 1920 x 1080</v>
          </cell>
          <cell r="AS691" t="str">
            <v>3TE50G165140G1651M010</v>
          </cell>
          <cell r="AT691" t="e">
            <v>#N/A</v>
          </cell>
          <cell r="AU691" t="str">
            <v>50H7GB</v>
          </cell>
          <cell r="AV691" t="str">
            <v>3TE50G165140</v>
          </cell>
          <cell r="AW691" t="str">
            <v>G1651</v>
          </cell>
          <cell r="AX691" t="str">
            <v>M010</v>
          </cell>
          <cell r="AY691">
            <v>74011999</v>
          </cell>
          <cell r="AZ691">
            <v>51012928</v>
          </cell>
          <cell r="BA691">
            <v>80141511</v>
          </cell>
        </row>
        <row r="692">
          <cell r="D692">
            <v>60315214</v>
          </cell>
          <cell r="E692" t="str">
            <v>A</v>
          </cell>
          <cell r="F692" t="str">
            <v>TV</v>
          </cell>
          <cell r="G692" t="str">
            <v>Rogelio Serrano Sánchez</v>
          </cell>
          <cell r="H692" t="str">
            <v>Prolongación Fco. Javier Mina int 101 / 96160 Villa Oluta/Col. Barrio Tercero</v>
          </cell>
          <cell r="I692">
            <v>9242477765</v>
          </cell>
          <cell r="J692" t="str">
            <v>HISENSE</v>
          </cell>
          <cell r="K692" t="str">
            <v>50K20DW</v>
          </cell>
          <cell r="L692" t="str">
            <v>50G144844H01831</v>
          </cell>
          <cell r="N692">
            <v>8800</v>
          </cell>
          <cell r="O692">
            <v>42078</v>
          </cell>
          <cell r="P692">
            <v>42826</v>
          </cell>
          <cell r="Q692">
            <v>201042</v>
          </cell>
          <cell r="R692" t="str">
            <v xml:space="preserve">01/04/2017 07 : 20 201042 : LA TV TIENE DAÑADA LAS TIRAS DE LED, LA CUAL VIENE INCLUIDA EN EL PANEL.SOLICITADA EL 31/03/2017 PED:
OC-1009287). </v>
          </cell>
          <cell r="T692" t="str">
            <v>MARIANO DOROTEO</v>
          </cell>
          <cell r="U692">
            <v>42846</v>
          </cell>
          <cell r="V692" t="str">
            <v>SUR</v>
          </cell>
          <cell r="W692" t="str">
            <v>COMPLETADO</v>
          </cell>
          <cell r="X692" t="str">
            <v>TALLER</v>
          </cell>
          <cell r="Y692">
            <v>42824</v>
          </cell>
          <cell r="Z692">
            <v>748</v>
          </cell>
          <cell r="AA692" t="str">
            <v>M012</v>
          </cell>
          <cell r="AD692" t="str">
            <v>Villa Oluta/Col. Barrio Tercero</v>
          </cell>
          <cell r="AE692" t="str">
            <v>VER</v>
          </cell>
          <cell r="AF692" t="str">
            <v>MX</v>
          </cell>
          <cell r="AG692" t="str">
            <v>10415249</v>
          </cell>
          <cell r="AH692" t="str">
            <v>ROGELIO SERRANO SÁNCHEZ</v>
          </cell>
          <cell r="AI692" t="str">
            <v>101 Prolongación Fco. Javier Mina int</v>
          </cell>
          <cell r="AJ692" t="str">
            <v>0449241271304</v>
          </cell>
          <cell r="AK692" t="str">
            <v>0449241271304</v>
          </cell>
          <cell r="AL692" t="str">
            <v>96160</v>
          </cell>
          <cell r="AM692" t="str">
            <v>22/04/2017 14 : 36 MARCO.DIAZ : TCF174 7401200007/04/2017 00 : 41 ERNESTO.HERN : TCF107/04/2017 00 : 40 ERNESTO.HERN : NP501/04/2017 07 : 20 201042 : LA TV TIENE DAÑADA LAS TIRAS DE LED, LA CUALVIENE INCLUIDA EN EL PANEL.SOLICITADA EL 31/03/2017 PED:OC-1009287). EQUIPO EN DOMICILIO DEL CLIENTE.01/04/2017 06 : 39 FABIOLA.BON : V1P31/03/2017 03 : 35 GABRIELA.B : ODSWTP29/03/2017 04 : 03 GABRIELA.B : RD % A UN COSTADO DEL TALLER DEMUNICIPIO DE VILLA OLUTA, EN ESTE TALLER GUARDAN LA MAQUINARIA (PIPAS, MOTOCONFORMADORA, RETROEXCAVADORA, CAMIONES DE BASURA, ETC)</v>
          </cell>
          <cell r="AN692" t="str">
            <v>1TE50B8NUSCB</v>
          </cell>
          <cell r="AO692" t="str">
            <v>Smart</v>
          </cell>
          <cell r="AP692" t="str">
            <v>Hisense</v>
          </cell>
          <cell r="AQ692" t="str">
            <v>Opera</v>
          </cell>
          <cell r="AR692" t="str">
            <v>FHD 1920 x 1080</v>
          </cell>
          <cell r="AS692" t="str">
            <v>3TE50G165140G1651M010</v>
          </cell>
          <cell r="AT692" t="e">
            <v>#N/A</v>
          </cell>
          <cell r="AU692" t="str">
            <v>50H7GB</v>
          </cell>
          <cell r="AV692" t="str">
            <v>3TE50G165140</v>
          </cell>
          <cell r="AW692" t="str">
            <v>G1651</v>
          </cell>
          <cell r="AX692" t="str">
            <v>M010</v>
          </cell>
          <cell r="AY692">
            <v>74012000</v>
          </cell>
          <cell r="AZ692">
            <v>51012929</v>
          </cell>
          <cell r="BA692">
            <v>80141583</v>
          </cell>
        </row>
        <row r="693">
          <cell r="D693">
            <v>60315536</v>
          </cell>
          <cell r="E693" t="str">
            <v>A</v>
          </cell>
          <cell r="F693" t="str">
            <v>TV</v>
          </cell>
          <cell r="G693" t="str">
            <v>Narda Lilia Soberanis Huicochea</v>
          </cell>
          <cell r="H693" t="str">
            <v>Av. Morteros no. 30-B, Fracc. Marroquín; Acapulco, Gro.</v>
          </cell>
          <cell r="I693">
            <v>7421068568</v>
          </cell>
          <cell r="J693" t="str">
            <v>HISENSE</v>
          </cell>
          <cell r="K693" t="str">
            <v>50K20DW</v>
          </cell>
          <cell r="L693" t="str">
            <v>50G144844H01873</v>
          </cell>
          <cell r="M693" t="str">
            <v>TDG/ 000057789</v>
          </cell>
          <cell r="N693">
            <v>10121</v>
          </cell>
          <cell r="O693">
            <v>42130</v>
          </cell>
          <cell r="P693">
            <v>42830</v>
          </cell>
          <cell r="Q693">
            <v>201610</v>
          </cell>
          <cell r="R693" t="str">
            <v>Hisense no cuenta con refacción</v>
          </cell>
          <cell r="T693" t="str">
            <v>Guadalupe Mondragón Noriega</v>
          </cell>
          <cell r="U693">
            <v>42835</v>
          </cell>
          <cell r="V693" t="str">
            <v>SUR</v>
          </cell>
          <cell r="W693" t="str">
            <v>COMPLETADO</v>
          </cell>
          <cell r="X693" t="str">
            <v>CLIENTE</v>
          </cell>
          <cell r="Y693">
            <v>42830</v>
          </cell>
          <cell r="Z693">
            <v>700</v>
          </cell>
          <cell r="AA693" t="str">
            <v>M012</v>
          </cell>
          <cell r="AD693" t="str">
            <v>el bajo/tecpan</v>
          </cell>
          <cell r="AE693" t="str">
            <v>GRO</v>
          </cell>
          <cell r="AF693" t="str">
            <v>MX</v>
          </cell>
          <cell r="AG693" t="str">
            <v>10414118</v>
          </cell>
          <cell r="AH693" t="str">
            <v>NARDA LIDIA SOBERANIES HUICOCHEA</v>
          </cell>
          <cell r="AI693" t="str">
            <v>calle cuahutemoc num 21</v>
          </cell>
          <cell r="AJ693" t="str">
            <v>7421068568</v>
          </cell>
          <cell r="AK693">
            <v>0</v>
          </cell>
          <cell r="AL693" t="str">
            <v>40905</v>
          </cell>
          <cell r="AM693" t="str">
            <v>22/04/2017 14 : 41 MARCO.DIAZ : TCF174 7401200108/04/2017 00 : 22 ARANTXA.MON : TCF108/04/2017 00 : 22 ARANTXA.MON : NP507/04/2017 01 : 08 201610 : PST: SE SOLICITA PANEL(173331) POR CORREO YAQUE SISTEMA MARCA ERROR Y NO PERMITE CONCLUIR EL PEDIDO.06/04/2017 06 : 58 FABIOLA.BON : SEG: V1P06/04/2017 05 : 37 GABRIELA.B : ODSWTP05/04/2017 06 : 48 GABRIELA.B : RD%BENITO JUAREZ ESQ CON CUAHUTEMOCCERCA DE TORTILLERIA HERNANDEZ</v>
          </cell>
          <cell r="AN693" t="str">
            <v>1TE50B8NUSCB</v>
          </cell>
          <cell r="AO693" t="str">
            <v>Smart</v>
          </cell>
          <cell r="AP693" t="str">
            <v>Hisense</v>
          </cell>
          <cell r="AQ693" t="str">
            <v>Opera</v>
          </cell>
          <cell r="AR693" t="str">
            <v>FHD 1920 x 1080</v>
          </cell>
          <cell r="AS693" t="str">
            <v>3TE50G165140G1651M010</v>
          </cell>
          <cell r="AT693" t="e">
            <v>#N/A</v>
          </cell>
          <cell r="AU693" t="str">
            <v>50H7GB</v>
          </cell>
          <cell r="AV693" t="str">
            <v>3TE50G165140</v>
          </cell>
          <cell r="AW693" t="str">
            <v>G1651</v>
          </cell>
          <cell r="AX693" t="str">
            <v>M010</v>
          </cell>
          <cell r="AY693">
            <v>74012002</v>
          </cell>
          <cell r="AZ693">
            <v>51012930</v>
          </cell>
          <cell r="BA693">
            <v>80141513</v>
          </cell>
        </row>
        <row r="694">
          <cell r="D694">
            <v>60313473</v>
          </cell>
          <cell r="E694" t="str">
            <v>B</v>
          </cell>
          <cell r="F694" t="str">
            <v>FRIGOBAR</v>
          </cell>
          <cell r="G694" t="str">
            <v>RUBI ESCALANTE COLIN</v>
          </cell>
          <cell r="H694" t="str">
            <v>ISAAC NEWTON 280 COL. POLANCO DELG. MIGUEL HIDALGO CP 11565</v>
          </cell>
          <cell r="I694" t="str">
            <v>5520725419 - 5522643947</v>
          </cell>
          <cell r="J694" t="str">
            <v>HISENSE</v>
          </cell>
          <cell r="K694" t="str">
            <v>RR42D6GBX</v>
          </cell>
          <cell r="L694" t="str">
            <v>1B0119Z0000TJH005E10426</v>
          </cell>
          <cell r="M694" t="str">
            <v>FACTURA 1A5A04C4-6A8C-4826-9998-93D99D14FF4F TICKET N° 1683 8800 6008 1573 5231 43</v>
          </cell>
          <cell r="N694">
            <v>2879.03</v>
          </cell>
          <cell r="O694">
            <v>42556</v>
          </cell>
          <cell r="P694">
            <v>42813</v>
          </cell>
          <cell r="Q694">
            <v>201767</v>
          </cell>
          <cell r="R694" t="str">
            <v>23/03/2017 05 : 29  ROGER.R : TCFT - Intervención línea de refrigeranteR600.</v>
          </cell>
          <cell r="S694" t="str">
            <v>EQUIPO DAÑADO EN DOMICILIO DE CLIENTE</v>
          </cell>
          <cell r="T694" t="str">
            <v xml:space="preserve">   ABRAHAM LAZCANO                </v>
          </cell>
          <cell r="U694" t="str">
            <v>2017-04-10</v>
          </cell>
          <cell r="V694" t="str">
            <v>Centro</v>
          </cell>
          <cell r="W694" t="str">
            <v>COMPLETADO</v>
          </cell>
          <cell r="X694" t="str">
            <v>CLIENTE</v>
          </cell>
          <cell r="Y694">
            <v>42801</v>
          </cell>
          <cell r="Z694">
            <v>257</v>
          </cell>
          <cell r="AA694" t="str">
            <v>M010</v>
          </cell>
          <cell r="AD694" t="str">
            <v>M Hidalgo/Polanco</v>
          </cell>
          <cell r="AE694" t="str">
            <v>DF</v>
          </cell>
          <cell r="AF694" t="str">
            <v>MX</v>
          </cell>
          <cell r="AG694" t="str">
            <v>10413795</v>
          </cell>
          <cell r="AH694" t="str">
            <v>RUBI ESCALANTE COLIN</v>
          </cell>
          <cell r="AI694" t="str">
            <v>280 Isaac Newton</v>
          </cell>
          <cell r="AJ694" t="str">
            <v>5522643947</v>
          </cell>
          <cell r="AK694" t="str">
            <v>5522643947</v>
          </cell>
          <cell r="AL694" t="str">
            <v>11565</v>
          </cell>
          <cell r="AM694" t="str">
            <v>21/04/2017 02 : 00 GERARDO.GRA : CSCse le comenta a cliente que estamos en espera de que se envíe equiponuevo, no se da fecha de entrega, solamente se indica que se le estadando seguimiento a su orden20/04/2017 01 : 39 RODRIGUEZ ERICK : TCF174 7401160101/04/2017 08 : 57 MARCO.DIAZ : TCF1 TCF1PU CLIENTEINF. JOSUE.DMC23/03/2017 05 : 30 ROGER.R : TCF123/03/2017 05 : 29 ROGER.R : TCFT - Intervención línea de refrigeranteR600.22/03/2017 22 : 41 201767 : ST1 SE ANEXA REPORTE TECNICO19/03/2017 02 : 53 201767 : COMPRESOR Y PARTES ELECTRICAS DAÑADAS17/03/2017 00 : 41 SEMIRAMIS.M : CSCCte se comunica para verificar cuando se le atender csa Andrea mencionaque la visita realiza el 16/03/201714/03/2017 05 : 04 GERARDO.GRA : CSC me comunico al CSA no contesta. Sepide a cliente esperar. EMC*11/03/2017 03 : 34 201767 : SE REASIGNO A T79CLA11/03/2017 03 : 27 201767 : SE ASIGNA T96ALL08/03/2017 08 : 04 201767 : V1. 10/03/2017: 10 A.M. - 6 P.M.H-23626 SE ASIGNA R71EJI08/03/2017 06 : 28 SEMIRAMIS.M : ODSWTPRD/WALMARTENTRE LAS CALLES DE EJERCITO NACIONAL Y HOMEROPOR FAVOR VALIDAR EL NUMERODE SERIE</v>
          </cell>
          <cell r="AN694" t="str">
            <v>1B0119Z0000T</v>
          </cell>
          <cell r="AO694" t="e">
            <v>#N/A</v>
          </cell>
          <cell r="AP694" t="e">
            <v>#N/A</v>
          </cell>
          <cell r="AQ694" t="e">
            <v>#N/A</v>
          </cell>
          <cell r="AR694" t="e">
            <v>#N/A</v>
          </cell>
          <cell r="AS694" t="e">
            <v>#N/A</v>
          </cell>
          <cell r="AT694" t="e">
            <v>#N/A</v>
          </cell>
          <cell r="AU694" t="str">
            <v>RR42D6GBX</v>
          </cell>
          <cell r="AV694" t="str">
            <v>1B0119Z0000T</v>
          </cell>
          <cell r="AW694" t="str">
            <v>ORIGIN</v>
          </cell>
          <cell r="AX694" t="str">
            <v>M010</v>
          </cell>
          <cell r="AY694">
            <v>74012779</v>
          </cell>
          <cell r="AZ694">
            <v>51013697</v>
          </cell>
          <cell r="BA694">
            <v>80152315</v>
          </cell>
        </row>
        <row r="695">
          <cell r="D695">
            <v>60313283</v>
          </cell>
          <cell r="E695" t="str">
            <v xml:space="preserve">A  </v>
          </cell>
          <cell r="F695" t="str">
            <v>TV</v>
          </cell>
          <cell r="G695" t="str">
            <v>Miguel Angel Gonzalez Navarro</v>
          </cell>
          <cell r="H695" t="str">
            <v>RIO MOCTEZUMA # 52 COL. SAN CAYETANO. SAN JUAN DEL RIO, QRO.</v>
          </cell>
          <cell r="I695">
            <v>4272734681</v>
          </cell>
          <cell r="J695" t="str">
            <v>HISENSE</v>
          </cell>
          <cell r="K695" t="str">
            <v>50K20DW</v>
          </cell>
          <cell r="L695" t="str">
            <v>50G144844H02436</v>
          </cell>
          <cell r="M695" t="str">
            <v>SJR/000127537</v>
          </cell>
          <cell r="N695">
            <v>10991.08</v>
          </cell>
          <cell r="O695">
            <v>41800</v>
          </cell>
          <cell r="P695">
            <v>42809</v>
          </cell>
          <cell r="Q695">
            <v>201013</v>
          </cell>
          <cell r="R695" t="str">
            <v>SE SOLICITO PANEL, T173331, OC 1008940. NO LO SUTIERON</v>
          </cell>
          <cell r="S695" t="str">
            <v>SIN CONTROL REMOTO, SIN CABLE AC, SIN CA</v>
          </cell>
          <cell r="T695" t="str">
            <v xml:space="preserve"> PATRICIA GARCIA                  </v>
          </cell>
          <cell r="U695" t="str">
            <v>2017-04-20</v>
          </cell>
          <cell r="V695" t="str">
            <v>CENTRO</v>
          </cell>
          <cell r="W695" t="str">
            <v>COMPLETADO</v>
          </cell>
          <cell r="X695" t="str">
            <v>TALLER</v>
          </cell>
          <cell r="Y695">
            <v>42800</v>
          </cell>
          <cell r="Z695">
            <v>1009</v>
          </cell>
          <cell r="AA695" t="str">
            <v>M012</v>
          </cell>
          <cell r="AD695" t="str">
            <v>san juan del rio/sn cayetano</v>
          </cell>
          <cell r="AE695" t="str">
            <v>QRO</v>
          </cell>
          <cell r="AF695" t="str">
            <v>MX</v>
          </cell>
          <cell r="AG695" t="str">
            <v>10273131</v>
          </cell>
          <cell r="AH695" t="str">
            <v>MIGUEL ANGEL GONZALEZ NAVARRO</v>
          </cell>
          <cell r="AI695" t="str">
            <v>52 Rio moctezuma</v>
          </cell>
          <cell r="AJ695" t="str">
            <v>044-4272734681</v>
          </cell>
          <cell r="AK695">
            <v>0</v>
          </cell>
          <cell r="AL695" t="str">
            <v>65607</v>
          </cell>
          <cell r="AM695" t="str">
            <v>22/04/2017 15 : 10 MARCO.DIAZ : TCF174 7401200306/04/2017 01 : 39 ARANTXA.MON : TCF1 EL DOCUMENTO NO COINCIDE CON LOSOLICITADO SIN EMBARGO ES CORRECTA LA INFORMACION DEL CSA 20101306/04/2017 01 : 36 ARANTXA.MON : NP506/04/2017 01 : 31 MA.ISABEL : SEG: SE ENVIA CORREO A REFACCIONES PARASABER CUANDO SE SURTE23/03/2017 08 : 22 201013 : CORRIGO. ELMODELO QUE ORIGINALMENTE COMPROERA 50K610GWN Y LA SERIE 50G134211H0339323/03/2017 08 : 12 201013 : P1A: 173331 PANEL O.C. 1008940ESTE EQUIPO YA SE LE HABIA CAMBIADO EN EL 2015- MODELO 50K20DW SERIE 50G144844H0243622/03/2017 00 : 38 201013 : TENGOPROBLEMAS CON OPEN BRAVO, YA LES ENVÍEUN CORREO SOLICITANDO AYUDA, AÚN NO TENGO RESPUESTA15/03/2017 08 : 56 201013 : V1: 15-03-17, 18:00 HRS.15/03/2017 08 : 13 201013 : VP2: AUN NO HEMOS PODIDO LOCALIZAR ALCLIENTE, SE DEJA NUEVAMENTE RECADO11/03/2017 03 : 20 201013 : VP1: NO SE HA PODIDO COMUNICAR CON ELCLIENTE, NO CONTESTAN, SE DEJA RECADO EN BUZON07/03/2017 00 : 25 ANA.LAURA : ODSWTPREINCIDENCIA DE LA ODS 60202832 / %AV. CENTRAL Y RIO PANUCO</v>
          </cell>
          <cell r="AN695" t="str">
            <v>1TE50B8NUSCB</v>
          </cell>
          <cell r="AO695" t="str">
            <v>Smart</v>
          </cell>
          <cell r="AP695" t="str">
            <v>Hisense</v>
          </cell>
          <cell r="AQ695" t="str">
            <v>Opera</v>
          </cell>
          <cell r="AR695" t="str">
            <v>FHD 1920 x 1080</v>
          </cell>
          <cell r="AS695" t="str">
            <v>3TE50G165140G1651M010</v>
          </cell>
          <cell r="AT695" t="e">
            <v>#N/A</v>
          </cell>
          <cell r="AU695" t="str">
            <v>50H7GB</v>
          </cell>
          <cell r="AV695" t="str">
            <v>3TE50G165140</v>
          </cell>
          <cell r="AW695" t="str">
            <v>G1651</v>
          </cell>
          <cell r="AX695" t="str">
            <v>M010</v>
          </cell>
          <cell r="AY695">
            <v>74012003</v>
          </cell>
          <cell r="AZ695">
            <v>51012932</v>
          </cell>
          <cell r="BA695">
            <v>80141772</v>
          </cell>
        </row>
        <row r="696">
          <cell r="D696">
            <v>60313896</v>
          </cell>
          <cell r="E696" t="str">
            <v xml:space="preserve">A  </v>
          </cell>
          <cell r="F696" t="str">
            <v>TV</v>
          </cell>
          <cell r="G696" t="str">
            <v>MANUEL GUERRERO MONSIVAIS</v>
          </cell>
          <cell r="H696" t="str">
            <v xml:space="preserve">BOSQUE DE CEDROS 225, BOSQUE DE SAN MIGUEL, APODACA </v>
          </cell>
          <cell r="I696">
            <v>8181889679</v>
          </cell>
          <cell r="J696" t="str">
            <v>HISENSE</v>
          </cell>
          <cell r="K696" t="str">
            <v>50K20DW</v>
          </cell>
          <cell r="L696" t="str">
            <v>50G144844H03267</v>
          </cell>
          <cell r="M696" t="str">
            <v>189346-9</v>
          </cell>
          <cell r="N696">
            <v>14434</v>
          </cell>
          <cell r="O696">
            <v>42255</v>
          </cell>
          <cell r="P696">
            <v>42808</v>
          </cell>
          <cell r="Q696">
            <v>201024</v>
          </cell>
          <cell r="R696" t="str">
            <v>16/03/17 05:52 JORGE VAZ NP5 P1A OC 1008469 PANEL 173331</v>
          </cell>
          <cell r="S696" t="str">
            <v/>
          </cell>
          <cell r="T696" t="str">
            <v xml:space="preserve"> SOFIA VAZQUEZ                    </v>
          </cell>
          <cell r="U696" t="str">
            <v>2017-04-19</v>
          </cell>
          <cell r="V696" t="str">
            <v>Norte</v>
          </cell>
          <cell r="W696" t="str">
            <v>COMPLETADO</v>
          </cell>
          <cell r="X696" t="str">
            <v>TALLER</v>
          </cell>
          <cell r="Y696">
            <v>43011</v>
          </cell>
          <cell r="Z696">
            <v>553</v>
          </cell>
          <cell r="AA696" t="str">
            <v>M012</v>
          </cell>
          <cell r="AD696" t="str">
            <v>apodaca/bosques sn miguel</v>
          </cell>
          <cell r="AE696" t="str">
            <v>NL</v>
          </cell>
          <cell r="AF696" t="str">
            <v>MX</v>
          </cell>
          <cell r="AG696" t="str">
            <v>10413858</v>
          </cell>
          <cell r="AH696" t="str">
            <v>MANUEL GUERRERO MONSIBAES</v>
          </cell>
          <cell r="AI696" t="str">
            <v>225 bosques de cedros</v>
          </cell>
          <cell r="AJ696" t="str">
            <v>8181889679</v>
          </cell>
          <cell r="AK696">
            <v>0</v>
          </cell>
          <cell r="AL696" t="str">
            <v>66647</v>
          </cell>
          <cell r="AM696" t="str">
            <v>22/04/2017 15 : 20 MARCO.DIAZ : TCF174 7401200519/04/2017 00 : 01 GERARDO.GRA : CSC se indica entrega en proceso, sepasa ODS a CF para seguimiento. EMC*12/04/2017 05 : 26 GERARDO.GRA : CSC via correo electrónico se pideenviar foto de número de serie. EMC*25/03/2017 00 : 52 MARCO.DIAZ : TCF1PU CSA CONFIRMA SOFIA VAZQUEZ.JESSICA O25/03/2017 00 : 49 MARCO.DIAZ : TCF1. JESSICA O16/03/2017 05 : 53 JORGE.VAZ : TCF116/03/2017 05 : 52 JORGE.VAZ : NP516/03/2017 01 : 32 201024 : SE PASA A REVISION Y SEANEXA NOTADECOMPRA15/03/2017 01 : 52 201024 : ESTA EN RUTA HOY MARTES 1411/03/2017 08 : 21 201024 : P1A: O.C. 1008469, PANEL,# DE PARTE #173331 PREDIAGNOSTICO MAZO 1011/03/2017 06 : 14 201024 : SE VSITARA ELMIERCOLES 1511/03/2017 04 : 19 GERARDO.GRA : ODSWTP ELABORADA POR EMC*RD% BOSQUES DE EUCALIPTOS Y BOSQUES DE ALAMOS</v>
          </cell>
          <cell r="AN696" t="str">
            <v>1TE50B8NUSCB</v>
          </cell>
          <cell r="AO696" t="str">
            <v>Smart</v>
          </cell>
          <cell r="AP696" t="str">
            <v>Hisense</v>
          </cell>
          <cell r="AQ696" t="str">
            <v>Opera</v>
          </cell>
          <cell r="AR696" t="str">
            <v>FHD 1920 x 1080</v>
          </cell>
          <cell r="AS696" t="str">
            <v>3TE50G165140G1651M010</v>
          </cell>
          <cell r="AT696" t="e">
            <v>#N/A</v>
          </cell>
          <cell r="AU696" t="str">
            <v>50H7GB</v>
          </cell>
          <cell r="AV696" t="str">
            <v>3TE50G165140</v>
          </cell>
          <cell r="AW696" t="str">
            <v>G1651</v>
          </cell>
          <cell r="AX696" t="str">
            <v>M010</v>
          </cell>
          <cell r="AY696">
            <v>74012005</v>
          </cell>
          <cell r="AZ696">
            <v>51012934</v>
          </cell>
          <cell r="BA696">
            <v>80141735</v>
          </cell>
        </row>
        <row r="697">
          <cell r="D697">
            <v>60312875</v>
          </cell>
          <cell r="E697" t="str">
            <v xml:space="preserve">A  </v>
          </cell>
          <cell r="F697" t="str">
            <v>TV</v>
          </cell>
          <cell r="G697" t="str">
            <v>Ricardo Flores Ramirez</v>
          </cell>
          <cell r="H697" t="str">
            <v>Andador Ana Garcia Mz. 54 Lote 17 Coyoacan/Carmen Serdan
C.P. 04910</v>
          </cell>
          <cell r="I697" t="str">
            <v xml:space="preserve"> 65-85-90-51 / 55-51-93-06-35</v>
          </cell>
          <cell r="J697" t="str">
            <v>HISENSE</v>
          </cell>
          <cell r="K697" t="str">
            <v>50K20DW</v>
          </cell>
          <cell r="L697" t="str">
            <v>50G144844H03313</v>
          </cell>
          <cell r="M697" t="str">
            <v>FACTURA NO 1429 007141 TIENDA COPPEL S.A DE C.V.</v>
          </cell>
          <cell r="N697">
            <v>9999</v>
          </cell>
          <cell r="O697">
            <v>42364</v>
          </cell>
          <cell r="P697">
            <v>42809</v>
          </cell>
          <cell r="Q697">
            <v>201767</v>
          </cell>
          <cell r="R697" t="str">
            <v>28/03/2017 04 : 21  ERNESTO.HERN : NP5 / P1A: 173331 PANEL   15-03-2017   OC-1008705</v>
          </cell>
          <cell r="S697" t="str">
            <v>EQUIPO DAÑADO EN DOMICILIO DE CLIENTE</v>
          </cell>
          <cell r="T697" t="str">
            <v xml:space="preserve">  RENE ARIAS                      </v>
          </cell>
          <cell r="U697" t="str">
            <v>2017-04-10</v>
          </cell>
          <cell r="V697" t="str">
            <v>CENTRO</v>
          </cell>
          <cell r="W697" t="str">
            <v>COMPLETADO</v>
          </cell>
          <cell r="X697" t="str">
            <v>TALLER</v>
          </cell>
          <cell r="Y697">
            <v>42793</v>
          </cell>
          <cell r="Z697">
            <v>445</v>
          </cell>
          <cell r="AA697" t="str">
            <v>M012</v>
          </cell>
          <cell r="AD697" t="str">
            <v>Coyoacan/Carmen Serdan</v>
          </cell>
          <cell r="AE697" t="str">
            <v>DF</v>
          </cell>
          <cell r="AF697" t="str">
            <v>MX</v>
          </cell>
          <cell r="AG697" t="str">
            <v>10411255</v>
          </cell>
          <cell r="AH697" t="str">
            <v>RICARDO FLORES RAMIREZ</v>
          </cell>
          <cell r="AI697" t="str">
            <v>Andador Ana Garcia Mz. 54 Lote 17</v>
          </cell>
          <cell r="AJ697" t="str">
            <v>55-51-93-06-35</v>
          </cell>
          <cell r="AK697" t="str">
            <v>55-51-93-06-35</v>
          </cell>
          <cell r="AL697" t="str">
            <v>04910</v>
          </cell>
          <cell r="AM697" t="str">
            <v>22/04/2017 15 : 25 MARCO.DIAZ : TCF174 7401200601/04/2017 08 : 44 MARCO.DIAZ : TCF1 TCF1PU CLIENTEINF. JOSUE.DMC28/03/2017 04 : 21 ERNESTO.HERN : TCF128/03/2017 04 : 21 ERNESTO.HERN : NP527/03/2017 07 : 59 201767 : SEG 25-03-2017 SE ENVIA CORREO A COORDINADORGERARDO PAREDES Y A LIC. ERNESTO DE REFACCIONES YA QUE SE HAN ENVIADO 2 CORREOS SOLICITANDO FECHA DE SURTIMIENTO DE REFACCION YNO HEMOS TENIDO RESPUESTA POR CRM O VIA CORREO. A03; P1A: 173331 PANEL 15-03-2017 OC-100870520/03/2017 09 : 39 201767 : SEG SE MANDA CORREO A REFACCIONES PARASOLICITAR FECHA DE SURTIMIENTO O SOLUCION PARA CLIENTE FINAL, YA QUE AL DIA DE HOY NO HAY RESPUESTA VIA CORREO O CRM. A03; P1A: 173331PANEL 15-03-2017 OC-100870516/03/2017 23 : 38 201767 : SE ANEXO REPORTE RMA16/03/2017 03 : 03 201767 : P1A: 173331 PANEL 15-03-2017 OC-100870516/03/2017 00 : 11 201767 : PANEL DAÑADO14/03/2017 03 : 50 201767 : SE LLAMA A CTE A NUMERO CELULAR 5551930635PARA VERIFICAR VISITA CTE NO CONTESTA09/03/2017 05 : 21 DULCE.M : POR FAVOR INDICA CTE MARCAR AL NUMEROCELULAR28/02/2017 06 : 01 201767 : V1. 03/03/2017: 10 A.M. - 6 P.M.H-23464 SE ASIGNA T38RLO27/02/2017 22 : 34 BRENDA.MORA : En seguimiento a la ods 6031071827/02/2017 22 : 31 BRENDA.MORA : ODSWTPENTRE VALENTINA Y ADELITASOBRE VALENTINA HAY UN KINDERCASA COLOR CAFE</v>
          </cell>
          <cell r="AN697" t="str">
            <v>1TE50B8NUSCB</v>
          </cell>
          <cell r="AO697" t="str">
            <v>Smart</v>
          </cell>
          <cell r="AP697" t="str">
            <v>Hisense</v>
          </cell>
          <cell r="AQ697" t="str">
            <v>Opera</v>
          </cell>
          <cell r="AR697" t="str">
            <v>FHD 1920 x 1080</v>
          </cell>
          <cell r="AS697" t="str">
            <v>3TE50G165140G1651M010</v>
          </cell>
          <cell r="AT697" t="e">
            <v>#N/A</v>
          </cell>
          <cell r="AU697" t="str">
            <v>50H7GB</v>
          </cell>
          <cell r="AV697" t="str">
            <v>3TE50G165140</v>
          </cell>
          <cell r="AW697" t="str">
            <v>G1651</v>
          </cell>
          <cell r="AX697" t="str">
            <v>M010</v>
          </cell>
          <cell r="AY697">
            <v>74012006</v>
          </cell>
          <cell r="AZ697">
            <v>51012935</v>
          </cell>
          <cell r="BA697">
            <v>80141818</v>
          </cell>
        </row>
        <row r="698">
          <cell r="D698">
            <v>60313092</v>
          </cell>
          <cell r="E698" t="str">
            <v xml:space="preserve">A  </v>
          </cell>
          <cell r="F698" t="str">
            <v>TV</v>
          </cell>
          <cell r="G698" t="str">
            <v>ROGELIO PEREZ UBERA</v>
          </cell>
          <cell r="H698" t="str">
            <v>AV. ALCONEDO N. 56 COLONIA SAN BALTAZAR TETELA C.P 72960, PUEBLA , PUE.</v>
          </cell>
          <cell r="I698" t="str">
            <v>222 8897942-2222936365</v>
          </cell>
          <cell r="J698" t="str">
            <v>HISENSE</v>
          </cell>
          <cell r="K698" t="str">
            <v>50K20DW</v>
          </cell>
          <cell r="L698" t="str">
            <v>50G144844H03475</v>
          </cell>
          <cell r="M698" t="str">
            <v>TICKET: 000156253</v>
          </cell>
          <cell r="N698">
            <v>11998.37</v>
          </cell>
          <cell r="O698">
            <v>42149</v>
          </cell>
          <cell r="P698">
            <v>42796</v>
          </cell>
          <cell r="Q698">
            <v>201032</v>
          </cell>
          <cell r="R698" t="str">
            <v xml:space="preserve">15/03/2017 05 : 43  JORGE.VAZ : NP5 04/03/2017 06 : 25 201032 : P1A: T173331 PANEL LED OC-1008177 </v>
          </cell>
          <cell r="S698" t="str">
            <v/>
          </cell>
          <cell r="T698" t="str">
            <v xml:space="preserve">  ERIK ORTEGA MÉNDEZ              </v>
          </cell>
          <cell r="U698">
            <v>42837</v>
          </cell>
          <cell r="V698" t="str">
            <v>Centro</v>
          </cell>
          <cell r="W698" t="str">
            <v>COMPLETADO</v>
          </cell>
          <cell r="X698" t="str">
            <v>CLIENTE</v>
          </cell>
          <cell r="Y698">
            <v>42795</v>
          </cell>
          <cell r="Z698">
            <v>647</v>
          </cell>
          <cell r="AA698" t="str">
            <v>M012</v>
          </cell>
          <cell r="AB698" t="str">
            <v>T173331/Panel - PANEL</v>
          </cell>
          <cell r="AC698" t="str">
            <v>OC-1008177</v>
          </cell>
          <cell r="AD698" t="str">
            <v>San Baltazar Tetela/ Centro</v>
          </cell>
          <cell r="AE698" t="str">
            <v>PUE</v>
          </cell>
          <cell r="AF698" t="str">
            <v>MX</v>
          </cell>
          <cell r="AG698" t="str">
            <v>10413198</v>
          </cell>
          <cell r="AH698" t="str">
            <v>ROGELIO PEREZ UBERA</v>
          </cell>
          <cell r="AI698" t="str">
            <v>56 Av alconedo</v>
          </cell>
          <cell r="AJ698" t="str">
            <v>2222936365</v>
          </cell>
          <cell r="AK698" t="str">
            <v>2222936365</v>
          </cell>
          <cell r="AL698" t="str">
            <v>72960</v>
          </cell>
          <cell r="AM698" t="str">
            <v>22/04/2017 15 : 30 MARCO.DIAZ : TCF174 7401200720/04/2017 23 : 03 GEARARDO.PA : CFA19/04/2017 23 : 25 BRENDA.MORA : CSCSe le menciona al cliente que su equipo estará enviándose aprox. en 10días.24/03/2017 23 : 57 MARCO.DIAZ : TCF1PU CSA CONFIRMA MARISELA ORTEGA.JESSICA O15/03/2017 05 : 44 JORGE.VAZ : TCF115/03/2017 05 : 43 JORGE.VAZ : NP504/03/2017 11 : 12 MA.ISABEL : SEG; SE ENVIA CORREO A REFACCIONES PARASABER CUANDO SE SURTE04/03/2017 11 : 12 MA.ISABEL : SEG: DGR04/03/2017 06 : 25 201032 : P1A: T173331 PANEL LED OC-1008177 EQUIPO ENCSA03/03/2017 00 : 25 201032 : V1: 02/03/2017 10:00-18:0025/02/2017 03 : 55 SEMIRAMIS.M : ODSWTPRD/TELMEXEL EQUIPO ACUDE A CSA</v>
          </cell>
          <cell r="AN698" t="str">
            <v>1TE50B8NUSCB</v>
          </cell>
          <cell r="AO698" t="str">
            <v>Smart</v>
          </cell>
          <cell r="AP698" t="str">
            <v>Hisense</v>
          </cell>
          <cell r="AQ698" t="str">
            <v>Opera</v>
          </cell>
          <cell r="AR698" t="str">
            <v>FHD 1920 x 1080</v>
          </cell>
          <cell r="AS698" t="str">
            <v>3TE50G165140G1651M010</v>
          </cell>
          <cell r="AT698" t="e">
            <v>#N/A</v>
          </cell>
          <cell r="AU698" t="str">
            <v>50H7GB</v>
          </cell>
          <cell r="AV698" t="str">
            <v>3TE50G165140</v>
          </cell>
          <cell r="AW698" t="str">
            <v>G1651</v>
          </cell>
          <cell r="AX698" t="str">
            <v>M010</v>
          </cell>
          <cell r="AY698">
            <v>74012007</v>
          </cell>
          <cell r="AZ698">
            <v>51012936</v>
          </cell>
          <cell r="BA698">
            <v>80141641</v>
          </cell>
        </row>
        <row r="699">
          <cell r="D699">
            <v>60311705</v>
          </cell>
          <cell r="E699" t="str">
            <v xml:space="preserve">A  </v>
          </cell>
          <cell r="F699" t="str">
            <v>TV</v>
          </cell>
          <cell r="G699" t="str">
            <v>JESUS ROBLEDO AGUILAR</v>
          </cell>
          <cell r="H699" t="str">
            <v xml:space="preserve">DERECHO DE HUELGA 1266, CROC, MONTERREY </v>
          </cell>
          <cell r="I699">
            <v>8112061050</v>
          </cell>
          <cell r="J699" t="str">
            <v>HISENSE</v>
          </cell>
          <cell r="K699" t="str">
            <v>50K20DW</v>
          </cell>
          <cell r="L699" t="str">
            <v>50G144844H03488</v>
          </cell>
          <cell r="M699" t="str">
            <v xml:space="preserve">CARTA DE ACEPTACION </v>
          </cell>
          <cell r="N699">
            <v>10120.879999999999</v>
          </cell>
          <cell r="O699">
            <v>42100</v>
          </cell>
          <cell r="P699">
            <v>42786</v>
          </cell>
          <cell r="Q699">
            <v>201024</v>
          </cell>
          <cell r="R699" t="str">
            <v xml:space="preserve">24/02/17 01:51 ERNESTO HDZ NP5 P1: O.C. 1007775, PANEL, 173331 </v>
          </cell>
          <cell r="S699" t="str">
            <v/>
          </cell>
          <cell r="T699" t="str">
            <v xml:space="preserve">   SOFIA VAZQUEZ                  </v>
          </cell>
          <cell r="U699" t="str">
            <v>2017-04-19</v>
          </cell>
          <cell r="V699" t="str">
            <v>Norte</v>
          </cell>
          <cell r="W699" t="str">
            <v>COMPLETADO</v>
          </cell>
          <cell r="X699" t="str">
            <v>TALLER</v>
          </cell>
          <cell r="Y699">
            <v>42781</v>
          </cell>
          <cell r="Z699">
            <v>686</v>
          </cell>
          <cell r="AA699" t="str">
            <v>M012</v>
          </cell>
          <cell r="AD699" t="str">
            <v>Monterrey/col croc</v>
          </cell>
          <cell r="AE699" t="str">
            <v>NL</v>
          </cell>
          <cell r="AF699" t="str">
            <v>MX</v>
          </cell>
          <cell r="AG699" t="str">
            <v>10412214</v>
          </cell>
          <cell r="AH699" t="str">
            <v>JESUS ROBLEDO AGUILAR</v>
          </cell>
          <cell r="AI699" t="str">
            <v>1266 Derecho de huelga</v>
          </cell>
          <cell r="AJ699" t="str">
            <v>8112061050</v>
          </cell>
          <cell r="AK699" t="str">
            <v>8112061050</v>
          </cell>
          <cell r="AL699" t="str">
            <v>64200</v>
          </cell>
          <cell r="AM699" t="str">
            <v>22/04/2017 15 : 37 MARCO.DIAZ : TCF174 7401200828/03/2017 00 : 32 ADOLFO.FER : SEG: NO SE HA ENVIADO EQUIPO DE CFEQUIPO DAÑADO EN TALLER01/03/2017 22 : 13 MARCO.DIAZ : TCF1PU CSA24/02/2017 01 : 51 ERNESTO.HERN : TCF124/02/2017 01 : 51 ERNESTO.HERN : NP522/02/2017 10 : 13 201024 : P1: OC 1007775, PANEL 173331 , 21 FEB 2017 :(22/02/2017 03 : 02 201024 : SE ANEXANOTA DECOMPRA Y SEPAS A REVISION21/02/2017 01 : 08 201024 : ESTA EN RUTA LUNES 20 YA QUE ELJUVESN HUBOGENTE17/02/2017 09 : 02 201024 : ESTA EN RUTA HOY JUEVES 1616/02/2017 08 : 37 201024 : SE VISITARA ELUNES 2016/02/2017 07 : 42 ANA.GABRIELA : RD%ESQUINA CON GUSTAVO DIAZ ORDAZ</v>
          </cell>
          <cell r="AN699" t="str">
            <v>1TE50B8NUSCB</v>
          </cell>
          <cell r="AO699" t="str">
            <v>Smart</v>
          </cell>
          <cell r="AP699" t="str">
            <v>Hisense</v>
          </cell>
          <cell r="AQ699" t="str">
            <v>Opera</v>
          </cell>
          <cell r="AR699" t="str">
            <v>FHD 1920 x 1080</v>
          </cell>
          <cell r="AS699" t="str">
            <v>3TE50G165140G1651M010</v>
          </cell>
          <cell r="AT699" t="e">
            <v>#N/A</v>
          </cell>
          <cell r="AU699" t="str">
            <v>50H7GB</v>
          </cell>
          <cell r="AV699" t="str">
            <v>3TE50G165140</v>
          </cell>
          <cell r="AW699" t="str">
            <v>G1651</v>
          </cell>
          <cell r="AX699" t="str">
            <v>M010</v>
          </cell>
          <cell r="AY699">
            <v>74012008</v>
          </cell>
          <cell r="AZ699">
            <v>51012937</v>
          </cell>
          <cell r="BA699">
            <v>80141736</v>
          </cell>
        </row>
        <row r="700">
          <cell r="D700">
            <v>60312347</v>
          </cell>
          <cell r="E700" t="str">
            <v xml:space="preserve">A  </v>
          </cell>
          <cell r="F700" t="str">
            <v>TV</v>
          </cell>
          <cell r="G700" t="str">
            <v>BETSABE ARIAS LÓPEZ</v>
          </cell>
          <cell r="H700" t="str">
            <v>FRAY SANTIAGO D FALLERONE # 536</v>
          </cell>
          <cell r="I700">
            <v>4772880388</v>
          </cell>
          <cell r="J700" t="str">
            <v>HISENSE</v>
          </cell>
          <cell r="K700" t="str">
            <v>50K20DW</v>
          </cell>
          <cell r="L700" t="str">
            <v>50G144844H03564</v>
          </cell>
          <cell r="M700">
            <v>26274828</v>
          </cell>
          <cell r="N700">
            <v>19275</v>
          </cell>
          <cell r="O700">
            <v>42308</v>
          </cell>
          <cell r="P700">
            <v>42790</v>
          </cell>
          <cell r="Q700">
            <v>201107</v>
          </cell>
          <cell r="R700" t="str">
            <v>28/02/2017  ERNESTO HER: NP5  P1:173331/OC-1007873</v>
          </cell>
          <cell r="S700" t="str">
            <v/>
          </cell>
          <cell r="T700" t="str">
            <v xml:space="preserve">  NORMA RAMÍREZ                   </v>
          </cell>
          <cell r="U700" t="str">
            <v>2017-04-20</v>
          </cell>
          <cell r="V700" t="str">
            <v>Norte</v>
          </cell>
          <cell r="W700" t="str">
            <v>COMPLETADO</v>
          </cell>
          <cell r="X700" t="str">
            <v>TALLER</v>
          </cell>
          <cell r="Y700">
            <v>42788</v>
          </cell>
          <cell r="Z700">
            <v>482</v>
          </cell>
          <cell r="AA700" t="str">
            <v>M012</v>
          </cell>
          <cell r="AD700" t="str">
            <v>Leon/Real san jose</v>
          </cell>
          <cell r="AE700" t="str">
            <v>GTO</v>
          </cell>
          <cell r="AF700" t="str">
            <v>MX</v>
          </cell>
          <cell r="AG700" t="str">
            <v>10412367</v>
          </cell>
          <cell r="AH700" t="str">
            <v>BETSABE ARIAS LOPEZ</v>
          </cell>
          <cell r="AI700" t="str">
            <v>Fray santiago D fallerone num 536</v>
          </cell>
          <cell r="AJ700" t="str">
            <v>4772880388</v>
          </cell>
          <cell r="AK700">
            <v>0</v>
          </cell>
          <cell r="AL700" t="str">
            <v>37218</v>
          </cell>
          <cell r="AM700" t="str">
            <v>22/04/2017 15 : 42 MARCO.DIAZ : TCF174 7401200924/03/2017 00 : 28 MARCO.DIAZ : TCF1PU CSAINF.NORMA. DMC28/02/2017 05 : 31 ERNESTO.HERN : TCF128/02/2017 05 : 18 ERNESTO.HERN : NP524/02/2017 06 : 46 201107 : P1:173331/OC-100787318/02/2017 03 : 34 ANA.ROSA : ODSWTPRDCONDADO DE MURSIA Y TENERISE</v>
          </cell>
          <cell r="AN700" t="str">
            <v>1TE50B8NUSCB</v>
          </cell>
          <cell r="AO700" t="str">
            <v>Smart</v>
          </cell>
          <cell r="AP700" t="str">
            <v>Hisense</v>
          </cell>
          <cell r="AQ700" t="str">
            <v>Opera</v>
          </cell>
          <cell r="AR700" t="str">
            <v>FHD 1920 x 1080</v>
          </cell>
          <cell r="AS700" t="str">
            <v>3TE50G165140G1651M010</v>
          </cell>
          <cell r="AT700" t="e">
            <v>#N/A</v>
          </cell>
          <cell r="AU700" t="str">
            <v>50H7GB</v>
          </cell>
          <cell r="AV700" t="str">
            <v>3TE50G165140</v>
          </cell>
          <cell r="AW700" t="str">
            <v>G1651</v>
          </cell>
          <cell r="AX700" t="str">
            <v>M010</v>
          </cell>
          <cell r="AY700">
            <v>74012009</v>
          </cell>
          <cell r="AZ700">
            <v>51012938</v>
          </cell>
          <cell r="BA700">
            <v>80141786</v>
          </cell>
        </row>
        <row r="701">
          <cell r="D701">
            <v>60314195</v>
          </cell>
          <cell r="E701" t="str">
            <v>A</v>
          </cell>
          <cell r="F701" t="str">
            <v>TV</v>
          </cell>
          <cell r="G701" t="str">
            <v>YARENDI ORTEGA</v>
          </cell>
          <cell r="H701" t="str">
            <v>CASETO NO. 112 COL. LOS PRADOS</v>
          </cell>
          <cell r="I701">
            <v>2281512875</v>
          </cell>
          <cell r="J701" t="str">
            <v>HISENSE</v>
          </cell>
          <cell r="K701" t="str">
            <v>50K20DW</v>
          </cell>
          <cell r="L701" t="str">
            <v>50G144844H03812</v>
          </cell>
          <cell r="M701" t="str">
            <v>TICKET 3218381</v>
          </cell>
          <cell r="N701">
            <v>10728</v>
          </cell>
          <cell r="O701">
            <v>42228</v>
          </cell>
          <cell r="P701">
            <v>42837</v>
          </cell>
          <cell r="Q701">
            <v>201068</v>
          </cell>
          <cell r="R701" t="str">
            <v>SOLICITUD DE PANEL, FALTA DE REFACCION</v>
          </cell>
          <cell r="T701" t="str">
            <v>KAREN BAUTISTA</v>
          </cell>
          <cell r="U701">
            <v>42830</v>
          </cell>
          <cell r="V701" t="str">
            <v>SUR</v>
          </cell>
          <cell r="W701" t="str">
            <v>COMPLETADO</v>
          </cell>
          <cell r="X701" t="str">
            <v>CLIENTE</v>
          </cell>
          <cell r="Y701">
            <v>42809</v>
          </cell>
          <cell r="Z701">
            <v>609</v>
          </cell>
          <cell r="AA701" t="str">
            <v>M012</v>
          </cell>
          <cell r="AB701" t="str">
            <v>T173331/Panel - PANEL</v>
          </cell>
          <cell r="AC701" t="str">
            <v>OC-1008847</v>
          </cell>
          <cell r="AD701" t="str">
            <v>col los prados/xalapa</v>
          </cell>
          <cell r="AE701" t="str">
            <v>VER</v>
          </cell>
          <cell r="AF701" t="str">
            <v>MX</v>
          </cell>
          <cell r="AG701" t="str">
            <v>10414420</v>
          </cell>
          <cell r="AH701" t="str">
            <v>YARENDI ORTEGA</v>
          </cell>
          <cell r="AI701" t="str">
            <v>caseto num 112</v>
          </cell>
          <cell r="AJ701" t="str">
            <v>2281512875</v>
          </cell>
          <cell r="AK701">
            <v>0</v>
          </cell>
          <cell r="AL701" t="str">
            <v>91158</v>
          </cell>
          <cell r="AM701" t="str">
            <v>22/04/2017 15 : 57 MARCO.DIAZ : TCF174 7401201205/04/2017 12 : 09 ARANTXA.MON : TCF105/04/2017 12 : 09 ARANTXA.MON : NP525/03/2017 06 : 11 FABIOLA.BON : SEG: REFACCIONES22/03/2017 00 : 51 201068 : SE REALIZO SOLICITUD DE REFACCION PANEL(173331) OC-100884716/03/2017 00 : 24 201068 : LA VISITA SE REALIZARA EL DIA 16/03/2017 ENUN HORARIO ABIERTO15/03/2017 05 : 03 LAURA.HERNA : RD%SAUCES TREBOL Y HUIZACHALJUNTO A UN PORTON GRANDE COLOR NEGRO</v>
          </cell>
          <cell r="AN701" t="str">
            <v>1TE50B8NUSCB</v>
          </cell>
          <cell r="AO701" t="str">
            <v>Smart</v>
          </cell>
          <cell r="AP701" t="str">
            <v>Hisense</v>
          </cell>
          <cell r="AQ701" t="str">
            <v>Opera</v>
          </cell>
          <cell r="AR701" t="str">
            <v>FHD 1920 x 1080</v>
          </cell>
          <cell r="AS701" t="str">
            <v>3TE50G165140G1651M010</v>
          </cell>
          <cell r="AT701" t="e">
            <v>#N/A</v>
          </cell>
          <cell r="AU701" t="str">
            <v>50H7GB</v>
          </cell>
          <cell r="AV701" t="str">
            <v>3TE50G165140</v>
          </cell>
          <cell r="AW701" t="str">
            <v>G1651</v>
          </cell>
          <cell r="AX701" t="str">
            <v>M010</v>
          </cell>
          <cell r="AY701">
            <v>74012012</v>
          </cell>
          <cell r="AZ701">
            <v>51012941</v>
          </cell>
          <cell r="BA701">
            <v>80141546</v>
          </cell>
        </row>
        <row r="702">
          <cell r="D702">
            <v>60315496</v>
          </cell>
          <cell r="E702" t="str">
            <v xml:space="preserve">A </v>
          </cell>
          <cell r="F702" t="str">
            <v>TV</v>
          </cell>
          <cell r="G702" t="str">
            <v>EVARISTO GUZMAN CYETANO</v>
          </cell>
          <cell r="H702" t="str">
            <v>PERIFERICO SUR #4690, COL. JARDINES DEL PEDREGAL, DEL. COYOACAN, C.P. 04500</v>
          </cell>
          <cell r="I702">
            <v>5554171700</v>
          </cell>
          <cell r="J702" t="str">
            <v>HISENSE</v>
          </cell>
          <cell r="K702" t="str">
            <v>55H9B</v>
          </cell>
          <cell r="L702" t="str">
            <v>55G155388H00366</v>
          </cell>
          <cell r="M702" t="str">
            <v>POLIZA</v>
          </cell>
          <cell r="N702" t="str">
            <v>POLIZA</v>
          </cell>
          <cell r="O702">
            <v>42749</v>
          </cell>
          <cell r="P702">
            <v>42843</v>
          </cell>
          <cell r="Q702">
            <v>201767</v>
          </cell>
          <cell r="R702" t="str">
            <v>20/04/2017 06 : 11  ARANTXA.MON : NP5 /  P1A: 189723 PANEL   18-04-2017   OC-1009721</v>
          </cell>
          <cell r="S702" t="str">
            <v>EQUIPO DAÑADO EN DOMICILIO DE CLIENTE</v>
          </cell>
          <cell r="T702" t="str">
            <v xml:space="preserve">   RENE ARIAS                     </v>
          </cell>
          <cell r="U702" t="str">
            <v>2017-04-20</v>
          </cell>
          <cell r="V702" t="str">
            <v>CENTRO</v>
          </cell>
          <cell r="W702" t="str">
            <v>COMPLETADO</v>
          </cell>
          <cell r="X702" t="str">
            <v>TALLER</v>
          </cell>
          <cell r="Y702">
            <v>42830</v>
          </cell>
          <cell r="Z702">
            <v>94</v>
          </cell>
          <cell r="AA702" t="str">
            <v>M010</v>
          </cell>
          <cell r="AD702" t="str">
            <v>Coyoacan /Jardines del Pedregal</v>
          </cell>
          <cell r="AE702" t="str">
            <v>DF</v>
          </cell>
          <cell r="AF702" t="str">
            <v>MX</v>
          </cell>
          <cell r="AG702" t="str">
            <v>10408764</v>
          </cell>
          <cell r="AH702" t="str">
            <v>EVARISTO GUZMAN CYETANO</v>
          </cell>
          <cell r="AI702" t="str">
            <v>Periferico Sur No. 4690</v>
          </cell>
          <cell r="AJ702" t="str">
            <v>5554171700</v>
          </cell>
          <cell r="AK702">
            <v>0</v>
          </cell>
          <cell r="AL702" t="str">
            <v>04500</v>
          </cell>
          <cell r="AM702" t="str">
            <v>23/04/2017 05 : 18 Cecilio .R : TCF174: 7401201320/04/2017 06 : 11 ARANTXA.MON : TCF120/04/2017 06 : 11 ARANTXA.MON : NP520/04/2017 03 : 47 ARANTXA.MON : MODELO CRM NO COINCIDE CON LOSOLICITADO A REFACCIONES20/04/2017 02 : 18 201767 : SE ADJUNTA REPORTE RMA DE PANEL SOLICITADO19/04/2017 23 : 12 201767 : P1A: 189723 PANEL 18-04-2017 OC-100972118/04/2017 01 : 34 201767 : FRANJAS EN EL PANEL06/04/2017 06 : 56 201767 : V1. 10/04/2017: 10 A.M. - 6 P.M.H-24044 SE ASIGNA R71EJI05/04/2017 03 : 14 BRENDA.MORA : ODSWTPEQUIPO DE TIENDAPALACIO DE HIERRO PERISUR</v>
          </cell>
          <cell r="AN702" t="str">
            <v>3TE55G153334</v>
          </cell>
          <cell r="AO702" t="str">
            <v>Smart</v>
          </cell>
          <cell r="AP702" t="str">
            <v>Hisense</v>
          </cell>
          <cell r="AQ702" t="str">
            <v>Opera</v>
          </cell>
          <cell r="AR702" t="str">
            <v>UHD 3840 X 2160</v>
          </cell>
          <cell r="AS702" t="str">
            <v>3TE55G155388G1553M010</v>
          </cell>
          <cell r="AT702" t="e">
            <v>#N/A</v>
          </cell>
          <cell r="AU702" t="str">
            <v>55H9B</v>
          </cell>
          <cell r="AV702" t="str">
            <v>3TE55G155388</v>
          </cell>
          <cell r="AW702" t="str">
            <v>G1553</v>
          </cell>
          <cell r="AX702" t="str">
            <v>M010</v>
          </cell>
          <cell r="AY702">
            <v>74012013</v>
          </cell>
          <cell r="AZ702">
            <v>51012942</v>
          </cell>
          <cell r="BA702">
            <v>80139827</v>
          </cell>
        </row>
        <row r="703">
          <cell r="D703">
            <v>60313271</v>
          </cell>
          <cell r="E703" t="str">
            <v xml:space="preserve">A  </v>
          </cell>
          <cell r="F703" t="str">
            <v>TV</v>
          </cell>
          <cell r="G703" t="str">
            <v>Yolanda Castro</v>
          </cell>
          <cell r="H703" t="str">
            <v>Abasolo 26 Coyoacan / Col Santa Ursula Coapa C.P. 04650</v>
          </cell>
          <cell r="I703" t="str">
            <v>5538994251 / 56107153</v>
          </cell>
          <cell r="J703" t="str">
            <v>SHAP HISENSE</v>
          </cell>
          <cell r="K703" t="str">
            <v>LC-65N7000U</v>
          </cell>
          <cell r="L703" t="str">
            <v>65G1614E7H00196</v>
          </cell>
          <cell r="M703" t="str">
            <v xml:space="preserve">T" 259 / O" 9206 / V" 75020404 / TI" 1005 CARTA FACTURA TIENDA PALACIO DE HIERRO </v>
          </cell>
          <cell r="N703">
            <v>25199.439999999999</v>
          </cell>
          <cell r="O703">
            <v>42664</v>
          </cell>
          <cell r="P703">
            <v>42807</v>
          </cell>
          <cell r="Q703">
            <v>201767</v>
          </cell>
          <cell r="R703" t="str">
            <v>24/03/2017 07 : 46 Cecilio .R : TCF1 / P1B: 197533 MAIN    22-03-2017   OC-1008928 / P1A: 197377 PANEL   13-03-2017   OC-1008566</v>
          </cell>
          <cell r="S703" t="str">
            <v>EQUIPO DAÑADO EN DOMICILIO DE CLIENTE</v>
          </cell>
          <cell r="T703" t="str">
            <v xml:space="preserve">   RENE ARIAS                     </v>
          </cell>
          <cell r="U703" t="str">
            <v>2017-04-10</v>
          </cell>
          <cell r="V703" t="str">
            <v>CENTRO</v>
          </cell>
          <cell r="W703" t="str">
            <v>COMPLETADO</v>
          </cell>
          <cell r="X703" t="str">
            <v>TALLER</v>
          </cell>
          <cell r="Y703">
            <v>42800</v>
          </cell>
          <cell r="Z703">
            <v>143</v>
          </cell>
          <cell r="AA703" t="str">
            <v>M010</v>
          </cell>
          <cell r="AD703" t="str">
            <v>coyoacan/col santa ursula coapa</v>
          </cell>
          <cell r="AE703" t="str">
            <v>DF</v>
          </cell>
          <cell r="AF703" t="str">
            <v>MX</v>
          </cell>
          <cell r="AG703" t="str">
            <v>10413379</v>
          </cell>
          <cell r="AH703" t="str">
            <v>YOLANDA CASTRO</v>
          </cell>
          <cell r="AI703" t="str">
            <v>26 Abasolo</v>
          </cell>
          <cell r="AJ703" t="str">
            <v>5538994251</v>
          </cell>
          <cell r="AK703" t="str">
            <v>5538994251</v>
          </cell>
          <cell r="AL703" t="str">
            <v>04650</v>
          </cell>
          <cell r="AM703" t="str">
            <v>23/04/2017 07 : 37 Cecilio .R : TCF174: 7401201501/04/2017 08 : 52 MARCO.DIAZ : TCF1 TCF1PU CLIENTEINF. JOSUE.DMC28/03/2017 05 : 31 Cecilio .R : SEG: SE SOLICITA AL EQUIPO DE CF, ELTRAMITE DE CAMBIO LO ANTES POSIBLE (CLIENTE ESPECIAL NO ACEPTAREPARACIÓN DESPUES DE PRIMER VISITA DE CSA CON REFACCION QUE NOFUNCIONA).28/03/2017 03 : 55 201767 : P3A: 197533 MAIN 27-03-2017 REMISION100469928/03/2017 03 : 46 ARANTXA.MON : P2B GUIA: 6661394751 24/03/2017 SE CORRIGE STATUS28/03/2017 03 : 45 ARANTXA.MON : P2A GUIA: 6661394751 24/03/201726/03/2017 04 : 08 201767 : SE RECIBE SHIPPING 1004651; 3 DE 4 CAJAS,PERO LA REFACCION DE ESTA ORDEN NO VENIA24/03/2017 07 : 46 Cecilio .R : TCF124/03/2017 07 : 41 Cecilio .R : TCFCT: CF CON CRAGO A TALLER DEPENDIENDODE VALIDACION DE FALLA EN REFACCION (PANEL) ENVIADO PARA REPARACION PORPARTE DE SOPORTE TECNICO23/03/2017 06 : 25 ARANTXA.MON : P2A GUIA: 7527885934 14/03/201723/03/2017 05 : 23 201767 : P1B: 197533 MAIN 22-03-2017 OC-100892822/03/2017 01 : 51 ROGER.R : ST2 - Se habla con CSA, solicitarrefacción, en espera de pruebas.20/03/2017 09 : 49 201767 : ST1 18/03/2017 09 : 12 201767 : FALLAORIGINAL FUGA DE LUZ; SE COLOCA PANEL SURTIDO, EL CUAL VIENE CON FALLA, SIN IMAGEN Y DAÑA LA MAIN; SE ANEXA REPORTE TECNICO18/03/2017 09 : 12 201767 : FALLA ORIGINAL FUGA DE LUZ; SE COLOCA PANELSURTIDO, EL CUAL VIENE CON FALLA, SIN IMAGEN Y DAÑA LA MAIN; SE ANEXARA REPORTE TECNICO17/03/2017 11 : 57 201767 : V2P 22-03-201717/03/2017 08 : 54 201767 : P3A:197377 PANEL 16-03-2017 REMISION100442815/03/2017 13 : 22 201767 : SEG SE SOLICITA APOYO A REFACCIONES PARA QUENOS INDIQUE FECHA DE SURTIMIENTO DE LA OC, YA QUE AL DÍADE HOY NO HEMOS TENIDO RESPUESTA VÍA CORREO O CRM. A0314/03/2017 08 : 34 201767 : P1A: 197377 PANEL 13-03-2017 OC-100856614/03/2017 04 : 25 201767 : PEND POR REFACCION07/03/2017 02 : 10 201767 : V1. 09/03/2017: 10 A.M. - 6 P.M.H-23590 SE ASIGNA T38RLO06/03/2017 22 : 46 GABRIELA.B : ODSWTP01/03/2017 01 : 01 GERARDO.GRA : ODSWTP ELABORADA POR EMC*RD%TLALMANALCO E HIDALGO</v>
          </cell>
          <cell r="AN703" t="str">
            <v>3TE65G155267</v>
          </cell>
          <cell r="AO703" t="str">
            <v>Smart</v>
          </cell>
          <cell r="AP703" t="str">
            <v>Sharp</v>
          </cell>
          <cell r="AQ703" t="str">
            <v>Opera</v>
          </cell>
          <cell r="AR703" t="str">
            <v>UHD 3840 X 2160</v>
          </cell>
          <cell r="AS703" t="str">
            <v>3TE65G1635D7G1635M010</v>
          </cell>
          <cell r="AT703" t="e">
            <v>#N/A</v>
          </cell>
          <cell r="AU703" t="str">
            <v>LC-65N7000U</v>
          </cell>
          <cell r="AV703" t="str">
            <v>3TE65G1635D7</v>
          </cell>
          <cell r="AW703" t="str">
            <v>G1635</v>
          </cell>
          <cell r="AX703" t="str">
            <v>M010</v>
          </cell>
          <cell r="AY703">
            <v>74012015</v>
          </cell>
          <cell r="AZ703">
            <v>51012944</v>
          </cell>
          <cell r="BA703">
            <v>80139833</v>
          </cell>
        </row>
        <row r="704">
          <cell r="D704">
            <v>60312390</v>
          </cell>
          <cell r="E704" t="str">
            <v xml:space="preserve">A  </v>
          </cell>
          <cell r="F704" t="str">
            <v>TV</v>
          </cell>
          <cell r="G704" t="str">
            <v>MARIA LETICIA VENEGAS RAMIREZ</v>
          </cell>
          <cell r="H704" t="str">
            <v>2DO ANDADOR 150 DE LOS PINOS SALITRERIA TEXCOCO CP.56150</v>
          </cell>
          <cell r="I704">
            <v>59529309</v>
          </cell>
          <cell r="J704" t="str">
            <v>SHARP HISENSE</v>
          </cell>
          <cell r="K704" t="str">
            <v>LC-65N5200U</v>
          </cell>
          <cell r="L704" t="str">
            <v>65G1622M0H00075</v>
          </cell>
          <cell r="M704" t="str">
            <v>COMPROBANTE VENTA EN LINEA 3610641</v>
          </cell>
          <cell r="N704">
            <v>19999</v>
          </cell>
          <cell r="O704">
            <v>42625</v>
          </cell>
          <cell r="P704">
            <v>42794</v>
          </cell>
          <cell r="Q704">
            <v>201767</v>
          </cell>
          <cell r="R704" t="str">
            <v>16/03/2017 04 : 26  ARANTXA.MON : NP5/P1A: 197213 PANEL     28-02-2017   OC-1008029</v>
          </cell>
          <cell r="S704" t="str">
            <v>EQUIPO EN DOMICILIO DE CTE (ZONA FORANEA</v>
          </cell>
          <cell r="T704" t="str">
            <v xml:space="preserve"> ANDREA LEGORRETA                 </v>
          </cell>
          <cell r="U704" t="str">
            <v>2017-04-10</v>
          </cell>
          <cell r="V704" t="str">
            <v>CENTRO</v>
          </cell>
          <cell r="W704" t="str">
            <v>COMPLETADO</v>
          </cell>
          <cell r="X704" t="str">
            <v>TALLER</v>
          </cell>
          <cell r="Y704">
            <v>42788</v>
          </cell>
          <cell r="Z704">
            <v>169</v>
          </cell>
          <cell r="AA704" t="str">
            <v>M010</v>
          </cell>
          <cell r="AD704" t="str">
            <v>Texcoco/salitreria</v>
          </cell>
          <cell r="AE704" t="str">
            <v>MEX</v>
          </cell>
          <cell r="AF704" t="str">
            <v>MX</v>
          </cell>
          <cell r="AG704" t="str">
            <v>10407856</v>
          </cell>
          <cell r="AH704" t="str">
            <v>MARIA LETICIA VENEGAS RAMIREZ</v>
          </cell>
          <cell r="AI704" t="str">
            <v>2do. andador no. 150 de los pinos</v>
          </cell>
          <cell r="AJ704" t="str">
            <v>5959529309</v>
          </cell>
          <cell r="AK704">
            <v>0</v>
          </cell>
          <cell r="AL704" t="str">
            <v>56150</v>
          </cell>
          <cell r="AM704" t="str">
            <v>23/04/2017 07 : 42 Cecilio .R : TCF174: 7401201611/04/2017 05 : 15 SEMIRAMIS.M : CSCCte se comunica para verificar el estatus de su equipo se le mencionaque el envió de su equipo es en tiempo estimado de 20 días hábilesdespués de la autorización16/03/2017 04 : 27 ARANTXA.MON : TCF116/03/2017 04 : 27 ARANTXA.MON : TCF116/03/2017 04 : 26 ARANTXA.MON : NP515/03/2017 13 : 04 201767 : SEG POR 2DA OCASIÓN SE SOLICITA APOYO PARAQUE NOS INDIQUE FECHA DE SURTIMIENTO DE LA OC, YA QUE AL DÍA DE HOY NO HEMOS TENIDO RESPUESTA VÍA CORREO O CRM. A0315/03/2017 05 : 51 MA.ISABEL : SEG: SE ENVIA CORREO A REFACCIONES PARASABER ESTATUS DE SURTIMIENTO13/03/2017 11 : 37 MA.ISABEL : SEG: SE VERIFICA CON REF EL PROCESO DEC.F.09/03/2017 02 : 07 BRENDA.MORA : Comentario anterior fue proporcionadopor el área de refacción que en breve actualizaran el status.09/03/2017 02 : 06 BRENDA.MORA : CSCSe le hace mención de la autorización del cf y el tiempo de entrega de20 días hábiles. TCF1PU-Cliente01/03/2017 06 : 50 201767 : P1A: 197213 PANEL 28-02-2017 OC-100802928/02/2017 05 : 22 SEMIRAMIS.M : CSCCte se comunica para reportar que el dia de hoy se le visito por el csay desea saber el estatus de equipo s ele pide drnos tiempo paraverificarlo28/02/2017 03 : 45 ANA.LAURA : KMA:84$16823/02/2017 07 : 52 201767 : V1. 27/02/2017: DE 10 AM A 6 PMH-23380 SE ASIGNA T52CAE23/02/2017 00 : 58 GABRIELA.B : ODSWTP22/02/2017 05 : 43 GABRIELA.B : TELMEXENTRE CEDROS Y PINOS</v>
          </cell>
          <cell r="AN704" t="str">
            <v>3TE65G155271</v>
          </cell>
          <cell r="AO704" t="str">
            <v>Smart</v>
          </cell>
          <cell r="AP704" t="str">
            <v>Sharp</v>
          </cell>
          <cell r="AQ704" t="str">
            <v>Opera</v>
          </cell>
          <cell r="AR704" t="str">
            <v>FHD 1920 x 1080</v>
          </cell>
          <cell r="AS704" t="str">
            <v>3TE65G1623O8G1623M010</v>
          </cell>
          <cell r="AT704" t="e">
            <v>#N/A</v>
          </cell>
          <cell r="AU704" t="str">
            <v>LC-65N5200U</v>
          </cell>
          <cell r="AV704" t="str">
            <v>3TE65G1623O8</v>
          </cell>
          <cell r="AW704" t="str">
            <v>G1623</v>
          </cell>
          <cell r="AX704" t="str">
            <v>M010</v>
          </cell>
          <cell r="AY704">
            <v>74012016</v>
          </cell>
          <cell r="AZ704">
            <v>51012945</v>
          </cell>
          <cell r="BA704">
            <v>80139838</v>
          </cell>
        </row>
        <row r="705">
          <cell r="D705">
            <v>60310840</v>
          </cell>
          <cell r="E705" t="str">
            <v xml:space="preserve">A  </v>
          </cell>
          <cell r="F705" t="str">
            <v>TV</v>
          </cell>
          <cell r="G705" t="str">
            <v>FRANCISCO JAVIER LOPEZ HERNANDEZ -SEARS</v>
          </cell>
          <cell r="H705" t="str">
            <v>BLVD. DEL NIÑO POBLANO N. 2510 COLONIA CONCEPCIÓN LA CRUZ C.P 72450, PUEBLA, PUE.</v>
          </cell>
          <cell r="I705">
            <v>2225274968</v>
          </cell>
          <cell r="J705" t="str">
            <v>HISENSE-SHARP</v>
          </cell>
          <cell r="K705" t="str">
            <v>LC-65N5200U</v>
          </cell>
          <cell r="L705" t="str">
            <v>65G1622L8H00284</v>
          </cell>
          <cell r="M705" t="str">
            <v>PÓLIZA SELLADA</v>
          </cell>
          <cell r="N705">
            <v>0</v>
          </cell>
          <cell r="O705">
            <v>42769</v>
          </cell>
          <cell r="P705">
            <v>42776</v>
          </cell>
          <cell r="Q705">
            <v>201032</v>
          </cell>
          <cell r="R705" t="str">
            <v>16/02/2017 00 : 25  ERNESTO.HERN : NP5
14/02/2017 05 : 15 201032 : P1A: T197213 PANEL LED OC-1007363</v>
          </cell>
          <cell r="S705" t="str">
            <v>EQUIPO DE PISO</v>
          </cell>
          <cell r="T705" t="str">
            <v xml:space="preserve">  ERIK ORTEGA MÉNDEZ              </v>
          </cell>
          <cell r="U705">
            <v>42837</v>
          </cell>
          <cell r="V705" t="str">
            <v>Centro</v>
          </cell>
          <cell r="W705" t="str">
            <v>COMPLETADO</v>
          </cell>
          <cell r="X705" t="str">
            <v>CLIENTE</v>
          </cell>
          <cell r="Y705">
            <v>42769</v>
          </cell>
          <cell r="AA705" t="str">
            <v>M010</v>
          </cell>
          <cell r="AB705" t="str">
            <v>T197213/Panel - PANEL</v>
          </cell>
          <cell r="AC705" t="str">
            <v>OC-1007363</v>
          </cell>
          <cell r="AD705" t="str">
            <v>puebla/concepcion la cruz</v>
          </cell>
          <cell r="AE705" t="str">
            <v>PUE</v>
          </cell>
          <cell r="AF705" t="str">
            <v>MX</v>
          </cell>
          <cell r="AG705" t="str">
            <v>10411321</v>
          </cell>
          <cell r="AH705" t="str">
            <v>FRANCISCO JAVIER LOPEZ HERNANDEZ</v>
          </cell>
          <cell r="AI705" t="str">
            <v>2510 boulevard del niño poblano</v>
          </cell>
          <cell r="AJ705" t="str">
            <v>044-2225274968</v>
          </cell>
          <cell r="AK705">
            <v>0</v>
          </cell>
          <cell r="AL705" t="str">
            <v>72450</v>
          </cell>
          <cell r="AM705" t="str">
            <v>23/04/2017 07 : 47 Cecilio .R : TCF174: 7401201720/04/2017 22 : 57 GEARARDO.PA : CFA19/04/2017 05 : 03 ADRIANA.SAN : CSCSe comunica personal de tienda solicitando información de entrega de CF,se pasa orden a CF para seguimiento, se corta llamada con tda.25/03/2017 01 : 45 SEMIRAMIS.M : CSCCte se comunica para verificar cual es el proceso del envío de su equipose le menciono que no se ha enviado el equipo por cuestiones deinventario y de auditoria razón por lo que no se ha enviado su equipo sele menciona que posiblemente la siguiente semana se le enviaría14/03/2017 01 : 14 GABRIELA.B : CSCSe Informa Dentro de Proceso de CF se pide Esperar22/02/2017 07 : 32 MARCO.DIAZ : TCF1PU TIENDA16/02/2017 00 : 25 ERNESTO.HERN : TCF116/02/2017 00 : 25 ERNESTO.HERN : NP514/02/2017 05 : 15 201032 : P1A: T197213 PANEL LED OC-1007363, MODELOCORRECTO ES LC-65N5200UEQUIPO EN TIENDA SEARS ANGELOPOLIS12/02/2017 12 : 10 MA.ISABEL : V1P: SE CONTACTA AL CSA12/02/2017 12 : 10 MA.ISABEL : DGR04/02/2017 08 : 36 ANA.LAURA : ODSWTP02/02/2017 06 : 26 ANA.LAURA : ODWTPSEARS RD.-DENTRO DE CENTRO COMERCIAL ANGELOPOLIS</v>
          </cell>
          <cell r="AN705" t="str">
            <v>3TE65G155271</v>
          </cell>
          <cell r="AO705" t="str">
            <v>Smart</v>
          </cell>
          <cell r="AP705" t="str">
            <v>Sharp</v>
          </cell>
          <cell r="AQ705" t="str">
            <v>Opera</v>
          </cell>
          <cell r="AR705" t="str">
            <v>FHD 1920 x 1080</v>
          </cell>
          <cell r="AS705" t="str">
            <v>3TE65G1623O8G1623O8M010</v>
          </cell>
          <cell r="AT705">
            <v>1</v>
          </cell>
          <cell r="AU705" t="str">
            <v>LC-65N5200U</v>
          </cell>
          <cell r="AV705" t="str">
            <v>3TE65G1623O8</v>
          </cell>
          <cell r="AW705" t="str">
            <v>G1623O8</v>
          </cell>
          <cell r="AX705" t="str">
            <v>M010</v>
          </cell>
          <cell r="AY705">
            <v>77051870</v>
          </cell>
          <cell r="AZ705">
            <v>51012946</v>
          </cell>
          <cell r="BA705">
            <v>80139843</v>
          </cell>
        </row>
        <row r="706">
          <cell r="D706">
            <v>60311612</v>
          </cell>
          <cell r="E706" t="str">
            <v>A</v>
          </cell>
          <cell r="F706" t="str">
            <v>TV</v>
          </cell>
          <cell r="G706" t="str">
            <v>EDITH DIAZ</v>
          </cell>
          <cell r="H706" t="str">
            <v>IGNACIO ALLENDE 220 SUR, AMPLIACION DE LA UNIDAD NACIONAL, CD. MADERO, TAMAULIPAS</v>
          </cell>
          <cell r="I706">
            <v>8333000989</v>
          </cell>
          <cell r="J706" t="str">
            <v>HISENSE</v>
          </cell>
          <cell r="K706" t="str">
            <v>55H7G</v>
          </cell>
          <cell r="L706" t="str">
            <v>55J141036H01328</v>
          </cell>
          <cell r="M706">
            <v>23989</v>
          </cell>
          <cell r="N706">
            <v>10938</v>
          </cell>
          <cell r="O706">
            <v>42648</v>
          </cell>
          <cell r="P706">
            <v>42782</v>
          </cell>
          <cell r="Q706">
            <v>202245</v>
          </cell>
          <cell r="R706" t="str">
            <v>18/02/2017 03 : 44  ERNESTO.HERN : NP5
16/02/2017 08 : 53                         202245 :  OC-1007496</v>
          </cell>
          <cell r="S706" t="str">
            <v/>
          </cell>
          <cell r="T706" t="str">
            <v xml:space="preserve">Alfredo Pineda                </v>
          </cell>
          <cell r="U706" t="str">
            <v>2017-02-24</v>
          </cell>
          <cell r="V706" t="str">
            <v>Norte</v>
          </cell>
          <cell r="W706" t="str">
            <v>COMPLETADO</v>
          </cell>
          <cell r="X706" t="str">
            <v>TALLER</v>
          </cell>
          <cell r="Y706">
            <v>42781</v>
          </cell>
          <cell r="Z706">
            <v>134</v>
          </cell>
          <cell r="AA706" t="str">
            <v>M010</v>
          </cell>
          <cell r="AB706" t="str">
            <v>T198792/Tarjeta T Con - T CON BOARD</v>
          </cell>
          <cell r="AC706" t="str">
            <v>OC-1007496</v>
          </cell>
          <cell r="AD706" t="str">
            <v>Cd Madero/Amp de un Nacional</v>
          </cell>
          <cell r="AE706" t="str">
            <v>TMS</v>
          </cell>
          <cell r="AF706" t="str">
            <v>MX</v>
          </cell>
          <cell r="AG706" t="str">
            <v>10412122</v>
          </cell>
          <cell r="AH706" t="str">
            <v>EDITH DIAZ</v>
          </cell>
          <cell r="AI706" t="str">
            <v>220 SUR Ignacio Allende</v>
          </cell>
          <cell r="AJ706" t="str">
            <v>8333000989</v>
          </cell>
          <cell r="AK706">
            <v>0</v>
          </cell>
          <cell r="AL706" t="str">
            <v>89510</v>
          </cell>
          <cell r="AM706" t="str">
            <v>23/04/2017 08 : 17 Cecilio .R : TCF174: 7401201918/04/2017 06 : 22 ADOLFO.FER : CFA22/02/2017 07 : 43 MARCO.DIAZ : TCF1PU CSA18/02/2017 03 : 45 ERNESTO.HERN : TCF118/02/2017 03 : 44 ERNESTO.HERN : NP518/02/2017 02 : 02 MARIA.EUGENI : SEG: REFACCIONES17/02/2017 09 : 44 202245 : EN ESPERA DE REFACCIONES _ - - -16/02/2017 08 : 53 202245 : PEDIDO DE COMPRA OC-1007496: PROCESOCOMPLETADO SATISFACTORIAMENTE16/02/2017 00 : 10 SEMIRAMIS.M : ODSWTPSERVICIO SOLICITADO PRO EL CSA MENCIONA QUE EL SUBIRA LOS DATOS</v>
          </cell>
          <cell r="AN706" t="str">
            <v>3TE55J141036</v>
          </cell>
          <cell r="AO706" t="e">
            <v>#N/A</v>
          </cell>
          <cell r="AP706" t="e">
            <v>#N/A</v>
          </cell>
          <cell r="AQ706" t="e">
            <v>#N/A</v>
          </cell>
          <cell r="AR706" t="e">
            <v>#N/A</v>
          </cell>
          <cell r="AS706" t="str">
            <v>3TE55G161437G161437M010</v>
          </cell>
          <cell r="AT706">
            <v>7</v>
          </cell>
          <cell r="AU706" t="str">
            <v>55H5C</v>
          </cell>
          <cell r="AV706" t="str">
            <v>3TE55G161437</v>
          </cell>
          <cell r="AW706" t="str">
            <v>G161437</v>
          </cell>
          <cell r="AX706" t="str">
            <v>M010</v>
          </cell>
          <cell r="AY706">
            <v>74012019</v>
          </cell>
          <cell r="AZ706">
            <v>51012948</v>
          </cell>
          <cell r="BA706">
            <v>80146127</v>
          </cell>
        </row>
        <row r="707">
          <cell r="D707">
            <v>60281318</v>
          </cell>
          <cell r="E707" t="str">
            <v xml:space="preserve">A  </v>
          </cell>
          <cell r="F707" t="str">
            <v>TV</v>
          </cell>
          <cell r="G707" t="str">
            <v>ELSA ROSA OLIVARES MUÑOZ</v>
          </cell>
          <cell r="H707" t="str">
            <v>PASO DEL GALLO # 184,COL.AMPL. LA MEXICANA,ALVARO OBREGON</v>
          </cell>
          <cell r="I707" t="str">
            <v>5259 6065</v>
          </cell>
          <cell r="J707" t="str">
            <v>HISENSE</v>
          </cell>
          <cell r="K707" t="str">
            <v>55H7G</v>
          </cell>
          <cell r="L707" t="str">
            <v>55J141036H00527</v>
          </cell>
          <cell r="M707">
            <v>252557</v>
          </cell>
          <cell r="N707">
            <v>12195</v>
          </cell>
          <cell r="O707">
            <v>42490</v>
          </cell>
          <cell r="P707">
            <v>42598</v>
          </cell>
          <cell r="Q707">
            <v>201057</v>
          </cell>
          <cell r="R707" t="str">
            <v>26/08/2016 11 : 39  ISABEL.ESQU : NP5</v>
          </cell>
          <cell r="S707" t="str">
            <v>EQUIPO EN CSA CLIENTE</v>
          </cell>
          <cell r="T707" t="str">
            <v xml:space="preserve">MARIBEL SASTRE HERNANDEZ          </v>
          </cell>
          <cell r="U707" t="str">
            <v>2017/04/19</v>
          </cell>
          <cell r="V707" t="str">
            <v>CENTRO</v>
          </cell>
          <cell r="W707" t="str">
            <v>COMPLETADO</v>
          </cell>
          <cell r="X707" t="str">
            <v>CLIENTE</v>
          </cell>
          <cell r="Y707" t="e">
            <v>#N/A</v>
          </cell>
          <cell r="Z707">
            <v>108</v>
          </cell>
          <cell r="AA707" t="str">
            <v>M010</v>
          </cell>
          <cell r="AD707" t="e">
            <v>#N/A</v>
          </cell>
          <cell r="AE707" t="e">
            <v>#N/A</v>
          </cell>
          <cell r="AF707" t="e">
            <v>#N/A</v>
          </cell>
          <cell r="AG707" t="e">
            <v>#N/A</v>
          </cell>
          <cell r="AH707" t="e">
            <v>#N/A</v>
          </cell>
          <cell r="AI707" t="e">
            <v>#N/A</v>
          </cell>
          <cell r="AJ707" t="e">
            <v>#N/A</v>
          </cell>
          <cell r="AK707" t="e">
            <v>#N/A</v>
          </cell>
          <cell r="AL707" t="e">
            <v>#N/A</v>
          </cell>
          <cell r="AM707" t="e">
            <v>#N/A</v>
          </cell>
          <cell r="AN707" t="str">
            <v>3TE55J141036</v>
          </cell>
          <cell r="AO707" t="e">
            <v>#N/A</v>
          </cell>
          <cell r="AP707" t="e">
            <v>#N/A</v>
          </cell>
          <cell r="AQ707" t="e">
            <v>#N/A</v>
          </cell>
          <cell r="AR707" t="e">
            <v>#N/A</v>
          </cell>
          <cell r="AS707" t="str">
            <v>3TE55G164499G164499M010</v>
          </cell>
          <cell r="AT707">
            <v>8</v>
          </cell>
          <cell r="AU707" t="str">
            <v>55H7B</v>
          </cell>
          <cell r="AV707" t="str">
            <v>3TE55G164499</v>
          </cell>
          <cell r="AW707" t="str">
            <v>G164499</v>
          </cell>
          <cell r="AX707" t="str">
            <v>M010</v>
          </cell>
          <cell r="AY707">
            <v>74012020</v>
          </cell>
          <cell r="AZ707">
            <v>51012949</v>
          </cell>
          <cell r="BA707">
            <v>80147789</v>
          </cell>
        </row>
        <row r="708">
          <cell r="D708">
            <v>60314375</v>
          </cell>
          <cell r="E708" t="str">
            <v>A</v>
          </cell>
          <cell r="F708" t="str">
            <v>TV</v>
          </cell>
          <cell r="G708" t="str">
            <v>LUIS EFREN HERNANDEZ RODRIGUEZ</v>
          </cell>
          <cell r="H708" t="str">
            <v>ANDADOR PIRUL 4 B COL. EL ARBOLITO JAJALPA,ECATEPEC,EDO.DE MEXICO</v>
          </cell>
          <cell r="I708">
            <v>13239575</v>
          </cell>
          <cell r="J708" t="str">
            <v>HISENSE</v>
          </cell>
          <cell r="K708" t="str">
            <v>55H7G</v>
          </cell>
          <cell r="L708" t="str">
            <v>55J141309H01537</v>
          </cell>
          <cell r="M708">
            <v>34728</v>
          </cell>
          <cell r="N708">
            <v>11282</v>
          </cell>
          <cell r="O708">
            <v>42628</v>
          </cell>
          <cell r="P708">
            <v>42816</v>
          </cell>
          <cell r="Q708">
            <v>200997</v>
          </cell>
          <cell r="R708" t="str">
            <v>DISPLAY</v>
          </cell>
          <cell r="S708" t="str">
            <v/>
          </cell>
          <cell r="T708" t="str">
            <v xml:space="preserve">GLORIA LEON LARIOS          </v>
          </cell>
          <cell r="U708">
            <v>42836</v>
          </cell>
          <cell r="V708" t="str">
            <v>Centro</v>
          </cell>
          <cell r="W708" t="str">
            <v>COMPLETADO</v>
          </cell>
          <cell r="Y708">
            <v>42811</v>
          </cell>
          <cell r="Z708">
            <v>188</v>
          </cell>
          <cell r="AA708" t="str">
            <v>M010</v>
          </cell>
          <cell r="AB708" t="str">
            <v>T174138/Panel - PANEL</v>
          </cell>
          <cell r="AC708" t="str">
            <v>OC-1009103</v>
          </cell>
          <cell r="AD708" t="str">
            <v>ecatepec/el arbolito jajalpa</v>
          </cell>
          <cell r="AE708" t="str">
            <v>MEX</v>
          </cell>
          <cell r="AF708" t="str">
            <v>MX</v>
          </cell>
          <cell r="AG708" t="str">
            <v>10414339</v>
          </cell>
          <cell r="AH708" t="str">
            <v>LUIS EFREN HERNANDEZ RODRIGUEZ</v>
          </cell>
          <cell r="AI708" t="str">
            <v>4 b andador pirul 4</v>
          </cell>
          <cell r="AJ708" t="str">
            <v>13239575</v>
          </cell>
          <cell r="AK708" t="str">
            <v>5518229147</v>
          </cell>
          <cell r="AL708" t="str">
            <v>55090</v>
          </cell>
          <cell r="AM708" t="str">
            <v>23/04/2017 08 : 27 Cecilio .R : TCF174: 7401202118/04/2017 22 : 53 GEARARDO.PA : CFA01/04/2017 11 : 14 MARCO.DIAZ : TCF1 TCF1PU CSAINF. SRA. GLORIA. DMC30/03/2017 04 : 14 ERNESTO.HERN : TCF130/03/2017 04 : 13 ERNESTO.HERN : NP529/03/2017 04 : 16 ROGER.R : ST2 - Diagnóstico correcto, solicitarrefacción.28/03/2017 08 : 27 200997 : CENTRO DE SERVICIO INFORMA QUE SE ENVIOFOTOGRAFIA DEL STICKER DE LA PANTALLA EN EL DICTAMEN TECNICO Y AHI APARECE EL MODELO MODELO CORRECTO ES 55H7G28/03/2017 05 : 51 MA.ISABEL : SEG: SE INDICA AL CSA QUE VERIFIQUEMODELO CORRECTO EN EQUIPO28/03/2017 04 : 12 200997 : P1: 27/03/2017 174138 DISPLAY CENTRO DESERVICIO ENVIA SOLICITUD DE REFACCION OC-100910328/03/2017 03 : 40 200997 : ST1: SE ANEXA REPORTE TECNICO CON EVIDENCIAFOTOGRAFICA SE SOLICITA AUTORIZACION PARA SOLICITAR PANEL.28/03/2017 01 : 02 200997 : PANTALLA INGRESA CON FALLA DE MALA IMAGENPERO AL REVISARLA SE DETECTA UNA LINEA DE COLOR NEGRO EN LAPARTE INFERIOR. SE ENVIA DICTAMEN TECNICO23/03/2017 06 : 52 200997 : P1: PANTALLA INGRESA AL AREA TECNICA PARASOLICITUD DE REFACCIONV1: 22/03/2017 CENTRO DE SERVICIO REALIZA RECOLECCION15/03/2017 01 : 20 LUIS.D : ODSWTPRD//%ARBOLEDAS Y EUCALIPTO , CASA CON ZAGUÁN NEGRO CERCA DELQUISCO</v>
          </cell>
          <cell r="AN708" t="str">
            <v>3TE55J141036</v>
          </cell>
          <cell r="AO708" t="e">
            <v>#N/A</v>
          </cell>
          <cell r="AP708" t="e">
            <v>#N/A</v>
          </cell>
          <cell r="AQ708" t="e">
            <v>#N/A</v>
          </cell>
          <cell r="AR708" t="e">
            <v>#N/A</v>
          </cell>
          <cell r="AS708" t="str">
            <v>3TE55G164499G1644M010</v>
          </cell>
          <cell r="AT708" t="e">
            <v>#N/A</v>
          </cell>
          <cell r="AU708" t="str">
            <v>55H7B</v>
          </cell>
          <cell r="AV708" t="str">
            <v>3TE55G164499</v>
          </cell>
          <cell r="AW708" t="str">
            <v>G1644</v>
          </cell>
          <cell r="AX708" t="str">
            <v>M010</v>
          </cell>
          <cell r="AY708">
            <v>74012021</v>
          </cell>
          <cell r="AZ708">
            <v>51012950</v>
          </cell>
          <cell r="BA708">
            <v>80139849</v>
          </cell>
        </row>
        <row r="709">
          <cell r="D709">
            <v>60312834</v>
          </cell>
          <cell r="E709" t="str">
            <v xml:space="preserve">A </v>
          </cell>
          <cell r="F709" t="str">
            <v>TV</v>
          </cell>
          <cell r="G709" t="str">
            <v xml:space="preserve">Amando Merino Ortega </v>
          </cell>
          <cell r="H709" t="str">
            <v xml:space="preserve">Av. Tamaulipas  # 35    Col.  Centro.    Tlacotepec  de Benito Juarez </v>
          </cell>
          <cell r="I709">
            <v>2371059321</v>
          </cell>
          <cell r="J709" t="str">
            <v>HISENSE</v>
          </cell>
          <cell r="K709" t="str">
            <v>50K20D</v>
          </cell>
          <cell r="L709" t="str">
            <v>50J140472H03111</v>
          </cell>
          <cell r="M709" t="str">
            <v>TC# 8793 1704 4002 1650 5291 77</v>
          </cell>
          <cell r="N709" t="str">
            <v>$ 7 499.00</v>
          </cell>
          <cell r="O709">
            <v>41950</v>
          </cell>
          <cell r="P709">
            <v>42822</v>
          </cell>
          <cell r="Q709">
            <v>201067</v>
          </cell>
          <cell r="R709" t="str">
            <v xml:space="preserve">15/03/2017  07:57   JORGE VAZ. NP5: P1: T173331/OC-1008292
</v>
          </cell>
          <cell r="S709" t="str">
            <v xml:space="preserve">   Equipo  en taller.   Sin caja para em</v>
          </cell>
          <cell r="T709" t="str">
            <v xml:space="preserve">   Rafael Ramirez                 </v>
          </cell>
          <cell r="U709" t="str">
            <v>2017-04-24</v>
          </cell>
          <cell r="V709" t="str">
            <v>CENTRO</v>
          </cell>
          <cell r="W709" t="str">
            <v>COMPLETADO</v>
          </cell>
          <cell r="X709" t="str">
            <v>TALLER</v>
          </cell>
          <cell r="Y709">
            <v>42790</v>
          </cell>
          <cell r="Z709">
            <v>872</v>
          </cell>
          <cell r="AA709" t="str">
            <v>M012</v>
          </cell>
          <cell r="AD709" t="str">
            <v>col centro/tlacotepec de benito juarez</v>
          </cell>
          <cell r="AE709" t="str">
            <v>PUE</v>
          </cell>
          <cell r="AF709" t="str">
            <v>MX</v>
          </cell>
          <cell r="AG709" t="str">
            <v>10412746</v>
          </cell>
          <cell r="AH709" t="str">
            <v>AMANDO MERINO ORTEGA</v>
          </cell>
          <cell r="AI709" t="str">
            <v>av tamaulipas 35</v>
          </cell>
          <cell r="AJ709" t="str">
            <v>2371059321</v>
          </cell>
          <cell r="AK709">
            <v>0</v>
          </cell>
          <cell r="AL709" t="str">
            <v>75680</v>
          </cell>
          <cell r="AM709" t="str">
            <v>23/04/2017 08 : 39 Cecilio .R : TCF174: 7401202221/04/2017 00 : 49 ANA.LAURA : CSCCFNP54076654, se le pide a cliente nos de oportunidad a que se restablezcanlos embarques / CLIENTE REFIERE QUE EL EQUIPO ESTA EN TALLER SIN CAJA,ÉL LA TIENE31/03/2017 00 : 03 MARCO.DIAZ : TCF1PU CSA CONFIRMA ALEJANDRA AGUILAR.JESSICA O31/03/2017 00 : 02 MARCO.DIAZ : TCF1. JESSICA O15/03/2017 07 : 58 JORGE.VAZ : TCF115/03/2017 07 : 57 JORGE.VAZ : NP508/03/2017 04 : 29 201067 : PENDIENTE POR REFACCIONES SE SOLICITA PANTALLA COMPLETA. SOLO SE VE LA MITADOC-1008292NP.1773331TV PANEL04/03/2017 11 : 09 MA.ISABEL : SEG: SE CONTACTA AL CSA PARA VERFESTATUS DE VISITA04/03/2017 11 : 08 MA.ISABEL : SEG: DGR02/03/2017 23 : 31 ANA.ROSA : CSCse le da inf. a cte. la fecha de visita que tiene programado taller01/03/2017 10 : 16 201067 : V1 VISITA AGENDADA PARA EL DIA VIERNES3 DE MARZOPENDIENTE POR VISITARUTA FORANEATEHUACAN-TLACOTEPEC 39 KM22/02/2017 23 : 25 LAURA.HERNA : RD%CALLE HACIA EL SANTUARIOEN UN CALLEJON A MANO DERECHA</v>
          </cell>
          <cell r="AN709" t="str">
            <v>3TE50G132311</v>
          </cell>
          <cell r="AO709" t="str">
            <v>Básica</v>
          </cell>
          <cell r="AP709" t="str">
            <v>Hisense</v>
          </cell>
          <cell r="AQ709" t="str">
            <v>Opera</v>
          </cell>
          <cell r="AR709" t="str">
            <v>FHD 1920 x 1080</v>
          </cell>
          <cell r="AS709" t="str">
            <v>3TE50G165140G1651M010</v>
          </cell>
          <cell r="AT709" t="e">
            <v>#N/A</v>
          </cell>
          <cell r="AU709" t="str">
            <v>50H7GB</v>
          </cell>
          <cell r="AV709" t="str">
            <v>3TE50G165140</v>
          </cell>
          <cell r="AW709" t="str">
            <v>G1651</v>
          </cell>
          <cell r="AX709" t="str">
            <v>M010</v>
          </cell>
          <cell r="AY709">
            <v>74012022</v>
          </cell>
          <cell r="AZ709">
            <v>51012951</v>
          </cell>
          <cell r="BA709">
            <v>80141550</v>
          </cell>
        </row>
        <row r="710">
          <cell r="D710">
            <v>60314432</v>
          </cell>
          <cell r="E710" t="str">
            <v>A</v>
          </cell>
          <cell r="F710" t="str">
            <v>TV</v>
          </cell>
          <cell r="G710" t="str">
            <v>BEATRIZ LOPEZ QUINTERO</v>
          </cell>
          <cell r="H710" t="str">
            <v>DUNAS 5725 COL. MIRAVALLE CP.80189 CULIACAN SINALOA</v>
          </cell>
          <cell r="I710">
            <v>6671750182</v>
          </cell>
          <cell r="J710" t="str">
            <v>HISENSE</v>
          </cell>
          <cell r="K710" t="str">
            <v>50K20D</v>
          </cell>
          <cell r="L710" t="str">
            <v>50J140472H02521</v>
          </cell>
          <cell r="M710" t="str">
            <v>IWALK8541</v>
          </cell>
          <cell r="N710">
            <v>7999</v>
          </cell>
          <cell r="O710">
            <v>41770</v>
          </cell>
          <cell r="P710">
            <v>42812</v>
          </cell>
          <cell r="Q710">
            <v>201050</v>
          </cell>
          <cell r="R710" t="str">
            <v>30/03/2017 06 : 43  ARANTXA.MON : NP5
18/03/2017 05 : 59 201050 : N.D. 10008861 O.C. 1008812</v>
          </cell>
          <cell r="S710" t="str">
            <v xml:space="preserve">EQUIPO EN TALLER </v>
          </cell>
          <cell r="T710" t="str">
            <v xml:space="preserve">JAZMIN PADILLA                  </v>
          </cell>
          <cell r="U710" t="str">
            <v>2017-03-30</v>
          </cell>
          <cell r="V710" t="str">
            <v>Norte</v>
          </cell>
          <cell r="W710" t="str">
            <v>COMPLETADO</v>
          </cell>
          <cell r="X710" t="str">
            <v>TALLER</v>
          </cell>
          <cell r="Y710">
            <v>42811</v>
          </cell>
          <cell r="Z710">
            <v>1042</v>
          </cell>
          <cell r="AA710" t="str">
            <v>M012</v>
          </cell>
          <cell r="AB710" t="str">
            <v>T173064/Panel - PANEL</v>
          </cell>
          <cell r="AC710" t="str">
            <v>OC-1008812</v>
          </cell>
          <cell r="AD710" t="str">
            <v>Culiacan/Miravalle</v>
          </cell>
          <cell r="AE710" t="str">
            <v>SIN</v>
          </cell>
          <cell r="AF710" t="str">
            <v>MX</v>
          </cell>
          <cell r="AG710" t="str">
            <v>10375270</v>
          </cell>
          <cell r="AH710" t="str">
            <v>BEATRIZ LOPEZ QUINTERO</v>
          </cell>
          <cell r="AI710" t="str">
            <v>Dunas no 5725</v>
          </cell>
          <cell r="AJ710" t="str">
            <v>6671750182</v>
          </cell>
          <cell r="AK710">
            <v>0</v>
          </cell>
          <cell r="AL710" t="str">
            <v>80189</v>
          </cell>
          <cell r="AM710" t="str">
            <v>23/04/2017 09 : 06 Cecilio .R : TCF174: 7401202318/04/2017 02 : 50 ADOLFO.FER : CFA11/04/2017 06 : 48 MARCO.DIAZ : TCF1PU CSA CONFIRMA ESTELA PADILLA VIAMAIL.JESSICA O11/04/2017 06 : 47 MARCO.DIAZ : TCF1. JESSICA O04/04/2017 00 : 18 MARIELA.CHA : CSCSe le menciona que se le autorizo un cambio y son 20 días y hábilesCSA cuenta con aparato dañado30/03/2017 06 : 43 ARANTXA.MON : TCF130/03/2017 06 : 43 ARANTXA.MON : NP522/03/2017 04 : 34 MARIA.EUGENI : DGRSEG: OC- Solicitud correcta en Open Bravo.18/03/2017 05 : 59 201050 : N.D. 10008861 O.C. 1008812 PENDIENTE LCD18/03/2017 05 : 10 BRENDA.MORA : ODSWTPENTRE BLVD. LAS TORRES Y CALLE. PARISFAVOR DE VALORAR FALLA CTE NOS MENCIONA ES LA 5TA. VEZ QUE SE REPARA POR EL MISMO MOTIVOREINCIDENCIA 60313274</v>
          </cell>
          <cell r="AN710" t="str">
            <v>3TE50G132311</v>
          </cell>
          <cell r="AO710" t="str">
            <v>Básica</v>
          </cell>
          <cell r="AP710" t="str">
            <v>Hisense</v>
          </cell>
          <cell r="AQ710" t="str">
            <v>Opera</v>
          </cell>
          <cell r="AR710" t="str">
            <v>FHD 1920 x 1080</v>
          </cell>
          <cell r="AS710" t="str">
            <v>3TE50G165140G1651M010</v>
          </cell>
          <cell r="AT710" t="e">
            <v>#N/A</v>
          </cell>
          <cell r="AU710" t="str">
            <v>50H7GB</v>
          </cell>
          <cell r="AV710" t="str">
            <v>3TE50G165140</v>
          </cell>
          <cell r="AW710" t="str">
            <v>G1651</v>
          </cell>
          <cell r="AX710" t="str">
            <v>M010</v>
          </cell>
          <cell r="AY710">
            <v>74012023</v>
          </cell>
          <cell r="AZ710">
            <v>51012952</v>
          </cell>
          <cell r="BA710">
            <v>80141570</v>
          </cell>
        </row>
        <row r="711">
          <cell r="D711">
            <v>60312924</v>
          </cell>
          <cell r="E711" t="str">
            <v xml:space="preserve">A  </v>
          </cell>
          <cell r="F711" t="str">
            <v>TV</v>
          </cell>
          <cell r="G711" t="str">
            <v>JUANA LUCRECIA CAHAPA JIMENEZ</v>
          </cell>
          <cell r="H711" t="str">
            <v>CALLE BOSQUES DE VIENA MZ 23 LT 9 COL. LOMAS HIDALGO DELG TLALPAN CP 14240</v>
          </cell>
          <cell r="I711" t="str">
            <v>56453080 - 5536571097</v>
          </cell>
          <cell r="J711" t="str">
            <v>HISENSE</v>
          </cell>
          <cell r="K711" t="str">
            <v>50K20D</v>
          </cell>
          <cell r="L711" t="str">
            <v>50J140472H01857</v>
          </cell>
          <cell r="M711" t="str">
            <v>POLIZA DE GARANTIA</v>
          </cell>
          <cell r="N711">
            <v>0</v>
          </cell>
          <cell r="O711">
            <v>41802</v>
          </cell>
          <cell r="P711">
            <v>42796</v>
          </cell>
          <cell r="Q711">
            <v>201767</v>
          </cell>
          <cell r="R711" t="str">
            <v>17/03/2017 00 : 27  ERNESTO.HERN : NP5 / P1A: 173064 PANEL   02-03-2017   OC-1008149</v>
          </cell>
          <cell r="S711" t="str">
            <v>EQUIPO DAÑADO EN DOMICILIO DE CLIENTE</v>
          </cell>
          <cell r="T711" t="str">
            <v xml:space="preserve">   ABRAHAM LAZCANO                </v>
          </cell>
          <cell r="U711" t="str">
            <v>2017-04-10</v>
          </cell>
          <cell r="V711" t="str">
            <v>CENTRO</v>
          </cell>
          <cell r="W711" t="str">
            <v>COMPLETADO</v>
          </cell>
          <cell r="X711" t="str">
            <v>TALLER</v>
          </cell>
          <cell r="Y711">
            <v>42793</v>
          </cell>
          <cell r="Z711">
            <v>994</v>
          </cell>
          <cell r="AA711" t="str">
            <v>M012</v>
          </cell>
          <cell r="AD711" t="str">
            <v>tlalpan/lomas hidalgo</v>
          </cell>
          <cell r="AE711" t="str">
            <v>DF</v>
          </cell>
          <cell r="AF711" t="str">
            <v>MX</v>
          </cell>
          <cell r="AG711" t="str">
            <v>10413276</v>
          </cell>
          <cell r="AH711" t="str">
            <v>JUANA LUCRECIA CAHAPA JIMENEZ</v>
          </cell>
          <cell r="AI711" t="str">
            <v>lote 9 calle bosques de viena mzna 23</v>
          </cell>
          <cell r="AJ711" t="str">
            <v>56453080</v>
          </cell>
          <cell r="AK711" t="str">
            <v>5536571097</v>
          </cell>
          <cell r="AL711" t="str">
            <v>14240</v>
          </cell>
          <cell r="AM711" t="str">
            <v>23/04/2017 09 : 19 Cecilio .R : TCF174: 7401202423/03/2017 23 : 53 MARCO.DIAZ : TCF1PU CLIENTEINF. JOSUE RAMIREZ. DMC17/03/2017 00 : 27 ERNESTO.HERN : TCF117/03/2017 00 : 27 ERNESTO.HERN : NP515/03/2017 13 : 09 201767 : SEG POR 2DA OCASIÓN SE SOLICITA APOYO PARAQUE NOS INDIQUE FECHA DE SURTIMIENTO DE LA OC, YA QUE AL DÍA DE HOY NO HEMOS TENIDO RESPUESTA VÍA CORREO O CRM. A0303/03/2017 09 : 11 201767 : P1A: 173064 PANEL 02-03-2017 OC-100814928/02/2017 09 : 14 201767 : V1. 03/03/2017: 10 A.M. - 6 P.M.H-23478 SE ASIGNA T34RMA28/02/2017 00 : 47 JUANANTONIO : ODSWTPENTRE CONTOI Y TRAVIATA5536571097</v>
          </cell>
          <cell r="AN711" t="str">
            <v>3TE50G132311</v>
          </cell>
          <cell r="AO711" t="str">
            <v>Básica</v>
          </cell>
          <cell r="AP711" t="str">
            <v>Hisense</v>
          </cell>
          <cell r="AQ711" t="str">
            <v>Opera</v>
          </cell>
          <cell r="AR711" t="str">
            <v>FHD 1920 x 1080</v>
          </cell>
          <cell r="AS711" t="str">
            <v>3TE50G165140G1651M010</v>
          </cell>
          <cell r="AT711" t="e">
            <v>#N/A</v>
          </cell>
          <cell r="AU711" t="str">
            <v>50H7GB</v>
          </cell>
          <cell r="AV711" t="str">
            <v>3TE50G165140</v>
          </cell>
          <cell r="AW711" t="str">
            <v>G1651</v>
          </cell>
          <cell r="AX711" t="str">
            <v>M010</v>
          </cell>
          <cell r="AY711">
            <v>74012024</v>
          </cell>
          <cell r="AZ711">
            <v>51012953</v>
          </cell>
          <cell r="BA711">
            <v>80141824</v>
          </cell>
        </row>
        <row r="712">
          <cell r="D712">
            <v>60311614</v>
          </cell>
          <cell r="E712" t="str">
            <v>A</v>
          </cell>
          <cell r="F712" t="str">
            <v>TV</v>
          </cell>
          <cell r="G712" t="str">
            <v>ALMA GARCIA</v>
          </cell>
          <cell r="H712" t="str">
            <v xml:space="preserve">VICENTE SUAREZ 308, COL. NIÑOS HEROES. TAMPICO, </v>
          </cell>
          <cell r="I712">
            <v>8331041590</v>
          </cell>
          <cell r="J712" t="str">
            <v>HISENSE</v>
          </cell>
          <cell r="K712" t="str">
            <v>50K20D</v>
          </cell>
          <cell r="L712" t="str">
            <v>50J140472H01552</v>
          </cell>
          <cell r="M712" t="str">
            <v>3929 2985 6380 6027 6762 97</v>
          </cell>
          <cell r="N712">
            <v>7999</v>
          </cell>
          <cell r="O712">
            <v>41734</v>
          </cell>
          <cell r="P712">
            <v>42782</v>
          </cell>
          <cell r="Q712">
            <v>202245</v>
          </cell>
          <cell r="R712" t="str">
            <v>18/02/2017 03 : 38  ERNESTO.HERN : NP5
16/02/2017 07 : 25 202245 :                OC-1007486</v>
          </cell>
          <cell r="S712" t="str">
            <v/>
          </cell>
          <cell r="T712" t="str">
            <v xml:space="preserve">Alfredo Pineda                </v>
          </cell>
          <cell r="U712" t="str">
            <v>2017-02-18</v>
          </cell>
          <cell r="V712" t="str">
            <v>Norte</v>
          </cell>
          <cell r="W712" t="str">
            <v>COMPLETADO</v>
          </cell>
          <cell r="X712" t="str">
            <v>TALLER</v>
          </cell>
          <cell r="Y712">
            <v>42781</v>
          </cell>
          <cell r="Z712">
            <v>1048</v>
          </cell>
          <cell r="AA712" t="str">
            <v>M012</v>
          </cell>
          <cell r="AB712" t="str">
            <v>T1131525/Tarjeta T Con - T CON BOARD</v>
          </cell>
          <cell r="AC712" t="str">
            <v>OC-1007486</v>
          </cell>
          <cell r="AD712" t="str">
            <v>Tampico/Niños Heroes</v>
          </cell>
          <cell r="AE712" t="str">
            <v>TMS</v>
          </cell>
          <cell r="AF712" t="str">
            <v>MX</v>
          </cell>
          <cell r="AG712" t="str">
            <v>10412124</v>
          </cell>
          <cell r="AH712" t="str">
            <v>ALMA GARCIA ACOSTA</v>
          </cell>
          <cell r="AI712" t="str">
            <v>308 V Suarez</v>
          </cell>
          <cell r="AJ712" t="str">
            <v>8331041590</v>
          </cell>
          <cell r="AK712">
            <v>0</v>
          </cell>
          <cell r="AL712" t="str">
            <v>89593</v>
          </cell>
          <cell r="AM712" t="str">
            <v>23/04/2017 09 : 25 Cecilio .R : TCF174: 7401202520/04/2017 00 : 34 MARIA.EUGENI : CFA23/02/2017 02 : 29 Ricardo Espinosa : TCF1PU CSA23/02/2017 02 : 29 Ricardo Espinosa : TCF1DR18/02/2017 03 : 38 ERNESTO.HERN : TCF118/02/2017 03 : 38 ERNESTO.HERN : NP518/02/2017 02 : 11 MARIA.EUGENI : SEG: REFACCIONES17/02/2017 09 : 44 202245 : EN ESPERA DE REFACCIONES16/02/2017 07 : 25 202245 : PEDIDO DE COMPRA OC-1007486: PROCESOCOMPLETADO SATISFACTORIAMENTE16/02/2017 00 : 16 SEMIRAMIS.M : ODSWTPEQUIPO EN CSA SOLICITADO POR ELLOS SUBIRAN LOS DOCUMENTOS</v>
          </cell>
          <cell r="AN712" t="str">
            <v>3TE50G132311</v>
          </cell>
          <cell r="AO712" t="str">
            <v>Básica</v>
          </cell>
          <cell r="AP712" t="str">
            <v>Hisense</v>
          </cell>
          <cell r="AQ712" t="str">
            <v>Opera</v>
          </cell>
          <cell r="AR712" t="str">
            <v>FHD 1920 x 1080</v>
          </cell>
          <cell r="AS712" t="str">
            <v>3TE50G165140G1651M010</v>
          </cell>
          <cell r="AT712" t="e">
            <v>#N/A</v>
          </cell>
          <cell r="AU712" t="str">
            <v>50H7GB</v>
          </cell>
          <cell r="AV712" t="str">
            <v>3TE50G165140</v>
          </cell>
          <cell r="AW712" t="str">
            <v>G1651</v>
          </cell>
          <cell r="AX712" t="str">
            <v>M010</v>
          </cell>
          <cell r="AY712">
            <v>74012025</v>
          </cell>
          <cell r="AZ712">
            <v>51012954</v>
          </cell>
          <cell r="BA712">
            <v>80141576</v>
          </cell>
        </row>
        <row r="713">
          <cell r="D713">
            <v>60315508</v>
          </cell>
          <cell r="E713" t="str">
            <v xml:space="preserve">A </v>
          </cell>
          <cell r="F713" t="str">
            <v>TV</v>
          </cell>
          <cell r="G713" t="str">
            <v>MARISOL HERNANDEZ VILLA</v>
          </cell>
          <cell r="H713" t="str">
            <v>LA MEDIA VUELTA # 319 EL CANTAR , CELAYA</v>
          </cell>
          <cell r="I713">
            <v>4611550240</v>
          </cell>
          <cell r="J713" t="str">
            <v xml:space="preserve">HISENSE </v>
          </cell>
          <cell r="K713" t="str">
            <v>50K20D</v>
          </cell>
          <cell r="L713" t="str">
            <v>50J140472H01046</v>
          </cell>
          <cell r="M713">
            <v>139</v>
          </cell>
          <cell r="N713">
            <v>6999</v>
          </cell>
          <cell r="O713">
            <v>41735</v>
          </cell>
          <cell r="P713">
            <v>42923</v>
          </cell>
          <cell r="Q713">
            <v>201608</v>
          </cell>
          <cell r="R713" t="str">
            <v>12/04/2017  P1A: PANEL # 173064 O.C. 1009568</v>
          </cell>
          <cell r="S713" t="str">
            <v xml:space="preserve">EQUIPO EN TALLER SIN CAJA NI ACCESORIOS </v>
          </cell>
          <cell r="T713" t="str">
            <v xml:space="preserve">CAROLINA PEREA                    </v>
          </cell>
          <cell r="U713" t="str">
            <v>2017-04-20</v>
          </cell>
          <cell r="V713" t="str">
            <v>CENTRO</v>
          </cell>
          <cell r="W713" t="str">
            <v>COMPLETADO</v>
          </cell>
          <cell r="X713" t="str">
            <v>TALLER</v>
          </cell>
          <cell r="Y713">
            <v>42830</v>
          </cell>
          <cell r="Z713">
            <v>1188</v>
          </cell>
          <cell r="AA713" t="str">
            <v>M012</v>
          </cell>
          <cell r="AD713" t="str">
            <v>CELAYA/COL EL CANTAR</v>
          </cell>
          <cell r="AE713" t="str">
            <v>GTO</v>
          </cell>
          <cell r="AF713" t="str">
            <v>MX</v>
          </cell>
          <cell r="AG713" t="str">
            <v>10415568</v>
          </cell>
          <cell r="AH713" t="str">
            <v>MARISOL HERNANDEZ VILLAFAÑA</v>
          </cell>
          <cell r="AI713" t="str">
            <v>LA MEDIA VUELTA 319</v>
          </cell>
          <cell r="AJ713" t="str">
            <v>4611828960</v>
          </cell>
          <cell r="AK713" t="str">
            <v>4611828960</v>
          </cell>
          <cell r="AL713" t="str">
            <v>38097</v>
          </cell>
          <cell r="AM713" t="str">
            <v>23/04/2017 09 : 29 Cecilio .R : TCF174: 7401202613/04/2017 05 : 51 ERNESTO.HERN : TCF113/04/2017 05 : 51 ERNESTO.HERN : NP512/04/2017 05 : 36 201608 : P1A: PANEL # 173064 O.C. 100956808/04/2017 07 : 43 201608 : EQUIPO EN TALLER PARA REVISION07/04/2017 23 : 49 GEARARDO.PA : KMA 101 KM $20207/04/2017 03 : 39 201608 : V1: 07/04/17 10 A 12 SE SOLICITA SKMA 101 KM$202 Y NO ANEXARON DOC06/04/2017 01 : 37 GERARDO.GRA : ODSWTP ELABORADA POR EMC*RD% CAMINO VIEJO Y JOSE ALFREDO JIMENEZ</v>
          </cell>
          <cell r="AN713" t="str">
            <v>3TE50G132311</v>
          </cell>
          <cell r="AO713" t="str">
            <v>Básica</v>
          </cell>
          <cell r="AP713" t="str">
            <v>Hisense</v>
          </cell>
          <cell r="AQ713" t="str">
            <v>Opera</v>
          </cell>
          <cell r="AR713" t="str">
            <v>FHD 1920 x 1080</v>
          </cell>
          <cell r="AS713" t="str">
            <v>GTE50G1523B0CRMM012</v>
          </cell>
          <cell r="AT713">
            <v>8</v>
          </cell>
          <cell r="AU713" t="str">
            <v>50H7GB</v>
          </cell>
          <cell r="AV713" t="str">
            <v>GTE50G1523B0</v>
          </cell>
          <cell r="AW713" t="str">
            <v>CRM</v>
          </cell>
          <cell r="AX713" t="str">
            <v>M012</v>
          </cell>
          <cell r="AY713">
            <v>74012026</v>
          </cell>
          <cell r="AZ713">
            <v>51013120</v>
          </cell>
          <cell r="BA713">
            <v>80147192</v>
          </cell>
        </row>
        <row r="714">
          <cell r="D714">
            <v>60311550</v>
          </cell>
          <cell r="E714" t="str">
            <v xml:space="preserve">A  </v>
          </cell>
          <cell r="F714" t="str">
            <v>TV</v>
          </cell>
          <cell r="G714" t="str">
            <v xml:space="preserve">ARTURO ALVARADO VICENCIO </v>
          </cell>
          <cell r="H714" t="str">
            <v>CALLE COATZINTLA S/N. COL. MANUEL AVILA CAMACHO. POZA RICA VER.</v>
          </cell>
          <cell r="I714" t="str">
            <v>7821952459   8216887</v>
          </cell>
          <cell r="J714" t="str">
            <v>HISENSE</v>
          </cell>
          <cell r="K714" t="str">
            <v>50K20D</v>
          </cell>
          <cell r="L714" t="str">
            <v>50J140472H00554</v>
          </cell>
          <cell r="M714">
            <v>320</v>
          </cell>
          <cell r="N714">
            <v>11122.5</v>
          </cell>
          <cell r="O714">
            <v>41906</v>
          </cell>
          <cell r="P714">
            <v>42780</v>
          </cell>
          <cell r="Q714">
            <v>201060</v>
          </cell>
          <cell r="R714" t="str">
            <v>OC-60311550 PANEL</v>
          </cell>
          <cell r="S714" t="str">
            <v/>
          </cell>
          <cell r="T714" t="str">
            <v xml:space="preserve"> Zeineb Vega Fecha de Aplicación: </v>
          </cell>
          <cell r="U714" t="str">
            <v>2017</v>
          </cell>
          <cell r="V714" t="str">
            <v>SUR</v>
          </cell>
          <cell r="W714" t="str">
            <v>COMPLETADO</v>
          </cell>
          <cell r="X714" t="str">
            <v>TALLER</v>
          </cell>
          <cell r="Y714">
            <v>42780</v>
          </cell>
          <cell r="Z714">
            <v>874</v>
          </cell>
          <cell r="AA714" t="str">
            <v>M012</v>
          </cell>
          <cell r="AD714" t="str">
            <v>Pozarica/Manuel Avila Camacho</v>
          </cell>
          <cell r="AE714" t="str">
            <v>VER</v>
          </cell>
          <cell r="AF714" t="str">
            <v>MX</v>
          </cell>
          <cell r="AG714" t="str">
            <v>10411995</v>
          </cell>
          <cell r="AH714" t="str">
            <v>ARTURO ALVARADO VICENCIO</v>
          </cell>
          <cell r="AI714" t="str">
            <v>Coatzintla s/n</v>
          </cell>
          <cell r="AJ714" t="str">
            <v>7821952459</v>
          </cell>
          <cell r="AK714" t="str">
            <v>7821952459</v>
          </cell>
          <cell r="AL714" t="str">
            <v>93220</v>
          </cell>
          <cell r="AM714" t="str">
            <v>23/04/2017 09 : 34 Cecilio .R : TCF174: 7401202711/04/2017 01 : 31 BRENDA.MORA : CSCSe le comenta al cliente que su equipo tardara aprox. 10 días mas parasu entrega.01/03/2017 01 : 55 MARCO.DIAZ : TCF1PU CSA24/02/2017 01 : 01 ERNESTO.HERN : TCF124/02/2017 01 : 01 ERNESTO.HERN : NP523/02/2017 06 : 15 201060 : OC-60311550 PANEL22/02/2017 00 : 46 201060 : EQUIPO EN CSA21/02/2017 02 : 22 201060 : SERVICIO EN RUTA17/02/2017 02 : 24 201060 : PREDIAGNOSTICO: PANEL DAÑADO (LEDS)MAIN Y POWER EN STOK, CTE PUEDE ATENDER HASTA EL DIA DIA 20/02/17.V1:20/02/1714/02/2017 07 : 16 SEMIRAMIS.M : ODSWTPESQ ACUARIO Y PAPANTLA</v>
          </cell>
          <cell r="AN714" t="str">
            <v>3TE50G132311</v>
          </cell>
          <cell r="AO714" t="str">
            <v>Básica</v>
          </cell>
          <cell r="AP714" t="str">
            <v>Hisense</v>
          </cell>
          <cell r="AQ714" t="str">
            <v>Opera</v>
          </cell>
          <cell r="AR714" t="str">
            <v>FHD 1920 x 1080</v>
          </cell>
          <cell r="AS714" t="str">
            <v>3TE50G165140G1651M010</v>
          </cell>
          <cell r="AT714" t="e">
            <v>#N/A</v>
          </cell>
          <cell r="AU714" t="str">
            <v>50H7GB</v>
          </cell>
          <cell r="AV714" t="str">
            <v>3TE50G165140</v>
          </cell>
          <cell r="AW714" t="str">
            <v>G1651</v>
          </cell>
          <cell r="AX714" t="str">
            <v>M010</v>
          </cell>
          <cell r="AY714">
            <v>74012027</v>
          </cell>
          <cell r="AZ714">
            <v>51012955</v>
          </cell>
          <cell r="BA714">
            <v>80141553</v>
          </cell>
        </row>
        <row r="715">
          <cell r="D715">
            <v>60310891</v>
          </cell>
          <cell r="E715" t="str">
            <v>A</v>
          </cell>
          <cell r="F715" t="str">
            <v>TV</v>
          </cell>
          <cell r="G715" t="str">
            <v>MICAELA ALBA MEJIA</v>
          </cell>
          <cell r="H715" t="str">
            <v>C. JOSE DE JESUS GONZALEZ GARCIA #1904 FRACC. LA PURA AGUASCALIENTES, AGS.</v>
          </cell>
          <cell r="I715" t="str">
            <v>556 0474630</v>
          </cell>
          <cell r="J715" t="str">
            <v>HISENSE</v>
          </cell>
          <cell r="K715" t="str">
            <v>50K20D</v>
          </cell>
          <cell r="L715" t="str">
            <v>50J140472H00075</v>
          </cell>
          <cell r="M715" t="str">
            <v>TR #03631</v>
          </cell>
          <cell r="N715">
            <v>7499</v>
          </cell>
          <cell r="O715">
            <v>41835</v>
          </cell>
          <cell r="P715">
            <v>42774</v>
          </cell>
          <cell r="Q715">
            <v>202465</v>
          </cell>
          <cell r="R715" t="str">
            <v>SE SOLITA PANEL Y NO HAY REFACCION (T173064 / Pedido de compra OC-1007132)</v>
          </cell>
          <cell r="S715" t="str">
            <v/>
          </cell>
          <cell r="T715" t="str">
            <v xml:space="preserve">ALEJANDRO CHAVEZ                </v>
          </cell>
          <cell r="U715" t="str">
            <v>2017-04-11</v>
          </cell>
          <cell r="V715" t="str">
            <v>Norte</v>
          </cell>
          <cell r="W715" t="str">
            <v>COMPLETADO</v>
          </cell>
          <cell r="X715" t="str">
            <v>TALLER</v>
          </cell>
          <cell r="Y715">
            <v>42773</v>
          </cell>
          <cell r="Z715">
            <v>939</v>
          </cell>
          <cell r="AA715" t="str">
            <v>M012</v>
          </cell>
          <cell r="AB715" t="str">
            <v>T173064/Panel - PANEL</v>
          </cell>
          <cell r="AC715" t="str">
            <v>OC-1007132</v>
          </cell>
          <cell r="AD715" t="str">
            <v>Ags / fracc. la pura</v>
          </cell>
          <cell r="AE715" t="str">
            <v>AGS</v>
          </cell>
          <cell r="AF715" t="str">
            <v>MX</v>
          </cell>
          <cell r="AG715" t="str">
            <v>10411227</v>
          </cell>
          <cell r="AH715" t="str">
            <v>MICAELA ALBA MEJIA</v>
          </cell>
          <cell r="AI715" t="str">
            <v>1904 Jose de jesus gonzalez garcia</v>
          </cell>
          <cell r="AJ715" t="str">
            <v>044-5560474630</v>
          </cell>
          <cell r="AK715">
            <v>0</v>
          </cell>
          <cell r="AL715" t="str">
            <v>20126</v>
          </cell>
          <cell r="AM715" t="str">
            <v>23/04/2017 09 : 38 Cecilio .R : TCF174: 7401202818/04/2017 03 : 00 ADOLFO.FER : CFA07/04/2017 00 : 50 SEMIRAMIS.M : CSCCte se comunica para saber cuando se le enviara su equipo se comenta queestamos en un inventario situación que nos permite realizar el envio deequipo06/04/2017 03 : 40 ANA.LAURA : CSCse corta llamada14/03/2017 06 : 37 SEMIRAMIS.M : CSCCte se comunica para saber cuando se le entregara su equipo de cf segenera reporte de queja 5407627722/02/2017 07 : 09 MARCO.DIAZ : TCF1PU CSA18/02/2017 06 : 05 ANA.ROSA : CSCse le vuelve a corroborar tiempo de respuesta del área de CF14/02/2017 01 : 36 ANA.ROSA : CSCse le indica a cte de la autorización de CF y del tiempo de respuestade estas áreas (20dias hábiles)14/02/2017 00 : 56 ERNESTO.HERN : TCF114/02/2017 00 : 55 ERNESTO.HERN : NP509/02/2017 01 : 16 202465 : P1: OC-1007132 T17306408/02/2017 02 : 36 202465 : V1: 07/02/2017 A LAS 17:00 HRS.01/02/2017 23 : 10 ANA.LAURA : ODSWTPWALMART RD.- POR CALLE PARRAL, CERCA DE MINISUPER EL OLIVER</v>
          </cell>
          <cell r="AN715" t="str">
            <v>3TE50G132311</v>
          </cell>
          <cell r="AO715" t="str">
            <v>Básica</v>
          </cell>
          <cell r="AP715" t="str">
            <v>Hisense</v>
          </cell>
          <cell r="AQ715" t="str">
            <v>Opera</v>
          </cell>
          <cell r="AR715" t="str">
            <v>FHD 1920 x 1080</v>
          </cell>
          <cell r="AS715" t="str">
            <v>3TE50G165140G1651M010</v>
          </cell>
          <cell r="AT715" t="e">
            <v>#N/A</v>
          </cell>
          <cell r="AU715" t="str">
            <v>50H7GB</v>
          </cell>
          <cell r="AV715" t="str">
            <v>3TE50G165140</v>
          </cell>
          <cell r="AW715" t="str">
            <v>G1651</v>
          </cell>
          <cell r="AX715" t="str">
            <v>M010</v>
          </cell>
          <cell r="AY715">
            <v>74012028</v>
          </cell>
          <cell r="AZ715">
            <v>51012956</v>
          </cell>
          <cell r="BA715">
            <v>80141773</v>
          </cell>
        </row>
        <row r="716">
          <cell r="D716">
            <v>60310701</v>
          </cell>
          <cell r="E716" t="str">
            <v xml:space="preserve">A  </v>
          </cell>
          <cell r="F716" t="str">
            <v>TV</v>
          </cell>
          <cell r="G716" t="str">
            <v>Elena Vierya</v>
          </cell>
          <cell r="H716" t="str">
            <v>LAZARO CARDENAS /Toluca
Miguel Barragan
House Number: 147</v>
          </cell>
          <cell r="I716">
            <v>72222121458</v>
          </cell>
          <cell r="J716" t="str">
            <v>HISENSE</v>
          </cell>
          <cell r="K716" t="str">
            <v>50K20DW</v>
          </cell>
          <cell r="L716" t="str">
            <v>50J140464H04822</v>
          </cell>
          <cell r="M716">
            <v>130089</v>
          </cell>
          <cell r="N716">
            <v>7801.2</v>
          </cell>
          <cell r="O716">
            <v>41823</v>
          </cell>
          <cell r="P716">
            <v>42783</v>
          </cell>
          <cell r="Q716">
            <v>201612</v>
          </cell>
          <cell r="R716" t="str">
            <v xml:space="preserve">DEMORA EN LLEGADA DE REFACION 19/02/2017 03 : 07 201612 : SE SOLICITO REFACION 171496PCB POWER Y PANEL 173331  OC1007648 NAC
</v>
          </cell>
          <cell r="S716" t="str">
            <v>EQUIPO EN CSA CLIENTE</v>
          </cell>
          <cell r="T716" t="str">
            <v xml:space="preserve">      ADRIANA BINIFACIO REYES     </v>
          </cell>
          <cell r="U716">
            <v>42845</v>
          </cell>
          <cell r="V716" t="str">
            <v>CENTRO</v>
          </cell>
          <cell r="W716" t="str">
            <v>COMPLETADO</v>
          </cell>
          <cell r="X716" t="str">
            <v>CLIENTE</v>
          </cell>
          <cell r="Y716">
            <v>42767</v>
          </cell>
          <cell r="Z716">
            <v>960</v>
          </cell>
          <cell r="AA716" t="str">
            <v>M012</v>
          </cell>
          <cell r="AD716" t="str">
            <v>lAZARO CARDENAS /Toluca</v>
          </cell>
          <cell r="AE716" t="str">
            <v>MEX</v>
          </cell>
          <cell r="AF716" t="str">
            <v>MX</v>
          </cell>
          <cell r="AG716" t="str">
            <v>10404060</v>
          </cell>
          <cell r="AH716" t="str">
            <v>ELENA VIERYA</v>
          </cell>
          <cell r="AI716" t="str">
            <v>147 Miguel Barragan</v>
          </cell>
          <cell r="AJ716" t="str">
            <v>72222121458</v>
          </cell>
          <cell r="AK716">
            <v>0</v>
          </cell>
          <cell r="AL716" t="str">
            <v>50180</v>
          </cell>
          <cell r="AM716" t="str">
            <v>23/04/2017 09 : 43 Cecilio .R : TCF174: 7401202921/04/2017 01 : 44 GEARARDO.PA : CFA07/04/2017 06 : 22 SEMIRAMIS.M : CSCCte se comunica para verificar cuando se le enviara su equipo se le pideque culmine el proceso de inventario22/03/2017 07 : 45 MARIELA.CHA : CSCSe le menciona que se le autorizo un cambio y son 20 días hábiles parala entregaCSA Cuenta con el aparto dañado14/03/2017 05 : 18 MARCO.DIAZ : TCF1PU CSA03/03/2017 07 : 55 GABRIELA.B : CSCSe brinda información de Proceso de CF, se indica tiempo de respuesta03/03/2017 07 : 31 SEMIRAMIS.M : CSCCte se comunica para saber cual es el estatus de su equipo se lemenciona que se aplicara el cf en un tiempo estimado de 20 dia habiles22/02/2017 08 : 43 ERNESTO.HERN : TCF122/02/2017 08 : 42 ERNESTO.HERN : NP521/02/2017 08 : 38 201612 : SE SOLICITARON DOCUMENTOS A CLIENTE ENESPERA DE QUE LOS ENVIE 20/02/2017 NAC19/02/2017 03 : 07 201612 : SE SOLICITO REFACION 171496PCB POWER Y PANEL173331 OC1007648 NAC17/02/2017 08 : 44 201612 : EQUIPO RECOLECTADO EN BANCO DE TRABAJONAC16/02/201715/02/2017 02 : 20 MA.ISABEL : SEG: SE CONTACTA AL CSA PARA VERFESTATUS DE VISITA10/02/2017 04 : 30 SEMIRAMIS.M : CSCCte se comunica para verificar cuando se le visitara Natali de csamenciona que 10/02/2017 se le visita se le menciona a cte el dato02/02/2017 08 : 22 201612 : V1:3/02/17 SE PROGRAMA VISITA CON TITULAR02/02/2017 07 : 40 GABRIELA.B : ODSWTPRD % ANTONIO ALBARRAN Y ERIBERTO ENRIQUEZREINCIDENCIA DE ORDEN 60303162</v>
          </cell>
          <cell r="AN716" t="str">
            <v>1TE50B8NUSCB</v>
          </cell>
          <cell r="AO716" t="str">
            <v>Smart</v>
          </cell>
          <cell r="AP716" t="str">
            <v>Hisense</v>
          </cell>
          <cell r="AQ716" t="str">
            <v>Opera</v>
          </cell>
          <cell r="AR716" t="str">
            <v>FHD 1920 x 1080</v>
          </cell>
          <cell r="AS716" t="str">
            <v>3TE50G165140G1651M010</v>
          </cell>
          <cell r="AT716" t="e">
            <v>#N/A</v>
          </cell>
          <cell r="AU716" t="str">
            <v>50H7GB</v>
          </cell>
          <cell r="AV716" t="str">
            <v>3TE50G165140</v>
          </cell>
          <cell r="AW716" t="str">
            <v>G1651</v>
          </cell>
          <cell r="AX716" t="str">
            <v>M010</v>
          </cell>
          <cell r="AY716">
            <v>74012029</v>
          </cell>
          <cell r="AZ716">
            <v>51012957</v>
          </cell>
          <cell r="BA716">
            <v>80141620</v>
          </cell>
        </row>
        <row r="717">
          <cell r="D717">
            <v>60310800</v>
          </cell>
          <cell r="E717" t="str">
            <v>D</v>
          </cell>
          <cell r="F717" t="str">
            <v>TV</v>
          </cell>
          <cell r="G717" t="str">
            <v>CAROLINA CUEVAS</v>
          </cell>
          <cell r="H717" t="str">
            <v>CDA,LAGO CHURUBUSCO  DEPTO 6 MZ 15 LT 1,VOLCANES DE SAN ANDRES TUXTLA,ACOLMAN</v>
          </cell>
          <cell r="I717" t="str">
            <v>29582894/5516001343</v>
          </cell>
          <cell r="J717" t="str">
            <v>HISENSE</v>
          </cell>
          <cell r="K717" t="str">
            <v>50K20DW</v>
          </cell>
          <cell r="L717" t="str">
            <v>50J140464H04821</v>
          </cell>
          <cell r="M717" t="str">
            <v>TICKET</v>
          </cell>
          <cell r="N717">
            <v>8390</v>
          </cell>
          <cell r="O717">
            <v>41987</v>
          </cell>
          <cell r="P717">
            <v>42775</v>
          </cell>
          <cell r="Q717">
            <v>201679</v>
          </cell>
          <cell r="R717" t="str">
            <v>PANEL T173331 OC 1007276</v>
          </cell>
          <cell r="S717" t="str">
            <v>EQUIPO EN CASA DE CLIENTE,REFIERE QUE SO</v>
          </cell>
          <cell r="T717" t="str">
            <v xml:space="preserve"> GUADALUPE GIRON                  </v>
          </cell>
          <cell r="U717" t="str">
            <v>2017-04-19</v>
          </cell>
          <cell r="V717" t="str">
            <v>CENTRO</v>
          </cell>
          <cell r="W717" t="str">
            <v>COMPLETADO</v>
          </cell>
          <cell r="X717" t="str">
            <v>CLIENTE</v>
          </cell>
          <cell r="Y717">
            <v>42769</v>
          </cell>
          <cell r="Z717">
            <v>788</v>
          </cell>
          <cell r="AA717" t="str">
            <v>M012</v>
          </cell>
          <cell r="AD717" t="str">
            <v>VOLCANES DE SN ANDRES TUXTLA/ACOLMAN</v>
          </cell>
          <cell r="AE717" t="str">
            <v>MEX</v>
          </cell>
          <cell r="AF717" t="str">
            <v>MX</v>
          </cell>
          <cell r="AG717" t="str">
            <v>10411038</v>
          </cell>
          <cell r="AH717" t="str">
            <v>CAROLINA CUEVAS</v>
          </cell>
          <cell r="AI717" t="str">
            <v>MZ15 LT1 CDA LAGO CHURUBUSCO DPTO 6</v>
          </cell>
          <cell r="AJ717" t="str">
            <v>29582894</v>
          </cell>
          <cell r="AK717" t="str">
            <v>5516001343</v>
          </cell>
          <cell r="AL717" t="str">
            <v>55883</v>
          </cell>
          <cell r="AM717" t="str">
            <v>23/04/2017 09 : 47 Cecilio .R : TCF174: 7401203020/04/2017 23 : 34 GEARARDO.PA : CFA12/04/2017 23 : 49 GERARDO.GRA : CSC se indica entrega en proceso aún,se pasa ODS a CF para seguimiento. EMC*06/04/2017 00 : 05 BRENDA.MORA : CSCSe le comenta al cliente que el equipo tardara aprox. 10 días para suenvió.02/03/2017 02 : 26 ANA.ROSA : CSCse le indica a cte. de la autorización de CF y del tiempo de respuestade esta área (20dias hábiles)23/02/2017 02 : 53 Ricardo Espinosa : TCF1PU CTE FINAL23/02/2017 02 : 53 Ricardo Espinosa : TCF1DR15/02/2017 02 : 33 ERNESTO.HERN : TCF115/02/2017 02 : 32 ERNESTO.HERN : NP512/02/2017 10 : 58 MA.ISABEL : DGR12/02/2017 10 : 57 MA.ISABEL : SEG: SE ENVIA CORREO A REFACC PARA SABERCUANDO SE SURTE11/02/2017 02 : 19 201679 : P1A:PANEL T173331 OC 100727611/02/2017 02 : 12 201679 : EQUIPO SE QUEDA EN CASA DE CLIENTE09/02/2017 07 : 36 201679 : V1:09/2/201704/02/2017 23 : 58 201679 : V1:8/2/201730/01/2017 23 : 45 ALAN.FABIAN : ODSWTPRD%BOULEVARD DEL LAGO Y LAGO TEXCOCO, EN BOULEVARD DEL LAGO ESTA UN SIXY CARNICERIA LOS PLEBES, EN ESA CALLE HAY UNA TIENDA SAN JUDAS Y UNA TORTILLERIA, ESTODO DERECHO</v>
          </cell>
          <cell r="AN717" t="str">
            <v>1TE50B8NUSCB</v>
          </cell>
          <cell r="AO717" t="str">
            <v>Smart</v>
          </cell>
          <cell r="AP717" t="str">
            <v>Hisense</v>
          </cell>
          <cell r="AQ717" t="str">
            <v>Opera</v>
          </cell>
          <cell r="AR717" t="str">
            <v>FHD 1920 x 1080</v>
          </cell>
          <cell r="AS717" t="str">
            <v>GTE50G1523B0CRMM012</v>
          </cell>
          <cell r="AT717">
            <v>8</v>
          </cell>
          <cell r="AU717" t="str">
            <v>50H7GB</v>
          </cell>
          <cell r="AV717" t="str">
            <v>GTE50G1523B0</v>
          </cell>
          <cell r="AW717" t="str">
            <v>CRM</v>
          </cell>
          <cell r="AX717" t="str">
            <v>M012</v>
          </cell>
          <cell r="AY717">
            <v>74012030</v>
          </cell>
          <cell r="AZ717">
            <v>51013119</v>
          </cell>
          <cell r="BA717">
            <v>80147193</v>
          </cell>
        </row>
        <row r="718">
          <cell r="D718">
            <v>60314089</v>
          </cell>
          <cell r="E718" t="str">
            <v xml:space="preserve">A  </v>
          </cell>
          <cell r="F718" t="str">
            <v>TV</v>
          </cell>
          <cell r="G718" t="str">
            <v>MARIELA ANDRADE</v>
          </cell>
          <cell r="H718" t="str">
            <v>AV.26 PONIENTE N. 2718 INT-2 COLONIA LAS HADAS C.P 72070, PUEBLA, PUE.</v>
          </cell>
          <cell r="I718" t="str">
            <v>222 2486456</v>
          </cell>
          <cell r="J718" t="str">
            <v>HISENSE</v>
          </cell>
          <cell r="K718" t="str">
            <v>50K20DW</v>
          </cell>
          <cell r="L718" t="str">
            <v>50J140464H04736</v>
          </cell>
          <cell r="M718" t="str">
            <v>TICKET: 000243024</v>
          </cell>
          <cell r="N718">
            <v>0</v>
          </cell>
          <cell r="O718">
            <v>41867</v>
          </cell>
          <cell r="P718">
            <v>42810</v>
          </cell>
          <cell r="Q718">
            <v>201032</v>
          </cell>
          <cell r="R718" t="str">
            <v>30/03/2017 06 : 40  ARANTXA.MON : NP5 18/03/2017 06 : 02 201032 : P1A: T173331 PANEL LED OC-1008811</v>
          </cell>
          <cell r="S718" t="str">
            <v>CLIENTE ENTREGA TICKET DE ENGANCHE</v>
          </cell>
          <cell r="T718" t="str">
            <v xml:space="preserve">  ERIK ORTEGA MÉNDEZ              </v>
          </cell>
          <cell r="U718">
            <v>42837</v>
          </cell>
          <cell r="V718" t="str">
            <v>Centro</v>
          </cell>
          <cell r="W718" t="str">
            <v>COMPLETADO</v>
          </cell>
          <cell r="X718" t="str">
            <v>CLIENTE</v>
          </cell>
          <cell r="Y718">
            <v>42808</v>
          </cell>
          <cell r="Z718">
            <v>943</v>
          </cell>
          <cell r="AA718" t="str">
            <v>M012</v>
          </cell>
          <cell r="AB718" t="str">
            <v>T173331/Panel - PANEL</v>
          </cell>
          <cell r="AC718" t="str">
            <v>OC-1008811</v>
          </cell>
          <cell r="AD718" t="str">
            <v>Puebla/ Las Hadas</v>
          </cell>
          <cell r="AE718" t="str">
            <v>PUE</v>
          </cell>
          <cell r="AF718" t="str">
            <v>MX</v>
          </cell>
          <cell r="AG718" t="str">
            <v>10414272</v>
          </cell>
          <cell r="AH718" t="str">
            <v>MARIELA ANDRADE</v>
          </cell>
          <cell r="AI718" t="str">
            <v>2718 Av 26 Poniente Int 2</v>
          </cell>
          <cell r="AJ718" t="str">
            <v>22287688</v>
          </cell>
          <cell r="AK718">
            <v>0</v>
          </cell>
          <cell r="AL718" t="str">
            <v>72070</v>
          </cell>
          <cell r="AM718" t="str">
            <v>23/04/2017 09 : 53 Cecilio .R : TCF174: 3TE55G1628D920/04/2017 23 : 08 GEARARDO.PA : CFA30/03/2017 06 : 41 ARANTXA.MON : TCF130/03/2017 06 : 40 ARANTXA.MON : NP522/03/2017 03 : 01 MA.ISABEL : SEG: SE ENVIA CORREO A REFACCIONES PARASABER CUANDO SE SURTE22/03/2017 03 : 00 MA.ISABEL : SEG: DGR18/03/2017 06 : 02 201032 : P1A: T173331 PANEL LED OC-1008811EQUIPO EN DOMICILIO DE CLIENTE16/03/2017 07 : 28 201032 : EN ESTE NÚMERO NO CONOCEN A CLIENTE, NO SETIENE EN DONDE CONTACTARLE PARA CONFIRMAR VISITA PARA EL DÍA 16 DE MARZO14/03/2017 00 : 45 GABRIELA.B : RD % ARGENTINA Y URSS</v>
          </cell>
          <cell r="AN718" t="str">
            <v>1TE50B8NUSCB</v>
          </cell>
          <cell r="AO718" t="str">
            <v>Smart</v>
          </cell>
          <cell r="AP718" t="str">
            <v>Hisense</v>
          </cell>
          <cell r="AQ718" t="str">
            <v>Opera</v>
          </cell>
          <cell r="AR718" t="str">
            <v>FHD 1920 x 1080</v>
          </cell>
          <cell r="AS718" t="str">
            <v>3TE50G165140G1651M010</v>
          </cell>
          <cell r="AT718" t="e">
            <v>#N/A</v>
          </cell>
          <cell r="AU718" t="str">
            <v>50H7GB</v>
          </cell>
          <cell r="AV718" t="str">
            <v>3TE50G165140</v>
          </cell>
          <cell r="AW718" t="str">
            <v>G1651</v>
          </cell>
          <cell r="AX718" t="str">
            <v>M010</v>
          </cell>
          <cell r="AY718">
            <v>74012031</v>
          </cell>
          <cell r="AZ718">
            <v>51012958</v>
          </cell>
          <cell r="BA718">
            <v>80141634</v>
          </cell>
        </row>
        <row r="719">
          <cell r="D719">
            <v>60314595</v>
          </cell>
          <cell r="E719" t="str">
            <v xml:space="preserve">A  </v>
          </cell>
          <cell r="F719" t="str">
            <v>TV</v>
          </cell>
          <cell r="G719" t="str">
            <v>MARICELA NUÑEZ HERNANDEZ</v>
          </cell>
          <cell r="H719" t="str">
            <v xml:space="preserve">ISLA DE GUANANI 407, BARRIO SANTA ISABEL, MONTERREY </v>
          </cell>
          <cell r="I719" t="str">
            <v>8123134801, 8119010900</v>
          </cell>
          <cell r="J719" t="str">
            <v xml:space="preserve">HISENSE </v>
          </cell>
          <cell r="K719" t="str">
            <v>50K20DW</v>
          </cell>
          <cell r="L719" t="str">
            <v>50J140464H04695</v>
          </cell>
          <cell r="M719" t="str">
            <v>TIKET</v>
          </cell>
          <cell r="N719">
            <v>299.06</v>
          </cell>
          <cell r="O719">
            <v>41863</v>
          </cell>
          <cell r="P719">
            <v>42817</v>
          </cell>
          <cell r="Q719">
            <v>201024</v>
          </cell>
          <cell r="R719" t="str">
            <v>04/06/17 03:39 ARANTXA NP5 P1A OC 1009168 PANEL 173331</v>
          </cell>
          <cell r="S719" t="str">
            <v/>
          </cell>
          <cell r="T719" t="str">
            <v xml:space="preserve">    SOFIA VAZQUEZ                 </v>
          </cell>
          <cell r="U719" t="str">
            <v>2017-04-20</v>
          </cell>
          <cell r="V719" t="str">
            <v>Norte</v>
          </cell>
          <cell r="W719" t="str">
            <v>COMPLETADO</v>
          </cell>
          <cell r="X719" t="str">
            <v>TALLER</v>
          </cell>
          <cell r="Y719">
            <v>42816</v>
          </cell>
          <cell r="Z719">
            <v>954</v>
          </cell>
          <cell r="AA719" t="str">
            <v>M012</v>
          </cell>
          <cell r="AD719" t="str">
            <v>MONTERREY/BARRIO STA.ISABEL</v>
          </cell>
          <cell r="AE719" t="str">
            <v>NL</v>
          </cell>
          <cell r="AF719" t="str">
            <v>MX</v>
          </cell>
          <cell r="AG719" t="str">
            <v>10197583</v>
          </cell>
          <cell r="AH719" t="str">
            <v>MARISELA NUÑEZ HERNANDEZ</v>
          </cell>
          <cell r="AI719" t="str">
            <v>CALLE ISLA DE GUANANI NO.407</v>
          </cell>
          <cell r="AJ719" t="str">
            <v>8119010900</v>
          </cell>
          <cell r="AK719" t="str">
            <v>8119010900</v>
          </cell>
          <cell r="AL719" t="str">
            <v>64102</v>
          </cell>
          <cell r="AM719" t="str">
            <v>23/04/2017 09 : 59 Cecilio .R : TCF174: 7401203219/04/2017 23 : 52 SEMIRAMIS.M : CSCCte se comunica para verificar el estatus de equipo se le menciona queesta pendiente de definirse si se reparara o habrá algún cambio06/04/2017 03 : 39 ARANTXA.MON : TCF106/04/2017 03 : 39 ARANTXA.MON : NP503/04/2017 06 : 08 201024 : O.S. 22038 ESTA EN TALLER30/03/2017 00 : 17 201024 : P1A:OC1009168,PANEL173331,29MARZO201725/03/2017 05 : 48 201024 : SE ANEXA N0TA DE COMPRA Y SE PASA A REVIISON22/03/2017 23 : 20 LAURA.HERNA : ODSWTPTELMEXENTRENUEVA ANDALUCIA Y GURINQUE</v>
          </cell>
          <cell r="AN719" t="str">
            <v>1TE50B8NUSCB</v>
          </cell>
          <cell r="AO719" t="str">
            <v>Smart</v>
          </cell>
          <cell r="AP719" t="str">
            <v>Hisense</v>
          </cell>
          <cell r="AQ719" t="str">
            <v>Opera</v>
          </cell>
          <cell r="AR719" t="str">
            <v>FHD 1920 x 1080</v>
          </cell>
          <cell r="AS719" t="str">
            <v>3TE50G165140G1651M010</v>
          </cell>
          <cell r="AT719" t="e">
            <v>#N/A</v>
          </cell>
          <cell r="AU719" t="str">
            <v>50H7GB</v>
          </cell>
          <cell r="AV719" t="str">
            <v>3TE50G165140</v>
          </cell>
          <cell r="AW719" t="str">
            <v>G1651</v>
          </cell>
          <cell r="AX719" t="str">
            <v>M010</v>
          </cell>
          <cell r="AY719">
            <v>74012032</v>
          </cell>
          <cell r="AZ719">
            <v>51012959</v>
          </cell>
          <cell r="BA719">
            <v>80141721</v>
          </cell>
        </row>
        <row r="720">
          <cell r="D720">
            <v>60311536</v>
          </cell>
          <cell r="E720" t="str">
            <v>A</v>
          </cell>
          <cell r="F720" t="str">
            <v>TV</v>
          </cell>
          <cell r="G720" t="str">
            <v>DANIEL FRAUSTO GUERRA</v>
          </cell>
          <cell r="H720" t="str">
            <v>CALLE ARTICULO 1ro. #309 FRACC. LA CONTITUCION.  AGUASCALIENTES, AGS.</v>
          </cell>
          <cell r="I720" t="str">
            <v>449 973 7852</v>
          </cell>
          <cell r="J720" t="str">
            <v>HISENSE</v>
          </cell>
          <cell r="K720" t="str">
            <v>50K20DW</v>
          </cell>
          <cell r="L720" t="str">
            <v>50J140464H04461</v>
          </cell>
          <cell r="M720" t="str">
            <v>TRAN 0668</v>
          </cell>
          <cell r="N720">
            <v>9759</v>
          </cell>
          <cell r="O720">
            <v>41650</v>
          </cell>
          <cell r="P720">
            <v>42781</v>
          </cell>
          <cell r="Q720">
            <v>202465</v>
          </cell>
          <cell r="R720" t="str">
            <v>NO HAY REFACCION, SE SOLICITA PANEL (T173331 / Pedido de compra OC-1007497)</v>
          </cell>
          <cell r="S720" t="str">
            <v/>
          </cell>
          <cell r="T720" t="str">
            <v xml:space="preserve">ALEJANDRO CHAVEZ                </v>
          </cell>
          <cell r="U720" t="str">
            <v>2017-04-11</v>
          </cell>
          <cell r="V720" t="str">
            <v>Norte</v>
          </cell>
          <cell r="W720" t="str">
            <v>COMPLETADO</v>
          </cell>
          <cell r="X720" t="str">
            <v>TALLER</v>
          </cell>
          <cell r="Y720">
            <v>42780</v>
          </cell>
          <cell r="Z720">
            <v>1131</v>
          </cell>
          <cell r="AA720" t="str">
            <v>M012</v>
          </cell>
          <cell r="AB720" t="str">
            <v>T173331/Panel - PANEL</v>
          </cell>
          <cell r="AC720" t="str">
            <v>OC-1007497</v>
          </cell>
          <cell r="AD720" t="str">
            <v>Aguascalientes/Constitucion</v>
          </cell>
          <cell r="AE720" t="str">
            <v>AGS</v>
          </cell>
          <cell r="AF720" t="str">
            <v>MX</v>
          </cell>
          <cell r="AG720" t="str">
            <v>10363685</v>
          </cell>
          <cell r="AH720" t="str">
            <v>DANIEL FRAUSTO GUERRA</v>
          </cell>
          <cell r="AI720" t="str">
            <v>309 Articulo 1ro</v>
          </cell>
          <cell r="AJ720" t="str">
            <v>4499737852</v>
          </cell>
          <cell r="AK720" t="str">
            <v>4492757244</v>
          </cell>
          <cell r="AL720" t="str">
            <v>20126</v>
          </cell>
          <cell r="AM720" t="str">
            <v>23/04/2017 10 : 02 Cecilio .R : TCF174: 7401203318/04/2017 03 : 04 ADOLFO.FER : CFA08/03/2017 04 : 36 MARIELA.CHA : CSCSe le menciona que se le autorizo un cambio y son 20 días hábiles parala entrega del aparatoAparato dañado en domicilio de cliente22/02/2017 07 : 12 MARCO.DIAZ : TCF1PU CSA18/02/2017 03 : 47 ERNESTO.HERN : TCF118/02/2017 03 : 47 ERNESTO.HERN : NP517/02/2017 02 : 42 MARIA.EUGENI : SEG: REFACCIONES16/02/2017 09 : 11 202465 : P1: T173331 OC-100749716/02/2017 01 : 01 202465 : V2; 15/02/2017 17:30 18:0015/02/2017 07 : 05 202465 : V1: NO SE PUEDE CONTACTAR A CLIENTE NOCONTESTA EL TELEFONO15/02/2017 02 : 56 ANA.LAURA : SEARS RD.-%ARTICULO 3RO Y ARTICULO 4TO,REINCIDENCIA DE LA ODS 60273298</v>
          </cell>
          <cell r="AN720" t="str">
            <v>1TE50B8NUSCB</v>
          </cell>
          <cell r="AO720" t="str">
            <v>Smart</v>
          </cell>
          <cell r="AP720" t="str">
            <v>Hisense</v>
          </cell>
          <cell r="AQ720" t="str">
            <v>Opera</v>
          </cell>
          <cell r="AR720" t="str">
            <v>FHD 1920 x 1080</v>
          </cell>
          <cell r="AS720" t="str">
            <v>3TE50G165140G1651M010</v>
          </cell>
          <cell r="AT720" t="e">
            <v>#N/A</v>
          </cell>
          <cell r="AU720" t="str">
            <v>50H7GB</v>
          </cell>
          <cell r="AV720" t="str">
            <v>3TE50G165140</v>
          </cell>
          <cell r="AW720" t="str">
            <v>G1651</v>
          </cell>
          <cell r="AX720" t="str">
            <v>M010</v>
          </cell>
          <cell r="AY720">
            <v>74012033</v>
          </cell>
          <cell r="AZ720">
            <v>51012960</v>
          </cell>
          <cell r="BA720">
            <v>80141774</v>
          </cell>
        </row>
        <row r="721">
          <cell r="D721">
            <v>60313956</v>
          </cell>
          <cell r="E721" t="str">
            <v xml:space="preserve">A  </v>
          </cell>
          <cell r="F721" t="str">
            <v>TV</v>
          </cell>
          <cell r="G721" t="str">
            <v>MARÍA CONCEPCIÓN LÓPEZ HERNÁNDEZ</v>
          </cell>
          <cell r="H721" t="str">
            <v>CIRCUITO OLMECA N . 417 COLONIA SANTIAGO MOMOXPAN C.P 72760, SAN PEDRO CHOLULA, PUE.</v>
          </cell>
          <cell r="I721" t="str">
            <v>222 2256461-9932168537</v>
          </cell>
          <cell r="J721" t="str">
            <v>HISENSE</v>
          </cell>
          <cell r="K721" t="str">
            <v>50K20DW</v>
          </cell>
          <cell r="L721" t="str">
            <v>50J140464H04417</v>
          </cell>
          <cell r="M721" t="str">
            <v>TICKET DE COMPRA EN LÍNEA</v>
          </cell>
          <cell r="N721">
            <v>10500</v>
          </cell>
          <cell r="O721">
            <v>41890</v>
          </cell>
          <cell r="P721">
            <v>42809</v>
          </cell>
          <cell r="Q721">
            <v>201032</v>
          </cell>
          <cell r="R721" t="str">
            <v>29/03/2017 07 : 44  ERNESTO.HERN : NP5 17/03/2017 04 : 12 201032 : P1A: T173331 PANEL LED OC-1008762</v>
          </cell>
          <cell r="S721" t="str">
            <v/>
          </cell>
          <cell r="T721" t="str">
            <v xml:space="preserve">  ERIK ORTEGA MÉNDEZ              </v>
          </cell>
          <cell r="U721">
            <v>42837</v>
          </cell>
          <cell r="V721" t="str">
            <v>Centro</v>
          </cell>
          <cell r="W721" t="str">
            <v>COMPLETADO</v>
          </cell>
          <cell r="X721" t="str">
            <v>CLIENTE</v>
          </cell>
          <cell r="Y721">
            <v>42804</v>
          </cell>
          <cell r="Z721">
            <v>919</v>
          </cell>
          <cell r="AA721" t="str">
            <v>M012</v>
          </cell>
          <cell r="AB721" t="str">
            <v>T173331/Panel - PANEL</v>
          </cell>
          <cell r="AC721" t="str">
            <v>OC-1008762</v>
          </cell>
          <cell r="AD721" t="str">
            <v>Chulula/Santiago Momoxplan</v>
          </cell>
          <cell r="AE721" t="str">
            <v>PUE</v>
          </cell>
          <cell r="AF721" t="str">
            <v>MX</v>
          </cell>
          <cell r="AG721" t="str">
            <v>10413745</v>
          </cell>
          <cell r="AH721" t="str">
            <v>MA CONCEPCION LOPEZ HERNANDEZ</v>
          </cell>
          <cell r="AI721" t="str">
            <v>417 Circuito Olmeca</v>
          </cell>
          <cell r="AJ721" t="str">
            <v>2222256461</v>
          </cell>
          <cell r="AK721" t="str">
            <v>9932168537</v>
          </cell>
          <cell r="AL721" t="str">
            <v>62760</v>
          </cell>
          <cell r="AM721" t="str">
            <v>23/04/2017 10 : 06 Cecilio .R : TCF174: 7401203422/04/2017 00 : 46 LAURA.HERNA : CSC: se le indica a cte. proceso decf.20/04/2017 23 : 06 GEARARDO.PA : CFA29/03/2017 07 : 45 ERNESTO.HERN : TCF129/03/2017 07 : 44 ERNESTO.HERN : NP522/03/2017 04 : 13 201032 : SE ADJUNTA COMPROBANTE QUE ENTREGA CLIENTE,ES LO MÁS LEGIBLE QUE SE PUEDE ESCANEAR22/03/2017 03 : 04 MA.ISABEL : SEG: SE CONTACTA AL CSA PARA INDICARLEQUE SEGUIMOS SIN FECHA DECOMPRA, FAVOR DE CONTACTAR AL CLIENTE17/03/2017 04 : 12 201032 : P1A: T173331 PANEL LED OC-1008762 EQUIPO ENDOMICILIO DE CLIENTE15/03/2017 08 : 10 201032 : SE LLAMA A CLIENTE EN EL TRANCURSO DE 4 A 6PM EN AMBOS NÚMEROS SIN EMBARGO NO RESPONDE EN NINGUNO LAVISITA SE PROGRAMÓ PARA EL DÍA 15 DE MARZO SIN EMBARGO ES NECESAARIOCONFIRMAR QUE CLIENTE CUENTA CON COMPROBANTE CON FECHA DE COMPRA YA QUE EN EL ARCHIVO ADJUNTO NO SE DISTINGUE08/03/2017 00 : 25 SEMIRAMIS.M : ODSWTPRD/TELMEXENTRE OLMECA Y SANN PEDRO JUANTO AL FRACCIONAMIENTO</v>
          </cell>
          <cell r="AN721" t="str">
            <v>1TE50B8NUSCB</v>
          </cell>
          <cell r="AO721" t="str">
            <v>Smart</v>
          </cell>
          <cell r="AP721" t="str">
            <v>Hisense</v>
          </cell>
          <cell r="AQ721" t="str">
            <v>Opera</v>
          </cell>
          <cell r="AR721" t="str">
            <v>FHD 1920 x 1080</v>
          </cell>
          <cell r="AS721" t="str">
            <v>GTE50G1523B0CRMM012</v>
          </cell>
          <cell r="AT721">
            <v>8</v>
          </cell>
          <cell r="AU721" t="str">
            <v>50H7GB</v>
          </cell>
          <cell r="AV721" t="str">
            <v>GTE50G1523B0</v>
          </cell>
          <cell r="AW721" t="str">
            <v>CRM</v>
          </cell>
          <cell r="AX721" t="str">
            <v>M012</v>
          </cell>
          <cell r="AY721">
            <v>74012034</v>
          </cell>
          <cell r="AZ721">
            <v>51013117</v>
          </cell>
          <cell r="BA721">
            <v>80147194</v>
          </cell>
        </row>
        <row r="722">
          <cell r="D722">
            <v>60313325</v>
          </cell>
          <cell r="E722" t="str">
            <v xml:space="preserve">A  </v>
          </cell>
          <cell r="F722" t="str">
            <v>TV</v>
          </cell>
          <cell r="G722" t="str">
            <v>DEYANIRA CAZARES PINEDA</v>
          </cell>
          <cell r="H722" t="str">
            <v xml:space="preserve">PRIV. SANTA CATARINA 114, ALIANZA REAL, ESCOBEDO </v>
          </cell>
          <cell r="I722">
            <v>8182715725</v>
          </cell>
          <cell r="J722" t="str">
            <v>HISENSE</v>
          </cell>
          <cell r="K722" t="str">
            <v>50K20DW</v>
          </cell>
          <cell r="L722" t="str">
            <v>50J140464H04067</v>
          </cell>
          <cell r="M722" t="str">
            <v>133743-14</v>
          </cell>
          <cell r="N722">
            <v>11507</v>
          </cell>
          <cell r="O722">
            <v>41957</v>
          </cell>
          <cell r="P722">
            <v>42802</v>
          </cell>
          <cell r="Q722">
            <v>201024</v>
          </cell>
          <cell r="R722" t="str">
            <v>16/03/17 00:06 JORGE VAZ NP5 P1A OC 1008306 PANEL 173331</v>
          </cell>
          <cell r="S722" t="str">
            <v/>
          </cell>
          <cell r="T722" t="str">
            <v xml:space="preserve"> SOFIA VAZQUEZ                    </v>
          </cell>
          <cell r="U722" t="str">
            <v>2017-04-19</v>
          </cell>
          <cell r="V722" t="str">
            <v>Norte</v>
          </cell>
          <cell r="W722" t="str">
            <v>COMPLETADO</v>
          </cell>
          <cell r="X722" t="str">
            <v>TALLER</v>
          </cell>
          <cell r="Y722">
            <v>42800</v>
          </cell>
          <cell r="Z722">
            <v>845</v>
          </cell>
          <cell r="AA722" t="str">
            <v>M012</v>
          </cell>
          <cell r="AD722" t="str">
            <v>ESCOBEDO/ALIANZA REAL</v>
          </cell>
          <cell r="AE722" t="str">
            <v>NL</v>
          </cell>
          <cell r="AF722" t="str">
            <v>MX</v>
          </cell>
          <cell r="AG722" t="str">
            <v>10413709</v>
          </cell>
          <cell r="AH722" t="str">
            <v>DEYANIRA CAZARES PINEDA</v>
          </cell>
          <cell r="AI722" t="str">
            <v>PRIV. SANTA CATARINA #114</v>
          </cell>
          <cell r="AJ722" t="str">
            <v>8182715725</v>
          </cell>
          <cell r="AK722">
            <v>0</v>
          </cell>
          <cell r="AL722" t="str">
            <v>66084</v>
          </cell>
          <cell r="AM722" t="str">
            <v>23/04/2017 10 : 10 Cecilio .R : TCF174: 7401203512/04/2017 23 : 51 LUIS.D : EQ SE EMBARCA EL DIA LUNES 17/04/201724/03/2017 00 : 51 MARCO.DIAZ : TCF1PU CSAINF. SOFIA. DMC16/03/2017 00 : 14 JORGE.VAZ : TCF116/03/2017 00 : 06 JORGE.VAZ : NP509/03/2017 09 : 12 201024 : SE ANEA NOTA DE COMPRA Y SE PAS A A REVIISON08/03/2017 09 : 56 201024 : P1A: O.C. 1008306, PANEL # DE PARTE 173331 PREDIAGNOSTICO MZO 708/03/2017 00 : 08 MARIA.EUGENI : SEG: V1 08/03/201707/03/2017 07 : 50 201024 : SE VISITARA MIERCOLES 8EL07/03/2017 06 : 01 ANA.ROSA : ODSWTPRDART. 123 Y AVE. REVOLUCION Y AVE. INDEPENDENCIA</v>
          </cell>
          <cell r="AN722" t="str">
            <v>1TE50B8NUSCB</v>
          </cell>
          <cell r="AO722" t="str">
            <v>Smart</v>
          </cell>
          <cell r="AP722" t="str">
            <v>Hisense</v>
          </cell>
          <cell r="AQ722" t="str">
            <v>Opera</v>
          </cell>
          <cell r="AR722" t="str">
            <v>FHD 1920 x 1080</v>
          </cell>
          <cell r="AS722" t="str">
            <v>3TE50G165140G1651M010</v>
          </cell>
          <cell r="AT722" t="e">
            <v>#N/A</v>
          </cell>
          <cell r="AU722" t="str">
            <v>50H7GB</v>
          </cell>
          <cell r="AV722" t="str">
            <v>3TE50G165140</v>
          </cell>
          <cell r="AW722" t="str">
            <v>G1651</v>
          </cell>
          <cell r="AX722" t="str">
            <v>M010</v>
          </cell>
          <cell r="AY722">
            <v>74012035</v>
          </cell>
          <cell r="AZ722">
            <v>51012961</v>
          </cell>
          <cell r="BA722">
            <v>80141723</v>
          </cell>
        </row>
        <row r="723">
          <cell r="D723">
            <v>60315044</v>
          </cell>
          <cell r="E723" t="str">
            <v xml:space="preserve">A  </v>
          </cell>
          <cell r="F723" t="str">
            <v>TV</v>
          </cell>
          <cell r="G723" t="str">
            <v>MA SOCORRO MARTINEZ</v>
          </cell>
          <cell r="H723" t="str">
            <v>MARIOTE 265 COL. PROGRESO      C.P. 78370 SAN LUIS POTOSI        SAN LUIS POTOSI</v>
          </cell>
          <cell r="I723" t="str">
            <v>444 839 57 95</v>
          </cell>
          <cell r="J723" t="str">
            <v>HISENSE</v>
          </cell>
          <cell r="K723" t="str">
            <v>50K20DW</v>
          </cell>
          <cell r="L723" t="str">
            <v>50J140464H04039</v>
          </cell>
          <cell r="M723" t="str">
            <v>XIC-000160582</v>
          </cell>
          <cell r="N723">
            <v>299.06</v>
          </cell>
          <cell r="O723">
            <v>41850</v>
          </cell>
          <cell r="P723">
            <v>42830</v>
          </cell>
          <cell r="Q723">
            <v>200999</v>
          </cell>
          <cell r="R723" t="str">
            <v>2/04/2017 01 : 35  ARANTXA.MON : TCF1
12/04/2017 01 : 35  ARANTXA.MON : NP5
08/04/2017 06 : 00  MARIA.EUGENI : DGR
SEG: OC- Solicitud correcta en Open Bravo.
08/04/2017 05 : 23 200999 : P1.-T173331 07/04/2017 SE SOLICITA PANEL PARA SU REPARACION. OC-1009467.-</v>
          </cell>
          <cell r="S723" t="str">
            <v>QUIPO EN TALLER</v>
          </cell>
          <cell r="T723" t="str">
            <v xml:space="preserve">  ANTONIO TORRES                  </v>
          </cell>
          <cell r="U723" t="str">
            <v>2017-04-20</v>
          </cell>
          <cell r="V723" t="str">
            <v>Norte</v>
          </cell>
          <cell r="W723" t="str">
            <v>COMPLETADO</v>
          </cell>
          <cell r="X723" t="str">
            <v>TALLER</v>
          </cell>
          <cell r="Y723">
            <v>42821</v>
          </cell>
          <cell r="Z723">
            <v>980</v>
          </cell>
          <cell r="AA723" t="str">
            <v>M012</v>
          </cell>
          <cell r="AD723" t="str">
            <v>San Luis Potosi/Progreso</v>
          </cell>
          <cell r="AE723" t="str">
            <v>SLP</v>
          </cell>
          <cell r="AF723" t="str">
            <v>MX</v>
          </cell>
          <cell r="AG723" t="str">
            <v>10411475</v>
          </cell>
          <cell r="AH723" t="str">
            <v>MA SOCORRO MARTINEZ SALAZAR</v>
          </cell>
          <cell r="AI723" t="str">
            <v>265 Nariote</v>
          </cell>
          <cell r="AJ723" t="str">
            <v>4443185099</v>
          </cell>
          <cell r="AK723" t="str">
            <v>4443185099</v>
          </cell>
          <cell r="AL723" t="str">
            <v>78370</v>
          </cell>
          <cell r="AM723" t="str">
            <v>23/04/2017 10 : 14 Cecilio .R : TCF174: 7401203621/04/2017 23 : 01 MARIA.EUGENI : CFA12/04/2017 01 : 35 ARANTXA.MON : TCF112/04/2017 01 : 35 ARANTXA.MON : NP508/04/2017 06 : 00 MARIA.EUGENI : DGRSEG: OC- Solicitud correcta en Open Bravo.08/04/2017 05 : 23 200999 : P1.-T173331 07/04/2017 SE SOLICITA PANELPARA SU REPARACION. OC-1009467.-06/04/2017 00 : 07 MARIA.EUGENI : SEG: CSA Favor de colocar OC- a labrevedad.05/04/2017 23 : 19 200999 : EQUIPO EN DIAGNOSTICO.-04/04/2017 00 : 51 200999 : V1.-SE HABLO CON CLIENTE Y SE PROGRAMAVISITA PARA MARTES 04/04/2017 PARA RECOLECTAR EQUIPO.-04/04/2017 00 : 30 MARIA.EUGENI : SEG: CSA Me pongo en contacto concliente y me comenta que Telmex no le dio solucion, CSA Favor de llamary programar visita a la brevedad.30/03/2017 07 : 29 MARIA.EUGENI : SEG: CSA Favor de llamar a clientepara saber si Telmex le dio una solucion.29/03/2017 07 : 19 200999 : SE HABLO CON CLIENTE E INDICA QUE EL EQUIPOESTA EN LA TIENDA TELMEX DESDE HACE UNA SEMANA, COMENTA QUE LA TIENDA LE VA A RESOLVER.-29/03/2017 07 : 12 MARIA.EUGENI : SEG: CSA Favor de poner fecha devisita e In Progress. Realizar Pre-Diagnostico14/03/2017 00 : 38 SEMIRAMIS.M : CSCCte se comunica de Telmex para solicitar el correo donde puede enviardocumentación se le brinda el de servicio0209/03/2017 01 : 44 DULCE.M : ENTRE CALLES CALLOSACODSWTP</v>
          </cell>
          <cell r="AN723" t="str">
            <v>1TE50B8NUSCB</v>
          </cell>
          <cell r="AO723" t="str">
            <v>Smart</v>
          </cell>
          <cell r="AP723" t="str">
            <v>Hisense</v>
          </cell>
          <cell r="AQ723" t="str">
            <v>Opera</v>
          </cell>
          <cell r="AR723" t="str">
            <v>FHD 1920 x 1080</v>
          </cell>
          <cell r="AS723" t="str">
            <v>GTE50G1523B0CRMM012</v>
          </cell>
          <cell r="AT723">
            <v>8</v>
          </cell>
          <cell r="AU723" t="str">
            <v>50H7GB</v>
          </cell>
          <cell r="AV723" t="str">
            <v>GTE50G1523B0</v>
          </cell>
          <cell r="AW723" t="str">
            <v>CRM</v>
          </cell>
          <cell r="AX723" t="str">
            <v>M012</v>
          </cell>
          <cell r="AY723">
            <v>74012036</v>
          </cell>
          <cell r="AZ723">
            <v>51012962</v>
          </cell>
          <cell r="BA723">
            <v>80147195</v>
          </cell>
        </row>
        <row r="724">
          <cell r="D724">
            <v>60313549</v>
          </cell>
          <cell r="E724" t="str">
            <v xml:space="preserve">A  </v>
          </cell>
          <cell r="F724" t="str">
            <v>TV</v>
          </cell>
          <cell r="G724" t="str">
            <v>ROSA MARGARITA ORNELAS SANCHEZ</v>
          </cell>
          <cell r="H724" t="str">
            <v>ABRAHAM LINCON # 204</v>
          </cell>
          <cell r="I724">
            <v>4777784696</v>
          </cell>
          <cell r="J724" t="str">
            <v>HISENSE</v>
          </cell>
          <cell r="K724" t="str">
            <v>50K20DW</v>
          </cell>
          <cell r="L724" t="str">
            <v>50J140464H03313</v>
          </cell>
          <cell r="M724" t="str">
            <v>PNR/0000102231</v>
          </cell>
          <cell r="N724">
            <v>10120</v>
          </cell>
          <cell r="O724">
            <v>41878</v>
          </cell>
          <cell r="P724">
            <v>42808</v>
          </cell>
          <cell r="Q724">
            <v>201107</v>
          </cell>
          <cell r="R724" t="str">
            <v>25/03/2017 ERNESTO HERN: NP5 P1: 173331/OC-1008596 Y 171496/OC1008595</v>
          </cell>
          <cell r="S724" t="str">
            <v/>
          </cell>
          <cell r="T724" t="str">
            <v xml:space="preserve">  NORMA RAMÍREZ                   </v>
          </cell>
          <cell r="U724" t="str">
            <v>2017-04-20</v>
          </cell>
          <cell r="V724" t="str">
            <v>Norte</v>
          </cell>
          <cell r="W724" t="str">
            <v>COMPLETADO</v>
          </cell>
          <cell r="X724" t="str">
            <v>TALLER</v>
          </cell>
          <cell r="Y724">
            <v>42802</v>
          </cell>
          <cell r="Z724">
            <v>930</v>
          </cell>
          <cell r="AA724" t="str">
            <v>M012</v>
          </cell>
          <cell r="AD724" t="str">
            <v>Leon/Kenedy</v>
          </cell>
          <cell r="AE724" t="str">
            <v>GTO</v>
          </cell>
          <cell r="AF724" t="str">
            <v>MX</v>
          </cell>
          <cell r="AG724" t="str">
            <v>10412450</v>
          </cell>
          <cell r="AH724" t="str">
            <v>ROSA MARGARITA ORNELAS SANCHEZ</v>
          </cell>
          <cell r="AI724" t="str">
            <v>204 Abraham Lincon</v>
          </cell>
          <cell r="AJ724" t="str">
            <v>4771887312</v>
          </cell>
          <cell r="AK724" t="str">
            <v>4771887312</v>
          </cell>
          <cell r="AL724" t="str">
            <v>37410</v>
          </cell>
          <cell r="AM724" t="str">
            <v>23/04/2017 10 : 22 Cecilio .R : TCF174: 7401203801/04/2017 11 : 28 MARCO.DIAZ : TCF1 TCF1PU CSAINF. NORMA.DMC25/03/2017 04 : 50 ERNESTO.HERN : TCF125/03/2017 04 : 50 ERNESTO.HERN : NP514/03/2017 23 : 13 201107 : P1:171496/OC-1008595 Y 173331/OC-100859613/03/2017 23 : 34 201107 : NOS COMUNICAMOS CON CLIENTE PARA AGENDARVISITA Y NO NOS CONTESTA, SE LE HABÍA MARCADO EL DÍA JUEVES PARA VISITARLE PERO DIJO QUE NO SE ENCONTRABA EN SU DOMICILIO, CLIENTEESE DÍA COMENTO QUE QUIERE UNA PANTALLA NUEVA PORQUE ESA YANO LE FUNCIONÓ, AL PARECER Y REVISANDO FALLA (PRE-DIAGNOSTICO) EL EQUIPOESTA DAÑADO POR VARIACIÓN DE VOLTAJE YA QUE TUVO UNA DESCARGA, ESTO LO COMENTO CLIENTE EN LLAMADA QUE SE LE HIZO21/02/2017 02 : 02 SEMIRAMIS.M : ODSWTPRD /TELMEXENTRE ESCOBEDO Y PICINA</v>
          </cell>
          <cell r="AN724" t="str">
            <v>1TE50B8NUSCB</v>
          </cell>
          <cell r="AO724" t="str">
            <v>Smart</v>
          </cell>
          <cell r="AP724" t="str">
            <v>Hisense</v>
          </cell>
          <cell r="AQ724" t="str">
            <v>Opera</v>
          </cell>
          <cell r="AR724" t="str">
            <v>FHD 1920 x 1080</v>
          </cell>
          <cell r="AS724" t="str">
            <v>3TE50G165140G1651M010</v>
          </cell>
          <cell r="AT724" t="e">
            <v>#N/A</v>
          </cell>
          <cell r="AU724" t="str">
            <v>50H7GB</v>
          </cell>
          <cell r="AV724" t="str">
            <v>3TE50G165140</v>
          </cell>
          <cell r="AW724" t="str">
            <v>G1651</v>
          </cell>
          <cell r="AX724" t="str">
            <v>M010</v>
          </cell>
          <cell r="AY724">
            <v>74012038</v>
          </cell>
          <cell r="AZ724">
            <v>51012964</v>
          </cell>
          <cell r="BA724">
            <v>80141785</v>
          </cell>
        </row>
        <row r="725">
          <cell r="D725">
            <v>60311970</v>
          </cell>
          <cell r="E725" t="str">
            <v xml:space="preserve">A  </v>
          </cell>
          <cell r="F725" t="str">
            <v>TV</v>
          </cell>
          <cell r="G725" t="str">
            <v>ALFONSO CRUZ SAHAGUN</v>
          </cell>
          <cell r="H725" t="str">
            <v>18 DE MARZO S/N                         COL. 18 DE MARZO C.P. 79020       CD. VALLES SAN LUIS POTOSI</v>
          </cell>
          <cell r="I725" t="str">
            <v>481 381 01 54</v>
          </cell>
          <cell r="J725" t="str">
            <v>HISENSE</v>
          </cell>
          <cell r="K725" t="str">
            <v>50K20DW</v>
          </cell>
          <cell r="L725" t="str">
            <v>50J140464H03257</v>
          </cell>
          <cell r="M725" t="str">
            <v>CVA/000088898</v>
          </cell>
          <cell r="N725">
            <v>10120.950000000001</v>
          </cell>
          <cell r="O725">
            <v>41884</v>
          </cell>
          <cell r="P725">
            <v>42798</v>
          </cell>
          <cell r="Q725">
            <v>200999</v>
          </cell>
          <cell r="R725" t="str">
            <v>24/03/2017 00 : 19  MARCO.DIAZ : TCF1PU CSA
INF. ROSA MARIA ALMAZAN DMC
16/03/2017 02 : 19  JORGE.VAZ : TCF1
16/03/2017 02 : 18  JORGE.VAZ : NP5
14/03/2017 01 : 18  SEMIRAMIS.M : CSC
10/03/2017 07 : 52 200999 : P1 T173331 PANEL OC-1008403.-</v>
          </cell>
          <cell r="S725" t="str">
            <v>QUIPO EN TALLER</v>
          </cell>
          <cell r="T725" t="str">
            <v xml:space="preserve">  ANTONIO TORRES                  </v>
          </cell>
          <cell r="U725" t="str">
            <v>2017-04-20</v>
          </cell>
          <cell r="V725" t="str">
            <v>Norte</v>
          </cell>
          <cell r="W725" t="str">
            <v>COMPLETADO</v>
          </cell>
          <cell r="X725" t="str">
            <v>TALLER</v>
          </cell>
          <cell r="Y725">
            <v>42786</v>
          </cell>
          <cell r="Z725">
            <v>914</v>
          </cell>
          <cell r="AA725" t="str">
            <v>M010</v>
          </cell>
          <cell r="AD725" t="str">
            <v>col 18 de marzo/cd valles</v>
          </cell>
          <cell r="AE725" t="str">
            <v>SLP</v>
          </cell>
          <cell r="AF725" t="str">
            <v>MX</v>
          </cell>
          <cell r="AG725" t="str">
            <v>10411236</v>
          </cell>
          <cell r="AH725" t="str">
            <v>ALFONSO CRUZ SAAGUN</v>
          </cell>
          <cell r="AI725" t="str">
            <v>calle 18 de marzo s/n</v>
          </cell>
          <cell r="AJ725" t="str">
            <v>4813810154</v>
          </cell>
          <cell r="AK725" t="str">
            <v>4811069068</v>
          </cell>
          <cell r="AL725" t="str">
            <v>79020</v>
          </cell>
          <cell r="AM725" t="str">
            <v>23/04/2017 10 : 30 Cecilio .R : TCF174: 7401204021/04/2017 22 : 58 MARIA.EUGENI : CFA07/04/2017 23 : 22 SEMIRAMIS.M : CSCCte se comunica para verificar el estatus del equipo se le comenta quese realizara un cambio de equipo se le pide esperar el tiempo que dilataen que se le entregue24/03/2017 00 : 19 MARCO.DIAZ : TCF1PU CSAINF. ROSA MARIA ALMAZAN DMC16/03/2017 02 : 19 JORGE.VAZ : TCF116/03/2017 02 : 18 JORGE.VAZ : NP514/03/2017 01 : 18 SEMIRAMIS.M : CSCCte se comunica para verificar el estatus de equipo se le menciona queesta pendiente por refacción se le pide el tiempo para realizar lareparación10/03/2017 07 : 52 200999 : P1 T173331 PANEL OC-1008403.-07/03/2017 23 : 26 MARIA.EUGENI : SEG: CSA Favor de colocar OC- a labrevedad04/03/2017 02 : 19 200999 : EQUIPO EN DIAGNOSTICO.-28/02/2017 00 : 57 200999 : EQUIPO ACABA DE INGRESAR AL CSA POR MEDIO DEPAQUETERIA DHL.-24/02/2017 05 : 46 LAURA.HERNA : CE1: 772206417324/02/2017 00 : 58 200999 : AL DÍA DE HOY EL EQUIPO NO HA INGREDO AL CSAPOR MEDIO DE PAQUETERIA DHL.-23/02/2017 01 : 01 200999 : EN ESPERA DE EQUIPO SEA INGRESADO AL CSA PORMEDIO DE PAQUETERIA DHL.-22/02/2017 02 : 09 ANA.LAURA : CSCse le comenta que se tuvo problemas con el porta DHL, en breve se leenviara la guia22/02/2017 01 : 42 200999 : AL DÍA DE HOY NO HA INGRESADO EQUIPO PORMEDIO DE PAQUETERIAQ .-21/02/2017 03 : 30 200999 : SERVICIO FORANEO EN ESPERA DE EQUIPO SEAINGRESADO AL CSA POR MEDIO DE PAQUETERIA DHL.-21/02/2017 03 : 25 ANA.LAURA : ODSWTPRD%ESQ CON ALDAMAS ES UN CONSULTORIO / DA SEGUIMIENTO A LA ODS 60310998,SE LE PIDE APOYOA COMPAÑERA LAURA EN GENERAR GUÍA DHLCDELANGELC@SERVICIOS.TELMEX.COM</v>
          </cell>
          <cell r="AN725" t="str">
            <v>1TE50B8NUSCB</v>
          </cell>
          <cell r="AO725" t="str">
            <v>Smart</v>
          </cell>
          <cell r="AP725" t="str">
            <v>Hisense</v>
          </cell>
          <cell r="AQ725" t="str">
            <v>Opera</v>
          </cell>
          <cell r="AR725" t="str">
            <v>FHD 1920 x 1080</v>
          </cell>
          <cell r="AS725" t="str">
            <v>3TE50G155274G155274M010</v>
          </cell>
          <cell r="AT725">
            <v>1</v>
          </cell>
          <cell r="AU725" t="str">
            <v>LC-50N5000U</v>
          </cell>
          <cell r="AV725" t="str">
            <v>3TE50G155274</v>
          </cell>
          <cell r="AW725" t="str">
            <v>G155274</v>
          </cell>
          <cell r="AX725" t="str">
            <v>M010</v>
          </cell>
          <cell r="AY725">
            <v>74012040</v>
          </cell>
          <cell r="AZ725">
            <v>51012966</v>
          </cell>
          <cell r="BA725">
            <v>80146130</v>
          </cell>
        </row>
        <row r="726">
          <cell r="D726">
            <v>60311824</v>
          </cell>
          <cell r="E726" t="str">
            <v xml:space="preserve">A  </v>
          </cell>
          <cell r="F726" t="str">
            <v>TV</v>
          </cell>
          <cell r="G726" t="str">
            <v>MARIO AGUIRRE</v>
          </cell>
          <cell r="H726" t="str">
            <v>SAFIRO 112 MZ 8 LOTE 21, DIAMANTES, ZEMPOALA HIDALGO</v>
          </cell>
          <cell r="I726">
            <v>17716883113</v>
          </cell>
          <cell r="J726" t="str">
            <v>HISENSE</v>
          </cell>
          <cell r="K726" t="str">
            <v>50K20DW</v>
          </cell>
          <cell r="L726" t="str">
            <v>50J140464H03047</v>
          </cell>
          <cell r="M726">
            <v>13479672</v>
          </cell>
          <cell r="N726">
            <v>0</v>
          </cell>
          <cell r="O726">
            <v>41850</v>
          </cell>
          <cell r="P726">
            <v>42791</v>
          </cell>
          <cell r="Q726">
            <v>201025</v>
          </cell>
          <cell r="R726" t="str">
            <v>25/02/2017 07 : 18 201025 : P1 - LEDS. TLED003, O.C. 1007923</v>
          </cell>
          <cell r="S726" t="str">
            <v>FALTA DE REFACCION</v>
          </cell>
          <cell r="T726" t="str">
            <v>EUGENIO ZARATE               Fecha</v>
          </cell>
          <cell r="U726" t="str">
            <v>2017/04/11</v>
          </cell>
          <cell r="V726" t="str">
            <v>Centro</v>
          </cell>
          <cell r="W726" t="str">
            <v>COMPLETADO</v>
          </cell>
          <cell r="Y726">
            <v>42783</v>
          </cell>
          <cell r="Z726">
            <v>941</v>
          </cell>
          <cell r="AA726" t="str">
            <v>M012</v>
          </cell>
          <cell r="AB726" t="str">
            <v>TLED003/LEDS</v>
          </cell>
          <cell r="AC726" t="str">
            <v>OC-1007923</v>
          </cell>
          <cell r="AD726" t="str">
            <v>Zempuala /Diamantes</v>
          </cell>
          <cell r="AE726" t="str">
            <v>HGO</v>
          </cell>
          <cell r="AF726" t="str">
            <v>MX</v>
          </cell>
          <cell r="AG726" t="str">
            <v>10411291</v>
          </cell>
          <cell r="AH726" t="str">
            <v>MARIO AGUIRRE</v>
          </cell>
          <cell r="AI726" t="str">
            <v>112 SAFIRO mz 8 lt 21</v>
          </cell>
          <cell r="AJ726" t="str">
            <v>017716883113</v>
          </cell>
          <cell r="AK726" t="str">
            <v>5511422528</v>
          </cell>
          <cell r="AL726" t="str">
            <v>42091</v>
          </cell>
          <cell r="AM726" t="str">
            <v>23/04/2017 10 : 35 Cecilio .R : TCF174: 7401204121/04/2017 23 : 37 GERARDO.GRA : CSC se indica que el áreacorrespondiente esta diagnosticando la entrega su equipo y que nosotros le contactaremos. EMC*18/04/2017 23 : 58 GEARARDO.PA : CFA18/04/2017 01 : 07 GABRIELA.B : CSCSe brinda información de Cf se pide Esperar14/03/2017 04 : 51 MARCO.DIAZ : TCF1PU CSA01/03/2017 02 : 54 ERNESTO.HERN : TCF101/03/2017 02 : 53 ERNESTO.HERN : NP525/02/2017 07 : 18 201025 : P1 - LEDS. TLED003, O.C. 100792324/02/2017 07 : 58 201025 : EN REVICION SE SOLICITARA REFACCION24/02/2017 07 : 57 201025 : V1- 23/02/2017 CON HORARIO DE 10:00 AM A19:00 PM24/02/2017 03 : 52 MA.ISABEL : V1P: SE CONTACTA AL CSA24/02/2017 03 : 52 MA.ISABEL : SEG: DGR17/02/2017 02 : 30 BRENDA.MORA : CSCSe le pide al cliente que envié documentos para poder generar ods.02/02/2017 03 : 44 MARIELA.CHA : ODSWTPCARRETERA MEX PACHUCA Y FIGUERESFACHADA ROJOFRENTE AL REAL TOLEDO N</v>
          </cell>
          <cell r="AN726" t="str">
            <v>1TE50B8NUSCB</v>
          </cell>
          <cell r="AO726" t="str">
            <v>Smart</v>
          </cell>
          <cell r="AP726" t="str">
            <v>Hisense</v>
          </cell>
          <cell r="AQ726" t="str">
            <v>Opera</v>
          </cell>
          <cell r="AR726" t="str">
            <v>FHD 1920 x 1080</v>
          </cell>
          <cell r="AS726" t="str">
            <v>3TE50G165140G1651M010</v>
          </cell>
          <cell r="AT726" t="e">
            <v>#N/A</v>
          </cell>
          <cell r="AU726" t="str">
            <v>50H7GB</v>
          </cell>
          <cell r="AV726" t="str">
            <v>3TE50G165140</v>
          </cell>
          <cell r="AW726" t="str">
            <v>G1651</v>
          </cell>
          <cell r="AX726" t="str">
            <v>M010</v>
          </cell>
          <cell r="AY726">
            <v>74012041</v>
          </cell>
          <cell r="AZ726">
            <v>51012967</v>
          </cell>
          <cell r="BA726">
            <v>80141699</v>
          </cell>
        </row>
        <row r="727">
          <cell r="D727">
            <v>60311925</v>
          </cell>
          <cell r="E727" t="str">
            <v>A</v>
          </cell>
          <cell r="F727" t="str">
            <v>TV</v>
          </cell>
          <cell r="G727" t="str">
            <v>CECILIA VAZQUEZ CISNEROS</v>
          </cell>
          <cell r="H727" t="str">
            <v>AV DE LA CALANDREAS 1789 INT 9 Col. VILLAS LA LOMA Mpo. ZAPOPAN</v>
          </cell>
          <cell r="I727">
            <v>3336247880</v>
          </cell>
          <cell r="J727" t="str">
            <v>HISENSE</v>
          </cell>
          <cell r="K727" t="str">
            <v>50K20DW</v>
          </cell>
          <cell r="L727" t="str">
            <v>50J140464H03039</v>
          </cell>
          <cell r="M727" t="str">
            <v>792202103010</v>
          </cell>
          <cell r="N727">
            <v>0</v>
          </cell>
          <cell r="O727">
            <v>41890</v>
          </cell>
          <cell r="P727">
            <v>42790</v>
          </cell>
          <cell r="Q727">
            <v>201076</v>
          </cell>
          <cell r="R727" t="str">
            <v>No hay refacciones para surtir y poder reparar</v>
          </cell>
          <cell r="S727" t="str">
            <v>El comprobante es una carta aceptacion y no esta impreso el costo del producto</v>
          </cell>
          <cell r="T727" t="str">
            <v>Carlos Muñiz</v>
          </cell>
          <cell r="U727">
            <v>42837</v>
          </cell>
          <cell r="V727" t="str">
            <v>SUR</v>
          </cell>
          <cell r="W727" t="str">
            <v>COMPLETADO</v>
          </cell>
          <cell r="X727" t="str">
            <v>CLIENTE</v>
          </cell>
          <cell r="Y727">
            <v>42786</v>
          </cell>
          <cell r="Z727">
            <v>900</v>
          </cell>
          <cell r="AA727" t="str">
            <v>M010</v>
          </cell>
          <cell r="AB727" t="str">
            <v>T173331/Panel - PANEL</v>
          </cell>
          <cell r="AC727" t="str">
            <v>OC-1007896</v>
          </cell>
          <cell r="AD727" t="str">
            <v>Zapopan / illas la loma</v>
          </cell>
          <cell r="AE727" t="str">
            <v>JAL</v>
          </cell>
          <cell r="AF727" t="str">
            <v>MX</v>
          </cell>
          <cell r="AG727" t="str">
            <v>10412309</v>
          </cell>
          <cell r="AH727" t="str">
            <v>SECILIA VAZQUES SISNEROS</v>
          </cell>
          <cell r="AI727" t="str">
            <v>1789 AV de la calandreas interior 9</v>
          </cell>
          <cell r="AJ727" t="str">
            <v>3336247880</v>
          </cell>
          <cell r="AK727" t="str">
            <v>3331523180</v>
          </cell>
          <cell r="AL727" t="str">
            <v>45200</v>
          </cell>
          <cell r="AM727" t="str">
            <v>23/04/2017 10 : 39 Cecilio .R : TCF174: 7401204214/03/2017 06 : 22 MARCO.DIAZ : TCF1PU CSA01/03/2017 02 : 35 ERNESTO.HERN : TCF101/03/2017 02 : 35 ERNESTO.HERN : NP525/02/2017 02 : 12 201076 : P1: T173331/ PANEL/ OC-100789625/02/2017 01 : 28 FABIOLA.BON : SEG: PENDIENTE DE DIAGNOSTICO23/02/2017 04 : 16 201076 : CTE REPROGRAMA PARA EL 23/02/2017 DESPUES DELAS 4PM21/02/2017 00 : 19 201076 : SE ATIENDE CON ORDEN 126212SE PROGRAMO VISITA PARA EL DIA 21.02.1717/02/2017 06 : 55 MARIELA.CHA : ODSWTPAV JUAN PRECIADO Y ORQUÍDEAFACHADA AMARILLO PORTÓN NEGROENFRENTE HAY UN LIENZO CHARRO</v>
          </cell>
          <cell r="AN727" t="str">
            <v>1TE50B8NUSCB</v>
          </cell>
          <cell r="AO727" t="str">
            <v>Smart</v>
          </cell>
          <cell r="AP727" t="str">
            <v>Hisense</v>
          </cell>
          <cell r="AQ727" t="str">
            <v>Opera</v>
          </cell>
          <cell r="AR727" t="str">
            <v>FHD 1920 x 1080</v>
          </cell>
          <cell r="AS727" t="str">
            <v>3TE50G155274G155274M010</v>
          </cell>
          <cell r="AT727">
            <v>1</v>
          </cell>
          <cell r="AU727" t="str">
            <v>LC-50N5000U</v>
          </cell>
          <cell r="AV727" t="str">
            <v>3TE50G155274</v>
          </cell>
          <cell r="AW727" t="str">
            <v>G155274</v>
          </cell>
          <cell r="AX727" t="str">
            <v>M010</v>
          </cell>
          <cell r="AY727">
            <v>74012042</v>
          </cell>
          <cell r="AZ727">
            <v>51012968</v>
          </cell>
          <cell r="BA727">
            <v>80146131</v>
          </cell>
        </row>
        <row r="728">
          <cell r="D728">
            <v>60314449</v>
          </cell>
          <cell r="E728" t="str">
            <v>A</v>
          </cell>
          <cell r="F728" t="str">
            <v>TV</v>
          </cell>
          <cell r="G728" t="str">
            <v>CAROLINA HERNANDEZ</v>
          </cell>
          <cell r="H728" t="str">
            <v>FELIX C. VERA 213, COL. NUEVO AEROPUERTO, TAMPICO</v>
          </cell>
          <cell r="I728">
            <v>8332281218</v>
          </cell>
          <cell r="J728" t="str">
            <v>HISENSE</v>
          </cell>
          <cell r="K728" t="str">
            <v>50K20DW</v>
          </cell>
          <cell r="L728" t="str">
            <v>50J140464H02897</v>
          </cell>
          <cell r="M728">
            <v>161959</v>
          </cell>
          <cell r="N728">
            <v>10120.950000000001</v>
          </cell>
          <cell r="O728">
            <v>41883</v>
          </cell>
          <cell r="P728">
            <v>42812</v>
          </cell>
          <cell r="Q728">
            <v>202245</v>
          </cell>
          <cell r="R728" t="str">
            <v>05/04/2017 22 : 50  ARANTXA.MON : NP5
21/03/2017 00 : 17 202245 : P1A: T173331 PANEL OC-1008840</v>
          </cell>
          <cell r="S728" t="str">
            <v/>
          </cell>
          <cell r="T728" t="str">
            <v xml:space="preserve">    Alfredo Pineda                </v>
          </cell>
          <cell r="U728" t="str">
            <v>2017-04-05</v>
          </cell>
          <cell r="V728" t="str">
            <v>Norte</v>
          </cell>
          <cell r="W728" t="str">
            <v>COMPLETADO</v>
          </cell>
          <cell r="X728" t="str">
            <v>TALLER</v>
          </cell>
          <cell r="Y728">
            <v>42811</v>
          </cell>
          <cell r="Z728">
            <v>929</v>
          </cell>
          <cell r="AA728" t="str">
            <v>M012</v>
          </cell>
          <cell r="AB728" t="str">
            <v>T173331/Panel - PANEL</v>
          </cell>
          <cell r="AC728" t="str">
            <v>OC-1008840</v>
          </cell>
          <cell r="AD728" t="str">
            <v>Tampico/Nvo aeropuerto</v>
          </cell>
          <cell r="AE728" t="str">
            <v>TMS</v>
          </cell>
          <cell r="AF728" t="str">
            <v>MX</v>
          </cell>
          <cell r="AG728" t="str">
            <v>10414530</v>
          </cell>
          <cell r="AH728" t="str">
            <v>CAROLINA HERNANDEZ</v>
          </cell>
          <cell r="AI728" t="str">
            <v>213 Felix C Vera</v>
          </cell>
          <cell r="AJ728" t="str">
            <v>8332281218</v>
          </cell>
          <cell r="AK728">
            <v>0</v>
          </cell>
          <cell r="AL728" t="str">
            <v>89337</v>
          </cell>
          <cell r="AM728" t="str">
            <v>23/04/2017 10 : 47 Cecilio .R : TCF174: 7401204320/04/2017 00 : 56 MARIA.EUGENI : CFA05/04/2017 22 : 51 ARANTXA.MON : TCF105/04/2017 22 : 50 ARANTXA.MON : NP531/03/2017 10 : 29 202245 : EN ESPERA DE REFACCIONES - - - -23/03/2017 07 : 44 MARIA.EUGENI : DGRSEG: OC- Solicitud correcta en Open Bravo.21/03/2017 00 : 17 202245 : P1A: T173331 PANEL OC-100884019/03/2017 07 : 01 202245 : PEDIDO DE COMPRA OC-1008840: PROCESOCOMPLETADO SATISFACTORIAMENTET173331 PANEL18/03/2017 09 : 16 202245 : V1: 18/03/2017 9:00AM16/03/2017 06 : 30 SEMIRAMIS.M : ODSWTPRD/TELMEXENTRE GRAL ROBERTO FIERRO Y AV CENTRAL</v>
          </cell>
          <cell r="AN728" t="str">
            <v>1TE50B8NUSCB</v>
          </cell>
          <cell r="AO728" t="str">
            <v>Smart</v>
          </cell>
          <cell r="AP728" t="str">
            <v>Hisense</v>
          </cell>
          <cell r="AQ728" t="str">
            <v>Opera</v>
          </cell>
          <cell r="AR728" t="str">
            <v>FHD 1920 x 1080</v>
          </cell>
          <cell r="AS728" t="str">
            <v>3TE50G165140G1651M010</v>
          </cell>
          <cell r="AT728" t="e">
            <v>#N/A</v>
          </cell>
          <cell r="AU728" t="str">
            <v>50H7GB</v>
          </cell>
          <cell r="AV728" t="str">
            <v>3TE50G165140</v>
          </cell>
          <cell r="AW728" t="str">
            <v>G1651</v>
          </cell>
          <cell r="AX728" t="str">
            <v>M010</v>
          </cell>
          <cell r="AY728">
            <v>74012043</v>
          </cell>
          <cell r="AZ728">
            <v>51012969</v>
          </cell>
          <cell r="BA728">
            <v>80141577</v>
          </cell>
        </row>
        <row r="729">
          <cell r="D729">
            <v>60314383</v>
          </cell>
          <cell r="E729" t="str">
            <v xml:space="preserve">A  </v>
          </cell>
          <cell r="F729" t="str">
            <v>TV</v>
          </cell>
          <cell r="G729" t="str">
            <v xml:space="preserve">JULIO CESAR CAMACHO MARROQUIN </v>
          </cell>
          <cell r="H729" t="str">
            <v xml:space="preserve">RIO SALTON 120-A, VILLA DE ALCALA, CIENEGA DE FLORES </v>
          </cell>
          <cell r="I729">
            <v>8110145095</v>
          </cell>
          <cell r="J729" t="str">
            <v>HISENSE</v>
          </cell>
          <cell r="K729" t="str">
            <v>50K20DW</v>
          </cell>
          <cell r="L729" t="str">
            <v>50G144844H02304</v>
          </cell>
          <cell r="M729" t="str">
            <v>36686-18</v>
          </cell>
          <cell r="N729">
            <v>10304</v>
          </cell>
          <cell r="O729">
            <v>42176</v>
          </cell>
          <cell r="P729">
            <v>42815</v>
          </cell>
          <cell r="Q729">
            <v>201024</v>
          </cell>
          <cell r="R729" t="str">
            <v>30/03/17 01:02 ERNESTO HDZ NP5 P1A: O.C. 1008943, PANEL, 173331</v>
          </cell>
          <cell r="S729" t="str">
            <v/>
          </cell>
          <cell r="T729" t="str">
            <v xml:space="preserve">    SOFIA VAZQUEZ                 </v>
          </cell>
          <cell r="U729" t="str">
            <v>2017-04-19</v>
          </cell>
          <cell r="V729" t="str">
            <v>Norte</v>
          </cell>
          <cell r="W729" t="str">
            <v>COMPLETADO</v>
          </cell>
          <cell r="X729" t="str">
            <v>TALLER</v>
          </cell>
          <cell r="Y729">
            <v>42811</v>
          </cell>
          <cell r="Z729">
            <v>639</v>
          </cell>
          <cell r="AA729" t="str">
            <v>M012</v>
          </cell>
          <cell r="AD729" t="str">
            <v>villas de alcala/teñiga de flores</v>
          </cell>
          <cell r="AE729" t="str">
            <v>NL</v>
          </cell>
          <cell r="AF729" t="str">
            <v>MX</v>
          </cell>
          <cell r="AG729" t="str">
            <v>10414090</v>
          </cell>
          <cell r="AH729" t="str">
            <v>AURIRA SILVA AGUILLON</v>
          </cell>
          <cell r="AI729" t="str">
            <v>calle rio salton 120 a</v>
          </cell>
          <cell r="AJ729" t="str">
            <v>8110145095</v>
          </cell>
          <cell r="AK729">
            <v>0</v>
          </cell>
          <cell r="AL729" t="str">
            <v>65550</v>
          </cell>
          <cell r="AM729" t="str">
            <v>23/04/2017 11 : 03 Cecilio .R : TCF174: 7401204407/04/2017 23 : 09 MARCO.DIAZ : TCF1 TCF1PU CSA. INF. SOFIA VAZQUEZ.DMC30/03/2017 01 : 03 ERNESTO.HERN : TCF130/03/2017 01 : 02 ERNESTO.HERN : NP523/03/2017 07 : 51 201024 : P1A:OC1008943,PANEL173331,22MARZO201723/03/2017 01 : 52 201024 : SE ANEXA NOTA DE COMPRA Y SE PASA AREVIISON22/03/2017 01 : 37 201024 : ESTA EN RUTA OY MARTES 21 FAVORDEAUTORIZAR KILOMETRAJE21/03/2017 00 : 57 201024 : ES CIENEGA DE FLORES18/03/2017 06 : 56 201024 : SKMA.........62 KM....... $ 124.0018/03/2017 02 : 20 201024 : CHECAR DIRECCION Y MUNICIPIO CON ELCLIENTEY SE ASIGNARA EL SERVICIO YA QUE NO MENCIONA MUNICIPIO EL REPORTE10/03/2017 23 : 45 LAURA.HERNA : ODSWTPRD%RIO ONDO Y RIO ICATE</v>
          </cell>
          <cell r="AN729" t="str">
            <v>1TE50B8NUSCB</v>
          </cell>
          <cell r="AO729" t="str">
            <v>Smart</v>
          </cell>
          <cell r="AP729" t="str">
            <v>Hisense</v>
          </cell>
          <cell r="AQ729" t="str">
            <v>Opera</v>
          </cell>
          <cell r="AR729" t="str">
            <v>FHD 1920 x 1080</v>
          </cell>
          <cell r="AS729" t="str">
            <v>3TE50G165140G1651M010</v>
          </cell>
          <cell r="AT729" t="e">
            <v>#N/A</v>
          </cell>
          <cell r="AU729" t="str">
            <v>50H7GB</v>
          </cell>
          <cell r="AV729" t="str">
            <v>3TE50G165140</v>
          </cell>
          <cell r="AW729" t="str">
            <v>G1651</v>
          </cell>
          <cell r="AX729" t="str">
            <v>M010</v>
          </cell>
          <cell r="AY729">
            <v>74012044</v>
          </cell>
          <cell r="AZ729">
            <v>51012970</v>
          </cell>
          <cell r="BA729">
            <v>80141718</v>
          </cell>
        </row>
        <row r="730">
          <cell r="D730">
            <v>60312907</v>
          </cell>
          <cell r="E730" t="str">
            <v xml:space="preserve">A  </v>
          </cell>
          <cell r="F730" t="str">
            <v>TV</v>
          </cell>
          <cell r="G730" t="str">
            <v>SONIA REYES ESQUIEL</v>
          </cell>
          <cell r="H730" t="str">
            <v xml:space="preserve">MISION SAN PEDRO 110, MISION, APODACA </v>
          </cell>
          <cell r="I730">
            <v>8188804188</v>
          </cell>
          <cell r="J730" t="str">
            <v>HISENSE</v>
          </cell>
          <cell r="K730" t="str">
            <v>50K20DW</v>
          </cell>
          <cell r="L730" t="str">
            <v>50G143291H01546</v>
          </cell>
          <cell r="M730" t="str">
            <v xml:space="preserve">TIKET </v>
          </cell>
          <cell r="N730">
            <v>11998.37</v>
          </cell>
          <cell r="O730">
            <v>42139</v>
          </cell>
          <cell r="P730">
            <v>42797</v>
          </cell>
          <cell r="Q730">
            <v>201024</v>
          </cell>
          <cell r="R730" t="str">
            <v>15/03/2017 05:28 JORGE VAZQUEZ NP5: PA1 OC. 1007989, PANEL 173331</v>
          </cell>
          <cell r="S730" t="str">
            <v/>
          </cell>
          <cell r="T730" t="str">
            <v xml:space="preserve">    SOFIA VAZQUEZ                 </v>
          </cell>
          <cell r="U730" t="str">
            <v>2017-04-19</v>
          </cell>
          <cell r="V730" t="str">
            <v>Norte</v>
          </cell>
          <cell r="W730" t="str">
            <v>COMPLETADO</v>
          </cell>
          <cell r="X730" t="str">
            <v>TALLER</v>
          </cell>
          <cell r="Y730">
            <v>42793</v>
          </cell>
          <cell r="Z730">
            <v>658</v>
          </cell>
          <cell r="AA730" t="str">
            <v>M012</v>
          </cell>
          <cell r="AD730" t="str">
            <v>Apodaca/Nuevo Leon</v>
          </cell>
          <cell r="AE730" t="str">
            <v>NL</v>
          </cell>
          <cell r="AF730" t="str">
            <v>MX</v>
          </cell>
          <cell r="AG730" t="str">
            <v>10413103</v>
          </cell>
          <cell r="AH730" t="str">
            <v>SONIA REYES ESQUIVEL</v>
          </cell>
          <cell r="AI730" t="str">
            <v>110 Mision San Predro</v>
          </cell>
          <cell r="AJ730" t="str">
            <v>8188804188</v>
          </cell>
          <cell r="AK730">
            <v>0</v>
          </cell>
          <cell r="AL730" t="str">
            <v>66612</v>
          </cell>
          <cell r="AM730" t="str">
            <v>23/04/2017 11 : 15 Cecilio .R : TCF174: 7401204629/03/2017 02 : 17 MARCO.DIAZ : TCF1PU CSA CONFIRMA SOFIA VAZQUEZ.JESSICA O29/03/2017 02 : 13 MARCO.DIAZ : TCF1. JESSICA O15/03/2017 05 : 28 JORGE.VAZ : TCF115/03/2017 05 : 28 JORGE.VAZ : NP510/03/2017 07 : 08 201024 : # 2190410/03/2017 01 : 29 GERARDO.GRA : CSC para status de entrega, se informase procesara un CF y se envía correo al área de CF para seguimiento.EMC*09/03/2017 05 : 38 BRENDA.MORA : CSCComenta Ernesto del área de refacciones que se procesara un cf y enbreve se estará actualizado el sistema, se corto llamada con cliente yno se le menciono el proceso de su cf.06/03/2017 23 : 13 201024 : SE ANEXA OTA DECOMPRA Y SE PAS A REVIISON04/03/2017 01 : 03 201024 : ESTA EN RUTA VIERNES 303/03/2017 01 : 16 SEMIRAMIS.M : CSCCte se comunica para verifcar cuando se le atendera pues el dia de ayerno le visitaron indica Esther que se agenda visita para el dia03/03/201701/03/2017 05 : 00 SEMIRAMIS.M : CSCCte se comunica para verificar cuando se le atender se le menciona lainformacion de la nota anterior01/03/2017 04 : 56 201024 : P1A : O.C. 1007989 PANEL # DEPARTE 173331 PREDIAGNOSTICO FEB-2828/02/2017 04 : 30 201024 : SE VISITARA ELMIERCOLES 124/02/2017 00 : 46 GABRIELA.B : RD % FRAMBOYANES Y ANTIGUO CAMINO SANTAROSA</v>
          </cell>
          <cell r="AN730" t="str">
            <v>1TE50B8NUSCB</v>
          </cell>
          <cell r="AO730" t="str">
            <v>Smart</v>
          </cell>
          <cell r="AP730" t="str">
            <v>Hisense</v>
          </cell>
          <cell r="AQ730" t="str">
            <v>Opera</v>
          </cell>
          <cell r="AR730" t="str">
            <v>FHD 1920 x 1080</v>
          </cell>
          <cell r="AS730" t="str">
            <v>3TE50G165140G1651M010</v>
          </cell>
          <cell r="AT730" t="e">
            <v>#N/A</v>
          </cell>
          <cell r="AU730" t="str">
            <v>50H7GB</v>
          </cell>
          <cell r="AV730" t="str">
            <v>3TE50G165140</v>
          </cell>
          <cell r="AW730" t="str">
            <v>G1651</v>
          </cell>
          <cell r="AX730" t="str">
            <v>M010</v>
          </cell>
          <cell r="AY730">
            <v>74012046</v>
          </cell>
          <cell r="AZ730">
            <v>51012972</v>
          </cell>
          <cell r="BA730">
            <v>80141720</v>
          </cell>
        </row>
        <row r="731">
          <cell r="D731">
            <v>60315483</v>
          </cell>
          <cell r="E731" t="str">
            <v xml:space="preserve">A  </v>
          </cell>
          <cell r="F731" t="str">
            <v>TV</v>
          </cell>
          <cell r="G731" t="str">
            <v>JOSE SANTIAGO VARGAS GALLEGOS</v>
          </cell>
          <cell r="H731" t="str">
            <v>PRIV. EBARISTO ELIZONDO 1315, ALFONSO REYES, MONTERREY</v>
          </cell>
          <cell r="I731" t="str">
            <v>818387362, 8211008920</v>
          </cell>
          <cell r="J731" t="str">
            <v>HISENSE</v>
          </cell>
          <cell r="K731" t="str">
            <v>50K20DW</v>
          </cell>
          <cell r="L731" t="str">
            <v>50G143291H01077</v>
          </cell>
          <cell r="M731" t="str">
            <v xml:space="preserve">TIKET </v>
          </cell>
          <cell r="N731">
            <v>8999</v>
          </cell>
          <cell r="O731">
            <v>42323</v>
          </cell>
          <cell r="P731">
            <v>42830</v>
          </cell>
          <cell r="Q731">
            <v>201024</v>
          </cell>
          <cell r="R731" t="str">
            <v>04/12/17 03:31 ARANTXA NP5 P1A OC 1009530 PANEL 173331</v>
          </cell>
          <cell r="S731" t="str">
            <v/>
          </cell>
          <cell r="T731" t="str">
            <v xml:space="preserve">    SOFIA VAZQUEZ                 </v>
          </cell>
          <cell r="U731" t="str">
            <v>2017-04-20</v>
          </cell>
          <cell r="V731" t="str">
            <v>Norte</v>
          </cell>
          <cell r="W731" t="str">
            <v>COMPLETADO</v>
          </cell>
          <cell r="X731" t="str">
            <v>TALLER</v>
          </cell>
          <cell r="Y731">
            <v>42830</v>
          </cell>
          <cell r="Z731">
            <v>507</v>
          </cell>
          <cell r="AA731" t="str">
            <v>M012</v>
          </cell>
          <cell r="AD731" t="str">
            <v>Monterrey/Alfonso Reyes</v>
          </cell>
          <cell r="AE731" t="str">
            <v>NL</v>
          </cell>
          <cell r="AF731" t="str">
            <v>MX</v>
          </cell>
          <cell r="AG731" t="str">
            <v>10415471</v>
          </cell>
          <cell r="AH731" t="str">
            <v>JOSE SANTIAGO VARGAS GALLEGOS</v>
          </cell>
          <cell r="AI731" t="str">
            <v>1315 Priv. Ebaristo Elizondo</v>
          </cell>
          <cell r="AJ731" t="str">
            <v>8211008920</v>
          </cell>
          <cell r="AK731" t="str">
            <v>8211008920</v>
          </cell>
          <cell r="AL731" t="str">
            <v>64730</v>
          </cell>
          <cell r="AM731" t="str">
            <v>23/04/2017 11 : 24 Cecilio .R : TCF174: 7401204712/04/2017 03 : 32 ARANTXA.MON : TCF112/04/2017 03 : 31 ARANTXA.MON : NP511/04/2017 06 : 09 201024 : P1A:OC1009530,PANEL173331,10ABRIL2017.06/04/2017 03 : 36 201024 : SE ANEXANOTA DE COMPRA Y SE PASA A REVISION05/04/2017 22 : 21 201024 : V1.- SE VISITARA HOYMIERCOLES 504/04/2017 06 : 10 GERARDO.GRA : ODSWTP ELABORADA POR EMC*RD% CRISTOBAL PEREZ Y PROL. HILARIO MARTINEZ</v>
          </cell>
          <cell r="AN731" t="str">
            <v>1TE50B8NUSCB</v>
          </cell>
          <cell r="AO731" t="str">
            <v>Smart</v>
          </cell>
          <cell r="AP731" t="str">
            <v>Hisense</v>
          </cell>
          <cell r="AQ731" t="str">
            <v>Opera</v>
          </cell>
          <cell r="AR731" t="str">
            <v>FHD 1920 x 1080</v>
          </cell>
          <cell r="AS731" t="str">
            <v>3TE50G165140G1651M010</v>
          </cell>
          <cell r="AT731" t="e">
            <v>#N/A</v>
          </cell>
          <cell r="AU731" t="str">
            <v>50H7GB</v>
          </cell>
          <cell r="AV731" t="str">
            <v>3TE50G165140</v>
          </cell>
          <cell r="AW731" t="str">
            <v>G1651</v>
          </cell>
          <cell r="AX731" t="str">
            <v>M010</v>
          </cell>
          <cell r="AY731">
            <v>74012047</v>
          </cell>
          <cell r="AZ731">
            <v>51012973</v>
          </cell>
          <cell r="BA731">
            <v>80141722</v>
          </cell>
        </row>
        <row r="732">
          <cell r="D732">
            <v>60313621</v>
          </cell>
          <cell r="E732" t="str">
            <v xml:space="preserve">A  </v>
          </cell>
          <cell r="F732" t="str">
            <v>TV</v>
          </cell>
          <cell r="G732" t="str">
            <v>ADELITA GONZALES JARACUARO</v>
          </cell>
          <cell r="H732" t="str">
            <v>AV DE LAS ROSAS 45 GUADALAJARA/LOMAS DE LA PRIMAVERA</v>
          </cell>
          <cell r="I732" t="str">
            <v>3316540705 - 3335901665</v>
          </cell>
          <cell r="J732" t="str">
            <v>HISENSE</v>
          </cell>
          <cell r="K732" t="str">
            <v>50K20DW</v>
          </cell>
          <cell r="L732" t="str">
            <v>50G143291H00349</v>
          </cell>
          <cell r="M732" t="str">
            <v>TICKET DE COMPRA</v>
          </cell>
          <cell r="N732">
            <v>15968.27</v>
          </cell>
          <cell r="O732">
            <v>42388</v>
          </cell>
          <cell r="P732">
            <v>42804</v>
          </cell>
          <cell r="Q732">
            <v>201109</v>
          </cell>
          <cell r="R732" t="str">
            <v>FALTA DE REFACCIONES 173331 oc-1008389</v>
          </cell>
          <cell r="S732" t="str">
            <v>CLIENTE ENTREGA EQUIPO SIN ACCESORIOS UN</v>
          </cell>
          <cell r="T732" t="str">
            <v xml:space="preserve"> YURIANA HERNANDEZ HERRERA        </v>
          </cell>
          <cell r="U732" t="str">
            <v>2017-ABRIL</v>
          </cell>
          <cell r="W732" t="str">
            <v>COMPLETADO</v>
          </cell>
          <cell r="X732" t="str">
            <v>TALLER</v>
          </cell>
          <cell r="Y732">
            <v>42802</v>
          </cell>
          <cell r="Z732">
            <v>416</v>
          </cell>
          <cell r="AA732" t="str">
            <v>M012</v>
          </cell>
          <cell r="AD732" t="str">
            <v>Guadalajara/Lomas de la Primavera</v>
          </cell>
          <cell r="AE732" t="str">
            <v>JAL</v>
          </cell>
          <cell r="AF732" t="str">
            <v>MX</v>
          </cell>
          <cell r="AG732" t="str">
            <v>10413115</v>
          </cell>
          <cell r="AH732" t="str">
            <v>ADELITA GONZALEZ JARACUARO</v>
          </cell>
          <cell r="AI732" t="str">
            <v>45 Av de las rosas</v>
          </cell>
          <cell r="AJ732" t="str">
            <v>3335901665</v>
          </cell>
          <cell r="AK732" t="str">
            <v>3335901665</v>
          </cell>
          <cell r="AL732" t="str">
            <v>45065</v>
          </cell>
          <cell r="AM732" t="str">
            <v>23/04/2017 11 : 30 Cecilio .R : TCF174: 7401204831/03/2017 02 : 04 MARCO.DIAZ : TCF1PU CSA CONFIRMA YURI HERRERA.JESSICA O31/03/2017 02 : 02 MARCO.DIAZ : TCF1. JESSICA O16/03/2017 01 : 58 JORGE.VAZ : TCF116/03/2017 01 : 58 JORGE.VAZ : NP510/03/2017 02 : 31 201109 : 173331 OC-100838910/03/2017 02 : 25 201109 : NUMERO DE SERIE CORRECTO 50G143291H0034910/03/2017 02 : 12 201109 : EQUIPO EN CSA10/03/2017 00 : 16 201109 : V1 09-03-1724/02/2017 02 : 05 SEMIRAMIS.M : ODSWTPRD/TELMEXENTRE LAS CALLES AZUCENAS Y ORQUIDEAS</v>
          </cell>
          <cell r="AN732" t="str">
            <v>1TE50B8NUSCB</v>
          </cell>
          <cell r="AO732" t="str">
            <v>Smart</v>
          </cell>
          <cell r="AP732" t="str">
            <v>Hisense</v>
          </cell>
          <cell r="AQ732" t="str">
            <v>Opera</v>
          </cell>
          <cell r="AR732" t="str">
            <v>FHD 1920 x 1080</v>
          </cell>
          <cell r="AS732" t="str">
            <v>3TE50G165140G1651M010</v>
          </cell>
          <cell r="AT732" t="e">
            <v>#N/A</v>
          </cell>
          <cell r="AU732" t="str">
            <v>50H7GB</v>
          </cell>
          <cell r="AV732" t="str">
            <v>3TE50G165140</v>
          </cell>
          <cell r="AW732" t="str">
            <v>G1651</v>
          </cell>
          <cell r="AX732" t="str">
            <v>M010</v>
          </cell>
          <cell r="AY732">
            <v>74012048</v>
          </cell>
          <cell r="AZ732">
            <v>51012974</v>
          </cell>
          <cell r="BA732">
            <v>80141457</v>
          </cell>
        </row>
        <row r="733">
          <cell r="D733">
            <v>60315347</v>
          </cell>
          <cell r="E733" t="str">
            <v xml:space="preserve">A  </v>
          </cell>
          <cell r="F733" t="str">
            <v>TV</v>
          </cell>
          <cell r="G733" t="str">
            <v>LUIS REYES</v>
          </cell>
          <cell r="H733" t="str">
            <v>ARCOS DEL TRIUNFO 406, ARCOS DEL SOL 2DO SECTOR, MONTERREY</v>
          </cell>
          <cell r="I733">
            <v>8111680676</v>
          </cell>
          <cell r="J733" t="str">
            <v>HISENSE</v>
          </cell>
          <cell r="K733" t="str">
            <v>50K20DW</v>
          </cell>
          <cell r="L733" t="str">
            <v>50G143291H00345</v>
          </cell>
          <cell r="M733" t="str">
            <v xml:space="preserve">CARTA DE ACEPTACION </v>
          </cell>
          <cell r="N733">
            <v>13310.88</v>
          </cell>
          <cell r="O733">
            <v>42017</v>
          </cell>
          <cell r="P733">
            <v>42829</v>
          </cell>
          <cell r="Q733">
            <v>201024</v>
          </cell>
          <cell r="R733" t="str">
            <v>04/07/17 23:48 ARANTXA NP5 P1A OC 1009400 PANEL 173331</v>
          </cell>
          <cell r="S733" t="str">
            <v/>
          </cell>
          <cell r="T733" t="str">
            <v xml:space="preserve">    SOFIA VAZQUEZ                 </v>
          </cell>
          <cell r="U733" t="str">
            <v>2017-04-20</v>
          </cell>
          <cell r="V733" t="str">
            <v>Norte</v>
          </cell>
          <cell r="W733" t="str">
            <v>COMPLETADO</v>
          </cell>
          <cell r="X733" t="str">
            <v>TALLER</v>
          </cell>
          <cell r="Y733">
            <v>42828</v>
          </cell>
          <cell r="Z733">
            <v>812</v>
          </cell>
          <cell r="AA733" t="str">
            <v>M012</v>
          </cell>
          <cell r="AD733" t="str">
            <v>monterrey/ col arcos del sol 2 sec</v>
          </cell>
          <cell r="AE733" t="str">
            <v>NL</v>
          </cell>
          <cell r="AF733" t="str">
            <v>MX</v>
          </cell>
          <cell r="AG733" t="str">
            <v>10414995</v>
          </cell>
          <cell r="AH733" t="str">
            <v>LUIS REYES</v>
          </cell>
          <cell r="AI733" t="str">
            <v>406 arcos del trino</v>
          </cell>
          <cell r="AJ733" t="str">
            <v>8111680676</v>
          </cell>
          <cell r="AK733">
            <v>0</v>
          </cell>
          <cell r="AL733" t="str">
            <v>64100</v>
          </cell>
          <cell r="AM733" t="str">
            <v>23/04/2017 11 : 35 Cecilio .R : TCF174: 7401204907/04/2017 23 : 48 ARANTXA.MON : TCF107/04/2017 23 : 48 ARANTXA.MON : NP506/04/2017 03 : 56 201024 : P1A:OC1009400,PANEL173331,5ABRIL201706/04/2017 00 : 56 201024 : S ANEXA NOTA DE COMPRA Y SE PAS AREVIISON05/04/2017 06 : 51 MARIA.EUGENI : SEG: V1P04/04/2017 00 : 37 MARIA.EUGENI : SEG: Se cambia Status de Orden ya queLuis Segovia la dejo en Open, CSA Favor de dar seguimiento a labrevedad.24/03/2017 00 : 02 LUIS.D : ODSWTPRD// % MAUSOLEO Y ARCOS ISTORICOS , CASA AZUL , ATRAS DE LA SECUUNDARI A72</v>
          </cell>
          <cell r="AN733" t="str">
            <v>1TE50B8NUSCB</v>
          </cell>
          <cell r="AO733" t="str">
            <v>Smart</v>
          </cell>
          <cell r="AP733" t="str">
            <v>Hisense</v>
          </cell>
          <cell r="AQ733" t="str">
            <v>Opera</v>
          </cell>
          <cell r="AR733" t="str">
            <v>FHD 1920 x 1080</v>
          </cell>
          <cell r="AS733" t="str">
            <v>3TE50G165140G1651M010</v>
          </cell>
          <cell r="AT733" t="e">
            <v>#N/A</v>
          </cell>
          <cell r="AU733" t="str">
            <v>50H7GB</v>
          </cell>
          <cell r="AV733" t="str">
            <v>3TE50G165140</v>
          </cell>
          <cell r="AW733" t="str">
            <v>G1651</v>
          </cell>
          <cell r="AX733" t="str">
            <v>M010</v>
          </cell>
          <cell r="AY733">
            <v>74012049</v>
          </cell>
          <cell r="AZ733">
            <v>51012975</v>
          </cell>
          <cell r="BA733">
            <v>80141724</v>
          </cell>
        </row>
        <row r="734">
          <cell r="D734">
            <v>60314313</v>
          </cell>
          <cell r="E734" t="str">
            <v>A</v>
          </cell>
          <cell r="F734" t="str">
            <v>TV</v>
          </cell>
          <cell r="G734" t="str">
            <v>SERGIO RAMIREZ</v>
          </cell>
          <cell r="H734" t="str">
            <v>ALBATROS 240, COL. SANTA ELENA, ALTAMIRA, TAMAULIPAS</v>
          </cell>
          <cell r="I734">
            <v>8332218120</v>
          </cell>
          <cell r="J734" t="str">
            <v>HISENSE</v>
          </cell>
          <cell r="K734" t="str">
            <v>50K20DW</v>
          </cell>
          <cell r="L734" t="str">
            <v>50G143067H00248</v>
          </cell>
          <cell r="M734">
            <v>169122</v>
          </cell>
          <cell r="N734">
            <v>10120.879999999999</v>
          </cell>
          <cell r="O734">
            <v>42103</v>
          </cell>
          <cell r="P734">
            <v>42809</v>
          </cell>
          <cell r="Q734">
            <v>202245</v>
          </cell>
          <cell r="R734" t="str">
            <v>30/03/2017 07 : 53  ARANTXA.MON : NP5
18/03/2017 09 : 37 202245 : PEDIDO DE COMPRA OC-1008829</v>
          </cell>
          <cell r="S734" t="str">
            <v/>
          </cell>
          <cell r="T734" t="str">
            <v xml:space="preserve">Alfredo Pineda                </v>
          </cell>
          <cell r="U734" t="str">
            <v>2017-03-30</v>
          </cell>
          <cell r="V734" t="str">
            <v>Norte</v>
          </cell>
          <cell r="W734" t="str">
            <v>COMPLETADO</v>
          </cell>
          <cell r="X734" t="str">
            <v>TALLER</v>
          </cell>
          <cell r="Y734">
            <v>42810</v>
          </cell>
          <cell r="Z734">
            <v>706</v>
          </cell>
          <cell r="AA734" t="str">
            <v>M012</v>
          </cell>
          <cell r="AB734" t="str">
            <v>T173331/Panel - PANEL</v>
          </cell>
          <cell r="AC734" t="str">
            <v>OC-1008829</v>
          </cell>
          <cell r="AD734" t="str">
            <v>Altamira/Col Sta Elena</v>
          </cell>
          <cell r="AE734" t="str">
            <v>TMS</v>
          </cell>
          <cell r="AF734" t="str">
            <v>MX</v>
          </cell>
          <cell r="AG734" t="str">
            <v>10414483</v>
          </cell>
          <cell r="AH734" t="str">
            <v>SERGIO RAMIREZ</v>
          </cell>
          <cell r="AI734" t="str">
            <v>240 Albatros</v>
          </cell>
          <cell r="AJ734" t="str">
            <v>8333254332</v>
          </cell>
          <cell r="AK734" t="str">
            <v>8333254332</v>
          </cell>
          <cell r="AL734" t="str">
            <v>89600</v>
          </cell>
          <cell r="AM734" t="str">
            <v>23/04/2017 11 : 39 Cecilio .R : TCF174: 7401205018/04/2017 06 : 25 ADOLFO.FER : CFA11/04/2017 22 : 52 MARCO.DIAZ : TCF1PU CSA CONFIRMA LUIS F MUÑIZ VIAMAIL. JESSICA O11/04/2017 22 : 51 MARCO.DIAZ : TCF1. JESSICA O30/03/2017 07 : 53 ARANTXA.MON : TCF130/03/2017 07 : 53 ARANTXA.MON : NP523/03/2017 07 : 43 MARIA.EUGENI : DGRSEG: OC- Solicitud correcta en Open Bravo18/03/2017 09 : 37 202245 : PEDIDO DE COMPRA OC-1008829: PROCESOCOMPLETADO SATISFACTORIAMENTET173331 PANEL17/03/2017 07 : 27 202245 : V1: 17-03-2017 9:00 A 13:00HRS16/03/2017 01 : 47 GERARDO.GRA : ODSWTP ELABORADA POR EMC*RD% CALLE HIDALGO Y CALLE FAISAN</v>
          </cell>
          <cell r="AN734" t="str">
            <v>1TE50B8NUSCB</v>
          </cell>
          <cell r="AO734" t="str">
            <v>Smart</v>
          </cell>
          <cell r="AP734" t="str">
            <v>Hisense</v>
          </cell>
          <cell r="AQ734" t="str">
            <v>Opera</v>
          </cell>
          <cell r="AR734" t="str">
            <v>FHD 1920 x 1080</v>
          </cell>
          <cell r="AS734" t="str">
            <v>3TE50G165140G1651M010</v>
          </cell>
          <cell r="AT734" t="e">
            <v>#N/A</v>
          </cell>
          <cell r="AU734" t="str">
            <v>50H7GB</v>
          </cell>
          <cell r="AV734" t="str">
            <v>3TE50G165140</v>
          </cell>
          <cell r="AW734" t="str">
            <v>G1651</v>
          </cell>
          <cell r="AX734" t="str">
            <v>M010</v>
          </cell>
          <cell r="AY734">
            <v>74012050</v>
          </cell>
          <cell r="AZ734">
            <v>51012976</v>
          </cell>
          <cell r="BA734">
            <v>80141578</v>
          </cell>
        </row>
        <row r="735">
          <cell r="D735">
            <v>60314563</v>
          </cell>
          <cell r="E735" t="str">
            <v xml:space="preserve">A  </v>
          </cell>
          <cell r="F735" t="str">
            <v>TV</v>
          </cell>
          <cell r="G735" t="str">
            <v>CLEMENTE LUCIA VICTORIANA</v>
          </cell>
          <cell r="H735" t="str">
            <v>HIDALGO NUM 102 COL. SANTA CATARINA DELG AZCAPOTZALCO CP 02250</v>
          </cell>
          <cell r="I735" t="str">
            <v>73123704</v>
          </cell>
          <cell r="J735" t="str">
            <v>HISENSE</v>
          </cell>
          <cell r="K735" t="str">
            <v>50K20DW</v>
          </cell>
          <cell r="L735" t="str">
            <v>50G143067H00122</v>
          </cell>
          <cell r="M735" t="str">
            <v>TICKET TELMEX LA / 000277407</v>
          </cell>
          <cell r="N735">
            <v>11998.37</v>
          </cell>
          <cell r="O735">
            <v>42128</v>
          </cell>
          <cell r="P735">
            <v>42821</v>
          </cell>
          <cell r="Q735">
            <v>201767</v>
          </cell>
          <cell r="R735" t="str">
            <v>30/03/2017 04 : 22  ERNESTO.HERN : NP5 / P1A: 173331 PANEL   27-03-2017   OC-1009114</v>
          </cell>
          <cell r="S735" t="str">
            <v>EQUIPO DAÑADO EN DOMICILIO DE CLIENTE</v>
          </cell>
          <cell r="T735" t="str">
            <v xml:space="preserve">   ABRAHAM LAZCANO                </v>
          </cell>
          <cell r="U735" t="str">
            <v>2017-04-10</v>
          </cell>
          <cell r="V735" t="str">
            <v>CENTRO</v>
          </cell>
          <cell r="W735" t="str">
            <v>COMPLETADO</v>
          </cell>
          <cell r="X735" t="str">
            <v>TALLER</v>
          </cell>
          <cell r="Y735">
            <v>42815</v>
          </cell>
          <cell r="Z735">
            <v>693</v>
          </cell>
          <cell r="AA735" t="str">
            <v>M010</v>
          </cell>
          <cell r="AD735" t="str">
            <v>Azcapotzalco/Sta Catarina</v>
          </cell>
          <cell r="AE735" t="str">
            <v>DF</v>
          </cell>
          <cell r="AF735" t="str">
            <v>MX</v>
          </cell>
          <cell r="AG735" t="str">
            <v>10414397</v>
          </cell>
          <cell r="AH735" t="str">
            <v>CLEMENTE LUCIA VICTORIANA</v>
          </cell>
          <cell r="AI735" t="str">
            <v>Hidalgo num 102</v>
          </cell>
          <cell r="AJ735" t="str">
            <v>73123704</v>
          </cell>
          <cell r="AK735">
            <v>0</v>
          </cell>
          <cell r="AL735" t="str">
            <v>02250</v>
          </cell>
          <cell r="AM735" t="str">
            <v>23/04/2017 11 : 43 Cecilio .R : TCF174: 7401205101/04/2017 10 : 56 MARCO.DIAZ : TCF1 TCF1PU CLIENTEINF. JOSUE. DMC31/03/2017 03 : 42 LAURA.HERNA : csc: SE LE INDICA A CTE PROCESO DE CF.30/03/2017 04 : 22 ERNESTO.HERN : TCF130/03/2017 04 : 22 ERNESTO.HERN : NP528/03/2017 09 : 13 201767 : SE ANEXA REPORTE RMA28/03/2017 07 : 26 201767 : P1A: 173331 PANEL 27-03-2017 OC-100911422/03/2017 08 : 50 201767 : V1. 24/03/2017: 10 A.M. - 6 P.M.H-23851 SE ASIGNA T51OMJ15/03/2017 01 : 56 ANA.ROSA : ODSWTPRDAV CENTRAL Y TEPETLAPA</v>
          </cell>
          <cell r="AN735" t="str">
            <v>1TE50B8NUSCB</v>
          </cell>
          <cell r="AO735" t="str">
            <v>Smart</v>
          </cell>
          <cell r="AP735" t="str">
            <v>Hisense</v>
          </cell>
          <cell r="AQ735" t="str">
            <v>Opera</v>
          </cell>
          <cell r="AR735" t="str">
            <v>FHD 1920 x 1080</v>
          </cell>
          <cell r="AS735" t="str">
            <v>3TE50G155274G155274M010</v>
          </cell>
          <cell r="AT735">
            <v>1</v>
          </cell>
          <cell r="AU735" t="str">
            <v>LC-50N5000U</v>
          </cell>
          <cell r="AV735" t="str">
            <v>3TE50G155274</v>
          </cell>
          <cell r="AW735" t="str">
            <v>G155274</v>
          </cell>
          <cell r="AX735" t="str">
            <v>M010</v>
          </cell>
          <cell r="AY735">
            <v>74012051</v>
          </cell>
          <cell r="AZ735">
            <v>51012977</v>
          </cell>
          <cell r="BA735">
            <v>80146132</v>
          </cell>
        </row>
        <row r="736">
          <cell r="D736">
            <v>60315789</v>
          </cell>
          <cell r="E736" t="str">
            <v xml:space="preserve">A </v>
          </cell>
          <cell r="F736" t="str">
            <v>TV</v>
          </cell>
          <cell r="G736" t="str">
            <v>JOSE LUIS TENORIO</v>
          </cell>
          <cell r="H736" t="str">
            <v>OTILIO MONTAÑO MZ. 127 LT 13, COL. AGUSTIN ATLAJULCO, NEZAHUALCOYOTL, C.P. 57850</v>
          </cell>
          <cell r="I736">
            <v>5529439304</v>
          </cell>
          <cell r="J736" t="str">
            <v>HISENSE</v>
          </cell>
          <cell r="K736" t="str">
            <v>50K20DW</v>
          </cell>
          <cell r="L736" t="str">
            <v>50G143066H01052</v>
          </cell>
          <cell r="M736" t="str">
            <v xml:space="preserve">TC# 7171 9846 2867 4236 6614 82 TICKET DE TIENDA WALMART </v>
          </cell>
          <cell r="N736">
            <v>8499</v>
          </cell>
          <cell r="O736">
            <v>42031</v>
          </cell>
          <cell r="P736">
            <v>42843</v>
          </cell>
          <cell r="Q736">
            <v>201767</v>
          </cell>
          <cell r="R736" t="str">
            <v>20/04/2017 03 : 29  ARANTXA.MON : NP5 / P1A: 173331 PANEL    18-04-2017   OC-1009713</v>
          </cell>
          <cell r="S736" t="str">
            <v>EQUIPO DAÑADO EN DOMICILIO DE CLIENTE</v>
          </cell>
          <cell r="T736" t="str">
            <v xml:space="preserve">   RENE ARIAS                     </v>
          </cell>
          <cell r="U736" t="str">
            <v>2017-04-20</v>
          </cell>
          <cell r="V736" t="str">
            <v>CENTRO</v>
          </cell>
          <cell r="W736" t="str">
            <v>COMPLETADO</v>
          </cell>
          <cell r="X736" t="str">
            <v>TALLER</v>
          </cell>
          <cell r="Y736">
            <v>42836</v>
          </cell>
          <cell r="Z736">
            <v>812</v>
          </cell>
          <cell r="AA736" t="str">
            <v>M012</v>
          </cell>
          <cell r="AD736" t="str">
            <v>Nezahualcoyotl/sn agustin atlajulco</v>
          </cell>
          <cell r="AE736" t="str">
            <v>MEX</v>
          </cell>
          <cell r="AF736" t="str">
            <v>MX</v>
          </cell>
          <cell r="AG736" t="str">
            <v>10415846</v>
          </cell>
          <cell r="AH736" t="str">
            <v>JOSE LUIS TENORIO</v>
          </cell>
          <cell r="AI736" t="str">
            <v>Otilio Montaño mz127 lt13</v>
          </cell>
          <cell r="AJ736" t="str">
            <v>044-5529439304</v>
          </cell>
          <cell r="AK736">
            <v>0</v>
          </cell>
          <cell r="AL736" t="str">
            <v>57850</v>
          </cell>
          <cell r="AM736" t="str">
            <v>23/04/2017 11 : 48 Cecilio .R : TCF174: 7401205220/04/2017 03 : 30 ARANTXA.MON : TCF120/04/2017 03 : 29 ARANTXA.MON : NP520/04/2017 00 : 52 201767 : SE ADJUNTA REPORTE RMA DE PANEL SOLICITADO19/04/2017 23 : 55 201767 : SEG 19-04-2017 SE SOLICITA APOYO A MA.ISABEL PARA VALIDACION DE DOCUMENTOS; ETIQUETA MODELO 50K20DW SERIAL 50G143066H01052; POLIZA EN BLANCO CON GARANTIA DE 4 AÑOS TICKET DECOMPRA DE WAL MART INDICA HISENSE LE 6942146424438 $ 8'499.00 TICKET#7171 9846 2867 4236 6614 82 FECHA 27 ENE 2015; A0319/04/2017 22 : 55 201767 : P1A: 173331 PANEL 18-04-2017 OC-100971312/04/2017 02 : 04 201767 : V1. 18/04/2017: 10 A.M. - 6 P.M.H-24140 SE ASIGNA T87TAR12/04/2017 00 : 09 ANA.LAURA : ODSWTPPOR CALLE EMILIANO ZAPATA</v>
          </cell>
          <cell r="AN736" t="str">
            <v>1TE50B8NUSCB</v>
          </cell>
          <cell r="AO736" t="str">
            <v>Smart</v>
          </cell>
          <cell r="AP736" t="str">
            <v>Hisense</v>
          </cell>
          <cell r="AQ736" t="str">
            <v>Opera</v>
          </cell>
          <cell r="AR736" t="str">
            <v>FHD 1920 x 1080</v>
          </cell>
          <cell r="AS736" t="str">
            <v>3TE50G165140G1651M010</v>
          </cell>
          <cell r="AT736" t="e">
            <v>#N/A</v>
          </cell>
          <cell r="AU736" t="str">
            <v>50H7GB</v>
          </cell>
          <cell r="AV736" t="str">
            <v>3TE50G165140</v>
          </cell>
          <cell r="AW736" t="str">
            <v>G1651</v>
          </cell>
          <cell r="AX736" t="str">
            <v>M010</v>
          </cell>
          <cell r="AY736">
            <v>74012052</v>
          </cell>
          <cell r="AZ736">
            <v>51012978</v>
          </cell>
          <cell r="BA736">
            <v>80141849</v>
          </cell>
        </row>
        <row r="737">
          <cell r="D737">
            <v>60314576</v>
          </cell>
          <cell r="E737" t="str">
            <v xml:space="preserve">A  </v>
          </cell>
          <cell r="F737" t="str">
            <v>TV</v>
          </cell>
          <cell r="G737" t="str">
            <v>MARCOS ZEPEDA SALAZAR</v>
          </cell>
          <cell r="H737" t="str">
            <v>FRANCISCO AYALA 234 GUADALAJARA/RINCONADA DEL PARAISO</v>
          </cell>
          <cell r="I737" t="str">
            <v>3336745025 - 3331172083</v>
          </cell>
          <cell r="J737" t="str">
            <v>HISENSE</v>
          </cell>
          <cell r="K737" t="str">
            <v>50K20DW</v>
          </cell>
          <cell r="L737" t="str">
            <v>50G143066H00121</v>
          </cell>
          <cell r="M737" t="str">
            <v>TICKET DE COMPRA</v>
          </cell>
          <cell r="N737">
            <v>8390</v>
          </cell>
          <cell r="O737">
            <v>42187</v>
          </cell>
          <cell r="P737">
            <v>42817</v>
          </cell>
          <cell r="Q737">
            <v>201109</v>
          </cell>
          <cell r="R737" t="str">
            <v>FALTA DE REFACCIONES 173331 oc-1008959</v>
          </cell>
          <cell r="S737" t="str">
            <v>CLIENTE ENTREGA EQUIPO SIN ACCESORIOS, U</v>
          </cell>
          <cell r="T737" t="str">
            <v xml:space="preserve">   YURIANA HERNANDEZ HERRERA      </v>
          </cell>
          <cell r="U737" t="str">
            <v>2017-ABRIL</v>
          </cell>
          <cell r="W737" t="str">
            <v>COMPLETADO</v>
          </cell>
          <cell r="X737" t="str">
            <v>TALLER</v>
          </cell>
          <cell r="Y737">
            <v>42815</v>
          </cell>
          <cell r="Z737">
            <v>630</v>
          </cell>
          <cell r="AA737" t="str">
            <v>M012</v>
          </cell>
          <cell r="AD737" t="str">
            <v>Guadalajara/Rinconada del Paraiso</v>
          </cell>
          <cell r="AE737" t="str">
            <v>JAL</v>
          </cell>
          <cell r="AF737" t="str">
            <v>MX</v>
          </cell>
          <cell r="AG737" t="str">
            <v>10414786</v>
          </cell>
          <cell r="AH737" t="str">
            <v>MARCOS ZEPEDA SALAZAR</v>
          </cell>
          <cell r="AI737" t="str">
            <v>234 Francisco Ayala</v>
          </cell>
          <cell r="AJ737" t="str">
            <v>0443331172083</v>
          </cell>
          <cell r="AK737" t="str">
            <v>0443331172083</v>
          </cell>
          <cell r="AL737" t="str">
            <v>44250</v>
          </cell>
          <cell r="AM737" t="str">
            <v>23/04/2017 11 : 52 Cecilio .R : TCF174: 7401205311/04/2017 01 : 34 MARCO.DIAZ : TCF1PU CSA CONFIRMA OCTAVIO BECERRA VIAMAIL. JESSICA O11/04/2017 01 : 33 MARCO.DIAZ : TCF1. JESSICA O30/03/2017 01 : 18 ERNESTO.HERN : TCF130/03/2017 01 : 17 ERNESTO.HERN : NP523/03/2017 23 : 33 201109 : 173331 OC-100895923/03/2017 07 : 27 201109 : EQUIPO EN CSA22/03/2017 07 : 50 201109 : V1 22-03-1722/03/2017 07 : 44 GABRIELA.B : RD % PÁNFILO NATERA Y RAFAEL CASTRO</v>
          </cell>
          <cell r="AN737" t="str">
            <v>1TE50B8NUSCB</v>
          </cell>
          <cell r="AO737" t="str">
            <v>Smart</v>
          </cell>
          <cell r="AP737" t="str">
            <v>Hisense</v>
          </cell>
          <cell r="AQ737" t="str">
            <v>Opera</v>
          </cell>
          <cell r="AR737" t="str">
            <v>FHD 1920 x 1080</v>
          </cell>
          <cell r="AS737" t="str">
            <v>3TE50G165140G1651M010</v>
          </cell>
          <cell r="AT737" t="e">
            <v>#N/A</v>
          </cell>
          <cell r="AU737" t="str">
            <v>50H7GB</v>
          </cell>
          <cell r="AV737" t="str">
            <v>3TE50G165140</v>
          </cell>
          <cell r="AW737" t="str">
            <v>G1651</v>
          </cell>
          <cell r="AX737" t="str">
            <v>M010</v>
          </cell>
          <cell r="AY737">
            <v>74012053</v>
          </cell>
          <cell r="AZ737">
            <v>51012979</v>
          </cell>
          <cell r="BA737">
            <v>80141458</v>
          </cell>
        </row>
        <row r="738">
          <cell r="D738">
            <v>60315569</v>
          </cell>
          <cell r="E738" t="str">
            <v xml:space="preserve">A  </v>
          </cell>
          <cell r="F738" t="str">
            <v>TV</v>
          </cell>
          <cell r="G738" t="str">
            <v>Gabriela Barrera Hernandez</v>
          </cell>
          <cell r="H738" t="str">
            <v>INDEPENDENCIA MZ. 53 LT.8 COL. REVOLUCION, CHICOLOAPAN, C.P. 56390</v>
          </cell>
          <cell r="I738">
            <v>5512676454</v>
          </cell>
          <cell r="J738" t="str">
            <v>HISENSE</v>
          </cell>
          <cell r="K738" t="str">
            <v>50K20DW</v>
          </cell>
          <cell r="L738" t="str">
            <v>50G143066H00043</v>
          </cell>
          <cell r="M738" t="str">
            <v>POLIZA</v>
          </cell>
          <cell r="N738">
            <v>0</v>
          </cell>
          <cell r="O738">
            <v>41987</v>
          </cell>
          <cell r="P738">
            <v>42836</v>
          </cell>
          <cell r="Q738">
            <v>201767</v>
          </cell>
          <cell r="R738" t="str">
            <v>13/04/2017 06 : 03  ERNESTO.HERN : NP5 / P1A: 173331 PANEL   11-04-2017   OC-1009581</v>
          </cell>
          <cell r="S738" t="str">
            <v>EQUIPO DAÑADO EN DOMICILIO DE CLIENTE (Z</v>
          </cell>
          <cell r="T738" t="str">
            <v xml:space="preserve">   RENE ARIAS                     </v>
          </cell>
          <cell r="U738" t="str">
            <v>2017-04-18</v>
          </cell>
          <cell r="V738" t="str">
            <v>CENTRO</v>
          </cell>
          <cell r="W738" t="str">
            <v>COMPLETADO</v>
          </cell>
          <cell r="X738" t="str">
            <v>CLIENTE</v>
          </cell>
          <cell r="Y738">
            <v>42831</v>
          </cell>
          <cell r="Z738">
            <v>849</v>
          </cell>
          <cell r="AA738" t="str">
            <v>M010</v>
          </cell>
          <cell r="AD738" t="str">
            <v>Chicoloapan/Revolucion</v>
          </cell>
          <cell r="AE738" t="str">
            <v>MEX</v>
          </cell>
          <cell r="AF738" t="str">
            <v>MX</v>
          </cell>
          <cell r="AG738" t="str">
            <v>10415456</v>
          </cell>
          <cell r="AH738" t="str">
            <v>GABRIELA BARRERA HERNANDEZ</v>
          </cell>
          <cell r="AI738" t="str">
            <v>Lt.8 Independencia Mz.53</v>
          </cell>
          <cell r="AJ738" t="str">
            <v>0445512676454</v>
          </cell>
          <cell r="AK738">
            <v>0</v>
          </cell>
          <cell r="AL738" t="str">
            <v>56390</v>
          </cell>
          <cell r="AM738" t="str">
            <v>23/04/2017 11 : 55 Cecilio .R : TCF174: 7401205413/04/2017 06 : 04 ERNESTO.HERN : TCF113/04/2017 06 : 03 ERNESTO.HERN : NP512/04/2017 23 : 59 201767 : P1A: 173331 PANEL 11-04-2017 OC-100958112/04/2017 00 : 40 201767 : PANEL DAÑADO08/04/2017 04 : 43 ANA.LAURA : KMA:100$20007/04/2017 03 : 07 201767 : V1. 11/04/2017: 10 A.M. - 6 P.M.H-24053 SE ASIGNA T52CAE07/04/2017 00 : 48 GABRIELA.B : ODWSTP04/04/2017 02 : 57 GABRIELA.B : RD % ALDAMA Y CARLOS SALINAS DE GORTARI</v>
          </cell>
          <cell r="AN738" t="str">
            <v>1TE50B8NUSCB</v>
          </cell>
          <cell r="AO738" t="str">
            <v>Smart</v>
          </cell>
          <cell r="AP738" t="str">
            <v>Hisense</v>
          </cell>
          <cell r="AQ738" t="str">
            <v>Opera</v>
          </cell>
          <cell r="AR738" t="str">
            <v>FHD 1920 x 1080</v>
          </cell>
          <cell r="AS738" t="str">
            <v>GTE50G1450A4S403121M010</v>
          </cell>
          <cell r="AT738" t="e">
            <v>#N/A</v>
          </cell>
          <cell r="AU738" t="str">
            <v>50H7SG</v>
          </cell>
          <cell r="AV738" t="str">
            <v>GTE50G1450A4</v>
          </cell>
          <cell r="AW738" t="str">
            <v>S403121</v>
          </cell>
          <cell r="AX738" t="str">
            <v>M010</v>
          </cell>
          <cell r="AY738">
            <v>74012054</v>
          </cell>
          <cell r="AZ738">
            <v>51012980</v>
          </cell>
          <cell r="BA738">
            <v>80146134</v>
          </cell>
        </row>
        <row r="739">
          <cell r="D739">
            <v>60314508</v>
          </cell>
          <cell r="E739" t="str">
            <v xml:space="preserve">A  </v>
          </cell>
          <cell r="F739" t="str">
            <v>TV</v>
          </cell>
          <cell r="G739" t="str">
            <v xml:space="preserve">GERARDO ESPINOZA </v>
          </cell>
          <cell r="H739" t="str">
            <v xml:space="preserve">MAR COPERNICO # 07 LOS OLIVOS </v>
          </cell>
          <cell r="I739">
            <v>4422076051</v>
          </cell>
          <cell r="J739" t="str">
            <v>HISENSE</v>
          </cell>
          <cell r="K739" t="str">
            <v>50K20DW</v>
          </cell>
          <cell r="L739" t="str">
            <v>50G143065H01870</v>
          </cell>
          <cell r="M739">
            <v>468377</v>
          </cell>
          <cell r="N739">
            <v>8499</v>
          </cell>
          <cell r="O739">
            <v>42014</v>
          </cell>
          <cell r="P739">
            <v>42816</v>
          </cell>
          <cell r="Q739">
            <v>201608</v>
          </cell>
          <cell r="R739" t="str">
            <v xml:space="preserve">24/03/2017 01 : 10 201608 : P1A: PANEL # 173331 O.C. 1008973 </v>
          </cell>
          <cell r="S739" t="str">
            <v xml:space="preserve">EQUIPO EN CENTRO DE SERVICIO, NO CUENTA </v>
          </cell>
          <cell r="T739" t="str">
            <v xml:space="preserve">CAROLINA PEREA                    </v>
          </cell>
          <cell r="U739" t="str">
            <v>2017-04-12</v>
          </cell>
          <cell r="V739" t="str">
            <v>Centro</v>
          </cell>
          <cell r="W739" t="str">
            <v>COMPLETADO</v>
          </cell>
          <cell r="Y739">
            <v>42815</v>
          </cell>
          <cell r="Z739">
            <v>802</v>
          </cell>
          <cell r="AA739" t="str">
            <v>M012</v>
          </cell>
          <cell r="AB739" t="str">
            <v>T173331/Panel - PANEL</v>
          </cell>
          <cell r="AC739" t="str">
            <v>OC-1008973</v>
          </cell>
          <cell r="AD739" t="str">
            <v>Correjidora/Los Olivos</v>
          </cell>
          <cell r="AE739" t="str">
            <v>QRO</v>
          </cell>
          <cell r="AF739" t="str">
            <v>MX</v>
          </cell>
          <cell r="AG739" t="str">
            <v>10311288</v>
          </cell>
          <cell r="AH739" t="str">
            <v>GERARDO ESPINOZA QR</v>
          </cell>
          <cell r="AI739" t="str">
            <v>07 Mar Copernico</v>
          </cell>
          <cell r="AJ739" t="str">
            <v>442-207-60-51</v>
          </cell>
          <cell r="AK739">
            <v>0</v>
          </cell>
          <cell r="AL739" t="str">
            <v>76190</v>
          </cell>
          <cell r="AM739" t="str">
            <v>23/04/2017 12 : 00 Cecilio .R : TCF174: 7401205519/04/2017 23 : 21 GEARARDO.PA : CFA04/04/2017 03 : 55 MARCO.DIAZ : TCF1PU CSA CONFIRMA CAROLINA PEREA.JESSICA O04/04/2017 03 : 54 MARCO.DIAZ : TCF1. JESSICA O30/03/2017 01 : 26 ERNESTO.HERN : TCF130/03/2017 01 : 26 ERNESTO.HERN : NP529/03/2017 07 : 14 MA.ISABEL : SEG: SE ENVIA CORREO A REFACC PARA SABERCUANDO SE SURTE29/03/2017 07 : 13 MA.ISABEL : SEG: DGR24/03/2017 01 : 10 201608 : P1A: PANEL # 173331 O.C. 100897323/03/2017 06 : 18 201608 : V1: 22/03/17 16:00 A 17:0022/03/2017 08 : 04 201608 : CLIENTE MANDA A BUZON SE INTENTARA MAS TARDE21/03/2017 23 : 58 BRENDA.MORA : ODSWTPENTRE AV CANDILES Y 2 CERRADA DE COPERNICOCASA VINO CON BEIGEREINCIDENCIA 60231768</v>
          </cell>
          <cell r="AN739" t="str">
            <v>1TE50B8NUSCB</v>
          </cell>
          <cell r="AO739" t="str">
            <v>Smart</v>
          </cell>
          <cell r="AP739" t="str">
            <v>Hisense</v>
          </cell>
          <cell r="AQ739" t="str">
            <v>Opera</v>
          </cell>
          <cell r="AR739" t="str">
            <v>FHD 1920 x 1080</v>
          </cell>
          <cell r="AS739" t="str">
            <v>3TE50G165140G1651M010</v>
          </cell>
          <cell r="AT739" t="e">
            <v>#N/A</v>
          </cell>
          <cell r="AU739" t="str">
            <v>50H7GB</v>
          </cell>
          <cell r="AV739" t="str">
            <v>3TE50G165140</v>
          </cell>
          <cell r="AW739" t="str">
            <v>G1651</v>
          </cell>
          <cell r="AX739" t="str">
            <v>M010</v>
          </cell>
          <cell r="AY739">
            <v>74012055</v>
          </cell>
          <cell r="AZ739">
            <v>51012981</v>
          </cell>
          <cell r="BA739">
            <v>80141624</v>
          </cell>
        </row>
        <row r="740">
          <cell r="D740">
            <v>60313349</v>
          </cell>
          <cell r="E740" t="str">
            <v xml:space="preserve">A  </v>
          </cell>
          <cell r="F740" t="str">
            <v>TV</v>
          </cell>
          <cell r="G740" t="str">
            <v>MIGUEL SILVA SANCHEZ</v>
          </cell>
          <cell r="H740" t="str">
            <v>1ER PRIVADA DE BENITO JUAREZ 116 COL. DAMIAN CARMONA C.P. 78174 SAN LUIS POTOSI SAN LUIS POTOSI</v>
          </cell>
          <cell r="I740" t="str">
            <v>444 206 11 72</v>
          </cell>
          <cell r="J740" t="str">
            <v>HISENSE</v>
          </cell>
          <cell r="K740" t="str">
            <v>50K20DW</v>
          </cell>
          <cell r="L740" t="str">
            <v>50G143065H01686</v>
          </cell>
          <cell r="M740">
            <v>1.6079397207424599E+21</v>
          </cell>
          <cell r="N740">
            <v>8499</v>
          </cell>
          <cell r="O740">
            <v>41900</v>
          </cell>
          <cell r="P740">
            <v>42804</v>
          </cell>
          <cell r="Q740">
            <v>200999</v>
          </cell>
          <cell r="R740" t="str">
            <v>24/03/2017 00 : 19  MARCO.DIAZ : TCF1PU CSA
INF. ROSA MARIA ALMAZAN , DMC
16/03/2017 01 : 59  JORGE.VAZ : TCF1
16/03/2017 01 : 59  JORGE.VAZ : NP5
10/03/2017 08 : 01 200999 : P1 T173331 PANEL OC-1008390.-</v>
          </cell>
          <cell r="S740" t="str">
            <v>QUIPO EN TALLER</v>
          </cell>
          <cell r="T740" t="str">
            <v xml:space="preserve">  ANTONIO TORRES                  </v>
          </cell>
          <cell r="U740" t="str">
            <v>2017-04-20</v>
          </cell>
          <cell r="V740" t="str">
            <v>Norte</v>
          </cell>
          <cell r="W740" t="str">
            <v>COMPLETADO</v>
          </cell>
          <cell r="X740" t="str">
            <v>TALLER</v>
          </cell>
          <cell r="Y740">
            <v>42800</v>
          </cell>
          <cell r="Z740">
            <v>904</v>
          </cell>
          <cell r="AA740" t="str">
            <v>M012</v>
          </cell>
          <cell r="AD740" t="str">
            <v>San Luis Potosi/ Damian Carmona</v>
          </cell>
          <cell r="AE740" t="str">
            <v>SLP</v>
          </cell>
          <cell r="AF740" t="str">
            <v>MX</v>
          </cell>
          <cell r="AG740" t="str">
            <v>10413129</v>
          </cell>
          <cell r="AH740" t="str">
            <v>MIGUEL SILVA SANCHEZ</v>
          </cell>
          <cell r="AI740" t="str">
            <v>116 1er Pvd de b Juarez</v>
          </cell>
          <cell r="AJ740" t="str">
            <v>4441228683</v>
          </cell>
          <cell r="AK740" t="str">
            <v>4441228683</v>
          </cell>
          <cell r="AL740" t="str">
            <v>78174</v>
          </cell>
          <cell r="AM740" t="str">
            <v>23/04/2017 12 : 03 Cecilio .R : TCF174: 7401205621/04/2017 22 : 59 MARIA.EUGENI : CFA24/03/2017 00 : 19 MARCO.DIAZ : TCF1PU CSAINF. ROSA MARIA ALMAZAN , DMC16/03/2017 01 : 59 JORGE.VAZ : TCF116/03/2017 01 : 59 JORGE.VAZ : NP510/03/2017 08 : 01 200999 : P1 T173331 PANEL OC-1008390.-10/03/2017 03 : 39 MARIA.EUGENI : SEG: CSA Favor de colocar OC- a labrevedad.10/03/2017 00 : 37 200999 : EQUIPO EN CSA EN DÍAGNOSTICO.-08/03/2017 01 : 32 200999 : V1 10-03/17.-03/03/2017 02 : 36 GABRIELA.B : CSCSe confirma recepción de documentos24/02/2017 04 : 08 SEMIRAMIS.M : ODSWTPENTRE B JUAREZ Y PROL MARIANO MATAMOROS</v>
          </cell>
          <cell r="AN740" t="str">
            <v>1TE50B8NUSCB</v>
          </cell>
          <cell r="AO740" t="str">
            <v>Smart</v>
          </cell>
          <cell r="AP740" t="str">
            <v>Hisense</v>
          </cell>
          <cell r="AQ740" t="str">
            <v>Opera</v>
          </cell>
          <cell r="AR740" t="str">
            <v>FHD 1920 x 1080</v>
          </cell>
          <cell r="AS740" t="str">
            <v>3TE50G165140G1651M010</v>
          </cell>
          <cell r="AT740" t="e">
            <v>#N/A</v>
          </cell>
          <cell r="AU740" t="str">
            <v>50H7GB</v>
          </cell>
          <cell r="AV740" t="str">
            <v>3TE50G165140</v>
          </cell>
          <cell r="AW740" t="str">
            <v>G1651</v>
          </cell>
          <cell r="AX740" t="str">
            <v>M010</v>
          </cell>
          <cell r="AY740">
            <v>74012056</v>
          </cell>
          <cell r="AZ740">
            <v>51012982</v>
          </cell>
          <cell r="BA740">
            <v>80141795</v>
          </cell>
        </row>
        <row r="741">
          <cell r="D741">
            <v>60313430</v>
          </cell>
          <cell r="E741" t="str">
            <v xml:space="preserve">A  </v>
          </cell>
          <cell r="F741" t="str">
            <v>TV</v>
          </cell>
          <cell r="G741" t="str">
            <v>IGNACIO MARTIN FUENTES RODRIGUEZ</v>
          </cell>
          <cell r="H741" t="str">
            <v xml:space="preserve">HIDALGO 115 PTE, CELESTINO GASCA, ESCOBEDO </v>
          </cell>
          <cell r="I741">
            <v>8122320752</v>
          </cell>
          <cell r="J741" t="str">
            <v>HISENSE</v>
          </cell>
          <cell r="K741" t="str">
            <v>50K20DW</v>
          </cell>
          <cell r="L741" t="str">
            <v>50G143065H00529</v>
          </cell>
          <cell r="M741" t="str">
            <v>154884-13</v>
          </cell>
          <cell r="N741">
            <v>13755</v>
          </cell>
          <cell r="O741">
            <v>42018</v>
          </cell>
          <cell r="P741">
            <v>42802</v>
          </cell>
          <cell r="Q741">
            <v>201024</v>
          </cell>
          <cell r="R741" t="str">
            <v>16/03/17 00:04 JORGE VAZ NP5 P1A OC 1008305 PANEL 173331</v>
          </cell>
          <cell r="S741" t="str">
            <v/>
          </cell>
          <cell r="T741" t="str">
            <v xml:space="preserve">   SOFIA VAZQUEZ                  </v>
          </cell>
          <cell r="U741" t="str">
            <v>2017-04-19</v>
          </cell>
          <cell r="V741" t="str">
            <v>Norte</v>
          </cell>
          <cell r="W741" t="str">
            <v>COMPLETADO</v>
          </cell>
          <cell r="X741" t="str">
            <v>TALLER</v>
          </cell>
          <cell r="Y741">
            <v>42801</v>
          </cell>
          <cell r="Z741">
            <v>784</v>
          </cell>
          <cell r="AA741" t="str">
            <v>M012</v>
          </cell>
          <cell r="AD741" t="str">
            <v>Escobedo/Celestino Gasca</v>
          </cell>
          <cell r="AE741" t="str">
            <v>NL</v>
          </cell>
          <cell r="AF741" t="str">
            <v>MX</v>
          </cell>
          <cell r="AG741" t="str">
            <v>10413371</v>
          </cell>
          <cell r="AH741" t="str">
            <v>IGNACIO FUENTES RODRIGUEZ</v>
          </cell>
          <cell r="AI741" t="str">
            <v>115PTE Hidalgo</v>
          </cell>
          <cell r="AJ741" t="str">
            <v>8122320752</v>
          </cell>
          <cell r="AK741">
            <v>0</v>
          </cell>
          <cell r="AL741" t="str">
            <v>66055</v>
          </cell>
          <cell r="AM741" t="str">
            <v>23/04/2017 12 : 08 Cecilio .R : TCF174: 7401205711/04/2017 22 : 34 SEMIRAMIS.M : CSCCte se comunica para verificar el estatus de su equipo se le mencionaque se tiene 20 días hábiles en que se le enviaría07/04/2017 23 : 20 MARCO.DIAZ : TCF1 TCF1PU CSA. INF. SOFIA VAZQUE. DMC24/03/2017 00 : 52 MARCO.DIAZ : CF1PU CSAINF. SOFIA. DMC16/03/2017 00 : 05 JORGE.VAZ : TCF116/03/2017 00 : 04 JORGE.VAZ : NP509/03/2017 09 : 19 201024 : SE ANEXA OTA DE COMPRA Y SE PASA AREVIISON08/03/2017 09 : 55 201024 : P1A: O.C. 1008305, PANEL # DE PARTE 173331 PREDIAGNOSTICO MZO 708/03/2017 04 : 05 201024 : SE VISITARA EL MIERCOLES808/03/2017 01 : 57 GABRIELA.B : ODSWTP08/03/2017 00 : 43 GABRIELA.B : RD % FRANCISO VILLA Y MORELOS</v>
          </cell>
          <cell r="AN741" t="str">
            <v>1TE50B8NUSCB</v>
          </cell>
          <cell r="AO741" t="str">
            <v>Smart</v>
          </cell>
          <cell r="AP741" t="str">
            <v>Hisense</v>
          </cell>
          <cell r="AQ741" t="str">
            <v>Opera</v>
          </cell>
          <cell r="AR741" t="str">
            <v>FHD 1920 x 1080</v>
          </cell>
          <cell r="AS741" t="str">
            <v>3TE50G165140G1651M010</v>
          </cell>
          <cell r="AT741" t="e">
            <v>#N/A</v>
          </cell>
          <cell r="AU741" t="str">
            <v>50H7GB</v>
          </cell>
          <cell r="AV741" t="str">
            <v>3TE50G165140</v>
          </cell>
          <cell r="AW741" t="str">
            <v>G1651</v>
          </cell>
          <cell r="AX741" t="str">
            <v>M010</v>
          </cell>
          <cell r="AY741">
            <v>74012057</v>
          </cell>
          <cell r="AZ741">
            <v>51012983</v>
          </cell>
          <cell r="BA741">
            <v>80141725</v>
          </cell>
        </row>
        <row r="742">
          <cell r="D742">
            <v>60312799</v>
          </cell>
          <cell r="E742" t="str">
            <v>A</v>
          </cell>
          <cell r="F742" t="str">
            <v>TV</v>
          </cell>
          <cell r="G742" t="str">
            <v>CLAUDIA INES SANCHEZ RIOS</v>
          </cell>
          <cell r="H742" t="str">
            <v>C. DISEÑADORES #127 FRACC. PERIODISTAS</v>
          </cell>
          <cell r="I742" t="str">
            <v>449 968 4238</v>
          </cell>
          <cell r="J742" t="str">
            <v>HISENSE</v>
          </cell>
          <cell r="K742" t="str">
            <v>50K20DW</v>
          </cell>
          <cell r="L742" t="str">
            <v>50G143065H00133</v>
          </cell>
          <cell r="M742" t="str">
            <v>TR #08498</v>
          </cell>
          <cell r="N742">
            <v>0</v>
          </cell>
          <cell r="O742">
            <v>41960</v>
          </cell>
          <cell r="P742">
            <v>42779</v>
          </cell>
          <cell r="Q742">
            <v>202465</v>
          </cell>
          <cell r="R742" t="str">
            <v>NO HAY REFACCION, SE SOLICITA PANEL  (T176710 / Pedido de compra OC-1007948)</v>
          </cell>
          <cell r="S742" t="str">
            <v/>
          </cell>
          <cell r="T742" t="str">
            <v xml:space="preserve">ALEJANDRO CHAVEZ                </v>
          </cell>
          <cell r="U742" t="str">
            <v>2017-04-11</v>
          </cell>
          <cell r="V742" t="str">
            <v>Norte</v>
          </cell>
          <cell r="W742" t="str">
            <v>COMPLETADO</v>
          </cell>
          <cell r="X742" t="str">
            <v>TALLER</v>
          </cell>
          <cell r="Y742">
            <v>42790</v>
          </cell>
          <cell r="Z742">
            <v>819</v>
          </cell>
          <cell r="AA742" t="str">
            <v>M012</v>
          </cell>
          <cell r="AB742" t="str">
            <v>T176710/Panel - PANEL</v>
          </cell>
          <cell r="AC742" t="str">
            <v>OC-1007948</v>
          </cell>
          <cell r="AD742" t="str">
            <v>AGS /Periodistas</v>
          </cell>
          <cell r="AE742" t="str">
            <v>AGS</v>
          </cell>
          <cell r="AF742" t="str">
            <v>MX</v>
          </cell>
          <cell r="AG742" t="str">
            <v>10411418</v>
          </cell>
          <cell r="AH742" t="str">
            <v>CLAUDIA INES SANCHEZ RIOS</v>
          </cell>
          <cell r="AI742" t="str">
            <v>127 Diseñadores</v>
          </cell>
          <cell r="AJ742" t="str">
            <v>44910481126</v>
          </cell>
          <cell r="AK742" t="str">
            <v>4499684238</v>
          </cell>
          <cell r="AL742" t="str">
            <v>20299</v>
          </cell>
          <cell r="AM742" t="str">
            <v>23/04/2017 12 : 12 Cecilio .R : TCF174: 7401205822/04/2017 03 : 16 GERARDO.GRA : CSC se indica que el áreacorrespondiente esta diagnosticando la entrega su equipo y que nosotros le contactaremos. EMC*18/04/2017 04 : 37 ADOLFO.FER : CFA05/04/2017 22 : 53 ANA.LAURA : CSCCFNEse le pide a cte nos de oportunidad d q se reanuden los embarques lasig. semana25/03/2017 00 : 06 GABRIELA.B : CSCSe genera Queja 54076371 por retraso en entrega de CF08/03/2017 04 : 05 DULCE.M : csc.Cte se comunica se le indica tiempos de cambio físico.TCF1PU CTE FINAL08/03/2017 01 : 35 ERNESTO.HERN : TCF108/03/2017 01 : 34 ERNESTO.HERN : NP504/03/2017 00 : 40 MARIA.EUGENI : SEG: DGRSEG: OC- Solicitud correcta en Open Bravo26/02/2017 03 : 46 202465 : P1: T176710 OC-100794825/02/2017 09 : 41 202465 : V1: 25/02/2017 11:00 HRS.25/02/2017 00 : 41 MARIELA.CHA : ODSWTPAV REY Y VOCEADORESFACHADA CREMA ES UNA TIENDA</v>
          </cell>
          <cell r="AN742" t="str">
            <v>1TE50B8NUSCB</v>
          </cell>
          <cell r="AO742" t="str">
            <v>Smart</v>
          </cell>
          <cell r="AP742" t="str">
            <v>Hisense</v>
          </cell>
          <cell r="AQ742" t="str">
            <v>Opera</v>
          </cell>
          <cell r="AR742" t="str">
            <v>FHD 1920 x 1080</v>
          </cell>
          <cell r="AS742" t="str">
            <v>3TE50G165140G1651M010</v>
          </cell>
          <cell r="AT742" t="e">
            <v>#N/A</v>
          </cell>
          <cell r="AU742" t="str">
            <v>50H7GB</v>
          </cell>
          <cell r="AV742" t="str">
            <v>3TE50G165140</v>
          </cell>
          <cell r="AW742" t="str">
            <v>G1651</v>
          </cell>
          <cell r="AX742" t="str">
            <v>M010</v>
          </cell>
          <cell r="AY742">
            <v>74012058</v>
          </cell>
          <cell r="AZ742">
            <v>51012984</v>
          </cell>
          <cell r="BA742">
            <v>80141775</v>
          </cell>
        </row>
        <row r="743">
          <cell r="D743">
            <v>60315148</v>
          </cell>
          <cell r="E743" t="str">
            <v>A</v>
          </cell>
          <cell r="F743" t="str">
            <v>TV</v>
          </cell>
          <cell r="G743" t="str">
            <v>ALICIA CHAVEZ IPIÑA</v>
          </cell>
          <cell r="H743" t="str">
            <v>RHIN 10, COL. MIGUEL HIDALGO, CIUDAD MADERO, TAMAULIPAS</v>
          </cell>
          <cell r="I743">
            <v>8332391452</v>
          </cell>
          <cell r="J743" t="str">
            <v>HISENSE</v>
          </cell>
          <cell r="K743" t="str">
            <v>50K20DW</v>
          </cell>
          <cell r="L743" t="str">
            <v>50G143064H03475</v>
          </cell>
          <cell r="M743" t="str">
            <v>POLIZA</v>
          </cell>
          <cell r="N743">
            <v>0</v>
          </cell>
          <cell r="O743">
            <v>41627</v>
          </cell>
          <cell r="P743">
            <v>42824</v>
          </cell>
          <cell r="Q743">
            <v>202245</v>
          </cell>
          <cell r="R743" t="str">
            <v>07/04/2017 00 : 04  ERNESTO.HERN : NP5
31/03/2017 10 : 55 202245 : SP2A: PEDIDO DE COMPRA OC-1009257:</v>
          </cell>
          <cell r="S743" t="str">
            <v/>
          </cell>
          <cell r="T743" t="str">
            <v xml:space="preserve">    Alfredo Pineda                </v>
          </cell>
          <cell r="U743" t="str">
            <v>2017-04-07</v>
          </cell>
          <cell r="V743" t="str">
            <v>Norte</v>
          </cell>
          <cell r="W743" t="str">
            <v>COMPLETADO</v>
          </cell>
          <cell r="X743" t="str">
            <v>TALLER</v>
          </cell>
          <cell r="Y743">
            <v>42823</v>
          </cell>
          <cell r="Z743">
            <v>1197</v>
          </cell>
          <cell r="AA743" t="str">
            <v>M012</v>
          </cell>
          <cell r="AB743" t="str">
            <v>T173331/Panel - PANEL</v>
          </cell>
          <cell r="AC743" t="e">
            <v>#N/A</v>
          </cell>
          <cell r="AD743" t="str">
            <v>miguel hidalgo ote/Cd madero</v>
          </cell>
          <cell r="AE743" t="str">
            <v>TMS</v>
          </cell>
          <cell r="AF743" t="str">
            <v>MX</v>
          </cell>
          <cell r="AG743" t="str">
            <v>10411816</v>
          </cell>
          <cell r="AH743" t="str">
            <v>NORMA ALICIA CHAVEZ IPIÑA</v>
          </cell>
          <cell r="AI743" t="str">
            <v>10 Rhin</v>
          </cell>
          <cell r="AJ743" t="str">
            <v>044-8332391452</v>
          </cell>
          <cell r="AK743">
            <v>0</v>
          </cell>
          <cell r="AL743" t="str">
            <v>89570</v>
          </cell>
          <cell r="AM743" t="str">
            <v>23/04/2017 12 : 16 Cecilio .R : TCF174: 7401205920/04/2017 00 : 58 MARIA.EUGENI : CFA07/04/2017 00 : 04 ERNESTO.HERN : TCF107/04/2017 00 : 04 ERNESTO.HERN : NP531/03/2017 10 : 55 202245 : SP2A: PEDIDO DE COMPRA OC-1009257: PROCESOCOMPLETADO SATISFACTORIAMENTET173331 PANELDIAGNOSTICO - EQUIPO EN TALLER30/03/2017 04 : 05 ANA.LAURA : REINCIDENCIA DE LA ODS 60311286 /</v>
          </cell>
          <cell r="AN743" t="str">
            <v>1TE50B8NUSCB</v>
          </cell>
          <cell r="AO743" t="str">
            <v>Smart</v>
          </cell>
          <cell r="AP743" t="str">
            <v>Hisense</v>
          </cell>
          <cell r="AQ743" t="str">
            <v>Opera</v>
          </cell>
          <cell r="AR743" t="str">
            <v>FHD 1920 x 1080</v>
          </cell>
          <cell r="AS743" t="str">
            <v>3TE50G165140G1651M010</v>
          </cell>
          <cell r="AT743" t="e">
            <v>#N/A</v>
          </cell>
          <cell r="AU743" t="str">
            <v>50H7GB</v>
          </cell>
          <cell r="AV743" t="str">
            <v>3TE50G165140</v>
          </cell>
          <cell r="AW743" t="str">
            <v>G1651</v>
          </cell>
          <cell r="AX743" t="str">
            <v>M010</v>
          </cell>
          <cell r="AY743">
            <v>74012059</v>
          </cell>
          <cell r="AZ743">
            <v>51012985</v>
          </cell>
          <cell r="BA743">
            <v>80141579</v>
          </cell>
        </row>
        <row r="744">
          <cell r="D744">
            <v>60311837</v>
          </cell>
          <cell r="E744" t="str">
            <v xml:space="preserve">A  </v>
          </cell>
          <cell r="F744" t="str">
            <v>TV</v>
          </cell>
          <cell r="G744" t="str">
            <v>ALFREDO HERNANDEZ MORALES</v>
          </cell>
          <cell r="H744" t="str">
            <v>ANDADOR JUPITER MZ.3 LT.35,COL.REACOMODO EL CUERNITO,ALVARO OBREGON</v>
          </cell>
          <cell r="I744" t="str">
            <v>5611 6446 / CEL 55 7542 9548</v>
          </cell>
          <cell r="J744" t="str">
            <v>HISENSE</v>
          </cell>
          <cell r="K744" t="str">
            <v>50K20DW</v>
          </cell>
          <cell r="L744" t="str">
            <v>50G143064H03330</v>
          </cell>
          <cell r="M744" t="str">
            <v>06495</v>
          </cell>
          <cell r="N744">
            <v>8390</v>
          </cell>
          <cell r="O744">
            <v>41971</v>
          </cell>
          <cell r="P744">
            <v>42784</v>
          </cell>
          <cell r="Q744">
            <v>201057</v>
          </cell>
          <cell r="R744" t="str">
            <v>16/03/2017 00 : 18  JORGE.VAZ : NP5</v>
          </cell>
          <cell r="S744" t="str">
            <v>EQUIPO EN CSA</v>
          </cell>
          <cell r="T744" t="str">
            <v xml:space="preserve">MARIBEL SASTRE HERNANDEZ          </v>
          </cell>
          <cell r="U744" t="str">
            <v>2017-04-19</v>
          </cell>
          <cell r="V744" t="str">
            <v>CENTRO</v>
          </cell>
          <cell r="W744" t="str">
            <v>COMPLETADO</v>
          </cell>
          <cell r="X744" t="str">
            <v>TALLER</v>
          </cell>
          <cell r="Y744">
            <v>42783</v>
          </cell>
          <cell r="Z744">
            <v>813</v>
          </cell>
          <cell r="AA744" t="str">
            <v>M012</v>
          </cell>
          <cell r="AD744" t="str">
            <v>alvaro obregon /reacomodo el cuernito</v>
          </cell>
          <cell r="AE744" t="str">
            <v>DF</v>
          </cell>
          <cell r="AF744" t="str">
            <v>MX</v>
          </cell>
          <cell r="AG744" t="str">
            <v>10412353</v>
          </cell>
          <cell r="AH744" t="str">
            <v>ALFREDO HERNANDEZ MORALES</v>
          </cell>
          <cell r="AI744" t="str">
            <v>andador jupiter MZ 3 LT 35</v>
          </cell>
          <cell r="AJ744" t="str">
            <v>0445575429548</v>
          </cell>
          <cell r="AK744" t="str">
            <v>0445575429548</v>
          </cell>
          <cell r="AL744" t="str">
            <v>01289</v>
          </cell>
          <cell r="AM744" t="str">
            <v>23/04/2017 12 : 20 Cecilio .R : TCF174: 7401206021/04/2017 00 : 14 GEARARDO.PA : CFA10/04/2017 23 : 12 SEMIRAMIS.M : CSCCte se comunica para verificar cuando son se le entregara se le mencionaque tenemos una semana de retraso por lo que se le pide tiempo para suenvio30/03/2017 07 : 15 MARCO.DIAZ : TCF1PU CSA CONFIRMA MARIBEL SASTRE.JESSICA O30/03/2017 07 : 14 MARCO.DIAZ : TCF1. JESSICA O25/03/2017 00 : 39 GABRIELA.B : CSCSe Brinda información de CF se pide esperar17/03/2017 03 : 45 GERARDO.GRA : CSC se indica fecha aproximada deentrega 20 días hábiles a partir de autorizado el CF. EMC*16/03/2017 00 : 18 JORGE.VAZ : TCF116/03/2017 00 : 18 JORGE.VAZ : NP515/03/2017 04 : 04 MA.ISABEL : SEG: SE ENVIA CORREO DE NUEVO A REFACCPARA SABER CUANDO SE SURTE08/03/2017 07 : 46 201057 : P1A:- SE SOLICITA DE NUEVO REFACCIONOC-1008309 / 07/03/2017,#T17333104/03/2017 11 : 35 MA.ISABEL : SEG: SE ENVIA CORREO A REFACCIONES PARASABER CUANDO SE SURTE02/03/2017 03 : 22 MA.ISABEL : SEG: DGR19/02/2017 03 : 23 201057 : P1A:SE SOLICITA #T173331,PANEL, OC-1007649,18/02/201718/02/2017 07 : 40 201057 : V1: SE LLAMO A CTE 17/02/2017, SE CONFIRMAVISITA PARA SABADO 18/02/2017 HORARIO 9:00 A 14:0018/02/2017 01 : 36 GERARDO.GRA : ODSWTPRD...ENTRE AV CHICAGO Y CALLE MERCURIO</v>
          </cell>
          <cell r="AN744" t="str">
            <v>1TE50B8NUSCB</v>
          </cell>
          <cell r="AO744" t="str">
            <v>Smart</v>
          </cell>
          <cell r="AP744" t="str">
            <v>Hisense</v>
          </cell>
          <cell r="AQ744" t="str">
            <v>Opera</v>
          </cell>
          <cell r="AR744" t="str">
            <v>FHD 1920 x 1080</v>
          </cell>
          <cell r="AS744" t="str">
            <v>3TE50G165140G165140M010</v>
          </cell>
          <cell r="AT744">
            <v>164</v>
          </cell>
          <cell r="AU744" t="str">
            <v>50H7GB</v>
          </cell>
          <cell r="AV744" t="str">
            <v>3TE50G165140</v>
          </cell>
          <cell r="AW744" t="str">
            <v>G165140</v>
          </cell>
          <cell r="AX744" t="str">
            <v>M010</v>
          </cell>
          <cell r="AY744">
            <v>74012060</v>
          </cell>
          <cell r="AZ744">
            <v>51012986</v>
          </cell>
          <cell r="BA744">
            <v>80141555</v>
          </cell>
        </row>
        <row r="745">
          <cell r="D745">
            <v>60314147</v>
          </cell>
          <cell r="E745" t="str">
            <v xml:space="preserve">A  </v>
          </cell>
          <cell r="F745" t="str">
            <v>TV</v>
          </cell>
          <cell r="G745" t="str">
            <v>RAFAEL PEREZ GONZALEZ</v>
          </cell>
          <cell r="H745" t="str">
            <v xml:space="preserve">TULIPAN 119, VALLE DE BUGAMBILIAS, APODACA </v>
          </cell>
          <cell r="I745" t="str">
            <v>8121368857, 8116800000</v>
          </cell>
          <cell r="J745" t="str">
            <v>HISENSE</v>
          </cell>
          <cell r="K745" t="str">
            <v>50K20DW</v>
          </cell>
          <cell r="L745" t="str">
            <v>50G143064H02883</v>
          </cell>
          <cell r="M745" t="str">
            <v>POLIZA</v>
          </cell>
          <cell r="N745">
            <v>0</v>
          </cell>
          <cell r="O745">
            <v>41998</v>
          </cell>
          <cell r="P745">
            <v>42809</v>
          </cell>
          <cell r="Q745">
            <v>201024</v>
          </cell>
          <cell r="R745" t="str">
            <v>28/03/2017  02:33 ERNESTO HDZ NP5 P1A OC 1008678 PANEL 173331</v>
          </cell>
          <cell r="S745" t="str">
            <v/>
          </cell>
          <cell r="T745" t="str">
            <v xml:space="preserve">SOFIA VAZQUEZ                     </v>
          </cell>
          <cell r="U745" t="str">
            <v>2017-04-19</v>
          </cell>
          <cell r="V745" t="str">
            <v>Norte</v>
          </cell>
          <cell r="W745" t="str">
            <v>COMPLETADO</v>
          </cell>
          <cell r="X745" t="str">
            <v>TALLER</v>
          </cell>
          <cell r="Y745">
            <v>42808</v>
          </cell>
          <cell r="Z745">
            <v>811</v>
          </cell>
          <cell r="AA745" t="str">
            <v>M012</v>
          </cell>
          <cell r="AD745" t="str">
            <v>Apodaca/Valle de bugambilias</v>
          </cell>
          <cell r="AE745" t="str">
            <v>NL</v>
          </cell>
          <cell r="AF745" t="str">
            <v>MX</v>
          </cell>
          <cell r="AG745" t="str">
            <v>10414400</v>
          </cell>
          <cell r="AH745" t="str">
            <v>RAFAEL PEREZ GONZALEZ</v>
          </cell>
          <cell r="AI745" t="str">
            <v>119 Tulipan</v>
          </cell>
          <cell r="AJ745" t="str">
            <v>8116863920</v>
          </cell>
          <cell r="AK745" t="str">
            <v>8116863920</v>
          </cell>
          <cell r="AL745" t="str">
            <v>66612</v>
          </cell>
          <cell r="AM745" t="str">
            <v>23/04/2017 12 : 24 Cecilio .R : TCF174: 7401206107/04/2017 23 : 13 MARCO.DIAZ : TCF1 TCF1PU CSA. INF. SOFIA VAZQUEZ.DMC28/03/2017 02 : 34 ERNESTO.HERN : TCF128/03/2017 02 : 33 ERNESTO.HERN : NP517/03/2017 00 : 47 201024 : SE ANEXA NOTA DE COMPRA YSE PASA A REVISION16/03/2017 05 : 09 201024 : ESTA EN RUTA HOY MIERCOLES 1515/03/2017 09 : 52 201024 : P1A: O.C. 1008678, PANEL, 173331 PREDIAGNOSTICO MARZO 1415/03/2017 07 : 53 201024 : SE VISITARA EL MIERCOLES 1515/03/2017 02 : 10 SEMIRAMIS.M : ODSWTPRD/WALMARTSOLO PALPITA EL LEDS DE ENCENDIDOENTRE LAS CALLES VIOLETA Y PRIMAVERA</v>
          </cell>
          <cell r="AN745" t="str">
            <v>1TE50B8NUSCB</v>
          </cell>
          <cell r="AO745" t="str">
            <v>Smart</v>
          </cell>
          <cell r="AP745" t="str">
            <v>Hisense</v>
          </cell>
          <cell r="AQ745" t="str">
            <v>Opera</v>
          </cell>
          <cell r="AR745" t="str">
            <v>FHD 1920 x 1080</v>
          </cell>
          <cell r="AS745" t="str">
            <v>3TE50G165140G1651M010</v>
          </cell>
          <cell r="AT745" t="e">
            <v>#N/A</v>
          </cell>
          <cell r="AU745" t="str">
            <v>50H7GB</v>
          </cell>
          <cell r="AV745" t="str">
            <v>3TE50G165140</v>
          </cell>
          <cell r="AW745" t="str">
            <v>G1651</v>
          </cell>
          <cell r="AX745" t="str">
            <v>M010</v>
          </cell>
          <cell r="AY745">
            <v>74012061</v>
          </cell>
          <cell r="AZ745">
            <v>51012987</v>
          </cell>
          <cell r="BA745">
            <v>80141731</v>
          </cell>
        </row>
        <row r="746">
          <cell r="D746">
            <v>60313931</v>
          </cell>
          <cell r="E746" t="str">
            <v xml:space="preserve">A  </v>
          </cell>
          <cell r="F746" t="str">
            <v>TV</v>
          </cell>
          <cell r="G746" t="str">
            <v>PEDRO MARTINEZ</v>
          </cell>
          <cell r="H746" t="str">
            <v>21 5 DE MAYO, COYOTEPEC, ZIMAPAN HGO</v>
          </cell>
          <cell r="I746">
            <v>7166969</v>
          </cell>
          <cell r="J746" t="str">
            <v>HISENSE</v>
          </cell>
          <cell r="K746" t="str">
            <v>50K20DW</v>
          </cell>
          <cell r="L746" t="str">
            <v>50G143064H02827</v>
          </cell>
          <cell r="M746" t="str">
            <v>POLIZA</v>
          </cell>
          <cell r="N746">
            <v>0</v>
          </cell>
          <cell r="O746">
            <v>41995</v>
          </cell>
          <cell r="P746">
            <v>42806</v>
          </cell>
          <cell r="Q746">
            <v>201025</v>
          </cell>
          <cell r="R746" t="str">
            <v>12/03/2017 05 : 08 201025 : P1- LEDS TLEDS003, O.C. 1008496</v>
          </cell>
          <cell r="S746" t="str">
            <v>FALTA DE REFACCION</v>
          </cell>
          <cell r="T746" t="str">
            <v>EUGENIO ZARATE               Fecha</v>
          </cell>
          <cell r="U746" t="str">
            <v>2017/04/11</v>
          </cell>
          <cell r="V746" t="str">
            <v>Centro</v>
          </cell>
          <cell r="W746" t="str">
            <v>COMPLETADO</v>
          </cell>
          <cell r="Y746">
            <v>42804</v>
          </cell>
          <cell r="Z746">
            <v>811</v>
          </cell>
          <cell r="AA746" t="str">
            <v>M012</v>
          </cell>
          <cell r="AB746" t="str">
            <v>TLED003/LEDS</v>
          </cell>
          <cell r="AC746" t="str">
            <v>OC-1008496</v>
          </cell>
          <cell r="AD746" t="str">
            <v>coyotepec/ col simapan</v>
          </cell>
          <cell r="AE746" t="str">
            <v>MEX</v>
          </cell>
          <cell r="AF746" t="str">
            <v>MX</v>
          </cell>
          <cell r="AG746" t="str">
            <v>10414170</v>
          </cell>
          <cell r="AH746" t="str">
            <v>PEDRO MARTINEZ</v>
          </cell>
          <cell r="AI746" t="str">
            <v>21 5 mayo</v>
          </cell>
          <cell r="AJ746" t="str">
            <v>5523049013</v>
          </cell>
          <cell r="AK746">
            <v>0</v>
          </cell>
          <cell r="AL746" t="str">
            <v>54660</v>
          </cell>
          <cell r="AM746" t="str">
            <v>23/04/2017 12 : 34 Cecilio .R : TCF174: 7401206319/04/2017 00 : 00 GEARARDO.PA : CFA29/03/2017 02 : 32 MARCO.DIAZ : TCF1PU CSA CONFIRMA LUIS A. HERNANDEZ.JESSICA O29/03/2017 02 : 29 MARCO.DIAZ : TCF1. JESSICA O16/03/2017 06 : 13 JORGE.VAZ : TCF116/03/2017 06 : 12 JORGE.VAZ : NP512/03/2017 05 : 10 MA.ISABEL : SEG: DGR12/03/2017 05 : 08 201025 : P1- LEDS TLEDS003, O.C. 100849612/03/2017 05 : 06 201025 : V1- 11/03/2017 CON HORARIO DE 10:00 AM A15:00 PM09/03/2017 03 : 12 ADRIANA.SAN : CSCSe confirma documentos pendiente de orden25/02/2017 00 : 01 LUIS.D : ODSWTPRD// % CIRCUITO GOBERNADORES Y CONTITUYENTES , CASA BLNACA , VERCA DE UN LOTE VALDIO Y EN LA ESQ HAY UNA TIENDANO ENCIEN</v>
          </cell>
          <cell r="AN746" t="str">
            <v>1TE50B8NUSCB</v>
          </cell>
          <cell r="AO746" t="str">
            <v>Smart</v>
          </cell>
          <cell r="AP746" t="str">
            <v>Hisense</v>
          </cell>
          <cell r="AQ746" t="str">
            <v>Opera</v>
          </cell>
          <cell r="AR746" t="str">
            <v>FHD 1920 x 1080</v>
          </cell>
          <cell r="AS746" t="str">
            <v>3TE50G165140G1651M010</v>
          </cell>
          <cell r="AT746" t="e">
            <v>#N/A</v>
          </cell>
          <cell r="AU746" t="str">
            <v>50H7GB</v>
          </cell>
          <cell r="AV746" t="str">
            <v>3TE50G165140</v>
          </cell>
          <cell r="AW746" t="str">
            <v>G1651</v>
          </cell>
          <cell r="AX746" t="str">
            <v>M010</v>
          </cell>
          <cell r="AY746">
            <v>74012063</v>
          </cell>
          <cell r="AZ746">
            <v>51012989</v>
          </cell>
          <cell r="BA746">
            <v>80141701</v>
          </cell>
        </row>
        <row r="747">
          <cell r="D747">
            <v>60315685</v>
          </cell>
          <cell r="E747" t="str">
            <v xml:space="preserve">A  </v>
          </cell>
          <cell r="F747" t="str">
            <v>TV</v>
          </cell>
          <cell r="G747" t="str">
            <v>MARIA DEL ROSARIO ESTRADA</v>
          </cell>
          <cell r="H747" t="str">
            <v>2315 SONORA, AYUNTAMIENTO 72</v>
          </cell>
          <cell r="I747">
            <v>6681276449</v>
          </cell>
          <cell r="J747" t="str">
            <v>HISENSE</v>
          </cell>
          <cell r="K747" t="str">
            <v>50K20DW</v>
          </cell>
          <cell r="L747" t="str">
            <v>50G143064H02463</v>
          </cell>
          <cell r="M747" t="str">
            <v>TICKET DE COMPRA</v>
          </cell>
          <cell r="N747">
            <v>8499</v>
          </cell>
          <cell r="O747">
            <v>41981</v>
          </cell>
          <cell r="P747">
            <v>42833</v>
          </cell>
          <cell r="Q747">
            <v>201018</v>
          </cell>
          <cell r="R747" t="str">
            <v>13/04/2017 06 : 12  ERNESTO.HERN : NP5
12/04/2017 06 : 42 201018 : PANEL  OC-1009589</v>
          </cell>
          <cell r="S747" t="str">
            <v/>
          </cell>
          <cell r="T747" t="str">
            <v xml:space="preserve"> Vicente Munguía Xochihua         </v>
          </cell>
          <cell r="U747" t="str">
            <v>2017-04-18</v>
          </cell>
          <cell r="V747" t="str">
            <v>Norte</v>
          </cell>
          <cell r="W747" t="str">
            <v>COMPLETADO</v>
          </cell>
          <cell r="X747" t="str">
            <v>TALLER</v>
          </cell>
          <cell r="Y747">
            <v>42832</v>
          </cell>
          <cell r="Z747">
            <v>852</v>
          </cell>
          <cell r="AA747" t="str">
            <v>M012</v>
          </cell>
          <cell r="AD747" t="str">
            <v>Ahome/Ayuntamiento 72</v>
          </cell>
          <cell r="AE747" t="str">
            <v>SIN</v>
          </cell>
          <cell r="AF747" t="str">
            <v>MX</v>
          </cell>
          <cell r="AG747" t="str">
            <v>10415633</v>
          </cell>
          <cell r="AH747" t="str">
            <v>MARIA DEL ROSARIO ESTRADA CAMERGAN</v>
          </cell>
          <cell r="AI747" t="str">
            <v>2315 Sonora</v>
          </cell>
          <cell r="AJ747" t="str">
            <v>6682140733</v>
          </cell>
          <cell r="AK747" t="str">
            <v>6682140733</v>
          </cell>
          <cell r="AL747" t="str">
            <v>81236</v>
          </cell>
          <cell r="AM747" t="str">
            <v>23/04/2017 12 : 44 Cecilio .R : TCF174: 7401206513/04/2017 06 : 13 ERNESTO.HERN : TCF113/04/2017 06 : 12 ERNESTO.HERN : NP512/04/2017 06 : 42 201018 : PANEL OC-1009589 SE ANEXA RMA12/04/2017 04 : 44 MARIA.EUGENI : SEG: V1P.07/04/2017 01 : 23 SEMIRAMIS.M : ODSWTPENTRE EJERCITO NACIONAL Y COLEGIO MI</v>
          </cell>
          <cell r="AN747" t="str">
            <v>1TE50B8NUSCB</v>
          </cell>
          <cell r="AO747" t="str">
            <v>Smart</v>
          </cell>
          <cell r="AP747" t="str">
            <v>Hisense</v>
          </cell>
          <cell r="AQ747" t="str">
            <v>Opera</v>
          </cell>
          <cell r="AR747" t="str">
            <v>FHD 1920 x 1080</v>
          </cell>
          <cell r="AS747" t="str">
            <v>3TE50G165140G1651M010</v>
          </cell>
          <cell r="AT747" t="e">
            <v>#N/A</v>
          </cell>
          <cell r="AU747" t="str">
            <v>50H7GB</v>
          </cell>
          <cell r="AV747" t="str">
            <v>3TE50G165140</v>
          </cell>
          <cell r="AW747" t="str">
            <v>G1651</v>
          </cell>
          <cell r="AX747" t="str">
            <v>M010</v>
          </cell>
          <cell r="AY747">
            <v>74012065</v>
          </cell>
          <cell r="AZ747">
            <v>51012991</v>
          </cell>
          <cell r="BA747">
            <v>80141756</v>
          </cell>
        </row>
        <row r="748">
          <cell r="D748">
            <v>60314325</v>
          </cell>
          <cell r="E748" t="str">
            <v xml:space="preserve">A  </v>
          </cell>
          <cell r="F748" t="str">
            <v>TV</v>
          </cell>
          <cell r="G748" t="str">
            <v>FABIOLA MARTINEZ</v>
          </cell>
          <cell r="H748" t="str">
            <v>SAN JUAN DE ULUA # 25,COL PRADO VALLEJO,TLALNEPANTLA</v>
          </cell>
          <cell r="I748" t="str">
            <v>55 1244 7794</v>
          </cell>
          <cell r="J748" t="str">
            <v>HISENSE</v>
          </cell>
          <cell r="K748" t="str">
            <v>50K20DW</v>
          </cell>
          <cell r="L748" t="str">
            <v>50G143064H01335</v>
          </cell>
          <cell r="M748" t="str">
            <v>POLIZA SELLADA</v>
          </cell>
          <cell r="N748">
            <v>0</v>
          </cell>
          <cell r="O748">
            <v>41972</v>
          </cell>
          <cell r="P748">
            <v>42810</v>
          </cell>
          <cell r="Q748">
            <v>201057</v>
          </cell>
          <cell r="R748" t="str">
            <v>29/03/2017 07 : 35  ERNESTO.HERN : NP5</v>
          </cell>
          <cell r="S748" t="str">
            <v>EQUIPO EN CSA CLIENTE</v>
          </cell>
          <cell r="T748" t="str">
            <v xml:space="preserve">MARIBEL SASTRE HERNANDEZ          </v>
          </cell>
          <cell r="U748" t="str">
            <v>2017/04/19</v>
          </cell>
          <cell r="V748" t="str">
            <v>CENTRO</v>
          </cell>
          <cell r="W748" t="str">
            <v>COMPLETADO</v>
          </cell>
          <cell r="X748" t="str">
            <v>CLIENTE</v>
          </cell>
          <cell r="Y748">
            <v>42810</v>
          </cell>
          <cell r="Z748">
            <v>838</v>
          </cell>
          <cell r="AA748" t="str">
            <v>M012</v>
          </cell>
          <cell r="AD748" t="str">
            <v>Tlalnepantla/Prado Vallejo</v>
          </cell>
          <cell r="AE748" t="str">
            <v>MEX</v>
          </cell>
          <cell r="AF748" t="str">
            <v>MX</v>
          </cell>
          <cell r="AG748" t="str">
            <v>10412093</v>
          </cell>
          <cell r="AH748" t="str">
            <v>FABILA MARTINEZ</v>
          </cell>
          <cell r="AI748" t="str">
            <v>25 San Juan de ulua</v>
          </cell>
          <cell r="AJ748" t="str">
            <v>5512447794</v>
          </cell>
          <cell r="AK748">
            <v>0</v>
          </cell>
          <cell r="AL748" t="str">
            <v>54170</v>
          </cell>
          <cell r="AM748" t="str">
            <v>23/04/2017 12 : 54 Cecilio .R : TCF174: 7401206721/04/2017 00 : 42 GEARARDO.PA : CFA29/03/2017 07 : 35 ERNESTO.HERN : TCF129/03/2017 07 : 35 ERNESTO.HERN : NP529/03/2017 05 : 49 201057 : DE: REFACCIONES HISENSE[MAILTO:REFACCIONES@HISENSE.COM.MX]ENVIADO EL: MARTES, 28 DE MARZO DE 2017 12:21 P. M.PARA: 'GERARDO PAREDES' &lt;(&gt;&lt;&lt;)&gt;GPAREDES@HISENSE.COM.MX&gt;CC: REFACCIONES01@HISENSE.COM.MX; 'REFACCIONES02' &lt;(&gt;&lt;&lt;)&gt;REFACCIONES02@HISENSE.COM.MX&gt;; SEGUIMIENTO03@HISENSE.COM.MXASUNTO: RE: PENDIENTE POR REFACCIONESBUENAS TARDES GERARDO,TE COMPARTO STATUS:60314325: SE PROCESARA A NP5SALUDOS,BEST REGARDS,ERNESTO HERNANDEZSPARE PARTS COORDINATORHISENSE MEXICO S. DE R.L. DE C.V.29/03/2017 05 : 47 201057 : SE VALIDA CON EL AREA DE REFACCIONES VIACORREO,INDICA QUE ELLOS LO MANDARAN A NP5 28/03/201729/03/2017 01 : 15 201057 : SE SOLICITO REFACCION DESDE EL DIA16/03/2017 Y SIGO SI RECIBIR NOTIFICACION DE SURTIMIENTO LLEVA 12 DIAS DE ATRASO25/03/2017 04 : 47 201057 : AUN NO SE RECIBEN REFACCIONES, SESOLICITARON DESDE EL DIA 16/03/2017 EN ESPERA DE SURTIMIENTO17/03/2017 03 : 12 201057 : P1A: SE SOLICITA #T173331, PANEL,OC-1008753, 16/03/201717/03/2017 02 : 23 ANA.ROSA : SEGUIMIENTO DE LA ODS 6031407016/03/2017 06 : 50 201057 : P1A: SE SOLICITA #T173331,OC-1008722,PANEL,15/03/201714/03/2017 08 : 37 201057 : V1: SE LLAMO A CTE 13/03/2017 SE CONFIRMAVISITA PARA MARTES 14/03/2017 HORARIO ABIERTO DE 9:00 A 18:00</v>
          </cell>
          <cell r="AN748" t="str">
            <v>1TE50B8NUSCB</v>
          </cell>
          <cell r="AO748" t="str">
            <v>Smart</v>
          </cell>
          <cell r="AP748" t="str">
            <v>Hisense</v>
          </cell>
          <cell r="AQ748" t="str">
            <v>Opera</v>
          </cell>
          <cell r="AR748" t="str">
            <v>FHD 1920 x 1080</v>
          </cell>
          <cell r="AS748" t="str">
            <v>3TE50G165140G1651M010</v>
          </cell>
          <cell r="AT748" t="e">
            <v>#N/A</v>
          </cell>
          <cell r="AU748" t="str">
            <v>50H7GB</v>
          </cell>
          <cell r="AV748" t="str">
            <v>3TE50G165140</v>
          </cell>
          <cell r="AW748" t="str">
            <v>G1651</v>
          </cell>
          <cell r="AX748" t="str">
            <v>M010</v>
          </cell>
          <cell r="AY748">
            <v>74012067</v>
          </cell>
          <cell r="AZ748">
            <v>51012993</v>
          </cell>
          <cell r="BA748">
            <v>80141557</v>
          </cell>
        </row>
        <row r="749">
          <cell r="D749">
            <v>60315015</v>
          </cell>
          <cell r="E749" t="str">
            <v>A</v>
          </cell>
          <cell r="F749" t="str">
            <v>TV</v>
          </cell>
          <cell r="G749" t="str">
            <v>PULA JUNUEN REYES PEÑA</v>
          </cell>
          <cell r="H749" t="str">
            <v>HUAPANGO NO. 67 COL LOMAS DE LA PRESA , TIJUANA B.C.</v>
          </cell>
          <cell r="I749">
            <v>6643108155</v>
          </cell>
          <cell r="J749" t="str">
            <v>HISENSE</v>
          </cell>
          <cell r="K749" t="str">
            <v>50K20DW</v>
          </cell>
          <cell r="L749" t="str">
            <v>50G143064H01094</v>
          </cell>
          <cell r="M749" t="str">
            <v>CARTA DE ACEPTACION TELNOR</v>
          </cell>
          <cell r="N749">
            <v>10991</v>
          </cell>
          <cell r="O749">
            <v>41780</v>
          </cell>
          <cell r="P749">
            <v>42826</v>
          </cell>
          <cell r="Q749">
            <v>201015</v>
          </cell>
          <cell r="R749" t="str">
            <v xml:space="preserve">08/04/2017 04 : 23  ARANTXA.MON : NP5
01/04/2017 08 : 40 201015 : P1/ PANEL , T173331 / OC-1009293 </v>
          </cell>
          <cell r="S749" t="str">
            <v xml:space="preserve">ESTE SERVICIO ES DE UN TELEVISOR QUE SE </v>
          </cell>
          <cell r="T749" t="str">
            <v xml:space="preserve">Ricardo Sanchez  </v>
          </cell>
          <cell r="U749" t="str">
            <v>2017/04/07</v>
          </cell>
          <cell r="V749" t="str">
            <v>Norte</v>
          </cell>
          <cell r="W749" t="str">
            <v>COMPLETADO</v>
          </cell>
          <cell r="X749" t="str">
            <v>TALLER</v>
          </cell>
          <cell r="Y749">
            <v>42821</v>
          </cell>
          <cell r="Z749">
            <v>1046</v>
          </cell>
          <cell r="AA749" t="str">
            <v>M012</v>
          </cell>
          <cell r="AB749" t="str">
            <v>T173331/Panel - PANEL</v>
          </cell>
          <cell r="AC749" t="str">
            <v>OC-1009293</v>
          </cell>
          <cell r="AD749" t="str">
            <v>TIJUANA/LOMAS DE LA PRESA</v>
          </cell>
          <cell r="AE749" t="str">
            <v>BC</v>
          </cell>
          <cell r="AF749" t="str">
            <v>MX</v>
          </cell>
          <cell r="AG749" t="str">
            <v>10173459</v>
          </cell>
          <cell r="AH749" t="str">
            <v>PAULA JUNUEN REYES PEÑA</v>
          </cell>
          <cell r="AI749" t="str">
            <v>67 HUAPANGO LTE 4 MZA</v>
          </cell>
          <cell r="AJ749" t="str">
            <v>6646377132</v>
          </cell>
          <cell r="AK749">
            <v>0</v>
          </cell>
          <cell r="AL749" t="str">
            <v>22125</v>
          </cell>
          <cell r="AM749" t="str">
            <v>23/04/2017 12 : 57 Cecilio .R : TCF174: 7401206818/04/2017 02 : 10 ADOLFO.FER : CFA08/04/2017 04 : 24 ARANTXA.MON : TCF108/04/2017 04 : 23 ARANTXA.MON : NP507/04/2017 06 : 10 MARIA.EUGENI : SEG: DGR No corresponde el documentoporque es de un CF. Folio anterior 60125887.07/04/2017 05 : 55 ADOLFO.FER : FDD: SUBIR NUMERO DE SERIE DEL EQUIPO,PARA VALIDAR07/04/2017 00 : 52 ERNESTO.HERN : Numero de serie en documento anexado, NO corresponde con el de CRM01/04/2017 08 : 40 201015 : P1/ PANEL , T173331 / OC-1009293 / TCF1PUEQUIPO EN TALLER31/03/2017 09 : 36 201015 : YA NO ME DIO TIEMPO , MAÑANA TEMPRANO PIDOPARTES31/03/2017 05 : 59 201015 : EL DIA DE HOY CONTACTE AL CLIENTE Y SE ESTAVISITANDO HOY30/03/2017 05 : 50 201015 : NO TIENE DOCUMENTOS Y NO CONTESTA ELTELEFONO SOLO BUZON DE VOZ27/03/2017 23 : 43 GABRIELA.B : RD % NIAGARA Y MAL PASOREINCIDENCIA DE ORDEN 60125887</v>
          </cell>
          <cell r="AN749" t="str">
            <v>1TE50B8NUSCB</v>
          </cell>
          <cell r="AO749" t="str">
            <v>Smart</v>
          </cell>
          <cell r="AP749" t="str">
            <v>Hisense</v>
          </cell>
          <cell r="AQ749" t="str">
            <v>Opera</v>
          </cell>
          <cell r="AR749" t="str">
            <v>FHD 1920 x 1080</v>
          </cell>
          <cell r="AS749" t="str">
            <v>3TE50G165140G1651M010</v>
          </cell>
          <cell r="AT749" t="e">
            <v>#N/A</v>
          </cell>
          <cell r="AU749" t="str">
            <v>50H7GB</v>
          </cell>
          <cell r="AV749" t="str">
            <v>3TE50G165140</v>
          </cell>
          <cell r="AW749" t="str">
            <v>G1651</v>
          </cell>
          <cell r="AX749" t="str">
            <v>M010</v>
          </cell>
          <cell r="AY749">
            <v>74012068</v>
          </cell>
          <cell r="AZ749">
            <v>51012994</v>
          </cell>
          <cell r="BA749">
            <v>80141769</v>
          </cell>
        </row>
        <row r="750">
          <cell r="D750">
            <v>60314063</v>
          </cell>
          <cell r="E750" t="str">
            <v xml:space="preserve">A  </v>
          </cell>
          <cell r="F750" t="str">
            <v>TV</v>
          </cell>
          <cell r="G750" t="str">
            <v xml:space="preserve">MARIA TERESA CABRERA INFANTE </v>
          </cell>
          <cell r="H750" t="str">
            <v xml:space="preserve">RIO SENA 137, PUEBLO NUEVO, APODACA </v>
          </cell>
          <cell r="I750">
            <v>8116660105</v>
          </cell>
          <cell r="J750" t="str">
            <v>HISENSE</v>
          </cell>
          <cell r="K750" t="str">
            <v>50K20DW</v>
          </cell>
          <cell r="L750" t="str">
            <v>50G143292H00974</v>
          </cell>
          <cell r="M750" t="str">
            <v xml:space="preserve">CARTA DE ACEPTACION </v>
          </cell>
          <cell r="N750">
            <v>10120.709999999999</v>
          </cell>
          <cell r="O750">
            <v>42804</v>
          </cell>
          <cell r="P750">
            <v>42809</v>
          </cell>
          <cell r="Q750">
            <v>201024</v>
          </cell>
          <cell r="R750" t="str">
            <v>28/03/17 02:16 ERNESTO HDZ NP5 P1A OC 1008647 PANEL 173331</v>
          </cell>
          <cell r="S750" t="str">
            <v/>
          </cell>
          <cell r="T750" t="str">
            <v xml:space="preserve">   SOFIA VAZQUEZ                  </v>
          </cell>
          <cell r="U750" t="str">
            <v>2017-04-19</v>
          </cell>
          <cell r="V750" t="str">
            <v>Norte</v>
          </cell>
          <cell r="W750" t="str">
            <v>COMPLETADO</v>
          </cell>
          <cell r="X750" t="str">
            <v>TALLER</v>
          </cell>
          <cell r="Y750">
            <v>42807</v>
          </cell>
          <cell r="Z750">
            <v>5</v>
          </cell>
          <cell r="AA750" t="str">
            <v>M010</v>
          </cell>
          <cell r="AD750" t="str">
            <v>Apodaca/Nuevo Leon</v>
          </cell>
          <cell r="AE750" t="str">
            <v>NL</v>
          </cell>
          <cell r="AF750" t="str">
            <v>MX</v>
          </cell>
          <cell r="AG750" t="str">
            <v>10414168</v>
          </cell>
          <cell r="AH750" t="str">
            <v>MARIA TERESA CABRERA INFANTE</v>
          </cell>
          <cell r="AI750" t="str">
            <v>137 Rio Sena</v>
          </cell>
          <cell r="AJ750" t="str">
            <v>8116660105</v>
          </cell>
          <cell r="AK750">
            <v>0</v>
          </cell>
          <cell r="AL750" t="str">
            <v>66646</v>
          </cell>
          <cell r="AM750" t="str">
            <v>23/04/2017 13 : 33 Cecilio .R : TCF174: 7401206907/04/2017 23 : 17 MARCO.DIAZ : TCF1 TCF1PU CSA INF. SOFIA VAZQUEZ. DMC28/03/2017 02 : 17 ERNESTO.HERN : TCF128/03/2017 02 : 16 ERNESTO.HERN : NP517/03/2017 00 : 43 201024 : SE ANEXA NOTA DECOMPRA Y SE PASA A REVISION16/03/2017 05 : 01 201024 : ESTA EN RUTA HOY MIERCOLES 1515/03/2017 07 : 10 201024 : P1A: O.C. 1008647, PANEL, 173331,PREDIAGNOSTICO MZO 1414/03/2017 06 : 55 201024 : SE VISITARAELMIERCOLES 1514/03/2017 05 : 55 GABRIELA.B : ODSWTP11/03/2017 06 : 50 GABRIELA.B : RD % RIO PILON Y RIO TAMESI</v>
          </cell>
          <cell r="AN750" t="str">
            <v>1TE50B8NUSCB</v>
          </cell>
          <cell r="AO750" t="str">
            <v>Smart</v>
          </cell>
          <cell r="AP750" t="str">
            <v>Hisense</v>
          </cell>
          <cell r="AQ750" t="str">
            <v>Opera</v>
          </cell>
          <cell r="AR750" t="str">
            <v>FHD 1920 x 1080</v>
          </cell>
          <cell r="AS750" t="str">
            <v>3TE50G165140G165140M010</v>
          </cell>
          <cell r="AT750">
            <v>164</v>
          </cell>
          <cell r="AU750" t="str">
            <v>50H7GB</v>
          </cell>
          <cell r="AV750" t="str">
            <v>3TE50G165140</v>
          </cell>
          <cell r="AW750" t="str">
            <v>G165140</v>
          </cell>
          <cell r="AX750" t="str">
            <v>M010</v>
          </cell>
          <cell r="AY750">
            <v>74012069</v>
          </cell>
          <cell r="AZ750">
            <v>51012995</v>
          </cell>
          <cell r="BA750">
            <v>80147314</v>
          </cell>
        </row>
        <row r="751">
          <cell r="D751">
            <v>60315540</v>
          </cell>
          <cell r="E751" t="str">
            <v xml:space="preserve">A </v>
          </cell>
          <cell r="F751" t="str">
            <v>TV</v>
          </cell>
          <cell r="G751" t="str">
            <v xml:space="preserve">FERNANDA MUÑOZ PADILLA </v>
          </cell>
          <cell r="H751" t="str">
            <v>BORBOLLON # 33 B EL MARQUES</v>
          </cell>
          <cell r="I751">
            <v>4422774418</v>
          </cell>
          <cell r="J751" t="str">
            <v xml:space="preserve">HISENSE </v>
          </cell>
          <cell r="K751" t="str">
            <v>32H5B2</v>
          </cell>
          <cell r="L751" t="str">
            <v>32G155369H07879</v>
          </cell>
          <cell r="M751">
            <v>9753803</v>
          </cell>
          <cell r="N751" t="str">
            <v>NO ESPECIFICA</v>
          </cell>
          <cell r="O751">
            <v>42669</v>
          </cell>
          <cell r="P751">
            <v>42833</v>
          </cell>
          <cell r="Q751">
            <v>201608</v>
          </cell>
          <cell r="R751" t="str">
            <v>11/04/2017 P1A: PANEL # 185960 O.C. 1009527</v>
          </cell>
          <cell r="S751" t="str">
            <v>EQUIPO EN TALLER EN CAJA COMPLETA</v>
          </cell>
          <cell r="T751" t="str">
            <v xml:space="preserve">CAROLINA PEREA                    </v>
          </cell>
          <cell r="U751" t="str">
            <v>2017-04-20</v>
          </cell>
          <cell r="V751" t="str">
            <v>CENTRO</v>
          </cell>
          <cell r="W751" t="str">
            <v>COMPLETADO</v>
          </cell>
          <cell r="X751" t="str">
            <v>TALLER</v>
          </cell>
          <cell r="Y751">
            <v>42830</v>
          </cell>
          <cell r="Z751">
            <v>164</v>
          </cell>
          <cell r="AA751" t="str">
            <v>M010</v>
          </cell>
          <cell r="AD751" t="str">
            <v>El Marques / colorado</v>
          </cell>
          <cell r="AE751" t="str">
            <v>QRO</v>
          </cell>
          <cell r="AF751" t="str">
            <v>MX</v>
          </cell>
          <cell r="AG751" t="str">
            <v>10374265</v>
          </cell>
          <cell r="AH751" t="str">
            <v>FERNANDA MUÑOZ PADILLA</v>
          </cell>
          <cell r="AI751" t="str">
            <v>Borbollon 33 B</v>
          </cell>
          <cell r="AJ751" t="str">
            <v>4422774418</v>
          </cell>
          <cell r="AK751" t="str">
            <v>4422774417</v>
          </cell>
          <cell r="AL751" t="str">
            <v>76240</v>
          </cell>
          <cell r="AM751" t="str">
            <v>23/04/2017 14 : 08 Cecilio .R : TCF174: 7401207019/04/2017 05 : 38 ARANTXA.MON : TCF119/04/2017 05 : 38 ARANTXA.MON : NP513/04/2017 07 : 27 201608 : EXACTAMENTE EN DONDE ESTA EL PROBLEMA PORQUE YA CORROBORE SERIE Y MODELO CON LA ETIQUETA Y ESTA CORRECTO, EL DOC TAMBIEN EL MODELO ESTA CORRECTO AL IGUAL QUE EL NUMERO DEPARTE ES EL QUE ME ARROJA EN EL VERIFICADOR DE SERIES12/04/2017 03 : 30 ARANTXA.MON : DOCUMENTOS Y MODELO CRM NO COINCIDECON LO SOLICITADO11/04/2017 06 : 03 201608 : P1A: PANEL # 185960 O.C. 100952708/04/2017 07 : 38 201608 : EQUIPO EN CENTRO DE SERVICIO PARA REVISION08/04/2017 00 : 06 201608 : V1: 07/04/17 16:00 A 17:0005/04/2017 22 : 09 ANA.LAURA : ODSWTPEQUIPO DE PISO, DENTRO DEL PARQUE INDUSTRIAL LA NORIA</v>
          </cell>
          <cell r="AN751" t="str">
            <v>3TE32G155369</v>
          </cell>
          <cell r="AO751" t="str">
            <v>Smart</v>
          </cell>
          <cell r="AP751" t="str">
            <v>Hisense</v>
          </cell>
          <cell r="AQ751" t="str">
            <v>Opera</v>
          </cell>
          <cell r="AR751" t="str">
            <v>HD 1366 X 768</v>
          </cell>
          <cell r="AS751" t="str">
            <v>3TE32G164485G1644M010</v>
          </cell>
          <cell r="AT751" t="e">
            <v>#N/A</v>
          </cell>
          <cell r="AU751" t="str">
            <v>32H5B2</v>
          </cell>
          <cell r="AV751" t="str">
            <v>3TE32G164485</v>
          </cell>
          <cell r="AW751" t="str">
            <v>G1644</v>
          </cell>
          <cell r="AX751" t="str">
            <v>M010</v>
          </cell>
          <cell r="AY751">
            <v>74012070</v>
          </cell>
          <cell r="AZ751">
            <v>51012996</v>
          </cell>
          <cell r="BA751">
            <v>80139981</v>
          </cell>
        </row>
        <row r="752">
          <cell r="D752">
            <v>60312135</v>
          </cell>
          <cell r="E752" t="str">
            <v>A</v>
          </cell>
          <cell r="F752" t="str">
            <v>TV</v>
          </cell>
          <cell r="G752" t="str">
            <v>ROBERTO CARLOS HERNANDEZ ROJAS</v>
          </cell>
          <cell r="H752" t="str">
            <v>JUAN GUZMAN 413, LA VICTORIA, GUADALUPE</v>
          </cell>
          <cell r="I752" t="str">
            <v>8121644812, 811414373</v>
          </cell>
          <cell r="J752" t="str">
            <v>HISENSE</v>
          </cell>
          <cell r="K752" t="str">
            <v>48K20DW</v>
          </cell>
          <cell r="L752" t="str">
            <v>48G1505A8H03900</v>
          </cell>
          <cell r="M752" t="str">
            <v>POLIZA</v>
          </cell>
          <cell r="N752">
            <v>0</v>
          </cell>
          <cell r="O752">
            <v>42243</v>
          </cell>
          <cell r="P752">
            <v>42790</v>
          </cell>
          <cell r="Q752">
            <v>201024</v>
          </cell>
          <cell r="R752" t="str">
            <v>02/24/17 01:31 ERNESTO HDZ NP5 P1A OC 1007746 MAIN BOARD 180387</v>
          </cell>
          <cell r="S752" t="str">
            <v/>
          </cell>
          <cell r="T752" t="str">
            <v xml:space="preserve">    SOFIA VAZQUEZ                 </v>
          </cell>
          <cell r="U752" t="str">
            <v>2017-04-21</v>
          </cell>
          <cell r="V752" t="str">
            <v>Norte</v>
          </cell>
          <cell r="W752" t="str">
            <v>COMPLETADO</v>
          </cell>
          <cell r="X752" t="str">
            <v>TALLER</v>
          </cell>
          <cell r="Y752">
            <v>42787</v>
          </cell>
          <cell r="Z752">
            <v>544</v>
          </cell>
          <cell r="AA752" t="str">
            <v>M012</v>
          </cell>
          <cell r="AD752" t="str">
            <v>Guadalupe/La Victoria</v>
          </cell>
          <cell r="AE752" t="str">
            <v>NL</v>
          </cell>
          <cell r="AF752" t="str">
            <v>MX</v>
          </cell>
          <cell r="AG752" t="str">
            <v>10412436</v>
          </cell>
          <cell r="AH752" t="str">
            <v>ROBERTO CARLOS HERNANDEZ ROJAS</v>
          </cell>
          <cell r="AI752" t="str">
            <v>413 Juan Guzman</v>
          </cell>
          <cell r="AJ752" t="str">
            <v>8114143573</v>
          </cell>
          <cell r="AK752" t="str">
            <v>8114143573</v>
          </cell>
          <cell r="AL752" t="str">
            <v>67110</v>
          </cell>
          <cell r="AM752" t="str">
            <v>07/04/2017 23 : 24 MARCO.DIAZ : TCF1 TCF1PU CSA, INF. SOFIA VAZQUEZ.DMC28/03/2017 00 : 49 ADOLFO.FER : SEG: NO SE HA ENVIADO EQUIPO DE CFEQUIPO DAÑADO EN TALLER01/03/2017 22 : 30 MARCO.DIAZ : TCF1INV, TCFCN CONNFRIMA SOFIA DEL CSASE CANCELA SERVICIO SOLO COBRARA RE VISITA24/02/2017 01 : 31 ERNESTO.HERN : TCF124/02/2017 01 : 31 ERNESTO.HERN : NP522/02/2017 09 : 05 201024 : P1A: O.C. 1007746, MAIN BOARD, # DEPARTE 180387 PREDIAGNOSTICO FEB-2122/02/2017 07 : 08 201024 : SE VISITARA EL VIERNES 2421/02/2017 01 : 10 SEMIRAMIS.M : ODSWTPRD/WALMARTRODOLFO GLZ Y RODOLFO R QUINTANILLA</v>
          </cell>
          <cell r="AN752" t="str">
            <v>3TE48A150516</v>
          </cell>
          <cell r="AO752" t="str">
            <v>Smart</v>
          </cell>
          <cell r="AP752" t="str">
            <v>Hisense</v>
          </cell>
          <cell r="AQ752" t="str">
            <v>Opera</v>
          </cell>
          <cell r="AR752" t="str">
            <v>FHD 1920 x 1080</v>
          </cell>
          <cell r="AS752" t="str">
            <v>3TE50G1653A3G1653M010</v>
          </cell>
          <cell r="AT752" t="e">
            <v>#N/A</v>
          </cell>
          <cell r="AU752" t="str">
            <v>50H5C</v>
          </cell>
          <cell r="AV752" t="str">
            <v>3TE50G1653A3</v>
          </cell>
          <cell r="AW752" t="str">
            <v>G1653</v>
          </cell>
          <cell r="AX752" t="str">
            <v>M010</v>
          </cell>
          <cell r="AY752">
            <v>74012071</v>
          </cell>
          <cell r="AZ752">
            <v>51012997</v>
          </cell>
          <cell r="BA752">
            <v>80140487</v>
          </cell>
        </row>
        <row r="753">
          <cell r="D753">
            <v>60311765</v>
          </cell>
          <cell r="E753" t="str">
            <v>A</v>
          </cell>
          <cell r="F753" t="str">
            <v>TV</v>
          </cell>
          <cell r="G753" t="str">
            <v>LUIS RAUL CHAPA DAVILA</v>
          </cell>
          <cell r="H753" t="str">
            <v>ARAUCARIA 216, RINCON DE LOS SABINOS, GUADALUPE</v>
          </cell>
          <cell r="I753">
            <v>10222375</v>
          </cell>
          <cell r="J753" t="str">
            <v>HISENSE</v>
          </cell>
          <cell r="K753" t="str">
            <v>50H7GB</v>
          </cell>
          <cell r="L753" t="str">
            <v>50G155380H00222</v>
          </cell>
          <cell r="M753" t="str">
            <v>FACTURA</v>
          </cell>
          <cell r="N753">
            <v>13288.2</v>
          </cell>
          <cell r="O753">
            <v>42780</v>
          </cell>
          <cell r="P753">
            <v>42783</v>
          </cell>
          <cell r="Q753">
            <v>201024</v>
          </cell>
          <cell r="R753" t="str">
            <v>02/24/17 01:26 ERNESTO HDZ NP5 P1A OC 1007740 PANEL 194562</v>
          </cell>
          <cell r="S753" t="str">
            <v/>
          </cell>
          <cell r="T753" t="str">
            <v xml:space="preserve">    SOFIA VAZQUEZ                 </v>
          </cell>
          <cell r="U753" t="str">
            <v>2017-04-21</v>
          </cell>
          <cell r="V753" t="str">
            <v>Norte</v>
          </cell>
          <cell r="W753" t="str">
            <v>COMPLETADO</v>
          </cell>
          <cell r="X753" t="str">
            <v>TALLER</v>
          </cell>
          <cell r="Y753">
            <v>42782</v>
          </cell>
          <cell r="Z753">
            <v>2</v>
          </cell>
          <cell r="AA753" t="str">
            <v>M010</v>
          </cell>
          <cell r="AD753" t="str">
            <v>Gpe / rincon sabinos</v>
          </cell>
          <cell r="AE753" t="str">
            <v>NL</v>
          </cell>
          <cell r="AF753" t="str">
            <v>MX</v>
          </cell>
          <cell r="AG753" t="str">
            <v>10412234</v>
          </cell>
          <cell r="AH753" t="str">
            <v>LUIS RAUL CHAPA DAVILA</v>
          </cell>
          <cell r="AI753" t="str">
            <v>calle araucaria 216</v>
          </cell>
          <cell r="AJ753" t="str">
            <v>10222375</v>
          </cell>
          <cell r="AK753">
            <v>0</v>
          </cell>
          <cell r="AL753" t="str">
            <v>67196</v>
          </cell>
          <cell r="AM753" t="str">
            <v>28/03/2017 00 : 33 ADOLFO.FER : SEG: NO SE HA ENVIADO EQUIPO DE CFEQUIPO DAÑADO EN TALLER01/03/2017 22 : 24 MARCO.DIAZ : TCF1PU CSA01/03/2017 22 : 24 MARCO.DIAZ : TCF1INV, TCFCN CONFRIMA SOFIA DEL CSAQUE EL EQUIPO SE REPARARO SE REALIZO UNA ACTUALIZACION24/02/2017 01 : 26 ERNESTO.HERN : TCF124/02/2017 01 : 26 ERNESTO.HERN : NP522/02/2017 07 : 20 201024 : P1: OC 1007740 , PANEL 194562 , 21 FEB 2017 :(22/02/2017 05 : 36 201024 : SE ANEXA NOTA DE COMPRA Y SE PAS A REVISION19/02/2017 07 : 53 201024 : VISITA MARTS 2117/02/2017 00 : 08 ANA.LAURA : ODSWTPSEARS RD.-%EBANO E HIERRO</v>
          </cell>
          <cell r="AN753" t="str">
            <v>3TE50G1523B0</v>
          </cell>
          <cell r="AO753" t="str">
            <v>Smart</v>
          </cell>
          <cell r="AP753" t="str">
            <v>Hisense</v>
          </cell>
          <cell r="AQ753" t="str">
            <v>Android</v>
          </cell>
          <cell r="AR753" t="str">
            <v>UHD 3840 X 2160</v>
          </cell>
          <cell r="AS753" t="str">
            <v>3TE50G1644B3G1644M010</v>
          </cell>
          <cell r="AT753" t="e">
            <v>#N/A</v>
          </cell>
          <cell r="AU753" t="str">
            <v>50H7GB</v>
          </cell>
          <cell r="AV753" t="str">
            <v>3TE50G1644B3</v>
          </cell>
          <cell r="AW753" t="str">
            <v>G1644</v>
          </cell>
          <cell r="AX753" t="str">
            <v>M010</v>
          </cell>
          <cell r="AY753">
            <v>74012072</v>
          </cell>
          <cell r="AZ753">
            <v>51012998</v>
          </cell>
          <cell r="BA753">
            <v>80140489</v>
          </cell>
        </row>
        <row r="754">
          <cell r="D754">
            <v>60315762</v>
          </cell>
          <cell r="E754" t="str">
            <v>A</v>
          </cell>
          <cell r="F754" t="str">
            <v>TV</v>
          </cell>
          <cell r="G754" t="str">
            <v>MARIBEL LEÓN MUNGUÍA</v>
          </cell>
          <cell r="H754" t="str">
            <v>CALLE BANDERA N. 29 COLONIA SAN DIEGO MANZANILLA C.P 72229, PUEBLA, PUE.</v>
          </cell>
          <cell r="I754" t="str">
            <v>222 2864957-2227533260</v>
          </cell>
          <cell r="J754" t="str">
            <v>HISENSE</v>
          </cell>
          <cell r="K754" t="str">
            <v>48H5</v>
          </cell>
          <cell r="L754" t="str">
            <v>48J135004H00986</v>
          </cell>
          <cell r="M754" t="str">
            <v>PÓLIZA SELLADA</v>
          </cell>
          <cell r="N754" t="str">
            <v>N/A</v>
          </cell>
          <cell r="O754">
            <v>41899</v>
          </cell>
          <cell r="P754">
            <v>42843</v>
          </cell>
          <cell r="Q754">
            <v>201032</v>
          </cell>
          <cell r="R754" t="str">
            <v>21/04/2017 01 : 31  ARANTXA.MON : NP5
20/04/2017 01 : 38 201032 : P1A: T172468 PANEL LED OC-1009745</v>
          </cell>
          <cell r="S754" t="str">
            <v/>
          </cell>
          <cell r="T754" t="str">
            <v xml:space="preserve"> ERIK ORTEGA MÉNDEZ               </v>
          </cell>
          <cell r="U754" t="str">
            <v>2017/04/21</v>
          </cell>
          <cell r="V754" t="str">
            <v>CENTRO</v>
          </cell>
          <cell r="W754" t="str">
            <v>COMPLETADO</v>
          </cell>
          <cell r="X754" t="str">
            <v>TALLER</v>
          </cell>
          <cell r="Y754">
            <v>42836</v>
          </cell>
          <cell r="Z754">
            <v>937</v>
          </cell>
          <cell r="AA754" t="str">
            <v>M012</v>
          </cell>
          <cell r="AD754" t="str">
            <v>Puebla/Col. San Diego Manzanillo</v>
          </cell>
          <cell r="AE754" t="str">
            <v>PUE</v>
          </cell>
          <cell r="AF754" t="str">
            <v>MX</v>
          </cell>
          <cell r="AG754" t="str">
            <v>10415792</v>
          </cell>
          <cell r="AH754" t="str">
            <v>MARIBEL LEON MUNGUIA</v>
          </cell>
          <cell r="AI754" t="str">
            <v>29 Bandera</v>
          </cell>
          <cell r="AJ754" t="str">
            <v>2227533260</v>
          </cell>
          <cell r="AK754" t="str">
            <v>2227533260</v>
          </cell>
          <cell r="AL754" t="str">
            <v>72229</v>
          </cell>
          <cell r="AM754" t="str">
            <v>21/04/2017 01 : 32 ARANTXA.MON : TCF121/04/2017 01 : 31 ARANTXA.MON : NP520/04/2017 01 : 38 201032 : P1A: T172468 PANEL LED OC-100974518/04/2017 03 : 49 201032 : V1P: 18/04/2017 10:00-17:00 VISITACONFIRMADA A CLIENTE11/04/2017 03 : 05 GERARDO.GRA : ODSWTP ELABORADA POR EMC*RD% CALLE 16 DE SEPT Y CAMINO A LA HERRRADURA</v>
          </cell>
          <cell r="AN754" t="str">
            <v>3TE48J135166</v>
          </cell>
          <cell r="AO754" t="e">
            <v>#N/A</v>
          </cell>
          <cell r="AP754" t="e">
            <v>#N/A</v>
          </cell>
          <cell r="AQ754" t="e">
            <v>#N/A</v>
          </cell>
          <cell r="AR754" t="e">
            <v>#N/A</v>
          </cell>
          <cell r="AS754" t="str">
            <v>3TE50G1653A3G1653M010</v>
          </cell>
          <cell r="AT754" t="e">
            <v>#N/A</v>
          </cell>
          <cell r="AU754" t="str">
            <v>50H5C</v>
          </cell>
          <cell r="AV754" t="str">
            <v>3TE50G1653A3</v>
          </cell>
          <cell r="AW754" t="str">
            <v>G1653</v>
          </cell>
          <cell r="AX754" t="str">
            <v>M010</v>
          </cell>
          <cell r="AY754">
            <v>74012073</v>
          </cell>
          <cell r="AZ754">
            <v>51012999</v>
          </cell>
          <cell r="BA754">
            <v>80140975</v>
          </cell>
        </row>
        <row r="755">
          <cell r="D755">
            <v>60315795</v>
          </cell>
          <cell r="E755" t="str">
            <v>A</v>
          </cell>
          <cell r="F755" t="str">
            <v>TV</v>
          </cell>
          <cell r="G755" t="str">
            <v>JESUS ALBERTO ALVAREZ PEREZ</v>
          </cell>
          <cell r="H755" t="str">
            <v>ANDADOR MALINCHEÑO 105, INFONAVIT HUASTECA, SANTA CATARINA</v>
          </cell>
          <cell r="I755">
            <v>8183881123</v>
          </cell>
          <cell r="J755" t="str">
            <v>HISENSE</v>
          </cell>
          <cell r="K755" t="str">
            <v>50H7GB</v>
          </cell>
          <cell r="L755" t="str">
            <v>50G1611D4H00345</v>
          </cell>
          <cell r="M755" t="str">
            <v>FACTURA</v>
          </cell>
          <cell r="N755">
            <v>12324.15</v>
          </cell>
          <cell r="O755">
            <v>42821</v>
          </cell>
          <cell r="P755">
            <v>42837</v>
          </cell>
          <cell r="Q755">
            <v>201024</v>
          </cell>
          <cell r="R755" t="str">
            <v>04/18/17 06:46 ARANTXA NP5 P1A OC 1009627 MAIN BOARD 192673</v>
          </cell>
          <cell r="S755" t="str">
            <v/>
          </cell>
          <cell r="T755" t="str">
            <v xml:space="preserve">    SOFIA VAZQUEZ                 </v>
          </cell>
          <cell r="U755" t="str">
            <v>2017-04-21</v>
          </cell>
          <cell r="V755" t="str">
            <v>Norte</v>
          </cell>
          <cell r="W755" t="str">
            <v>COMPLETADO</v>
          </cell>
          <cell r="X755" t="str">
            <v>TALLER</v>
          </cell>
          <cell r="Y755">
            <v>42836</v>
          </cell>
          <cell r="Z755">
            <v>15</v>
          </cell>
          <cell r="AA755" t="str">
            <v>M010</v>
          </cell>
          <cell r="AD755" t="str">
            <v>Sta. Catarina/Infonavit Huasteca</v>
          </cell>
          <cell r="AE755" t="str">
            <v>NL</v>
          </cell>
          <cell r="AF755" t="str">
            <v>MX</v>
          </cell>
          <cell r="AG755" t="str">
            <v>10415853</v>
          </cell>
          <cell r="AH755" t="str">
            <v>JESUS ALBERTO ALVAREZ PEREZ</v>
          </cell>
          <cell r="AI755" t="str">
            <v>105 Andador malincheño</v>
          </cell>
          <cell r="AJ755" t="str">
            <v>8110503224</v>
          </cell>
          <cell r="AK755" t="str">
            <v>8110503224</v>
          </cell>
          <cell r="AL755" t="str">
            <v>66354</v>
          </cell>
          <cell r="AM755" t="str">
            <v>18/04/2017 06 : 46 ARANTXA.MON : TCF118/04/2017 06 : 46 ARANTXA.MON : NP518/04/2017 06 : 35 ARANTXA.MON : MODELO CRM NO COINCIDE CON LOSSOLICITADO A REFACCIONES13/04/2017 06 : 35 201024 : P1A:OC1009627,MAINBOARD192673,12ABRIL201712/04/2017 00 : 58 GERARDO.GRA : ODSWTP ELABORADA POR EMC*RD% LOS GARZA Y MIGUEL ALEMAN</v>
          </cell>
          <cell r="AN755" t="str">
            <v>3TE50G1523B0</v>
          </cell>
          <cell r="AO755" t="str">
            <v>Smart</v>
          </cell>
          <cell r="AP755" t="str">
            <v>Hisense</v>
          </cell>
          <cell r="AQ755" t="str">
            <v>Android</v>
          </cell>
          <cell r="AR755" t="str">
            <v>UHD 3840 X 2160</v>
          </cell>
          <cell r="AS755" t="str">
            <v>3TE50G1644B3G1644M010</v>
          </cell>
          <cell r="AT755" t="e">
            <v>#N/A</v>
          </cell>
          <cell r="AU755" t="str">
            <v>50H7GB</v>
          </cell>
          <cell r="AV755" t="str">
            <v>3TE50G1644B3</v>
          </cell>
          <cell r="AW755" t="str">
            <v>G1644</v>
          </cell>
          <cell r="AX755" t="str">
            <v>M010</v>
          </cell>
          <cell r="AY755">
            <v>74012074</v>
          </cell>
          <cell r="AZ755">
            <v>51013000</v>
          </cell>
          <cell r="BA755">
            <v>80140492</v>
          </cell>
        </row>
        <row r="756">
          <cell r="D756">
            <v>60313756</v>
          </cell>
          <cell r="E756" t="str">
            <v>A</v>
          </cell>
          <cell r="F756" t="str">
            <v>TV</v>
          </cell>
          <cell r="G756" t="str">
            <v xml:space="preserve">ERNESTINA ZAVALA RODRIGUEZ </v>
          </cell>
          <cell r="H756" t="str">
            <v xml:space="preserve">HERMOSILLO 312 JARDINES DE LA HACIENDA </v>
          </cell>
          <cell r="I756">
            <v>4621164211</v>
          </cell>
          <cell r="J756" t="str">
            <v>HISENSE</v>
          </cell>
          <cell r="K756" t="str">
            <v>50K20D</v>
          </cell>
          <cell r="L756" t="str">
            <v>50G143066H00916</v>
          </cell>
          <cell r="M756" t="str">
            <v xml:space="preserve">POLIZA DE GARANTIA </v>
          </cell>
          <cell r="N756">
            <v>0</v>
          </cell>
          <cell r="O756">
            <v>42125</v>
          </cell>
          <cell r="P756">
            <v>42003</v>
          </cell>
          <cell r="Q756">
            <v>201055</v>
          </cell>
          <cell r="R756" t="str">
            <v>21/04/2017 03 : 14  GERARDO.GRA : CSC
se le comenta a cliente que se le esta realizando CF con duración de 20días hábiles
08/04/2017 04 : 23  ARANTXA.MON : NP5
08/04/2017 04 : 23  ARANTXA.MON : NP5</v>
          </cell>
          <cell r="S756" t="str">
            <v/>
          </cell>
          <cell r="T756" t="str">
            <v xml:space="preserve">  VANESA AGUILAR VAZQUEZ          </v>
          </cell>
          <cell r="U756" t="str">
            <v>2017-04-21</v>
          </cell>
          <cell r="V756" t="str">
            <v>Norte</v>
          </cell>
          <cell r="W756" t="str">
            <v>COMPLETADO</v>
          </cell>
          <cell r="X756" t="str">
            <v>TALLER</v>
          </cell>
          <cell r="Y756">
            <v>42803</v>
          </cell>
          <cell r="Z756">
            <v>678</v>
          </cell>
          <cell r="AA756" t="str">
            <v>M012</v>
          </cell>
          <cell r="AD756" t="str">
            <v>Irapuato/Jardines de la hacienda</v>
          </cell>
          <cell r="AE756" t="str">
            <v>GTO</v>
          </cell>
          <cell r="AF756" t="str">
            <v>MX</v>
          </cell>
          <cell r="AG756" t="str">
            <v>10410054</v>
          </cell>
          <cell r="AH756" t="str">
            <v>ERNESTINA ZAVALA RODRIGUEZ</v>
          </cell>
          <cell r="AI756" t="str">
            <v>312 Hermosillo</v>
          </cell>
          <cell r="AJ756" t="str">
            <v>4621164211</v>
          </cell>
          <cell r="AK756" t="str">
            <v>4621001118</v>
          </cell>
          <cell r="AL756" t="str">
            <v>36500</v>
          </cell>
          <cell r="AM756" t="str">
            <v>21/04/2017 03 : 14 GERARDO.GRA : CSCse le comenta a cliente que se le esta realizando CF con duración de 20días hábiles08/04/2017 04 : 23 ARANTXA.MON : NP508/04/2017 04 : 23 ARANTXA.MON : NP508/04/2017 03 : 55 MARIA.EUGENI : SEG: DGR08/04/2017 00 : 27 ARANTXA.MON : SERIE DE ODS ESTA MAL CAPTURADA Y LAPOLIZA DE GARANTIA NO COINCIDE CON LO SOLICITADO EN ODS11/03/2017 08 : 09 201055 : 10/03/2017 EL EQUIPO PRESENTA DAÑO EN PANELLCD.10/03/2017 SE ADJUNTA SOLICITUD DE REFACCIONES VIA CORREO10/03/2017 03 : 22 201055 : EN RUTA PARA EL DIA DE MAÑANA 10/03/201710/03/2017 03 : 12 SEMIRAMIS.M : ODSWTPRDCATEMACO, REF EN FRENTE DE LA UNIDAD</v>
          </cell>
          <cell r="AN756" t="str">
            <v>3TE50G132311</v>
          </cell>
          <cell r="AO756" t="str">
            <v>Básica</v>
          </cell>
          <cell r="AP756" t="str">
            <v>Hisense</v>
          </cell>
          <cell r="AQ756" t="str">
            <v>Opera</v>
          </cell>
          <cell r="AR756" t="str">
            <v>FHD 1920 x 1080</v>
          </cell>
          <cell r="AS756" t="e">
            <v>#N/A</v>
          </cell>
          <cell r="AT756" t="e">
            <v>#N/A</v>
          </cell>
          <cell r="AV756" t="str">
            <v>3TE50G132311</v>
          </cell>
          <cell r="AW756" t="e">
            <v>#N/A</v>
          </cell>
          <cell r="AY756">
            <v>74012076</v>
          </cell>
          <cell r="AZ756">
            <v>51013001</v>
          </cell>
          <cell r="BA756">
            <v>80140493</v>
          </cell>
        </row>
        <row r="757">
          <cell r="D757">
            <v>60311884</v>
          </cell>
          <cell r="E757" t="str">
            <v>A</v>
          </cell>
          <cell r="F757" t="str">
            <v>TV</v>
          </cell>
          <cell r="G757" t="str">
            <v>FRANCISCO ANDRES BARRGAN</v>
          </cell>
          <cell r="H757" t="str">
            <v>VILLAS LAS FLORES ACAYUCAN MODULO 31 # 102 CP 94670</v>
          </cell>
          <cell r="I757" t="str">
            <v>2717160590  2711222385</v>
          </cell>
          <cell r="J757" t="str">
            <v>HISENSE</v>
          </cell>
          <cell r="K757" t="str">
            <v>50H7GB</v>
          </cell>
          <cell r="L757" t="str">
            <v>50G1611D4H00510</v>
          </cell>
          <cell r="M757" t="str">
            <v>TIKET/9039586822</v>
          </cell>
          <cell r="N757" t="str">
            <v>$ 12,639,20</v>
          </cell>
          <cell r="O757">
            <v>42588</v>
          </cell>
          <cell r="P757">
            <v>42789</v>
          </cell>
          <cell r="Q757">
            <v>201472</v>
          </cell>
          <cell r="R757" t="str">
            <v>DISPLAY T192764 OC-1007882</v>
          </cell>
          <cell r="S757" t="str">
            <v>FAVOR DE VERIFICAR DESDE QUE TIEMPO SE A</v>
          </cell>
          <cell r="T757" t="str">
            <v xml:space="preserve"> LETICIA ROMERO O   Fecha de Aplic</v>
          </cell>
          <cell r="U757" t="str">
            <v>2017-04-21</v>
          </cell>
          <cell r="V757" t="str">
            <v>SUR</v>
          </cell>
          <cell r="W757" t="str">
            <v>COMPLETADO</v>
          </cell>
          <cell r="X757" t="str">
            <v>TALLER</v>
          </cell>
          <cell r="Y757">
            <v>42783</v>
          </cell>
          <cell r="Z757">
            <v>195</v>
          </cell>
          <cell r="AA757" t="str">
            <v>M010</v>
          </cell>
          <cell r="AD757" t="str">
            <v>CORDOBA/VILLA LAS FLORES</v>
          </cell>
          <cell r="AE757" t="str">
            <v>VER</v>
          </cell>
          <cell r="AF757" t="str">
            <v>MX</v>
          </cell>
          <cell r="AG757" t="str">
            <v>10402800</v>
          </cell>
          <cell r="AH757" t="str">
            <v>FRANCISCO ANDRES BARRAGAN</v>
          </cell>
          <cell r="AI757" t="str">
            <v>102 ACAYUCAN MODULO 31</v>
          </cell>
          <cell r="AJ757" t="str">
            <v>2717160590</v>
          </cell>
          <cell r="AK757" t="str">
            <v>2711222385</v>
          </cell>
          <cell r="AL757" t="str">
            <v>94670</v>
          </cell>
          <cell r="AM757" t="str">
            <v>14/03/2017 06 : 39 MARCO.DIAZ : TCF1PU CSA28/02/2017 05 : 39 ERNESTO.HERN : TCF128/02/2017 05 : 39 ERNESTO.HERN : NP524/02/2017 10 : 12 201472 : NO ILUMINA LOS LEDS SE SOLICITA:P1- DISPLAY T192764 OC-100788224/02/2017 04 : 48 FABIOLA.BON : SEG: PENDIENTE DE DIAGNOSTICO22/02/2017 01 : 56 201472 : MAÑANA SE IRA PARA RECOLECCION DEL EQUIPO21/02/2017 05 : 29 FABIOLA.BON : V1P18/02/2017 06 : 49 ANA.ROSA : ODSWTPENTRE VERACRUZ Y ACAYUCAN, FRENTE DEL CBTIS 47</v>
          </cell>
          <cell r="AN757" t="str">
            <v>3TE50G1523B0</v>
          </cell>
          <cell r="AO757" t="str">
            <v>Smart</v>
          </cell>
          <cell r="AP757" t="str">
            <v>Hisense</v>
          </cell>
          <cell r="AQ757" t="str">
            <v>Android</v>
          </cell>
          <cell r="AR757" t="str">
            <v>UHD 3840 X 2160</v>
          </cell>
          <cell r="AS757" t="str">
            <v>3TE50G1644B3G1644M010</v>
          </cell>
          <cell r="AT757" t="e">
            <v>#N/A</v>
          </cell>
          <cell r="AU757" t="str">
            <v>50H7GB</v>
          </cell>
          <cell r="AV757" t="str">
            <v>3TE50G1644B3</v>
          </cell>
          <cell r="AW757" t="str">
            <v>G1644</v>
          </cell>
          <cell r="AX757" t="str">
            <v>M010</v>
          </cell>
          <cell r="AY757">
            <v>74012077</v>
          </cell>
          <cell r="AZ757">
            <v>51013003</v>
          </cell>
          <cell r="BA757">
            <v>80140495</v>
          </cell>
        </row>
        <row r="758">
          <cell r="D758">
            <v>60311083</v>
          </cell>
          <cell r="E758" t="str">
            <v>A</v>
          </cell>
          <cell r="F758" t="str">
            <v>TV</v>
          </cell>
          <cell r="G758" t="str">
            <v>LIZZY RDZ. GARCIA</v>
          </cell>
          <cell r="H758" t="str">
            <v>FRACC. FORTIN DE LAS FLORES POPOCATEPETL 47-A CP94470</v>
          </cell>
          <cell r="I758">
            <v>2717131919</v>
          </cell>
          <cell r="J758" t="str">
            <v>HISENSE</v>
          </cell>
          <cell r="K758" t="str">
            <v>32D33</v>
          </cell>
          <cell r="L758" t="str">
            <v>32M150518H15343</v>
          </cell>
          <cell r="M758">
            <v>68565</v>
          </cell>
          <cell r="N758" t="str">
            <v>$ 7238,80</v>
          </cell>
          <cell r="O758">
            <v>42430</v>
          </cell>
          <cell r="P758">
            <v>42949</v>
          </cell>
          <cell r="Q758">
            <v>201472</v>
          </cell>
          <cell r="R758" t="str">
            <v xml:space="preserve"> DISPLAY DAÑADO T171862 OC-1007524</v>
          </cell>
          <cell r="S758" t="str">
            <v/>
          </cell>
          <cell r="T758" t="str">
            <v xml:space="preserve"> LETICIA ROMERO   Fecha de Aplicac</v>
          </cell>
          <cell r="U758" t="str">
            <v>2017-04-21</v>
          </cell>
          <cell r="V758" t="str">
            <v>SUR</v>
          </cell>
          <cell r="W758" t="str">
            <v>COMPLETADO</v>
          </cell>
          <cell r="X758" t="str">
            <v>TALLER</v>
          </cell>
          <cell r="Y758">
            <v>42774</v>
          </cell>
          <cell r="Z758">
            <v>344</v>
          </cell>
          <cell r="AA758" t="str">
            <v>M010</v>
          </cell>
          <cell r="AD758" t="str">
            <v>Fortin/Fracc fortin de las flores</v>
          </cell>
          <cell r="AE758" t="str">
            <v>VER</v>
          </cell>
          <cell r="AF758" t="str">
            <v>MX</v>
          </cell>
          <cell r="AG758" t="str">
            <v>10411638</v>
          </cell>
          <cell r="AH758" t="str">
            <v>LIZZY RODRIGUEZ GARCIA</v>
          </cell>
          <cell r="AI758" t="str">
            <v>Popocatepetl num 47-A</v>
          </cell>
          <cell r="AJ758" t="str">
            <v>2717131919</v>
          </cell>
          <cell r="AK758">
            <v>0</v>
          </cell>
          <cell r="AL758" t="str">
            <v>94470</v>
          </cell>
          <cell r="AM758" t="str">
            <v>23/03/2017 07 : 52 GABRIELA.B : CSCSe genera Queja por retraso en CF 5407636124/02/2017 07 : 56 ANA.LAURA : CSCse le indica a cte proceso de CF 20DIAS/HAB24/02/2017 07 : 52 ANA.LAURA : TCF1PU:CSA21/02/2017 05 : 32 ERNESTO.HERN : TCF121/02/2017 05 : 32 ERNESTO.HERN : NP517/02/2017 02 : 51 201472 : P1- SE SOLICITA PARA SU REPARACION DISPLAYT171862 OC-100752416/02/2017 07 : 16 FABIOLA.BON : seg: pendiente de diagnostico15/02/2017 06 : 58 ANA.GABRIELA : CSC SE INDICA CONFIRMACION DE CITADIA DE HOY14/02/2017 00 : 35 ANA.LAURA : CSCconfirma CSA q hoy 13/02/2017 le visitaran por la tarde después de las4pm, se valida con Lety, cte enterado y en espera11/02/2017 07 : 27 FABIOLA.BON : V1P10/02/2017 05 : 48 FABIOLA.BON : V1P09/02/2017 06 : 57 FABIOLA.BON : SEG: se le solicita a call center lareasignacion del servicio09/02/2017 06 : 52 201068 : ESTE ODS NO TERNECE AL CENTRO DE SERVICIO09/02/2017 05 : 30 ANA.ROSA : ODSWTPRDATRAS DEL SUPER AHORROS FORTIN</v>
          </cell>
          <cell r="AN758" t="str">
            <v>3TE32M134512</v>
          </cell>
          <cell r="AO758" t="str">
            <v>Básica</v>
          </cell>
          <cell r="AP758" t="str">
            <v>Hisense</v>
          </cell>
          <cell r="AQ758" t="str">
            <v>Opera</v>
          </cell>
          <cell r="AR758" t="str">
            <v>HD 1366 X 768</v>
          </cell>
          <cell r="AS758" t="str">
            <v>3TE32G164478G1644M010</v>
          </cell>
          <cell r="AT758" t="e">
            <v>#N/A</v>
          </cell>
          <cell r="AU758" t="str">
            <v>32H3B2</v>
          </cell>
          <cell r="AV758" t="str">
            <v>3TE32G164478</v>
          </cell>
          <cell r="AW758" t="str">
            <v>G1644</v>
          </cell>
          <cell r="AX758" t="str">
            <v>M010</v>
          </cell>
          <cell r="AY758">
            <v>74012078</v>
          </cell>
          <cell r="AZ758">
            <v>51013004</v>
          </cell>
          <cell r="BA758">
            <v>80140497</v>
          </cell>
        </row>
        <row r="759">
          <cell r="D759">
            <v>60315765</v>
          </cell>
          <cell r="E759" t="str">
            <v>A</v>
          </cell>
          <cell r="F759" t="str">
            <v>TV</v>
          </cell>
          <cell r="G759" t="str">
            <v>CARLOS ALBERTO GONZALEZ GONZALEZ</v>
          </cell>
          <cell r="H759" t="str">
            <v>MONTEJICAR 1012, MAESTRANZA, MONTERREY</v>
          </cell>
          <cell r="I759">
            <v>8117516443</v>
          </cell>
          <cell r="J759" t="str">
            <v>HISENSE</v>
          </cell>
          <cell r="K759" t="str">
            <v>50H7GB</v>
          </cell>
          <cell r="L759" t="str">
            <v>50G1613D5H00647</v>
          </cell>
          <cell r="M759" t="str">
            <v>TIKET</v>
          </cell>
          <cell r="N759">
            <v>9999</v>
          </cell>
          <cell r="O759">
            <v>42567</v>
          </cell>
          <cell r="P759">
            <v>42842</v>
          </cell>
          <cell r="Q759">
            <v>201024</v>
          </cell>
          <cell r="R759" t="str">
            <v>04/20/17 02:01 ARANTXA MON NP5 P1B OC 1009699 PANEL 194562</v>
          </cell>
          <cell r="S759" t="str">
            <v/>
          </cell>
          <cell r="T759" t="str">
            <v xml:space="preserve">    SOFIA VAZQUEZ                 </v>
          </cell>
          <cell r="U759" t="str">
            <v>2017-04-21</v>
          </cell>
          <cell r="V759" t="str">
            <v>Norte</v>
          </cell>
          <cell r="W759" t="str">
            <v>COMPLETADO</v>
          </cell>
          <cell r="X759" t="str">
            <v>TALLER</v>
          </cell>
          <cell r="Y759">
            <v>42835</v>
          </cell>
          <cell r="Z759">
            <v>268</v>
          </cell>
          <cell r="AA759" t="str">
            <v>M010</v>
          </cell>
          <cell r="AD759" t="str">
            <v>Monterrey/Maestransa</v>
          </cell>
          <cell r="AE759" t="str">
            <v>NL</v>
          </cell>
          <cell r="AF759" t="str">
            <v>MX</v>
          </cell>
          <cell r="AG759" t="str">
            <v>10414816</v>
          </cell>
          <cell r="AH759" t="str">
            <v>CARLOS ALBERTO GONZALEZ GONZALEZ</v>
          </cell>
          <cell r="AI759" t="str">
            <v>Montejicar num 1012</v>
          </cell>
          <cell r="AJ759" t="str">
            <v>8117516443</v>
          </cell>
          <cell r="AK759">
            <v>0</v>
          </cell>
          <cell r="AL759" t="str">
            <v>64989</v>
          </cell>
          <cell r="AM759" t="str">
            <v>20/04/2017 02 : 02 ARANTXA.MON : TCF120/04/2017 02 : 01 ARANTXA.MON : NP519/04/2017 02 : 35 201024 : P1B:OC1009699,PANEL194562,18ABRIL2017.18/04/2017 03 : 41 201024 : SE ANEXA NOTA DE COMRPA Y SE PAS A REVIISON12/04/2017 23 : 39 201024 : SE LE LLAMO AL CLIENTE HOY YA RESPONDIO PIDIO EL SERVICIOPARA EL LUNES 1712/04/2017 07 : 03 ARANTXA.MON : P2A GUÌA: 177964469411/04/2017 23 : 35 201024 : V1.- SE LE LAMO HOY A LAS 9.20 A.M. Y NOCONTESTA Y EL DOMICIIO CON COLONIA NO VIENE EN EL MAPA ESPERAREMOS A QUE EL CLINTE SE COMUNIQUE PARA CHECAR DOMICILIO CORRECTO11/04/2017 07 : 54 201024 : P1A: O.C. 1009537, MAIN BOARD, 194644 PREDIAGNOSTICO ABRIL10V1- VISITA MIERCOLES 1223/03/2017 01 : 07 ANA.ROSA : ODSWTPRDJESUS GONZALEZ Y MOTERAS</v>
          </cell>
          <cell r="AN759" t="str">
            <v>3TE50G1523B0</v>
          </cell>
          <cell r="AO759" t="str">
            <v>Smart</v>
          </cell>
          <cell r="AP759" t="str">
            <v>Hisense</v>
          </cell>
          <cell r="AQ759" t="str">
            <v>Android</v>
          </cell>
          <cell r="AR759" t="str">
            <v>UHD 3840 X 2160</v>
          </cell>
          <cell r="AS759" t="str">
            <v>3TE50G1644B3G1644M010</v>
          </cell>
          <cell r="AT759" t="e">
            <v>#N/A</v>
          </cell>
          <cell r="AU759" t="str">
            <v>50H7GB</v>
          </cell>
          <cell r="AV759" t="str">
            <v>3TE50G1644B3</v>
          </cell>
          <cell r="AW759" t="str">
            <v>G1644</v>
          </cell>
          <cell r="AX759" t="str">
            <v>M010</v>
          </cell>
          <cell r="AY759">
            <v>74012079</v>
          </cell>
          <cell r="AZ759">
            <v>51013005</v>
          </cell>
          <cell r="BA759">
            <v>80140498</v>
          </cell>
        </row>
        <row r="760">
          <cell r="D760">
            <v>60314642</v>
          </cell>
          <cell r="E760" t="str">
            <v>A</v>
          </cell>
          <cell r="F760" t="str">
            <v>TV</v>
          </cell>
          <cell r="G760" t="str">
            <v>ESEQUIEL HERNANDEZ VARGAS</v>
          </cell>
          <cell r="H760" t="str">
            <v>JOSE ISABEL DE LOS SANTOS 2303, 25 NOVIEMBRE, GUADALUPE</v>
          </cell>
          <cell r="I760">
            <v>8183172405</v>
          </cell>
          <cell r="J760" t="str">
            <v>HISENSE</v>
          </cell>
          <cell r="K760" t="str">
            <v>32H5B</v>
          </cell>
          <cell r="L760" t="str">
            <v>32G15536H01101</v>
          </cell>
          <cell r="M760" t="str">
            <v xml:space="preserve">268218-6 </v>
          </cell>
          <cell r="N760">
            <v>8362</v>
          </cell>
          <cell r="O760">
            <v>42606</v>
          </cell>
          <cell r="P760">
            <v>42822</v>
          </cell>
          <cell r="Q760">
            <v>201024</v>
          </cell>
          <cell r="R760" t="str">
            <v>04/07/17  04:34 ERNESTO HDZ NP5 P1A OC 1009203 PANEL 185960</v>
          </cell>
          <cell r="S760" t="str">
            <v/>
          </cell>
          <cell r="T760" t="str">
            <v xml:space="preserve">    SOFIA VAZQUEZ                 </v>
          </cell>
          <cell r="U760" t="str">
            <v>2017-04-21</v>
          </cell>
          <cell r="V760" t="str">
            <v>Norte</v>
          </cell>
          <cell r="W760" t="str">
            <v>COMPLETADO</v>
          </cell>
          <cell r="X760" t="str">
            <v>TALLER</v>
          </cell>
          <cell r="Y760">
            <v>42816</v>
          </cell>
          <cell r="Z760">
            <v>210</v>
          </cell>
          <cell r="AA760" t="str">
            <v>M010</v>
          </cell>
          <cell r="AD760" t="str">
            <v>25 DE NOV / GDPE NUEVO LEON</v>
          </cell>
          <cell r="AE760" t="str">
            <v>NL</v>
          </cell>
          <cell r="AF760" t="str">
            <v>MX</v>
          </cell>
          <cell r="AG760" t="str">
            <v>10414841</v>
          </cell>
          <cell r="AH760" t="str">
            <v>EZEQUIEL HERNANDEZ VARGAS</v>
          </cell>
          <cell r="AI760" t="str">
            <v>2303 JOSE ISABEL DE LOS SANTOS</v>
          </cell>
          <cell r="AJ760" t="str">
            <v>018183172405</v>
          </cell>
          <cell r="AK760">
            <v>0</v>
          </cell>
          <cell r="AL760" t="str">
            <v>67174</v>
          </cell>
          <cell r="AM760" t="str">
            <v>07/04/2017 04 : 35 ERNESTO.HERN : TCF107/04/2017 04 : 34 ERNESTO.HERN : NP507/04/2017 02 : 15 ADOLFO.FER : DGR:DOCUMENTOS SON VALIDOS06/04/2017 10 : 36 ARANTXA.MON : FDD FACTURA ELIZONDO NO COINCIDE CONLO SOLICITADO EN ODS03/04/2017 06 : 02 201024 : O.S. 2070 EST EN TLER30/03/2017 11 : 20 201024 : P1A:OC1009203,PANEL185960,29MARZO201730/03/2017 00 : 06 201024 : SE ANEXA NOTA DE COMPRA Y SE PASA A A REVISION29/03/2017 01 : 34 201024 : ESTA EN RUT HOY MRTES 2826/03/2017 08 : 45 201024 : SE VISITARA ELMIERCOLES 2923/03/2017 03 : 52 RAUL.CALDER : ODSWTPRD% CRUZA CON HECTOR FLORES</v>
          </cell>
          <cell r="AN760" t="str">
            <v>3TE32A150815</v>
          </cell>
          <cell r="AO760" t="str">
            <v>Smart</v>
          </cell>
          <cell r="AP760" t="str">
            <v>Hisense</v>
          </cell>
          <cell r="AQ760" t="str">
            <v>Opera</v>
          </cell>
          <cell r="AR760" t="str">
            <v>HD 1366 X 768</v>
          </cell>
          <cell r="AS760" t="str">
            <v>3TE32G164485G164485M010</v>
          </cell>
          <cell r="AT760">
            <v>28</v>
          </cell>
          <cell r="AU760" t="str">
            <v>32H5B2</v>
          </cell>
          <cell r="AV760" t="str">
            <v>3TE32G164485</v>
          </cell>
          <cell r="AW760" t="str">
            <v>G164485</v>
          </cell>
          <cell r="AX760" t="str">
            <v>M010</v>
          </cell>
          <cell r="AY760">
            <v>74012080</v>
          </cell>
          <cell r="AZ760">
            <v>51013006</v>
          </cell>
          <cell r="BA760">
            <v>80146135</v>
          </cell>
        </row>
        <row r="761">
          <cell r="D761">
            <v>60315023</v>
          </cell>
          <cell r="E761" t="str">
            <v>A</v>
          </cell>
          <cell r="F761" t="str">
            <v>TV</v>
          </cell>
          <cell r="G761" t="str">
            <v>ALFREDO DE LA CRUZ PALACIO</v>
          </cell>
          <cell r="H761" t="str">
            <v xml:space="preserve">MIGUEL BARRAGAN 1273-DEPT 5, INDUSTRIAL, MONTERREY </v>
          </cell>
          <cell r="I761">
            <v>8183745401</v>
          </cell>
          <cell r="J761" t="str">
            <v>HISENSE</v>
          </cell>
          <cell r="K761" t="str">
            <v>50H7GB</v>
          </cell>
          <cell r="L761" t="str">
            <v>50G1614F6MH9468</v>
          </cell>
          <cell r="M761" t="str">
            <v>TIKET</v>
          </cell>
          <cell r="N761">
            <v>14665.14</v>
          </cell>
          <cell r="O761">
            <v>42710</v>
          </cell>
          <cell r="P761">
            <v>42823</v>
          </cell>
          <cell r="Q761">
            <v>201024</v>
          </cell>
          <cell r="R761" t="str">
            <v>04/06/17 11:35 ARANTXA MON NP5 P1A OC 1009215 PANEL 202207</v>
          </cell>
          <cell r="S761" t="str">
            <v/>
          </cell>
          <cell r="T761" t="str">
            <v xml:space="preserve">    SOFIA VAZQUEZ                 </v>
          </cell>
          <cell r="U761" t="str">
            <v>2017-04-21</v>
          </cell>
          <cell r="V761" t="str">
            <v>Norte</v>
          </cell>
          <cell r="W761" t="str">
            <v>COMPLETADO</v>
          </cell>
          <cell r="X761" t="str">
            <v>TALLER</v>
          </cell>
          <cell r="Y761">
            <v>42821</v>
          </cell>
          <cell r="Z761">
            <v>111</v>
          </cell>
          <cell r="AA761" t="str">
            <v>M010</v>
          </cell>
          <cell r="AD761" t="str">
            <v>Monterrey/ndustrial</v>
          </cell>
          <cell r="AE761" t="str">
            <v>NL</v>
          </cell>
          <cell r="AF761" t="str">
            <v>MX</v>
          </cell>
          <cell r="AG761" t="str">
            <v>10415157</v>
          </cell>
          <cell r="AH761" t="str">
            <v>ALFREDO DE LA CRUZ PALACIOS</v>
          </cell>
          <cell r="AI761" t="str">
            <v>Miguel barragan num 1273 dep 5</v>
          </cell>
          <cell r="AJ761" t="str">
            <v>8183745401</v>
          </cell>
          <cell r="AK761">
            <v>0</v>
          </cell>
          <cell r="AL761" t="str">
            <v>64440</v>
          </cell>
          <cell r="AM761" t="str">
            <v>06/04/2017 11 : 35 ARANTXA.MON : TCF106/04/2017 11 : 35 ARANTXA.MON : NP503/04/2017 05 : 48 201024 : O.S. 22074 ESTA E TALLER31/03/2017 06 : 23 MARIA.EUGENI : DGRSEG: OC- Solicitu correcta en Open Bravo.31/03/2017 02 : 40 201024 : P1A:OC1009215,PANEL202207,30MARZO201730/03/2017 23 : 59 201024 : SE ANEXA NOTA DE COMPRS Y SE PASA A REVISION30/03/2017 01 : 19 201024 : ESTA EN RUTA MIERCOLES 2928/03/2017 07 : 23 201024 : E VISITARA EL JUVES PARA CONFIRMAR SERIE YA QUE LA QUE TRAE ES INCORRECTA25/03/2017 06 : 08 ANA.ROSA : ODSWTPRDBERNARDO REYES Y OCTAVA AV</v>
          </cell>
          <cell r="AN761" t="str">
            <v>3TE50G1523B0</v>
          </cell>
          <cell r="AO761" t="str">
            <v>Smart</v>
          </cell>
          <cell r="AP761" t="str">
            <v>Hisense</v>
          </cell>
          <cell r="AQ761" t="str">
            <v>Android</v>
          </cell>
          <cell r="AR761" t="str">
            <v>UHD 3840 X 2160</v>
          </cell>
          <cell r="AS761" t="str">
            <v>3TE50G1644B3G1644M010</v>
          </cell>
          <cell r="AT761" t="e">
            <v>#N/A</v>
          </cell>
          <cell r="AU761" t="str">
            <v>50H7GB</v>
          </cell>
          <cell r="AV761" t="str">
            <v>3TE50G1644B3</v>
          </cell>
          <cell r="AW761" t="str">
            <v>G1644</v>
          </cell>
          <cell r="AX761" t="str">
            <v>M010</v>
          </cell>
          <cell r="AY761">
            <v>74012081</v>
          </cell>
          <cell r="AZ761">
            <v>51013007</v>
          </cell>
          <cell r="BA761">
            <v>80140500</v>
          </cell>
        </row>
        <row r="762">
          <cell r="D762">
            <v>60315482</v>
          </cell>
          <cell r="E762" t="str">
            <v>A</v>
          </cell>
          <cell r="F762" t="str">
            <v>TV</v>
          </cell>
          <cell r="G762" t="str">
            <v>MIGUEL FLORES</v>
          </cell>
          <cell r="H762" t="str">
            <v>TRATADO DE LIBRE COMERCIO 1000, PARQUE INDUSTRIAL STIVA, APODACA</v>
          </cell>
          <cell r="I762">
            <v>8181450017</v>
          </cell>
          <cell r="J762" t="str">
            <v>HISENSE</v>
          </cell>
          <cell r="K762" t="str">
            <v>32H5B2</v>
          </cell>
          <cell r="L762" t="str">
            <v>32G155370H03735</v>
          </cell>
          <cell r="M762" t="str">
            <v>FACTURA</v>
          </cell>
          <cell r="N762">
            <v>3163</v>
          </cell>
          <cell r="O762">
            <v>42684</v>
          </cell>
          <cell r="P762">
            <v>42830</v>
          </cell>
          <cell r="Q762">
            <v>201024</v>
          </cell>
          <cell r="R762" t="str">
            <v>04/13/17 06:46 ERNESTO HDZ NP5 P1A OC 1009526 PANEL 185960</v>
          </cell>
          <cell r="S762" t="str">
            <v/>
          </cell>
          <cell r="T762" t="str">
            <v xml:space="preserve">    SOFIA VAZQUEZ                 </v>
          </cell>
          <cell r="U762" t="str">
            <v>2017-04-21</v>
          </cell>
          <cell r="V762" t="str">
            <v>Norte</v>
          </cell>
          <cell r="W762" t="str">
            <v>COMPLETADO</v>
          </cell>
          <cell r="X762" t="str">
            <v>TALLER</v>
          </cell>
          <cell r="Y762">
            <v>42830</v>
          </cell>
          <cell r="Z762">
            <v>146</v>
          </cell>
          <cell r="AA762" t="str">
            <v>M010</v>
          </cell>
          <cell r="AD762" t="str">
            <v>apodaca /parque industrial stiva</v>
          </cell>
          <cell r="AE762" t="str">
            <v>NL</v>
          </cell>
          <cell r="AF762" t="str">
            <v>MX</v>
          </cell>
          <cell r="AG762" t="str">
            <v>10405383</v>
          </cell>
          <cell r="AH762" t="str">
            <v>MIGUEL FLORES</v>
          </cell>
          <cell r="AI762" t="str">
            <v>tratado de libre comercio num 1000</v>
          </cell>
          <cell r="AJ762" t="str">
            <v>01-8181450017</v>
          </cell>
          <cell r="AK762">
            <v>0</v>
          </cell>
          <cell r="AL762" t="str">
            <v>66626</v>
          </cell>
          <cell r="AM762" t="str">
            <v>13/04/2017 06 : 46 ERNESTO.HERN : TCF113/04/2017 06 : 46 ERNESTO.HERN : NP512/04/2017 07 : 27 MARIA.EUGENI : DGR12/04/2017 03 : 28 ARANTXA.MON : DOCUMENTOS Y MODELO CRM NO COINCIDENCON LO SOLICIADO11/04/2017 05 : 51 201024 : P1A:OC1009526,PANEL185960,10ABRIL201707/04/2017 01 : 05 201024 : SE ANEXA NOTA DE COMPRA Y SE PASA A LAREVISION O.S 2211405/04/2017 22 : 53 201024 : ESTA EN RUTA HOYMIECOLES 505/04/2017 21 : 25 GABRIELA.B : ODSWTP05/04/2017 21 : 22 GABRIELA.B : RD RAC</v>
          </cell>
          <cell r="AN762" t="str">
            <v>3TE32G155369</v>
          </cell>
          <cell r="AO762" t="str">
            <v>Smart</v>
          </cell>
          <cell r="AP762" t="str">
            <v>Hisense</v>
          </cell>
          <cell r="AQ762" t="str">
            <v>Opera</v>
          </cell>
          <cell r="AR762" t="str">
            <v>HD 1366 X 768</v>
          </cell>
          <cell r="AS762" t="str">
            <v>3TE32G164485G1644M010</v>
          </cell>
          <cell r="AT762" t="e">
            <v>#N/A</v>
          </cell>
          <cell r="AU762" t="str">
            <v>32H5B2</v>
          </cell>
          <cell r="AV762" t="str">
            <v>3TE32G164485</v>
          </cell>
          <cell r="AW762" t="str">
            <v>G1644</v>
          </cell>
          <cell r="AX762" t="str">
            <v>M010</v>
          </cell>
          <cell r="AY762">
            <v>74012082</v>
          </cell>
          <cell r="AZ762">
            <v>51013008</v>
          </cell>
          <cell r="BA762">
            <v>80141068</v>
          </cell>
        </row>
        <row r="763">
          <cell r="D763">
            <v>60315745</v>
          </cell>
          <cell r="E763" t="str">
            <v>A</v>
          </cell>
          <cell r="F763" t="str">
            <v>TV</v>
          </cell>
          <cell r="G763" t="str">
            <v>ILEANA VALDEZ PALACIOS</v>
          </cell>
          <cell r="H763" t="str">
            <v>MONTES PIRINEOS 834, LAS PUENTES 7° SECTOR, SAN NICOLAS</v>
          </cell>
          <cell r="I763" t="str">
            <v>8114030364, 8119240131</v>
          </cell>
          <cell r="J763" t="str">
            <v>HISENSE</v>
          </cell>
          <cell r="K763" t="str">
            <v>50H7GB</v>
          </cell>
          <cell r="L763" t="str">
            <v>50G161943MH5130</v>
          </cell>
          <cell r="M763" t="str">
            <v>TIKET</v>
          </cell>
          <cell r="N763">
            <v>13731.84</v>
          </cell>
          <cell r="O763">
            <v>42731</v>
          </cell>
          <cell r="P763">
            <v>42836</v>
          </cell>
          <cell r="Q763">
            <v>201024</v>
          </cell>
          <cell r="R763" t="str">
            <v>04/13/17 06:16 ERNESTO HDZ NP5 P1A OC 1009592 MAIN BOARD 194644</v>
          </cell>
          <cell r="S763" t="str">
            <v/>
          </cell>
          <cell r="T763" t="str">
            <v xml:space="preserve">    SOFIA VAZQUEZ                 </v>
          </cell>
          <cell r="U763" t="str">
            <v>2017-04-21</v>
          </cell>
          <cell r="V763" t="str">
            <v>Norte</v>
          </cell>
          <cell r="W763" t="str">
            <v>COMPLETADO</v>
          </cell>
          <cell r="X763" t="str">
            <v>TALLER</v>
          </cell>
          <cell r="Y763">
            <v>42835</v>
          </cell>
          <cell r="Z763">
            <v>104</v>
          </cell>
          <cell r="AA763" t="str">
            <v>M010</v>
          </cell>
          <cell r="AD763" t="str">
            <v>SAN NICOLAS DE LOS GARZA /LAS PUENTES 7°</v>
          </cell>
          <cell r="AE763" t="str">
            <v>NL</v>
          </cell>
          <cell r="AF763" t="str">
            <v>MX</v>
          </cell>
          <cell r="AG763" t="str">
            <v>10415802</v>
          </cell>
          <cell r="AH763" t="str">
            <v>ILEANA VALDEZ PALACIOS</v>
          </cell>
          <cell r="AI763" t="str">
            <v>MONTES PIRINEOS #834</v>
          </cell>
          <cell r="AJ763" t="str">
            <v>8119240131</v>
          </cell>
          <cell r="AK763" t="str">
            <v>8119240131</v>
          </cell>
          <cell r="AL763" t="str">
            <v>66460</v>
          </cell>
          <cell r="AM763" t="str">
            <v>13/04/2017 06 : 16 ERNESTO.HERN : TCF113/04/2017 06 : 16 ERNESTO.HERN : NP512/04/2017 07 : 07 201024 : P1A:OC1009592,MAINBOARD194644,11ABRIL2017.12/04/2017 06 : 31 201024 : SE ANEXA NOTA DECOMPRA Y SE PASA A REVISON11/04/2017 07 : 56 201024 : SERIE INCORRECTAV1.- VISITA MARTES 1111/04/2017 04 : 42 GERARDO.GRA : ODSWTP ELABORADA POR EMC*RD% SIERRA DE ALTAMIRA Y MONTES DE BOHEMIA</v>
          </cell>
          <cell r="AN763" t="str">
            <v>3TE50G1523B0</v>
          </cell>
          <cell r="AO763" t="str">
            <v>Smart</v>
          </cell>
          <cell r="AP763" t="str">
            <v>Hisense</v>
          </cell>
          <cell r="AQ763" t="str">
            <v>Android</v>
          </cell>
          <cell r="AR763" t="str">
            <v>UHD 3840 X 2160</v>
          </cell>
          <cell r="AS763" t="str">
            <v>3TE50G1644B3G1644M010</v>
          </cell>
          <cell r="AT763" t="e">
            <v>#N/A</v>
          </cell>
          <cell r="AU763" t="str">
            <v>50H7GB</v>
          </cell>
          <cell r="AV763" t="str">
            <v>3TE50G1644B3</v>
          </cell>
          <cell r="AW763" t="str">
            <v>G1644</v>
          </cell>
          <cell r="AX763" t="str">
            <v>M010</v>
          </cell>
          <cell r="AY763">
            <v>74012083</v>
          </cell>
          <cell r="AZ763">
            <v>51013009</v>
          </cell>
          <cell r="BA763">
            <v>80140502</v>
          </cell>
        </row>
        <row r="764">
          <cell r="D764">
            <v>60315484</v>
          </cell>
          <cell r="E764" t="str">
            <v>A</v>
          </cell>
          <cell r="F764" t="str">
            <v>TV</v>
          </cell>
          <cell r="G764" t="str">
            <v>MIGUEL FLORES</v>
          </cell>
          <cell r="H764" t="str">
            <v>TRATADO DE LIBRE COMERCIO 1000, PARQUE INDUSTRIAL STIVA, APODACA</v>
          </cell>
          <cell r="I764">
            <v>8181450017</v>
          </cell>
          <cell r="J764" t="str">
            <v>HISENSE</v>
          </cell>
          <cell r="K764" t="str">
            <v>32H5B2</v>
          </cell>
          <cell r="L764" t="str">
            <v>32G1619A7H06323</v>
          </cell>
          <cell r="M764" t="str">
            <v>FACTURA</v>
          </cell>
          <cell r="N764">
            <v>0</v>
          </cell>
          <cell r="O764">
            <v>42684</v>
          </cell>
          <cell r="P764">
            <v>42830</v>
          </cell>
          <cell r="Q764">
            <v>201024</v>
          </cell>
          <cell r="R764" t="str">
            <v>04/13/17 06:44 ERNESTO HDZ NP5 P1A OC 1009522 PANEL 185960</v>
          </cell>
          <cell r="S764" t="str">
            <v/>
          </cell>
          <cell r="T764" t="str">
            <v xml:space="preserve">    SOFIA VAZQUEZ                 </v>
          </cell>
          <cell r="U764" t="str">
            <v>2017-04-21</v>
          </cell>
          <cell r="V764" t="str">
            <v>Norte</v>
          </cell>
          <cell r="W764" t="str">
            <v>COMPLETADO</v>
          </cell>
          <cell r="X764" t="str">
            <v>TALLER</v>
          </cell>
          <cell r="Y764">
            <v>42830</v>
          </cell>
          <cell r="Z764">
            <v>146</v>
          </cell>
          <cell r="AA764" t="str">
            <v>M010</v>
          </cell>
          <cell r="AD764" t="str">
            <v>apodaca /parque industrial stiva</v>
          </cell>
          <cell r="AE764" t="str">
            <v>NL</v>
          </cell>
          <cell r="AF764" t="str">
            <v>MX</v>
          </cell>
          <cell r="AG764" t="str">
            <v>10405383</v>
          </cell>
          <cell r="AH764" t="str">
            <v>MIGUEL FLORES</v>
          </cell>
          <cell r="AI764" t="str">
            <v>tratado de libre comercio num 1000</v>
          </cell>
          <cell r="AJ764" t="str">
            <v>01-8181450017</v>
          </cell>
          <cell r="AK764">
            <v>0</v>
          </cell>
          <cell r="AL764" t="str">
            <v>66626</v>
          </cell>
          <cell r="AM764" t="str">
            <v>13/04/2017 06 : 44 ERNESTO.HERN : TCF113/04/2017 06 : 44 ERNESTO.HERN : NP512/04/2017 07 : 01 MARIA.EUGENI : DGR12/04/2017 03 : 24 ARANTXA.MON : DOCUMENTOS Y MODELO CRM NO COINCIDENCON LO SOLICITADO11/04/2017 05 : 36 201024 : P1A:OC1009522,PANEL185960,10ABRIL2017.07/04/2017 01 : 06 201024 : O.S 2211207/04/2017 00 : 55 201024 : SE ANEXA NOTA DECOMPRAYY SE PAS A A REVIISON05/04/2017 22 : 51 201024 : ESTA E RUTA HOYMIERCOLES 505/04/2017 21 : 38 GABRIELA.B : ODSWTP05/04/2017 21 : 37 GABRIELA.B : RD % RAC</v>
          </cell>
          <cell r="AN764" t="str">
            <v>3TE32G155369</v>
          </cell>
          <cell r="AO764" t="str">
            <v>Smart</v>
          </cell>
          <cell r="AP764" t="str">
            <v>Hisense</v>
          </cell>
          <cell r="AQ764" t="str">
            <v>Opera</v>
          </cell>
          <cell r="AR764" t="str">
            <v>HD 1366 X 768</v>
          </cell>
          <cell r="AS764" t="str">
            <v>3TE32G164485G1644M010</v>
          </cell>
          <cell r="AT764" t="e">
            <v>#N/A</v>
          </cell>
          <cell r="AU764" t="str">
            <v>32H5B2</v>
          </cell>
          <cell r="AV764" t="str">
            <v>3TE32G164485</v>
          </cell>
          <cell r="AW764" t="str">
            <v>G1644</v>
          </cell>
          <cell r="AX764" t="str">
            <v>M010</v>
          </cell>
          <cell r="AY764">
            <v>74012084</v>
          </cell>
          <cell r="AZ764">
            <v>51013010</v>
          </cell>
          <cell r="BA764">
            <v>80141070</v>
          </cell>
        </row>
        <row r="765">
          <cell r="D765">
            <v>60315144</v>
          </cell>
          <cell r="E765" t="str">
            <v>A</v>
          </cell>
          <cell r="F765" t="str">
            <v>TV</v>
          </cell>
          <cell r="G765" t="str">
            <v>MIGUEL ANGEL MARTINOL BALBUENA</v>
          </cell>
          <cell r="H765" t="str">
            <v>PRIV. HIDALGO NORTE N. 15 B COLONIA CENTRO C.P 74400, IZUCAR DE MATAMOROS, PUEBLA.</v>
          </cell>
          <cell r="I765" t="str">
            <v>243 4364137</v>
          </cell>
          <cell r="J765" t="str">
            <v>HISENSE</v>
          </cell>
          <cell r="K765" t="str">
            <v>50H7GB</v>
          </cell>
          <cell r="L765" t="str">
            <v>50G161943MH5434</v>
          </cell>
          <cell r="M765" t="str">
            <v>TICKET: 000107029</v>
          </cell>
          <cell r="N765">
            <v>13731.84</v>
          </cell>
          <cell r="O765">
            <v>42719</v>
          </cell>
          <cell r="P765">
            <v>42835</v>
          </cell>
          <cell r="Q765">
            <v>201032</v>
          </cell>
          <cell r="R765" t="str">
            <v>13/04/2017 05 : 46  ERNESTO.HERN : NP5
12/04/2017 04 : 25 201032 : P1A: T178971 PCB POWER, T194644 PCB MAIN OC-1009564</v>
          </cell>
          <cell r="S765" t="str">
            <v xml:space="preserve">SE SOLICITA UN SEGUNDO KILOMETRAJE PARA </v>
          </cell>
          <cell r="T765" t="str">
            <v xml:space="preserve"> ERIK ORTEGA MÉNDEZ               </v>
          </cell>
          <cell r="U765" t="str">
            <v>2017/04/19</v>
          </cell>
          <cell r="V765" t="str">
            <v>CENTRO</v>
          </cell>
          <cell r="W765" t="str">
            <v>COMPLETADO</v>
          </cell>
          <cell r="X765" t="str">
            <v>TALLER</v>
          </cell>
          <cell r="Y765">
            <v>42823</v>
          </cell>
          <cell r="Z765">
            <v>104</v>
          </cell>
          <cell r="AA765" t="str">
            <v>M010</v>
          </cell>
          <cell r="AD765" t="str">
            <v>Izucar de Matamoros/Centro</v>
          </cell>
          <cell r="AE765" t="str">
            <v>PUE</v>
          </cell>
          <cell r="AF765" t="str">
            <v>MX</v>
          </cell>
          <cell r="AG765" t="str">
            <v>10415139</v>
          </cell>
          <cell r="AH765" t="str">
            <v>MIGUEL ANGEL MARTINOL BALBUENA</v>
          </cell>
          <cell r="AI765" t="str">
            <v>15B Privada Hidalgo Norte</v>
          </cell>
          <cell r="AJ765" t="str">
            <v>2434364137</v>
          </cell>
          <cell r="AK765">
            <v>0</v>
          </cell>
          <cell r="AL765" t="str">
            <v>74400</v>
          </cell>
          <cell r="AM765" t="str">
            <v>13/04/2017 05 : 46 ERNESTO.HERN : TCF113/04/2017 05 : 46 ERNESTO.HERN : NP512/04/2017 04 : 25 201032 : P1A: T178971 PCB POWER, T194644 PCB MAINOC-100956402/04/2017 00 : 47 201032 : V1: 05/04/2017 11:00-17:00 SERVICIO FORANEO30/03/2017 22 : 45 GABRIELA.B : KMA 132 km viaje redondo= $264 + $ 7430/03/2017 03 : 57 201032 : SKMA: 132 KM VIAJE REDONDO= $264+$74 CASETASSE ENVÍA CORREO A CALL CENTER SOLICITANDO COMENTARIO DE AUTORIZACIÓN Y PODER PROGRAMAR VISITA30/03/2017 03 : 43 GABRIELA.B : ODSWTP25/03/2017 03 : 29 GABRIELA.B : RD % HIDALGO HERCULANO SANCHEZ</v>
          </cell>
          <cell r="AN765" t="str">
            <v>3TE50G1523B0</v>
          </cell>
          <cell r="AO765" t="str">
            <v>Smart</v>
          </cell>
          <cell r="AP765" t="str">
            <v>Hisense</v>
          </cell>
          <cell r="AQ765" t="str">
            <v>Android</v>
          </cell>
          <cell r="AR765" t="str">
            <v>UHD 3840 X 2160</v>
          </cell>
          <cell r="AS765" t="str">
            <v>3TE50G1644B3G1644M010</v>
          </cell>
          <cell r="AT765" t="e">
            <v>#N/A</v>
          </cell>
          <cell r="AU765" t="str">
            <v>50H7GB</v>
          </cell>
          <cell r="AV765" t="str">
            <v>3TE50G1644B3</v>
          </cell>
          <cell r="AW765" t="str">
            <v>G1644</v>
          </cell>
          <cell r="AX765" t="str">
            <v>M010</v>
          </cell>
          <cell r="AY765">
            <v>74012085</v>
          </cell>
          <cell r="AZ765">
            <v>51013011</v>
          </cell>
          <cell r="BA765">
            <v>80140973</v>
          </cell>
        </row>
        <row r="766">
          <cell r="D766">
            <v>60315356</v>
          </cell>
          <cell r="E766" t="str">
            <v>A</v>
          </cell>
          <cell r="F766" t="str">
            <v>TV</v>
          </cell>
          <cell r="G766" t="str">
            <v>MIGUEL SANTIAGO CORTES</v>
          </cell>
          <cell r="H766" t="str">
            <v>AVE. FERROCARRIL # 604 CAMERINO Z MENDOZA CP 94740</v>
          </cell>
          <cell r="I766" t="str">
            <v>2725720417   7269506</v>
          </cell>
          <cell r="J766" t="str">
            <v>HISENSE LED SMART</v>
          </cell>
          <cell r="K766" t="str">
            <v>50H7GB</v>
          </cell>
          <cell r="L766" t="str">
            <v>50G162156MH0848</v>
          </cell>
          <cell r="M766" t="str">
            <v>TICKET  ORDEN VTA. 9047443552</v>
          </cell>
          <cell r="N766" t="str">
            <v>$ 10856,16</v>
          </cell>
          <cell r="O766">
            <v>42713</v>
          </cell>
          <cell r="P766">
            <v>42836</v>
          </cell>
          <cell r="Q766">
            <v>201472</v>
          </cell>
          <cell r="R766" t="str">
            <v xml:space="preserve"> TARJETA MAIN T192673 OC-1009561</v>
          </cell>
          <cell r="S766" t="str">
            <v/>
          </cell>
          <cell r="T766" t="str">
            <v xml:space="preserve">LETICIA ROMERO O.           Fecha </v>
          </cell>
          <cell r="U766" t="str">
            <v>2017-04-21</v>
          </cell>
          <cell r="V766" t="str">
            <v>SUR</v>
          </cell>
          <cell r="W766" t="str">
            <v>COMPLETADO</v>
          </cell>
          <cell r="X766" t="str">
            <v>TALLER</v>
          </cell>
          <cell r="Y766">
            <v>42828</v>
          </cell>
          <cell r="Z766">
            <v>115</v>
          </cell>
          <cell r="AA766" t="str">
            <v>M010</v>
          </cell>
          <cell r="AD766" t="str">
            <v>Jardin/Camerino Z. Mendoza</v>
          </cell>
          <cell r="AE766" t="str">
            <v>VER</v>
          </cell>
          <cell r="AF766" t="str">
            <v>MX</v>
          </cell>
          <cell r="AG766" t="str">
            <v>10409360</v>
          </cell>
          <cell r="AH766" t="str">
            <v>MIGUEL SANTIAGO CORTES</v>
          </cell>
          <cell r="AI766" t="str">
            <v>604 AV ferrocarril</v>
          </cell>
          <cell r="AJ766" t="str">
            <v>2727269506</v>
          </cell>
          <cell r="AK766" t="str">
            <v>2727269506</v>
          </cell>
          <cell r="AL766" t="str">
            <v>94740</v>
          </cell>
          <cell r="AM766" t="str">
            <v>20/04/2017 02 : 04 ARANTXA.MON : TCF120/04/2017 02 : 04 ARANTXA.MON : NP519/04/2017 06 : 07 RODRIGUEZ ERICK : DGR: DOCUMENTO ADJUNTO12/04/2017 02 : 19 201472 : SE SOLICITA LA TARJETA MAIN YA QUE ENOCACIONES NO ACEPTA LAS APLICACIONES...T192673 OC-1009561 RSAG7.820.6135/ROH11/04/2017 06 : 12 201472 : EL EQUIPO YA ESTA EN CENTRO DE SERVICIO PEROESTA REVISANDO MINUCIOSAMENTE YA QUE DICE QUE NO SE ACTUALIZA AL INTERNET...09/04/2017 04 : 40 201472 : YA SON 2 VECES QUE CENTRO DE SERVICIO ACUDEA TIENDA SIN TENER RESULTADO DE ENTREGA DEL EQUIPO, YA QUE EN DOMICILIO NO ESTA...06/04/2017 01 : 58 201472 : EL DIA DE MAÑANA SIN FALTA SE HARA VISITA...06/04/2017 01 : 47 FABIOLA.BON : V1P05/04/2017 02 : 32 201472 : SE LE LLAMARA PARA AGENDAR VISITA03/04/2017 23 : 58 GABRIELA.B : RD% ANTES DE CRUZAR LAS VIAS DEL TRENDOBLAR A LA IZQUIERDA CONSTRUCCION EN OBRA NEGRA CASA VERDE CON VENTANALES NEGROSREINCIDENCIA **** 60308725*****</v>
          </cell>
          <cell r="AN766" t="str">
            <v>3TE50G1523B0</v>
          </cell>
          <cell r="AO766" t="str">
            <v>Smart</v>
          </cell>
          <cell r="AP766" t="str">
            <v>Hisense</v>
          </cell>
          <cell r="AQ766" t="str">
            <v>Android</v>
          </cell>
          <cell r="AR766" t="str">
            <v>UHD 3840 X 2160</v>
          </cell>
          <cell r="AS766" t="str">
            <v>3TE50G1635D1G1635M010</v>
          </cell>
          <cell r="AT766" t="e">
            <v>#N/A</v>
          </cell>
          <cell r="AU766" t="str">
            <v>50H7GB</v>
          </cell>
          <cell r="AV766" t="str">
            <v>3TE50G1635D1</v>
          </cell>
          <cell r="AW766" t="str">
            <v>G1635</v>
          </cell>
          <cell r="AX766" t="str">
            <v>M010</v>
          </cell>
          <cell r="AY766">
            <v>74012086</v>
          </cell>
          <cell r="AZ766">
            <v>51013098</v>
          </cell>
          <cell r="BA766">
            <v>80141024</v>
          </cell>
        </row>
        <row r="767">
          <cell r="D767">
            <v>60314517</v>
          </cell>
          <cell r="E767" t="str">
            <v>A</v>
          </cell>
          <cell r="F767" t="str">
            <v>TV</v>
          </cell>
          <cell r="G767" t="str">
            <v>MIGUEL FLORES</v>
          </cell>
          <cell r="H767" t="str">
            <v xml:space="preserve">TRATADO DE LIBRE COMERCIO 1000, PARQUE INDUSTRIAL STIVA, APODACA </v>
          </cell>
          <cell r="I767">
            <v>8181450017</v>
          </cell>
          <cell r="J767" t="str">
            <v>HISENSE</v>
          </cell>
          <cell r="K767" t="str">
            <v>40H3B1</v>
          </cell>
          <cell r="L767" t="str">
            <v>40G151266H02684</v>
          </cell>
          <cell r="M767" t="str">
            <v>FACTURA</v>
          </cell>
          <cell r="N767">
            <v>0</v>
          </cell>
          <cell r="O767">
            <v>42438</v>
          </cell>
          <cell r="P767">
            <v>42817</v>
          </cell>
          <cell r="Q767">
            <v>201024</v>
          </cell>
          <cell r="R767" t="str">
            <v>04/06/17 05:38 ERNESTO HDZ NP5 P1A OC 1009122 PANEL 187178</v>
          </cell>
          <cell r="S767" t="str">
            <v/>
          </cell>
          <cell r="T767" t="str">
            <v xml:space="preserve">    SOFIA VAZQUEZ                 </v>
          </cell>
          <cell r="U767" t="str">
            <v>2017-04-21</v>
          </cell>
          <cell r="V767" t="str">
            <v>Norte</v>
          </cell>
          <cell r="W767" t="str">
            <v>COMPLETADO</v>
          </cell>
          <cell r="X767" t="str">
            <v>TALLER</v>
          </cell>
          <cell r="Y767">
            <v>42815</v>
          </cell>
          <cell r="Z767">
            <v>377</v>
          </cell>
          <cell r="AA767" t="str">
            <v>M012</v>
          </cell>
          <cell r="AD767" t="str">
            <v>apodaca /parque industrial stiva</v>
          </cell>
          <cell r="AE767" t="str">
            <v>NL</v>
          </cell>
          <cell r="AF767" t="str">
            <v>MX</v>
          </cell>
          <cell r="AG767" t="str">
            <v>10405383</v>
          </cell>
          <cell r="AH767" t="str">
            <v>MIGUEL FLORES</v>
          </cell>
          <cell r="AI767" t="str">
            <v>tratado de libre comercio num 1000</v>
          </cell>
          <cell r="AJ767" t="str">
            <v>01-8181450017</v>
          </cell>
          <cell r="AK767">
            <v>0</v>
          </cell>
          <cell r="AL767" t="str">
            <v>66626</v>
          </cell>
          <cell r="AM767" t="str">
            <v>06/04/2017 05 : 38 ERNESTO.HERN : TCF106/04/2017 05 : 38 ERNESTO.HERN : NP528/03/2017 10 : 12 201024 : P1:OC1009122,PANEL187178,27MARZO201725/03/2017 06 : 11 201024 : SE ANEXA NOTA DE COMPRA Y SE PASA AREVISON23/03/2017 08 : 22 201024 : CLIENT ETRAE EL EQUIPO JUEVES 2322/03/2017 02 : 32 201024 : SE VISITARA ELMIERCOLE 2222/03/2017 01 : 15 JUANANTONIO : ODSWTPCATALINA.TERRAZAS@RENTACENTER.COMLADO DE EMPRESA PARKER</v>
          </cell>
          <cell r="AN767" t="str">
            <v>3TE40G151266</v>
          </cell>
          <cell r="AO767" t="str">
            <v>Básica</v>
          </cell>
          <cell r="AP767" t="str">
            <v>Hisense</v>
          </cell>
          <cell r="AQ767" t="str">
            <v>Opera</v>
          </cell>
          <cell r="AR767" t="str">
            <v>FHD 1920 x 1080</v>
          </cell>
          <cell r="AS767" t="str">
            <v>GTE40G153352CRMM012</v>
          </cell>
          <cell r="AT767">
            <v>113</v>
          </cell>
          <cell r="AU767" t="str">
            <v>40H5B</v>
          </cell>
          <cell r="AV767" t="str">
            <v>GTE40G153352</v>
          </cell>
          <cell r="AW767" t="str">
            <v>CRM</v>
          </cell>
          <cell r="AX767" t="str">
            <v>M012</v>
          </cell>
          <cell r="AY767">
            <v>74012087</v>
          </cell>
          <cell r="AZ767">
            <v>51013012</v>
          </cell>
          <cell r="BA767">
            <v>80147197</v>
          </cell>
        </row>
        <row r="768">
          <cell r="D768">
            <v>60314688</v>
          </cell>
          <cell r="E768" t="str">
            <v>A</v>
          </cell>
          <cell r="F768" t="str">
            <v>TV</v>
          </cell>
          <cell r="G768" t="str">
            <v xml:space="preserve">DIEGO BALDERAS ARIZPE </v>
          </cell>
          <cell r="H768" t="str">
            <v>MAR DEL CORAL 207, LOMAS DE LOS PILARES, CADEREYTA</v>
          </cell>
          <cell r="I768">
            <v>8281240029</v>
          </cell>
          <cell r="J768" t="str">
            <v>HISENSE</v>
          </cell>
          <cell r="K768" t="str">
            <v>50H7GB</v>
          </cell>
          <cell r="L768" t="str">
            <v>50G162156MH3602</v>
          </cell>
          <cell r="M768" t="str">
            <v xml:space="preserve">TIKET </v>
          </cell>
          <cell r="N768">
            <v>10299</v>
          </cell>
          <cell r="O768">
            <v>42740</v>
          </cell>
          <cell r="P768">
            <v>42822</v>
          </cell>
          <cell r="Q768">
            <v>201024</v>
          </cell>
          <cell r="R768" t="str">
            <v>04/06/17 10:24 ARANTXA.MON NP5 PIA OC 1009202 PANEL 192764</v>
          </cell>
          <cell r="S768" t="str">
            <v/>
          </cell>
          <cell r="T768" t="str">
            <v xml:space="preserve">    SOFIA VAZQUEZ                 </v>
          </cell>
          <cell r="U768" t="str">
            <v>2017-04-21</v>
          </cell>
          <cell r="V768" t="str">
            <v>Norte</v>
          </cell>
          <cell r="W768" t="str">
            <v>COMPLETADO</v>
          </cell>
          <cell r="X768" t="str">
            <v>TALLER</v>
          </cell>
          <cell r="Y768">
            <v>42816</v>
          </cell>
          <cell r="Z768">
            <v>76</v>
          </cell>
          <cell r="AA768" t="str">
            <v>M010</v>
          </cell>
          <cell r="AD768" t="str">
            <v>Cadereita/Lomas de Los pilares</v>
          </cell>
          <cell r="AE768" t="str">
            <v>NL</v>
          </cell>
          <cell r="AF768" t="str">
            <v>MX</v>
          </cell>
          <cell r="AG768" t="str">
            <v>10414778</v>
          </cell>
          <cell r="AH768" t="str">
            <v>DIEGO BALDERAS ARIZPE</v>
          </cell>
          <cell r="AI768" t="str">
            <v>207 Mar del Coral</v>
          </cell>
          <cell r="AJ768" t="str">
            <v>8281240029</v>
          </cell>
          <cell r="AK768">
            <v>0</v>
          </cell>
          <cell r="AL768" t="str">
            <v>67486</v>
          </cell>
          <cell r="AM768" t="str">
            <v>06/04/2017 10 : 24 ARANTXA.MON : TCF106/04/2017 10 : 24 ARANTXA.MON : NP503/04/2017 06 : 00 201024 : O.S. 22066 ESTA EN TALLER30/03/2017 11 : 00 201024 : P1A:OC1009202,PANEL192764,29MARZO201730/03/2017 00 : 07 201024 : SE ANEXA NOTA DE COMPRA Y SE PASAAREVISION26/03/2017 08 : 38 201024 : VISITARA EL MARTES 28SKMA: 108 KILOMETROS $ 216.0023/03/2017 05 : 51 GABRIELA.B : ODSWTP22/03/2017 06 : 49 GABRIELA.B : RD % CALZADA DE LOS PILARES Y OCÉANOPACIFICO</v>
          </cell>
          <cell r="AN768" t="str">
            <v>3TE50G1523B0</v>
          </cell>
          <cell r="AO768" t="str">
            <v>Smart</v>
          </cell>
          <cell r="AP768" t="str">
            <v>Hisense</v>
          </cell>
          <cell r="AQ768" t="str">
            <v>Android</v>
          </cell>
          <cell r="AR768" t="str">
            <v>UHD 3840 X 2160</v>
          </cell>
          <cell r="AS768" t="str">
            <v>3TE50G1644B3G1644M010</v>
          </cell>
          <cell r="AT768" t="e">
            <v>#N/A</v>
          </cell>
          <cell r="AU768" t="str">
            <v>50H7GB</v>
          </cell>
          <cell r="AV768" t="str">
            <v>3TE50G1644B3</v>
          </cell>
          <cell r="AW768" t="str">
            <v>G1644</v>
          </cell>
          <cell r="AX768" t="str">
            <v>M010</v>
          </cell>
          <cell r="AY768">
            <v>74012088</v>
          </cell>
          <cell r="AZ768">
            <v>51013013</v>
          </cell>
          <cell r="BA768">
            <v>80140507</v>
          </cell>
        </row>
        <row r="769">
          <cell r="D769">
            <v>60313446</v>
          </cell>
          <cell r="E769" t="str">
            <v>A</v>
          </cell>
          <cell r="F769" t="str">
            <v>TV</v>
          </cell>
          <cell r="G769" t="str">
            <v>ELOI CAMPOS VELA</v>
          </cell>
          <cell r="H769" t="str">
            <v>OCEANO 1214, FRACCIONAMIENTO LAS ESTACIONES SECTOR CORAL, MONTERREY</v>
          </cell>
          <cell r="I769">
            <v>8113697037</v>
          </cell>
          <cell r="J769" t="str">
            <v>HISENSE</v>
          </cell>
          <cell r="K769" t="str">
            <v>50K20DW</v>
          </cell>
          <cell r="L769" t="str">
            <v>50G143291H05970</v>
          </cell>
          <cell r="M769" t="str">
            <v xml:space="preserve">CARTA DE ACEPTACION </v>
          </cell>
          <cell r="N769">
            <v>10120.879999999999</v>
          </cell>
          <cell r="O769">
            <v>42088</v>
          </cell>
          <cell r="P769">
            <v>42803</v>
          </cell>
          <cell r="Q769">
            <v>201024</v>
          </cell>
          <cell r="R769" t="str">
            <v>03/16/17 00:01 JORGE VAZ NP5 P1A OC 1008303 PANEL 173331</v>
          </cell>
          <cell r="S769" t="str">
            <v/>
          </cell>
          <cell r="T769" t="str">
            <v xml:space="preserve">    SOFIA VAZQUEZ                 </v>
          </cell>
          <cell r="U769" t="str">
            <v>2017-04-21</v>
          </cell>
          <cell r="V769" t="str">
            <v>Norte</v>
          </cell>
          <cell r="W769" t="str">
            <v>COMPLETADO</v>
          </cell>
          <cell r="X769" t="str">
            <v>TALLER</v>
          </cell>
          <cell r="Y769">
            <v>42801</v>
          </cell>
          <cell r="Z769">
            <v>713</v>
          </cell>
          <cell r="AA769" t="str">
            <v>M012</v>
          </cell>
          <cell r="AD769" t="str">
            <v>Monterrey/Solidaridad</v>
          </cell>
          <cell r="AE769" t="str">
            <v>NL</v>
          </cell>
          <cell r="AF769" t="str">
            <v>MX</v>
          </cell>
          <cell r="AG769" t="str">
            <v>10413165</v>
          </cell>
          <cell r="AH769" t="str">
            <v>ELOI CAMPOS VELA</v>
          </cell>
          <cell r="AI769" t="str">
            <v>oceano 1214 Fracc dos estaciones sector coral</v>
          </cell>
          <cell r="AJ769" t="str">
            <v>8113697037</v>
          </cell>
          <cell r="AK769">
            <v>0</v>
          </cell>
          <cell r="AL769" t="str">
            <v>64102</v>
          </cell>
          <cell r="AM769" t="str">
            <v>24/03/2017 00 : 53 MARCO.DIAZ : TCF1PU CSAINF. SOFIA.DMC16/03/2017 00 : 01 JORGE.VAZ : TCF116/03/2017 00 : 01 JORGE.VAZ : NP511/03/2017 00 : 47 201024 : SE ANEXANOTA DECOMPRA Y SE PASA A EVIISON09/03/2017 09 : 23 201024 : ESTA EN RUTA JUEVES 908/03/2017 09 : 53 201024 : P1A:O.C. 1008303, PANL, # DE PARTE173331,PREDIAGNOSTICO MZO-708/03/2017 02 : 47 201024 : S SE VISITARA E JUEVES 908/03/2017 01 : 52 ANA.ROSA : ODSWTPENTRE CALLES OCÉANO 1214 COLEGIO ENFRENTE.</v>
          </cell>
          <cell r="AN769" t="str">
            <v>1TE50B8NUSCB</v>
          </cell>
          <cell r="AO769" t="str">
            <v>Smart</v>
          </cell>
          <cell r="AP769" t="str">
            <v>Hisense</v>
          </cell>
          <cell r="AQ769" t="str">
            <v>Opera</v>
          </cell>
          <cell r="AR769" t="str">
            <v>FHD 1920 x 1080</v>
          </cell>
          <cell r="AS769" t="str">
            <v>3TE50G165140G1651M010</v>
          </cell>
          <cell r="AT769" t="e">
            <v>#N/A</v>
          </cell>
          <cell r="AU769" t="str">
            <v>50H7GB</v>
          </cell>
          <cell r="AV769" t="str">
            <v>3TE50G165140</v>
          </cell>
          <cell r="AW769" t="str">
            <v>G1651</v>
          </cell>
          <cell r="AX769" t="str">
            <v>M010</v>
          </cell>
          <cell r="AY769">
            <v>74012091</v>
          </cell>
          <cell r="AZ769">
            <v>51013015</v>
          </cell>
          <cell r="BA769">
            <v>80141738</v>
          </cell>
        </row>
        <row r="770">
          <cell r="D770">
            <v>60312690</v>
          </cell>
          <cell r="E770" t="str">
            <v>A</v>
          </cell>
          <cell r="F770" t="str">
            <v>TV</v>
          </cell>
          <cell r="G770" t="str">
            <v>ZOILA IRMA SANTIAGO VIAZCAN</v>
          </cell>
          <cell r="H770" t="str">
            <v>AVE. MOCTEZUMA # 20 COL. ANAHUACT NOGALES VER. CP94720</v>
          </cell>
          <cell r="I770">
            <v>27274993</v>
          </cell>
          <cell r="J770" t="str">
            <v>HISENSE</v>
          </cell>
          <cell r="K770" t="str">
            <v>50K20DW</v>
          </cell>
          <cell r="L770" t="str">
            <v>50G143291H19459</v>
          </cell>
          <cell r="M770" t="str">
            <v>TICKET/000151681</v>
          </cell>
          <cell r="N770" t="str">
            <v>$ 13,310,88</v>
          </cell>
          <cell r="O770">
            <v>42027</v>
          </cell>
          <cell r="P770" t="str">
            <v>02/22/2017</v>
          </cell>
          <cell r="Q770">
            <v>201472</v>
          </cell>
          <cell r="R770" t="str">
            <v xml:space="preserve"> DISPLAY T173331  OC-1007951</v>
          </cell>
          <cell r="S770" t="str">
            <v xml:space="preserve"> </v>
          </cell>
          <cell r="T770" t="str">
            <v xml:space="preserve"> LETICIA ROMERO O.   Fecha de Apli</v>
          </cell>
          <cell r="U770" t="str">
            <v>2017-04-21</v>
          </cell>
          <cell r="V770" t="str">
            <v>SUR</v>
          </cell>
          <cell r="W770" t="str">
            <v>COMPLETADO</v>
          </cell>
          <cell r="X770" t="str">
            <v>TALLER</v>
          </cell>
          <cell r="Y770">
            <v>42789</v>
          </cell>
          <cell r="Z770">
            <v>762</v>
          </cell>
          <cell r="AA770" t="str">
            <v>M012</v>
          </cell>
          <cell r="AD770" t="str">
            <v>nogales/col anachuac</v>
          </cell>
          <cell r="AE770" t="str">
            <v>VER</v>
          </cell>
          <cell r="AF770" t="str">
            <v>MX</v>
          </cell>
          <cell r="AG770" t="str">
            <v>10413064</v>
          </cell>
          <cell r="AH770" t="str">
            <v>CEILA IRMA SANTIAGO</v>
          </cell>
          <cell r="AI770" t="str">
            <v>20 av moctezuma</v>
          </cell>
          <cell r="AJ770" t="str">
            <v>27274993</v>
          </cell>
          <cell r="AK770">
            <v>0</v>
          </cell>
          <cell r="AL770" t="str">
            <v>94720</v>
          </cell>
          <cell r="AM770" t="str">
            <v>04/04/2017 00 : 10 MARIELA.CHA : CSCSe le menciona que se le autorizo un cambio y son 20dias hábiles para laentregaCSA cuenta con aparato dañado14/03/2017 06 : 39 MARCO.DIAZ : TCF1PU CSA08/03/2017 01 : 40 ERNESTO.HERN : TCF108/03/2017 01 : 39 ERNESTO.HERN : NP526/02/2017 04 : 52 201472 : SE ENCONTRO LINEA HORIZONTAL EN P1 SESOLICITA DISPLAY T173331 OC-100795125/02/2017 05 : 03 201472 : SE LE MARCARA A CLIENTE MAÑANA PARA LAREVISION Y VISITA ...25/02/2017 02 : 12 FABIOLA.BON : V1P23/02/2017 23 : 41 ANA.GABRIELA : ODS elaborada por EMC*23/02/2017 07 : 53 LUIS.D : ODSWTPRD// % AV NEZAHUALCOYOTL Y CALE4 , CASA MORADA CON ROSA CERCA DE LAESCUELA ANAHUAC</v>
          </cell>
          <cell r="AN770" t="str">
            <v>1TE50B8NUSCB</v>
          </cell>
          <cell r="AO770" t="str">
            <v>Smart</v>
          </cell>
          <cell r="AP770" t="str">
            <v>Hisense</v>
          </cell>
          <cell r="AQ770" t="str">
            <v>Opera</v>
          </cell>
          <cell r="AR770" t="str">
            <v>FHD 1920 x 1080</v>
          </cell>
          <cell r="AS770" t="str">
            <v>3TE50G1653A3G1653M010</v>
          </cell>
          <cell r="AT770" t="e">
            <v>#N/A</v>
          </cell>
          <cell r="AU770" t="str">
            <v>50H5C</v>
          </cell>
          <cell r="AV770" t="str">
            <v>3TE50G1653A3</v>
          </cell>
          <cell r="AW770" t="str">
            <v>G1653</v>
          </cell>
          <cell r="AX770" t="str">
            <v>M010</v>
          </cell>
          <cell r="AY770">
            <v>74012092</v>
          </cell>
          <cell r="AZ770">
            <v>51013016</v>
          </cell>
          <cell r="BA770">
            <v>80140513</v>
          </cell>
        </row>
        <row r="771">
          <cell r="D771">
            <v>60313470</v>
          </cell>
          <cell r="E771" t="str">
            <v>A</v>
          </cell>
          <cell r="F771" t="str">
            <v>TV</v>
          </cell>
          <cell r="G771" t="str">
            <v>MARIA RAQUEL CASTAÑEDA</v>
          </cell>
          <cell r="H771" t="str">
            <v>MESQUITE 600, FRESNOS 3ER SECTOR, APODACA</v>
          </cell>
          <cell r="I771" t="str">
            <v>83120386, 8117413578</v>
          </cell>
          <cell r="J771" t="str">
            <v>HISENSE</v>
          </cell>
          <cell r="K771" t="str">
            <v>50K20DW</v>
          </cell>
          <cell r="L771" t="str">
            <v>50G143291H07028</v>
          </cell>
          <cell r="M771" t="str">
            <v>TIKET</v>
          </cell>
          <cell r="N771">
            <v>13310.88</v>
          </cell>
          <cell r="O771">
            <v>42023</v>
          </cell>
          <cell r="P771">
            <v>42804</v>
          </cell>
          <cell r="Q771">
            <v>201024</v>
          </cell>
          <cell r="R771" t="str">
            <v>03/25/17 04:43 ERNESTO HDZ NP5 P1A OC 1008590 PANEL 173331</v>
          </cell>
          <cell r="S771" t="str">
            <v/>
          </cell>
          <cell r="T771" t="str">
            <v xml:space="preserve">    SOFIA VAZQUEZ                 </v>
          </cell>
          <cell r="U771" t="str">
            <v>2017-04-21</v>
          </cell>
          <cell r="V771" t="str">
            <v>Norte</v>
          </cell>
          <cell r="W771" t="str">
            <v>COMPLETADO</v>
          </cell>
          <cell r="X771" t="str">
            <v>TALLER</v>
          </cell>
          <cell r="Y771">
            <v>42801</v>
          </cell>
          <cell r="Z771">
            <v>778</v>
          </cell>
          <cell r="AA771" t="str">
            <v>M012</v>
          </cell>
          <cell r="AD771" t="str">
            <v>apodaca/ col los fresnos 3 er sector</v>
          </cell>
          <cell r="AE771" t="str">
            <v>NL</v>
          </cell>
          <cell r="AF771" t="str">
            <v>MX</v>
          </cell>
          <cell r="AG771" t="str">
            <v>10338257</v>
          </cell>
          <cell r="AH771" t="str">
            <v>MARIA RAQUEL CASTAÑEDA</v>
          </cell>
          <cell r="AI771" t="str">
            <v>600 mesquite num</v>
          </cell>
          <cell r="AJ771" t="str">
            <v>83120386</v>
          </cell>
          <cell r="AK771" t="str">
            <v>8117413578</v>
          </cell>
          <cell r="AL771" t="str">
            <v>66636</v>
          </cell>
          <cell r="AM771" t="str">
            <v>07/04/2017 23 : 19 MARCO.DIAZ : TCF1 TCF1PU CSA.INF. SOFIA VAZQUEZ.DMC25/03/2017 04 : 44 ERNESTO.HERN : TCF125/03/2017 04 : 43 ERNESTO.HERN : NP522/03/2017 05 : 29 201024 : # 2192114/03/2017 08 : 28 201024 : P1A: OC 1008590,173331.13 MARZO 2017.14/03/2017 01 : 01 201024 : SE ANEXA NOTA DE COMPRA Y SE PASA A REVISION11/03/2017 01 : 25 201024 : ESTA EN RUTA HOY VIERNES 1010/03/2017 00 : 01 201024 : SE LE LAMO HOY JUEVES PERO AUN NOTIENE LA CARTA DE ACEPTACION09/03/2017 23 : 56 201024 : SE VISITO PERO TIENE EL TICKET BORROSO VAA TELMEX POPR LA CARTA DE ACEPTACION Y ELLA NOS LAMARA CUANDO TENGA EL DOCUMENTO08/03/2017 23 : 37 201024 : ESTA EN RUTA MIERCOLES 808/03/2017 08 : 11 201024 : LA ORDEN ANTERIOR QUE SE DICE QUE ESREINCIDENCIA NO APLICA YA QUE ES UNA ORDEN AÑEJA DEL MES DEABRIL DEL 2016,08/03/2017 08 : 05 201024 : SE VISITAR 8A MAÑANA MIERCOLES08/03/2017 06 : 12 ANA.LAURA : ODSWTPREINCIDENCIA DE LA ODS 60252928 / %AV ARBOLEDAS Y ALMENDRO</v>
          </cell>
          <cell r="AN771" t="str">
            <v>1TE50B8NUSCB</v>
          </cell>
          <cell r="AO771" t="str">
            <v>Smart</v>
          </cell>
          <cell r="AP771" t="str">
            <v>Hisense</v>
          </cell>
          <cell r="AQ771" t="str">
            <v>Opera</v>
          </cell>
          <cell r="AR771" t="str">
            <v>FHD 1920 x 1080</v>
          </cell>
          <cell r="AS771" t="str">
            <v>3TE50G165140G1651M010</v>
          </cell>
          <cell r="AT771" t="e">
            <v>#N/A</v>
          </cell>
          <cell r="AU771" t="str">
            <v>50H7GB</v>
          </cell>
          <cell r="AV771" t="str">
            <v>3TE50G165140</v>
          </cell>
          <cell r="AW771" t="str">
            <v>G1651</v>
          </cell>
          <cell r="AX771" t="str">
            <v>M010</v>
          </cell>
          <cell r="AY771">
            <v>74012093</v>
          </cell>
          <cell r="AZ771">
            <v>51013017</v>
          </cell>
          <cell r="BA771">
            <v>80141739</v>
          </cell>
        </row>
        <row r="772">
          <cell r="D772">
            <v>60313454</v>
          </cell>
          <cell r="E772" t="str">
            <v>A</v>
          </cell>
          <cell r="F772" t="str">
            <v>TV</v>
          </cell>
          <cell r="G772" t="str">
            <v>LETICIA ESQUIVEL VILLALBA</v>
          </cell>
          <cell r="H772" t="str">
            <v>JUAREZ Nº 1102-A, APIZACO TLAXCALA</v>
          </cell>
          <cell r="I772" t="str">
            <v>01241 417 68 49</v>
          </cell>
          <cell r="J772" t="str">
            <v>HISENSE</v>
          </cell>
          <cell r="K772" t="str">
            <v>50K20DW</v>
          </cell>
          <cell r="L772" t="str">
            <v>50G143292H01543</v>
          </cell>
          <cell r="M772">
            <v>113420</v>
          </cell>
          <cell r="N772">
            <v>11998.37</v>
          </cell>
          <cell r="O772">
            <v>42447</v>
          </cell>
          <cell r="P772">
            <v>42816</v>
          </cell>
          <cell r="Q772">
            <v>201074</v>
          </cell>
          <cell r="R772">
            <v>0</v>
          </cell>
          <cell r="S772" t="str">
            <v>EQUIPO SIN BASE Y SIN ACCESORIOS</v>
          </cell>
          <cell r="T772" t="str">
            <v xml:space="preserve"> ALMA JUAREZ                      </v>
          </cell>
          <cell r="U772" t="str">
            <v>2017-04-21</v>
          </cell>
          <cell r="V772" t="str">
            <v>CENTRO</v>
          </cell>
          <cell r="W772" t="str">
            <v>COMPLETADO</v>
          </cell>
          <cell r="X772" t="str">
            <v>TALLER</v>
          </cell>
          <cell r="Y772">
            <v>42801</v>
          </cell>
          <cell r="Z772">
            <v>354</v>
          </cell>
          <cell r="AA772" t="str">
            <v>M010</v>
          </cell>
          <cell r="AD772" t="str">
            <v>Apizaco/Jesus y sn juan</v>
          </cell>
          <cell r="AE772" t="str">
            <v>TLX</v>
          </cell>
          <cell r="AF772" t="str">
            <v>MX</v>
          </cell>
          <cell r="AG772" t="str">
            <v>10403501</v>
          </cell>
          <cell r="AH772" t="str">
            <v>LETICIA ESQUIVEL VILLALBA</v>
          </cell>
          <cell r="AI772" t="str">
            <v>Juarez no 1102-A</v>
          </cell>
          <cell r="AJ772" t="str">
            <v>012414176849</v>
          </cell>
          <cell r="AK772" t="str">
            <v>012414178502</v>
          </cell>
          <cell r="AL772" t="str">
            <v>90300</v>
          </cell>
          <cell r="AM772" t="str">
            <v>18/04/2017 02 : 35 GEARARDO.PA : TCFCT: CSA, realizo mal la compra derefacciones en OPEN BRAVO faltando de colocar O.S, DESCRIPCION DE LAREFACCION, MODELO, ASC, No SERIE, y ya trascurrieron 40 DIAS, por talmotivo se procede con el cargo al CSA.29/03/2017 05 : 50 MA.ISABEL : SEG: SE ENVIA CORREO A REFACCIONES PARASABER CUANDO SE SURTE23/03/2017 02 : 54 201074 : P1: T173331 LCD, T171496 POWER OC-100890422/03/2017 00 : 34 ANA.ROSA : CSCse le transfiere llamada de cte a CSA Srta Juarez, para coordinar lafecha de visita ya que CSA en sistema informa no hay contacto con cte17/03/2017 05 : 28 201074 : CLIENTE NO CONTESTA EL TELEFONO16/03/2017 01 : 00 201074 : SE LE HA ESTADO MARCANDO A CLIENTE PERO NOCONTESTA SU TELEFONO SE LE MARCO DESDE EL DIA DE LA ASIGNACION Y SIN RESPUESTA16/03/2017 00 : 47 MA.ISABEL : V1P: SE CONTACTA AL CSA16/03/2017 00 : 47 MA.ISABEL : SEG: DGR13/03/2017 23 : 49 GERARDO.GRA : CSC indica le marquen al siguientenúmero antes de visita 2414176849. EMC*13/03/2017 23 : 43 GERARDO.GRA : CSC se indica tiempo de visita 5 díashábiles. EMC*08/03/2017 03 : 51 BRENDA.MORA : ODSWTPFCO Y SARABIA Y EMILIANO CARRANZAREINCIDENCIA 60302672</v>
          </cell>
          <cell r="AN772" t="str">
            <v>1TE50B8NUSCB</v>
          </cell>
          <cell r="AO772" t="str">
            <v>Smart</v>
          </cell>
          <cell r="AP772" t="str">
            <v>Hisense</v>
          </cell>
          <cell r="AQ772" t="str">
            <v>Opera</v>
          </cell>
          <cell r="AR772" t="str">
            <v>FHD 1920 x 1080</v>
          </cell>
          <cell r="AS772" t="e">
            <v>#N/A</v>
          </cell>
          <cell r="AT772" t="e">
            <v>#N/A</v>
          </cell>
          <cell r="AV772" t="str">
            <v>1TE50B8NUSCB</v>
          </cell>
          <cell r="AW772" t="e">
            <v>#N/A</v>
          </cell>
          <cell r="AY772">
            <v>74012095</v>
          </cell>
          <cell r="AZ772">
            <v>51013019</v>
          </cell>
          <cell r="BA772">
            <v>80140476</v>
          </cell>
        </row>
        <row r="773">
          <cell r="D773">
            <v>60315897</v>
          </cell>
          <cell r="E773" t="str">
            <v>A</v>
          </cell>
          <cell r="F773" t="str">
            <v>TV</v>
          </cell>
          <cell r="G773" t="str">
            <v xml:space="preserve">PABLO SANDOVAL </v>
          </cell>
          <cell r="H773" t="str">
            <v>VILLA PLACERIA 119, VILLAS SAN CARLOS, APODACA</v>
          </cell>
          <cell r="I773" t="str">
            <v>8110880448, 8120070659</v>
          </cell>
          <cell r="J773" t="str">
            <v>HISENSE</v>
          </cell>
          <cell r="K773" t="str">
            <v>50K20DW</v>
          </cell>
          <cell r="L773" t="str">
            <v>50G143292H04658</v>
          </cell>
          <cell r="M773" t="str">
            <v>TIKET</v>
          </cell>
          <cell r="N773">
            <v>11998.37</v>
          </cell>
          <cell r="O773">
            <v>42184</v>
          </cell>
          <cell r="P773">
            <v>42837</v>
          </cell>
          <cell r="Q773">
            <v>201024</v>
          </cell>
          <cell r="R773" t="str">
            <v>04/18/17 06:16 ARANTXA MON NP5 P1A OC 1009621 PANEL 173331</v>
          </cell>
          <cell r="S773" t="str">
            <v/>
          </cell>
          <cell r="T773" t="str">
            <v xml:space="preserve">    SOFIA VAZQUEZ                 </v>
          </cell>
          <cell r="U773" t="str">
            <v>2017-04-21</v>
          </cell>
          <cell r="V773" t="str">
            <v>Norte</v>
          </cell>
          <cell r="W773" t="str">
            <v>COMPLETADO</v>
          </cell>
          <cell r="X773" t="str">
            <v>TALLER</v>
          </cell>
          <cell r="Y773">
            <v>42837</v>
          </cell>
          <cell r="Z773">
            <v>653</v>
          </cell>
          <cell r="AA773" t="str">
            <v>M012</v>
          </cell>
          <cell r="AD773" t="str">
            <v>apodaca/villas de sn carlos 1er sect.</v>
          </cell>
          <cell r="AE773" t="str">
            <v>NL</v>
          </cell>
          <cell r="AF773" t="str">
            <v>MX</v>
          </cell>
          <cell r="AG773" t="str">
            <v>10415926</v>
          </cell>
          <cell r="AH773" t="str">
            <v>PABLO SANDOVAL</v>
          </cell>
          <cell r="AI773" t="str">
            <v>119 Villa placencia</v>
          </cell>
          <cell r="AJ773" t="str">
            <v>8120070659</v>
          </cell>
          <cell r="AK773" t="str">
            <v>8120070659</v>
          </cell>
          <cell r="AL773" t="str">
            <v>66644</v>
          </cell>
          <cell r="AM773" t="str">
            <v>18/04/2017 06 : 16 ARANTXA.MON : TCF118/04/2017 06 : 16 ARANTXA.MON : NP513/04/2017 05 : 36 201024 : P1A:OC1009621,PANEL173331,12ABRIL201712/04/2017 22 : 26 201024 : V1.- VISITA HOY MIERCOLES 1212/04/2017 22 : 20 ANA.LAURA : ODSWTPTELMEX RD.-%CARRETERA VILLA DE JUAREZ Y VILLA TERRUEL / SE LE PIDE ACLIENTE CUENTE CON DOCS PARA QUE LE PUEDAN BRINDAR SERVICIO</v>
          </cell>
          <cell r="AN773" t="str">
            <v>1TE50B8NUSCB</v>
          </cell>
          <cell r="AO773" t="str">
            <v>Smart</v>
          </cell>
          <cell r="AP773" t="str">
            <v>Hisense</v>
          </cell>
          <cell r="AQ773" t="str">
            <v>Opera</v>
          </cell>
          <cell r="AR773" t="str">
            <v>FHD 1920 x 1080</v>
          </cell>
          <cell r="AS773" t="str">
            <v>3TE50G1653A3G1653M010</v>
          </cell>
          <cell r="AT773" t="e">
            <v>#N/A</v>
          </cell>
          <cell r="AU773" t="str">
            <v>50H5C</v>
          </cell>
          <cell r="AV773" t="str">
            <v>3TE50G1653A3</v>
          </cell>
          <cell r="AW773" t="str">
            <v>G1653</v>
          </cell>
          <cell r="AX773" t="str">
            <v>M010</v>
          </cell>
          <cell r="AY773">
            <v>74012098</v>
          </cell>
          <cell r="AZ773">
            <v>51013021</v>
          </cell>
          <cell r="BA773">
            <v>80140477</v>
          </cell>
        </row>
        <row r="774">
          <cell r="D774">
            <v>60315458</v>
          </cell>
          <cell r="E774" t="str">
            <v>A</v>
          </cell>
          <cell r="F774" t="str">
            <v>TV</v>
          </cell>
          <cell r="G774" t="str">
            <v xml:space="preserve">EDITH GARCIA JUAREZ </v>
          </cell>
          <cell r="H774" t="str">
            <v xml:space="preserve">NORMALISTAS MZ M 10 EDIF F 11 INT. 8 JARDINES ALCALDE CP 44290 GUADALAJARA                                                                   </v>
          </cell>
          <cell r="I774">
            <v>3312213203</v>
          </cell>
          <cell r="J774" t="str">
            <v>HISENSE</v>
          </cell>
          <cell r="K774" t="str">
            <v>50K20DW</v>
          </cell>
          <cell r="L774" t="str">
            <v>50G143291H11034</v>
          </cell>
          <cell r="M774" t="str">
            <v>Ticket de compra</v>
          </cell>
          <cell r="N774">
            <v>10120</v>
          </cell>
          <cell r="O774">
            <v>42817</v>
          </cell>
          <cell r="P774">
            <v>42830</v>
          </cell>
          <cell r="Q774">
            <v>201076</v>
          </cell>
          <cell r="R774" t="str">
            <v>No hay refacciones para surtir y realizar la reparacion del equipo</v>
          </cell>
          <cell r="S774" t="str">
            <v xml:space="preserve"> </v>
          </cell>
          <cell r="T774" t="str">
            <v xml:space="preserve"> Carlos Muñiz                     </v>
          </cell>
          <cell r="U774" t="str">
            <v>2017-04-12</v>
          </cell>
          <cell r="V774" t="str">
            <v>SUR</v>
          </cell>
          <cell r="W774" t="str">
            <v>COMPLETADO</v>
          </cell>
          <cell r="X774" t="str">
            <v>TALLER</v>
          </cell>
          <cell r="Y774">
            <v>42829</v>
          </cell>
          <cell r="Z774">
            <v>12</v>
          </cell>
          <cell r="AA774" t="str">
            <v>M010</v>
          </cell>
          <cell r="AD774" t="str">
            <v>Gdj/Jardines Alcalde</v>
          </cell>
          <cell r="AE774" t="str">
            <v>JAL</v>
          </cell>
          <cell r="AF774" t="str">
            <v>MX</v>
          </cell>
          <cell r="AG774" t="str">
            <v>10402554</v>
          </cell>
          <cell r="AH774" t="str">
            <v>EDITH GARCIA JUAREZ</v>
          </cell>
          <cell r="AI774" t="str">
            <v>Av. Normalistas mz M 10 edif F 11 int. 8</v>
          </cell>
          <cell r="AJ774" t="str">
            <v>3332800496</v>
          </cell>
          <cell r="AK774" t="str">
            <v>3312213203</v>
          </cell>
          <cell r="AL774" t="str">
            <v>44290</v>
          </cell>
          <cell r="AM774" t="str">
            <v>12/04/2017 00 : 41 ARANTXA.MON : TCF112/04/2017 00 : 41 ARANTXA.MON : NP507/04/2017 00 : 09 201076 : P1: T173331/PANEL/OC-100941905/04/2017 06 : 34 201076 : SE ATIENDE CON N. DE ORDEN 127636VISITA PROGRAMADA 05/04/201705/04/2017 05 : 45 GABRIELA.B : RD % AMADO AGUIRRE Y ALVARO ALCAZAR , EDIF AMARILLO , CERCA DE UN PARQUEREINCIDENCIAD ORDEN 60303476</v>
          </cell>
          <cell r="AN774" t="str">
            <v>1TE50B8NUSCB</v>
          </cell>
          <cell r="AO774" t="str">
            <v>Smart</v>
          </cell>
          <cell r="AP774" t="str">
            <v>Hisense</v>
          </cell>
          <cell r="AQ774" t="str">
            <v>Opera</v>
          </cell>
          <cell r="AR774" t="str">
            <v>FHD 1920 x 1080</v>
          </cell>
          <cell r="AS774" t="str">
            <v>3TE50G165140G1651M010</v>
          </cell>
          <cell r="AT774" t="e">
            <v>#N/A</v>
          </cell>
          <cell r="AU774" t="str">
            <v>50H7GB</v>
          </cell>
          <cell r="AV774" t="str">
            <v>3TE50G165140</v>
          </cell>
          <cell r="AW774" t="str">
            <v>G1651</v>
          </cell>
          <cell r="AX774" t="str">
            <v>M010</v>
          </cell>
          <cell r="AY774">
            <v>74012097</v>
          </cell>
          <cell r="AZ774">
            <v>51013022</v>
          </cell>
          <cell r="BA774">
            <v>80141527</v>
          </cell>
        </row>
        <row r="775">
          <cell r="D775">
            <v>60310482</v>
          </cell>
          <cell r="E775" t="str">
            <v>A</v>
          </cell>
          <cell r="F775" t="str">
            <v>TV</v>
          </cell>
          <cell r="G775" t="str">
            <v>MARIA DEL CARMEN DIAZ MTZ,</v>
          </cell>
          <cell r="H775" t="str">
            <v>INFONAVIT SANTA MARGARITA ANDADOR 2 # 14A CORDOBA VER CP 94600</v>
          </cell>
          <cell r="I775" t="str">
            <v>2717145974  2711105214</v>
          </cell>
          <cell r="J775" t="str">
            <v>HISENSE</v>
          </cell>
          <cell r="K775" t="str">
            <v>50K20DW</v>
          </cell>
          <cell r="L775" t="str">
            <v>50G143291H11036</v>
          </cell>
          <cell r="M775" t="str">
            <v>TICKET/000166749</v>
          </cell>
          <cell r="N775" t="str">
            <v>$ 11,483,12</v>
          </cell>
          <cell r="O775">
            <v>42051</v>
          </cell>
          <cell r="P775" t="str">
            <v>01/31/2017</v>
          </cell>
          <cell r="Q775">
            <v>201472</v>
          </cell>
          <cell r="R775" t="str">
            <v xml:space="preserve"> DISPLAY T173331 OC-1007334</v>
          </cell>
          <cell r="S775" t="str">
            <v/>
          </cell>
          <cell r="T775" t="str">
            <v>LETICIA ROMERO O.    Fecha de Apli</v>
          </cell>
          <cell r="U775" t="str">
            <v>2017-04-21</v>
          </cell>
          <cell r="V775" t="str">
            <v>SUR</v>
          </cell>
          <cell r="W775" t="str">
            <v>COMPLETADO</v>
          </cell>
          <cell r="X775" t="str">
            <v>TALLER</v>
          </cell>
          <cell r="Y775">
            <v>42766</v>
          </cell>
          <cell r="Z775">
            <v>715</v>
          </cell>
          <cell r="AA775" t="str">
            <v>M012</v>
          </cell>
          <cell r="AD775" t="str">
            <v>INFONAVIT SANTA MARGARITA/CORDOBA</v>
          </cell>
          <cell r="AE775" t="str">
            <v>VER</v>
          </cell>
          <cell r="AF775" t="str">
            <v>MX</v>
          </cell>
          <cell r="AG775" t="str">
            <v>10410279</v>
          </cell>
          <cell r="AH775" t="str">
            <v>MARIA DEL CARMEN DIAZ MARTINEZ</v>
          </cell>
          <cell r="AI775" t="str">
            <v>14A ANDADOR 2</v>
          </cell>
          <cell r="AJ775" t="str">
            <v>2717145974</v>
          </cell>
          <cell r="AK775" t="str">
            <v>2711105214</v>
          </cell>
          <cell r="AL775" t="str">
            <v>94600</v>
          </cell>
          <cell r="AM775" t="str">
            <v>23/02/2017 02 : 10 Ricardo Espinosa : TCF1PU CSA23/02/2017 02 : 09 Ricardo Espinosa : TCF1DR15/02/2017 05 : 30 ERNESTO.HERN : TCF115/02/2017 05 : 30 ERNESTO.HERN : NP512/02/2017 03 : 58 201472 : P1-SE SOLICITA DISPLAY PARA SU REPARACIONT173331 OC-100733411/02/2017 07 : 25 FABIOLA.BON : SEG: PENDIENTE DE DIAGNOSTICO10/02/2017 05 : 44 FABIOLA.BON : SEG: PENDIENTE DE DIAGNOSTICO09/02/2017 06 : 31 FABIOLA.BON : SEG: PENDIENTE DE DIAGNOSTICO08/02/2017 04 : 00 FABIOLA.BON : V1P04/02/2017 06 : 40 201472 : SE LE LLAMARA PARA IR POR SU EQUIPO PARAREVISION02/02/2017 07 : 44 FABIOLA.BON : V1P01/02/2017 02 : 17 SEMIRAMIS.M : CSCCte se comunica para verficiar el tiempo en que se le atendera se lecomenta que el serv tec se comunicara de 24 a 72 hrs habiles paraagendar la visita31/01/2017 23 : 50 ALAN.FABIAN : ODSWTPRD%AV ADOLFO LOPEZ MATEOS Y RETORNO 1, DETRAS DE LA PAPELERIA GOMA</v>
          </cell>
          <cell r="AN775" t="str">
            <v>1TE50B8NUSCB</v>
          </cell>
          <cell r="AO775" t="str">
            <v>Smart</v>
          </cell>
          <cell r="AP775" t="str">
            <v>Hisense</v>
          </cell>
          <cell r="AQ775" t="str">
            <v>Opera</v>
          </cell>
          <cell r="AR775" t="str">
            <v>FHD 1920 x 1080</v>
          </cell>
          <cell r="AS775" t="str">
            <v>3TE50G165140G1651M010</v>
          </cell>
          <cell r="AT775" t="e">
            <v>#N/A</v>
          </cell>
          <cell r="AU775" t="str">
            <v>50H7GB</v>
          </cell>
          <cell r="AV775" t="str">
            <v>3TE50G165140</v>
          </cell>
          <cell r="AW775" t="str">
            <v>G1651</v>
          </cell>
          <cell r="AX775" t="str">
            <v>M010</v>
          </cell>
          <cell r="AY775">
            <v>74012099</v>
          </cell>
          <cell r="AZ775">
            <v>51013024</v>
          </cell>
          <cell r="BA775">
            <v>80141564</v>
          </cell>
        </row>
        <row r="776">
          <cell r="D776">
            <v>60311409</v>
          </cell>
          <cell r="E776" t="str">
            <v>A</v>
          </cell>
          <cell r="F776" t="str">
            <v>TV</v>
          </cell>
          <cell r="G776" t="str">
            <v>MARIA ELENA CANAAN</v>
          </cell>
          <cell r="H776" t="str">
            <v>COL. PINO SUAREZ AVE. 15 # 4105 ENTRE CALLES 41 Y 43 CP 94680</v>
          </cell>
          <cell r="I776" t="str">
            <v>2717125165  2717108086</v>
          </cell>
          <cell r="J776" t="str">
            <v>HISENSE</v>
          </cell>
          <cell r="K776" t="str">
            <v>50K20DW</v>
          </cell>
          <cell r="L776" t="str">
            <v>50G143291H12141</v>
          </cell>
          <cell r="M776" t="str">
            <v>TIKET/000170156</v>
          </cell>
          <cell r="N776" t="str">
            <v>$ 11,998,98</v>
          </cell>
          <cell r="O776">
            <v>42185</v>
          </cell>
          <cell r="P776">
            <v>42787</v>
          </cell>
          <cell r="Q776">
            <v>201472</v>
          </cell>
          <cell r="R776" t="str">
            <v>DISPLAY T173331 OC-1007706</v>
          </cell>
          <cell r="S776" t="str">
            <v>FAVOR DE CONFIRMAR DESDE CUANDO ESTAN EN</v>
          </cell>
          <cell r="T776" t="str">
            <v xml:space="preserve"> LETICIAROMERO O.      Fecha de Ap</v>
          </cell>
          <cell r="U776" t="str">
            <v>2017-04-21</v>
          </cell>
          <cell r="V776" t="str">
            <v>SUR</v>
          </cell>
          <cell r="W776" t="str">
            <v>COMPLETADO</v>
          </cell>
          <cell r="X776" t="str">
            <v>TALLER</v>
          </cell>
          <cell r="Y776">
            <v>42779</v>
          </cell>
          <cell r="Z776">
            <v>594</v>
          </cell>
          <cell r="AA776" t="str">
            <v>M012</v>
          </cell>
          <cell r="AD776" t="str">
            <v>cordoba /pino suarez</v>
          </cell>
          <cell r="AE776" t="str">
            <v>VER</v>
          </cell>
          <cell r="AF776" t="str">
            <v>MX</v>
          </cell>
          <cell r="AG776" t="str">
            <v>10341113</v>
          </cell>
          <cell r="AH776" t="str">
            <v>MARIA ELENA CANAAN</v>
          </cell>
          <cell r="AI776" t="str">
            <v>av 15 num 4105 entre calle 41 y 43</v>
          </cell>
          <cell r="AJ776" t="str">
            <v>0442717108086</v>
          </cell>
          <cell r="AK776" t="str">
            <v>0442717108086</v>
          </cell>
          <cell r="AL776" t="str">
            <v>94680</v>
          </cell>
          <cell r="AM776" t="str">
            <v>01/03/2017 02 : 20 MARCO.DIAZ : TCF1PU CSA24/02/2017 00 : 53 ERNESTO.HERN : TCF124/02/2017 00 : 52 ERNESTO.HERN : NP522/02/2017 00 : 42 201472 : P1.- SE REQUIERE PARA REPARACION DISPLAYT173331 OC-100770621/02/2017 05 : 26 FABIOLA.BON : V1P16/02/2017 07 : 18 FABIOLA.BON : V1P14/02/2017 09 : 07 201472 : SE LE LLAMARA A CLIENTE PARA AGENDARVISITA...14/02/2017 01 : 32 MARTINEZ.G : ENTRE CALLE 41 Y CALLE 43EN LA ESQUINA HAY UNA CAPILLA LLAMADA "EL SAGRADO CORAZÓN DE JESÚS",A UN LADO HAY UNA CORTINA BLANCACASA COLOR LADRILLO CON CAFÉ</v>
          </cell>
          <cell r="AN776" t="str">
            <v>1TE50B8NUSCB</v>
          </cell>
          <cell r="AO776" t="str">
            <v>Smart</v>
          </cell>
          <cell r="AP776" t="str">
            <v>Hisense</v>
          </cell>
          <cell r="AQ776" t="str">
            <v>Opera</v>
          </cell>
          <cell r="AR776" t="str">
            <v>FHD 1920 x 1080</v>
          </cell>
          <cell r="AS776" t="str">
            <v>3TE50G165140G1651M010</v>
          </cell>
          <cell r="AT776" t="e">
            <v>#N/A</v>
          </cell>
          <cell r="AU776" t="str">
            <v>50H7GB</v>
          </cell>
          <cell r="AV776" t="str">
            <v>3TE50G165140</v>
          </cell>
          <cell r="AW776" t="str">
            <v>G1651</v>
          </cell>
          <cell r="AX776" t="str">
            <v>M010</v>
          </cell>
          <cell r="AY776">
            <v>74012100</v>
          </cell>
          <cell r="AZ776">
            <v>51013025</v>
          </cell>
          <cell r="BA776">
            <v>80141565</v>
          </cell>
        </row>
        <row r="777">
          <cell r="D777">
            <v>60314163</v>
          </cell>
          <cell r="E777" t="str">
            <v>A</v>
          </cell>
          <cell r="F777" t="str">
            <v>TV</v>
          </cell>
          <cell r="G777" t="str">
            <v>JUANA ISABEL SALGADO</v>
          </cell>
          <cell r="H777" t="str">
            <v>CUMBRE DE TUXPANGO S/N IXTACZOQUITLAN, VER 94450</v>
          </cell>
          <cell r="I777">
            <v>2717152717</v>
          </cell>
          <cell r="J777" t="str">
            <v>HISENSE</v>
          </cell>
          <cell r="K777" t="str">
            <v>40H5B</v>
          </cell>
          <cell r="L777" t="str">
            <v>40G153356H03398</v>
          </cell>
          <cell r="M777" t="str">
            <v xml:space="preserve">TIKET </v>
          </cell>
          <cell r="N777" t="str">
            <v>$ 7,284,75</v>
          </cell>
          <cell r="O777">
            <v>42401</v>
          </cell>
          <cell r="P777">
            <v>42818</v>
          </cell>
          <cell r="Q777">
            <v>201472</v>
          </cell>
          <cell r="R777" t="str">
            <v>TARJETA UNICA T192199 OC-1009045 1A VEZ, Y LUEGO T192199 OC-1009411 T191066 OC-1009412</v>
          </cell>
          <cell r="S777" t="str">
            <v/>
          </cell>
          <cell r="T777" t="str">
            <v xml:space="preserve">LETICIA ROMERO O.        Fecha de </v>
          </cell>
          <cell r="U777" t="str">
            <v>2017-04-21</v>
          </cell>
          <cell r="V777" t="str">
            <v>SUR</v>
          </cell>
          <cell r="W777" t="str">
            <v>COMPLETADO</v>
          </cell>
          <cell r="X777" t="str">
            <v>TALLER</v>
          </cell>
          <cell r="Y777">
            <v>42808</v>
          </cell>
          <cell r="Z777">
            <v>407</v>
          </cell>
          <cell r="AA777" t="str">
            <v>M012</v>
          </cell>
          <cell r="AD777" t="str">
            <v>Ixtaczoquitlán/Cumbre de tuxpango</v>
          </cell>
          <cell r="AE777" t="str">
            <v>VER</v>
          </cell>
          <cell r="AF777" t="str">
            <v>MX</v>
          </cell>
          <cell r="AG777" t="str">
            <v>10414274</v>
          </cell>
          <cell r="AH777" t="str">
            <v>JUANA ISABEL SALGADO</v>
          </cell>
          <cell r="AI777" t="str">
            <v>Cumbre de tuxpango S/N</v>
          </cell>
          <cell r="AJ777" t="str">
            <v>2717152717</v>
          </cell>
          <cell r="AK777">
            <v>0</v>
          </cell>
          <cell r="AL777" t="str">
            <v>94450</v>
          </cell>
          <cell r="AM777" t="str">
            <v>08/04/2017 00 : 06 ARANTXA.MON : TCF108/04/2017 00 : 05 ARANTXA.MON : NP506/04/2017 07 : 58 201472 : SE SOLICITA NUEVAMENTE TARJETA UNICA YDISPLAY PARA DARLE SOLUCION A ESTE EQUIPO. POR ASESORIA DE ING. SERGIOTARJETA UNICA MAIN T192199 OC-1009411 DISPLAY T191066 OC-100941206/04/2017 00 : 55 SERGIO.FER : ST2 - Se habla con CSA, solicitarrefacciones, en espera de pruebas.05/04/2017 02 : 00 201472 : ADJUNTO REPORTE Y SE ENVIA APARTE A ING.SERGIO PARA SU ASESORIA...05/04/2017 00 : 14 FABIOLA.BON : SEG: SE LE SOLICITA A TALLER NUEVAENTEADJUNTAR REPORTE TECNICO04/04/2017 00 : 54 FABIOLA.BON : SEG: SE SOLICITA A TALLER ADJUNTARREPORTE TECNICO31/03/2017 08 : 30 201472 : LA TARJETA QUE ENVIARON SIGUE PRESENTANDOLA MISMA FALLA, YA DE VARIAS PRUEBAS Y EXAMINAR MINUCIOSAMENTE EL EQUIPO NO APARECE MENU...EL EQUIPO PRENDE CON LA PANTALLA EN AZULY NINGUNA FUNCION...ENVIARE INFORMACION A REFACCIONES...31/03/2017 06 : 08 FABIOLA.BON : seg: concluir servicio30/03/2017 05 : 44 FABIOLA.BON : P4:28/03/2017 RECIBIO VICENTE BARREDA29/03/2017 02 : 26 ARANTXA.MON : P2A GUIA: 3081108516 27/03/201725/03/2017 04 : 18 201472 : SE SOLICITA TARJETA UNICAP1- T192199 OC-1009045 RSAG7.820.648/ROH24/03/2017 06 : 08 FABIOLA.BON : seg: pendiente de diagnostico23/03/2017 02 : 10 LAURA.HERNA : CSC: para saber dia de visita seconfirma visita con csa e indica la visitaran hoy mismo 22-03-2017 cteenterado22/03/2017 04 : 15 FABIOLA.BON : SEG: PENDIENTE DE DIAGNOSTICO18/03/2017 00 : 36 201472 : SE LE HARA VISITA EL DIA LUNES POR LADISTANCIA17/03/2017 05 : 52 FABIOLA.BON : V1P14/03/2017 01 : 03 ANA.ROSA : ODSWTPRDDESP DE LA PROLONGACION DE CALLE VELAGAR CON CALLE 12</v>
          </cell>
          <cell r="AN777" t="str">
            <v>3TE40A144535</v>
          </cell>
          <cell r="AO777" t="str">
            <v>Smart</v>
          </cell>
          <cell r="AP777" t="str">
            <v>Hisense</v>
          </cell>
          <cell r="AQ777" t="str">
            <v>Opera</v>
          </cell>
          <cell r="AR777" t="str">
            <v>FHD 1920 x 1080</v>
          </cell>
          <cell r="AS777" t="str">
            <v>3TE40G163934G163934M010</v>
          </cell>
          <cell r="AT777">
            <v>16</v>
          </cell>
          <cell r="AU777" t="str">
            <v>40H5B2</v>
          </cell>
          <cell r="AV777" t="str">
            <v>3TE40G163934</v>
          </cell>
          <cell r="AW777" t="str">
            <v>G163934</v>
          </cell>
          <cell r="AX777" t="str">
            <v>M010</v>
          </cell>
          <cell r="AY777">
            <v>74012160</v>
          </cell>
          <cell r="AZ777">
            <v>51013083</v>
          </cell>
          <cell r="BA777">
            <v>80141535</v>
          </cell>
        </row>
        <row r="778">
          <cell r="D778">
            <v>60310476</v>
          </cell>
          <cell r="E778" t="str">
            <v>A</v>
          </cell>
          <cell r="F778" t="str">
            <v>TV</v>
          </cell>
          <cell r="G778" t="str">
            <v>ERASMO ROBLES ROMAN</v>
          </cell>
          <cell r="H778" t="str">
            <v>BERNARD 419, BARRIO MODERNA, MONTERREY</v>
          </cell>
          <cell r="I778">
            <v>8181021272</v>
          </cell>
          <cell r="J778" t="str">
            <v>HISENSE</v>
          </cell>
          <cell r="K778" t="str">
            <v>50K20DW</v>
          </cell>
          <cell r="L778" t="str">
            <v>50G143291H12605</v>
          </cell>
          <cell r="M778" t="str">
            <v>170263-14</v>
          </cell>
          <cell r="N778">
            <v>8924</v>
          </cell>
          <cell r="O778">
            <v>42399</v>
          </cell>
          <cell r="P778">
            <v>36929</v>
          </cell>
          <cell r="Q778">
            <v>201024</v>
          </cell>
          <cell r="R778" t="str">
            <v>02/04/17 06:16 ERNESTO HDZ NP5 P1A OC 1006912 PANEL 187573</v>
          </cell>
          <cell r="S778" t="str">
            <v/>
          </cell>
          <cell r="T778" t="str">
            <v xml:space="preserve">    SOFIA VAZQUEZ                 </v>
          </cell>
          <cell r="U778" t="str">
            <v>2017-04-21</v>
          </cell>
          <cell r="V778" t="str">
            <v>Norte</v>
          </cell>
          <cell r="W778" t="str">
            <v>COMPLETADO</v>
          </cell>
          <cell r="X778" t="str">
            <v>TALLER</v>
          </cell>
          <cell r="Y778">
            <v>42765</v>
          </cell>
          <cell r="Z778">
            <v>366</v>
          </cell>
          <cell r="AA778" t="str">
            <v>M012</v>
          </cell>
          <cell r="AD778" t="str">
            <v>monterrey/moderna</v>
          </cell>
          <cell r="AE778" t="str">
            <v>NL</v>
          </cell>
          <cell r="AF778" t="str">
            <v>MX</v>
          </cell>
          <cell r="AG778" t="str">
            <v>10411151</v>
          </cell>
          <cell r="AH778" t="str">
            <v>ERASMO ROBLES ROMAN</v>
          </cell>
          <cell r="AI778" t="str">
            <v>419 BERNAL</v>
          </cell>
          <cell r="AJ778" t="str">
            <v>8181021272</v>
          </cell>
          <cell r="AK778">
            <v>0</v>
          </cell>
          <cell r="AL778" t="str">
            <v>64102</v>
          </cell>
          <cell r="AM778" t="str">
            <v>27/03/2017 23 : 31 ADOLFO.FER : SEG: NO SE HA ENVIADO EQUIPO DE CFEQUIPO DAÑADO EN TALLER01/03/2017 22 : 33 MARCO.DIAZ : TCF1PU CSA09/02/2017 06 : 07 MARCO.DIAZ : TCF1INV, TCFCN SE CANCELA PORQUE ESTAPENDIENTE POR DIAGNOSTICO COMENTA SOFIA DEL CSA DULCE. M04/02/2017 06 : 16 ERNESTO.HERN : TCF104/02/2017 06 : 16 ERNESTO.HERN : NP502/02/2017 05 : 22 MARIA.EUGENI : SEG: REFACCIONESSEG: DGR02/02/2017 03 : 59 201024 : P1A: O.C. 1006912, PANEL, # DE PARTE 187573 PREDIAGNOSTICO FEBRERO 1-1701/02/2017 08 : 27 201024 : SE VISITARA EL JUEVES 331/01/2017 08 : 51 JUANANTONIO : ODSWTPREPORTE DE SERVICIO: 286740</v>
          </cell>
          <cell r="AN778" t="str">
            <v>1TE50B8NUSCB</v>
          </cell>
          <cell r="AO778" t="str">
            <v>Smart</v>
          </cell>
          <cell r="AP778" t="str">
            <v>Hisense</v>
          </cell>
          <cell r="AQ778" t="str">
            <v>Opera</v>
          </cell>
          <cell r="AR778" t="str">
            <v>FHD 1920 x 1080</v>
          </cell>
          <cell r="AS778" t="str">
            <v>3TE50G165140G1651M010</v>
          </cell>
          <cell r="AT778" t="e">
            <v>#N/A</v>
          </cell>
          <cell r="AU778" t="str">
            <v>50H7GB</v>
          </cell>
          <cell r="AV778" t="str">
            <v>3TE50G165140</v>
          </cell>
          <cell r="AW778" t="str">
            <v>G1651</v>
          </cell>
          <cell r="AX778" t="str">
            <v>M010</v>
          </cell>
          <cell r="AY778">
            <v>74012102</v>
          </cell>
          <cell r="AZ778">
            <v>51013027</v>
          </cell>
          <cell r="BA778">
            <v>80141737</v>
          </cell>
        </row>
        <row r="779">
          <cell r="D779">
            <v>60314197</v>
          </cell>
          <cell r="E779" t="str">
            <v xml:space="preserve">A  </v>
          </cell>
          <cell r="F779" t="str">
            <v>TV</v>
          </cell>
          <cell r="G779" t="str">
            <v>BERTHA ALICIA INFANTE</v>
          </cell>
          <cell r="H779" t="str">
            <v>AV. LAS TORRES # 3002</v>
          </cell>
          <cell r="I779">
            <v>4777100400</v>
          </cell>
          <cell r="J779" t="str">
            <v>HISENSE</v>
          </cell>
          <cell r="K779" t="str">
            <v>55H6B</v>
          </cell>
          <cell r="L779" t="str">
            <v>55G151277H00389</v>
          </cell>
          <cell r="M779">
            <v>211570341041213</v>
          </cell>
          <cell r="N779">
            <v>12570.4</v>
          </cell>
          <cell r="O779">
            <v>42351</v>
          </cell>
          <cell r="P779" t="str">
            <v xml:space="preserve"> 16/03/2017</v>
          </cell>
          <cell r="Q779">
            <v>201107</v>
          </cell>
          <cell r="R779" t="str">
            <v>28/03/2017  ERNESTO HERN: NP5 P1:182463/OC-1008710</v>
          </cell>
          <cell r="S779" t="str">
            <v/>
          </cell>
          <cell r="T779" t="str">
            <v xml:space="preserve">  NORMA RAMÍREZ                   </v>
          </cell>
          <cell r="U779" t="str">
            <v>2017-04-20</v>
          </cell>
          <cell r="V779" t="str">
            <v>Norte</v>
          </cell>
          <cell r="W779" t="str">
            <v>COMPLETADO</v>
          </cell>
          <cell r="X779" t="str">
            <v>TALLER</v>
          </cell>
          <cell r="Y779">
            <v>42809</v>
          </cell>
          <cell r="Z779">
            <v>459</v>
          </cell>
          <cell r="AA779" t="str">
            <v>M012</v>
          </cell>
          <cell r="AD779" t="str">
            <v>LEON/LA PRESA</v>
          </cell>
          <cell r="AE779" t="str">
            <v>GTO</v>
          </cell>
          <cell r="AF779" t="str">
            <v>MX</v>
          </cell>
          <cell r="AG779" t="str">
            <v>10414454</v>
          </cell>
          <cell r="AH779" t="str">
            <v>BERTHA ALICIA INFANTE</v>
          </cell>
          <cell r="AI779" t="str">
            <v>3002 AV LAS TORRES</v>
          </cell>
          <cell r="AJ779" t="str">
            <v>477 7100400</v>
          </cell>
          <cell r="AK779">
            <v>0</v>
          </cell>
          <cell r="AL779" t="str">
            <v>37150</v>
          </cell>
          <cell r="AM779" t="str">
            <v>20/04/2017 01 : 22 GERARDO.GRA : CSC se indica que el area de calidadesta diagnosticando su equipo. EMC*01/04/2017 11 : 31 MARCO.DIAZ : TCF1 TCF1PU TIENDAINF. NORMA DMC28/03/2017 04 : 33 ERNESTO.HERN : TCF128/03/2017 04 : 33 ERNESTO.HERN : NP516/03/2017 03 : 12 201107 : P1:182463/OC-100871016/03/2017 01 : 18 201107 : V1:15/03/201616/03/2017 00 : 05 SEMIRAMIS.M : ODSWTPRD/SEARSSIN REFERENCIAS</v>
          </cell>
          <cell r="AN779" t="str">
            <v>3TE55A151010</v>
          </cell>
          <cell r="AO779" t="str">
            <v>Smart</v>
          </cell>
          <cell r="AP779" t="str">
            <v>Hisense</v>
          </cell>
          <cell r="AQ779" t="str">
            <v>Opera</v>
          </cell>
          <cell r="AR779" t="str">
            <v>FHD 1920 x 1080</v>
          </cell>
          <cell r="AS779" t="str">
            <v>3TE55G164499G1644M010</v>
          </cell>
          <cell r="AT779" t="e">
            <v>#N/A</v>
          </cell>
          <cell r="AU779" t="str">
            <v>55H7B</v>
          </cell>
          <cell r="AV779" t="str">
            <v>3TE55G164499</v>
          </cell>
          <cell r="AW779" t="str">
            <v>G1644</v>
          </cell>
          <cell r="AX779" t="str">
            <v>M010</v>
          </cell>
          <cell r="AY779">
            <v>74012103</v>
          </cell>
          <cell r="AZ779">
            <v>51013028</v>
          </cell>
          <cell r="BA779">
            <v>80140483</v>
          </cell>
        </row>
        <row r="780">
          <cell r="D780">
            <v>60316002</v>
          </cell>
          <cell r="E780" t="str">
            <v xml:space="preserve">A </v>
          </cell>
          <cell r="F780" t="str">
            <v>TV</v>
          </cell>
          <cell r="G780" t="str">
            <v>Fernando Lopez Sabas</v>
          </cell>
          <cell r="H780" t="str">
            <v>ACUEDUCTO #7, COL, SAN GREGORIO, DEL. XOCHIMILCO, C.P. 16600</v>
          </cell>
          <cell r="I780" t="str">
            <v>5554549245 / 58433957</v>
          </cell>
          <cell r="J780" t="str">
            <v>HISENSE</v>
          </cell>
          <cell r="K780" t="str">
            <v>55H6B2</v>
          </cell>
          <cell r="L780" t="str">
            <v>55G155390H00208</v>
          </cell>
          <cell r="M780" t="str">
            <v>TC# 7434 6914 6539 8993 8083 69 TICKET DE COMPRA TIENDA WALMART</v>
          </cell>
          <cell r="N780">
            <v>5299.02</v>
          </cell>
          <cell r="O780">
            <v>41916</v>
          </cell>
          <cell r="P780">
            <v>42844</v>
          </cell>
          <cell r="Q780">
            <v>201767</v>
          </cell>
          <cell r="R780" t="str">
            <v>20/04/2017 06 : 43  ARANTXA.MON : NP5 / P1A: 182463 PANEL   19-04-2017   OC-1009719</v>
          </cell>
          <cell r="S780" t="str">
            <v>EQUIPO DAÑADO EN DOMICILIO DE CLIENTE</v>
          </cell>
          <cell r="T780" t="str">
            <v xml:space="preserve">   RENE ARIAS                     </v>
          </cell>
          <cell r="U780" t="str">
            <v>2017-04-20</v>
          </cell>
          <cell r="V780" t="str">
            <v>CENTRO</v>
          </cell>
          <cell r="W780" t="str">
            <v>COMPLETADO</v>
          </cell>
          <cell r="X780" t="str">
            <v>TALLER</v>
          </cell>
          <cell r="Y780">
            <v>42837</v>
          </cell>
          <cell r="Z780">
            <v>928</v>
          </cell>
          <cell r="AA780" t="str">
            <v>M010</v>
          </cell>
          <cell r="AD780" t="str">
            <v>Xochimilco/San gregorio</v>
          </cell>
          <cell r="AE780" t="str">
            <v>DF</v>
          </cell>
          <cell r="AF780" t="str">
            <v>MX</v>
          </cell>
          <cell r="AG780" t="str">
            <v>10377193</v>
          </cell>
          <cell r="AH780" t="str">
            <v>FERNANDO LOPEZ SABAS</v>
          </cell>
          <cell r="AI780" t="str">
            <v>7 Acuaducto</v>
          </cell>
          <cell r="AJ780" t="str">
            <v>58433957</v>
          </cell>
          <cell r="AK780" t="str">
            <v>5554549245</v>
          </cell>
          <cell r="AL780" t="str">
            <v>16600</v>
          </cell>
          <cell r="AM780" t="str">
            <v>20/04/2017 06 : 43 ARANTXA.MON : TCF120/04/2017 06 : 43 ARANTXA.MON : NP520/04/2017 06 : 09 201767 : SEG: EQUIPO PROVENIENTE DE UN CF_FOLIOANTERIOR 6028316920/04/2017 03 : 42 ARANTXA.MON : DOCUMENTO NO COINCIDE CON LOSOLICITADO A REFACCIONES20/04/2017 01 : 49 201767 : SE ADJUNTA REPORTE RMA DE PANEL SOLICITADO19/04/2017 23 : 09 201767 : P1A: 182463 PANEL 19-04-2017 OC-100971919/04/2017 11 : 10 201767 : PANEL DAÑADO13/04/2017 07 : 00 201767 : V1. 19/04/2017: 10 A.M. - 6 P.M.H-24177 SE ASIGNA T34RMA12/04/2017 05 : 38 ADRIANA.SAN : ODSWTPRD% CUACONTLE Y JACARANDAS</v>
          </cell>
          <cell r="AN780" t="str">
            <v>3TE55G155390</v>
          </cell>
          <cell r="AO780" t="str">
            <v>Smart</v>
          </cell>
          <cell r="AP780" t="str">
            <v>Hisense</v>
          </cell>
          <cell r="AQ780" t="str">
            <v>?</v>
          </cell>
          <cell r="AR780" t="str">
            <v>HD 1366 X 768</v>
          </cell>
          <cell r="AS780" t="str">
            <v>3TE55G154014MG154014MM010</v>
          </cell>
          <cell r="AT780">
            <v>3</v>
          </cell>
          <cell r="AU780" t="str">
            <v>55H6B</v>
          </cell>
          <cell r="AV780" t="str">
            <v>3TE55G154014M</v>
          </cell>
          <cell r="AW780" t="str">
            <v>G154014M</v>
          </cell>
          <cell r="AX780" t="str">
            <v>M010</v>
          </cell>
          <cell r="AY780">
            <v>74012104</v>
          </cell>
          <cell r="AZ780">
            <v>51013029</v>
          </cell>
          <cell r="BA780">
            <v>80147234</v>
          </cell>
        </row>
        <row r="781">
          <cell r="D781">
            <v>60311575</v>
          </cell>
          <cell r="E781" t="str">
            <v xml:space="preserve">A  </v>
          </cell>
          <cell r="F781" t="str">
            <v>TV</v>
          </cell>
          <cell r="G781" t="str">
            <v>MARIA ESTHER TORRES ESCAREÑO</v>
          </cell>
          <cell r="H781" t="str">
            <v>MATAMOROS 62 SAN JOSE DEL 15/EL SALTO</v>
          </cell>
          <cell r="I781">
            <v>3312205267</v>
          </cell>
          <cell r="J781" t="str">
            <v>HISENSE</v>
          </cell>
          <cell r="K781" t="str">
            <v>55H6SG</v>
          </cell>
          <cell r="L781" t="str">
            <v>55J135006H02017</v>
          </cell>
          <cell r="M781" t="str">
            <v xml:space="preserve">CARTA DE ACEPTACION </v>
          </cell>
          <cell r="N781">
            <v>124440.76</v>
          </cell>
          <cell r="O781">
            <v>41990</v>
          </cell>
          <cell r="P781">
            <v>42783</v>
          </cell>
          <cell r="Q781">
            <v>201109</v>
          </cell>
          <cell r="R781" t="str">
            <v>FALTA DE REFACCIONES 173020 oc-1007519</v>
          </cell>
          <cell r="S781" t="str">
            <v/>
          </cell>
          <cell r="T781" t="str">
            <v xml:space="preserve">  YURIANA HERNANDEZ HERRERA       </v>
          </cell>
          <cell r="U781" t="str">
            <v>2017-ABRIL</v>
          </cell>
          <cell r="W781" t="str">
            <v>COMPLETADO</v>
          </cell>
          <cell r="X781" t="str">
            <v>TALLER</v>
          </cell>
          <cell r="Y781">
            <v>42780</v>
          </cell>
          <cell r="Z781">
            <v>793</v>
          </cell>
          <cell r="AA781" t="str">
            <v>M012</v>
          </cell>
          <cell r="AD781" t="str">
            <v>SAN JOSE DEL 15 / EL SALTO</v>
          </cell>
          <cell r="AE781" t="str">
            <v>JAL</v>
          </cell>
          <cell r="AF781" t="str">
            <v>MX</v>
          </cell>
          <cell r="AG781" t="str">
            <v>10412105</v>
          </cell>
          <cell r="AH781" t="str">
            <v>MARIA ESTHER TORRES ESCAREÑO</v>
          </cell>
          <cell r="AI781" t="str">
            <v>62 MATAMOROS</v>
          </cell>
          <cell r="AJ781" t="str">
            <v>0453312205267</v>
          </cell>
          <cell r="AK781">
            <v>0</v>
          </cell>
          <cell r="AL781" t="str">
            <v>45696</v>
          </cell>
          <cell r="AM781" t="str">
            <v>01/03/2017 00 : 30 MARCO.DIAZ : TCF1PU CLIENTE21/02/2017 05 : 30 ERNESTO.HERN : TCF121/02/2017 05 : 29 ERNESTO.HERN : NP517/02/2017 02 : 16 201109 : 173020 OC-100751917/02/2017 02 : 13 201109 : SERIE CORRECTA 55J135006H0201717/02/2017 00 : 20 201109 : EQUIPO EN CASA DE CLIENTE15/02/2017 07 : 59 201109 : V1 16-02-1715/02/2017 07 : 53 RAUL.CALDER : ODSWTPRD% ENTRE GIGANTES Y LA PRESAREF POR EL MURAL DE LA VIRGEN</v>
          </cell>
          <cell r="AN781" t="str">
            <v>3TE55J135173</v>
          </cell>
          <cell r="AO781" t="e">
            <v>#N/A</v>
          </cell>
          <cell r="AP781" t="e">
            <v>#N/A</v>
          </cell>
          <cell r="AQ781" t="e">
            <v>#N/A</v>
          </cell>
          <cell r="AR781" t="e">
            <v>#N/A</v>
          </cell>
          <cell r="AS781" t="str">
            <v>3TE55G164499G1644M010</v>
          </cell>
          <cell r="AT781" t="e">
            <v>#N/A</v>
          </cell>
          <cell r="AU781" t="str">
            <v>55H7B</v>
          </cell>
          <cell r="AV781" t="str">
            <v>3TE55G164499</v>
          </cell>
          <cell r="AW781" t="str">
            <v>G1644</v>
          </cell>
          <cell r="AX781" t="str">
            <v>M010</v>
          </cell>
          <cell r="AY781">
            <v>74012105</v>
          </cell>
          <cell r="AZ781">
            <v>51013030</v>
          </cell>
          <cell r="BA781">
            <v>80140484</v>
          </cell>
        </row>
        <row r="782">
          <cell r="D782">
            <v>60315110</v>
          </cell>
          <cell r="E782" t="str">
            <v>A</v>
          </cell>
          <cell r="F782" t="str">
            <v>TV</v>
          </cell>
          <cell r="G782" t="str">
            <v>MARCO ANTONIO CASTILLO AVILA</v>
          </cell>
          <cell r="H782" t="str">
            <v>LOS PALOMOS EDIF. RAVELO 322 U.H. FRANCISCO GABILONDO SOLER CP 94363</v>
          </cell>
          <cell r="I782">
            <v>7246774</v>
          </cell>
          <cell r="J782" t="str">
            <v>HISENSE LED</v>
          </cell>
          <cell r="K782" t="str">
            <v>40H5B2</v>
          </cell>
          <cell r="L782" t="str">
            <v>40G1619B0H01570</v>
          </cell>
          <cell r="M782" t="str">
            <v>FACTURA FKB-168674</v>
          </cell>
          <cell r="N782" t="str">
            <v>$ 14,700,00</v>
          </cell>
          <cell r="O782">
            <v>42796</v>
          </cell>
          <cell r="P782">
            <v>42824</v>
          </cell>
          <cell r="Q782">
            <v>201472</v>
          </cell>
          <cell r="R782" t="str">
            <v>TARJETA UNICA T202916  OC-1009189</v>
          </cell>
          <cell r="S782" t="str">
            <v/>
          </cell>
          <cell r="T782" t="str">
            <v>LETICIA ROMERO O.          Fecha d</v>
          </cell>
          <cell r="U782" t="str">
            <v>2017-04-21</v>
          </cell>
          <cell r="V782" t="str">
            <v>SUR</v>
          </cell>
          <cell r="W782" t="str">
            <v>COMPLETADO</v>
          </cell>
          <cell r="X782" t="str">
            <v>TALLER</v>
          </cell>
          <cell r="Y782">
            <v>42822</v>
          </cell>
          <cell r="Z782">
            <v>26</v>
          </cell>
          <cell r="AA782" t="str">
            <v>M010</v>
          </cell>
          <cell r="AD782" t="str">
            <v>Orizaba/UH Franbcisco galivondo soler</v>
          </cell>
          <cell r="AE782">
            <v>0</v>
          </cell>
          <cell r="AF782" t="str">
            <v>MX</v>
          </cell>
          <cell r="AG782" t="str">
            <v>10414645</v>
          </cell>
          <cell r="AH782" t="str">
            <v>MARCO ANTONIO CASTILLO</v>
          </cell>
          <cell r="AI782" t="str">
            <v>Lois palomos edf rabelo num 322</v>
          </cell>
          <cell r="AJ782" t="str">
            <v>2727246774</v>
          </cell>
          <cell r="AK782">
            <v>0</v>
          </cell>
          <cell r="AL782" t="str">
            <v>94363</v>
          </cell>
          <cell r="AM782" t="str">
            <v>04/04/2017 03 : 46 SERGIO.FER : TCF104/04/2017 03 : 45 SERGIO.FER : TCFT - Channel 1.1,(Validarfuncionamiento del canal 1.1 antes de enviar).04/04/2017 02 : 52 201472 : SE SOLICITA ASSORIA ING SERGIO FERRER YAQUE ** EL CLIENTE CONTANDO CON ANTENA UHF, MAS SIN EMBARGONO GRABA EL CANAL 1.1, SE ANEXA EVIDENCIA FOTGRAFICA., EN REPORTE***04/04/2017 00 : 58 FABIOLA.BON : P4: 31/03/2017 RECIBIO LETICIA ROMER31/03/2017 07 : 51 ARANTXA.MON : P2A GUIA: 3307395910 30/03/201730/03/2017 08 : 01 201472 : SE SOLICITA TARJETA UNICA PARA SUREPARACION.P1.- T202916 OC-100918930/03/2017 05 : 49 FABIOLA.BON : V1P29/03/2017 22 : 51 201472 : SE LE LLAMARA PARA AGENDAR VISITA...18/03/2017 01 : 13 ANA.ROSA : ODSWTPRDVIA Y TIENDA CHEDRAUI</v>
          </cell>
          <cell r="AN782" t="str">
            <v>3TE40G155372</v>
          </cell>
          <cell r="AO782" t="str">
            <v>Smart</v>
          </cell>
          <cell r="AP782" t="str">
            <v>Hisense</v>
          </cell>
          <cell r="AQ782" t="str">
            <v>Opera</v>
          </cell>
          <cell r="AR782" t="str">
            <v>FHD 1920 x 1080</v>
          </cell>
          <cell r="AS782" t="str">
            <v>3TE40G163934G1639M010</v>
          </cell>
          <cell r="AT782" t="e">
            <v>#N/A</v>
          </cell>
          <cell r="AU782" t="str">
            <v>40H5B2</v>
          </cell>
          <cell r="AV782" t="str">
            <v>3TE40G163934</v>
          </cell>
          <cell r="AW782" t="str">
            <v>G1639</v>
          </cell>
          <cell r="AX782" t="str">
            <v>M010</v>
          </cell>
          <cell r="AY782">
            <v>74012106</v>
          </cell>
          <cell r="AZ782">
            <v>51013031</v>
          </cell>
          <cell r="BA782">
            <v>80141001</v>
          </cell>
        </row>
        <row r="783">
          <cell r="D783">
            <v>60313944</v>
          </cell>
          <cell r="E783" t="str">
            <v xml:space="preserve">A  </v>
          </cell>
          <cell r="F783" t="str">
            <v>TV</v>
          </cell>
          <cell r="G783" t="str">
            <v>MIGUEL MARTINEZ BAÑUELOS</v>
          </cell>
          <cell r="H783" t="str">
            <v>COLOMBIA NO. 113, COL. 5 DE DICIEMBRE, PUERTO VALLARTA, JALISCO</v>
          </cell>
          <cell r="I783">
            <v>3222233579</v>
          </cell>
          <cell r="J783" t="str">
            <v>HISENSE</v>
          </cell>
          <cell r="K783" t="str">
            <v>55H6SG</v>
          </cell>
          <cell r="L783" t="str">
            <v>55J140820H02851</v>
          </cell>
          <cell r="M783">
            <v>125772</v>
          </cell>
          <cell r="N783">
            <v>12195.78</v>
          </cell>
          <cell r="O783">
            <v>42040</v>
          </cell>
          <cell r="P783">
            <v>42805</v>
          </cell>
          <cell r="Q783">
            <v>201023</v>
          </cell>
          <cell r="R783" t="str">
            <v xml:space="preserve">16/03/2017 06 : 05  JORGE.VAZ : NP5
12/03/2017 02 : 20 201023 : P1A-173020-PANEL, 172250-MAIN BOARD; OC1008487
</v>
          </cell>
          <cell r="S783" t="str">
            <v>FALLA: NO ENCIENDE, SE REALIZO PEDIDO DE</v>
          </cell>
          <cell r="T783" t="str">
            <v xml:space="preserve">     GABRIELA RIVAS DELGADO       </v>
          </cell>
          <cell r="U783" t="str">
            <v>2017-04-18</v>
          </cell>
          <cell r="V783" t="str">
            <v>Norte</v>
          </cell>
          <cell r="W783" t="str">
            <v>COMPLETADO</v>
          </cell>
          <cell r="X783" t="str">
            <v>TALLER</v>
          </cell>
          <cell r="Y783">
            <v>42804</v>
          </cell>
          <cell r="Z783">
            <v>765</v>
          </cell>
          <cell r="AA783" t="str">
            <v>M012</v>
          </cell>
          <cell r="AD783" t="str">
            <v>Puerto vallarta/5 de Diciembre</v>
          </cell>
          <cell r="AE783" t="str">
            <v>JAL</v>
          </cell>
          <cell r="AF783" t="str">
            <v>MX</v>
          </cell>
          <cell r="AG783" t="str">
            <v>10414102</v>
          </cell>
          <cell r="AH783" t="str">
            <v>MIGUEL MARTINEZ BAÑUELOS</v>
          </cell>
          <cell r="AI783" t="str">
            <v>Colombia No. 1131</v>
          </cell>
          <cell r="AJ783" t="str">
            <v>223-35-79</v>
          </cell>
          <cell r="AK783">
            <v>0</v>
          </cell>
          <cell r="AL783" t="str">
            <v>48350</v>
          </cell>
          <cell r="AM783" t="str">
            <v>24/03/2017 00 : 42 MARCO.DIAZ : TCF1PU CLIENTEINF. GABRIELA RIVAS. DMC16/03/2017 06 : 05 JORGE.VAZ : TCF116/03/2017 06 : 05 JORGE.VAZ : NP514/03/2017 03 : 56 ADOLFO.FER : KMA: 340KM, $68012/03/2017 02 : 20 201023 : P1A-173020-PANEL, 172250-MAIN BOARD;OC100848711/03/2017 09 : 46 201023 : V1P-ESPERANDO INFORMACION DE CLIENTE..YA SECONTACTOKMA-340 = $ 680.0011/03/2017 09 : 19 201023 : NUMERO DE TELEFONO NO ESTA CORRECTO,NECESITAMOS CONTACTARLO PARA PRE-DIAGNOSTICO11/03/2017 00 : 55 BRENDA.MORA : ODSWTPFRENTE A LA CASA ESTÁN OFICINAS CFE</v>
          </cell>
          <cell r="AN783" t="str">
            <v>3TE55J135173</v>
          </cell>
          <cell r="AO783" t="e">
            <v>#N/A</v>
          </cell>
          <cell r="AP783" t="e">
            <v>#N/A</v>
          </cell>
          <cell r="AQ783" t="e">
            <v>#N/A</v>
          </cell>
          <cell r="AR783" t="e">
            <v>#N/A</v>
          </cell>
          <cell r="AS783" t="str">
            <v>3TE55G164499G1644M010</v>
          </cell>
          <cell r="AT783" t="e">
            <v>#N/A</v>
          </cell>
          <cell r="AU783" t="str">
            <v>55H7B</v>
          </cell>
          <cell r="AV783" t="str">
            <v>3TE55G164499</v>
          </cell>
          <cell r="AW783" t="str">
            <v>G1644</v>
          </cell>
          <cell r="AX783" t="str">
            <v>M010</v>
          </cell>
          <cell r="AY783">
            <v>74012107</v>
          </cell>
          <cell r="AZ783">
            <v>51013032</v>
          </cell>
          <cell r="BA783">
            <v>80140485</v>
          </cell>
        </row>
        <row r="784">
          <cell r="D784">
            <v>60310791</v>
          </cell>
          <cell r="E784" t="str">
            <v>A</v>
          </cell>
          <cell r="F784" t="str">
            <v>TV</v>
          </cell>
          <cell r="G784" t="str">
            <v>MA. ALEJANDRA TAPIA</v>
          </cell>
          <cell r="H784" t="str">
            <v>CERRO DE LA BUFA NO. 152</v>
          </cell>
          <cell r="I784">
            <v>4626076244</v>
          </cell>
          <cell r="J784" t="str">
            <v>HISENSE</v>
          </cell>
          <cell r="K784" t="str">
            <v>50K20DW</v>
          </cell>
          <cell r="L784" t="str">
            <v>50G143292H07586</v>
          </cell>
          <cell r="M784" t="str">
            <v>CARTA DE APLICACIÓN</v>
          </cell>
          <cell r="N784">
            <v>0</v>
          </cell>
          <cell r="O784">
            <v>42094</v>
          </cell>
          <cell r="P784">
            <v>42784</v>
          </cell>
          <cell r="Q784">
            <v>201055</v>
          </cell>
          <cell r="R784" t="str">
            <v>18/02/2017 01 : 36  ERNESTO.HERN : TCF1 PANEL
18/02/2017 01 : 36  ERNESTO.HERN : NP5</v>
          </cell>
          <cell r="S784" t="str">
            <v/>
          </cell>
          <cell r="T784" t="str">
            <v xml:space="preserve">  VANESA AGUILAR VAZQUEZ          </v>
          </cell>
          <cell r="U784" t="str">
            <v>2017-04-21</v>
          </cell>
          <cell r="V784" t="str">
            <v>Norte</v>
          </cell>
          <cell r="W784" t="str">
            <v>COMPLETADO</v>
          </cell>
          <cell r="X784" t="str">
            <v>TALLER</v>
          </cell>
          <cell r="Y784">
            <v>42769</v>
          </cell>
          <cell r="Z784">
            <v>675</v>
          </cell>
          <cell r="AA784" t="str">
            <v>M010</v>
          </cell>
          <cell r="AD784" t="str">
            <v>Irapuato/Fracc. Colon 3era Secc.</v>
          </cell>
          <cell r="AE784" t="str">
            <v>GTO</v>
          </cell>
          <cell r="AF784" t="str">
            <v>MX</v>
          </cell>
          <cell r="AG784" t="str">
            <v>10411288</v>
          </cell>
          <cell r="AH784" t="str">
            <v>MA. ALEJANDRA TAPIA</v>
          </cell>
          <cell r="AI784" t="str">
            <v>Calle Cerro de la Bufa No. 152</v>
          </cell>
          <cell r="AJ784" t="str">
            <v>462-607-62-44</v>
          </cell>
          <cell r="AK784">
            <v>0</v>
          </cell>
          <cell r="AL784" t="str">
            <v>36597</v>
          </cell>
          <cell r="AM784" t="str">
            <v>15/03/2017 05 : 55 ADRIANA.SAN : CSCSe comunica cliente solicitando información de entrega de Cf, se validainformación con la srta dulce confirma embarque día 24/0309/03/2017 01 : 11 JUANANTONIO : CSCse le indican tiempos al CTE23/02/2017 02 : 34 MARCO.DIAZ : TCF1PU CTE FINAL23/02/2017 02 : 33 MARCO.DIAZ : TCF1DR22/02/2017 02 : 48 ANA.GABRIELA : CSCSE LE INFORMA AL CLIENTE DE SU CF Y EL TIEMPO DE ENTREGA DE 15 A 20 DIASHABILES EQUIPO EN DOMICILIO DE CLIENTE18/02/2017 01 : 36 ERNESTO.HERN : TCF118/02/2017 01 : 36 ERNESTO.HERN : NP516/02/2017 06 : 17 MARIA.EUGENI : SEG: CSA REENVIA CORREO PARA ENVIO DEREFACCION.16/02/2017 00 : 18 MARIA.EUGENI : SEG: Se le pide a CSA realizarsolcitud de refaccion por Open Bravo y colocar OC- a la brevedad.09/02/2017 06 : 33 201055 : PRESENTA DAÑO EN PANEL LCDSE ADJUNTA FORMATO EXCEL09/02/2017 06 : 31 201055 : PEDIDO REALIZADO VIA CORREO EL DIA08/02/201704/02/2017 04 : 01 201055 : EN RUTA PARA EL 06/02/201702/02/2017 03 : 34 BRENDA.MORA : ODSWTPENTRE CERRO DE LA SIRENA Y CERRO DE CULIACÁNHAY UNA TORTILLERÍA EL ROSALCASA COLOR VERDE LIMÓN DE DOS PISOS</v>
          </cell>
          <cell r="AN784" t="str">
            <v>1TE50B8NUSCB</v>
          </cell>
          <cell r="AO784" t="str">
            <v>Smart</v>
          </cell>
          <cell r="AP784" t="str">
            <v>Hisense</v>
          </cell>
          <cell r="AQ784" t="str">
            <v>Opera</v>
          </cell>
          <cell r="AR784" t="str">
            <v>FHD 1920 x 1080</v>
          </cell>
          <cell r="AS784" t="str">
            <v>3TE50G165140G165140M010</v>
          </cell>
          <cell r="AT784">
            <v>164</v>
          </cell>
          <cell r="AU784" t="str">
            <v>50H7GB</v>
          </cell>
          <cell r="AV784" t="str">
            <v>3TE50G165140</v>
          </cell>
          <cell r="AW784" t="str">
            <v>G165140</v>
          </cell>
          <cell r="AX784" t="str">
            <v>M010</v>
          </cell>
          <cell r="AY784">
            <v>74012229</v>
          </cell>
          <cell r="AZ784">
            <v>51013033</v>
          </cell>
          <cell r="BA784">
            <v>80147315</v>
          </cell>
        </row>
        <row r="785">
          <cell r="D785">
            <v>60315212</v>
          </cell>
          <cell r="E785" t="str">
            <v>A</v>
          </cell>
          <cell r="F785" t="str">
            <v>TV</v>
          </cell>
          <cell r="G785" t="str">
            <v>HIPOLITO FERNANDO FLORES OLGUIN</v>
          </cell>
          <cell r="H785" t="str">
            <v xml:space="preserve">TIZIMIN 727, BALCONES DE ANAHUAC, SAN NICOLAS </v>
          </cell>
          <cell r="I785" t="str">
            <v>8183071356, 8182730231</v>
          </cell>
          <cell r="J785" t="str">
            <v>HISENSE</v>
          </cell>
          <cell r="K785" t="str">
            <v>55H7G</v>
          </cell>
          <cell r="L785" t="str">
            <v>55J141036H00002</v>
          </cell>
          <cell r="M785" t="str">
            <v xml:space="preserve">CARTA DE ACEPTACION </v>
          </cell>
          <cell r="N785">
            <v>0</v>
          </cell>
          <cell r="O785">
            <v>42048</v>
          </cell>
          <cell r="P785">
            <v>42825</v>
          </cell>
          <cell r="Q785">
            <v>201024</v>
          </cell>
          <cell r="R785" t="str">
            <v>04/07/17 00:44 ERNESTO HDZ NP5 P1A OC 1009291 PANEL 174138</v>
          </cell>
          <cell r="S785" t="str">
            <v/>
          </cell>
          <cell r="T785" t="str">
            <v xml:space="preserve">    SOFIA VAZQUEZ                 </v>
          </cell>
          <cell r="U785" t="str">
            <v>2017-04-21</v>
          </cell>
          <cell r="V785" t="str">
            <v>Norte</v>
          </cell>
          <cell r="W785" t="str">
            <v>COMPLETADO</v>
          </cell>
          <cell r="X785" t="str">
            <v>TALLER</v>
          </cell>
          <cell r="Y785">
            <v>42824</v>
          </cell>
          <cell r="Z785">
            <v>776</v>
          </cell>
          <cell r="AA785" t="str">
            <v>M012</v>
          </cell>
          <cell r="AD785" t="str">
            <v>Sn Nicolas/Balcones de anahauc</v>
          </cell>
          <cell r="AE785" t="str">
            <v>NL</v>
          </cell>
          <cell r="AF785" t="str">
            <v>MX</v>
          </cell>
          <cell r="AG785" t="str">
            <v>10414049</v>
          </cell>
          <cell r="AH785" t="str">
            <v>HIPOLITO FERNANDO FLORES OLGUIN</v>
          </cell>
          <cell r="AI785" t="str">
            <v>727 Tizimin</v>
          </cell>
          <cell r="AJ785" t="str">
            <v>8182730231</v>
          </cell>
          <cell r="AK785" t="str">
            <v>8182730231</v>
          </cell>
          <cell r="AL785" t="str">
            <v>66422</v>
          </cell>
          <cell r="AM785" t="str">
            <v>07/04/2017 00 : 45 ERNESTO.HERN : TCF107/04/2017 00 : 44 ERNESTO.HERN : NP503/04/2017 05 : 34 201024 : 22088 ESTA E TALLER01/04/2017 08 : 09 201024 : P1A:OC1009291,PANEL174138,31MARZO201701/04/2017 04 : 41 201024 : SE ANEXA NOTA DE COMPRA Y SE PASA A EVIISON01/04/2017 01 : 35 201024 : ESTA EN RUTA HOY VIERNES 3131/03/2017 05 : 41 201024 : SE VISITARA EL VIERNES 3131/03/2017 02 : 54 ANA.ROSA : ODSWTPRDFALLA EN SISTEMA</v>
          </cell>
          <cell r="AN785" t="str">
            <v>3TE55J141036</v>
          </cell>
          <cell r="AO785" t="e">
            <v>#N/A</v>
          </cell>
          <cell r="AP785" t="e">
            <v>#N/A</v>
          </cell>
          <cell r="AQ785" t="e">
            <v>#N/A</v>
          </cell>
          <cell r="AR785" t="e">
            <v>#N/A</v>
          </cell>
          <cell r="AS785" t="str">
            <v>3TE55G164499G1644M010</v>
          </cell>
          <cell r="AT785" t="e">
            <v>#N/A</v>
          </cell>
          <cell r="AU785" t="str">
            <v>55H7B</v>
          </cell>
          <cell r="AV785" t="str">
            <v>3TE55G164499</v>
          </cell>
          <cell r="AW785" t="str">
            <v>G1644</v>
          </cell>
          <cell r="AX785" t="str">
            <v>M010</v>
          </cell>
          <cell r="AY785">
            <v>74012109</v>
          </cell>
          <cell r="AZ785">
            <v>51013034</v>
          </cell>
          <cell r="BA785">
            <v>80140488</v>
          </cell>
        </row>
        <row r="786">
          <cell r="D786">
            <v>60310323</v>
          </cell>
          <cell r="E786" t="str">
            <v>A</v>
          </cell>
          <cell r="F786" t="str">
            <v>TV</v>
          </cell>
          <cell r="G786" t="str">
            <v>MARIA LIDIA VEGA AMAYA</v>
          </cell>
          <cell r="H786" t="str">
            <v>RIO PANUCO 29,BARRIO SAN JOSE,TEQUISQUIAC</v>
          </cell>
          <cell r="I786">
            <v>5516888490</v>
          </cell>
          <cell r="J786" t="str">
            <v>HISENSE</v>
          </cell>
          <cell r="K786" t="str">
            <v>43H7C</v>
          </cell>
          <cell r="L786" t="str">
            <v>43G1609D5H00842</v>
          </cell>
          <cell r="M786" t="str">
            <v>TICKET</v>
          </cell>
          <cell r="N786">
            <v>11998.62</v>
          </cell>
          <cell r="O786">
            <v>42626</v>
          </cell>
          <cell r="P786">
            <v>42845</v>
          </cell>
          <cell r="Q786">
            <v>201679</v>
          </cell>
          <cell r="R786" t="str">
            <v>PCB MAIN T198397 OC 1007021</v>
          </cell>
          <cell r="S786" t="str">
            <v>EQUIPO EN CS CON ACCESORIOS</v>
          </cell>
          <cell r="T786" t="str">
            <v xml:space="preserve">  GUADALUPE GIRON                 </v>
          </cell>
          <cell r="U786" t="str">
            <v>2017-04-21</v>
          </cell>
          <cell r="V786" t="str">
            <v>CENTRO</v>
          </cell>
          <cell r="W786" t="str">
            <v>COMPLETADO</v>
          </cell>
          <cell r="X786" t="str">
            <v>TALLER</v>
          </cell>
          <cell r="Y786">
            <v>42762</v>
          </cell>
          <cell r="Z786">
            <v>136</v>
          </cell>
          <cell r="AA786" t="str">
            <v>M010</v>
          </cell>
          <cell r="AD786" t="str">
            <v>Tequisquiac/Barrio San Jose</v>
          </cell>
          <cell r="AE786" t="str">
            <v>MEX</v>
          </cell>
          <cell r="AF786" t="str">
            <v>MX</v>
          </cell>
          <cell r="AG786" t="str">
            <v>10410795</v>
          </cell>
          <cell r="AH786" t="str">
            <v>MARIA LIDIA VEGA AMAYA</v>
          </cell>
          <cell r="AI786" t="str">
            <v>29 Av rio panuco</v>
          </cell>
          <cell r="AJ786" t="str">
            <v>5516888490</v>
          </cell>
          <cell r="AK786" t="str">
            <v>5516888490</v>
          </cell>
          <cell r="AL786" t="str">
            <v>55650</v>
          </cell>
          <cell r="AM786" t="str">
            <v>01/04/2017 07 : 12 GABRIELA.B : CSCSolicita verificar información de CF se genera 54076411 por la demora23/02/2017 02 : 43 Ricardo Espinosa : TCF1PU CTE FINAL23/02/2017 02 : 43 Ricardo Espinosa : TCF1DR16/02/2017 06 : 17 ANA.ROSA : CSCse le indica a cte de la autorización de CF y del tiempo de respuesta deesta área (20 días hábiles)09/02/2017 04 : 34 ERNESTO.HERN : TCF109/02/2017 04 : 34 ERNESTO.HERN : NP504/02/2017 07 : 57 201679 : P1A:PCB MAIN T198397 OC 10070229/01/2017 00 : 59 201679 : V1:30/01/201726/01/2017 03 : 43 SEMIRAMIS.M : ODSWTPRD/TELMEXENTRE LAS CALLES AV RIO PANUCO Y RIO OTE A UN CAPILLA DE SAN JOSE PORTONBLANCO</v>
          </cell>
          <cell r="AN786" t="str">
            <v>3TE43G154905</v>
          </cell>
          <cell r="AO786" t="str">
            <v>Smart</v>
          </cell>
          <cell r="AP786" t="str">
            <v>Hisense</v>
          </cell>
          <cell r="AQ786" t="str">
            <v>Opera</v>
          </cell>
          <cell r="AR786" t="str">
            <v>UHD 3840 X 2160</v>
          </cell>
          <cell r="AS786" t="str">
            <v>3TE43G1640E6G1640M010</v>
          </cell>
          <cell r="AT786" t="e">
            <v>#N/A</v>
          </cell>
          <cell r="AU786" t="str">
            <v>43H7C</v>
          </cell>
          <cell r="AV786" t="str">
            <v>3TE43G1640E6</v>
          </cell>
          <cell r="AW786" t="str">
            <v>G1640</v>
          </cell>
          <cell r="AX786" t="str">
            <v>M010</v>
          </cell>
          <cell r="AY786">
            <v>74012220</v>
          </cell>
          <cell r="AZ786">
            <v>51013035</v>
          </cell>
          <cell r="BA786">
            <v>80140491</v>
          </cell>
        </row>
        <row r="787">
          <cell r="D787">
            <v>60312706</v>
          </cell>
          <cell r="E787" t="str">
            <v xml:space="preserve">A  </v>
          </cell>
          <cell r="F787" t="str">
            <v>LAVADORA</v>
          </cell>
          <cell r="G787" t="str">
            <v>Lidia Angela Cortes Benitez</v>
          </cell>
          <cell r="H787" t="str">
            <v>Diseñadores Mz 1851  Valle de Chalco / Agostadero C.P. 56615</v>
          </cell>
          <cell r="I787">
            <v>5575489270</v>
          </cell>
          <cell r="J787" t="str">
            <v>HISENSE</v>
          </cell>
          <cell r="K787" t="str">
            <v>WSA1202PG</v>
          </cell>
          <cell r="L787" t="str">
            <v>1WC1202BMX0WFJ5Z8140643</v>
          </cell>
          <cell r="M787" t="str">
            <v>POLIZA</v>
          </cell>
          <cell r="N787">
            <v>0</v>
          </cell>
          <cell r="O787">
            <v>42432</v>
          </cell>
          <cell r="P787">
            <v>42807</v>
          </cell>
          <cell r="Q787">
            <v>201767</v>
          </cell>
          <cell r="R787" t="str">
            <v>25/03/2017 04 : 41  ERNESTO.HERN : NP5 / P1A:WA000SL15JSQ00 TRANSMISION     WA0057Z06TST01 TINA    13-03-2017 OC-1008587</v>
          </cell>
          <cell r="S787" t="str">
            <v>EQUIPO DAÑADO EN DOMICILIO DE CLIENTE (Z</v>
          </cell>
          <cell r="T787" t="str">
            <v xml:space="preserve">   RENE ARIAS                    F</v>
          </cell>
          <cell r="U787" t="str">
            <v>2017-04-10</v>
          </cell>
          <cell r="V787" t="str">
            <v>CENTRO</v>
          </cell>
          <cell r="W787" t="str">
            <v>COMPLETADO</v>
          </cell>
          <cell r="X787" t="str">
            <v>TALLER</v>
          </cell>
          <cell r="Y787">
            <v>42789</v>
          </cell>
          <cell r="Z787">
            <v>375</v>
          </cell>
          <cell r="AA787" t="str">
            <v>M012</v>
          </cell>
          <cell r="AD787" t="str">
            <v>Valle de chalco/agostadero</v>
          </cell>
          <cell r="AE787" t="str">
            <v>MEX</v>
          </cell>
          <cell r="AF787" t="str">
            <v>MX</v>
          </cell>
          <cell r="AG787" t="str">
            <v>10413101</v>
          </cell>
          <cell r="AH787" t="str">
            <v>LIDIA ANGELA CORTES BENITEZ</v>
          </cell>
          <cell r="AI787" t="str">
            <v>mz1851 diseñadores</v>
          </cell>
          <cell r="AJ787" t="str">
            <v>5575489270</v>
          </cell>
          <cell r="AK787">
            <v>0</v>
          </cell>
          <cell r="AL787" t="str">
            <v>56615</v>
          </cell>
          <cell r="AM787" t="str">
            <v>01/04/2017 08 : 30 MARCO.DIAZ : TCF1 TCF1PU CLIENTEINF. JOSUE.DMC25/03/2017 04 : 41 ERNESTO.HERN : TCF125/03/2017 04 : 41 ERNESTO.HERN : NP523/03/2017 12 : 11 201767 : SEG POR 3RA OCASIÓN SE SOLICITA APOYO PARAQUE NOS INDIQUE FECHA DE SURTIMIENTO DE LA OC, YA QUE AL DÍA DE HOY NO HEMOS TENIDO RESPUESTA VÍA CORREO O CRM. A03; P1A:WA000SL15JSQ00 TRANSMISION WA0057Z06TST01 TINA 13-03-2017OC-100858720/03/2017 09 : 33 201767 : SEG POR 2DA OCASIÓN SE SOLICITA APOYO PARAQUE NOS INDIQUE FECHA DE SURTIMIENTO DE LA OC, YA QUE AL DÍA DE HOY NO HEMOS TENIDO RESPUESTA VÍA CORREO O CRM. A0315/03/2017 13 : 18 201767 : SEG SE SOLICITA APOYO A REFACCIONES PARA QUENOS INDIQUE FECHA DE SURTIMIENTO DE LA OC, YA QUE AL DÍADE HOY NO HEMOS TENIDO RESPUESTA VÍA CORREO O CRM. A0314/03/2017 08 : 52 201767 : P1A: WA000SL15JSQ00 TRANSMICION WA0057Z06TST01 TINA 13-03-2017 OC-100858714/03/2017 01 : 15 201767 : TINA Y TRANSMISION DAÑADAS02/03/2017 00 : 11 JUANANTONIO : se envía correo al CSA y a los sup dezona para que nos proporcionen fecha de visita.28/02/2017 04 : 07 ANA.LAURA : KMA:68$13628/02/2017 02 : 34 201767 : SKMA 36KM $7224/02/2017 07 : 48 201767 : V1. 28/02/2017: 10 A.M. - 6 P.M.H-23414 SE ASIGNA T67HAJ24/02/2017 00 : 30 JUANANTONIO : ODSWTPEN LA ESQUINA HAY UNA PURIFICADO5575489270</v>
          </cell>
          <cell r="AN787" t="str">
            <v>GWE012WJC000</v>
          </cell>
          <cell r="AO787" t="e">
            <v>#N/A</v>
          </cell>
          <cell r="AP787" t="e">
            <v>#N/A</v>
          </cell>
          <cell r="AQ787" t="e">
            <v>#N/A</v>
          </cell>
          <cell r="AR787" t="e">
            <v>#N/A</v>
          </cell>
          <cell r="AS787" t="str">
            <v>GWE014WJB003WH0HPM010</v>
          </cell>
          <cell r="AT787">
            <v>3</v>
          </cell>
          <cell r="AU787" t="str">
            <v>WSA1401P</v>
          </cell>
          <cell r="AV787" t="str">
            <v>GWE014WJB003</v>
          </cell>
          <cell r="AW787" t="str">
            <v>WH0HP</v>
          </cell>
          <cell r="AX787" t="str">
            <v>M010</v>
          </cell>
          <cell r="AY787">
            <v>74012116</v>
          </cell>
          <cell r="AZ787">
            <v>51013040</v>
          </cell>
          <cell r="BA787">
            <v>80140494</v>
          </cell>
        </row>
        <row r="788">
          <cell r="D788">
            <v>60314140</v>
          </cell>
          <cell r="E788" t="str">
            <v>A</v>
          </cell>
          <cell r="F788" t="str">
            <v>TV</v>
          </cell>
          <cell r="G788" t="str">
            <v>GABRIELA PRADO ALVAREZ</v>
          </cell>
          <cell r="H788" t="str">
            <v>CANAL DEL SUEZ EDIFICIO 4 MZA. 17 LOTE 4 DEPTO. 101 COL. CROC ECATEPEC,EDO.DE MEXICO</v>
          </cell>
          <cell r="I788">
            <v>5535040356</v>
          </cell>
          <cell r="J788" t="str">
            <v>HISENSE</v>
          </cell>
          <cell r="K788" t="str">
            <v>50CU6000</v>
          </cell>
          <cell r="L788" t="str">
            <v>50G16268H01266</v>
          </cell>
          <cell r="M788" t="str">
            <v>CARTA ASEPTACION</v>
          </cell>
          <cell r="N788">
            <v>10121.18</v>
          </cell>
          <cell r="O788">
            <v>42123</v>
          </cell>
          <cell r="P788">
            <v>0</v>
          </cell>
          <cell r="Q788">
            <v>200997</v>
          </cell>
          <cell r="R788" t="str">
            <v>DISPLAY Y POWER BOARD 24/03/2017 00 : 11  MARCO.DIAZ : TCF1PU CSA
INF. SRA GLORIA. DMC
15/03/2017 02 : 42  ANA.ROSA : TCFER
15/03/2017 02 : 40  ANA.ROSA : CLIENTE NO ACEPTA CF DEL ODS 60307438</v>
          </cell>
          <cell r="S788" t="str">
            <v>QUIPO ENTREGADO POR CARSSA EQUIPO ROTO S</v>
          </cell>
          <cell r="T788" t="str">
            <v xml:space="preserve">     GLORIA LEON LARIOS           </v>
          </cell>
          <cell r="U788">
            <v>42846</v>
          </cell>
          <cell r="V788" t="str">
            <v>CENTRO</v>
          </cell>
          <cell r="W788" t="str">
            <v>COMPLETADO</v>
          </cell>
          <cell r="X788" t="str">
            <v>TALLER</v>
          </cell>
          <cell r="Y788">
            <v>42808</v>
          </cell>
          <cell r="Z788">
            <v>685</v>
          </cell>
          <cell r="AA788" t="str">
            <v>M012</v>
          </cell>
          <cell r="AD788" t="str">
            <v>Croc Av Central/Ecatepec</v>
          </cell>
          <cell r="AE788" t="str">
            <v>MEX</v>
          </cell>
          <cell r="AF788" t="str">
            <v>MX</v>
          </cell>
          <cell r="AG788" t="str">
            <v>10408343</v>
          </cell>
          <cell r="AH788" t="str">
            <v>GABRIELA PRADO ALVAREZ</v>
          </cell>
          <cell r="AI788" t="str">
            <v>Dep 101 Canal de Suez Edif 4 Mz 17 Lt 4</v>
          </cell>
          <cell r="AJ788" t="str">
            <v>5541771373</v>
          </cell>
          <cell r="AK788">
            <v>0</v>
          </cell>
          <cell r="AL788" t="str">
            <v>55280</v>
          </cell>
          <cell r="AM788" t="str">
            <v>10/04/2017 23 : 01 BRENDA.MORA : CSCSe pide apoyo al área de cf pero no se tuvo respuesta, se corto llamadacon cliente.24/03/2017 00 : 11 MARCO.DIAZ : TCF1PU CSAINF. SRA GLORIA. DMC15/03/2017 02 : 42 ANA.ROSA : TCFER15/03/2017 02 : 40 ANA.ROSA : CLIENTE NO ACEPTA CF DEL ODS 60307438</v>
          </cell>
          <cell r="AN788" t="str">
            <v>3TE50G162680</v>
          </cell>
          <cell r="AO788" t="e">
            <v>#N/A</v>
          </cell>
          <cell r="AP788" t="e">
            <v>#N/A</v>
          </cell>
          <cell r="AQ788" t="e">
            <v>#N/A</v>
          </cell>
          <cell r="AR788" t="e">
            <v>#N/A</v>
          </cell>
          <cell r="AS788" t="str">
            <v>3TE50G1635D1G1635M010</v>
          </cell>
          <cell r="AT788" t="e">
            <v>#N/A</v>
          </cell>
          <cell r="AU788" t="str">
            <v>50H7GB</v>
          </cell>
          <cell r="AV788" t="str">
            <v>3TE50G1635D1</v>
          </cell>
          <cell r="AW788" t="str">
            <v>G1635</v>
          </cell>
          <cell r="AX788" t="str">
            <v>M010</v>
          </cell>
          <cell r="AY788">
            <v>74012118</v>
          </cell>
          <cell r="AZ788">
            <v>51013042</v>
          </cell>
          <cell r="BA788">
            <v>80141025</v>
          </cell>
        </row>
        <row r="789">
          <cell r="D789">
            <v>60311178</v>
          </cell>
          <cell r="E789" t="str">
            <v>A</v>
          </cell>
          <cell r="F789" t="str">
            <v>TV</v>
          </cell>
          <cell r="G789" t="str">
            <v>DIANA GOMEZ GARCIA</v>
          </cell>
          <cell r="H789" t="str">
            <v>EL ESPINAL AVE. CIRCUNVALACION NUM. 1403 CP 94300</v>
          </cell>
          <cell r="I789">
            <v>2727281200</v>
          </cell>
          <cell r="J789" t="str">
            <v>HISENSE</v>
          </cell>
          <cell r="K789" t="str">
            <v>50H7GB</v>
          </cell>
          <cell r="L789" t="str">
            <v>50G1627B2H00463</v>
          </cell>
          <cell r="M789" t="str">
            <v>TIKET DOCTO./5331</v>
          </cell>
          <cell r="N789" t="str">
            <v>$8,498,25</v>
          </cell>
          <cell r="O789">
            <v>42692</v>
          </cell>
          <cell r="P789">
            <v>42777</v>
          </cell>
          <cell r="Q789">
            <v>201472</v>
          </cell>
          <cell r="R789" t="str">
            <v xml:space="preserve"> DISPLAY T192764  OC-1007335</v>
          </cell>
          <cell r="S789" t="str">
            <v/>
          </cell>
          <cell r="T789" t="str">
            <v xml:space="preserve">  Leticia Romero  Fecha de Aplicac</v>
          </cell>
          <cell r="U789" t="str">
            <v>2017-04-21</v>
          </cell>
          <cell r="V789" t="str">
            <v>SUR</v>
          </cell>
          <cell r="W789" t="str">
            <v>COMPLETADO</v>
          </cell>
          <cell r="X789" t="str">
            <v>TALLER</v>
          </cell>
          <cell r="Y789">
            <v>42775</v>
          </cell>
          <cell r="Z789">
            <v>83</v>
          </cell>
          <cell r="AA789" t="str">
            <v>M010</v>
          </cell>
          <cell r="AD789" t="str">
            <v>el espinal/orizaba</v>
          </cell>
          <cell r="AE789" t="str">
            <v>VER</v>
          </cell>
          <cell r="AF789" t="str">
            <v>MX</v>
          </cell>
          <cell r="AG789" t="str">
            <v>10411736</v>
          </cell>
          <cell r="AH789" t="str">
            <v>DIANA GOMEZ GRACIA</v>
          </cell>
          <cell r="AI789" t="str">
            <v>av circumvalacion num 1403</v>
          </cell>
          <cell r="AJ789" t="str">
            <v>2727281200</v>
          </cell>
          <cell r="AK789">
            <v>0</v>
          </cell>
          <cell r="AL789" t="str">
            <v>94300</v>
          </cell>
          <cell r="AM789" t="str">
            <v>25/03/2017 06 : 27 GERARDO.GRA : Se comunica tienda Liverpool porcorreo electrónico se indica atraso en la entrega del equipo, se informaHisense se pone en contacto con el cliente al tener una respuesta. EMC*23/02/2017 02 : 11 Ricardo Espinosa : TCF1PU CSA23/02/2017 02 : 10 Ricardo Espinosa : TCF1DR15/02/2017 05 : 32 ERNESTO.HERN : TCF115/02/2017 05 : 31 ERNESTO.HERN : NP512/02/2017 03 : 57 201472 : P1- SE SOLICITA DISPLAY PARA SU REPARACIONT192764 OC100733511/02/2017 07 : 29 FABIOLA.BON : V1P10/02/2017 02 : 57 201472 : SE LE LLAMARA A CLIENTE PARA AGENDAR VISITA10/02/2017 02 : 07 LAURA.HERNA : ODSWTP</v>
          </cell>
          <cell r="AN789" t="str">
            <v>3TE50G1523B0</v>
          </cell>
          <cell r="AO789" t="str">
            <v>Smart</v>
          </cell>
          <cell r="AP789" t="str">
            <v>Hisense</v>
          </cell>
          <cell r="AQ789" t="str">
            <v>Android</v>
          </cell>
          <cell r="AR789" t="str">
            <v>UHD 3840 X 2160</v>
          </cell>
          <cell r="AS789" t="str">
            <v>3TE50G1644B3G1644M010</v>
          </cell>
          <cell r="AT789" t="e">
            <v>#N/A</v>
          </cell>
          <cell r="AU789" t="str">
            <v>50H7GB</v>
          </cell>
          <cell r="AV789" t="str">
            <v>3TE50G1644B3</v>
          </cell>
          <cell r="AW789" t="str">
            <v>G1644</v>
          </cell>
          <cell r="AX789" t="str">
            <v>M010</v>
          </cell>
          <cell r="AY789">
            <v>74012120</v>
          </cell>
          <cell r="AZ789">
            <v>51013044</v>
          </cell>
          <cell r="BA789">
            <v>80140499</v>
          </cell>
        </row>
        <row r="790">
          <cell r="D790">
            <v>60314561</v>
          </cell>
          <cell r="E790" t="str">
            <v>A</v>
          </cell>
          <cell r="F790" t="str">
            <v>TV</v>
          </cell>
          <cell r="G790" t="str">
            <v>PETRONA LOPEZ JIMENEZ</v>
          </cell>
          <cell r="H790" t="str">
            <v>TRES FLORES 2800, SIERRA VENTANA, MONTERREY</v>
          </cell>
          <cell r="I790" t="str">
            <v>8183496343, 8111852484</v>
          </cell>
          <cell r="J790" t="str">
            <v>HISENSE</v>
          </cell>
          <cell r="K790" t="str">
            <v>50K20DW</v>
          </cell>
          <cell r="L790" t="str">
            <v>50G144288H00494</v>
          </cell>
          <cell r="M790" t="str">
            <v xml:space="preserve">CARTA DE ACEPTACION </v>
          </cell>
          <cell r="N790">
            <v>10121.58</v>
          </cell>
          <cell r="O790">
            <v>42070</v>
          </cell>
          <cell r="P790">
            <v>42818</v>
          </cell>
          <cell r="Q790">
            <v>201024</v>
          </cell>
          <cell r="R790" t="str">
            <v>04/06/17 06:09 ERNESTO HDZ NP5 P1A OC 1009174 PANEL 173331</v>
          </cell>
          <cell r="S790" t="str">
            <v/>
          </cell>
          <cell r="T790" t="str">
            <v xml:space="preserve">    SOFIA VAZQUEZ                 </v>
          </cell>
          <cell r="U790" t="str">
            <v>2017-04-21</v>
          </cell>
          <cell r="V790" t="str">
            <v>Norte</v>
          </cell>
          <cell r="W790" t="str">
            <v>COMPLETADO</v>
          </cell>
          <cell r="X790" t="str">
            <v>TALLER</v>
          </cell>
          <cell r="Y790">
            <v>42815</v>
          </cell>
          <cell r="Z790">
            <v>745</v>
          </cell>
          <cell r="AA790" t="str">
            <v>M012</v>
          </cell>
          <cell r="AD790" t="str">
            <v>Monterrey/Col Sierra Ventana</v>
          </cell>
          <cell r="AE790" t="str">
            <v>NL</v>
          </cell>
          <cell r="AF790" t="str">
            <v>MX</v>
          </cell>
          <cell r="AG790" t="str">
            <v>10414477</v>
          </cell>
          <cell r="AH790" t="str">
            <v>PETRONA LOPEZ JIMENEZ</v>
          </cell>
          <cell r="AI790" t="str">
            <v>2800 Tres Flores</v>
          </cell>
          <cell r="AJ790" t="str">
            <v>8111852484</v>
          </cell>
          <cell r="AK790" t="str">
            <v>8111852484</v>
          </cell>
          <cell r="AL790" t="str">
            <v>64780</v>
          </cell>
          <cell r="AM790" t="str">
            <v>06/04/2017 06 : 09 ERNESTO.HERN : TCF106/04/2017 06 : 09 ERNESTO.HERN : NP506/04/2017 03 : 55 ARANTXA.MON : DOCUMENTOS NO COINCIDEN CON EL MODELOSOLICITADO03/04/2017 06 : 11 201024 : O.S. 22047 ESTA EN TALLER30/03/2017 01 : 53 201024 : P1A:OC1009174,PANEL173331,29MARZO201728/03/2017 01 : 25 201024 : SE ANEXANOTA DECOMPRA Y SE PASAREPARACION22/03/2017 07 : 33 201024 : SE CHECARA DIRECCION CON CLIENTE YA QUEESUNA COLONIA CONFLICTIVA Y LOS CLIENTES DE ESA ZONA SIEMPRE TRAE LOS EQUIPOS A TALLER22/03/2017 05 : 43 GERARDO.GRA : ODSWTP ELABORADA POR EMC*RD% CALLE 10 DE MARZO Y NAYARIT</v>
          </cell>
          <cell r="AN790" t="str">
            <v>1TE50B8NUSCB</v>
          </cell>
          <cell r="AO790" t="str">
            <v>Smart</v>
          </cell>
          <cell r="AP790" t="str">
            <v>Hisense</v>
          </cell>
          <cell r="AQ790" t="str">
            <v>Opera</v>
          </cell>
          <cell r="AR790" t="str">
            <v>FHD 1920 x 1080</v>
          </cell>
          <cell r="AS790" t="str">
            <v>3TE50G1653A3G1653M010</v>
          </cell>
          <cell r="AT790" t="e">
            <v>#N/A</v>
          </cell>
          <cell r="AU790" t="str">
            <v>50H5C</v>
          </cell>
          <cell r="AV790" t="str">
            <v>3TE50G1653A3</v>
          </cell>
          <cell r="AW790" t="str">
            <v>G1653</v>
          </cell>
          <cell r="AX790" t="str">
            <v>M010</v>
          </cell>
          <cell r="AY790">
            <v>74012121</v>
          </cell>
          <cell r="AZ790">
            <v>51013045</v>
          </cell>
          <cell r="BA790">
            <v>80140501</v>
          </cell>
        </row>
        <row r="791">
          <cell r="D791">
            <v>60315756</v>
          </cell>
          <cell r="E791" t="str">
            <v>A</v>
          </cell>
          <cell r="F791" t="str">
            <v>TV</v>
          </cell>
          <cell r="G791" t="str">
            <v>MARTIN POSADA RIVERA</v>
          </cell>
          <cell r="H791" t="str">
            <v>MARRUECOS 541, PRADOS DE LA CIENEGUITA, APODACA</v>
          </cell>
          <cell r="I791" t="str">
            <v>8186610782, 8180154370</v>
          </cell>
          <cell r="J791" t="str">
            <v>HISENSE</v>
          </cell>
          <cell r="K791" t="str">
            <v>50K20DW</v>
          </cell>
          <cell r="L791" t="str">
            <v>50G143064H01744</v>
          </cell>
          <cell r="M791" t="str">
            <v>POLIZA</v>
          </cell>
          <cell r="N791">
            <v>0</v>
          </cell>
          <cell r="O791">
            <v>42029</v>
          </cell>
          <cell r="P791">
            <v>42836</v>
          </cell>
          <cell r="Q791">
            <v>201024</v>
          </cell>
          <cell r="R791" t="str">
            <v>04/18/17 06:12 ARANTXA MON NP5 P1A OC 1009617 PANEL 173331</v>
          </cell>
          <cell r="S791" t="str">
            <v/>
          </cell>
          <cell r="T791" t="str">
            <v xml:space="preserve">    SOFIA VAZQUEZ                 </v>
          </cell>
          <cell r="U791" t="str">
            <v>2017-04-21</v>
          </cell>
          <cell r="V791" t="str">
            <v>Norte</v>
          </cell>
          <cell r="W791" t="str">
            <v>COMPLETADO</v>
          </cell>
          <cell r="X791" t="str">
            <v>TALLER</v>
          </cell>
          <cell r="Y791">
            <v>42835</v>
          </cell>
          <cell r="Z791">
            <v>806</v>
          </cell>
          <cell r="AA791" t="str">
            <v>M010</v>
          </cell>
          <cell r="AD791" t="str">
            <v>apodaca/Col. prados de la cieneguita</v>
          </cell>
          <cell r="AE791" t="str">
            <v>NL</v>
          </cell>
          <cell r="AF791" t="str">
            <v>MX</v>
          </cell>
          <cell r="AG791" t="str">
            <v>10415758</v>
          </cell>
          <cell r="AH791" t="str">
            <v>MARTIN POSADA RIVERA</v>
          </cell>
          <cell r="AI791" t="str">
            <v>541 Marruecos</v>
          </cell>
          <cell r="AJ791" t="str">
            <v>8180154370</v>
          </cell>
          <cell r="AK791" t="str">
            <v>8180154370</v>
          </cell>
          <cell r="AL791" t="str">
            <v>66636</v>
          </cell>
          <cell r="AM791" t="str">
            <v>18/04/2017 06 : 12 ARANTXA.MON : TCF118/04/2017 06 : 12 ARANTXA.MON : NP513/04/2017 02 : 06 201024 : P1A:OC1009617,PANEL173331,12ABRIL201712/04/2017 08 : 06 201024 : SE ANEXA POLIZA DE SERVICIO Y SE PASA A REVISION11/04/2017 08 : 00 201024 : SE LE LLAMO PARA VISITARLE PERO NOIENE DOCUMENTOS ES UN TICKET REEIMPRESO ILEGIBLE LLEVARAPOLIZA A SELLAR YLLAMARA10/04/2017 23 : 01 GERARDO.GRA : ODSWTP ELABORADA POR EMC*RD% SUECIA Y HUGANDA</v>
          </cell>
          <cell r="AN791" t="str">
            <v>1TE50B8NUSCB</v>
          </cell>
          <cell r="AO791" t="str">
            <v>Smart</v>
          </cell>
          <cell r="AP791" t="str">
            <v>Hisense</v>
          </cell>
          <cell r="AQ791" t="str">
            <v>Opera</v>
          </cell>
          <cell r="AR791" t="str">
            <v>FHD 1920 x 1080</v>
          </cell>
          <cell r="AS791" t="str">
            <v>3TE50G165140G165140M010</v>
          </cell>
          <cell r="AT791">
            <v>164</v>
          </cell>
          <cell r="AU791" t="str">
            <v>50H7GB</v>
          </cell>
          <cell r="AV791" t="str">
            <v>3TE50G165140</v>
          </cell>
          <cell r="AW791" t="str">
            <v>G165140</v>
          </cell>
          <cell r="AX791" t="str">
            <v>M010</v>
          </cell>
          <cell r="AY791">
            <v>74012122</v>
          </cell>
          <cell r="AZ791">
            <v>51013046</v>
          </cell>
          <cell r="BA791">
            <v>80147317</v>
          </cell>
        </row>
        <row r="792">
          <cell r="D792">
            <v>60314538</v>
          </cell>
          <cell r="E792" t="str">
            <v>A</v>
          </cell>
          <cell r="F792" t="str">
            <v>TV</v>
          </cell>
          <cell r="G792" t="str">
            <v>MARIA ESPERANZA RAZU BUSTAMANTE</v>
          </cell>
          <cell r="H792" t="str">
            <v>CONSTITUCION DE 1867 INT 8 COND 8,LAS TORRES DEL RELOJ,TULTITLAN</v>
          </cell>
          <cell r="I792">
            <v>5554936697</v>
          </cell>
          <cell r="J792" t="str">
            <v>HISENSE</v>
          </cell>
          <cell r="K792" t="str">
            <v>50K20DW</v>
          </cell>
          <cell r="L792" t="str">
            <v>50G144844H02951</v>
          </cell>
          <cell r="M792" t="str">
            <v>TICKET</v>
          </cell>
          <cell r="N792">
            <v>10121</v>
          </cell>
          <cell r="O792">
            <v>42118</v>
          </cell>
          <cell r="P792">
            <v>42816</v>
          </cell>
          <cell r="Q792">
            <v>201679</v>
          </cell>
          <cell r="R792" t="str">
            <v>PANEL T173331 OC 1008991</v>
          </cell>
          <cell r="S792" t="str">
            <v xml:space="preserve">EQUIPO EN CASA DEL CLIENTE,PENDIENTE DE </v>
          </cell>
          <cell r="T792" t="str">
            <v xml:space="preserve">  GUADALUPE GIRON                 </v>
          </cell>
          <cell r="U792" t="str">
            <v>2017-04-21</v>
          </cell>
          <cell r="V792" t="str">
            <v>CENTRO</v>
          </cell>
          <cell r="W792" t="str">
            <v>COMPLETADO</v>
          </cell>
          <cell r="X792" t="str">
            <v>TALLER</v>
          </cell>
          <cell r="Y792">
            <v>42815</v>
          </cell>
          <cell r="Z792">
            <v>697</v>
          </cell>
          <cell r="AA792" t="str">
            <v>M012</v>
          </cell>
          <cell r="AD792" t="str">
            <v>las torres del reloj/tultitlan</v>
          </cell>
          <cell r="AE792" t="str">
            <v>MEX</v>
          </cell>
          <cell r="AF792" t="str">
            <v>MX</v>
          </cell>
          <cell r="AG792" t="str">
            <v>10253249</v>
          </cell>
          <cell r="AH792" t="str">
            <v>MARIA ESPERANZA RAZU BUSTAMANTE</v>
          </cell>
          <cell r="AI792" t="str">
            <v>int 8 COSTITUCION DE 1857 COND m 8</v>
          </cell>
          <cell r="AJ792" t="str">
            <v>5535369557</v>
          </cell>
          <cell r="AK792" t="str">
            <v>5554936697</v>
          </cell>
          <cell r="AL792" t="str">
            <v>54938</v>
          </cell>
          <cell r="AM792" t="str">
            <v>11/04/2017 00 : 36 MARCO.DIAZ : TCF1PU CLIENTE CONFIRMA GUADALUPE GIRONVIA MAIL. JESSICA O11/04/2017 00 : 35 MARCO.DIAZ : TCF1. JESSICA O04/04/2017 23 : 33 SEMIRAMIS.M : CSCCte se comunica para verificar el estatus de orden se le menciona sobreel cf nos indica que el dia 27/04/2017 no nos puede atender pide que nole visiten por favor pues es una persona sola de edad avanzada30/03/2017 01 : 37 ERNESTO.HERN : TCF130/03/2017 01 : 37 ERNESTO.HERN : NP529/03/2017 02 : 24 MA.ISABEL : SEG: DGR24/03/2017 05 : 18 201679 : P1A:PANEL T173331 OC 100899122/03/2017 03 : 55 201679 : V1:23/03/201721/03/2017 23 : 41 ADRIANA.SAN : ODSWTPRD% QUINTANA ROO Y AV RECURSOS HIDRAULICOS</v>
          </cell>
          <cell r="AN792" t="str">
            <v>1TE50B8NUSCB</v>
          </cell>
          <cell r="AO792" t="str">
            <v>Smart</v>
          </cell>
          <cell r="AP792" t="str">
            <v>Hisense</v>
          </cell>
          <cell r="AQ792" t="str">
            <v>Opera</v>
          </cell>
          <cell r="AR792" t="str">
            <v>FHD 1920 x 1080</v>
          </cell>
          <cell r="AS792" t="str">
            <v>3TE50G1653A3G1653M010</v>
          </cell>
          <cell r="AT792" t="e">
            <v>#N/A</v>
          </cell>
          <cell r="AU792" t="str">
            <v>50H5C</v>
          </cell>
          <cell r="AV792" t="str">
            <v>3TE50G1653A3</v>
          </cell>
          <cell r="AW792" t="str">
            <v>G1653</v>
          </cell>
          <cell r="AX792" t="str">
            <v>M010</v>
          </cell>
          <cell r="AY792">
            <v>74012123</v>
          </cell>
          <cell r="AZ792">
            <v>51013047</v>
          </cell>
          <cell r="BA792">
            <v>80140506</v>
          </cell>
        </row>
        <row r="793">
          <cell r="D793">
            <v>60315277</v>
          </cell>
          <cell r="E793" t="str">
            <v>A</v>
          </cell>
          <cell r="F793" t="str">
            <v>TV</v>
          </cell>
          <cell r="G793" t="str">
            <v>BRAYAN EDUARDO DIAZ OLIVARES</v>
          </cell>
          <cell r="H793" t="str">
            <v>DE LA LLANURA S/N EDIF.E DEPTO. 109 LOTE 8 COL. UNIDAD HABITACIONAL COYOLLI MARTINEZ TULTITLAN,EDO.DE MEXICO</v>
          </cell>
          <cell r="I793">
            <v>58976398</v>
          </cell>
          <cell r="J793" t="str">
            <v>HISENSE</v>
          </cell>
          <cell r="K793" t="str">
            <v>50K20DW</v>
          </cell>
          <cell r="L793" t="str">
            <v>50G143064H01992</v>
          </cell>
          <cell r="M793" t="str">
            <v>POLIZA</v>
          </cell>
          <cell r="N793">
            <v>0</v>
          </cell>
          <cell r="O793">
            <v>41952</v>
          </cell>
          <cell r="P793">
            <v>0</v>
          </cell>
          <cell r="Q793">
            <v>200997</v>
          </cell>
          <cell r="R793">
            <v>0</v>
          </cell>
          <cell r="S793" t="str">
            <v/>
          </cell>
          <cell r="T793" t="str">
            <v xml:space="preserve">      GLORIA LEON LARIOS          </v>
          </cell>
          <cell r="U793" t="str">
            <v>2017-04-20</v>
          </cell>
          <cell r="V793" t="str">
            <v>CENTRO</v>
          </cell>
          <cell r="W793" t="str">
            <v>COMPLETADO</v>
          </cell>
          <cell r="X793" t="str">
            <v>TALLER</v>
          </cell>
          <cell r="Y793">
            <v>42825</v>
          </cell>
          <cell r="Z793">
            <v>873</v>
          </cell>
          <cell r="AA793" t="str">
            <v>M010</v>
          </cell>
          <cell r="AD793" t="str">
            <v>TULTITLAN/U HAB COYOLLI MARTINEZ</v>
          </cell>
          <cell r="AE793" t="str">
            <v>MEX</v>
          </cell>
          <cell r="AF793" t="str">
            <v>MX</v>
          </cell>
          <cell r="AG793" t="str">
            <v>10253309</v>
          </cell>
          <cell r="AH793" t="str">
            <v>BRAYAN EDUARDO DIAZ OLIVARES</v>
          </cell>
          <cell r="AI793" t="str">
            <v>S/N DE LA LLANURA EDIF E DTO 109 LT 8</v>
          </cell>
          <cell r="AJ793" t="str">
            <v>58976398</v>
          </cell>
          <cell r="AK793">
            <v>0</v>
          </cell>
          <cell r="AL793" t="str">
            <v>54930</v>
          </cell>
          <cell r="AM793" t="str">
            <v>07/04/2017 04 : 00 ERNESTO.HERN : TCF107/04/2017 04 : 00 ERNESTO.HERN : NP507/04/2017 03 : 37 200997 : P1: CENTRO DE SERVICIO ENVIO POR MAIL PEDIDORMA PARA ING. ROGER REYES CON COPIA A MARIA ISABEL JAIMES ING. GERARDO PAREDES. SE INTENTA SUBIR PEDIDO EN PAGINA DE HISENSE PEROENVIA ERROR POR EL TAMAÑO DEL ARCHIVO.05/04/2017 02 : 01 200997 : P1: 04/04/2017 173331 DISPLAY CENTRO DESERVICIO ENVIA SOLICITUD DE REFACCION. OC-100936705/04/2017 01 : 41 200997 : SE ADJUNTA POLIZA DE GARANTIA EQUIPO CONDAÑO EN DISPLAY SE ENVIARAN PEDIDOS DE REFACCIONES.01/04/2017 07 : 32 GABRIELA.B : REINCIDENCIA DE ORDEN 60310869</v>
          </cell>
          <cell r="AN793" t="str">
            <v>1TE50B8NUSCB</v>
          </cell>
          <cell r="AO793" t="str">
            <v>Smart</v>
          </cell>
          <cell r="AP793" t="str">
            <v>Hisense</v>
          </cell>
          <cell r="AQ793" t="str">
            <v>Opera</v>
          </cell>
          <cell r="AR793" t="str">
            <v>FHD 1920 x 1080</v>
          </cell>
          <cell r="AS793" t="str">
            <v>3TE50G165140G165140M010</v>
          </cell>
          <cell r="AT793">
            <v>164</v>
          </cell>
          <cell r="AU793" t="str">
            <v>50H7GB</v>
          </cell>
          <cell r="AV793" t="str">
            <v>3TE50G165140</v>
          </cell>
          <cell r="AW793" t="str">
            <v>G165140</v>
          </cell>
          <cell r="AX793" t="str">
            <v>M010</v>
          </cell>
          <cell r="AY793">
            <v>74012124</v>
          </cell>
          <cell r="AZ793">
            <v>51013048</v>
          </cell>
          <cell r="BA793">
            <v>80147318</v>
          </cell>
        </row>
        <row r="794">
          <cell r="D794">
            <v>60314725</v>
          </cell>
          <cell r="E794" t="str">
            <v>A</v>
          </cell>
          <cell r="F794" t="str">
            <v>TV</v>
          </cell>
          <cell r="G794" t="str">
            <v>DANIEL GARZA</v>
          </cell>
          <cell r="H794" t="str">
            <v>MISION SAN JOSE 7985, MISION SANTA FE, GUADALUPE</v>
          </cell>
          <cell r="I794" t="str">
            <v>8113441313, 8121211454</v>
          </cell>
          <cell r="J794" t="str">
            <v>HISENSE</v>
          </cell>
          <cell r="K794" t="str">
            <v>50K20DW</v>
          </cell>
          <cell r="L794" t="str">
            <v>50G143064H02245</v>
          </cell>
          <cell r="M794" t="str">
            <v>FACTURA</v>
          </cell>
          <cell r="N794">
            <v>8499</v>
          </cell>
          <cell r="O794">
            <v>41997</v>
          </cell>
          <cell r="P794">
            <v>42822</v>
          </cell>
          <cell r="Q794">
            <v>201024</v>
          </cell>
          <cell r="R794" t="str">
            <v>04/06/17 10:40 ARANTXA NP5 P1A OC 1009204 PANEL 173331</v>
          </cell>
          <cell r="S794" t="str">
            <v/>
          </cell>
          <cell r="T794" t="str">
            <v xml:space="preserve">    SOFIA VAZQUEZ                 </v>
          </cell>
          <cell r="U794" t="str">
            <v>2017-04-21</v>
          </cell>
          <cell r="V794" t="str">
            <v>Norte</v>
          </cell>
          <cell r="W794" t="str">
            <v>COMPLETADO</v>
          </cell>
          <cell r="X794" t="str">
            <v>TALLER</v>
          </cell>
          <cell r="Y794">
            <v>42816</v>
          </cell>
          <cell r="Z794">
            <v>819</v>
          </cell>
          <cell r="AA794" t="str">
            <v>M010</v>
          </cell>
          <cell r="AD794" t="str">
            <v>Guadalupe/Mision sta fe</v>
          </cell>
          <cell r="AE794" t="str">
            <v>NL</v>
          </cell>
          <cell r="AF794" t="str">
            <v>MX</v>
          </cell>
          <cell r="AG794" t="str">
            <v>10414632</v>
          </cell>
          <cell r="AH794" t="str">
            <v>DANIEL GRAZA</v>
          </cell>
          <cell r="AI794" t="str">
            <v>Mision san jose knum 7985</v>
          </cell>
          <cell r="AJ794" t="str">
            <v>8121211454</v>
          </cell>
          <cell r="AK794" t="str">
            <v>8121211454</v>
          </cell>
          <cell r="AL794" t="str">
            <v>67190</v>
          </cell>
          <cell r="AM794" t="str">
            <v>06/04/2017 10 : 40 ARANTXA.MON : TCF106/04/2017 10 : 40 ARANTXA.MON : NP503/04/2017 05 : 59 201024 : O.S.22068 ESTA EN TALLER30/03/2017 11 : 42 201024 : P1A:OC1009204,PANEL173331,29MARZO201730/03/2017 00 : 09 201024 : SE ANEXA NOTA D COMPRA Y SE PASA A REVISION29/03/2017 01 : 42 201024 : ESTA EN RUTA HOY MARTES 2826/03/2017 08 : 30 201024 : SE VISITARA ELMARTES 2817/03/2017 23 : 27 ANA.ROSA : ODSWTPRDESQ CON AV MISION STA FE</v>
          </cell>
          <cell r="AN794" t="str">
            <v>1TE50B8NUSCB</v>
          </cell>
          <cell r="AO794" t="str">
            <v>Smart</v>
          </cell>
          <cell r="AP794" t="str">
            <v>Hisense</v>
          </cell>
          <cell r="AQ794" t="str">
            <v>Opera</v>
          </cell>
          <cell r="AR794" t="str">
            <v>FHD 1920 x 1080</v>
          </cell>
          <cell r="AS794" t="str">
            <v>3TE50G165140G165140M010</v>
          </cell>
          <cell r="AT794">
            <v>164</v>
          </cell>
          <cell r="AU794" t="str">
            <v>50H7GB</v>
          </cell>
          <cell r="AV794" t="str">
            <v>3TE50G165140</v>
          </cell>
          <cell r="AW794" t="str">
            <v>G165140</v>
          </cell>
          <cell r="AX794" t="str">
            <v>M010</v>
          </cell>
          <cell r="AY794">
            <v>74012126</v>
          </cell>
          <cell r="AZ794">
            <v>51013050</v>
          </cell>
          <cell r="BA794">
            <v>80147320</v>
          </cell>
        </row>
        <row r="795">
          <cell r="D795">
            <v>60315025</v>
          </cell>
          <cell r="E795" t="str">
            <v>A</v>
          </cell>
          <cell r="F795" t="str">
            <v>TV</v>
          </cell>
          <cell r="G795" t="str">
            <v>IGNACIO RIVERA CARRILLO</v>
          </cell>
          <cell r="H795" t="str">
            <v>BAIA PLAYA HERMOSA 908, LOS PUERTOS, JUAREZ</v>
          </cell>
          <cell r="I795">
            <v>8124473428</v>
          </cell>
          <cell r="J795" t="str">
            <v>HISENSE</v>
          </cell>
          <cell r="K795" t="str">
            <v>50K20DW</v>
          </cell>
          <cell r="L795" t="str">
            <v>50G144844H07170</v>
          </cell>
          <cell r="M795" t="str">
            <v>849499-1</v>
          </cell>
          <cell r="N795">
            <v>10272</v>
          </cell>
          <cell r="O795">
            <v>42146</v>
          </cell>
          <cell r="P795">
            <v>42824</v>
          </cell>
          <cell r="Q795">
            <v>201024</v>
          </cell>
          <cell r="R795" t="str">
            <v>04/07/17 00:37 ERNESTO HDZ NP5 P1A OC 1009281 PANEL 173331</v>
          </cell>
          <cell r="S795" t="str">
            <v/>
          </cell>
          <cell r="T795" t="str">
            <v xml:space="preserve">    SOFIA VAZQUEZ                 </v>
          </cell>
          <cell r="U795" t="str">
            <v>2017-04-21</v>
          </cell>
          <cell r="V795" t="str">
            <v>Norte</v>
          </cell>
          <cell r="W795" t="str">
            <v>COMPLETADO</v>
          </cell>
          <cell r="X795" t="str">
            <v>TALLER</v>
          </cell>
          <cell r="Y795">
            <v>42821</v>
          </cell>
          <cell r="Z795">
            <v>675</v>
          </cell>
          <cell r="AA795" t="str">
            <v>M012</v>
          </cell>
          <cell r="AD795" t="str">
            <v>Juarez/Fracc Los Puertos</v>
          </cell>
          <cell r="AE795" t="str">
            <v>NL</v>
          </cell>
          <cell r="AF795" t="str">
            <v>MX</v>
          </cell>
          <cell r="AG795" t="str">
            <v>10415084</v>
          </cell>
          <cell r="AH795" t="str">
            <v>IGNACIO RIVERA CARRILLO</v>
          </cell>
          <cell r="AI795" t="str">
            <v>908 B Bahia playa hermosa</v>
          </cell>
          <cell r="AJ795" t="str">
            <v>8124473428</v>
          </cell>
          <cell r="AK795">
            <v>0</v>
          </cell>
          <cell r="AL795" t="str">
            <v>67258</v>
          </cell>
          <cell r="AM795" t="str">
            <v>07/04/2017 00 : 37 ERNESTO.HERN : TCF107/04/2017 00 : 37 ERNESTO.HERN : NP503/04/2017 05 : 46 201024 : SKMA......70 KILOMETROS$ 140.00O.S. 2207901/04/2017 06 : 16 201024 : P1A:OC1009281,PANEL173331,31MARZO201731/03/2017 23 : 03 201024 : SE APSA A EVISIONY SEAEXA NOTA DE COMPRA31/03/2017 06 : 26 MARIA.EUGENI : SEG: CSA Favor de acudir en tiempo yforma.30/03/2017 08 : 52 201024 : ESTA EN RUTA JUEVES 3028/03/2017 06 : 56 201024 : SE VISITARA EL VIERNES 3124/03/2017 23 : 53 GERARDO.GRA : ODSWTP ELABORADA POR EMC*RD% AVE. LOS PUERTOS Y AVE. DEL RIO</v>
          </cell>
          <cell r="AN795" t="str">
            <v>1TE50B8NUSCB</v>
          </cell>
          <cell r="AO795" t="str">
            <v>Smart</v>
          </cell>
          <cell r="AP795" t="str">
            <v>Hisense</v>
          </cell>
          <cell r="AQ795" t="str">
            <v>Opera</v>
          </cell>
          <cell r="AR795" t="str">
            <v>FHD 1920 x 1080</v>
          </cell>
          <cell r="AS795" t="str">
            <v>3TE50G1653A3G1653M010</v>
          </cell>
          <cell r="AT795" t="e">
            <v>#N/A</v>
          </cell>
          <cell r="AU795" t="str">
            <v>50H5C</v>
          </cell>
          <cell r="AV795" t="str">
            <v>3TE50G1653A3</v>
          </cell>
          <cell r="AW795" t="str">
            <v>G1653</v>
          </cell>
          <cell r="AX795" t="str">
            <v>M010</v>
          </cell>
          <cell r="AY795">
            <v>74012131</v>
          </cell>
          <cell r="AZ795">
            <v>51013051</v>
          </cell>
          <cell r="BA795">
            <v>80140517</v>
          </cell>
        </row>
        <row r="796">
          <cell r="D796">
            <v>60312791</v>
          </cell>
          <cell r="E796" t="str">
            <v>A</v>
          </cell>
          <cell r="F796" t="str">
            <v>TV</v>
          </cell>
          <cell r="G796" t="str">
            <v>YOLANDA PEREZ GONZALEZ</v>
          </cell>
          <cell r="H796" t="str">
            <v>ORIENTE 15 # 16RIO BLANCO CENTRO CP94730</v>
          </cell>
          <cell r="I796">
            <v>2721760937</v>
          </cell>
          <cell r="J796" t="str">
            <v>HISENSE</v>
          </cell>
          <cell r="K796" t="str">
            <v>50K20DW</v>
          </cell>
          <cell r="L796" t="str">
            <v>50G143065H00433</v>
          </cell>
          <cell r="M796" t="str">
            <v>TTICKET/OP #00000034</v>
          </cell>
          <cell r="N796" t="str">
            <v>$4000,00</v>
          </cell>
          <cell r="O796">
            <v>42092</v>
          </cell>
          <cell r="P796">
            <v>42790</v>
          </cell>
          <cell r="Q796">
            <v>201472</v>
          </cell>
          <cell r="R796" t="str">
            <v xml:space="preserve"> DISPLAY T173331 OC-1007950</v>
          </cell>
          <cell r="S796" t="str">
            <v xml:space="preserve"> </v>
          </cell>
          <cell r="T796" t="str">
            <v xml:space="preserve"> LETICIA ROMERO O.   Fecha de Apli</v>
          </cell>
          <cell r="U796" t="str">
            <v>2017-04-21</v>
          </cell>
          <cell r="V796" t="str">
            <v>SUR</v>
          </cell>
          <cell r="W796" t="str">
            <v>COMPLETADO</v>
          </cell>
          <cell r="X796" t="str">
            <v>TALLER</v>
          </cell>
          <cell r="Y796">
            <v>42790</v>
          </cell>
          <cell r="Z796">
            <v>698</v>
          </cell>
          <cell r="AA796" t="str">
            <v>M012</v>
          </cell>
          <cell r="AD796" t="str">
            <v>Centro/Rio blanco</v>
          </cell>
          <cell r="AE796" t="str">
            <v>VER</v>
          </cell>
          <cell r="AF796" t="str">
            <v>MX</v>
          </cell>
          <cell r="AG796" t="str">
            <v>10412301</v>
          </cell>
          <cell r="AH796" t="str">
            <v>YOLANDA PEREZ GONZALEZ</v>
          </cell>
          <cell r="AI796" t="str">
            <v>16 Oriente 15</v>
          </cell>
          <cell r="AJ796" t="str">
            <v>2721760937</v>
          </cell>
          <cell r="AK796">
            <v>0</v>
          </cell>
          <cell r="AL796" t="str">
            <v>94730</v>
          </cell>
          <cell r="AM796" t="str">
            <v>19/04/2017 23 : 11 GERARDO.GRA : CSC se indica entrega en proceso, sepasa ODS a CF para seguimiento. EMC*14/03/2017 06 : 40 MARCO.DIAZ : TCF1PU CSA11/03/2017 00 : 37 SEMIRAMIS.M : CSCCte se comunica para saber el estatus se le menciona sobre el cf en untiempo estimado de 20 días hábiles aproximado08/03/2017 01 : 37 ERNESTO.HERN : TCF108/03/2017 01 : 37 ERNESTO.HERN : NP526/02/2017 04 : 54 201472 : PROBLEMAS EN LOS LED.P1.- SE SOLICITA DISPLAY T173331 OC-100795025/02/2017 01 : 27 201472 : SE LE LLAMA PARA REVISION DE EQUIPO EL DIADE HOY POR LA TARDE25/02/2017 00 : 09 ADRIANA.SAN : ODSWTPRD% NORTE 2 Y 4</v>
          </cell>
          <cell r="AN796" t="str">
            <v>1TE50B8NUSCB</v>
          </cell>
          <cell r="AO796" t="str">
            <v>Smart</v>
          </cell>
          <cell r="AP796" t="str">
            <v>Hisense</v>
          </cell>
          <cell r="AQ796" t="str">
            <v>Opera</v>
          </cell>
          <cell r="AR796" t="str">
            <v>FHD 1920 x 1080</v>
          </cell>
          <cell r="AS796" t="str">
            <v>3TE50G165140G1651M010</v>
          </cell>
          <cell r="AT796" t="e">
            <v>#N/A</v>
          </cell>
          <cell r="AU796" t="str">
            <v>50H7GB</v>
          </cell>
          <cell r="AV796" t="str">
            <v>3TE50G165140</v>
          </cell>
          <cell r="AW796" t="str">
            <v>G1651</v>
          </cell>
          <cell r="AX796" t="str">
            <v>M010</v>
          </cell>
          <cell r="AY796">
            <v>74012128</v>
          </cell>
          <cell r="AZ796">
            <v>51013052</v>
          </cell>
          <cell r="BA796">
            <v>80141567</v>
          </cell>
        </row>
        <row r="797">
          <cell r="D797">
            <v>60314412</v>
          </cell>
          <cell r="E797" t="str">
            <v>A</v>
          </cell>
          <cell r="F797" t="str">
            <v>TV</v>
          </cell>
          <cell r="G797" t="str">
            <v>MARIA DE JESUS FRANCO MARTINEZ</v>
          </cell>
          <cell r="H797" t="str">
            <v xml:space="preserve">ALMERIA 409, VILLAS DE SAN CARLOS, APODACA </v>
          </cell>
          <cell r="I797">
            <v>8110882866</v>
          </cell>
          <cell r="J797" t="str">
            <v>HISENSE</v>
          </cell>
          <cell r="K797" t="str">
            <v>50K20DW</v>
          </cell>
          <cell r="L797" t="str">
            <v>50G144844H06163</v>
          </cell>
          <cell r="M797" t="str">
            <v xml:space="preserve">CARTA DE ACEPTACION </v>
          </cell>
          <cell r="N797">
            <v>10120.709999999999</v>
          </cell>
          <cell r="O797">
            <v>42024</v>
          </cell>
          <cell r="P797">
            <v>42815</v>
          </cell>
          <cell r="Q797">
            <v>201024</v>
          </cell>
          <cell r="R797" t="str">
            <v>04/06/17 05:57 ERNESTO HDZ NP5 P1A: O.C. 1008939 PANEL 173331</v>
          </cell>
          <cell r="S797" t="str">
            <v/>
          </cell>
          <cell r="T797" t="str">
            <v xml:space="preserve">    SOFIA VAZQUEZ                 </v>
          </cell>
          <cell r="U797" t="str">
            <v>2017-04-21</v>
          </cell>
          <cell r="V797" t="str">
            <v>Norte</v>
          </cell>
          <cell r="W797" t="str">
            <v>COMPLETADO</v>
          </cell>
          <cell r="X797" t="str">
            <v>TALLER</v>
          </cell>
          <cell r="Y797">
            <v>42811</v>
          </cell>
          <cell r="Z797">
            <v>787</v>
          </cell>
          <cell r="AA797" t="str">
            <v>M012</v>
          </cell>
          <cell r="AD797" t="str">
            <v>Apodaca. Villas de San Carlos</v>
          </cell>
          <cell r="AE797" t="str">
            <v>NL</v>
          </cell>
          <cell r="AF797" t="str">
            <v>MX</v>
          </cell>
          <cell r="AG797" t="str">
            <v>10414668</v>
          </cell>
          <cell r="AH797" t="str">
            <v>MARIA DE JESUS FRANCO MARTINEZ</v>
          </cell>
          <cell r="AI797" t="str">
            <v>Villa Almeria 409</v>
          </cell>
          <cell r="AJ797" t="str">
            <v>8110882866</v>
          </cell>
          <cell r="AK797">
            <v>0</v>
          </cell>
          <cell r="AL797" t="str">
            <v>66644</v>
          </cell>
          <cell r="AM797" t="str">
            <v>19/04/2017 00 : 54 BRENDA.MORA : CSCSe le hace mención de la autorización del cf y el tiempo de entrega de20 días hábiles. TCF1PU-CSA06/04/2017 05 : 57 ERNESTO.HERN : TCF106/04/2017 05 : 57 ERNESTO.HERN : NP506/04/2017 01 : 34 ARANTXA.MON : EL DOCUMENTO CONTIENE NOMBRE DECLIENTE DISTINTO A LA ODS23/03/2017 07 : 12 201024 : P1A:OC1008939,PANEL173331,22MARZO201722/03/2017 08 : 53 201024 : SE ANEXA NOTA DE COMPRA Y SE PASA A REVIISON22/03/2017 01 : 30 201024 : ESTA EN RUTA HOY MARTES 2118/03/2017 04 : 02 201024 : SE VIITARA ELMARTES 2118/03/2017 03 : 30 LAURA.HERNA : ODSWTP</v>
          </cell>
          <cell r="AN797" t="str">
            <v>1TE50B8NUSCB</v>
          </cell>
          <cell r="AO797" t="str">
            <v>Smart</v>
          </cell>
          <cell r="AP797" t="str">
            <v>Hisense</v>
          </cell>
          <cell r="AQ797" t="str">
            <v>Opera</v>
          </cell>
          <cell r="AR797" t="str">
            <v>FHD 1920 x 1080</v>
          </cell>
          <cell r="AS797" t="str">
            <v>3TE50G1653A3G1653M010</v>
          </cell>
          <cell r="AT797" t="e">
            <v>#N/A</v>
          </cell>
          <cell r="AU797" t="str">
            <v>50H5C</v>
          </cell>
          <cell r="AV797" t="str">
            <v>3TE50G1653A3</v>
          </cell>
          <cell r="AW797" t="str">
            <v>G1653</v>
          </cell>
          <cell r="AX797" t="str">
            <v>M010</v>
          </cell>
          <cell r="AY797">
            <v>74012129</v>
          </cell>
          <cell r="AZ797">
            <v>51013053</v>
          </cell>
          <cell r="BA797">
            <v>80140521</v>
          </cell>
        </row>
        <row r="798">
          <cell r="D798">
            <v>60315819</v>
          </cell>
          <cell r="E798" t="str">
            <v>A</v>
          </cell>
          <cell r="F798" t="str">
            <v>TV</v>
          </cell>
          <cell r="G798" t="str">
            <v>EDNA REYNA VILLANUEVA</v>
          </cell>
          <cell r="H798" t="str">
            <v>CACERES 609, COSTA DEL SOL, SAN NICOLAS</v>
          </cell>
          <cell r="I798" t="str">
            <v>83200313, 8111633584</v>
          </cell>
          <cell r="J798" t="str">
            <v>HISENSE</v>
          </cell>
          <cell r="K798" t="str">
            <v>50K20DW</v>
          </cell>
          <cell r="L798" t="str">
            <v>50G143065H00621</v>
          </cell>
          <cell r="M798" t="str">
            <v>POLIZA</v>
          </cell>
          <cell r="N798">
            <v>0</v>
          </cell>
          <cell r="O798">
            <v>42176</v>
          </cell>
          <cell r="P798">
            <v>42837</v>
          </cell>
          <cell r="Q798">
            <v>201024</v>
          </cell>
          <cell r="R798" t="str">
            <v>04/18/17 06:27 ARANTXA MON NP5 P1A OC 1009623 PANEL 173331</v>
          </cell>
          <cell r="S798" t="str">
            <v/>
          </cell>
          <cell r="T798" t="str">
            <v xml:space="preserve">    SOFIA VAZQUEZ                 </v>
          </cell>
          <cell r="U798" t="str">
            <v>2017-04-21</v>
          </cell>
          <cell r="V798" t="str">
            <v>Norte</v>
          </cell>
          <cell r="W798" t="str">
            <v>COMPLETADO</v>
          </cell>
          <cell r="X798" t="str">
            <v>TALLER</v>
          </cell>
          <cell r="Y798">
            <v>42836</v>
          </cell>
          <cell r="Z798">
            <v>660</v>
          </cell>
          <cell r="AA798" t="str">
            <v>M012</v>
          </cell>
          <cell r="AD798" t="str">
            <v>sn nicolas de los G/costa del sol</v>
          </cell>
          <cell r="AE798" t="str">
            <v>NL</v>
          </cell>
          <cell r="AF798" t="str">
            <v>MX</v>
          </cell>
          <cell r="AG798" t="str">
            <v>10415888</v>
          </cell>
          <cell r="AH798" t="str">
            <v>ELENA REYNA VILLANUEVA</v>
          </cell>
          <cell r="AI798" t="str">
            <v>Caceres 609</v>
          </cell>
          <cell r="AJ798" t="str">
            <v>8111633584</v>
          </cell>
          <cell r="AK798" t="str">
            <v>8111633584</v>
          </cell>
          <cell r="AL798" t="str">
            <v>66470</v>
          </cell>
          <cell r="AM798" t="str">
            <v>18/04/2017 06 : 27 ARANTXA.MON : TCF118/04/2017 06 : 27 ARANTXA.MON : NP513/04/2017 06 : 02 201024 : P1A:OC1009623,PANEL173331,12ABRIL201712/04/2017 04 : 44 ANA.LAURA : ODSWTPSEARS RD.-% AV. UNA Y ALBACETE, A UN COSTADO DE FABRICA ARLECON / SE LEPIDE A CTE CUENTECON DOCS PARA PODER BRINDARLE EL SERVICIO</v>
          </cell>
          <cell r="AN798" t="str">
            <v>1TE50B8NUSCB</v>
          </cell>
          <cell r="AO798" t="str">
            <v>Smart</v>
          </cell>
          <cell r="AP798" t="str">
            <v>Hisense</v>
          </cell>
          <cell r="AQ798" t="str">
            <v>Opera</v>
          </cell>
          <cell r="AR798" t="str">
            <v>FHD 1920 x 1080</v>
          </cell>
          <cell r="AS798" t="str">
            <v>3TE50G165140G1651M010</v>
          </cell>
          <cell r="AT798" t="e">
            <v>#N/A</v>
          </cell>
          <cell r="AU798" t="str">
            <v>50H7GB</v>
          </cell>
          <cell r="AV798" t="str">
            <v>3TE50G165140</v>
          </cell>
          <cell r="AW798" t="str">
            <v>G1651</v>
          </cell>
          <cell r="AX798" t="str">
            <v>M010</v>
          </cell>
          <cell r="AY798">
            <v>74012130</v>
          </cell>
          <cell r="AZ798">
            <v>51013054</v>
          </cell>
          <cell r="BA798">
            <v>80141740</v>
          </cell>
        </row>
        <row r="799">
          <cell r="D799">
            <v>60314391</v>
          </cell>
          <cell r="E799" t="str">
            <v>A</v>
          </cell>
          <cell r="F799" t="str">
            <v>TV</v>
          </cell>
          <cell r="G799" t="str">
            <v xml:space="preserve">JORGE TAVARES LEON </v>
          </cell>
          <cell r="H799" t="str">
            <v xml:space="preserve">VALLE DE LOS GIRAOLES 227, VALLE DE LAS FLORES </v>
          </cell>
          <cell r="I799">
            <v>4626076194</v>
          </cell>
          <cell r="J799" t="str">
            <v>HISENSE</v>
          </cell>
          <cell r="K799" t="str">
            <v>50K20DW</v>
          </cell>
          <cell r="L799" t="str">
            <v>50G143291H02010</v>
          </cell>
          <cell r="M799" t="str">
            <v>CARTA DE APLICACIÓN</v>
          </cell>
          <cell r="N799" t="str">
            <v>N/A</v>
          </cell>
          <cell r="O799" t="str">
            <v>N/A</v>
          </cell>
          <cell r="P799" t="str">
            <v>N/A</v>
          </cell>
          <cell r="Q799">
            <v>201055</v>
          </cell>
          <cell r="R799" t="str">
            <v>18/02/2017 01 : 36  ERNESTO.HERN : TCF1 PANEL
18/02/2017 01 : 36  ERNESTO.HERN : NP5</v>
          </cell>
          <cell r="S799" t="str">
            <v/>
          </cell>
          <cell r="T799" t="str">
            <v xml:space="preserve">  VANESA AGUILAR VAZQUEZ          </v>
          </cell>
          <cell r="U799" t="str">
            <v>2017-04-17</v>
          </cell>
          <cell r="V799" t="str">
            <v>Norte</v>
          </cell>
          <cell r="W799" t="str">
            <v>COMPLETADO</v>
          </cell>
          <cell r="X799" t="str">
            <v>TALLER</v>
          </cell>
          <cell r="Y799">
            <v>42811</v>
          </cell>
          <cell r="AA799" t="str">
            <v>M010</v>
          </cell>
          <cell r="AD799" t="str">
            <v>valle de las flores/irapuato</v>
          </cell>
          <cell r="AE799" t="str">
            <v>GTO</v>
          </cell>
          <cell r="AF799" t="str">
            <v>MX</v>
          </cell>
          <cell r="AG799" t="str">
            <v>10414582</v>
          </cell>
          <cell r="AH799" t="str">
            <v>JORGE TAVARES LEON</v>
          </cell>
          <cell r="AI799" t="str">
            <v>valle de los jirasoles 227</v>
          </cell>
          <cell r="AJ799" t="str">
            <v>4626024473</v>
          </cell>
          <cell r="AK799" t="str">
            <v>4626024473</v>
          </cell>
          <cell r="AL799" t="str">
            <v>36580</v>
          </cell>
          <cell r="AM799" t="str">
            <v>11/04/2017 23 : 42 MARCO.DIAZ : TCF1PU CSA CONFIRMA FELIPE ARROYO.JESSICA O11/04/2017 23 : 41 MARCO.DIAZ : TCF1. JESSICA O30/03/2017 01 : 49 ARANTXA.MON : TCF130/03/2017 01 : 49 ARANTXA.MON : NP522/03/2017 01 : 42 201055 : 21/03/2017 EQUIPO PRESENTA DAÑO EN PANELLCD .21/03/2017 SE ADJUNTA FORMATO DE SOLICITUD DE REFACCIONES VIA CORREO18/03/2017 00 : 50 201055 : 17/03/2017 , EN RUTA PARA EL DIA 21/03/201717/03/2017 02 : 01 LAURA.HERNA : ODSWTPRD%MALVAS Y BORDO DEL RIOA UN COSTADO DEL RIO</v>
          </cell>
          <cell r="AN799" t="str">
            <v>1TE50B8NUSCB</v>
          </cell>
          <cell r="AO799" t="str">
            <v>Smart</v>
          </cell>
          <cell r="AP799" t="str">
            <v>Hisense</v>
          </cell>
          <cell r="AQ799" t="str">
            <v>Opera</v>
          </cell>
          <cell r="AR799" t="str">
            <v>FHD 1920 x 1080</v>
          </cell>
          <cell r="AS799" t="str">
            <v>3TE50G165140G1651M010</v>
          </cell>
          <cell r="AT799" t="e">
            <v>#N/A</v>
          </cell>
          <cell r="AU799" t="str">
            <v>50H7GB</v>
          </cell>
          <cell r="AV799" t="str">
            <v>3TE50G165140</v>
          </cell>
          <cell r="AW799" t="str">
            <v>G1651</v>
          </cell>
          <cell r="AX799" t="str">
            <v>M010</v>
          </cell>
          <cell r="AY799">
            <v>74012132</v>
          </cell>
          <cell r="AZ799">
            <v>51013055</v>
          </cell>
          <cell r="BA799">
            <v>80141563</v>
          </cell>
        </row>
        <row r="800">
          <cell r="D800">
            <v>60311975</v>
          </cell>
          <cell r="E800" t="str">
            <v>A</v>
          </cell>
          <cell r="F800" t="str">
            <v>TV</v>
          </cell>
          <cell r="G800" t="str">
            <v>ROSARIO ALVAREZ MOLSALVO</v>
          </cell>
          <cell r="H800" t="str">
            <v>AVE. 7 # 1513 CORDOBA VER. CENTRO CP 94500</v>
          </cell>
          <cell r="I800" t="str">
            <v>2717139265  2717400617</v>
          </cell>
          <cell r="J800" t="str">
            <v>HISENSE</v>
          </cell>
          <cell r="K800" t="str">
            <v>50K20DW</v>
          </cell>
          <cell r="L800" t="str">
            <v>50G143291H02162</v>
          </cell>
          <cell r="M800" t="str">
            <v>TIKET/000168808</v>
          </cell>
          <cell r="N800" t="str">
            <v>$14,409,20</v>
          </cell>
          <cell r="O800">
            <v>42132</v>
          </cell>
          <cell r="P800" t="str">
            <v>02/20/2017</v>
          </cell>
          <cell r="Q800">
            <v>201472</v>
          </cell>
          <cell r="R800" t="str">
            <v xml:space="preserve"> T173331 OC-1008123</v>
          </cell>
          <cell r="S800" t="str">
            <v>FAVOR DE VERIFICAR DESDE QUE FECHA SE HI</v>
          </cell>
          <cell r="T800" t="str">
            <v xml:space="preserve"> LETICIA ROMERO O.       Fecha de </v>
          </cell>
          <cell r="U800" t="str">
            <v>2017-04-21</v>
          </cell>
          <cell r="V800" t="str">
            <v>SUR</v>
          </cell>
          <cell r="W800" t="str">
            <v>COMPLETADO</v>
          </cell>
          <cell r="X800" t="str">
            <v>TALLER</v>
          </cell>
          <cell r="Y800">
            <v>42786</v>
          </cell>
          <cell r="Z800">
            <v>654</v>
          </cell>
          <cell r="AA800" t="str">
            <v>M012</v>
          </cell>
          <cell r="AD800" t="str">
            <v>centro/cordoba</v>
          </cell>
          <cell r="AE800" t="str">
            <v>VER</v>
          </cell>
          <cell r="AF800" t="str">
            <v>MX</v>
          </cell>
          <cell r="AG800" t="str">
            <v>10412475</v>
          </cell>
          <cell r="AH800" t="str">
            <v>ROSARIO ALVAREZ MONSALVO</v>
          </cell>
          <cell r="AI800" t="str">
            <v>1513 av 7 1513</v>
          </cell>
          <cell r="AJ800" t="str">
            <v>045-2717400617</v>
          </cell>
          <cell r="AK800" t="str">
            <v>045-2717400617</v>
          </cell>
          <cell r="AL800" t="str">
            <v>94500</v>
          </cell>
          <cell r="AM800" t="str">
            <v>30/03/2017 04 : 52 MARCO.DIAZ : TCF1PU CSA CONFIRMA VICENTE BARRERA.JESSICA O30/03/2017 04 : 51 MARCO.DIAZ : TCF1. JESSICA O16/03/2017 23 : 59 ERNESTO.HERN : TCF116/03/2017 23 : 59 ERNESTO.HERN : NP508/03/2017 03 : 04 FABIOLA.BON : SEG: REFACCIONES03/03/2017 04 : 40 201472 : PARA SU REPARACION SE SOLICITA DISPLAYHD500DF-B52(100)S1/GM/ROH AL50EA16M1M8114ELCD0386P1-DISPLAY T173331 OC-100812328/02/2017 07 : 40 ANA.LAURA : CSCvisitaran a cte hoy o mañana, le llamaran antes, asi mismo cte pide levisiten después de las 2pm ya que trabaja y no hay nadie quien puedaatenderles antes28/02/2017 06 : 08 FABIOLA.BON : SEG: PENDIENTE DE DIAGNOSTICO25/02/2017 06 : 44 GABRIELA.B : CSCSolicita verificar seguimiento por visita de CSA se contacta a centroinforman visita para el día 25/0225/02/2017 02 : 10 FABIOLA.BON : V1P22/02/2017 02 : 11 201472 : MAÑANA RUTA DE CORDOBA SE LE LLAMARA ACLIENTE PARA VISITA21/02/2017 03 : 40 ANA.GABRIELA : RD% 15 Y 17</v>
          </cell>
          <cell r="AN800" t="str">
            <v>1TE50B8NUSCB</v>
          </cell>
          <cell r="AO800" t="str">
            <v>Smart</v>
          </cell>
          <cell r="AP800" t="str">
            <v>Hisense</v>
          </cell>
          <cell r="AQ800" t="str">
            <v>Opera</v>
          </cell>
          <cell r="AR800" t="str">
            <v>FHD 1920 x 1080</v>
          </cell>
          <cell r="AS800" t="str">
            <v>3TE50G165140G1651M010</v>
          </cell>
          <cell r="AT800" t="e">
            <v>#N/A</v>
          </cell>
          <cell r="AU800" t="str">
            <v>50H7GB</v>
          </cell>
          <cell r="AV800" t="str">
            <v>3TE50G165140</v>
          </cell>
          <cell r="AW800" t="str">
            <v>G1651</v>
          </cell>
          <cell r="AX800" t="str">
            <v>M010</v>
          </cell>
          <cell r="AY800">
            <v>74012134</v>
          </cell>
          <cell r="AZ800">
            <v>51013057</v>
          </cell>
          <cell r="BA800">
            <v>80141568</v>
          </cell>
        </row>
        <row r="801">
          <cell r="D801">
            <v>60315477</v>
          </cell>
          <cell r="E801" t="str">
            <v>A</v>
          </cell>
          <cell r="F801" t="str">
            <v>TV</v>
          </cell>
          <cell r="G801" t="str">
            <v>NOE ROCHA</v>
          </cell>
          <cell r="H801" t="str">
            <v>GENARO ALCALA # 12</v>
          </cell>
          <cell r="I801">
            <v>3477882101</v>
          </cell>
          <cell r="J801" t="str">
            <v>HISENSE</v>
          </cell>
          <cell r="K801" t="str">
            <v>32D37</v>
          </cell>
          <cell r="L801" t="str">
            <v>32G144667H00845</v>
          </cell>
          <cell r="M801" t="str">
            <v>V31282</v>
          </cell>
          <cell r="N801">
            <v>6346</v>
          </cell>
          <cell r="O801">
            <v>42689</v>
          </cell>
          <cell r="P801">
            <v>42837</v>
          </cell>
          <cell r="Q801">
            <v>201107</v>
          </cell>
          <cell r="R801" t="str">
            <v xml:space="preserve">13/04/2017 06 : 29  ERNESTO.HERN : NP5
12/04/2017 23 : 48 201107 : P1:183166/OC-1009603
</v>
          </cell>
          <cell r="S801" t="str">
            <v/>
          </cell>
          <cell r="T801" t="str">
            <v xml:space="preserve"> NORMA RAMÍREZ                    </v>
          </cell>
          <cell r="U801" t="str">
            <v>2017-04-21</v>
          </cell>
          <cell r="V801" t="str">
            <v>Norte</v>
          </cell>
          <cell r="W801" t="str">
            <v>COMPLETADO</v>
          </cell>
          <cell r="X801" t="str">
            <v>TALLER</v>
          </cell>
          <cell r="Y801">
            <v>42829</v>
          </cell>
          <cell r="Z801">
            <v>140</v>
          </cell>
          <cell r="AA801" t="str">
            <v>M010</v>
          </cell>
          <cell r="AD801" t="str">
            <v>San MIguel el alto/Centro</v>
          </cell>
          <cell r="AE801" t="str">
            <v>JAL</v>
          </cell>
          <cell r="AF801" t="str">
            <v>MX</v>
          </cell>
          <cell r="AG801" t="str">
            <v>10412767</v>
          </cell>
          <cell r="AH801" t="str">
            <v>NOE ROCHA</v>
          </cell>
          <cell r="AI801" t="str">
            <v>12 Genaro Alcala</v>
          </cell>
          <cell r="AJ801" t="str">
            <v>3471017912</v>
          </cell>
          <cell r="AK801" t="str">
            <v>3471017912</v>
          </cell>
          <cell r="AL801" t="str">
            <v>47140</v>
          </cell>
          <cell r="AM801" t="str">
            <v>13/04/2017 06 : 30 ERNESTO.HERN : TCF113/04/2017 06 : 29 ERNESTO.HERN : NP512/04/2017 23 : 49 201107 : SE INSTALA MAIN Y SE ENCUENTRA EL PANEL ENCORTO MISMO QUE SE SOLICITA PARA TERMINAR REPARACIÓN DE EQUIPO12/04/2017 23 : 48 201107 : P1:183166/OC-100960312/04/2017 08 : 55 MARIA.EUGENI : SEG: CSA Favor de colocar la OC- a labrevedad.12/04/2017 06 : 28 201107 : EQUIPO INGRESA A CSA11/04/2017 02 : 33 MARIA.EUGENI : SEG: Se le pide a CSA realizarPre-Diagnostico y colocar la OC-07/04/2017 23 : 51 ADOLFO.FER : SEG: SOLCITAR REFACCIONESPREDIAGNOSTICO06/04/2017 05 : 49 MARIA.EUGENI : SEG: Equipo llegara por Paqueteria.05/04/2017 21 : 41 201107 : FAVOR DE ENVIAR EQUIPO POR PAQUETERÍA05/04/2017 08 : 37 SEMIRAMIS.M : CE1: 290136360305/04/2017 07 : 59 SEMIRAMIS.M : SE ENVIARA GUÍA DE DHLELECTROMOBEL@CASAMOBEL.MX30/03/2017 09 : 05 SEMIRAMIS.M : SEMIRAMIS.M: ODSWTPRD/OTROENTRE LAS CALLES GRAL RAMIREZ E ITURBIDE</v>
          </cell>
          <cell r="AN801" t="str">
            <v>3TE32A144508</v>
          </cell>
          <cell r="AO801" t="str">
            <v>Básica</v>
          </cell>
          <cell r="AP801" t="str">
            <v>Hisense</v>
          </cell>
          <cell r="AQ801" t="str">
            <v>Opera</v>
          </cell>
          <cell r="AR801" t="str">
            <v>HD 1366 X 768</v>
          </cell>
          <cell r="AS801" t="str">
            <v>3TE32G164478G1644M010</v>
          </cell>
          <cell r="AT801" t="e">
            <v>#N/A</v>
          </cell>
          <cell r="AU801" t="str">
            <v>32H3B2</v>
          </cell>
          <cell r="AV801" t="str">
            <v>3TE32G164478</v>
          </cell>
          <cell r="AW801" t="str">
            <v>G1644</v>
          </cell>
          <cell r="AX801" t="str">
            <v>M010</v>
          </cell>
          <cell r="AY801">
            <v>74012184</v>
          </cell>
          <cell r="AZ801">
            <v>51013076</v>
          </cell>
          <cell r="BA801">
            <v>80141026</v>
          </cell>
        </row>
        <row r="802">
          <cell r="D802">
            <v>60313464</v>
          </cell>
          <cell r="E802" t="str">
            <v>A</v>
          </cell>
          <cell r="F802" t="str">
            <v>TV</v>
          </cell>
          <cell r="G802" t="str">
            <v>OSCAR EDUARDO ESCOBEDO DONIAS</v>
          </cell>
          <cell r="H802" t="str">
            <v>PARQUE MITRAS 306, BALCONES DEL MEZQUITAL, APODACA</v>
          </cell>
          <cell r="I802">
            <v>8183142214</v>
          </cell>
          <cell r="J802" t="str">
            <v>HISENSE</v>
          </cell>
          <cell r="K802" t="str">
            <v>32H3B1</v>
          </cell>
          <cell r="L802" t="str">
            <v>32G153443H09292</v>
          </cell>
          <cell r="M802" t="str">
            <v>TIKET</v>
          </cell>
          <cell r="N802">
            <v>6469.17</v>
          </cell>
          <cell r="O802">
            <v>42347</v>
          </cell>
          <cell r="P802">
            <v>42802</v>
          </cell>
          <cell r="Q802">
            <v>201024</v>
          </cell>
          <cell r="R802" t="str">
            <v>03/15/17 23:58 JORGE VAZ NP5 P1B OC 1008443 PANEL 190930</v>
          </cell>
          <cell r="S802" t="str">
            <v/>
          </cell>
          <cell r="T802" t="str">
            <v xml:space="preserve">    SOFIA VAZQUEZ                 </v>
          </cell>
          <cell r="U802" t="str">
            <v>2017-04-21</v>
          </cell>
          <cell r="V802" t="str">
            <v>Norte</v>
          </cell>
          <cell r="W802" t="str">
            <v>COMPLETADO</v>
          </cell>
          <cell r="X802" t="str">
            <v>TALLER</v>
          </cell>
          <cell r="Y802">
            <v>42801</v>
          </cell>
          <cell r="Z802">
            <v>454</v>
          </cell>
          <cell r="AA802" t="str">
            <v>M012</v>
          </cell>
          <cell r="AD802" t="str">
            <v>Balcones del mezquital/Apocada</v>
          </cell>
          <cell r="AE802" t="str">
            <v>NL</v>
          </cell>
          <cell r="AF802" t="str">
            <v>MX</v>
          </cell>
          <cell r="AG802" t="str">
            <v>10413224</v>
          </cell>
          <cell r="AH802" t="str">
            <v>OSCAR EDUARDO ESCOBEDO DONIAS</v>
          </cell>
          <cell r="AI802" t="str">
            <v>306 Paruqe mitras</v>
          </cell>
          <cell r="AJ802" t="str">
            <v>8183142214</v>
          </cell>
          <cell r="AK802">
            <v>0</v>
          </cell>
          <cell r="AL802" t="str">
            <v>66632</v>
          </cell>
          <cell r="AM802" t="str">
            <v>06/04/2017 01 : 11 GERARDO.GRA : CSC se indica fecha aproximada deentrega mediados mes de abril. EMC*25/03/2017 00 : 24 MARCO.DIAZ : TCF1PU CSA CONFIRMA SOFIA VAZQUEZ.JESSICA O15/03/2017 23 : 59 JORGE.VAZ : TCF115/03/2017 23 : 58 JORGE.VAZ : NP511/03/2017 03 : 35 201024 : P1B: OC 1008443, PANEL 190930,10 MARZO 201709/03/2017 09 : 22 201024 : SE ANEXA NOTA DECOMPRA Y SE PASA A REVIISION08/03/2017 23 : 37 201024 : ESTA EN RUTA HOY MIERCOLES 808/03/2017 07 : 52 201024 : P1A: 0.C. 1008298, MAIN BOARD, # 190877 PREDIAGNOSTICO MZO 7-1708/03/2017 05 : 40 201024 : SEVISITARA MAÑANA MIERCOLES 825/02/2017 06 : 54 ADRIANA.SAN : ODSWTPRD% PARQUE EL CHICO Y PARQUE EL SABINAL</v>
          </cell>
          <cell r="AN802" t="str">
            <v>3TE32G153442</v>
          </cell>
          <cell r="AO802" t="str">
            <v>Básica</v>
          </cell>
          <cell r="AP802" t="str">
            <v>Hisense</v>
          </cell>
          <cell r="AQ802" t="str">
            <v>Opera</v>
          </cell>
          <cell r="AR802" t="str">
            <v>HD 1366 X 768</v>
          </cell>
          <cell r="AS802" t="str">
            <v>3TE32G164478G1644M010</v>
          </cell>
          <cell r="AT802" t="e">
            <v>#N/A</v>
          </cell>
          <cell r="AU802" t="str">
            <v>32H3B2</v>
          </cell>
          <cell r="AV802" t="str">
            <v>3TE32G164478</v>
          </cell>
          <cell r="AW802" t="str">
            <v>G1644</v>
          </cell>
          <cell r="AX802" t="str">
            <v>M010</v>
          </cell>
          <cell r="AY802">
            <v>74012154</v>
          </cell>
          <cell r="AZ802">
            <v>51013077</v>
          </cell>
          <cell r="BA802">
            <v>80141073</v>
          </cell>
        </row>
        <row r="803">
          <cell r="D803">
            <v>60314401</v>
          </cell>
          <cell r="E803" t="str">
            <v>A</v>
          </cell>
          <cell r="F803" t="str">
            <v>TV</v>
          </cell>
          <cell r="G803" t="str">
            <v>ANGEL GERARDO BARRON ARTEAGA</v>
          </cell>
          <cell r="H803" t="str">
            <v>AV.NOGALIA 653 FRACC LAS BRISAS</v>
          </cell>
          <cell r="I803">
            <v>4621892834</v>
          </cell>
          <cell r="J803" t="str">
            <v>HISENSE</v>
          </cell>
          <cell r="K803" t="str">
            <v>32H3B2</v>
          </cell>
          <cell r="L803" t="str">
            <v>32G160583H04308</v>
          </cell>
          <cell r="M803" t="str">
            <v>TICKET DE COMPRA</v>
          </cell>
          <cell r="N803">
            <v>5331.95</v>
          </cell>
          <cell r="O803">
            <v>42691</v>
          </cell>
          <cell r="P803" t="str">
            <v>N/A</v>
          </cell>
          <cell r="Q803">
            <v>201055</v>
          </cell>
          <cell r="R803" t="str">
            <v>05/04/2017 06 : 23  ERNESTO.HERN : NP5
22/03/2017 01 : 14 201055 : 21/03/2017  EQUIPO PRESENTA DAÑO EN PANEL LCD.</v>
          </cell>
          <cell r="S803" t="str">
            <v/>
          </cell>
          <cell r="T803" t="str">
            <v xml:space="preserve">  VANESA AGUILAR VAZQUEZ          </v>
          </cell>
          <cell r="U803" t="str">
            <v>2017-04-21</v>
          </cell>
          <cell r="V803" t="str">
            <v>Norte</v>
          </cell>
          <cell r="W803" t="str">
            <v>COMPLETADO</v>
          </cell>
          <cell r="X803" t="str">
            <v>TALLER</v>
          </cell>
          <cell r="Y803">
            <v>42811</v>
          </cell>
          <cell r="Z803">
            <v>120</v>
          </cell>
          <cell r="AA803" t="str">
            <v>M010</v>
          </cell>
          <cell r="AD803" t="str">
            <v>Fracc las brisas/irapuato</v>
          </cell>
          <cell r="AE803" t="str">
            <v>GTO</v>
          </cell>
          <cell r="AF803" t="str">
            <v>MX</v>
          </cell>
          <cell r="AG803" t="str">
            <v>10414639</v>
          </cell>
          <cell r="AH803" t="str">
            <v>ANGEL GERARDO BARRON ARTEAGA</v>
          </cell>
          <cell r="AI803" t="str">
            <v>653 Av nogalia</v>
          </cell>
          <cell r="AJ803" t="str">
            <v>4621892834</v>
          </cell>
          <cell r="AK803">
            <v>0</v>
          </cell>
          <cell r="AL803" t="str">
            <v>36680</v>
          </cell>
          <cell r="AM803" t="str">
            <v>05/04/2017 23 : 16 LAURA.HERNA : se le indica a cte proceso de cf05/04/2017 06 : 23 ERNESTO.HERN : TCF105/04/2017 06 : 23 ERNESTO.HERN : NP531/03/2017 03 : 27 MARIA.EUGENI : DGR31/03/2017 03 : 13 MARIA.EUGENI : SEG: Se le pide a Adriana de Callsubir documento de compra.31/03/2017 01 : 33 JORGE.VAZ : SIN FACTURA O TICKET30/03/2017 01 : 39 ARANTXA.MON : TCF1 LA ORDEN NO CONTIENE DOCUMENTOS,EL MODELO NO COINCIDE.22/03/2017 01 : 14 201055 : 21/03/2017 EQUIPO PRESENTA DAÑO EN PANELLCD.21/03/2017 SE ADJUNTA FORMATO DE REFACCIONES Y SE ENVIA VIA CORREO ELECTRONICO18/03/2017 02 : 01 201055 : 17/03/2017, EN RUTA PARA EL DIA 21/03/201718/03/2017 00 : 06 ADRIANA.SAN : ODSWTPRD% BRISA DE LA TUNDRA Y BRISA DEL VALLE</v>
          </cell>
          <cell r="AN803" t="str">
            <v>3TE32G155364</v>
          </cell>
          <cell r="AO803" t="str">
            <v>Básica</v>
          </cell>
          <cell r="AP803" t="str">
            <v>Hisense</v>
          </cell>
          <cell r="AQ803" t="str">
            <v>Opera</v>
          </cell>
          <cell r="AR803" t="str">
            <v>HD 1366 X 768</v>
          </cell>
          <cell r="AS803" t="str">
            <v>3TE32G164478G1644M010</v>
          </cell>
          <cell r="AT803" t="e">
            <v>#N/A</v>
          </cell>
          <cell r="AU803" t="str">
            <v>32H3B2</v>
          </cell>
          <cell r="AV803" t="str">
            <v>3TE32G164478</v>
          </cell>
          <cell r="AW803" t="str">
            <v>G1644</v>
          </cell>
          <cell r="AX803" t="str">
            <v>M010</v>
          </cell>
          <cell r="AY803">
            <v>74012155</v>
          </cell>
          <cell r="AZ803">
            <v>51013078</v>
          </cell>
          <cell r="BA803">
            <v>80141012</v>
          </cell>
        </row>
        <row r="804">
          <cell r="D804">
            <v>60311999</v>
          </cell>
          <cell r="E804" t="str">
            <v>A</v>
          </cell>
          <cell r="F804" t="str">
            <v>TV</v>
          </cell>
          <cell r="G804" t="str">
            <v>MARIA TERESA MORENO GARCIA</v>
          </cell>
          <cell r="H804" t="str">
            <v>5 DE MAYO 910, CANTERAS, GUADALUPE</v>
          </cell>
          <cell r="I804">
            <v>8115510074</v>
          </cell>
          <cell r="J804" t="str">
            <v>HISENSE</v>
          </cell>
          <cell r="K804" t="str">
            <v>32H5B</v>
          </cell>
          <cell r="L804" t="str">
            <v>32G154325H01728</v>
          </cell>
          <cell r="M804" t="str">
            <v>105354-16</v>
          </cell>
          <cell r="N804">
            <v>6451</v>
          </cell>
          <cell r="O804">
            <v>42526</v>
          </cell>
          <cell r="P804">
            <v>42795</v>
          </cell>
          <cell r="Q804">
            <v>201024</v>
          </cell>
          <cell r="R804" t="str">
            <v>02/23/17 00:37 ERNESTO HDZ NP5 P1A OC 1007698 PANEL 185960</v>
          </cell>
          <cell r="S804" t="str">
            <v/>
          </cell>
          <cell r="T804" t="str">
            <v xml:space="preserve">    SOFIA VAZQUEZ                 </v>
          </cell>
          <cell r="U804" t="str">
            <v>2017-04-21</v>
          </cell>
          <cell r="V804" t="str">
            <v>Norte</v>
          </cell>
          <cell r="W804" t="str">
            <v>COMPLETADO</v>
          </cell>
          <cell r="X804" t="str">
            <v>TALLER</v>
          </cell>
          <cell r="Y804">
            <v>42786</v>
          </cell>
          <cell r="Z804">
            <v>260</v>
          </cell>
          <cell r="AA804" t="str">
            <v>M010</v>
          </cell>
          <cell r="AD804" t="str">
            <v>Juarez /Vaquerias</v>
          </cell>
          <cell r="AE804" t="str">
            <v>NL</v>
          </cell>
          <cell r="AF804" t="str">
            <v>MX</v>
          </cell>
          <cell r="AG804" t="str">
            <v>10337792</v>
          </cell>
          <cell r="AH804" t="str">
            <v>GUADALUPE ROSALES</v>
          </cell>
          <cell r="AI804" t="str">
            <v>617 carretera mont/ reynosa</v>
          </cell>
          <cell r="AJ804" t="str">
            <v>8115510074</v>
          </cell>
          <cell r="AK804">
            <v>0</v>
          </cell>
          <cell r="AL804" t="str">
            <v>67279</v>
          </cell>
          <cell r="AM804" t="str">
            <v>07/04/2017 23 : 35 MARCO.DIAZ : TCF1 TCF1PU CSA. INF. SOFIA VAZQUEZ.DMC28/03/2017 00 : 37 ADOLFO.FER : SEG: NO SE HA ENVIADO EQUIPO DE CFEQUIPO DAÑADO EN TALLER01/03/2017 22 : 27 MARCO.DIAZ : TCF1INV, TCFCN CONFIRMA SOFIA DEL CSAQUE ESTA CANCELADO EL SERVICIO23/02/2017 00 : 37 ERNESTO.HERN : TCF123/02/2017 00 : 37 ERNESTO.HERN : NP521/02/2017 09 : 16 201024 : P1A: O.C. 1007698 PANEL, # DEPARTE 185960 PREDIAGNOSTICO FEB-2021/02/2017 08 : 02 201024 : SE VISITARA EL MARTES 2121/02/2017 05 : 34 MARIELA.CHA : ODSWTPCORA Y 5 DE MAYOENFRENTE DEL PANTEÓN</v>
          </cell>
          <cell r="AN804" t="str">
            <v>3TE32A150815</v>
          </cell>
          <cell r="AO804" t="str">
            <v>Smart</v>
          </cell>
          <cell r="AP804" t="str">
            <v>Hisense</v>
          </cell>
          <cell r="AQ804" t="str">
            <v>Opera</v>
          </cell>
          <cell r="AR804" t="str">
            <v>HD 1366 X 768</v>
          </cell>
          <cell r="AS804" t="str">
            <v>3TE32G164485G1644M010</v>
          </cell>
          <cell r="AT804" t="e">
            <v>#N/A</v>
          </cell>
          <cell r="AU804" t="str">
            <v>32H5B2</v>
          </cell>
          <cell r="AV804" t="str">
            <v>3TE32G164485</v>
          </cell>
          <cell r="AW804" t="str">
            <v>G1644</v>
          </cell>
          <cell r="AX804" t="str">
            <v>M010</v>
          </cell>
          <cell r="AY804">
            <v>74012156</v>
          </cell>
          <cell r="AZ804">
            <v>51013079</v>
          </cell>
          <cell r="BA804">
            <v>80141074</v>
          </cell>
        </row>
        <row r="805">
          <cell r="D805">
            <v>60313326</v>
          </cell>
          <cell r="E805" t="str">
            <v xml:space="preserve">A  </v>
          </cell>
          <cell r="F805" t="str">
            <v>TV</v>
          </cell>
          <cell r="G805" t="str">
            <v>MIGUEL FLORES</v>
          </cell>
          <cell r="H805" t="str">
            <v xml:space="preserve">TRATADO DE LIBRE COMERCIO 1000, PARQUE INDUSTRIAL STIVA, APODACA </v>
          </cell>
          <cell r="I805">
            <v>8181450017</v>
          </cell>
          <cell r="J805" t="str">
            <v>HISENSE</v>
          </cell>
          <cell r="K805" t="str">
            <v>39H3C</v>
          </cell>
          <cell r="L805" t="str">
            <v>39G160333H05829</v>
          </cell>
          <cell r="M805" t="str">
            <v xml:space="preserve">FACTURA </v>
          </cell>
          <cell r="N805">
            <v>0</v>
          </cell>
          <cell r="O805">
            <v>42506</v>
          </cell>
          <cell r="P805">
            <v>42811</v>
          </cell>
          <cell r="Q805">
            <v>201024</v>
          </cell>
          <cell r="R805" t="str">
            <v>16/03/17 00:16 JORGE VAZ NP5 P1A OC 1008307, PANEL 198274</v>
          </cell>
          <cell r="S805" t="str">
            <v/>
          </cell>
          <cell r="T805" t="str">
            <v xml:space="preserve">              SOFIA VAZQUEZ       </v>
          </cell>
          <cell r="U805" t="str">
            <v>2017-04-19</v>
          </cell>
          <cell r="V805" t="str">
            <v>Norte</v>
          </cell>
          <cell r="W805" t="str">
            <v>COMPLETADO</v>
          </cell>
          <cell r="X805" t="str">
            <v>TALLER</v>
          </cell>
          <cell r="Y805">
            <v>42800</v>
          </cell>
          <cell r="Z805">
            <v>305</v>
          </cell>
          <cell r="AA805" t="str">
            <v>M010</v>
          </cell>
          <cell r="AD805" t="str">
            <v>apodaca /parque industrial stiva</v>
          </cell>
          <cell r="AE805" t="str">
            <v>NL</v>
          </cell>
          <cell r="AF805" t="str">
            <v>MX</v>
          </cell>
          <cell r="AG805" t="str">
            <v>10405383</v>
          </cell>
          <cell r="AH805" t="str">
            <v>MIGUEL FLORES</v>
          </cell>
          <cell r="AI805" t="str">
            <v>tratado de libre comercio num 1000</v>
          </cell>
          <cell r="AJ805" t="str">
            <v>01-8181450017</v>
          </cell>
          <cell r="AK805">
            <v>0</v>
          </cell>
          <cell r="AL805" t="str">
            <v>66626</v>
          </cell>
          <cell r="AM805" t="str">
            <v>10/04/2017 22 : 13 MARCO.DIAZ : TCF1 TCF1PU CSA. INF. ESTHER. DMC16/03/2017 00 : 16 JORGE.VAZ : TCF116/03/2017 00 : 16 JORGE.VAZ : NP508/03/2017 09 : 58 201024 : P1A : O.C. 1008307, PANEL # DE PARTE198274 PREDIAGNOSTICO MZO 708/03/2017 04 : 14 201024 : NO TRANSFERIE NOS COMUNICAREMOS CON RAC PARA VER SI PASAMOSMAÑAMA ALCEDIS08/03/2017 04 : 12 201024 : FAVORDETRANSFERIE ESTA ORDEN ALTALLAER DELINEA BLANCA08/03/2017 00 : 07 MARIA.EUGENI : SEG: CSA Favor de acudir en tiempo yforma.07/03/2017 07 : 49 201024 : SE VISITARA ELMIERCOLES 825/02/2017 00 : 15 ANA.ROSA : ODSWTPRDA UN COSTADO DE LA EMPRESA PARKES</v>
          </cell>
          <cell r="AN805" t="str">
            <v>3TE39G160333</v>
          </cell>
          <cell r="AO805" t="str">
            <v>Básica</v>
          </cell>
          <cell r="AP805" t="str">
            <v>Hisense</v>
          </cell>
          <cell r="AQ805" t="str">
            <v>Opera</v>
          </cell>
          <cell r="AR805" t="str">
            <v>HD 1366 X 768</v>
          </cell>
          <cell r="AS805" t="str">
            <v>3TE40G163934G1639M010</v>
          </cell>
          <cell r="AT805" t="e">
            <v>#N/A</v>
          </cell>
          <cell r="AU805" t="str">
            <v>40H5B2</v>
          </cell>
          <cell r="AV805" t="str">
            <v>3TE40G163934</v>
          </cell>
          <cell r="AW805" t="str">
            <v>G1639</v>
          </cell>
          <cell r="AX805" t="str">
            <v>M010</v>
          </cell>
          <cell r="AY805">
            <v>74012157</v>
          </cell>
          <cell r="AZ805">
            <v>51013080</v>
          </cell>
          <cell r="BA805">
            <v>80141075</v>
          </cell>
        </row>
        <row r="806">
          <cell r="D806">
            <v>60312890</v>
          </cell>
          <cell r="E806" t="str">
            <v xml:space="preserve">A  </v>
          </cell>
          <cell r="F806" t="str">
            <v>TV</v>
          </cell>
          <cell r="G806" t="str">
            <v>KARLA BERENICE RAMOS PICHARDO</v>
          </cell>
          <cell r="H806" t="str">
            <v>EJE 3 MZ 8 LT 3 COL. AMPLIACION CIUDAD LAGO MUNICIPIO NEZAHUALCOYOTL CP 57180</v>
          </cell>
          <cell r="I806" t="str">
            <v>5516899067</v>
          </cell>
          <cell r="J806" t="str">
            <v>HISENSE</v>
          </cell>
          <cell r="K806" t="str">
            <v>39H3C</v>
          </cell>
          <cell r="L806" t="str">
            <v>39G160334H00601</v>
          </cell>
          <cell r="M806" t="str">
            <v>FACTURA N° 1025 084840 TIENDA COPPEL</v>
          </cell>
          <cell r="N806">
            <v>4499</v>
          </cell>
          <cell r="O806">
            <v>42737</v>
          </cell>
          <cell r="P806">
            <v>42795</v>
          </cell>
          <cell r="Q806">
            <v>201767</v>
          </cell>
          <cell r="R806" t="str">
            <v>16/03/2017 23 : 42  ERNESTO.HERN : NP5 / P1A: 198274 PANEL    01-03-2017   OC-1008095</v>
          </cell>
          <cell r="S806" t="str">
            <v>EQUIPO DAÑADO EN DOMICILIO DE CLIENTE</v>
          </cell>
          <cell r="T806" t="str">
            <v xml:space="preserve">   ABRAHAM LAZCANO                </v>
          </cell>
          <cell r="U806" t="str">
            <v>2017-04-10</v>
          </cell>
          <cell r="V806" t="str">
            <v>CENTRO</v>
          </cell>
          <cell r="W806" t="str">
            <v>COMPLETADO</v>
          </cell>
          <cell r="X806" t="str">
            <v>TALLER</v>
          </cell>
          <cell r="Y806">
            <v>42793</v>
          </cell>
          <cell r="Z806">
            <v>58</v>
          </cell>
          <cell r="AA806" t="str">
            <v>M010</v>
          </cell>
          <cell r="AD806" t="str">
            <v>Neza/Amplia.ciudad lago</v>
          </cell>
          <cell r="AE806" t="str">
            <v>DF</v>
          </cell>
          <cell r="AF806" t="str">
            <v>MX</v>
          </cell>
          <cell r="AG806" t="str">
            <v>10413249</v>
          </cell>
          <cell r="AH806" t="str">
            <v>KARLA BERENICE RAMOS PICHARDO</v>
          </cell>
          <cell r="AI806" t="str">
            <v>Eje 3 mz8 lt 3</v>
          </cell>
          <cell r="AJ806" t="str">
            <v>5516899067</v>
          </cell>
          <cell r="AK806">
            <v>0</v>
          </cell>
          <cell r="AL806" t="str">
            <v>57180</v>
          </cell>
          <cell r="AM806" t="str">
            <v>30/03/2017 00 : 06 SEMIRAMIS.M : CSCCte se comunica para verificar es estatus de su equipo se le explicasobre el cambio fisico de su equipo en un tiempo estimado de 20 díashábiles23/03/2017 23 : 52 MARCO.DIAZ : TCF1PU CLIENTEINF. JOSUE RAMIREZ. DMC18/03/2017 01 : 08 MARIELA.CHA : CSCSe le menciona que se le autorizo un cambio y son 20 días hábiles parala entregaCliente cuenta con 4el aparato dañado16/03/2017 23 : 42 ERNESTO.HERN : TCF116/03/2017 23 : 42 ERNESTO.HERN : NP515/03/2017 13 : 08 201767 : SEG POR 2DA OCASIÓN SE SOLICITA APOYO PARAQUE NOS INDIQUE FECHA DE SURTIMIENTO DE LA OC, YA QUE AL DÍA DE HOY NO HEMOS TENIDO RESPUESTA VÍA CORREO O CRM. A0313/03/2017 23 : 40 JUANANTONIO : CSCse le indican tiempos al CTE02/03/2017 09 : 19 201767 : P1A: 198274 PANEL 01-03-2017 OC-100809501/03/2017 06 : 51 201767 : PANEL DAÑADO (LEDS)28/02/2017 07 : 00 201767 : V1. 02/03/2017: 10 A.M. - 6 P.M.H-23468 SE ASIGNA T87TAR27/02/2017 23 : 18 DULCE.M : ODSWTPRD% ZAIMA Y LAGO AZULMODOR 39H3C</v>
          </cell>
          <cell r="AN806" t="str">
            <v>3TE39G160333</v>
          </cell>
          <cell r="AO806" t="str">
            <v>Básica</v>
          </cell>
          <cell r="AP806" t="str">
            <v>Hisense</v>
          </cell>
          <cell r="AQ806" t="str">
            <v>Opera</v>
          </cell>
          <cell r="AR806" t="str">
            <v>HD 1366 X 768</v>
          </cell>
          <cell r="AS806" t="str">
            <v>3TE40G163934G1639M010</v>
          </cell>
          <cell r="AT806" t="e">
            <v>#N/A</v>
          </cell>
          <cell r="AU806" t="str">
            <v>40H5B2</v>
          </cell>
          <cell r="AV806" t="str">
            <v>3TE40G163934</v>
          </cell>
          <cell r="AW806" t="str">
            <v>G1639</v>
          </cell>
          <cell r="AX806" t="str">
            <v>M010</v>
          </cell>
          <cell r="AY806">
            <v>74012158</v>
          </cell>
          <cell r="AZ806">
            <v>51013081</v>
          </cell>
          <cell r="BA806">
            <v>80141039</v>
          </cell>
        </row>
        <row r="807">
          <cell r="D807">
            <v>60314843</v>
          </cell>
          <cell r="E807" t="str">
            <v xml:space="preserve">A  </v>
          </cell>
          <cell r="F807" t="str">
            <v>TV</v>
          </cell>
          <cell r="G807" t="str">
            <v>NAYELI CORONA BRAVO</v>
          </cell>
          <cell r="H807" t="str">
            <v>VIRREY DE MENDOZA 774 INT 2, VENTURA PUENTE MORELIA, MICH. C.P. 58020</v>
          </cell>
          <cell r="I807">
            <v>4434320372</v>
          </cell>
          <cell r="J807" t="str">
            <v>HISENSE</v>
          </cell>
          <cell r="K807" t="str">
            <v>39H3C</v>
          </cell>
          <cell r="L807" t="str">
            <v>39G160334H04796</v>
          </cell>
          <cell r="M807" t="str">
            <v>0042 617512</v>
          </cell>
          <cell r="N807">
            <v>6499</v>
          </cell>
          <cell r="O807">
            <v>42980</v>
          </cell>
          <cell r="P807">
            <v>42818</v>
          </cell>
          <cell r="Q807">
            <v>202300</v>
          </cell>
          <cell r="R807" t="str">
            <v>FALTA DE PANEL:T198274 OC:1009107</v>
          </cell>
          <cell r="S807" t="str">
            <v/>
          </cell>
          <cell r="T807" t="str">
            <v xml:space="preserve">  MULTISERVICIOS ALVARADO         </v>
          </cell>
          <cell r="U807" t="str">
            <v>2017-04-20</v>
          </cell>
          <cell r="V807" t="str">
            <v>SUR</v>
          </cell>
          <cell r="W807" t="str">
            <v>COMPLETADO</v>
          </cell>
          <cell r="X807" t="str">
            <v>TALLER</v>
          </cell>
          <cell r="Y807">
            <v>42817</v>
          </cell>
          <cell r="Z807">
            <v>162</v>
          </cell>
          <cell r="AA807" t="str">
            <v>M010</v>
          </cell>
          <cell r="AD807" t="str">
            <v>Morelia/Ventura puente</v>
          </cell>
          <cell r="AE807" t="str">
            <v>MCH</v>
          </cell>
          <cell r="AF807" t="str">
            <v>MX</v>
          </cell>
          <cell r="AG807" t="str">
            <v>10414767</v>
          </cell>
          <cell r="AH807" t="str">
            <v>NAXIELI CORONA BRAVO</v>
          </cell>
          <cell r="AI807" t="str">
            <v>Virrey de mendoza num 774 int 2</v>
          </cell>
          <cell r="AJ807" t="str">
            <v>4434320372</v>
          </cell>
          <cell r="AK807">
            <v>0</v>
          </cell>
          <cell r="AL807" t="str">
            <v>58020</v>
          </cell>
          <cell r="AM807" t="str">
            <v>30/03/2017 04 : 20 ERNESTO.HERN : TCF130/03/2017 04 : 20 ERNESTO.HERN : NP528/03/2017 06 : 08 202300 : P1A:T198274 PANEL OC:100910725/03/2017 03 : 23 202300 : V1:25/03/201722/03/2017 05 : 02 ANA.ROSA : ODSWTPRDAV LAZARO CARDENAS Y LAGO DE GIRAHUEN</v>
          </cell>
          <cell r="AN807" t="str">
            <v>3TE39G160333</v>
          </cell>
          <cell r="AO807" t="str">
            <v>Básica</v>
          </cell>
          <cell r="AP807" t="str">
            <v>Hisense</v>
          </cell>
          <cell r="AQ807" t="str">
            <v>Opera</v>
          </cell>
          <cell r="AR807" t="str">
            <v>HD 1366 X 768</v>
          </cell>
          <cell r="AS807" t="str">
            <v>3TE39G160354CRMM012</v>
          </cell>
          <cell r="AT807">
            <v>12</v>
          </cell>
          <cell r="AU807" t="str">
            <v>39H3C</v>
          </cell>
          <cell r="AV807" t="str">
            <v>3TE39G160354</v>
          </cell>
          <cell r="AW807" t="str">
            <v>CRM</v>
          </cell>
          <cell r="AX807" t="str">
            <v>M012</v>
          </cell>
          <cell r="AY807">
            <v>74012159</v>
          </cell>
          <cell r="AZ807">
            <v>51013082</v>
          </cell>
          <cell r="BA807">
            <v>80147791</v>
          </cell>
        </row>
        <row r="808">
          <cell r="D808">
            <v>60313961</v>
          </cell>
          <cell r="E808" t="str">
            <v>A</v>
          </cell>
          <cell r="F808" t="str">
            <v>TV</v>
          </cell>
          <cell r="G808" t="str">
            <v>MA.GUADALUPE ZEPEDA</v>
          </cell>
          <cell r="H808" t="str">
            <v xml:space="preserve">LEANDRO VALLE 241 BARRIO SAN JOSE </v>
          </cell>
          <cell r="I808">
            <v>4621208232</v>
          </cell>
          <cell r="J808" t="str">
            <v>HISENSE</v>
          </cell>
          <cell r="K808" t="str">
            <v>50K20D</v>
          </cell>
          <cell r="L808" t="str">
            <v>50J140472H05466</v>
          </cell>
          <cell r="M808" t="str">
            <v>CARTA DE APLICACIÓN</v>
          </cell>
          <cell r="N808">
            <v>6999</v>
          </cell>
          <cell r="O808">
            <v>41979</v>
          </cell>
          <cell r="P808">
            <v>42832</v>
          </cell>
          <cell r="Q808">
            <v>201055</v>
          </cell>
          <cell r="R808" t="str">
            <v>07/04/2017 00 : 20  ERNESTO.HERN : TCF1
07/04/2017 00 : 19  ERNESTO.HERN : NP5 PANEL</v>
          </cell>
          <cell r="S808" t="str">
            <v/>
          </cell>
          <cell r="T808" t="str">
            <v xml:space="preserve">  VANESA AGUILAR VAZQUEZ          </v>
          </cell>
          <cell r="U808" t="str">
            <v>2017-04-21</v>
          </cell>
          <cell r="V808" t="str">
            <v>Norte</v>
          </cell>
          <cell r="W808" t="str">
            <v>COMPLETADO</v>
          </cell>
          <cell r="X808" t="str">
            <v>TALLER</v>
          </cell>
          <cell r="Y808">
            <v>42807</v>
          </cell>
          <cell r="Z808">
            <v>828</v>
          </cell>
          <cell r="AA808" t="str">
            <v>M012</v>
          </cell>
          <cell r="AD808" t="str">
            <v>irapuato/barrio san jose</v>
          </cell>
          <cell r="AE808" t="str">
            <v>GTO</v>
          </cell>
          <cell r="AF808" t="str">
            <v>MX</v>
          </cell>
          <cell r="AG808" t="str">
            <v>10413317</v>
          </cell>
          <cell r="AH808" t="str">
            <v>GUADALUPE ZEPEDA</v>
          </cell>
          <cell r="AI808" t="str">
            <v>241 Leandro Valle</v>
          </cell>
          <cell r="AJ808" t="str">
            <v>4621208232</v>
          </cell>
          <cell r="AK808" t="str">
            <v>4622130751</v>
          </cell>
          <cell r="AL808" t="str">
            <v>36500</v>
          </cell>
          <cell r="AM808" t="str">
            <v>07/04/2017 00 : 20 ERNESTO.HERN : TCF107/04/2017 00 : 19 ERNESTO.HERN : NP515/03/2017 00 : 59 201055 : 14/03/2017 EQUIPO PRESENTA DAÑO EN EL PANELLCD.14/03/2017 SE ADJUNTA FORMATO DE REFACCIONES VIA CORREO ELECTRONICO14/03/2017 01 : 42 201055 : 13/03/2017 EN RUTA PARA EL DIA DE HOY14/03/2017 00 : 39 GERARDO.GRA : las calles 20 de noviembre y manueldobladoentrando por manuel doblado en un semáforo. local de pizzeria13/03/2017 22 : 26 GERARDO.GRA : ODSWTP ELABORADA POR EMC*RD% LUPIX_GONZALEZ@HOTMAIL.COM</v>
          </cell>
          <cell r="AN808" t="str">
            <v>3TE50G132311</v>
          </cell>
          <cell r="AO808" t="str">
            <v>Básica</v>
          </cell>
          <cell r="AP808" t="str">
            <v>Hisense</v>
          </cell>
          <cell r="AQ808" t="str">
            <v>Opera</v>
          </cell>
          <cell r="AR808" t="str">
            <v>FHD 1920 x 1080</v>
          </cell>
          <cell r="AS808" t="str">
            <v>3TE50G1644B3G1644M010</v>
          </cell>
          <cell r="AT808" t="e">
            <v>#N/A</v>
          </cell>
          <cell r="AU808" t="str">
            <v>50H7GB</v>
          </cell>
          <cell r="AV808" t="str">
            <v>3TE50G1644B3</v>
          </cell>
          <cell r="AW808" t="str">
            <v>G1644</v>
          </cell>
          <cell r="AX808" t="str">
            <v>M010</v>
          </cell>
          <cell r="AY808">
            <v>74012161</v>
          </cell>
          <cell r="AZ808">
            <v>51013084</v>
          </cell>
          <cell r="BA808">
            <v>80141013</v>
          </cell>
        </row>
        <row r="809">
          <cell r="D809">
            <v>60309257</v>
          </cell>
          <cell r="E809" t="str">
            <v>D</v>
          </cell>
          <cell r="F809" t="str">
            <v>TV</v>
          </cell>
          <cell r="G809" t="str">
            <v>Karina Aidee Martínez García</v>
          </cell>
          <cell r="H809" t="str">
            <v>Río Grande no. 4 Col. Santa María Atzompa, C.P. 71222, Guelaguetza, Oax.</v>
          </cell>
          <cell r="I809">
            <v>9513234322</v>
          </cell>
          <cell r="J809" t="str">
            <v>HISENSE</v>
          </cell>
          <cell r="K809" t="str">
            <v>32D33</v>
          </cell>
          <cell r="L809" t="str">
            <v>32M150518H05304</v>
          </cell>
          <cell r="M809" t="str">
            <v>TMKA/00001190885</v>
          </cell>
          <cell r="N809">
            <v>0</v>
          </cell>
          <cell r="O809">
            <v>42340</v>
          </cell>
          <cell r="P809" t="str">
            <v>S/N</v>
          </cell>
          <cell r="Q809">
            <v>201678</v>
          </cell>
          <cell r="R809" t="str">
            <v>12/04/2017 06 : 34  ANA.LAURA : TCFL</v>
          </cell>
          <cell r="S809" t="str">
            <v xml:space="preserve">Se le autoriza cambio fisico, ya que la </v>
          </cell>
          <cell r="T809" t="str">
            <v xml:space="preserve"> Ana Lemus Moreno                 </v>
          </cell>
          <cell r="U809" t="str">
            <v>2017-04-21</v>
          </cell>
          <cell r="V809" t="str">
            <v>CENTRO</v>
          </cell>
          <cell r="W809" t="str">
            <v>COMPLETADO</v>
          </cell>
          <cell r="X809" t="str">
            <v>CLIENTE</v>
          </cell>
          <cell r="Y809">
            <v>42752</v>
          </cell>
          <cell r="Z809">
            <v>412</v>
          </cell>
          <cell r="AA809" t="str">
            <v>M012</v>
          </cell>
          <cell r="AD809" t="str">
            <v>Santa María Atzompa/Guelaguetza</v>
          </cell>
          <cell r="AE809" t="str">
            <v>OAX</v>
          </cell>
          <cell r="AF809" t="str">
            <v>MX</v>
          </cell>
          <cell r="AG809" t="str">
            <v>10409987</v>
          </cell>
          <cell r="AH809" t="str">
            <v>KARINA AIDEE MARTÍNEZ GARCÍA</v>
          </cell>
          <cell r="AI809" t="str">
            <v>4 Río Grande</v>
          </cell>
          <cell r="AJ809" t="str">
            <v>9513234322</v>
          </cell>
          <cell r="AK809" t="str">
            <v>9511723764</v>
          </cell>
          <cell r="AL809" t="str">
            <v>71222</v>
          </cell>
          <cell r="AM809" t="str">
            <v>26/04/2017 04 : 58 Ricardo Espinosa : TCF174 7401216224/01/2017 02 : 27 FABIOLA.BON : seg: se cancela cliente incontactable24/01/2017 00 : 25 201022 : SE VUELVE A MARCAR A CLIENTE Y DA TONO PERONO CONTESTAN21/01/2017 06 : 44 201022 : SE MARCA A CLIENTA PARA CHECAR EL EQUIPOPERO SIGUE SIN CONTESTARNOS20/01/2017 08 : 48 201022 : SE MARCA A CLIENTA PARA VISITA PERO NOCONTESTA EN LA LINEA19/01/2017 01 : 45 201022 : V1; PROGRAMADO PARA REVICION EL 20-1-1718/01/2017 01 : 31 ANA.LAURA : se pide apoyo con Sria. Liliana Rdz.para agendar visita con cliente, a mas tardar 25/01/201718/01/2017 01 : 11 ANA.LAURA : LEGAL:PFC.OAX.B.3/000749-2016</v>
          </cell>
          <cell r="AN809" t="str">
            <v>3TE32M134512</v>
          </cell>
          <cell r="AO809" t="str">
            <v>Básica</v>
          </cell>
          <cell r="AP809" t="str">
            <v>Hisense</v>
          </cell>
          <cell r="AQ809" t="str">
            <v>Opera</v>
          </cell>
          <cell r="AR809" t="str">
            <v>HD 1366 X 768</v>
          </cell>
          <cell r="AS809" t="str">
            <v>3TE32G164478G1644M010</v>
          </cell>
          <cell r="AT809" t="e">
            <v>#N/A</v>
          </cell>
          <cell r="AU809" t="str">
            <v>32H3B2</v>
          </cell>
          <cell r="AV809" t="str">
            <v>3TE32G164478</v>
          </cell>
          <cell r="AW809" t="str">
            <v>G1644</v>
          </cell>
          <cell r="AX809" t="str">
            <v>M010</v>
          </cell>
          <cell r="AY809">
            <v>74012162</v>
          </cell>
          <cell r="AZ809">
            <v>51013085</v>
          </cell>
          <cell r="BA809">
            <v>80140512</v>
          </cell>
        </row>
        <row r="810">
          <cell r="D810">
            <v>60256344</v>
          </cell>
          <cell r="E810" t="str">
            <v>D</v>
          </cell>
          <cell r="F810" t="str">
            <v>TV</v>
          </cell>
          <cell r="G810" t="str">
            <v>Reyes Meliton Cardozo Medina</v>
          </cell>
          <cell r="H810" t="str">
            <v>Calle Porvenir no. 200 Col. Adolfo Lopez Mateos, C.P. 96490, Coatzacoalcos, Veracruz</v>
          </cell>
          <cell r="I810">
            <v>9211417964</v>
          </cell>
          <cell r="J810" t="str">
            <v>HISENSE</v>
          </cell>
          <cell r="K810" t="str">
            <v>32D33</v>
          </cell>
          <cell r="L810" t="str">
            <v>32M141204H07393</v>
          </cell>
          <cell r="M810" t="str">
            <v>S/N</v>
          </cell>
          <cell r="N810">
            <v>0</v>
          </cell>
          <cell r="O810">
            <v>41812</v>
          </cell>
          <cell r="P810" t="str">
            <v>S/N</v>
          </cell>
          <cell r="Q810">
            <v>201678</v>
          </cell>
          <cell r="R810" t="str">
            <v>17/03/2017 01 : 22  ANA.LAURA : TCFL</v>
          </cell>
          <cell r="S810" t="str">
            <v xml:space="preserve">Se le autoriza cambio fisico, ya que la </v>
          </cell>
          <cell r="T810" t="str">
            <v xml:space="preserve"> Ana Lemus Moreno                 </v>
          </cell>
          <cell r="U810" t="str">
            <v>2017-04-21</v>
          </cell>
          <cell r="V810" t="str">
            <v>CENTRO</v>
          </cell>
          <cell r="W810" t="str">
            <v>COMPLETADO</v>
          </cell>
          <cell r="X810" t="str">
            <v>CLIENTE</v>
          </cell>
          <cell r="Y810" t="e">
            <v>#N/A</v>
          </cell>
          <cell r="Z810" t="e">
            <v>#N/A</v>
          </cell>
          <cell r="AA810" t="str">
            <v>M010</v>
          </cell>
          <cell r="AD810" t="e">
            <v>#N/A</v>
          </cell>
          <cell r="AE810" t="e">
            <v>#N/A</v>
          </cell>
          <cell r="AF810" t="e">
            <v>#N/A</v>
          </cell>
          <cell r="AG810" t="e">
            <v>#N/A</v>
          </cell>
          <cell r="AH810" t="e">
            <v>#N/A</v>
          </cell>
          <cell r="AI810" t="e">
            <v>#N/A</v>
          </cell>
          <cell r="AJ810" t="e">
            <v>#N/A</v>
          </cell>
          <cell r="AK810" t="e">
            <v>#N/A</v>
          </cell>
          <cell r="AL810" t="e">
            <v>#N/A</v>
          </cell>
          <cell r="AM810" t="e">
            <v>#N/A</v>
          </cell>
          <cell r="AN810" t="str">
            <v>3TE32M134512</v>
          </cell>
          <cell r="AO810" t="str">
            <v>Básica</v>
          </cell>
          <cell r="AP810" t="str">
            <v>Hisense</v>
          </cell>
          <cell r="AQ810" t="str">
            <v>Opera</v>
          </cell>
          <cell r="AR810" t="str">
            <v>HD 1366 X 768</v>
          </cell>
          <cell r="AS810" t="str">
            <v>3TE32G164478G1644M010</v>
          </cell>
          <cell r="AT810" t="e">
            <v>#N/A</v>
          </cell>
          <cell r="AU810" t="str">
            <v>32H3B2</v>
          </cell>
          <cell r="AV810" t="str">
            <v>3TE32G164478</v>
          </cell>
          <cell r="AW810" t="str">
            <v>G1644</v>
          </cell>
          <cell r="AX810" t="str">
            <v>M010</v>
          </cell>
          <cell r="AY810">
            <v>74012163</v>
          </cell>
          <cell r="AZ810">
            <v>51013086</v>
          </cell>
          <cell r="BA810">
            <v>80140516</v>
          </cell>
        </row>
        <row r="811">
          <cell r="D811">
            <v>60316053</v>
          </cell>
          <cell r="E811" t="str">
            <v>D</v>
          </cell>
          <cell r="F811" t="str">
            <v>TV</v>
          </cell>
          <cell r="G811" t="str">
            <v>Elizabeth Rivera Serrano</v>
          </cell>
          <cell r="H811" t="str">
            <v>Rafael buelna No.44 Col. Vista Bahia, C.P. 63732, Bahia de Banderas, Nayarit</v>
          </cell>
          <cell r="I811">
            <v>3221054349</v>
          </cell>
          <cell r="J811" t="str">
            <v>HISENSE</v>
          </cell>
          <cell r="K811" t="str">
            <v>40H5B</v>
          </cell>
          <cell r="L811" t="str">
            <v>40G153356H011100</v>
          </cell>
          <cell r="M811" t="str">
            <v>S/N</v>
          </cell>
          <cell r="N811">
            <v>0</v>
          </cell>
          <cell r="O811" t="str">
            <v>S/N</v>
          </cell>
          <cell r="P811" t="str">
            <v>S/N</v>
          </cell>
          <cell r="Q811">
            <v>201678</v>
          </cell>
          <cell r="R811" t="str">
            <v>18/04/2017 00 : 08  ANA.LAURA : TCFL</v>
          </cell>
          <cell r="S811" t="str">
            <v xml:space="preserve">Se le autoriza cambio fisico, ya que la </v>
          </cell>
          <cell r="T811" t="str">
            <v xml:space="preserve"> Ana Lemus Moreno                 </v>
          </cell>
          <cell r="U811" t="str">
            <v>2017-04-21</v>
          </cell>
          <cell r="V811" t="str">
            <v>CENTRO</v>
          </cell>
          <cell r="W811" t="str">
            <v>COMPLETADO</v>
          </cell>
          <cell r="X811" t="str">
            <v>CLIENTE</v>
          </cell>
          <cell r="Y811">
            <v>42842</v>
          </cell>
          <cell r="Z811" t="e">
            <v>#VALUE!</v>
          </cell>
          <cell r="AA811" t="str">
            <v>M010</v>
          </cell>
          <cell r="AD811" t="str">
            <v>Bahia de Banderas/Vista Bahia</v>
          </cell>
          <cell r="AE811" t="str">
            <v>NAY</v>
          </cell>
          <cell r="AF811" t="str">
            <v>MX</v>
          </cell>
          <cell r="AG811" t="str">
            <v>10378602</v>
          </cell>
          <cell r="AH811" t="str">
            <v>ELIZABETH RIVERA SERRANO</v>
          </cell>
          <cell r="AI811" t="str">
            <v>44 rafael buelna</v>
          </cell>
          <cell r="AJ811" t="str">
            <v>044-3221054349</v>
          </cell>
          <cell r="AK811" t="str">
            <v>044-3222392688</v>
          </cell>
          <cell r="AL811" t="str">
            <v>63732</v>
          </cell>
          <cell r="AM811" t="str">
            <v>26/04/2017 05 : 07 Ricardo Espinosa : TCF174 7401216518/04/2017 00 : 09 ANA.LAURA : TCF1PU:Cliente18/04/2017 00 : 08 ANA.LAURA : TCFL18/04/2017 00 : 07 ANA.LAURA : LEGAL 1:PFC.PVA.B.3/000475-2016SE AUTORIZA CAMBIO FISICO, DEBIDO A LA FALTA DE PZAS</v>
          </cell>
          <cell r="AN811" t="str">
            <v>3TE40A144535</v>
          </cell>
          <cell r="AO811" t="str">
            <v>Smart</v>
          </cell>
          <cell r="AP811" t="str">
            <v>Hisense</v>
          </cell>
          <cell r="AQ811" t="str">
            <v>Opera</v>
          </cell>
          <cell r="AR811" t="str">
            <v>FHD 1920 x 1080</v>
          </cell>
          <cell r="AS811" t="str">
            <v>3TE40G163934G1639M010</v>
          </cell>
          <cell r="AT811" t="e">
            <v>#N/A</v>
          </cell>
          <cell r="AU811" t="str">
            <v>40H5B2</v>
          </cell>
          <cell r="AV811" t="str">
            <v>3TE40G163934</v>
          </cell>
          <cell r="AW811" t="str">
            <v>G1639</v>
          </cell>
          <cell r="AX811" t="str">
            <v>M010</v>
          </cell>
          <cell r="AY811">
            <v>74012165</v>
          </cell>
          <cell r="AZ811">
            <v>51013088</v>
          </cell>
          <cell r="BA811">
            <v>80140520</v>
          </cell>
        </row>
        <row r="812">
          <cell r="D812">
            <v>60315037</v>
          </cell>
          <cell r="E812" t="str">
            <v>A</v>
          </cell>
          <cell r="F812" t="str">
            <v>TV</v>
          </cell>
          <cell r="G812" t="str">
            <v>JOSE JUAN ROSALES MORALES</v>
          </cell>
          <cell r="H812" t="str">
            <v>TEOTIUHACAN 1107, UNIDAD MODELO, MONTERREY</v>
          </cell>
          <cell r="I812">
            <v>14254292</v>
          </cell>
          <cell r="J812" t="str">
            <v>HISENSE</v>
          </cell>
          <cell r="K812" t="str">
            <v>50K20DW</v>
          </cell>
          <cell r="L812" t="str">
            <v>50J140464H01715</v>
          </cell>
          <cell r="M812" t="str">
            <v>TIKET</v>
          </cell>
          <cell r="N812">
            <v>10120.950000000001</v>
          </cell>
          <cell r="O812">
            <v>41901</v>
          </cell>
          <cell r="P812">
            <v>42825</v>
          </cell>
          <cell r="Q812">
            <v>201024</v>
          </cell>
          <cell r="R812" t="str">
            <v>04/07/17 00:39 ERNESTO HDZ NP5 P1A OC 1009284 PANEL 173331</v>
          </cell>
          <cell r="S812" t="str">
            <v/>
          </cell>
          <cell r="T812" t="str">
            <v xml:space="preserve">    SOFIA VAZQUEZ                 </v>
          </cell>
          <cell r="U812" t="str">
            <v>2017-04-21</v>
          </cell>
          <cell r="V812" t="str">
            <v>Norte</v>
          </cell>
          <cell r="W812" t="str">
            <v>COMPLETADO</v>
          </cell>
          <cell r="X812" t="str">
            <v>TALLER</v>
          </cell>
          <cell r="Y812">
            <v>42821</v>
          </cell>
          <cell r="Z812">
            <v>920</v>
          </cell>
          <cell r="AA812" t="str">
            <v>M010</v>
          </cell>
          <cell r="AD812" t="str">
            <v>union modelo/monterrey</v>
          </cell>
          <cell r="AE812" t="str">
            <v>NL</v>
          </cell>
          <cell r="AF812" t="str">
            <v>MX</v>
          </cell>
          <cell r="AG812" t="str">
            <v>10414254</v>
          </cell>
          <cell r="AH812" t="str">
            <v>JOSE JUAN ROSALES MORALES</v>
          </cell>
          <cell r="AI812" t="str">
            <v>teotuhuacan 1107</v>
          </cell>
          <cell r="AJ812" t="str">
            <v>14254292</v>
          </cell>
          <cell r="AK812">
            <v>0</v>
          </cell>
          <cell r="AL812" t="str">
            <v>64140</v>
          </cell>
          <cell r="AM812" t="str">
            <v>07/04/2017 00 : 39 ERNESTO.HERN : TCF107/04/2017 00 : 39 ERNESTO.HERN : NP503/04/2017 05 : 44 201024 : 22076 ESTA TALLER01/04/2017 06 : 46 201024 : P1A:OC1009284,PANEL173331,31MARZO201701/04/2017 02 : 41 201024 : SE ANEXANOTA DECOMPRA Y SEPASAAAREVISON01/04/2017 01 : 33 201024 : ESTA E RTA HOY VIERNES 3131/03/2017 06 : 30 MARIA.EUGENI : SEG :CSA favor de subir evidencias,si cuenta con documentos. Favor acudir el dia Viernes 31/03/201731/03/2017 06 : 02 201024 : SE ANEXA EVIDENCIA FOTORAFICA DOMICILIO31/03/2017 00 : 45 201024 : SE VISTO AYER PERO NO TIENE DOCUMENTOS SETURANARA PARA EL VIERNES SI TIENE DOCUMENTOS CLIENTE ENTERADO SEANEXA NOTA DE COMPRA30/03/2017 01 : 20 201024 : ESTA E RUTA HOY MIERCOLES 2928/03/2017 06 : 55 201024 : SE VISITARA EL JUVES 3013/03/2017 23 : 25 LAURA.HERNA : ODSWTPRD%TALCOPAN Y TLATELOLCO</v>
          </cell>
          <cell r="AN812" t="str">
            <v>1TE50B8NUSCB</v>
          </cell>
          <cell r="AO812" t="str">
            <v>Smart</v>
          </cell>
          <cell r="AP812" t="str">
            <v>Hisense</v>
          </cell>
          <cell r="AQ812" t="str">
            <v>Opera</v>
          </cell>
          <cell r="AR812" t="str">
            <v>FHD 1920 x 1080</v>
          </cell>
          <cell r="AS812" t="str">
            <v>3TE50G165140G165140M010</v>
          </cell>
          <cell r="AT812">
            <v>164</v>
          </cell>
          <cell r="AU812" t="str">
            <v>50H7GB</v>
          </cell>
          <cell r="AV812" t="str">
            <v>3TE50G165140</v>
          </cell>
          <cell r="AW812" t="str">
            <v>G165140</v>
          </cell>
          <cell r="AX812" t="str">
            <v>M010</v>
          </cell>
          <cell r="AY812">
            <v>74012166</v>
          </cell>
          <cell r="AZ812">
            <v>51013089</v>
          </cell>
          <cell r="BA812">
            <v>80148517</v>
          </cell>
        </row>
        <row r="813">
          <cell r="D813">
            <v>60315678</v>
          </cell>
          <cell r="E813" t="str">
            <v>A</v>
          </cell>
          <cell r="F813" t="str">
            <v>TV</v>
          </cell>
          <cell r="G813" t="str">
            <v>CONCEPCION GUERRA RODRIGUEZ</v>
          </cell>
          <cell r="H813" t="str">
            <v xml:space="preserve">JUVENTINO ROSAS 2013-C, CARACOL, MONTERREY </v>
          </cell>
          <cell r="I813" t="str">
            <v>8181901065, 8120325647</v>
          </cell>
          <cell r="J813" t="str">
            <v>HISENSE</v>
          </cell>
          <cell r="K813" t="str">
            <v>50H3</v>
          </cell>
          <cell r="L813" t="str">
            <v>50J141308H03130</v>
          </cell>
          <cell r="M813" t="str">
            <v>CARTA DE ACEPTACION</v>
          </cell>
          <cell r="N813">
            <v>7800.82</v>
          </cell>
          <cell r="O813">
            <v>42033</v>
          </cell>
          <cell r="P813">
            <v>42835</v>
          </cell>
          <cell r="Q813">
            <v>201024</v>
          </cell>
          <cell r="R813" t="str">
            <v>04/13/17 06:51 ERNESTO HDZ NP5 P1A OC 1009547 PANEL 173331</v>
          </cell>
          <cell r="S813" t="str">
            <v/>
          </cell>
          <cell r="T813" t="str">
            <v xml:space="preserve">    SOFIA VAZQUEZ                 </v>
          </cell>
          <cell r="U813" t="str">
            <v>2017-04-21</v>
          </cell>
          <cell r="V813" t="str">
            <v>Norte</v>
          </cell>
          <cell r="W813" t="str">
            <v>COMPLETADO</v>
          </cell>
          <cell r="X813" t="str">
            <v>TALLER</v>
          </cell>
          <cell r="Y813">
            <v>42832</v>
          </cell>
          <cell r="Z813">
            <v>799</v>
          </cell>
          <cell r="AA813" t="str">
            <v>M010</v>
          </cell>
          <cell r="AD813" t="str">
            <v>Monterrey/Col. Caracol</v>
          </cell>
          <cell r="AE813" t="str">
            <v>NL</v>
          </cell>
          <cell r="AF813" t="str">
            <v>MX</v>
          </cell>
          <cell r="AG813" t="str">
            <v>10415689</v>
          </cell>
          <cell r="AH813" t="str">
            <v>MA. CONCEPCIÓN GUERRA RODRIGUEZ</v>
          </cell>
          <cell r="AI813" t="str">
            <v>Juventino Rosas 2013 letra C</v>
          </cell>
          <cell r="AJ813" t="str">
            <v>8120325647</v>
          </cell>
          <cell r="AK813" t="str">
            <v>8120325647</v>
          </cell>
          <cell r="AL813" t="str">
            <v>64800</v>
          </cell>
          <cell r="AM813" t="str">
            <v>13/04/2017 06 : 51 ERNESTO.HERN : TCF113/04/2017 06 : 51 ERNESTO.HERN : NP512/04/2017 07 : 58 MARIA.EUGENI : DGRSEG: Solicitud correcta en Open Bravo.12/04/2017 03 : 59 ARANTXA.MON : DOCUMENTO Y MODELO CRM NO COINCIDE CONLO SOLICITADO11/04/2017 10 : 58 201024 : P1A:OC1009547,PANEL173331,10ABRIL2017.11/04/2017 08 : 18 201024 : SEANEXA NOTA DE COMPRA Y SE PAS A REVIISON11/04/2017 00 : 42 201024 : SERIE INCORRECTA SE VISITRA HOY LUNES 1008/04/2017 07 : 06 201024 : V1- SEVISITARA EL LUNES 1007/04/2017 23 : 21 GERARDO.GRA : ODSWTP ELABORADA POR EMC*RD% 3ERA. Y 4TA. ZONA. REFERENCIA CUADRA CON BARANDAL CAFE Y UNA PALMA</v>
          </cell>
          <cell r="AN813" t="str">
            <v>3TE50J141202</v>
          </cell>
          <cell r="AO813" t="str">
            <v>Básica</v>
          </cell>
          <cell r="AP813" t="str">
            <v>Hisense</v>
          </cell>
          <cell r="AQ813" t="str">
            <v>Opera</v>
          </cell>
          <cell r="AR813" t="str">
            <v>FHD 1920 x 1080</v>
          </cell>
          <cell r="AS813" t="str">
            <v>3TE50G165140G165140M010</v>
          </cell>
          <cell r="AT813">
            <v>164</v>
          </cell>
          <cell r="AU813" t="str">
            <v>50H7GB</v>
          </cell>
          <cell r="AV813" t="str">
            <v>3TE50G165140</v>
          </cell>
          <cell r="AW813" t="str">
            <v>G165140</v>
          </cell>
          <cell r="AX813" t="str">
            <v>M010</v>
          </cell>
          <cell r="AY813">
            <v>74012167</v>
          </cell>
          <cell r="AZ813">
            <v>51013090</v>
          </cell>
          <cell r="BA813">
            <v>80147794</v>
          </cell>
        </row>
        <row r="814">
          <cell r="D814">
            <v>60315188</v>
          </cell>
          <cell r="E814" t="str">
            <v>A</v>
          </cell>
          <cell r="F814" t="str">
            <v>TV</v>
          </cell>
          <cell r="G814" t="str">
            <v>VERONICA MARISCAL SANDOVAL</v>
          </cell>
          <cell r="H814" t="str">
            <v xml:space="preserve">MOISES 257, PRIVADA PURISIMAS, GUADALUPE </v>
          </cell>
          <cell r="I814" t="str">
            <v>8112975653, 8117426481</v>
          </cell>
          <cell r="J814" t="str">
            <v>HISENSE</v>
          </cell>
          <cell r="K814" t="str">
            <v>50K20D</v>
          </cell>
          <cell r="L814" t="str">
            <v>50J140472H05227</v>
          </cell>
          <cell r="M814" t="str">
            <v xml:space="preserve">TIKET </v>
          </cell>
          <cell r="N814">
            <v>5299.02</v>
          </cell>
          <cell r="O814">
            <v>41739</v>
          </cell>
          <cell r="P814">
            <v>42828</v>
          </cell>
          <cell r="Q814">
            <v>201024</v>
          </cell>
          <cell r="R814" t="str">
            <v>04/07/17 04:01 ERNESTO HDZ NP5 P1A OC 1009369 PANEL 173331</v>
          </cell>
          <cell r="S814" t="str">
            <v/>
          </cell>
          <cell r="T814" t="str">
            <v xml:space="preserve">    SOFIA VAZQUEZ                 </v>
          </cell>
          <cell r="U814" t="str">
            <v>2017-04-21</v>
          </cell>
          <cell r="V814" t="str">
            <v>Norte</v>
          </cell>
          <cell r="W814" t="str">
            <v>COMPLETADO</v>
          </cell>
          <cell r="X814" t="str">
            <v>TALLER</v>
          </cell>
          <cell r="Y814">
            <v>42824</v>
          </cell>
          <cell r="Z814">
            <v>1085</v>
          </cell>
          <cell r="AA814" t="str">
            <v>M010</v>
          </cell>
          <cell r="AD814" t="str">
            <v>Guadalupe/Priv purisimas</v>
          </cell>
          <cell r="AE814" t="str">
            <v>NL</v>
          </cell>
          <cell r="AF814" t="str">
            <v>MX</v>
          </cell>
          <cell r="AG814" t="str">
            <v>10415307</v>
          </cell>
          <cell r="AH814" t="str">
            <v>VERONICA SANDOVAL</v>
          </cell>
          <cell r="AI814" t="str">
            <v>Moises num 257</v>
          </cell>
          <cell r="AJ814" t="str">
            <v>8117426481</v>
          </cell>
          <cell r="AK814" t="str">
            <v>8117426481</v>
          </cell>
          <cell r="AL814" t="str">
            <v>67100</v>
          </cell>
          <cell r="AM814" t="str">
            <v>07/04/2017 04 : 01 ERNESTO.HERN : TCF107/04/2017 04 : 01 ERNESTO.HERN : NP505/04/2017 06 : 50 MARIA.EUGENI : DGRSEG: OC- Solicitud correcta en Open Bravo.05/04/2017 02 : 29 201024 : P1A:OC1009369,PANEL173331,4ABRIL201704/04/2017 07 : 05 201024 : SE ANEXANOTA DE COMAPRA Y SEPASA A REVISION03/04/2017 23 : 22 201024 : ESTA EN RUTA HOY LUNES 331/03/2017 05 : 49 201024 : SE VISITARA EL MARTES 430/03/2017 07 : 42 ANA.ROSA : ODSWTPRDPABLO Y PATRICIO, COLONIA PRIVA SOBRE AV MIGUEL ALEMAN</v>
          </cell>
          <cell r="AN814" t="str">
            <v>3TE50G132311</v>
          </cell>
          <cell r="AO814" t="str">
            <v>Básica</v>
          </cell>
          <cell r="AP814" t="str">
            <v>Hisense</v>
          </cell>
          <cell r="AQ814" t="str">
            <v>Opera</v>
          </cell>
          <cell r="AR814" t="str">
            <v>FHD 1920 x 1080</v>
          </cell>
          <cell r="AS814" t="str">
            <v>3TE50G165140G165140M010</v>
          </cell>
          <cell r="AT814">
            <v>164</v>
          </cell>
          <cell r="AU814" t="str">
            <v>50H7GB</v>
          </cell>
          <cell r="AV814" t="str">
            <v>3TE50G165140</v>
          </cell>
          <cell r="AW814" t="str">
            <v>G165140</v>
          </cell>
          <cell r="AX814" t="str">
            <v>M010</v>
          </cell>
          <cell r="AY814">
            <v>74012168</v>
          </cell>
          <cell r="AZ814">
            <v>51013091</v>
          </cell>
          <cell r="BA814">
            <v>80148520</v>
          </cell>
        </row>
        <row r="815">
          <cell r="D815">
            <v>60311947</v>
          </cell>
          <cell r="E815" t="str">
            <v>A</v>
          </cell>
          <cell r="F815" t="str">
            <v>TV</v>
          </cell>
          <cell r="G815" t="str">
            <v>MIRIAM CRISTINA ISLAS VELAZQUEZ</v>
          </cell>
          <cell r="H815" t="str">
            <v>LAGO BOSQUES # 83 MZ 1 LT 34,COL BUENAVISTA,FRACC.PASEOS DEL LAGO 2,ZUMPANGO</v>
          </cell>
          <cell r="I815">
            <v>5525415204</v>
          </cell>
          <cell r="J815" t="str">
            <v>HISENSE</v>
          </cell>
          <cell r="K815" t="str">
            <v>50K20DW</v>
          </cell>
          <cell r="L815" t="str">
            <v>50J140464H02530</v>
          </cell>
          <cell r="M815" t="str">
            <v>CARTA ACEPTACION</v>
          </cell>
          <cell r="N815">
            <v>10121.290000000001</v>
          </cell>
          <cell r="O815">
            <v>41857</v>
          </cell>
          <cell r="P815">
            <v>42788</v>
          </cell>
          <cell r="Q815">
            <v>201679</v>
          </cell>
          <cell r="R815" t="str">
            <v>PANEL T173331 OC 1007843</v>
          </cell>
          <cell r="S815" t="str">
            <v>EQUIPO EN CASA DE CLIENTE,NO ACEPTA RECO</v>
          </cell>
          <cell r="T815" t="str">
            <v xml:space="preserve">GUADALUPE GIRON                   </v>
          </cell>
          <cell r="U815" t="str">
            <v>2017-04-21</v>
          </cell>
          <cell r="V815" t="str">
            <v>CENTRO</v>
          </cell>
          <cell r="W815" t="str">
            <v>COMPLETADO</v>
          </cell>
          <cell r="X815" t="str">
            <v>TALLER</v>
          </cell>
          <cell r="Y815">
            <v>42786</v>
          </cell>
          <cell r="Z815">
            <v>929</v>
          </cell>
          <cell r="AA815" t="str">
            <v>M012</v>
          </cell>
          <cell r="AD815" t="str">
            <v>zumpango/ frac. del lago 2</v>
          </cell>
          <cell r="AE815" t="str">
            <v>DF</v>
          </cell>
          <cell r="AF815" t="str">
            <v>MX</v>
          </cell>
          <cell r="AG815" t="str">
            <v>10229583</v>
          </cell>
          <cell r="AH815" t="str">
            <v>MIRIAM CRISTINA ISLAS VELAZQUEZ</v>
          </cell>
          <cell r="AI815" t="str">
            <v>lago bosques mz1 lt34 casa 83</v>
          </cell>
          <cell r="AJ815" t="str">
            <v>044-5525415204</v>
          </cell>
          <cell r="AK815">
            <v>0</v>
          </cell>
          <cell r="AL815" t="str">
            <v>55607</v>
          </cell>
          <cell r="AM815" t="str">
            <v>21/04/2017 05 : 56 GERARDO.GRA : CSC se pide a CSA enviar formato de CFal área correspondiente, CSA solicita se pída foto de serie se pide alcliente enviarla por correo y se indica entrega en proceso. EMC*.28/03/2017 00 : 24 ANA.LAURA : CSCCFNP54076377, cliente molesto por el tiempo que se lleva, pide solución a labrevedad, se le pide nos de oportunidad a que los embarques se reanudenla sig, semana debido a inventario, se envía correo a CF y quejas14/03/2017 06 : 41 MARCO.DIAZ : TCF1PU CTE FINAL28/02/2017 02 : 56 ERNESTO.HERN : TCF128/02/2017 02 : 56 ERNESTO.HERN : NP524/02/2017 03 : 13 201679 : P1A:PANEL T173331 OC 100784324/02/2017 03 : 00 201679 : EQUIPO SE QUEDA EN CASA DE CLIENTE21/02/2017 02 : 09 201679 : V1:22/02/201721/02/2017 01 : 22 ANA.LAURA : REINCIDENCIA DEL 6016858918/02/2017 02 : 35 ANA.LAURA : CLIENTE PIDE LE PUEDAN VISITARMIERCOLES, YA QUE ES SU DIA DE DESCANSO18/02/2017 02 : 30 ANA.LAURA : ODSWTPTELMEX RD.-SOBRE LA CARRETERA DE LOS REYES ACOSAZ ZUMPANGO</v>
          </cell>
          <cell r="AN815" t="str">
            <v>1TE50B8NUSCB</v>
          </cell>
          <cell r="AO815" t="str">
            <v>Smart</v>
          </cell>
          <cell r="AP815" t="str">
            <v>Hisense</v>
          </cell>
          <cell r="AQ815" t="str">
            <v>Opera</v>
          </cell>
          <cell r="AR815" t="str">
            <v>FHD 1920 x 1080</v>
          </cell>
          <cell r="AS815" t="str">
            <v>3TE50G165138G1651M010</v>
          </cell>
          <cell r="AT815" t="e">
            <v>#N/A</v>
          </cell>
          <cell r="AU815" t="str">
            <v>50H7GB</v>
          </cell>
          <cell r="AV815" t="str">
            <v>3TE50G165138</v>
          </cell>
          <cell r="AW815" t="str">
            <v>G1651</v>
          </cell>
          <cell r="AX815" t="str">
            <v>M010</v>
          </cell>
          <cell r="AY815">
            <v>74012169</v>
          </cell>
          <cell r="AZ815">
            <v>51013092</v>
          </cell>
          <cell r="BA815">
            <v>80141035</v>
          </cell>
        </row>
        <row r="816">
          <cell r="D816">
            <v>60315994</v>
          </cell>
          <cell r="E816" t="str">
            <v>A</v>
          </cell>
          <cell r="F816" t="str">
            <v>TV</v>
          </cell>
          <cell r="G816" t="str">
            <v>LUIS ALBERTO AVILA</v>
          </cell>
          <cell r="H816" t="str">
            <v>RIO PILES NO 113, URBIVILLA VALLE SAN PEDRO, TECAMAC</v>
          </cell>
          <cell r="I816" t="str">
            <v>9688-3397</v>
          </cell>
          <cell r="J816" t="str">
            <v>HISENSE</v>
          </cell>
          <cell r="K816" t="str">
            <v>50H3</v>
          </cell>
          <cell r="L816" t="str">
            <v>50J141202H01144</v>
          </cell>
          <cell r="M816" t="str">
            <v>TICKET</v>
          </cell>
          <cell r="N816">
            <v>10401.1</v>
          </cell>
          <cell r="O816">
            <v>42093</v>
          </cell>
          <cell r="P816">
            <v>42845</v>
          </cell>
          <cell r="Q816">
            <v>201010</v>
          </cell>
          <cell r="R816" t="str">
            <v>21/04/2017 03 : 20  ARANTXA.MON : SE AUTORIZA NP5 MODOR 50H3/ 50K20D
21/04/2017 00 : 02 201010 : P1: T173331 /PANEL LCD/ OC-1009771 20/04/2017</v>
          </cell>
          <cell r="S816" t="str">
            <v xml:space="preserve"> SOLO PANTALLA Y BASE</v>
          </cell>
          <cell r="T816" t="str">
            <v xml:space="preserve">  VIRGINIA ANGUIANO               </v>
          </cell>
          <cell r="U816" t="str">
            <v>2017-04-21</v>
          </cell>
          <cell r="V816" t="str">
            <v>CENTRO</v>
          </cell>
          <cell r="W816" t="str">
            <v>COMPLETADO</v>
          </cell>
          <cell r="X816" t="str">
            <v>TALLER</v>
          </cell>
          <cell r="Y816">
            <v>42838</v>
          </cell>
          <cell r="Z816">
            <v>745</v>
          </cell>
          <cell r="AA816" t="str">
            <v>M012</v>
          </cell>
          <cell r="AD816" t="str">
            <v>Tecamac/Urbidilla Valle San Pedro</v>
          </cell>
          <cell r="AE816" t="str">
            <v>MEX</v>
          </cell>
          <cell r="AF816" t="str">
            <v>MX</v>
          </cell>
          <cell r="AG816" t="str">
            <v>10414744</v>
          </cell>
          <cell r="AH816" t="str">
            <v>LUIS ALBERTO AVILA</v>
          </cell>
          <cell r="AI816" t="str">
            <v>Rio Piles No. 113</v>
          </cell>
          <cell r="AJ816" t="str">
            <v>96-88-33-97</v>
          </cell>
          <cell r="AK816">
            <v>0</v>
          </cell>
          <cell r="AL816" t="str">
            <v>55770</v>
          </cell>
          <cell r="AM816" t="str">
            <v>21/04/2017 03 : 20 ARANTXA.MON : SE AUTORIZA NP5MODOR 50H3/ 50K20D21/04/2017 03 : 08 ARANTXA.MON : TCF121/04/2017 03 : 08 ARANTXA.MON : NP521/04/2017 00 : 02 201010 : P1: T173331 /PANEL LCD/ OC-100977120/04/201713/04/2017 07 : 38 201010 : V1: 18/04/2017*** SERVICIO ASIGNADO EL 12/04/2017***22/03/2017 02 : 05 BRENDA.MORA : ODSWTPENTRE VALLE SAN MIGUEL Y VALLE URIELSON PRIVADASKMA:80$160</v>
          </cell>
          <cell r="AN816" t="str">
            <v>3TE50J141202</v>
          </cell>
          <cell r="AO816" t="str">
            <v>Básica</v>
          </cell>
          <cell r="AP816" t="str">
            <v>Hisense</v>
          </cell>
          <cell r="AQ816" t="str">
            <v>Opera</v>
          </cell>
          <cell r="AR816" t="str">
            <v>FHD 1920 x 1080</v>
          </cell>
          <cell r="AS816" t="str">
            <v>3TE50G165138G1651M010</v>
          </cell>
          <cell r="AT816" t="e">
            <v>#N/A</v>
          </cell>
          <cell r="AU816" t="str">
            <v>50H7GB</v>
          </cell>
          <cell r="AV816" t="str">
            <v>3TE50G165138</v>
          </cell>
          <cell r="AW816" t="str">
            <v>G1651</v>
          </cell>
          <cell r="AX816" t="str">
            <v>M010</v>
          </cell>
          <cell r="AY816">
            <v>74012170</v>
          </cell>
          <cell r="AZ816">
            <v>51013093</v>
          </cell>
          <cell r="BA816">
            <v>80140993</v>
          </cell>
        </row>
        <row r="817">
          <cell r="D817">
            <v>60313868</v>
          </cell>
          <cell r="E817" t="str">
            <v>A</v>
          </cell>
          <cell r="F817" t="str">
            <v>TV</v>
          </cell>
          <cell r="G817" t="str">
            <v>SERGIO HUGO MANCILLA BARRERA</v>
          </cell>
          <cell r="H817" t="str">
            <v>AVE. JALISCO # 70 COL. RICARDO FLORES MAGON RIO BLANCO CP 94715</v>
          </cell>
          <cell r="I817">
            <v>2727250239</v>
          </cell>
          <cell r="J817" t="str">
            <v>HISENSE</v>
          </cell>
          <cell r="K817" t="str">
            <v>50H3</v>
          </cell>
          <cell r="L817" t="str">
            <v>50J141308H01461</v>
          </cell>
          <cell r="M817" t="str">
            <v>TTICKET/000149738</v>
          </cell>
          <cell r="N817" t="str">
            <v>$ 11,483,12</v>
          </cell>
          <cell r="O817">
            <v>41977</v>
          </cell>
          <cell r="P817">
            <v>42806</v>
          </cell>
          <cell r="Q817">
            <v>201472</v>
          </cell>
          <cell r="R817" t="str">
            <v>DISPLAY T173331 OC-1008906</v>
          </cell>
          <cell r="S817" t="str">
            <v xml:space="preserve"> </v>
          </cell>
          <cell r="T817" t="str">
            <v xml:space="preserve"> LETICIA ROMERO O.     Fecha de Ap</v>
          </cell>
          <cell r="U817" t="str">
            <v>2017-04-21</v>
          </cell>
          <cell r="V817" t="str">
            <v>SUR</v>
          </cell>
          <cell r="W817" t="str">
            <v>COMPLETADO</v>
          </cell>
          <cell r="X817" t="str">
            <v>TALLER</v>
          </cell>
          <cell r="Y817">
            <v>42804</v>
          </cell>
          <cell r="Z817">
            <v>827</v>
          </cell>
          <cell r="AA817" t="str">
            <v>M012</v>
          </cell>
          <cell r="AD817" t="str">
            <v>Rio Blanco/Ricardo Flores Magon</v>
          </cell>
          <cell r="AE817" t="str">
            <v>VER</v>
          </cell>
          <cell r="AF817" t="str">
            <v>MX</v>
          </cell>
          <cell r="AG817" t="str">
            <v>10413539</v>
          </cell>
          <cell r="AH817" t="str">
            <v>SERGIO HUGO MANCILLA BARRERA</v>
          </cell>
          <cell r="AI817" t="str">
            <v>70 Av Jalisco</v>
          </cell>
          <cell r="AJ817" t="str">
            <v>2727250239</v>
          </cell>
          <cell r="AK817">
            <v>0</v>
          </cell>
          <cell r="AL817" t="str">
            <v>34715</v>
          </cell>
          <cell r="AM817" t="str">
            <v>11/04/2017 06 : 08 MARCO.DIAZ : TCF1PU CSA CONFIRMA ARTURO BARREDA.JESSICA O11/04/2017 06 : 06 MARCO.DIAZ : TCF1. JESSICA O31/03/2017 00 : 59 JORGE.VAZ : NP531/03/2017 00 : 59 JORGE.VAZ : TCF130/03/2017 06 : 33 ARANTXA.MON : TCF1 EL MODELO NO COINCIDE CON LOSOLICITADO23/03/2017 03 : 01 201472 : OC-1008906 T173331 SE SOLICITA NUEVAMENTELA REFACCION22/03/2017 05 : 20 FABIOLA.BON : seg: num de parte incorrecta favor derealizar pedido nuevamennte18/03/2017 05 : 34 201472 : SE SOLICITAPARA SU EPARACION DISPLAY.P1-T168978 DISPLAY OC 100880718/03/2017 02 : 54 201472 : EN ESTE EQUIPO NO PUEDO SOLICITAR EL DISPLAYYA QUE AL INGRESAR LA SERIE DE VERIFICACION SALE ***ERROR*** Y LE SOLICITE A ING. SERGIO ME APOYARA DESDE EL DIA DE AYER PEROESTABA EN JUNTO...HOY ESTOY EN ESPERA DE SU RESPUESTA....17/03/2017 05 : 48 FABIOLA.BON : V1P14/03/2017 07 : 04 FABIOLA.BON : V1P11/03/2017 06 : 41 201472 : SE LE LLAMARA PARA RECOLECCION DE SU EQUIPOEL LUNES SIN FALTA11/03/2017 02 : 41 GABRIELA.B : ODSWTP03/03/2017 03 : 12 GABRIELA.B : RD % TEPIC Y DURANGO</v>
          </cell>
          <cell r="AN817" t="str">
            <v>3TE50J141202</v>
          </cell>
          <cell r="AO817" t="str">
            <v>Básica</v>
          </cell>
          <cell r="AP817" t="str">
            <v>Hisense</v>
          </cell>
          <cell r="AQ817" t="str">
            <v>Opera</v>
          </cell>
          <cell r="AR817" t="str">
            <v>FHD 1920 x 1080</v>
          </cell>
          <cell r="AS817" t="str">
            <v>3TE50G165138G1651M010</v>
          </cell>
          <cell r="AT817" t="e">
            <v>#N/A</v>
          </cell>
          <cell r="AU817" t="str">
            <v>50H7GB</v>
          </cell>
          <cell r="AV817" t="str">
            <v>3TE50G165138</v>
          </cell>
          <cell r="AW817" t="str">
            <v>G1651</v>
          </cell>
          <cell r="AX817" t="str">
            <v>M010</v>
          </cell>
          <cell r="AY817">
            <v>74012171</v>
          </cell>
          <cell r="AZ817">
            <v>51013094</v>
          </cell>
          <cell r="BA817">
            <v>80141019</v>
          </cell>
        </row>
        <row r="818">
          <cell r="D818">
            <v>60315098</v>
          </cell>
          <cell r="E818" t="str">
            <v>A</v>
          </cell>
          <cell r="F818" t="str">
            <v>TV</v>
          </cell>
          <cell r="G818" t="str">
            <v>JUANITA ENRIQUEZ GONZALEZ</v>
          </cell>
          <cell r="H818" t="str">
            <v>ZAPOPAN 130, NORIA NORTE, APODACA</v>
          </cell>
          <cell r="I818">
            <v>83210933</v>
          </cell>
          <cell r="J818" t="str">
            <v>HISENSE</v>
          </cell>
          <cell r="K818" t="str">
            <v>50H3</v>
          </cell>
          <cell r="L818" t="str">
            <v>50J141308H01851</v>
          </cell>
          <cell r="M818" t="str">
            <v xml:space="preserve">CARTA DE ACEPTACION </v>
          </cell>
          <cell r="N818">
            <v>10401.1</v>
          </cell>
          <cell r="O818">
            <v>42032</v>
          </cell>
          <cell r="P818">
            <v>42824</v>
          </cell>
          <cell r="Q818">
            <v>201024</v>
          </cell>
          <cell r="R818" t="str">
            <v>04/07/17 00:34 ERNESTO HDZ NP5 P1A OC 1009278 PANEL 173331</v>
          </cell>
          <cell r="S818" t="str">
            <v/>
          </cell>
          <cell r="T818" t="str">
            <v xml:space="preserve">    SOFIA VAZQUEZ                 </v>
          </cell>
          <cell r="U818" t="str">
            <v>2017-04-21</v>
          </cell>
          <cell r="V818" t="str">
            <v>Norte</v>
          </cell>
          <cell r="W818" t="str">
            <v>COMPLETADO</v>
          </cell>
          <cell r="X818" t="str">
            <v>TALLER</v>
          </cell>
          <cell r="Y818">
            <v>42822</v>
          </cell>
          <cell r="Z818">
            <v>790</v>
          </cell>
          <cell r="AA818" t="str">
            <v>M010</v>
          </cell>
          <cell r="AD818" t="str">
            <v>Apodaca/Noria Norte</v>
          </cell>
          <cell r="AE818" t="str">
            <v>NL</v>
          </cell>
          <cell r="AF818" t="str">
            <v>MX</v>
          </cell>
          <cell r="AG818" t="str">
            <v>10409737</v>
          </cell>
          <cell r="AH818" t="str">
            <v>JUANITA ENRIQUEZ GONZALEZ</v>
          </cell>
          <cell r="AI818" t="str">
            <v>Zapopan No. 130</v>
          </cell>
          <cell r="AJ818" t="str">
            <v>81-83-21-09-33</v>
          </cell>
          <cell r="AK818">
            <v>0</v>
          </cell>
          <cell r="AL818" t="str">
            <v>66633</v>
          </cell>
          <cell r="AM818" t="str">
            <v>07/04/2017 00 : 35 ERNESTO.HERN : TCF107/04/2017 00 : 34 ERNESTO.HERN : NP503/04/2017 05 : 42 201024 : 22083 ESTA TALLER01/04/2017 05 : 56 201024 : P1A:OC1009278,PANEL173331,31MARZO201731/03/2017 23 : 05 201024 : SE ANEXA NOTA DE COMPRA Y PASA A REVIISON31/03/2017 06 : 32 MARIA.EUGENI : SEG: CSA Favor de acudir en tiempo yforma.30/03/2017 08 : 54 201024 : SE VISITARA JUEVES 3029/03/2017 08 : 14 201024 : V1.- SE VISITARA EL JUEVES 3029/03/2017 06 : 19 GABRIELA.B : ODSWTP23/03/2017 07 : 40 GABRIELA.B : ENTRE HÉCTOR CABALLERO Y ESTADO DEJALISCOHAY UN SORIANA A CUATRO CUADRASCASA DE LADRILLO CON UN ARCO</v>
          </cell>
          <cell r="AN818" t="str">
            <v>3TE50J141202</v>
          </cell>
          <cell r="AO818" t="str">
            <v>Básica</v>
          </cell>
          <cell r="AP818" t="str">
            <v>Hisense</v>
          </cell>
          <cell r="AQ818" t="str">
            <v>Opera</v>
          </cell>
          <cell r="AR818" t="str">
            <v>FHD 1920 x 1080</v>
          </cell>
          <cell r="AS818" t="str">
            <v>3TE50G165140G165140M010</v>
          </cell>
          <cell r="AT818">
            <v>164</v>
          </cell>
          <cell r="AU818" t="str">
            <v>50H7GB</v>
          </cell>
          <cell r="AV818" t="str">
            <v>3TE50G165140</v>
          </cell>
          <cell r="AW818" t="str">
            <v>G165140</v>
          </cell>
          <cell r="AX818" t="str">
            <v>M010</v>
          </cell>
          <cell r="AY818">
            <v>74012172</v>
          </cell>
          <cell r="AZ818">
            <v>51013095</v>
          </cell>
          <cell r="BA818">
            <v>80147795</v>
          </cell>
        </row>
        <row r="819">
          <cell r="D819">
            <v>60313686</v>
          </cell>
          <cell r="E819" t="str">
            <v>A</v>
          </cell>
          <cell r="F819" t="str">
            <v>TV</v>
          </cell>
          <cell r="G819" t="str">
            <v>MOISES GOMEZ VELAZQUEZ</v>
          </cell>
          <cell r="H819" t="str">
            <v>QUINTA AVENIDA 702-411 FRACC. AGRICULTURA.  AGUASCALIENTES, AGS.</v>
          </cell>
          <cell r="I819" t="str">
            <v>449 890 6351</v>
          </cell>
          <cell r="J819" t="str">
            <v>HISENSE</v>
          </cell>
          <cell r="K819" t="str">
            <v>32H3B1</v>
          </cell>
          <cell r="L819" t="str">
            <v>32G153443H04125</v>
          </cell>
          <cell r="M819" t="str">
            <v>POSE / 27248826</v>
          </cell>
          <cell r="N819">
            <v>0</v>
          </cell>
          <cell r="O819">
            <v>42339</v>
          </cell>
          <cell r="P819" t="str">
            <v>06/MAR/2017</v>
          </cell>
          <cell r="Q819">
            <v>202465</v>
          </cell>
          <cell r="R819" t="str">
            <v>16/03/2017 01 : 38  JORGE.VAZ : NP5
10/03/2017 00 : 23 202465 : P1: OC-1008377</v>
          </cell>
          <cell r="S819" t="str">
            <v/>
          </cell>
          <cell r="T819" t="str">
            <v xml:space="preserve">                                  </v>
          </cell>
          <cell r="U819" t="str">
            <v xml:space="preserve">SIN OC: </v>
          </cell>
          <cell r="V819" t="str">
            <v>Norte</v>
          </cell>
          <cell r="W819" t="str">
            <v>COMPLETADO</v>
          </cell>
          <cell r="X819" t="str">
            <v>TALLER</v>
          </cell>
          <cell r="Y819">
            <v>42803</v>
          </cell>
          <cell r="Z819">
            <v>464</v>
          </cell>
          <cell r="AA819" t="str">
            <v>M012</v>
          </cell>
          <cell r="AD819" t="str">
            <v>AGS/AGRICULTURA</v>
          </cell>
          <cell r="AE819" t="str">
            <v>AGS</v>
          </cell>
          <cell r="AF819" t="str">
            <v>MX</v>
          </cell>
          <cell r="AG819" t="str">
            <v>10413954</v>
          </cell>
          <cell r="AH819" t="str">
            <v>MOISES GOMEZ VELASQUEZ</v>
          </cell>
          <cell r="AI819" t="str">
            <v>QUINTA AVENIDA 702-411</v>
          </cell>
          <cell r="AJ819" t="str">
            <v>4498906351</v>
          </cell>
          <cell r="AK819">
            <v>0</v>
          </cell>
          <cell r="AL819" t="str">
            <v>20230</v>
          </cell>
          <cell r="AM819" t="str">
            <v>24/03/2017 00 : 37 MARCO.DIAZ : TCF1PU CSAINF. ALEJANDRA CHAVEZ.DMC16/03/2017 01 : 38 JORGE.VAZ : TCF116/03/2017 01 : 38 JORGE.VAZ : NP510/03/2017 00 : 23 202465 : P1: OC-100837709/03/2017 23 : 41 ANA.LAURA : ODSMAIL467</v>
          </cell>
          <cell r="AN819" t="str">
            <v>3TE32G153442</v>
          </cell>
          <cell r="AO819" t="str">
            <v>Básica</v>
          </cell>
          <cell r="AP819" t="str">
            <v>Hisense</v>
          </cell>
          <cell r="AQ819" t="str">
            <v>Opera</v>
          </cell>
          <cell r="AR819" t="str">
            <v>HD 1366 X 768</v>
          </cell>
          <cell r="AS819" t="str">
            <v>3TE32G164478G1644M010</v>
          </cell>
          <cell r="AT819" t="e">
            <v>#N/A</v>
          </cell>
          <cell r="AU819" t="str">
            <v>32H3B2</v>
          </cell>
          <cell r="AV819" t="str">
            <v>3TE32G164478</v>
          </cell>
          <cell r="AW819" t="str">
            <v>G1644</v>
          </cell>
          <cell r="AX819" t="str">
            <v>M010</v>
          </cell>
          <cell r="AY819">
            <v>74012185</v>
          </cell>
          <cell r="AZ819">
            <v>51013112</v>
          </cell>
          <cell r="BA819">
            <v>80141475</v>
          </cell>
        </row>
        <row r="820">
          <cell r="D820">
            <v>60312037</v>
          </cell>
          <cell r="E820" t="str">
            <v>A</v>
          </cell>
          <cell r="F820" t="str">
            <v>TV</v>
          </cell>
          <cell r="G820" t="str">
            <v xml:space="preserve">GABRIELA SOFIA CHAVEZ MACIAS </v>
          </cell>
          <cell r="H820" t="str">
            <v xml:space="preserve">EUROPA 187, FRACCIONAMIENTO ARCADIA, JUAREZ </v>
          </cell>
          <cell r="I820" t="str">
            <v>8121657213, 8115034297</v>
          </cell>
          <cell r="J820" t="str">
            <v>HISENSE</v>
          </cell>
          <cell r="K820" t="str">
            <v>40K20D</v>
          </cell>
          <cell r="L820" t="str">
            <v>40G134207H02974</v>
          </cell>
          <cell r="M820" t="str">
            <v>CARTA</v>
          </cell>
          <cell r="N820">
            <v>6299</v>
          </cell>
          <cell r="O820">
            <v>41649</v>
          </cell>
          <cell r="P820">
            <v>42787</v>
          </cell>
          <cell r="Q820">
            <v>201024</v>
          </cell>
          <cell r="R820" t="str">
            <v>25/02/17 02:27 ERNESTO HDZ NP5 P1 OC 1007801, PANEL, 170339 22/02/17</v>
          </cell>
          <cell r="S820" t="str">
            <v/>
          </cell>
          <cell r="T820" t="str">
            <v xml:space="preserve"> SOFIA VAZQUEZ                    </v>
          </cell>
          <cell r="U820" t="str">
            <v>2017-04-25</v>
          </cell>
          <cell r="V820" t="str">
            <v>Norte</v>
          </cell>
          <cell r="W820" t="str">
            <v>COMPLETADO</v>
          </cell>
          <cell r="X820" t="str">
            <v>TALLER</v>
          </cell>
          <cell r="Y820">
            <v>42786</v>
          </cell>
          <cell r="Z820">
            <v>1137</v>
          </cell>
          <cell r="AA820" t="str">
            <v>M012</v>
          </cell>
          <cell r="AD820" t="str">
            <v>Juarez/Fracc. Arcadia 2do sec</v>
          </cell>
          <cell r="AE820" t="str">
            <v>NL</v>
          </cell>
          <cell r="AF820" t="str">
            <v>MX</v>
          </cell>
          <cell r="AG820" t="str">
            <v>10410059</v>
          </cell>
          <cell r="AH820" t="str">
            <v>GABRIELA SOFIA CHAVEZ MACIAS</v>
          </cell>
          <cell r="AI820" t="str">
            <v>Europa no 187</v>
          </cell>
          <cell r="AJ820" t="str">
            <v>8121657213</v>
          </cell>
          <cell r="AK820" t="str">
            <v>8115034297</v>
          </cell>
          <cell r="AL820" t="str">
            <v>67286</v>
          </cell>
          <cell r="AM820" t="str">
            <v>20/04/2017 05 : 16 SEMIRAMIS.M : CSCCte se comunica para verificar cuando se le enviara su equipo se le pideque nos de oportunidad para que pueda enviar lo antes posible28/03/2017 00 : 36 ADOLFO.FER : SEG: NO SE HA ENVIADO EQUIPO DE CFEQUIPO DAÑADO EN TALLER14/03/2017 05 : 42 MARCO.DIAZ : TCF1PU CSA25/02/2017 02 : 27 ERNESTO.HERN : TCF125/02/2017 02 : 27 ERNESTO.HERN : NP523/02/2017 05 : 28 201024 : P1: OC 1007801 , PANEL 170339 , 22 FEB 2017:(23/02/2017 01 : 50 201024 : SE ANEXA NOTA DE COMPRA Y SE PAS AREVIISONRA22/02/2017 06 : 15 201024 : ESTA EN RUTA HOY MARTES 2121/02/2017 09 : 25 201024 : SERIE INCORECTA21/02/2017 08 : 01 201024 : SE VISITARA MARTES 2121/02/2017 07 : 32 DULCE.M : KMA:70$14018/01/2017 05 : 57 DULCE.M : WALMARTODSWTPESQ. OLIMPO Y ATENEA</v>
          </cell>
          <cell r="AN820" t="str">
            <v>3TE40G134207</v>
          </cell>
          <cell r="AO820" t="str">
            <v>Básica</v>
          </cell>
          <cell r="AP820" t="str">
            <v>Hisense</v>
          </cell>
          <cell r="AQ820" t="str">
            <v>Opera</v>
          </cell>
          <cell r="AR820" t="str">
            <v>FHD 1920 x 1080</v>
          </cell>
          <cell r="AS820" t="str">
            <v>3TE40G154775G1547M010</v>
          </cell>
          <cell r="AT820" t="e">
            <v>#N/A</v>
          </cell>
          <cell r="AU820" t="str">
            <v>40H5B</v>
          </cell>
          <cell r="AV820" t="str">
            <v>3TE40G154775</v>
          </cell>
          <cell r="AW820" t="str">
            <v>G1547</v>
          </cell>
          <cell r="AX820" t="str">
            <v>M010</v>
          </cell>
          <cell r="AY820">
            <v>74012188</v>
          </cell>
          <cell r="AZ820">
            <v>51013115</v>
          </cell>
          <cell r="BA820">
            <v>80141493</v>
          </cell>
        </row>
        <row r="821">
          <cell r="D821">
            <v>60311426</v>
          </cell>
          <cell r="E821" t="str">
            <v xml:space="preserve">A </v>
          </cell>
          <cell r="F821" t="str">
            <v>TV</v>
          </cell>
          <cell r="G821" t="str">
            <v xml:space="preserve">Jose Gonzalez
</v>
          </cell>
          <cell r="H821" t="str">
            <v>MX City/Suburb: Metepec/La michoacana
Street: 
Boulevar Toluca Tenango
House Number: 267</v>
          </cell>
          <cell r="I821">
            <v>7222407600</v>
          </cell>
          <cell r="J821" t="str">
            <v>HISENSE</v>
          </cell>
          <cell r="K821" t="str">
            <v>HL40K26PZL</v>
          </cell>
          <cell r="L821" t="str">
            <v>40G145154H00921</v>
          </cell>
          <cell r="M821">
            <v>142750</v>
          </cell>
          <cell r="N821">
            <v>9998.42</v>
          </cell>
          <cell r="O821" t="str">
            <v>09/092015</v>
          </cell>
          <cell r="P821">
            <v>42781</v>
          </cell>
          <cell r="Q821">
            <v>201612</v>
          </cell>
          <cell r="R821" t="str">
            <v xml:space="preserve">DEMORA EN LLEGADA DE REFACION 23/02/2017 09 : 11 201612 : SE COLOCO FUENTE PEROEL EQUIPO NO TIENE IMAGEN  PCB MAIN DAÑADA  SE SOLICITO REFACCION 179489 OC1007817
17/02/2017 08 : 37 201612 : SE SOLICITO REFACCION PCB POWER 170608OC-1007560 16/02/2017 NAC
</v>
          </cell>
          <cell r="S821" t="str">
            <v/>
          </cell>
          <cell r="T821" t="str">
            <v xml:space="preserve">      ADRIANA BINIFACIO REYES     </v>
          </cell>
          <cell r="U821" t="str">
            <v>2017-04-24</v>
          </cell>
          <cell r="V821" t="str">
            <v>CENTRO</v>
          </cell>
          <cell r="W821" t="str">
            <v>COMPLETADO</v>
          </cell>
          <cell r="X821" t="str">
            <v>CLIENTE</v>
          </cell>
          <cell r="Y821">
            <v>42779</v>
          </cell>
          <cell r="Z821" t="e">
            <v>#VALUE!</v>
          </cell>
          <cell r="AA821" t="str">
            <v>M010</v>
          </cell>
          <cell r="AD821" t="str">
            <v>Metepec/La michoacana</v>
          </cell>
          <cell r="AE821" t="str">
            <v>MEX</v>
          </cell>
          <cell r="AF821" t="str">
            <v>MX</v>
          </cell>
          <cell r="AG821" t="str">
            <v>10410123</v>
          </cell>
          <cell r="AH821" t="str">
            <v>JOSE GONZALEZ</v>
          </cell>
          <cell r="AI821" t="str">
            <v>267 Boulevar Toluca Tenango</v>
          </cell>
          <cell r="AJ821" t="str">
            <v>7222407600</v>
          </cell>
          <cell r="AK821">
            <v>0</v>
          </cell>
          <cell r="AL821" t="str">
            <v>52166</v>
          </cell>
          <cell r="AM821" t="str">
            <v>14/03/2017 05 : 18 MARCO.DIAZ : TCF1PU CSA24/02/2017 07 : 19 ERNESTO.HERN : TCF124/02/2017 07 : 19 ERNESTO.HERN : NP523/02/2017 09 : 11 201612 : SE COLOCO FUENTE PEROEL EQUIPO NO TIENEIMGEN PCB MAIN DAÑADA SE SOLICITO REFACCION 179489 OC1007817 NAC23/02/2017 06 : 27 MA.ISABEL : P4: 20/02/2017 NATALI21/02/2017 04 : 23 ERNESTO.HERN : EM-P2A GUIA: 275734342217/02/2017 08 : 37 201612 : SE SOLICITO REFACCION PCB POWER 170608OC-1007560 16/02/2017 NAC17/02/2017 04 : 16 201612 : EQUIPO RECOLECTADO EN BANCO DE TRABAJONAC.16/02/201717/02/2017 03 : 25 MA.ISABEL : SEG: SE LE VUELVE A NOTIFICAR AL CSA QUEEL TICKET NO COINCIDE CON EL MODELO EN O.S.15/02/2017 06 : 29 MA.ISABEL : SEG: SE INFORMA AL CSA QUE VERIFIQUEMODELO, NO COINCIDE CON TICKET14/02/2017 04 : 30 201612 : SE RECIBE SERVICIO NAC13/02/201714/02/2017 02 : 37 JUANANTONIO : ODSWTP% URUAPAN Y PEDRO ASCENCIO, EN PLAZA COMERCIAL DE NOMBRE PLAZA CITYCENTER, DENTRO DEL SPORT CITY EN LA ESTÉTICA DESLUMBRA</v>
          </cell>
          <cell r="AN821" t="str">
            <v>3TE40G134207</v>
          </cell>
          <cell r="AO821" t="e">
            <v>#N/A</v>
          </cell>
          <cell r="AP821" t="e">
            <v>#N/A</v>
          </cell>
          <cell r="AQ821" t="e">
            <v>#N/A</v>
          </cell>
          <cell r="AR821" t="e">
            <v>#N/A</v>
          </cell>
          <cell r="AS821" t="str">
            <v>3TE40G154775G1547M010</v>
          </cell>
          <cell r="AT821" t="e">
            <v>#N/A</v>
          </cell>
          <cell r="AU821" t="str">
            <v>40H5B</v>
          </cell>
          <cell r="AV821" t="str">
            <v>3TE40G154775</v>
          </cell>
          <cell r="AW821" t="str">
            <v>G1547</v>
          </cell>
          <cell r="AX821" t="str">
            <v>M010</v>
          </cell>
          <cell r="AY821">
            <v>74012190</v>
          </cell>
          <cell r="AZ821">
            <v>51013118</v>
          </cell>
          <cell r="BA821">
            <v>80141505</v>
          </cell>
        </row>
        <row r="822">
          <cell r="D822">
            <v>60315603</v>
          </cell>
          <cell r="E822" t="str">
            <v xml:space="preserve">A </v>
          </cell>
          <cell r="F822" t="str">
            <v>TV</v>
          </cell>
          <cell r="G822" t="str">
            <v xml:space="preserve">MARICELA VELAZCO VENTURA </v>
          </cell>
          <cell r="H822" t="str">
            <v xml:space="preserve">AZALEA MZ-38 LOTE 1 CASA 29 MISION DE LAS FLORES </v>
          </cell>
          <cell r="I822">
            <v>9841186664</v>
          </cell>
          <cell r="J822" t="str">
            <v>HISENSE</v>
          </cell>
          <cell r="K822" t="str">
            <v>40D37</v>
          </cell>
          <cell r="L822" t="str">
            <v>40M154303H04161</v>
          </cell>
          <cell r="M822" t="str">
            <v>EY11438</v>
          </cell>
          <cell r="N822">
            <v>4309.49</v>
          </cell>
          <cell r="O822">
            <v>42548</v>
          </cell>
          <cell r="P822">
            <v>42890</v>
          </cell>
          <cell r="Q822">
            <v>201033</v>
          </cell>
          <cell r="R822" t="str">
            <v>PBC MAIN  OC-1009615</v>
          </cell>
          <cell r="S822" t="str">
            <v xml:space="preserve"> EQUIPO EN REGUARDO DEL CSA CON TODOS SU</v>
          </cell>
          <cell r="T822" t="str">
            <v xml:space="preserve">   JUAN OSWALDO URIBE PERAZA  Fech</v>
          </cell>
          <cell r="U822" t="str">
            <v>2017/04/24</v>
          </cell>
          <cell r="V822" t="str">
            <v>SUR</v>
          </cell>
          <cell r="W822" t="str">
            <v>COMPLETADO</v>
          </cell>
          <cell r="X822" t="str">
            <v>TALLER</v>
          </cell>
          <cell r="Y822">
            <v>42831</v>
          </cell>
          <cell r="Z822">
            <v>283</v>
          </cell>
          <cell r="AA822" t="str">
            <v>M010</v>
          </cell>
          <cell r="AD822" t="str">
            <v>Solidaridad playa d/Mision de las flores</v>
          </cell>
          <cell r="AE822" t="str">
            <v>QR</v>
          </cell>
          <cell r="AF822" t="str">
            <v>MX</v>
          </cell>
          <cell r="AG822" t="str">
            <v>10415652</v>
          </cell>
          <cell r="AH822" t="str">
            <v>MARICELA VELAZCO VENTURA</v>
          </cell>
          <cell r="AI822" t="str">
            <v>Azalea Mz 38 lt 1 casa 29</v>
          </cell>
          <cell r="AJ822" t="str">
            <v>9841542477</v>
          </cell>
          <cell r="AK822" t="str">
            <v>9841542477</v>
          </cell>
          <cell r="AL822" t="str">
            <v>77723</v>
          </cell>
          <cell r="AM822" t="str">
            <v>26/04/2017 03 : 06 FABIOLA.BON : CFA18/04/2017 06 : 31 ARANTXA.MON : TCF118/04/2017 06 : 31 ARANTXA.MON : NP518/04/2017 06 : 29 FABIOLA.BON : DGR: SE COLOCA MODELO CORRECTO18/04/2017 06 : 05 ARANTXA.MON : MODELO EN CRM NO CORRESPONDE CON LOSOLICITADO A REFACCIONES18/04/2017 05 : 32 FABIOLA.BON : SEG: REFACCIONES13/04/2017 01 : 41 201033 : EQUIPO CHECADO SE LE DETECTO QUE SI LELLEGAN LOS VOLTAJES HASTA LA PCB MAIN PERO ESTA SE ENCUENTRA DAÑADA POR LO QUE NO ENVIA LOS VOLTAJES PARA LOS DEMAS COMPONENTES PARAESTE SERVICIO SE SOLICITA LA PCB MAIN EL DIA 12/04/2017 CONEL NUMERO DE OC-100961512/04/2017 02 : 05 201033 : 11/074/2017 10;00AM Y 06:00PM11/04/2017 03 : 00 FABIOLA.BON : V1P08/04/2017 01 : 53 GERARDO.GRA : KMA: 130$26008/04/2017 01 : 46 FABIOLA.BON : seg: se solicita aut de km call center07/04/2017 06 : 14 201033 : SKLM 130*2= 260V1 11/05/2017 10:00AM Y 06:00PMSERVICIO FORANEO07/04/2017 03 : 09 GERARDO.GRA : ODSWTP ELABORADA POR EMC*RD% A MEDIA CUADRA DEL DONOSUSA, CASA COLOR BEIGE CON VENTANAS NARANJA.</v>
          </cell>
          <cell r="AN822" t="str">
            <v>3TE40G144668</v>
          </cell>
          <cell r="AO822" t="str">
            <v>Básica</v>
          </cell>
          <cell r="AP822" t="str">
            <v>Hisense</v>
          </cell>
          <cell r="AQ822" t="str">
            <v>Opera</v>
          </cell>
          <cell r="AR822" t="str">
            <v>FHD 1920 x 1080</v>
          </cell>
          <cell r="AS822" t="str">
            <v>3TE40G154775G1547M010</v>
          </cell>
          <cell r="AT822" t="e">
            <v>#N/A</v>
          </cell>
          <cell r="AU822" t="str">
            <v>40H5B</v>
          </cell>
          <cell r="AV822" t="str">
            <v>3TE40G154775</v>
          </cell>
          <cell r="AW822" t="str">
            <v>G1547</v>
          </cell>
          <cell r="AX822" t="str">
            <v>M010</v>
          </cell>
          <cell r="AY822">
            <v>74012191</v>
          </cell>
          <cell r="AZ822">
            <v>51013121</v>
          </cell>
          <cell r="BA822">
            <v>80141512</v>
          </cell>
        </row>
        <row r="823">
          <cell r="D823">
            <v>60313042</v>
          </cell>
          <cell r="E823" t="str">
            <v xml:space="preserve">A </v>
          </cell>
          <cell r="F823" t="str">
            <v>TV</v>
          </cell>
          <cell r="G823" t="str">
            <v>LILIA SANCHEZ CASTRO</v>
          </cell>
          <cell r="H823" t="str">
            <v>20 DE NOVIEMBRE 1707</v>
          </cell>
          <cell r="I823">
            <v>9232370060</v>
          </cell>
          <cell r="J823" t="str">
            <v>HISENSE</v>
          </cell>
          <cell r="K823" t="str">
            <v>40K20DW</v>
          </cell>
          <cell r="L823" t="str">
            <v>40G151185H00951</v>
          </cell>
          <cell r="M823">
            <v>2142</v>
          </cell>
          <cell r="N823">
            <v>6839</v>
          </cell>
          <cell r="O823">
            <v>42738</v>
          </cell>
          <cell r="P823" t="str">
            <v>02/28/2017</v>
          </cell>
          <cell r="Q823">
            <v>201054</v>
          </cell>
          <cell r="R823" t="str">
            <v>MAIN BOARD OC- 1008297</v>
          </cell>
          <cell r="S823" t="str">
            <v/>
          </cell>
          <cell r="T823" t="str">
            <v>JesusLleon Puig        Fecha de Ap</v>
          </cell>
          <cell r="U823" t="str">
            <v>2017/04/24</v>
          </cell>
          <cell r="V823" t="str">
            <v>SUR</v>
          </cell>
          <cell r="W823" t="str">
            <v>COMPLETADO</v>
          </cell>
          <cell r="X823" t="str">
            <v>TALLER</v>
          </cell>
          <cell r="Y823">
            <v>42794</v>
          </cell>
          <cell r="Z823">
            <v>56</v>
          </cell>
          <cell r="AA823" t="str">
            <v>M010</v>
          </cell>
          <cell r="AD823" t="str">
            <v>Choapas/Sabana</v>
          </cell>
          <cell r="AE823" t="str">
            <v>VER</v>
          </cell>
          <cell r="AF823" t="str">
            <v>MX</v>
          </cell>
          <cell r="AG823" t="str">
            <v>10413125</v>
          </cell>
          <cell r="AH823" t="str">
            <v>LILIA SANCHEZ CASTRO</v>
          </cell>
          <cell r="AI823" t="str">
            <v>1707 20 de Noviembre</v>
          </cell>
          <cell r="AJ823" t="str">
            <v>9232372367</v>
          </cell>
          <cell r="AK823" t="str">
            <v>9232372367</v>
          </cell>
          <cell r="AL823" t="str">
            <v>96980</v>
          </cell>
          <cell r="AM823" t="str">
            <v>26/04/2017 05 : 03 FABIOLA.BON : CFA30/03/2017 05 : 27 MARCO.DIAZ : TCF1PU CLIENTE CONFIRMA ANDRESHERNANDEZ. JESSICA O30/03/2017 05 : 26 MARCO.DIAZ : TCF1. JESSICA O15/03/2017 08 : 06 JORGE.VAZ : TCF115/03/2017 08 : 06 JORGE.VAZ : NP510/03/2017 01 : 35 FABIOLA.BON : SEG: REFACCIONES08/03/2017 06 : 43 201054 : SE SOLICITA MAIN BOARD EQUIPO PEDIDO ESOC-100829707/03/2017 02 : 41 FABIOLA.BON : SEG: PENDIENTE DE DIAGNOSTICO03/03/2017 00 : 26 201054 : SE VISITA EL DIA 05/03/201724/02/2017 04 : 00 SEMIRAMIS.M : ODSWTPENTRE AVIACION Y DAMIAN CORMONA FRENTE A LA DULCERIA ESTRELLAKMA:135$670.00CST: 7$108.00</v>
          </cell>
          <cell r="AN823" t="str">
            <v>3TE40A144716</v>
          </cell>
          <cell r="AO823" t="str">
            <v>Smart</v>
          </cell>
          <cell r="AP823" t="str">
            <v>Hisense</v>
          </cell>
          <cell r="AQ823" t="str">
            <v>Opera</v>
          </cell>
          <cell r="AR823" t="str">
            <v>FHD 1920 x 1080</v>
          </cell>
          <cell r="AS823" t="str">
            <v>3TE40G163934G1639M010</v>
          </cell>
          <cell r="AT823" t="e">
            <v>#N/A</v>
          </cell>
          <cell r="AU823" t="str">
            <v>40H5B2</v>
          </cell>
          <cell r="AV823" t="str">
            <v>3TE40G163934</v>
          </cell>
          <cell r="AW823" t="str">
            <v>G1639</v>
          </cell>
          <cell r="AX823" t="str">
            <v>M010</v>
          </cell>
          <cell r="AY823">
            <v>74012194</v>
          </cell>
          <cell r="AZ823">
            <v>51013124</v>
          </cell>
          <cell r="BA823">
            <v>80141532</v>
          </cell>
        </row>
        <row r="824">
          <cell r="D824">
            <v>60316096</v>
          </cell>
          <cell r="E824" t="str">
            <v xml:space="preserve">A </v>
          </cell>
          <cell r="F824" t="str">
            <v>TV</v>
          </cell>
          <cell r="G824" t="str">
            <v xml:space="preserve">julio Antonio Chin </v>
          </cell>
          <cell r="H824" t="str">
            <v xml:space="preserve">region 235 mz- 69 lote- 10 </v>
          </cell>
          <cell r="I824">
            <v>9981234302</v>
          </cell>
          <cell r="J824" t="str">
            <v>HISENSE</v>
          </cell>
          <cell r="K824" t="str">
            <v>40H5B</v>
          </cell>
          <cell r="L824" t="str">
            <v>40G153356H02991</v>
          </cell>
          <cell r="M824" t="str">
            <v>112518T</v>
          </cell>
          <cell r="N824">
            <v>7120</v>
          </cell>
          <cell r="O824">
            <v>42381</v>
          </cell>
          <cell r="P824">
            <v>42845</v>
          </cell>
          <cell r="Q824">
            <v>201033</v>
          </cell>
          <cell r="R824" t="str">
            <v>OC-1009767</v>
          </cell>
          <cell r="S824" t="str">
            <v xml:space="preserve"> EQUIPO EN RESGUARDO DEL CENTRO DE SERVI</v>
          </cell>
          <cell r="T824" t="str">
            <v xml:space="preserve">  JUAN OSWALDO URIBE PERAZA   Fech</v>
          </cell>
          <cell r="U824" t="str">
            <v>2017/04/24</v>
          </cell>
          <cell r="V824" t="str">
            <v>SUR</v>
          </cell>
          <cell r="W824" t="str">
            <v>COMPLETADO</v>
          </cell>
          <cell r="X824" t="str">
            <v>TALLER</v>
          </cell>
          <cell r="Y824">
            <v>42842</v>
          </cell>
          <cell r="Z824">
            <v>461</v>
          </cell>
          <cell r="AA824" t="str">
            <v>M012</v>
          </cell>
          <cell r="AD824" t="str">
            <v>Cancun /Solidaridad</v>
          </cell>
          <cell r="AE824" t="str">
            <v>QR</v>
          </cell>
          <cell r="AF824" t="str">
            <v>MX</v>
          </cell>
          <cell r="AG824" t="str">
            <v>10416086</v>
          </cell>
          <cell r="AH824" t="str">
            <v>JULIO ANTONIO CHIN</v>
          </cell>
          <cell r="AI824" t="str">
            <v>Lt10 114 Regio 235 Mz69</v>
          </cell>
          <cell r="AJ824" t="str">
            <v>9981234302</v>
          </cell>
          <cell r="AK824">
            <v>0</v>
          </cell>
          <cell r="AL824" t="str">
            <v>77510</v>
          </cell>
          <cell r="AM824" t="str">
            <v>26/04/2017 03 : 09 FABIOLA.BON : CFA21/04/2017 03 : 02 ARANTXA.MON : TCF121/04/2017 03 : 02 ARANTXA.MON : NP521/04/2017 00 : 06 201033 : SKLM 130*2= 26020/04/2017 08 : 06 201033 : EQUIPO CHECADO SE LE DETECTO QUE LA PCB MAINSE ENCUENTRA DEÑADA,SI RECIBE LOS VOLTAJES PERO ESTOS NOSALEN DE LAS TARJETAS PARA DISTRIBUIR LOS VOLTAJES PARA QUE LOS DEMASCOMPONENTES FUNCIONEN.ESTA PIEZA SE SOLICITA EL DIA DE HOY 19/04/2017 EN OPEN BRAVO CON EL NUMERO DE OC-100976718/04/2017 08 : 11 201033 : SKLM 130*2= 260V1 21/04/2017 10:00AM Y '06:00PM18/04/2017 06 : 35 GABRIELA.B : ODSWTP18/04/2017 06 : 05 GABRIELA.B : RD % AV COSTAMAYA Y CALLE 105</v>
          </cell>
          <cell r="AN824" t="str">
            <v>3TE40A144535</v>
          </cell>
          <cell r="AO824" t="str">
            <v>Smart</v>
          </cell>
          <cell r="AP824" t="str">
            <v>Hisense</v>
          </cell>
          <cell r="AQ824" t="str">
            <v>Opera</v>
          </cell>
          <cell r="AR824" t="str">
            <v>FHD 1920 x 1080</v>
          </cell>
          <cell r="AS824" t="str">
            <v>3TE40G163934G1639M010</v>
          </cell>
          <cell r="AT824" t="e">
            <v>#N/A</v>
          </cell>
          <cell r="AU824" t="str">
            <v>40H5B2</v>
          </cell>
          <cell r="AV824" t="str">
            <v>3TE40G163934</v>
          </cell>
          <cell r="AW824" t="str">
            <v>G1639</v>
          </cell>
          <cell r="AX824" t="str">
            <v>M010</v>
          </cell>
          <cell r="AY824">
            <v>74012195</v>
          </cell>
          <cell r="AZ824">
            <v>51013125</v>
          </cell>
          <cell r="BA824">
            <v>80141534</v>
          </cell>
        </row>
        <row r="825">
          <cell r="D825">
            <v>60315169</v>
          </cell>
          <cell r="E825" t="str">
            <v xml:space="preserve">A </v>
          </cell>
          <cell r="F825" t="str">
            <v>TV</v>
          </cell>
          <cell r="G825" t="str">
            <v>INGRAM</v>
          </cell>
          <cell r="H825" t="str">
            <v>BENEMERITO #12, COL. CENTRO, CUERNAVACA MORELOS</v>
          </cell>
          <cell r="I825">
            <v>7771087083</v>
          </cell>
          <cell r="J825" t="str">
            <v>HISENSE</v>
          </cell>
          <cell r="K825" t="str">
            <v>40H5B2</v>
          </cell>
          <cell r="L825" t="str">
            <v>40G160586H00320</v>
          </cell>
          <cell r="M825">
            <v>0</v>
          </cell>
          <cell r="N825">
            <v>0</v>
          </cell>
          <cell r="O825">
            <v>42619</v>
          </cell>
          <cell r="P825">
            <v>42828</v>
          </cell>
          <cell r="Q825">
            <v>201069</v>
          </cell>
          <cell r="R825" t="str">
            <v>NO EXISTENCIA DE PZA T191066</v>
          </cell>
          <cell r="S825" t="str">
            <v/>
          </cell>
          <cell r="T825" t="str">
            <v xml:space="preserve"> ESTEPHANIA TOREES                </v>
          </cell>
          <cell r="U825" t="str">
            <v>2017/04/21</v>
          </cell>
          <cell r="V825" t="str">
            <v>CENTRO</v>
          </cell>
          <cell r="W825" t="str">
            <v>COMPLETADO</v>
          </cell>
          <cell r="X825" t="str">
            <v>CLIENTE</v>
          </cell>
          <cell r="Y825">
            <v>42824</v>
          </cell>
          <cell r="Z825">
            <v>205</v>
          </cell>
          <cell r="AA825" t="str">
            <v>M010</v>
          </cell>
          <cell r="AD825" t="str">
            <v>CENTRO/CUERNAVACA</v>
          </cell>
          <cell r="AE825" t="str">
            <v>MOR</v>
          </cell>
          <cell r="AF825" t="str">
            <v>MX</v>
          </cell>
          <cell r="AG825" t="str">
            <v>10415312</v>
          </cell>
          <cell r="AH825" t="str">
            <v>OSVALDO AVILA</v>
          </cell>
          <cell r="AI825" t="str">
            <v>12 BENEMERITO</v>
          </cell>
          <cell r="AJ825" t="str">
            <v>7771087083</v>
          </cell>
          <cell r="AK825" t="str">
            <v>7771087083</v>
          </cell>
          <cell r="AL825" t="str">
            <v>62050</v>
          </cell>
          <cell r="AM825" t="str">
            <v>12/04/2017 00 : 47 ARANTXA.MON : TCF112/04/2017 00 : 47 ARANTXA.MON : NP510/04/2017 10 : 01 MA.ISABEL : SEG: DGR07/04/2017 03 : 56 201069 : 06/04 P1A: T191066 PANEL, OC-100943206/04/2017 *ETPEQUIPO EN CSA *ETP06/04/2017 22 : 27 201069 : 06/04 VP1: 07/04/2017 DE 9 A 18 HRS *ETP06/04/2017 05 : 18 MA.ISABEL : V1P: SE CONTACTA AL CSA30/03/2017 22 : 44 GABRIELA.B : ODSWTP30/03/2017 22 : 43 GABRIELA.B : RD % INGRAM</v>
          </cell>
          <cell r="AN825" t="str">
            <v>3TE40G155372</v>
          </cell>
          <cell r="AO825" t="str">
            <v>Smart</v>
          </cell>
          <cell r="AP825" t="str">
            <v>Hisense</v>
          </cell>
          <cell r="AQ825" t="str">
            <v>Opera</v>
          </cell>
          <cell r="AR825" t="str">
            <v>FHD 1920 x 1080</v>
          </cell>
          <cell r="AS825" t="str">
            <v>3TE40G163934G1639M010</v>
          </cell>
          <cell r="AT825" t="e">
            <v>#N/A</v>
          </cell>
          <cell r="AU825" t="str">
            <v>40H5B2</v>
          </cell>
          <cell r="AV825" t="str">
            <v>3TE40G163934</v>
          </cell>
          <cell r="AW825" t="str">
            <v>G1639</v>
          </cell>
          <cell r="AX825" t="str">
            <v>M010</v>
          </cell>
          <cell r="AY825">
            <v>74012196</v>
          </cell>
          <cell r="AZ825">
            <v>51013126</v>
          </cell>
          <cell r="BA825">
            <v>80141541</v>
          </cell>
        </row>
        <row r="826">
          <cell r="D826">
            <v>60315155</v>
          </cell>
          <cell r="E826" t="str">
            <v xml:space="preserve">A </v>
          </cell>
          <cell r="F826" t="str">
            <v>TV</v>
          </cell>
          <cell r="G826" t="str">
            <v>JUAN LUIS TEPACH CHIPOL</v>
          </cell>
          <cell r="H826" t="str">
            <v>SANTA TRINIDAD 802, LOMAS DE BARRILLAS, COATZACOALCOS</v>
          </cell>
          <cell r="I826">
            <v>9211275013</v>
          </cell>
          <cell r="J826" t="str">
            <v>HISENSE</v>
          </cell>
          <cell r="K826" t="str">
            <v>40H5B</v>
          </cell>
          <cell r="L826" t="str">
            <v>40G1618N3H02153</v>
          </cell>
          <cell r="M826">
            <v>1003678</v>
          </cell>
          <cell r="N826">
            <v>0</v>
          </cell>
          <cell r="O826">
            <v>42768</v>
          </cell>
          <cell r="P826">
            <v>42823</v>
          </cell>
          <cell r="Q826">
            <v>201054</v>
          </cell>
          <cell r="R826" t="str">
            <v>PANEL DAÑADO OC-1009343</v>
          </cell>
          <cell r="S826" t="str">
            <v/>
          </cell>
          <cell r="T826" t="str">
            <v xml:space="preserve"> Jjesus Leon Puig       Fecha de A</v>
          </cell>
          <cell r="U826" t="str">
            <v>2017/04/24</v>
          </cell>
          <cell r="V826" t="str">
            <v>SUR</v>
          </cell>
          <cell r="W826" t="str">
            <v>COMPLETADO</v>
          </cell>
          <cell r="X826" t="str">
            <v>TALLER</v>
          </cell>
          <cell r="Y826">
            <v>42823</v>
          </cell>
          <cell r="Z826">
            <v>55</v>
          </cell>
          <cell r="AA826" t="str">
            <v>M010</v>
          </cell>
          <cell r="AD826" t="str">
            <v>LOMAS DE BARRILLAS, COATZACOALCOS</v>
          </cell>
          <cell r="AE826" t="str">
            <v>VER</v>
          </cell>
          <cell r="AF826" t="str">
            <v>MX</v>
          </cell>
          <cell r="AG826" t="str">
            <v>10415295</v>
          </cell>
          <cell r="AH826" t="str">
            <v>JUAN LUIS TEPACH CHIPOL</v>
          </cell>
          <cell r="AI826" t="str">
            <v>802 SANTA TRINIDAD</v>
          </cell>
          <cell r="AJ826" t="str">
            <v>9211275013</v>
          </cell>
          <cell r="AK826">
            <v>0</v>
          </cell>
          <cell r="AL826" t="str">
            <v>96536</v>
          </cell>
          <cell r="AM826" t="str">
            <v>26/04/2017 05 : 02 FABIOLA.BON : CFA08/04/2017 01 : 37 ARANTXA.MON : TCF108/04/2017 01 : 37 ARANTXA.MON : NP507/04/2017 06 : 10 RODRIGUEZ ERICK : DGR: SE CAPTURA SERIE07/04/2017 03 : 39 ERNESTO.HERN : ODS , no cuenta con numero de serieen CRM para validar contra documento anexado.07/04/2017 01 : 13 MARIA.EUGENI : DGR04/04/2017 06 : 13 201054 : SE REVIA EQUIPO ENCONTRANDO DAÑO EN EL PANELPEDIDO ES OC-100934330/03/2017 07 : 04 201054 : SE VISITA EL DIA 31/03/201730/03/2017 06 : 06 MARIA.EUGENI : SERVICIO ELEKTRA LPK 405348737SERVICIO EN TIENDA 6703 EKT MEGA COATZACOALCOS JULIO CARREON GTE TEL: 9221346985.</v>
          </cell>
          <cell r="AN826" t="str">
            <v>3TE40A144535</v>
          </cell>
          <cell r="AO826" t="str">
            <v>Smart</v>
          </cell>
          <cell r="AP826" t="str">
            <v>Hisense</v>
          </cell>
          <cell r="AQ826" t="str">
            <v>Opera</v>
          </cell>
          <cell r="AR826" t="str">
            <v>FHD 1920 x 1080</v>
          </cell>
          <cell r="AS826" t="str">
            <v>3TE40G163934G1639M010</v>
          </cell>
          <cell r="AT826" t="e">
            <v>#N/A</v>
          </cell>
          <cell r="AU826" t="str">
            <v>40H5B2</v>
          </cell>
          <cell r="AV826" t="str">
            <v>3TE40G163934</v>
          </cell>
          <cell r="AW826" t="str">
            <v>G1639</v>
          </cell>
          <cell r="AX826" t="str">
            <v>M010</v>
          </cell>
          <cell r="AY826">
            <v>74012197</v>
          </cell>
          <cell r="AZ826">
            <v>51013127</v>
          </cell>
          <cell r="BA826">
            <v>80141547</v>
          </cell>
        </row>
        <row r="827">
          <cell r="D827">
            <v>60316139</v>
          </cell>
          <cell r="E827" t="str">
            <v xml:space="preserve">A </v>
          </cell>
          <cell r="F827" t="str">
            <v>TV</v>
          </cell>
          <cell r="G827" t="str">
            <v xml:space="preserve">ANA MARIA JIMENEZ SOLORZANO                                                     </v>
          </cell>
          <cell r="H827" t="str">
            <v xml:space="preserve">FUENTE DE LAS PALOMAS 370, VILLA FONTANA, 45610, TLAQUEPAQUE, JALISCO                  </v>
          </cell>
          <cell r="I827">
            <v>3313858738</v>
          </cell>
          <cell r="J827" t="str">
            <v>HISENSE</v>
          </cell>
          <cell r="K827" t="str">
            <v>40H5B2</v>
          </cell>
          <cell r="L827" t="str">
            <v>40G1632F4H00097</v>
          </cell>
          <cell r="M827" t="str">
            <v>Ticket de compra</v>
          </cell>
          <cell r="N827">
            <v>9331</v>
          </cell>
          <cell r="O827">
            <v>42731</v>
          </cell>
          <cell r="P827">
            <v>42843</v>
          </cell>
          <cell r="Q827">
            <v>201076</v>
          </cell>
          <cell r="R827" t="str">
            <v xml:space="preserve"> T202232/PANEL/OC-1009850</v>
          </cell>
          <cell r="S827" t="str">
            <v xml:space="preserve"> </v>
          </cell>
          <cell r="T827" t="str">
            <v xml:space="preserve"> Carlos Muñiz    Fecha de Aplicaci</v>
          </cell>
          <cell r="U827" t="str">
            <v>2017/04/24</v>
          </cell>
          <cell r="V827" t="str">
            <v>SUR</v>
          </cell>
          <cell r="W827" t="str">
            <v>COMPLETADO</v>
          </cell>
          <cell r="X827" t="str">
            <v>TALLER</v>
          </cell>
          <cell r="Y827">
            <v>42843</v>
          </cell>
          <cell r="Z827">
            <v>112</v>
          </cell>
          <cell r="AA827" t="str">
            <v>M010</v>
          </cell>
          <cell r="AD827" t="str">
            <v>Tlaquepaque/Villa Fontana</v>
          </cell>
          <cell r="AE827" t="str">
            <v>JAL</v>
          </cell>
          <cell r="AF827" t="str">
            <v>MX</v>
          </cell>
          <cell r="AG827" t="str">
            <v>10415993</v>
          </cell>
          <cell r="AH827" t="str">
            <v>ANA SOLORZANO</v>
          </cell>
          <cell r="AI827" t="str">
            <v>370 Fuente de las palomas</v>
          </cell>
          <cell r="AJ827" t="str">
            <v>0443313858738</v>
          </cell>
          <cell r="AK827" t="str">
            <v>0443313858738</v>
          </cell>
          <cell r="AL827" t="str">
            <v>45615</v>
          </cell>
          <cell r="AM827" t="str">
            <v>26/04/2017 04 : 43 FABIOLA.BON : CFA24/04/2017 23 : 23 ARANTXA.MON : TCF124/04/2017 23 : 23 ARANTXA.MON : NP522/04/2017 00 : 50 201076 : P1: T202232/PANEL/OC-100985019/04/2017 05 : 01 201076 : SE ATIENDE CON ORDEN 128032SE PROGRAMO VISITA PARA EL DIA 18/04/201719/04/2017 01 : 06 GABRIELA.B : ODSWTP13/04/2017 04 : 17 GABRIELA.B : RD % FONTANA PONIENTE FUENTE DE LASAVES</v>
          </cell>
          <cell r="AN827" t="str">
            <v>3TE40G155372</v>
          </cell>
          <cell r="AO827" t="str">
            <v>Smart</v>
          </cell>
          <cell r="AP827" t="str">
            <v>Hisense</v>
          </cell>
          <cell r="AQ827" t="str">
            <v>Opera</v>
          </cell>
          <cell r="AR827" t="str">
            <v>FHD 1920 x 1080</v>
          </cell>
          <cell r="AS827" t="str">
            <v>3TE40G164782G1647M010</v>
          </cell>
          <cell r="AT827" t="e">
            <v>#N/A</v>
          </cell>
          <cell r="AU827" t="str">
            <v>40H5B2</v>
          </cell>
          <cell r="AV827" t="str">
            <v>3TE40G164782</v>
          </cell>
          <cell r="AW827" t="str">
            <v>G1647</v>
          </cell>
          <cell r="AX827" t="str">
            <v>M010</v>
          </cell>
          <cell r="AY827">
            <v>74012198</v>
          </cell>
          <cell r="AZ827">
            <v>51013128</v>
          </cell>
          <cell r="BA827">
            <v>80141551</v>
          </cell>
        </row>
        <row r="828">
          <cell r="D828">
            <v>60315552</v>
          </cell>
          <cell r="E828" t="str">
            <v xml:space="preserve">A </v>
          </cell>
          <cell r="F828" t="str">
            <v>TV</v>
          </cell>
          <cell r="G828" t="str">
            <v>GABRIELA HERNANDEZ SIMON</v>
          </cell>
          <cell r="H828" t="str">
            <v>CERRADA DE CARR. INTERNACIONAL # 13, VILLA DE MITLA</v>
          </cell>
          <cell r="I828" t="str">
            <v>9515681001 &amp; 9513160642</v>
          </cell>
          <cell r="J828" t="str">
            <v>HISENSE</v>
          </cell>
          <cell r="K828" t="str">
            <v>50CU6000</v>
          </cell>
          <cell r="L828" t="str">
            <v>50G162681H00784</v>
          </cell>
          <cell r="M828">
            <v>9045958270</v>
          </cell>
          <cell r="N828">
            <v>18885</v>
          </cell>
          <cell r="O828">
            <v>42695</v>
          </cell>
          <cell r="P828">
            <v>42890</v>
          </cell>
          <cell r="Q828">
            <v>201022</v>
          </cell>
          <cell r="R828" t="str">
            <v>T205451 OC-1009729</v>
          </cell>
          <cell r="S828" t="str">
            <v>EQUIPO EN TALLER, SOLO SE RECOLECTO PANT</v>
          </cell>
          <cell r="T828" t="str">
            <v xml:space="preserve">  MAURICIO ILESCAS OLIVERA    Fech</v>
          </cell>
          <cell r="U828" t="str">
            <v>2017/04/24</v>
          </cell>
          <cell r="V828" t="str">
            <v>SUR</v>
          </cell>
          <cell r="W828" t="str">
            <v>COMPLETADO</v>
          </cell>
          <cell r="X828" t="str">
            <v>TALLER</v>
          </cell>
          <cell r="Y828">
            <v>42831</v>
          </cell>
          <cell r="Z828">
            <v>136</v>
          </cell>
          <cell r="AA828" t="str">
            <v>M010</v>
          </cell>
          <cell r="AD828" t="str">
            <v>San Pablo Villa Mitla/Centro</v>
          </cell>
          <cell r="AE828" t="str">
            <v>OAX</v>
          </cell>
          <cell r="AF828" t="str">
            <v>MX</v>
          </cell>
          <cell r="AG828" t="str">
            <v>10415605</v>
          </cell>
          <cell r="AH828" t="str">
            <v>GABRIELA HERNANDEZ SIMON</v>
          </cell>
          <cell r="AI828" t="str">
            <v>13 Carr. Internacional</v>
          </cell>
          <cell r="AJ828" t="str">
            <v>9513160642</v>
          </cell>
          <cell r="AK828" t="str">
            <v>9513160642</v>
          </cell>
          <cell r="AL828" t="str">
            <v>70430</v>
          </cell>
          <cell r="AM828" t="str">
            <v>20/04/2017 06 : 17 ARANTXA.MON : TCF120/04/2017 06 : 17 ARANTXA.MON : NP520/04/2017 05 : 05 RODRIGUEZ ERICK : MODOR: 50CU600020/04/2017 03 : 53 ARANTXA.MON : MODELO CRM NO COINCIDE CON LOSOLICITADO A REFACCIONES19/04/2017 07 : 20 201022 : P1; PANEL # T205451, PEDIDO # OC-1009729,SE ADJUNTA REPORTE DE PANEL DAÑADO19/04/2017 06 : 36 201022 : SE CHECA EQUIPO Y ESTA DAÑADO EL PANEL, SEPIDE REFACCION18/04/2017 04 : 35 FABIOLA.BON : SEG: CLIENTE CONFIRMA QUE YARECOLECTARON SU EQUIPO, QUEDA PENDIENTE DE DIAGNOSTICO13/04/2017 03 : 48 201022 : SE PÀSO A DOMICILIO DE CLIENTE Y NO SELOCALIZO A NADIE07/04/2017 07 : 08 201022 : V1; SERVICIO PROGRAMADO PARA REVICION EL10-4-1706/04/2017 06 : 40 GERARDO.GRA : ODSWTP ELABORADA POR EMC*RD% RAYON Y ZARAGOZA</v>
          </cell>
          <cell r="AN828" t="str">
            <v>3TE50G162680</v>
          </cell>
          <cell r="AO828" t="e">
            <v>#N/A</v>
          </cell>
          <cell r="AP828" t="e">
            <v>#N/A</v>
          </cell>
          <cell r="AQ828" t="e">
            <v>#N/A</v>
          </cell>
          <cell r="AR828" t="e">
            <v>#N/A</v>
          </cell>
          <cell r="AS828" t="str">
            <v>3TE55G1623K3G1623K3M010</v>
          </cell>
          <cell r="AT828">
            <v>24</v>
          </cell>
          <cell r="AU828" t="str">
            <v>55H7B</v>
          </cell>
          <cell r="AV828" t="str">
            <v>3TE55G1623K3</v>
          </cell>
          <cell r="AW828" t="str">
            <v>G1623K3</v>
          </cell>
          <cell r="AX828" t="str">
            <v>M010</v>
          </cell>
          <cell r="AY828">
            <v>74012201</v>
          </cell>
          <cell r="AZ828">
            <v>51013129</v>
          </cell>
          <cell r="BA828">
            <v>80149507</v>
          </cell>
        </row>
        <row r="829">
          <cell r="D829">
            <v>60313955</v>
          </cell>
          <cell r="E829" t="str">
            <v xml:space="preserve">A </v>
          </cell>
          <cell r="F829" t="str">
            <v>TV</v>
          </cell>
          <cell r="G829" t="str">
            <v>Miguel Angel Cisneros Carrillo</v>
          </cell>
          <cell r="H829" t="str">
            <v>MX City/Suburb: Metepec/La michoacana
Street: 
Boulevar Toluca Tenango
House Number: 267</v>
          </cell>
          <cell r="I829" t="str">
            <v>7222194292// 7223501200</v>
          </cell>
          <cell r="J829" t="str">
            <v>HISENSE</v>
          </cell>
          <cell r="K829" t="str">
            <v>50CU6000</v>
          </cell>
          <cell r="L829" t="str">
            <v>50G162681H01944</v>
          </cell>
          <cell r="M829" t="str">
            <v>POLIZA DE GARANTIA</v>
          </cell>
          <cell r="N829">
            <v>0</v>
          </cell>
          <cell r="O829">
            <v>42695</v>
          </cell>
          <cell r="P829">
            <v>42781</v>
          </cell>
          <cell r="Q829">
            <v>201612</v>
          </cell>
          <cell r="R829" t="str">
            <v xml:space="preserve">DEMORA EN LLEGADA DE REFACIONES 17/03/2017 03 : 23 201612 : P1 PANEL 205451 OC-1008754  SE SOLICITO REFACION 16/03/2017  EN ESPERA DE SU LLEGADA NAC 16/03//2017
</v>
          </cell>
          <cell r="S829" t="str">
            <v>EQUIPO EN DOMICILIO DE CLIENTE</v>
          </cell>
          <cell r="T829" t="str">
            <v xml:space="preserve">      ADRIANA BINIFACIO REYES     </v>
          </cell>
          <cell r="U829" t="str">
            <v>2017-04-24</v>
          </cell>
          <cell r="V829" t="str">
            <v>CENTRO</v>
          </cell>
          <cell r="W829" t="str">
            <v>COMPLETADO</v>
          </cell>
          <cell r="X829" t="str">
            <v>CLIENTE</v>
          </cell>
          <cell r="Y829">
            <v>42804</v>
          </cell>
          <cell r="Z829">
            <v>109</v>
          </cell>
          <cell r="AA829" t="str">
            <v>M010</v>
          </cell>
          <cell r="AD829" t="str">
            <v>San ,Mateo/Centro</v>
          </cell>
          <cell r="AE829" t="str">
            <v>MEX</v>
          </cell>
          <cell r="AF829" t="str">
            <v>MX</v>
          </cell>
          <cell r="AG829" t="str">
            <v>10411919</v>
          </cell>
          <cell r="AH829" t="str">
            <v>MIGUEL ANGEL CISNEROS CARRILLO</v>
          </cell>
          <cell r="AI829" t="str">
            <v>1021 Cipres casa 2</v>
          </cell>
          <cell r="AJ829" t="str">
            <v>7223501200</v>
          </cell>
          <cell r="AK829" t="str">
            <v>7223501200</v>
          </cell>
          <cell r="AL829" t="str">
            <v>52104</v>
          </cell>
          <cell r="AM829" t="str">
            <v>06/04/2017 06 : 12 ERNESTO.HERN : TCF106/04/2017 06 : 12 ERNESTO.HERN : NP506/04/2017 00 : 49 MA.ISABEL : SEG: SE CONTACTA A REFACCIONES PARASABER SI SURTIRAN LA REFACCION, EN ESPERA DE RESPUESTA04/04/2017 00 : 21 MA.ISABEL : SEG: DGR31/03/2017 02 : 58 GEARARDO.PA : SEG: SE CONTACTA AL CSA PARA VERF SICUANTA CON LOS DOCTOS CORRECTOS31/03/2017 02 : 58 201612 : VGA _ 30/03/2017 SE ADJUNTA DOC PARA VALIDARGARANTIA NAC 30/03/201725/03/2017 00 : 57 201612 : EN ESPERA DE DOC DE CLIENTE CON NUMERO DESERIE24/03/2017 05 : 53 MA.ISABEL : SEG: SE CONTACTA AL CSA PARA CONFIRMARSI EL CLIENTE YA ENVIÓ DOCUMENTO CORRECTO22/03/2017 06 : 10 201612 : SE SOLICITO A CLIENTE POLIZA CIN NUMERO DESERIE EN ESPERA DE QUE ENVIE INFORMACION NAC 21/103/201722/03/2017 02 : 12 MA.ISABEL : SEG: SE CONTACTA AL CSA PARA INDICARLEQUE FALTA EL NUMERO DE SERIE EN LA POLIZA DE GARANTIA, EN ESPERA DERESPUESTA17/03/2017 03 : 23 201612 : P1 PANEL 205451 OC-1008754 SE SOLICITOREFACION 16/03/2017 N EN ESPERA DE SU LLEGADA NAC 16/03//201716/03/2017 23 : 45 201612 : SE ADJUN5TA POILIZA DE GARANTIA16/03/2017 04 : 00 201612 : SE ADJUNTA FORMATO RMA POR DAÑO EN PANEL ENESPERA DE POLIZA SELLADA SOLICITADOS A CLIENTE PARA SOLICITAR REFACION NAC16/03/2017 01 : 57 MA.ISABEL : SEG: SE CONTACTA AL CSA PARA SABERESTATUS DE REPARACION, ADEMAS SE LE INDICA QUE EL DOCTO QUE PRESENTO ELCLIENTE NO ES VALIDO PARA GARANTIA, LAS OTRAS AREAS NO LO ACEPTARAM ENCASO DE SOLICITAR REFACCION, EN ESPERA DE RESPUESTA15/03/2017 02 : 20 201612 : EQUIPO RECOLECTADO EN BANCO DE TRABAJO12/03/2017 00 : 35 201612 : V1_14/03/2017 SE RECIBE SERVICIO NAC _11/03/2017 10 : 03 SEMIRAMIS.M : ODSWTPENTRE CIPRES Y 2 DE ABRIL</v>
          </cell>
          <cell r="AN829" t="str">
            <v>3TE50G162680</v>
          </cell>
          <cell r="AO829" t="e">
            <v>#N/A</v>
          </cell>
          <cell r="AP829" t="e">
            <v>#N/A</v>
          </cell>
          <cell r="AQ829" t="e">
            <v>#N/A</v>
          </cell>
          <cell r="AR829" t="e">
            <v>#N/A</v>
          </cell>
          <cell r="AS829" t="str">
            <v>3TE50G162681G1626M010</v>
          </cell>
          <cell r="AT829" t="e">
            <v>#N/A</v>
          </cell>
          <cell r="AU829" t="str">
            <v>50CU6000</v>
          </cell>
          <cell r="AV829" t="str">
            <v>3TE50G162681</v>
          </cell>
          <cell r="AW829" t="str">
            <v>G1626</v>
          </cell>
          <cell r="AX829" t="str">
            <v>M010</v>
          </cell>
          <cell r="AY829">
            <v>74012200</v>
          </cell>
          <cell r="AZ829">
            <v>51013130</v>
          </cell>
          <cell r="BA829">
            <v>80141556</v>
          </cell>
        </row>
        <row r="830">
          <cell r="D830">
            <v>60312080</v>
          </cell>
          <cell r="E830" t="str">
            <v>A</v>
          </cell>
          <cell r="F830" t="str">
            <v>TV</v>
          </cell>
          <cell r="G830" t="str">
            <v xml:space="preserve">BEATRIZ ADRIANA GARCIA </v>
          </cell>
          <cell r="H830" t="str">
            <v xml:space="preserve">MARIO QUINTANILLA 330 B, SAN MARCOS, ESCOBEDO </v>
          </cell>
          <cell r="I830">
            <v>8186922046</v>
          </cell>
          <cell r="J830" t="str">
            <v>HISENSE</v>
          </cell>
          <cell r="K830" t="str">
            <v>50H5B</v>
          </cell>
          <cell r="L830" t="str">
            <v>50G151618H00985</v>
          </cell>
          <cell r="M830" t="str">
            <v>170832-14</v>
          </cell>
          <cell r="N830">
            <v>14434</v>
          </cell>
          <cell r="O830">
            <v>42407</v>
          </cell>
          <cell r="P830">
            <v>42789</v>
          </cell>
          <cell r="Q830">
            <v>201024</v>
          </cell>
          <cell r="R830" t="str">
            <v>28/02/17 05:11 ERNESTO HDZ NP5 P1A OC 1007754, CABLE LVDS, 1149713</v>
          </cell>
          <cell r="S830" t="str">
            <v/>
          </cell>
          <cell r="T830" t="str">
            <v xml:space="preserve"> SOFIA VAZQUEZ                    </v>
          </cell>
          <cell r="U830" t="str">
            <v>2017-04-25</v>
          </cell>
          <cell r="V830" t="str">
            <v>Norte</v>
          </cell>
          <cell r="W830" t="str">
            <v>COMPLETADO</v>
          </cell>
          <cell r="X830" t="str">
            <v>TALLER</v>
          </cell>
          <cell r="Y830">
            <v>42787</v>
          </cell>
          <cell r="Z830">
            <v>380</v>
          </cell>
          <cell r="AA830" t="str">
            <v>M012</v>
          </cell>
          <cell r="AD830" t="str">
            <v>sn marcos/escobedo</v>
          </cell>
          <cell r="AE830" t="str">
            <v>NL</v>
          </cell>
          <cell r="AF830" t="str">
            <v>MX</v>
          </cell>
          <cell r="AG830" t="str">
            <v>10412441</v>
          </cell>
          <cell r="AH830" t="str">
            <v>BEATRIZ ADRIANA GARCIA</v>
          </cell>
          <cell r="AI830" t="str">
            <v>mario quintanilla 330 b</v>
          </cell>
          <cell r="AJ830" t="str">
            <v>8186922046</v>
          </cell>
          <cell r="AK830">
            <v>0</v>
          </cell>
          <cell r="AL830" t="str">
            <v>66050</v>
          </cell>
          <cell r="AM830" t="str">
            <v>31/03/2017 03 : 48 BRENDA.MORA : CSCSe le menciona al cliente que su equipo será enviado aprox. en 10 días.14/03/2017 05 : 42 MARCO.DIAZ : TCF1PU CSA03/03/2017 23 : 56 GABRIELA.B : CSCSe Brinda información de CF se indica tiempo de respuesta28/02/2017 05 : 12 ERNESTO.HERN : TCF128/02/2017 05 : 11 ERNESTO.HERN : NP528/02/2017 05 : 04 MARIA.EUGENI : SEG: CSA Favor de actualizar folio,llego refaccion el 27/02/201725/02/2017 00 : 47 ERNESTO.HERN : EM-P2A GUIA: 735169380124/02/2017 05 : 57 201024 : P1B : OC 1007870 , PANEL 187573 , 23 FEB2017 :(24/02/2017 02 : 51 201024 : SE ANEXA NOTA DE COMPRA Y SE PAS A REVISION22/02/2017 08 : 53 201024 : P1A: O.C. 1007754, CABLE LVDS, # DEPARTE 1149713 PREDIAGNOSTICO FEB-2122/02/2017 07 : 29 201024 : SE VISITARA EL VIERNE 2421/02/2017 01 : 31 LAURA.HERNA : ODSWTPRD&lt;(&gt;&amp;&lt;)&gt;NEFTALY LOPEZ Y ROMULO LOZANO</v>
          </cell>
          <cell r="AN830" t="str">
            <v>3TE50G151618</v>
          </cell>
          <cell r="AO830" t="str">
            <v>Smart</v>
          </cell>
          <cell r="AP830" t="str">
            <v>Hisense</v>
          </cell>
          <cell r="AQ830" t="str">
            <v>Opera</v>
          </cell>
          <cell r="AR830" t="str">
            <v>HD 1366 X 768</v>
          </cell>
          <cell r="AS830" t="str">
            <v>3TE50G1644B3G1644M010</v>
          </cell>
          <cell r="AT830" t="e">
            <v>#N/A</v>
          </cell>
          <cell r="AU830" t="str">
            <v>50H7GB</v>
          </cell>
          <cell r="AV830" t="str">
            <v>3TE50G1644B3</v>
          </cell>
          <cell r="AW830" t="str">
            <v>G1644</v>
          </cell>
          <cell r="AX830" t="str">
            <v>M010</v>
          </cell>
          <cell r="AY830">
            <v>74012202</v>
          </cell>
          <cell r="AZ830">
            <v>51013132</v>
          </cell>
          <cell r="BA830">
            <v>80141562</v>
          </cell>
        </row>
        <row r="831">
          <cell r="D831">
            <v>60310195</v>
          </cell>
          <cell r="E831" t="str">
            <v xml:space="preserve">A </v>
          </cell>
          <cell r="F831" t="str">
            <v>TV</v>
          </cell>
          <cell r="G831" t="str">
            <v>BIMBO</v>
          </cell>
          <cell r="H831" t="str">
            <v>BENITO JUAREZ #914, COL. GUADALUPE, TOUCA ESTADO DE MEXICO.</v>
          </cell>
          <cell r="I831">
            <v>7228852753</v>
          </cell>
          <cell r="J831" t="str">
            <v>HISENSE</v>
          </cell>
          <cell r="K831" t="str">
            <v>50H5B</v>
          </cell>
          <cell r="L831" t="str">
            <v>50G154817H00041</v>
          </cell>
          <cell r="M831">
            <v>57086999</v>
          </cell>
          <cell r="N831">
            <v>0</v>
          </cell>
          <cell r="O831">
            <v>42447</v>
          </cell>
          <cell r="P831">
            <v>42786</v>
          </cell>
          <cell r="Q831">
            <v>201069</v>
          </cell>
          <cell r="R831" t="str">
            <v>NO EXISTENCIA DE PZA T196102</v>
          </cell>
          <cell r="S831" t="str">
            <v/>
          </cell>
          <cell r="T831" t="str">
            <v xml:space="preserve"> ESTEPHANIA TOREES                </v>
          </cell>
          <cell r="U831" t="str">
            <v>2017/04/21</v>
          </cell>
          <cell r="V831" t="str">
            <v>CENTRO</v>
          </cell>
          <cell r="W831" t="str">
            <v>COMPLETADO</v>
          </cell>
          <cell r="X831" t="str">
            <v>CLIENTE</v>
          </cell>
          <cell r="Y831">
            <v>42761</v>
          </cell>
          <cell r="Z831">
            <v>314</v>
          </cell>
          <cell r="AA831" t="str">
            <v>M010</v>
          </cell>
          <cell r="AD831" t="str">
            <v>Toluca /Guadalupe</v>
          </cell>
          <cell r="AE831" t="str">
            <v>MEX</v>
          </cell>
          <cell r="AF831" t="str">
            <v>MX</v>
          </cell>
          <cell r="AG831" t="str">
            <v>10410723</v>
          </cell>
          <cell r="AH831" t="str">
            <v>E3NRIQUE CARRANSA</v>
          </cell>
          <cell r="AI831" t="str">
            <v>914 Benito Juarez</v>
          </cell>
          <cell r="AJ831" t="str">
            <v>7228852753</v>
          </cell>
          <cell r="AK831" t="str">
            <v>7221565117</v>
          </cell>
          <cell r="AL831" t="str">
            <v>50260</v>
          </cell>
          <cell r="AM831" t="str">
            <v>14/03/2017 06 : 12 MARCO.DIAZ : TCF1PU CSA25/02/2017 04 : 26 ERNESTO.HERN : TCF125/02/2017 04 : 26 ERNESTO.HERN : NP525/02/2017 00 : 33 SERGIO.FER : ST2 - Diagnóstico correcto se autorizareparación.24/02/2017 04 : 36 201069 : 23/02 P1B: T196102 PANEL, OC-100784023/02/2017 *ETPEQ. EN CSA, EN ESPERA DE AUTORIZACION DE SOPORTETECNICO *ETP19/02/2017 13 : 44 GEARARDO.PA : PENDIENTE DE ACTUALIZAR EN SISTEMA16/02/2017 06 : 19 MA.ISABEL : P4: 8/02/2017 ESTEFANIA12/02/2017 10 : 18 GEARARDO.PA : PENDIENTE DE REFACCION09/02/2017 01 : 19 ERNESTO.HERN : EM-P2A GUIA: 363210220204/02/2017 02 : 43 201069 : 03/02 P1A: T196064 TARJETA PRINCIPAL,OC-1006994 03/02/2017 PREDIAGNOSTICO *ETP29/01/2017 02 : 48 201069 : 28/01/2017 12:46 NO CONTACTO CON CLIENTEL.H.25/01/2017 07 : 37 MARIELA.CHA : ODSWTPMANUEL Y LOS PINOSFACHADA PORTÓN BLANCO TABIQUECOLEGIO DE BACHILLERES A CUATRO CUADRAS</v>
          </cell>
          <cell r="AN831" t="str">
            <v>3TE50G151618</v>
          </cell>
          <cell r="AO831" t="str">
            <v>Smart</v>
          </cell>
          <cell r="AP831" t="str">
            <v>Hisense</v>
          </cell>
          <cell r="AQ831" t="str">
            <v>Opera</v>
          </cell>
          <cell r="AR831" t="str">
            <v>HD 1366 X 768</v>
          </cell>
          <cell r="AS831" t="str">
            <v>3TE50G1644B3G1644M010</v>
          </cell>
          <cell r="AT831" t="e">
            <v>#N/A</v>
          </cell>
          <cell r="AU831" t="str">
            <v>50H7GB</v>
          </cell>
          <cell r="AV831" t="str">
            <v>3TE50G1644B3</v>
          </cell>
          <cell r="AW831" t="str">
            <v>G1644</v>
          </cell>
          <cell r="AX831" t="str">
            <v>M010</v>
          </cell>
          <cell r="AY831">
            <v>74012203</v>
          </cell>
          <cell r="AZ831">
            <v>51013133</v>
          </cell>
          <cell r="BA831">
            <v>80141566</v>
          </cell>
        </row>
        <row r="832">
          <cell r="D832">
            <v>60314542</v>
          </cell>
          <cell r="E832" t="str">
            <v xml:space="preserve">A </v>
          </cell>
          <cell r="F832" t="str">
            <v>TV</v>
          </cell>
          <cell r="G832" t="str">
            <v>JUAN CARLOS PEREZ</v>
          </cell>
          <cell r="H832" t="str">
            <v>SECCION 14 MZA 6 LOTE 12 COL.PETROLERA.CARDENAS TAB.</v>
          </cell>
          <cell r="I832">
            <v>9371056050</v>
          </cell>
          <cell r="J832" t="str">
            <v>HISENSE</v>
          </cell>
          <cell r="K832" t="str">
            <v>50H7GB</v>
          </cell>
          <cell r="L832" t="str">
            <v>50G155381H00005</v>
          </cell>
          <cell r="M832" t="str">
            <v>TICKET</v>
          </cell>
          <cell r="N832">
            <v>11423.44</v>
          </cell>
          <cell r="O832">
            <v>42808</v>
          </cell>
          <cell r="P832" t="str">
            <v>03/21/2017</v>
          </cell>
          <cell r="Q832">
            <v>202419</v>
          </cell>
          <cell r="R832" t="str">
            <v>PANEL OC-1009187</v>
          </cell>
          <cell r="S832" t="str">
            <v/>
          </cell>
          <cell r="T832" t="str">
            <v xml:space="preserve">  Ruben Juarez                 Fec</v>
          </cell>
          <cell r="U832" t="str">
            <v>2017/04/24</v>
          </cell>
          <cell r="V832" t="str">
            <v>SUR</v>
          </cell>
          <cell r="W832" t="str">
            <v>COMPLETADO</v>
          </cell>
          <cell r="X832" t="str">
            <v>TALLER</v>
          </cell>
          <cell r="Y832">
            <v>42815</v>
          </cell>
          <cell r="Z832">
            <v>7</v>
          </cell>
          <cell r="AA832" t="str">
            <v>M010</v>
          </cell>
          <cell r="AD832" t="str">
            <v>Petrolera/Cardenas</v>
          </cell>
          <cell r="AE832" t="str">
            <v>TAB</v>
          </cell>
          <cell r="AF832" t="str">
            <v>MX</v>
          </cell>
          <cell r="AG832" t="str">
            <v>10414572</v>
          </cell>
          <cell r="AH832" t="str">
            <v>JUAN CARLOS PEREZ</v>
          </cell>
          <cell r="AI832" t="str">
            <v>Lt 12 Secc14 Mz 6 Lt 12</v>
          </cell>
          <cell r="AJ832" t="str">
            <v>9371056050</v>
          </cell>
          <cell r="AK832">
            <v>0</v>
          </cell>
          <cell r="AL832" t="str">
            <v>86500</v>
          </cell>
          <cell r="AM832" t="str">
            <v>06/04/2017 06 : 50 ERNESTO.HERN : TCF106/04/2017 06 : 49 ERNESTO.HERN : NP501/04/2017 05 : 43 FABIOLA.BON : SEG: REFACCIONES30/03/2017 07 : 40 202419 : P1:SE SOLICITA PANEL NO.DE PEDIDO OC-1009187.30/03/2017 07 : 16 FABIOLA.BON : seg: pendiente de diagnostico25/03/2017 03 : 59 202419 : V1: 28-03-2017 A LAS 11:AM25/03/2017 03 : 26 ADRIANA.SAN : KMA:98$196.0025/03/2017 03 : 20 FABIOLA.BON : seg: se solicita aut de km Adriana San24/03/2017 23 : 54 202419 : SKMA: 98 KM VILLAHERMOSA-CARDENAS,23/03/2017 05 : 57 FABIOLA.BON : V1P17/03/2017 00 : 50 ADRIANA.SAN : ODSWTPRD% SECC 44 ATRAS DE LA CASETA DE POLICIA</v>
          </cell>
          <cell r="AN832" t="str">
            <v>3TE50G1523B0</v>
          </cell>
          <cell r="AO832" t="str">
            <v>Smart</v>
          </cell>
          <cell r="AP832" t="str">
            <v>Hisense</v>
          </cell>
          <cell r="AQ832" t="str">
            <v>Android</v>
          </cell>
          <cell r="AR832" t="str">
            <v>UHD 3840 X 2160</v>
          </cell>
          <cell r="AS832" t="str">
            <v>3TE50G1644B3G1644M010</v>
          </cell>
          <cell r="AT832" t="e">
            <v>#N/A</v>
          </cell>
          <cell r="AU832" t="str">
            <v>50H7GB</v>
          </cell>
          <cell r="AV832" t="str">
            <v>3TE50G1644B3</v>
          </cell>
          <cell r="AW832" t="str">
            <v>G1644</v>
          </cell>
          <cell r="AX832" t="str">
            <v>M010</v>
          </cell>
          <cell r="AY832">
            <v>74012204</v>
          </cell>
          <cell r="AZ832">
            <v>51013134</v>
          </cell>
          <cell r="BA832">
            <v>80141571</v>
          </cell>
        </row>
        <row r="833">
          <cell r="D833">
            <v>60315978</v>
          </cell>
          <cell r="E833" t="str">
            <v xml:space="preserve">A </v>
          </cell>
          <cell r="F833" t="str">
            <v>TV</v>
          </cell>
          <cell r="G833" t="str">
            <v xml:space="preserve">ELIAS CHAN CHAN </v>
          </cell>
          <cell r="H833" t="str">
            <v>845 AV HIDALGO MZ-47 LOTE 18 REG.93</v>
          </cell>
          <cell r="I833">
            <v>9981878815</v>
          </cell>
          <cell r="J833" t="str">
            <v>HISENSE</v>
          </cell>
          <cell r="K833" t="str">
            <v>50K20DW</v>
          </cell>
          <cell r="L833" t="str">
            <v>50143291H04431</v>
          </cell>
          <cell r="M833" t="str">
            <v xml:space="preserve">DOCUMENTO NO FOLIADO </v>
          </cell>
          <cell r="N833">
            <v>13310.88</v>
          </cell>
          <cell r="O833">
            <v>42025</v>
          </cell>
          <cell r="P833">
            <v>42839</v>
          </cell>
          <cell r="Q833">
            <v>201033</v>
          </cell>
          <cell r="R833" t="str">
            <v>PANEL OC-1009647</v>
          </cell>
          <cell r="S833" t="str">
            <v xml:space="preserve"> EQUIPO EN RESGUARDO DEL CENTRO DE SERVI</v>
          </cell>
          <cell r="T833" t="str">
            <v xml:space="preserve">        JUAN OSWALDO URIBE PERAZA </v>
          </cell>
          <cell r="U833" t="str">
            <v>2017/04/24</v>
          </cell>
          <cell r="V833" t="str">
            <v>SUR</v>
          </cell>
          <cell r="W833" t="str">
            <v>COMPLETADO</v>
          </cell>
          <cell r="X833" t="str">
            <v>TALLER</v>
          </cell>
          <cell r="Y833">
            <v>42837</v>
          </cell>
          <cell r="Z833">
            <v>812</v>
          </cell>
          <cell r="AA833" t="str">
            <v>M010</v>
          </cell>
          <cell r="AD833" t="str">
            <v>Cancun/Supermanzana 93</v>
          </cell>
          <cell r="AE833" t="str">
            <v>QR</v>
          </cell>
          <cell r="AF833" t="str">
            <v>MX</v>
          </cell>
          <cell r="AG833" t="str">
            <v>10415927</v>
          </cell>
          <cell r="AH833" t="str">
            <v>ELIAS CHAN CHAN</v>
          </cell>
          <cell r="AI833" t="str">
            <v>845 Av Hidalgo mz 47 lt 18</v>
          </cell>
          <cell r="AJ833" t="str">
            <v>9981878815</v>
          </cell>
          <cell r="AK833" t="str">
            <v>9981878815</v>
          </cell>
          <cell r="AL833" t="str">
            <v>77517</v>
          </cell>
          <cell r="AM833" t="str">
            <v>26/04/2017 03 : 05 FABIOLA.BON : CFA18/04/2017 06 : 44 ARANTXA.MON : TCF118/04/2017 06 : 44 ARANTXA.MON : NP518/04/2017 06 : 05 FABIOLA.BON : SEG: REFACCIONES14/04/2017 05 : 06 201033 : EQUIPO CHEADO PARA ESTE SERVICIO SE SOLICITAEL PANEL,SE ENCUENTRA DAÑADO SI LE LLEGAN LOS VOLTJAES HASTA EL PANEL TFT PERO ESTE NO ENCIENDE AUNQUE ESTEN ENCENDIDOS LOS LED’SESTE PANEL SE SOLICITA EL DIA DE HOY13 /04/2017 EN SISTEMA OPEN BRAVO CON NUMERO DE OC-100964712/04/2017 22 : 29 SEMIRAMIS.M : ODSWTPRD/ TELMEXENTRE LAS CALLES DE AV TALLERES Y FRANCISCO I MADERO</v>
          </cell>
          <cell r="AN833" t="str">
            <v>1TE50B8NUSCB</v>
          </cell>
          <cell r="AO833" t="str">
            <v>Smart</v>
          </cell>
          <cell r="AP833" t="str">
            <v>Hisense</v>
          </cell>
          <cell r="AQ833" t="str">
            <v>Opera</v>
          </cell>
          <cell r="AR833" t="str">
            <v>FHD 1920 x 1080</v>
          </cell>
          <cell r="AS833" t="str">
            <v>3TE50G165140G165140M010</v>
          </cell>
          <cell r="AT833">
            <v>164</v>
          </cell>
          <cell r="AU833" t="str">
            <v>50H7GB</v>
          </cell>
          <cell r="AV833" t="str">
            <v>3TE50G165140</v>
          </cell>
          <cell r="AW833" t="str">
            <v>G165140</v>
          </cell>
          <cell r="AX833" t="str">
            <v>M010</v>
          </cell>
          <cell r="AY833">
            <v>74012206</v>
          </cell>
          <cell r="AZ833">
            <v>51013136</v>
          </cell>
          <cell r="BA833">
            <v>80147797</v>
          </cell>
        </row>
        <row r="834">
          <cell r="D834">
            <v>60316109</v>
          </cell>
          <cell r="E834" t="str">
            <v xml:space="preserve">A </v>
          </cell>
          <cell r="F834" t="str">
            <v>TV</v>
          </cell>
          <cell r="G834" t="str">
            <v>Ricardo Flores</v>
          </cell>
          <cell r="H834" t="str">
            <v>CERRADA JANITZIO #4, COL. LAS CRUCES, DEL. MAGDALENA CONTRERAS, C.P. 10330</v>
          </cell>
          <cell r="I834" t="str">
            <v xml:space="preserve">5527491299 / 44373451 </v>
          </cell>
          <cell r="J834" t="str">
            <v>HISENSE</v>
          </cell>
          <cell r="K834" t="str">
            <v>50K20DW</v>
          </cell>
          <cell r="L834" t="str">
            <v>50G143064H00534</v>
          </cell>
          <cell r="M834" t="str">
            <v>POLIZA</v>
          </cell>
          <cell r="N834">
            <v>0</v>
          </cell>
          <cell r="O834">
            <v>41993</v>
          </cell>
          <cell r="P834">
            <v>42845</v>
          </cell>
          <cell r="Q834">
            <v>201767</v>
          </cell>
          <cell r="R834" t="str">
            <v>21/04/2017 03 : 47  ARANTXA.MON : NP5 / P1A: 173331 PANEL   20-04-2017   OC-1009789</v>
          </cell>
          <cell r="S834" t="str">
            <v>EQUIPO DAÑADO EN DOMICILIO DE CLIENTE</v>
          </cell>
          <cell r="T834" t="str">
            <v xml:space="preserve">   RENE ARIAS                     </v>
          </cell>
          <cell r="U834" t="str">
            <v>2017-04-24</v>
          </cell>
          <cell r="V834" t="str">
            <v>CENTRO</v>
          </cell>
          <cell r="W834" t="str">
            <v>COMPLETADO</v>
          </cell>
          <cell r="X834" t="str">
            <v>CLIENTE</v>
          </cell>
          <cell r="Y834">
            <v>42843</v>
          </cell>
          <cell r="Z834">
            <v>850</v>
          </cell>
          <cell r="AA834" t="str">
            <v>M010</v>
          </cell>
          <cell r="AD834" t="str">
            <v>Magdalena C./las cruces</v>
          </cell>
          <cell r="AE834" t="str">
            <v>DF</v>
          </cell>
          <cell r="AF834" t="str">
            <v>MX</v>
          </cell>
          <cell r="AG834" t="str">
            <v>10416036</v>
          </cell>
          <cell r="AH834" t="str">
            <v>RICARDO FLORES</v>
          </cell>
          <cell r="AI834" t="str">
            <v>4 cerrada janitzio</v>
          </cell>
          <cell r="AJ834" t="str">
            <v>44373451</v>
          </cell>
          <cell r="AK834" t="str">
            <v>5527491299</v>
          </cell>
          <cell r="AL834" t="str">
            <v>10330</v>
          </cell>
          <cell r="AM834" t="str">
            <v>21/04/2017 03 : 48 ARANTXA.MON : TCF121/04/2017 03 : 47 ARANTXA.MON : NP521/04/2017 02 : 50 201767 : P1A: 173331 PANEL 20-04-2017 OC-100978921/04/2017 02 : 06 201767 : PANEL DAÑADOPOLIZA DE GARANTIA 4 AÑOS; MODELO 50K20DW SERIE 50G143064H00534 CONSELLO FECHADOR DE TIENDA WAL MART COPILCO 20 DIC 201419/04/2017 07 : 11 201767 : TECNICO ASIGNADO T34RMA19/04/2017 00 : 18 201767 : V1. 21/04/2017: 10 A.M. - 6 P.M.H-24211 SE ASIGNA R71EJI17/04/2017 23 : 37 ANA.LAURA : ODSWTPWALMART RD.-%HIDALGO E HIGUERA</v>
          </cell>
          <cell r="AN834" t="str">
            <v>1TE50B8NUSCB</v>
          </cell>
          <cell r="AO834" t="str">
            <v>Smart</v>
          </cell>
          <cell r="AP834" t="str">
            <v>Hisense</v>
          </cell>
          <cell r="AQ834" t="str">
            <v>Opera</v>
          </cell>
          <cell r="AR834" t="str">
            <v>FHD 1920 x 1080</v>
          </cell>
          <cell r="AS834" t="str">
            <v>3TE50G165140G165140M010</v>
          </cell>
          <cell r="AT834">
            <v>164</v>
          </cell>
          <cell r="AU834" t="str">
            <v>50H7GB</v>
          </cell>
          <cell r="AV834" t="str">
            <v>3TE50G165140</v>
          </cell>
          <cell r="AW834" t="str">
            <v>G165140</v>
          </cell>
          <cell r="AX834" t="str">
            <v>M010</v>
          </cell>
          <cell r="AY834">
            <v>74012207</v>
          </cell>
          <cell r="AZ834">
            <v>51013137</v>
          </cell>
          <cell r="BA834">
            <v>80147235</v>
          </cell>
        </row>
        <row r="835">
          <cell r="D835">
            <v>60315823</v>
          </cell>
          <cell r="E835" t="str">
            <v xml:space="preserve">A </v>
          </cell>
          <cell r="F835" t="str">
            <v>TV</v>
          </cell>
          <cell r="G835" t="str">
            <v>Fidel Sauz</v>
          </cell>
          <cell r="H835" t="str">
            <v>ENRIQUE AÑORVE #255, COL. AMPLIACION SAN PEDRO XALPA, DEL. AZCAPOTZALCO, C.P. 02719</v>
          </cell>
          <cell r="I835" t="str">
            <v>5525845311 / 50191759</v>
          </cell>
          <cell r="J835" t="str">
            <v>HISENSE</v>
          </cell>
          <cell r="K835" t="str">
            <v>50K20DW</v>
          </cell>
          <cell r="L835" t="str">
            <v>50G143064H01137</v>
          </cell>
          <cell r="M835" t="str">
            <v>TC# 6422 5623 4217 4034 9411 88 TICKET DE COMPRA TIENDA WALMART</v>
          </cell>
          <cell r="N835">
            <v>8499</v>
          </cell>
          <cell r="O835">
            <v>41650</v>
          </cell>
          <cell r="P835">
            <v>42845</v>
          </cell>
          <cell r="Q835">
            <v>201767</v>
          </cell>
          <cell r="R835" t="str">
            <v>21/04/2017 03 : 42  ARANTXA.MON : NP5 / P1A: 173331 PANEL      171496 POWER  20-04-2017  OC-1009787</v>
          </cell>
          <cell r="S835" t="str">
            <v>EQUIPO DAÑADO EN DOMICILIO DE CLIENTE</v>
          </cell>
          <cell r="T835" t="str">
            <v xml:space="preserve">   RENE ARIAS                     </v>
          </cell>
          <cell r="U835" t="str">
            <v>2017-04-24</v>
          </cell>
          <cell r="V835" t="str">
            <v>CENTRO</v>
          </cell>
          <cell r="W835" t="str">
            <v>COMPLETADO</v>
          </cell>
          <cell r="X835" t="str">
            <v>CLIENTE</v>
          </cell>
          <cell r="Y835">
            <v>42836</v>
          </cell>
          <cell r="Z835">
            <v>1186</v>
          </cell>
          <cell r="AA835" t="str">
            <v>M010</v>
          </cell>
          <cell r="AD835" t="str">
            <v>Azcaptzalco/ Ampliación San Pedro Xalpa</v>
          </cell>
          <cell r="AE835" t="str">
            <v>DF</v>
          </cell>
          <cell r="AF835" t="str">
            <v>MX</v>
          </cell>
          <cell r="AG835" t="str">
            <v>10415835</v>
          </cell>
          <cell r="AH835" t="str">
            <v>FIDEL SAUZ</v>
          </cell>
          <cell r="AI835" t="str">
            <v>255 Enrique Añorve</v>
          </cell>
          <cell r="AJ835" t="str">
            <v>5525845311</v>
          </cell>
          <cell r="AK835" t="str">
            <v>5525845311</v>
          </cell>
          <cell r="AL835" t="str">
            <v>02719</v>
          </cell>
          <cell r="AM835" t="str">
            <v>21/04/2017 03 : 43 ARANTXA.MON : TCF121/04/2017 03 : 42 ARANTXA.MON : NP521/04/2017 02 : 48 201767 : P1A: 173331 PANEL 171496 POWER 20-04-2017 OC-100978721/04/2017 01 : 47 201767 : PANEL Y POWER DAÑADOTICKET WAL MART INDICA HISENSE LE / FECHA DE COMPRA 01 NOV 201412/04/2017 07 : 22 201767 : V1. 18/04/2017: 10 A.M. - 6 P.M.H-24152 SE ASIGNA T51OMJ11/04/2017 22 : 53 GERARDO.GRA : ODSWTP ELABORADA POR EMC*RD% 23 DE ABRIL Y MACARIO GAXIOLA. ENFRENTE DE UNA VIRGEN.</v>
          </cell>
          <cell r="AN835" t="str">
            <v>1TE50B8NUSCB</v>
          </cell>
          <cell r="AO835" t="str">
            <v>Smart</v>
          </cell>
          <cell r="AP835" t="str">
            <v>Hisense</v>
          </cell>
          <cell r="AQ835" t="str">
            <v>Opera</v>
          </cell>
          <cell r="AR835" t="str">
            <v>FHD 1920 x 1080</v>
          </cell>
          <cell r="AS835" t="str">
            <v>3TE50G165140G165140M010</v>
          </cell>
          <cell r="AT835">
            <v>164</v>
          </cell>
          <cell r="AU835" t="str">
            <v>50H7GB</v>
          </cell>
          <cell r="AV835" t="str">
            <v>3TE50G165140</v>
          </cell>
          <cell r="AW835" t="str">
            <v>G165140</v>
          </cell>
          <cell r="AX835" t="str">
            <v>M010</v>
          </cell>
          <cell r="AY835">
            <v>74012209</v>
          </cell>
          <cell r="AZ835">
            <v>51013139</v>
          </cell>
          <cell r="BA835">
            <v>80147237</v>
          </cell>
        </row>
        <row r="836">
          <cell r="D836">
            <v>60315831</v>
          </cell>
          <cell r="E836" t="str">
            <v xml:space="preserve">A </v>
          </cell>
          <cell r="F836" t="str">
            <v>TV</v>
          </cell>
          <cell r="G836" t="str">
            <v>OSCAR QUINTANILLA RIVERA</v>
          </cell>
          <cell r="H836" t="str">
            <v>CALLE 321 # 426,COL.NVA ATZACOALCO,GUSTAVO A MADERO</v>
          </cell>
          <cell r="I836" t="str">
            <v>6650 7497 / 55 2438 7546</v>
          </cell>
          <cell r="J836" t="str">
            <v>HISENSE</v>
          </cell>
          <cell r="K836" t="str">
            <v>50K20DW</v>
          </cell>
          <cell r="L836" t="str">
            <v>50G143064H03417</v>
          </cell>
          <cell r="M836">
            <v>2964</v>
          </cell>
          <cell r="N836">
            <v>8390</v>
          </cell>
          <cell r="O836">
            <v>41976</v>
          </cell>
          <cell r="P836">
            <v>42839</v>
          </cell>
          <cell r="Q836">
            <v>201057</v>
          </cell>
          <cell r="R836" t="str">
            <v>18/04/2017 06 : 51  ARANTXA.MON : TCF1
18/04/2017 06 : 51  ARANTXA.MON : NP5
15/04/2017 04 : 01 201057 : P1A: SE SOLICITA #T173331 ,PANEL / #T171496,PCB POWER,OC1009652,</v>
          </cell>
          <cell r="S836" t="str">
            <v xml:space="preserve"> EQUIPO EN CSA</v>
          </cell>
          <cell r="T836" t="str">
            <v xml:space="preserve"> MARIBEL SASTRE HERNANDEZ         </v>
          </cell>
          <cell r="U836" t="str">
            <v>2017-04-24</v>
          </cell>
          <cell r="V836" t="str">
            <v>CENTRO</v>
          </cell>
          <cell r="W836" t="str">
            <v>COMPLETADO</v>
          </cell>
          <cell r="X836" t="str">
            <v>CLIENTE</v>
          </cell>
          <cell r="Y836">
            <v>42836</v>
          </cell>
          <cell r="Z836">
            <v>860</v>
          </cell>
          <cell r="AA836" t="str">
            <v>M010</v>
          </cell>
          <cell r="AD836" t="str">
            <v>GAM/NUEVA ATZACOALCO</v>
          </cell>
          <cell r="AE836" t="str">
            <v>DF</v>
          </cell>
          <cell r="AF836" t="str">
            <v>MX</v>
          </cell>
          <cell r="AG836" t="str">
            <v>10415905</v>
          </cell>
          <cell r="AH836" t="str">
            <v>OSCAR QUINTANILLA RIVERA</v>
          </cell>
          <cell r="AI836" t="str">
            <v>CALLE 321 # 426</v>
          </cell>
          <cell r="AJ836" t="str">
            <v>55 2438 7546</v>
          </cell>
          <cell r="AK836" t="str">
            <v>55 2438 7546</v>
          </cell>
          <cell r="AL836" t="str">
            <v>07420</v>
          </cell>
          <cell r="AM836" t="str">
            <v>18/04/2017 06 : 51 ARANTXA.MON : TCF118/04/2017 06 : 51 ARANTXA.MON : NP515/04/2017 04 : 01 201057 : P1A: SE SOLICITA #T173331 ,PANEL / #T171496,PCB POWER,OC1009652,14/04/201712/04/2017 06 : 00 201057 : EQUIPO EN CSA EN ESPERA DE REVISION TECNICA11/04/201712/04/2017 05 : 45 ANA.LAURA : ODSWTPRD.- CLIENTE LLEVA EQ A TALLER</v>
          </cell>
          <cell r="AN836" t="str">
            <v>1TE50B8NUSCB</v>
          </cell>
          <cell r="AO836" t="str">
            <v>Smart</v>
          </cell>
          <cell r="AP836" t="str">
            <v>Hisense</v>
          </cell>
          <cell r="AQ836" t="str">
            <v>Opera</v>
          </cell>
          <cell r="AR836" t="str">
            <v>FHD 1920 x 1080</v>
          </cell>
          <cell r="AS836" t="str">
            <v>3TE50G165140G165140M010</v>
          </cell>
          <cell r="AT836">
            <v>164</v>
          </cell>
          <cell r="AU836" t="str">
            <v>50H7GB</v>
          </cell>
          <cell r="AV836" t="str">
            <v>3TE50G165140</v>
          </cell>
          <cell r="AW836" t="str">
            <v>G165140</v>
          </cell>
          <cell r="AX836" t="str">
            <v>M010</v>
          </cell>
          <cell r="AY836">
            <v>74012212</v>
          </cell>
          <cell r="AZ836">
            <v>51013142</v>
          </cell>
          <cell r="BA836">
            <v>80147239</v>
          </cell>
        </row>
        <row r="837">
          <cell r="D837">
            <v>60315418</v>
          </cell>
          <cell r="E837" t="str">
            <v xml:space="preserve">A </v>
          </cell>
          <cell r="F837" t="str">
            <v>TV</v>
          </cell>
          <cell r="G837" t="str">
            <v>Marco Antonio Mexca Flores</v>
          </cell>
          <cell r="H837" t="str">
            <v>IGNACIO ZARAGOZA MZ. 2 LT. 22, COL. HEROES, ECATEPEC, C.P. 55490</v>
          </cell>
          <cell r="I837" t="str">
            <v>5512448594 / 53587020</v>
          </cell>
          <cell r="J837" t="str">
            <v>HISENSE</v>
          </cell>
          <cell r="K837" t="str">
            <v>50K20DW</v>
          </cell>
          <cell r="L837" t="str">
            <v>50G143065H00687</v>
          </cell>
          <cell r="M837" t="str">
            <v>POLIZA</v>
          </cell>
          <cell r="N837">
            <v>0</v>
          </cell>
          <cell r="O837">
            <v>41997</v>
          </cell>
          <cell r="P837">
            <v>42845</v>
          </cell>
          <cell r="Q837">
            <v>201767</v>
          </cell>
          <cell r="R837" t="str">
            <v>21/04/2017 03 : 40  ARANTXA.MON : NP5 / P1A: 173331 PANEL   20-04-2017   OC-1009785</v>
          </cell>
          <cell r="S837" t="str">
            <v>EQUIPO DAÑADO EN DOMICILIO DE CLIENTE</v>
          </cell>
          <cell r="T837" t="str">
            <v xml:space="preserve">   RENE ARIAS                     </v>
          </cell>
          <cell r="U837" t="str">
            <v>2017-04-24</v>
          </cell>
          <cell r="V837" t="str">
            <v>CENTRO</v>
          </cell>
          <cell r="W837" t="str">
            <v>COMPLETADO</v>
          </cell>
          <cell r="X837" t="str">
            <v>CLIENTE</v>
          </cell>
          <cell r="Y837">
            <v>42829</v>
          </cell>
          <cell r="Z837">
            <v>832</v>
          </cell>
          <cell r="AA837" t="str">
            <v>M010</v>
          </cell>
          <cell r="AD837" t="str">
            <v>ecatepec/heroes</v>
          </cell>
          <cell r="AE837" t="str">
            <v>MEX</v>
          </cell>
          <cell r="AF837" t="str">
            <v>MX</v>
          </cell>
          <cell r="AG837" t="str">
            <v>10396045</v>
          </cell>
          <cell r="AH837" t="str">
            <v>MARCO ANTONIO MEXCA FLORES</v>
          </cell>
          <cell r="AI837" t="str">
            <v>lote 22 ignacio zaragoza mazna 2</v>
          </cell>
          <cell r="AJ837" t="str">
            <v>53587020</v>
          </cell>
          <cell r="AK837" t="str">
            <v>5512448594</v>
          </cell>
          <cell r="AL837" t="str">
            <v>55490</v>
          </cell>
          <cell r="AM837" t="str">
            <v>21/04/2017 03 : 40 ARANTXA.MON : TCF121/04/2017 03 : 40 ARANTXA.MON : NP521/04/2017 02 : 43 201767 : P1A: 173331 PANEL 20-04-2017 OC-100978521/04/2017 01 : 39 201767 : PANEL DAÑADOPOLIZA DE GARANTIA 4 AÑOS TIENDA WAL MART CON SELLO FECHADOR 22 DIC 2014E INDICA MODELO50K20DW SERIE 50G143065H0068711/04/2017 06 : 58 GERARDO.GRA : CSC para cambio de números telefónicosde contacto. EMC*11/04/2017 01 : 17 201767 : SE LE MARCA A CLIENTE EL DIA 10-04-2'017 ALAS 11:29 PARA ACUDIR AL DOMICILIO AL NUMERO 5560982142 NO CONTESTA Y 74517480 MARCA COMO NUMERO EQUIVOCADO.06/04/2017 06 : 38 ANA.LAURA : KMA:92$18405/04/2017 02 : 09 201767 : V1. 07/04/2017: 10 A.M. - 6 P.M.H-24024 SE ASIGNA T51OMJ04/04/2017 03 : 04 GERARDO.GRA : ODSWTP ELABORADA POR EMC*RD% ENTRE OCEANO PACIFICO Y FCO VILLAVICTIMAS99@HOTMAIL.COMODS CON OTRA FALLA ANTERIOR 60297094</v>
          </cell>
          <cell r="AN837" t="str">
            <v>1TE50B8NUSCB</v>
          </cell>
          <cell r="AO837" t="str">
            <v>Smart</v>
          </cell>
          <cell r="AP837" t="str">
            <v>Hisense</v>
          </cell>
          <cell r="AQ837" t="str">
            <v>Opera</v>
          </cell>
          <cell r="AR837" t="str">
            <v>FHD 1920 x 1080</v>
          </cell>
          <cell r="AS837" t="str">
            <v>3TE50G165140G165140M010</v>
          </cell>
          <cell r="AT837">
            <v>164</v>
          </cell>
          <cell r="AU837" t="str">
            <v>50H7GB</v>
          </cell>
          <cell r="AV837" t="str">
            <v>3TE50G165140</v>
          </cell>
          <cell r="AW837" t="str">
            <v>G165140</v>
          </cell>
          <cell r="AX837" t="str">
            <v>M010</v>
          </cell>
          <cell r="AY837">
            <v>74012213</v>
          </cell>
          <cell r="AZ837">
            <v>51013143</v>
          </cell>
          <cell r="BA837">
            <v>80147799</v>
          </cell>
        </row>
        <row r="838">
          <cell r="D838">
            <v>60313583</v>
          </cell>
          <cell r="E838" t="str">
            <v xml:space="preserve">A </v>
          </cell>
          <cell r="F838" t="str">
            <v>TV</v>
          </cell>
          <cell r="G838" t="str">
            <v>MARIA BEATRIZ PEREZ</v>
          </cell>
          <cell r="H838" t="str">
            <v>URUGUAY 8,SAN MIGUEL,ZUMPANGO</v>
          </cell>
          <cell r="I838" t="str">
            <v>015919174408/5572038785</v>
          </cell>
          <cell r="J838" t="str">
            <v>HISENSE</v>
          </cell>
          <cell r="K838" t="str">
            <v>50K20DW</v>
          </cell>
          <cell r="L838" t="str">
            <v>50G143291H00698</v>
          </cell>
          <cell r="M838" t="str">
            <v>TICKET</v>
          </cell>
          <cell r="N838">
            <v>11998.37</v>
          </cell>
          <cell r="O838">
            <v>42201</v>
          </cell>
          <cell r="P838">
            <v>42804</v>
          </cell>
          <cell r="Q838">
            <v>201679</v>
          </cell>
          <cell r="R838" t="str">
            <v>PANEL T173331 OC 1008493</v>
          </cell>
          <cell r="S838" t="str">
            <v>EQUIPO EN CASA DE CLIENTE,PENDIENTE DE R</v>
          </cell>
          <cell r="T838" t="str">
            <v xml:space="preserve">GUADALUPE GIRON                   </v>
          </cell>
          <cell r="U838" t="str">
            <v>2017-04-21</v>
          </cell>
          <cell r="V838" t="str">
            <v>CENTRO</v>
          </cell>
          <cell r="W838" t="str">
            <v>COMPLETADO</v>
          </cell>
          <cell r="X838" t="str">
            <v>CLIENTE</v>
          </cell>
          <cell r="Y838">
            <v>42802</v>
          </cell>
          <cell r="Z838">
            <v>601</v>
          </cell>
          <cell r="AA838" t="str">
            <v>M010</v>
          </cell>
          <cell r="AD838" t="str">
            <v>Zumpango / San miguel</v>
          </cell>
          <cell r="AE838" t="str">
            <v>MEX</v>
          </cell>
          <cell r="AF838" t="str">
            <v>MX</v>
          </cell>
          <cell r="AG838" t="str">
            <v>10413628</v>
          </cell>
          <cell r="AH838" t="str">
            <v>MARIA BEATRIZ PEREZ</v>
          </cell>
          <cell r="AI838" t="str">
            <v>8 Uruguay</v>
          </cell>
          <cell r="AJ838" t="str">
            <v>015919174408</v>
          </cell>
          <cell r="AK838" t="str">
            <v>5572038785</v>
          </cell>
          <cell r="AL838" t="str">
            <v>55600</v>
          </cell>
          <cell r="AM838" t="str">
            <v>31/03/2017 01 : 28 MARCO.DIAZ : TCF1PU CLIENTE CONFIRMA GUADALUPEGIRON. JESSICA O31/03/2017 01 : 27 MARCO.DIAZ : TCF1. JESSICA O16/03/2017 06 : 08 JORGE.VAZ : TCF116/03/2017 06 : 08 JORGE.VAZ : NP513/03/2017 23 : 07 MA.ISABEL : SEG: SE ENVIA CORREO A REFAC PARA SABERCUANDO SE SURTE13/03/2017 23 : 06 MA.ISABEL : SEG: DGR12/03/2017 03 : 50 201679 : P1A.PANEL T173331 OC 1008493 11/03/201712/03/2017 03 : 43 201679 : SE QUEDA EQUIPO EN CASA DE CLIENTE09/03/2017 04 : 37 201679 : V1:10/03/201704/03/2017 02 : 23 MARIELA.CHA : ODSWTPAV HIDALGO Y FEDERICAFACHADA XCREMA PUERTA ROJA</v>
          </cell>
          <cell r="AN838" t="str">
            <v>1TE50B8NUSCB</v>
          </cell>
          <cell r="AO838" t="str">
            <v>Smart</v>
          </cell>
          <cell r="AP838" t="str">
            <v>Hisense</v>
          </cell>
          <cell r="AQ838" t="str">
            <v>Opera</v>
          </cell>
          <cell r="AR838" t="str">
            <v>FHD 1920 x 1080</v>
          </cell>
          <cell r="AS838" t="str">
            <v>3TE50G165140G165140M010</v>
          </cell>
          <cell r="AT838">
            <v>164</v>
          </cell>
          <cell r="AU838" t="str">
            <v>50H7GB</v>
          </cell>
          <cell r="AV838" t="str">
            <v>3TE50G165140</v>
          </cell>
          <cell r="AW838" t="str">
            <v>G165140</v>
          </cell>
          <cell r="AX838" t="str">
            <v>M010</v>
          </cell>
          <cell r="AY838">
            <v>74012214</v>
          </cell>
          <cell r="AZ838">
            <v>51013144</v>
          </cell>
          <cell r="BA838">
            <v>80147800</v>
          </cell>
        </row>
        <row r="839">
          <cell r="D839">
            <v>60315826</v>
          </cell>
          <cell r="E839" t="str">
            <v xml:space="preserve">A </v>
          </cell>
          <cell r="F839" t="str">
            <v>TV</v>
          </cell>
          <cell r="G839" t="str">
            <v>Ismael Buendia Torres</v>
          </cell>
          <cell r="H839" t="str">
            <v>Xochistlahuaca MZ 1C lote 10, COL. ARENAL 4TA SECCION, DEL. VENUSTIANO CARRANZA, C.P. 15640</v>
          </cell>
          <cell r="I839">
            <v>0</v>
          </cell>
          <cell r="J839" t="str">
            <v>HISENSE</v>
          </cell>
          <cell r="K839" t="str">
            <v>43H7C</v>
          </cell>
          <cell r="L839" t="str">
            <v>43H161941H00478</v>
          </cell>
          <cell r="M839" t="str">
            <v>ZA / 000247695 TICKET DE COMPRA TIENDA TELMEX S.A. DE C.V.</v>
          </cell>
          <cell r="N839">
            <v>11998.62</v>
          </cell>
          <cell r="O839">
            <v>42621</v>
          </cell>
          <cell r="P839">
            <v>42845</v>
          </cell>
          <cell r="Q839">
            <v>201767</v>
          </cell>
          <cell r="R839" t="str">
            <v>21/04/2017 03 : 19  ARANTXA.MON : NP5 / P1A: 197917 PANEL   20-04-2017   OC-1009776</v>
          </cell>
          <cell r="S839" t="str">
            <v>EQUIPO DAÑADO EN DOMICILIO DE CLIENTE</v>
          </cell>
          <cell r="T839" t="str">
            <v xml:space="preserve">   RENE ARIAS                     </v>
          </cell>
          <cell r="U839" t="str">
            <v>2017-04-24</v>
          </cell>
          <cell r="V839" t="str">
            <v>CENTRO</v>
          </cell>
          <cell r="W839" t="str">
            <v>COMPLETADO</v>
          </cell>
          <cell r="X839" t="str">
            <v>CLIENTE</v>
          </cell>
          <cell r="Y839">
            <v>42836</v>
          </cell>
          <cell r="Z839">
            <v>215</v>
          </cell>
          <cell r="AA839" t="str">
            <v>M010</v>
          </cell>
          <cell r="AD839" t="str">
            <v>V.C./Arenal 4ta sección</v>
          </cell>
          <cell r="AE839" t="str">
            <v>DF</v>
          </cell>
          <cell r="AF839" t="str">
            <v>MX</v>
          </cell>
          <cell r="AG839" t="str">
            <v>10415900</v>
          </cell>
          <cell r="AH839" t="str">
            <v>ISMAEL BUENDIA TORRES</v>
          </cell>
          <cell r="AI839" t="str">
            <v>Xochistlahuaca MZ 1C lote 10</v>
          </cell>
          <cell r="AJ839" t="str">
            <v>5542455393</v>
          </cell>
          <cell r="AK839" t="str">
            <v>5542455393</v>
          </cell>
          <cell r="AL839" t="str">
            <v>15640</v>
          </cell>
          <cell r="AM839" t="str">
            <v>21/04/2017 03 : 19 ARANTXA.MON : TCF121/04/2017 03 : 19 ARANTXA.MON : NP521/04/2017 02 : 25 201767 : P1A: 197917 PANEL 20-04-2017 OC-100977612/04/2017 07 : 29 201767 : V1. 18/04/2017: 10 A.M. - 6 P.M.H-24153 SE ASIGNA T87TAR12/04/2017 05 : 36 ANA.LAURA : ODSMAILTELMEX RD.-%XOCHISTLAN NORTE Y XOCOYOTE</v>
          </cell>
          <cell r="AN839" t="str">
            <v>3TE43G154905</v>
          </cell>
          <cell r="AO839" t="str">
            <v>Smart</v>
          </cell>
          <cell r="AP839" t="str">
            <v>Hisense</v>
          </cell>
          <cell r="AQ839" t="str">
            <v>Opera</v>
          </cell>
          <cell r="AR839" t="str">
            <v>UHD 3840 X 2160</v>
          </cell>
          <cell r="AS839" t="str">
            <v>3TE43G1618P0MG1618P0MM010</v>
          </cell>
          <cell r="AT839">
            <v>10</v>
          </cell>
          <cell r="AU839" t="str">
            <v>43H7C</v>
          </cell>
          <cell r="AV839" t="str">
            <v>3TE43G1618P0M</v>
          </cell>
          <cell r="AW839" t="str">
            <v>G1618P0M</v>
          </cell>
          <cell r="AX839" t="str">
            <v>M010</v>
          </cell>
          <cell r="AY839">
            <v>74012215</v>
          </cell>
          <cell r="AZ839">
            <v>51013145</v>
          </cell>
          <cell r="BA839">
            <v>80147240</v>
          </cell>
        </row>
        <row r="840">
          <cell r="D840">
            <v>60316029</v>
          </cell>
          <cell r="E840" t="str">
            <v xml:space="preserve">A </v>
          </cell>
          <cell r="F840" t="str">
            <v>TV</v>
          </cell>
          <cell r="G840" t="str">
            <v>FRANCISCA NEGRETE ESTRADA</v>
          </cell>
          <cell r="H840" t="str">
            <v>CAMINO REAL A TOLUCA # 417 INT.5,COL.JOSE MARIA PINO SUAREZ,ALVARO OBREGON</v>
          </cell>
          <cell r="I840" t="str">
            <v>6546 4237 / 55 2775 7462</v>
          </cell>
          <cell r="J840" t="str">
            <v>HISENSE</v>
          </cell>
          <cell r="K840" t="str">
            <v>50K20DW</v>
          </cell>
          <cell r="L840" t="str">
            <v>50G143291H04249</v>
          </cell>
          <cell r="M840">
            <v>252236</v>
          </cell>
          <cell r="N840">
            <v>13310</v>
          </cell>
          <cell r="O840">
            <v>42026</v>
          </cell>
          <cell r="P840">
            <v>42839</v>
          </cell>
          <cell r="Q840">
            <v>201057</v>
          </cell>
          <cell r="R840" t="str">
            <v>18/04/2017 06 : 52  ARANTXA.MON : TCF1
18/04/2017 06 : 52  ARANTXA.MON : NP5
15/04/2017 04 : 00 201057 : P1A:SE SOLICITA #T173331, PANEL ,OC-1009653</v>
          </cell>
          <cell r="S840" t="str">
            <v xml:space="preserve"> EQUIPO EN CSA</v>
          </cell>
          <cell r="T840" t="str">
            <v xml:space="preserve"> MARIBEL SASTRE HERNANDEZ         </v>
          </cell>
          <cell r="U840" t="str">
            <v>2017-04-24</v>
          </cell>
          <cell r="V840" t="str">
            <v>CENTRO</v>
          </cell>
          <cell r="W840" t="str">
            <v>COMPLETADO</v>
          </cell>
          <cell r="X840" t="str">
            <v>CLIENTE</v>
          </cell>
          <cell r="Y840">
            <v>42837</v>
          </cell>
          <cell r="Z840">
            <v>811</v>
          </cell>
          <cell r="AA840" t="str">
            <v>M010</v>
          </cell>
          <cell r="AD840" t="str">
            <v>alvaro obregon /jose maria pino suarez</v>
          </cell>
          <cell r="AE840" t="str">
            <v>DF</v>
          </cell>
          <cell r="AF840" t="str">
            <v>MX</v>
          </cell>
          <cell r="AG840" t="str">
            <v>10313852</v>
          </cell>
          <cell r="AH840" t="str">
            <v>FRANCISCA NEGRETE ESTRADA</v>
          </cell>
          <cell r="AI840" t="str">
            <v>camino real a toluca num 417 int 5</v>
          </cell>
          <cell r="AJ840" t="str">
            <v>65464237</v>
          </cell>
          <cell r="AK840" t="str">
            <v>0445527757462</v>
          </cell>
          <cell r="AL840" t="str">
            <v>01140</v>
          </cell>
          <cell r="AM840" t="str">
            <v>18/04/2017 06 : 52 ARANTXA.MON : TCF118/04/2017 06 : 52 ARANTXA.MON : NP515/04/2017 04 : 00 201057 : P1A:SE SOLICITA #T173331, PANEL ,OC-1009653,14/04/201714/04/2017 02 : 57 201057 : V1: SE LLAMO A CTE 12/04/2017, SE PROGRAMAVISITA PARA VIERNES 14/04/2017 HORARIO DE 9:00 A 15:0006/04/2017 01 : 10 SEMIRAMIS.M : ODSWTPRD/ TELMEXENTRE LAS CALLES PARALELA 1 Y AV JARDÍN</v>
          </cell>
          <cell r="AN840" t="str">
            <v>1TE50B8NUSCB</v>
          </cell>
          <cell r="AO840" t="str">
            <v>Smart</v>
          </cell>
          <cell r="AP840" t="str">
            <v>Hisense</v>
          </cell>
          <cell r="AQ840" t="str">
            <v>Opera</v>
          </cell>
          <cell r="AR840" t="str">
            <v>FHD 1920 x 1080</v>
          </cell>
          <cell r="AS840" t="str">
            <v>3TE50G165140G165140M010</v>
          </cell>
          <cell r="AT840">
            <v>164</v>
          </cell>
          <cell r="AU840" t="str">
            <v>50H7GB</v>
          </cell>
          <cell r="AV840" t="str">
            <v>3TE50G165140</v>
          </cell>
          <cell r="AW840" t="str">
            <v>G165140</v>
          </cell>
          <cell r="AX840" t="str">
            <v>M010</v>
          </cell>
          <cell r="AY840">
            <v>74012218</v>
          </cell>
          <cell r="AZ840">
            <v>51013147</v>
          </cell>
          <cell r="BA840">
            <v>80147241</v>
          </cell>
        </row>
        <row r="841">
          <cell r="D841">
            <v>60316185</v>
          </cell>
          <cell r="E841" t="str">
            <v xml:space="preserve">A </v>
          </cell>
          <cell r="F841" t="str">
            <v>TV</v>
          </cell>
          <cell r="G841" t="str">
            <v>Edna Patricia Gomez</v>
          </cell>
          <cell r="H841" t="str">
            <v>Plaza del Estudiante Mz 31 Lt 35-B, FRACC. PLAZA DE ARAGON, NEZAHUALCOYOTL, C.P. 57139</v>
          </cell>
          <cell r="I841">
            <v>5516957739</v>
          </cell>
          <cell r="J841" t="str">
            <v>HISENSE</v>
          </cell>
          <cell r="K841" t="str">
            <v>50K20DW</v>
          </cell>
          <cell r="L841" t="str">
            <v>50G143292H03119</v>
          </cell>
          <cell r="M841" t="str">
            <v>POLIZA</v>
          </cell>
          <cell r="N841">
            <v>0</v>
          </cell>
          <cell r="O841">
            <v>42071</v>
          </cell>
          <cell r="P841">
            <v>42845</v>
          </cell>
          <cell r="Q841">
            <v>201767</v>
          </cell>
          <cell r="R841" t="str">
            <v>21/04/2017 03 : 16  ARANTXA.MON : NP5 / P1A: 173331 PANEL    20-04-2017   OC-1009775</v>
          </cell>
          <cell r="S841" t="str">
            <v>EQUIPO DAÑADO EN DOMICILIO DE CLIENTE</v>
          </cell>
          <cell r="T841" t="str">
            <v xml:space="preserve">   RENE ARIAS                     </v>
          </cell>
          <cell r="U841" t="str">
            <v>2017-04-24</v>
          </cell>
          <cell r="V841" t="str">
            <v>CENTRO</v>
          </cell>
          <cell r="W841" t="str">
            <v>COMPLETADO</v>
          </cell>
          <cell r="X841" t="str">
            <v>CLIENTE</v>
          </cell>
          <cell r="Y841">
            <v>42843</v>
          </cell>
          <cell r="Z841">
            <v>772</v>
          </cell>
          <cell r="AA841" t="str">
            <v>M012</v>
          </cell>
          <cell r="AD841" t="str">
            <v>Nezahualcoyotl/Fracc plaza de aragon</v>
          </cell>
          <cell r="AE841" t="str">
            <v>MEX</v>
          </cell>
          <cell r="AF841" t="str">
            <v>MX</v>
          </cell>
          <cell r="AG841" t="str">
            <v>10415917</v>
          </cell>
          <cell r="AH841" t="str">
            <v>EDNA PATRICIA GOMEZ</v>
          </cell>
          <cell r="AI841" t="str">
            <v>Plaza del estudiante mz 31 lt 35-b</v>
          </cell>
          <cell r="AJ841" t="str">
            <v>5516957739</v>
          </cell>
          <cell r="AK841">
            <v>0</v>
          </cell>
          <cell r="AL841" t="str">
            <v>57139</v>
          </cell>
          <cell r="AM841" t="str">
            <v>21/04/2017 03 : 16 ARANTXA.MON : TCF121/04/2017 03 : 16 ARANTXA.MON : NP521/04/2017 02 : 24 201767 : P1A: 173331 PANEL 20-04-2017 OC-100977519/04/2017 06 : 55 201767 : H-24231****19/04/2017 06 : 52 201767 : V1. 21/04/2017: 10 A.M. - 6 P.M.H-24230 SE ASIGNA T87TAR12/04/2017 06 : 55 ANA.ROSA : ODSWTPRDPLAZA EL CARMEN Y PLAZUELA 1 DEL ESTUDIANTE</v>
          </cell>
          <cell r="AN841" t="str">
            <v>1TE50B8NUSCB</v>
          </cell>
          <cell r="AO841" t="str">
            <v>Smart</v>
          </cell>
          <cell r="AP841" t="str">
            <v>Hisense</v>
          </cell>
          <cell r="AQ841" t="str">
            <v>Opera</v>
          </cell>
          <cell r="AR841" t="str">
            <v>FHD 1920 x 1080</v>
          </cell>
          <cell r="AS841" t="str">
            <v>3TE50G165140G1651M010</v>
          </cell>
          <cell r="AT841" t="e">
            <v>#N/A</v>
          </cell>
          <cell r="AU841" t="str">
            <v>50H7GB</v>
          </cell>
          <cell r="AV841" t="str">
            <v>3TE50G165140</v>
          </cell>
          <cell r="AW841" t="str">
            <v>G1651</v>
          </cell>
          <cell r="AX841" t="str">
            <v>M010</v>
          </cell>
          <cell r="AY841">
            <v>74012219</v>
          </cell>
          <cell r="AZ841">
            <v>51013149</v>
          </cell>
          <cell r="BA841">
            <v>80141778</v>
          </cell>
        </row>
        <row r="842">
          <cell r="D842">
            <v>60315709</v>
          </cell>
          <cell r="E842" t="str">
            <v xml:space="preserve">A </v>
          </cell>
          <cell r="F842" t="str">
            <v>TV</v>
          </cell>
          <cell r="G842" t="str">
            <v xml:space="preserve">FELIPE SANCHEZ </v>
          </cell>
          <cell r="H842" t="str">
            <v xml:space="preserve">CALLE 31 NO 850 SAN MIGUEL 2 COZUMEL </v>
          </cell>
          <cell r="I842">
            <v>9871165040</v>
          </cell>
          <cell r="J842" t="str">
            <v>HISENSE</v>
          </cell>
          <cell r="K842" t="str">
            <v>50K20DW</v>
          </cell>
          <cell r="L842" t="str">
            <v>50G143291H07531</v>
          </cell>
          <cell r="M842" t="str">
            <v>COU 000047443</v>
          </cell>
          <cell r="N842">
            <v>11998.37</v>
          </cell>
          <cell r="O842">
            <v>42653</v>
          </cell>
          <cell r="P842">
            <v>42843</v>
          </cell>
          <cell r="Q842">
            <v>201033</v>
          </cell>
          <cell r="R842" t="str">
            <v>PANEL OC-1009662</v>
          </cell>
          <cell r="S842" t="str">
            <v xml:space="preserve"> EQUIPO EN REGUARDO DEL CSA CON TODOS SU</v>
          </cell>
          <cell r="T842" t="str">
            <v xml:space="preserve">  JUAN OSWALDO URIBE PERAZA     MM</v>
          </cell>
          <cell r="U842" t="str">
            <v>2017/04/24</v>
          </cell>
          <cell r="V842" t="str">
            <v>SUR</v>
          </cell>
          <cell r="W842" t="str">
            <v>COMPLETADO</v>
          </cell>
          <cell r="X842" t="str">
            <v>TALLER</v>
          </cell>
          <cell r="Y842">
            <v>42835</v>
          </cell>
          <cell r="Z842">
            <v>182</v>
          </cell>
          <cell r="AA842" t="str">
            <v>M010</v>
          </cell>
          <cell r="AD842" t="str">
            <v>Cosumel/San Miguel II</v>
          </cell>
          <cell r="AE842" t="str">
            <v>QR</v>
          </cell>
          <cell r="AF842" t="str">
            <v>MX</v>
          </cell>
          <cell r="AG842" t="str">
            <v>10395348</v>
          </cell>
          <cell r="AH842" t="str">
            <v>FELIPE SANCHEZ</v>
          </cell>
          <cell r="AI842" t="str">
            <v>Calle 31 No. 850</v>
          </cell>
          <cell r="AJ842" t="str">
            <v>987-116-50-40</v>
          </cell>
          <cell r="AK842" t="str">
            <v>987-116-50-40</v>
          </cell>
          <cell r="AL842" t="str">
            <v>77666</v>
          </cell>
          <cell r="AM842" t="str">
            <v>26/04/2017 03 : 08 FABIOLA.BON : CFA19/04/2017 01 : 58 ARANTXA.MON : TCF119/04/2017 01 : 58 ARANTXA.MON : NP518/04/2017 05 : 54 FABIOLA.BON : SEG: SE SOLICITA AUT DE KM18/04/2017 01 : 11 201033 : SKLM 130*2= 260 FERRY A ISLA COZUMEL $700EQUIPO CHEADO PARA ESTE SERVICIO SE SOLICITA EL PANEL,SE ENCUENTRA DAÑADO SI LE LLEGAN LOS VOLTJAES HASTA EL PANEL TFT PERO ESTENO ENCIENDE AUNQUE ESTEN ENCENDIDOS LOS LED’S ESTE PANEL SE SOLICITA EL DIA DE HOY 17/04/2017 EN SISTEMA OPEN BRAVO CON NUMERO DEOC-100966213/04/2017 00 : 10 201033 : SKLM 130*2= 260 FERRY A ISLA COZUMEL $700PARA ESTE SERVICIO NOS PUDIMOS NOS PONER EN CONTACTO CON CLIENTE Y NOS COMENTA QUE SI NOS PUEDE RECIBIR EL DIA 13/04/2017 SE AGENDOCITA PARA ESE DIA ACUDIR AL DOMICILIO.11/04/2017 08 : 41 201033 : PARA ESTE SERVICIO SE LE INTENTA MARCAR ALCLIENTE AL NUMERO QUE NOS TIENE PROPORCIONADO PERO LA CONTESTADORA INDICA QUE EL NUMERO PROPORCIONADO SE ENCUENTRA FUERA DEL AREADE SERVICIO, NO SE PUEDE LOCALIZAR AL CLIENTE PARA AGENDARCITA EN ISLA DE COZUMEL11/04/2017 01 : 33 201033 : SKLM 130*2= 260 FERRY A ISLA COZUMEL $700V1 13/04/2017 10:00AMN Y 06:00PM10/04/2017 23 : 15 GERARDO.GRA : ODSWTP ELABORADA POR EMC*RD% FRENTE DE LA IGLESIA SAN JOSÉ DEL MARPORTÓN VERDEREICIDENCIADE ODS 60296081 Y 6029715060299614</v>
          </cell>
          <cell r="AN842" t="str">
            <v>1TE50B8NUSCB</v>
          </cell>
          <cell r="AO842" t="str">
            <v>Smart</v>
          </cell>
          <cell r="AP842" t="str">
            <v>Hisense</v>
          </cell>
          <cell r="AQ842" t="str">
            <v>Opera</v>
          </cell>
          <cell r="AR842" t="str">
            <v>FHD 1920 x 1080</v>
          </cell>
          <cell r="AS842" t="str">
            <v>3TE50G165140G165140M010</v>
          </cell>
          <cell r="AT842">
            <v>164</v>
          </cell>
          <cell r="AU842" t="str">
            <v>50H7GB</v>
          </cell>
          <cell r="AV842" t="str">
            <v>3TE50G165140</v>
          </cell>
          <cell r="AW842" t="str">
            <v>G165140</v>
          </cell>
          <cell r="AX842" t="str">
            <v>M010</v>
          </cell>
          <cell r="AY842">
            <v>74012221</v>
          </cell>
          <cell r="AZ842">
            <v>51013151</v>
          </cell>
          <cell r="BA842">
            <v>80147803</v>
          </cell>
        </row>
        <row r="843">
          <cell r="D843">
            <v>60312100</v>
          </cell>
          <cell r="E843" t="str">
            <v>A</v>
          </cell>
          <cell r="F843" t="str">
            <v>TV</v>
          </cell>
          <cell r="G843" t="str">
            <v xml:space="preserve">MARIA MAGDALENA ZARAZUA SOTELO </v>
          </cell>
          <cell r="H843" t="str">
            <v xml:space="preserve">LEMANS 1114, INFONAVIT LOS ANGELES 3SEC, SAN NICOLAS </v>
          </cell>
          <cell r="I843">
            <v>83517017</v>
          </cell>
          <cell r="J843" t="str">
            <v>HISENSE</v>
          </cell>
          <cell r="K843" t="str">
            <v>50K20DW</v>
          </cell>
          <cell r="L843" t="str">
            <v>50G143291H16398</v>
          </cell>
          <cell r="M843" t="str">
            <v xml:space="preserve">CARTA DE ACEPTACION </v>
          </cell>
          <cell r="N843">
            <v>10120.879999999999</v>
          </cell>
          <cell r="O843">
            <v>42090</v>
          </cell>
          <cell r="P843">
            <v>42788</v>
          </cell>
          <cell r="Q843">
            <v>201024</v>
          </cell>
          <cell r="R843" t="str">
            <v>24/02/17 01:28 ERNESTO HDZ NP5 P1A OC 1007744/PANEL/173331</v>
          </cell>
          <cell r="S843" t="str">
            <v/>
          </cell>
          <cell r="T843" t="str">
            <v xml:space="preserve">  SOFIA VAZQUEZ                   </v>
          </cell>
          <cell r="U843" t="str">
            <v>2017-04-25</v>
          </cell>
          <cell r="V843" t="str">
            <v>Norte</v>
          </cell>
          <cell r="W843" t="str">
            <v>COMPLETADO</v>
          </cell>
          <cell r="X843" t="str">
            <v>TALLER</v>
          </cell>
          <cell r="Y843">
            <v>42787</v>
          </cell>
          <cell r="Z843">
            <v>697</v>
          </cell>
          <cell r="AA843" t="str">
            <v>M010</v>
          </cell>
          <cell r="AD843" t="str">
            <v>Sn Nicolas/Infonavit Los Angeles 3sec</v>
          </cell>
          <cell r="AE843" t="str">
            <v>NL</v>
          </cell>
          <cell r="AF843" t="str">
            <v>MX</v>
          </cell>
          <cell r="AG843" t="str">
            <v>10412259</v>
          </cell>
          <cell r="AH843" t="str">
            <v>MARIA MAGDALENA ZARAZUA SOTELO</v>
          </cell>
          <cell r="AI843" t="str">
            <v>1114 Lemans</v>
          </cell>
          <cell r="AJ843" t="str">
            <v>83517017</v>
          </cell>
          <cell r="AK843">
            <v>0</v>
          </cell>
          <cell r="AL843" t="str">
            <v>66477</v>
          </cell>
          <cell r="AM843" t="str">
            <v>28/03/2017 00 : 48 ADOLFO.FER : SEG: NO SE HA ENVIADO EQUIPO DE CFEQUIPO DAÑADO EN TALLER01/03/2017 22 : 29 MARCO.DIAZ : TCF1PU CSA24/02/2017 01 : 29 ERNESTO.HERN : TCF124/02/2017 01 : 28 ERNESTO.HERN : NP523/02/2017 23 : 22 201024 : SE ANEXA NOTA DE COMPRA Y SE PASA AREVISION22/02/2017 09 : 00 201024 : P1A: O.C. 1007744, PANEL, # DE PARTE 173331 PREDIAGNOSTICO FEB-2122/02/2017 07 : 25 201024 : SE VISITRA ELJUEVES 2321/02/2017 23 : 48 BRENDA.MORA : CSCSe le proporciona numero de ods.21/02/2017 23 : 45 GABRIELA.B : ODSWTP17/02/2017 02 : 34 GABRIELA.B : RD % MONACO Y CORDOBA</v>
          </cell>
          <cell r="AN843" t="str">
            <v>1TE50B8NUSCB</v>
          </cell>
          <cell r="AO843" t="str">
            <v>Smart</v>
          </cell>
          <cell r="AP843" t="str">
            <v>Hisense</v>
          </cell>
          <cell r="AQ843" t="str">
            <v>Opera</v>
          </cell>
          <cell r="AR843" t="str">
            <v>FHD 1920 x 1080</v>
          </cell>
          <cell r="AS843" t="str">
            <v>3TE50G1644B1G1644B1M010</v>
          </cell>
          <cell r="AT843">
            <v>6</v>
          </cell>
          <cell r="AU843" t="str">
            <v>50H7GB</v>
          </cell>
          <cell r="AV843" t="str">
            <v>3TE50G1644B1</v>
          </cell>
          <cell r="AW843" t="str">
            <v>G1644B1</v>
          </cell>
          <cell r="AX843" t="str">
            <v>M010</v>
          </cell>
          <cell r="AY843">
            <v>74012222</v>
          </cell>
          <cell r="AZ843">
            <v>51013152</v>
          </cell>
          <cell r="BA843">
            <v>80147828</v>
          </cell>
        </row>
        <row r="844">
          <cell r="D844">
            <v>60313690</v>
          </cell>
          <cell r="E844" t="str">
            <v>A</v>
          </cell>
          <cell r="F844" t="str">
            <v>TV</v>
          </cell>
          <cell r="G844" t="str">
            <v>FELICIANO RODRIGUEZ ROBLES</v>
          </cell>
          <cell r="H844" t="str">
            <v xml:space="preserve">LAGO DE ZIRAHUEN 2005 COL. SANTA TERESA, ACUÑA COAH. </v>
          </cell>
          <cell r="I844">
            <v>8777734178</v>
          </cell>
          <cell r="J844" t="str">
            <v>HISENSE</v>
          </cell>
          <cell r="K844" t="str">
            <v>50K20DW</v>
          </cell>
          <cell r="L844" t="str">
            <v>50G143291H16904</v>
          </cell>
          <cell r="M844">
            <v>3294156</v>
          </cell>
          <cell r="N844">
            <v>8999</v>
          </cell>
          <cell r="O844">
            <v>42114</v>
          </cell>
          <cell r="P844">
            <v>42805</v>
          </cell>
          <cell r="Q844">
            <v>201676</v>
          </cell>
          <cell r="R844" t="str">
            <v xml:space="preserve">30/03/2017 00 : 16  ARANTXA.MON : TCF1
30/03/2017 00 : 15  ARANTXA.MON : NP5
SE SOLICITA PANEL
REFACCION OC-1008767
</v>
          </cell>
          <cell r="S844" t="str">
            <v>SE TRAMITA CAMBIO FISICO DESPUES DE COLO</v>
          </cell>
          <cell r="T844" t="str">
            <v xml:space="preserve"> DANIELA DE HOYOS                 </v>
          </cell>
          <cell r="U844" t="str">
            <v>2017-04-21</v>
          </cell>
          <cell r="V844" t="str">
            <v>Norte</v>
          </cell>
          <cell r="W844" t="str">
            <v>COMPLETADO</v>
          </cell>
          <cell r="X844" t="str">
            <v>TALLER</v>
          </cell>
          <cell r="Y844">
            <v>42803</v>
          </cell>
          <cell r="Z844">
            <v>689</v>
          </cell>
          <cell r="AA844" t="str">
            <v>M010</v>
          </cell>
          <cell r="AD844" t="str">
            <v>Cuidad acuña/santa teresa</v>
          </cell>
          <cell r="AE844" t="str">
            <v>COA</v>
          </cell>
          <cell r="AF844" t="str">
            <v>MX</v>
          </cell>
          <cell r="AG844" t="str">
            <v>10411516</v>
          </cell>
          <cell r="AH844" t="str">
            <v>FELICIANO RODRIGUEZ ROBLES</v>
          </cell>
          <cell r="AI844" t="str">
            <v>Lago de zirahuen # 2005</v>
          </cell>
          <cell r="AJ844" t="str">
            <v>8777734178</v>
          </cell>
          <cell r="AK844">
            <v>0</v>
          </cell>
          <cell r="AL844" t="str">
            <v>26284</v>
          </cell>
          <cell r="AM844" t="str">
            <v>30/03/2017 00 : 16 ARANTXA.MON : TCF130/03/2017 00 : 15 ARANTXA.MON : NP517/03/2017 06 : 31 201676 : LLEGA TARJETA FUENTE, SE COLOCA Y DEINMEDIATO EL PANEL LA TRUENA ELEVANDO LOS VOLTAJES A 400, SOLICITA PANEL COMO REFACCION OC-100876716/03/2017 00 : 03 ARANTXA.MON : P2 GUÌA: 600800487011/03/2017 05 : 58 201676 : SE SOLICITA T. FUENTE OC-100844209/03/2017 23 : 57 JUANANTONIO : SE GESTIONA NUEVO DOMICILIO EN SISTEMA09/03/2017 23 : 56 JUANANTONIO : CTE CAMBIA DOMICILIO, OJOOOOO09/03/2017 23 : 56 JUANANTONIO : ODS anterior 6031195109/03/2017 23 : 44 JUANANTONIO : ODSWTPENTRE CALLES ESQUINA BENJAMÍN ENTRE 14 Y FLORES MAGON.CORREO UBA1319@HOTMAIL.COM</v>
          </cell>
          <cell r="AN844" t="str">
            <v>1TE50B8NUSCB</v>
          </cell>
          <cell r="AO844" t="str">
            <v>Smart</v>
          </cell>
          <cell r="AP844" t="str">
            <v>Hisense</v>
          </cell>
          <cell r="AQ844" t="str">
            <v>Opera</v>
          </cell>
          <cell r="AR844" t="str">
            <v>FHD 1920 x 1080</v>
          </cell>
          <cell r="AS844" t="str">
            <v>3TE50G1644B1G1644B1M010</v>
          </cell>
          <cell r="AT844">
            <v>6</v>
          </cell>
          <cell r="AU844" t="str">
            <v>50H7GB</v>
          </cell>
          <cell r="AV844" t="str">
            <v>3TE50G1644B1</v>
          </cell>
          <cell r="AW844" t="str">
            <v>G1644B1</v>
          </cell>
          <cell r="AX844" t="str">
            <v>M010</v>
          </cell>
          <cell r="AY844">
            <v>74012223</v>
          </cell>
          <cell r="AZ844">
            <v>51013153</v>
          </cell>
          <cell r="BA844">
            <v>80147838</v>
          </cell>
        </row>
        <row r="845">
          <cell r="D845">
            <v>60316047</v>
          </cell>
          <cell r="E845" t="str">
            <v xml:space="preserve">A </v>
          </cell>
          <cell r="F845" t="str">
            <v>TV</v>
          </cell>
          <cell r="G845" t="str">
            <v>JUAN ORLANDO ANGEL ESTRADA</v>
          </cell>
          <cell r="H845" t="str">
            <v>RIO MESTA 22,COL.CU VALLE SN.PEDRO,TECAMAC</v>
          </cell>
          <cell r="I845" t="str">
            <v>5932 9377 / 55 2213 9424</v>
          </cell>
          <cell r="J845" t="str">
            <v>HISENSE</v>
          </cell>
          <cell r="K845" t="str">
            <v>50K20DW</v>
          </cell>
          <cell r="L845" t="str">
            <v>50G143291H17151</v>
          </cell>
          <cell r="M845">
            <v>155317</v>
          </cell>
          <cell r="N845">
            <v>10120</v>
          </cell>
          <cell r="O845">
            <v>42094</v>
          </cell>
          <cell r="P845">
            <v>42842</v>
          </cell>
          <cell r="Q845">
            <v>201057</v>
          </cell>
          <cell r="R845" t="str">
            <v>18/04/2017 06 : 53  ARANTXA.MON : TCF1
18/04/2017 06 : 53  ARANTXA.MON : NP5
17/04/2017 23 : 13 201057 : P1A: SE SOLICITA #T173331,PANEL,OC-1009655</v>
          </cell>
          <cell r="S845" t="str">
            <v xml:space="preserve"> EQUIPO EN CSA</v>
          </cell>
          <cell r="T845" t="str">
            <v xml:space="preserve"> MARIBEL SASTRE HERNANDEZ         </v>
          </cell>
          <cell r="U845" t="str">
            <v>2017-04-24</v>
          </cell>
          <cell r="V845" t="str">
            <v>CENTRO</v>
          </cell>
          <cell r="W845" t="str">
            <v>COMPLETADO</v>
          </cell>
          <cell r="X845" t="str">
            <v>CLIENTE</v>
          </cell>
          <cell r="Y845">
            <v>42842</v>
          </cell>
          <cell r="Z845">
            <v>748</v>
          </cell>
          <cell r="AA845" t="str">
            <v>M010</v>
          </cell>
          <cell r="AD845" t="str">
            <v>Tecamac/C.U.Valle sn Pedro</v>
          </cell>
          <cell r="AE845" t="str">
            <v>MEX</v>
          </cell>
          <cell r="AF845" t="str">
            <v>MX</v>
          </cell>
          <cell r="AG845" t="str">
            <v>10416028</v>
          </cell>
          <cell r="AH845" t="str">
            <v>JUAN ORLANDO ANGEL ESTRADA</v>
          </cell>
          <cell r="AI845" t="str">
            <v>RIOS MESTA 22</v>
          </cell>
          <cell r="AJ845" t="str">
            <v>5546403340</v>
          </cell>
          <cell r="AK845" t="str">
            <v>5546403340</v>
          </cell>
          <cell r="AL845" t="str">
            <v>55767</v>
          </cell>
          <cell r="AM845" t="str">
            <v>18/04/2017 06 : 53 ARANTXA.MON : TCF118/04/2017 06 : 53 ARANTXA.MON : NP517/04/2017 23 : 13 201057 : P1A: SE SOLICITA #T173331,PANEL,OC-1009655,17/04/201717/04/2017 22 : 54 ANA.LAURA : TELMEX RD.- CLIENTE LLEVA EQUIPO A CSA</v>
          </cell>
          <cell r="AN845" t="str">
            <v>1TE50B8NUSCB</v>
          </cell>
          <cell r="AO845" t="str">
            <v>Smart</v>
          </cell>
          <cell r="AP845" t="str">
            <v>Hisense</v>
          </cell>
          <cell r="AQ845" t="str">
            <v>Opera</v>
          </cell>
          <cell r="AR845" t="str">
            <v>FHD 1920 x 1080</v>
          </cell>
          <cell r="AS845" t="str">
            <v>3TE50G1644B1G1644B1M010</v>
          </cell>
          <cell r="AT845">
            <v>6</v>
          </cell>
          <cell r="AU845" t="str">
            <v>50H7GB</v>
          </cell>
          <cell r="AV845" t="str">
            <v>3TE50G1644B1</v>
          </cell>
          <cell r="AW845" t="str">
            <v>G1644B1</v>
          </cell>
          <cell r="AX845" t="str">
            <v>M010</v>
          </cell>
          <cell r="AY845">
            <v>74012224</v>
          </cell>
          <cell r="AZ845">
            <v>51013154</v>
          </cell>
          <cell r="BA845">
            <v>80147839</v>
          </cell>
        </row>
        <row r="846">
          <cell r="D846">
            <v>60315989</v>
          </cell>
          <cell r="E846" t="str">
            <v xml:space="preserve">A </v>
          </cell>
          <cell r="F846" t="str">
            <v>TV</v>
          </cell>
          <cell r="G846" t="str">
            <v>Luis Campos Cabrera</v>
          </cell>
          <cell r="H846" t="str">
            <v>Primera Calle de Luis N. Morones Supermanzana 3, Col. Vicente Guerrero, Del. Iztapalapa, C.P. 09200</v>
          </cell>
          <cell r="I846" t="str">
            <v>68-31-66-28</v>
          </cell>
          <cell r="J846" t="str">
            <v>HISENSE</v>
          </cell>
          <cell r="K846" t="str">
            <v>50K20DW</v>
          </cell>
          <cell r="L846" t="str">
            <v>50G143292H03559</v>
          </cell>
          <cell r="M846" t="str">
            <v>CARTA BIMBO</v>
          </cell>
          <cell r="N846">
            <v>0</v>
          </cell>
          <cell r="O846">
            <v>42447</v>
          </cell>
          <cell r="P846">
            <v>42845</v>
          </cell>
          <cell r="Q846">
            <v>201767</v>
          </cell>
          <cell r="R846" t="str">
            <v>21/04/2017 03 : 50  ARANTXA.MON : NP5 / P1A: 173331 PANEL   20-04-2017   OC-1009791</v>
          </cell>
          <cell r="S846" t="str">
            <v>EQUIPO DAÑADO EN DOMICILIO DE CLIENTE</v>
          </cell>
          <cell r="T846" t="str">
            <v xml:space="preserve">   RENE ARIAS                     </v>
          </cell>
          <cell r="U846" t="str">
            <v>2017-04-24</v>
          </cell>
          <cell r="V846" t="str">
            <v>CENTRO</v>
          </cell>
          <cell r="W846" t="str">
            <v>COMPLETADO</v>
          </cell>
          <cell r="X846" t="str">
            <v>CLIENTE</v>
          </cell>
          <cell r="Y846">
            <v>42837</v>
          </cell>
          <cell r="Z846">
            <v>390</v>
          </cell>
          <cell r="AA846" t="str">
            <v>M012</v>
          </cell>
          <cell r="AD846" t="str">
            <v>Iztapalapa/Vicente Guerrero</v>
          </cell>
          <cell r="AE846" t="str">
            <v>DF</v>
          </cell>
          <cell r="AF846" t="str">
            <v>MX</v>
          </cell>
          <cell r="AG846" t="str">
            <v>10415956</v>
          </cell>
          <cell r="AH846" t="str">
            <v>LUIS CAMPOS CABRERA</v>
          </cell>
          <cell r="AI846" t="str">
            <v>Primera Calle de Luis N. Morones Supermanzana 3</v>
          </cell>
          <cell r="AJ846" t="str">
            <v>68-31-66-28</v>
          </cell>
          <cell r="AK846">
            <v>0</v>
          </cell>
          <cell r="AL846" t="str">
            <v>09200</v>
          </cell>
          <cell r="AM846" t="str">
            <v>21/04/2017 03 : 51 ARANTXA.MON : TCF121/04/2017 03 : 50 ARANTXA.MON : NP521/04/2017 02 : 54 201767 : P1A: 173331 PANEL 20-04-2017 OC-100979119/04/2017 23 : 22 201767 : PANEL DAÑADOETIQUETA DE MODELO 50K20DW; SERIE 50G143292H0355913/04/2017 06 : 22 201767 : V1. 19/04/2017: 10 A.M. - 6 P.M.H-24172 SE ASIGNA T52CAE13/04/2017 00 : 21 BRENDA.MORA : ODSWTPENTRE SEGUNDA DE NARCISO VALDÉS Y SEGUNDA DE LUIS N. MORONES FRENTE ALBACHILLERES 6FACHADA COLOR NARANJA CON ZAGUÁN NEGRO</v>
          </cell>
          <cell r="AN846" t="str">
            <v>1TE50B8NUSCB</v>
          </cell>
          <cell r="AO846" t="str">
            <v>Smart</v>
          </cell>
          <cell r="AP846" t="str">
            <v>Hisense</v>
          </cell>
          <cell r="AQ846" t="str">
            <v>Opera</v>
          </cell>
          <cell r="AR846" t="str">
            <v>FHD 1920 x 1080</v>
          </cell>
          <cell r="AS846" t="str">
            <v>3TE50G165140G1651M010</v>
          </cell>
          <cell r="AT846" t="e">
            <v>#N/A</v>
          </cell>
          <cell r="AU846" t="str">
            <v>50H7GB</v>
          </cell>
          <cell r="AV846" t="str">
            <v>3TE50G165140</v>
          </cell>
          <cell r="AW846" t="str">
            <v>G1651</v>
          </cell>
          <cell r="AX846" t="str">
            <v>M010</v>
          </cell>
          <cell r="AY846">
            <v>74012225</v>
          </cell>
          <cell r="AZ846">
            <v>51013155</v>
          </cell>
          <cell r="BA846">
            <v>80141784</v>
          </cell>
        </row>
        <row r="847">
          <cell r="D847">
            <v>60315512</v>
          </cell>
          <cell r="E847" t="str">
            <v xml:space="preserve">A </v>
          </cell>
          <cell r="F847" t="str">
            <v>TV</v>
          </cell>
          <cell r="G847" t="str">
            <v>TELMEX</v>
          </cell>
          <cell r="H847" t="str">
            <v>EMILIANO ZAPATA S/N, COL. PLUTARCO ELIAS CALLES, ZACATEPEC MORELOS</v>
          </cell>
          <cell r="I847">
            <v>7343432410</v>
          </cell>
          <cell r="J847" t="str">
            <v>HISENSE</v>
          </cell>
          <cell r="K847" t="str">
            <v>50K20DW</v>
          </cell>
          <cell r="L847" t="str">
            <v>50G143291H18883</v>
          </cell>
          <cell r="M847">
            <v>0</v>
          </cell>
          <cell r="N847">
            <v>0</v>
          </cell>
          <cell r="O847">
            <v>42262</v>
          </cell>
          <cell r="P847">
            <v>42835</v>
          </cell>
          <cell r="Q847">
            <v>201069</v>
          </cell>
          <cell r="R847" t="str">
            <v>NO EXISTENCIA DE PZA T173331</v>
          </cell>
          <cell r="S847" t="str">
            <v/>
          </cell>
          <cell r="T847" t="str">
            <v xml:space="preserve"> ESTEPHANIA TOREES                </v>
          </cell>
          <cell r="U847" t="str">
            <v>2017/04/21</v>
          </cell>
          <cell r="V847" t="str">
            <v>CENTRO</v>
          </cell>
          <cell r="W847" t="str">
            <v>COMPLETADO</v>
          </cell>
          <cell r="X847" t="str">
            <v>CLIENTE</v>
          </cell>
          <cell r="Y847">
            <v>42830</v>
          </cell>
          <cell r="Z847">
            <v>568</v>
          </cell>
          <cell r="AA847" t="str">
            <v>M012</v>
          </cell>
          <cell r="AD847" t="str">
            <v>zacatepec de H/plutarco elias calles</v>
          </cell>
          <cell r="AE847" t="str">
            <v>MOR</v>
          </cell>
          <cell r="AF847" t="str">
            <v>MX</v>
          </cell>
          <cell r="AG847" t="str">
            <v>10415574</v>
          </cell>
          <cell r="AH847" t="str">
            <v>MARCO SANCHEZ PAREDES</v>
          </cell>
          <cell r="AI847" t="str">
            <v>s/n emiliano zapata</v>
          </cell>
          <cell r="AJ847" t="str">
            <v>7341468902</v>
          </cell>
          <cell r="AK847" t="str">
            <v>7341468902</v>
          </cell>
          <cell r="AL847" t="str">
            <v>62780</v>
          </cell>
          <cell r="AM847" t="str">
            <v>19/04/2017 03 : 01 ARANTXA.MON : TCF119/04/2017 03 : 01 ARANTXA.MON : NP518/04/2017 05 : 02 201069 : 17/04 P1A: T173331 PANEL, OC-100967917/04/2017 *ETPEQ. EN CSA *ETP10/04/2017 09 : 57 MA.ISABEL : SEG: SE CONTACTA AL CSA PARA VERF SI CTEYA LLEVÓ EL EQUIPO06/04/2017 22 : 20 201069 : 06/04 CTE INDICA QUE TRAERA SU EQUIPO A CSA*ETP06/04/2017 02 : 33 ANA.LAURA : ODSWTPEL CLIENTE LLEVARA EL EQUIPO A TALLER, SE LE PIDE LLEVE COPIA DE DOCS</v>
          </cell>
          <cell r="AN847" t="str">
            <v>1TE50B8NUSCB</v>
          </cell>
          <cell r="AO847" t="str">
            <v>Smart</v>
          </cell>
          <cell r="AP847" t="str">
            <v>Hisense</v>
          </cell>
          <cell r="AQ847" t="str">
            <v>Opera</v>
          </cell>
          <cell r="AR847" t="str">
            <v>FHD 1920 x 1080</v>
          </cell>
          <cell r="AS847" t="str">
            <v>3TE50G154819CRMM012</v>
          </cell>
          <cell r="AT847">
            <v>6</v>
          </cell>
          <cell r="AU847" t="str">
            <v>50H5B</v>
          </cell>
          <cell r="AV847" t="str">
            <v>3TE50G154819</v>
          </cell>
          <cell r="AW847" t="str">
            <v>CRM</v>
          </cell>
          <cell r="AX847" t="str">
            <v>M012</v>
          </cell>
          <cell r="AY847">
            <v>74012226</v>
          </cell>
          <cell r="AZ847">
            <v>51013156</v>
          </cell>
          <cell r="BA847">
            <v>80147203</v>
          </cell>
        </row>
        <row r="848">
          <cell r="D848">
            <v>60312600</v>
          </cell>
          <cell r="E848" t="str">
            <v>A</v>
          </cell>
          <cell r="F848" t="str">
            <v>TV</v>
          </cell>
          <cell r="G848" t="str">
            <v xml:space="preserve">BERNARDO ESPARZA MARQUEZ </v>
          </cell>
          <cell r="H848" t="str">
            <v>COLINAS MERDEROS 6003, COLINAS DEL SUR, MONTERREY</v>
          </cell>
          <cell r="I848" t="str">
            <v xml:space="preserve">8119144816, 8119144816 </v>
          </cell>
          <cell r="J848" t="str">
            <v>HISENSE</v>
          </cell>
          <cell r="K848" t="str">
            <v>50K20DW</v>
          </cell>
          <cell r="L848" t="str">
            <v>50G143292H05492</v>
          </cell>
          <cell r="M848" t="str">
            <v>TIKET</v>
          </cell>
          <cell r="N848">
            <v>11998.37</v>
          </cell>
          <cell r="O848">
            <v>42201</v>
          </cell>
          <cell r="P848">
            <v>42794</v>
          </cell>
          <cell r="Q848">
            <v>201024</v>
          </cell>
          <cell r="R848" t="str">
            <v>25/02/17 02:32 ERNESTO HDZ NP5 P1A OC 1007814 PANEL 173331</v>
          </cell>
          <cell r="S848" t="str">
            <v/>
          </cell>
          <cell r="T848" t="str">
            <v xml:space="preserve"> SOFIA VAZQUEZ                    </v>
          </cell>
          <cell r="U848" t="str">
            <v>2017-04-25</v>
          </cell>
          <cell r="V848" t="str">
            <v>Norte</v>
          </cell>
          <cell r="W848" t="str">
            <v>COMPLETADO</v>
          </cell>
          <cell r="X848" t="str">
            <v>TALLER</v>
          </cell>
          <cell r="Y848">
            <v>42788</v>
          </cell>
          <cell r="Z848">
            <v>587</v>
          </cell>
          <cell r="AA848" t="str">
            <v>M012</v>
          </cell>
          <cell r="AD848" t="str">
            <v>monterrey/ c olinas del sur</v>
          </cell>
          <cell r="AE848" t="str">
            <v>NL</v>
          </cell>
          <cell r="AF848" t="str">
            <v>MX</v>
          </cell>
          <cell r="AG848" t="str">
            <v>10412491</v>
          </cell>
          <cell r="AH848" t="str">
            <v>BERNARDO ESPARZA MARQUEZ</v>
          </cell>
          <cell r="AI848" t="str">
            <v>6003 Colinas mederos</v>
          </cell>
          <cell r="AJ848" t="str">
            <v>8119144816</v>
          </cell>
          <cell r="AK848" t="str">
            <v>8119144816</v>
          </cell>
          <cell r="AL848" t="str">
            <v>64968</v>
          </cell>
          <cell r="AM848" t="str">
            <v>28/03/2017 00 : 50 ADOLFO.FER : SEG: NO SE HA ENVIADO EQUIPO DE CFEQUIPO DAÑADO EN TALLER28/03/2017 00 : 05 MARCO.DIAZ : TCF1PU CONFIRMA CSA SOFIA VAZQUEZ.JESSICA O28/03/2017 00 : 03 MARCO.DIAZ : TCF. JESSICA O25/02/2017 02 : 32 ERNESTO.HERN : TCF125/02/2017 02 : 32 ERNESTO.HERN : NP523/02/2017 09 : 20 201024 : P1A: O.C. 1007814 PANL, # DE PARTE 173331 PREDIAGNOSTICO FEB-2223/02/2017 08 : 08 201024 : SE VISITARA ELLUNES 2721/02/2017 06 : 35 LUIS.D : ODSWTPRD// % COLINAS DEL SUR ALERDA ,</v>
          </cell>
          <cell r="AN848" t="str">
            <v>1TE50B8NUSCB</v>
          </cell>
          <cell r="AO848" t="str">
            <v>Smart</v>
          </cell>
          <cell r="AP848" t="str">
            <v>Hisense</v>
          </cell>
          <cell r="AQ848" t="str">
            <v>Opera</v>
          </cell>
          <cell r="AR848" t="str">
            <v>FHD 1920 x 1080</v>
          </cell>
          <cell r="AS848" t="str">
            <v>3TE50G165140G1651M010</v>
          </cell>
          <cell r="AT848" t="e">
            <v>#N/A</v>
          </cell>
          <cell r="AU848" t="str">
            <v>50H7GB</v>
          </cell>
          <cell r="AV848" t="str">
            <v>3TE50G165140</v>
          </cell>
          <cell r="AW848" t="str">
            <v>G1651</v>
          </cell>
          <cell r="AX848" t="str">
            <v>M010</v>
          </cell>
          <cell r="AY848">
            <v>74012228</v>
          </cell>
          <cell r="AZ848">
            <v>51013158</v>
          </cell>
          <cell r="BA848">
            <v>80141790</v>
          </cell>
        </row>
        <row r="849">
          <cell r="D849">
            <v>60311854</v>
          </cell>
          <cell r="E849" t="str">
            <v>A</v>
          </cell>
          <cell r="F849" t="str">
            <v>TV</v>
          </cell>
          <cell r="G849" t="str">
            <v xml:space="preserve">JAIME VILLALOBOS REYNA </v>
          </cell>
          <cell r="H849" t="str">
            <v>NAPA 139, VIÑEDOS, SANTA CATARIAN</v>
          </cell>
          <cell r="I849">
            <v>8120924663</v>
          </cell>
          <cell r="J849" t="str">
            <v>HISENSE</v>
          </cell>
          <cell r="K849" t="str">
            <v>50K20DW</v>
          </cell>
          <cell r="L849" t="str">
            <v>50G144844H02904</v>
          </cell>
          <cell r="M849" t="str">
            <v>149359-12</v>
          </cell>
          <cell r="N849">
            <v>10272</v>
          </cell>
          <cell r="O849">
            <v>42153</v>
          </cell>
          <cell r="P849">
            <v>42793</v>
          </cell>
          <cell r="Q849">
            <v>201024</v>
          </cell>
          <cell r="R849" t="str">
            <v>16/03/17 07:54 ERNESTO HDZ NP5 P1 OC 1008064, PANEL, 173331</v>
          </cell>
          <cell r="S849" t="str">
            <v/>
          </cell>
          <cell r="T849" t="str">
            <v xml:space="preserve"> SOFIA VAZQUEZ                    </v>
          </cell>
          <cell r="U849" t="str">
            <v>2017-04-25</v>
          </cell>
          <cell r="V849" t="str">
            <v>Norte</v>
          </cell>
          <cell r="W849" t="str">
            <v>COMPLETADO</v>
          </cell>
          <cell r="X849" t="str">
            <v>TALLER</v>
          </cell>
          <cell r="Y849">
            <v>42783</v>
          </cell>
          <cell r="Z849">
            <v>630</v>
          </cell>
          <cell r="AA849" t="str">
            <v>M012</v>
          </cell>
          <cell r="AD849" t="str">
            <v>Sta catarina/Los viñedos</v>
          </cell>
          <cell r="AE849" t="str">
            <v>NL</v>
          </cell>
          <cell r="AF849" t="str">
            <v>MX</v>
          </cell>
          <cell r="AG849" t="str">
            <v>10411429</v>
          </cell>
          <cell r="AH849" t="str">
            <v>JAIME VILLALOBOS REYNA</v>
          </cell>
          <cell r="AI849" t="str">
            <v>Napa num 139</v>
          </cell>
          <cell r="AJ849" t="str">
            <v>8120924663</v>
          </cell>
          <cell r="AK849">
            <v>0</v>
          </cell>
          <cell r="AL849" t="str">
            <v>66367</v>
          </cell>
          <cell r="AM849" t="str">
            <v>28/03/2017 00 : 34 ADOLFO.FER : SEG: NO SE HA ENVIADO EQUIPO DE CFEQUIPO DAÑADO EN TALLER27/03/2017 23 : 47 MARCO.DIAZ : TCF1PU CONFIRM ACSA SOFIA VAZQUEZ.JESSICA O27/03/2017 23 : 44 MARCO.DIAZ : TCF1. JESSICA O16/03/2017 07 : 54 ERNESTO.HERN : TCF116/03/2017 07 : 54 ERNESTO.HERN : NP510/03/2017 07 : 31 201024 : # 2186404/03/2017 01 : 25 ADOLFO.FER : SEG: OC- Correcta en Open Bravo03/03/2017 00 : 00 MARIA.EUGENI : SEG: DGRSEG: REFACCIONES01/03/2017 10 : 48 201024 : P1: OC 1008064,PANEL 173331 , 28 FEB 201701/03/2017 03 : 05 201024 : SE ANEXA NOTA DE COMPRA Y SE PAS A REVIISON28/02/2017 04 : 54 MARIA.EUGENI : SEG: CSA Favor de acudir en tiempo yforma. 27/02/201725/02/2017 05 : 49 201024 : SE VISITARA EL LUNES 2725/02/2017 03 : 12 MARIA.EUGENI : SEG: CSA Favor de poner fecha devisita asi como realizar Pre-Diagnostico y colocar OC- a ala brevedad.22/02/2017 07 : 26 ADOLFO.FER : KMA:74, $14822/02/2017 06 : 41 MARIA.EUGENI : SEG: Se le pide a Adolfo autorizacionde KM.18/02/2017 07 : 24 201024 : SKMA 74 KILOMEROS $ 148.0018/02/2017 03 : 14 ANA.ROSA : ODSWTPRDVIÑEDO STA CLARA Y VIÑEDO SAN FRANCISCO</v>
          </cell>
          <cell r="AN849" t="str">
            <v>1TE50B8NUSCB</v>
          </cell>
          <cell r="AO849" t="str">
            <v>Smart</v>
          </cell>
          <cell r="AP849" t="str">
            <v>Hisense</v>
          </cell>
          <cell r="AQ849" t="str">
            <v>Opera</v>
          </cell>
          <cell r="AR849" t="str">
            <v>FHD 1920 x 1080</v>
          </cell>
          <cell r="AS849" t="str">
            <v>3TE50G165140G1651M010</v>
          </cell>
          <cell r="AT849" t="e">
            <v>#N/A</v>
          </cell>
          <cell r="AU849" t="str">
            <v>50H7GB</v>
          </cell>
          <cell r="AV849" t="str">
            <v>3TE50G165140</v>
          </cell>
          <cell r="AW849" t="str">
            <v>G1651</v>
          </cell>
          <cell r="AX849" t="str">
            <v>M010</v>
          </cell>
          <cell r="AY849">
            <v>74012232</v>
          </cell>
          <cell r="AZ849">
            <v>51013162</v>
          </cell>
          <cell r="BA849">
            <v>80141800</v>
          </cell>
        </row>
        <row r="850">
          <cell r="D850">
            <v>60310473</v>
          </cell>
          <cell r="E850" t="str">
            <v>A</v>
          </cell>
          <cell r="F850" t="str">
            <v>TV</v>
          </cell>
          <cell r="G850" t="str">
            <v>ALEJANDRO IBARRA ROQUE</v>
          </cell>
          <cell r="H850" t="str">
            <v xml:space="preserve">RIO HUDSON 325, PUEBLO NUEVO, APODACA </v>
          </cell>
          <cell r="I850">
            <v>8181453653</v>
          </cell>
          <cell r="J850" t="str">
            <v>HISENSE</v>
          </cell>
          <cell r="K850" t="str">
            <v>50K20DW</v>
          </cell>
          <cell r="L850" t="str">
            <v>50G144844H04772</v>
          </cell>
          <cell r="M850" t="str">
            <v>73821-17</v>
          </cell>
          <cell r="N850">
            <v>10272</v>
          </cell>
          <cell r="O850">
            <v>42132</v>
          </cell>
          <cell r="P850">
            <v>42767</v>
          </cell>
          <cell r="Q850">
            <v>201024</v>
          </cell>
          <cell r="R850" t="str">
            <v>10/02/2017 07:11 ERESTO HDZ NP5 P1: OC 1007115, PANEL, 173331</v>
          </cell>
          <cell r="S850" t="str">
            <v/>
          </cell>
          <cell r="T850" t="str">
            <v xml:space="preserve">  SOFIA VAZQUEZ                   </v>
          </cell>
          <cell r="U850" t="str">
            <v>2017-04-25</v>
          </cell>
          <cell r="V850" t="str">
            <v>Norte</v>
          </cell>
          <cell r="W850" t="str">
            <v>COMPLETADO</v>
          </cell>
          <cell r="X850" t="str">
            <v>TALLER</v>
          </cell>
          <cell r="Y850">
            <v>42765</v>
          </cell>
          <cell r="Z850">
            <v>633</v>
          </cell>
          <cell r="AA850" t="str">
            <v>M012</v>
          </cell>
          <cell r="AD850" t="str">
            <v>apodaca/pueblo</v>
          </cell>
          <cell r="AE850" t="str">
            <v>NL</v>
          </cell>
          <cell r="AF850" t="str">
            <v>MX</v>
          </cell>
          <cell r="AG850" t="str">
            <v>10411148</v>
          </cell>
          <cell r="AH850" t="str">
            <v>ALEJANDRO IBARRA ROQUE</v>
          </cell>
          <cell r="AI850" t="str">
            <v>325 RIO HUDSON</v>
          </cell>
          <cell r="AJ850" t="str">
            <v>8181453653</v>
          </cell>
          <cell r="AK850">
            <v>0</v>
          </cell>
          <cell r="AL850" t="str">
            <v>66600</v>
          </cell>
          <cell r="AM850" t="str">
            <v>27/03/2017 23 : 36 ADOLFO.FER : SEG: NO SE HA ENVIADO EQUIPO DE CFEQUIPO DAÑADO EN TALLER01/03/2017 22 : 33 MARCO.DIAZ : TCF1PU CSA10/02/2017 07 : 11 ERNESTO.HERN : TCF110/02/2017 07 : 11 ERNESTO.HERN : NP510/02/2017 03 : 53 MARIA.EUGENI : SEG: DGR08/02/2017 08 : 55 201024 : P1: OC 1007115, PANEL 173331,7 FEB 201704/02/2017 05 : 54 201024 : SE ANEXA NOTA DE COMPRA Y SE PAS A A REVIISON02/02/2017 05 : 24 MARIA.EUGENI : SEG: V1 01/02/2017SEG: CSA Favor de acudir en tiempo y forma.02/02/2017 01 : 13 201024 : ESTA EN RUTA OY MIERCOLES 101/02/2017 08 : 34 201024 : SE VISITA ELVIERNES 331/01/2017 08 : 22 JUANANTONIO : ODSWTPREPORTE DE SERVICIO: 286887</v>
          </cell>
          <cell r="AN850" t="str">
            <v>1TE50B8NUSCB</v>
          </cell>
          <cell r="AO850" t="str">
            <v>Smart</v>
          </cell>
          <cell r="AP850" t="str">
            <v>Hisense</v>
          </cell>
          <cell r="AQ850" t="str">
            <v>Opera</v>
          </cell>
          <cell r="AR850" t="str">
            <v>FHD 1920 x 1080</v>
          </cell>
          <cell r="AS850" t="str">
            <v>3TE50G165140G1651M010</v>
          </cell>
          <cell r="AT850" t="e">
            <v>#N/A</v>
          </cell>
          <cell r="AU850" t="str">
            <v>50H7GB</v>
          </cell>
          <cell r="AV850" t="str">
            <v>3TE50G165140</v>
          </cell>
          <cell r="AW850" t="str">
            <v>G1651</v>
          </cell>
          <cell r="AX850" t="str">
            <v>M010</v>
          </cell>
          <cell r="AY850">
            <v>74012233</v>
          </cell>
          <cell r="AZ850">
            <v>51013163</v>
          </cell>
          <cell r="BA850">
            <v>80141811</v>
          </cell>
        </row>
        <row r="851">
          <cell r="D851">
            <v>60315810</v>
          </cell>
          <cell r="E851" t="str">
            <v xml:space="preserve">A </v>
          </cell>
          <cell r="F851" t="str">
            <v>TV</v>
          </cell>
          <cell r="G851" t="str">
            <v>ANDRES ALVABERA HERNANDEZ</v>
          </cell>
          <cell r="H851" t="str">
            <v>INDEPENDENCIA S/N, CENTRO, SAN JUAN COTZOCON</v>
          </cell>
          <cell r="I851" t="str">
            <v>9242644185 &amp; 6641936467</v>
          </cell>
          <cell r="J851" t="str">
            <v>HISENSE</v>
          </cell>
          <cell r="K851" t="str">
            <v>50K20DW</v>
          </cell>
          <cell r="L851" t="str">
            <v>50G144844H05882</v>
          </cell>
          <cell r="M851" t="str">
            <v>TICKET</v>
          </cell>
          <cell r="N851">
            <v>13495</v>
          </cell>
          <cell r="O851">
            <v>42122</v>
          </cell>
          <cell r="P851">
            <v>43043</v>
          </cell>
          <cell r="Q851">
            <v>201022</v>
          </cell>
          <cell r="R851" t="str">
            <v>T173331  OC-1009733</v>
          </cell>
          <cell r="S851" t="str">
            <v xml:space="preserve">EQUIPO EN TALLER, SERVICIO FORANEO SOLO </v>
          </cell>
          <cell r="T851" t="str">
            <v xml:space="preserve">  MAURICIO ILESCAS OLIVERA     Fec</v>
          </cell>
          <cell r="U851" t="str">
            <v>2017/04/24</v>
          </cell>
          <cell r="V851" t="str">
            <v>SUR</v>
          </cell>
          <cell r="W851" t="str">
            <v>COMPLETADO</v>
          </cell>
          <cell r="X851" t="str">
            <v>TALLER</v>
          </cell>
          <cell r="Y851">
            <v>42836</v>
          </cell>
          <cell r="Z851">
            <v>714</v>
          </cell>
          <cell r="AA851" t="str">
            <v>M010</v>
          </cell>
          <cell r="AD851" t="str">
            <v>SnJuan Cotzocon/Agric ganada el porvenir</v>
          </cell>
          <cell r="AE851" t="str">
            <v>OAX</v>
          </cell>
          <cell r="AF851" t="str">
            <v>MX</v>
          </cell>
          <cell r="AG851" t="str">
            <v>10415871</v>
          </cell>
          <cell r="AH851" t="str">
            <v>ANDRES ALVABERA HERNANDEZ</v>
          </cell>
          <cell r="AI851" t="str">
            <v>S/N Independencia</v>
          </cell>
          <cell r="AJ851" t="str">
            <v>6641936467</v>
          </cell>
          <cell r="AK851" t="str">
            <v>6641936467</v>
          </cell>
          <cell r="AL851" t="str">
            <v>06600</v>
          </cell>
          <cell r="AM851" t="str">
            <v>20/04/2017 03 : 58 ARANTXA.MON : TCF120/04/2017 03 : 58 ARANTXA.MON : NP519/04/2017 07 : 41 201022 : P1; PANEL # T173331, PEDIDO # OC-1009733,SE ADJUNTA REPORTE DE PANEL19/04/2017 00 : 46 201022 : RECOLECTADO Y EN PROCESO DE DIAGNOSTICO18/04/2017 06 : 11 GERARDO.GRA : KMA:280$56018/04/2017 04 : 36 FABIOLA.BON : SEG: SE SOLICITA AUT DE KM A CALLCENTER13/04/2017 01 : 36 201022 : V1; RUTA FORANEA PROGRAMADA PARA REVICION EL17-4-1713/04/2017 01 : 35 201022 : SKMA 280 KM LINEALES * $ 2.00 = $ 560.0012/04/2017 02 : 41 GERARDO.GRA : ODSWTP ELABORADA POR EMC*RD% NIÑOS HEROES Y PORFIRIO DIAZ. MISMA CALLE UN SALON DE EVENTOS, CASA COLOR NARANJA EN ESQUINA, A LADO GALERA GRANDE.</v>
          </cell>
          <cell r="AN851" t="str">
            <v>1TE50B8NUSCB</v>
          </cell>
          <cell r="AO851" t="str">
            <v>Smart</v>
          </cell>
          <cell r="AP851" t="str">
            <v>Hisense</v>
          </cell>
          <cell r="AQ851" t="str">
            <v>Opera</v>
          </cell>
          <cell r="AR851" t="str">
            <v>FHD 1920 x 1080</v>
          </cell>
          <cell r="AS851" t="str">
            <v>3TE50G1644B1G1644B1M010</v>
          </cell>
          <cell r="AT851">
            <v>6</v>
          </cell>
          <cell r="AU851" t="str">
            <v>50H7GB</v>
          </cell>
          <cell r="AV851" t="str">
            <v>3TE50G1644B1</v>
          </cell>
          <cell r="AW851" t="str">
            <v>G1644B1</v>
          </cell>
          <cell r="AX851" t="str">
            <v>M010</v>
          </cell>
          <cell r="AY851">
            <v>74012234</v>
          </cell>
          <cell r="AZ851">
            <v>51013164</v>
          </cell>
          <cell r="BA851">
            <v>80147842</v>
          </cell>
        </row>
        <row r="852">
          <cell r="D852">
            <v>60311814</v>
          </cell>
          <cell r="E852" t="str">
            <v>A</v>
          </cell>
          <cell r="F852" t="str">
            <v>TV</v>
          </cell>
          <cell r="G852" t="str">
            <v xml:space="preserve">IVONNE ESPINOZA FUENTES </v>
          </cell>
          <cell r="H852" t="str">
            <v xml:space="preserve">EDISON 623 INT.B, CENTRO, MONTERREY </v>
          </cell>
          <cell r="I852">
            <v>8183331736</v>
          </cell>
          <cell r="J852" t="str">
            <v>HISENSE</v>
          </cell>
          <cell r="K852" t="str">
            <v>50K20DW</v>
          </cell>
          <cell r="L852" t="str">
            <v>50G144844H06383</v>
          </cell>
          <cell r="M852" t="str">
            <v>850034-1</v>
          </cell>
          <cell r="N852">
            <v>10272</v>
          </cell>
          <cell r="O852">
            <v>42152</v>
          </cell>
          <cell r="P852">
            <v>42786</v>
          </cell>
          <cell r="Q852">
            <v>201024</v>
          </cell>
          <cell r="R852" t="str">
            <v>22/02/17 ERNESTO HDZ NP5 P1A OC 1007633, PANEL 173331</v>
          </cell>
          <cell r="S852" t="str">
            <v/>
          </cell>
          <cell r="T852" t="str">
            <v xml:space="preserve">  SOFIA VAZQUEZ                   </v>
          </cell>
          <cell r="U852" t="str">
            <v>2017-04-25</v>
          </cell>
          <cell r="V852" t="str">
            <v>Norte</v>
          </cell>
          <cell r="W852" t="str">
            <v>COMPLETADO</v>
          </cell>
          <cell r="X852" t="str">
            <v>TALLER</v>
          </cell>
          <cell r="Y852">
            <v>42783</v>
          </cell>
          <cell r="Z852">
            <v>631</v>
          </cell>
          <cell r="AA852" t="str">
            <v>M012</v>
          </cell>
          <cell r="AD852" t="str">
            <v>Monterrey/Centro</v>
          </cell>
          <cell r="AE852" t="str">
            <v>NL</v>
          </cell>
          <cell r="AF852" t="str">
            <v>MX</v>
          </cell>
          <cell r="AG852" t="str">
            <v>10412324</v>
          </cell>
          <cell r="AH852" t="str">
            <v>IVONNE ESPINOZA</v>
          </cell>
          <cell r="AI852" t="str">
            <v>623 Edisson IntB</v>
          </cell>
          <cell r="AJ852" t="str">
            <v>8183331736</v>
          </cell>
          <cell r="AK852">
            <v>0</v>
          </cell>
          <cell r="AL852" t="str">
            <v>64000</v>
          </cell>
          <cell r="AM852" t="str">
            <v>18/04/2017 22 : 29 GERARDO.GRA : CSC se indica entrega en proceso, sepasa ODS a CF para seguimiento. EMC*28/03/2017 00 : 35 ADOLFO.FER : SEG: NO SE HA ENVIADO EQUIPO DE CFEQUIPO DAÑADO EN TALLER07/03/2017 04 : 32 ANA.LAURA : CSCCFNPse informa a cte cambio de eq A PARTIN DEL 27/02/2017 , no se alcanza adar toda la info. se va audio y se corta llamada01/03/2017 22 : 26 MARCO.DIAZ : TCF1PU CSA22/02/2017 08 : 33 ERNESTO.HERN : TCF122/02/2017 08 : 32 ERNESTO.HERN : NP522/02/2017 05 : 14 201024 : SE ANEXA NOTA DE COMPRA Y SE PASA AREVIISON21/02/2017 01 : 07 201024 : ESTA EN RUTA LUNES 2018/02/2017 09 : 26 201024 : P1A: O.C. 1007633, PANEL, # DE PARTE 173331 PREDIAGNOSTICO FEB 17-1718/02/2017 07 : 31 201024 : SEVISITARA EL LUNES 2017/02/2017 23 : 29 GABRIELA.B : RD % ISSAC GARZA Y TREVIÑO</v>
          </cell>
          <cell r="AN852" t="str">
            <v>1TE50B8NUSCB</v>
          </cell>
          <cell r="AO852" t="str">
            <v>Smart</v>
          </cell>
          <cell r="AP852" t="str">
            <v>Hisense</v>
          </cell>
          <cell r="AQ852" t="str">
            <v>Opera</v>
          </cell>
          <cell r="AR852" t="str">
            <v>FHD 1920 x 1080</v>
          </cell>
          <cell r="AS852" t="str">
            <v>3TE50G165140G1651M010</v>
          </cell>
          <cell r="AT852" t="e">
            <v>#N/A</v>
          </cell>
          <cell r="AU852" t="str">
            <v>50H7GB</v>
          </cell>
          <cell r="AV852" t="str">
            <v>3TE50G165140</v>
          </cell>
          <cell r="AW852" t="str">
            <v>G1651</v>
          </cell>
          <cell r="AX852" t="str">
            <v>M010</v>
          </cell>
          <cell r="AY852">
            <v>74012263</v>
          </cell>
          <cell r="AZ852">
            <v>51013191</v>
          </cell>
          <cell r="BA852">
            <v>80141859</v>
          </cell>
        </row>
        <row r="853">
          <cell r="D853">
            <v>60309168</v>
          </cell>
          <cell r="E853" t="str">
            <v>A</v>
          </cell>
          <cell r="F853" t="str">
            <v>TV</v>
          </cell>
          <cell r="G853" t="str">
            <v>LUZ ELENA AGUAYO VEGA</v>
          </cell>
          <cell r="H853" t="str">
            <v xml:space="preserve">JESUS SILVA 335 INT. 1 MONCLOVA CENTRO </v>
          </cell>
          <cell r="I853" t="str">
            <v>8666338342/8661249929</v>
          </cell>
          <cell r="J853" t="str">
            <v>HISENSE</v>
          </cell>
          <cell r="K853" t="str">
            <v>50K20DW</v>
          </cell>
          <cell r="L853" t="str">
            <v>50G15031H03551</v>
          </cell>
          <cell r="M853">
            <v>3447335</v>
          </cell>
          <cell r="N853">
            <v>11999</v>
          </cell>
          <cell r="O853">
            <v>42416</v>
          </cell>
          <cell r="P853">
            <v>42755</v>
          </cell>
          <cell r="Q853">
            <v>201676</v>
          </cell>
          <cell r="R853" t="str">
            <v>10/02/2017 07 : 28  ERNESTO.HERN : TCF1
10/02/2017 07 : 28  ERNESTO.HERN : NP5
10/02/2017 00 : 31  
09/02/2017 08 : 22 201676 :  OC-1007184</v>
          </cell>
          <cell r="S853" t="str">
            <v>SE TRAMITA CAMBIO FISICO DESPUES DE COLO</v>
          </cell>
          <cell r="T853" t="str">
            <v xml:space="preserve"> DANIELA DE HOYOS                 </v>
          </cell>
          <cell r="U853" t="str">
            <v>2017-04-21</v>
          </cell>
          <cell r="V853" t="str">
            <v>Norte</v>
          </cell>
          <cell r="W853" t="str">
            <v>COMPLETADO</v>
          </cell>
          <cell r="X853" t="str">
            <v>TALLER</v>
          </cell>
          <cell r="Y853">
            <v>42751</v>
          </cell>
          <cell r="Z853">
            <v>335</v>
          </cell>
          <cell r="AA853" t="str">
            <v>M010</v>
          </cell>
          <cell r="AD853" t="str">
            <v>Monclova / Centro</v>
          </cell>
          <cell r="AE853" t="str">
            <v>COA</v>
          </cell>
          <cell r="AF853" t="str">
            <v>MX</v>
          </cell>
          <cell r="AG853" t="str">
            <v>10403367</v>
          </cell>
          <cell r="AH853" t="str">
            <v>LUZ ELENA AGUAYO VEGA</v>
          </cell>
          <cell r="AI853" t="str">
            <v>Jesus Silva 335 int 1</v>
          </cell>
          <cell r="AJ853" t="str">
            <v>8666338342</v>
          </cell>
          <cell r="AK853" t="str">
            <v>8661249929</v>
          </cell>
          <cell r="AL853" t="str">
            <v>25700</v>
          </cell>
          <cell r="AM853" t="str">
            <v>19/04/2017 23 : 02 ADRIANA.SAN : CSCSe comunica cliente solicitando información de entrega, se pasa orden aMiguel de Cf para seguimiento,06/04/2017 03 : 44 MARIA.EUGENI : SEG: Se le pide a Miguel de CambiosFisicos una respuesta a este caso ya que cliente esta molesto.30/03/2017 02 : 07 SEMIRAMIS.M : CSCCte se comunica para verificar cuando se le enviara su equipo estamolesta pr lo que se le genera 54076387 se le pide darnos oportunidad deenviarlo25/03/2017 01 : 15 GABRIELA.B : CSCSe brinda información de Seguimiento por parte de CF se pide Esperarpara cambio24/03/2017 01 : 51 MARCO.DIAZ : TCF1PU CSAINF. DANIELA.DMC21/02/2017 02 : 12 GABRIELA.B : CSCSe Comenta tiempo de Espera por cambio de Equipo10/02/2017 07 : 28 ERNESTO.HERN : TCF110/02/2017 07 : 28 ERNESTO.HERN : NP510/02/2017 00 : 31 MARIA.EUGENI : SEG: REFACCIONES09/02/2017 08 : 22 201676 : NUEVA ORDEN DE REFACCION OC-100718408/02/2017 00 : 49 MARIA.EUGENI : SEG: Se le pide a CSA volver asolcitar refaccion, no aparece la OC-03/02/2017 04 : 24 MARIA.EUGENI : SEG: REFACCIONES28/01/2017 08 : 34 201676 : SE SOLICITA TARJETA MAIN OC-1006762. EQUIPONO QUEDO CONCLUIDO CON LA TARJETA FUENTE, TARJETA MAIN SEESTA RECALENTANDO26/01/2017 02 : 54 MARIA.EUGENI : SEG: CSA Favor de actualizar folio,llego refaccion el dia 23/01/2017, favor de concluir a la brevedad.24/01/2017 00 : 36 ERNESTO.HERN : EM-P2A GUIA: 379491105020/01/2017 08 : 45 201676 : SE SOLICITA TARJETA FUENTE OC-100641717/01/2017 05 : 54 ANA.LAURA : TELMEX RD.- MODOR 50H5GB / %OCAMPO YMIGUEL BLANCO ODSWTP</v>
          </cell>
          <cell r="AN853" t="str">
            <v>1TE50B8NUSCB</v>
          </cell>
          <cell r="AO853" t="str">
            <v>Smart</v>
          </cell>
          <cell r="AP853" t="str">
            <v>Hisense</v>
          </cell>
          <cell r="AQ853" t="str">
            <v>Opera</v>
          </cell>
          <cell r="AR853" t="str">
            <v>FHD 1920 x 1080</v>
          </cell>
          <cell r="AS853" t="str">
            <v>3TE50G165140G1651M010</v>
          </cell>
          <cell r="AT853" t="e">
            <v>#N/A</v>
          </cell>
          <cell r="AU853" t="str">
            <v>50H7GB</v>
          </cell>
          <cell r="AV853" t="str">
            <v>3TE50G165140</v>
          </cell>
          <cell r="AW853" t="str">
            <v>G1651</v>
          </cell>
          <cell r="AX853" t="str">
            <v>M010</v>
          </cell>
          <cell r="AY853">
            <v>74012272</v>
          </cell>
          <cell r="AZ853">
            <v>51013200</v>
          </cell>
          <cell r="BA853">
            <v>80142321</v>
          </cell>
        </row>
        <row r="854">
          <cell r="D854">
            <v>60315734</v>
          </cell>
          <cell r="E854" t="str">
            <v xml:space="preserve">A </v>
          </cell>
          <cell r="F854" t="str">
            <v>TV</v>
          </cell>
          <cell r="G854" t="str">
            <v>NIDIA BELEM MARTINEZ BONILLA</v>
          </cell>
          <cell r="H854" t="str">
            <v>ZACATEPEC Mº 37, FRACC CALPULLI, CALPULALPAN ,TLAXCALA</v>
          </cell>
          <cell r="I854" t="str">
            <v>749 9184026</v>
          </cell>
          <cell r="J854" t="str">
            <v>HISENSE</v>
          </cell>
          <cell r="K854" t="str">
            <v>50K20DW</v>
          </cell>
          <cell r="L854" t="str">
            <v>50J140464H04855</v>
          </cell>
          <cell r="M854">
            <v>63655</v>
          </cell>
          <cell r="N854">
            <v>0</v>
          </cell>
          <cell r="O854">
            <v>41866</v>
          </cell>
          <cell r="P854">
            <v>42845</v>
          </cell>
          <cell r="Q854">
            <v>201074</v>
          </cell>
          <cell r="R854" t="str">
            <v>24/04/2017 23 : 17  ARANTXA.MON : TCF1
24/04/2017 23 : 16  ARANTXA.MON : NP5
21/04/2017 11 : 05 201074 : P1:T173331 PANEL OC-1009841</v>
          </cell>
          <cell r="S854" t="str">
            <v>SIN ACSESORIOS</v>
          </cell>
          <cell r="T854" t="str">
            <v xml:space="preserve"> ALMA JUAREZ                      </v>
          </cell>
          <cell r="U854" t="str">
            <v>2017-04-25</v>
          </cell>
          <cell r="V854" t="str">
            <v>CENTRO</v>
          </cell>
          <cell r="W854" t="str">
            <v>COMPLETADO</v>
          </cell>
          <cell r="X854" t="str">
            <v>CLIENTE</v>
          </cell>
          <cell r="Y854">
            <v>42835</v>
          </cell>
          <cell r="Z854">
            <v>969</v>
          </cell>
          <cell r="AA854" t="str">
            <v>M010</v>
          </cell>
          <cell r="AD854" t="str">
            <v>fracc calpulli/calpulalpan</v>
          </cell>
          <cell r="AE854" t="str">
            <v>TLX</v>
          </cell>
          <cell r="AF854" t="str">
            <v>MX</v>
          </cell>
          <cell r="AG854" t="str">
            <v>10412368</v>
          </cell>
          <cell r="AH854" t="str">
            <v>LIDIA BELEM MARTINEZ BONILLA</v>
          </cell>
          <cell r="AI854" t="str">
            <v>zacatepec num 37</v>
          </cell>
          <cell r="AJ854" t="str">
            <v>7499184026</v>
          </cell>
          <cell r="AK854">
            <v>0</v>
          </cell>
          <cell r="AL854" t="str">
            <v>90203</v>
          </cell>
          <cell r="AM854" t="str">
            <v>26/04/2017 02 : 30 MA.ISABEL : SEG: CFA24/04/2017 23 : 17 ARANTXA.MON : TCF124/04/2017 23 : 16 ARANTXA.MON : NP521/04/2017 11 : 05 201074 : P1:T173331 PANEL OC-100984120/04/2017 01 : 52 MA.ISABEL : SEG: NO SE HA PODIDO CONTACTAR AL CSA NOCONTESTA Y NO SE ENCUENTRA CONECTADO POR SKYPE EN ESPERA DE RESPUESTA20/04/2017 01 : 41 MA.ISABEL : SEG: SE CONTACTA AL CSA PARA VERIFICAREL ESTATUS DE VISITA14/04/2017 00 : 24 201074 : V1: 17041711/04/2017 03 : 08 LAURA.HERNA : ODSWTPRD%RANCHO JACALITO Y PIEDRAS NEGRAS ATRAS DE LA FABRICA SAND</v>
          </cell>
          <cell r="AN854" t="str">
            <v>1TE50B8NUSCB</v>
          </cell>
          <cell r="AO854" t="str">
            <v>Smart</v>
          </cell>
          <cell r="AP854" t="str">
            <v>Hisense</v>
          </cell>
          <cell r="AQ854" t="str">
            <v>Opera</v>
          </cell>
          <cell r="AR854" t="str">
            <v>FHD 1920 x 1080</v>
          </cell>
          <cell r="AS854" t="str">
            <v>3TE50G165140G165140M010</v>
          </cell>
          <cell r="AT854">
            <v>164</v>
          </cell>
          <cell r="AU854" t="str">
            <v>50H7GB</v>
          </cell>
          <cell r="AV854" t="str">
            <v>3TE50G165140</v>
          </cell>
          <cell r="AW854" t="str">
            <v>G165140</v>
          </cell>
          <cell r="AX854" t="str">
            <v>M010</v>
          </cell>
          <cell r="AY854">
            <v>74012281</v>
          </cell>
          <cell r="AZ854">
            <v>51013209</v>
          </cell>
          <cell r="BA854">
            <v>80147843</v>
          </cell>
        </row>
        <row r="855">
          <cell r="D855">
            <v>60311759</v>
          </cell>
          <cell r="E855" t="str">
            <v xml:space="preserve">A  </v>
          </cell>
          <cell r="F855" t="str">
            <v>TV</v>
          </cell>
          <cell r="G855" t="str">
            <v>LEOBARDO VAZQUEZ</v>
          </cell>
          <cell r="H855" t="str">
            <v>1ER ANDADOR DE LA 1ERA CDA LT.3,COL.LIBERTA,NICOLAS ROMERO CP 54407</v>
          </cell>
          <cell r="I855" t="str">
            <v>55 1319 0941</v>
          </cell>
          <cell r="J855" t="str">
            <v>HISENSE</v>
          </cell>
          <cell r="K855" t="str">
            <v>55H6B</v>
          </cell>
          <cell r="L855" t="str">
            <v>55G153024H01089</v>
          </cell>
          <cell r="M855">
            <v>2188626</v>
          </cell>
          <cell r="N855">
            <v>9525.9</v>
          </cell>
          <cell r="O855">
            <v>42531</v>
          </cell>
          <cell r="P855">
            <v>0</v>
          </cell>
          <cell r="Q855">
            <v>201057</v>
          </cell>
          <cell r="R855" t="str">
            <v>22/02/2017 07 : 55  ERNESTO.HERN : NP5</v>
          </cell>
          <cell r="S855" t="str">
            <v>EQUIPO EN CSA</v>
          </cell>
          <cell r="T855" t="str">
            <v xml:space="preserve">MARIBEL SASTRE HERNANDEZ          </v>
          </cell>
          <cell r="U855" t="str">
            <v>2017-04-19</v>
          </cell>
          <cell r="V855" t="str">
            <v>CENTRO</v>
          </cell>
          <cell r="W855" t="str">
            <v>COMPLETADO</v>
          </cell>
          <cell r="X855" t="str">
            <v>TALLER</v>
          </cell>
          <cell r="Y855">
            <v>42782</v>
          </cell>
          <cell r="Z855">
            <v>42531</v>
          </cell>
          <cell r="AA855" t="str">
            <v>M010</v>
          </cell>
          <cell r="AD855" t="str">
            <v>Nicolas Romero/Libertad</v>
          </cell>
          <cell r="AE855" t="str">
            <v>MEX</v>
          </cell>
          <cell r="AF855" t="str">
            <v>MX</v>
          </cell>
          <cell r="AG855" t="str">
            <v>10412276</v>
          </cell>
          <cell r="AH855" t="str">
            <v>LEOBARDO VAZQUEZ</v>
          </cell>
          <cell r="AI855" t="str">
            <v>Lt3 1er Andador de 1ra Cerrada</v>
          </cell>
          <cell r="AJ855" t="str">
            <v>5513190941</v>
          </cell>
          <cell r="AK855">
            <v>0</v>
          </cell>
          <cell r="AL855" t="str">
            <v>54407</v>
          </cell>
          <cell r="AM855" t="str">
            <v>21/04/2017 00 : 20 GEARARDO.PA : CFA01/03/2017 00 : 00 MARCO.DIAZ : TCF1PU CSA22/02/2017 07 : 55 ERNESTO.HERN : TCF122/02/2017 07 : 55 ERNESTO.HERN : NP520/02/2017 10 : 11 GEARARDO.PA : DOCUMENTOS SON CORRECTOS, PENDIENTEPOR REFACCION18/02/2017 07 : 09 201057 : P1A: SE SOLICITA #T182463,PANEL,OC-1007621,17/02/201717/02/2017 05 : 00 201057 : EQUIPO EN CSA EN ESPERA DE REVISION TECNICO16/02/201717/02/2017 03 : 47 GABRIELA.B : ODSWTP17/02/2017 03 : 46 GABRIELA.B : RD % CALLE DE FLORES, CERCA E LA BASEDE LOS CAMIONES AMARILLOS</v>
          </cell>
          <cell r="AN855" t="str">
            <v>3TE55A151010</v>
          </cell>
          <cell r="AO855" t="str">
            <v>Smart</v>
          </cell>
          <cell r="AP855" t="str">
            <v>Hisense</v>
          </cell>
          <cell r="AQ855" t="str">
            <v>Opera</v>
          </cell>
          <cell r="AR855" t="str">
            <v>FHD 1920 x 1080</v>
          </cell>
          <cell r="AS855" t="str">
            <v>3TE55G154014MG154014MM010</v>
          </cell>
          <cell r="AT855">
            <v>3</v>
          </cell>
          <cell r="AU855" t="str">
            <v>55H6B</v>
          </cell>
          <cell r="AV855" t="str">
            <v>3TE55G154014M</v>
          </cell>
          <cell r="AW855" t="str">
            <v>G154014M</v>
          </cell>
          <cell r="AX855" t="str">
            <v>M010</v>
          </cell>
          <cell r="AY855">
            <v>74012284</v>
          </cell>
          <cell r="AZ855">
            <v>51013212</v>
          </cell>
          <cell r="BA855">
            <v>80147844</v>
          </cell>
        </row>
        <row r="856">
          <cell r="D856">
            <v>60315967</v>
          </cell>
          <cell r="E856" t="str">
            <v xml:space="preserve">A </v>
          </cell>
          <cell r="F856" t="str">
            <v>TV</v>
          </cell>
          <cell r="G856" t="str">
            <v>Bonifacio Cruz Santiago</v>
          </cell>
          <cell r="H856" t="str">
            <v>CALZADA ACOXPA #728, COL. COAPA, DEL. TLALPAN, C.P. 14337</v>
          </cell>
          <cell r="I856">
            <v>5560701269</v>
          </cell>
          <cell r="J856" t="str">
            <v>HISENSE</v>
          </cell>
          <cell r="K856" t="str">
            <v>55H7B</v>
          </cell>
          <cell r="L856" t="str">
            <v>55G163641H00397</v>
          </cell>
          <cell r="M856" t="str">
            <v>POLIZA</v>
          </cell>
          <cell r="N856">
            <v>0</v>
          </cell>
          <cell r="O856">
            <v>42792</v>
          </cell>
          <cell r="P856">
            <v>42845</v>
          </cell>
          <cell r="Q856">
            <v>201767</v>
          </cell>
          <cell r="R856" t="str">
            <v>21/04/2017 03 : 10  ARANTXA.MON : NP5 / P1A: 203716 PANEL    20-04-2017   OC-1009773</v>
          </cell>
          <cell r="S856" t="str">
            <v>EQUIPO DAÑADO EN DOMICILIO DE CLIENTE</v>
          </cell>
          <cell r="T856" t="str">
            <v xml:space="preserve">   RENE ARIAS                     </v>
          </cell>
          <cell r="U856" t="str">
            <v>2017-04-24</v>
          </cell>
          <cell r="V856" t="str">
            <v>CENTRO</v>
          </cell>
          <cell r="W856" t="str">
            <v>COMPLETADO</v>
          </cell>
          <cell r="X856" t="str">
            <v>CLIENTE</v>
          </cell>
          <cell r="Y856">
            <v>42837</v>
          </cell>
          <cell r="Z856">
            <v>45</v>
          </cell>
          <cell r="AA856" t="str">
            <v>M010</v>
          </cell>
          <cell r="AD856" t="str">
            <v>Tlalpan/Coapa</v>
          </cell>
          <cell r="AE856" t="str">
            <v>DF</v>
          </cell>
          <cell r="AF856" t="str">
            <v>MX</v>
          </cell>
          <cell r="AG856" t="str">
            <v>10415728</v>
          </cell>
          <cell r="AH856" t="str">
            <v>BONIFACIO CRUZ SANTIAGO</v>
          </cell>
          <cell r="AI856" t="str">
            <v>728 Calzada Acoxpa</v>
          </cell>
          <cell r="AJ856" t="str">
            <v>5560701269</v>
          </cell>
          <cell r="AK856">
            <v>0</v>
          </cell>
          <cell r="AL856" t="str">
            <v>14337</v>
          </cell>
          <cell r="AM856" t="str">
            <v>21/04/2017 03 : 10 ARANTXA.MON : TCF121/04/2017 03 : 10 ARANTXA.MON : NP521/04/2017 02 : 13 201767 : P1A: 203716 PANEL 20-04-2017 OC-100977319/04/2017 23 : 27 201767 : PANEL DAÑADOETIQUETA MODELO 55H7B SERIE 55G163641H00397POLIZA DE SANBORNS CON FECHA DE COMPRA 26/02/201713/04/2017 04 : 15 201767 : V1. 19/04/2017: 10 A.M. - 6 P.M.H-24166 SE ASIGNA T34RMA13/04/2017 03 : 22 GABRIELA.B : ODSWTP08/04/2017 04 : 00 GABRIELA.B : RD % CALZADA ACOXPAEQUIPO DE PISO</v>
          </cell>
          <cell r="AN856" t="str">
            <v>3TE55G1523B1</v>
          </cell>
          <cell r="AO856" t="str">
            <v>Smart</v>
          </cell>
          <cell r="AP856" t="str">
            <v>Hisense</v>
          </cell>
          <cell r="AQ856" t="str">
            <v>Opera</v>
          </cell>
          <cell r="AR856" t="str">
            <v>UHD 3840 X 2160</v>
          </cell>
          <cell r="AS856" t="str">
            <v>3TE55G164499G164499M010</v>
          </cell>
          <cell r="AT856">
            <v>8</v>
          </cell>
          <cell r="AU856" t="str">
            <v>55H7B</v>
          </cell>
          <cell r="AV856" t="str">
            <v>3TE55G164499</v>
          </cell>
          <cell r="AW856" t="str">
            <v>G164499</v>
          </cell>
          <cell r="AX856" t="str">
            <v>M010</v>
          </cell>
          <cell r="AY856">
            <v>74012287</v>
          </cell>
          <cell r="AZ856">
            <v>51013215</v>
          </cell>
          <cell r="BA856">
            <v>80147242</v>
          </cell>
        </row>
        <row r="857">
          <cell r="D857">
            <v>60314307</v>
          </cell>
          <cell r="E857" t="str">
            <v xml:space="preserve">A </v>
          </cell>
          <cell r="F857" t="str">
            <v>TV</v>
          </cell>
          <cell r="G857" t="str">
            <v xml:space="preserve">Jesus Vargas
</v>
          </cell>
          <cell r="H857" t="str">
            <v>CALLE 3 DE MAYO  SAN MIGUEL HILA NICOLAS ROMERO</v>
          </cell>
          <cell r="I857">
            <v>58234020</v>
          </cell>
          <cell r="J857" t="str">
            <v>HISENSE</v>
          </cell>
          <cell r="K857" t="str">
            <v>55H7G</v>
          </cell>
          <cell r="L857">
            <v>0</v>
          </cell>
          <cell r="M857">
            <v>3384</v>
          </cell>
          <cell r="N857">
            <v>20560</v>
          </cell>
          <cell r="O857">
            <v>42645</v>
          </cell>
          <cell r="P857">
            <v>42817</v>
          </cell>
          <cell r="Q857">
            <v>201612</v>
          </cell>
          <cell r="R857" t="str">
            <v xml:space="preserve">DEMORA EN LLEGADA DE REFACIONES  23/03/2017 07 : 08 201612 : P1 T173413 WIFI Y T173377 PCB MAIN OC-1008937 EN ESPERA DE REFACIONES SOLICITADAS
</v>
          </cell>
          <cell r="S857" t="str">
            <v>CLIENTE PIDE QUE SE ENVIE EQUIPO  A TALL</v>
          </cell>
          <cell r="T857" t="str">
            <v xml:space="preserve">      ADRIANA BINIFACIO REYES     </v>
          </cell>
          <cell r="U857" t="str">
            <v>2017-04-24</v>
          </cell>
          <cell r="V857" t="str">
            <v>CENTRO</v>
          </cell>
          <cell r="W857" t="str">
            <v>COMPLETADO</v>
          </cell>
          <cell r="X857" t="str">
            <v>CLIENTE</v>
          </cell>
          <cell r="Y857">
            <v>42810</v>
          </cell>
          <cell r="Z857">
            <v>165</v>
          </cell>
          <cell r="AA857" t="str">
            <v>M010</v>
          </cell>
          <cell r="AD857" t="str">
            <v>Nicolas Romero/San Miguel Hila</v>
          </cell>
          <cell r="AE857" t="str">
            <v>MEX</v>
          </cell>
          <cell r="AF857" t="str">
            <v>MX</v>
          </cell>
          <cell r="AG857" t="str">
            <v>10414303</v>
          </cell>
          <cell r="AH857" t="str">
            <v>JESUS VARGAS</v>
          </cell>
          <cell r="AI857" t="str">
            <v>5 Mayo s/n</v>
          </cell>
          <cell r="AJ857" t="str">
            <v>58-23-40-20</v>
          </cell>
          <cell r="AK857">
            <v>0</v>
          </cell>
          <cell r="AL857" t="str">
            <v>54400</v>
          </cell>
          <cell r="AM857" t="str">
            <v>06/04/2017 01 : 30 ARANTXA.MON : TCF106/04/2017 01 : 30 ARANTXA.MON : NP506/04/2017 00 : 44 MA.ISABEL : SEG: SE ENVIA CORREO A REFACC PARA SABERCUANDO SE SURTE31/03/2017 02 : 57 GEARARDO.PA : SEG: SE ENVIA DE NUEVO CORREO A REFACCPARA VERRIFICAR ENVIO27/03/2017 23 : 19 201612 : PTE X RECIBIR REFACCION NAC 27/03/2017 NAC25/03/2017 00 : 50 201612 : PTE X RECIBIR REFACION NAC 24/03/201724/03/2017 05 : 21 MA.ISABEL : SEG: SE ENVIA CORREO A REFACCIONES PARASABER CUANDO SE SURTE23/03/2017 07 : 08 201612 : P1 T173413 WIFI Y T173377 PCB MAINOC-100893722/03/2017 01 : 49 MA.ISABEL : SEG: DGR19/03/2017 03 : 16 201612 : SE ENVIO CORRE PARA SOLICITUD DE LISTA DEPARTES MODELO 55H7G NAC 18/03/201719/03/2017 01 : 14 201612 : MODELO CORRECTO 55H7G17/03/2017 23 : 50 201612 : EQ EN BANCO DE TRABAJO NAC 17/03/201717/03/2017 03 : 43 201612 : V1_17/03/2017 SE RECIBE SERVICIO NAC14/03/2017 03 : 08 BRENDA.MORA : ODSWTPCASA CON ZAGUÁN VERDEENTRE AV. 3 DE MAYO Y CALLE DE LAS FLORESMODOR 55H7GEQUIPO EN TIENDA</v>
          </cell>
          <cell r="AN857" t="str">
            <v>3TE55J141036</v>
          </cell>
          <cell r="AO857" t="e">
            <v>#N/A</v>
          </cell>
          <cell r="AP857" t="e">
            <v>#N/A</v>
          </cell>
          <cell r="AQ857" t="e">
            <v>#N/A</v>
          </cell>
          <cell r="AR857" t="e">
            <v>#N/A</v>
          </cell>
          <cell r="AS857" t="str">
            <v>3TE55G164499G164499M010</v>
          </cell>
          <cell r="AT857">
            <v>8</v>
          </cell>
          <cell r="AU857" t="str">
            <v>55H7B</v>
          </cell>
          <cell r="AV857" t="str">
            <v>3TE55G164499</v>
          </cell>
          <cell r="AW857" t="str">
            <v>G164499</v>
          </cell>
          <cell r="AX857" t="str">
            <v>M010</v>
          </cell>
          <cell r="AY857">
            <v>74012292</v>
          </cell>
          <cell r="AZ857">
            <v>51013218</v>
          </cell>
          <cell r="BA857">
            <v>80147845</v>
          </cell>
        </row>
        <row r="858">
          <cell r="D858">
            <v>60316048</v>
          </cell>
          <cell r="E858" t="str">
            <v xml:space="preserve">A </v>
          </cell>
          <cell r="F858" t="str">
            <v>TV</v>
          </cell>
          <cell r="G858" t="str">
            <v xml:space="preserve">SEARS VALLEJO </v>
          </cell>
          <cell r="H858" t="str">
            <v xml:space="preserve">PONIENTE 140 #656 AZCAPOTZALCO INDUSTRIAL VALLEJO </v>
          </cell>
          <cell r="I858">
            <v>52278000</v>
          </cell>
          <cell r="J858" t="str">
            <v>HISENSE</v>
          </cell>
          <cell r="K858" t="str">
            <v>55K370GW</v>
          </cell>
          <cell r="L858" t="str">
            <v>55J141320H00219</v>
          </cell>
          <cell r="M858" t="str">
            <v>TICKET</v>
          </cell>
          <cell r="N858">
            <v>9166.99</v>
          </cell>
          <cell r="O858">
            <v>42164</v>
          </cell>
          <cell r="P858">
            <v>42845</v>
          </cell>
          <cell r="Q858">
            <v>201010</v>
          </cell>
          <cell r="R858" t="str">
            <v>23/04/2017 11 : 31  ARANTXA.MON : NP5
21/04/2017 00 : 57 201010 : P1A: T173020 /PANEL LCD/ OC-100979220/04/2017
P1B: T172250 /MAIN PCB/ OC-1009793 20/04/2017</v>
          </cell>
          <cell r="S858" t="str">
            <v xml:space="preserve"> PANTALLA CON DOS BASES </v>
          </cell>
          <cell r="T858" t="str">
            <v xml:space="preserve">  DIGITAL SERVICE                 </v>
          </cell>
          <cell r="U858" t="str">
            <v>2017-04-25</v>
          </cell>
          <cell r="V858" t="str">
            <v>CENTRO</v>
          </cell>
          <cell r="W858" t="str">
            <v>COMPLETADO</v>
          </cell>
          <cell r="X858" t="str">
            <v>CLIENTE</v>
          </cell>
          <cell r="Y858">
            <v>42842</v>
          </cell>
          <cell r="Z858">
            <v>678</v>
          </cell>
          <cell r="AA858" t="str">
            <v>M010</v>
          </cell>
          <cell r="AD858" t="str">
            <v>AZCAPOTZALCO/INDUSTRIAL VALLEJO</v>
          </cell>
          <cell r="AE858" t="str">
            <v>DF</v>
          </cell>
          <cell r="AF858" t="str">
            <v>MX</v>
          </cell>
          <cell r="AG858" t="str">
            <v>10209073</v>
          </cell>
          <cell r="AH858" t="str">
            <v>HILDA LECUANA</v>
          </cell>
          <cell r="AI858" t="str">
            <v>656 PONIENTE 140</v>
          </cell>
          <cell r="AJ858" t="str">
            <v>52278000</v>
          </cell>
          <cell r="AK858">
            <v>0</v>
          </cell>
          <cell r="AL858" t="str">
            <v>02300</v>
          </cell>
          <cell r="AM858" t="str">
            <v>23/04/2017 11 : 32 ARANTXA.MON : TCF123/04/2017 11 : 31 ARANTXA.MON : NP521/04/2017 00 : 57 201010 : P1A: T173020 /PANEL LCD/ OC-100979220/04/2017P1B: T172250 /MAIN PCB/ OC-1009793 20/04/201720/04/2017 01 : 29 201010 : V1: 21/04/201717/04/2017 22 : 54 GABRIELA.B : ODSWTP17/04/2017 22 : 52 GABRIELA.B : SEARSORDEN INTERNA CSA: 37885</v>
          </cell>
          <cell r="AN858" t="str">
            <v>3TE55J141320</v>
          </cell>
          <cell r="AO858" t="str">
            <v>Smart</v>
          </cell>
          <cell r="AP858" t="str">
            <v>Hisense</v>
          </cell>
          <cell r="AQ858" t="str">
            <v>Android</v>
          </cell>
          <cell r="AR858" t="str">
            <v>FHD 1920 x 1080</v>
          </cell>
          <cell r="AS858" t="str">
            <v>3TE55G154014MG154014MM010</v>
          </cell>
          <cell r="AT858">
            <v>3</v>
          </cell>
          <cell r="AU858" t="str">
            <v>55H6B</v>
          </cell>
          <cell r="AV858" t="str">
            <v>3TE55G154014M</v>
          </cell>
          <cell r="AW858" t="str">
            <v>G154014M</v>
          </cell>
          <cell r="AX858" t="str">
            <v>M010</v>
          </cell>
          <cell r="AY858">
            <v>74012297</v>
          </cell>
          <cell r="AZ858">
            <v>51013222</v>
          </cell>
          <cell r="BA858">
            <v>80147243</v>
          </cell>
        </row>
        <row r="859">
          <cell r="D859">
            <v>60315405</v>
          </cell>
          <cell r="E859" t="str">
            <v>E</v>
          </cell>
          <cell r="F859" t="str">
            <v>TV</v>
          </cell>
          <cell r="G859" t="str">
            <v>FERNANDO RAMIREZ MACIAS</v>
          </cell>
          <cell r="H859" t="str">
            <v>CALLE 685 # 67 INT.2,COL.UNIDAD CTM SAN JUAN DE ARAGON,GAM C.P. 07990</v>
          </cell>
          <cell r="I859" t="str">
            <v>55 1582 0198</v>
          </cell>
          <cell r="J859" t="str">
            <v>HISENSE</v>
          </cell>
          <cell r="K859" t="str">
            <v>65H10B</v>
          </cell>
          <cell r="L859" t="str">
            <v>65G154828H00058</v>
          </cell>
          <cell r="M859" t="str">
            <v>POLIZA SELLADA</v>
          </cell>
          <cell r="N859">
            <v>0</v>
          </cell>
          <cell r="O859">
            <v>42496</v>
          </cell>
          <cell r="P859">
            <v>42747</v>
          </cell>
          <cell r="Q859">
            <v>201057</v>
          </cell>
          <cell r="R859" t="str">
            <v>04/04/2017 22 : 53  GABRIELA.B : CLIENTE NO ACEPTA CAMBIO FÍSICO DEORDEN 60308657, YA QUE EL MODELO CON EL QUE CONTABA ES CURVO Y FUE MANDADO UNO NORMAL</v>
          </cell>
          <cell r="S859" t="str">
            <v xml:space="preserve"> EQUIPO EN CSA</v>
          </cell>
          <cell r="T859" t="str">
            <v xml:space="preserve"> MARIBEL SASTRE HERNANDEZ         </v>
          </cell>
          <cell r="U859" t="str">
            <v>2017-04-24</v>
          </cell>
          <cell r="V859" t="str">
            <v>CENTRO</v>
          </cell>
          <cell r="W859" t="str">
            <v>COMPLETADO</v>
          </cell>
          <cell r="X859" t="str">
            <v>CLIENTE</v>
          </cell>
          <cell r="Y859">
            <v>42829</v>
          </cell>
          <cell r="Z859">
            <v>333</v>
          </cell>
          <cell r="AA859" t="str">
            <v>M010</v>
          </cell>
          <cell r="AD859" t="str">
            <v>Gustavo A Ma/Unitad CTM San juan aragon</v>
          </cell>
          <cell r="AE859" t="str">
            <v>DF</v>
          </cell>
          <cell r="AF859" t="str">
            <v>MX</v>
          </cell>
          <cell r="AG859" t="str">
            <v>10409454</v>
          </cell>
          <cell r="AH859" t="str">
            <v>FERNANDO RAMIREZ MACIAS</v>
          </cell>
          <cell r="AI859" t="str">
            <v>Calle 685 num 67 int 2</v>
          </cell>
          <cell r="AJ859" t="str">
            <v>5515820198</v>
          </cell>
          <cell r="AK859">
            <v>0</v>
          </cell>
          <cell r="AL859" t="str">
            <v>07990</v>
          </cell>
          <cell r="AM859" t="str">
            <v>04/04/2017 22 : 56 GABRIELA.B : TCFER04/04/2017 22 : 53 GABRIELA.B : CLIENTE NO ACEPTA CAMBIO FÍSICO DEORDEN 60308657, YA QUE EL MODELO CON EL QUE CONTABA ES CURVO Y FUE MANDADO UNO NORMAL</v>
          </cell>
          <cell r="AN859" t="str">
            <v>3TE65G154828</v>
          </cell>
          <cell r="AO859" t="str">
            <v>Smart</v>
          </cell>
          <cell r="AP859" t="str">
            <v>Hisense</v>
          </cell>
          <cell r="AQ859" t="str">
            <v>Opera</v>
          </cell>
          <cell r="AR859" t="str">
            <v>UHD 3840 X 2160</v>
          </cell>
          <cell r="AS859" t="str">
            <v>3TE65G1613D3G1613D3M010</v>
          </cell>
          <cell r="AT859">
            <v>5</v>
          </cell>
          <cell r="AU859" t="str">
            <v>65H10B</v>
          </cell>
          <cell r="AV859" t="str">
            <v>3TE65G1613D3</v>
          </cell>
          <cell r="AW859" t="str">
            <v>G1613D3</v>
          </cell>
          <cell r="AX859" t="str">
            <v>M010</v>
          </cell>
          <cell r="AY859">
            <v>74012299</v>
          </cell>
          <cell r="AZ859">
            <v>51013223</v>
          </cell>
          <cell r="BA859">
            <v>80147244</v>
          </cell>
        </row>
        <row r="860">
          <cell r="D860">
            <v>60314569</v>
          </cell>
          <cell r="E860" t="str">
            <v xml:space="preserve">A </v>
          </cell>
          <cell r="F860" t="str">
            <v>LAVADORA</v>
          </cell>
          <cell r="G860" t="str">
            <v xml:space="preserve">maria alejandra huerta
</v>
          </cell>
          <cell r="H860" t="str">
            <v xml:space="preserve">  acambay francisco saravia s/n</v>
          </cell>
          <cell r="I860">
            <v>7121699632</v>
          </cell>
          <cell r="J860" t="str">
            <v>HISENSE</v>
          </cell>
          <cell r="K860" t="str">
            <v>WSA1102PB</v>
          </cell>
          <cell r="L860" t="str">
            <v>1WG9001AFJ0WBA8BD142090</v>
          </cell>
          <cell r="M860" t="str">
            <v>6940970992087</v>
          </cell>
          <cell r="N860">
            <v>2890</v>
          </cell>
          <cell r="O860">
            <v>42725</v>
          </cell>
          <cell r="P860">
            <v>42831</v>
          </cell>
          <cell r="Q860">
            <v>201612</v>
          </cell>
          <cell r="R860" t="str">
            <v xml:space="preserve">DEMORA EN LLEGADA DE REFACIONES 06/04/2017 22 : 35 201612 : P1 06/04/2017 OC-1009417  TIMER  Y TUBASSEMBLY  EN ESPERA DE RECIBIR REFACION
</v>
          </cell>
          <cell r="S860" t="str">
            <v>EQUIPO EN DOMICILIO DE CLIENTE</v>
          </cell>
          <cell r="T860" t="str">
            <v xml:space="preserve">      ADRIANA BINIFACIO REYES     </v>
          </cell>
          <cell r="U860" t="str">
            <v>2017-04-24</v>
          </cell>
          <cell r="V860" t="str">
            <v>CENTRO</v>
          </cell>
          <cell r="W860" t="str">
            <v>COMPLETADO</v>
          </cell>
          <cell r="X860" t="str">
            <v>CLIENTE</v>
          </cell>
          <cell r="Y860">
            <v>42815</v>
          </cell>
          <cell r="Z860">
            <v>90</v>
          </cell>
          <cell r="AA860" t="str">
            <v>M010</v>
          </cell>
          <cell r="AD860" t="str">
            <v>acampai/colo centro</v>
          </cell>
          <cell r="AE860" t="str">
            <v>MEX</v>
          </cell>
          <cell r="AF860" t="str">
            <v>MX</v>
          </cell>
          <cell r="AG860" t="str">
            <v>10413614</v>
          </cell>
          <cell r="AH860" t="str">
            <v>MARIA ALEJANDRA HUERTA</v>
          </cell>
          <cell r="AI860" t="str">
            <v>francisco saravia s/n</v>
          </cell>
          <cell r="AJ860" t="str">
            <v>7121699632</v>
          </cell>
          <cell r="AK860">
            <v>0</v>
          </cell>
          <cell r="AL860" t="str">
            <v>50300</v>
          </cell>
          <cell r="AM860" t="str">
            <v>08/04/2017 01 : 03 ARANTXA.MON : TCF108/04/2017 01 : 03 ARANTXA.MON : NP506/04/2017 22 : 35 201612 : P1 06/03/2017 OC-1009417 TIMER Y TUBASSEMBLY EN ESPERA DE RECIBIR REFACION06/04/2017 00 : 09 MA.ISABEL : SEG: SE CONTACTA AL CSA PARA VERFESTATUS DE VISITA05/04/2017 22 : 41 201612 : EQUIPO EN DOMICILIO DE CLIENTE NAC05/03/201704/04/2017 22 : 25 201612 : V1_04/03/2014 NAC04/04/2017 06 : 32 GEARARDO.PA : KMA 190 KM $ 570 VIAJE REDONDO04/04/2017 06 : 28 MA.ISABEL : SEG: DGR04/04/2017 06 : 26 201612 : SKMA 190 KM/570 03/04/2017 NAC04/04/2017 01 : 30 MA.ISABEL : SEG: SE REASIGNA AL CSA 201612 YA QUE ELCSA AEP NO CUBRE ESA ZONA ES EL MUICIPIO DE ACAMBAY04/04/2017 01 : 21 201767 : MUNICIPIO ACAMPAI NO EXISTE; CP 50300 NOCOBERTURA25/03/2017 03 : 44 MA.ISABEL : V1P: SE CONTACTA AL CSA25/03/2017 03 : 43 MA.ISABEL : SEG: DGR22/03/2017 06 : 21 GABRIELA.B : ODSWTP10/03/2017 07 : 58 ANA.LAURA : CSC04/03/2017 01 : 03 DULCE.M : ENTRE CALLES TOMAS GARCIA Y LIBERTADCORREO ALEJANDRAHUMA48@GMAIL.COMODSWTP</v>
          </cell>
          <cell r="AN860" t="str">
            <v>GWE011WJB005</v>
          </cell>
          <cell r="AO860" t="e">
            <v>#N/A</v>
          </cell>
          <cell r="AP860" t="e">
            <v>#N/A</v>
          </cell>
          <cell r="AQ860" t="e">
            <v>#N/A</v>
          </cell>
          <cell r="AR860" t="e">
            <v>#N/A</v>
          </cell>
          <cell r="AS860" t="str">
            <v>GWE014WJB003WH0HPM010</v>
          </cell>
          <cell r="AT860">
            <v>3</v>
          </cell>
          <cell r="AU860" t="str">
            <v>WSA1401P</v>
          </cell>
          <cell r="AV860" t="str">
            <v>GWE014WJB003</v>
          </cell>
          <cell r="AW860" t="str">
            <v>WH0HP</v>
          </cell>
          <cell r="AX860" t="str">
            <v>M010</v>
          </cell>
          <cell r="AY860">
            <v>74012303</v>
          </cell>
          <cell r="AZ860">
            <v>51013225</v>
          </cell>
          <cell r="BA860">
            <v>80147848</v>
          </cell>
        </row>
        <row r="861">
          <cell r="D861">
            <v>60311285</v>
          </cell>
          <cell r="E861" t="str">
            <v xml:space="preserve">A </v>
          </cell>
          <cell r="F861" t="str">
            <v>TV</v>
          </cell>
          <cell r="G861" t="str">
            <v>ROBERTO CARREÑO REYEZ</v>
          </cell>
          <cell r="H861" t="str">
            <v>TELMEX</v>
          </cell>
          <cell r="I861">
            <v>9671160036</v>
          </cell>
          <cell r="J861" t="str">
            <v>HISENSE</v>
          </cell>
          <cell r="K861" t="str">
            <v>43H7C</v>
          </cell>
          <cell r="L861" t="str">
            <v>432G160913H00498</v>
          </cell>
          <cell r="M861">
            <v>81017</v>
          </cell>
          <cell r="N861">
            <v>11998.62</v>
          </cell>
          <cell r="O861">
            <v>42654</v>
          </cell>
          <cell r="P861">
            <v>42776</v>
          </cell>
          <cell r="Q861">
            <v>200996</v>
          </cell>
          <cell r="R861" t="str">
            <v xml:space="preserve"> TARJETA MAIN OC-1007721 </v>
          </cell>
          <cell r="S861" t="str">
            <v/>
          </cell>
          <cell r="T861" t="str">
            <v xml:space="preserve">            MARITE DE CABALERO    </v>
          </cell>
          <cell r="U861" t="str">
            <v>2017/04/24</v>
          </cell>
          <cell r="V861" t="str">
            <v>SUR</v>
          </cell>
          <cell r="W861" t="str">
            <v>COMPLETADO</v>
          </cell>
          <cell r="X861" t="str">
            <v>TALLER</v>
          </cell>
          <cell r="Y861">
            <v>42776</v>
          </cell>
          <cell r="Z861">
            <v>122</v>
          </cell>
          <cell r="AA861" t="str">
            <v>M010</v>
          </cell>
          <cell r="AD861" t="str">
            <v>San Cristobal de las Casas/ Bo de GPE</v>
          </cell>
          <cell r="AE861" t="str">
            <v>CHS</v>
          </cell>
          <cell r="AF861" t="str">
            <v>MX</v>
          </cell>
          <cell r="AG861" t="str">
            <v>10411758</v>
          </cell>
          <cell r="AH861" t="str">
            <v>ROBERTO CARREÑO REYES</v>
          </cell>
          <cell r="AI861" t="str">
            <v>135 C Real de Guadalupe</v>
          </cell>
          <cell r="AJ861" t="str">
            <v>9671160036</v>
          </cell>
          <cell r="AK861">
            <v>0</v>
          </cell>
          <cell r="AL861" t="str">
            <v>29230</v>
          </cell>
          <cell r="AM861" t="str">
            <v>26/04/2017 05 : 48 FABIOLA.BON : CFA24/03/2017 00 : 01 MARCO.DIAZ : TCF1PU CSAINF. FABRICIO SANCHEZ. DMC24/02/2017 01 : 04 ERNESTO.HERN : TCF124/02/2017 01 : 04 ERNESTO.HERN : NP522/02/2017 02 : 38 200996 : SE SOLIITO TARJETA MAIN OC-1007721 PARAREPARAR EN DOMICILIO22/02/2017 00 : 55 FABIOLA.BON : SEG: PENDIENTE DE DIAGNOSTICO21/02/2017 00 : 04 FABIOLA.BON : SEG: PENDIENTE DE DIAGNOSTICO12/02/2017 02 : 28 200996 : VISITA PROGRAMADA PARA EL DIA 17 DE FEBREROPOR LA TARDE YA QUE ES UN SERVICIO FORANEO10/02/2017 04 : 43 GABRIELA.B : RD % ISABELA CATOLICA Y VICENTEGUERRERO</v>
          </cell>
          <cell r="AN861" t="str">
            <v>3TE43G154905</v>
          </cell>
          <cell r="AO861" t="str">
            <v>Smart</v>
          </cell>
          <cell r="AP861" t="str">
            <v>Hisense</v>
          </cell>
          <cell r="AQ861" t="str">
            <v>Opera</v>
          </cell>
          <cell r="AR861" t="str">
            <v>UHD 3840 X 2160</v>
          </cell>
          <cell r="AS861" t="str">
            <v>3TE43G1618P0MG1618P0MM010</v>
          </cell>
          <cell r="AT861">
            <v>10</v>
          </cell>
          <cell r="AU861" t="str">
            <v>43H7C</v>
          </cell>
          <cell r="AV861" t="str">
            <v>3TE43G1618P0M</v>
          </cell>
          <cell r="AW861" t="str">
            <v>G1618P0M</v>
          </cell>
          <cell r="AX861" t="str">
            <v>M010</v>
          </cell>
          <cell r="AY861">
            <v>74012310</v>
          </cell>
          <cell r="AZ861">
            <v>51013232</v>
          </cell>
          <cell r="BA861">
            <v>80147849</v>
          </cell>
        </row>
        <row r="862">
          <cell r="D862">
            <v>60314632</v>
          </cell>
          <cell r="E862" t="str">
            <v>A</v>
          </cell>
          <cell r="F862" t="str">
            <v>TV</v>
          </cell>
          <cell r="G862" t="str">
            <v>MARIA ESPARZA MARTINEZ</v>
          </cell>
          <cell r="H862" t="str">
            <v>BUENAVENTURA #107 LUIS ANGEL TEJADA</v>
          </cell>
          <cell r="I862">
            <v>16188353194</v>
          </cell>
          <cell r="J862" t="str">
            <v>HISENSE</v>
          </cell>
          <cell r="K862" t="str">
            <v>32H5B2</v>
          </cell>
          <cell r="L862" t="str">
            <v>32G1613D2H00872</v>
          </cell>
          <cell r="M862" t="str">
            <v>POLIZA</v>
          </cell>
          <cell r="N862">
            <v>7499</v>
          </cell>
          <cell r="O862">
            <v>42610</v>
          </cell>
          <cell r="P862">
            <v>42818</v>
          </cell>
          <cell r="Q862">
            <v>201034</v>
          </cell>
          <cell r="R862" t="str">
            <v>30/03/2017 04 : 17  ERNESTO.HERN : NP5
28/03/2017 05 : 45 201034 : PENDIOENTE PANEL OC1009106</v>
          </cell>
          <cell r="S862" t="str">
            <v/>
          </cell>
          <cell r="T862" t="str">
            <v xml:space="preserve">Arturo Olguin                    </v>
          </cell>
          <cell r="U862">
            <v>42836</v>
          </cell>
          <cell r="V862" t="str">
            <v>Norte</v>
          </cell>
          <cell r="W862" t="str">
            <v>COMPLETADO</v>
          </cell>
          <cell r="X862" t="str">
            <v>TALLER</v>
          </cell>
          <cell r="Y862">
            <v>42816</v>
          </cell>
          <cell r="Z862">
            <v>206</v>
          </cell>
          <cell r="AA862" t="str">
            <v>M010</v>
          </cell>
          <cell r="AB862" t="str">
            <v>T185960/Panel - PANEL</v>
          </cell>
          <cell r="AC862" t="str">
            <v>OC-1009106</v>
          </cell>
          <cell r="AD862" t="str">
            <v>LUIS ANGEL TEJADA / DURANGO</v>
          </cell>
          <cell r="AE862" t="str">
            <v>DGO</v>
          </cell>
          <cell r="AF862" t="str">
            <v>MX</v>
          </cell>
          <cell r="AG862" t="str">
            <v>10414831</v>
          </cell>
          <cell r="AH862" t="str">
            <v>MARIA ESPARZA MARTINEZ</v>
          </cell>
          <cell r="AI862" t="str">
            <v>107 BUENAVENTURA</v>
          </cell>
          <cell r="AJ862" t="str">
            <v>016188353194</v>
          </cell>
          <cell r="AK862">
            <v>0</v>
          </cell>
          <cell r="AL862" t="str">
            <v>34018</v>
          </cell>
          <cell r="AM862" t="str">
            <v>19/04/2017 23 : 48 Ricardo Espinosa : TCF174 74011590 BRENDA MED14/04/2017 02 : 21 MARCO.DIAZ : TCF174 7401140913/04/2017 06 : 54 MARIA.EUGENI : CFA13/04/2017 06 : 54 MARIA.EUGENI : SEG: SE RECIBE FORMATO APPLICATIONFORM FOR SWAP_ESP11/04/2017 00 : 42 MARCO.DIAZ : TCF1PU CSA ARTURO HOLGUIN VIA MAIL.JESSICA O11/04/2017 00 : 40 MARCO.DIAZ : TCF1. JESSICA O30/03/2017 04 : 17 ERNESTO.HERN : TCF130/03/2017 04 : 17 ERNESTO.HERN : NP528/03/2017 05 : 45 201034 : PENDIOENTE PANEL OC100910628/03/2017 04 : 42 ROGER.R : ST2 - Diagnóstico correcto, solicitar larefacción.24/03/2017 06 : 28 201034 : SE ADJUNTA REPORTE TECNICO24/03/2017 00 : 26 201034 : EQUIPO EN CSA EN PROCESO DE REVISION23/03/2017 02 : 41 RAUL.CALDER : ODSWTPRD% ENTRE CARDENAS Y ARROYO</v>
          </cell>
          <cell r="AN862" t="str">
            <v>3TE32G155369</v>
          </cell>
          <cell r="AO862" t="str">
            <v>Smart</v>
          </cell>
          <cell r="AP862" t="str">
            <v>Hisense</v>
          </cell>
          <cell r="AQ862" t="str">
            <v>Opera</v>
          </cell>
          <cell r="AR862" t="str">
            <v>HD 1366 X 768</v>
          </cell>
          <cell r="AS862" t="str">
            <v>3TE32G163827G163827M010</v>
          </cell>
          <cell r="AT862">
            <v>7</v>
          </cell>
          <cell r="AU862" t="str">
            <v>32H5B2</v>
          </cell>
          <cell r="AV862" t="str">
            <v>3TE32G163827</v>
          </cell>
          <cell r="AW862" t="str">
            <v>G163827</v>
          </cell>
          <cell r="AX862" t="str">
            <v>M010</v>
          </cell>
          <cell r="AY862">
            <v>74011590</v>
          </cell>
          <cell r="AZ862">
            <v>51012526</v>
          </cell>
          <cell r="BA862">
            <v>80138070</v>
          </cell>
        </row>
        <row r="863">
          <cell r="D863">
            <v>60313484</v>
          </cell>
          <cell r="E863" t="str">
            <v>A</v>
          </cell>
          <cell r="F863" t="str">
            <v>TV</v>
          </cell>
          <cell r="G863" t="str">
            <v>JAZMIN RIOS LUNA</v>
          </cell>
          <cell r="H863" t="str">
            <v xml:space="preserve">RETORNO PROVINCIA MALAGA NUM, 79   COL. URBI RILLA DEL REY  </v>
          </cell>
          <cell r="I863">
            <v>6643315227</v>
          </cell>
          <cell r="J863" t="str">
            <v>HISENSE</v>
          </cell>
          <cell r="K863" t="str">
            <v>50K20DW</v>
          </cell>
          <cell r="L863" t="str">
            <v>50G143292H07010</v>
          </cell>
          <cell r="M863">
            <v>160007</v>
          </cell>
          <cell r="N863">
            <v>11998.37</v>
          </cell>
          <cell r="O863">
            <v>42175</v>
          </cell>
          <cell r="P863">
            <v>42803</v>
          </cell>
          <cell r="Q863">
            <v>202508</v>
          </cell>
          <cell r="R863" t="str">
            <v xml:space="preserve">OC-1008407  SE SOLICITO EL PANEL  PARTE 173331         </v>
          </cell>
          <cell r="S863" t="str">
            <v xml:space="preserve">  SOLO CON BASE, SIN C.R. Y SIN CAJA </v>
          </cell>
          <cell r="T863" t="str">
            <v xml:space="preserve">Mayra Soto                   </v>
          </cell>
          <cell r="U863">
            <v>42810</v>
          </cell>
          <cell r="V863" t="str">
            <v>Norte</v>
          </cell>
          <cell r="W863" t="str">
            <v>COMPLETADO</v>
          </cell>
          <cell r="X863" t="str">
            <v>TALLER</v>
          </cell>
          <cell r="Y863">
            <v>42801</v>
          </cell>
          <cell r="Z863">
            <v>626</v>
          </cell>
          <cell r="AA863" t="str">
            <v>M012</v>
          </cell>
          <cell r="AB863" t="str">
            <v>T173331/Panel - PANEL</v>
          </cell>
          <cell r="AC863" t="str">
            <v>OC-1008407</v>
          </cell>
          <cell r="AD863" t="str">
            <v>Hermosillo/Urbi Villa del Rey</v>
          </cell>
          <cell r="AE863" t="str">
            <v>SON</v>
          </cell>
          <cell r="AF863" t="str">
            <v>MX</v>
          </cell>
          <cell r="AG863" t="str">
            <v>10413690</v>
          </cell>
          <cell r="AH863" t="str">
            <v>YAZMIN RIOS LUNA</v>
          </cell>
          <cell r="AI863" t="str">
            <v>79 Provincia Malaga</v>
          </cell>
          <cell r="AJ863" t="str">
            <v>6643315227</v>
          </cell>
          <cell r="AK863" t="str">
            <v>6643315227</v>
          </cell>
          <cell r="AL863" t="str">
            <v>83293</v>
          </cell>
          <cell r="AM863" t="str">
            <v>19/04/2017 05 : 03 GERARDO.GRA : CSC se indica entrega en proceso, sepasa ODS a CF para seguimiento. EMC*14/04/2017 05 : 06 MARCO.DIAZ : TCF174 7401144913/04/2017 07 : 03 MARIA.EUGENI : CFA13/04/2017 07 : 02 MARIA.EUGENI : SEG: SE RECIBE FORMATO APPLICATIONFORM FOR SWAP_ESP01/04/2017 05 : 58 MARCO.DIAZ : TCF1PU CSA CONFIRMA MAYRA SOTO. JESSICAO01/04/2017 05 : 55 MARCO.DIAZ : TCF1. JESSICA O16/03/2017 02 : 22 JORGE.VAZ : TCF116/03/2017 02 : 21 JORGE.VAZ : NP510/03/2017 08 : 34 202508 : P1: 173331 09-03-201710/03/2017 08 : 29 202508 : OC-1008407 PANEL LCD10/03/2017 01 : 20 202508 : EQUIPO EN TALLER EN DIAGNOSTICO 09-03-201709/03/2017 04 : 45 202508 : V1 08/03/2017 6:00 A 7:0007/03/2017 02 : 13 SEMIRAMIS.M : ODSWTPRD/ TELMEXFRENTE A SECCION UNIDAD BONITA</v>
          </cell>
          <cell r="AN863" t="str">
            <v>1TE50B8NUSCB</v>
          </cell>
          <cell r="AO863" t="str">
            <v>Smart</v>
          </cell>
          <cell r="AP863" t="str">
            <v>Hisense</v>
          </cell>
          <cell r="AQ863" t="str">
            <v>Opera</v>
          </cell>
          <cell r="AR863" t="str">
            <v>FHD 1920 x 1080</v>
          </cell>
          <cell r="AS863" t="str">
            <v>3TE55G161437G161437M010</v>
          </cell>
          <cell r="AT863">
            <v>7</v>
          </cell>
          <cell r="AU863" t="str">
            <v>55H5C</v>
          </cell>
          <cell r="AV863" t="str">
            <v>3TE55G161437</v>
          </cell>
          <cell r="AW863" t="str">
            <v>G161437</v>
          </cell>
          <cell r="AX863" t="str">
            <v>M010</v>
          </cell>
          <cell r="AY863">
            <v>74011598</v>
          </cell>
          <cell r="AZ863">
            <v>51012534</v>
          </cell>
          <cell r="BA863">
            <v>80138079</v>
          </cell>
        </row>
        <row r="864">
          <cell r="D864">
            <v>60315189</v>
          </cell>
          <cell r="E864" t="str">
            <v>A</v>
          </cell>
          <cell r="F864" t="str">
            <v>TV</v>
          </cell>
          <cell r="G864" t="str">
            <v>Francisca Lopez</v>
          </cell>
          <cell r="H864" t="str">
            <v>Trinidad Acuña 1004, Col. Hogar y patrimonio. Cajeme</v>
          </cell>
          <cell r="I864">
            <v>6441378576</v>
          </cell>
          <cell r="J864" t="str">
            <v>HISENSE</v>
          </cell>
          <cell r="K864" t="str">
            <v>32K20DW</v>
          </cell>
          <cell r="L864" t="str">
            <v>32G144281H03312</v>
          </cell>
          <cell r="M864" t="str">
            <v>5409 5980 8243 1707 5716 54</v>
          </cell>
          <cell r="N864">
            <v>4599</v>
          </cell>
          <cell r="O864">
            <v>42322</v>
          </cell>
          <cell r="P864">
            <v>42830</v>
          </cell>
          <cell r="Q864">
            <v>201554</v>
          </cell>
          <cell r="R864" t="str">
            <v>Mancha morada en parte superior derecha de panel.</v>
          </cell>
          <cell r="S864" t="str">
            <v/>
          </cell>
          <cell r="T864" t="str">
            <v xml:space="preserve">Luis Daniel Medina              </v>
          </cell>
          <cell r="U864" t="str">
            <v>2017-04-10</v>
          </cell>
          <cell r="V864" t="str">
            <v>Norte</v>
          </cell>
          <cell r="W864" t="str">
            <v>COMPLETADO</v>
          </cell>
          <cell r="X864" t="str">
            <v>TALLER</v>
          </cell>
          <cell r="Y864">
            <v>42824</v>
          </cell>
          <cell r="Z864">
            <v>502</v>
          </cell>
          <cell r="AA864" t="str">
            <v>M012</v>
          </cell>
          <cell r="AB864" t="str">
            <v>T179250/Panel - PANEL</v>
          </cell>
          <cell r="AC864" t="str">
            <v>OC-1009376</v>
          </cell>
          <cell r="AD864" t="str">
            <v>cajeme / hogar y patrimonio</v>
          </cell>
          <cell r="AE864" t="str">
            <v>SON</v>
          </cell>
          <cell r="AF864" t="str">
            <v>MX</v>
          </cell>
          <cell r="AG864" t="str">
            <v>10415173</v>
          </cell>
          <cell r="AH864" t="str">
            <v>FRANCISCA LOPEZ</v>
          </cell>
          <cell r="AI864" t="str">
            <v>trinidad acuña 1004 pres</v>
          </cell>
          <cell r="AJ864" t="str">
            <v>6441378576</v>
          </cell>
          <cell r="AK864">
            <v>0</v>
          </cell>
          <cell r="AL864" t="str">
            <v>85210</v>
          </cell>
          <cell r="AM864" t="str">
            <v>19/04/2017 06 : 37 Ricardo Espinosa : TCF174 74011585 BRENDA MED19/04/2017 04 : 54 Ricardo Espinosa : TCF174 74011420 BRENDA MED19/04/2017 02 : 42 LAURA.HERNA : csc: se le indica a cte proceso de cf.14/04/2017 02 : 37 MARCO.DIAZ : TCF174 7401142013/04/2017 00 : 16 MARIA.EUGENI : CFA13/04/2017 00 : 16 MARIA.EUGENI : SEG: SE RECIBE FORMATO APPLICATIONFORM FOR SWAP_ESP07/04/2017 04 : 07 ERNESTO.HERN : TCF107/04/2017 04 : 07 ERNESTO.HERN : NP505/04/2017 03 : 46 201554 : P1: T179250, OC-1009376, SE SOLICITO PANEL,SE ANEXA FORMATO RMA PARA PANEL05/04/2017 02 : 01 MARIA.EUGENI : SEG: CSA Favor de actualizar folio.Orden con 4 dias31/03/2017 02 : 35 201554 : V1: 01/04/17 10:00 - 11:0027/03/2017 23 : 35 ANA.LAURA : ODSWTP%VICENTE PADILLA Y JUAN DE LA BARRERA / FAVOR DE VALIDAR SI PROCEDE LAGARANTIA</v>
          </cell>
          <cell r="AN864" t="str">
            <v>3TE32G143053</v>
          </cell>
          <cell r="AO864" t="str">
            <v>Smart</v>
          </cell>
          <cell r="AP864" t="str">
            <v>Hisense</v>
          </cell>
          <cell r="AQ864" t="str">
            <v>Opera</v>
          </cell>
          <cell r="AR864" t="str">
            <v>HD 1366 X 768</v>
          </cell>
          <cell r="AS864" t="e">
            <v>#N/A</v>
          </cell>
          <cell r="AT864" t="e">
            <v>#N/A</v>
          </cell>
          <cell r="AV864" t="str">
            <v>3TE32G143053</v>
          </cell>
          <cell r="AW864" t="e">
            <v>#N/A</v>
          </cell>
          <cell r="AY864">
            <v>74011585</v>
          </cell>
          <cell r="AZ864">
            <v>51012521</v>
          </cell>
          <cell r="BA864">
            <v>80138074</v>
          </cell>
        </row>
        <row r="865">
          <cell r="D865">
            <v>60306598</v>
          </cell>
          <cell r="E865" t="str">
            <v>A</v>
          </cell>
          <cell r="F865" t="str">
            <v>TV</v>
          </cell>
          <cell r="G865" t="str">
            <v>MA. CRISTINA ZAMORA BELMARES</v>
          </cell>
          <cell r="H865" t="str">
            <v>CALLE SALVADOR NOVO #235 FRACC. PENSADORES MEXICANOS AGUASCALIENTES, AGS.</v>
          </cell>
          <cell r="I865" t="str">
            <v>449 972 8213</v>
          </cell>
          <cell r="J865" t="str">
            <v>HISENSE</v>
          </cell>
          <cell r="K865" t="str">
            <v>50K20DW</v>
          </cell>
          <cell r="L865" t="str">
            <v>50J140464H02234</v>
          </cell>
          <cell r="M865" t="str">
            <v>Poliza de Garantia</v>
          </cell>
          <cell r="N865">
            <v>0</v>
          </cell>
          <cell r="O865">
            <v>41943</v>
          </cell>
          <cell r="P865">
            <v>42724</v>
          </cell>
          <cell r="Q865">
            <v>202465</v>
          </cell>
          <cell r="R865" t="str">
            <v>PANEL Y TARJETA FUENTE CON DAÑO.   NO HAY PANEL PARA REALIZAR REPARACION (T173331 - T171496 - Pedido de compra OC-1004996)</v>
          </cell>
          <cell r="S865" t="str">
            <v/>
          </cell>
          <cell r="T865" t="str">
            <v xml:space="preserve">ALEJANDRO CHAVEZ                </v>
          </cell>
          <cell r="U865" t="str">
            <v>2017-04-11</v>
          </cell>
          <cell r="V865" t="str">
            <v>Norte</v>
          </cell>
          <cell r="W865" t="str">
            <v>COMPLETADO</v>
          </cell>
          <cell r="X865" t="str">
            <v>TALLER</v>
          </cell>
          <cell r="Y865">
            <v>42724</v>
          </cell>
          <cell r="Z865">
            <v>781</v>
          </cell>
          <cell r="AA865" t="str">
            <v>M012</v>
          </cell>
          <cell r="AB865" t="str">
            <v>T173331/Panel - PANEL</v>
          </cell>
          <cell r="AC865" t="str">
            <v>OC-1004996</v>
          </cell>
          <cell r="AD865" t="str">
            <v>AGUASCALIENTES/PENSADORES MEXICANOS</v>
          </cell>
          <cell r="AE865" t="str">
            <v>AGS</v>
          </cell>
          <cell r="AF865" t="str">
            <v>MX</v>
          </cell>
          <cell r="AG865" t="str">
            <v>10407247</v>
          </cell>
          <cell r="AH865" t="str">
            <v>MA CRISTINA ZAMORA BELMARES</v>
          </cell>
          <cell r="AI865" t="str">
            <v>235 SALVADOR NOVO</v>
          </cell>
          <cell r="AJ865" t="str">
            <v>4499728213</v>
          </cell>
          <cell r="AK865" t="str">
            <v>4491167621</v>
          </cell>
          <cell r="AL865" t="str">
            <v>20179</v>
          </cell>
          <cell r="AM865" t="str">
            <v>28/01/2017 06 : 04 ANA.LAURA : CSCCFNEmensajería quedo en entregar a cte el pasado miércoles a las 6:30pm,pero se comunica cliente indicando que no le visitaron, se le pide apoyoa Dulce26/01/2017 01 : 20 ANA.LAURA : CSCCFNEse le pide apoyo a Dulce de CF, ya que mensajería no ha realizadoentregad, se le pide a cte nos de oportunidad de verificarlo24/01/2017 06 : 21 BRENDA.MORA : CSCSe le comenta al cliente que este en espera de que paquetería se puedacontactar con ella para realizar la entrega.12/01/2017 02 : 25 ANA.LAURA : CSCse le informa a cte fecha de embarque y se le comenta tiempo aprox deentrega de 7 - 10dias hab / cte en espera11/01/2017 07 : 12 MARCO.DIAZ : TCF2***MODELO 50CU6000***SERIE50G162680H01014***ENVIADO A CTE FINAL***F. EMBARQUE 10 ENE 2017***CARRSA24/12/2016 02 : 14 MARIA.EUGENI : SEG: TCF123/12/2016 07 : 24 ERNESTO.HERN : NP521/12/2016 08 : 21 202465 : P1: SE PIDEN REFACCIONES OC-100496914/12/2016 07 : 08 ALAN.FABIAN : ODSWTPRD%CARLOS FUENTES MARES Y RENATO LEDUC</v>
          </cell>
          <cell r="AN865" t="str">
            <v>1TE50B8NUSCB</v>
          </cell>
          <cell r="AO865" t="str">
            <v>Smart</v>
          </cell>
          <cell r="AP865" t="str">
            <v>Hisense</v>
          </cell>
          <cell r="AQ865" t="str">
            <v>Opera</v>
          </cell>
          <cell r="AR865" t="str">
            <v>FHD 1920 x 1080</v>
          </cell>
          <cell r="AS865" t="str">
            <v>3TE55G161437G161437M010</v>
          </cell>
          <cell r="AT865">
            <v>7</v>
          </cell>
          <cell r="AU865" t="str">
            <v>55H5C</v>
          </cell>
          <cell r="AV865" t="str">
            <v>3TE55G161437</v>
          </cell>
          <cell r="AW865" t="str">
            <v>G161437</v>
          </cell>
          <cell r="AX865" t="str">
            <v>M010</v>
          </cell>
          <cell r="AY865">
            <v>74012350</v>
          </cell>
          <cell r="AZ865">
            <v>51013274</v>
          </cell>
          <cell r="BA865">
            <v>80143882</v>
          </cell>
        </row>
        <row r="866">
          <cell r="D866">
            <v>60308458</v>
          </cell>
          <cell r="E866" t="str">
            <v>A</v>
          </cell>
          <cell r="F866" t="str">
            <v>TV</v>
          </cell>
          <cell r="G866" t="str">
            <v>AGUSTIN ESQUERRA COTA</v>
          </cell>
          <cell r="H866" t="str">
            <v xml:space="preserve">MARIANO CARLO LOPEZ 3059 COL.FRACC RINCON DEL PARQUE CP.80114 CULIACAN SINALOA </v>
          </cell>
          <cell r="I866">
            <v>2579587</v>
          </cell>
          <cell r="J866" t="str">
            <v>HISENSE</v>
          </cell>
          <cell r="K866" t="str">
            <v>50K20D</v>
          </cell>
          <cell r="L866" t="str">
            <v>50J140472H02321</v>
          </cell>
          <cell r="M866">
            <v>5700</v>
          </cell>
          <cell r="N866">
            <v>5299.02</v>
          </cell>
          <cell r="O866">
            <v>41769</v>
          </cell>
          <cell r="P866">
            <v>42755</v>
          </cell>
          <cell r="Q866">
            <v>201050</v>
          </cell>
          <cell r="R866" t="str">
            <v>FALTA DE REFACCIONES</v>
          </cell>
          <cell r="S866" t="str">
            <v xml:space="preserve">EQUIPO EN TALLER </v>
          </cell>
          <cell r="T866" t="str">
            <v xml:space="preserve">JAZMIN PADILLA                  </v>
          </cell>
          <cell r="U866" t="str">
            <v>2017-02-07</v>
          </cell>
          <cell r="V866" t="str">
            <v>Norte</v>
          </cell>
          <cell r="W866" t="str">
            <v>COMPLETADO</v>
          </cell>
          <cell r="X866" t="str">
            <v>TALLER</v>
          </cell>
          <cell r="Y866">
            <v>42744</v>
          </cell>
          <cell r="Z866">
            <v>986</v>
          </cell>
          <cell r="AA866" t="str">
            <v>M012</v>
          </cell>
          <cell r="AB866" t="str">
            <v>T173064/Panel - PANEL</v>
          </cell>
          <cell r="AC866" t="str">
            <v>OC-1006430</v>
          </cell>
          <cell r="AD866" t="str">
            <v>Culiacan/Fracc. Rincon del Parque</v>
          </cell>
          <cell r="AE866" t="str">
            <v>SIN</v>
          </cell>
          <cell r="AF866" t="str">
            <v>MX</v>
          </cell>
          <cell r="AG866" t="str">
            <v>10381175</v>
          </cell>
          <cell r="AH866" t="str">
            <v>AGUSTIN ESQUERRA COTA</v>
          </cell>
          <cell r="AI866" t="str">
            <v>mariano Carlo Lopez no 3059</v>
          </cell>
          <cell r="AJ866" t="str">
            <v>66772579587</v>
          </cell>
          <cell r="AK866">
            <v>0</v>
          </cell>
          <cell r="AL866" t="str">
            <v>80114</v>
          </cell>
          <cell r="AM866" t="str">
            <v>19/04/2017 23 : 14 SEMIRAMIS.M : CSCCte se comunica para verificar el proceso se le menciona que se realizarel envió aprox en la semana del 24 a 28 de abril18/04/2017 02 : 46 ADOLFO.FER : CFA23/03/2017 22 : 35 ADOLFO.FER : SEG: NUEVAMENTE SE SOLICITA APOYO ABRENDA DE CF EN ESPERA DE RESPUESTA16/03/2017 01 : 48 BRENDA.MORA : CSCComenta CSA Mayra que aun no cuentan con el equipo, se le pide apoyo alárea de cf para saber cuando envían el equipo. se le pide al cliente quenos de oportunidad de entregar su equipo en 10 días aprox.02/03/2017 06 : 36 ADOLFO.FER : SEG: SE MANDA CORREO A BRENDA DE CFINFORMANDO SITUACION DE EQUIPO QUE LLEGO A TALLER24/02/2017 01 : 22 BRENDA.MORA : CSCComenta cliente que el día martes 21.02-17 CSA le iba entregar su equipopero se dieron cuenta que el equipo llego dañado y no se pudo concretarla entrega y menciona que CSA iba reportar lo sucedido, se le pide apoyoa Dulce del área de cf y menciona que estará enviando de nuevo el equipoel día 02-03-17, cliente enterado.09/02/2017 23 : 31 BRENDA.MORA : CSCSe le hace mención de la autorización del cf y el tiempo de entrega de20 días hábiles. TCF1PU-CSA.07/02/2017 07 : 47 MARCO.DIAZ : TCF174 7401065802/02/2017 06 : 23 MARCO.DIAZ : DULCE M. TCF2***MODELO 50H5B2***SERIE50G161183H00648***ENVIADO A 201050***F. EMBARQUE 01 FEB 2017***CARSSA26/01/2017 05 : 26 ERNESTO.HERN : TCF126/01/2017 05 : 26 ERNESTO.HERN : NP526/01/2017 03 : 05 MARIA.EUGENI : SEG: DGR25/01/2017 07 : 13 201050 : EN ESPERA DE REFACCIONES21/01/2017 03 : 41 MARIA.EUGENI : SEG: REFACCIONES20/01/2017 23 : 32 201050 : PANEL N.D. 10006602 O.C. 100643018/01/2017 06 : 18 201050 : EQUIPO EN TALLER PARA REVISION17/01/2017 08 : 56 201050 : CLIENTE LLAMA Y SE PREOGRAMA VISITA PARAMAÑANA MARTES17/01/2017 02 : 49 201050 : SE LLAMA A CTE PARA PASAR POR EL EQUIPO,DICE QUE SU HIJO TIENE LOS DOCUMENTOS DE COMPRA Y QUE EL SEIBA A COMUNICAR A MEXICO12/01/2017 01 : 54 MARIA.EUGENI : SEG: V1P10/01/2017 05 : 33 MARIELA.CHA : ODSWTPANGEL DEL CAMPO Y FELIX MARIA SULUAGA</v>
          </cell>
          <cell r="AN866" t="str">
            <v>3TE50G132311</v>
          </cell>
          <cell r="AO866" t="str">
            <v>Básica</v>
          </cell>
          <cell r="AP866" t="str">
            <v>Hisense</v>
          </cell>
          <cell r="AQ866" t="str">
            <v>Opera</v>
          </cell>
          <cell r="AR866" t="str">
            <v>FHD 1920 x 1080</v>
          </cell>
          <cell r="AS866" t="e">
            <v>#N/A</v>
          </cell>
          <cell r="AT866" t="e">
            <v>#N/A</v>
          </cell>
          <cell r="AV866" t="e">
            <v>#N/A</v>
          </cell>
          <cell r="AW866" t="e">
            <v>#N/A</v>
          </cell>
          <cell r="AY866">
            <v>74010658</v>
          </cell>
          <cell r="AZ866">
            <v>51011564</v>
          </cell>
          <cell r="BA866">
            <v>80139124</v>
          </cell>
        </row>
        <row r="867">
          <cell r="D867">
            <v>60311632</v>
          </cell>
          <cell r="E867" t="str">
            <v>A</v>
          </cell>
          <cell r="F867" t="str">
            <v>TV</v>
          </cell>
          <cell r="G867" t="str">
            <v>JORGE ALBERTO SANCHEZ MONROY</v>
          </cell>
          <cell r="H867" t="str">
            <v xml:space="preserve">CALLE LLUVIA MZ.2 LT.20 COLONIA AMANECER ECATEPEC </v>
          </cell>
          <cell r="I867">
            <v>13135749</v>
          </cell>
          <cell r="J867" t="str">
            <v>HISENSE</v>
          </cell>
          <cell r="K867" t="str">
            <v>40K20DW</v>
          </cell>
          <cell r="L867" t="str">
            <v>40G150586H04134</v>
          </cell>
          <cell r="M867" t="str">
            <v xml:space="preserve">TICKET </v>
          </cell>
          <cell r="N867">
            <v>6999</v>
          </cell>
          <cell r="O867">
            <v>42432</v>
          </cell>
          <cell r="P867">
            <v>42781</v>
          </cell>
          <cell r="Q867">
            <v>201010</v>
          </cell>
          <cell r="R867" t="str">
            <v xml:space="preserve">PENDIENTE POR PANEL </v>
          </cell>
          <cell r="S867" t="str">
            <v xml:space="preserve">NINGUN ACCESORIO SOLO EQUIPO </v>
          </cell>
          <cell r="T867" t="str">
            <v xml:space="preserve"> LUIS VALENTIN                    </v>
          </cell>
          <cell r="U867" t="str">
            <v>2017-02-18</v>
          </cell>
          <cell r="V867" t="str">
            <v>Centro</v>
          </cell>
          <cell r="W867" t="str">
            <v>COMPLETADO</v>
          </cell>
          <cell r="Y867">
            <v>42781</v>
          </cell>
          <cell r="Z867">
            <v>349</v>
          </cell>
          <cell r="AA867" t="str">
            <v>M010</v>
          </cell>
          <cell r="AB867" t="str">
            <v>T172750/Panel - PANEL</v>
          </cell>
          <cell r="AC867" t="str">
            <v>OC-1007464</v>
          </cell>
          <cell r="AD867" t="str">
            <v>ECATEPEC/AMANECER</v>
          </cell>
          <cell r="AE867" t="str">
            <v>MEX</v>
          </cell>
          <cell r="AF867" t="str">
            <v>MX</v>
          </cell>
          <cell r="AG867" t="str">
            <v>10412123</v>
          </cell>
          <cell r="AH867" t="str">
            <v>JORGE ALBERTO SANCHEZ MONROY</v>
          </cell>
          <cell r="AI867" t="str">
            <v>LT 20 LLUVIA MZ 2</v>
          </cell>
          <cell r="AJ867" t="str">
            <v>13135749</v>
          </cell>
          <cell r="AK867">
            <v>0</v>
          </cell>
          <cell r="AL867" t="str">
            <v>55266</v>
          </cell>
          <cell r="AM867" t="str">
            <v>19/04/2017 23 : 34 Ricardo Espinosa : TCF174 74011589 BRENDA MED14/04/2017 03 : 07 MARCO.DIAZ : TCF174 7401142912/04/2017 22 : 33 GEARARDO.PA : CFA22/02/2017 07 : 08 MARCO.DIAZ : TCF1PU CSA18/02/2017 03 : 17 ERNESTO.HERN : TCF118/02/2017 03 : 17 ERNESTO.HERN : NP516/02/2017 03 : 34 201010 : P1: 172750 / PANEL LCD / OC100746415-02-201716/02/2017 02 : 02 GABRIELA.B : ODSWTPWALMART</v>
          </cell>
          <cell r="AN867" t="str">
            <v>3TE40A144716</v>
          </cell>
          <cell r="AO867" t="str">
            <v>Smart</v>
          </cell>
          <cell r="AP867" t="str">
            <v>Hisense</v>
          </cell>
          <cell r="AQ867" t="str">
            <v>Opera</v>
          </cell>
          <cell r="AR867" t="str">
            <v>FHD 1920 x 1080</v>
          </cell>
          <cell r="AS867" t="e">
            <v>#N/A</v>
          </cell>
          <cell r="AT867" t="e">
            <v>#N/A</v>
          </cell>
          <cell r="AV867" t="str">
            <v>3TE40A144716</v>
          </cell>
          <cell r="AW867" t="e">
            <v>#N/A</v>
          </cell>
          <cell r="AY867">
            <v>74011589</v>
          </cell>
          <cell r="AZ867">
            <v>51012525</v>
          </cell>
          <cell r="BA867">
            <v>80138078</v>
          </cell>
        </row>
        <row r="868">
          <cell r="D868">
            <v>60313417</v>
          </cell>
          <cell r="E868" t="str">
            <v>A</v>
          </cell>
          <cell r="F868" t="str">
            <v>TV</v>
          </cell>
          <cell r="G868" t="str">
            <v>MARTHA SILVA MÉRIDA</v>
          </cell>
          <cell r="H868" t="str">
            <v>RAFAEL ALDUSÍN 11, COL. TEZOZOMOC</v>
          </cell>
          <cell r="I868" t="str">
            <v>70-40-40-39</v>
          </cell>
          <cell r="J868" t="str">
            <v>HISENSE</v>
          </cell>
          <cell r="K868" t="str">
            <v>40H5B2</v>
          </cell>
          <cell r="L868" t="str">
            <v>40G155372H02132</v>
          </cell>
          <cell r="M868" t="str">
            <v xml:space="preserve">TICKET </v>
          </cell>
          <cell r="N868">
            <v>5590.3</v>
          </cell>
          <cell r="O868">
            <v>42534</v>
          </cell>
          <cell r="P868">
            <v>42805</v>
          </cell>
          <cell r="Q868">
            <v>201010</v>
          </cell>
          <cell r="R868" t="str">
            <v>PENDIENTE POR PANEL LCD</v>
          </cell>
          <cell r="S868" t="str">
            <v>CLIENTE DIO PANTALLA.</v>
          </cell>
          <cell r="T868" t="str">
            <v xml:space="preserve">LESLY CARRO               </v>
          </cell>
          <cell r="U868" t="str">
            <v>2017-03-17</v>
          </cell>
          <cell r="V868" t="str">
            <v>Centro</v>
          </cell>
          <cell r="W868" t="str">
            <v>COMPLETADO</v>
          </cell>
          <cell r="Y868">
            <v>42801</v>
          </cell>
          <cell r="Z868">
            <v>271</v>
          </cell>
          <cell r="AA868" t="str">
            <v>M010</v>
          </cell>
          <cell r="AB868" t="str">
            <v>T191066/Panel - PANEL</v>
          </cell>
          <cell r="AC868" t="str">
            <v>OC-1008483</v>
          </cell>
          <cell r="AD868" t="str">
            <v>AZCAPOTZALCO/TEZOZOMOC</v>
          </cell>
          <cell r="AE868" t="str">
            <v>DF</v>
          </cell>
          <cell r="AF868" t="str">
            <v>MX</v>
          </cell>
          <cell r="AG868" t="str">
            <v>10400384</v>
          </cell>
          <cell r="AH868" t="str">
            <v>MARTHA SILVA MERIDA</v>
          </cell>
          <cell r="AI868" t="str">
            <v>11 RAFAEL ALDUSIN</v>
          </cell>
          <cell r="AJ868" t="str">
            <v>70404039</v>
          </cell>
          <cell r="AK868" t="str">
            <v>9931925673</v>
          </cell>
          <cell r="AL868" t="str">
            <v>02450</v>
          </cell>
          <cell r="AM868" t="str">
            <v>14/04/2017 02 : 55 MARCO.DIAZ : TCF174 7401142612/04/2017 23 : 12 GEARARDO.PA : CFA24/03/2017 00 : 29 MARCO.DIAZ : TCF1PU CSAINF. LESLY. DMC16/03/2017 06 : 04 JORGE.VAZ : TCF116/03/2017 06 : 04 JORGE.VAZ : NP512/03/2017 01 : 50 201009 : P1: T191066 /PANEL LCD/ OC-100848311/03/201711/03/2017 03 : 30 201009 :SE ASIGNA A TÉCNICO PARA REVISIÓN / VALIDACIÓN DE GARANTÍA.07/03/2017 23 : 47 201009 : V1: 10/03/201707/03/2017 22 : 45 GERARDO.GRA : ODSWTP ELABORADA POR EMC*RD%RAFAEL BEULDA Y RAFAEL ALDUCIN, HAY UN AHUEHUETE QUE SE LLAMA LASTRANCAS</v>
          </cell>
          <cell r="AN868" t="str">
            <v>3TE40G155372</v>
          </cell>
          <cell r="AO868" t="str">
            <v>Smart</v>
          </cell>
          <cell r="AP868" t="str">
            <v>Hisense</v>
          </cell>
          <cell r="AQ868" t="str">
            <v>Opera</v>
          </cell>
          <cell r="AR868" t="str">
            <v>FHD 1920 x 1080</v>
          </cell>
          <cell r="AS868" t="e">
            <v>#N/A</v>
          </cell>
          <cell r="AT868" t="e">
            <v>#N/A</v>
          </cell>
          <cell r="AV868" t="str">
            <v>3TE40G155372</v>
          </cell>
          <cell r="AW868" t="e">
            <v>#N/A</v>
          </cell>
          <cell r="AY868">
            <v>74011588</v>
          </cell>
          <cell r="AZ868">
            <v>51012524</v>
          </cell>
          <cell r="BA868">
            <v>80138076</v>
          </cell>
        </row>
        <row r="869">
          <cell r="D869">
            <v>60314979</v>
          </cell>
          <cell r="E869" t="str">
            <v>A</v>
          </cell>
          <cell r="F869" t="str">
            <v>TV</v>
          </cell>
          <cell r="G869" t="str">
            <v>MÓNICA OLIVIA FLORES</v>
          </cell>
          <cell r="H869" t="str">
            <v>PARAÍSO MZ. "A", LT.43 , COL. EL PROGRESO</v>
          </cell>
          <cell r="I869" t="str">
            <v>26-22-99-79</v>
          </cell>
          <cell r="J869" t="str">
            <v>HISENSE</v>
          </cell>
          <cell r="K869" t="str">
            <v>50K20DW</v>
          </cell>
          <cell r="L869" t="str">
            <v>50G143065H01067</v>
          </cell>
          <cell r="M869" t="str">
            <v xml:space="preserve">PÓLIZA CON SELLO </v>
          </cell>
          <cell r="N869">
            <v>0</v>
          </cell>
          <cell r="O869">
            <v>41957</v>
          </cell>
          <cell r="P869">
            <v>42819</v>
          </cell>
          <cell r="Q869">
            <v>201010</v>
          </cell>
          <cell r="R869" t="str">
            <v>PENDIENTE POR PANEL LCD</v>
          </cell>
          <cell r="S869" t="str">
            <v xml:space="preserve">CLIENTE DIO PANTALLA Y BASE. </v>
          </cell>
          <cell r="T869" t="str">
            <v xml:space="preserve">LESLY CARRO               </v>
          </cell>
          <cell r="U869" t="str">
            <v>2017-03-30</v>
          </cell>
          <cell r="V869" t="str">
            <v>Centro</v>
          </cell>
          <cell r="W869" t="str">
            <v>COMPLETADO</v>
          </cell>
          <cell r="Y869">
            <v>42818</v>
          </cell>
          <cell r="Z869">
            <v>862</v>
          </cell>
          <cell r="AA869" t="str">
            <v>M012</v>
          </cell>
          <cell r="AB869" t="str">
            <v>T173331/Panel - PANEL</v>
          </cell>
          <cell r="AC869" t="str">
            <v>OC-1009076</v>
          </cell>
          <cell r="AD869" t="str">
            <v>ECATEPEC/EL PROGRESO</v>
          </cell>
          <cell r="AE869" t="str">
            <v>MEX</v>
          </cell>
          <cell r="AF869" t="str">
            <v>MX</v>
          </cell>
          <cell r="AG869" t="str">
            <v>10415168</v>
          </cell>
          <cell r="AH869" t="str">
            <v>MÓNICA OLIVIA FLORES</v>
          </cell>
          <cell r="AI869" t="str">
            <v>LT.43 PARAÍSO MZ. "A"</v>
          </cell>
          <cell r="AJ869" t="str">
            <v>26-22-99-79</v>
          </cell>
          <cell r="AK869">
            <v>0</v>
          </cell>
          <cell r="AL869" t="str">
            <v>55010</v>
          </cell>
          <cell r="AM869" t="str">
            <v>19/04/2017 01 : 38 PETERSON.NO : TCF 174 7401146614/04/2017 05 : 17 MARCO.DIAZ : TCF174 7401145212/04/2017 23 : 16 GEARARDO.PA : CFA01/04/2017 11 : 46 MARCO.DIAZ : TCF1 TCF1PU CSAINF. ROXANA.DMC30/03/2017 02 : 39 ERNESTO.HERN : TCF130/03/2017 02 : 39 ERNESTO.HERN : NP528/03/2017 00 : 29 201010 : EN ESPERA DEL SURTIMIENTO DE PANEL26/03/2017 02 : 33 201010 : P1: T173331 /PANEL/ OC-1009076 25/03/201725/03/2017 07 : 53 JUANANTONIO : ODSWTPORDEN INTERNA CSA: 37803</v>
          </cell>
          <cell r="AN869" t="str">
            <v>1TE50B8NUSCB</v>
          </cell>
          <cell r="AO869" t="str">
            <v>Smart</v>
          </cell>
          <cell r="AP869" t="str">
            <v>Hisense</v>
          </cell>
          <cell r="AQ869" t="str">
            <v>Opera</v>
          </cell>
          <cell r="AR869" t="str">
            <v>FHD 1920 x 1080</v>
          </cell>
          <cell r="AS869" t="e">
            <v>#N/A</v>
          </cell>
          <cell r="AT869" t="e">
            <v>#N/A</v>
          </cell>
          <cell r="AV869" t="str">
            <v>3TE50G143065</v>
          </cell>
          <cell r="AW869" t="e">
            <v>#N/A</v>
          </cell>
          <cell r="AY869">
            <v>74012180</v>
          </cell>
          <cell r="AZ869">
            <v>51012399</v>
          </cell>
          <cell r="BA869">
            <v>80137252</v>
          </cell>
        </row>
        <row r="870">
          <cell r="D870">
            <v>60271687</v>
          </cell>
          <cell r="E870" t="str">
            <v>A</v>
          </cell>
          <cell r="F870" t="str">
            <v>TV</v>
          </cell>
          <cell r="G870" t="str">
            <v xml:space="preserve"> Orlando Cruz Loida</v>
          </cell>
          <cell r="H870" t="str">
            <v xml:space="preserve">
Carret Reynosa Mty km 103.5 no. 126
 Reynosa/fracc.fuentes </v>
          </cell>
          <cell r="I870" t="str">
            <v xml:space="preserve"> 8999518222-8991177979
</v>
          </cell>
          <cell r="J870" t="str">
            <v>HISENSE</v>
          </cell>
          <cell r="K870" t="str">
            <v>50H5B2</v>
          </cell>
          <cell r="L870" t="str">
            <v>50G155377H01258</v>
          </cell>
          <cell r="M870" t="str">
            <v>POLIZA GARANTIA</v>
          </cell>
          <cell r="N870">
            <v>7990</v>
          </cell>
          <cell r="O870">
            <v>41796</v>
          </cell>
          <cell r="P870">
            <v>42908</v>
          </cell>
          <cell r="Q870">
            <v>201041</v>
          </cell>
          <cell r="R870">
            <v>0</v>
          </cell>
          <cell r="S870" t="str">
            <v>e esta orden el equipo dañado ya fue rec</v>
          </cell>
          <cell r="T870" t="str">
            <v xml:space="preserve">     Eudenis Aguilar Ahuacatitla  </v>
          </cell>
          <cell r="U870" t="str">
            <v>2017-04-13</v>
          </cell>
          <cell r="V870" t="str">
            <v>Norte</v>
          </cell>
          <cell r="W870" t="str">
            <v>COMPLETADO</v>
          </cell>
          <cell r="X870" t="str">
            <v>TALLER</v>
          </cell>
          <cell r="Y870" t="e">
            <v>#N/A</v>
          </cell>
          <cell r="Z870">
            <v>1112</v>
          </cell>
          <cell r="AA870" t="str">
            <v>M012</v>
          </cell>
          <cell r="AD870" t="e">
            <v>#N/A</v>
          </cell>
          <cell r="AE870" t="e">
            <v>#N/A</v>
          </cell>
          <cell r="AF870" t="e">
            <v>#N/A</v>
          </cell>
          <cell r="AG870" t="e">
            <v>#N/A</v>
          </cell>
          <cell r="AH870" t="e">
            <v>#N/A</v>
          </cell>
          <cell r="AI870" t="e">
            <v>#N/A</v>
          </cell>
          <cell r="AJ870" t="e">
            <v>#N/A</v>
          </cell>
          <cell r="AK870" t="e">
            <v>#N/A</v>
          </cell>
          <cell r="AL870" t="e">
            <v>#N/A</v>
          </cell>
          <cell r="AM870" t="e">
            <v>#N/A</v>
          </cell>
          <cell r="AN870" t="str">
            <v>3TE50G155377</v>
          </cell>
          <cell r="AO870" t="str">
            <v>Smart</v>
          </cell>
          <cell r="AP870" t="str">
            <v>Hisense</v>
          </cell>
          <cell r="AQ870" t="str">
            <v>Opera</v>
          </cell>
          <cell r="AR870" t="str">
            <v>FHD 1920 x 1080</v>
          </cell>
          <cell r="AS870" t="str">
            <v>3TE55G161437G161437M010</v>
          </cell>
          <cell r="AT870">
            <v>7</v>
          </cell>
          <cell r="AU870" t="str">
            <v>55H5C</v>
          </cell>
          <cell r="AV870" t="str">
            <v>3TE55G161437</v>
          </cell>
          <cell r="AW870" t="str">
            <v>G161437</v>
          </cell>
          <cell r="AX870" t="str">
            <v>M010</v>
          </cell>
          <cell r="AY870">
            <v>74004760</v>
          </cell>
          <cell r="AZ870">
            <v>51013099</v>
          </cell>
          <cell r="BA870">
            <v>80141049</v>
          </cell>
        </row>
        <row r="871">
          <cell r="D871">
            <v>60311378</v>
          </cell>
          <cell r="E871" t="str">
            <v>A</v>
          </cell>
          <cell r="F871" t="str">
            <v>TV</v>
          </cell>
          <cell r="G871" t="str">
            <v>ALAN ALEJANDRO RODRIGUEZ VAZQUEZ</v>
          </cell>
          <cell r="H871" t="str">
            <v>NIÑOS HEROES 36 Col. CENTRO Mpo. TLAQUEPAQUE</v>
          </cell>
          <cell r="I871">
            <v>3313820846</v>
          </cell>
          <cell r="J871" t="str">
            <v>HISENSE</v>
          </cell>
          <cell r="K871" t="str">
            <v>32K21D</v>
          </cell>
          <cell r="L871" t="str">
            <v>32J140477H00791</v>
          </cell>
          <cell r="M871" t="str">
            <v>TLA/ 000220582</v>
          </cell>
          <cell r="N871">
            <v>2871</v>
          </cell>
          <cell r="O871">
            <v>41762</v>
          </cell>
          <cell r="P871">
            <v>42778</v>
          </cell>
          <cell r="Q871">
            <v>201076</v>
          </cell>
          <cell r="R871" t="str">
            <v>No hay refacciones para surtir y poder reparar</v>
          </cell>
          <cell r="T871" t="str">
            <v>Carlos Muñiz</v>
          </cell>
          <cell r="U871">
            <v>42837</v>
          </cell>
          <cell r="V871" t="str">
            <v>SUR</v>
          </cell>
          <cell r="W871" t="str">
            <v>COMPLETADO</v>
          </cell>
          <cell r="X871" t="str">
            <v>CLIENTE</v>
          </cell>
          <cell r="Y871">
            <v>42779</v>
          </cell>
          <cell r="Z871">
            <v>1016</v>
          </cell>
          <cell r="AA871" t="str">
            <v>M012</v>
          </cell>
          <cell r="AB871" t="str">
            <v>T171979/Panel - PANEL</v>
          </cell>
          <cell r="AC871" t="str">
            <v>OC-1007495</v>
          </cell>
          <cell r="AD871" t="str">
            <v>Tlaquepaque/centro</v>
          </cell>
          <cell r="AE871" t="str">
            <v>JAL</v>
          </cell>
          <cell r="AF871" t="str">
            <v>MX</v>
          </cell>
          <cell r="AG871" t="str">
            <v>10411740</v>
          </cell>
          <cell r="AH871" t="str">
            <v>ALAN RODRIGUEZ</v>
          </cell>
          <cell r="AI871" t="str">
            <v>Niños heroes nu 36</v>
          </cell>
          <cell r="AJ871" t="str">
            <v>3317045853</v>
          </cell>
          <cell r="AK871" t="str">
            <v>3313820846</v>
          </cell>
          <cell r="AL871" t="str">
            <v>45500</v>
          </cell>
          <cell r="AM871" t="str">
            <v>14/04/2017 02 : 44 MARCO.DIAZ : TCF174 7401142323/02/2017 05 : 10 MARCO.DIAZ : TCF1PU CTE FINAL23/02/2017 05 : 10 MARCO.DIAZ : TCF1DR18/02/2017 03 : 43 ERNESTO.HERN : TCF118/02/2017 03 : 43 ERNESTO.HERN : NP516/02/2017 04 : 53 201076 : PANEL LCD DAÑADO15/02/2017 06 : 33 FABIOLA.BON : SEG: DGR14/02/2017 03 : 28 201076 : SE ATIENDE CON ORDEN NO° 125984VISITA PROGRAMADA PARA EL 14 DE FEBRERO DEL 201710/02/2017 02 : 19 DULCE.M : ENTRE CALLES DONATO GUERRA Y CONSTITUCIÓN.ODSWTP</v>
          </cell>
          <cell r="AN871" t="str">
            <v>3TE32J140473</v>
          </cell>
          <cell r="AO871" t="str">
            <v>Básica</v>
          </cell>
          <cell r="AP871" t="str">
            <v>Hisense</v>
          </cell>
          <cell r="AQ871" t="str">
            <v>Opera</v>
          </cell>
          <cell r="AR871" t="str">
            <v>HD 1366 X 768</v>
          </cell>
          <cell r="AS871" t="str">
            <v>3TE32G155365CRMM012</v>
          </cell>
          <cell r="AT871">
            <v>11</v>
          </cell>
          <cell r="AU871" t="str">
            <v>32H3B2</v>
          </cell>
          <cell r="AV871" t="str">
            <v>3TE32G155365</v>
          </cell>
          <cell r="AW871" t="str">
            <v>CRM</v>
          </cell>
          <cell r="AX871" t="str">
            <v>M012</v>
          </cell>
          <cell r="AY871">
            <v>74011645</v>
          </cell>
          <cell r="AZ871">
            <v>51012581</v>
          </cell>
          <cell r="BA871">
            <v>80139123</v>
          </cell>
        </row>
        <row r="872">
          <cell r="D872">
            <v>60311940</v>
          </cell>
          <cell r="E872" t="str">
            <v>A</v>
          </cell>
          <cell r="F872" t="str">
            <v>TV</v>
          </cell>
          <cell r="G872" t="str">
            <v>MIGUEL MARTIN OROZCO GONZALEZ</v>
          </cell>
          <cell r="H872" t="str">
            <v>LOMA AZUL 7 Col. LOMA BONITA Mpo. TONALA</v>
          </cell>
          <cell r="I872">
            <v>3333992680</v>
          </cell>
          <cell r="J872" t="str">
            <v>HISENSE</v>
          </cell>
          <cell r="K872" t="str">
            <v>43H7C</v>
          </cell>
          <cell r="L872" t="str">
            <v>43G1618P0MH1511</v>
          </cell>
          <cell r="M872">
            <v>9416</v>
          </cell>
          <cell r="N872">
            <v>14999</v>
          </cell>
          <cell r="O872">
            <v>42687</v>
          </cell>
          <cell r="P872">
            <v>42787</v>
          </cell>
          <cell r="Q872">
            <v>201076</v>
          </cell>
          <cell r="R872" t="str">
            <v>No hay refacciones para surtir y poder reparar</v>
          </cell>
          <cell r="T872" t="str">
            <v>Carlos Muñiz</v>
          </cell>
          <cell r="U872">
            <v>42837</v>
          </cell>
          <cell r="V872" t="str">
            <v>SUR</v>
          </cell>
          <cell r="W872" t="str">
            <v>COMPLETADO</v>
          </cell>
          <cell r="X872" t="str">
            <v>CLIENTE</v>
          </cell>
          <cell r="Y872">
            <v>42786</v>
          </cell>
          <cell r="Z872">
            <v>100</v>
          </cell>
          <cell r="AA872" t="str">
            <v>M010</v>
          </cell>
          <cell r="AB872" t="str">
            <v>T198397/Tarjeta Principal Madre - MAIN BOARD</v>
          </cell>
          <cell r="AC872" t="str">
            <v>OC-1007818</v>
          </cell>
          <cell r="AD872" t="str">
            <v>/Loma bonitaTonala</v>
          </cell>
          <cell r="AE872" t="str">
            <v>JAL</v>
          </cell>
          <cell r="AF872" t="str">
            <v>MX</v>
          </cell>
          <cell r="AG872" t="str">
            <v>10412261</v>
          </cell>
          <cell r="AH872" t="str">
            <v>MIGUEL MARTIN OROZCO GONZALEZ</v>
          </cell>
          <cell r="AI872" t="str">
            <v>7 Loma Azul</v>
          </cell>
          <cell r="AJ872" t="str">
            <v>333992680</v>
          </cell>
          <cell r="AK872" t="str">
            <v>3314438876</v>
          </cell>
          <cell r="AL872" t="str">
            <v>45050</v>
          </cell>
          <cell r="AM872" t="str">
            <v>21/04/2017 05 : 35 MARCO.DIAZ : TCF174 7401163914/03/2017 06 : 22 MARCO.DIAZ : TCF1PU CSA28/02/2017 06 : 13 ERNESTO.HERN : TCF128/02/2017 06 : 12 ERNESTO.HERN : NP525/02/2017 03 : 55 201076 : P1: T198397 / TARJETA PRINCIPAL25/02/2017 01 : 29 FABIOLA.BON : PENDIENTE DE DIAGNOSTICO23/02/2017 04 : 58 FABIOLA.BON : SEG: pendiente de diagnostico21/02/2017 02 : 29 201076 : SE ATIENDE CON ORDEN 126218SE PROGRAMA VISITA PARA EL DIA 21.02.1717/02/2017 02 : 44 ADRIANA.SAN : ODSWTPRD% LOMA LUNA Y LOMA GRANDE</v>
          </cell>
          <cell r="AN872" t="str">
            <v>3TE43G154905</v>
          </cell>
          <cell r="AO872" t="str">
            <v>Smart</v>
          </cell>
          <cell r="AP872" t="str">
            <v>Hisense</v>
          </cell>
          <cell r="AQ872" t="str">
            <v>Opera</v>
          </cell>
          <cell r="AR872" t="str">
            <v>UHD 3840 X 2160</v>
          </cell>
          <cell r="AS872" t="str">
            <v>3TE43G1627B1G1627B1M010</v>
          </cell>
          <cell r="AT872" t="e">
            <v>#N/A</v>
          </cell>
          <cell r="AU872" t="str">
            <v>43H7C</v>
          </cell>
          <cell r="AV872" t="str">
            <v>3TE43G1627B1</v>
          </cell>
          <cell r="AW872" t="str">
            <v>G1627B1</v>
          </cell>
          <cell r="AX872" t="str">
            <v>M010</v>
          </cell>
          <cell r="AY872">
            <v>74011639</v>
          </cell>
          <cell r="AZ872">
            <v>51012575</v>
          </cell>
          <cell r="BA872">
            <v>80139102</v>
          </cell>
        </row>
        <row r="873">
          <cell r="D873">
            <v>60312230</v>
          </cell>
          <cell r="E873" t="str">
            <v>A</v>
          </cell>
          <cell r="F873" t="str">
            <v>TV</v>
          </cell>
          <cell r="G873" t="str">
            <v>JOSE FIGUEROA SANTIAGO</v>
          </cell>
          <cell r="H873" t="str">
            <v>LUCIO BLANCO 26 Col. CAPULINES NORTE Mpo. ZAPOTILTIC</v>
          </cell>
          <cell r="I873">
            <v>3414141681</v>
          </cell>
          <cell r="J873" t="str">
            <v>HISENSE</v>
          </cell>
          <cell r="K873" t="str">
            <v>50K20DW</v>
          </cell>
          <cell r="L873" t="str">
            <v>50G143291H16772</v>
          </cell>
          <cell r="M873" t="str">
            <v>Carta aceptacion</v>
          </cell>
          <cell r="N873">
            <v>8998</v>
          </cell>
          <cell r="O873">
            <v>42228</v>
          </cell>
          <cell r="P873">
            <v>42790</v>
          </cell>
          <cell r="Q873">
            <v>201076</v>
          </cell>
          <cell r="R873" t="str">
            <v>No hay refacciones para surtir y poder reparar</v>
          </cell>
          <cell r="T873" t="str">
            <v>Carlos Muñiz</v>
          </cell>
          <cell r="U873">
            <v>42837</v>
          </cell>
          <cell r="V873" t="str">
            <v>SUR</v>
          </cell>
          <cell r="W873" t="str">
            <v>COMPLETADO</v>
          </cell>
          <cell r="X873" t="str">
            <v>CLIENTE</v>
          </cell>
          <cell r="Y873">
            <v>42787</v>
          </cell>
          <cell r="Z873">
            <v>562</v>
          </cell>
          <cell r="AA873" t="str">
            <v>M012</v>
          </cell>
          <cell r="AB873" t="str">
            <v>T173331/Panel - PANEL</v>
          </cell>
          <cell r="AC873" t="str">
            <v>OC-1007928</v>
          </cell>
          <cell r="AD873" t="str">
            <v>Zapotiritic/Capulines NOrte</v>
          </cell>
          <cell r="AE873" t="str">
            <v>JAL</v>
          </cell>
          <cell r="AF873" t="str">
            <v>MX</v>
          </cell>
          <cell r="AG873" t="str">
            <v>10412376</v>
          </cell>
          <cell r="AH873" t="str">
            <v>JOSÉ FIGUEROA SANTIAGO</v>
          </cell>
          <cell r="AI873" t="str">
            <v>26 Lucio Blanco</v>
          </cell>
          <cell r="AJ873" t="str">
            <v>3414141681</v>
          </cell>
          <cell r="AK873">
            <v>0</v>
          </cell>
          <cell r="AL873" t="str">
            <v>49600</v>
          </cell>
          <cell r="AM873" t="str">
            <v>14/04/2017 04 : 54 MARCO.DIAZ : TCF174 7401144214/03/2017 06 : 24 MARCO.DIAZ : TCF1PU CSA08/03/2017 01 : 19 ERNESTO.HERN : TCF108/03/2017 01 : 19 ERNESTO.HERN : NP507/03/2017 06 : 58 201076 : SEGUIMOS EN ESPERA DE REFACCION SOLICITADA01/03/2017 07 : 59 201076 : EN ESPERA DE REFACCION SOLICITADA25/02/2017 07 : 56 201076 : P1: T173331/ PANEL LCD Y T171496/FUENTE/SOLICITADA DE STOCK25/02/2017 01 : 35 FABIOLA.BON : V1P22/02/2017 08 : 48 201076 : SE ATIENDE CON LA ORDEN 126285EN ESPERA DE RUTA FORANEA22/02/2017 07 : 16 GABRIELA.B : ODSWTP18/02/2017 04 : 47 GABRIELA.B : RD % JUAN ALVAREZ Y GUILLERMO PRIETO</v>
          </cell>
          <cell r="AN873" t="str">
            <v>1TE50B8NUSCB</v>
          </cell>
          <cell r="AO873" t="str">
            <v>Smart</v>
          </cell>
          <cell r="AP873" t="str">
            <v>Hisense</v>
          </cell>
          <cell r="AQ873" t="str">
            <v>Opera</v>
          </cell>
          <cell r="AR873" t="str">
            <v>FHD 1920 x 1080</v>
          </cell>
          <cell r="AS873" t="str">
            <v>3TE55G161437G161437M010</v>
          </cell>
          <cell r="AT873">
            <v>7</v>
          </cell>
          <cell r="AU873" t="str">
            <v>55H5C</v>
          </cell>
          <cell r="AV873" t="str">
            <v>3TE55G161437</v>
          </cell>
          <cell r="AW873" t="str">
            <v>G161437</v>
          </cell>
          <cell r="AX873" t="str">
            <v>M010</v>
          </cell>
          <cell r="AY873">
            <v>74012179</v>
          </cell>
          <cell r="AZ873">
            <v>51013105</v>
          </cell>
          <cell r="BA873">
            <v>80143846</v>
          </cell>
        </row>
        <row r="874">
          <cell r="D874">
            <v>60313177</v>
          </cell>
          <cell r="E874" t="str">
            <v>A</v>
          </cell>
          <cell r="F874" t="str">
            <v>TV</v>
          </cell>
          <cell r="G874" t="str">
            <v>CEFIA SALAZAR SOLIS</v>
          </cell>
          <cell r="H874" t="str">
            <v>BESAIRA 2904 Col. BETHEL Mpo. GUADALAJARA</v>
          </cell>
          <cell r="I874">
            <v>8681194758</v>
          </cell>
          <cell r="J874" t="str">
            <v>HISENSE</v>
          </cell>
          <cell r="K874" t="str">
            <v>50K20DW</v>
          </cell>
          <cell r="L874" t="str">
            <v>50G144844H05305</v>
          </cell>
          <cell r="M874" t="str">
            <v>ABAC3267</v>
          </cell>
          <cell r="N874">
            <v>8299</v>
          </cell>
          <cell r="O874">
            <v>42352</v>
          </cell>
          <cell r="P874">
            <v>42800</v>
          </cell>
          <cell r="Q874">
            <v>201076</v>
          </cell>
          <cell r="R874" t="str">
            <v>No hay refacciones para surtir y poder reparar</v>
          </cell>
          <cell r="T874" t="str">
            <v>Carlos Muñiz</v>
          </cell>
          <cell r="U874">
            <v>42837</v>
          </cell>
          <cell r="V874" t="str">
            <v>SUR</v>
          </cell>
          <cell r="W874" t="str">
            <v>COMPLETADO</v>
          </cell>
          <cell r="X874" t="str">
            <v>CLIENTE</v>
          </cell>
          <cell r="Y874">
            <v>42796</v>
          </cell>
          <cell r="Z874">
            <v>448</v>
          </cell>
          <cell r="AA874" t="str">
            <v>M012</v>
          </cell>
          <cell r="AB874" t="str">
            <v>T173331/Panel - PANEL</v>
          </cell>
          <cell r="AC874" t="str">
            <v>OC-1008272</v>
          </cell>
          <cell r="AD874" t="str">
            <v>Guadalajara/Betel</v>
          </cell>
          <cell r="AE874" t="str">
            <v>JAL</v>
          </cell>
          <cell r="AF874" t="str">
            <v>MX</v>
          </cell>
          <cell r="AG874" t="str">
            <v>10404091</v>
          </cell>
          <cell r="AH874" t="str">
            <v>CECIA SALAZAR</v>
          </cell>
          <cell r="AI874" t="str">
            <v>Besaira num 2904</v>
          </cell>
          <cell r="AJ874" t="str">
            <v>3321308344</v>
          </cell>
          <cell r="AK874">
            <v>0</v>
          </cell>
          <cell r="AL874" t="str">
            <v>44720</v>
          </cell>
          <cell r="AM874" t="str">
            <v>14/04/2017 04 : 51 MARCO.DIAZ : TCF174 7401144131/03/2017 00 : 39 MARCO.DIAZ : TCF1PU CSA CONFIRMA CARLOS MUÑIZ.JESSICA O31/03/2017 00 : 37 MARCO.DIAZ : TCF1. JESSICA O22/03/2017 03 : 31 GABRIELA.B : CSCSe Brinda información de CF se informa tiempo de Espera15/03/2017 07 : 28 JORGE.VAZ : TCF115/03/2017 07 : 28 JORGE.VAZ : NP514/03/2017 02 : 18 201076 : ESPERANDO REFACCION10/03/2017 01 : 55 201076 : EN ESPERA DE REFACCION08/03/2017 07 : 59 FABIOLA.BON : SEG: REFACCIONES08/03/2017 03 : 12 201076 : SEGUIMOS EN ESPERA DE REFACCION SOLICITADA07/03/2017 10 : 02 201076 : P1:T173331/PANEL/OC-100827207/03/2017 06 : 09 FABIOLA.BON : SEG: PENDIENTE DE DIAGNOSTICO03/03/2017 01 : 33 201076 : SE ATIENDE CON N DE ORDEN 126551, VISITAPROGRAMADA PARA EL 03/03/201703/03/2017 00 : 54 BRENDA.MORA : ODSWTPEBRON Y JERIMONREINCIDENCIA 60303457</v>
          </cell>
          <cell r="AN874" t="str">
            <v>1TE50B8NUSCB</v>
          </cell>
          <cell r="AO874" t="str">
            <v>Smart</v>
          </cell>
          <cell r="AP874" t="str">
            <v>Hisense</v>
          </cell>
          <cell r="AQ874" t="str">
            <v>Opera</v>
          </cell>
          <cell r="AR874" t="str">
            <v>FHD 1920 x 1080</v>
          </cell>
          <cell r="AS874" t="str">
            <v>3TE55G161437G161437M010</v>
          </cell>
          <cell r="AT874">
            <v>7</v>
          </cell>
          <cell r="AU874" t="str">
            <v>55H5C</v>
          </cell>
          <cell r="AV874" t="str">
            <v>3TE55G161437</v>
          </cell>
          <cell r="AW874" t="str">
            <v>G161437</v>
          </cell>
          <cell r="AX874" t="str">
            <v>M010</v>
          </cell>
          <cell r="AY874">
            <v>74012178</v>
          </cell>
          <cell r="AZ874">
            <v>51013104</v>
          </cell>
          <cell r="BA874">
            <v>80143845</v>
          </cell>
        </row>
        <row r="875">
          <cell r="D875">
            <v>60313282</v>
          </cell>
          <cell r="E875" t="str">
            <v>A</v>
          </cell>
          <cell r="F875" t="str">
            <v>TV</v>
          </cell>
          <cell r="G875" t="str">
            <v>LUZ ADRIANA VELAZQUEZ BARBOSA</v>
          </cell>
          <cell r="H875" t="str">
            <v>MATAMOROS 44 Col. CENTRO Mpo. AUTLAN DE NAVARRO</v>
          </cell>
          <cell r="I875">
            <v>3767653103</v>
          </cell>
          <cell r="J875" t="str">
            <v>HISENSE</v>
          </cell>
          <cell r="K875" t="str">
            <v>32H5B</v>
          </cell>
          <cell r="L875" t="str">
            <v>32G154325H04430</v>
          </cell>
          <cell r="M875" t="str">
            <v>AUN/ 000103494</v>
          </cell>
          <cell r="N875">
            <v>7959</v>
          </cell>
          <cell r="O875">
            <v>42372</v>
          </cell>
          <cell r="P875">
            <v>42798</v>
          </cell>
          <cell r="Q875">
            <v>201076</v>
          </cell>
          <cell r="R875" t="str">
            <v>No hay refacciones para surtir y poder reparar</v>
          </cell>
          <cell r="T875" t="str">
            <v>Carlos Muñiz</v>
          </cell>
          <cell r="U875">
            <v>42837</v>
          </cell>
          <cell r="V875" t="str">
            <v>SUR</v>
          </cell>
          <cell r="W875" t="str">
            <v>COMPLETADO</v>
          </cell>
          <cell r="X875" t="str">
            <v>CLIENTE</v>
          </cell>
          <cell r="Y875">
            <v>42800</v>
          </cell>
          <cell r="Z875">
            <v>426</v>
          </cell>
          <cell r="AA875" t="str">
            <v>M012</v>
          </cell>
          <cell r="AB875" t="str">
            <v>T185960/Panel - PANEL</v>
          </cell>
          <cell r="AC875" t="str">
            <v>OC-1008246</v>
          </cell>
          <cell r="AD875" t="str">
            <v>AUTLAN DE NAVARRO/CENTRO</v>
          </cell>
          <cell r="AE875" t="str">
            <v>JAL</v>
          </cell>
          <cell r="AF875" t="str">
            <v>MX</v>
          </cell>
          <cell r="AG875" t="str">
            <v>10356174</v>
          </cell>
          <cell r="AH875" t="str">
            <v>LUZ ADRIANA VELAZQUEZ BARBOSA</v>
          </cell>
          <cell r="AI875" t="str">
            <v>44 MATAMOROS</v>
          </cell>
          <cell r="AJ875" t="str">
            <v>3173813711</v>
          </cell>
          <cell r="AK875">
            <v>0</v>
          </cell>
          <cell r="AL875" t="str">
            <v>48900</v>
          </cell>
          <cell r="AM875" t="str">
            <v>14/04/2017 02 : 09 MARCO.DIAZ : TCF174 7401139908/04/2017 03 : 35 BRENDA.MORA : CSCSe le menciona al cliente que aun no se vence el tiempo de envió, se lepide esperar para que enviden el equipo.31/03/2017 00 : 41 MARCO.DIAZ : TCF1PU CSA CONFIRMA CARLOS MUÑIZ.JESSICA O31/03/2017 00 : 40 MARCO.DIAZ : TCF1. JESSICA O25/03/2017 02 : 52 GABRIELA.B : CSCSe Brinda información de CF y se informa tiempo de respuesta15/03/2017 07 : 02 JORGE.VAZ : TCF115/03/2017 07 : 01 JORGE.VAZ : NP514/03/2017 02 : 20 201076 : ESPERANDO REFACCION10/03/2017 03 : 06 FABIOLA.BON : SEG: REFACCIONES10/03/2017 01 : 56 201076 : EN ESPERA DE REFACCION07/03/2017 04 : 08 201076 : P1: T185960/PANEL LCD/07/03/2017 01 : 09 201076 : SE ATIENDE CON LA ORDEN 124106FECHA DE REVISION DE EQUIPO 07/03/201707/03/2017 00 : 21 FABIOLA.BON : SEG: ORDEN DA SEGUIMIENTO A LA60306652 CSA INDICA QUE EL CLIENTE LLEVO EL EQUIPO A TALLER09/12/2016 03 : 21 JUANANTONIO : ODSWTPBENITO JUAREZ Y GUILLERMO PRIETOADYAEL18@HOTMAIL.COM</v>
          </cell>
          <cell r="AN875" t="str">
            <v>3TE32A150815</v>
          </cell>
          <cell r="AO875" t="str">
            <v>Smart</v>
          </cell>
          <cell r="AP875" t="str">
            <v>Hisense</v>
          </cell>
          <cell r="AQ875" t="str">
            <v>Opera</v>
          </cell>
          <cell r="AR875" t="str">
            <v>HD 1366 X 768</v>
          </cell>
          <cell r="AS875" t="str">
            <v>3TE32G163827G163827M010</v>
          </cell>
          <cell r="AT875">
            <v>7</v>
          </cell>
          <cell r="AU875" t="str">
            <v>32H5B2</v>
          </cell>
          <cell r="AV875" t="str">
            <v>3TE32G163827</v>
          </cell>
          <cell r="AW875" t="str">
            <v>G163827</v>
          </cell>
          <cell r="AX875" t="str">
            <v>M010</v>
          </cell>
          <cell r="AY875">
            <v>74011652</v>
          </cell>
          <cell r="AZ875">
            <v>51012588</v>
          </cell>
          <cell r="BA875">
            <v>80143844</v>
          </cell>
        </row>
        <row r="876">
          <cell r="D876">
            <v>60313474</v>
          </cell>
          <cell r="E876" t="str">
            <v>A</v>
          </cell>
          <cell r="F876" t="str">
            <v>TV</v>
          </cell>
          <cell r="G876" t="str">
            <v>PATRICIA JUAREZ LEYVA</v>
          </cell>
          <cell r="H876" t="str">
            <v>VILLAS DEL PARQUE 50 INT 76 Col. FRACC. VILLAS Mpo. TLAJOMULCO DE ZUÑIGA</v>
          </cell>
          <cell r="I876">
            <v>3318336354</v>
          </cell>
          <cell r="J876" t="str">
            <v>HISENSE</v>
          </cell>
          <cell r="K876" t="str">
            <v>50K20DW</v>
          </cell>
          <cell r="L876" t="str">
            <v>50G143291H08620</v>
          </cell>
          <cell r="M876" t="str">
            <v>MCT/ 000012826</v>
          </cell>
          <cell r="N876">
            <v>13310</v>
          </cell>
          <cell r="O876">
            <v>42044</v>
          </cell>
          <cell r="P876">
            <v>42802</v>
          </cell>
          <cell r="Q876">
            <v>201076</v>
          </cell>
          <cell r="R876" t="str">
            <v>No hay refacciones para surtir y poder reparar</v>
          </cell>
          <cell r="T876" t="str">
            <v>Carlos Muñiz</v>
          </cell>
          <cell r="U876">
            <v>42837</v>
          </cell>
          <cell r="V876" t="str">
            <v>SUR</v>
          </cell>
          <cell r="W876" t="str">
            <v>COMPLETADO</v>
          </cell>
          <cell r="X876" t="str">
            <v>CLIENTE</v>
          </cell>
          <cell r="Y876">
            <v>42801</v>
          </cell>
          <cell r="Z876">
            <v>758</v>
          </cell>
          <cell r="AA876" t="str">
            <v>M010</v>
          </cell>
          <cell r="AB876" t="str">
            <v>T173331/Panel - PANEL</v>
          </cell>
          <cell r="AC876" t="str">
            <v>OC-1008334</v>
          </cell>
          <cell r="AD876" t="str">
            <v>Fracc villas /Tlajomulco</v>
          </cell>
          <cell r="AE876" t="str">
            <v>JAL</v>
          </cell>
          <cell r="AF876" t="str">
            <v>MX</v>
          </cell>
          <cell r="AG876" t="str">
            <v>10413742</v>
          </cell>
          <cell r="AH876" t="str">
            <v>PATRICIA JUAREZ</v>
          </cell>
          <cell r="AI876" t="str">
            <v>50 int 76 villas del Parque</v>
          </cell>
          <cell r="AJ876" t="str">
            <v>3310615532</v>
          </cell>
          <cell r="AK876">
            <v>0</v>
          </cell>
          <cell r="AL876" t="str">
            <v>45643</v>
          </cell>
          <cell r="AM876" t="str">
            <v>14/04/2017 04 : 47 MARCO.DIAZ : TCF174 7401143931/03/2017 00 : 46 MARCO.DIAZ : TCF1PU CSA CONFIRMA CARLOS MUÑIZ.JESSICA O31/03/2017 00 : 45 MARCO.DIAZ : TCF1. JESSICA O29/03/2017 01 : 11 ANA.LAURA : CSCse le reitera proceso de CF 25dias/hab / se va audio y se corta llamada18/03/2017 00 : 25 ANA.ROSA : CSCse le indica a cte de la aut de CF y del tiempo de respuesta (25 díashábiles)16/03/2017 00 : 40 JORGE.VAZ : TCF116/03/2017 00 : 40 JORGE.VAZ : NP514/03/2017 02 : 21 201076 : ESPERANDO REFACCION10/03/2017 02 : 49 FABIOLA.BON : SEG: REFACCIONES10/03/2017 01 : 59 201076 : EN ESPERA DE REFACCION09/03/2017 03 : 53 201076 : P1: T173331/PANEL/OC-100833408/03/2017 07 : 26 201076 : SE ATIENDE CON N DE ORDEN 126702, SEPROGRAMA VISITA 08/03/201708/03/2017 00 : 14 ADRIANA.SAN : ODSWTPRD% VILLAS DEL PARQUE 49 Y 48</v>
          </cell>
          <cell r="AN876" t="str">
            <v>1TE50B8NUSCB</v>
          </cell>
          <cell r="AO876" t="str">
            <v>Smart</v>
          </cell>
          <cell r="AP876" t="str">
            <v>Hisense</v>
          </cell>
          <cell r="AQ876" t="str">
            <v>Opera</v>
          </cell>
          <cell r="AR876" t="str">
            <v>FHD 1920 x 1080</v>
          </cell>
          <cell r="AS876" t="str">
            <v>3TE50G165140G165140M010</v>
          </cell>
          <cell r="AT876">
            <v>164</v>
          </cell>
          <cell r="AU876" t="str">
            <v>50H7GB</v>
          </cell>
          <cell r="AV876" t="str">
            <v>3TE50G165140</v>
          </cell>
          <cell r="AW876" t="str">
            <v>G165140</v>
          </cell>
          <cell r="AX876" t="str">
            <v>M010</v>
          </cell>
          <cell r="AY876">
            <v>74012177</v>
          </cell>
          <cell r="AZ876">
            <v>51013103</v>
          </cell>
          <cell r="BA876">
            <v>80147851</v>
          </cell>
        </row>
        <row r="877">
          <cell r="D877">
            <v>60313656</v>
          </cell>
          <cell r="E877" t="str">
            <v>A</v>
          </cell>
          <cell r="F877" t="str">
            <v>TV</v>
          </cell>
          <cell r="G877" t="str">
            <v>MARIA YOLANDA ALDRETE</v>
          </cell>
          <cell r="H877" t="str">
            <v>SEVERO AMADOR 1315 Col. EL ZALATE Mpo. GUADALAJARA</v>
          </cell>
          <cell r="I877">
            <v>3336084039</v>
          </cell>
          <cell r="J877" t="str">
            <v>HISENSE</v>
          </cell>
          <cell r="K877" t="str">
            <v>50K20DW</v>
          </cell>
          <cell r="L877" t="str">
            <v>50G143291H08941</v>
          </cell>
          <cell r="M877" t="str">
            <v>Poliza sellada</v>
          </cell>
          <cell r="N877">
            <v>0</v>
          </cell>
          <cell r="O877">
            <v>42058</v>
          </cell>
          <cell r="P877">
            <v>42804</v>
          </cell>
          <cell r="Q877">
            <v>201076</v>
          </cell>
          <cell r="R877" t="str">
            <v>No hay refacciones para surtir y reparar el equipo</v>
          </cell>
          <cell r="S877" t="str">
            <v>El comprobante que tenemos es una poliza de garantia sellada por la tienda, por lo cual no contamos con el costo del equipo.</v>
          </cell>
          <cell r="T877" t="str">
            <v>Carlos Muñiz</v>
          </cell>
          <cell r="U877">
            <v>42837</v>
          </cell>
          <cell r="V877" t="str">
            <v>SUR</v>
          </cell>
          <cell r="W877" t="str">
            <v>COMPLETADO</v>
          </cell>
          <cell r="X877" t="str">
            <v>CLIENTE</v>
          </cell>
          <cell r="Y877">
            <v>42803</v>
          </cell>
          <cell r="Z877">
            <v>746</v>
          </cell>
          <cell r="AA877" t="str">
            <v>M010</v>
          </cell>
          <cell r="AB877" t="str">
            <v>T173331/Panel - PANEL</v>
          </cell>
          <cell r="AC877" t="str">
            <v>OC-1008502</v>
          </cell>
          <cell r="AD877" t="str">
            <v>guadalajara/col el zalate</v>
          </cell>
          <cell r="AE877" t="str">
            <v>JAL</v>
          </cell>
          <cell r="AF877" t="str">
            <v>MX</v>
          </cell>
          <cell r="AG877" t="str">
            <v>10413943</v>
          </cell>
          <cell r="AH877" t="str">
            <v>MARIA YOLANDA ALDRETE</v>
          </cell>
          <cell r="AI877" t="str">
            <v>1315 Severo Amador</v>
          </cell>
          <cell r="AJ877" t="str">
            <v>3336266588</v>
          </cell>
          <cell r="AK877" t="str">
            <v>3336266588</v>
          </cell>
          <cell r="AL877" t="str">
            <v>44760</v>
          </cell>
          <cell r="AM877" t="str">
            <v>14/04/2017 04 : 43 MARCO.DIAZ : TCF174 7401143705/04/2017 05 : 40 SEMIRAMIS.M : CSCCte se comunica para verificar el proceso en que se le entregara suequipo se le explica el proceso de 20 días hábiles en que se realizaríael tramite31/03/2017 00 : 50 MARCO.DIAZ : TCF1PU CSA CONFIRMA CARLOS MUÑIZ.JESSICA O31/03/2017 00 : 49 MARCO.DIAZ : TCF1. JESSICA O16/03/2017 06 : 21 JORGE.VAZ : TCF116/03/2017 06 : 20 JORGE.VAZ : NP515/03/2017 04 : 07 201076 : ESPERANDO REFACCION14/03/2017 03 : 32 FABIOLA.BON : SEG: REFACCIONES14/03/2017 03 : 14 201076 : P1:T173331/PANEL/OC-100850210/03/2017 00 : 51 201076 : SE ATIENDE CON ORDEN 126766SE PROGRAMO VISITA PARA EL DIA 10.03.1709/03/2017 22 : 08 GERARDO.GRA : ODSWTP ELABORADA POR EMC*RD% JOSE LUIS VELAZCO Y ARCADIO URSELAY</v>
          </cell>
          <cell r="AN877" t="str">
            <v>1TE50B8NUSCB</v>
          </cell>
          <cell r="AO877" t="str">
            <v>Smart</v>
          </cell>
          <cell r="AP877" t="str">
            <v>Hisense</v>
          </cell>
          <cell r="AQ877" t="str">
            <v>Opera</v>
          </cell>
          <cell r="AR877" t="str">
            <v>FHD 1920 x 1080</v>
          </cell>
          <cell r="AS877" t="str">
            <v>3TE50G165140G165140M010</v>
          </cell>
          <cell r="AT877">
            <v>164</v>
          </cell>
          <cell r="AU877" t="str">
            <v>50H7GB</v>
          </cell>
          <cell r="AV877" t="str">
            <v>3TE50G165140</v>
          </cell>
          <cell r="AW877" t="str">
            <v>G165140</v>
          </cell>
          <cell r="AX877" t="str">
            <v>M010</v>
          </cell>
          <cell r="AY877">
            <v>74012176</v>
          </cell>
          <cell r="AZ877">
            <v>51013102</v>
          </cell>
          <cell r="BA877">
            <v>80147852</v>
          </cell>
        </row>
        <row r="878">
          <cell r="D878">
            <v>60309146</v>
          </cell>
          <cell r="E878" t="str">
            <v xml:space="preserve">A  </v>
          </cell>
          <cell r="F878" t="str">
            <v>TV</v>
          </cell>
          <cell r="G878" t="str">
            <v>MARIA ELENA LARA LOPEZ</v>
          </cell>
          <cell r="H878" t="str">
            <v>2910 BLVD ALFREDO DEL MAZOLA MAGDALENA TOLUCA</v>
          </cell>
          <cell r="I878" t="str">
            <v>7222720389  7224272142</v>
          </cell>
          <cell r="J878" t="str">
            <v>HISENSE</v>
          </cell>
          <cell r="K878" t="str">
            <v>50K20DW</v>
          </cell>
          <cell r="L878" t="str">
            <v>50G143291H02419</v>
          </cell>
          <cell r="M878">
            <v>0</v>
          </cell>
          <cell r="N878">
            <v>12421</v>
          </cell>
          <cell r="O878">
            <v>42751</v>
          </cell>
          <cell r="P878">
            <v>42759</v>
          </cell>
          <cell r="Q878">
            <v>201612</v>
          </cell>
          <cell r="R878" t="str">
            <v xml:space="preserve"> P1 T 173331  PANEL  OC -10006469 </v>
          </cell>
          <cell r="S878" t="str">
            <v xml:space="preserve"> NO SE HA PODIDO CONTACTAR PARA SABER SI</v>
          </cell>
          <cell r="T878" t="str">
            <v xml:space="preserve"> ADRIANA BONIFACIO                </v>
          </cell>
          <cell r="U878">
            <v>42836</v>
          </cell>
          <cell r="V878" t="str">
            <v>Centro</v>
          </cell>
          <cell r="W878" t="str">
            <v>COMPLETADO</v>
          </cell>
          <cell r="Y878">
            <v>42751</v>
          </cell>
          <cell r="AA878" t="str">
            <v>M010</v>
          </cell>
          <cell r="AB878" t="str">
            <v>T173331/Panel - PANEL</v>
          </cell>
          <cell r="AC878" t="str">
            <v>OC-1006469</v>
          </cell>
          <cell r="AD878" t="str">
            <v>toluca/la magdalena</v>
          </cell>
          <cell r="AE878" t="str">
            <v>MEX</v>
          </cell>
          <cell r="AF878" t="str">
            <v>MX</v>
          </cell>
          <cell r="AG878" t="str">
            <v>10406433</v>
          </cell>
          <cell r="AH878" t="str">
            <v>MARIA ELENA LARA LOPEZ</v>
          </cell>
          <cell r="AI878" t="str">
            <v>2910 boulevard alfredo del mazo</v>
          </cell>
          <cell r="AJ878" t="str">
            <v>7224272142</v>
          </cell>
          <cell r="AK878" t="str">
            <v>7224272142</v>
          </cell>
          <cell r="AL878" t="str">
            <v>50010</v>
          </cell>
          <cell r="AM878" t="str">
            <v>22/04/2017 08 : 48 MARCO.DIAZ : TCF174: 7401033022/04/2017 08 : 47 MARCO.DIAZ : 6030914619/04/2017 00 : 48 GEARARDO.PA : CFA08/03/2017 04 : 38 SEMIRAMIS.M : CSCCte se comunica muy molesta por que no se le ha dado el respuesta y lafecha de la entrega de su equipo se le pide darnos oportunidad deverificar que sucede con el area de cf23/02/2017 05 : 15 SEMIRAMIS.M : CSCCte se comunica para saber cuando se le entregara su equipo se generareporte de queja 5407608818/02/2017 04 : 33 GABRIELA.B : CSCSe brinda información de tiempo de respuesta por CF Dañado, ClienteMolesto pide solución Inmediata17/02/2017 06 : 51 ADRIANA.SAN : CSASe comunica cte. mensajería realizo la entrega del equipo sin embargoeste llego con la caja muy maltratada sin base ni tornillos se le pideenviar evidencia para el Area de CF.16/02/2017 04 : 47 GERARDO.GRA : CSCSe le pide apoyo a Marco via correo para el reenvío de quipo11/02/2017 04 : 27 ANA.GABRIELA : CSCSE LE INFORMA A CF EL EQUIPO ESTA EN CENTRO DE SERVICO YA QUE LOENVIARON A CLIENTE FINAL11/02/2017 01 : 51 MARCO.DIAZ : TCF2***MODELO 50k20dw***SERIE50G143291H04339***ENVIADO A CTE FINAL***F. EMBARQUE 08.02.2017***CARSSA10/02/2017 01 : 11 MARCO.DIAZ : TCF1PU CSA10/02/2017 01 : 11 MARCO.DIAZ : TCF1DR01/02/2017 01 : 57 MARCO.DIAZ : TCF174 7401033025/01/2017 01 : 07 ERNESTO.HERN : TCF125/01/2017 01 : 06 ERNESTO.HERN : NP524/01/2017 09 : 15 201612 : 23/01/2017 P1 T 173331 PANEL OC -10006469EQUIPO RECOLECCION _ABR24/01/2017 08 : 12 201612 : V1_EQUIPO RECOLECTDO EN BANCO DE TRABAJO VALIDNAOD GARANTIA CSA 20161217/01/2017 04 : 14 ADRIANA.SAN : RD.- CASI ENFRENTE DE REFAACIONARIASCALIFORNIA / ODSWTP</v>
          </cell>
          <cell r="AN878" t="str">
            <v>1TE50B8NUSCB</v>
          </cell>
          <cell r="AO878" t="str">
            <v>Smart</v>
          </cell>
          <cell r="AP878" t="str">
            <v>Hisense</v>
          </cell>
          <cell r="AQ878" t="str">
            <v>Opera</v>
          </cell>
          <cell r="AR878" t="str">
            <v>FHD 1920 x 1080</v>
          </cell>
          <cell r="AS878" t="str">
            <v>3TE50G1644B1G1644B1M010</v>
          </cell>
          <cell r="AT878">
            <v>6</v>
          </cell>
          <cell r="AU878" t="str">
            <v>50H7GB</v>
          </cell>
          <cell r="AV878" t="str">
            <v>3TE50G1644B1</v>
          </cell>
          <cell r="AW878" t="str">
            <v>G1644B1</v>
          </cell>
          <cell r="AX878" t="str">
            <v>M010</v>
          </cell>
          <cell r="AY878">
            <v>74012410</v>
          </cell>
          <cell r="AZ878">
            <v>51011423</v>
          </cell>
          <cell r="BA878">
            <v>80141619</v>
          </cell>
        </row>
        <row r="879">
          <cell r="D879">
            <v>60307940</v>
          </cell>
          <cell r="E879" t="str">
            <v xml:space="preserve">A  </v>
          </cell>
          <cell r="F879" t="str">
            <v>TV</v>
          </cell>
          <cell r="G879" t="str">
            <v>MA. ISABEL RICO RODRIGUEZ</v>
          </cell>
          <cell r="H879" t="str">
            <v xml:space="preserve">ANTONIO PLAZA # 230 EL VERGEL </v>
          </cell>
          <cell r="I879">
            <v>4612742071</v>
          </cell>
          <cell r="J879" t="str">
            <v>HISENSE</v>
          </cell>
          <cell r="K879" t="str">
            <v>50K20DW</v>
          </cell>
          <cell r="L879" t="str">
            <v>50G143291H02695</v>
          </cell>
          <cell r="M879">
            <v>235559</v>
          </cell>
          <cell r="N879">
            <v>10120.879999999999</v>
          </cell>
          <cell r="O879">
            <v>42087</v>
          </cell>
          <cell r="P879">
            <v>42746</v>
          </cell>
          <cell r="Q879">
            <v>201608</v>
          </cell>
          <cell r="R879" t="str">
            <v>11/01/2017 06 : 36 201608 : P1A: PANEL # 173331 O.C. 1005901</v>
          </cell>
          <cell r="S879" t="str">
            <v>EQUIPO EN CENTRO DE SERVICIO, SIN CAJA S</v>
          </cell>
          <cell r="T879" t="str">
            <v xml:space="preserve">CAROLINA PEREA                    </v>
          </cell>
          <cell r="U879" t="str">
            <v>2017-04-12</v>
          </cell>
          <cell r="V879" t="str">
            <v>Centro</v>
          </cell>
          <cell r="W879" t="str">
            <v>COMPLETADO</v>
          </cell>
          <cell r="Y879">
            <v>42738</v>
          </cell>
          <cell r="Z879">
            <v>659</v>
          </cell>
          <cell r="AA879" t="str">
            <v>M012</v>
          </cell>
          <cell r="AB879" t="str">
            <v>T173331/Panel - PANEL</v>
          </cell>
          <cell r="AC879" t="str">
            <v>OC-1005901</v>
          </cell>
          <cell r="AD879" t="str">
            <v>el bergel/celaya</v>
          </cell>
          <cell r="AE879" t="str">
            <v>GTO</v>
          </cell>
          <cell r="AF879" t="str">
            <v>MX</v>
          </cell>
          <cell r="AG879" t="str">
            <v>10395486</v>
          </cell>
          <cell r="AH879" t="str">
            <v>MA. ISABEL RICO RODRIGUEZ</v>
          </cell>
          <cell r="AI879" t="str">
            <v>230 ANTONIO PLAZA</v>
          </cell>
          <cell r="AJ879" t="str">
            <v>4612742071</v>
          </cell>
          <cell r="AK879">
            <v>0</v>
          </cell>
          <cell r="AL879" t="str">
            <v>38010</v>
          </cell>
          <cell r="AM879" t="str">
            <v>22/04/2017 06 : 26 MARCO.DIAZ : TCF174: 7401001619/04/2017 05 : 00 GEARARDO.PA : CFA25/01/2017 07 : 00 MARCO.DIAZ : TCF2***MODELO 55H5C***SERIE55g161999h00426***ENVIADO A CTE FINAL***F. DE EMBARQUE 20 ENE 2017***CARSSA19/01/2017 00 : 46 MARCO.DIAZ : TCF174 7401001619/01/2017 00 : 44 MARCO.DIAZ : TCF1PU CTE FINAL19/01/2017 00 : 43 MARCO.DIAZ : TCF1DR17/01/2017 06 : 03 ERNESTO.HERN : TCF117/01/2017 06 : 03 ERNESTO.HERN : NP511/01/2017 06 : 36 201608 : P1A: PANEL # 173331 O.C. 100590111/01/2017 02 : 41 201608 : V1:10/01/17 EN VISITA09/01/2017 23 : 01 ANA.ROSA : KMA:101$202.0009/01/2017 11 : 52 MA.ISABEL : SEG: SE SOLICITA VIA SKYPE A CALL CENTERLA AUT DEL KM07/01/2017 01 : 57 201608 : V1: 10/01/17 RUTA FORANEA SKMA 101 KM $202SE SOLICITA AUTORIZACION DE KILOMETRAJE04/01/2017 01 : 54 ANA.ROSA : ODSWTPRD % REFORMA Y DOC MMORA</v>
          </cell>
          <cell r="AN879" t="str">
            <v>1TE50B8NUSCB</v>
          </cell>
          <cell r="AO879" t="str">
            <v>Smart</v>
          </cell>
          <cell r="AP879" t="str">
            <v>Hisense</v>
          </cell>
          <cell r="AQ879" t="str">
            <v>Opera</v>
          </cell>
          <cell r="AR879" t="str">
            <v>FHD 1920 x 1080</v>
          </cell>
          <cell r="AS879" t="str">
            <v>3TE50G1644B1G1644B1M010</v>
          </cell>
          <cell r="AT879">
            <v>6</v>
          </cell>
          <cell r="AU879" t="str">
            <v>50H7GB</v>
          </cell>
          <cell r="AV879" t="str">
            <v>3TE50G1644B1</v>
          </cell>
          <cell r="AW879" t="str">
            <v>G1644B1</v>
          </cell>
          <cell r="AX879" t="str">
            <v>M010</v>
          </cell>
          <cell r="AY879">
            <v>74010016</v>
          </cell>
          <cell r="AZ879">
            <v>51010983</v>
          </cell>
          <cell r="BA879">
            <v>80141621</v>
          </cell>
        </row>
        <row r="880">
          <cell r="D880">
            <v>60311339</v>
          </cell>
          <cell r="E880" t="str">
            <v xml:space="preserve">A  </v>
          </cell>
          <cell r="F880" t="str">
            <v>CELULAR</v>
          </cell>
          <cell r="G880" t="str">
            <v>RAFAELRAMIREZRIOS</v>
          </cell>
          <cell r="H880" t="str">
            <v>INGENIERIA60GUADALUPE/SPAGUAZCP98613</v>
          </cell>
          <cell r="I880">
            <v>4929235186</v>
          </cell>
          <cell r="J880" t="str">
            <v>HISENSE</v>
          </cell>
          <cell r="K880" t="str">
            <v>C20</v>
          </cell>
          <cell r="L880" t="str">
            <v>1MH75A91MX10D0H51Z50050</v>
          </cell>
          <cell r="M880" t="str">
            <v>PLT/000171239</v>
          </cell>
          <cell r="N880">
            <v>5998.68</v>
          </cell>
          <cell r="O880">
            <v>42654</v>
          </cell>
          <cell r="P880">
            <v>42776</v>
          </cell>
          <cell r="Q880">
            <v>201709</v>
          </cell>
          <cell r="R880" t="str">
            <v>FALTADEPARTET1019758(PCBLOGIC),PEDIDO1007466</v>
          </cell>
          <cell r="S880" t="str">
            <v>EQUIPORAYADO</v>
          </cell>
          <cell r="T880" t="str">
            <v>JUANFRANCISCOALVIZAR</v>
          </cell>
          <cell r="U880" t="str">
            <v>2017-04-18</v>
          </cell>
          <cell r="V880" t="str">
            <v>CELULARES</v>
          </cell>
          <cell r="W880" t="str">
            <v>COMPLETADO</v>
          </cell>
          <cell r="X880" t="str">
            <v>TALLER</v>
          </cell>
          <cell r="Y880">
            <v>42776</v>
          </cell>
          <cell r="Z880">
            <v>122</v>
          </cell>
          <cell r="AA880" t="str">
            <v>M010</v>
          </cell>
          <cell r="AD880" t="str">
            <v>GUADALUPE/SPAGUAZ</v>
          </cell>
          <cell r="AE880" t="str">
            <v>ZAC</v>
          </cell>
          <cell r="AF880" t="str">
            <v>MX</v>
          </cell>
          <cell r="AG880" t="str">
            <v>10409066</v>
          </cell>
          <cell r="AH880" t="str">
            <v>RAFAEL RAMIREZ RIOS</v>
          </cell>
          <cell r="AI880" t="str">
            <v>60 INGENIERIA</v>
          </cell>
          <cell r="AJ880" t="str">
            <v>4929235186</v>
          </cell>
          <cell r="AK880" t="str">
            <v>4921130489</v>
          </cell>
          <cell r="AL880" t="str">
            <v>98613</v>
          </cell>
          <cell r="AM880" t="str">
            <v>20/04/2017 05 : 08 ANA.ROSA : CSCse le indica a cte que el CF esta autorizado, en espera solo de la fechade embarque para la entrega del equipo.19/04/2017 23 : 53 EVELYN.ZEPE : SEG: CFA.25/03/2017 05 : 58 ANA.ROSA : CSCse le indica a cte. que aun estamos en espera de la respuesta de CF17/03/2017 07 : 25 GABRIELA.B : CSCSe realiza Complaint ya que no se cuenta con información de CF 5407629216/03/2017 02 : 01 RUBI.G : SEG: PENDIENTE OR GENERAR 54 Y 74 POR FALTADE MODELO, SERIE DE QUIPO A EMBARCAR PARA CF RGF//15/03/2017 06 : 53 SEMIRAMIS.M : CSCCte se comunica molesto pues necesita saber cuando se le enviara suequipo de cambio de celular pero esta orden no se ubica se trata desolcitar con David información en espera de respuesta09/03/2017 06 : 55 GABRIELA.B : CSCSe brinda información de CF se indica tiempo de respuesta25/02/2017 03 : 23 RUBI.G : SEG: PENDIENTE POR CONFIRMAR POR PARTE DECF MODELO Y SERIE DE EQUIPO REMPLAZO RGF//21/02/2017 06 : 48 GABRIELA.B : CSCSe Comenta sobre cambio Físico se indica tiempo de espera18/02/2017 03 : 24 ERNESTO.HERN : TCF118/02/2017 03 : 23 ERNESTO.HERN : NP516/02/2017 03 : 55 201709 : P1. T1019758. 1007466EQUIPO PENDIENTE POR PARTE ( PCB LOGIC )12/02/2017 01 : 21 201709 : SE ANEXARON LOS DOCUMENTOS, EL EQUIPO PASA ASERVICIO11/02/2017 05 : 19 RUBI.G : SE ANEXAN DOCUMENTOS DE COMPRA EN SISTEMARGF//10/02/2017 05 : 11 RUBI.G : CE1: 1800380606 RGF//09/02/2017 06 : 39 LUIS.D : ODSWTPDCEGRD%CONTABILIDAD Y AV BARONES, RAFA.RAMR@HOTMAIL.COM</v>
          </cell>
          <cell r="AN880" t="str">
            <v>1MH75AL1MX1Z30</v>
          </cell>
          <cell r="AO880" t="e">
            <v>#N/A</v>
          </cell>
          <cell r="AP880" t="e">
            <v>#N/A</v>
          </cell>
          <cell r="AQ880" t="e">
            <v>#N/A</v>
          </cell>
          <cell r="AR880" t="e">
            <v>#N/A</v>
          </cell>
          <cell r="AS880" t="str">
            <v>GMS001NJD013S405686M010</v>
          </cell>
          <cell r="AT880">
            <v>2</v>
          </cell>
          <cell r="AU880" t="str">
            <v>C1</v>
          </cell>
          <cell r="AV880" t="str">
            <v>GMS001NJD013</v>
          </cell>
          <cell r="AW880" t="str">
            <v>S405686</v>
          </cell>
          <cell r="AX880" t="str">
            <v>M010</v>
          </cell>
          <cell r="AY880">
            <v>74012363</v>
          </cell>
          <cell r="AZ880">
            <v>51013287</v>
          </cell>
          <cell r="BA880">
            <v>80143852</v>
          </cell>
        </row>
        <row r="881">
          <cell r="D881">
            <v>60310124</v>
          </cell>
          <cell r="E881" t="str">
            <v>B</v>
          </cell>
          <cell r="F881" t="str">
            <v>CELULAR</v>
          </cell>
          <cell r="G881" t="str">
            <v>EduardoAguilarMartinez</v>
          </cell>
          <cell r="H881" t="str">
            <v>blvdadolfoopezmateos,s/n,jojutla/colnuevomexico,CP.43000</v>
          </cell>
          <cell r="I881">
            <v>2761033345</v>
          </cell>
          <cell r="J881" t="str">
            <v>HISENSE</v>
          </cell>
          <cell r="K881" t="str">
            <v>C20</v>
          </cell>
          <cell r="L881" t="str">
            <v>1MH75A91MX10D0H15H20019</v>
          </cell>
          <cell r="M881">
            <v>427279730</v>
          </cell>
          <cell r="N881">
            <v>4999</v>
          </cell>
          <cell r="O881">
            <v>42522</v>
          </cell>
          <cell r="P881">
            <v>42761</v>
          </cell>
          <cell r="Q881">
            <v>201709</v>
          </cell>
          <cell r="R881" t="str">
            <v>CFOTORGADOPORSOPORTETECNICO(IRREPARABILIDAD)</v>
          </cell>
          <cell r="S881" t="str">
            <v>RAYADOYESTRELLADOCONPORTASIM</v>
          </cell>
          <cell r="T881" t="str">
            <v>JuanFranciscoAlvizar</v>
          </cell>
          <cell r="U881" t="str">
            <v>2017-04-12</v>
          </cell>
          <cell r="V881" t="str">
            <v>CELULARES</v>
          </cell>
          <cell r="W881" t="str">
            <v>COMPLETADO</v>
          </cell>
          <cell r="X881" t="str">
            <v>TALLER</v>
          </cell>
          <cell r="Y881">
            <v>42761</v>
          </cell>
          <cell r="Z881">
            <v>239</v>
          </cell>
          <cell r="AA881" t="str">
            <v>M010</v>
          </cell>
          <cell r="AD881" t="str">
            <v>jojutla/col nuevo mexico</v>
          </cell>
          <cell r="AE881" t="str">
            <v>HGO</v>
          </cell>
          <cell r="AF881" t="str">
            <v>MX</v>
          </cell>
          <cell r="AG881" t="str">
            <v>10409435</v>
          </cell>
          <cell r="AH881" t="str">
            <v>EDUARDO AGUILAR MARTINEZ</v>
          </cell>
          <cell r="AI881" t="str">
            <v>sn blvd adolfo opez mateos</v>
          </cell>
          <cell r="AJ881" t="str">
            <v>2761033345</v>
          </cell>
          <cell r="AK881">
            <v>0</v>
          </cell>
          <cell r="AL881" t="str">
            <v>43000</v>
          </cell>
          <cell r="AM881" t="str">
            <v>19/04/2017 23 : 54 EVELYN.ZEPE : SEG: CFA.16/03/2017 03 : 06 LUIS.D : SE MODIFICA DIRECCION CTE ACEPTA MOD C1 POR C20RD % PAZ Y ARBOLEDAS , CASA DE DOSPLANTAS AZUL , FRENTE A UN AFERRETERIA16/03/2017 01 : 49 RUBI.G : SEG: PENDIENTE OR GENERAR 54 Y 74 POR FALTADE MODELO, SERIE DE QUIPO A EMBARCAR PARA CF RGF//15/03/2017 05 : 58 BRENDA.MORA : CSCSe le comenta al cliente que por el momento no se cuenta con el modelode su equipo y se le menciona si desea cambiarlo por modelo C1, clientechecara las características para poder tomar una decisión, tambiénmenciona que cambiara el domicilio de la entrega.25/02/2017 03 : 24 RUBI.G : SEG: PENDIENTE POR CONFIRMAR POR PARTE DECF MODELO Y SERIE DE EQUIPO REMPLAZO RGF//21/02/2017 03 : 55 GABRIELA.B : CSCSe informa CF por Irreparabilidad08/02/2017 23 : 50 SERGIO.FER : TCFT - Irreparabilidad04/02/2017 02 : 16 201709 : SE ANEXA REPORTE TECNICO PARA SU VALORACION28/01/2017 00 : 53 201709 : SE ANEXARON LOS DOCUMENTOS, EL EQUIPO PASA ASERVICIO27/01/2017 01 : 50 RUBI.G : SE ANEXAN DOC DE COMPRA EN SISTEMA RGF//12/01/2017 02 : 49 MARIADOLO : CE1:689222223411/01/2017 05 : 13 MARIELA.CHA : ODSWTPDCEG20 PONIENTE Y 18 PONIENTEFACHADA AMARILLACARDENAS.ELOY@GMAIL.COM</v>
          </cell>
          <cell r="AN881" t="str">
            <v>1MH75AL1MX1Z30</v>
          </cell>
          <cell r="AO881" t="e">
            <v>#N/A</v>
          </cell>
          <cell r="AP881" t="e">
            <v>#N/A</v>
          </cell>
          <cell r="AQ881" t="e">
            <v>#N/A</v>
          </cell>
          <cell r="AR881" t="e">
            <v>#N/A</v>
          </cell>
          <cell r="AS881" t="str">
            <v>GMS001NJD013S405686M010</v>
          </cell>
          <cell r="AT881">
            <v>2</v>
          </cell>
          <cell r="AU881" t="str">
            <v>C1</v>
          </cell>
          <cell r="AV881" t="str">
            <v>GMS001NJD013</v>
          </cell>
          <cell r="AW881" t="str">
            <v>S405686</v>
          </cell>
          <cell r="AX881" t="str">
            <v>M010</v>
          </cell>
          <cell r="AY881">
            <v>74012236</v>
          </cell>
          <cell r="AZ881">
            <v>51013166</v>
          </cell>
          <cell r="BA881">
            <v>80141862</v>
          </cell>
        </row>
        <row r="882">
          <cell r="D882">
            <v>60310661</v>
          </cell>
          <cell r="E882" t="str">
            <v>B</v>
          </cell>
          <cell r="F882" t="str">
            <v>CELULAR</v>
          </cell>
          <cell r="G882" t="str">
            <v>CarlosCesarAldapaCabanillas</v>
          </cell>
          <cell r="H882" t="str">
            <v>palmademayorcaMZ4LT31S/N,cabossanlucas/fracclaspalmas,BCS,CP.23477</v>
          </cell>
          <cell r="I882">
            <v>6241080564</v>
          </cell>
          <cell r="J882" t="str">
            <v>HISENSE</v>
          </cell>
          <cell r="K882" t="str">
            <v>C20</v>
          </cell>
          <cell r="L882" t="str">
            <v>1MH75A91MX10D0H1CH202C6</v>
          </cell>
          <cell r="M882" t="str">
            <v>AZG1257655</v>
          </cell>
          <cell r="N882">
            <v>3879.47</v>
          </cell>
          <cell r="O882">
            <v>42594</v>
          </cell>
          <cell r="P882">
            <v>42767</v>
          </cell>
          <cell r="Q882">
            <v>201709</v>
          </cell>
          <cell r="R882" t="str">
            <v>CFOTORGADOPORSOPORTETECNICO(IRREPARABILIDAD)</v>
          </cell>
          <cell r="S882" t="str">
            <v>EQUIPORAYADOCONPORTASIM</v>
          </cell>
          <cell r="T882" t="str">
            <v>JuanFranciscoAlvizar</v>
          </cell>
          <cell r="U882" t="str">
            <v>2017-04-16</v>
          </cell>
          <cell r="V882" t="str">
            <v>CELULARES</v>
          </cell>
          <cell r="W882" t="str">
            <v>COMPLETADO</v>
          </cell>
          <cell r="X882" t="str">
            <v>TALLER</v>
          </cell>
          <cell r="Y882">
            <v>42767</v>
          </cell>
          <cell r="Z882">
            <v>173</v>
          </cell>
          <cell r="AA882" t="str">
            <v>M010</v>
          </cell>
          <cell r="AD882" t="str">
            <v>cabos san lucas /fracc las palmas</v>
          </cell>
          <cell r="AE882" t="str">
            <v>BCS</v>
          </cell>
          <cell r="AF882" t="str">
            <v>MX</v>
          </cell>
          <cell r="AG882" t="str">
            <v>10409994</v>
          </cell>
          <cell r="AH882" t="str">
            <v>CARLOS CESAR ALDAPA CABANILLAS</v>
          </cell>
          <cell r="AI882" t="str">
            <v>palma de mayorca MZ 4 LT 31 S/N</v>
          </cell>
          <cell r="AJ882" t="str">
            <v>6241080564</v>
          </cell>
          <cell r="AK882">
            <v>0</v>
          </cell>
          <cell r="AL882" t="str">
            <v>23477</v>
          </cell>
          <cell r="AM882" t="str">
            <v>19/04/2017 23 : 59 EVELYN.ZEPE : SEG: CFA.11/04/2017 23 : 27 BRENDA.MORA : CSCSe le pide apoyo a Isabel del área de Devolución comentando que enviaracorreo a tienda para ver si nos apoyan en entregar el equipo en tienda,se le pide al cliente que llame en 72 hrs hábiles para saber ladecisión.11/04/2017 06 : 55 Ricardo Espinosa : TCFINV, TCFCN, POR FALTA DE PRODUCTOTCFDEV, POR FALTA DE PRODUCTO BRENDA MED30/03/2017 23 : 17 SEMIRAMIS.M : CSCCte se comunica para para verificar cuando se le enviaría el equipo sele menciona que con probabilidad se le enviara la siguiente semana22/03/2017 01 : 37 GABRIELA.B : CSCSe Genera Complaint 54076342 por seguimiento a CF16/03/2017 01 : 53 RUBI.G : SEG: PENDIENTE OR GENERAR 54 Y 74 POR FALTADE MODELO, SERIE DE QUIPO A EMBARCAR PARA CF RGF//13/03/2017 23 : 12 BRENDA.MORA : CSCSe le pide apoyo al área de cf para que nos indique cuando enviara elequipo a CSA.18/02/2017 03 : 12 ANA.ROSA : CSCse le indica a cte. de la autorización de CF y del tiempo de respuestade esta área (20 días hábiles)09/02/2017 23 : 40 LAURA.HERNA : se le indica a cte proceso de cf.08/02/2017 23 : 35 SERGIO.FER : TCF108/02/2017 23 : 35 SERGIO.FER : TCFT - Irreparabilidad08/02/2017 03 : 32 201709 : SE ANEXA REPORTE TECNICO PARA SU VALORACION04/02/2017 00 : 29 201709 : SE ANEXARON LOS DOCUMENTOS, EL EQUIPO PASA A SERVICIO02/02/2017 04 : 01 RUBI.G : SE ANEXAN DOCUMENTOS DE COMPRA EN SISTEMARGF//25/01/2017 00 : 51 RUBI.G : CE1: 4887430866 RGF//24/01/2017 03 : 57 GERARDO.GRA : DCEG18/01/2017 01 : 42 GERARDO.GRA : RD....PALMA CHICA Y PALMA COCOPLUMOSO, A 10 CASAS DE LA MAYA DEL AEROPUERTO, CORREO: CARLOS.ALDAPA@HOTMAIL.COM</v>
          </cell>
          <cell r="AN882" t="str">
            <v>1MH75AL1MX1Z30</v>
          </cell>
          <cell r="AO882" t="e">
            <v>#N/A</v>
          </cell>
          <cell r="AP882" t="e">
            <v>#N/A</v>
          </cell>
          <cell r="AQ882" t="e">
            <v>#N/A</v>
          </cell>
          <cell r="AR882" t="e">
            <v>#N/A</v>
          </cell>
          <cell r="AS882" t="str">
            <v>GMS001NJD013S405686M010</v>
          </cell>
          <cell r="AT882">
            <v>2</v>
          </cell>
          <cell r="AU882" t="str">
            <v>C1</v>
          </cell>
          <cell r="AV882" t="str">
            <v>GMS001NJD013</v>
          </cell>
          <cell r="AW882" t="str">
            <v>S405686</v>
          </cell>
          <cell r="AX882" t="str">
            <v>M010</v>
          </cell>
          <cell r="AY882">
            <v>74012238</v>
          </cell>
          <cell r="AZ882">
            <v>51013167</v>
          </cell>
          <cell r="BA882">
            <v>80141865</v>
          </cell>
        </row>
        <row r="883">
          <cell r="D883">
            <v>60310670</v>
          </cell>
          <cell r="E883" t="str">
            <v>B</v>
          </cell>
          <cell r="F883" t="str">
            <v>CELULAR</v>
          </cell>
          <cell r="G883" t="str">
            <v>TaniafabiolaPerezGonzalez</v>
          </cell>
          <cell r="H883" t="str">
            <v>Pensadormexicano30,Ecatepec/SnPedroXalostoc,MEX,CP55310</v>
          </cell>
          <cell r="I883" t="str">
            <v>044-5530478477</v>
          </cell>
          <cell r="J883" t="str">
            <v>HISENSE</v>
          </cell>
          <cell r="K883" t="str">
            <v>C20</v>
          </cell>
          <cell r="L883" t="str">
            <v>1MH75A91MX10DOH15H2038F</v>
          </cell>
          <cell r="M883" t="str">
            <v>VM/000258235</v>
          </cell>
          <cell r="N883">
            <v>6898.77</v>
          </cell>
          <cell r="O883">
            <v>42521</v>
          </cell>
          <cell r="P883">
            <v>42767</v>
          </cell>
          <cell r="Q883">
            <v>201709</v>
          </cell>
          <cell r="R883" t="str">
            <v>CFOTORGADOPORSOPORTETECNICO(IRREPARABILIDAD)</v>
          </cell>
          <cell r="S883" t="str">
            <v>EQUIPORAYADOCONPORTASIM</v>
          </cell>
          <cell r="T883" t="str">
            <v>JUANFRANCISCOALVIZAR</v>
          </cell>
          <cell r="U883" t="str">
            <v>2017-04-18</v>
          </cell>
          <cell r="V883" t="str">
            <v>CELULARES</v>
          </cell>
          <cell r="W883" t="str">
            <v>COMPLETADO</v>
          </cell>
          <cell r="X883" t="str">
            <v>TALLER</v>
          </cell>
          <cell r="Y883">
            <v>42767</v>
          </cell>
          <cell r="Z883">
            <v>246</v>
          </cell>
          <cell r="AA883" t="str">
            <v>M010</v>
          </cell>
          <cell r="AD883" t="str">
            <v>Ecatepec/ Sn Pedro Xalostoc</v>
          </cell>
          <cell r="AE883" t="str">
            <v>MEX</v>
          </cell>
          <cell r="AF883" t="str">
            <v>MX</v>
          </cell>
          <cell r="AG883" t="str">
            <v>10407994</v>
          </cell>
          <cell r="AH883" t="str">
            <v>TANIA FABIOLA PEREZ GONZALEZ</v>
          </cell>
          <cell r="AI883" t="str">
            <v>30 Pensador mexicano</v>
          </cell>
          <cell r="AJ883" t="str">
            <v>044-5530478477</v>
          </cell>
          <cell r="AK883">
            <v>0</v>
          </cell>
          <cell r="AL883" t="str">
            <v>55310</v>
          </cell>
          <cell r="AM883" t="str">
            <v>20/04/2017 00 : 00 EVELYN.ZEPE : SEG: CFA.11/04/2017 07 : 02 Ricardo Espinosa : TCFDEV POR FALTA DE PRODUCTOBRENDA MED11/04/2017 07 : 01 Ricardo Espinosa : TCFINV, TCFCN POR FALTA DE PRODUCTO16/03/2017 01 : 54 RUBI.G : SEG: PENDIENTE OR GENERAR 54 Y 74 POR FALTADE MODELO, SERIE DE QUIPO A EMBARCAR PARA CF RGF//25/02/2017 04 : 38 RUBI.G : SEG: PENDIENTE POR CONFIRMAR POR PARTE DECF MODELO Y SERIE DE EQUIPO REMPLAZO RGF//08/02/2017 23 : 33 SERGIO.FER : TCF108/02/2017 23 : 33 SERGIO.FER : TCFT - Irreparabilidad08/02/2017 06 : 06 201709 : SE ANEXO REPORTE TECNICO PARA SU VALORACION03/02/2017 23 : 54 201709 : SE ANEXARON LOS DOCUMENTOS, EL EQUIPO PASA ASERVICIO02/02/2017 04 : 28 RUBI.G : SE ANEXAN DOCUMENTOS DE COMPRA EN SISTEMARGF//28/01/2017 06 : 59 RUBI.G : CE1: 6755167565 RGF//27/01/2017 23 : 17 ANA.LAURA : DCEG27/01/2017 23 : 16 ANA.LAURA : ODSWTPDENTRO DE FARMACIA SOL NACIENTE, POR AV. REVOLUCION, A DOS CALLES DELDEPORTIVO DE CARACOLESTANIAPEREZ60@GMAIL.COM</v>
          </cell>
          <cell r="AN883" t="str">
            <v>1MH75AL1MX1Z30</v>
          </cell>
          <cell r="AO883" t="e">
            <v>#N/A</v>
          </cell>
          <cell r="AP883" t="e">
            <v>#N/A</v>
          </cell>
          <cell r="AQ883" t="e">
            <v>#N/A</v>
          </cell>
          <cell r="AR883" t="e">
            <v>#N/A</v>
          </cell>
          <cell r="AS883" t="str">
            <v>GMS001NJD013S405686M010</v>
          </cell>
          <cell r="AT883">
            <v>2</v>
          </cell>
          <cell r="AU883" t="str">
            <v>C1</v>
          </cell>
          <cell r="AV883" t="str">
            <v>GMS001NJD013</v>
          </cell>
          <cell r="AW883" t="str">
            <v>S405686</v>
          </cell>
          <cell r="AX883" t="str">
            <v>M010</v>
          </cell>
          <cell r="AY883">
            <v>74012239</v>
          </cell>
          <cell r="AZ883">
            <v>51013168</v>
          </cell>
          <cell r="BA883">
            <v>80141866</v>
          </cell>
        </row>
        <row r="884">
          <cell r="D884">
            <v>60310673</v>
          </cell>
          <cell r="E884" t="str">
            <v>B</v>
          </cell>
          <cell r="F884" t="str">
            <v>CELULAR</v>
          </cell>
          <cell r="G884" t="str">
            <v>MarioAlbertoBarocio</v>
          </cell>
          <cell r="H884" t="str">
            <v>morelia55xalisco/centro,NAY,CP63780</v>
          </cell>
          <cell r="I884" t="str">
            <v>0443231057415</v>
          </cell>
          <cell r="J884" t="str">
            <v>HISENSE</v>
          </cell>
          <cell r="K884" t="str">
            <v>C20</v>
          </cell>
          <cell r="L884" t="str">
            <v>1MH75A91MX10D0H51Z5005D</v>
          </cell>
          <cell r="M884">
            <v>3607781</v>
          </cell>
          <cell r="N884">
            <v>4499</v>
          </cell>
          <cell r="O884">
            <v>42705</v>
          </cell>
          <cell r="P884">
            <v>42767</v>
          </cell>
          <cell r="Q884">
            <v>201709</v>
          </cell>
          <cell r="R884" t="str">
            <v>CFOTORGADOPORSOPORTETECNICO(IRREPARABILIDAD)</v>
          </cell>
          <cell r="S884" t="str">
            <v>EQUIPORAYADOCONPORTASIM</v>
          </cell>
          <cell r="T884" t="str">
            <v>JUANFRANCISCOALVIZAR</v>
          </cell>
          <cell r="U884" t="str">
            <v>2017-04-18</v>
          </cell>
          <cell r="V884" t="str">
            <v>CELULARES</v>
          </cell>
          <cell r="W884" t="str">
            <v>COMPLETADO</v>
          </cell>
          <cell r="X884" t="str">
            <v>TALLER</v>
          </cell>
          <cell r="Y884">
            <v>42767</v>
          </cell>
          <cell r="Z884">
            <v>62</v>
          </cell>
          <cell r="AA884" t="str">
            <v>M010</v>
          </cell>
          <cell r="AD884" t="str">
            <v>xalisco /centro</v>
          </cell>
          <cell r="AE884" t="str">
            <v>NAY</v>
          </cell>
          <cell r="AF884" t="str">
            <v>MX</v>
          </cell>
          <cell r="AG884" t="str">
            <v>10410928</v>
          </cell>
          <cell r="AH884" t="str">
            <v>MARIO ALBERTO BAROCIO</v>
          </cell>
          <cell r="AI884" t="str">
            <v>morelia 55</v>
          </cell>
          <cell r="AJ884" t="str">
            <v>0443231057415</v>
          </cell>
          <cell r="AK884">
            <v>0</v>
          </cell>
          <cell r="AL884" t="str">
            <v>63780</v>
          </cell>
          <cell r="AM884" t="str">
            <v>20/04/2017 00 : 01 EVELYN.ZEPE : SEG: CFA.11/04/2017 07 : 05 Ricardo Espinosa : TCFINV, TCFCN, ´POR FALTA DE PRODUCTOTCFDEV POR FALTA DE PRODUCTO BRENDA MED16/03/2017 01 : 55 RUBI.G : SEG: PENDIENTE OR GENERAR 54 Y 74 POR FALTADE MODELO, SERIE DE QUIPO A EMBARCAR PARA CF RGF//01/03/2017 04 : 19 BRENDA.MORA : CSCSe le hace mención de la autorización del cf y el tiempo de entrega de20 días hábiles. TCF1PU-CSC.25/02/2017 04 : 38 RUBI.G : SEG: PENDIENTE POR CONFIRMAR POR PARTE DECF MODELO Y SERIE DE EQUIPO REMPLAZO RGF//08/02/2017 23 : 30 SERGIO.FER : TCF108/02/2017 23 : 30 SERGIO.FER : TCFT - Irreparabilidad04/02/2017 02 : 35 201709 : SE ANEXA REPORTE TECNICO PARA SU VALORACION02/02/2017 07 : 48 201709 : SE ANEXARON LOS DOCUMENTOS, EL EQUIPO PASA ASERVICIO02/02/2017 04 : 33 RUBI.G : SE ANEXAN DOCUMENTOS DE COMPRA EN SISTEMARGF//31/01/2017 01 : 42 RUBI.G : CE1: 4064778701 RGF//28/01/2017 04 : 38 GERARDO.GRA : DCEG27/01/2017 07 : 52 GERARDO.GRA : ODSWTPCORREO: marioalbertobarocio@gmail.com27/01/2017 07 : 49 GERARDO.GRA : RD...ENTRE PRIV MORELIA Y LIMAN TOUR,EN LA ESQUINA HAY UNA CARNICERÍA</v>
          </cell>
          <cell r="AN884" t="str">
            <v>1MH75AL1MX1Z30</v>
          </cell>
          <cell r="AO884" t="e">
            <v>#N/A</v>
          </cell>
          <cell r="AP884" t="e">
            <v>#N/A</v>
          </cell>
          <cell r="AQ884" t="e">
            <v>#N/A</v>
          </cell>
          <cell r="AR884" t="e">
            <v>#N/A</v>
          </cell>
          <cell r="AS884" t="str">
            <v>GMS001NJD013S405686M010</v>
          </cell>
          <cell r="AT884">
            <v>2</v>
          </cell>
          <cell r="AU884" t="str">
            <v>C1</v>
          </cell>
          <cell r="AV884" t="str">
            <v>GMS001NJD013</v>
          </cell>
          <cell r="AW884" t="str">
            <v>S405686</v>
          </cell>
          <cell r="AX884" t="str">
            <v>M010</v>
          </cell>
          <cell r="AY884">
            <v>74012240</v>
          </cell>
          <cell r="AZ884">
            <v>51013169</v>
          </cell>
          <cell r="BA884">
            <v>80141867</v>
          </cell>
        </row>
        <row r="885">
          <cell r="D885">
            <v>60310741</v>
          </cell>
          <cell r="E885" t="str">
            <v>B</v>
          </cell>
          <cell r="F885" t="str">
            <v>CELULAR</v>
          </cell>
          <cell r="G885" t="str">
            <v>UlisesIvanSierraOrtiz</v>
          </cell>
          <cell r="H885" t="str">
            <v>Alamedas988AGuadalajara/RetiroCP44280</v>
          </cell>
          <cell r="I885">
            <v>3319845008</v>
          </cell>
          <cell r="J885" t="str">
            <v>HISENSE</v>
          </cell>
          <cell r="K885" t="str">
            <v>C20</v>
          </cell>
          <cell r="L885" t="str">
            <v>1MH75A91MX10D0HE5011E</v>
          </cell>
          <cell r="M885" t="str">
            <v>0850</v>
          </cell>
          <cell r="N885">
            <v>4499</v>
          </cell>
          <cell r="O885">
            <v>42721</v>
          </cell>
          <cell r="P885">
            <v>42769</v>
          </cell>
          <cell r="Q885">
            <v>201709</v>
          </cell>
          <cell r="R885" t="str">
            <v>CFOTORGADOPORSOPORTETECNICO(IRREPARABILIDAD)</v>
          </cell>
          <cell r="S885" t="str">
            <v>EQUIPORAYADOCONPORTASIM</v>
          </cell>
          <cell r="T885" t="str">
            <v>JUANFRANCISOALVIZAR</v>
          </cell>
          <cell r="U885" t="str">
            <v>2017-04-18</v>
          </cell>
          <cell r="V885" t="str">
            <v>CELULARES</v>
          </cell>
          <cell r="W885" t="str">
            <v>COMPLETADO</v>
          </cell>
          <cell r="X885" t="str">
            <v>TALLER</v>
          </cell>
          <cell r="Y885">
            <v>42769</v>
          </cell>
          <cell r="Z885">
            <v>48</v>
          </cell>
          <cell r="AA885" t="str">
            <v>M010</v>
          </cell>
          <cell r="AD885" t="str">
            <v>Guadalajara/Retiro</v>
          </cell>
          <cell r="AE885" t="str">
            <v>JAL</v>
          </cell>
          <cell r="AF885" t="str">
            <v>MX</v>
          </cell>
          <cell r="AG885" t="str">
            <v>10410774</v>
          </cell>
          <cell r="AH885" t="str">
            <v>ULISES IVAN SIERRA ORTIZ</v>
          </cell>
          <cell r="AI885" t="str">
            <v>988 A Alamedas</v>
          </cell>
          <cell r="AJ885" t="str">
            <v>3319251668</v>
          </cell>
          <cell r="AK885" t="str">
            <v>3319251668</v>
          </cell>
          <cell r="AL885" t="str">
            <v>44280</v>
          </cell>
          <cell r="AM885" t="str">
            <v>20/04/2017 00 : 01 EVELYN.ZEPE : SEG: CFA.19/04/2017 05 : 52 GABRIELA.B : CSCSolicita Entrega de equipo se genera 54076618, se informa en seguimiento11/04/2017 07 : 09 Ricardo Espinosa : TCFINV, TCFCN POR FALTA DEPRODUCTO.TCFDEV POR FALTA DE PRODUCTO BRENDA MED05/04/2017 22 : 28 SEMIRAMIS.M : CSCSe corta la llamada al indicarle al cliente el estatus se corta lallamada31/03/2017 01 : 09 GERARDO.GRA : CSC se indica fecha aproximada deentrega mediados de mes de abril. EMC*23/03/2017 02 : 59 SEMIRAMIS.M : CSCCte se comunica para verificar cuando se le enviara su equipo de cambiose le explica que el equipo se enviara toda vez que haya transcurrido eltermino de auditoria16/03/2017 02 : 17 RUBI.G : SEG: PENDIENTE POR GENERAR 54 Y 74 PORFALTA DE MODELO, SERIE DE QUIPO A EMBARCAR PARA CF RGF//14/03/2017 01 : 34 BRENDA.MORA : CSCMenciona cliente que si acepta el cambio de modelo C1, se le menciona aDavid del área de cf para que lo tome en cuenta y pueda ser enviado a labrevedad.13/03/2017 23 : 29 ANA.LAURA : CSCCFNEse le ofrece a cte C1, lo validara e informara si lo acepta o no07/03/2017 06 : 48 GABRIELA.B : CSCSe informa En seguimiento se pide Esperar07/03/2017 06 : 32 GABRIELA.B : CSCSolicita verificar confirmación de CF se consulta con Cf pero Clientecorta llamada25/02/2017 04 : 39 RUBI.G : SEG: PENDIENTE POR CONFIRMAR POR PARTE DECF MODELO Y SERIE DE EQUIPO REMPLAZO RGF//21/02/2017 23 : 05 ANA.LAURA : CSCse le comenta a cte proceso de CF 20dias/hab11/02/2017 01 : 15 SERGIO.FER : TCF111/02/2017 01 : 14 SERGIO.FER : TCFT - Irreparabilidad04/02/2017 01 : 55 201709 : SE ANEXARON LOS DOCUMENTOS, EL EQUIPO PASA ASERVICIO04/02/2017 00 : 19 RUBI.G : SE ANEXAN DOCUMENTOS DE COMPRA EN SISTEMARGF//31/01/2017 01 : 21 RUBI.G : CE1: 6726573851 RGF//28/01/2017 10 : 09 SEMIRAMIS.M : ODSWTPDCEG26/01/2017 02 : 14 SEMIRAMIS.M : ODSWTPRD/LIVERPOOLENTRE LAS CALLES EULOGIO PARRA Y ACERINASCOLOR DE FACHADA BEIGECORREO : ULISES.SIERRA.O@GMAIL.COM</v>
          </cell>
          <cell r="AN885" t="str">
            <v>1MH75AL1MX1Z30</v>
          </cell>
          <cell r="AO885" t="e">
            <v>#N/A</v>
          </cell>
          <cell r="AP885" t="e">
            <v>#N/A</v>
          </cell>
          <cell r="AQ885" t="e">
            <v>#N/A</v>
          </cell>
          <cell r="AR885" t="e">
            <v>#N/A</v>
          </cell>
          <cell r="AS885" t="str">
            <v>GMS001NJD013S405686M010</v>
          </cell>
          <cell r="AT885">
            <v>2</v>
          </cell>
          <cell r="AU885" t="str">
            <v>C1</v>
          </cell>
          <cell r="AV885" t="str">
            <v>GMS001NJD013</v>
          </cell>
          <cell r="AW885" t="str">
            <v>S405686</v>
          </cell>
          <cell r="AX885" t="str">
            <v>M010</v>
          </cell>
          <cell r="AY885">
            <v>74012241</v>
          </cell>
          <cell r="AZ885">
            <v>51013170</v>
          </cell>
          <cell r="BA885">
            <v>80141868</v>
          </cell>
        </row>
        <row r="886">
          <cell r="D886">
            <v>60310747</v>
          </cell>
          <cell r="E886" t="str">
            <v xml:space="preserve">A  </v>
          </cell>
          <cell r="F886" t="str">
            <v>CELULAR</v>
          </cell>
          <cell r="G886" t="str">
            <v>GustavoSena</v>
          </cell>
          <cell r="H886" t="str">
            <v>SalitrilloNo.123PuertoVallarta/LagunadelValle,JAL,CP.48290</v>
          </cell>
          <cell r="I886" t="str">
            <v>044-322-201-75-77</v>
          </cell>
          <cell r="J886" t="str">
            <v>HISENSE</v>
          </cell>
          <cell r="K886" t="str">
            <v>C20</v>
          </cell>
          <cell r="L886" t="str">
            <v>1MH75A91MX10D0H1BH201A1</v>
          </cell>
          <cell r="M886" t="str">
            <v>ABRC26356</v>
          </cell>
          <cell r="N886">
            <v>4199</v>
          </cell>
          <cell r="O886">
            <v>42746</v>
          </cell>
          <cell r="P886">
            <v>42769</v>
          </cell>
          <cell r="Q886">
            <v>201709</v>
          </cell>
          <cell r="R886" t="str">
            <v>CFPORFALTADEREFACCIONT1019758(PCBLOGIC)1007244</v>
          </cell>
          <cell r="S886" t="str">
            <v>EQUIPORAYADOCONPORTASIM</v>
          </cell>
          <cell r="T886" t="str">
            <v>JUANFRANCISCOALVIZAR</v>
          </cell>
          <cell r="U886" t="str">
            <v>2017-04-18</v>
          </cell>
          <cell r="V886" t="str">
            <v>CELULARES</v>
          </cell>
          <cell r="W886" t="str">
            <v>COMPLETADO</v>
          </cell>
          <cell r="X886" t="str">
            <v>TALLER</v>
          </cell>
          <cell r="Y886">
            <v>42769</v>
          </cell>
          <cell r="Z886">
            <v>23</v>
          </cell>
          <cell r="AA886" t="str">
            <v>M010</v>
          </cell>
          <cell r="AD886" t="str">
            <v>Puerto Vallarta/Laguna del Valle</v>
          </cell>
          <cell r="AE886" t="str">
            <v>JAL</v>
          </cell>
          <cell r="AF886" t="str">
            <v>MX</v>
          </cell>
          <cell r="AG886" t="str">
            <v>10410981</v>
          </cell>
          <cell r="AH886" t="str">
            <v>GUSTAVO SENA</v>
          </cell>
          <cell r="AI886" t="str">
            <v>Salitrillo No. 123</v>
          </cell>
          <cell r="AJ886" t="str">
            <v>044-322-201-75-77</v>
          </cell>
          <cell r="AK886">
            <v>0</v>
          </cell>
          <cell r="AL886" t="str">
            <v>48290</v>
          </cell>
          <cell r="AM886" t="str">
            <v>20/04/2017 00 : 02 EVELYN.ZEPE : SEG: CFA.11/04/2017 07 : 12 Ricardo Espinosa : TCFINV, TCFCN POR FALTA DE PRODUCTOTCFDEV POR FALTA DE PRODUCTO BRENDA MED01/04/2017 02 : 23 SEMIRAMIS.M : CSCCte se comunica para verificar cuando se le entregar su equipo y que seaplicaría con su celular como tal no se tiene la información concreta deque se realizara con su equipo se le trata de verificar con Rubi pero nocuenta con la información concreta22/03/2017 03 : 17 SEMIRAMIS.M : CSCCte se comunica para verificar cuando se le entrega su equipo de cf menciona Rubi que le cf esta pendiente pues aun no hay una gestión paraenvio de equipo y la autorización fue el 24/02/201718/03/2017 06 : 27 GABRIELA.B : CSCSe genera 54076315 por retraso en Envío16/03/2017 01 : 56 RUBI.G : SEG: PENDIENTE OR GENERAR 54 Y 74 POR FALTADE MODELO, SERIE DE QUIPO A EMBARCAR PARA CF RGF//25/02/2017 03 : 18 RUBI.G : SEG: PENDIENTE POR CONFIRMAR POR PARTE DECF MODELO Y SERIE DE EQUIPO REMPLAZO RGF//17/02/2017 01 : 48 SEMIRAMIS.M : CSCCte se comunica para saber el estatus de su equipo se le menciona que seaplicara un cambio fisico y que este proceso demorar al rededor de 20dias habiles aproximados14/02/2017 03 : 03 ERNESTO.HERN : TCF114/02/2017 03 : 02 ERNESTO.HERN : NP510/02/2017 07 : 49 201709 : P1. T1019758. 1007244EQUIPO PENDIENTE POR PARTE ( PCB LOGIC )08/02/2017 23 : 18 201709 : SE ANEXARON LOS DOCUMENTOS, EL EQUIPO PASA ASERVICIO04/02/2017 01 : 53 201709 : EQUIPO PENDIENTE POR ARRIBAR A CSA04/02/2017 00 : 28 RUBI.G : SE ANEXAN DOCUMENTOS DE COMPRA EN SISTEMARGF//31/01/2017 01 : 49 RUBI.G : CE1: 4064800946 RGF//30/01/2017 22 : 50 BRENDA.MORA : DCEGEnfrente hay un panteón,ovatsug_12kf360@hotmail.com322299005128/01/2017 03 : 50 BRENDA.MORA : ODSWTP</v>
          </cell>
          <cell r="AN886" t="str">
            <v>1MH75AL1MX1Z30</v>
          </cell>
          <cell r="AO886" t="e">
            <v>#N/A</v>
          </cell>
          <cell r="AP886" t="e">
            <v>#N/A</v>
          </cell>
          <cell r="AQ886" t="e">
            <v>#N/A</v>
          </cell>
          <cell r="AR886" t="e">
            <v>#N/A</v>
          </cell>
          <cell r="AS886" t="str">
            <v>GMS001NJD013S405686M010</v>
          </cell>
          <cell r="AT886">
            <v>2</v>
          </cell>
          <cell r="AU886" t="str">
            <v>C1</v>
          </cell>
          <cell r="AV886" t="str">
            <v>GMS001NJD013</v>
          </cell>
          <cell r="AW886" t="str">
            <v>S405686</v>
          </cell>
          <cell r="AX886" t="str">
            <v>M010</v>
          </cell>
          <cell r="AY886">
            <v>74012242</v>
          </cell>
          <cell r="AZ886">
            <v>51013171</v>
          </cell>
          <cell r="BA886">
            <v>80141869</v>
          </cell>
        </row>
        <row r="887">
          <cell r="D887">
            <v>60310762</v>
          </cell>
          <cell r="E887" t="str">
            <v xml:space="preserve">A  </v>
          </cell>
          <cell r="F887" t="str">
            <v>CELULAR</v>
          </cell>
          <cell r="G887" t="str">
            <v>BladimirFernandoDorosica</v>
          </cell>
          <cell r="H887" t="str">
            <v>Calle42Ext.504EMerida/CentroYUC,CP.97000</v>
          </cell>
          <cell r="I887">
            <v>9993984164</v>
          </cell>
          <cell r="J887" t="str">
            <v>HISENSE</v>
          </cell>
          <cell r="K887" t="str">
            <v>C20</v>
          </cell>
          <cell r="L887" t="str">
            <v>1MH75A91MX10D0H2AH20625</v>
          </cell>
          <cell r="M887" t="str">
            <v>PLA/000213665</v>
          </cell>
          <cell r="N887">
            <v>5998.5</v>
          </cell>
          <cell r="O887">
            <v>42633</v>
          </cell>
          <cell r="P887">
            <v>42769</v>
          </cell>
          <cell r="Q887">
            <v>201709</v>
          </cell>
          <cell r="R887" t="str">
            <v>CFPORFALTADEREFACCIONT1019758(PCBLOGIC)1007102</v>
          </cell>
          <cell r="S887" t="str">
            <v>EQUIPORAYADOCONPORTASIM</v>
          </cell>
          <cell r="T887" t="str">
            <v>JUANFRANCISCOALVIZAR</v>
          </cell>
          <cell r="U887" t="str">
            <v>2017-04-18</v>
          </cell>
          <cell r="V887" t="str">
            <v>CELULARES</v>
          </cell>
          <cell r="W887" t="str">
            <v>COMPLETADO</v>
          </cell>
          <cell r="X887" t="str">
            <v>TALLER</v>
          </cell>
          <cell r="Y887">
            <v>42769</v>
          </cell>
          <cell r="Z887">
            <v>136</v>
          </cell>
          <cell r="AA887" t="str">
            <v>M010</v>
          </cell>
          <cell r="AD887" t="str">
            <v>Merida /Centro</v>
          </cell>
          <cell r="AE887" t="str">
            <v>YUC</v>
          </cell>
          <cell r="AF887" t="str">
            <v>MX</v>
          </cell>
          <cell r="AG887" t="str">
            <v>10410652</v>
          </cell>
          <cell r="AH887" t="str">
            <v>BLADIMIR FERNANDO DOROSICA</v>
          </cell>
          <cell r="AI887" t="str">
            <v>Calle 42 Ext. 504 E</v>
          </cell>
          <cell r="AJ887" t="str">
            <v>9993984164</v>
          </cell>
          <cell r="AK887" t="str">
            <v>999233393</v>
          </cell>
          <cell r="AL887" t="str">
            <v>97000</v>
          </cell>
          <cell r="AM887" t="str">
            <v>20/04/2017 00 : 02 EVELYN.ZEPE : SEG: CFA.18/04/2017 23 : 48 SEMIRAMIS.M : CSCCte se comunica para verificar cuando se le entregara su equipo se lemenciona que no se le ha entregado ya que no contamos con equipo bajo elmodelo11/04/2017 07 : 18 Ricardo Espinosa : TCFINV, TCFCN POR FALTA DE PRODUCTOTCFDEV POR FALTA DE PRODUCTO BRENDA MED05/04/2017 01 : 22 GABRIELA.B : CSCSolicita verificar seguimiento a Entrega de Equipo se envía mail a CFpara seguimiento30/03/2017 03 : 05 SEMIRAMIS.M : CSCCte se comunica para verificar cuando se le enviara su equipo mencionaque solo le mentimos con la información que se le proporciona sonmentiras le comento que una vez terminado la auditoria en la cualcruzamos se podría envíar el equipo25/03/2017 00 : 44 GERARDO.GRA : CSC se indica tiempo de entregaaproximado finales de mes de marzo. EMC*24/03/2017 00 : 23 BRENDA.MORA : CSCSe le comenta al cliente que estamos en espera de que liberen el enviópara que le llegue el equipo aprox. en 10 días. cliente esta muy molestopor la falta de la entrega y pide hablar con supervisor, se le pidióapoyo a dulce del área de cf para que programe envió.16/03/2017 02 : 18 RUBI.G : SEG: PENDIENTE POR GENERAR 54 Y 74 PORFALTA DE MODELO, SERIE DE QUIPO A EMBARCAR PARA CF RGF//09/03/2017 04 : 24 MARIELA.CHA : CSCCliente acepta el cambio de modelo25/02/2017 03 : 17 RUBI.G : SEG: PENDIENTE POR CONFIRMAR POR PARTE DECF MODELO Y SERIE DE EQUIPO REMPLAZO RGF//10/02/2017 06 : 57 ERNESTO.HERN : TCF110/02/2017 06 : 57 ERNESTO.HERN : NP509/02/2017 05 : 54 201709 : P1. T1019758. 1007102EQUIPO PENDIENTE POR PARTE ( PCB LOGIC )04/02/2017 01 : 43 201709 : SE ANEXARON LOS DOCUMENTOS, EL EQUIPO PASA ASERVICIO04/02/2017 01 : 20 RUBI.G : SE ANEXAN DOCUMENTOS DE COMPRA EN SISTEMARGF//02/02/2017 00 : 21 RUBI.G : CE1: 9692257024 RGF//31/01/2017 01 : 45 BRENDA.MORA : DCEGODSWTPENTRE CRUZAMIENTO 61 Y 63ENFRENTE DE UN TALLERFACHADA VERDE PUERTA CON CRISTALES</v>
          </cell>
          <cell r="AN887" t="str">
            <v>1MH75AL1MX1Z30</v>
          </cell>
          <cell r="AO887" t="e">
            <v>#N/A</v>
          </cell>
          <cell r="AP887" t="e">
            <v>#N/A</v>
          </cell>
          <cell r="AQ887" t="e">
            <v>#N/A</v>
          </cell>
          <cell r="AR887" t="e">
            <v>#N/A</v>
          </cell>
          <cell r="AS887" t="str">
            <v>GMS001NJD013S405686M010</v>
          </cell>
          <cell r="AT887">
            <v>2</v>
          </cell>
          <cell r="AU887" t="str">
            <v>C1</v>
          </cell>
          <cell r="AV887" t="str">
            <v>GMS001NJD013</v>
          </cell>
          <cell r="AW887" t="str">
            <v>S405686</v>
          </cell>
          <cell r="AX887" t="str">
            <v>M010</v>
          </cell>
          <cell r="AY887">
            <v>74012243</v>
          </cell>
          <cell r="AZ887">
            <v>51013172</v>
          </cell>
          <cell r="BA887">
            <v>80141870</v>
          </cell>
        </row>
        <row r="888">
          <cell r="D888">
            <v>60310934</v>
          </cell>
          <cell r="E888" t="str">
            <v xml:space="preserve">A  </v>
          </cell>
          <cell r="F888" t="str">
            <v>CELULAR</v>
          </cell>
          <cell r="G888" t="str">
            <v>OfeliaViguriMorales</v>
          </cell>
          <cell r="H888" t="str">
            <v>ProlAltamirandoChilpancingo/Lossauces,GRO,CP39060</v>
          </cell>
          <cell r="I888">
            <v>7471128083</v>
          </cell>
          <cell r="J888" t="str">
            <v>HISENSE</v>
          </cell>
          <cell r="K888" t="str">
            <v>C20</v>
          </cell>
          <cell r="L888" t="str">
            <v>1MH75A91MX10D0HDYZ50330</v>
          </cell>
          <cell r="M888" t="str">
            <v>0219750806</v>
          </cell>
          <cell r="N888">
            <v>4999</v>
          </cell>
          <cell r="O888">
            <v>42708</v>
          </cell>
          <cell r="P888">
            <v>42773</v>
          </cell>
          <cell r="Q888">
            <v>201709</v>
          </cell>
          <cell r="R888" t="str">
            <v xml:space="preserve">CFPORFALTADEREFACCIONT1019758(PCBLOGIC),OC1007244
</v>
          </cell>
          <cell r="S888" t="str">
            <v>EQUIPORAYADOCONPORTASIM</v>
          </cell>
          <cell r="T888" t="str">
            <v>JUANFRANCISCOALVIZAR</v>
          </cell>
          <cell r="U888" t="str">
            <v>2017-04-18</v>
          </cell>
          <cell r="V888" t="str">
            <v>CELULARES</v>
          </cell>
          <cell r="W888" t="str">
            <v>COMPLETADO</v>
          </cell>
          <cell r="X888" t="str">
            <v>TALLER</v>
          </cell>
          <cell r="Y888">
            <v>42773</v>
          </cell>
          <cell r="Z888">
            <v>65</v>
          </cell>
          <cell r="AA888" t="str">
            <v>M010</v>
          </cell>
          <cell r="AD888" t="str">
            <v>Chilpancingo/Los sauces</v>
          </cell>
          <cell r="AE888" t="str">
            <v>GRO</v>
          </cell>
          <cell r="AF888" t="str">
            <v>MX</v>
          </cell>
          <cell r="AG888" t="str">
            <v>10410729</v>
          </cell>
          <cell r="AH888" t="str">
            <v>OFELIA VIGURI MORALES</v>
          </cell>
          <cell r="AI888" t="str">
            <v>82 Prol Altamirando</v>
          </cell>
          <cell r="AJ888" t="str">
            <v>7471128083</v>
          </cell>
          <cell r="AK888">
            <v>0</v>
          </cell>
          <cell r="AL888" t="str">
            <v>39060</v>
          </cell>
          <cell r="AM888" t="str">
            <v>20/04/2017 00 : 39 EVELYN.ZEPE : SEG: CFA.11/04/2017 22 : 40 Ricardo Espinosa : TCFINV, TCFCN POR FALTA DE PRODUCTO.TCFDEV POR FALTA DE PRODUCTO BRENDA MED.16/03/2017 01 : 57 RUBI.G : SEG: PENDIENTE OR GENERAR 54 Y 74 POR FALTADE MODELO, SERIE DE QUIPO A EMBARCAR PARA CF RGF//25/02/2017 03 : 18 RUBI.G : SEG: PENDIENTE POR CONFIRMAR POR PARTE DECF MODELO Y SERIE DE EQUIPO REMPLAZO RGF//14/02/2017 03 : 01 ERNESTO.HERN : TCF114/02/2017 03 : 01 ERNESTO.HERN : NP510/02/2017 07 : 48 201709 : P1. T1019758. 1007244EQUIPO PENDIENTE POR PARTE ( PCB LOGIC )09/02/2017 00 : 41 201709 : SE ANEXARON LOS DOCUMENTOS, EL EQUIPO PASA ASERVICIO08/02/2017 05 : 59 RUBI.G : SE ANEXAN DOCUMENTOS DE COMPRA EN SISTEMARGF//28/01/2017 06 : 14 RUBI.G : CE1: 7053050642 RGF//27/01/2017 10 : 25 SEMIRAMIS.M : ODSWTPDCEG25/01/2017 07 : 57 SEMIRAMIS.M : ODSWTPENTRE LAS CALLES DE ALVAREZ Y LAURELESCOLOR DE FACHADA CEMENTO CON PORTON NEGRACORREO MARI.SDR.GUERRERO@GMAIL.COM</v>
          </cell>
          <cell r="AN888" t="str">
            <v>1MH75AL1MX1Z30</v>
          </cell>
          <cell r="AO888" t="e">
            <v>#N/A</v>
          </cell>
          <cell r="AP888" t="e">
            <v>#N/A</v>
          </cell>
          <cell r="AQ888" t="e">
            <v>#N/A</v>
          </cell>
          <cell r="AR888" t="e">
            <v>#N/A</v>
          </cell>
          <cell r="AS888" t="str">
            <v>GMS001NJD013S405686M010</v>
          </cell>
          <cell r="AT888">
            <v>2</v>
          </cell>
          <cell r="AU888" t="str">
            <v>C1</v>
          </cell>
          <cell r="AV888" t="str">
            <v>GMS001NJD013</v>
          </cell>
          <cell r="AW888" t="str">
            <v>S405686</v>
          </cell>
          <cell r="AX888" t="str">
            <v>M010</v>
          </cell>
          <cell r="AY888">
            <v>74012244</v>
          </cell>
          <cell r="AZ888">
            <v>51013173</v>
          </cell>
          <cell r="BA888">
            <v>80141871</v>
          </cell>
        </row>
        <row r="889">
          <cell r="D889">
            <v>60310940</v>
          </cell>
          <cell r="E889" t="str">
            <v xml:space="preserve">A  </v>
          </cell>
          <cell r="F889" t="str">
            <v>CELULAR</v>
          </cell>
          <cell r="G889" t="str">
            <v>HectorMuños</v>
          </cell>
          <cell r="H889" t="str">
            <v>Finisterra18966Chihuahua/Lasaldabas,CHI,CP31170</v>
          </cell>
          <cell r="I889">
            <v>6143032866</v>
          </cell>
          <cell r="J889" t="str">
            <v>HISENSE</v>
          </cell>
          <cell r="K889" t="str">
            <v>C20</v>
          </cell>
          <cell r="L889" t="str">
            <v>1MH75A91MX10D0H1BH203CA</v>
          </cell>
          <cell r="M889">
            <v>5600</v>
          </cell>
          <cell r="N889">
            <v>3879.47</v>
          </cell>
          <cell r="O889">
            <v>42609</v>
          </cell>
          <cell r="P889">
            <v>42773</v>
          </cell>
          <cell r="Q889">
            <v>201709</v>
          </cell>
          <cell r="R889" t="str">
            <v>CFPORFALTADEREFACCIONT1019758(PCBLOGIC),OC1007244</v>
          </cell>
          <cell r="S889" t="str">
            <v>EQUIPORAYADO</v>
          </cell>
          <cell r="T889" t="str">
            <v>JUANFRANCISCOALVIZAR</v>
          </cell>
          <cell r="U889" t="str">
            <v>2017-04-18</v>
          </cell>
          <cell r="V889" t="str">
            <v>CELULARES</v>
          </cell>
          <cell r="W889" t="str">
            <v>COMPLETADO</v>
          </cell>
          <cell r="X889" t="str">
            <v>TALLER</v>
          </cell>
          <cell r="Y889">
            <v>42773</v>
          </cell>
          <cell r="Z889">
            <v>164</v>
          </cell>
          <cell r="AA889" t="str">
            <v>M010</v>
          </cell>
          <cell r="AD889" t="str">
            <v>Chihuahua/Las aldabas</v>
          </cell>
          <cell r="AE889" t="str">
            <v>CHI</v>
          </cell>
          <cell r="AF889" t="str">
            <v>MX</v>
          </cell>
          <cell r="AG889" t="str">
            <v>10410309</v>
          </cell>
          <cell r="AH889" t="str">
            <v>HECTOR MUÑOS</v>
          </cell>
          <cell r="AI889" t="str">
            <v>18966 Finisterra</v>
          </cell>
          <cell r="AJ889" t="str">
            <v>6143032866</v>
          </cell>
          <cell r="AK889">
            <v>0</v>
          </cell>
          <cell r="AL889" t="str">
            <v>31170</v>
          </cell>
          <cell r="AM889" t="str">
            <v>20/04/2017 05 : 20 GERARDO.GRA : CSC se indica que el área de calidadesta diagnosticando su equipo y que nosotros le contactaremos. EMC*20/04/2017 00 : 41 EVELYN.ZEPE : SEG: CFA.12/04/2017 04 : 42 GABRIELA.B : CSCSolicita información de Cf se realiza ofrecimiento de cambio a C1 aceptase envía mail a Cambios06/04/2017 05 : 10 SEMIRAMIS.M : CSCcte se comunica para verificar cuando se le enviara su equipo mencionaque todo lo que le informamos son mentiras que necesita de una solucióny pide que se le llame para informarle cuando se le enviara pues es unamolestia marcarnos31/03/2017 05 : 29 EVELYN.ZEPE : SEG: EN ESPERA DE RESPUESTA DEEMBARQUE DE CF.16/03/2017 01 : 58 RUBI.G : SEG: PENDIENTE OR GENERAR 54 Y 74 POR FALTADE MODELO, SERIE DE QUIPO A EMBARCAR PARA CF RGF//25/02/2017 03 : 19 RUBI.G : SEG: PENDIENTE POR CONFIRMAR POR PARTE DECF MODELO Y SERIE DE EQUIPO REMPLAZO RGF//18/02/2017 02 : 52 SEMIRAMIS.M : CSCCte se comunica para saber el estatus de equipo se le menciona sobre elcf en un tiempo de 20 dias habiles aprox se aplicaria el proceso14/02/2017 02 : 59 ERNESTO.HERN : TCF114/02/2017 02 : 59 ERNESTO.HERN : NP510/02/2017 07 : 48 201709 : P1. T1019758. 1007244EQUIPO PENDIENTE POR PARTE ( PCB LOGIC )09/02/2017 00 : 31 201709 : SE ANEXARON LOS DOCUMENTOS, EL EQUIPO PASA ASERVICIO08/02/2017 06 : 37 RUBI.G : SE ANEXAN DOCUMENTOS DE COMPRA EN SISTEMARGF//01/02/2017 04 : 04 RUBI.G : CE1: 2187319945 RGF//31/01/2017 05 : 28 ANA.ROSA : DCEG21/01/2017 05 : 36 ANA.ROSA : RDPASANDO REFRESQUERA COCA-COLAHECTOR_911@OUTLOOK867532020255448</v>
          </cell>
          <cell r="AN889" t="str">
            <v>1MH75AL1MX1Z30</v>
          </cell>
          <cell r="AO889" t="e">
            <v>#N/A</v>
          </cell>
          <cell r="AP889" t="e">
            <v>#N/A</v>
          </cell>
          <cell r="AQ889" t="e">
            <v>#N/A</v>
          </cell>
          <cell r="AR889" t="e">
            <v>#N/A</v>
          </cell>
          <cell r="AS889" t="str">
            <v>GMS001NJD013S405686M010</v>
          </cell>
          <cell r="AT889">
            <v>2</v>
          </cell>
          <cell r="AU889" t="str">
            <v>C1</v>
          </cell>
          <cell r="AV889" t="str">
            <v>GMS001NJD013</v>
          </cell>
          <cell r="AW889" t="str">
            <v>S405686</v>
          </cell>
          <cell r="AX889" t="str">
            <v>M010</v>
          </cell>
          <cell r="AY889">
            <v>74012364</v>
          </cell>
          <cell r="AZ889">
            <v>51013288</v>
          </cell>
          <cell r="BA889">
            <v>80143854</v>
          </cell>
        </row>
        <row r="890">
          <cell r="D890">
            <v>60310946</v>
          </cell>
          <cell r="E890" t="str">
            <v xml:space="preserve">A  </v>
          </cell>
          <cell r="F890" t="str">
            <v>CELULAR</v>
          </cell>
          <cell r="G890" t="str">
            <v>JoseManuelCuevas</v>
          </cell>
          <cell r="H890" t="str">
            <v>GuanabanasNo.58Tepic/Comerciantes,NAY,CP63175</v>
          </cell>
          <cell r="I890" t="str">
            <v>311-139-11-39</v>
          </cell>
          <cell r="J890" t="str">
            <v>HISENSE</v>
          </cell>
          <cell r="K890" t="str">
            <v>C20</v>
          </cell>
          <cell r="L890" t="str">
            <v>1MH75A91MX10D0HEKZ501D0</v>
          </cell>
          <cell r="M890">
            <v>1052</v>
          </cell>
          <cell r="N890">
            <v>4499</v>
          </cell>
          <cell r="O890">
            <v>42694</v>
          </cell>
          <cell r="P890">
            <v>42773</v>
          </cell>
          <cell r="Q890">
            <v>201709</v>
          </cell>
          <cell r="R890" t="str">
            <v>CFPORFALTADEREFACCIONT1019758(PCBLOGIC),OC1007244</v>
          </cell>
          <cell r="S890" t="str">
            <v>EQUIPORAYADOCONPORTASIM</v>
          </cell>
          <cell r="T890" t="str">
            <v>:JUANFRANCISCOALVIZAR</v>
          </cell>
          <cell r="U890" t="str">
            <v>2017-04-18</v>
          </cell>
          <cell r="V890" t="str">
            <v>CELULARES</v>
          </cell>
          <cell r="W890" t="str">
            <v>COMPLETADO</v>
          </cell>
          <cell r="X890" t="str">
            <v>TALLER</v>
          </cell>
          <cell r="Y890">
            <v>42773</v>
          </cell>
          <cell r="Z890">
            <v>79</v>
          </cell>
          <cell r="AA890" t="str">
            <v>M010</v>
          </cell>
          <cell r="AD890" t="str">
            <v>Tepic/Comerciantes</v>
          </cell>
          <cell r="AE890" t="str">
            <v>NAY</v>
          </cell>
          <cell r="AF890" t="str">
            <v>MX</v>
          </cell>
          <cell r="AG890" t="str">
            <v>10410733</v>
          </cell>
          <cell r="AH890" t="str">
            <v>JOSE MANUEL CUEVAS</v>
          </cell>
          <cell r="AI890" t="str">
            <v>Guanabanas No. 58</v>
          </cell>
          <cell r="AJ890" t="str">
            <v>311-139-11-39</v>
          </cell>
          <cell r="AK890">
            <v>0</v>
          </cell>
          <cell r="AL890" t="str">
            <v>63175</v>
          </cell>
          <cell r="AM890" t="str">
            <v>20/04/2017 00 : 46 EVELYN.ZEPE : SEG: CFA.04/04/2017 22 : 56 ANA.ROSA : CSCse le indica nuevamente a cte. que aun estamos en espera de las fechasde embarque04/04/2017 05 : 45 ANA.ROSA : CSCCte. indica que si va aceptar el modelo C1, exige saber la fecha deentrega ya que sencuentra demasiado molesto por el tiempo que hantardado con la entrega del equipo.04/04/2017 00 : 58 ANA.LAURA : CSCse le ofrece a cte MODELO C1, refiere que lo validara para tomar unadecisión y llamara despues25/03/2017 04 : 55 GERARDO.GRA : Si cliente se comunica ofrecer equipoC1 autorizado por Miguel Soto de CF. EMC*25/03/2017 04 : 27 GERARDO.GRA : CSC se escala ODS a CF paraseguimiento. EMC*16/03/2017 01 : 58 RUBI.G : SEG: PENDIENTE OR GENERAR 54 Y 74 POR FALTADE MODELO, SERIE DE QUIPO A EMBARCAR PARA CF RGF//15/03/2017 03 : 15 ANA.ROSA : CSCse le indica a cte. que están en espera de confirmar el área de CFMODELO Y SERIE DE EQUIPO REMPLAZO RGF// que este llegue a taller ygeneren guía de retorno, en espera de que proporcionen esta inf.25/02/2017 03 : 22 RUBI.G : SEG: PENDIENTE POR CONFIRMAR POR PARTE DECF MODELO Y SERIE DE EQUIPO REMPLAZO RGF//15/02/2017 02 : 33 GABRIELA.B : CSCSe Proporciona información de Cambio Físico se pide Esperar tiempo derespuesta14/02/2017 04 : 02 ERNESTO.HERN : TCF114/02/2017 04 : 01 ERNESTO.HERN : NP510/02/2017 07 : 50 201709 : P1. T1019758. 1007244EQUIPO PENDIENTE POR PARTE ( PCB LOGIC )09/02/2017 00 : 05 201709 : SE ANEXARON LOS DOCUMENTOS, EL EQUIPO PASA ASERVICIO08/02/2017 06 : 59 RUBI.G : SE ANEXAN DOCUMENTOS DE COMPRA EN SISTEMARGF//02/02/2017 08 : 14 RUBI.G : CE1: 3393497925 RGF//02/02/2017 00 : 56 BRENDA.MORA : DCEG25/01/2017 23 : 09 BRENDA.MORA : ODSWTPENTRE LAVIT Y ABASTOSCASA SIN PINTAR Y CON CANCEL NEGRO</v>
          </cell>
          <cell r="AN890" t="str">
            <v>1MH75AL1MX1Z30</v>
          </cell>
          <cell r="AO890" t="e">
            <v>#N/A</v>
          </cell>
          <cell r="AP890" t="e">
            <v>#N/A</v>
          </cell>
          <cell r="AQ890" t="e">
            <v>#N/A</v>
          </cell>
          <cell r="AR890" t="e">
            <v>#N/A</v>
          </cell>
          <cell r="AS890" t="str">
            <v>GMS001NJD013S405686M010</v>
          </cell>
          <cell r="AT890">
            <v>2</v>
          </cell>
          <cell r="AU890" t="str">
            <v>C1</v>
          </cell>
          <cell r="AV890" t="str">
            <v>GMS001NJD013</v>
          </cell>
          <cell r="AW890" t="str">
            <v>S405686</v>
          </cell>
          <cell r="AX890" t="str">
            <v>M010</v>
          </cell>
          <cell r="AY890">
            <v>74012365</v>
          </cell>
          <cell r="AZ890">
            <v>51013289</v>
          </cell>
          <cell r="BA890">
            <v>80143855</v>
          </cell>
        </row>
        <row r="891">
          <cell r="D891">
            <v>60310950</v>
          </cell>
          <cell r="E891" t="str">
            <v>B</v>
          </cell>
          <cell r="F891" t="str">
            <v>CELULAR</v>
          </cell>
          <cell r="G891" t="str">
            <v>KarlaIvenneMenaBernal</v>
          </cell>
          <cell r="H891" t="str">
            <v>GregoriomSolis407surJuarez/PartidasRomero,CHICP32030</v>
          </cell>
          <cell r="I891" t="str">
            <v>6566117614/6564187281</v>
          </cell>
          <cell r="J891" t="str">
            <v>HISENSE</v>
          </cell>
          <cell r="K891" t="str">
            <v>C20</v>
          </cell>
          <cell r="L891" t="str">
            <v>1MH75A91MX10D0H2AH2015C</v>
          </cell>
          <cell r="M891" t="str">
            <v>POLIZADEGARANTIA</v>
          </cell>
          <cell r="N891">
            <v>0</v>
          </cell>
          <cell r="O891">
            <v>42570</v>
          </cell>
          <cell r="P891">
            <v>42773</v>
          </cell>
          <cell r="Q891">
            <v>201709</v>
          </cell>
          <cell r="R891" t="str">
            <v xml:space="preserve">CFOTORGADOPORSOPORTETECNICO(IRREPARABILIDAD)
</v>
          </cell>
          <cell r="S891" t="str">
            <v>EQUIPORAYADOCONPORTASIM</v>
          </cell>
          <cell r="T891" t="str">
            <v>JUANFRANCISCOALVIZAR</v>
          </cell>
          <cell r="U891" t="str">
            <v>2017-04-18</v>
          </cell>
          <cell r="V891" t="str">
            <v>CELULARES</v>
          </cell>
          <cell r="W891" t="str">
            <v>COMPLETADO</v>
          </cell>
          <cell r="X891" t="str">
            <v>TALLER</v>
          </cell>
          <cell r="Y891">
            <v>42773</v>
          </cell>
          <cell r="Z891">
            <v>203</v>
          </cell>
          <cell r="AA891" t="str">
            <v>M010</v>
          </cell>
          <cell r="AD891" t="str">
            <v>Juarez/Partidas Romero</v>
          </cell>
          <cell r="AE891" t="str">
            <v>CHI</v>
          </cell>
          <cell r="AF891" t="str">
            <v>MX</v>
          </cell>
          <cell r="AG891" t="str">
            <v>10410245</v>
          </cell>
          <cell r="AH891" t="str">
            <v>KARLA IVENNE MENA BERNAL</v>
          </cell>
          <cell r="AI891" t="str">
            <v>407 sur Gregorio m Solis</v>
          </cell>
          <cell r="AJ891" t="str">
            <v>6564187281</v>
          </cell>
          <cell r="AK891" t="str">
            <v>6564187281</v>
          </cell>
          <cell r="AL891" t="str">
            <v>32030</v>
          </cell>
          <cell r="AM891" t="str">
            <v>20/04/2017 00 : 47 EVELYN.ZEPE : SEG: CFA.19/04/2017 00 : 19 GERARDO.GRA :CSC se indica entrega en proceso, se pasa ODS a CF para seguimiento.EMC*01/04/2017 00 : 55 SEMIRAMIS.M : CSCCte se comunico para verificar cuando se le entregara su equipo lallamada se corta antes de brindar la información28/03/2017 07 : 12 GABRIELA.B : CSCSe realiza envio de mail a CF ya que acepta cambio de modelo a C1 perono ha sido enviado23/03/2017 03 : 46 ANA.ROSA : SE GENERA QUEJA 54076359 EN ESPERA DEAPOYO DEL AREA CORRESPONDIENTE CTE NO DESEA SEGUIR ESPERANDO MAS TIEMPOPARA LA ENTREGA DEL EQUIPO.16/03/2017 02 : 19 RUBI.G : SEG: PENDIENTE POR GENERAR 54 Y 74 PORFALTA DE MODELO, SERIE DE QUIPO A EMBARCAR PARA CF RGF//15/03/2017 01 : 08 MARIELA.CHA : CSCAutoriza el cambio de modelo de C20 A C114/03/2017 06 : 09 GABRIELA.B : CSCEn confirmación de información Corta llamada14/03/2017 05 : 25 ANA.LAURA : comenta compañera Ana R. que área de CFse comunicar con cte14/03/2017 05 : 23 ANA.LAURA : CSCcte corta llamada11/03/2017 02 : 44 ADRIANA.SAN : CSCSe comunica cte muy molesta solicitando información de entrega deEquipo, se pasa orden a Cf para seguimiento11/03/2017 02 : 32 ANA.ROSA : CSCnuevamente se pide apoyo al área de CF ya que cte. reporta no le hanllamado y no le han dado solución alguna a su petición10/03/2017 03 : 34 ANA.ROSA : CSCcte informa que va aceptar un equipo diferente solo que este debe ser encolor NEGRO y con las características del anterior espera llamada departe de Hisense para que le den el modelo que le van a entregar, sepasa inf a David Parra de CF09/03/2017 03 : 53 MARIELA.CHA : CSCCliente no acepta el cambio de modelo25/02/2017 04 : 45 RUBI.G : SEG: PENDIENTE POR CONFIRMAR POR PARTE DECF MODELO Y SERIE DE EQUIPO REMPLAZO RGF//22/02/2017 01 : 16 RAUL.CALDER : CSCCte solicita hablar con súper para verificar cuando se le soluciona suproblema, se le indica que ya autorizaron CF y cuelga llamada22/02/2017 00 : 49 ANA.ROSA : CSCse le indica de la autorización de CF y del tiempo de respuesta de estaárea )(20 días hábiles)21/02/2017 02 : 25 SERGIO.FER : TCF121/02/2017 02 : 25 SERGIO.FER : TCFT - Irreparabilidad17/02/2017 04 : 16 SEMIRAMIS.M : CSCCte se comunica para saber el diagnostico de su equipo menciona el IngIsmael que muy probablemente se realice un cf sin embargono se puedeconfirmar a cte por que el area de movile no lo ha confirmado hasta quelo autorice se le podra mencionar15/02/2017 00 : 49 SEMIRAMIS.M : CSCCte se comunica para saber el diagnostico de equipo el csa menciona queesta en espera de una determinacion por le area de supervision el ctemolesto pide hablar con gerente no se localiza y se le pide tiempoparatener la valoracion14/02/2017 05 : 05 201709 : SE ANEXA REPORTE TECNICO PARA SU VALORACION09/02/2017 04 : 53 SEMIRAMIS.M : CSCCte se comunica para confirmar la recepcion del equipo se le mencionaque esta en mesa de revision y se le pide darnos oportunidad de contarcon la informacion08/02/2017 23 : 28 201709 : SE ANEXARON LOS DOCUMENTOS, EL EQUIPO PASA ASERVICIO08/02/2017 07 : 16 RUBI.G : SE ANEXAN DOCUMENTOS DE COMPRA EN SISTEMARGF//03/02/2017 04 : 50 RUBI.G : CE1: 3283001142 RGF//02/02/2017 04 : 57 LAURA.HERNA : DCEG02/02/2017 04 : 50 LAURA.HERNA : ODSWTP RD%AV DE LA RAZA Y VICENTEGUERRERO, KARLAIVANEE@HOTMAIL.COM</v>
          </cell>
          <cell r="AN891" t="str">
            <v>1MH75AL1MX1Z30</v>
          </cell>
          <cell r="AO891" t="e">
            <v>#N/A</v>
          </cell>
          <cell r="AP891" t="e">
            <v>#N/A</v>
          </cell>
          <cell r="AQ891" t="e">
            <v>#N/A</v>
          </cell>
          <cell r="AR891" t="e">
            <v>#N/A</v>
          </cell>
          <cell r="AS891" t="str">
            <v>GMS001NJD013S405686M010</v>
          </cell>
          <cell r="AT891">
            <v>2</v>
          </cell>
          <cell r="AU891" t="str">
            <v>C1</v>
          </cell>
          <cell r="AV891" t="str">
            <v>GMS001NJD013</v>
          </cell>
          <cell r="AW891" t="str">
            <v>S405686</v>
          </cell>
          <cell r="AX891" t="str">
            <v>M010</v>
          </cell>
          <cell r="AY891">
            <v>74012366</v>
          </cell>
          <cell r="AZ891">
            <v>51013290</v>
          </cell>
          <cell r="BA891">
            <v>80144401</v>
          </cell>
        </row>
        <row r="892">
          <cell r="D892">
            <v>60311466</v>
          </cell>
          <cell r="E892" t="str">
            <v>B</v>
          </cell>
          <cell r="F892" t="str">
            <v>CELULAR</v>
          </cell>
          <cell r="G892" t="str">
            <v>EnriqueRosSangonzalo</v>
          </cell>
          <cell r="H892" t="str">
            <v>Caminodelarenaledifolivodepto11210Madero/villaverde,TMS,CP89415</v>
          </cell>
          <cell r="I892" t="str">
            <v>8331265482/8332635565</v>
          </cell>
          <cell r="J892" t="str">
            <v>HISENSE</v>
          </cell>
          <cell r="K892" t="str">
            <v>C20</v>
          </cell>
          <cell r="L892" t="str">
            <v>1MH75A91MX10D051Z5037D</v>
          </cell>
          <cell r="M892">
            <v>3576593</v>
          </cell>
          <cell r="N892">
            <v>4499</v>
          </cell>
          <cell r="O892">
            <v>42681</v>
          </cell>
          <cell r="P892">
            <v>42779</v>
          </cell>
          <cell r="Q892">
            <v>201709</v>
          </cell>
          <cell r="R892" t="str">
            <v xml:space="preserve">CFOTORGADOPORSOPORTETECNICO(IRREPARABILIDAD)
</v>
          </cell>
          <cell r="S892" t="str">
            <v>EQUIPORAYADOCONPORTASIM</v>
          </cell>
          <cell r="T892" t="str">
            <v>JUANFRANCISCOALVIZAR</v>
          </cell>
          <cell r="U892" t="str">
            <v>2017-04-18</v>
          </cell>
          <cell r="V892" t="str">
            <v>CELULARES</v>
          </cell>
          <cell r="W892" t="str">
            <v>COMPLETADO</v>
          </cell>
          <cell r="X892" t="str">
            <v>TALLER</v>
          </cell>
          <cell r="Y892">
            <v>42779</v>
          </cell>
          <cell r="Z892">
            <v>98</v>
          </cell>
          <cell r="AA892" t="str">
            <v>M010</v>
          </cell>
          <cell r="AD892" t="str">
            <v>Madero/ villa verde</v>
          </cell>
          <cell r="AE892" t="str">
            <v>TMS</v>
          </cell>
          <cell r="AF892" t="str">
            <v>MX</v>
          </cell>
          <cell r="AG892" t="str">
            <v>10410798</v>
          </cell>
          <cell r="AH892" t="str">
            <v>ENRIQUE ROS SANGONZALO</v>
          </cell>
          <cell r="AI892" t="str">
            <v>210 Camino del arenal edif olivo depto 11</v>
          </cell>
          <cell r="AJ892" t="str">
            <v>8332635565</v>
          </cell>
          <cell r="AK892" t="str">
            <v>8332635565</v>
          </cell>
          <cell r="AL892" t="str">
            <v>89415</v>
          </cell>
          <cell r="AM892" t="str">
            <v>20/04/2017 00 : 53 EVELYN.ZEPE : SEG: CFA.11/04/2017 00 : 49 SEMIRAMIS.M : CSCCte se comunica muy molesto por que no se le ha entregado su equipomenciona que solo lo hemos estafado se l trata de pedir que toda vez queculmine el inventario se le enviara pero molesto cuelga mencionando quereportara con Profeco31/03/2017 06 : 26 GABRIELA.B : CSCSe brinda información de CF se envía mail a quejas 5407639625/03/2017 03 : 40 SEMIRAMIS.M : CSCCte se comunica molesto por que no se le ha enviado su equipo indica quenecesita mucho el equipo pues es herramienta indispensable para sutrabajo se le explica la situación de inventario por la que se estaatravesando se le pide que nos oportunidad para poder enviar el celular16/03/2017 02 : 27 RUBI.G : SEG: PENDIENTE POR GENERAR 54 Y 74 PORFALTA DE MODELO, SERIE DE QUIPO A EMBARCAR PARA CF RGF//06/03/2017 23 : 46 MARIELA.CHA : CSCCliente acepta el cambio de modelo C20 POR UN C125/02/2017 04 : 54 RUBI.G : SEG: PENDIENTE POR CONFIRMAR POR PARTE DECF MODELO Y SERIE DE EQUIPO REMPLAZO RGF//24/02/2017 07 : 02 BRENDA.MORA : CSCCliente bastante molesto por el tiempo en que se tarda el tramite deentrega.24/02/2017 07 : 01 BRENDA.MORA : CSCSe le hace mención de la autorización del cf y el tiempo de entrega de20 días hábiles. TCF1PU-CSA23/02/2017 02 : 25 SERGIO.FER : TCF123/02/2017 02 : 25 SERGIO.FER : TCFT- Irreparabilidad22/02/2017 02 : 28 201709 : SE ANEXA REPORTE TECNICO PARA SU VALORACION14/02/2017 23 : 39 201709 : SE ANEXARON LOS DOCUMENTOS, EL EQUIPO PASA ASERVICIO 214/02/2017 07 : 43 MARCO.DIAZ : SE ANEXAN DOCUMENTOS DE COMPRA ENSISTEMA RGF//10/02/2017 05 : 50 RUBI.G : CE1: 1800471945 RGF//09/02/2017 09 : 56 SEMIRAMIS.M : ODSWTPDCEGSEMIRAMIS.M : ODSWTPRD/TELMEXENTRE JAMAICA Y MANUEL GARCIACOLOR DE FACHADA EDIF ANARANJADA CAFE A UN COSTADO DE CEBETA 12CORREO ENROS1020@YAHOO.ES</v>
          </cell>
          <cell r="AN892" t="str">
            <v>1MH75AL1MX1Z30</v>
          </cell>
          <cell r="AO892" t="e">
            <v>#N/A</v>
          </cell>
          <cell r="AP892" t="e">
            <v>#N/A</v>
          </cell>
          <cell r="AQ892" t="e">
            <v>#N/A</v>
          </cell>
          <cell r="AR892" t="e">
            <v>#N/A</v>
          </cell>
          <cell r="AS892" t="str">
            <v>GMS001NJD013S405686M010</v>
          </cell>
          <cell r="AT892">
            <v>2</v>
          </cell>
          <cell r="AU892" t="str">
            <v>C1</v>
          </cell>
          <cell r="AV892" t="str">
            <v>GMS001NJD013</v>
          </cell>
          <cell r="AW892" t="str">
            <v>S405686</v>
          </cell>
          <cell r="AX892" t="str">
            <v>M010</v>
          </cell>
          <cell r="AY892">
            <v>74012245</v>
          </cell>
          <cell r="AZ892">
            <v>51013174</v>
          </cell>
          <cell r="BA892">
            <v>80141872</v>
          </cell>
        </row>
        <row r="893">
          <cell r="D893">
            <v>60313184</v>
          </cell>
          <cell r="E893" t="str">
            <v xml:space="preserve">A  </v>
          </cell>
          <cell r="F893" t="str">
            <v>TV</v>
          </cell>
          <cell r="G893" t="str">
            <v>CAT VALLE TELMEX</v>
          </cell>
          <cell r="H893" t="str">
            <v>PROVIDENCIA 102 SQ.LA MORENA,COL.DEL VALLE,BENITO JUAREZ</v>
          </cell>
          <cell r="I893" t="str">
            <v>55 5543 6718</v>
          </cell>
          <cell r="J893" t="str">
            <v>HISENSE</v>
          </cell>
          <cell r="K893" t="str">
            <v>32H3B1</v>
          </cell>
          <cell r="L893" t="str">
            <v>32G153443H10265</v>
          </cell>
          <cell r="M893" t="str">
            <v>CARTA EQUIPO DE PISO</v>
          </cell>
          <cell r="N893">
            <v>0</v>
          </cell>
          <cell r="O893">
            <v>42796</v>
          </cell>
          <cell r="P893">
            <v>42619</v>
          </cell>
          <cell r="Q893">
            <v>201057</v>
          </cell>
          <cell r="R893" t="str">
            <v>17/03/2017 01 : 33  ERNESTO.HERN : NP5</v>
          </cell>
          <cell r="S893" t="str">
            <v>EQUIPO EN CSA</v>
          </cell>
          <cell r="T893" t="str">
            <v xml:space="preserve">MARIBEL SASTRE HERNANDEZ          </v>
          </cell>
          <cell r="U893" t="str">
            <v>2017-04-19</v>
          </cell>
          <cell r="V893" t="str">
            <v>CENTRO</v>
          </cell>
          <cell r="W893" t="str">
            <v>COMPLETADO</v>
          </cell>
          <cell r="X893" t="str">
            <v>TALLER</v>
          </cell>
          <cell r="Y893">
            <v>42796</v>
          </cell>
          <cell r="Z893">
            <v>42619</v>
          </cell>
          <cell r="AA893" t="str">
            <v>M012</v>
          </cell>
          <cell r="AD893" t="str">
            <v>Benito Juárez/Del Valle</v>
          </cell>
          <cell r="AE893" t="str">
            <v>DF</v>
          </cell>
          <cell r="AF893" t="str">
            <v>MX</v>
          </cell>
          <cell r="AG893" t="str">
            <v>10413526</v>
          </cell>
          <cell r="AH893" t="str">
            <v>CAT VALLE TELMEX</v>
          </cell>
          <cell r="AI893" t="str">
            <v>CALLE Providencia 102, Esq. la Morena</v>
          </cell>
          <cell r="AJ893" t="str">
            <v>5555436718</v>
          </cell>
          <cell r="AK893">
            <v>0</v>
          </cell>
          <cell r="AL893" t="str">
            <v>03100</v>
          </cell>
          <cell r="AM893" t="str">
            <v>22/04/2017 06 : 09 Ricardo Espinosa : TCF174 74011773 BRENDA MED21/04/2017 00 : 16 GEARARDO.PA : CFA30/03/2017 05 : 48 MARCO.DIAZ : TCF1PU CSA CONFIRMA MARIBEL SASTRE.JESSICA O30/03/2017 05 : 46 MARCO.DIAZ : TCF1. JESSICA O29/03/2017 06 : 20 GABRIELA.CA : 7705172117/03/2017 01 : 34 ERNESTO.HERN : TCF117/03/2017 01 : 33 ERNESTO.HERN : NP504/03/2017 04 : 20 201057 : P1A: SE CORRIGIOO MODELO CORRECTO, SESOLICITA #T190877,PCB MAIN,OC-1008168,03/03/201703/03/2017 05 : 04 201057 : V1: SE PROGRAMO VISITA PARA JUEVES02/03/2017 HORARIO ABIERTO DE 9:00 A 18:0003/03/2017 01 : 22 MARTINEZ.G : VALIDAR FALLA NO REPARAR</v>
          </cell>
          <cell r="AN893" t="str">
            <v>3TE32G153442</v>
          </cell>
          <cell r="AO893" t="str">
            <v>Básica</v>
          </cell>
          <cell r="AP893" t="str">
            <v>Hisense</v>
          </cell>
          <cell r="AQ893" t="str">
            <v>Opera</v>
          </cell>
          <cell r="AR893" t="str">
            <v>HD 1366 X 768</v>
          </cell>
          <cell r="AS893" t="str">
            <v>3TE32G1633F1G1633F1M010</v>
          </cell>
          <cell r="AT893">
            <v>2</v>
          </cell>
          <cell r="AU893" t="str">
            <v>32H3B2</v>
          </cell>
          <cell r="AV893" t="str">
            <v>3TE32G1633F1</v>
          </cell>
          <cell r="AW893" t="str">
            <v>G1633F1</v>
          </cell>
          <cell r="AX893" t="str">
            <v>M010</v>
          </cell>
          <cell r="AY893">
            <v>74011773</v>
          </cell>
          <cell r="AZ893">
            <v>51012704</v>
          </cell>
          <cell r="BA893">
            <v>80143840</v>
          </cell>
        </row>
        <row r="894">
          <cell r="D894">
            <v>60310835</v>
          </cell>
          <cell r="E894" t="str">
            <v xml:space="preserve">A  </v>
          </cell>
          <cell r="F894" t="str">
            <v>TV</v>
          </cell>
          <cell r="G894" t="str">
            <v>MARIBEL MORA</v>
          </cell>
          <cell r="H894" t="str">
            <v xml:space="preserve">RICARDO BELL # 5,COL EXHIPODROMO DE PERALVILLO,CUAUHTEMOC </v>
          </cell>
          <cell r="I894" t="str">
            <v>55 5782 3113</v>
          </cell>
          <cell r="J894" t="str">
            <v>HISENSE</v>
          </cell>
          <cell r="K894" t="str">
            <v>43H7C</v>
          </cell>
          <cell r="L894" t="str">
            <v>43G1609D5H00655</v>
          </cell>
          <cell r="M894">
            <v>148812</v>
          </cell>
          <cell r="N894">
            <v>111999.62</v>
          </cell>
          <cell r="O894">
            <v>42625</v>
          </cell>
          <cell r="P894">
            <v>42770</v>
          </cell>
          <cell r="Q894">
            <v>201057</v>
          </cell>
          <cell r="R894" t="str">
            <v>14/02/2017 02 : 32  ERNESTO.HERN : NP5</v>
          </cell>
          <cell r="S894" t="str">
            <v>EQUIPO EN CSA</v>
          </cell>
          <cell r="T894" t="str">
            <v xml:space="preserve">MARIBEL SASTRE HERNANDEZ          </v>
          </cell>
          <cell r="U894" t="str">
            <v>2017-04-19</v>
          </cell>
          <cell r="V894" t="str">
            <v>CENTRO</v>
          </cell>
          <cell r="W894" t="str">
            <v>COMPLETADO</v>
          </cell>
          <cell r="X894" t="str">
            <v>TALLER</v>
          </cell>
          <cell r="Y894">
            <v>42769</v>
          </cell>
          <cell r="Z894">
            <v>145</v>
          </cell>
          <cell r="AA894" t="str">
            <v>M010</v>
          </cell>
          <cell r="AD894" t="str">
            <v>Cuauhtemoc/Exhipofromo de peralvillo</v>
          </cell>
          <cell r="AE894" t="str">
            <v>DF</v>
          </cell>
          <cell r="AF894" t="str">
            <v>MX</v>
          </cell>
          <cell r="AG894" t="str">
            <v>10409500</v>
          </cell>
          <cell r="AH894" t="str">
            <v>MARIBEL MORA GUERRERO</v>
          </cell>
          <cell r="AI894" t="str">
            <v>ricardo Bell no 5</v>
          </cell>
          <cell r="AJ894" t="str">
            <v>5557823113</v>
          </cell>
          <cell r="AK894">
            <v>0</v>
          </cell>
          <cell r="AL894" t="str">
            <v>06250</v>
          </cell>
          <cell r="AM894" t="str">
            <v>21/04/2017 00 : 39 GEARARDO.PA : CFA18/03/2017 03 : 58 SEMIRAMIS.M : CSCCte se comunica para saber cuando se le enviara el equipo menciona quela tienda le esta cobrando y no tiene el equipo de cambio se genero unreporte de queja 5407630602/03/2017 01 : 14 SEMIRAMIS.M : CSCCte se comunica para saber el estatus de equipo se le menciona que seaplicara un cambio fisico el cual se aplica en 20 dias habiles aprox sele pide tiempo para el envio23/02/2017 02 : 48 MARCO.DIAZ : TCF1PU CSA23/02/2017 02 : 47 MARCO.DIAZ : TCF1DR17/02/2017 03 : 20 MARCO.DIAZ : TCF174 7401108716/02/2017 01 : 39 GABRIELA.B : CSCSe comenta que se solicita Cambio físico se informa tiempo de respuesta14/02/2017 02 : 33 ERNESTO.HERN : TCF114/02/2017 02 : 32 ERNESTO.HERN : NP512/02/2017 11 : 19 MA.ISABEL : DGR10/02/2017 02 : 35 201057 : SE ENVIA CORREO A ERNESTO HERNANDEZ, PARASOLICITAR APOYO YA QUE POR ERROR SE SOLICITO LA PCB POWER YLO QUE SE NECESITA ES PCB MAIN 09/02/201709/02/2017 03 : 23 201057 : SE RECIBE REFACCION 08/02/2017, SE PROGRAMAPARA REPARACION JUEVES 09/02/201709/02/2017 01 : 12 ERNESTO.HERN : EM-P2A GUIA: 363228307105/02/2017 04 : 09 201057 : SE DA SEGUIMIENTO A LA ODS 60309245, YA QUEEL EQUIPO VOLVIO A REINCIDIR, SE GENERA NVA ODS 6031083504/02/2017 08 : 31 201057 : P1A: SE SOLICITA #T184346, PCB POWER,OC-1007032, 03/02/201702/02/2017 05 : 01 ANA.ROSA : CSCMary de CSA confirma, que solicitaran información técnica al área desoporte, Cte. notificado26/01/2017 02 : 24 201057 : EQR: TERMINADO SE CAMBIO PCB POWER24/01/2017, CLIENTE RECIBE Y FIRMA DE CONFORMIDAD MARIBEL MORA 24/01/201725/01/2017 04 : 26 DULCE.M : ODSWTP24/01/2017 00 : 33 ERNESTO.HERN : EM-P2A GUIA: 379489047020/01/2017 08 : 51 201057 : P1A: SE SOLICITA #T184346, PCB POWER,OC-1006422,19/01/201720/01/2017 06 : 55 MA.ISABEL : SEG: SE SOLICITA A CSA SOLICITAR LAREFACCION REFERIDA EN RESPUESTA A INGENIERIA20/01/2017 02 : 11 SERGIO.FER : ST2 - Modelo interno HU43K300UW, BOM endrive.19/01/2017 09 : 08 201057 : SE SOLICITA APOYO A ING. SERGIO FERRER CONLA SERIE DEL EQUIPO YA QUE NO APARECE EN EL VERIFICADOR18/01/2017 02 : 44 201057 : V1: SE LLAMO A CTE 17/01/2017 PARA CONFIRMARVISITA NO CONTESTO, AUN ASI SE ENVIARA SERVICIO MIERCOLES 18/01/201712/01/2017 00 : 33 DULCE.M : TELMEX.-RDGRANADOS</v>
          </cell>
          <cell r="AN894" t="str">
            <v>3TE43G154905</v>
          </cell>
          <cell r="AO894" t="str">
            <v>Smart</v>
          </cell>
          <cell r="AP894" t="str">
            <v>Hisense</v>
          </cell>
          <cell r="AQ894" t="str">
            <v>Opera</v>
          </cell>
          <cell r="AR894" t="str">
            <v>UHD 3840 X 2160</v>
          </cell>
          <cell r="AS894" t="str">
            <v>3TE43G1627B1G1627B1M010</v>
          </cell>
          <cell r="AT894" t="e">
            <v>#N/A</v>
          </cell>
          <cell r="AU894" t="str">
            <v>43H7C</v>
          </cell>
          <cell r="AV894" t="str">
            <v>3TE43G1627B1</v>
          </cell>
          <cell r="AW894" t="str">
            <v>G1627B1</v>
          </cell>
          <cell r="AX894" t="str">
            <v>M010</v>
          </cell>
          <cell r="AY894">
            <v>74012174</v>
          </cell>
          <cell r="AZ894">
            <v>51013100</v>
          </cell>
          <cell r="BA894">
            <v>80143843</v>
          </cell>
        </row>
        <row r="895">
          <cell r="D895">
            <v>60275548</v>
          </cell>
          <cell r="E895" t="str">
            <v xml:space="preserve">E   </v>
          </cell>
          <cell r="F895" t="str">
            <v>TV</v>
          </cell>
          <cell r="G895" t="str">
            <v>MIGUEL ANGEL MURRIETA</v>
          </cell>
          <cell r="H895" t="str">
            <v>GARDENIAS LT.1 MZ.C,COL.PRADOS LA PROVIDENCIA,ALVARO OBREGON</v>
          </cell>
          <cell r="I895" t="str">
            <v>55 3410 4695</v>
          </cell>
          <cell r="J895" t="str">
            <v>HISENSE</v>
          </cell>
          <cell r="K895" t="str">
            <v>40H5B</v>
          </cell>
          <cell r="L895" t="str">
            <v>40G154782H02462</v>
          </cell>
          <cell r="M895">
            <v>1429</v>
          </cell>
          <cell r="N895">
            <v>10599</v>
          </cell>
          <cell r="O895">
            <v>42459</v>
          </cell>
          <cell r="P895">
            <v>42564</v>
          </cell>
          <cell r="Q895">
            <v>201057</v>
          </cell>
          <cell r="R895" t="str">
            <v>09/09/2016 00 : 35  VICENTE.AR : TCF3 - Arribo de equipo defectuoso,Modelo: 40H5B, Serie: 40G154782H02462,     fecha de llegada 6/09/2016</v>
          </cell>
          <cell r="S895" t="str">
            <v>EQUIPO EN CSA CLIENTE</v>
          </cell>
          <cell r="T895" t="str">
            <v xml:space="preserve">MARIBEL SASTRE HERNANDEZ          </v>
          </cell>
          <cell r="U895" t="str">
            <v>2017/04/19</v>
          </cell>
          <cell r="V895" t="str">
            <v>CENTRO</v>
          </cell>
          <cell r="W895" t="str">
            <v>COMPLETADO</v>
          </cell>
          <cell r="X895" t="str">
            <v>CLIENTE</v>
          </cell>
          <cell r="Y895" t="e">
            <v>#N/A</v>
          </cell>
          <cell r="Z895">
            <v>105</v>
          </cell>
          <cell r="AA895" t="str">
            <v>M010</v>
          </cell>
          <cell r="AD895" t="e">
            <v>#N/A</v>
          </cell>
          <cell r="AE895" t="e">
            <v>#N/A</v>
          </cell>
          <cell r="AF895" t="e">
            <v>#N/A</v>
          </cell>
          <cell r="AG895" t="e">
            <v>#N/A</v>
          </cell>
          <cell r="AH895" t="e">
            <v>#N/A</v>
          </cell>
          <cell r="AI895" t="e">
            <v>#N/A</v>
          </cell>
          <cell r="AJ895" t="e">
            <v>#N/A</v>
          </cell>
          <cell r="AK895" t="e">
            <v>#N/A</v>
          </cell>
          <cell r="AL895" t="e">
            <v>#N/A</v>
          </cell>
          <cell r="AM895" t="e">
            <v>#N/A</v>
          </cell>
          <cell r="AN895" t="str">
            <v>3TE40A144535</v>
          </cell>
          <cell r="AO895" t="str">
            <v>Smart</v>
          </cell>
          <cell r="AP895" t="str">
            <v>Hisense</v>
          </cell>
          <cell r="AQ895" t="str">
            <v>Opera</v>
          </cell>
          <cell r="AR895" t="str">
            <v>FHD 1920 x 1080</v>
          </cell>
          <cell r="AS895" t="str">
            <v>3TE40G1619B0G1619B0M010</v>
          </cell>
          <cell r="AT895" t="e">
            <v>#N/A</v>
          </cell>
          <cell r="AU895" t="str">
            <v>40H5B2</v>
          </cell>
          <cell r="AV895" t="str">
            <v>3TE40G1619B0</v>
          </cell>
          <cell r="AW895" t="str">
            <v>G1619B0</v>
          </cell>
          <cell r="AX895" t="str">
            <v>M010</v>
          </cell>
          <cell r="AY895">
            <v>74012181</v>
          </cell>
          <cell r="AZ895">
            <v>51013107</v>
          </cell>
          <cell r="BA895">
            <v>80147853</v>
          </cell>
        </row>
        <row r="896">
          <cell r="D896">
            <v>60259792</v>
          </cell>
          <cell r="E896" t="str">
            <v xml:space="preserve">E    </v>
          </cell>
          <cell r="F896" t="str">
            <v>TV</v>
          </cell>
          <cell r="G896" t="str">
            <v>JORGE NAVARRO</v>
          </cell>
          <cell r="H896" t="str">
            <v>TIHUATLAN 41-302,COL.ACULCO SAN JERONIMO,MAGDALENA CONTRERAS</v>
          </cell>
          <cell r="I896" t="str">
            <v>3094 2784 / 55 1000 0504</v>
          </cell>
          <cell r="J896" t="str">
            <v>HISENSE</v>
          </cell>
          <cell r="K896" t="str">
            <v>50H3B2</v>
          </cell>
          <cell r="L896" t="str">
            <v>50G151264H00218</v>
          </cell>
          <cell r="M896" t="str">
            <v>SIN DOCUMENTOS</v>
          </cell>
          <cell r="N896">
            <v>0</v>
          </cell>
          <cell r="O896">
            <v>42495</v>
          </cell>
          <cell r="P896">
            <v>42495</v>
          </cell>
          <cell r="Q896">
            <v>201057</v>
          </cell>
          <cell r="R896" t="str">
            <v>05/05/2016 06 : 11 201057 : SE CANCELA SERVICIO TIENE EL PANEL ROTO Y NOAPLICA GARANTÌA, CTE. INFORMA QUE DE HISENSE LE VAN A REALIZAR CF 04-MAY-2016</v>
          </cell>
          <cell r="S896" t="str">
            <v>EQUIPO EN CSA</v>
          </cell>
          <cell r="T896" t="str">
            <v xml:space="preserve">MARIBEL SASTRE HERNANDEZ          </v>
          </cell>
          <cell r="U896" t="str">
            <v>2017-04-19</v>
          </cell>
          <cell r="V896" t="str">
            <v>CENTRO</v>
          </cell>
          <cell r="W896" t="str">
            <v>COMPLETADO</v>
          </cell>
          <cell r="X896" t="str">
            <v>TALLER</v>
          </cell>
          <cell r="Y896" t="e">
            <v>#N/A</v>
          </cell>
          <cell r="Z896">
            <v>42495</v>
          </cell>
          <cell r="AA896" t="str">
            <v>M012</v>
          </cell>
          <cell r="AD896" t="e">
            <v>#N/A</v>
          </cell>
          <cell r="AE896" t="e">
            <v>#N/A</v>
          </cell>
          <cell r="AF896" t="e">
            <v>#N/A</v>
          </cell>
          <cell r="AG896" t="e">
            <v>#N/A</v>
          </cell>
          <cell r="AH896" t="e">
            <v>#N/A</v>
          </cell>
          <cell r="AI896" t="e">
            <v>#N/A</v>
          </cell>
          <cell r="AJ896" t="e">
            <v>#N/A</v>
          </cell>
          <cell r="AK896" t="e">
            <v>#N/A</v>
          </cell>
          <cell r="AL896" t="e">
            <v>#N/A</v>
          </cell>
          <cell r="AM896" t="e">
            <v>#N/A</v>
          </cell>
          <cell r="AN896" t="str">
            <v>3TE50G151262</v>
          </cell>
          <cell r="AO896" t="str">
            <v>Básica</v>
          </cell>
          <cell r="AP896" t="str">
            <v>Hisense</v>
          </cell>
          <cell r="AQ896" t="str">
            <v>Opera</v>
          </cell>
          <cell r="AR896" t="str">
            <v>FHD 1920 x 1080</v>
          </cell>
          <cell r="AS896" t="e">
            <v>#N/A</v>
          </cell>
          <cell r="AT896" t="e">
            <v>#N/A</v>
          </cell>
          <cell r="AV896" t="e">
            <v>#N/A</v>
          </cell>
          <cell r="AW896" t="e">
            <v>#N/A</v>
          </cell>
          <cell r="AY896">
            <v>74004516</v>
          </cell>
          <cell r="AZ896">
            <v>51010265</v>
          </cell>
          <cell r="BA896">
            <v>80141558</v>
          </cell>
        </row>
        <row r="897">
          <cell r="D897">
            <v>60311338</v>
          </cell>
          <cell r="E897" t="str">
            <v>B</v>
          </cell>
          <cell r="F897" t="str">
            <v>CELULAR</v>
          </cell>
          <cell r="G897" t="str">
            <v>Carlos Ceja</v>
          </cell>
          <cell r="H897" t="str">
            <v>Calle colon  843 guadalajara / moderna,JAL CP 44190</v>
          </cell>
          <cell r="I897" t="str">
            <v xml:space="preserve">01-3336140001 </v>
          </cell>
          <cell r="J897" t="str">
            <v>HISENSE</v>
          </cell>
          <cell r="K897" t="str">
            <v>C20</v>
          </cell>
          <cell r="L897" t="str">
            <v>1M75A91MX10D0H15H2005F</v>
          </cell>
          <cell r="M897" t="str">
            <v>ABPC9391</v>
          </cell>
          <cell r="N897">
            <v>9437</v>
          </cell>
          <cell r="O897">
            <v>42558</v>
          </cell>
          <cell r="P897">
            <v>42776</v>
          </cell>
          <cell r="Q897">
            <v>201709</v>
          </cell>
          <cell r="R897" t="str">
            <v xml:space="preserve">CF OTORGADO POR SOPORTE TECNICO (IRREPARABILIDAD) </v>
          </cell>
          <cell r="S897" t="str">
            <v xml:space="preserve">EQUIPO RAYADO CON PORTA SIM </v>
          </cell>
          <cell r="T897" t="str">
            <v xml:space="preserve">JUAN FRANCISCO ALVIZAR            </v>
          </cell>
          <cell r="U897" t="str">
            <v>2017-04-19</v>
          </cell>
          <cell r="V897" t="str">
            <v>CELULARES</v>
          </cell>
          <cell r="W897" t="str">
            <v>COMPLETADO</v>
          </cell>
          <cell r="X897" t="str">
            <v>TALLER</v>
          </cell>
          <cell r="Y897">
            <v>42776</v>
          </cell>
          <cell r="Z897">
            <v>218</v>
          </cell>
          <cell r="AA897" t="str">
            <v>M010</v>
          </cell>
          <cell r="AD897" t="str">
            <v>guadalajara / moderna</v>
          </cell>
          <cell r="AE897" t="str">
            <v>JAL</v>
          </cell>
          <cell r="AF897" t="str">
            <v>MX</v>
          </cell>
          <cell r="AG897" t="str">
            <v>10409067</v>
          </cell>
          <cell r="AH897" t="str">
            <v>CARLOS CEJA</v>
          </cell>
          <cell r="AI897" t="str">
            <v>843 Calle colon</v>
          </cell>
          <cell r="AJ897" t="str">
            <v>01-3336140001</v>
          </cell>
          <cell r="AK897">
            <v>0</v>
          </cell>
          <cell r="AL897" t="str">
            <v>44190</v>
          </cell>
          <cell r="AM897" t="str">
            <v>20/04/2017 23 : 06 EVELYN.ZEPE : SEG: CFA.18/04/2017 06 : 57 GERARDO.GRA : CSC se indica entrega en proceso, sepasa ODS a CF para seguimiento. EMC*05/04/2017 01 : 37 GABRIELA.B : CSCSolicita información de CF se envía mail a CF para seguimiento16/03/2017 02 : 00 RUBI.G : SEG: PENDIENTE OR GENERAR 54 Y 74 POR FALTADE MODELO, SERIE DE QUIPO A EMBARCAR PARA CF RGF//15/03/2017 23 : 57 MARIELA.CHA : CSCCliente acepta el cambio de modelo de c20 a un c110/03/2017 07 : 55 SEMIRAMIS.M : CSCCte se comunica para saber el estatus se le menciona que se estamos enespera de que se le determine que se esta corroborando si se aplicara uncf con Rubi25/02/2017 04 : 47 RUBI.G : SEG: PENDIENTE POR CONFIRMAR POR PARTE DECF MODELO Y SERIE DE EQUIPO REMPLAZO RGF//23/02/2017 00 : 58 SERGIO.FER : TCF123/02/2017 00 : 58 SERGIO.FER : TCFT - Irreparabilidad22/02/2017 02 : 23 201709 : SE ANEXA REPORTE TECNICO PARA SU VALORACION12/02/2017 01 : 26 201709 : SE ANEXARON LOS DOCUMENTOS, EL EQUIPO PASA ASERVICIO11/02/2017 05 : 17 RUBI.G : SE ANEXAN DOCUMENTOS DE COMPRA EN SISTEMARGF//09/02/2017 02 : 02 RUBI.G : CE1: 8189691613 RGF//08/02/2017 01 : 13 ANA.LAURA : DCEGODSWTP%FERMIN RIESTRA Y NIÑOSCARLOSCBERNABE@HOTMAIL.COM</v>
          </cell>
          <cell r="AN897" t="str">
            <v>1MH75AL1MX1Z30</v>
          </cell>
          <cell r="AO897" t="e">
            <v>#N/A</v>
          </cell>
          <cell r="AP897" t="e">
            <v>#N/A</v>
          </cell>
          <cell r="AQ897" t="e">
            <v>#N/A</v>
          </cell>
          <cell r="AR897" t="e">
            <v>#N/A</v>
          </cell>
          <cell r="AS897" t="str">
            <v>GMS001NJD013S405686M010</v>
          </cell>
          <cell r="AT897">
            <v>2</v>
          </cell>
          <cell r="AU897" t="str">
            <v>C1</v>
          </cell>
          <cell r="AV897" t="str">
            <v>GMS001NJD013</v>
          </cell>
          <cell r="AW897" t="str">
            <v>S405686</v>
          </cell>
          <cell r="AX897" t="str">
            <v>M010</v>
          </cell>
          <cell r="AY897">
            <v>74012248</v>
          </cell>
          <cell r="AZ897">
            <v>51013177</v>
          </cell>
          <cell r="BA897">
            <v>80141900</v>
          </cell>
        </row>
        <row r="898">
          <cell r="D898">
            <v>60311758</v>
          </cell>
          <cell r="E898" t="str">
            <v>B</v>
          </cell>
          <cell r="F898" t="str">
            <v>CELULAR</v>
          </cell>
          <cell r="G898" t="str">
            <v>Jorge Romero Flores</v>
          </cell>
          <cell r="H898" t="str">
            <v xml:space="preserve"> 
Lomas Verdes No. 14024 Tijuana/Cuahtemoc, BC, CP. 22190</v>
          </cell>
          <cell r="I898">
            <v>6646260072</v>
          </cell>
          <cell r="J898" t="str">
            <v>HISENSE</v>
          </cell>
          <cell r="K898" t="str">
            <v>C20</v>
          </cell>
          <cell r="L898" t="str">
            <v>1MH75A91MX10DOH1BH2042E</v>
          </cell>
          <cell r="M898" t="str">
            <v>0752040005555744</v>
          </cell>
          <cell r="N898">
            <v>3879.47</v>
          </cell>
          <cell r="O898">
            <v>42588</v>
          </cell>
          <cell r="P898">
            <v>42782</v>
          </cell>
          <cell r="Q898">
            <v>201709</v>
          </cell>
          <cell r="R898" t="str">
            <v xml:space="preserve">CF OTORGADO POR SOPORTE TECNICO (IRREPARABILIDAD) </v>
          </cell>
          <cell r="S898" t="str">
            <v>EQUIPO RAYADO CON PORTA SIM</v>
          </cell>
          <cell r="T898" t="str">
            <v xml:space="preserve"> Juan Francisco Alvizar           </v>
          </cell>
          <cell r="U898" t="str">
            <v>2017-04-17</v>
          </cell>
          <cell r="V898" t="str">
            <v>CELULARES</v>
          </cell>
          <cell r="W898" t="str">
            <v>COMPLETADO</v>
          </cell>
          <cell r="X898" t="str">
            <v>TALLER</v>
          </cell>
          <cell r="Y898">
            <v>42782</v>
          </cell>
          <cell r="Z898">
            <v>194</v>
          </cell>
          <cell r="AA898" t="str">
            <v>M010</v>
          </cell>
          <cell r="AD898" t="str">
            <v>Tijuana/Cuahtemoc</v>
          </cell>
          <cell r="AE898" t="str">
            <v>BC</v>
          </cell>
          <cell r="AF898" t="str">
            <v>MX</v>
          </cell>
          <cell r="AG898" t="str">
            <v>10411414</v>
          </cell>
          <cell r="AH898" t="str">
            <v>JORGE ROMERO FLORES</v>
          </cell>
          <cell r="AI898" t="str">
            <v>14024 Lomas Verdes</v>
          </cell>
          <cell r="AJ898" t="str">
            <v>6646260072</v>
          </cell>
          <cell r="AK898" t="str">
            <v>6644254258</v>
          </cell>
          <cell r="AL898" t="str">
            <v>22190</v>
          </cell>
          <cell r="AM898" t="str">
            <v>20/04/2017 23 : 07 EVELYN.ZEPE : SEG: CFA.16/03/2017 02 : 04 RUBI.G : SEG: PENDIENTE OR GENERAR 54 Y 74 POR FALTADE MODELO, SERIE DE QUIPO A EMBARCAR PARA CF RGF//24/02/2017 23 : 59 SERGIO.FER : TCF124/02/2017 23 : 58 SERGIO.FER : TCFT - Irreparabilidad24/02/2017 00 : 09 201709 : SE ANEXO REPORTE TECNICO PARA SU VALORACION23/02/2017 08 : 03 EVELYN.ZEPE : SEG: SE REQUIERE ACTUALIZACION DEESTATUS.18/02/2017 00 : 14 201709 : SE ANEXARON LOS DOCUMENTOS, EL EQUIPO PASA ASERVICIO17/02/2017 03 : 34 RUBI.G : SE ANEXAN DOCUMENTOS DE COMPRA EN SISTEMARGF//10/02/2017 02 : 33 RUBI.G : CE1: 6287733185 RGF//09/02/2017 09 : 01 SEMIRAMIS.M : ODSWTPDCEG04/02/2017 05 : 10 SEMIRAMIS.M : ODSWTPRD/COSTCOENTRE LAS CALLES DE CENTENARIO Y VERDE Y CREMACOLOR DE FACHADA SEGUNDO PISO MORADO Y PORTON ELECTRICO GRANDECORREO ROMEROFJ@PRODIGY.NET.MX</v>
          </cell>
          <cell r="AN898" t="str">
            <v>1MH75AL1MX1Z30</v>
          </cell>
          <cell r="AO898" t="e">
            <v>#N/A</v>
          </cell>
          <cell r="AP898" t="e">
            <v>#N/A</v>
          </cell>
          <cell r="AQ898" t="e">
            <v>#N/A</v>
          </cell>
          <cell r="AR898" t="e">
            <v>#N/A</v>
          </cell>
          <cell r="AS898" t="str">
            <v>GMS001NJD013S405686M010</v>
          </cell>
          <cell r="AT898">
            <v>2</v>
          </cell>
          <cell r="AU898" t="str">
            <v>C1</v>
          </cell>
          <cell r="AV898" t="str">
            <v>GMS001NJD013</v>
          </cell>
          <cell r="AW898" t="str">
            <v>S405686</v>
          </cell>
          <cell r="AX898" t="str">
            <v>M010</v>
          </cell>
          <cell r="AY898">
            <v>74012249</v>
          </cell>
          <cell r="AZ898">
            <v>51013178</v>
          </cell>
          <cell r="BA898">
            <v>80141903</v>
          </cell>
        </row>
        <row r="899">
          <cell r="D899">
            <v>60311770</v>
          </cell>
          <cell r="E899" t="str">
            <v>B</v>
          </cell>
          <cell r="F899" t="str">
            <v>CELULAR</v>
          </cell>
          <cell r="G899" t="str">
            <v>Jose Luis Castorena</v>
          </cell>
          <cell r="H899" t="str">
            <v>Calle Martinez de Neza S/N, Valle de Bravo/Villa de colorines, MEX, CP. 51230</v>
          </cell>
          <cell r="I899">
            <v>7221569284</v>
          </cell>
          <cell r="J899" t="str">
            <v>HISENSE</v>
          </cell>
          <cell r="K899" t="str">
            <v>C20</v>
          </cell>
          <cell r="L899" t="str">
            <v>1NH75A91MX10D0H2AH2008C</v>
          </cell>
          <cell r="M899" t="str">
            <v>BMG331917</v>
          </cell>
          <cell r="N899">
            <v>3447.41</v>
          </cell>
          <cell r="O899">
            <v>42583</v>
          </cell>
          <cell r="P899">
            <v>42782</v>
          </cell>
          <cell r="Q899">
            <v>201709</v>
          </cell>
          <cell r="R899" t="str">
            <v xml:space="preserve">CF OTORGADO POR SOPORTE TECNICO (IRREPARABILIDAD) </v>
          </cell>
          <cell r="S899" t="str">
            <v>EQUIPO RAYADO CON PORTA SIM</v>
          </cell>
          <cell r="T899" t="str">
            <v xml:space="preserve"> Juan Francisco Alvizar           </v>
          </cell>
          <cell r="U899" t="str">
            <v>2017-04-19</v>
          </cell>
          <cell r="V899" t="str">
            <v>CELULARES</v>
          </cell>
          <cell r="W899" t="str">
            <v>COMPLETADO</v>
          </cell>
          <cell r="X899" t="str">
            <v>TALLER</v>
          </cell>
          <cell r="Y899">
            <v>42782</v>
          </cell>
          <cell r="Z899">
            <v>199</v>
          </cell>
          <cell r="AA899" t="str">
            <v>M010</v>
          </cell>
          <cell r="AD899" t="str">
            <v>Valle de Bravo/Villa de colorines</v>
          </cell>
          <cell r="AE899" t="str">
            <v>MEX</v>
          </cell>
          <cell r="AF899" t="str">
            <v>MX</v>
          </cell>
          <cell r="AG899" t="str">
            <v>10410088</v>
          </cell>
          <cell r="AH899" t="str">
            <v>JOSE LUIS CASTORENA</v>
          </cell>
          <cell r="AI899" t="str">
            <v>S/N Calle Martinez de Neza</v>
          </cell>
          <cell r="AJ899" t="str">
            <v>7221569284</v>
          </cell>
          <cell r="AK899">
            <v>0</v>
          </cell>
          <cell r="AL899" t="str">
            <v>51230</v>
          </cell>
          <cell r="AM899" t="str">
            <v>20/04/2017 23 : 07 EVELYN.ZEPE : SEG: CFA.16/03/2017 02 : 05 RUBI.G : SEG: PENDIENTE OR GENERAR 54 Y 74 POR FALTADE MODELO, SERIE DE QUIPO A EMBARCAR PARA CF RGF//24/02/2017 23 : 55 SERGIO.FER : TCF124/02/2017 23 : 54 SERGIO.FER : TCFT - Irreparabilidad24/02/2017 00 : 10 201709 : SE ANEXA REPORTE TECNICO PARA SU VALORACION18/02/2017 00 : 09 201709 : SE ANEXARON LOS DOCUMENTOS, EL EQUIPO PASA ASERVICIO17/02/2017 05 : 22 RUBI.G : SE ANEXAN DOCUMENTOS DE COMPRA EN SISTEMARGF//14/02/2017 02 : 46 RUBI.G : CE1: 1186790194 RGF//11/02/2017 06 : 47 GABRIELA.B : DCEG11/02/2017 06 : 45 GABRIELA.B : RD%ESQUINA CON AV JACARANDASJOSPPR2@GMAIL.COMCLIENTE SOLICITA QUE SE ACUDA A DOMICILIO PARARECOLECCIÓN DE EQUIPO YA QUE NO TIENE CERCA ALGÚN ESTABLECIMIENTO</v>
          </cell>
          <cell r="AN899" t="str">
            <v>1MH75AL1MX1Z30</v>
          </cell>
          <cell r="AO899" t="e">
            <v>#N/A</v>
          </cell>
          <cell r="AP899" t="e">
            <v>#N/A</v>
          </cell>
          <cell r="AQ899" t="e">
            <v>#N/A</v>
          </cell>
          <cell r="AR899" t="e">
            <v>#N/A</v>
          </cell>
          <cell r="AS899" t="str">
            <v>GMS001NJD013S405686M010</v>
          </cell>
          <cell r="AT899">
            <v>2</v>
          </cell>
          <cell r="AU899" t="str">
            <v>C1</v>
          </cell>
          <cell r="AV899" t="str">
            <v>GMS001NJD013</v>
          </cell>
          <cell r="AW899" t="str">
            <v>S405686</v>
          </cell>
          <cell r="AX899" t="str">
            <v>M010</v>
          </cell>
          <cell r="AY899">
            <v>74012250</v>
          </cell>
          <cell r="AZ899">
            <v>51013179</v>
          </cell>
          <cell r="BA899">
            <v>80141904</v>
          </cell>
        </row>
        <row r="900">
          <cell r="D900">
            <v>60311774</v>
          </cell>
          <cell r="E900" t="str">
            <v xml:space="preserve">A  </v>
          </cell>
          <cell r="F900" t="str">
            <v>CELULAR</v>
          </cell>
          <cell r="G900" t="str">
            <v>MARTINA VAZQUEZ GOMEZ</v>
          </cell>
          <cell r="H900" t="str">
            <v>65 BIS No. 929 COZUMEL/EMILIANO ZAPATA, QR, CP. 77620</v>
          </cell>
          <cell r="I900">
            <v>9871084066</v>
          </cell>
          <cell r="J900" t="str">
            <v>HISENSE</v>
          </cell>
          <cell r="K900" t="str">
            <v>U972</v>
          </cell>
          <cell r="L900" t="str">
            <v>1MS75CE9MX10DOH2HD10178</v>
          </cell>
          <cell r="M900" t="str">
            <v>0929 213364</v>
          </cell>
          <cell r="N900">
            <v>2199</v>
          </cell>
          <cell r="O900">
            <v>42612</v>
          </cell>
          <cell r="P900">
            <v>42782</v>
          </cell>
          <cell r="Q900">
            <v>201709</v>
          </cell>
          <cell r="R900" t="str">
            <v xml:space="preserve">CF OTORGADO POR FATA DE PARTE PCB LOGIC. T1023967. OC 1007978
</v>
          </cell>
          <cell r="S900" t="str">
            <v>EQUIPO MALTRATDO CON BATERIA Y TAPA</v>
          </cell>
          <cell r="T900" t="str">
            <v xml:space="preserve"> Juan Francisco Alvizar           </v>
          </cell>
          <cell r="U900" t="str">
            <v>2017-04-19</v>
          </cell>
          <cell r="V900" t="str">
            <v>CELULARES</v>
          </cell>
          <cell r="W900" t="str">
            <v>COMPLETADO</v>
          </cell>
          <cell r="X900" t="str">
            <v>TALLER</v>
          </cell>
          <cell r="Y900">
            <v>42782</v>
          </cell>
          <cell r="Z900">
            <v>170</v>
          </cell>
          <cell r="AA900" t="str">
            <v>M010</v>
          </cell>
          <cell r="AD900" t="str">
            <v>COZUMEL/EMILIANO ZAPATA</v>
          </cell>
          <cell r="AE900" t="str">
            <v>QR</v>
          </cell>
          <cell r="AF900" t="str">
            <v>MX</v>
          </cell>
          <cell r="AG900" t="str">
            <v>10409244</v>
          </cell>
          <cell r="AH900" t="str">
            <v>MARTINA VAZQUEZ GOMEZ</v>
          </cell>
          <cell r="AI900" t="str">
            <v>929 65 BIS</v>
          </cell>
          <cell r="AJ900" t="str">
            <v>9871084066</v>
          </cell>
          <cell r="AK900">
            <v>0</v>
          </cell>
          <cell r="AL900" t="str">
            <v>77620</v>
          </cell>
          <cell r="AM900" t="str">
            <v>21/04/2017 01 : 13 ANA.LAURA : CSCCFNPse le pide a cliente nos de oportunidad a que se restablezcan losembarques la siguiente semana20/04/2017 23 : 08 EVELYN.ZEPE : SEG: CFA.16/03/2017 02 : 29 RUBI.G : SEG: PENDIENTE POR GENERAR 54 Y 74 PORFALTA DE MODELO, SERIE DE QUIPO A EMBARCAR PARA CF RGF//08/03/2017 01 : 13 ERNESTO.HERN : TCF108/03/2017 01 : 12 ERNESTO.HERN : NP508/03/2017 00 : 29 EVELYN.ZEPE : SEG: EN ESPERA DE P2 DE REFACCIONES.EZA.28/02/2017 03 : 03 201709 : P1. T1023967. 1007978EQUIPO PENDIENTE POR PARTE ( PCB LOGIC )17/02/2017 23 : 54 201709 : SE ANEXARON LOS DOCUMENTOS, EL EQUIPO PASA ASERVICIO17/02/2017 05 : 33 RUBI.G : SE ANEXAN DOCUMENTOS DE COMPRA EN SISTEMARGF//15/02/2017 03 : 25 EVELYN.ZEPE : CE1: 5770081122 RGF//14/02/2017 03 : 56 SEMIRAMIS.M : CSCCte se comunica para verificar la recepcion y el numero de consultingcon el que se le generara la guia de dhl14/02/2017 00 : 27 BRENDA.MORA : DCEG14/02/2017 00 : 23 BRENDA.MORA : ODSWTPENTRE CALLE 2 Y CALLE 4</v>
          </cell>
          <cell r="AN900" t="e">
            <v>#N/A</v>
          </cell>
          <cell r="AO900" t="e">
            <v>#N/A</v>
          </cell>
          <cell r="AP900" t="e">
            <v>#N/A</v>
          </cell>
          <cell r="AQ900" t="e">
            <v>#N/A</v>
          </cell>
          <cell r="AR900" t="e">
            <v>#N/A</v>
          </cell>
          <cell r="AS900" t="str">
            <v>1MS75CE9MX10D0C163007M010</v>
          </cell>
          <cell r="AT900">
            <v>9</v>
          </cell>
          <cell r="AU900" t="str">
            <v>HISENSE U972</v>
          </cell>
          <cell r="AV900" t="str">
            <v>1MS75CE9MX10D0</v>
          </cell>
          <cell r="AW900" t="str">
            <v>C163007</v>
          </cell>
          <cell r="AX900" t="str">
            <v>M010</v>
          </cell>
          <cell r="AY900">
            <v>74012113</v>
          </cell>
          <cell r="AZ900">
            <v>51013037</v>
          </cell>
          <cell r="BA900">
            <v>80143873</v>
          </cell>
        </row>
        <row r="901">
          <cell r="D901">
            <v>60311885</v>
          </cell>
          <cell r="E901" t="str">
            <v>B</v>
          </cell>
          <cell r="F901" t="str">
            <v>CELULAR</v>
          </cell>
          <cell r="G901" t="str">
            <v>Ezequiel Jimenez</v>
          </cell>
          <cell r="H901" t="str">
            <v>Calle Tinum, Mz966 Lt16, Tlalpan/pedregal de sn nicolas 4ta secc,DF  cp. 14100</v>
          </cell>
          <cell r="I901" t="str">
            <v>0445519356917</v>
          </cell>
          <cell r="J901" t="str">
            <v>HISENSE</v>
          </cell>
          <cell r="K901" t="str">
            <v>C20</v>
          </cell>
          <cell r="L901" t="str">
            <v>1MH75A91MX10D0HE7Z50212</v>
          </cell>
          <cell r="M901">
            <v>3614730</v>
          </cell>
          <cell r="N901">
            <v>4499</v>
          </cell>
          <cell r="O901">
            <v>42783</v>
          </cell>
          <cell r="P901">
            <v>42783</v>
          </cell>
          <cell r="Q901">
            <v>201709</v>
          </cell>
          <cell r="R901" t="str">
            <v xml:space="preserve">CF OTORGADO POR SOPORTE TECNICO (IRREPARABILIDAD) </v>
          </cell>
          <cell r="S901" t="str">
            <v>EQUIPO MALTRATDO CON PORTA SIM</v>
          </cell>
          <cell r="T901" t="str">
            <v xml:space="preserve"> Juan Francisco Alvizar           </v>
          </cell>
          <cell r="U901" t="str">
            <v>2017-04-19</v>
          </cell>
          <cell r="V901" t="str">
            <v>CELULARES</v>
          </cell>
          <cell r="W901" t="str">
            <v>COMPLETADO</v>
          </cell>
          <cell r="X901" t="str">
            <v>TALLER</v>
          </cell>
          <cell r="Y901">
            <v>42783</v>
          </cell>
          <cell r="Z901">
            <v>42783</v>
          </cell>
          <cell r="AA901" t="str">
            <v>M012</v>
          </cell>
          <cell r="AD901" t="str">
            <v>Tlalpan/pedregal de sn nicolas 4ta secc</v>
          </cell>
          <cell r="AE901" t="str">
            <v>DF</v>
          </cell>
          <cell r="AF901" t="str">
            <v>MX</v>
          </cell>
          <cell r="AG901" t="str">
            <v>10411617</v>
          </cell>
          <cell r="AH901" t="str">
            <v>EZEQUIEL JIMENEZ</v>
          </cell>
          <cell r="AI901" t="str">
            <v>Calle Tinum, Mz966 Lt16</v>
          </cell>
          <cell r="AJ901" t="str">
            <v>0445519356917</v>
          </cell>
          <cell r="AK901">
            <v>0</v>
          </cell>
          <cell r="AL901" t="str">
            <v>14100</v>
          </cell>
          <cell r="AM901" t="str">
            <v>20/04/2017 23 : 09 EVELYN.ZEPE : SEG: CFA.18/04/2017 00 : 08 SEMIRAMIS.M : CSCCte se comunica para verificar cuando se le enviar su equipo se lemenciona que esta semana se contempla el envio de su equipo solo se lepide darnos oportunidad de enviarlo cte de acuerdo solo menciona que nopase se esta semana05/04/2017 00 : 37 SEMIRAMIS.M : CSCCte se comunica para saber cuando se le enviara el equipo por el tiempode espera menciona que exige hablar con cvillavicencio como no selocaliza menciona que no esta de acuerdo con el tiempo que ha tenido queesperar para que se le envie su equipo28/03/2017 03 : 41 SEMIRAMIS.M : CSCCte se comunica para mencionar que si acepta que se reemplace su equipopor el celular modelo C1 pide que se le envie lo antes posible puesdepende mucho del equipo para su trabajo28/03/2017 01 : 15 BRENDA.MORA : CSCSe corto llama, se le debe de mencionar al cliente si acepta el cambiode modelo al C! ya que por el momento no hay el que el tiene.16/03/2017 06 : 28 GABRIELA.B : CSCSe genera 54076287, por el seguimiento de CF16/03/2017 02 : 08 RUBI.G : SEG: PENDIENTE OR GENERAR 54 Y 74 POR FALTADE MODELO, SERIE DE QUIPO A EMBARCAR PARA CF RGF//01/03/2017 02 : 27 BRENDA.MORA : CSCSe le hace mención de la autorización del cf y el tiempo de entrega de20 días hábiles. TCF1PU-CSA28/02/2017 00 : 13 RAUL.CALDER : CSCCte solicita estatus, se le indica se comunique mañana en espera deldictamen de su servicio, cte de acuerdo.24/02/2017 23 : 52 SERGIO.FER : TCF124/02/2017 23 : 51 SERGIO.FER : TCFT - Irreparabilidad24/02/2017 00 : 11 201709 : SE ANEXA REPORTE TECNICO PARA SU VALORACION21/02/2017 04 : 06 JUANANTONIO : CSCse le porporciona estatus al CTE19/02/2017 00 : 03 201709 : SE ANEXARON LOS DOCUMENTOS, EL EQUIPO SEENCUENTRA EN PROCESO DE REPARACION18/02/2017 06 : 48 RUBI.G : SE ANEXAN DOCUMENTOS DE COMPRA EN SISTEMARGF//10/02/2017 06 : 06 RUBI.G : CE1: 1800505910 RGF//09/02/2017 03 : 56 ANA.LAURA : DCEGODSWTP%DZEMUL Y FERROCARRIL DE CUERNAVACAJLEZEQUIEL@OUTLOOK.COMIMEI2:867532021954957</v>
          </cell>
          <cell r="AN901" t="str">
            <v>1MH75AL1MX1Z30</v>
          </cell>
          <cell r="AO901" t="e">
            <v>#N/A</v>
          </cell>
          <cell r="AP901" t="e">
            <v>#N/A</v>
          </cell>
          <cell r="AQ901" t="e">
            <v>#N/A</v>
          </cell>
          <cell r="AR901" t="e">
            <v>#N/A</v>
          </cell>
          <cell r="AS901" t="str">
            <v>GMS001NJD013S405686M010</v>
          </cell>
          <cell r="AT901">
            <v>2</v>
          </cell>
          <cell r="AU901" t="str">
            <v>C1</v>
          </cell>
          <cell r="AV901" t="str">
            <v>GMS001NJD013</v>
          </cell>
          <cell r="AW901" t="str">
            <v>S405686</v>
          </cell>
          <cell r="AX901" t="str">
            <v>M010</v>
          </cell>
          <cell r="AY901">
            <v>74012251</v>
          </cell>
          <cell r="AZ901">
            <v>51013261</v>
          </cell>
          <cell r="BA901">
            <v>80141906</v>
          </cell>
        </row>
        <row r="902">
          <cell r="D902">
            <v>60311886</v>
          </cell>
          <cell r="E902" t="str">
            <v xml:space="preserve">A  </v>
          </cell>
          <cell r="F902" t="str">
            <v>CELULAR</v>
          </cell>
          <cell r="G902" t="str">
            <v>Ma. Concepcion Gomez Guzman</v>
          </cell>
          <cell r="H902" t="str">
            <v>Cto del Mezquite 193-A, Frcc Paseo del Campestre/Celaya , GTO, CP. 38088</v>
          </cell>
          <cell r="I902">
            <v>4614613946</v>
          </cell>
          <cell r="J902" t="str">
            <v>HISENSE</v>
          </cell>
          <cell r="K902" t="str">
            <v>C1</v>
          </cell>
          <cell r="L902" t="str">
            <v>1MH75AL1MX1Z30HEQZC0320</v>
          </cell>
          <cell r="M902">
            <v>1050055737</v>
          </cell>
          <cell r="N902">
            <v>3644.19</v>
          </cell>
          <cell r="O902">
            <v>42713</v>
          </cell>
          <cell r="P902">
            <v>42783</v>
          </cell>
          <cell r="Q902">
            <v>201709</v>
          </cell>
          <cell r="R902" t="str">
            <v xml:space="preserve">CF POR FALTA DE REFACCION, PCB LOGIC T1022328.  OC 1007978
</v>
          </cell>
          <cell r="S902" t="str">
            <v>EQUIPO MALTRATDO CON PORTA SIM</v>
          </cell>
          <cell r="T902" t="str">
            <v xml:space="preserve"> Juan Francisco Alvizar           </v>
          </cell>
          <cell r="U902" t="str">
            <v>2017-04-19</v>
          </cell>
          <cell r="V902" t="str">
            <v>CELULARES</v>
          </cell>
          <cell r="W902" t="str">
            <v>COMPLETADO</v>
          </cell>
          <cell r="X902" t="str">
            <v>TALLER</v>
          </cell>
          <cell r="Y902">
            <v>42783</v>
          </cell>
          <cell r="Z902">
            <v>70</v>
          </cell>
          <cell r="AA902" t="str">
            <v>M010</v>
          </cell>
          <cell r="AD902" t="str">
            <v>Frcc Paseo del Campestre/Celaya</v>
          </cell>
          <cell r="AE902" t="str">
            <v>GTO</v>
          </cell>
          <cell r="AF902" t="str">
            <v>MX</v>
          </cell>
          <cell r="AG902" t="str">
            <v>10411900</v>
          </cell>
          <cell r="AH902" t="str">
            <v>MA. CONCEPCION GOMEZ GUZMAN</v>
          </cell>
          <cell r="AI902" t="str">
            <v>193-A Cto del Mezquite</v>
          </cell>
          <cell r="AJ902" t="str">
            <v>4614613946</v>
          </cell>
          <cell r="AK902">
            <v>0</v>
          </cell>
          <cell r="AL902" t="str">
            <v>38088</v>
          </cell>
          <cell r="AM902" t="str">
            <v>20/04/2017 23 : 09 EVELYN.ZEPE : SEG: CFA.06/04/2017 23 : 22 GERARDO.GRA : CSC se menciona CF a modelo C1 clienteacepta cambio. Se pasa ODS a CF para seguimiento. EMC*16/03/2017 02 : 29 RUBI.G : SEG: PENDIENTE POR GENERAR 54 Y 74 PORFALTA DE MODELO, SERIE DE QUIPO A EMBARCAR PARA CF RGF//08/03/2017 02 : 02 ERNESTO.HERN : TCF108/03/2017 02 : 02 ERNESTO.HERN : NP528/02/2017 03 : 04 201709 : P1. T1022328. 1007978EQUIPO PENDIENTE POR PARTE ( PCB LOGIC )19/02/2017 00 : 00 201709 : SE ANEXARON LOS DOCUMENTOS, EL EQUIPO SEENCUENTRA EN PROCESO DE REPARACION18/02/2017 06 : 53 RUBI.G : SE ANEXAN DOCUMENTOS DE COMPRA EN SISTEMARGF//15/02/2017 03 : 17 EVELYN.ZEPE : CE1: 5770060424 RGF//14/02/2017 00 : 55 SEMIRAMIS.M : ODSDWPDCEG14/02/2017 00 : 15 CINTHYA V.CINTHYA : MODOR:C1% ROBLE Y AV PASEO DEL CAMPESTREODSWTPAGCONNY@HOTMAIL.COM</v>
          </cell>
          <cell r="AN902" t="e">
            <v>#N/A</v>
          </cell>
          <cell r="AO902" t="e">
            <v>#N/A</v>
          </cell>
          <cell r="AP902" t="e">
            <v>#N/A</v>
          </cell>
          <cell r="AQ902" t="e">
            <v>#N/A</v>
          </cell>
          <cell r="AR902" t="e">
            <v>#N/A</v>
          </cell>
          <cell r="AS902" t="str">
            <v>GMS001NJD013S405686M010</v>
          </cell>
          <cell r="AT902">
            <v>2</v>
          </cell>
          <cell r="AU902" t="str">
            <v>C1</v>
          </cell>
          <cell r="AV902" t="str">
            <v>GMS001NJD013</v>
          </cell>
          <cell r="AW902" t="str">
            <v>S405686</v>
          </cell>
          <cell r="AX902" t="str">
            <v>M010</v>
          </cell>
          <cell r="AY902">
            <v>74012115</v>
          </cell>
          <cell r="AZ902">
            <v>51013039</v>
          </cell>
          <cell r="BA902">
            <v>80143862</v>
          </cell>
        </row>
        <row r="903">
          <cell r="D903">
            <v>60311887</v>
          </cell>
          <cell r="E903" t="str">
            <v>B</v>
          </cell>
          <cell r="F903" t="str">
            <v>CELULAR</v>
          </cell>
          <cell r="G903" t="str">
            <v>Juan Pablo Lopez Martinez</v>
          </cell>
          <cell r="H903" t="str">
            <v>angel carbajal No 15, Xalapa /Del valle, VER,  CP. 91097</v>
          </cell>
          <cell r="I903" t="str">
            <v>2281228299/2282986621</v>
          </cell>
          <cell r="J903" t="str">
            <v>HISENSE</v>
          </cell>
          <cell r="K903" t="str">
            <v>C20</v>
          </cell>
          <cell r="L903" t="str">
            <v>S/N</v>
          </cell>
          <cell r="M903" t="str">
            <v>JAL/000241274</v>
          </cell>
          <cell r="N903">
            <v>5998.5</v>
          </cell>
          <cell r="O903">
            <v>42689</v>
          </cell>
          <cell r="P903">
            <v>42783</v>
          </cell>
          <cell r="Q903">
            <v>201709</v>
          </cell>
          <cell r="R903" t="str">
            <v xml:space="preserve">CF OTORGADO POR SOPORTE TECNICO (IRREPARABILIDAD) 
 </v>
          </cell>
          <cell r="S903" t="str">
            <v>EQUIPO MALTRATDO CON PORTA SIM</v>
          </cell>
          <cell r="T903" t="str">
            <v xml:space="preserve"> Juan Francisco Alvizar           </v>
          </cell>
          <cell r="U903" t="str">
            <v>2017-04-19</v>
          </cell>
          <cell r="V903" t="str">
            <v>CELULARES</v>
          </cell>
          <cell r="W903" t="str">
            <v>COMPLETADO</v>
          </cell>
          <cell r="X903" t="str">
            <v>TALLER</v>
          </cell>
          <cell r="Y903">
            <v>42783</v>
          </cell>
          <cell r="Z903">
            <v>94</v>
          </cell>
          <cell r="AA903" t="str">
            <v>M010</v>
          </cell>
          <cell r="AD903" t="str">
            <v>Xalapa /Del valle</v>
          </cell>
          <cell r="AE903" t="str">
            <v>VER</v>
          </cell>
          <cell r="AF903" t="str">
            <v>MX</v>
          </cell>
          <cell r="AG903" t="str">
            <v>10411384</v>
          </cell>
          <cell r="AH903" t="str">
            <v>JUAN PABLO LOPEZ MARTINEZ</v>
          </cell>
          <cell r="AI903" t="str">
            <v>15 angel carbajal</v>
          </cell>
          <cell r="AJ903" t="str">
            <v>2281228299</v>
          </cell>
          <cell r="AK903" t="str">
            <v>2282986621</v>
          </cell>
          <cell r="AL903" t="str">
            <v>91097</v>
          </cell>
          <cell r="AM903" t="str">
            <v>20/04/2017 23 : 11 EVELYN.ZEPE : SEG: CFA.16/03/2017 02 : 09 RUBI.G : SEG: PENDIENTE OR GENERAR 54 Y 74 POR FALTADE MODELO, SERIE DE QUIPO A EMBARCAR PARA CF RGF//01/03/2017 02 : 25 GERARDO.GRA : CSC se indica CF y tiempo aprox, deentrega. contestado por EMC*24/02/2017 23 : 47 SERGIO.FER : TCF124/02/2017 23 : 47 SERGIO.FER : TCFT - Irreparabilidad24/02/2017 05 : 09 ANA.LAURA : CSCse le informa a cte q solo estamos en espera de respuesta de ST, parasaber q procedera24/02/2017 00 : 11 201709 : SE ANEXA REPORTE TECNICO PARA SU VALORACION18/02/2017 23 : 51 201709 : SE ANEXARON LOS DOCUMENTOS, EL EQUIPO SEENCUENTRA EN PROCESO DE REPARACION18/02/2017 06 : 56 RUBI.G : SE ANEXAN DOCUMENTOS DE COMPRA EN SISTEMARGF//15/02/2017 06 : 20 EVELYN.ZEPE : CE1: 2726752125 RGF//14/02/2017 02 : 26 MARIA.EUGENI : DCEG14/02/2017 02 : 25 MARIA.EUGENI : SEG: DGR14/02/2017 02 : 24 MARIA.EUGENI : ODSWTP1 Y RIO PANUCOFACHADA VERDE REJA GRISJUANP.LOPEZM@GMAIL.COM</v>
          </cell>
          <cell r="AN903" t="str">
            <v>1MH75AL1MX1Z30</v>
          </cell>
          <cell r="AO903" t="e">
            <v>#N/A</v>
          </cell>
          <cell r="AP903" t="e">
            <v>#N/A</v>
          </cell>
          <cell r="AQ903" t="e">
            <v>#N/A</v>
          </cell>
          <cell r="AR903" t="e">
            <v>#N/A</v>
          </cell>
          <cell r="AS903" t="str">
            <v>GMS001NJD013S405686M010</v>
          </cell>
          <cell r="AT903">
            <v>2</v>
          </cell>
          <cell r="AU903" t="str">
            <v>C1</v>
          </cell>
          <cell r="AV903" t="str">
            <v>GMS001NJD013</v>
          </cell>
          <cell r="AW903" t="str">
            <v>S405686</v>
          </cell>
          <cell r="AX903" t="str">
            <v>M010</v>
          </cell>
          <cell r="AY903">
            <v>74012252</v>
          </cell>
          <cell r="AZ903">
            <v>51013180</v>
          </cell>
          <cell r="BA903">
            <v>80141907</v>
          </cell>
        </row>
        <row r="904">
          <cell r="D904">
            <v>60310674</v>
          </cell>
          <cell r="E904" t="str">
            <v xml:space="preserve">A  </v>
          </cell>
          <cell r="F904" t="str">
            <v>TV</v>
          </cell>
          <cell r="G904" t="str">
            <v>LOPEZ ESPINOZA DANIEL</v>
          </cell>
          <cell r="H904" t="str">
            <v>BLVD PEDRO ANAYA Y CALLEJON GALEANA</v>
          </cell>
          <cell r="I904">
            <v>6681929654</v>
          </cell>
          <cell r="J904" t="str">
            <v>HISENSE</v>
          </cell>
          <cell r="K904" t="str">
            <v>50H3</v>
          </cell>
          <cell r="L904" t="str">
            <v>50J141308H00027</v>
          </cell>
          <cell r="M904" t="str">
            <v xml:space="preserve">Carta de Aceptación </v>
          </cell>
          <cell r="N904">
            <v>7800</v>
          </cell>
          <cell r="O904">
            <v>42040</v>
          </cell>
          <cell r="P904">
            <v>42767</v>
          </cell>
          <cell r="Q904">
            <v>201018</v>
          </cell>
          <cell r="R904" t="str">
            <v xml:space="preserve">10/02/2017 06 : 28  ERNESTO.HERN : NP5
08/02/2017 03 : 55 201018 : LEDS DE PANEL FALLANDO PEDIDO DE COMPRA OC-1007086 </v>
          </cell>
          <cell r="S904" t="str">
            <v/>
          </cell>
          <cell r="T904" t="str">
            <v xml:space="preserve">   Rosa Maria Jaime               </v>
          </cell>
          <cell r="U904" t="str">
            <v>2017-04-20</v>
          </cell>
          <cell r="V904" t="str">
            <v>Norte</v>
          </cell>
          <cell r="W904" t="str">
            <v>COMPLETADO</v>
          </cell>
          <cell r="X904" t="str">
            <v>TALLER</v>
          </cell>
          <cell r="Y904">
            <v>42767</v>
          </cell>
          <cell r="Z904">
            <v>727</v>
          </cell>
          <cell r="AA904" t="str">
            <v>M012</v>
          </cell>
          <cell r="AD904" t="str">
            <v>col las huertas/los mochis</v>
          </cell>
          <cell r="AE904" t="str">
            <v>SIN</v>
          </cell>
          <cell r="AF904" t="str">
            <v>MX</v>
          </cell>
          <cell r="AG904" t="str">
            <v>10411109</v>
          </cell>
          <cell r="AH904" t="str">
            <v>DANIEL LOPEZ ESPINOZA</v>
          </cell>
          <cell r="AI904" t="str">
            <v>tito navarro num 2490</v>
          </cell>
          <cell r="AJ904" t="str">
            <v>6681929654</v>
          </cell>
          <cell r="AK904">
            <v>0</v>
          </cell>
          <cell r="AL904" t="str">
            <v>81270</v>
          </cell>
          <cell r="AM904" t="str">
            <v>22/04/2017 07 : 53 PETERSON.NO : TCF174 7401188721/04/2017 22 : 59 ANA.ROSA : CSCcte. muy molesto por que aun no ha llegado el equipo de CF, y no secuenta con fecha próxima de entrega, se pide apoyo a esta área, enespera de que brinden esta información21/04/2017 00 : 30 MARIA.EUGENI : SEG: Se da seguimiento con este foliopara procesar CF. 60313342 se Cancela.07/03/2017 07 : 55 ADOLFO.FER : SEG: SEGUIMIENTO CON NUEVA ORDEN6031334227/02/2017 23 : 13 SEMIRAMIS.M : CSCCte se comunica para saber los datos de envio de su equipo se lemenciona los datos se le pide tiempo para la entrega de equipo porpaqueteria25/02/2017 02 : 31 MARCO.DIAZ : TCF174 7401123324/02/2017 02 : 39 MARCO.DIAZ : TCF2***MODELO lc-50n5000u***SERIE50G155274H02844***F. DE EMBARQUE 24 FEBRERO 2017***EVIADO A 201018***CARSSA16/02/2017 08 : 29 MARCO.DIAZ : TCF1PU CSA15/02/2017 07 : 02 GABRIELA.B : CSCSe confirma información de cambio físico de equipo se pide esperar10/02/2017 06 : 28 ERNESTO.HERN : TCF110/02/2017 06 : 28 ERNESTO.HERN : NP510/02/2017 03 : 57 MARIA.EUGENI : SEG: DGR08/02/2017 03 : 55 201018 : LEDS DE PANEL FALLANDO PEDIDO DE COMPRAOC-1007086 EQUIPO SE ENCUENTRA FISICAMENTE EN CSA31/01/2017 04 : 16 LAURA.HERNA : RD%VULEBARD PEDRO ANYA Y GALEANACASA COLOR BANCA CON MARCOS NARANJA A LADO DE UNA ABARROTERA</v>
          </cell>
          <cell r="AN904" t="str">
            <v>3TE50J141202</v>
          </cell>
          <cell r="AO904" t="str">
            <v>Básica</v>
          </cell>
          <cell r="AP904" t="str">
            <v>Hisense</v>
          </cell>
          <cell r="AQ904" t="str">
            <v>Opera</v>
          </cell>
          <cell r="AR904" t="str">
            <v>FHD 1920 x 1080</v>
          </cell>
          <cell r="AS904" t="e">
            <v>#N/A</v>
          </cell>
          <cell r="AT904" t="e">
            <v>#N/A</v>
          </cell>
          <cell r="AV904" t="str">
            <v>3TE50J141202</v>
          </cell>
          <cell r="AW904" t="e">
            <v>#N/A</v>
          </cell>
          <cell r="AY904">
            <v>74011887</v>
          </cell>
          <cell r="AZ904">
            <v>51012816</v>
          </cell>
          <cell r="BA904">
            <v>80141755</v>
          </cell>
        </row>
        <row r="905">
          <cell r="D905">
            <v>60310801</v>
          </cell>
          <cell r="E905" t="str">
            <v xml:space="preserve">A  </v>
          </cell>
          <cell r="F905" t="str">
            <v>TV</v>
          </cell>
          <cell r="G905" t="str">
            <v>JUANA CORREA MACIAS</v>
          </cell>
          <cell r="H905" t="str">
            <v>CALLE 21 #550 FRACC. LOS ALAMOS, GOMEZ PALACIO DURANGO</v>
          </cell>
          <cell r="I905">
            <v>8711915583</v>
          </cell>
          <cell r="J905" t="str">
            <v>HISENSE</v>
          </cell>
          <cell r="K905" t="str">
            <v>50H3</v>
          </cell>
          <cell r="L905" t="str">
            <v>50J141308H02840</v>
          </cell>
          <cell r="M905">
            <v>126875</v>
          </cell>
          <cell r="N905">
            <v>104014.1</v>
          </cell>
          <cell r="O905">
            <v>42047</v>
          </cell>
          <cell r="P905">
            <v>42769</v>
          </cell>
          <cell r="Q905">
            <v>201036</v>
          </cell>
          <cell r="R905" t="str">
            <v xml:space="preserve">10/02/2017 06 : 46  ERNESTO.HERN : NP5
08/02/2017 07 : 22 201036 : SE SOLICITA REFACCIÓN PANEL CON OC-1007101
</v>
          </cell>
          <cell r="S905" t="str">
            <v>EQUIPO SIN BASE</v>
          </cell>
          <cell r="T905" t="str">
            <v xml:space="preserve">         JAVIER LOPEZ             </v>
          </cell>
          <cell r="U905" t="str">
            <v>2017-04-19</v>
          </cell>
          <cell r="V905" t="str">
            <v>Norte</v>
          </cell>
          <cell r="W905" t="str">
            <v>COMPLETADO</v>
          </cell>
          <cell r="X905" t="str">
            <v>TALLER</v>
          </cell>
          <cell r="Y905">
            <v>42769</v>
          </cell>
          <cell r="Z905">
            <v>722</v>
          </cell>
          <cell r="AA905" t="str">
            <v>M010</v>
          </cell>
          <cell r="AD905" t="str">
            <v>gome p/fracc alamos</v>
          </cell>
          <cell r="AE905" t="str">
            <v>DGO</v>
          </cell>
          <cell r="AF905" t="str">
            <v>MX</v>
          </cell>
          <cell r="AG905" t="str">
            <v>10411043</v>
          </cell>
          <cell r="AH905" t="str">
            <v>JUANA CORREA MACIAS</v>
          </cell>
          <cell r="AI905" t="str">
            <v>550 calle 21</v>
          </cell>
          <cell r="AJ905" t="str">
            <v>1915583</v>
          </cell>
          <cell r="AK905" t="str">
            <v>8711151968</v>
          </cell>
          <cell r="AL905" t="str">
            <v>35020</v>
          </cell>
          <cell r="AM905" t="str">
            <v>22/04/2017 08 : 12 PETERSON.NO : TCF174 7401190725/02/2017 02 : 52 MARCO.DIAZ : TCF174 7401123824/02/2017 02 : 42 MARCO.DIAZ : TCF2***MODELO 50h7gb***SERIE50G1611D4H00623***F. DE EMBARQUE 24 FEBRERO 2017***EVIADO A 201036***CARSSA16/02/2017 08 : 40 MARCO.DIAZ : TCF1PU CSA10/02/2017 06 : 46 ERNESTO.HERN : TCF110/02/2017 06 : 46 ERNESTO.HERN : NP510/02/2017 04 : 03 MARIA.EUGENI : SEG: DGR08/02/2017 07 : 22 201036 : SE SOLICITA REFACCIÓN PANEL CON OC-100710105/02/2017 04 : 15 201036 : EQUIPO RECOLECTADO Y EN DIAGNOSTICO30/01/2017 23 : 59 JUANANTONIO : ODSWTPENTRE 15 Y 16CTE ENVIARA DOCS VIA CORREO</v>
          </cell>
          <cell r="AN905" t="str">
            <v>3TE50J141202</v>
          </cell>
          <cell r="AO905" t="str">
            <v>Básica</v>
          </cell>
          <cell r="AP905" t="str">
            <v>Hisense</v>
          </cell>
          <cell r="AQ905" t="str">
            <v>Opera</v>
          </cell>
          <cell r="AR905" t="str">
            <v>FHD 1920 x 1080</v>
          </cell>
          <cell r="AS905" t="str">
            <v>3TE50G165140G165140M010</v>
          </cell>
          <cell r="AT905">
            <v>164</v>
          </cell>
          <cell r="AU905" t="str">
            <v>50H7GB</v>
          </cell>
          <cell r="AV905" t="str">
            <v>3TE50G165140</v>
          </cell>
          <cell r="AW905" t="str">
            <v>G165140</v>
          </cell>
          <cell r="AX905" t="str">
            <v>M010</v>
          </cell>
          <cell r="AY905">
            <v>74011907</v>
          </cell>
          <cell r="AZ905">
            <v>51012836</v>
          </cell>
          <cell r="BA905">
            <v>80147854</v>
          </cell>
        </row>
        <row r="906">
          <cell r="D906">
            <v>60311185</v>
          </cell>
          <cell r="E906" t="str">
            <v xml:space="preserve">A  </v>
          </cell>
          <cell r="F906" t="str">
            <v>TV</v>
          </cell>
          <cell r="G906" t="str">
            <v>JAIME VASQUEZ</v>
          </cell>
          <cell r="H906" t="str">
            <v>LUNA NO. 419 FRACC. EL SOL CALERA, ZACATECAS</v>
          </cell>
          <cell r="I906">
            <v>14789853560</v>
          </cell>
          <cell r="J906" t="str">
            <v>HISENSE</v>
          </cell>
          <cell r="K906" t="str">
            <v>32K20DW</v>
          </cell>
          <cell r="L906" t="str">
            <v>32G145278H00266</v>
          </cell>
          <cell r="M906">
            <v>161337</v>
          </cell>
          <cell r="N906">
            <v>5199</v>
          </cell>
          <cell r="O906">
            <v>42240</v>
          </cell>
          <cell r="P906">
            <v>42775</v>
          </cell>
          <cell r="Q906">
            <v>201038</v>
          </cell>
          <cell r="R906" t="str">
            <v>02/03/2017. SERGIO FER: TCFT CLARO VIDEO P1.OC-1007218 LA TARJETA ENVIADA NO CUENTA CON CLARO VIDEO</v>
          </cell>
          <cell r="S906" t="str">
            <v>NO HAY REFACCION Y POR ESO SE TRAMITO EL</v>
          </cell>
          <cell r="T906" t="str">
            <v xml:space="preserve">   MARIO COVARRUBIAS              </v>
          </cell>
          <cell r="U906" t="str">
            <v>2017</v>
          </cell>
          <cell r="V906" t="str">
            <v>Norte</v>
          </cell>
          <cell r="W906" t="str">
            <v>COMPLETADO</v>
          </cell>
          <cell r="X906" t="str">
            <v>TALLER</v>
          </cell>
          <cell r="Y906">
            <v>42775</v>
          </cell>
          <cell r="Z906">
            <v>535</v>
          </cell>
          <cell r="AA906" t="str">
            <v>M012</v>
          </cell>
          <cell r="AD906" t="str">
            <v>Fracc El sol/Calera</v>
          </cell>
          <cell r="AE906" t="str">
            <v>ZAC</v>
          </cell>
          <cell r="AF906" t="str">
            <v>MX</v>
          </cell>
          <cell r="AG906" t="str">
            <v>10409885</v>
          </cell>
          <cell r="AH906" t="str">
            <v>JAIME VAZQUEZ</v>
          </cell>
          <cell r="AI906" t="str">
            <v>419 Luna</v>
          </cell>
          <cell r="AJ906" t="str">
            <v>4781001576</v>
          </cell>
          <cell r="AK906" t="str">
            <v>4781001576</v>
          </cell>
          <cell r="AL906" t="str">
            <v>98505</v>
          </cell>
          <cell r="AM906" t="str">
            <v>22/04/2017 05 : 13 Ricardo Espinosa : TCF174 7401169414/03/2017 06 : 43 Ricardo Espinosa : TCF1PU CSA14/03/2017 06 : 43 Ricardo Espinosa : TCF1DR11/03/2017 03 : 37 ANA.ROSA : CSCse le indica a cte. de la autorización de CF y del tiempo de respuesta(25 días hábiles)02/03/2017 00 : 47 SERGIO.FER : CFT102/03/2017 00 : 46 SERGIO.FER : TCFT - Claro video, el equipo a enviardebe contar con claro video.01/03/2017 02 : 50 201038 : ST1- SE ANEXA NUEVO REPORTE TECNICO COMO SESOLICITO25/02/2017 01 : 59 SERGIO.FER : FDD - Reporte técnico.24/02/2017 01 : 29 MARIA.EUGENI : SEG:Nos da respuesta el Ing. Ferrerpor correo, CSA favor de dar seguimiento.22/02/2017 03 : 10 201038 : YA SE ENVIO CORREO A SERGIO FERRER CONEVIDENCIA22/02/2017 00 : 09 SERGIO.FER : ST2 - Se manda correo a CSA, en esperade pruebas.17/02/2017 01 : 50 MARIA.EUGENI : SEG: SOPORTE TECNICO15/02/2017 06 : 27 201038 : ST1-SE ADJUNTA REPORTE TECNICO SE SOLICITAASESORIA13/02/2017 23 : 58 ERNESTO.HERN : EM-P2A GUIA: 237634401410/02/2017 03 : 31 201038 : P1-QUIPO PENDIENTE DE REFACCION SE SOLICITOLA TARGETA MAIN09/02/2017NO. DE PARTE: 173862NO. DE PEDIDO DE COMPRA: OC-100721810/02/2017 03 : 13 GERARDO.GRA : Ticket de compra se encuentra en laotra orden , no se pudo adjuntar de nuevo el documento10/02/2017 03 : 09 GERARDO.GRA : ODSWTPEQUIPO YA SE ENCUENTRA EN CSA , REINGRESO DE LA ORDEN 60309135</v>
          </cell>
          <cell r="AN906" t="str">
            <v>3TE32G143053</v>
          </cell>
          <cell r="AO906" t="str">
            <v>Smart</v>
          </cell>
          <cell r="AP906" t="str">
            <v>Hisense</v>
          </cell>
          <cell r="AQ906" t="str">
            <v>Opera</v>
          </cell>
          <cell r="AR906" t="str">
            <v>HD 1366 X 768</v>
          </cell>
          <cell r="AS906" t="str">
            <v>GTE32G151950CRMM012</v>
          </cell>
          <cell r="AT906">
            <v>17</v>
          </cell>
          <cell r="AU906" t="str">
            <v>32H5B</v>
          </cell>
          <cell r="AV906" t="str">
            <v>GTE32G151950</v>
          </cell>
          <cell r="AW906" t="str">
            <v>CRM</v>
          </cell>
          <cell r="AX906" t="str">
            <v>M012</v>
          </cell>
          <cell r="AY906">
            <v>74012183</v>
          </cell>
          <cell r="AZ906">
            <v>51013110</v>
          </cell>
          <cell r="BA906">
            <v>80147204</v>
          </cell>
        </row>
        <row r="907">
          <cell r="D907">
            <v>60312612</v>
          </cell>
          <cell r="E907" t="str">
            <v xml:space="preserve">A  </v>
          </cell>
          <cell r="F907" t="str">
            <v>TV</v>
          </cell>
          <cell r="G907" t="str">
            <v>JUAN JOSE REYES ABOYTES</v>
          </cell>
          <cell r="H907" t="str">
            <v xml:space="preserve">HERMES 605, NEXUS, ESCOBEDO </v>
          </cell>
          <cell r="I907">
            <v>8115009045</v>
          </cell>
          <cell r="J907" t="str">
            <v>HISENSE</v>
          </cell>
          <cell r="K907" t="str">
            <v>50K20D</v>
          </cell>
          <cell r="L907" t="str">
            <v>50G144843H04355</v>
          </cell>
          <cell r="M907" t="str">
            <v>FACTURA</v>
          </cell>
          <cell r="N907">
            <v>6999</v>
          </cell>
          <cell r="O907">
            <v>42522</v>
          </cell>
          <cell r="P907">
            <v>42800</v>
          </cell>
          <cell r="Q907">
            <v>201024</v>
          </cell>
          <cell r="R907" t="str">
            <v>25/02/17 02:34 ERNESTO HDZ NP5 P1A: O.C.1007815, PANEL, 173331</v>
          </cell>
          <cell r="S907" t="str">
            <v/>
          </cell>
          <cell r="T907" t="str">
            <v xml:space="preserve">     SOFIA VAZQUEZ                </v>
          </cell>
          <cell r="U907" t="str">
            <v>2017-04-19</v>
          </cell>
          <cell r="V907" t="str">
            <v>Norte</v>
          </cell>
          <cell r="W907" t="str">
            <v>COMPLETADO</v>
          </cell>
          <cell r="X907" t="str">
            <v>TALLER</v>
          </cell>
          <cell r="Y907">
            <v>42788</v>
          </cell>
          <cell r="Z907">
            <v>278</v>
          </cell>
          <cell r="AA907" t="str">
            <v>M010</v>
          </cell>
          <cell r="AD907" t="str">
            <v>Generar Anaya / Mexxius</v>
          </cell>
          <cell r="AE907" t="str">
            <v>NL</v>
          </cell>
          <cell r="AF907" t="str">
            <v>MX</v>
          </cell>
          <cell r="AG907" t="str">
            <v>10407134</v>
          </cell>
          <cell r="AH907" t="str">
            <v>JUAN JOSE REYES ABOYTES</v>
          </cell>
          <cell r="AI907" t="str">
            <v>605 hermes</v>
          </cell>
          <cell r="AJ907" t="str">
            <v>8115009045</v>
          </cell>
          <cell r="AK907" t="str">
            <v>8114939238</v>
          </cell>
          <cell r="AL907" t="str">
            <v>66055</v>
          </cell>
          <cell r="AM907" t="str">
            <v>22/04/2017 06 : 08 ADOLFO.FER : TCF174:7401177014/03/2017 05 : 47 MARCO.DIAZ : TCF1PU CSA25/02/2017 02 : 34 ERNESTO.HERN : TCF125/02/2017 02 : 34 ERNESTO.HERN : NP524/02/2017 05 : 47 201024 : SE CHECO EN MAPA Y NO APARECE LA DIRECCION Y EL CELUAR MADA A BUZON HOY 2323/02/2017 09 : 22 201024 : P1A: O.C. 1007815, PANEL # DE PARTE17331, PREDIAGNOSTICO FEB-2223/02/2017 08 : 04 201024 : SE CHECARA DE QUE MUNCIIPIO Y COLONIA ES NOS COMUNICAREMOS CON CLIENTE YLO TURNAREMOS14/12/2016 00 : 40 ANA.LAURA : se le pide a cte envie documentoscorrectos13/12/2016 23 : 26 MARIELA.CHA : ODSWTPEMPORIOFACHADA NARANJAHAY UN COLEGIO A UNA CUADRA Y LA EMPRESA</v>
          </cell>
          <cell r="AN907" t="str">
            <v>3TE50G132311</v>
          </cell>
          <cell r="AO907" t="str">
            <v>Básica</v>
          </cell>
          <cell r="AP907" t="str">
            <v>Hisense</v>
          </cell>
          <cell r="AQ907" t="str">
            <v>Opera</v>
          </cell>
          <cell r="AR907" t="str">
            <v>FHD 1920 x 1080</v>
          </cell>
          <cell r="AS907" t="str">
            <v>3TE50G165140G165140M010</v>
          </cell>
          <cell r="AT907">
            <v>164</v>
          </cell>
          <cell r="AU907" t="str">
            <v>50H7GB</v>
          </cell>
          <cell r="AV907" t="str">
            <v>3TE50G165140</v>
          </cell>
          <cell r="AW907" t="str">
            <v>G165140</v>
          </cell>
          <cell r="AX907" t="str">
            <v>M010</v>
          </cell>
          <cell r="AY907">
            <v>74011770</v>
          </cell>
          <cell r="AZ907">
            <v>51012701</v>
          </cell>
          <cell r="BA907">
            <v>80148523</v>
          </cell>
        </row>
        <row r="908">
          <cell r="D908">
            <v>60310938</v>
          </cell>
          <cell r="E908" t="str">
            <v xml:space="preserve">A  </v>
          </cell>
          <cell r="F908" t="str">
            <v>TV</v>
          </cell>
          <cell r="G908" t="str">
            <v>DANIEL QUINTERO</v>
          </cell>
          <cell r="H908" t="str">
            <v>C.RIO LA PLATA #3393, COL. CORDOVA AMERICAS</v>
          </cell>
          <cell r="I908">
            <v>6566117908</v>
          </cell>
          <cell r="J908" t="str">
            <v>HISENSE</v>
          </cell>
          <cell r="K908" t="str">
            <v>50K20DW</v>
          </cell>
          <cell r="L908" t="str">
            <v>50J140464H02427</v>
          </cell>
          <cell r="M908" t="str">
            <v>TICKET DE COMPRA</v>
          </cell>
          <cell r="N908">
            <v>8499</v>
          </cell>
          <cell r="P908">
            <v>42769</v>
          </cell>
          <cell r="Q908">
            <v>202246</v>
          </cell>
          <cell r="R908" t="str">
            <v>16/02/2017 08 : 35  MARCO.DIAZ : TCF1PU CSA
14/02/2017 02 : 18  ERNESTO.HERN : TCF1
14/02/2017 02 : 18  ERNESTO.HERN : NP5</v>
          </cell>
          <cell r="S908" t="str">
            <v>De este servicio ya se había recibido un</v>
          </cell>
          <cell r="T908" t="str">
            <v xml:space="preserve">  Idalia Loza 202246              </v>
          </cell>
          <cell r="U908" t="str">
            <v>2017-04-20</v>
          </cell>
          <cell r="V908" t="str">
            <v>Norte</v>
          </cell>
          <cell r="W908" t="str">
            <v>COMPLETADO</v>
          </cell>
          <cell r="X908" t="str">
            <v>TALLER</v>
          </cell>
          <cell r="Y908">
            <v>42773</v>
          </cell>
          <cell r="AA908" t="str">
            <v>M010</v>
          </cell>
          <cell r="AD908" t="str">
            <v>Cd Juarez/Cordoba americas</v>
          </cell>
          <cell r="AE908" t="str">
            <v>CHI</v>
          </cell>
          <cell r="AF908" t="str">
            <v>MX</v>
          </cell>
          <cell r="AG908" t="str">
            <v>10410192</v>
          </cell>
          <cell r="AH908" t="str">
            <v>DANIEL QUINTERO</v>
          </cell>
          <cell r="AI908" t="str">
            <v>3393 Rio la Plata</v>
          </cell>
          <cell r="AJ908" t="str">
            <v>6566117908</v>
          </cell>
          <cell r="AK908">
            <v>0</v>
          </cell>
          <cell r="AL908" t="str">
            <v>32310</v>
          </cell>
          <cell r="AM908" t="str">
            <v>15/03/2017 06 : 38 MARCO.DIAZ : SE ENVIA EQUIPO DE CF EL DIA 06032027CSA RECIBIO MARTIN RENTERIA25/02/2017 03 : 48 MARCO.DIAZ : TCF174 7401125424/02/2017 02 : 52 MARCO.DIAZ : TCF2***MODELO 50H6***SERIE50G151275H00455***F. DE EMBARQUE 24 FEBRERO 2017***EVIADO A 202246***CARSSA16/02/2017 08 : 35 MARCO.DIAZ : TCF1PU CSA14/02/2017 02 : 18 ERNESTO.HERN : TCF114/02/2017 02 : 18 ERNESTO.HERN : NP510/02/2017 00 : 24 202246 : P1: T173331, CON NO. PEDIDO: OC-100720608/02/2017 06 : 11 MARIA.EUGENI : SEG: Folio da seguimiento al folio6031013129/01/2017 05 : 19 202246 : ATENDIO LA SEÑORA ROSA EMA VAZQUEZ Y COMENTOQUE LOS SEÑORES DE LA CASA NO SE ENCUENTRAN QUE NO TIENEPAPELERIA NI AUTORIZACION DE DARNOS PRODUCTO. SE ANEXA EVIDENCIA DEVISITA. SE DA SEGUIMIENTO INTERNO27/01/2017 03 : 08 202246 : V1 27 DE ENERO20/01/2017 03 : 01 GABRIELA.B : % RIO BLANCO Y EFREN ORNELAS, FACHADABEIGE BARANDAL NEGRO</v>
          </cell>
          <cell r="AN908" t="str">
            <v>1TE50B8NUSCB</v>
          </cell>
          <cell r="AO908" t="str">
            <v>Smart</v>
          </cell>
          <cell r="AP908" t="str">
            <v>Hisense</v>
          </cell>
          <cell r="AQ908" t="str">
            <v>Opera</v>
          </cell>
          <cell r="AR908" t="str">
            <v>FHD 1920 x 1080</v>
          </cell>
          <cell r="AS908" t="str">
            <v>3TE55G161437G161437M010</v>
          </cell>
          <cell r="AT908">
            <v>7</v>
          </cell>
          <cell r="AU908" t="str">
            <v>55H5C</v>
          </cell>
          <cell r="AV908" t="str">
            <v>3TE55G161437</v>
          </cell>
          <cell r="AW908" t="str">
            <v>G161437</v>
          </cell>
          <cell r="AX908" t="str">
            <v>M010</v>
          </cell>
          <cell r="AY908">
            <v>74012352</v>
          </cell>
          <cell r="AZ908">
            <v>51013276</v>
          </cell>
          <cell r="BA908">
            <v>80143872</v>
          </cell>
        </row>
        <row r="909">
          <cell r="D909">
            <v>60314019</v>
          </cell>
          <cell r="E909" t="str">
            <v xml:space="preserve">A  </v>
          </cell>
          <cell r="F909" t="str">
            <v>TV</v>
          </cell>
          <cell r="G909" t="str">
            <v>BAUILIA ABURTO MERAZ</v>
          </cell>
          <cell r="H909" t="str">
            <v>COAUHUILA S/N SAN DIEGUITO TEXCOCO CP 56246</v>
          </cell>
          <cell r="I909" t="str">
            <v>015959234546</v>
          </cell>
          <cell r="J909" t="str">
            <v>HISENSE</v>
          </cell>
          <cell r="K909" t="str">
            <v>32H3B2</v>
          </cell>
          <cell r="L909" t="str">
            <v>32G155365H06228</v>
          </cell>
          <cell r="M909" t="str">
            <v>CARTA ACEPTACION</v>
          </cell>
          <cell r="N909">
            <v>3699.18</v>
          </cell>
          <cell r="O909">
            <v>42597</v>
          </cell>
          <cell r="P909">
            <v>42817</v>
          </cell>
          <cell r="Q909">
            <v>201767</v>
          </cell>
          <cell r="R909" t="str">
            <v>30/03/2017 01 : 41  ERNESTO.HERN : NP5 / P1A: 187177 PANEL    23-03-2017   OC-1008998</v>
          </cell>
          <cell r="S909" t="str">
            <v>EQUIPO DAÑADO EN DOMICILIO DE CLIENTE (Z</v>
          </cell>
          <cell r="T909" t="str">
            <v xml:space="preserve">   ABRAHAM LAZCANO                </v>
          </cell>
          <cell r="U909" t="str">
            <v>2017-04-10</v>
          </cell>
          <cell r="V909" t="str">
            <v>CENTRO</v>
          </cell>
          <cell r="W909" t="str">
            <v>COMPLETADO</v>
          </cell>
          <cell r="X909" t="str">
            <v>TALLER</v>
          </cell>
          <cell r="Y909">
            <v>42807</v>
          </cell>
          <cell r="Z909">
            <v>220</v>
          </cell>
          <cell r="AA909" t="str">
            <v>M010</v>
          </cell>
          <cell r="AD909" t="str">
            <v>San dieguito /Texcoco</v>
          </cell>
          <cell r="AE909" t="str">
            <v>MEX</v>
          </cell>
          <cell r="AF909" t="str">
            <v>MX</v>
          </cell>
          <cell r="AG909" t="str">
            <v>10405133</v>
          </cell>
          <cell r="AH909" t="str">
            <v>BAULIA ABURTO MERAZ</v>
          </cell>
          <cell r="AI909" t="str">
            <v>s/n Coauhuila</v>
          </cell>
          <cell r="AJ909" t="str">
            <v>5959234546</v>
          </cell>
          <cell r="AK909">
            <v>0</v>
          </cell>
          <cell r="AL909" t="str">
            <v>56246</v>
          </cell>
          <cell r="AM909" t="str">
            <v>22/04/2017 06 : 15 Ricardo Espinosa : TCF174 7401178508/04/2017 00 : 13 MARCO.DIAZ : TCF1 TCF1PU CLIENTE. INF. JOSUE.DMC05/04/2017 01 : 45 SEMIRAMIS.M : CSCCte se comunica para saber el estatus de su equipo se le menciona que seaplicar aun cambio físico en un tiempo aproximado de 20 días hábiles01/04/2017 10 : 37 MARCO.DIAZ : TCFINV, TCFCNSE CANCELADA EL CF POR EL MODELO MAL CAPTURADO, NO COINCIDE CON LAFOTOGRAFIA DE MODELO SERIE QUE ENVIA CLIENTE.DMC30/03/2017 01 : 41 ERNESTO.HERN : TCF130/03/2017 01 : 41 ERNESTO.HERN : NP525/03/2017 05 : 03 201767 : SE ADJUNTA REPORTE RMA25/03/2017 03 : 36 201767 : P1A: 187177 PANEL 23-03-2017 OC-100899823/03/2017 01 : 52 MA.ISABEL : SEG: DGR21/03/2017 22 : 46 ANA.LAURA : KMA:104$20819/03/2017 03 : 55 201767 : SKMA 104 $ 20819/03/2017 03 : 51 201767 : PANEL DAÑADO19/03/2017 03 : 49 201767 : PANEL DAÑADO14/03/2017 04 : 11 201767 : H-23736 SE ASIGNA T52CAE14/03/2017 01 : 53 MA.ISABEL : SEG: EN SEGUIMIENTO A LA O.S. 6031089614/03/2017 01 : 21 ARANTXA.MON : P2 GUÌA: 476597025204/03/2017 09 : 22 201767 : VI: TECNICO ACUDIRA EL DIA 04-03-201704/03/2017 03 : 41 201767 : SIN DOCUMENTOS PARA VALIDAR GARANTIA, SECANCELA03/03/2017 02 : 09 MA.ISABEL : SEG: SE CONTACTA AL CSA PARA VERF SI YACONTACÓ AL CLIENTE PARA PROGRAMAR LA VISITA02/03/2017 05 : 21 MA.ISABEL : SEG: SE CONTACTÓ AL CLIENTE A LAS 15:20PM DEL 1 DE MZO Y DEJA OTRO CEL 5559510228 SE LE INFORMA AL CSA PARA QUELE CONTACTEN02/03/2017 05 : 06 MA.ISABEL : SEG: SE CONTACTA DE NUEVO AL CSA PARAVERF ESTATUS DE VISITA13/02/2017 09 : 22 MA.ISABEL : SEG: SE CONTACTA AL CSA PARA VERFESTATUS DE VISITA13/02/2017 09 : 22 MA.ISABEL : DGR08/02/2017 03 : 24 201767 : V1:10/02/2017:HORARIO ABIERTO DE 10 AM A 18HRS_H23073_T5208/02/2017 02 : 53 LAURA.HERNA : cte indica la visitan cualquier diaexcepto jueves ya que ese dia no se encuentra en domicilio08/02/2017 02 : 51 LAURA.HERNA : ODSWTPRD% ENTRE CARRETERA SAN PABLO Y COAHUILA</v>
          </cell>
          <cell r="AN909" t="str">
            <v>3TE32G155364</v>
          </cell>
          <cell r="AO909" t="str">
            <v>Básica</v>
          </cell>
          <cell r="AP909" t="str">
            <v>Hisense</v>
          </cell>
          <cell r="AQ909" t="str">
            <v>Opera</v>
          </cell>
          <cell r="AR909" t="str">
            <v>HD 1366 X 768</v>
          </cell>
          <cell r="AS909" t="str">
            <v>3TE32G164478G164478M010</v>
          </cell>
          <cell r="AT909">
            <v>7</v>
          </cell>
          <cell r="AU909" t="str">
            <v>32H3B2</v>
          </cell>
          <cell r="AV909" t="str">
            <v>3TE32G164478</v>
          </cell>
          <cell r="AW909" t="str">
            <v>G164478</v>
          </cell>
          <cell r="AX909" t="str">
            <v>M010</v>
          </cell>
          <cell r="AY909">
            <v>74012187</v>
          </cell>
          <cell r="AZ909">
            <v>51013114</v>
          </cell>
          <cell r="BA909">
            <v>80147855</v>
          </cell>
        </row>
        <row r="910">
          <cell r="D910">
            <v>60312299</v>
          </cell>
          <cell r="E910" t="str">
            <v xml:space="preserve">A  </v>
          </cell>
          <cell r="F910" t="str">
            <v>TV</v>
          </cell>
          <cell r="G910" t="str">
            <v>Alfredo Espinoza</v>
          </cell>
          <cell r="H910" t="str">
            <v>Av panamericana ed flor de canela Col. Pedregal de Carrazco Delg. Coyoacán C.P. 04700</v>
          </cell>
          <cell r="I910" t="str">
            <v xml:space="preserve">56659790 - 5526589939 </v>
          </cell>
          <cell r="J910" t="str">
            <v>HISENSE</v>
          </cell>
          <cell r="K910" t="str">
            <v>40K20DW</v>
          </cell>
          <cell r="L910" t="str">
            <v>40G145155H00927</v>
          </cell>
          <cell r="M910" t="str">
            <v>PC / 000319883 TICKET DE COMPRA TIENDA TELMEX</v>
          </cell>
          <cell r="N910">
            <v>9998.42</v>
          </cell>
          <cell r="O910">
            <v>42224</v>
          </cell>
          <cell r="P910">
            <v>42807</v>
          </cell>
          <cell r="Q910">
            <v>201767</v>
          </cell>
          <cell r="R910" t="str">
            <v>25/03/2017 00 : 51  ARANTXA.MON : NP5 / P1A: 179489 MAIN   13-03-2017   OC-1008557</v>
          </cell>
          <cell r="S910" t="str">
            <v>EQUIPO DAÑADO EN DOMICILIO DE CLIENTE</v>
          </cell>
          <cell r="T910" t="str">
            <v xml:space="preserve">   RENE ARIAS                     </v>
          </cell>
          <cell r="U910" t="str">
            <v>2017-04-10</v>
          </cell>
          <cell r="V910" t="str">
            <v>CENTRO</v>
          </cell>
          <cell r="W910" t="str">
            <v>COMPLETADO</v>
          </cell>
          <cell r="X910" t="str">
            <v>TALLER</v>
          </cell>
          <cell r="Y910">
            <v>42788</v>
          </cell>
          <cell r="Z910">
            <v>583</v>
          </cell>
          <cell r="AA910" t="str">
            <v>M012</v>
          </cell>
          <cell r="AD910" t="str">
            <v>Coyoacan/Pedregal de carrazco</v>
          </cell>
          <cell r="AE910" t="str">
            <v>DF</v>
          </cell>
          <cell r="AF910" t="str">
            <v>MX</v>
          </cell>
          <cell r="AG910" t="str">
            <v>10412322</v>
          </cell>
          <cell r="AH910" t="str">
            <v>ALFREDO ESPINOZA</v>
          </cell>
          <cell r="AI910" t="str">
            <v>Av panamericana ed flor de canela dep 004</v>
          </cell>
          <cell r="AJ910" t="str">
            <v>5526589939</v>
          </cell>
          <cell r="AK910" t="str">
            <v>5526589939</v>
          </cell>
          <cell r="AL910" t="str">
            <v>04700</v>
          </cell>
          <cell r="AM910" t="str">
            <v>22/04/2017 07 : 44 Cecilio .R : TCF1474: 7401188022/04/2017 07 : 40 Cecilio .R : TCF174: 7401187401/04/2017 08 : 29 MARCO.DIAZ : TCF1 TCF1PU CLIENTEINF. JOSUE. DMC25/03/2017 00 : 51 ARANTXA.MON : TCF1 24-03-201725/03/2017 00 : 51 ARANTXA.MON : NP523/03/2017 12 : 10 201767 : SEG POR 3RA OCASIÓN SE SOLICITA APOYO PARAQUE NOS INDIQUE FECHA DE SURTIMIENTO DE LA OC, YA QUE AL DÍA DE HOY NO HEMOS TENIDO RESPUESTA VÍA CORREO O CRM. A0320/03/2017 09 : 32 201767 : SEG POR 2DA OCASIÓN SE SOLICITA APOYO PARAQUE NOS INDIQUE FECHA DE SURTIMIENTO DE LA OC, YA QUE AL DÍA DE HOY NO HEMOS TENIDO RESPUESTA VÍA CORREO O CRM. A0315/03/2017 13 : 17 201767 : SEG SE SOLICITA APOYO A REFACCIONES PARA QUENOS INDIQUE FECHA DE SURTIMIENTO DE LA OC, YA QUE AL DÍADE HOY NO HEMOS TENIDO RESPUESTA VÍA CORREO O CRM. A0315/03/2017 07 : 22 MA.ISABEL : SEG: SE ENVIA CORREO A REFACC PARA SABERCUANDO SE SURTE15/03/2017 07 : 22 MA.ISABEL : SEG: DGR14/03/2017 08 : 26 201767 : P1A: 179489 MAIN 13-03-2017 OC-100855714/03/2017 00 : 26 201767 : MAIN DAÑADA23/02/2017 01 : 53 201767 : V1P: SE LLAMA A CLIENTE 22/02/2017 A LAS11:53 AM PARA PROGRAMAR VISITA, CLIENTE NO RESPONDE_H23367_R7117/02/2017 23 : 17 DULCE.M : ENTRE PERIFERICO SUR Y AV DEL IMANCERCA DE GRAN SUR Y PERISURCORREO GVN1083@GMAIL.COMODSWTP</v>
          </cell>
          <cell r="AN910" t="str">
            <v>3TE40A144716</v>
          </cell>
          <cell r="AO910" t="str">
            <v>Smart</v>
          </cell>
          <cell r="AP910" t="str">
            <v>Hisense</v>
          </cell>
          <cell r="AQ910" t="str">
            <v>Opera</v>
          </cell>
          <cell r="AR910" t="str">
            <v>FHD 1920 x 1080</v>
          </cell>
          <cell r="AS910" t="str">
            <v>GTE40G151184CRMM012</v>
          </cell>
          <cell r="AT910">
            <v>68</v>
          </cell>
          <cell r="AU910" t="str">
            <v>40K20DW</v>
          </cell>
          <cell r="AV910" t="str">
            <v>GTE40G151184</v>
          </cell>
          <cell r="AW910" t="str">
            <v>CRM</v>
          </cell>
          <cell r="AX910" t="str">
            <v>M012</v>
          </cell>
          <cell r="AY910">
            <v>74011880</v>
          </cell>
          <cell r="AZ910">
            <v>51012809</v>
          </cell>
          <cell r="BA910">
            <v>80147205</v>
          </cell>
        </row>
        <row r="911">
          <cell r="D911">
            <v>60311898</v>
          </cell>
          <cell r="E911" t="str">
            <v>B</v>
          </cell>
          <cell r="F911" t="str">
            <v>CELULAR</v>
          </cell>
          <cell r="G911" t="str">
            <v>Ana Lucia Marquez Cordero</v>
          </cell>
          <cell r="H911" t="str">
            <v>Urano No. 1037 Guadalajara /Obrera , JAL, CP. 44420</v>
          </cell>
          <cell r="I911" t="str">
            <v>013336170692</v>
          </cell>
          <cell r="J911" t="str">
            <v>HISENSE</v>
          </cell>
          <cell r="K911" t="str">
            <v>C20</v>
          </cell>
          <cell r="L911" t="str">
            <v>1MH75A91MX10DOHEKZ5014AS</v>
          </cell>
          <cell r="M911">
            <v>10013455</v>
          </cell>
          <cell r="N911">
            <v>4299</v>
          </cell>
          <cell r="O911">
            <v>42743</v>
          </cell>
          <cell r="P911">
            <v>42783</v>
          </cell>
          <cell r="Q911">
            <v>201709</v>
          </cell>
          <cell r="R911" t="str">
            <v>CF OTORGADO POR SOPORTE TECNICO (IRREPARABILIDAD)</v>
          </cell>
          <cell r="S911" t="str">
            <v>EQUIPO MALTRATDO</v>
          </cell>
          <cell r="T911" t="str">
            <v xml:space="preserve"> Juan Francisco Alvizar           </v>
          </cell>
          <cell r="U911" t="str">
            <v>2017-04-20</v>
          </cell>
          <cell r="V911" t="str">
            <v>CELULARES</v>
          </cell>
          <cell r="W911" t="str">
            <v>COMPLETADO</v>
          </cell>
          <cell r="X911" t="str">
            <v>TALLER</v>
          </cell>
          <cell r="Y911">
            <v>42783</v>
          </cell>
          <cell r="Z911">
            <v>40</v>
          </cell>
          <cell r="AA911" t="str">
            <v>M010</v>
          </cell>
          <cell r="AD911" t="str">
            <v>Guadalajara /Obrera</v>
          </cell>
          <cell r="AE911" t="str">
            <v>JAL</v>
          </cell>
          <cell r="AF911" t="str">
            <v>MX</v>
          </cell>
          <cell r="AG911" t="str">
            <v>10412041</v>
          </cell>
          <cell r="AH911" t="str">
            <v>ANA LUCIA MARQUEZ CORDERO</v>
          </cell>
          <cell r="AI911" t="str">
            <v>1037 Urano</v>
          </cell>
          <cell r="AJ911" t="str">
            <v>013336170692</v>
          </cell>
          <cell r="AK911" t="str">
            <v>3322312453</v>
          </cell>
          <cell r="AL911" t="str">
            <v>44420</v>
          </cell>
          <cell r="AM911" t="str">
            <v>28/03/2017 04 : 30 GABRIELA.B : CSCsolicita información de CF se envía mail ya que Cliente acepta cambiopor C116/03/2017 02 : 10 RUBI.G : SEG: PENDIENTE OR GENERAR 54 Y 74 POR FALTADE MODELO, SERIE DE QUIPO A EMBARCAR PARA CF RGF//24/02/2017 23 : 43 SERGIO.FER : TCF124/02/2017 23 : 43 SERGIO.FER : TCFT - Irreparabilidad24/02/2017 00 : 12 201709 : SE ANEXA REPORTE TECNICO PARA SU VALORACION18/02/2017 23 : 14 201709 : SE ANEXARON LOS DOCUMENTOS, EL EQUIPO PASA ASERVICIO18/02/2017 07 : 43 RUBI.G : SE ANEXAN DOCUMENTOS DE COMPRA EN SISTEMARGF//17/02/2017 00 : 27 RUBI.G : CE1: 3123565152 RGF//16/02/2017 01 : 01 MARIELA.CHA : DCEG15/02/2017 01 : 56 MARIELA.CHA : CSCanylucordero@gmail.com15/02/2017 01 : 52 MARIELA.CHA : ODSWTOCONSTANZA Y VENUSFACHADA CEDRÓN CON PIEDRAEN MEDIO DE LA CUADRA</v>
          </cell>
          <cell r="AN911" t="str">
            <v>1MH75AL1MX1Z30</v>
          </cell>
          <cell r="AO911" t="e">
            <v>#N/A</v>
          </cell>
          <cell r="AP911" t="e">
            <v>#N/A</v>
          </cell>
          <cell r="AQ911" t="e">
            <v>#N/A</v>
          </cell>
          <cell r="AR911" t="e">
            <v>#N/A</v>
          </cell>
          <cell r="AS911" t="str">
            <v>GMS001NJD013S405686M010</v>
          </cell>
          <cell r="AT911">
            <v>2</v>
          </cell>
          <cell r="AU911" t="str">
            <v>C1</v>
          </cell>
          <cell r="AV911" t="str">
            <v>GMS001NJD013</v>
          </cell>
          <cell r="AW911" t="str">
            <v>S405686</v>
          </cell>
          <cell r="AX911" t="str">
            <v>M010</v>
          </cell>
          <cell r="AY911">
            <v>74012367</v>
          </cell>
          <cell r="AZ911">
            <v>51013291</v>
          </cell>
          <cell r="BA911">
            <v>80144404</v>
          </cell>
        </row>
        <row r="912">
          <cell r="D912">
            <v>60311973</v>
          </cell>
          <cell r="E912" t="str">
            <v xml:space="preserve">A  </v>
          </cell>
          <cell r="F912" t="str">
            <v>CELULAR</v>
          </cell>
          <cell r="G912" t="str">
            <v>ROBERTO PEREZ</v>
          </cell>
          <cell r="H912" t="str">
            <v>NARANJO No 31 BOSQUE CEYLAN/TLALNEPANTLA, MEX, CP. 54170</v>
          </cell>
          <cell r="I912">
            <v>5517672628</v>
          </cell>
          <cell r="J912" t="str">
            <v>HISENSE</v>
          </cell>
          <cell r="K912" t="str">
            <v>C20</v>
          </cell>
          <cell r="L912" t="str">
            <v>1MH75A91MX10D0H1BH207B1</v>
          </cell>
          <cell r="M912" t="str">
            <v>HSI/000120139</v>
          </cell>
          <cell r="N912">
            <v>7295</v>
          </cell>
          <cell r="O912">
            <v>42615</v>
          </cell>
          <cell r="P912">
            <v>42786</v>
          </cell>
          <cell r="Q912">
            <v>201709</v>
          </cell>
          <cell r="R912" t="str">
            <v xml:space="preserve">CF POR FALTA DE REFACCION PCB LOGIC T1019758,   OC-1007866
</v>
          </cell>
          <cell r="S912" t="str">
            <v>EQUIPO MALTRATDO CON PORTA SIM</v>
          </cell>
          <cell r="T912" t="str">
            <v xml:space="preserve"> Juan Francisco Alvizar           </v>
          </cell>
          <cell r="U912" t="str">
            <v>2017-04-20</v>
          </cell>
          <cell r="V912" t="str">
            <v>CELULARES</v>
          </cell>
          <cell r="W912" t="str">
            <v>COMPLETADO</v>
          </cell>
          <cell r="X912" t="str">
            <v>TALLER</v>
          </cell>
          <cell r="Y912">
            <v>42786</v>
          </cell>
          <cell r="Z912">
            <v>171</v>
          </cell>
          <cell r="AA912" t="str">
            <v>M010</v>
          </cell>
          <cell r="AD912" t="str">
            <v>BOSQUE CEYLAN/TLALNEPANTLA</v>
          </cell>
          <cell r="AE912" t="str">
            <v>MEX</v>
          </cell>
          <cell r="AF912" t="str">
            <v>MX</v>
          </cell>
          <cell r="AG912" t="str">
            <v>10410886</v>
          </cell>
          <cell r="AH912" t="str">
            <v>ROBERTO PEREZ</v>
          </cell>
          <cell r="AI912" t="str">
            <v>31 NARANJO</v>
          </cell>
          <cell r="AJ912" t="str">
            <v>5517672628</v>
          </cell>
          <cell r="AK912">
            <v>0</v>
          </cell>
          <cell r="AL912" t="str">
            <v>54170</v>
          </cell>
          <cell r="AM912" t="str">
            <v>21/04/2017 05 : 54 MARTINEZ.G : se envio correo a tienda para apoyo concambio a cliente//en espera de respuesta ISA MTZ20/04/2017 03 : 30 GERARDO.GRA : CSC se pasa nuevamente ODS a IsabelMartínez para seguimiento. EMC*19/04/2017 06 : 19 GERARDO.GRA : CSC se pasa ODS a Isabel Martínez paraseguimiento. EMC*04/04/2017 01 : 52 GABRIELA.B : CSCSe Brinda información de CF se ofrece Cambio a Modelo C1 no aceptasolicita devolución se envía mail a Gaby Castillo para verificarseguimiento16/03/2017 02 : 11 RUBI.G : SEG: PENDIENTE OR GENERAR 54 Y 74 POR FALTADE MODELO, SERIE DE QUIPO A EMBARCAR PARA CF RGF//01/03/2017 07 : 32 GABRIELA.B : CSCSe brinda información de CF, se informa tiempo de respuesta28/02/2017 04 : 38 ERNESTO.HERN : TCF128/02/2017 04 : 38 ERNESTO.HERN : NP524/02/2017 08 : 06 201709 : P1. T1019758. 1007866EQUIPO PENDIENTE POR PARTE ( PCB LOGIC )23/02/2017 03 : 15 ANA.LAURA : CSCse le comenta a cte q estamos en espera de diagnostico del equipo21/02/2017 06 : 14 201709 : EL EQUIPO SE ENCUENTRA EN PROCESO DEREPARACION21/02/2017 03 : 32 RUBI.G : SE ANEXAN DOCUMENTOS DE COMPRA EN SISTEMARGF//16/02/2017 05 : 26 RUBI.G : CE1: 6868865043 RGF//15/02/2017 09 : 14 SEMIRAMIS.M : DCEGODSWTP15/02/2017 09 : 09 SEMIRAMIS.M : ODSWTPENTRE LAS CALLES CEIBA Y AV DE LAS ARBOLEDASCORREO: PUBLIGRAFICAMX@HOTMAIL.COM</v>
          </cell>
          <cell r="AN912" t="str">
            <v>1MH75AL1MX1Z30</v>
          </cell>
          <cell r="AO912" t="e">
            <v>#N/A</v>
          </cell>
          <cell r="AP912" t="e">
            <v>#N/A</v>
          </cell>
          <cell r="AQ912" t="e">
            <v>#N/A</v>
          </cell>
          <cell r="AR912" t="e">
            <v>#N/A</v>
          </cell>
          <cell r="AS912" t="str">
            <v>GMS001NJD013S405686M010</v>
          </cell>
          <cell r="AT912">
            <v>2</v>
          </cell>
          <cell r="AU912" t="str">
            <v>C1</v>
          </cell>
          <cell r="AV912" t="str">
            <v>GMS001NJD013</v>
          </cell>
          <cell r="AW912" t="str">
            <v>S405686</v>
          </cell>
          <cell r="AX912" t="str">
            <v>M010</v>
          </cell>
          <cell r="AY912">
            <v>74012368</v>
          </cell>
          <cell r="AZ912">
            <v>51013292</v>
          </cell>
          <cell r="BA912">
            <v>80144410</v>
          </cell>
        </row>
        <row r="913">
          <cell r="D913">
            <v>60311990</v>
          </cell>
          <cell r="E913" t="str">
            <v xml:space="preserve">A  </v>
          </cell>
          <cell r="F913" t="str">
            <v>CELULAR</v>
          </cell>
          <cell r="G913" t="str">
            <v>Martin Gonzalez</v>
          </cell>
          <cell r="H913" t="str">
            <v>rancisco novoa No 71 gustavo a madero/col aragon, DF,  CP. 07000</v>
          </cell>
          <cell r="I913">
            <v>5530420016</v>
          </cell>
          <cell r="J913" t="str">
            <v>HISENSE</v>
          </cell>
          <cell r="K913" t="str">
            <v>U989</v>
          </cell>
          <cell r="L913" t="str">
            <v>1MS75CM9MX1H70HFND10C11</v>
          </cell>
          <cell r="M913">
            <v>1406</v>
          </cell>
          <cell r="N913">
            <v>2499</v>
          </cell>
          <cell r="O913">
            <v>42766</v>
          </cell>
          <cell r="P913">
            <v>42786</v>
          </cell>
          <cell r="Q913">
            <v>201709</v>
          </cell>
          <cell r="R913" t="str">
            <v xml:space="preserve">CF OTORGADO POR FALTA DE REFACCION T1047733 LCD, PEDIDO POR EMAIL
</v>
          </cell>
          <cell r="S913" t="str">
            <v>EQUIPO MALTRATDO CON BATERIA Y TAPA</v>
          </cell>
          <cell r="T913" t="str">
            <v xml:space="preserve"> Juan Francisco Alvizar           </v>
          </cell>
          <cell r="U913" t="str">
            <v>2017-04-20</v>
          </cell>
          <cell r="V913" t="str">
            <v>CELULARES</v>
          </cell>
          <cell r="W913" t="str">
            <v>COMPLETADO</v>
          </cell>
          <cell r="X913" t="str">
            <v>TALLER</v>
          </cell>
          <cell r="Y913">
            <v>42786</v>
          </cell>
          <cell r="Z913">
            <v>20</v>
          </cell>
          <cell r="AA913" t="str">
            <v>M010</v>
          </cell>
          <cell r="AD913" t="str">
            <v>gustavo a madero/col aragon</v>
          </cell>
          <cell r="AE913" t="str">
            <v>DF</v>
          </cell>
          <cell r="AF913" t="str">
            <v>MX</v>
          </cell>
          <cell r="AG913" t="str">
            <v>10412012</v>
          </cell>
          <cell r="AH913" t="str">
            <v>MARTIN GONZAEZ</v>
          </cell>
          <cell r="AI913" t="str">
            <v>71 francisco novoa</v>
          </cell>
          <cell r="AJ913" t="str">
            <v>5530420016</v>
          </cell>
          <cell r="AK913">
            <v>0</v>
          </cell>
          <cell r="AL913" t="str">
            <v>07000</v>
          </cell>
          <cell r="AM913" t="str">
            <v>20/04/2017 23 : 17 ANA.LAURA : CSCCFNP54076653cliente molesto por el tiempo que se lleva, pide se de prioridad alenvio, se le envía correo a CF y quejas18/04/2017 00 : 54 SEMIRAMIS.M : CSCCte se comunica para verificar cuando se le entregar su equipo se lemenciona que se estamos en proceso de que se pueda entregar el equipo yaque es muy importante ya que es su herramienta de trabajo se le pide nosde oportunidad de poder entregarlo pide se agilice pues es muyimportante para el una solución16/03/2017 07 : 02 ANA.GABRIELA : CSC SE LE INFORMA AUN ESTAMOS EN TIEMPO Y FORMA DE LA ENTREGA DE SU CF16/03/2017 02 : 30 RUBI.G : SEG: PENDIENTE POR GENERAR 54 Y 74 PORFALTA DE MODELO, SERIE DE QUIPO A EMBARCAR PARA CF RGF//09/03/2017 05 : 55 ANA.ROSA : CSCse le indica a cte. de la autorización de CF y del tiempo de respuesta(20 días hábiles)09/03/2017 05 : 54 ANA.ROSA : CSCse le indica a cte.08/03/2017 02 : 07 ERNESTO.HERN : TCF108/03/2017 02 : 07 ERNESTO.HERN : NP528/02/2017 03 : 06 201709 : P1. T1047733EQUIPO PENDIENTE POR PARTE ( LCD )25/02/2017 06 : 37 LUIS.D : CSCCSA MENCIONA QUE ESTA PENDIENTE POS DISPLAY23/02/2017 06 : 57 GABRIELA.B : CSCSe informa dentro de reparación se pide esperar21/02/2017 06 : 05 201709 : EL EQUIPO SE ENCUENTRA EN PROCESO DEREPARACION21/02/2017 04 : 59 RUBI.G : SE ANEXAN DOCUMENTOS DE COMPRA EN SISTEMARGF//18/02/2017 03 : 07 ANA.ROSA : correo correcto de cteMARTIN.GONZALEZ@MSERV.COM.MXse pide a poyo a Rubi para reenviar guias18/02/2017 01 : 38 ANA.ROSA : CSCse le menciona a cte. que las guías se envían al correo que el indico yse le reitera el proceso de recolección para celular17/02/2017 00 : 17 RUBI.G : CE1: 3123547792 RGF//16/02/2017 02 : 35 LUIS.D : DCEG14/02/2017 23 : 17 LUIS.D : ODSWTPDIRD// % CUAUHTMOC Y CUITLAHUAC , CASA GRISAMARTIN.GONZALEZ@MSERV.COM.MX</v>
          </cell>
          <cell r="AN913" t="str">
            <v>1MS75CM9MX1H70</v>
          </cell>
          <cell r="AO913" t="e">
            <v>#N/A</v>
          </cell>
          <cell r="AP913" t="e">
            <v>#N/A</v>
          </cell>
          <cell r="AQ913" t="e">
            <v>#N/A</v>
          </cell>
          <cell r="AR913" t="e">
            <v>#N/A</v>
          </cell>
          <cell r="AS913" t="str">
            <v/>
          </cell>
          <cell r="AT913" t="e">
            <v>#N/A</v>
          </cell>
          <cell r="AY913">
            <v>74012314</v>
          </cell>
          <cell r="AZ913">
            <v>51013236</v>
          </cell>
          <cell r="BA913">
            <v>80147910</v>
          </cell>
        </row>
        <row r="914">
          <cell r="D914">
            <v>60312150</v>
          </cell>
          <cell r="E914" t="str">
            <v xml:space="preserve">A  </v>
          </cell>
          <cell r="F914" t="str">
            <v>CELULAR</v>
          </cell>
          <cell r="G914" t="str">
            <v>Irma Morales Lopez</v>
          </cell>
          <cell r="H914" t="str">
            <v>Alvaro Obregon int. 103, Las choapas/Agraria, TLX,  CP. 96980</v>
          </cell>
          <cell r="I914">
            <v>9232372277</v>
          </cell>
          <cell r="J914" t="str">
            <v>HISENSE</v>
          </cell>
          <cell r="K914" t="str">
            <v>C20</v>
          </cell>
          <cell r="L914" t="str">
            <v>1MH75A91MX10D0HDYZ50158</v>
          </cell>
          <cell r="M914" t="str">
            <v>LCH/000038432</v>
          </cell>
          <cell r="N914">
            <v>7295.91</v>
          </cell>
          <cell r="O914">
            <v>42621</v>
          </cell>
          <cell r="P914">
            <v>42787</v>
          </cell>
          <cell r="Q914">
            <v>201709</v>
          </cell>
          <cell r="R914" t="str">
            <v>CF POR FALTA DE PARTE PCB LOGIC  T1019758 OC- 1008010</v>
          </cell>
          <cell r="S914" t="str">
            <v>EQUIPO MALTRATDO CON PORTA SIM</v>
          </cell>
          <cell r="T914" t="str">
            <v xml:space="preserve"> Juan Francisco Alvizar           </v>
          </cell>
          <cell r="U914" t="str">
            <v>2017-04-20</v>
          </cell>
          <cell r="V914" t="str">
            <v>CELULARES</v>
          </cell>
          <cell r="W914" t="str">
            <v>COMPLETADO</v>
          </cell>
          <cell r="X914" t="str">
            <v>TALLER</v>
          </cell>
          <cell r="Y914">
            <v>42787</v>
          </cell>
          <cell r="Z914">
            <v>166</v>
          </cell>
          <cell r="AA914" t="str">
            <v>M010</v>
          </cell>
          <cell r="AD914" t="str">
            <v>Las choapas/Agraria</v>
          </cell>
          <cell r="AE914" t="str">
            <v>TLX</v>
          </cell>
          <cell r="AF914" t="str">
            <v>MX</v>
          </cell>
          <cell r="AG914" t="str">
            <v>10404829</v>
          </cell>
          <cell r="AH914" t="str">
            <v>IRMA MORALES LOPEZ</v>
          </cell>
          <cell r="AI914" t="str">
            <v>103 Alvaro Obregon int.</v>
          </cell>
          <cell r="AJ914" t="str">
            <v>9232372277</v>
          </cell>
          <cell r="AK914" t="str">
            <v>9231288218</v>
          </cell>
          <cell r="AL914" t="str">
            <v>96980</v>
          </cell>
          <cell r="AM914" t="str">
            <v>22/04/2017 06 : 53 GABRIELA.B : CSCSolicita información de Seguimiento por CF, se ofrece cambio de modelo aC1 Cliente acepta se genera reporte a Miguel Soto de CF28/03/2017 23 : 28 GABRIELA.B : CSCSe informa tiempo de espera por cambio de equipo15/03/2017 05 : 58 ARANTXA.MON : TCF115/03/2017 05 : 57 ARANTXA.MON : NP514/03/2017 08 : 59 EVELYN.ZEPE : SEG: EN ESPERA DE CAMBIO DE ESTATUS ACF.01/03/2017 05 : 58 201709 : P1. T1019758. 1008010EQUIPO PENDIENTE POR PARTE ( PCB LOGIC )23/02/2017 00 : 52 201709 : EL EQUIPO SE ENCUENTRA EN PROCESO DEREPARACION22/02/2017 03 : 25 RUBI.G : SE ANEXAN DOCUMENTOS DE COMPRA EN SISTEMARGF//08/02/2017 07 : 13 GABRIELA.B : CSCSe solicita apoyo para reenvío de Guía de DHL28/01/2017 02 : 42 RUBI.G : CE1: 8306279785 RGF//27/01/2017 02 : 03 ANA.LAURA : DCEGODSWTP%VENUSTIANO CARRANZA Y MIGUEL AVILA CAMACHOFACHADA MORADA CON VERDEONESIMO _SOLIS@HOTMAIL.COMREINCIDENCIA DE LA ODS 60305975</v>
          </cell>
          <cell r="AN914" t="str">
            <v>1MH75AL1MX1Z30</v>
          </cell>
          <cell r="AO914" t="e">
            <v>#N/A</v>
          </cell>
          <cell r="AP914" t="e">
            <v>#N/A</v>
          </cell>
          <cell r="AQ914" t="e">
            <v>#N/A</v>
          </cell>
          <cell r="AR914" t="e">
            <v>#N/A</v>
          </cell>
          <cell r="AS914" t="str">
            <v>GMS001NJD013S405686M010</v>
          </cell>
          <cell r="AT914">
            <v>2</v>
          </cell>
          <cell r="AU914" t="str">
            <v>C1</v>
          </cell>
          <cell r="AV914" t="str">
            <v>GMS001NJD013</v>
          </cell>
          <cell r="AW914" t="str">
            <v>S405686</v>
          </cell>
          <cell r="AX914" t="str">
            <v>M010</v>
          </cell>
          <cell r="AY914">
            <v>74012253</v>
          </cell>
          <cell r="AZ914">
            <v>51013181</v>
          </cell>
          <cell r="BA914">
            <v>80141910</v>
          </cell>
        </row>
        <row r="915">
          <cell r="D915">
            <v>60312920</v>
          </cell>
          <cell r="E915" t="str">
            <v xml:space="preserve">A  </v>
          </cell>
          <cell r="F915" t="str">
            <v>CELULAR</v>
          </cell>
          <cell r="G915" t="str">
            <v>Alfonso Dario Piña Montañes</v>
          </cell>
          <cell r="H915" t="str">
            <v>Lopez Mateo No. 90,Valle de Banderas/La jarretaderas CP. 63735</v>
          </cell>
          <cell r="I915">
            <v>3221134072</v>
          </cell>
          <cell r="J915" t="str">
            <v>HISENSE</v>
          </cell>
          <cell r="K915" t="str">
            <v>U989</v>
          </cell>
          <cell r="L915" t="str">
            <v>1MS75CM9MX1H70FND10A7C</v>
          </cell>
          <cell r="M915" t="str">
            <v>PVA/000146693</v>
          </cell>
          <cell r="N915">
            <v>3331.8</v>
          </cell>
          <cell r="O915">
            <v>42774</v>
          </cell>
          <cell r="P915">
            <v>42793</v>
          </cell>
          <cell r="Q915">
            <v>201709</v>
          </cell>
          <cell r="R915" t="str">
            <v>CF POR FALTA DE REFACCION LCD T1047733.   OC-1008352</v>
          </cell>
          <cell r="S915" t="str">
            <v xml:space="preserve"> EQUIPO MALTRATADO CON TAPA Y BATERIA</v>
          </cell>
          <cell r="T915" t="str">
            <v xml:space="preserve"> Juan Francisco Alvizar           </v>
          </cell>
          <cell r="U915" t="str">
            <v>2017-04-20</v>
          </cell>
          <cell r="V915" t="str">
            <v>CELULARES</v>
          </cell>
          <cell r="W915" t="str">
            <v>COMPLETADO</v>
          </cell>
          <cell r="X915" t="str">
            <v>TALLER</v>
          </cell>
          <cell r="Y915">
            <v>42793</v>
          </cell>
          <cell r="Z915">
            <v>19</v>
          </cell>
          <cell r="AA915" t="str">
            <v>M010</v>
          </cell>
          <cell r="AD915" t="str">
            <v>Valle de Banderas/La jarretaderas</v>
          </cell>
          <cell r="AE915" t="str">
            <v>JAL</v>
          </cell>
          <cell r="AF915" t="str">
            <v>MX</v>
          </cell>
          <cell r="AG915" t="str">
            <v>10412414</v>
          </cell>
          <cell r="AH915" t="str">
            <v>ALFONSO DARIO PIÑA MONTAÑES</v>
          </cell>
          <cell r="AI915" t="str">
            <v>90 Lopez Mateo</v>
          </cell>
          <cell r="AJ915" t="str">
            <v>3221134072</v>
          </cell>
          <cell r="AK915" t="str">
            <v>0443222138808</v>
          </cell>
          <cell r="AL915" t="str">
            <v>63735</v>
          </cell>
          <cell r="AM915" t="str">
            <v>24/03/2017 01 : 33 SEMIRAMIS.M : al tratar de actualizar el numero deteléfono cliente cuelga la llamada24/03/2017 01 : 30 SEMIRAMIS.M : CSCCte se comunica para saber el estatus de equipo se le explica el procesode cf en un tiempo estimado de 20 días hábiles22/03/2017 07 : 59 GABRIELA.B : CSCSe brinda información de CF se informa tiempo de espera16/03/2017 01 : 05 JORGE.VAZ : TCF116/03/2017 01 : 05 JORGE.VAZ : NP514/03/2017 01 : 55 SEMIRAMIS.M : CSCCte se comunica para verificar el estatus del equipo se le menciona queesta pendiente la refacción sin embargo menciona esta molesta por eltiempo de espera09/03/2017 22 : 51 201709 : P1. T1047733. 1008352EQUIPO PENDIENTE POR PARTE ( LCD )28/02/2017 03 : 43 201709 : EL EQUIPO SE ENCUENTRA EN PROCESO DEREPARACION28/02/2017 01 : 22 RUBI.G : SE ANEXAN DOCUMENTOS DE COMPRA EN SISTEMARGF//24/02/2017 07 : 01 ADRIANA.SAN : CSCSe comunica cte muy molesto indicando que no se le ha hecho llegarcorreo, se pasa orden a Srta Rubi para apoyo,23/02/2017 08 : 00 MARIELA.CHA : CSCAlfonso_tina26@hotmail.com22/02/2017 02 : 55 RUBI.G : CE1: 8941948422 RGF//21/02/2017 23 : 38 GABRIELA.B : DCEG21/02/2017 23 : 36 GABRIELA.B : RD % INDEPENDENCIA Y JUÁREZFACHADA BLANCO CON ROJO PUERTA NEGRAA MEDIA CUADRA HAY UN KÍNDERPRINCESA_DANALAYA9@HOTMAIL.COM</v>
          </cell>
          <cell r="AN915" t="str">
            <v>1MS75CM9MX1H70</v>
          </cell>
          <cell r="AO915" t="e">
            <v>#N/A</v>
          </cell>
          <cell r="AP915" t="e">
            <v>#N/A</v>
          </cell>
          <cell r="AQ915" t="e">
            <v>#N/A</v>
          </cell>
          <cell r="AR915" t="e">
            <v>#N/A</v>
          </cell>
          <cell r="AS915" t="str">
            <v/>
          </cell>
          <cell r="AT915" t="e">
            <v>#N/A</v>
          </cell>
          <cell r="AY915">
            <v>74012315</v>
          </cell>
          <cell r="AZ915">
            <v>51013237</v>
          </cell>
          <cell r="BA915">
            <v>80147911</v>
          </cell>
        </row>
        <row r="916">
          <cell r="D916">
            <v>60312925</v>
          </cell>
          <cell r="E916" t="str">
            <v>B</v>
          </cell>
          <cell r="F916" t="str">
            <v>CELULAR</v>
          </cell>
          <cell r="G916" t="str">
            <v>Julio Cesar Loyo Leal</v>
          </cell>
          <cell r="H916" t="str">
            <v>Vialidad Radial ed centaruro c Depto 121, 1, Nuevo Xapala/Xalapa, VER, CP. 91097</v>
          </cell>
          <cell r="I916">
            <v>2288479502</v>
          </cell>
          <cell r="J916" t="str">
            <v>HISENSE</v>
          </cell>
          <cell r="K916" t="str">
            <v>C20</v>
          </cell>
          <cell r="L916" t="str">
            <v>1MH75A91MX10D0HDYZ5003D</v>
          </cell>
          <cell r="M916" t="str">
            <v>0319</v>
          </cell>
          <cell r="N916">
            <v>3999.2</v>
          </cell>
          <cell r="O916">
            <v>42657</v>
          </cell>
          <cell r="P916">
            <v>42793</v>
          </cell>
          <cell r="Q916">
            <v>201709</v>
          </cell>
          <cell r="R916" t="str">
            <v>CF OTORGADO POR SOPORTE TECNICO (IRREPARABILIDAD)</v>
          </cell>
          <cell r="S916" t="str">
            <v xml:space="preserve"> EQUIPO MALTRATADO CON PORTA SIM</v>
          </cell>
          <cell r="T916" t="str">
            <v xml:space="preserve"> Juan Francisco Alvizar           </v>
          </cell>
          <cell r="U916" t="str">
            <v>2017-04-20</v>
          </cell>
          <cell r="V916" t="str">
            <v>CELULARES</v>
          </cell>
          <cell r="W916" t="str">
            <v>COMPLETADO</v>
          </cell>
          <cell r="X916" t="str">
            <v>TALLER</v>
          </cell>
          <cell r="Y916">
            <v>42793</v>
          </cell>
          <cell r="Z916">
            <v>136</v>
          </cell>
          <cell r="AA916" t="str">
            <v>M010</v>
          </cell>
          <cell r="AD916" t="str">
            <v>Nuevo Xapala/Xalapa</v>
          </cell>
          <cell r="AE916" t="str">
            <v>VER</v>
          </cell>
          <cell r="AF916" t="str">
            <v>MX</v>
          </cell>
          <cell r="AG916" t="str">
            <v>10412477</v>
          </cell>
          <cell r="AH916" t="str">
            <v>JULIO CESAR LOYO LEAL</v>
          </cell>
          <cell r="AI916" t="str">
            <v>1 Vialidad Radial ed centaruro c Depto 121</v>
          </cell>
          <cell r="AJ916" t="str">
            <v>2288479502</v>
          </cell>
          <cell r="AK916">
            <v>0</v>
          </cell>
          <cell r="AL916" t="str">
            <v>91097</v>
          </cell>
          <cell r="AM916" t="str">
            <v>18/04/2017 04 : 18 GABRIELA.B : CSCSe ofrece Cambio a C1 Cliente Acepta se pide esperar16/03/2017 02 : 13 RUBI.G : SEG: PENDIENTE POR GENERAR 54 Y 74 PORFALTA DE MODELO, SERIE DE QUIPO A EMBARCAR PARA CF RGF//09/03/2017 00 : 27 ROGER.R : TCF109/03/2017 00 : 26 ROGER.R : TCFT - Irreparabilidad08/03/2017 00 : 51 201709 : SE ANEXA REPORTE TECNICO PARA SU VALORACION04/03/2017 02 : 35 201709 : P1. T1019758. 1008161EQUIPO PENDIENTE POR PARTE ( PCB LOGIC )28/02/2017 03 : 43 201709 : EL EQUIPO SE ECNUENTRA EN PROCESO DEREPARACION28/02/2017 01 : 28 RUBI.G : SE ANEXAN DOCUMENTOS DE COMPRA EN SISTEMARGF//23/02/2017 03 : 00 RUBI.G : CE1: 2493262656 RGF//23/02/2017 00 : 35 ADRIANA.SAN : DCEG:21/02/2017 03 : 45 ADRIANA.SAN : diremice@gmail.com21/02/2017 03 : 43 ADRIANA.SAN :ODSWTPBLVD MARTE</v>
          </cell>
          <cell r="AN916" t="str">
            <v>1MH75AL1MX1Z30</v>
          </cell>
          <cell r="AO916" t="e">
            <v>#N/A</v>
          </cell>
          <cell r="AP916" t="e">
            <v>#N/A</v>
          </cell>
          <cell r="AQ916" t="e">
            <v>#N/A</v>
          </cell>
          <cell r="AR916" t="e">
            <v>#N/A</v>
          </cell>
          <cell r="AS916" t="str">
            <v>GMS001NJD013S405686M010</v>
          </cell>
          <cell r="AT916">
            <v>2</v>
          </cell>
          <cell r="AU916" t="str">
            <v>C1</v>
          </cell>
          <cell r="AV916" t="str">
            <v>GMS001NJD013</v>
          </cell>
          <cell r="AW916" t="str">
            <v>S405686</v>
          </cell>
          <cell r="AX916" t="str">
            <v>M010</v>
          </cell>
          <cell r="AY916">
            <v>74012254</v>
          </cell>
          <cell r="AZ916">
            <v>51013182</v>
          </cell>
          <cell r="BA916">
            <v>80141911</v>
          </cell>
        </row>
        <row r="917">
          <cell r="D917">
            <v>60312957</v>
          </cell>
          <cell r="E917" t="str">
            <v xml:space="preserve">A  </v>
          </cell>
          <cell r="F917" t="str">
            <v>CELULAR</v>
          </cell>
          <cell r="G917" t="str">
            <v>Luz Maria Ruiz Tejeda</v>
          </cell>
          <cell r="H917" t="str">
            <v>Circuito de los Pirules No. 26034, Tijuana/Quintas Campestre el Refugio,BC, CP. 22255</v>
          </cell>
          <cell r="I917" t="str">
            <v xml:space="preserve">664-972-35-52 </v>
          </cell>
          <cell r="J917" t="str">
            <v>HISENSE</v>
          </cell>
          <cell r="K917" t="str">
            <v>U972</v>
          </cell>
          <cell r="L917" t="str">
            <v>1MS75EC9MX10DOH5QD10C1B</v>
          </cell>
          <cell r="M917" t="str">
            <v>PSO/000011922</v>
          </cell>
          <cell r="N917">
            <v>2665.27</v>
          </cell>
          <cell r="O917">
            <v>42723</v>
          </cell>
          <cell r="P917">
            <v>42793</v>
          </cell>
          <cell r="Q917">
            <v>201709</v>
          </cell>
          <cell r="R917" t="str">
            <v>CF POR FALTA DE REFACCION T1021054 BOCINA  SE SOLICITA POR  CORREO</v>
          </cell>
          <cell r="S917" t="str">
            <v xml:space="preserve"> EQUIPO MALTRATADO CON TAPA Y BATERIA </v>
          </cell>
          <cell r="T917" t="str">
            <v xml:space="preserve"> Juan Francisco Alvizar           </v>
          </cell>
          <cell r="U917" t="str">
            <v>2017-04-20</v>
          </cell>
          <cell r="V917" t="str">
            <v>CELULARES</v>
          </cell>
          <cell r="W917" t="str">
            <v>COMPLETADO</v>
          </cell>
          <cell r="X917" t="str">
            <v>TALLER</v>
          </cell>
          <cell r="Y917">
            <v>42793</v>
          </cell>
          <cell r="Z917">
            <v>70</v>
          </cell>
          <cell r="AA917" t="str">
            <v>M010</v>
          </cell>
          <cell r="AD917" t="str">
            <v>Tijuana/Quintas Campestre el Refugio</v>
          </cell>
          <cell r="AE917" t="str">
            <v>BC</v>
          </cell>
          <cell r="AF917" t="str">
            <v>MX</v>
          </cell>
          <cell r="AG917" t="str">
            <v>10409014</v>
          </cell>
          <cell r="AH917" t="str">
            <v>LUZ MARIA RUIZ TEJEDA</v>
          </cell>
          <cell r="AI917" t="str">
            <v>Circuito de los Pirules No. 26034</v>
          </cell>
          <cell r="AJ917" t="str">
            <v>664-972-35-52</v>
          </cell>
          <cell r="AK917">
            <v>0</v>
          </cell>
          <cell r="AL917" t="str">
            <v>22255</v>
          </cell>
          <cell r="AM917" t="str">
            <v>16/03/2017 05 : 20 JORGE.VAZ : TCF116/03/2017 05 : 20 JORGE.VAZ : NP511/03/2017 07 : 59 201709 : P1. T1021054. SE SOLICITA POR CORREOEQUIPO PENDIENTE POR PARTE ( BOCINA )28/02/2017 07 : 12 201709 : EL EQUIPO SE ENCUENTRA EN PROCESO DEREPARACION28/02/2017 05 : 38 RUBI.G : SE ANEXAN DOCUMENTOS DE COMPRA EN SISTEMARGF//21/01/2017 06 : 00 RUBI.G : CE1: 3794805991 RGF//21/01/2017 00 : 03 BRENDA.MORA : DCEGODSWTPENTRE CALLE MAGNOLIAATRAS DE UNA PRIMARIA Y UN KINDERCASA COLOR AMARILLO</v>
          </cell>
          <cell r="AN917" t="e">
            <v>#N/A</v>
          </cell>
          <cell r="AO917" t="e">
            <v>#N/A</v>
          </cell>
          <cell r="AP917" t="e">
            <v>#N/A</v>
          </cell>
          <cell r="AQ917" t="e">
            <v>#N/A</v>
          </cell>
          <cell r="AR917" t="e">
            <v>#N/A</v>
          </cell>
          <cell r="AS917" t="str">
            <v>1MS75CE9MX10D0C163007M010</v>
          </cell>
          <cell r="AT917">
            <v>9</v>
          </cell>
          <cell r="AU917" t="str">
            <v>HISENSE U972</v>
          </cell>
          <cell r="AV917" t="str">
            <v>1MS75CE9MX10D0</v>
          </cell>
          <cell r="AW917" t="str">
            <v>C163007</v>
          </cell>
          <cell r="AX917" t="str">
            <v>M010</v>
          </cell>
          <cell r="AY917">
            <v>74012117</v>
          </cell>
          <cell r="AZ917">
            <v>51013041</v>
          </cell>
          <cell r="BA917">
            <v>80143876</v>
          </cell>
        </row>
        <row r="918">
          <cell r="D918">
            <v>60312963</v>
          </cell>
          <cell r="E918" t="str">
            <v xml:space="preserve">A  </v>
          </cell>
          <cell r="F918" t="str">
            <v>CELULAR</v>
          </cell>
          <cell r="G918" t="str">
            <v>Jesús David Gómez Magaña</v>
          </cell>
          <cell r="H918" t="str">
            <v>Av. Colon, 503, Loc P y Q, Mérida / Garcia Gineres CP. 97070</v>
          </cell>
          <cell r="I918" t="str">
            <v>9979722193 / 9971034473</v>
          </cell>
          <cell r="J918" t="str">
            <v>HISENSE</v>
          </cell>
          <cell r="K918" t="str">
            <v>C20</v>
          </cell>
          <cell r="L918" t="str">
            <v>1MH75A91MX10D0HB1H2021F</v>
          </cell>
          <cell r="M918" t="str">
            <v>BUF/000218444</v>
          </cell>
          <cell r="N918">
            <v>5998.68</v>
          </cell>
          <cell r="O918">
            <v>42628</v>
          </cell>
          <cell r="P918">
            <v>42793</v>
          </cell>
          <cell r="Q918">
            <v>201709</v>
          </cell>
          <cell r="R918" t="str">
            <v xml:space="preserve">CF POR FALTA DE REFACCION PCB LOGIC T1019764  PC. 1008161
</v>
          </cell>
          <cell r="S918" t="str">
            <v xml:space="preserve"> EQUIPO MALTRATADO CON PORTA SIM</v>
          </cell>
          <cell r="T918" t="str">
            <v xml:space="preserve"> Juan Francisco Alvizar           </v>
          </cell>
          <cell r="U918" t="str">
            <v>2017-04-20</v>
          </cell>
          <cell r="V918" t="str">
            <v>CELULARES</v>
          </cell>
          <cell r="W918" t="str">
            <v>COMPLETADO</v>
          </cell>
          <cell r="X918" t="str">
            <v>TALLER</v>
          </cell>
          <cell r="Y918">
            <v>42793</v>
          </cell>
          <cell r="Z918">
            <v>165</v>
          </cell>
          <cell r="AA918" t="str">
            <v>M010</v>
          </cell>
          <cell r="AD918" t="str">
            <v>Mérida / Garcia Gineres</v>
          </cell>
          <cell r="AE918" t="str">
            <v>YUC</v>
          </cell>
          <cell r="AF918" t="str">
            <v>MX</v>
          </cell>
          <cell r="AG918" t="str">
            <v>10412625</v>
          </cell>
          <cell r="AH918" t="str">
            <v>JESÚS DAVID GÓMEZ MAGAÑA</v>
          </cell>
          <cell r="AI918" t="str">
            <v>Av. Colon, 503, Loc P y Q</v>
          </cell>
          <cell r="AJ918" t="str">
            <v>9971034473</v>
          </cell>
          <cell r="AK918" t="str">
            <v>9971034473</v>
          </cell>
          <cell r="AL918" t="str">
            <v>97070</v>
          </cell>
          <cell r="AM918" t="str">
            <v>21/04/2017 06 : 57 SEMIRAMIS.M : CSCCte se comunica para verificar cuando se le enviar su equipo se lemenciona que no contamos con el mod c20 se le ofrece el c1 como lomenciono el área de cf se le comenta a Miguel para su envio22/03/2017 03 : 34 SEMIRAMIS.M : CSCCte se comunica para verificar el estatus de su equipo se le mencionaque hay un cf en un tiempo estimado de 20 días17/03/2017 00 : 44 ERNESTO.HERN : TCF117/03/2017 00 : 44 ERNESTO.HERN : NP515/03/2017 03 : 06 201709 : SE ANEXA REPORTE TECNICO PARA SU VALORACION04/03/2017 02 : 45 201709 : P1. T1019764. 1008161EQUIPO PENDIENTE POR PARTE ( PCB LOGIC )28/02/2017 06 : 28 201709 : EL EQUIPO SE ENCUENTRA EN PROCESO DEREPARACION28/02/2017 05 : 53 RUBI.G : SE ANEXAN DOCUMENTOS DE COMPRA EN SISTEMARGF//23/02/2017 03 : 33 RUBI.G : CE1: 2493351184 RGF//22/02/2017 03 : 28 ANA.LAURA : IMEI:86753202112850322/02/2017 03 : 26 ANA.LAURA : DCEGODSWTPMULTISERVICIO_GOMEZ82@HOTMAIL.COMCLIENTE PROPORCIONA DOMICILIO DE SUCURSAL DHL "COLON", YA QUE SE LE FACILITA MEJOR ACUDIR A DICHA SUC. POR SU EQUIPOCUANDO SE LE RETORNE.</v>
          </cell>
          <cell r="AN918" t="str">
            <v>1MH75AL1MX1Z30</v>
          </cell>
          <cell r="AO918" t="e">
            <v>#N/A</v>
          </cell>
          <cell r="AP918" t="e">
            <v>#N/A</v>
          </cell>
          <cell r="AQ918" t="e">
            <v>#N/A</v>
          </cell>
          <cell r="AR918" t="e">
            <v>#N/A</v>
          </cell>
          <cell r="AS918" t="str">
            <v>GMS001NJD013S405686M010</v>
          </cell>
          <cell r="AT918">
            <v>2</v>
          </cell>
          <cell r="AU918" t="str">
            <v>C1</v>
          </cell>
          <cell r="AV918" t="str">
            <v>GMS001NJD013</v>
          </cell>
          <cell r="AW918" t="str">
            <v>S405686</v>
          </cell>
          <cell r="AX918" t="str">
            <v>M010</v>
          </cell>
          <cell r="AY918">
            <v>74012255</v>
          </cell>
          <cell r="AZ918">
            <v>51013183</v>
          </cell>
          <cell r="BA918">
            <v>80141913</v>
          </cell>
        </row>
        <row r="919">
          <cell r="D919">
            <v>60312966</v>
          </cell>
          <cell r="E919" t="str">
            <v xml:space="preserve">A  </v>
          </cell>
          <cell r="F919" t="str">
            <v>CELULAR</v>
          </cell>
          <cell r="G919" t="str">
            <v>THALIA IVET GONZALEZ LUNA</v>
          </cell>
          <cell r="H919" t="str">
            <v>FUENTESILLA No 6, SANTA ROSA XOCHIACA / Alvaro Obregon CP. 01830</v>
          </cell>
          <cell r="I919">
            <v>26502555</v>
          </cell>
          <cell r="J919" t="str">
            <v>HISENSE</v>
          </cell>
          <cell r="K919" t="str">
            <v>U989</v>
          </cell>
          <cell r="L919" t="str">
            <v>1MS75CM9MX1H70HFND1056E</v>
          </cell>
          <cell r="M919" t="str">
            <v>LO/000311736</v>
          </cell>
          <cell r="N919">
            <v>3331.8</v>
          </cell>
          <cell r="O919">
            <v>42772</v>
          </cell>
          <cell r="P919">
            <v>42793</v>
          </cell>
          <cell r="Q919">
            <v>201709</v>
          </cell>
          <cell r="R919" t="str">
            <v>CF POR FALTA DE REFACCION  DISPLAY 1008296.  OC- T1047733</v>
          </cell>
          <cell r="S919" t="str">
            <v xml:space="preserve"> EQUIPO MALTRATADO CON BATERIA Y TAPA</v>
          </cell>
          <cell r="T919" t="str">
            <v xml:space="preserve"> Juan Francisco Alvizar           </v>
          </cell>
          <cell r="U919" t="str">
            <v>2017-04-20</v>
          </cell>
          <cell r="V919" t="str">
            <v>CELULARES</v>
          </cell>
          <cell r="W919" t="str">
            <v>COMPLETADO</v>
          </cell>
          <cell r="X919" t="str">
            <v>TALLER</v>
          </cell>
          <cell r="Y919">
            <v>42793</v>
          </cell>
          <cell r="Z919">
            <v>21</v>
          </cell>
          <cell r="AA919" t="str">
            <v>M010</v>
          </cell>
          <cell r="AD919" t="str">
            <v>SANTA ROSA XOCHIACA / Alvaro Obregon</v>
          </cell>
          <cell r="AE919" t="str">
            <v>DF</v>
          </cell>
          <cell r="AF919" t="str">
            <v>MX</v>
          </cell>
          <cell r="AG919" t="str">
            <v>10412213</v>
          </cell>
          <cell r="AH919" t="str">
            <v>THALIA IVET GONZALEZ LUNA</v>
          </cell>
          <cell r="AI919" t="str">
            <v>6 FUENTESILLA</v>
          </cell>
          <cell r="AJ919" t="str">
            <v>26502555</v>
          </cell>
          <cell r="AK919">
            <v>0</v>
          </cell>
          <cell r="AL919" t="str">
            <v>01830</v>
          </cell>
          <cell r="AM919" t="str">
            <v>16/03/2017 06 : 20 BRENDA.MORA : CSCSe le hace mención de la autorización del cf y el tiempo de entrega de20 días hábiles. TCF1PU-CSA15/03/2017 08 : 02 JORGE.VAZ : TCF115/03/2017 08 : 02 JORGE.VAZ : NP508/03/2017 06 : 13 201709 : P1. 1008296. T104773308/03/2017 01 : 07 201709 : PAGINA DE OB NO CARGA LOS PEDIDO, YA SEREPORTOEQUIPO PENDIENTE POR PARTE ( DISPLAY )28/02/2017 23 : 28 201709 : EL EQUIPO SE ENCUENTRA EN PROCEOS DEREPARACION28/02/2017 06 : 12 RUBI.G : SE ANEXAN DOCUMENTOS DE COMPRA EN SISTEMARGF//23/02/2017 03 : 56 RUBI.G : CE1: 2493405154 RGF//22/02/2017 07 : 52 RAUL.CALDER : CTE MANDA COMPROBANTE DE DOMICILIOPARA COMPROBAR QUE ASI VIENE SU C.P. SE ANEXA EN DOCUMENTOS22/02/2017 07 : 50 RAUL.CALDER : DCEGGONZALEZIVETH8@GMAIL.COMODSWTPRD% PROLONGACION PROGRESO Y PROL CENTENARIO</v>
          </cell>
          <cell r="AN919" t="str">
            <v>1MS75CM9MX1H70</v>
          </cell>
          <cell r="AO919" t="e">
            <v>#N/A</v>
          </cell>
          <cell r="AP919" t="e">
            <v>#N/A</v>
          </cell>
          <cell r="AQ919" t="e">
            <v>#N/A</v>
          </cell>
          <cell r="AR919" t="e">
            <v>#N/A</v>
          </cell>
          <cell r="AS919" t="str">
            <v/>
          </cell>
          <cell r="AT919" t="e">
            <v>#N/A</v>
          </cell>
          <cell r="AY919">
            <v>74012316</v>
          </cell>
          <cell r="AZ919">
            <v>51013238</v>
          </cell>
          <cell r="BA919">
            <v>80147912</v>
          </cell>
        </row>
        <row r="920">
          <cell r="D920">
            <v>60312967</v>
          </cell>
          <cell r="E920" t="str">
            <v xml:space="preserve">A  </v>
          </cell>
          <cell r="F920" t="str">
            <v>CELULAR</v>
          </cell>
          <cell r="G920" t="str">
            <v>Rolando Alfonso Muñoz Muñoz</v>
          </cell>
          <cell r="H920" t="str">
            <v>Sor Juana Ines de la Cruz sur, No. 602 Toluca/Cuauhtemoc CP. 50130</v>
          </cell>
          <cell r="I920">
            <v>7222137621</v>
          </cell>
          <cell r="J920" t="str">
            <v>HISENSE</v>
          </cell>
          <cell r="K920" t="str">
            <v>C20</v>
          </cell>
          <cell r="L920" t="str">
            <v>1MH75A91MX10DOHDYZ501A3</v>
          </cell>
          <cell r="M920" t="str">
            <v>ALD/000298890</v>
          </cell>
          <cell r="N920">
            <v>5998.5</v>
          </cell>
          <cell r="O920">
            <v>42668</v>
          </cell>
          <cell r="P920">
            <v>42793</v>
          </cell>
          <cell r="Q920">
            <v>201709</v>
          </cell>
          <cell r="R920" t="str">
            <v>CF POR FALTA DE REFACCION T1019765 PCB LOGIC OC-  1008161</v>
          </cell>
          <cell r="S920" t="str">
            <v xml:space="preserve"> EQUIPO MALTRATADO CON PORTA SIM</v>
          </cell>
          <cell r="T920" t="str">
            <v xml:space="preserve"> Juan Francisco Alvizar           </v>
          </cell>
          <cell r="U920" t="str">
            <v>2017-04-20</v>
          </cell>
          <cell r="V920" t="str">
            <v>CELULARES</v>
          </cell>
          <cell r="W920" t="str">
            <v>COMPLETADO</v>
          </cell>
          <cell r="X920" t="str">
            <v>TALLER</v>
          </cell>
          <cell r="Y920">
            <v>42793</v>
          </cell>
          <cell r="Z920">
            <v>125</v>
          </cell>
          <cell r="AA920" t="str">
            <v>M010</v>
          </cell>
          <cell r="AD920" t="str">
            <v>Toluca/Cuauhtemoc</v>
          </cell>
          <cell r="AE920" t="str">
            <v>MEX</v>
          </cell>
          <cell r="AF920" t="str">
            <v>MX</v>
          </cell>
          <cell r="AG920" t="str">
            <v>10412318</v>
          </cell>
          <cell r="AH920" t="str">
            <v>ROLANDO ALFONSO MUÑOZ MUÑOZ</v>
          </cell>
          <cell r="AI920" t="str">
            <v>602 Sor Juana Ines de la Cruz sur</v>
          </cell>
          <cell r="AJ920" t="str">
            <v>7222137621</v>
          </cell>
          <cell r="AK920">
            <v>0</v>
          </cell>
          <cell r="AL920" t="str">
            <v>50130</v>
          </cell>
          <cell r="AM920" t="str">
            <v>17/03/2017 00 : 46 ERNESTO.HERN : TCF117/03/2017 00 : 45 ERNESTO.HERN : NP504/03/2017 02 : 48 201709 : P1. T1019765. 1008161EQUIPO PENDIENTE POR PARTE ( PCB LOGIC )28/02/2017 23 : 22 201709 : EL EQUIPO SE ENCUENTRA EN PROCESO DEREPARACION28/02/2017 06 : 16 RUBI.G : SE ANEXAN DOCUMENTOS DE COMPRA EN SISTEMARGF//24/02/2017 04 : 34 RUBI.G : CE1: 7721897993 RGF//23/02/2017 09 : 15 SEMIRAMIS.M : ODSWTPDCEG17/02/2017 07 : 38 SEMIRAMIS.M : ODSWTPRD/TELMEXENTRE JUAN ALVAREZ Y ARTEAGACOLOR DE FACHADA GRIS CON PUERTA CAFEROLANDY57@HOTMAIL.COM</v>
          </cell>
          <cell r="AN920" t="str">
            <v>1MH75AL1MX1Z30</v>
          </cell>
          <cell r="AO920" t="e">
            <v>#N/A</v>
          </cell>
          <cell r="AP920" t="e">
            <v>#N/A</v>
          </cell>
          <cell r="AQ920" t="e">
            <v>#N/A</v>
          </cell>
          <cell r="AR920" t="e">
            <v>#N/A</v>
          </cell>
          <cell r="AS920" t="str">
            <v>GMS001NJD013S405686M010</v>
          </cell>
          <cell r="AT920">
            <v>2</v>
          </cell>
          <cell r="AU920" t="str">
            <v>C1</v>
          </cell>
          <cell r="AV920" t="str">
            <v>GMS001NJD013</v>
          </cell>
          <cell r="AW920" t="str">
            <v>S405686</v>
          </cell>
          <cell r="AX920" t="str">
            <v>M010</v>
          </cell>
          <cell r="AY920">
            <v>74012256</v>
          </cell>
          <cell r="AZ920">
            <v>51013184</v>
          </cell>
          <cell r="BA920">
            <v>80141914</v>
          </cell>
        </row>
        <row r="921">
          <cell r="D921">
            <v>60312968</v>
          </cell>
          <cell r="E921" t="str">
            <v xml:space="preserve">A  </v>
          </cell>
          <cell r="F921" t="str">
            <v>CELULAR</v>
          </cell>
          <cell r="G921" t="str">
            <v>Alejandro Flores Esparza</v>
          </cell>
          <cell r="H921" t="str">
            <v>Tepeyac No. 351, Zapopan/El batan, JAL,  CP.45190</v>
          </cell>
          <cell r="I921" t="str">
            <v>3336602858/ 3310428484</v>
          </cell>
          <cell r="J921" t="str">
            <v>HISENSE</v>
          </cell>
          <cell r="K921" t="str">
            <v>C20</v>
          </cell>
          <cell r="L921" t="str">
            <v>1MH75A91MX10D0H1BH205A7</v>
          </cell>
          <cell r="M921" t="str">
            <v>JAR/000226686</v>
          </cell>
          <cell r="N921">
            <v>7296.03</v>
          </cell>
          <cell r="O921">
            <v>42521</v>
          </cell>
          <cell r="P921">
            <v>42793</v>
          </cell>
          <cell r="Q921">
            <v>201709</v>
          </cell>
          <cell r="R921" t="str">
            <v xml:space="preserve">CF OTORGADO POR SOPORTE TECNICO (IRREPARABILIDAD) </v>
          </cell>
          <cell r="S921" t="str">
            <v xml:space="preserve"> EQUIPO MALTRATADO CON PORTA SIM</v>
          </cell>
          <cell r="T921" t="str">
            <v xml:space="preserve"> Juan Francisco Alvizar           </v>
          </cell>
          <cell r="U921" t="str">
            <v>2017-04-20</v>
          </cell>
          <cell r="V921" t="str">
            <v>CELULARES</v>
          </cell>
          <cell r="W921" t="str">
            <v>COMPLETADO</v>
          </cell>
          <cell r="X921" t="str">
            <v>TALLER</v>
          </cell>
          <cell r="Y921">
            <v>42793</v>
          </cell>
          <cell r="Z921">
            <v>272</v>
          </cell>
          <cell r="AA921" t="str">
            <v>M010</v>
          </cell>
          <cell r="AD921" t="str">
            <v>Zapopan/El batan</v>
          </cell>
          <cell r="AE921" t="str">
            <v>JAL</v>
          </cell>
          <cell r="AF921" t="str">
            <v>MX</v>
          </cell>
          <cell r="AG921" t="str">
            <v>10411615</v>
          </cell>
          <cell r="AH921" t="str">
            <v>ALEJANDRO FLORES ESPARZA</v>
          </cell>
          <cell r="AI921" t="str">
            <v>351 Tepeyac</v>
          </cell>
          <cell r="AJ921" t="str">
            <v>3310428484</v>
          </cell>
          <cell r="AK921" t="str">
            <v>3310428484</v>
          </cell>
          <cell r="AL921" t="str">
            <v>45190</v>
          </cell>
          <cell r="AM921" t="str">
            <v>21/04/2017 01 : 12 SEMIRAMIS.M : CSCCte se comunica para verificar cuando se le entregara su equipo se lemenciona sobre el reemplazo de equipo se le comenta que reemplazara porel mod C1 indica el área de cf contar con disponibilidad de equipos ysalir en el embarque próximo se le informa a Brenda16/03/2017 02 : 14 RUBI.G : SEG: PENDIENTE POR GENERAR 54 Y 74 PORFALTA DE MODELO, SERIE DE QUIPO A EMBARCAR PARA CF RGF//15/03/2017 01 : 45 GERARDO.GRA : CSC se indica en tramite de CF porirreparabilidad. Se da tiempo de entrega aproximado 20 días hábiles.EMC*09/03/2017 00 : 29 ROGER.R : TCF109/03/2017 00 : 18 ROGER.R : TCFT - Irreparabilidad08/03/2017 01 : 08 201709 : SE ANEXA REPORTE TECNICO PARA SU VALORACION28/02/2017 23 : 15 201709 : EL EQUIPO SE ENCUENTRA EN PROCESO DEREPARACION28/02/2017 06 : 21 RUBI.G : SE ANEXAN DOCUMENTOS DE COMPRA EN SISTEMARGF//24/02/2017 05 : 25 RUBI.G : CE1: 7722015022 RGF//23/02/2017 22 : 41 ANA.LAURA : DCEG21/02/2017 02 : 22 ANA.LAURA : ODSWTPRD.-%GUADALUPE VICTORIA Y ALCALDECACHE.COM@HOTMAIL.COMIMEI2:867532020264986</v>
          </cell>
          <cell r="AN921" t="str">
            <v>1MH75AL1MX1Z30</v>
          </cell>
          <cell r="AO921" t="e">
            <v>#N/A</v>
          </cell>
          <cell r="AP921" t="e">
            <v>#N/A</v>
          </cell>
          <cell r="AQ921" t="e">
            <v>#N/A</v>
          </cell>
          <cell r="AR921" t="e">
            <v>#N/A</v>
          </cell>
          <cell r="AS921" t="str">
            <v>GMS001NJD013S405686M010</v>
          </cell>
          <cell r="AT921">
            <v>2</v>
          </cell>
          <cell r="AU921" t="str">
            <v>C1</v>
          </cell>
          <cell r="AV921" t="str">
            <v>GMS001NJD013</v>
          </cell>
          <cell r="AW921" t="str">
            <v>S405686</v>
          </cell>
          <cell r="AX921" t="str">
            <v>M010</v>
          </cell>
          <cell r="AY921">
            <v>74012257</v>
          </cell>
          <cell r="AZ921">
            <v>51013185</v>
          </cell>
          <cell r="BA921">
            <v>80141915</v>
          </cell>
        </row>
        <row r="922">
          <cell r="D922">
            <v>60312973</v>
          </cell>
          <cell r="E922" t="str">
            <v xml:space="preserve">A  </v>
          </cell>
          <cell r="F922" t="str">
            <v>CELULAR</v>
          </cell>
          <cell r="G922" t="str">
            <v>Rebeca Bravo</v>
          </cell>
          <cell r="H922" t="str">
            <v>Panaba No. 407, Tlalpan/Pedregal de San Nicolas 4a Secc, DF, CP. 14100</v>
          </cell>
          <cell r="I922">
            <v>47543901</v>
          </cell>
          <cell r="J922" t="str">
            <v>HISENSE</v>
          </cell>
          <cell r="K922" t="str">
            <v>C20</v>
          </cell>
          <cell r="L922" t="str">
            <v>1MH75A91MX10D0H51Z5037A</v>
          </cell>
          <cell r="M922">
            <v>7745</v>
          </cell>
          <cell r="N922">
            <v>4499</v>
          </cell>
          <cell r="O922">
            <v>42715</v>
          </cell>
          <cell r="P922">
            <v>42793</v>
          </cell>
          <cell r="Q922">
            <v>201709</v>
          </cell>
          <cell r="R922" t="str">
            <v>CF POR FALTA DE REFACCION PCB LOGIC, T1019763.  OC-1008161</v>
          </cell>
          <cell r="S922" t="str">
            <v xml:space="preserve"> EQUIPO MALTRATADO</v>
          </cell>
          <cell r="T922" t="str">
            <v xml:space="preserve"> Juan Francisco Alvizar           </v>
          </cell>
          <cell r="U922" t="str">
            <v>2017-04-20</v>
          </cell>
          <cell r="V922" t="str">
            <v>CELULARES</v>
          </cell>
          <cell r="W922" t="str">
            <v>COMPLETADO</v>
          </cell>
          <cell r="X922" t="str">
            <v>TALLER</v>
          </cell>
          <cell r="Y922">
            <v>42793</v>
          </cell>
          <cell r="Z922">
            <v>78</v>
          </cell>
          <cell r="AA922" t="str">
            <v>M010</v>
          </cell>
          <cell r="AD922" t="str">
            <v>Tlalpan/Pedregal de San Nicolas 4a Secc.</v>
          </cell>
          <cell r="AE922" t="str">
            <v>DF</v>
          </cell>
          <cell r="AF922" t="str">
            <v>MX</v>
          </cell>
          <cell r="AG922" t="str">
            <v>10410841</v>
          </cell>
          <cell r="AH922" t="str">
            <v>REBECA BRAVO</v>
          </cell>
          <cell r="AI922" t="str">
            <v>Panaba No. 407</v>
          </cell>
          <cell r="AJ922" t="str">
            <v>47543901</v>
          </cell>
          <cell r="AK922">
            <v>0</v>
          </cell>
          <cell r="AL922" t="str">
            <v>14100</v>
          </cell>
          <cell r="AM922" t="str">
            <v>22/04/2017 00 : 27 SEMIRAMIS.M : CSCCte se comunica para verificar cuando se le enviara la siguiente semanala cte esta muy molesta y en actitud muy prepotente se le pide el tiempode la sig semana para una solución sin embargo se molesta cuelgamenciona que el martes necesita los datos de envio o de lo contrario nocolgara hasta que se de un solución18/04/2017 00 : 14 RAUL.CALDER : CSCCte solicita estatus, se le indica se autorizo su CF el 17/03/2017 y 25días hábiles para su entrega, cte de acuerdo21/03/2017 23 : 15 GABRIELA.B : CSCSe informa En proceso de CF se indica tiempo de Respuesta17/03/2017 00 : 43 ERNESTO.HERN : TCF117/03/2017 00 : 42 ERNESTO.HERN : NP509/03/2017 07 : 14 ANA.ROSA : CSCse le indica a cte el equipo esta en proceso de reparación, en espera derefacción04/03/2017 02 : 42 201709 : P1. T1019763. 1008161EQUIPO PENDIENTE POR PARTE ( PCB LOGIC )28/02/2017 23 : 03 201709 : EL EQUIPO SE ENCUENTRA EN PROCESO DEREPARACION28/02/2017 06 : 38 RUBI.G : SE ANEXAN DOCUMENTOS DE COMPRA EN SISTEMARGF//25/02/2017 08 : 34 RUBI.G : CE1: 3225255574 RGF//25/02/2017 01 : 05 RAUL.CALDER : DCEG25/02/2017 00 : 55 RAUL.CALDER :CORREO: BKBRAVO886@GMAIL.COM25/02/2017 00 : 52 RAUL.CALDER : DCEGODSWTPENTRE CONKAL Y TIXMEHUACHAY UN RESTAURANTECASA COLOR MORADO CON ZAGUÁN VERDEBKBRAVO886@GMAIL.COM</v>
          </cell>
          <cell r="AN922" t="e">
            <v>#N/A</v>
          </cell>
          <cell r="AO922" t="e">
            <v>#N/A</v>
          </cell>
          <cell r="AP922" t="e">
            <v>#N/A</v>
          </cell>
          <cell r="AQ922" t="e">
            <v>#N/A</v>
          </cell>
          <cell r="AR922" t="e">
            <v>#N/A</v>
          </cell>
          <cell r="AS922" t="str">
            <v>GMS001NJD013S405686M010</v>
          </cell>
          <cell r="AT922">
            <v>2</v>
          </cell>
          <cell r="AU922" t="str">
            <v>C1</v>
          </cell>
          <cell r="AV922" t="str">
            <v>GMS001NJD013</v>
          </cell>
          <cell r="AW922" t="str">
            <v>S405686</v>
          </cell>
          <cell r="AX922" t="str">
            <v>M010</v>
          </cell>
          <cell r="AY922">
            <v>74012376</v>
          </cell>
          <cell r="AZ922">
            <v>51013300</v>
          </cell>
          <cell r="BA922">
            <v>80144428</v>
          </cell>
        </row>
        <row r="923">
          <cell r="D923">
            <v>60313116</v>
          </cell>
          <cell r="E923" t="str">
            <v>B</v>
          </cell>
          <cell r="F923" t="str">
            <v>CELULAR</v>
          </cell>
          <cell r="G923" t="str">
            <v>Ma. Socorro Gamez</v>
          </cell>
          <cell r="H923" t="str">
            <v>Calle Juan Alvarez 795 S.L.P/tlaxcala, CP. 78038</v>
          </cell>
          <cell r="I923" t="str">
            <v xml:space="preserve">4448145938/4444476886   </v>
          </cell>
          <cell r="J923" t="str">
            <v>HISENSE</v>
          </cell>
          <cell r="K923" t="str">
            <v>C20</v>
          </cell>
          <cell r="L923" t="str">
            <v>1MH75A91MX10D0HE7Z50122</v>
          </cell>
          <cell r="M923" t="str">
            <v>SFR/000212972</v>
          </cell>
          <cell r="N923">
            <v>5998.85</v>
          </cell>
          <cell r="O923">
            <v>42717</v>
          </cell>
          <cell r="P923">
            <v>42795</v>
          </cell>
          <cell r="Q923">
            <v>201709</v>
          </cell>
          <cell r="R923" t="str">
            <v xml:space="preserve">CF OTORGADO POR SOPORTE TECNICO (IRREPARABILIDAD) </v>
          </cell>
          <cell r="S923" t="str">
            <v xml:space="preserve"> EQUIPO MALTRATADO CON PORTA SIM</v>
          </cell>
          <cell r="T923" t="str">
            <v xml:space="preserve"> Juan Francisco Alvizar           </v>
          </cell>
          <cell r="U923" t="str">
            <v>2017-04-20</v>
          </cell>
          <cell r="V923" t="str">
            <v>CELULARES</v>
          </cell>
          <cell r="W923" t="str">
            <v>COMPLETADO</v>
          </cell>
          <cell r="X923" t="str">
            <v>TALLER</v>
          </cell>
          <cell r="Y923">
            <v>42795</v>
          </cell>
          <cell r="Z923">
            <v>78</v>
          </cell>
          <cell r="AA923" t="str">
            <v>M010</v>
          </cell>
          <cell r="AD923" t="str">
            <v>S.L.P/tlaxcala</v>
          </cell>
          <cell r="AE923" t="str">
            <v>SLP</v>
          </cell>
          <cell r="AF923" t="str">
            <v>MX</v>
          </cell>
          <cell r="AG923" t="str">
            <v>10412070</v>
          </cell>
          <cell r="AH923" t="str">
            <v>MA. SOCORRO GAMEZ</v>
          </cell>
          <cell r="AI923" t="str">
            <v>Calle Juan Alvarez 795</v>
          </cell>
          <cell r="AJ923" t="str">
            <v>4448145938</v>
          </cell>
          <cell r="AK923" t="str">
            <v>4444476886</v>
          </cell>
          <cell r="AL923" t="str">
            <v>78038</v>
          </cell>
          <cell r="AM923" t="str">
            <v>16/03/2017 02 : 15 RUBI.G : SEG: PENDIENTE POR GENERAR 54 Y 74 PORFALTA DE MODELO, SERIE DE QUIPO A EMBARCAR PARA CF RGF//10/03/2017 06 : 51 ANA.LAURA : CSCse le informa a cte cambio de equipo y tiempo 20/días/hab09/03/2017 00 : 36 ROGER.R : CFT109/03/2017 00 : 35 ROGER.R : TCFT - Irreparabilidad08/03/2017 01 : 09 201709 : SE ANEXA REPORTE TECNICO PARA SU VALORACION03/03/2017 00 : 11 201709 : EL EQUIPO SE ENCUENTRA EN PROCESO DEREPARACION02/03/2017 03 : 06 RUBI.G : SE ANEXAN DOCUMENTOS DE COMPRA EN SISTEMARGF//16/02/2017 02 : 59 RUBI.G : CE1: 8217896260 RGF//15/02/2017 04 : 09 ANA.LAURA : DCEGODSWTP%MOCTEZUMA Y CALLE 16 DE SEPTIEMBRESHANEPARRAG@GMAIL.COMIMEI2:867532021950153</v>
          </cell>
          <cell r="AN923" t="str">
            <v>1MH75AL1MX1Z30</v>
          </cell>
          <cell r="AO923" t="e">
            <v>#N/A</v>
          </cell>
          <cell r="AP923" t="e">
            <v>#N/A</v>
          </cell>
          <cell r="AQ923" t="e">
            <v>#N/A</v>
          </cell>
          <cell r="AR923" t="e">
            <v>#N/A</v>
          </cell>
          <cell r="AS923" t="str">
            <v>GMS001NJD013S405686M010</v>
          </cell>
          <cell r="AT923">
            <v>2</v>
          </cell>
          <cell r="AU923" t="str">
            <v>C1</v>
          </cell>
          <cell r="AV923" t="str">
            <v>GMS001NJD013</v>
          </cell>
          <cell r="AW923" t="str">
            <v>S405686</v>
          </cell>
          <cell r="AX923" t="str">
            <v>M010</v>
          </cell>
          <cell r="AY923">
            <v>74012258</v>
          </cell>
          <cell r="AZ923">
            <v>51013186</v>
          </cell>
          <cell r="BA923">
            <v>80141916</v>
          </cell>
        </row>
        <row r="924">
          <cell r="D924">
            <v>60313127</v>
          </cell>
          <cell r="E924" t="str">
            <v xml:space="preserve">A  </v>
          </cell>
          <cell r="F924" t="str">
            <v>CELULAR</v>
          </cell>
          <cell r="G924" t="str">
            <v>Diana Santiago Santiago</v>
          </cell>
          <cell r="H924" t="str">
            <v>Calle Playa Catazaja No. 491  Tuxtla Gutierrez/Centenario Tuxtlan, CHS, CP 29025</v>
          </cell>
          <cell r="I924" t="str">
            <v>01-961-615-87-12</v>
          </cell>
          <cell r="J924" t="str">
            <v>HISENSE</v>
          </cell>
          <cell r="K924" t="str">
            <v>C20</v>
          </cell>
          <cell r="L924" t="str">
            <v>1MH75A91MX10D0H15H200E9</v>
          </cell>
          <cell r="M924">
            <v>362332145</v>
          </cell>
          <cell r="N924">
            <v>4999</v>
          </cell>
          <cell r="O924">
            <v>42604</v>
          </cell>
          <cell r="P924">
            <v>42795</v>
          </cell>
          <cell r="Q924">
            <v>201709</v>
          </cell>
          <cell r="R924" t="str">
            <v xml:space="preserve">CF POR FALTA DE REFACCION PCB LOGIC T1019766.  OC-1008161
</v>
          </cell>
          <cell r="S924" t="str">
            <v xml:space="preserve">EQUIPO RAYADO CON PORTA SIM </v>
          </cell>
          <cell r="T924" t="str">
            <v xml:space="preserve">JUAN FRANCISCO ALVIZAR            </v>
          </cell>
          <cell r="U924" t="str">
            <v>2017-04-20</v>
          </cell>
          <cell r="V924" t="str">
            <v>CELULARES</v>
          </cell>
          <cell r="W924" t="str">
            <v>COMPLETADO</v>
          </cell>
          <cell r="X924" t="str">
            <v>TALLER</v>
          </cell>
          <cell r="Y924">
            <v>42795</v>
          </cell>
          <cell r="Z924">
            <v>191</v>
          </cell>
          <cell r="AA924" t="str">
            <v>M010</v>
          </cell>
          <cell r="AD924" t="str">
            <v>Tuxtla Gutierrez/Centenario Tuxtlan</v>
          </cell>
          <cell r="AE924" t="str">
            <v>CHS</v>
          </cell>
          <cell r="AF924" t="str">
            <v>MX</v>
          </cell>
          <cell r="AG924" t="str">
            <v>10413222</v>
          </cell>
          <cell r="AH924" t="str">
            <v>DIANA SANTIAGO SANTIAGO</v>
          </cell>
          <cell r="AI924" t="str">
            <v>Calle Playa Catazaja No. 491</v>
          </cell>
          <cell r="AJ924" t="str">
            <v>01-961-615-87-12</v>
          </cell>
          <cell r="AK924">
            <v>0</v>
          </cell>
          <cell r="AL924" t="str">
            <v>29025</v>
          </cell>
          <cell r="AM924" t="str">
            <v>29/03/2017 00 : 40 GABRIELA.B : CSCSe Brinda información de CF se informa tiempo de respuesta17/03/2017 00 : 47 ERNESTO.HERN : TCF117/03/2017 00 : 47 ERNESTO.HERN : NP504/03/2017 03 : 00 201709 : P1. T1019766. 1008161EQUIPO PENDIENTE POR PARTE ( PCB LOGIC )02/03/2017 23 : 55 201709 : EL EQUIPO SE ENCUENTRA EN PROCESO DEREPARACION02/03/2017 04 : 51 RUBI.G : SE ANEXAN DOCUMENTOS DE COMPRA EN SISTEMARGF//28/02/2017 00 : 40 BRENDA.MORA : nanis091286@gmail.com28/02/2017 00 : 12 RUBI.G : CE1: 4577993512 RGF//25/02/2017 06 : 57 BRENDA.MORA : DCEG25/02/2017 06 : 38 BRENDA.MORA : ODSWTPENTRE HIPOCRATES Y PERICLESCASA COLOR AZUL CON GRIS CON PORTAN BLANCO</v>
          </cell>
          <cell r="AN924" t="str">
            <v>1MH75AL1MX1Z30</v>
          </cell>
          <cell r="AO924" t="e">
            <v>#N/A</v>
          </cell>
          <cell r="AP924" t="e">
            <v>#N/A</v>
          </cell>
          <cell r="AQ924" t="e">
            <v>#N/A</v>
          </cell>
          <cell r="AR924" t="e">
            <v>#N/A</v>
          </cell>
          <cell r="AS924" t="str">
            <v>GMS001NJD013S405686M010</v>
          </cell>
          <cell r="AT924">
            <v>2</v>
          </cell>
          <cell r="AU924" t="str">
            <v>C1</v>
          </cell>
          <cell r="AV924" t="str">
            <v>GMS001NJD013</v>
          </cell>
          <cell r="AW924" t="str">
            <v>S405686</v>
          </cell>
          <cell r="AX924" t="str">
            <v>M010</v>
          </cell>
          <cell r="AY924">
            <v>74012259</v>
          </cell>
          <cell r="AZ924">
            <v>51013187</v>
          </cell>
          <cell r="BA924">
            <v>80141917</v>
          </cell>
        </row>
        <row r="925">
          <cell r="D925">
            <v>60313130</v>
          </cell>
          <cell r="E925" t="str">
            <v xml:space="preserve">A  </v>
          </cell>
          <cell r="F925" t="str">
            <v>CELULAR</v>
          </cell>
          <cell r="G925" t="str">
            <v>Patricia Gonzalez Hernandez</v>
          </cell>
          <cell r="H925" t="str">
            <v>av. los yunques int. 69 priv., 207,  hacienda real el marques/fracc. los heroes CP 76240</v>
          </cell>
          <cell r="I925" t="str">
            <v>044-4426809738</v>
          </cell>
          <cell r="J925" t="str">
            <v>HISENSE</v>
          </cell>
          <cell r="K925" t="str">
            <v>C20</v>
          </cell>
          <cell r="L925" t="str">
            <v>1MH75A91MX10D0H15H20301</v>
          </cell>
          <cell r="M925" t="str">
            <v>0059</v>
          </cell>
          <cell r="N925">
            <v>4999</v>
          </cell>
          <cell r="O925">
            <v>42595</v>
          </cell>
          <cell r="P925">
            <v>42795</v>
          </cell>
          <cell r="Q925">
            <v>201709</v>
          </cell>
          <cell r="R925" t="str">
            <v xml:space="preserve">CF POR FALTA DE REFACCION PCB LOGIC T1019769.  OC-1008161
</v>
          </cell>
          <cell r="S925" t="str">
            <v xml:space="preserve">EQUIPO RAYADO CON PORTA SIM </v>
          </cell>
          <cell r="T925" t="str">
            <v xml:space="preserve">JUAN FRANCISCO ALVIZAR            </v>
          </cell>
          <cell r="U925" t="str">
            <v>2017-04-20</v>
          </cell>
          <cell r="V925" t="str">
            <v>CELULARES</v>
          </cell>
          <cell r="W925" t="str">
            <v>COMPLETADO</v>
          </cell>
          <cell r="X925" t="str">
            <v>TALLER</v>
          </cell>
          <cell r="Y925">
            <v>42795</v>
          </cell>
          <cell r="Z925">
            <v>200</v>
          </cell>
          <cell r="AA925" t="str">
            <v>M010</v>
          </cell>
          <cell r="AD925" t="str">
            <v>el marques/fracc. los heroes</v>
          </cell>
          <cell r="AE925" t="str">
            <v>QRO</v>
          </cell>
          <cell r="AF925" t="str">
            <v>MX</v>
          </cell>
          <cell r="AG925" t="str">
            <v>10409877</v>
          </cell>
          <cell r="AH925" t="str">
            <v>PATRICIA GONZALEZ HERNANDEZ</v>
          </cell>
          <cell r="AI925" t="str">
            <v>207 av. los yunques int. 69 priv. hacienda real</v>
          </cell>
          <cell r="AJ925" t="str">
            <v>044-4426809738</v>
          </cell>
          <cell r="AK925">
            <v>0</v>
          </cell>
          <cell r="AL925" t="str">
            <v>76240</v>
          </cell>
          <cell r="AM925" t="str">
            <v>19/04/2017 04 : 33 SEMIRAMIS.M : CSCCte se comunica para verificar cuando se le enviara su equipo se lemenciona que esta en espera de que se puede enviar en aprox una semana28/03/2017 06 : 14 SEMIRAMIS.M : CSCCte se comunica para verificar el estatus del equipo se le explica quese realizara un cambio físico en un tiempo estimado de 20 días hábiles17/03/2017 00 : 53 ERNESTO.HERN : TCF117/03/2017 00 : 53 ERNESTO.HERN : NP504/03/2017 03 : 05 201709 : P1. T1019769. 1008161EQUIPO PENIENTE POR PARTE ( PCB LOGIC )02/03/2017 23 : 42 201709 : EL EQUIPO SE ENCUENTRA EN PROCESO DEREPARACION02/03/2017 05 : 44 RUBI.G : SE ANEXAN DOCUMENTOS DE COMPRA EN SISTEMARGF//14/02/2017 01 : 58 RUBI.G : CE1: 1278579934 RGF//11/02/2017 03 : 39 ANA.LAURA : DCEGODSWTP%ANILLO VIA 3 ORIENTE Y ASADONESLQHERRERA@HOTMAIL.COM</v>
          </cell>
          <cell r="AN925" t="str">
            <v>1MH75AL1MX1Z30</v>
          </cell>
          <cell r="AO925" t="e">
            <v>#N/A</v>
          </cell>
          <cell r="AP925" t="e">
            <v>#N/A</v>
          </cell>
          <cell r="AQ925" t="e">
            <v>#N/A</v>
          </cell>
          <cell r="AR925" t="e">
            <v>#N/A</v>
          </cell>
          <cell r="AS925" t="str">
            <v>GMS001NJD013S405686M010</v>
          </cell>
          <cell r="AT925">
            <v>2</v>
          </cell>
          <cell r="AU925" t="str">
            <v>C1</v>
          </cell>
          <cell r="AV925" t="str">
            <v>GMS001NJD013</v>
          </cell>
          <cell r="AW925" t="str">
            <v>S405686</v>
          </cell>
          <cell r="AX925" t="str">
            <v>M010</v>
          </cell>
          <cell r="AY925">
            <v>74012260</v>
          </cell>
          <cell r="AZ925">
            <v>51013188</v>
          </cell>
          <cell r="BA925">
            <v>80141918</v>
          </cell>
        </row>
        <row r="926">
          <cell r="D926">
            <v>60313131</v>
          </cell>
          <cell r="E926" t="str">
            <v xml:space="preserve">A  </v>
          </cell>
          <cell r="F926" t="str">
            <v>CELULAR</v>
          </cell>
          <cell r="G926" t="str">
            <v>Maria de Guadalupe Yañez Jimenez</v>
          </cell>
          <cell r="H926" t="str">
            <v>Hacienda Sta Fe 2035 Guadalajara/Oblatos, JAL, CP 44700</v>
          </cell>
          <cell r="I926" t="str">
            <v>3315233078 /3317151269</v>
          </cell>
          <cell r="J926" t="str">
            <v>HISENSE</v>
          </cell>
          <cell r="K926" t="str">
            <v>C20</v>
          </cell>
          <cell r="L926" t="str">
            <v>1MH75A91MX10D0H51Z501B1</v>
          </cell>
          <cell r="M926">
            <v>7637</v>
          </cell>
          <cell r="N926">
            <v>3999.2</v>
          </cell>
          <cell r="O926">
            <v>42643</v>
          </cell>
          <cell r="P926">
            <v>42795</v>
          </cell>
          <cell r="Q926">
            <v>201709</v>
          </cell>
          <cell r="R926" t="str">
            <v>CF POR FALTA DE REFAACION PCB LOGIC T1019768.   1008161</v>
          </cell>
          <cell r="S926" t="str">
            <v xml:space="preserve">EQUIPO RAYADO CON PORTA SIM </v>
          </cell>
          <cell r="T926" t="str">
            <v xml:space="preserve"> JUAN FRANCISCO ALVIZAR           </v>
          </cell>
          <cell r="U926" t="str">
            <v>2017-04-20</v>
          </cell>
          <cell r="V926" t="str">
            <v>CELULARES</v>
          </cell>
          <cell r="W926" t="str">
            <v>COMPLETADO</v>
          </cell>
          <cell r="X926" t="str">
            <v>TALLER</v>
          </cell>
          <cell r="Y926">
            <v>42795</v>
          </cell>
          <cell r="Z926">
            <v>152</v>
          </cell>
          <cell r="AA926" t="str">
            <v>M010</v>
          </cell>
          <cell r="AD926" t="str">
            <v>Guadalajara/Oblatos</v>
          </cell>
          <cell r="AE926" t="str">
            <v>JAL</v>
          </cell>
          <cell r="AF926" t="str">
            <v>MX</v>
          </cell>
          <cell r="AG926" t="str">
            <v>10412003</v>
          </cell>
          <cell r="AH926" t="str">
            <v>MARIA DE GUADALUPE YAÑEZ JIMENEZ</v>
          </cell>
          <cell r="AI926" t="str">
            <v>2035 Hacienda Sta Fe</v>
          </cell>
          <cell r="AJ926" t="str">
            <v>3317151269</v>
          </cell>
          <cell r="AK926" t="str">
            <v>3317151269</v>
          </cell>
          <cell r="AL926" t="str">
            <v>44700</v>
          </cell>
          <cell r="AM926" t="str">
            <v>06/04/2017 05 : 27 MARIELA.CHA : CSCSe le menciona que se le autorizo un cambio y son 20 días hábiles parala entrega17/03/2017 00 : 51 ERNESTO.HERN : TCF117/03/2017 00 : 51 ERNESTO.HERN : NP504/03/2017 03 : 04 201709 : P1. T1019768. 1008161EQUIPO PENDIENTE POR PARTE ( PCB LOGIC )02/03/2017 23 : 38 201709 : EL EQUIPO SE ENCUENTRA EN PROCESO DEREPARACION02/03/2017 05 : 46 RUBI.G : SE ANEXAN DOCUMENTOS DE COMPRA EN SISTEMARGF//21/02/2017 07 : 36 RUBI.G : CE1: 1487645891 RGF//21/02/2017 01 : 35 SEMIRAMIS.M : ODSWTPDCEG14/02/2017 07 : 51 SEMIRAMIS.M : ODSWTPRD/TELMEXENTRE CALLES DE RIVAS GUILLEN Y BOCA NEGRAFACHADA BLANCA CON BALCON DE CRISTALCORREO LU_PIS_24@HOTMAIL.COM</v>
          </cell>
          <cell r="AN926" t="str">
            <v>1MH75AL1MX1Z30</v>
          </cell>
          <cell r="AO926" t="e">
            <v>#N/A</v>
          </cell>
          <cell r="AP926" t="e">
            <v>#N/A</v>
          </cell>
          <cell r="AQ926" t="e">
            <v>#N/A</v>
          </cell>
          <cell r="AR926" t="e">
            <v>#N/A</v>
          </cell>
          <cell r="AS926" t="str">
            <v>GMS001NJD013S405686M010</v>
          </cell>
          <cell r="AT926">
            <v>2</v>
          </cell>
          <cell r="AU926" t="str">
            <v>C1</v>
          </cell>
          <cell r="AV926" t="str">
            <v>GMS001NJD013</v>
          </cell>
          <cell r="AW926" t="str">
            <v>S405686</v>
          </cell>
          <cell r="AX926" t="str">
            <v>M010</v>
          </cell>
          <cell r="AY926">
            <v>74012261</v>
          </cell>
          <cell r="AZ926">
            <v>51013189</v>
          </cell>
          <cell r="BA926">
            <v>80141919</v>
          </cell>
        </row>
        <row r="927">
          <cell r="D927">
            <v>60313136</v>
          </cell>
          <cell r="E927" t="str">
            <v xml:space="preserve">A  </v>
          </cell>
          <cell r="F927" t="str">
            <v>CELULAR</v>
          </cell>
          <cell r="G927" t="str">
            <v>Cintya Madera</v>
          </cell>
          <cell r="H927" t="str">
            <v xml:space="preserve">Lauro de Uranga 2362 Juarez/ Frac El campanario 4 Siglos CHI, CP 32575
 </v>
          </cell>
          <cell r="I927">
            <v>6562400143</v>
          </cell>
          <cell r="J927" t="str">
            <v>HISENSE</v>
          </cell>
          <cell r="K927" t="str">
            <v>C20</v>
          </cell>
          <cell r="L927" t="str">
            <v>1MH75A91MX10E0H15H201FA</v>
          </cell>
          <cell r="M927">
            <v>4468</v>
          </cell>
          <cell r="N927">
            <v>0</v>
          </cell>
          <cell r="O927">
            <v>42686</v>
          </cell>
          <cell r="P927">
            <v>42795</v>
          </cell>
          <cell r="Q927">
            <v>201709</v>
          </cell>
          <cell r="R927" t="str">
            <v xml:space="preserve">CF POR FALTA DE REFACCION PCB LOGIC, T1019767.  OC- 1008161
</v>
          </cell>
          <cell r="S927" t="str">
            <v xml:space="preserve">EQUIPO RAYADO CON PORTA SIM </v>
          </cell>
          <cell r="T927" t="str">
            <v xml:space="preserve"> JUAN FRANCISCO ALVIZAR           </v>
          </cell>
          <cell r="U927" t="str">
            <v>2017-04-20</v>
          </cell>
          <cell r="V927" t="str">
            <v>CELULARES</v>
          </cell>
          <cell r="W927" t="str">
            <v>COMPLETADO</v>
          </cell>
          <cell r="X927" t="str">
            <v>TALLER</v>
          </cell>
          <cell r="Y927">
            <v>42795</v>
          </cell>
          <cell r="Z927">
            <v>109</v>
          </cell>
          <cell r="AA927" t="str">
            <v>M010</v>
          </cell>
          <cell r="AD927" t="str">
            <v>Juarez/ Frac El campanario 4 Siglos</v>
          </cell>
          <cell r="AE927" t="str">
            <v>CHI</v>
          </cell>
          <cell r="AF927" t="str">
            <v>MX</v>
          </cell>
          <cell r="AG927" t="str">
            <v>10412161</v>
          </cell>
          <cell r="AH927" t="str">
            <v>CINTYA MADERA</v>
          </cell>
          <cell r="AI927" t="str">
            <v>2362 Lauro de Uranga</v>
          </cell>
          <cell r="AJ927" t="str">
            <v>6562400143</v>
          </cell>
          <cell r="AK927">
            <v>0</v>
          </cell>
          <cell r="AL927" t="str">
            <v>32575</v>
          </cell>
          <cell r="AM927" t="str">
            <v>17/03/2017 00 : 50 ERNESTO.HERN : TCF117/03/2017 00 : 49 ERNESTO.HERN : NP504/03/2017 03 : 03 201709 : P1. T1019767. 1008161EQUIPO PENDIENTE POR PARTE ( PCB LOGIC )02/03/2017 23 : 19 201709 : EL EQUIPO SE ENCUENTRA EN PROCESO DEREPARACION02/03/2017 06 : 07 RUBI.G : SE ANEXAN DOCUMENTOS DE COMPRA EN SISTEMARGF//25/02/2017 08 : 54 RUBI.G : CE1: 3225280763 RGF//25/02/2017 03 : 46 GABRIELA.B : DCEGODSWTP25/02/2017 03 : 42 GABRIELA.B : RD %JOAQUIN PARDAVE Y EMILIO PACHECOEDSOTOF@GMAIL.COM</v>
          </cell>
          <cell r="AN927" t="str">
            <v>1MH75AL1MX1Z30</v>
          </cell>
          <cell r="AO927" t="e">
            <v>#N/A</v>
          </cell>
          <cell r="AP927" t="e">
            <v>#N/A</v>
          </cell>
          <cell r="AQ927" t="e">
            <v>#N/A</v>
          </cell>
          <cell r="AR927" t="e">
            <v>#N/A</v>
          </cell>
          <cell r="AS927" t="str">
            <v>GMS001NJD013S405686M010</v>
          </cell>
          <cell r="AT927">
            <v>2</v>
          </cell>
          <cell r="AU927" t="str">
            <v>C1</v>
          </cell>
          <cell r="AV927" t="str">
            <v>GMS001NJD013</v>
          </cell>
          <cell r="AW927" t="str">
            <v>S405686</v>
          </cell>
          <cell r="AX927" t="str">
            <v>M010</v>
          </cell>
          <cell r="AY927">
            <v>74012262</v>
          </cell>
          <cell r="AZ927">
            <v>51013190</v>
          </cell>
          <cell r="BA927">
            <v>80141920</v>
          </cell>
        </row>
        <row r="928">
          <cell r="D928">
            <v>60313210</v>
          </cell>
          <cell r="E928" t="str">
            <v>B</v>
          </cell>
          <cell r="F928" t="str">
            <v>CELULAR</v>
          </cell>
          <cell r="G928" t="str">
            <v>Mariana Flores</v>
          </cell>
          <cell r="H928" t="str">
            <v>Calle 27 mz42 lt 07  Alvaro obregon/Olivares del conde, DF,  CP 01400</v>
          </cell>
          <cell r="I928">
            <v>5538900954</v>
          </cell>
          <cell r="J928" t="str">
            <v>HISENSE</v>
          </cell>
          <cell r="K928" t="str">
            <v>C20</v>
          </cell>
          <cell r="L928" t="str">
            <v>1MH75A91MX10D0H2AH2011</v>
          </cell>
          <cell r="M928" t="str">
            <v>LO/000303371</v>
          </cell>
          <cell r="N928">
            <v>5998.52</v>
          </cell>
          <cell r="O928">
            <v>42566</v>
          </cell>
          <cell r="P928">
            <v>42796</v>
          </cell>
          <cell r="Q928">
            <v>201709</v>
          </cell>
          <cell r="R928" t="str">
            <v xml:space="preserve">CF OTORGADO POR SOPORTE TECNICO (IRREPARABILIDAD) </v>
          </cell>
          <cell r="S928" t="str">
            <v xml:space="preserve">EQUIPO RAYADO CON PORTA SIM </v>
          </cell>
          <cell r="T928" t="str">
            <v xml:space="preserve">JUAN FRANCISCO ALVIZAR            </v>
          </cell>
          <cell r="U928" t="str">
            <v>2017-04-20</v>
          </cell>
          <cell r="V928" t="str">
            <v>CELULARES</v>
          </cell>
          <cell r="W928" t="str">
            <v>COMPLETADO</v>
          </cell>
          <cell r="X928" t="str">
            <v>TALLER</v>
          </cell>
          <cell r="Y928">
            <v>42796</v>
          </cell>
          <cell r="Z928">
            <v>230</v>
          </cell>
          <cell r="AA928" t="str">
            <v>M010</v>
          </cell>
          <cell r="AD928" t="str">
            <v>Alvaro obregon/Olivares del conde</v>
          </cell>
          <cell r="AE928" t="str">
            <v>DF</v>
          </cell>
          <cell r="AF928" t="str">
            <v>MX</v>
          </cell>
          <cell r="AG928" t="str">
            <v>10410899</v>
          </cell>
          <cell r="AH928" t="str">
            <v>MARIANA FLORES</v>
          </cell>
          <cell r="AI928" t="str">
            <v>Calle 27 mz42 lt 07</v>
          </cell>
          <cell r="AJ928" t="str">
            <v>5538900954</v>
          </cell>
          <cell r="AK928">
            <v>0</v>
          </cell>
          <cell r="AL928" t="str">
            <v>01400</v>
          </cell>
          <cell r="AM928" t="str">
            <v>16/03/2017 02 : 15 RUBI.G : SEG: PENDIENTE POR GENERAR 54 Y 74 PORFALTA DE MODELO, SERIE DE QUIPO A EMBARCAR PARA CF RGF//10/03/2017 01 : 11 ROGER.R : CFT110/03/2017 01 : 11 ROGER.R : TCFT - Irreparabilidad.09/03/2017 02 : 45 201709 : SE ANEXA REPORTE TECNICO PARA SU VALORACION04/03/2017 02 : 30 201709 : EL EQUIPO SE ENCUENTRA EN PROCESO DEREPARACION03/03/2017 06 : 14 RUBI.G : SE ANEXAN DOCUMENTOS DE COMPRA EN SISTEMARGF//21/02/2017 07 : 15 JUANANTONIO : se corrige correo mafoem@gmail.com01/02/2017 05 : 28 RUBI.G : CE1: 4062844111 RGF//31/01/2017 01 : 05 DULCE.M : DCEG27/01/2017 05 : 08 DULCE.M : ENTRE CALLES MARIO MORENO Y CALLE 27.MAFUEN@GMAIL.COM</v>
          </cell>
          <cell r="AN928" t="str">
            <v>1MH75AL1MX1Z30</v>
          </cell>
          <cell r="AO928" t="e">
            <v>#N/A</v>
          </cell>
          <cell r="AP928" t="e">
            <v>#N/A</v>
          </cell>
          <cell r="AQ928" t="e">
            <v>#N/A</v>
          </cell>
          <cell r="AR928" t="e">
            <v>#N/A</v>
          </cell>
          <cell r="AS928" t="str">
            <v>GMS001NJD013S405686M010</v>
          </cell>
          <cell r="AT928">
            <v>2</v>
          </cell>
          <cell r="AU928" t="str">
            <v>C1</v>
          </cell>
          <cell r="AV928" t="str">
            <v>GMS001NJD013</v>
          </cell>
          <cell r="AW928" t="str">
            <v>S405686</v>
          </cell>
          <cell r="AX928" t="str">
            <v>M010</v>
          </cell>
          <cell r="AY928">
            <v>74012264</v>
          </cell>
          <cell r="AZ928">
            <v>51013192</v>
          </cell>
          <cell r="BA928">
            <v>80141921</v>
          </cell>
        </row>
        <row r="929">
          <cell r="D929">
            <v>60313212</v>
          </cell>
          <cell r="E929" t="str">
            <v xml:space="preserve">A  </v>
          </cell>
          <cell r="F929" t="str">
            <v>CELULAR</v>
          </cell>
          <cell r="G929" t="str">
            <v xml:space="preserve">Teresa Lopez Herrera </v>
          </cell>
          <cell r="H929" t="str">
            <v>Miguel Geronimo Martinez 7 Huejotzingo/4to Barrio, PUE CP 74160</v>
          </cell>
          <cell r="I929">
            <v>2272767836</v>
          </cell>
          <cell r="J929" t="str">
            <v>HISENSE</v>
          </cell>
          <cell r="K929" t="str">
            <v>U972</v>
          </cell>
          <cell r="L929" t="str">
            <v>1MS75CE9MX10D0H1BD113F1</v>
          </cell>
          <cell r="M929" t="str">
            <v>0139485149</v>
          </cell>
          <cell r="N929">
            <v>2199</v>
          </cell>
          <cell r="O929">
            <v>42664</v>
          </cell>
          <cell r="P929">
            <v>42769</v>
          </cell>
          <cell r="Q929">
            <v>201709</v>
          </cell>
          <cell r="R929" t="str">
            <v>CF POR FALTA DE REFACCION, BOCINA T1021054, POR CORREO</v>
          </cell>
          <cell r="S929" t="str">
            <v>EQUIPO RAYADO CARGADOR CABLE USB BATERIA</v>
          </cell>
          <cell r="T929" t="str">
            <v xml:space="preserve"> JUAN FRANCISCO ALVIZAR           </v>
          </cell>
          <cell r="U929" t="str">
            <v>2017-04-20</v>
          </cell>
          <cell r="V929" t="str">
            <v>CELULARES</v>
          </cell>
          <cell r="W929" t="str">
            <v>COMPLETADO</v>
          </cell>
          <cell r="X929" t="str">
            <v>TALLER</v>
          </cell>
          <cell r="Y929">
            <v>42796</v>
          </cell>
          <cell r="Z929">
            <v>105</v>
          </cell>
          <cell r="AA929" t="str">
            <v>M010</v>
          </cell>
          <cell r="AD929" t="str">
            <v>Huejotzingo/4to Barrio</v>
          </cell>
          <cell r="AE929" t="str">
            <v>PUE</v>
          </cell>
          <cell r="AF929" t="str">
            <v>MX</v>
          </cell>
          <cell r="AG929" t="str">
            <v>10411562</v>
          </cell>
          <cell r="AH929" t="str">
            <v>TERESA LOPEZ HERRERA</v>
          </cell>
          <cell r="AI929" t="str">
            <v>7 Miguel Geronimo Martinez</v>
          </cell>
          <cell r="AJ929" t="str">
            <v>2272767836</v>
          </cell>
          <cell r="AK929">
            <v>0</v>
          </cell>
          <cell r="AL929" t="str">
            <v>74160</v>
          </cell>
          <cell r="AM929" t="str">
            <v>20/04/2017 00 : 13 SEMIRAMIS.M : CSCCte se comunica para verificar que es lo que determinara con su equipose le pide que nos permita corroborarlo ya que aun no se tiene un cfautorizado16/03/2017 05 : 22 JORGE.VAZ : TCF116/03/2017 05 : 22 JORGE.VAZ : NP514/03/2017 01 : 41 BRENDA.MORA : CSCMenciona Ernesto del área de refacciones que se procesara un cf y enbreve actualizaran sistema, se le hace mención de la autorización del cfy el tiempo de entrega de 20 días hábiles. TCF1PU-CSA11/03/2017 08 : 01 201709 : P1. T1021054. SE SOLICITA POR CORREOEQUIPO PENDIENTE POR PARTE ( BOCINA )04/03/2017 02 : 10 201709 : SE ANEXARON LOS DOCUMENTOS, EL EQUIPO PASA ASERVICIO03/03/2017 06 : 22 RUBI.G : SE ANEXAN DOCUMENTOS DE COMPRA EN SISTEMARGF//11/02/2017 01 : 55 RUBI.G : CE1: 4378432995 RGF//10/02/2017 23 : 09 MARTINEZ.G : DCEG09/02/2017 00 : 09 GABRIELA.B : RD % MENDOZA Y ALDAMAEQUIPO EN TIENDA COOPEL SOLICITA QUE SE GENERE GUÍA DE RECOLECCIONFERNANDO_36_35@HOTMAIL.COM</v>
          </cell>
          <cell r="AN929" t="e">
            <v>#N/A</v>
          </cell>
          <cell r="AO929" t="e">
            <v>#N/A</v>
          </cell>
          <cell r="AP929" t="e">
            <v>#N/A</v>
          </cell>
          <cell r="AQ929" t="e">
            <v>#N/A</v>
          </cell>
          <cell r="AR929" t="e">
            <v>#N/A</v>
          </cell>
          <cell r="AS929" t="str">
            <v>1MS75CE9MX10D0C163007M010</v>
          </cell>
          <cell r="AT929">
            <v>9</v>
          </cell>
          <cell r="AU929" t="str">
            <v>HISENSE U972</v>
          </cell>
          <cell r="AV929" t="str">
            <v>1MS75CE9MX10D0</v>
          </cell>
          <cell r="AW929" t="str">
            <v>C163007</v>
          </cell>
          <cell r="AX929" t="str">
            <v>M010</v>
          </cell>
          <cell r="AY929">
            <v>74012119</v>
          </cell>
          <cell r="AZ929">
            <v>51013043</v>
          </cell>
          <cell r="BA929">
            <v>80143877</v>
          </cell>
        </row>
        <row r="930">
          <cell r="D930">
            <v>60313214</v>
          </cell>
          <cell r="E930" t="str">
            <v xml:space="preserve">A  </v>
          </cell>
          <cell r="F930" t="str">
            <v>CELULAR</v>
          </cell>
          <cell r="G930" t="str">
            <v>Miguel Angel Galan Garcia</v>
          </cell>
          <cell r="H930" t="str">
            <v>dalia mz 3 lt 14 chimalhuacan/barrio transportistas CP 56363</v>
          </cell>
          <cell r="I930" t="str">
            <v>044-8124689676 / 15585373</v>
          </cell>
          <cell r="J930" t="str">
            <v>HISENSE</v>
          </cell>
          <cell r="K930" t="str">
            <v>U989</v>
          </cell>
          <cell r="L930" t="str">
            <v>1MS75CM9MX1H70HGN1097A</v>
          </cell>
          <cell r="M930" t="str">
            <v>NE/000321718</v>
          </cell>
          <cell r="N930">
            <v>3331.8</v>
          </cell>
          <cell r="O930">
            <v>42773</v>
          </cell>
          <cell r="P930">
            <v>42769</v>
          </cell>
          <cell r="Q930">
            <v>201709</v>
          </cell>
          <cell r="R930" t="str">
            <v>CF POR PARTE DISPLAY T1047733.  OC-1008466</v>
          </cell>
          <cell r="S930" t="str">
            <v>EQUIPO RAYADO Y TAPA</v>
          </cell>
          <cell r="T930" t="str">
            <v xml:space="preserve">JUAN FRANCISCO ALVIZAR            </v>
          </cell>
          <cell r="U930" t="str">
            <v>2017-04-20</v>
          </cell>
          <cell r="V930" t="str">
            <v>CELULARES</v>
          </cell>
          <cell r="W930" t="str">
            <v>COMPLETADO</v>
          </cell>
          <cell r="X930" t="str">
            <v>TALLER</v>
          </cell>
          <cell r="Y930">
            <v>42796</v>
          </cell>
          <cell r="Z930">
            <v>4</v>
          </cell>
          <cell r="AA930" t="str">
            <v>M010</v>
          </cell>
          <cell r="AD930" t="str">
            <v>chimalhuacan/barrio transportistas</v>
          </cell>
          <cell r="AE930" t="str">
            <v>MEX</v>
          </cell>
          <cell r="AF930" t="str">
            <v>MX</v>
          </cell>
          <cell r="AG930" t="str">
            <v>10412375</v>
          </cell>
          <cell r="AH930" t="str">
            <v>MIGUEL ANGEL GALAN GARCIA</v>
          </cell>
          <cell r="AI930" t="str">
            <v>dalia mz 3 lt 14</v>
          </cell>
          <cell r="AJ930" t="str">
            <v>15585373</v>
          </cell>
          <cell r="AK930" t="str">
            <v>15585373</v>
          </cell>
          <cell r="AL930" t="str">
            <v>56363</v>
          </cell>
          <cell r="AM930" t="str">
            <v>17/03/2017 03 : 39 SEMIRAMIS.M : CSCCte se comunica para saber el estatus del equipo se le menciona que seaplicara una cf en un tiempo estimado de 20 días hábiles aproximado16/03/2017 05 : 36 JORGE.VAZ : TCF116/03/2017 05 : 36 JORGE.VAZ : NP511/03/2017 08 : 00 201709 : P1. T1047733. 1008466EQUIPO PENDIENTE POR PARTE ( DISPLAY )04/03/2017 01 : 59 201709 : EL EQUIPO SE ENCUENTRA EN PROCESO DEREPARACION03/03/2017 06 : 31 RUBI.G : SE ANEXAN DOCUMENTOS DE COMPRA EN SISTEMARGF//23/02/2017 02 : 37 RUBI.G : CE1: 2493196440 RGF//22/02/2017 02 : 19 ANA.LAURA : DCEG18/02/2017 04 : 42 ANA.LAURA : ODSWTP%AMAPOLA Y VICENTE RIVAPALACIOMIGALAN1972@GMAIL.COMIMEI2:861211031401269</v>
          </cell>
          <cell r="AN930" t="str">
            <v>1MS75CM9MX1H70</v>
          </cell>
          <cell r="AO930" t="e">
            <v>#N/A</v>
          </cell>
          <cell r="AP930" t="e">
            <v>#N/A</v>
          </cell>
          <cell r="AQ930" t="e">
            <v>#N/A</v>
          </cell>
          <cell r="AR930" t="e">
            <v>#N/A</v>
          </cell>
          <cell r="AS930" t="str">
            <v/>
          </cell>
          <cell r="AT930" t="e">
            <v>#N/A</v>
          </cell>
          <cell r="AY930">
            <v>74012317</v>
          </cell>
          <cell r="AZ930">
            <v>51013239</v>
          </cell>
          <cell r="BA930">
            <v>80147913</v>
          </cell>
        </row>
        <row r="931">
          <cell r="D931">
            <v>60313215</v>
          </cell>
          <cell r="E931" t="str">
            <v xml:space="preserve">A  </v>
          </cell>
          <cell r="F931" t="str">
            <v>CELULAR</v>
          </cell>
          <cell r="G931" t="str">
            <v>Felipe Romero Machuca</v>
          </cell>
          <cell r="H931" t="str">
            <v>Santa Rosalia 53 Mazatlan/Casa redonda CP 82059</v>
          </cell>
          <cell r="I931">
            <v>6692121711</v>
          </cell>
          <cell r="J931" t="str">
            <v>HISENSE</v>
          </cell>
          <cell r="K931" t="str">
            <v>C20</v>
          </cell>
          <cell r="L931" t="str">
            <v>1MH75A91MX10D0H1BH200C3</v>
          </cell>
          <cell r="M931">
            <v>3491810</v>
          </cell>
          <cell r="N931">
            <v>4499</v>
          </cell>
          <cell r="O931">
            <v>42520</v>
          </cell>
          <cell r="P931">
            <v>42769</v>
          </cell>
          <cell r="Q931">
            <v>201709</v>
          </cell>
          <cell r="R931" t="str">
            <v>CF POR FALTA DE REFACCION PARTE T1019758 PCB LOGIC, OC. 1008352</v>
          </cell>
          <cell r="S931" t="str">
            <v xml:space="preserve">EQUIPO RAYADO CON PORTA SIM </v>
          </cell>
          <cell r="T931" t="str">
            <v xml:space="preserve">JUAN FRANCISCO ALVIZAR            </v>
          </cell>
          <cell r="U931" t="str">
            <v>2017-04-20</v>
          </cell>
          <cell r="V931" t="str">
            <v>CELULARES</v>
          </cell>
          <cell r="W931" t="str">
            <v>COMPLETADO</v>
          </cell>
          <cell r="X931" t="str">
            <v>TALLER</v>
          </cell>
          <cell r="Y931">
            <v>42796</v>
          </cell>
          <cell r="Z931">
            <v>249</v>
          </cell>
          <cell r="AA931" t="str">
            <v>M010</v>
          </cell>
          <cell r="AD931" t="str">
            <v>Mazatlan/Casa redonda</v>
          </cell>
          <cell r="AE931" t="str">
            <v>SIN</v>
          </cell>
          <cell r="AF931" t="str">
            <v>MX</v>
          </cell>
          <cell r="AG931" t="str">
            <v>10412291</v>
          </cell>
          <cell r="AH931" t="str">
            <v>FELIPE ROMERO MACHUCA</v>
          </cell>
          <cell r="AI931" t="str">
            <v>53 Santa Rosalia</v>
          </cell>
          <cell r="AJ931" t="str">
            <v>6692121711</v>
          </cell>
          <cell r="AK931">
            <v>0</v>
          </cell>
          <cell r="AL931" t="str">
            <v>82059</v>
          </cell>
          <cell r="AM931" t="str">
            <v>19/04/2017 04 : 39 SEMIRAMIS.M : CSCCte se comunica para verificar que es lo que sucederá con el equipo sele pide darnos esta semana para dar una solución07/04/2017 06 : 11 SEMIRAMIS.M : CSCCte se comunica para verificar cuando se la enviara su equipo se lemenciona que pasamos por un proceso de inventario y cada vez que termineeste proceso31/03/2017 04 : 27 ANA.LAURA : CFNE31/03/2017 04 : 27 ANA.LAURA : CSCse le informa a cte proceso de CF 20/días/hab16/03/2017 01 : 09 JORGE.VAZ : TCF116/03/2017 01 : 09 JORGE.VAZ : NP511/03/2017 01 : 28 201709 : P. 100835209/03/2017 22 : 53 201709 : P1. T1019758. T1019758EQUIPO PENDIENTE POR PARTE ( PCB LOGIC )04/03/2017 01 : 55 201709 : EL EQUIPO SE ENCUENTRA EN PROCESO DEREPARACION03/03/2017 06 : 36 RUBI.G : SE ANEXAN DOCUMENTOS DE COMPRA EN SISTEMARGF//23/02/2017 04 : 17 RUBI.G : CE1: 2493473485 RGF//23/02/2017 00 : 01 GABRIELA.B : DCEG22/02/2017 23 : 51 GABRIELA.B : RD % RD% FERNANDO LORDA Y BAHÍA AQUINOSOLO.REGIS1@GMAIL.COM</v>
          </cell>
          <cell r="AN931" t="str">
            <v>1MH75AL1MX1Z30</v>
          </cell>
          <cell r="AO931" t="e">
            <v>#N/A</v>
          </cell>
          <cell r="AP931" t="e">
            <v>#N/A</v>
          </cell>
          <cell r="AQ931" t="e">
            <v>#N/A</v>
          </cell>
          <cell r="AR931" t="e">
            <v>#N/A</v>
          </cell>
          <cell r="AS931" t="str">
            <v>GMS001NJD013S405686M010</v>
          </cell>
          <cell r="AT931">
            <v>2</v>
          </cell>
          <cell r="AU931" t="str">
            <v>C1</v>
          </cell>
          <cell r="AV931" t="str">
            <v>GMS001NJD013</v>
          </cell>
          <cell r="AW931" t="str">
            <v>S405686</v>
          </cell>
          <cell r="AX931" t="str">
            <v>M010</v>
          </cell>
          <cell r="AY931">
            <v>74012265</v>
          </cell>
          <cell r="AZ931">
            <v>51013193</v>
          </cell>
          <cell r="BA931">
            <v>80141922</v>
          </cell>
        </row>
        <row r="932">
          <cell r="D932">
            <v>60313299</v>
          </cell>
          <cell r="E932" t="str">
            <v xml:space="preserve">A  </v>
          </cell>
          <cell r="F932" t="str">
            <v>CELULAR</v>
          </cell>
          <cell r="G932" t="str">
            <v>Irma Martinez Martinez</v>
          </cell>
          <cell r="H932" t="str">
            <v>Juventino rosas num 3006 dep 406 Coatzacoalcos/Playa sol CP 96518</v>
          </cell>
          <cell r="I932">
            <v>9212020843</v>
          </cell>
          <cell r="J932" t="str">
            <v>HISENSE</v>
          </cell>
          <cell r="K932" t="str">
            <v>C1</v>
          </cell>
          <cell r="L932" t="str">
            <v>1MH75AL1MX1Z300H68Z40068</v>
          </cell>
          <cell r="M932" t="str">
            <v>00A000175098</v>
          </cell>
          <cell r="N932">
            <v>6131.85</v>
          </cell>
          <cell r="O932">
            <v>42741</v>
          </cell>
          <cell r="P932">
            <v>42800</v>
          </cell>
          <cell r="Q932">
            <v>201709</v>
          </cell>
          <cell r="R932" t="str">
            <v xml:space="preserve">CF POR FALTA DE REFACCION PCB LOGIC T1022328.OC-  1008733
</v>
          </cell>
          <cell r="S932" t="str">
            <v xml:space="preserve">EQUIPO RAYADO CON PORTA SIM </v>
          </cell>
          <cell r="T932" t="str">
            <v xml:space="preserve">JUAN FRANCISCO ALVIZAR            </v>
          </cell>
          <cell r="U932" t="str">
            <v>2017-04-20</v>
          </cell>
          <cell r="V932" t="str">
            <v>CELULARES</v>
          </cell>
          <cell r="W932" t="str">
            <v>COMPLETADO</v>
          </cell>
          <cell r="X932" t="str">
            <v>TALLER</v>
          </cell>
          <cell r="Y932">
            <v>42800</v>
          </cell>
          <cell r="Z932">
            <v>59</v>
          </cell>
          <cell r="AA932" t="str">
            <v>M010</v>
          </cell>
          <cell r="AD932" t="str">
            <v>Coatzacoalcos/Playa sol</v>
          </cell>
          <cell r="AE932" t="str">
            <v>VER</v>
          </cell>
          <cell r="AF932" t="str">
            <v>MX</v>
          </cell>
          <cell r="AG932" t="str">
            <v>10413190</v>
          </cell>
          <cell r="AH932" t="str">
            <v>IRMA MARTINEZ MARTINEZ</v>
          </cell>
          <cell r="AI932" t="str">
            <v>Juventino rosas num 3006 dep 406</v>
          </cell>
          <cell r="AJ932" t="str">
            <v>9212020843</v>
          </cell>
          <cell r="AK932">
            <v>0</v>
          </cell>
          <cell r="AL932" t="str">
            <v>96518</v>
          </cell>
          <cell r="AM932" t="str">
            <v>19/04/2017 02 : 05 GERARDO.GRA : CSC se indica tiempo aprox de entrega20 días hábiles a partir de NP5. EMC*29/03/2017 02 : 42 GABRIELA.B : CSCSe informa tiempo de Respuesta de CF de equipo28/03/2017 04 : 51 ERNESTO.HERN : TCF128/03/2017 04 : 50 ERNESTO.HERN : NP523/03/2017 04 : 51 EVELYN.ZEPE : SEG: EN ESPERA DE CE2 POR PARTE DEREFACCIONES.17/03/2017 03 : 19 201709 : P1. T1022328. 1008733EQUIPO PENDIENTE POR PARTE ( PCB LOGIC )14/03/2017 07 : 07 201709 : EL EQUIPO SE ENCUENTRA EN PROCESO DEREPARACION14/03/2017 01 : 26 RUBI.G : SE ANEXAN DOCUMENTOS DE COMPRA EN SISTEMARGF//11/03/2017 00 : 34 SEMIRAMIS.M : CSCCte se comunica para verificar el estatus del equipo menciona csc queaun el equipo esta en mesa de revisión la sig semana se podría tener lainformación08/03/2017 05 : 58 201709 : OMITIR COMENTARIO ANTERIOR, EQUIPO PENDIENTEPOR DOCUMENTOS08/03/2017 05 : 56 201709 : EL EQUIPO SE ENCUENTRA EN PROCESO DEREPARACION07/03/2017 02 : 09 RUBI.G : SE ANEXAN DOCUMENTOS DE COMPRA EN SISTEMARGF//01/03/2017 02 : 25 RUBI.G : CE1: 5414762393 RGF//27/02/2017 22 : 51 ANA.ROSA : DCEG27/02/2017 22 : 50 ANA.ROSA : MODOR:C125/02/2017 02 : 43 ANA.ROSA : ODSWTPRDBERNARDO SIMONIN Y JUSTO SIERRADCBALCAZAR@HOTMAIL.COM</v>
          </cell>
          <cell r="AN932" t="e">
            <v>#N/A</v>
          </cell>
          <cell r="AO932" t="e">
            <v>#N/A</v>
          </cell>
          <cell r="AP932" t="e">
            <v>#N/A</v>
          </cell>
          <cell r="AQ932" t="e">
            <v>#N/A</v>
          </cell>
          <cell r="AR932" t="e">
            <v>#N/A</v>
          </cell>
          <cell r="AS932" t="str">
            <v>GMS001NJD013S405686M010</v>
          </cell>
          <cell r="AT932">
            <v>2</v>
          </cell>
          <cell r="AU932" t="str">
            <v>C1</v>
          </cell>
          <cell r="AV932" t="str">
            <v>GMS001NJD013</v>
          </cell>
          <cell r="AW932" t="str">
            <v>S405686</v>
          </cell>
          <cell r="AX932" t="str">
            <v>M010</v>
          </cell>
          <cell r="AY932">
            <v>74012133</v>
          </cell>
          <cell r="AZ932">
            <v>51013056</v>
          </cell>
          <cell r="BA932">
            <v>80143863</v>
          </cell>
        </row>
        <row r="933">
          <cell r="D933">
            <v>60313476</v>
          </cell>
          <cell r="E933" t="str">
            <v xml:space="preserve">A  </v>
          </cell>
          <cell r="F933" t="str">
            <v>CELULAR</v>
          </cell>
          <cell r="G933" t="str">
            <v>Octavio Reyes Mejia</v>
          </cell>
          <cell r="H933" t="str">
            <v>Miguel Hidalgo No. 404 Jesus carranza/Centro CP 96950</v>
          </cell>
          <cell r="I933" t="str">
            <v xml:space="preserve">924-132-58-81 </v>
          </cell>
          <cell r="J933" t="str">
            <v>HISENSE</v>
          </cell>
          <cell r="K933" t="str">
            <v>C20</v>
          </cell>
          <cell r="L933" t="str">
            <v>1MH75A91MX10D0H1BH2060F</v>
          </cell>
          <cell r="M933" t="str">
            <v>0978020843</v>
          </cell>
          <cell r="N933">
            <v>4999</v>
          </cell>
          <cell r="O933">
            <v>42585</v>
          </cell>
          <cell r="P933">
            <v>42800</v>
          </cell>
          <cell r="Q933">
            <v>201709</v>
          </cell>
          <cell r="R933" t="str">
            <v xml:space="preserve">CF POR FALTA DE REFACCION PCB LOGIC T1019758.   1008352
</v>
          </cell>
          <cell r="S933" t="str">
            <v xml:space="preserve">EQUIPO RAYADO CON PORTA SIM, CARGADOR Y </v>
          </cell>
          <cell r="T933" t="str">
            <v xml:space="preserve">JUAN FRANCISCO ALIVIZAR           </v>
          </cell>
          <cell r="U933" t="str">
            <v>2017-04-20</v>
          </cell>
          <cell r="V933" t="str">
            <v>CELULARES</v>
          </cell>
          <cell r="W933" t="str">
            <v>COMPLETADO</v>
          </cell>
          <cell r="X933" t="str">
            <v>TALLER</v>
          </cell>
          <cell r="Y933">
            <v>42801</v>
          </cell>
          <cell r="Z933">
            <v>215</v>
          </cell>
          <cell r="AA933" t="str">
            <v>M010</v>
          </cell>
          <cell r="AD933" t="str">
            <v>Jesus carranza/Centro</v>
          </cell>
          <cell r="AE933" t="str">
            <v>VER</v>
          </cell>
          <cell r="AF933" t="str">
            <v>MX</v>
          </cell>
          <cell r="AG933" t="str">
            <v>10411380</v>
          </cell>
          <cell r="AH933" t="str">
            <v>OCTAVIO REYES MEJIA</v>
          </cell>
          <cell r="AI933" t="str">
            <v>Miguel Hidalgo No. 404</v>
          </cell>
          <cell r="AJ933" t="str">
            <v>924-132-58-81</v>
          </cell>
          <cell r="AK933">
            <v>0</v>
          </cell>
          <cell r="AL933" t="str">
            <v>96950</v>
          </cell>
          <cell r="AM933" t="str">
            <v>19/04/2017 01 : 16 GABRIELA.B : CSCSe Brinda información de CF, se indica que no hay inventario de esteequipo, se ofrece cambio a C1 Cliente Acepta11/04/2017 23 : 05 MARCO.DIAZ : TCFINV, TCFCN por falta de producto,TCFDEV. dmc16/03/2017 01 : 27 JORGE.VAZ : TCF116/03/2017 01 : 27 JORGE.VAZ : NP509/03/2017 22 : 53 201709 : P1. T1019758. 1008352EQUIPO PENDIENTE POR PARTE ( PCB LOGIC )09/03/2017 01 : 51 201709 : EL EQUIPO SE ENCUENTRA EN PROCESO DEREPARACION08/03/2017 07 : 24 RUBI.G : SE ANEXAN DOCUMENTOS DE COMPRA EN SISTEMARGF//08/02/2017 02 : 05 RUBI.G : CE1: 8431571035 RGF//04/02/2017 01 : 53 BRENDA.MORA : Menciona tienda que no cuenta con unasucursal DHL cercana y pide que si es posible que se haga la recolecciónen tienda.04/02/2017 01 : 46 BRENDA.MORA : DCEG04/02/2017 01 : 39 BRENDA.MORA : ODSWTPENTRE FCO Y MADEROEL EQUIPO ESTA EN TIENDA COPPEL</v>
          </cell>
          <cell r="AN933" t="str">
            <v>1MH75AL1MX1Z30</v>
          </cell>
          <cell r="AO933" t="e">
            <v>#N/A</v>
          </cell>
          <cell r="AP933" t="e">
            <v>#N/A</v>
          </cell>
          <cell r="AQ933" t="e">
            <v>#N/A</v>
          </cell>
          <cell r="AR933" t="e">
            <v>#N/A</v>
          </cell>
          <cell r="AS933" t="str">
            <v>GMS001NJD013S405686M010</v>
          </cell>
          <cell r="AT933">
            <v>2</v>
          </cell>
          <cell r="AU933" t="str">
            <v>C1</v>
          </cell>
          <cell r="AV933" t="str">
            <v>GMS001NJD013</v>
          </cell>
          <cell r="AW933" t="str">
            <v>S405686</v>
          </cell>
          <cell r="AX933" t="str">
            <v>M010</v>
          </cell>
          <cell r="AY933">
            <v>74012266</v>
          </cell>
          <cell r="AZ933">
            <v>51013194</v>
          </cell>
          <cell r="BA933">
            <v>80141924</v>
          </cell>
        </row>
        <row r="934">
          <cell r="D934">
            <v>60313512</v>
          </cell>
          <cell r="E934" t="str">
            <v xml:space="preserve">A  </v>
          </cell>
          <cell r="F934" t="str">
            <v>CELULAR</v>
          </cell>
          <cell r="G934" t="str">
            <v>Fernando De la Rosa Vera</v>
          </cell>
          <cell r="H934" t="str">
            <v>Ulla 60 Arenales Tapatios/Zapopan CP 45066</v>
          </cell>
          <cell r="I934">
            <v>3315692145</v>
          </cell>
          <cell r="J934" t="str">
            <v>HISENSE</v>
          </cell>
          <cell r="K934" t="str">
            <v>C20</v>
          </cell>
          <cell r="L934" t="str">
            <v>1MW769559MX1W00JBUH</v>
          </cell>
          <cell r="M934">
            <v>2356</v>
          </cell>
          <cell r="N934">
            <v>4499</v>
          </cell>
          <cell r="O934">
            <v>42713</v>
          </cell>
          <cell r="P934">
            <v>42802</v>
          </cell>
          <cell r="Q934">
            <v>201709</v>
          </cell>
          <cell r="R934" t="str">
            <v xml:space="preserve">CF POR FALTA DE REFACCION PCB LOGIC T1019758.  1008466
</v>
          </cell>
          <cell r="S934" t="str">
            <v>EQUIPO RAYADO CON PORTA SIM</v>
          </cell>
          <cell r="T934" t="str">
            <v xml:space="preserve">JUAN FRANCISCO ALVIZAR            </v>
          </cell>
          <cell r="U934" t="str">
            <v>2017-04-20</v>
          </cell>
          <cell r="V934" t="str">
            <v>CELULARES</v>
          </cell>
          <cell r="W934" t="str">
            <v>COMPLETADO</v>
          </cell>
          <cell r="X934" t="str">
            <v>TALLER</v>
          </cell>
          <cell r="Y934">
            <v>42802</v>
          </cell>
          <cell r="Z934">
            <v>89</v>
          </cell>
          <cell r="AA934" t="str">
            <v>M010</v>
          </cell>
          <cell r="AD934" t="str">
            <v>Arenales Tapatios/Zapopan</v>
          </cell>
          <cell r="AE934" t="str">
            <v>JAL</v>
          </cell>
          <cell r="AF934" t="str">
            <v>MX</v>
          </cell>
          <cell r="AG934" t="str">
            <v>10411434</v>
          </cell>
          <cell r="AH934" t="str">
            <v>FERNANDO DE LA ROSA VERA</v>
          </cell>
          <cell r="AI934" t="str">
            <v>60 Ulla</v>
          </cell>
          <cell r="AJ934" t="str">
            <v>3315692145</v>
          </cell>
          <cell r="AK934">
            <v>0</v>
          </cell>
          <cell r="AL934" t="str">
            <v>45066</v>
          </cell>
          <cell r="AM934" t="str">
            <v>11/04/2017 23 : 06 MARCO.DIAZ : TCFINV, TCFCN, por falta de productoTCFDEV. dmc16/03/2017 05 : 51 JORGE.VAZ : TCF116/03/2017 05 : 51 JORGE.VAZ : NP511/03/2017 08 : 02 201709 : P1. T1019758. 1008466EQUIPO PENDIENTE POR PARTE ( PCB LOGIC )09/03/2017 01 : 49 201709 : EL EQUIPO SE ENCUENTRA EN PROCESO DEREPARACION08/03/2017 23 : 53 RUBI.G : SE ANEXAN DOCUMENTOS DE COMPRA EN SISTEMARGF//16/02/2017 08 : 08 RUBI.G : CE1: 5563431672 RGF//16/02/2017 07 : 05 ADRIANA.SAN : CSCSe confirma dirección correcta, se pasa orden a rubi para apoyo decreación de guias15/02/2017 07 : 33 JUANANTONIO : DCEG15/02/2017 07 : 31 JUANANTONIO : ODSWTP%MELCHOR OCAMPO Y RAMON CORONANOKI-04@HOTMAIL.COM</v>
          </cell>
          <cell r="AN934" t="str">
            <v>1MH75AL1MX1Z30</v>
          </cell>
          <cell r="AO934" t="e">
            <v>#N/A</v>
          </cell>
          <cell r="AP934" t="e">
            <v>#N/A</v>
          </cell>
          <cell r="AQ934" t="e">
            <v>#N/A</v>
          </cell>
          <cell r="AR934" t="e">
            <v>#N/A</v>
          </cell>
          <cell r="AS934" t="str">
            <v>GMS001NJD013S405686M010</v>
          </cell>
          <cell r="AT934">
            <v>2</v>
          </cell>
          <cell r="AU934" t="str">
            <v>C1</v>
          </cell>
          <cell r="AV934" t="str">
            <v>GMS001NJD013</v>
          </cell>
          <cell r="AW934" t="str">
            <v>S405686</v>
          </cell>
          <cell r="AX934" t="str">
            <v>M010</v>
          </cell>
          <cell r="AY934">
            <v>74012370</v>
          </cell>
          <cell r="AZ934">
            <v>51013294</v>
          </cell>
          <cell r="BA934">
            <v>80144411</v>
          </cell>
        </row>
        <row r="935">
          <cell r="D935">
            <v>60313520</v>
          </cell>
          <cell r="E935" t="str">
            <v xml:space="preserve">A  </v>
          </cell>
          <cell r="F935" t="str">
            <v>CELULAR</v>
          </cell>
          <cell r="G935" t="str">
            <v>Beatriz Garcia</v>
          </cell>
          <cell r="H935" t="str">
            <v>ignacio zaragoza int28 i52 iztacalco/col pantitlan</v>
          </cell>
          <cell r="I935">
            <v>5528010822</v>
          </cell>
          <cell r="J935" t="str">
            <v>HISENSE</v>
          </cell>
          <cell r="K935" t="str">
            <v>U972</v>
          </cell>
          <cell r="L935" t="str">
            <v>1MS75CE9MX10D0H5QD1089B</v>
          </cell>
          <cell r="M935" t="str">
            <v>CARTA DE ACEPTACION</v>
          </cell>
          <cell r="N935">
            <v>42760</v>
          </cell>
          <cell r="P935">
            <v>42802</v>
          </cell>
          <cell r="Q935">
            <v>201709</v>
          </cell>
          <cell r="R935" t="str">
            <v>CF POR FALTA DE REFACCION PCB LOGIC T1023978.  OC- 1008466</v>
          </cell>
          <cell r="S935" t="str">
            <v xml:space="preserve">EQUIPO RAYADO CON BATERIA </v>
          </cell>
          <cell r="T935" t="str">
            <v xml:space="preserve">JUAN FRANCISCO ALVIZAR            </v>
          </cell>
          <cell r="U935" t="str">
            <v>2017-04-20</v>
          </cell>
          <cell r="V935" t="str">
            <v>CELULARES</v>
          </cell>
          <cell r="W935" t="str">
            <v>COMPLETADO</v>
          </cell>
          <cell r="X935" t="str">
            <v>TALLER</v>
          </cell>
          <cell r="Y935">
            <v>42802</v>
          </cell>
          <cell r="Z935">
            <v>40803</v>
          </cell>
          <cell r="AA935" t="str">
            <v>M012</v>
          </cell>
          <cell r="AD935" t="str">
            <v>iztacalco/col pantitlan</v>
          </cell>
          <cell r="AE935" t="str">
            <v>DF</v>
          </cell>
          <cell r="AF935" t="str">
            <v>MX</v>
          </cell>
          <cell r="AG935" t="str">
            <v>10413351</v>
          </cell>
          <cell r="AH935" t="str">
            <v>BEATRIZ GARCIA</v>
          </cell>
          <cell r="AI935" t="str">
            <v>i52 ignacio zaragoza int28</v>
          </cell>
          <cell r="AJ935" t="str">
            <v>5528010822</v>
          </cell>
          <cell r="AK935">
            <v>0</v>
          </cell>
          <cell r="AL935" t="str">
            <v>08100</v>
          </cell>
          <cell r="AM935" t="str">
            <v>16/03/2017 05 : 42 JORGE.VAZ : TCF116/03/2017 05 : 42 JORGE.VAZ : NP515/03/2017 23 : 55 GABRIELA.B : CSCSe informa en Espera de Pieza se Pide Esperar11/03/2017 08 : 03 201709 : P1. T1023978. 1008466EQUIPO PENDIENTE POR PARTE ( PCB LOGIC )09/03/2017 01 : 38 201709 : EL EQUIPO SE ENCUENTRA EN PROCESO DEREPARACION09/03/2017 00 : 05 RUBI.G : SE ANEXAN DOCUMENTOS DE COMPRA EN SISTEMARGF//02/03/2017 02 : 17 RUBI.G : CE1: 5138308254 RGF//01/03/2017 22 : 49 LUIS.D : DCEG28/02/2017 07 : 04 LUIS.D : ODSWTP RD// % 2 Y 3, CASA SIN PINTAR CERCA DEL CONALEP .NETORAMIREZ608@GMAIL.COM</v>
          </cell>
          <cell r="AN935" t="e">
            <v>#N/A</v>
          </cell>
          <cell r="AO935" t="e">
            <v>#N/A</v>
          </cell>
          <cell r="AP935" t="e">
            <v>#N/A</v>
          </cell>
          <cell r="AQ935" t="e">
            <v>#N/A</v>
          </cell>
          <cell r="AR935" t="e">
            <v>#N/A</v>
          </cell>
          <cell r="AS935" t="str">
            <v>1MS75CE9MX10D0C163007M010</v>
          </cell>
          <cell r="AT935">
            <v>9</v>
          </cell>
          <cell r="AU935" t="str">
            <v>HISENSE U972</v>
          </cell>
          <cell r="AV935" t="str">
            <v>1MS75CE9MX10D0</v>
          </cell>
          <cell r="AW935" t="str">
            <v>C163007</v>
          </cell>
          <cell r="AX935" t="str">
            <v>M010</v>
          </cell>
          <cell r="AY935">
            <v>74012148</v>
          </cell>
          <cell r="AZ935">
            <v>51013071</v>
          </cell>
          <cell r="BA935">
            <v>80143878</v>
          </cell>
        </row>
        <row r="936">
          <cell r="D936">
            <v>60313523</v>
          </cell>
          <cell r="E936" t="str">
            <v xml:space="preserve">A  </v>
          </cell>
          <cell r="F936" t="str">
            <v>CELULAR</v>
          </cell>
          <cell r="G936" t="str">
            <v>Alma Nelly Garcia Garcia</v>
          </cell>
          <cell r="H936" t="str">
            <v>av 2 no 113 tomatlan/col centro CP 94170</v>
          </cell>
          <cell r="I936">
            <v>2711533268</v>
          </cell>
          <cell r="J936" t="str">
            <v>HISENSE</v>
          </cell>
          <cell r="K936" t="str">
            <v>U972</v>
          </cell>
          <cell r="L936" t="str">
            <v>1MS75CE9MX10D0H5QD113CB</v>
          </cell>
          <cell r="M936" t="str">
            <v>0115</v>
          </cell>
          <cell r="N936">
            <v>2199</v>
          </cell>
          <cell r="O936">
            <v>42768</v>
          </cell>
          <cell r="P936">
            <v>42802</v>
          </cell>
          <cell r="Q936">
            <v>201709</v>
          </cell>
          <cell r="R936" t="str">
            <v xml:space="preserve">CF POR FALTA DE REFACCION DISPLAY T1021644.  1008594
</v>
          </cell>
          <cell r="S936" t="str">
            <v xml:space="preserve">EQUIPO RAYADO CON TAPA Y BATERIA </v>
          </cell>
          <cell r="T936" t="str">
            <v xml:space="preserve">JUAN FRANCISCO ALVIZAR            </v>
          </cell>
          <cell r="U936" t="str">
            <v>2017-04-20</v>
          </cell>
          <cell r="V936" t="str">
            <v>CELULARES</v>
          </cell>
          <cell r="W936" t="str">
            <v>COMPLETADO</v>
          </cell>
          <cell r="X936" t="str">
            <v>TALLER</v>
          </cell>
          <cell r="Y936">
            <v>42802</v>
          </cell>
          <cell r="Z936">
            <v>34</v>
          </cell>
          <cell r="AA936" t="str">
            <v>M010</v>
          </cell>
          <cell r="AD936" t="str">
            <v>tomatlan/col centro</v>
          </cell>
          <cell r="AE936" t="str">
            <v>VER</v>
          </cell>
          <cell r="AF936" t="str">
            <v>MX</v>
          </cell>
          <cell r="AG936" t="str">
            <v>10411641</v>
          </cell>
          <cell r="AH936" t="str">
            <v>ALMA NELLY GARCIA GARCIA</v>
          </cell>
          <cell r="AI936" t="str">
            <v>av 2 no 113</v>
          </cell>
          <cell r="AJ936" t="str">
            <v>2711533268</v>
          </cell>
          <cell r="AK936">
            <v>0</v>
          </cell>
          <cell r="AL936" t="str">
            <v>94170</v>
          </cell>
          <cell r="AM936" t="str">
            <v>12/04/2017 22 : 31 ANA.LAURA : CSCCFNPse le comenta a cte proceso de CF 20dias/hab, se le menciona que aunestamos en tiempo y forma de envio25/03/2017 04 : 48 ERNESTO.HERN : TCF125/03/2017 04 : 48 ERNESTO.HERN : NP523/03/2017 05 : 38 EVELYN.ZEPE : SEG: EN ESPERA DE CE2 POR PARTE DEREFACCIONES.14/03/2017 22 : 23 201709 : P1. T1021644. 1008594EQUIPO PENDIENTE POR PARTE ( DISPLAY )09/03/2017 01 : 31 201709 : EL EQUIPO SE ENCUENTRA EN PROCESO DEREPARACION09/03/2017 00 : 21 RUBI.G : SE ANEXAN DOCUMENTOS DE COMPRA EN SISTEMARGF//03/03/2017 05 : 03 RUBI.G : CE1: 5823339992 RGF//02/03/2017 00 : 54 GABRIELA.B : DCEG02/03/2017 00 : 51 GABRIELA.B : RD%CALLES 1 Y 2REINCIDENCIA DE ORDEN 60311686ANEGG277@GMAIL.COM</v>
          </cell>
          <cell r="AN936" t="e">
            <v>#N/A</v>
          </cell>
          <cell r="AO936" t="e">
            <v>#N/A</v>
          </cell>
          <cell r="AP936" t="e">
            <v>#N/A</v>
          </cell>
          <cell r="AQ936" t="e">
            <v>#N/A</v>
          </cell>
          <cell r="AR936" t="e">
            <v>#N/A</v>
          </cell>
          <cell r="AS936" t="str">
            <v>1MS75CE9MX10D0C163007M010</v>
          </cell>
          <cell r="AT936">
            <v>9</v>
          </cell>
          <cell r="AU936" t="str">
            <v>HISENSE U972</v>
          </cell>
          <cell r="AV936" t="str">
            <v>1MS75CE9MX10D0</v>
          </cell>
          <cell r="AW936" t="str">
            <v>C163007</v>
          </cell>
          <cell r="AX936" t="str">
            <v>M010</v>
          </cell>
          <cell r="AY936">
            <v>74012149</v>
          </cell>
          <cell r="AZ936">
            <v>51013072</v>
          </cell>
          <cell r="BA936">
            <v>80143879</v>
          </cell>
        </row>
        <row r="937">
          <cell r="D937">
            <v>60313614</v>
          </cell>
          <cell r="E937" t="str">
            <v xml:space="preserve">A  </v>
          </cell>
          <cell r="F937" t="str">
            <v>CELULAR</v>
          </cell>
          <cell r="G937" t="str">
            <v>Francisco Jose Gonzalez Gonzalez</v>
          </cell>
          <cell r="H937" t="str">
            <v>Chuin No. 353 San Jose Iturbide/Fracc. Buenavistilla CP 37981</v>
          </cell>
          <cell r="I937">
            <v>4422797330</v>
          </cell>
          <cell r="J937" t="str">
            <v>HISENSE</v>
          </cell>
          <cell r="K937" t="str">
            <v xml:space="preserve">C1 </v>
          </cell>
          <cell r="L937" t="str">
            <v>1MH75AL1MX1Z30H1VH2038F</v>
          </cell>
          <cell r="M937">
            <v>3558965</v>
          </cell>
          <cell r="N937">
            <v>5599</v>
          </cell>
          <cell r="O937">
            <v>42646</v>
          </cell>
          <cell r="P937">
            <v>42802</v>
          </cell>
          <cell r="Q937">
            <v>201709</v>
          </cell>
          <cell r="R937" t="str">
            <v>CF POR FALTA DE REFACCION CAMARA T10199121. POR CORREO</v>
          </cell>
          <cell r="S937" t="str">
            <v xml:space="preserve">EQUIPO RAYADO PORTA SIM </v>
          </cell>
          <cell r="T937" t="str">
            <v xml:space="preserve">JUAN FRANCISCO ALVIZAR            </v>
          </cell>
          <cell r="U937" t="str">
            <v>2017-04-20</v>
          </cell>
          <cell r="V937" t="str">
            <v>CELULARES</v>
          </cell>
          <cell r="W937" t="str">
            <v>COMPLETADO</v>
          </cell>
          <cell r="X937" t="str">
            <v>TALLER</v>
          </cell>
          <cell r="Y937">
            <v>42802</v>
          </cell>
          <cell r="Z937">
            <v>156</v>
          </cell>
          <cell r="AA937" t="str">
            <v>M010</v>
          </cell>
          <cell r="AD937" t="str">
            <v>San Jose Iturbide/Fracc. Buenavistilla</v>
          </cell>
          <cell r="AE937" t="str">
            <v>GTO</v>
          </cell>
          <cell r="AF937" t="str">
            <v>MX</v>
          </cell>
          <cell r="AG937" t="str">
            <v>10411462</v>
          </cell>
          <cell r="AH937" t="str">
            <v>FRANCISCO JOSE GONZALEZ GONZALEZ</v>
          </cell>
          <cell r="AI937" t="str">
            <v>Chuin No. 353</v>
          </cell>
          <cell r="AJ937" t="str">
            <v>4422797330</v>
          </cell>
          <cell r="AK937">
            <v>0</v>
          </cell>
          <cell r="AL937" t="str">
            <v>37981</v>
          </cell>
          <cell r="AM937" t="str">
            <v>18/04/2017 03 : 12 GERARDO.GRA : Se le notifica a cliente que el CF amodelo C1, cliente acepta. EMC*18/04/2017 03 : 00 GERARDO.GRA : CSC se indica entrega en proceso, sepasa ODS a CF para seguimiento. EMC*11/04/2017 05 : 45 BRENDA.MORA : CSCSe le comenta al cliente que aun estamos en tiempo para entregarle suequipo, probablemente pueda ser enviado en esta semana o la siguiente.31/03/2017 03 : 46 SEMIRAMIS.M : CSCCte se comunica para verificar el proceso que se aplicara para el envíode equipo se le pide el tiempo para que se le pueda enviar22/03/2017 06 : 17 SEMIRAMIS.M : CSCCte se comunica para verificar el estatus de su equipo se le mencionaque aplicara un cambio físico en un tiempo estimado de 20 días hábiles16/03/2017 05 : 24 JORGE.VAZ : TCF116/03/2017 05 : 24 JORGE.VAZ : NP511/03/2017 08 : 04 201709 : P1. T10199121. POR CORREOEQUIPO PENDIENTE POR PARTE ( CAMARA )10/03/2017 00 : 55 201709 : EL EQUIPO SE ENCUENTRA EN PROCESO DEREPARACION09/03/2017 07 : 42 RUBI.G : SE ANEXAN DOCUMENTOS DE COMPRA EN SISTEMARGF//24/02/2017 07 : 45 RUBI.G : CE1: 9600909754 RGF//24/02/2017 01 : 39 ANA.ROSA : DCEG24/02/2017 01 : 33 ANA.ROSA : ODSWTPMODOR:C1FRANCISCOJGLZ@HOTMAIL.COM</v>
          </cell>
          <cell r="AN937" t="e">
            <v>#N/A</v>
          </cell>
          <cell r="AO937" t="e">
            <v>#N/A</v>
          </cell>
          <cell r="AP937" t="e">
            <v>#N/A</v>
          </cell>
          <cell r="AQ937" t="e">
            <v>#N/A</v>
          </cell>
          <cell r="AR937" t="e">
            <v>#N/A</v>
          </cell>
          <cell r="AS937" t="str">
            <v>GMS001NJD013S405686M010</v>
          </cell>
          <cell r="AT937">
            <v>2</v>
          </cell>
          <cell r="AU937" t="str">
            <v>C1</v>
          </cell>
          <cell r="AV937" t="str">
            <v>GMS001NJD013</v>
          </cell>
          <cell r="AW937" t="str">
            <v>S405686</v>
          </cell>
          <cell r="AX937" t="str">
            <v>M010</v>
          </cell>
          <cell r="AY937">
            <v>74012135</v>
          </cell>
          <cell r="AZ937">
            <v>51013058</v>
          </cell>
          <cell r="BA937">
            <v>80143864</v>
          </cell>
        </row>
        <row r="938">
          <cell r="D938">
            <v>60313730</v>
          </cell>
          <cell r="E938" t="str">
            <v xml:space="preserve">A  </v>
          </cell>
          <cell r="F938" t="str">
            <v>CELULAR</v>
          </cell>
          <cell r="G938" t="str">
            <v>Salvador Rodriguez Muñoz</v>
          </cell>
          <cell r="H938" t="str">
            <v>Plan de Guadalupe No. 2238 Norte Monterrey/Venustiano Carranza, NL CP 64560</v>
          </cell>
          <cell r="I938" t="str">
            <v xml:space="preserve">811-571-63-60 </v>
          </cell>
          <cell r="J938" t="str">
            <v>HISENSE</v>
          </cell>
          <cell r="K938" t="str">
            <v>U972</v>
          </cell>
          <cell r="L938" t="str">
            <v>1MS75CE9MX10D0H1BD10E11</v>
          </cell>
          <cell r="M938">
            <v>5097</v>
          </cell>
          <cell r="N938">
            <v>2199</v>
          </cell>
          <cell r="O938">
            <v>42622</v>
          </cell>
          <cell r="P938">
            <v>42803</v>
          </cell>
          <cell r="Q938">
            <v>201709</v>
          </cell>
          <cell r="R938" t="str">
            <v xml:space="preserve">CF POR FALTA DE REFACCION DISPLAY T1021644.  1008466
</v>
          </cell>
          <cell r="S938" t="str">
            <v xml:space="preserve">EQUIPO RAYADO CON BATERIA Y TAPA </v>
          </cell>
          <cell r="T938" t="str">
            <v xml:space="preserve"> JUAN FRANCISCO ALVIZAR           </v>
          </cell>
          <cell r="U938" t="str">
            <v>2017-04-20</v>
          </cell>
          <cell r="V938" t="str">
            <v>CELULARES</v>
          </cell>
          <cell r="W938" t="str">
            <v>COMPLETADO</v>
          </cell>
          <cell r="X938" t="str">
            <v>TALLER</v>
          </cell>
          <cell r="Y938">
            <v>42803</v>
          </cell>
          <cell r="Z938">
            <v>181</v>
          </cell>
          <cell r="AA938" t="str">
            <v>M010</v>
          </cell>
          <cell r="AD938" t="str">
            <v>Monterrey/Venustiano Carranza</v>
          </cell>
          <cell r="AE938" t="str">
            <v>NL</v>
          </cell>
          <cell r="AF938" t="str">
            <v>MX</v>
          </cell>
          <cell r="AG938" t="str">
            <v>10403223</v>
          </cell>
          <cell r="AH938" t="str">
            <v>SALVADOR RODRIGUEZ MUÑOZ</v>
          </cell>
          <cell r="AI938" t="str">
            <v>Plan de Guadalupe No. 2238 Norte</v>
          </cell>
          <cell r="AJ938" t="str">
            <v>811-571-63-60</v>
          </cell>
          <cell r="AK938">
            <v>0</v>
          </cell>
          <cell r="AL938" t="str">
            <v>64560</v>
          </cell>
          <cell r="AM938" t="str">
            <v>16/03/2017 05 : 46 JORGE.VAZ : TCF116/03/2017 05 : 46 JORGE.VAZ : NP511/03/2017 07 : 58 201709 : P1. T1021644. 1008466EQUIPO PENDIENTE POR PARTE ( DISPLAY )10/03/2017 04 : 10 201709 : EL EQUIPO SE ENCUENTRA EN PROCESO DEREPARACION10/03/2017 01 : 32 RUBI.G : SE ANEXAN DOCUMENTOS DE COMPRA EN SISTEMARGF//23/12/2016 03 : 50 MARIADOLO : CE1:584604904214/12/2016 05 : 08 BRENDA.MORA : DCEG09/12/2016 02 : 49 GERARDO.GRA : correo: chavarzmz62@gmail.com04/11/2016 05 : 48 BRENDA.MORA : ODSWTPENTRE CRISPIN TREVIÑO Y MACLOBIO HERRERAA UN COSTADO DE LA CIUDAD DEPORTIVA DE MONTERREYCASA COLOR AMARILLO</v>
          </cell>
          <cell r="AN938" t="e">
            <v>#N/A</v>
          </cell>
          <cell r="AO938" t="e">
            <v>#N/A</v>
          </cell>
          <cell r="AP938" t="e">
            <v>#N/A</v>
          </cell>
          <cell r="AQ938" t="e">
            <v>#N/A</v>
          </cell>
          <cell r="AR938" t="e">
            <v>#N/A</v>
          </cell>
          <cell r="AS938" t="str">
            <v>1MS75CE9MX10D0C163007M010</v>
          </cell>
          <cell r="AT938">
            <v>9</v>
          </cell>
          <cell r="AU938" t="str">
            <v>HISENSE U972</v>
          </cell>
          <cell r="AV938" t="str">
            <v>1MS75CE9MX10D0</v>
          </cell>
          <cell r="AW938" t="str">
            <v>C163007</v>
          </cell>
          <cell r="AX938" t="str">
            <v>M010</v>
          </cell>
          <cell r="AY938">
            <v>74012150</v>
          </cell>
          <cell r="AZ938">
            <v>51013073</v>
          </cell>
          <cell r="BA938">
            <v>80143880</v>
          </cell>
        </row>
        <row r="939">
          <cell r="D939">
            <v>60313737</v>
          </cell>
          <cell r="E939" t="str">
            <v>B</v>
          </cell>
          <cell r="F939" t="str">
            <v>CELULAR</v>
          </cell>
          <cell r="G939" t="str">
            <v>Sandra Paulina Andrew Madrid</v>
          </cell>
          <cell r="H939" t="str">
            <v>Retorno basquetbal 1618 col mexico 68/Puebla CP 72300</v>
          </cell>
          <cell r="I939">
            <v>2341144</v>
          </cell>
          <cell r="J939" t="str">
            <v>HISENSE</v>
          </cell>
          <cell r="K939" t="str">
            <v>E2281</v>
          </cell>
          <cell r="L939" t="str">
            <v>E2281MXBJ2KA10290</v>
          </cell>
          <cell r="M939">
            <v>2.3499180811857501E+17</v>
          </cell>
          <cell r="N939">
            <v>1199.01</v>
          </cell>
          <cell r="O939">
            <v>42428</v>
          </cell>
          <cell r="P939">
            <v>42803</v>
          </cell>
          <cell r="Q939">
            <v>201709</v>
          </cell>
          <cell r="R939" t="str">
            <v xml:space="preserve">CF OTORGADO POR SOPORTE TECNICO (IRREPARABILIDAD) </v>
          </cell>
          <cell r="S939" t="str">
            <v xml:space="preserve">EQUIPO RAYADO </v>
          </cell>
          <cell r="T939" t="str">
            <v xml:space="preserve"> JUAN FRANCISCO ALVIZAR           </v>
          </cell>
          <cell r="U939" t="str">
            <v>2017-04-20</v>
          </cell>
          <cell r="V939" t="str">
            <v>CELULARES</v>
          </cell>
          <cell r="W939" t="str">
            <v>COMPLETADO</v>
          </cell>
          <cell r="X939" t="str">
            <v>TALLER</v>
          </cell>
          <cell r="Y939">
            <v>42803</v>
          </cell>
          <cell r="Z939">
            <v>375</v>
          </cell>
          <cell r="AA939" t="str">
            <v>M012</v>
          </cell>
          <cell r="AD939" t="str">
            <v>col mexico 68/Puebla</v>
          </cell>
          <cell r="AE939">
            <v>0</v>
          </cell>
          <cell r="AF939" t="str">
            <v>MX</v>
          </cell>
          <cell r="AG939" t="str">
            <v>10406982</v>
          </cell>
          <cell r="AH939" t="str">
            <v>SANDRA PAULINA ANDREW MADRID</v>
          </cell>
          <cell r="AI939" t="str">
            <v>1618 Retorno basquetbal</v>
          </cell>
          <cell r="AJ939" t="str">
            <v>2341144</v>
          </cell>
          <cell r="AK939">
            <v>0</v>
          </cell>
          <cell r="AL939" t="str">
            <v>72300</v>
          </cell>
          <cell r="AM939" t="str">
            <v>24/03/2017 01 : 05 BRENDA.MORA : CSCComenta cliente que el equipo le llego estrellado y sin reparación, sele pide apoyo al CSA el cual menciona que por error se le envió pero quese tiene que retornar ya que autorizaron el cf. se le comenta al clientey se le corrobora correo pollett_andrew@hotmail.com18/03/2017 04 : 45 ROGER.R : TCF118/03/2017 04 : 44 ROGER.R : TCFT - Bateria.17/03/2017 06 : 37 201709 : RT. SE ANEXA REPORTE TECNICO PARA SUVALORACION10/03/2017 03 : 24 201709 : EL EQUIPO SE ENCUENTRA EN PROCESO DEREPARACION10/03/2017 01 : 43 RUBI.G : SE ANEXAN DOCUMENTOS DE COMPRA EN SISTEMARGF//03/03/2017 07 : 39 ANA.ROSA : CSCse le pide apoyo a Rubi para generar ODS a cte.14/12/2016 01 : 35 MARIADOLO : CE1:115103979412/12/2016 23 : 03 ADRIANA.SAN : DCEG:12/12/2016 23 : 00 ADRIANA.SAN : RD% Radames Treviño y retorno Remo12/12/2016 22 : 56 ADRIANA.SAN : ODSWTPRD%POLLETT_ANDREW@HOTMAIL.COM</v>
          </cell>
          <cell r="AN939" t="str">
            <v>1MS75CM9MX1H70</v>
          </cell>
          <cell r="AO939" t="e">
            <v>#N/A</v>
          </cell>
          <cell r="AP939" t="e">
            <v>#N/A</v>
          </cell>
          <cell r="AQ939" t="e">
            <v>#N/A</v>
          </cell>
          <cell r="AR939" t="e">
            <v>#N/A</v>
          </cell>
          <cell r="AS939" t="str">
            <v>GMS688NKB014CRMM012</v>
          </cell>
          <cell r="AT939" t="e">
            <v>#N/A</v>
          </cell>
          <cell r="AU939" t="str">
            <v>U688</v>
          </cell>
          <cell r="AV939" t="str">
            <v>GMS688NKB014</v>
          </cell>
          <cell r="AW939" t="str">
            <v>CRM</v>
          </cell>
          <cell r="AX939" t="str">
            <v>M012</v>
          </cell>
          <cell r="AY939">
            <v>74012285</v>
          </cell>
          <cell r="AZ939">
            <v>51012288</v>
          </cell>
          <cell r="BA939">
            <v>80138566</v>
          </cell>
        </row>
        <row r="940">
          <cell r="D940">
            <v>60313742</v>
          </cell>
          <cell r="E940" t="str">
            <v xml:space="preserve">A  </v>
          </cell>
          <cell r="F940" t="str">
            <v>CELULAR</v>
          </cell>
          <cell r="G940" t="str">
            <v>Mrco Aurelio Ramirez</v>
          </cell>
          <cell r="H940" t="str">
            <v>2 sur tehuacan/col centro CP 75700</v>
          </cell>
          <cell r="I940">
            <v>2381191874</v>
          </cell>
          <cell r="J940" t="str">
            <v>HISENSE</v>
          </cell>
          <cell r="K940" t="str">
            <v>C20</v>
          </cell>
          <cell r="L940" t="str">
            <v>1MH75A91MX10D0H2AH20296</v>
          </cell>
          <cell r="M940" t="str">
            <v>TEH/000136341</v>
          </cell>
          <cell r="N940">
            <v>5998.52</v>
          </cell>
          <cell r="O940">
            <v>42604</v>
          </cell>
          <cell r="P940">
            <v>42803</v>
          </cell>
          <cell r="Q940">
            <v>201709</v>
          </cell>
          <cell r="R940" t="str">
            <v xml:space="preserve">CF POR FALTA DE REFACCION PCB LOGIC T1019758.  1008466
</v>
          </cell>
          <cell r="S940" t="str">
            <v xml:space="preserve">EQUIPO RAYADO CON PORTA SIM </v>
          </cell>
          <cell r="T940" t="str">
            <v xml:space="preserve">JUAN FRANCISCO ALVIZAR            </v>
          </cell>
          <cell r="U940" t="str">
            <v>2017-04-20</v>
          </cell>
          <cell r="V940" t="str">
            <v>CELULARES</v>
          </cell>
          <cell r="W940" t="str">
            <v>COMPLETADO</v>
          </cell>
          <cell r="X940" t="str">
            <v>TALLER</v>
          </cell>
          <cell r="Y940">
            <v>42803</v>
          </cell>
          <cell r="Z940">
            <v>199</v>
          </cell>
          <cell r="AA940" t="str">
            <v>M010</v>
          </cell>
          <cell r="AD940" t="str">
            <v>tehuacan/col centro</v>
          </cell>
          <cell r="AE940" t="str">
            <v>PUE</v>
          </cell>
          <cell r="AF940" t="str">
            <v>MX</v>
          </cell>
          <cell r="AG940" t="str">
            <v>10408219</v>
          </cell>
          <cell r="AH940" t="str">
            <v>MRCO AURELIO RAMIREZ</v>
          </cell>
          <cell r="AI940" t="str">
            <v>101a 2 sur</v>
          </cell>
          <cell r="AJ940" t="str">
            <v>2381191874</v>
          </cell>
          <cell r="AK940">
            <v>0</v>
          </cell>
          <cell r="AL940" t="str">
            <v>75700</v>
          </cell>
          <cell r="AM940" t="str">
            <v>11/04/2017 23 : 07 MARCO.DIAZ : TCFINV, TCFCN, por falta de productoTCFDEV. dmc16/03/2017 05 : 49 JORGE.VAZ : TCF116/03/2017 05 : 49 JORGE.VAZ : NP515/03/2017 01 : 57 201709 : SE ANEXA REPORTE TECNICO PARA SU VALORACION15/03/2017 01 : 53 GABRIELA.B : CSCSolicita verificar seguimiento informa el CSA pendiente por pieza, Altratar de Regresar con Cliente se pierde llamada11/03/2017 07 : 57 201709 : P1. T1019758. 1008466EQUIPO PENDIENTE POR PARTE ( PCB LOGIC )10/03/2017 03 : 23 201709 : EL EQUIPO SE ENCUENTRA EN PROCESO DEREPARACION10/03/2017 01 : 52 RUBI.G : SE ANEXAN DOCUMENTOS DE COMPRA EN SISTEMARGF//13/01/2017 01 : 11 DULCE.M : CSCse solicito apoyo a lolis para qque enviara las guias31/12/2016 02 : 28 SEMIRAMIS.M : CSCCte se comunica para verificar que no ha recibido su guia se verificaque el correo fue registrado de forma incorrecta se pide ayuda a Lolitapara el reenvio de la guia marcoaurelioramhdz@hotmail.com28/12/2016 03 : 50 MARIADOLO : CE1:189656586027/12/2016 22 : 49 LUIS.D : DCEG27/12/2016 02 : 35 LUIS.D : ODSWTPDIRD//% 1 E INDEPENCIA , CASA BLANCAMARCOAUREILORAMHDZ@HPTMAIL.COM</v>
          </cell>
          <cell r="AN940" t="str">
            <v>1MH75AL1MX1Z30</v>
          </cell>
          <cell r="AO940" t="e">
            <v>#N/A</v>
          </cell>
          <cell r="AP940" t="e">
            <v>#N/A</v>
          </cell>
          <cell r="AQ940" t="e">
            <v>#N/A</v>
          </cell>
          <cell r="AR940" t="e">
            <v>#N/A</v>
          </cell>
          <cell r="AS940" t="str">
            <v>GMS001NJD013S405686M010</v>
          </cell>
          <cell r="AT940">
            <v>2</v>
          </cell>
          <cell r="AU940" t="str">
            <v>C1</v>
          </cell>
          <cell r="AV940" t="str">
            <v>GMS001NJD013</v>
          </cell>
          <cell r="AW940" t="str">
            <v>S405686</v>
          </cell>
          <cell r="AX940" t="str">
            <v>M010</v>
          </cell>
          <cell r="AY940">
            <v>74012267</v>
          </cell>
          <cell r="AZ940">
            <v>51013195</v>
          </cell>
          <cell r="BA940">
            <v>80141933</v>
          </cell>
        </row>
        <row r="941">
          <cell r="D941">
            <v>60313910</v>
          </cell>
          <cell r="E941" t="str">
            <v xml:space="preserve">A  </v>
          </cell>
          <cell r="F941" t="str">
            <v>CELULAR</v>
          </cell>
          <cell r="G941" t="str">
            <v>Rufina Tlaxca</v>
          </cell>
          <cell r="H941" t="str">
            <v>rio bravo 22 tijuana/camino verde CP 22190</v>
          </cell>
          <cell r="I941" t="str">
            <v xml:space="preserve">044-6641882381 </v>
          </cell>
          <cell r="J941" t="str">
            <v>HISENSE</v>
          </cell>
          <cell r="K941" t="str">
            <v>U989</v>
          </cell>
          <cell r="L941" t="str">
            <v>1MS75CM9MX1H70H5DD101F2</v>
          </cell>
          <cell r="M941" t="str">
            <v>CAR/000052943</v>
          </cell>
          <cell r="N941">
            <v>3331</v>
          </cell>
          <cell r="O941">
            <v>42727</v>
          </cell>
          <cell r="P941">
            <v>42804</v>
          </cell>
          <cell r="Q941">
            <v>201709</v>
          </cell>
          <cell r="R941" t="str">
            <v xml:space="preserve">CF POR FALTA DE REFACCION PCB LOGIC T1047617.  1008733
</v>
          </cell>
          <cell r="S941" t="str">
            <v xml:space="preserve">EQUIPO RAYADO CON BATERIA Y TAPA </v>
          </cell>
          <cell r="T941" t="str">
            <v xml:space="preserve">JUAN FRANCISCO ALVIZAR            </v>
          </cell>
          <cell r="U941" t="str">
            <v>2017-04-20</v>
          </cell>
          <cell r="V941" t="str">
            <v>CELULARES</v>
          </cell>
          <cell r="W941" t="str">
            <v>COMPLETADO</v>
          </cell>
          <cell r="X941" t="str">
            <v>TALLER</v>
          </cell>
          <cell r="Y941">
            <v>42804</v>
          </cell>
          <cell r="Z941">
            <v>77</v>
          </cell>
          <cell r="AA941" t="str">
            <v>M010</v>
          </cell>
          <cell r="AD941" t="str">
            <v>tijuana/camino verde</v>
          </cell>
          <cell r="AE941" t="str">
            <v>BC</v>
          </cell>
          <cell r="AF941" t="str">
            <v>MX</v>
          </cell>
          <cell r="AG941" t="str">
            <v>10411744</v>
          </cell>
          <cell r="AH941" t="str">
            <v>RUFINA TLAXCA</v>
          </cell>
          <cell r="AI941" t="str">
            <v>rio bravo 22</v>
          </cell>
          <cell r="AJ941" t="str">
            <v>044-6641882381</v>
          </cell>
          <cell r="AK941">
            <v>0</v>
          </cell>
          <cell r="AL941" t="str">
            <v>22190</v>
          </cell>
          <cell r="AM941" t="str">
            <v>31/03/2017 01 : 15 GABRIELA.B : CSCSe Brinda información de CF se informa tiempo de respuesta28/03/2017 04 : 47 ERNESTO.HERN : TCF128/03/2017 04 : 47 ERNESTO.HERN : NP525/03/2017 03 : 44 GABRIELA.B : CSCSe informa en espera de refacción para reparación23/03/2017 05 : 49 EVELYN.ZEPE : SEG: EN ESPERA DE CE2 POR PARTE DEREFACCIONES.22/03/2017 04 : 53 GERARDO.GRA : CSC se indica equipo en proceso dereparación. EMC*17/03/2017 03 : 19 201709 : P1. T1047617. 1008733EQUIPO PENDIENTE POR PARTE ( PCB LOGIC )14/03/2017 00 : 39 201709 : EL EQUIPO SE ENCUENTRA EN PROCESO DEREPARACION11/03/2017 06 : 24 RUBI.G : SE ANEXAN DOCUMENTOS DE COMPRA EN SISTEMARGF//18/02/2017 04 : 53 RUBI.G : CE1: 2757306462 RGF//17/02/2017 01 : 42 ANA.LAURA : DCEGODSWTP%BAJA CALIFORNIA Y RIO COLORADOARMANDO.TLAXCA@GMAIL.COMIMEI2:861211030776182</v>
          </cell>
          <cell r="AN941" t="str">
            <v>1MS75CM9MX1H70</v>
          </cell>
          <cell r="AO941" t="e">
            <v>#N/A</v>
          </cell>
          <cell r="AP941" t="e">
            <v>#N/A</v>
          </cell>
          <cell r="AQ941" t="e">
            <v>#N/A</v>
          </cell>
          <cell r="AR941" t="e">
            <v>#N/A</v>
          </cell>
          <cell r="AS941" t="str">
            <v/>
          </cell>
          <cell r="AT941" t="e">
            <v>#N/A</v>
          </cell>
          <cell r="AY941">
            <v>74012318</v>
          </cell>
          <cell r="AZ941">
            <v>51013240</v>
          </cell>
          <cell r="BA941">
            <v>80147917</v>
          </cell>
        </row>
        <row r="942">
          <cell r="D942">
            <v>60313911</v>
          </cell>
          <cell r="E942" t="str">
            <v xml:space="preserve">A  </v>
          </cell>
          <cell r="F942" t="str">
            <v>CELULAR</v>
          </cell>
          <cell r="G942" t="str">
            <v>Aaron Rivera Rodriguez</v>
          </cell>
          <cell r="H942" t="str">
            <v xml:space="preserve">almendros 12 Poza Rica/arboledas CP  93308 </v>
          </cell>
          <cell r="I942">
            <v>7828215305</v>
          </cell>
          <cell r="J942" t="str">
            <v>HISENSE</v>
          </cell>
          <cell r="K942" t="str">
            <v>U989</v>
          </cell>
          <cell r="L942" t="str">
            <v>1MS75CM9MX1H70H5PD107B9</v>
          </cell>
          <cell r="M942" t="str">
            <v>POZ/000206874</v>
          </cell>
          <cell r="N942">
            <v>3331.8</v>
          </cell>
          <cell r="O942">
            <v>42723</v>
          </cell>
          <cell r="P942">
            <v>42804</v>
          </cell>
          <cell r="Q942">
            <v>201709</v>
          </cell>
          <cell r="R942" t="str">
            <v xml:space="preserve">CF POR FALTA DE REFACCION DISPLAY T1047733.      1008687
</v>
          </cell>
          <cell r="S942" t="str">
            <v xml:space="preserve">EQUIPO RAYADO CON BATERIA Y TAPA </v>
          </cell>
          <cell r="T942" t="str">
            <v xml:space="preserve">JUAN FRANCISCO ALVIZAR            </v>
          </cell>
          <cell r="U942" t="str">
            <v>2017-04-20</v>
          </cell>
          <cell r="V942" t="str">
            <v>CELULARES</v>
          </cell>
          <cell r="W942" t="str">
            <v>COMPLETADO</v>
          </cell>
          <cell r="X942" t="str">
            <v>TALLER</v>
          </cell>
          <cell r="Y942">
            <v>42804</v>
          </cell>
          <cell r="Z942">
            <v>81</v>
          </cell>
          <cell r="AA942" t="str">
            <v>M010</v>
          </cell>
          <cell r="AD942" t="str">
            <v>Poza Rica/arboledas</v>
          </cell>
          <cell r="AE942" t="str">
            <v>VER</v>
          </cell>
          <cell r="AF942" t="str">
            <v>MX</v>
          </cell>
          <cell r="AG942" t="str">
            <v>10408543</v>
          </cell>
          <cell r="AH942" t="str">
            <v>AARON RIVERA RODRIGUEZ</v>
          </cell>
          <cell r="AI942" t="str">
            <v>172 almendros</v>
          </cell>
          <cell r="AJ942" t="str">
            <v>7828215305</v>
          </cell>
          <cell r="AK942" t="str">
            <v>7821405392</v>
          </cell>
          <cell r="AL942" t="str">
            <v>93308</v>
          </cell>
          <cell r="AM942" t="str">
            <v>07/04/2017 00 : 35 SEMIRAMIS.M : CSCCte se comunica para saber el estatus de su equipo se le menciona que seaplicara un cambio de equipo en un tiempo promedio de 20 días hábiles .28/03/2017 02 : 45 ERNESTO.HERN : TCF128/03/2017 02 : 44 ERNESTO.HERN : NP523/03/2017 06 : 17 EVELYN.ZEPE : SEG: EN ESPERA DE CE2 POR PARTE DEREFACCIONES.16/03/2017 05 : 35 201709 : P1. T1047733. 1008687EQUIPO PENDIENTE POR PARTE ( DISPLAY )14/03/2017 00 : 37 201709 : EL EQUIPO SE ENCUENTRA EN PROCESO DEREPARACION11/03/2017 06 : 27 RUBI.G : SE ANEXAN DOCUMENTOS DE COMPRA EN SISTEMARGF//22/02/2017 00 : 17 RUBI.G : CE1: 2233422391 RGF//21/02/2017 01 : 58 LAURA.HERNA : DCEG21/02/2017 01 : 52 LAURA.HERNA : ODSWTPAEYLE@HOTMAIL.COM</v>
          </cell>
          <cell r="AN942" t="str">
            <v>1MS75CM9MX1H70</v>
          </cell>
          <cell r="AO942" t="e">
            <v>#N/A</v>
          </cell>
          <cell r="AP942" t="e">
            <v>#N/A</v>
          </cell>
          <cell r="AQ942" t="e">
            <v>#N/A</v>
          </cell>
          <cell r="AR942" t="e">
            <v>#N/A</v>
          </cell>
          <cell r="AS942" t="str">
            <v/>
          </cell>
          <cell r="AT942" t="e">
            <v>#N/A</v>
          </cell>
          <cell r="AY942">
            <v>74012319</v>
          </cell>
          <cell r="AZ942">
            <v>51013241</v>
          </cell>
          <cell r="BA942">
            <v>80147918</v>
          </cell>
        </row>
        <row r="943">
          <cell r="D943">
            <v>60313930</v>
          </cell>
          <cell r="E943" t="str">
            <v xml:space="preserve">A  </v>
          </cell>
          <cell r="F943" t="str">
            <v>CELULAR</v>
          </cell>
          <cell r="G943" t="str">
            <v>Roberto Gonzalez Medina</v>
          </cell>
          <cell r="H943" t="str">
            <v>10 de noviembre num 227  Coatzacoalcos /San Silverio</v>
          </cell>
          <cell r="I943">
            <v>9212183751</v>
          </cell>
          <cell r="J943" t="str">
            <v>HISENSE</v>
          </cell>
          <cell r="K943" t="str">
            <v>C1</v>
          </cell>
          <cell r="L943" t="str">
            <v>1MH75AL1MXZ30HAJH201CA</v>
          </cell>
          <cell r="M943" t="str">
            <v>000172583</v>
          </cell>
          <cell r="N943">
            <v>7465.2</v>
          </cell>
          <cell r="O943">
            <v>42628</v>
          </cell>
          <cell r="P943">
            <v>42803</v>
          </cell>
          <cell r="Q943">
            <v>201709</v>
          </cell>
          <cell r="R943" t="str">
            <v>CF POR FALTA DE PCB LOGIC T1022328.  1008733</v>
          </cell>
          <cell r="S943" t="str">
            <v>EQUIPO RAYADO Y MEMORIA</v>
          </cell>
          <cell r="T943" t="str">
            <v xml:space="preserve">JUAN FRANCISCO ALVIZAR            </v>
          </cell>
          <cell r="U943" t="str">
            <v>2017-04-20</v>
          </cell>
          <cell r="V943" t="str">
            <v>CELULARES</v>
          </cell>
          <cell r="W943" t="str">
            <v>COMPLETADO</v>
          </cell>
          <cell r="X943" t="str">
            <v>TALLER</v>
          </cell>
          <cell r="Y943">
            <v>42804</v>
          </cell>
          <cell r="Z943">
            <v>175</v>
          </cell>
          <cell r="AA943" t="str">
            <v>M010</v>
          </cell>
          <cell r="AD943" t="str">
            <v>Coatzacoalcos /San Silverio</v>
          </cell>
          <cell r="AE943" t="str">
            <v>VER</v>
          </cell>
          <cell r="AF943" t="str">
            <v>MX</v>
          </cell>
          <cell r="AG943" t="str">
            <v>10413700</v>
          </cell>
          <cell r="AH943" t="str">
            <v>ROBERTO GONZALEZ MEDINA</v>
          </cell>
          <cell r="AI943" t="str">
            <v>10 de noviembre num 227</v>
          </cell>
          <cell r="AJ943" t="str">
            <v>9212183751</v>
          </cell>
          <cell r="AK943">
            <v>0</v>
          </cell>
          <cell r="AL943" t="str">
            <v>96536</v>
          </cell>
          <cell r="AM943" t="str">
            <v>11/04/2017 23 : 13 MARCO.DIAZ : TCFINV, TCFCNpor falta de productoTCFDEV dmc.11/04/2017 06 : 01 BRENDA.MORA : CSCSe le hace mención de la autorización del cf y el tiempo de entrega de20 días hábiles. TCF1PU-CSA28/03/2017 04 : 52 ERNESTO.HERN : TCF128/03/2017 04 : 52 ERNESTO.HERN : NP523/03/2017 06 : 15 EVELYN.ZEPE : SEG: EN ESPERA DE CE2 POR PARTE DEREFACCIONES.17/03/2017 03 : 20 201709 : P1. T1022328. 1008733EQUIPO PENDIENTE POR PARTE ( PCB LOGIC )13/03/2017 23 : 37 201709 : EL EQUIPO SE ENCUENTRA EN PROCESO DEREPARACION11/03/2017 07 : 30 RUBI.G : SE ANEXAN DOCUMENTOS DE COMPRA EN SISTEMARGF//08/03/2017 06 : 13 RUBI.G : CE1: 7194999066 RGF//07/03/2017 04 : 12 GERARDO.GRA : DCEGMODOR: C107/03/2017 04 : 06 GERARDO.GRA : RD...ENTRE CALLE 10 DE ABRIL, A 4CASAS DE UNA TIENDA DE ABARROTES, CORREO: ROBERTOR124@LIVE.COM</v>
          </cell>
          <cell r="AN943" t="e">
            <v>#N/A</v>
          </cell>
          <cell r="AO943" t="e">
            <v>#N/A</v>
          </cell>
          <cell r="AP943" t="e">
            <v>#N/A</v>
          </cell>
          <cell r="AQ943" t="e">
            <v>#N/A</v>
          </cell>
          <cell r="AR943" t="e">
            <v>#N/A</v>
          </cell>
          <cell r="AS943" t="str">
            <v>GMS001NJD013S405686M010</v>
          </cell>
          <cell r="AT943">
            <v>2</v>
          </cell>
          <cell r="AU943" t="str">
            <v>C1</v>
          </cell>
          <cell r="AV943" t="str">
            <v>GMS001NJD013</v>
          </cell>
          <cell r="AW943" t="str">
            <v>S405686</v>
          </cell>
          <cell r="AX943" t="str">
            <v>M010</v>
          </cell>
          <cell r="AY943">
            <v>74012136</v>
          </cell>
          <cell r="AZ943">
            <v>51013059</v>
          </cell>
          <cell r="BA943">
            <v>80143865</v>
          </cell>
        </row>
        <row r="944">
          <cell r="D944">
            <v>60313932</v>
          </cell>
          <cell r="E944" t="str">
            <v xml:space="preserve">A  </v>
          </cell>
          <cell r="F944" t="str">
            <v>CELULAR</v>
          </cell>
          <cell r="G944" t="str">
            <v>Elizabeth Castro</v>
          </cell>
          <cell r="H944" t="str">
            <v>moneda 268  nezahualcoytotl/col poerfirio diaz</v>
          </cell>
          <cell r="I944">
            <v>5522323489</v>
          </cell>
          <cell r="J944" t="str">
            <v>HISENSE</v>
          </cell>
          <cell r="K944" t="str">
            <v>U972</v>
          </cell>
          <cell r="L944" t="str">
            <v>1MS75CE9MX10D0H5QD1160B</v>
          </cell>
          <cell r="M944">
            <v>4845</v>
          </cell>
          <cell r="N944">
            <v>2099</v>
          </cell>
          <cell r="O944">
            <v>42730</v>
          </cell>
          <cell r="P944">
            <v>42804</v>
          </cell>
          <cell r="Q944">
            <v>201709</v>
          </cell>
          <cell r="R944" t="str">
            <v>CF POR FALTA DE BATERIA T1023978.  OC- 1008733</v>
          </cell>
          <cell r="S944" t="str">
            <v xml:space="preserve">EQUIPO RAYADO </v>
          </cell>
          <cell r="T944" t="str">
            <v xml:space="preserve"> JUAN FRANCISCO ALVIZAR           </v>
          </cell>
          <cell r="U944" t="str">
            <v>2017-04-20</v>
          </cell>
          <cell r="V944" t="str">
            <v>CELULARES</v>
          </cell>
          <cell r="W944" t="str">
            <v>COMPLETADO</v>
          </cell>
          <cell r="X944" t="str">
            <v>TALLER</v>
          </cell>
          <cell r="Y944">
            <v>42804</v>
          </cell>
          <cell r="Z944">
            <v>74</v>
          </cell>
          <cell r="AA944" t="str">
            <v>M010</v>
          </cell>
          <cell r="AD944" t="str">
            <v>nezahualcoytotl/col poerfirio diaz</v>
          </cell>
          <cell r="AE944" t="str">
            <v>MEX</v>
          </cell>
          <cell r="AF944" t="str">
            <v>MX</v>
          </cell>
          <cell r="AG944" t="str">
            <v>10412532</v>
          </cell>
          <cell r="AH944" t="str">
            <v>ELIZABETH CASTRO</v>
          </cell>
          <cell r="AI944" t="str">
            <v>268 moneda</v>
          </cell>
          <cell r="AJ944" t="str">
            <v>5522323489</v>
          </cell>
          <cell r="AK944">
            <v>0</v>
          </cell>
          <cell r="AL944" t="str">
            <v>57520</v>
          </cell>
          <cell r="AM944" t="str">
            <v>20/04/2017 07 : 09 SEMIRAMIS.M : CSCCte se comunica para verificar el estatus de equipo se le menciona queel proceso de cambio se aplica en un tiempo estimado se 20 días hábilessin embargo no permite hablar pide se le comunique con un supervisorpues no esta de acuerdo con los tiempos04/04/2017 05 : 33 GERARDO.GRA : CSC se indica fecha aproximada deentrega 20 días hábiles a partir de NP5. EMC*29/03/2017 07 : 19 GABRIELA.B : CSCSe brinda información de CF se indica el tiempo de espera28/03/2017 04 : 45 ERNESTO.HERN : TCF128/03/2017 04 : 44 ERNESTO.HERN : NP523/03/2017 05 : 51 EVELYN.ZEPE : SEG: EN ESPERA DE CE2 POR PARTE DEREFACCIONES.17/03/2017 03 : 20 201709 : P1. T1023978. 1008733EQUIPO PENDIENTE POR PARTE ( BATERIA )13/03/2017 23 : 35 201709 : EL EQUIPO SE ENCUENTRA EN PROCESO DEREPARACION11/03/2017 07 : 32 RUBI.G : SE ANEXAN DOCUMENTOS DE COMPRA EN SISTEMARGF//09/03/2017 01 : 29 RUBI.G : CE1: 1204249454 RGF//08/03/2017 07 : 45 ANA.ROSA : DCEG01/03/2017 07 : 43 ANA.ROSA : ODSWTPRD// % AV PANTITLAN Y AV ECATEPEC , CASA LORADA , CERCA DECOPPEL , WRAMONA655@GMAIL.COM</v>
          </cell>
          <cell r="AN944" t="e">
            <v>#N/A</v>
          </cell>
          <cell r="AO944" t="e">
            <v>#N/A</v>
          </cell>
          <cell r="AP944" t="e">
            <v>#N/A</v>
          </cell>
          <cell r="AQ944" t="e">
            <v>#N/A</v>
          </cell>
          <cell r="AR944" t="e">
            <v>#N/A</v>
          </cell>
          <cell r="AS944" t="str">
            <v>1MS75CE9MX10D0C163007M010</v>
          </cell>
          <cell r="AT944">
            <v>9</v>
          </cell>
          <cell r="AU944" t="str">
            <v>HISENSE U972</v>
          </cell>
          <cell r="AV944" t="str">
            <v>1MS75CE9MX10D0</v>
          </cell>
          <cell r="AW944" t="str">
            <v>C163007</v>
          </cell>
          <cell r="AX944" t="str">
            <v>M010</v>
          </cell>
          <cell r="AY944">
            <v>74012151</v>
          </cell>
          <cell r="AZ944">
            <v>51013074</v>
          </cell>
          <cell r="BA944">
            <v>80143888</v>
          </cell>
        </row>
        <row r="945">
          <cell r="D945">
            <v>60313936</v>
          </cell>
          <cell r="E945" t="str">
            <v>B</v>
          </cell>
          <cell r="F945" t="str">
            <v>CELULAR</v>
          </cell>
          <cell r="G945" t="str">
            <v>Oscar Gomez Villanueva</v>
          </cell>
          <cell r="H945" t="str">
            <v xml:space="preserve">Boulevar Pto aereo Venustiano Carranza/Federal CP 15700
 </v>
          </cell>
          <cell r="I945">
            <v>5518468790</v>
          </cell>
          <cell r="J945" t="str">
            <v>HISENSE</v>
          </cell>
          <cell r="K945" t="str">
            <v>C20</v>
          </cell>
          <cell r="L945" t="str">
            <v>1MH75A91MX10D0HE7Z500D0</v>
          </cell>
          <cell r="M945">
            <v>3638639</v>
          </cell>
          <cell r="N945">
            <v>4449</v>
          </cell>
          <cell r="O945">
            <v>42775</v>
          </cell>
          <cell r="P945">
            <v>42804</v>
          </cell>
          <cell r="Q945">
            <v>201709</v>
          </cell>
          <cell r="R945" t="str">
            <v xml:space="preserve">CF OTORGADO POR SOPORTE TECNICO (IRREPARABILIDAD) </v>
          </cell>
          <cell r="S945" t="str">
            <v xml:space="preserve">EQUIPO RAYADO CON PORTA SIM </v>
          </cell>
          <cell r="T945" t="str">
            <v xml:space="preserve"> JUAN FRANCISCO ALVIZAR           </v>
          </cell>
          <cell r="U945" t="str">
            <v>2017-04-20</v>
          </cell>
          <cell r="V945" t="str">
            <v>CELULARES</v>
          </cell>
          <cell r="W945" t="str">
            <v>COMPLETADO</v>
          </cell>
          <cell r="X945" t="str">
            <v>TALLER</v>
          </cell>
          <cell r="Y945">
            <v>42804</v>
          </cell>
          <cell r="Z945">
            <v>29</v>
          </cell>
          <cell r="AA945" t="str">
            <v>M010</v>
          </cell>
          <cell r="AD945" t="str">
            <v>Venustiano Carranza/Federal</v>
          </cell>
          <cell r="AE945" t="str">
            <v>DF</v>
          </cell>
          <cell r="AF945" t="str">
            <v>MX</v>
          </cell>
          <cell r="AG945" t="str">
            <v>10413283</v>
          </cell>
          <cell r="AH945" t="str">
            <v>OSCAR GOMEZ VILLANUEVA</v>
          </cell>
          <cell r="AI945" t="str">
            <v>107 Boulevar Pto aereo</v>
          </cell>
          <cell r="AJ945" t="str">
            <v>5518468790</v>
          </cell>
          <cell r="AK945">
            <v>0</v>
          </cell>
          <cell r="AL945" t="str">
            <v>15700</v>
          </cell>
          <cell r="AM945" t="str">
            <v>11/04/2017 23 : 14 MARCO.DIAZ : TCFINV, TCFCN por falta de productoTCFDEV. dmc29/03/2017 04 : 44 ROGER.R : TCF129/03/2017 04 : 42 ROGER.R : TCFT - Irreparabilidad.29/03/2017 03 : 16 EVELYN.ZEPE : SEG: SE ENVIA CORREO AL AREA DE SOPRTETECNICO PARA SOLUCION DE ADHESIVO.25/03/2017 06 : 17 SEMIRAMIS.M : CSCCte se comunica para verificar el estatus de equipo se verifica mencionacsa que se solicitaron unas gomas que están pendientes sin embargomenciona que requiere que se le entregue ya su equipo pues lo requierepo rser de su trabajo .25/03/2017 03 : 44 201709 : FALTA ADHESIVO PARA COMPLETA SU REPARACION,SE NOTIFICO POR CORREO18/03/2017 00 : 09 ANA.ROSA : CSCse le indica a cte. que la pzaque soliicta CSA ya fue recibida por ellosen espra de que se concluya reparación16/03/2017 13 : 21 ARANTXA.MON : P2 GUÌA: 808647175015/03/2017 01 : 07 201709 : SE ANEXA REPORTE TECNICO PARA SU VALORACION14/03/2017 22 : 31 201709 : P1. T1019758. 1008594EQUIPO PENDIENTE POR PARTE ( PCB LOGIC )13/03/2017 23 : 30 201709 : EL EQUIPO SE ENCUENTRA EN PROCESO DEREPARACION11/03/2017 07 : 36 RUBI.G : SE ANEXAN DOCUMENTOS DE COMPRA EN SISTEMARGF//09/03/2017 02 : 11 RUBI.G : CE1: 1204352214 RGF//08/03/2017 21 : 51 GERARDO.GRA : DCEG: ELABORADA POR EMC*RD%% AVIACION CIVIL Y AVIACION COMERCIAL3245RCONT@VW-CONSESIONARIOS.COM.NXOSCARG270377@GMAIL.COM</v>
          </cell>
          <cell r="AN945" t="str">
            <v>1MH75AL1MX1Z30</v>
          </cell>
          <cell r="AO945" t="e">
            <v>#N/A</v>
          </cell>
          <cell r="AP945" t="e">
            <v>#N/A</v>
          </cell>
          <cell r="AQ945" t="e">
            <v>#N/A</v>
          </cell>
          <cell r="AR945" t="e">
            <v>#N/A</v>
          </cell>
          <cell r="AS945" t="str">
            <v>GMS001NJD013S405686M010</v>
          </cell>
          <cell r="AT945">
            <v>2</v>
          </cell>
          <cell r="AU945" t="str">
            <v>C1</v>
          </cell>
          <cell r="AV945" t="str">
            <v>GMS001NJD013</v>
          </cell>
          <cell r="AW945" t="str">
            <v>S405686</v>
          </cell>
          <cell r="AX945" t="str">
            <v>M010</v>
          </cell>
          <cell r="AY945">
            <v>74012268</v>
          </cell>
          <cell r="AZ945">
            <v>51013196</v>
          </cell>
          <cell r="BA945">
            <v>80141934</v>
          </cell>
        </row>
        <row r="946">
          <cell r="D946">
            <v>60314049</v>
          </cell>
          <cell r="E946" t="str">
            <v xml:space="preserve">A  </v>
          </cell>
          <cell r="F946" t="str">
            <v>CELULAR</v>
          </cell>
          <cell r="G946" t="str">
            <v>Cirilo Bravo</v>
          </cell>
          <cell r="H946" t="str">
            <v>Andador Acasia Depto 2 47 Lazaro Cardenas /Infonavit Soliraridad CP 60954</v>
          </cell>
          <cell r="I946">
            <v>7535313309</v>
          </cell>
          <cell r="J946" t="str">
            <v>HISENSE</v>
          </cell>
          <cell r="K946" t="str">
            <v>U972</v>
          </cell>
          <cell r="L946" t="str">
            <v>1MS75CE9MX10D0H2HD10049</v>
          </cell>
          <cell r="M946" t="str">
            <v>000074335</v>
          </cell>
          <cell r="N946">
            <v>2640.08</v>
          </cell>
          <cell r="O946">
            <v>42524</v>
          </cell>
          <cell r="P946">
            <v>42807</v>
          </cell>
          <cell r="Q946">
            <v>201709</v>
          </cell>
          <cell r="R946" t="str">
            <v>CF POR FALTA DE REFACCION PCB LOGIC 1008772. T1023967</v>
          </cell>
          <cell r="S946" t="str">
            <v xml:space="preserve">EQUIPO RAYADO, BATERIA Y TAPA </v>
          </cell>
          <cell r="T946" t="str">
            <v xml:space="preserve">JUAN FRANCISCO ALVIZAR            </v>
          </cell>
          <cell r="U946" t="str">
            <v>2017-04-19</v>
          </cell>
          <cell r="V946" t="str">
            <v>CELULARES</v>
          </cell>
          <cell r="W946" t="str">
            <v>COMPLETADO</v>
          </cell>
          <cell r="X946" t="str">
            <v>TALLER</v>
          </cell>
          <cell r="Y946">
            <v>42807</v>
          </cell>
          <cell r="Z946">
            <v>283</v>
          </cell>
          <cell r="AA946" t="str">
            <v>M010</v>
          </cell>
          <cell r="AD946" t="str">
            <v>Lazaro Cardenas /Infonavit Soliraridad</v>
          </cell>
          <cell r="AE946" t="str">
            <v>MCH</v>
          </cell>
          <cell r="AF946" t="str">
            <v>MX</v>
          </cell>
          <cell r="AG946" t="str">
            <v>10411157</v>
          </cell>
          <cell r="AH946" t="str">
            <v>CIRILO BRAVO</v>
          </cell>
          <cell r="AI946" t="str">
            <v>47 Andador Acasia Depto 2</v>
          </cell>
          <cell r="AJ946" t="str">
            <v>7535313309</v>
          </cell>
          <cell r="AK946" t="str">
            <v>7531559729</v>
          </cell>
          <cell r="AL946" t="str">
            <v>60954</v>
          </cell>
          <cell r="AM946" t="str">
            <v>30/03/2017 00 : 28 ARANTXA.MON : TCF130/03/2017 00 : 28 ARANTXA.MON : NP523/03/2017 06 : 19 EVELYN.ZEPE : SEG: EN ESPERA DE CE2 POR PARTE DEREFACCIONES.22/03/2017 04 : 04 BRENDA.MORA : CSCSe le comenta al cliente que estamos en espera de que el área derefacciones surta la pieza que solicito el CSA, se le pide apoyo a estaárea para que nos informe cuando la enviara.17/03/2017 07 : 52 201709 : P1. 1008772. T1023967EQUIPO PENDIENTE POR PARTE ( PCB LOGIC )17/03/2017 06 : 21 201709 : EL EQUIPO SIGUE EN PROCESO DE REPARACION14/03/2017 06 : 48 201709 : EL EQUIPO SE ENCUENTRA EN PROCESO DEREPARACION14/03/2017 05 : 17 RUBI.G : SE ANEXAN DOCUMENTOS DE COMPRA EN SISTEMARGF//03/02/2017 05 : 05 RUBI.G : CE1: 3283037295 RGF//02/02/2017 05 : 50 BRENDA.MORA : DCEGODSWTPTULIPANES Y SOLIDARIDADFACHADA EDIFICIO ROSA CLARO PISO 1 DEPTO. 2C7.BRAVO@HOTMAIL.COM</v>
          </cell>
          <cell r="AN946" t="e">
            <v>#N/A</v>
          </cell>
          <cell r="AO946" t="e">
            <v>#N/A</v>
          </cell>
          <cell r="AP946" t="e">
            <v>#N/A</v>
          </cell>
          <cell r="AQ946" t="e">
            <v>#N/A</v>
          </cell>
          <cell r="AR946" t="e">
            <v>#N/A</v>
          </cell>
          <cell r="AS946" t="str">
            <v>1MS75CE9MX10D0C163007M010</v>
          </cell>
          <cell r="AT946">
            <v>9</v>
          </cell>
          <cell r="AU946" t="str">
            <v>HISENSE U972</v>
          </cell>
          <cell r="AV946" t="str">
            <v>1MS75CE9MX10D0</v>
          </cell>
          <cell r="AW946" t="str">
            <v>C163007</v>
          </cell>
          <cell r="AX946" t="str">
            <v>M010</v>
          </cell>
          <cell r="AY946">
            <v>74012147</v>
          </cell>
          <cell r="AZ946">
            <v>51013070</v>
          </cell>
          <cell r="BA946">
            <v>80143881</v>
          </cell>
        </row>
        <row r="947">
          <cell r="D947">
            <v>60314050</v>
          </cell>
          <cell r="E947" t="str">
            <v xml:space="preserve">A  </v>
          </cell>
          <cell r="F947" t="str">
            <v>CELULAR</v>
          </cell>
          <cell r="G947" t="str">
            <v>Nately Medina Lopez</v>
          </cell>
          <cell r="H947" t="str">
            <v>Sinaloa 53 Cosamaloapan de Ca /Jose lopez portillo</v>
          </cell>
          <cell r="I947">
            <v>2881011925</v>
          </cell>
          <cell r="J947" t="str">
            <v>HISENSE</v>
          </cell>
          <cell r="K947" t="str">
            <v>U989</v>
          </cell>
          <cell r="L947" t="str">
            <v>1MS75CM9MX1H70H5PD10B3A</v>
          </cell>
          <cell r="M947" t="str">
            <v xml:space="preserve">CARTA DE ACEPTACION </v>
          </cell>
          <cell r="N947">
            <v>2499</v>
          </cell>
          <cell r="O947">
            <v>42765</v>
          </cell>
          <cell r="P947">
            <v>42807</v>
          </cell>
          <cell r="Q947">
            <v>201709</v>
          </cell>
          <cell r="R947" t="str">
            <v>CF POR FALTA DE PCB LOGIC T1047733.    1008687</v>
          </cell>
          <cell r="S947" t="str">
            <v>EQUIPO RAYADO, TAPA Y BATERIA</v>
          </cell>
          <cell r="T947" t="str">
            <v xml:space="preserve">JUAN FRANCISCO ALVIZAR            </v>
          </cell>
          <cell r="U947" t="str">
            <v>2017-04-20</v>
          </cell>
          <cell r="V947" t="str">
            <v>CELULARES</v>
          </cell>
          <cell r="W947" t="str">
            <v>COMPLETADO</v>
          </cell>
          <cell r="X947" t="str">
            <v>TALLER</v>
          </cell>
          <cell r="Y947">
            <v>42807</v>
          </cell>
          <cell r="Z947">
            <v>42</v>
          </cell>
          <cell r="AA947" t="str">
            <v>M010</v>
          </cell>
          <cell r="AD947" t="str">
            <v>Cosamaloapan de Ca /Jose lopez portillo0</v>
          </cell>
          <cell r="AE947" t="str">
            <v>VER</v>
          </cell>
          <cell r="AF947" t="str">
            <v>MX</v>
          </cell>
          <cell r="AG947" t="str">
            <v>10412593</v>
          </cell>
          <cell r="AH947" t="str">
            <v>NATELY MEDINA LOPEZ</v>
          </cell>
          <cell r="AI947" t="str">
            <v>53 sINALOA</v>
          </cell>
          <cell r="AJ947" t="str">
            <v>2881011925</v>
          </cell>
          <cell r="AK947">
            <v>0</v>
          </cell>
          <cell r="AL947" t="str">
            <v>95340</v>
          </cell>
          <cell r="AM947" t="str">
            <v>28/03/2017 02 : 43 ERNESTO.HERN : TCF128/03/2017 02 : 43 ERNESTO.HERN : NP523/03/2017 06 : 22 EVELYN.ZEPE : SEG: EN ESPERA DE CE2 POR PARTE DEREFACCIONES.16/03/2017 05 : 37 201709 : P1. T1047733. 1008687EQUIPO PENDIENTE POR PARTE ( DISPLAY )14/03/2017 06 : 46 201709 : EL EQUIPO SE ENCUENTRA EN PROCESO DEREPARACION14/03/2017 05 : 21 RUBI.G : SE ANEXAN DOCUMENTOS DE COMPRA EN SISTEMARGF//24/02/2017 05 : 51 RUBI.G : CE1: 7722074393 RGF//24/02/2017 00 : 26 MARIELA.CHA : DCEG22/02/2017 00 : 17 MARIELA.CHA : ODSWTPJALISCO Y GUERRER4OFACHADA NARANJA PORTÓN GRISA UN LADO HAY UNA ESTÉTICAYLEITHAL5@GMAIL.COM</v>
          </cell>
          <cell r="AN947" t="str">
            <v>1MS75CM9MX1H70</v>
          </cell>
          <cell r="AO947" t="e">
            <v>#N/A</v>
          </cell>
          <cell r="AP947" t="e">
            <v>#N/A</v>
          </cell>
          <cell r="AQ947" t="e">
            <v>#N/A</v>
          </cell>
          <cell r="AR947" t="e">
            <v>#N/A</v>
          </cell>
          <cell r="AS947" t="str">
            <v/>
          </cell>
          <cell r="AT947" t="e">
            <v>#N/A</v>
          </cell>
          <cell r="AY947">
            <v>74012320</v>
          </cell>
          <cell r="AZ947">
            <v>51013242</v>
          </cell>
          <cell r="BA947">
            <v>80147919</v>
          </cell>
        </row>
        <row r="948">
          <cell r="D948">
            <v>60314053</v>
          </cell>
          <cell r="E948" t="str">
            <v xml:space="preserve">A  </v>
          </cell>
          <cell r="F948" t="str">
            <v>CELULAR</v>
          </cell>
          <cell r="G948" t="str">
            <v>Ma Araceli Lara</v>
          </cell>
          <cell r="H948" t="str">
            <v xml:space="preserve">And chabacano num 194  Lago de moreno/Cuesta blanca CP 47420
</v>
          </cell>
          <cell r="I948">
            <v>4741160565</v>
          </cell>
          <cell r="J948" t="str">
            <v>HISENSE</v>
          </cell>
          <cell r="K948" t="str">
            <v>U972</v>
          </cell>
          <cell r="L948" t="str">
            <v>1MS75CE9MX10D0H5QD111C2</v>
          </cell>
          <cell r="M948" t="str">
            <v>LDM/0000064018</v>
          </cell>
          <cell r="N948">
            <v>2664.9</v>
          </cell>
          <cell r="O948">
            <v>42692</v>
          </cell>
          <cell r="P948">
            <v>42807</v>
          </cell>
          <cell r="Q948">
            <v>201709</v>
          </cell>
          <cell r="R948" t="str">
            <v xml:space="preserve">CF POR FALTA DE REFACCION CAMARA T1022410, VIA CORREO
</v>
          </cell>
          <cell r="S948" t="str">
            <v xml:space="preserve">EQUIPO RAYADO, TAPA </v>
          </cell>
          <cell r="T948" t="str">
            <v xml:space="preserve">JUAN FRANCISCO ALVIZAR            </v>
          </cell>
          <cell r="U948" t="str">
            <v>2017-04-20</v>
          </cell>
          <cell r="V948" t="str">
            <v>CELULARES</v>
          </cell>
          <cell r="W948" t="str">
            <v>COMPLETADO</v>
          </cell>
          <cell r="X948" t="str">
            <v>TALLER</v>
          </cell>
          <cell r="Y948">
            <v>42807</v>
          </cell>
          <cell r="Z948">
            <v>115</v>
          </cell>
          <cell r="AA948" t="str">
            <v>M010</v>
          </cell>
          <cell r="AD948" t="str">
            <v>Lago de moreno/Cuesta blanca</v>
          </cell>
          <cell r="AE948" t="str">
            <v>JAL</v>
          </cell>
          <cell r="AF948" t="str">
            <v>MX</v>
          </cell>
          <cell r="AG948" t="str">
            <v>10412673</v>
          </cell>
          <cell r="AH948" t="str">
            <v>MA ARACELI LARA</v>
          </cell>
          <cell r="AI948" t="str">
            <v>And chabacano num 194</v>
          </cell>
          <cell r="AJ948" t="str">
            <v>4741160565</v>
          </cell>
          <cell r="AK948">
            <v>0</v>
          </cell>
          <cell r="AL948" t="str">
            <v>47420</v>
          </cell>
          <cell r="AM948" t="str">
            <v>29/03/2017 07 : 18 ERNESTO.HERN : TCF129/03/2017 07 : 18 ERNESTO.HERN : NP523/03/2017 06 : 21 EVELYN.ZEPE : SEG: EN ESPERA DE CE2 POR PARTE DEREFACCIONES.17/03/2017 07 : 51 201709 : P1. T1022410, VIA CORREOEQUIPO PENDIENTE POR PARTE ( CAMARA )17/03/2017 06 : 24 201709 : EL EQUIPO SE ENCUENTRA EN PROCESO DEREPARACION14/03/2017 06 : 40 201709 : EL EQUIPO SE ENCUENTRA EN PROCESO DEREPARACION14/03/2017 05 : 29 RUBI.G : SE ANEXAN DOCUMENTOS DE COMPRA EN SISTEMARGF//09/03/2017 01 : 09 RUBI.G : CE1: 1204199861 RGF//08/03/2017 01 : 17 ANA.ROSA : DCEG22/02/2017 05 : 03 ANA.ROSA : ODSWTPRDLUIS MORENO Y 16 DE SEPTIEMBRECHELY_BRAMBILA@HOTMAIL.COM</v>
          </cell>
          <cell r="AN948" t="e">
            <v>#N/A</v>
          </cell>
          <cell r="AO948" t="e">
            <v>#N/A</v>
          </cell>
          <cell r="AP948" t="e">
            <v>#N/A</v>
          </cell>
          <cell r="AQ948" t="e">
            <v>#N/A</v>
          </cell>
          <cell r="AR948" t="e">
            <v>#N/A</v>
          </cell>
          <cell r="AS948" t="str">
            <v>1MS75CE9MX10D0C163007M010</v>
          </cell>
          <cell r="AT948">
            <v>9</v>
          </cell>
          <cell r="AU948" t="str">
            <v>HISENSE U972</v>
          </cell>
          <cell r="AV948" t="str">
            <v>1MS75CE9MX10D0</v>
          </cell>
          <cell r="AW948" t="str">
            <v>C163007</v>
          </cell>
          <cell r="AX948" t="str">
            <v>M010</v>
          </cell>
          <cell r="AY948">
            <v>74012146</v>
          </cell>
          <cell r="AZ948">
            <v>51013069</v>
          </cell>
          <cell r="BA948">
            <v>80143883</v>
          </cell>
        </row>
        <row r="949">
          <cell r="D949">
            <v>60312911</v>
          </cell>
          <cell r="E949" t="str">
            <v xml:space="preserve">A  </v>
          </cell>
          <cell r="F949" t="str">
            <v>CELULAR</v>
          </cell>
          <cell r="G949" t="str">
            <v xml:space="preserve">lizethe Salgado Gutierre
</v>
          </cell>
          <cell r="H949" t="str">
            <v>Calle cerrada d Allende s/n, col centro/Petatlan CP. 40850</v>
          </cell>
          <cell r="I949">
            <v>7551181805</v>
          </cell>
          <cell r="J949" t="str">
            <v>HISENSE</v>
          </cell>
          <cell r="K949" t="str">
            <v>U989</v>
          </cell>
          <cell r="L949" t="str">
            <v>1MS75CM9MX1H70H5PD11308</v>
          </cell>
          <cell r="M949">
            <v>27662876</v>
          </cell>
          <cell r="N949">
            <v>3331.8</v>
          </cell>
          <cell r="O949">
            <v>42741</v>
          </cell>
          <cell r="P949">
            <v>42794</v>
          </cell>
          <cell r="Q949">
            <v>201709</v>
          </cell>
          <cell r="R949" t="str">
            <v xml:space="preserve">15/03/2017 05 : 51  JORGE.VAZ : NP5
04/03/2017 07 : 34 201709 : P1. T1047617.  1008182
</v>
          </cell>
          <cell r="S949" t="str">
            <v xml:space="preserve"> EQUIPO MALTRATADO CON TAPA Y BATERIA</v>
          </cell>
          <cell r="T949" t="str">
            <v xml:space="preserve"> Juan Francisco Alvizar           </v>
          </cell>
          <cell r="U949" t="str">
            <v>2017-04-18</v>
          </cell>
          <cell r="V949" t="str">
            <v>CELULARES</v>
          </cell>
          <cell r="W949" t="str">
            <v>COMPLETADO</v>
          </cell>
          <cell r="X949" t="str">
            <v>TALLER</v>
          </cell>
          <cell r="Y949">
            <v>42793</v>
          </cell>
          <cell r="Z949">
            <v>53</v>
          </cell>
          <cell r="AA949" t="str">
            <v>M010</v>
          </cell>
          <cell r="AD949" t="str">
            <v>col centro/Petatlan</v>
          </cell>
          <cell r="AE949" t="str">
            <v>GRO</v>
          </cell>
          <cell r="AF949" t="str">
            <v>MX</v>
          </cell>
          <cell r="AG949" t="str">
            <v>10411853</v>
          </cell>
          <cell r="AH949" t="str">
            <v>LIZETHE SALGADO GUTIERRE</v>
          </cell>
          <cell r="AI949" t="str">
            <v>Calle cerrada d Allende s/n</v>
          </cell>
          <cell r="AJ949" t="str">
            <v>7551181805</v>
          </cell>
          <cell r="AK949">
            <v>0</v>
          </cell>
          <cell r="AL949" t="str">
            <v>40850</v>
          </cell>
          <cell r="AM949" t="str">
            <v>11/04/2017 01 : 19 SEMIRAMIS.M : CSCCte se comunica para verificar el proceso de cambio físico se lemenciona que hay un retraso en el envió por lo que se le pide tiempopara poder entregarlo24/03/2017 00 : 24 GERARDO.GRA : CSC se indica fecha aproximada deentrega 20 días hábiles a partir de NP5. EMC*15/03/2017 05 : 51 JORGE.VAZ : TCF115/03/2017 05 : 51 JORGE.VAZ : NP504/03/2017 07 : 34 201709 : P1. T1047617. 1008182EQUIPO PENDIENTE POR PARTE ( PCB LOGIC )28/02/2017 01 : 19 201709 : EL EQUIPO SE ENCUENTRA EN PROCESO DEREPARACION28/02/2017 00 : 58 RUBI.G : SE ANEXAN DOCUMENTOS DE COMPRA EN SISTEMARGF//14/02/2017 02 : 05 RUBI.G : CE1: 1186670155 RGF//11/02/2017 04 : 40 LAURA.HERNA : herreraelizabeth884@gmail.com11/02/2017 03 : 41 LAURA.HERNA : DCEG11/02/2017 03 : 39 LAURA.HERNA : ODSWTP</v>
          </cell>
          <cell r="AN949" t="str">
            <v>1MS75CM9MX1H70</v>
          </cell>
          <cell r="AO949" t="e">
            <v>#N/A</v>
          </cell>
          <cell r="AP949" t="e">
            <v>#N/A</v>
          </cell>
          <cell r="AQ949" t="e">
            <v>#N/A</v>
          </cell>
          <cell r="AR949" t="e">
            <v>#N/A</v>
          </cell>
          <cell r="AS949" t="str">
            <v/>
          </cell>
          <cell r="AT949" t="e">
            <v>#N/A</v>
          </cell>
          <cell r="AY949">
            <v>74012321</v>
          </cell>
          <cell r="AZ949">
            <v>51013243</v>
          </cell>
          <cell r="BA949">
            <v>80147920</v>
          </cell>
        </row>
        <row r="950">
          <cell r="D950">
            <v>60312775</v>
          </cell>
          <cell r="E950" t="str">
            <v xml:space="preserve">A  </v>
          </cell>
          <cell r="F950" t="str">
            <v>CELULAR</v>
          </cell>
          <cell r="G950" t="str">
            <v xml:space="preserve">Francisco Carmona
</v>
          </cell>
          <cell r="H950" t="str">
            <v>Camino a nextengo nu 421-b, zcapotzalco/San miguel amantla CP. 02700</v>
          </cell>
          <cell r="I950">
            <v>9981257330</v>
          </cell>
          <cell r="J950" t="str">
            <v>HISENSE</v>
          </cell>
          <cell r="K950" t="str">
            <v>U972</v>
          </cell>
          <cell r="L950" t="str">
            <v>1MS75CE9MX10D0HTKT10808</v>
          </cell>
          <cell r="M950">
            <v>32914548</v>
          </cell>
          <cell r="N950">
            <v>2655.2</v>
          </cell>
          <cell r="O950">
            <v>42725</v>
          </cell>
          <cell r="P950">
            <v>42790</v>
          </cell>
          <cell r="Q950">
            <v>201709</v>
          </cell>
          <cell r="R950" t="str">
            <v xml:space="preserve">15/03/2017 05 : 49  JORGE.VAZ : NP5
04/03/2017 07 : 34 201709 : OMITIR COMENTARIO ANTERIOR, EQUIPO PENDIENTE POR PARTE ( DISPLAY )
04/03/2017 07 : 33 201709 : P1. T1021644.  1008182
</v>
          </cell>
          <cell r="S950" t="str">
            <v xml:space="preserve"> EQUIPO MALTRATADO CON BATERIA, TAPA Y M</v>
          </cell>
          <cell r="T950" t="str">
            <v xml:space="preserve"> Juan Francisco Alvizar           </v>
          </cell>
          <cell r="U950" t="str">
            <v>2017-04-18</v>
          </cell>
          <cell r="V950" t="str">
            <v>CELULARES</v>
          </cell>
          <cell r="W950" t="str">
            <v>COMPLETADO</v>
          </cell>
          <cell r="X950" t="str">
            <v>TALLER</v>
          </cell>
          <cell r="Y950">
            <v>42789</v>
          </cell>
          <cell r="Z950">
            <v>65</v>
          </cell>
          <cell r="AA950" t="str">
            <v>M010</v>
          </cell>
          <cell r="AD950" t="str">
            <v>zcapotzalco/San miguel amantla</v>
          </cell>
          <cell r="AE950" t="str">
            <v>DF</v>
          </cell>
          <cell r="AF950" t="str">
            <v>MX</v>
          </cell>
          <cell r="AG950" t="str">
            <v>10412511</v>
          </cell>
          <cell r="AH950" t="str">
            <v>FRANCISCO CARMONA</v>
          </cell>
          <cell r="AI950" t="str">
            <v>Camino a nextengo nu 421-b</v>
          </cell>
          <cell r="AJ950" t="str">
            <v>5532365165</v>
          </cell>
          <cell r="AK950" t="str">
            <v>5532365165</v>
          </cell>
          <cell r="AL950" t="str">
            <v>02700</v>
          </cell>
          <cell r="AM950" t="str">
            <v>18/03/2017 00 : 42 ADRIANA.SAN : CSCSe le indica proceso de Cf de 15 a 20 días Habiles15/03/2017 05 : 49 JORGE.VAZ : TCF115/03/2017 05 : 49 JORGE.VAZ : NP504/03/2017 07 : 34 201709 : OMITIR COMENTARIO ANTERIOR, EQUIPO PENDIENTEPOR PARTE ( DISPLAY )04/03/2017 07 : 33 201709 : P1. T1021644. 1008182EQUIPO PENDIENTE POR PARTE ( PCB LOGIC )25/02/2017 00 : 00 201709 : EL EQUIPO SE ENCUENTRA EN PROCESO DEREPARACION24/02/2017 08 : 53 RUBI.G : SE ANEXAN DOCUMENTOS DE COMPRA EN SISTEMARGF//22/02/2017 02 : 02 RUBI.G : CE1: 8941801411 RGF//21/02/2017 07 : 15 DULCE.M : DCEG21/02/2017 06 : 43 DULCE.M : CORREO FC.MOALES85@GMAIL.COMODSWTP</v>
          </cell>
          <cell r="AN950" t="e">
            <v>#N/A</v>
          </cell>
          <cell r="AO950" t="e">
            <v>#N/A</v>
          </cell>
          <cell r="AP950" t="e">
            <v>#N/A</v>
          </cell>
          <cell r="AQ950" t="e">
            <v>#N/A</v>
          </cell>
          <cell r="AR950" t="e">
            <v>#N/A</v>
          </cell>
          <cell r="AS950" t="str">
            <v>1MS75CE9MX10D0C163007M010</v>
          </cell>
          <cell r="AT950">
            <v>9</v>
          </cell>
          <cell r="AU950" t="str">
            <v>HISENSE U972</v>
          </cell>
          <cell r="AV950" t="str">
            <v>1MS75CE9MX10D0</v>
          </cell>
          <cell r="AW950" t="str">
            <v>C163007</v>
          </cell>
          <cell r="AX950" t="str">
            <v>M010</v>
          </cell>
          <cell r="AY950">
            <v>74012145</v>
          </cell>
          <cell r="AZ950">
            <v>51013068</v>
          </cell>
          <cell r="BA950">
            <v>80143884</v>
          </cell>
        </row>
        <row r="951">
          <cell r="D951">
            <v>60312772</v>
          </cell>
          <cell r="E951" t="str">
            <v>B</v>
          </cell>
          <cell r="F951" t="str">
            <v>CELULAR</v>
          </cell>
          <cell r="G951" t="str">
            <v xml:space="preserve">Alfredo Romero
</v>
          </cell>
          <cell r="H951" t="str">
            <v>Ernesto Domiguez 106 No2, Veracruz/Fracc Reforma CP. 91919</v>
          </cell>
          <cell r="I951">
            <v>2292138009</v>
          </cell>
          <cell r="J951" t="str">
            <v>HISENSE</v>
          </cell>
          <cell r="K951" t="str">
            <v>C20</v>
          </cell>
          <cell r="L951" t="str">
            <v>1MH75A91MX10D0H1BH20142</v>
          </cell>
          <cell r="M951" t="str">
            <v>POLIZA DE GARANTIA</v>
          </cell>
          <cell r="N951">
            <v>0</v>
          </cell>
          <cell r="O951">
            <v>42584</v>
          </cell>
          <cell r="P951">
            <v>42790</v>
          </cell>
          <cell r="Q951">
            <v>201709</v>
          </cell>
          <cell r="R951" t="str">
            <v xml:space="preserve">09/03/2017 00 : 31  ROGER.R : TCFT - Irreparabilidad
08/03/2017 00 : 20  SERGIO.FER : FDD - Reporte Tecnico
07/03/2017 06 : 49 201709 : SE DOCUMENTA COMO DAÑO EN DISPLAY, SE ADJUNTA REPORTE TÉCNICO
24/02/2017 23 : 16 201709 : EL EQUIPO SE ENCUENTRA EN PROCESO DE REPARACION
</v>
          </cell>
          <cell r="S951" t="str">
            <v xml:space="preserve"> EQUIPO MALTRATADO CON PORTA SIM</v>
          </cell>
          <cell r="T951" t="str">
            <v xml:space="preserve"> Juan Francisco Alvizar           </v>
          </cell>
          <cell r="U951" t="str">
            <v>2017-04-18</v>
          </cell>
          <cell r="V951" t="str">
            <v>CELULARES</v>
          </cell>
          <cell r="W951" t="str">
            <v>COMPLETADO</v>
          </cell>
          <cell r="X951" t="str">
            <v>TALLER</v>
          </cell>
          <cell r="Y951">
            <v>42789</v>
          </cell>
          <cell r="Z951">
            <v>206</v>
          </cell>
          <cell r="AA951" t="str">
            <v>M010</v>
          </cell>
          <cell r="AD951" t="str">
            <v>Veracruz/Fracc Reforma</v>
          </cell>
          <cell r="AE951" t="str">
            <v>VER</v>
          </cell>
          <cell r="AF951" t="str">
            <v>MX</v>
          </cell>
          <cell r="AG951" t="str">
            <v>10410120</v>
          </cell>
          <cell r="AH951" t="str">
            <v>ALFREDO ROMERO</v>
          </cell>
          <cell r="AI951" t="str">
            <v>2 Ernesto Domiguez 106</v>
          </cell>
          <cell r="AJ951" t="str">
            <v>2292138009</v>
          </cell>
          <cell r="AK951">
            <v>0</v>
          </cell>
          <cell r="AL951" t="str">
            <v>91919</v>
          </cell>
          <cell r="AM951" t="str">
            <v>06/04/2017 00 : 02 GERARDO.GRA : Me comunico con cliente para ofrecerCF a Modelo C1, cliente acepta. EMC*, cliente solicita cambio dedirección para entrega de equipo, se genera el cambio.05/04/2017 01 : 40 GERARDO.GRA : CSC se indica fecha aproximada deentrega mediados mes de abril. Se pasa ODS a CF. EMC*01/04/2017 00 : 41 SEMIRAMIS.M : CSCCte se comunica para verificar cuando se le enviara su equipo se lemenciona que estamos en un proceso de auditoria y toda vez que culminese le enviaría30/03/2017 23 : 50 BRENDA.MORA : CSCCliente menciona que le urge ya que saldrá de viaje y necesita suequipo, se le menciona que aun no se vence el tiempo de entrega, se lepide apoyo al área de cf.30/03/2017 23 : 27 GERARDO.GRA : CSC se indica CF fecha aproximada deentrega 20 días hábiles. EMC*16/03/2017 02 : 12 RUBI.G : SEG: PENDIENTE POR GENERAR 54 Y 74 PORFALTA DE MODELO, SERIE DE QUIPO A EMBARCAR PARA CF RGF//14/03/2017 04 : 36 ANA.LAURA : CSCCFNEse le informa a cte cambio de equpo y tiempo de proceso 20dias/hab09/03/2017 00 : 32 ROGER.R : TCF109/03/2017 00 : 31 ROGER.R : TCFT - Irreparabilidad08/03/2017 00 : 20 SERGIO.FER : FDD - Reporte Tecnico07/03/2017 06 : 49 201709 : SE DOCUMENTA COMO DAÑO EN DISPLAY, SEADJUNTA REPORTE TÉCNICO24/02/2017 23 : 16 201709 : EL EQUIPO SE ENCUENTRA EN PROCESO DEREPARACION24/02/2017 08 : 45 RUBI.G : SE ANEXAN DOCUMENTOS DE COMPRA EN SISTEMARGF//21/02/2017 08 : 01 RUBI.G : CE1: 1487693480 RGF//21/02/2017 00 : 09 ANA.GABRIELA : DCEG:21/02/2017 00 : 02 ANA.GABRIELA : ODSWTPRD% WASHINGTON Y COLONALFREDO.ROMERO.AGUILAR@GMAIL.COM</v>
          </cell>
          <cell r="AN951" t="str">
            <v>1MH75AL1MX1Z30</v>
          </cell>
          <cell r="AO951" t="e">
            <v>#N/A</v>
          </cell>
          <cell r="AP951" t="e">
            <v>#N/A</v>
          </cell>
          <cell r="AQ951" t="e">
            <v>#N/A</v>
          </cell>
          <cell r="AR951" t="e">
            <v>#N/A</v>
          </cell>
          <cell r="AS951" t="str">
            <v>GMS001NJD013S405686M010</v>
          </cell>
          <cell r="AT951">
            <v>2</v>
          </cell>
          <cell r="AU951" t="str">
            <v>C1</v>
          </cell>
          <cell r="AV951" t="str">
            <v>GMS001NJD013</v>
          </cell>
          <cell r="AW951" t="str">
            <v>S405686</v>
          </cell>
          <cell r="AX951" t="str">
            <v>M010</v>
          </cell>
          <cell r="AY951">
            <v>74012269</v>
          </cell>
          <cell r="AZ951">
            <v>51013197</v>
          </cell>
          <cell r="BA951">
            <v>80141935</v>
          </cell>
        </row>
        <row r="952">
          <cell r="D952">
            <v>60312770</v>
          </cell>
          <cell r="E952" t="str">
            <v xml:space="preserve">A  </v>
          </cell>
          <cell r="F952" t="str">
            <v>CELULAR</v>
          </cell>
          <cell r="G952" t="str">
            <v>Luis Fernnando Tec Ramirez</v>
          </cell>
          <cell r="H952" t="str">
            <v>calle 53 No 57, campeche/centro CP.24000</v>
          </cell>
          <cell r="I952">
            <v>9818116182</v>
          </cell>
          <cell r="J952" t="str">
            <v>HISENSE</v>
          </cell>
          <cell r="K952" t="str">
            <v>U989</v>
          </cell>
          <cell r="L952" t="str">
            <v>1MS75CM9NX1H70H</v>
          </cell>
          <cell r="M952" t="str">
            <v>TICKET DE COMPRA</v>
          </cell>
          <cell r="N952">
            <v>3331.8</v>
          </cell>
          <cell r="O952">
            <v>42731</v>
          </cell>
          <cell r="P952">
            <v>42791</v>
          </cell>
          <cell r="Q952">
            <v>201709</v>
          </cell>
          <cell r="R952" t="str">
            <v xml:space="preserve">17/03/2017 01 : 07  ERNESTO.HERN : NP5
04/03/2017 02 : 32 201709 : P1. T1047733.  1008161
</v>
          </cell>
          <cell r="S952" t="str">
            <v xml:space="preserve"> EQUIPO MALTRATADO CON BATERIA Y TAPA</v>
          </cell>
          <cell r="T952" t="str">
            <v xml:space="preserve"> Juan Francisco Alvizar           </v>
          </cell>
          <cell r="U952" t="str">
            <v>2017-04-18</v>
          </cell>
          <cell r="V952" t="str">
            <v>CELULARES</v>
          </cell>
          <cell r="W952" t="str">
            <v>COMPLETADO</v>
          </cell>
          <cell r="X952" t="str">
            <v>TALLER</v>
          </cell>
          <cell r="Y952">
            <v>42789</v>
          </cell>
          <cell r="Z952">
            <v>60</v>
          </cell>
          <cell r="AA952" t="str">
            <v>M010</v>
          </cell>
          <cell r="AD952" t="str">
            <v>campeche/centro</v>
          </cell>
          <cell r="AE952" t="str">
            <v>CMP</v>
          </cell>
          <cell r="AF952" t="str">
            <v>MX</v>
          </cell>
          <cell r="AG952" t="str">
            <v>10411427</v>
          </cell>
          <cell r="AH952" t="str">
            <v>LUIS FERNNANDO TEC RAMIREZ</v>
          </cell>
          <cell r="AI952" t="str">
            <v>num 57 calle 53</v>
          </cell>
          <cell r="AJ952" t="str">
            <v>9818116182</v>
          </cell>
          <cell r="AK952">
            <v>0</v>
          </cell>
          <cell r="AL952" t="str">
            <v>24000</v>
          </cell>
          <cell r="AM952" t="str">
            <v>31/03/2017 23 : 45 GABRIELA.B : CSCSe brinda información de CF se indica tiempo de espera17/03/2017 01 : 09 ERNESTO.HERN : TCF117/03/2017 01 : 07 ERNESTO.HERN : NP504/03/2017 02 : 32 201709 : P1. T1047733. 1008161EQUIPO PENDIENTE POR PARTE ( LCD )24/02/2017 23 : 37 201709 : EL EQUIPO SE ENCUENTRA EN PROCESO DEREPARACION24/02/2017 08 : 39 RUBI.G : SE ANEXAN DOCUMENTOS DE COMPRA EN SISTEMARGF//21/02/2017 02 : 18 RUBI.G : CE1: 3440517975 RGF//18/02/2017 00 : 46 JUANANTONIO : ODSWTPDCEGFERNAT2604@GMAIL.COMENTRE 14 Y 16</v>
          </cell>
          <cell r="AN952" t="str">
            <v>1MS75CM9MX1H70</v>
          </cell>
          <cell r="AO952" t="e">
            <v>#N/A</v>
          </cell>
          <cell r="AP952" t="e">
            <v>#N/A</v>
          </cell>
          <cell r="AQ952" t="e">
            <v>#N/A</v>
          </cell>
          <cell r="AR952" t="e">
            <v>#N/A</v>
          </cell>
          <cell r="AS952" t="str">
            <v/>
          </cell>
          <cell r="AT952" t="e">
            <v>#N/A</v>
          </cell>
          <cell r="AY952">
            <v>74012322</v>
          </cell>
          <cell r="AZ952">
            <v>51013244</v>
          </cell>
          <cell r="BA952">
            <v>80147921</v>
          </cell>
        </row>
        <row r="953">
          <cell r="D953">
            <v>60312769</v>
          </cell>
          <cell r="E953" t="str">
            <v xml:space="preserve">A  </v>
          </cell>
          <cell r="F953" t="str">
            <v>CELULAR</v>
          </cell>
          <cell r="G953" t="str">
            <v>Jesus Lara</v>
          </cell>
          <cell r="H953" t="str">
            <v>Valentin Gomez Farias mz 3 lt 8 SN, Iztapaluca /Alfredo del mazo CP. 56577</v>
          </cell>
          <cell r="I953">
            <v>5517099403</v>
          </cell>
          <cell r="J953" t="str">
            <v>HISENSE</v>
          </cell>
          <cell r="K953" t="str">
            <v>U989</v>
          </cell>
          <cell r="L953" t="str">
            <v>1MS75CM9MX1H70H5PD10E42</v>
          </cell>
          <cell r="M953">
            <v>41131587</v>
          </cell>
          <cell r="N953">
            <v>3331.8</v>
          </cell>
          <cell r="O953">
            <v>42720</v>
          </cell>
          <cell r="P953">
            <v>42791</v>
          </cell>
          <cell r="Q953">
            <v>201709</v>
          </cell>
          <cell r="R953" t="str">
            <v>15/03/2017 08 : 03  JORGE.VAZ : NP5
08/03/2017 06 : 13 201709 : P1. 1008296.  T1047617</v>
          </cell>
          <cell r="S953" t="str">
            <v>EQUIPO MALTRATDO CON BATERIA Y TAPA</v>
          </cell>
          <cell r="T953" t="str">
            <v xml:space="preserve"> Juan Francisco Alvizar           </v>
          </cell>
          <cell r="U953" t="str">
            <v>2017-04-18</v>
          </cell>
          <cell r="V953" t="str">
            <v>CELULARES</v>
          </cell>
          <cell r="W953" t="str">
            <v>COMPLETADO</v>
          </cell>
          <cell r="X953" t="str">
            <v>TALLER</v>
          </cell>
          <cell r="Y953">
            <v>42789</v>
          </cell>
          <cell r="Z953">
            <v>71</v>
          </cell>
          <cell r="AA953" t="str">
            <v>M010</v>
          </cell>
          <cell r="AD953" t="str">
            <v>Iztapaluca /Alfredo del mazo</v>
          </cell>
          <cell r="AE953" t="str">
            <v>MEX</v>
          </cell>
          <cell r="AF953" t="str">
            <v>MX</v>
          </cell>
          <cell r="AG953" t="str">
            <v>10412278</v>
          </cell>
          <cell r="AH953" t="str">
            <v>JESUS LARA</v>
          </cell>
          <cell r="AI953" t="str">
            <v>sn Valentin Gomez Farias mz 3 lt 8</v>
          </cell>
          <cell r="AJ953" t="str">
            <v>5517099403</v>
          </cell>
          <cell r="AK953" t="str">
            <v>0445554532227</v>
          </cell>
          <cell r="AL953" t="str">
            <v>56577</v>
          </cell>
          <cell r="AM953" t="str">
            <v>24/03/2017 01 : 07 JUANANTONIO : CSCse le indican tiempos al CTE15/03/2017 08 : 04 JORGE.VAZ : TCF115/03/2017 08 : 03 JORGE.VAZ : NP508/03/2017 06 : 13 201709 : P1. 1008296. T104761708/03/2017 05 : 31 EVELYN.ZEPE : SEG: FALTA PEDIDO POR CORREO U OB.08/03/2017 00 : 48 201709 : SISTEMA DE OB, NO ABRE Y NO CARGA PEDIDOSEQUIPO PENDIENTE POR PARTE ( PCB LOGIC )24/02/2017 23 : 39 201709 : EL EQUIPO SE ENCUENTRA EN PROCESO DEREPARACION24/02/2017 08 : 34 RUBI.G : SE ANEXAN DOCUMENTOS DE COMPRA EN SISTEMARGF//21/02/2017 02 : 02 RUBI.G : CE1: 3440476675 RGF//20/02/2017 23 : 03 MARIELA.CHA : DCEG17/02/2017 04 : 19 MARIELA.CHA : ODSWTPGÓMEZ FARRIAS Y ZARAGOZAFACHADA RUSTICA GRIS PORTÓN VERDEARTURINNI06@GMAIL.COM</v>
          </cell>
          <cell r="AN953" t="str">
            <v>1MS75CM9MX1H70</v>
          </cell>
          <cell r="AO953" t="e">
            <v>#N/A</v>
          </cell>
          <cell r="AP953" t="e">
            <v>#N/A</v>
          </cell>
          <cell r="AQ953" t="e">
            <v>#N/A</v>
          </cell>
          <cell r="AR953" t="e">
            <v>#N/A</v>
          </cell>
          <cell r="AS953" t="str">
            <v/>
          </cell>
          <cell r="AT953" t="e">
            <v>#N/A</v>
          </cell>
          <cell r="AY953">
            <v>74012323</v>
          </cell>
          <cell r="AZ953">
            <v>51013245</v>
          </cell>
          <cell r="BA953">
            <v>80147922</v>
          </cell>
        </row>
        <row r="954">
          <cell r="D954">
            <v>60312766</v>
          </cell>
          <cell r="E954" t="str">
            <v xml:space="preserve">A  </v>
          </cell>
          <cell r="F954" t="str">
            <v>CELULAR</v>
          </cell>
          <cell r="G954" t="str">
            <v>Manuel Gonzalez Cardenas</v>
          </cell>
          <cell r="H954" t="str">
            <v>Albino Espinoza  754 OTE, Monterrey/Centro CP.64000</v>
          </cell>
          <cell r="I954">
            <v>8183406363</v>
          </cell>
          <cell r="J954" t="str">
            <v>HISENSE</v>
          </cell>
          <cell r="K954" t="str">
            <v>C20</v>
          </cell>
          <cell r="L954" t="str">
            <v>1MH75A91MX10D0H1BH20091</v>
          </cell>
          <cell r="M954">
            <v>0</v>
          </cell>
          <cell r="N954">
            <v>4498.8900000000003</v>
          </cell>
          <cell r="O954">
            <v>42535</v>
          </cell>
          <cell r="P954">
            <v>42790</v>
          </cell>
          <cell r="Q954">
            <v>201709</v>
          </cell>
          <cell r="R954" t="str">
            <v xml:space="preserve">16/03/2017 23 : 36  ERNESTO.HERN : NP5
02/03/2017 07 : 35 201709 : P1. T1019758.  1008078
</v>
          </cell>
          <cell r="S954" t="str">
            <v>EQUIPO MALTRATDO CON PORTA SIM</v>
          </cell>
          <cell r="T954" t="str">
            <v xml:space="preserve"> Juan Francisco Alvizar           </v>
          </cell>
          <cell r="U954" t="str">
            <v>2017-04-17</v>
          </cell>
          <cell r="V954" t="str">
            <v>CELULARES</v>
          </cell>
          <cell r="W954" t="str">
            <v>COMPLETADO</v>
          </cell>
          <cell r="X954" t="str">
            <v>TALLER</v>
          </cell>
          <cell r="Y954">
            <v>42789</v>
          </cell>
          <cell r="Z954">
            <v>255</v>
          </cell>
          <cell r="AA954" t="str">
            <v>M010</v>
          </cell>
          <cell r="AD954" t="str">
            <v>Monterrey/Centro</v>
          </cell>
          <cell r="AE954" t="str">
            <v>NL</v>
          </cell>
          <cell r="AF954" t="str">
            <v>MX</v>
          </cell>
          <cell r="AG954" t="str">
            <v>10410819</v>
          </cell>
          <cell r="AH954" t="str">
            <v>MANUEL GONZALEZ CARDENAS</v>
          </cell>
          <cell r="AI954" t="str">
            <v>754 OTE Albino Espinoza</v>
          </cell>
          <cell r="AJ954" t="str">
            <v>8183406363</v>
          </cell>
          <cell r="AK954">
            <v>0</v>
          </cell>
          <cell r="AL954" t="str">
            <v>64000</v>
          </cell>
          <cell r="AM954" t="str">
            <v>16/03/2017 23 : 37 ERNESTO.HERN : TCF116/03/2017 23 : 36 ERNESTO.HERN : NP502/03/2017 07 : 35 201709 : P1. T1019758. 1008078SE ENCUENTRA PENDIENTE POR PARTE ( PCB LOGIC )24/02/2017 23 : 56 201709 : EL EQUIPO SE ENCUENTRA EN PROCESO DERAPARACION24/02/2017 08 : 22 RUBI.G : SE ANEXAN DOCUMENTOS DE COMPRA EN SISTEMARGF//15/02/2017 06 : 50 EVELYN.ZEPE : CE1: 2726818581 RGF//14/02/2017 04 : 55 GABRIELA.B : DCEG14/02/2017 04 : 52 GABRIELA.B : ODSWTP14/02/2017 04 : 50 GABRIELA.B : % ESQUINA DR COSS, FACHADA CASA ANTIGUAMAYTE_REIKI@HOTMAIL.ES</v>
          </cell>
          <cell r="AN954" t="str">
            <v>1MH75AL1MX1Z30</v>
          </cell>
          <cell r="AO954" t="e">
            <v>#N/A</v>
          </cell>
          <cell r="AP954" t="e">
            <v>#N/A</v>
          </cell>
          <cell r="AQ954" t="e">
            <v>#N/A</v>
          </cell>
          <cell r="AR954" t="e">
            <v>#N/A</v>
          </cell>
          <cell r="AS954" t="str">
            <v>GMS001NJD013S405686M010</v>
          </cell>
          <cell r="AT954">
            <v>2</v>
          </cell>
          <cell r="AU954" t="str">
            <v>C1</v>
          </cell>
          <cell r="AV954" t="str">
            <v>GMS001NJD013</v>
          </cell>
          <cell r="AW954" t="str">
            <v>S405686</v>
          </cell>
          <cell r="AX954" t="str">
            <v>M010</v>
          </cell>
          <cell r="AY954">
            <v>74012270</v>
          </cell>
          <cell r="AZ954">
            <v>51013198</v>
          </cell>
          <cell r="BA954">
            <v>80141936</v>
          </cell>
        </row>
        <row r="955">
          <cell r="D955">
            <v>60312563</v>
          </cell>
          <cell r="E955" t="str">
            <v xml:space="preserve">A  </v>
          </cell>
          <cell r="F955" t="str">
            <v>CELULAR</v>
          </cell>
          <cell r="G955" t="str">
            <v>Cesar Augusto Mendez</v>
          </cell>
          <cell r="H955" t="str">
            <v>Andador Alfa de Centaruro No. 196  Infonavit Buenavista/Veracruz CP. 91850</v>
          </cell>
          <cell r="I955" t="str">
            <v>777-197-02-51</v>
          </cell>
          <cell r="J955" t="str">
            <v>HISENSE</v>
          </cell>
          <cell r="K955" t="str">
            <v>U989</v>
          </cell>
          <cell r="L955" t="str">
            <v>1MS75CM9MX1H70HSND10394</v>
          </cell>
          <cell r="M955">
            <v>46719779</v>
          </cell>
          <cell r="N955">
            <v>3331.8</v>
          </cell>
          <cell r="O955">
            <v>42765</v>
          </cell>
          <cell r="P955">
            <v>42789</v>
          </cell>
          <cell r="Q955">
            <v>201709</v>
          </cell>
          <cell r="R955" t="str">
            <v xml:space="preserve">16/03/2017 23 : 33  ERNESTO.HERN : NP5
02/03/2017 07 : 34 201709 : OMITIR COMENTARIO ANTERIOR, SE ENCUENTRA PENDIENTE POR LCD
02/03/2017 07 : 34 201709 : P1. T1047733.   1008078
</v>
          </cell>
          <cell r="S955" t="str">
            <v>EQUIPO MALTRATDO CON BATERIA Y TAPA</v>
          </cell>
          <cell r="T955" t="str">
            <v xml:space="preserve"> Juan Francisco Alvizar           </v>
          </cell>
          <cell r="U955" t="str">
            <v>2017-04-17</v>
          </cell>
          <cell r="V955" t="str">
            <v>CELULARES</v>
          </cell>
          <cell r="W955" t="str">
            <v>COMPLETADO</v>
          </cell>
          <cell r="X955" t="str">
            <v>TALLER</v>
          </cell>
          <cell r="Y955">
            <v>42788</v>
          </cell>
          <cell r="Z955">
            <v>24</v>
          </cell>
          <cell r="AA955" t="str">
            <v>M010</v>
          </cell>
          <cell r="AD955" t="str">
            <v>Infonavit Buenavista/Veracruz</v>
          </cell>
          <cell r="AE955" t="str">
            <v>VER</v>
          </cell>
          <cell r="AF955" t="str">
            <v>MX</v>
          </cell>
          <cell r="AG955" t="str">
            <v>10412273</v>
          </cell>
          <cell r="AH955" t="str">
            <v>CESAR AUGUSTO MENDEZ</v>
          </cell>
          <cell r="AI955" t="str">
            <v>196 Andador Alfa de Centaruro</v>
          </cell>
          <cell r="AJ955" t="str">
            <v>1669908</v>
          </cell>
          <cell r="AK955" t="str">
            <v>2291022383</v>
          </cell>
          <cell r="AL955" t="str">
            <v>91850</v>
          </cell>
          <cell r="AM955" t="str">
            <v>12/04/2017 06 : 50 ANA.LAURA : CSCse le envía correo a Rubi, pidiendo apoyo17/03/2017 01 : 45 MARIELA.CHA : CSCSe le menciona que se le autorizo un cambio y son 20 días hábiles paraña entrega16/03/2017 23 : 34 ERNESTO.HERN : TCF116/03/2017 23 : 33 ERNESTO.HERN : NP502/03/2017 07 : 34 201709 : OMITIR COMENTARIO ANTERIOR, SE ENCUENTRAPENDIENTE POR LCD02/03/2017 07 : 34 201709 : P1. T1047733. 1008078EQUIPO PENDIENTE POR PARTE ( PCB LOGIC )23/02/2017 23 : 19 201709 : EL EQUIPO SE ENCUENTRA EN PROCESO DEREPARACION23/02/2017 05 : 07 RUBI.G : SE ANEXAN DOCUMENTOS DE COMPRA EN SISTEMARGF//18/02/2017 05 : 05 RUBI.G : CE1: 2757332362 RGF//17/02/2017 03 : 55 ADRIANA.SAN : DCEG:17/02/2017 03 : 30 ADRIANA.SAN : ODSWTPRD% RETORNO 3 Y RETORNO 5LINDADARI36@HOTMAIL.COM</v>
          </cell>
          <cell r="AN955" t="str">
            <v>1MS75CM9MX1H70</v>
          </cell>
          <cell r="AO955" t="e">
            <v>#N/A</v>
          </cell>
          <cell r="AP955" t="e">
            <v>#N/A</v>
          </cell>
          <cell r="AQ955" t="e">
            <v>#N/A</v>
          </cell>
          <cell r="AR955" t="e">
            <v>#N/A</v>
          </cell>
          <cell r="AS955" t="str">
            <v/>
          </cell>
          <cell r="AT955" t="e">
            <v>#N/A</v>
          </cell>
          <cell r="AY955">
            <v>74012324</v>
          </cell>
          <cell r="AZ955">
            <v>51013246</v>
          </cell>
          <cell r="BA955">
            <v>80147923</v>
          </cell>
        </row>
        <row r="956">
          <cell r="D956">
            <v>60311462</v>
          </cell>
          <cell r="E956" t="str">
            <v>B</v>
          </cell>
          <cell r="F956" t="str">
            <v>CELULAR</v>
          </cell>
          <cell r="G956" t="str">
            <v>Fabiola Kiabeth Cedillo Leon</v>
          </cell>
          <cell r="H956" t="str">
            <v>Av. Del Parque No. 92 Tonala/Villas de Oriente CP 45403</v>
          </cell>
          <cell r="I956" t="str">
            <v xml:space="preserve">33-34-56-32-21 </v>
          </cell>
          <cell r="J956" t="str">
            <v>HISENSE</v>
          </cell>
          <cell r="K956" t="str">
            <v>C20</v>
          </cell>
          <cell r="L956" t="str">
            <v>1MH75A91MX10D0HDYZ50106</v>
          </cell>
          <cell r="M956" t="str">
            <v>TICKET DE COMPRA</v>
          </cell>
          <cell r="N956">
            <v>3999.2</v>
          </cell>
          <cell r="O956">
            <v>42657</v>
          </cell>
          <cell r="P956">
            <v>42780</v>
          </cell>
          <cell r="Q956">
            <v>201709</v>
          </cell>
          <cell r="R956" t="str">
            <v xml:space="preserve">23/02/2017 02 : 31  SERGIO.FER : TCF1
23/02/2017 02 : 31  SERGIO.FER : TCFT - Irreparabilidad
</v>
          </cell>
          <cell r="S956" t="str">
            <v>EQUIPO RAYADO CON PORTA SIM</v>
          </cell>
          <cell r="T956" t="str">
            <v xml:space="preserve">JUAN FRANCISCO ALVIZAR            </v>
          </cell>
          <cell r="U956" t="str">
            <v>2017-04-13</v>
          </cell>
          <cell r="V956" t="str">
            <v>CELULARES</v>
          </cell>
          <cell r="W956" t="str">
            <v>COMPLETADO</v>
          </cell>
          <cell r="X956" t="str">
            <v>TALLER</v>
          </cell>
          <cell r="Y956">
            <v>42779</v>
          </cell>
          <cell r="Z956">
            <v>123</v>
          </cell>
          <cell r="AA956" t="str">
            <v>M010</v>
          </cell>
          <cell r="AD956" t="str">
            <v>Tonala/Villas de Oriente</v>
          </cell>
          <cell r="AE956" t="str">
            <v>JAL</v>
          </cell>
          <cell r="AF956" t="str">
            <v>MX</v>
          </cell>
          <cell r="AG956" t="str">
            <v>10411164</v>
          </cell>
          <cell r="AH956" t="str">
            <v>FABIOLA KIABETH CEDILLO LEON</v>
          </cell>
          <cell r="AI956" t="str">
            <v>Av. Del Parque No. 92</v>
          </cell>
          <cell r="AJ956" t="str">
            <v>33-34-56-32-21</v>
          </cell>
          <cell r="AK956">
            <v>0</v>
          </cell>
          <cell r="AL956" t="str">
            <v>45403</v>
          </cell>
          <cell r="AM956" t="str">
            <v>13/04/2017 03 : 02 GERARDO.GRA : CSC se indica entrega en proceso aún,se pasa ODS a CF para seguimiento. EMC*21/03/2017 23 : 33 ANA.ROSA : CSCse le indica a cte que aun estamos en espera de que el área de CF nos defecha de embaraque para este equipo.16/03/2017 02 : 02 RUBI.G : SEG: PENDIENTE OR GENERAR 54 Y 74 POR FALTADE MODELO, SERIE DE QUIPO A EMBARCAR PARA CF RGF//11/03/2017 05 : 11 ANA.LAURA : CSCCFNEse le comenta a cte q se esta en inventario y se reanudaran losembarques el 20/03/201707/03/2017 07 : 39 GERARDO.GRA : CSC se le informa cambio de equipo aC1 cliente acepta. EMC*07/03/2017 07 : 35 GERARDO.GRA : CSC se envía correo a CF paraseguimiento de entrega. EMC*03/03/2017 07 : 12 SEMIRAMIS.M : CSCCte se comunica para verificar el estatus de su equipo sin embargo elarea de cf no se le localiza para verficar que aplicara25/02/2017 04 : 54 RUBI.G : SEG: PENDIENTE POR CONFIRMAR POR PARTE DECF MODELO Y SERIE DE EQUIPO REMPLAZO RGF//23/02/2017 02 : 31 SERGIO.FER : TCF123/02/2017 02 : 31 SERGIO.FER : TCFT - Irreparabilidad22/02/2017 02 : 27 201709 : SE ANEXO REPORTE TECNICO PARA SU VALORACION22/02/2017 00 : 53 BRENDA.MORA : CSCSe le menciona al cliente que el equipo esta en servicio.14/02/2017 23 : 42 201709 : 214/02/2017 23 : 41 201709 : SE ANEXARON LOS DOCUMENTOS, EL EQUIPO PASA ASERVICIO14/02/2017 07 : 35 MARCO.DIAZ : SE ANEXAN DOCUMENTOS DE COMPRA ENSISTEMA RGF//09/02/2017 02 : 23 RUBI.G : CE1: 8189756131 RGF//08/02/2017 04 : 16 GERARDO.GRA : DCEGRD...ENTRE CALLE MALECON Y SANTA ROSALIA, EN LA ESQUINA HAY UN PARQUELLAMADO LAS PIEDROTAS, CORREO: FABI_F14@HOTMAIL.COM</v>
          </cell>
          <cell r="AN956" t="str">
            <v>1MH75AL1MX1Z30</v>
          </cell>
          <cell r="AO956" t="e">
            <v>#N/A</v>
          </cell>
          <cell r="AP956" t="e">
            <v>#N/A</v>
          </cell>
          <cell r="AQ956" t="e">
            <v>#N/A</v>
          </cell>
          <cell r="AR956" t="e">
            <v>#N/A</v>
          </cell>
          <cell r="AS956" t="str">
            <v>GMS001NJD013S405686M010</v>
          </cell>
          <cell r="AT956">
            <v>2</v>
          </cell>
          <cell r="AU956" t="str">
            <v>C1</v>
          </cell>
          <cell r="AV956" t="str">
            <v>GMS001NJD013</v>
          </cell>
          <cell r="AW956" t="str">
            <v>S405686</v>
          </cell>
          <cell r="AX956" t="str">
            <v>M010</v>
          </cell>
          <cell r="AY956">
            <v>74012271</v>
          </cell>
          <cell r="AZ956">
            <v>51013199</v>
          </cell>
          <cell r="BA956">
            <v>80141937</v>
          </cell>
        </row>
        <row r="957">
          <cell r="D957">
            <v>60311684</v>
          </cell>
          <cell r="E957" t="str">
            <v>B</v>
          </cell>
          <cell r="F957" t="str">
            <v>CELULAR</v>
          </cell>
          <cell r="G957" t="str">
            <v>Miguel Angel Felix</v>
          </cell>
          <cell r="H957" t="str">
            <v>Bulevard lazaro cardenas norte num 571  Sahuayo/Centro poniente CP 59000</v>
          </cell>
          <cell r="I957">
            <v>3539233263</v>
          </cell>
          <cell r="J957" t="str">
            <v>HISENSE</v>
          </cell>
          <cell r="K957" t="str">
            <v>C20</v>
          </cell>
          <cell r="L957" t="str">
            <v>1MH75A91MX10D0H1BH2079C</v>
          </cell>
          <cell r="M957" t="str">
            <v>TICKET DE COMPRA</v>
          </cell>
          <cell r="N957">
            <v>4249.1499999999996</v>
          </cell>
          <cell r="O957">
            <v>42524</v>
          </cell>
          <cell r="P957">
            <v>42782</v>
          </cell>
          <cell r="Q957">
            <v>201709</v>
          </cell>
          <cell r="R957" t="str">
            <v xml:space="preserve">23/02/2017 02 : 21  SERGIO.FER : TCF1
23/02/2017 02 : 21  SERGIO.FER : TCFT - Irreparabilidad
</v>
          </cell>
          <cell r="S957" t="str">
            <v xml:space="preserve">EQUIPO RAYADO CON PORTA SIM </v>
          </cell>
          <cell r="T957" t="str">
            <v xml:space="preserve"> JUAN FRANCISCO ALVIZAR           </v>
          </cell>
          <cell r="U957" t="str">
            <v>2017-04-13</v>
          </cell>
          <cell r="V957" t="str">
            <v>CELULARES</v>
          </cell>
          <cell r="W957" t="str">
            <v>COMPLETADO</v>
          </cell>
          <cell r="X957" t="str">
            <v>TALLER</v>
          </cell>
          <cell r="Y957">
            <v>42781</v>
          </cell>
          <cell r="Z957">
            <v>258</v>
          </cell>
          <cell r="AA957" t="str">
            <v>M010</v>
          </cell>
          <cell r="AD957" t="str">
            <v>Sahuayo/Centro poniente</v>
          </cell>
          <cell r="AE957" t="str">
            <v>MCH</v>
          </cell>
          <cell r="AF957" t="str">
            <v>MX</v>
          </cell>
          <cell r="AG957" t="str">
            <v>10411252</v>
          </cell>
          <cell r="AH957" t="str">
            <v>MIGUEL ANGEL FELIX</v>
          </cell>
          <cell r="AI957" t="str">
            <v>Bulevard lazaro cardenas norte num 571</v>
          </cell>
          <cell r="AJ957" t="str">
            <v>3539233263</v>
          </cell>
          <cell r="AK957">
            <v>0</v>
          </cell>
          <cell r="AL957" t="str">
            <v>59000</v>
          </cell>
          <cell r="AM957" t="str">
            <v>08/04/2017 07 : 07 SEMIRAMIS.M : CSCCte. se comunica para verificar cuando se le enviara su equipo se lecomenta que estamos en proceso de inventario menciona que esta muymolesto por que no se le ha entregado el equipo pide que se le llame pormedio de un supervisor pues solo recibe pretextos y nadie le comunica lasituación de su equipo por lo que menciona si no recibe una llamada deun supervisor acudirá a profeco por falta de responsabilidad25/03/2017 08 : 33 SEMIRAMIS.M : CSCCte se comunica para solicitar que se le mencione la fecha de envío desu equipo pues comenta que solo se le dan pretextos o mentiras sobre lafecha de envio comento la situación de inventario que cursamos18/03/2017 08 : 03 GABRIELA.B : CSCSe informa que se Genera Complaint 54076337 por Respuesta16/03/2017 02 : 28 RUBI.G : SEG: PENDIENTE POR GENERAR 54 Y 74 PORFALTA DE MODELO, SERIE DE QUIPO A EMBARCAR PARA CF RGF//11/03/2017 07 : 20 ANA.LAURA : CSCCFNEse le comenta a cte q la semana entrante se embarcara eq, debido ainventario08/03/2017 02 : 25 MARIELA.CHA : CSCCLIENTE AUTORIZA EL CAMBIO DE MODELO DE C20 A C125/02/2017 05 : 03 RUBI.G : SEG: PENDIENTE POR CONFIRMAR POR PARTE DECF MODELO Y SERIE DE EQUIPO REMPLAZO RGF//23/02/2017 02 : 21 SERGIO.FER : TCF123/02/2017 02 : 21 SERGIO.FER : TCFT - Irreparabilidad22/02/2017 06 : 06 201709 : SE ANEXO REPORTE TECNICO PARA SU VALORACION17/02/2017 01 : 38 201709 : SE ANEXARON LOS DOCUMENTOS, EL EQUIPO PASA ASERVICIO10/02/2017 02 : 08 RUBI.G : CE1: 6287635841 RGF//09/02/2017 07 : 46 ANA.ROSA : DCEG02/02/2017 00 : 59 ANA.ROSA : ODSWTPRDA UN COSTADO DE LA CARNITAS LA FLOR DE SAHUAYOMFELIX_POLENDO@HOTMAIL.COMIMEI 867532020275008</v>
          </cell>
          <cell r="AN957" t="str">
            <v>1MH75AL1MX1Z30</v>
          </cell>
          <cell r="AO957" t="e">
            <v>#N/A</v>
          </cell>
          <cell r="AP957" t="e">
            <v>#N/A</v>
          </cell>
          <cell r="AQ957" t="e">
            <v>#N/A</v>
          </cell>
          <cell r="AR957" t="e">
            <v>#N/A</v>
          </cell>
          <cell r="AS957" t="str">
            <v>GMS001NJD013S405686M010</v>
          </cell>
          <cell r="AT957">
            <v>2</v>
          </cell>
          <cell r="AU957" t="str">
            <v>C1</v>
          </cell>
          <cell r="AV957" t="str">
            <v>GMS001NJD013</v>
          </cell>
          <cell r="AW957" t="str">
            <v>S405686</v>
          </cell>
          <cell r="AX957" t="str">
            <v>M010</v>
          </cell>
          <cell r="AY957">
            <v>74012371</v>
          </cell>
          <cell r="AZ957">
            <v>51013295</v>
          </cell>
          <cell r="BA957">
            <v>80144412</v>
          </cell>
        </row>
        <row r="958">
          <cell r="D958">
            <v>60311692</v>
          </cell>
          <cell r="E958" t="str">
            <v>B</v>
          </cell>
          <cell r="F958" t="str">
            <v>CELULAR</v>
          </cell>
          <cell r="G958" t="str">
            <v>Ramon Velazco Tirado</v>
          </cell>
          <cell r="H958" t="str">
            <v>mariano EScobedo no 427  Cd Guzman/centro CP 49000</v>
          </cell>
          <cell r="I958">
            <v>13411609260</v>
          </cell>
          <cell r="J958" t="str">
            <v>HISENSE</v>
          </cell>
          <cell r="K958" t="str">
            <v>C20</v>
          </cell>
          <cell r="L958" t="str">
            <v>1MH75A91MX10D0H2AH205A0</v>
          </cell>
          <cell r="M958" t="str">
            <v>TICKET DE COMPRA</v>
          </cell>
          <cell r="N958">
            <v>7839.84</v>
          </cell>
          <cell r="O958">
            <v>42650</v>
          </cell>
          <cell r="P958">
            <v>42782</v>
          </cell>
          <cell r="Q958">
            <v>201709</v>
          </cell>
          <cell r="R958" t="str">
            <v xml:space="preserve">23/02/2017 02 : 17  SERGIO.FER : TCF1
23/02/2017 02 : 17  SERGIO.FER : TCFT - Irreparabilidad
</v>
          </cell>
          <cell r="S958" t="str">
            <v xml:space="preserve">EQUIPO RAYADO CON PORTA SIM </v>
          </cell>
          <cell r="T958" t="str">
            <v xml:space="preserve">JUAN FRANCISCO ALVIZAR            </v>
          </cell>
          <cell r="U958" t="str">
            <v>2017-04-13</v>
          </cell>
          <cell r="V958" t="str">
            <v>CELULARES</v>
          </cell>
          <cell r="W958" t="str">
            <v>COMPLETADO</v>
          </cell>
          <cell r="X958" t="str">
            <v>TALLER</v>
          </cell>
          <cell r="Y958">
            <v>42781</v>
          </cell>
          <cell r="Z958">
            <v>132</v>
          </cell>
          <cell r="AA958" t="str">
            <v>M010</v>
          </cell>
          <cell r="AD958" t="str">
            <v>Cd Guzman/centro</v>
          </cell>
          <cell r="AE958" t="str">
            <v>JAL</v>
          </cell>
          <cell r="AF958" t="str">
            <v>MX</v>
          </cell>
          <cell r="AG958" t="str">
            <v>10409894</v>
          </cell>
          <cell r="AH958" t="str">
            <v>RAMON VELAZCO TIRADO</v>
          </cell>
          <cell r="AI958" t="str">
            <v>mariano EScobedo no 427</v>
          </cell>
          <cell r="AJ958" t="str">
            <v>013411609260</v>
          </cell>
          <cell r="AK958">
            <v>0</v>
          </cell>
          <cell r="AL958" t="str">
            <v>49000</v>
          </cell>
          <cell r="AM958" t="str">
            <v>16/03/2017 02 : 02 RUBI.G : SEG: PENDIENTE OR GENERAR 54 Y 74 POR FALTADE MODELO, SERIE DE QUIPO A EMBARCAR PARA CF RGF//25/02/2017 05 : 04 RUBI.G : SEG: PENDIENTE POR CONFIRMAR POR PARTE DECF MODELO Y SERIE DE EQUIPO REMPLAZO RGF//23/02/2017 02 : 17 SERGIO.FER : TCF123/02/2017 02 : 17 SERGIO.FER : TCFT - Irreparabilidad22/02/2017 06 : 05 201709 : SE ANEXO REPORTE TECNICO PARA SU VALORACION17/02/2017 01 : 22 201709 : SE ANEXARON LOS DOCUMENTOS, EL EQUIPO PASA ASERVICIO16/02/2017 06 : 41 RUBI.G : SE ANEXAN DOCUMENTOS DE COMPRA EN SISTEMARGF//11/02/2017 02 : 28 RUBI.G : CE1: 2376348133 RGF//10/02/2017 02 : 20 ANA.GABRIELA : DCEG09/02/2017 06 : 16 ANA.GABRIELA : CORREO.RAMON_500@LIVE.COM.MXREFERENCIA. CASA CONCANCEL BLANCO NARANJA Y SALMON</v>
          </cell>
          <cell r="AN958" t="str">
            <v>1MH75AL1MX1Z30</v>
          </cell>
          <cell r="AO958" t="e">
            <v>#N/A</v>
          </cell>
          <cell r="AP958" t="e">
            <v>#N/A</v>
          </cell>
          <cell r="AQ958" t="e">
            <v>#N/A</v>
          </cell>
          <cell r="AR958" t="e">
            <v>#N/A</v>
          </cell>
          <cell r="AS958" t="str">
            <v>GMS001NJD013S405686M010</v>
          </cell>
          <cell r="AT958">
            <v>2</v>
          </cell>
          <cell r="AU958" t="str">
            <v>C1</v>
          </cell>
          <cell r="AV958" t="str">
            <v>GMS001NJD013</v>
          </cell>
          <cell r="AW958" t="str">
            <v>S405686</v>
          </cell>
          <cell r="AX958" t="str">
            <v>M010</v>
          </cell>
          <cell r="AY958">
            <v>74012372</v>
          </cell>
          <cell r="AZ958">
            <v>51013296</v>
          </cell>
          <cell r="BA958">
            <v>80144413</v>
          </cell>
        </row>
        <row r="959">
          <cell r="D959">
            <v>60311695</v>
          </cell>
          <cell r="E959" t="str">
            <v>A</v>
          </cell>
          <cell r="F959" t="str">
            <v>CELULAR</v>
          </cell>
          <cell r="G959" t="str">
            <v>Miguel Angel Barcenas</v>
          </cell>
          <cell r="H959" t="str">
            <v>Juan aldama nu 54 Tlalnepantla/Independencia CP 54130</v>
          </cell>
          <cell r="I959">
            <v>53175144</v>
          </cell>
          <cell r="J959" t="str">
            <v>HISENSE</v>
          </cell>
          <cell r="K959" t="str">
            <v>E2281</v>
          </cell>
          <cell r="L959" t="str">
            <v>E2281MXBJ2LA11417</v>
          </cell>
          <cell r="M959" t="str">
            <v>TICKET DE COMPRA</v>
          </cell>
          <cell r="N959">
            <v>1199.01</v>
          </cell>
          <cell r="O959">
            <v>42625</v>
          </cell>
          <cell r="P959">
            <v>42782</v>
          </cell>
          <cell r="Q959">
            <v>201709</v>
          </cell>
          <cell r="R959" t="str">
            <v xml:space="preserve">24/02/2017 01 : 23  ERNESTO.HERN : TCF1
24/02/2017 01 : 23  ERNESTO.HERN : NP5
</v>
          </cell>
          <cell r="S959" t="str">
            <v xml:space="preserve">EQUIPO RAYADO </v>
          </cell>
          <cell r="T959" t="str">
            <v xml:space="preserve">JUAN FRANCISCO ALVIZAR            </v>
          </cell>
          <cell r="U959" t="str">
            <v>2017-04-13</v>
          </cell>
          <cell r="V959" t="str">
            <v>CELULARES</v>
          </cell>
          <cell r="W959" t="str">
            <v>COMPLETADO</v>
          </cell>
          <cell r="X959" t="str">
            <v>TALLER</v>
          </cell>
          <cell r="Y959">
            <v>42781</v>
          </cell>
          <cell r="Z959">
            <v>157</v>
          </cell>
          <cell r="AA959" t="str">
            <v>M010</v>
          </cell>
          <cell r="AD959" t="str">
            <v>Tlalnepantla/Independencia</v>
          </cell>
          <cell r="AE959" t="str">
            <v>MEX</v>
          </cell>
          <cell r="AF959" t="str">
            <v>MX</v>
          </cell>
          <cell r="AG959" t="str">
            <v>10411769</v>
          </cell>
          <cell r="AH959" t="str">
            <v>MIGUEL ANGEL BARCENAS</v>
          </cell>
          <cell r="AI959" t="str">
            <v>Juan aldama nu 54</v>
          </cell>
          <cell r="AJ959" t="str">
            <v>5513978055</v>
          </cell>
          <cell r="AK959" t="str">
            <v>5513978055</v>
          </cell>
          <cell r="AL959" t="str">
            <v>54130</v>
          </cell>
          <cell r="AM959" t="str">
            <v>01/04/2017 06 : 09 GERARDO.GRA : CSC se indica tiempo aproximado deentrega mediados del mes de abril. EMC*29/03/2017 03 : 26 GABRIELA.B : CSCSe genera Queja 54076383 por retraso en solicitud de CF16/03/2017 02 : 03 RUBI.G : SEG: PENDIENTE OR GENERAR 54 Y 74 POR FALTADE MODELO, SERIE DE QUIPO A EMBARCAR PARA CF RGF//25/02/2017 05 : 09 BRENDA.MORA : CSCSe le hace mención de la autorización del cf y el tiempo de entrega de20 días hábiles. TCF1PU-CSA25/02/2017 04 : 41 RUBI.G : SEG: PENDIENTE POR CONFIRMAR POR PARTE DECF MODELO Y SERIE DE EQUIPO REMPLAZO RGF//24/02/2017 01 : 23 ERNESTO.HERN : TCF124/02/2017 01 : 23 ERNESTO.HERN : NP522/02/2017 07 : 18 201709 : P1. T9000-00021. 1007737EQUIPO PENDIENTE POR PARTE ( BATERIA )17/02/2017 01 : 14 201709 : SE ANEXARON LOS DOCUMENTOS, ELE QUIPO PASA ASERVICIO16/02/2017 06 : 48 RUBI.G : SE ANEXAN DOCUMENTOS DE COMPRA EN SISTEMARGF//14/02/2017 02 : 11 RUBI.G : CE1: 1186687574 RGF//11/02/2017 05 : 22 DULCE.M : DCEG11/02/2017 05 : 18 DULCE.M : ENTRE CALLES TEPOTZOTLAN Y JUAN DE LABARRERACORREO ANGEL.MAR.MIGUEL@GMAIL.COMODSWTP</v>
          </cell>
          <cell r="AN959" t="str">
            <v>1MS75CM9MX1H70</v>
          </cell>
          <cell r="AO959" t="e">
            <v>#N/A</v>
          </cell>
          <cell r="AP959" t="e">
            <v>#N/A</v>
          </cell>
          <cell r="AQ959" t="e">
            <v>#N/A</v>
          </cell>
          <cell r="AR959" t="e">
            <v>#N/A</v>
          </cell>
          <cell r="AS959" t="str">
            <v>GMS688NKB014CRMM012</v>
          </cell>
          <cell r="AT959" t="e">
            <v>#N/A</v>
          </cell>
          <cell r="AU959" t="str">
            <v>U688</v>
          </cell>
          <cell r="AV959" t="str">
            <v>GMS688NKB014</v>
          </cell>
          <cell r="AW959" t="str">
            <v>CRM</v>
          </cell>
          <cell r="AX959" t="str">
            <v>M012</v>
          </cell>
          <cell r="AY959">
            <v>74012286</v>
          </cell>
          <cell r="AZ959">
            <v>51012291</v>
          </cell>
          <cell r="BA959">
            <v>80138565</v>
          </cell>
        </row>
        <row r="960">
          <cell r="D960">
            <v>60311698</v>
          </cell>
          <cell r="E960" t="str">
            <v>B</v>
          </cell>
          <cell r="F960" t="str">
            <v>CELULAR</v>
          </cell>
          <cell r="G960" t="str">
            <v>Martin Ivan Olguin Rios</v>
          </cell>
          <cell r="H960" t="str">
            <v>Ejercito Mexicano 306 sur  Cd Madero/Esfuerzo Nal</v>
          </cell>
          <cell r="I960">
            <v>8333067925</v>
          </cell>
          <cell r="J960" t="str">
            <v>HISENSE</v>
          </cell>
          <cell r="K960" t="str">
            <v xml:space="preserve">C20 </v>
          </cell>
          <cell r="L960" t="str">
            <v>1MH75A91MX10D0H20063</v>
          </cell>
          <cell r="M960" t="str">
            <v>TICKET DE COMPRA</v>
          </cell>
          <cell r="N960">
            <v>5749</v>
          </cell>
          <cell r="O960">
            <v>42722</v>
          </cell>
          <cell r="P960" t="str">
            <v>02/16/2017</v>
          </cell>
          <cell r="Q960">
            <v>201709</v>
          </cell>
          <cell r="R960" t="str">
            <v xml:space="preserve">23/02/2017 00 : 36  SERGIO.FER : TCF1
23/02/2017 00 : 35  SERGIO.FER : TCFT - Irreparabilidad
</v>
          </cell>
          <cell r="S960" t="str">
            <v xml:space="preserve">EQUIPO RAYADO CON PORTA SIM </v>
          </cell>
          <cell r="T960" t="str">
            <v xml:space="preserve">JUAN FRANCISCO ALVIZAR            </v>
          </cell>
          <cell r="U960" t="str">
            <v>2017-04-13</v>
          </cell>
          <cell r="V960" t="str">
            <v>CELULARES</v>
          </cell>
          <cell r="W960" t="str">
            <v>COMPLETADO</v>
          </cell>
          <cell r="X960" t="str">
            <v>TALLER</v>
          </cell>
          <cell r="Y960">
            <v>42781</v>
          </cell>
          <cell r="AA960" t="str">
            <v>M010</v>
          </cell>
          <cell r="AD960" t="str">
            <v>Cd Madero/Esfuerzo Nal</v>
          </cell>
          <cell r="AE960" t="str">
            <v>TMS</v>
          </cell>
          <cell r="AF960" t="str">
            <v>MX</v>
          </cell>
          <cell r="AG960" t="str">
            <v>10409537</v>
          </cell>
          <cell r="AH960" t="str">
            <v>MARTIN IVAN OLGUIN RIOS</v>
          </cell>
          <cell r="AI960" t="str">
            <v>306 sur Ejercito Mexicano</v>
          </cell>
          <cell r="AJ960" t="str">
            <v>8333067926</v>
          </cell>
          <cell r="AK960" t="str">
            <v>8333067926</v>
          </cell>
          <cell r="AL960" t="str">
            <v>89470</v>
          </cell>
          <cell r="AM960" t="str">
            <v>16/03/2017 02 : 04 RUBI.G : SEG: PENDIENTE OR GENERAR 54 Y 74 POR FALTADE MODELO, SERIE DE QUIPO A EMBARCAR PARA CF RGF//08/03/2017 06 : 53 GABRIELA.B : CSCSe informa En proceso de CF se pide Esperar25/02/2017 05 : 05 RUBI.G : SEG: PENDIENTE POR CONFIRMAR POR PARTE DECF MODELO Y SERIE DE EQUIPO REMPLAZO RGF//23/02/2017 00 : 36 SERGIO.FER : TCF123/02/2017 00 : 35 SERGIO.FER : TCFT - Irreparabilidad22/02/2017 06 : 04 201709 : SE ANEXO EL REPORTE TECNICO PARA SUVALORACION17/02/2017 01 : 11 201709 : SE ANEXARON LOS DOCUMENTOS, EL EQUIPO PASA ASERVICIO16/02/2017 06 : 51 RUBI.G : SE ANEXAN DOCUMENTOS DE COMPRA EN SISTEMARGF//14/02/2017 03 : 01 RUBI.G : CE1: 1186833023 RGF//11/02/2017 07 : 26 GABRIELA.B : DCEG11/02/2017 07 : 25 GABRIELA.B : ODSWTPRD/FOLLY ENTRE CALLES ADOLFO LOPEZ MATEOS Y BUSTAMANTE ES DENTRO DE LATIENDACORFOLYEJERCITO@FOLY.COM.MX</v>
          </cell>
          <cell r="AN960" t="str">
            <v>1MH75AL1MX1Z30</v>
          </cell>
          <cell r="AO960" t="e">
            <v>#N/A</v>
          </cell>
          <cell r="AP960" t="e">
            <v>#N/A</v>
          </cell>
          <cell r="AQ960" t="e">
            <v>#N/A</v>
          </cell>
          <cell r="AR960" t="e">
            <v>#N/A</v>
          </cell>
          <cell r="AS960" t="str">
            <v>GMS001NJD013S405686M010</v>
          </cell>
          <cell r="AT960">
            <v>2</v>
          </cell>
          <cell r="AU960" t="str">
            <v>C1</v>
          </cell>
          <cell r="AV960" t="str">
            <v>GMS001NJD013</v>
          </cell>
          <cell r="AW960" t="str">
            <v>S405686</v>
          </cell>
          <cell r="AX960" t="str">
            <v>M010</v>
          </cell>
          <cell r="AY960">
            <v>74012273</v>
          </cell>
          <cell r="AZ960">
            <v>51013201</v>
          </cell>
          <cell r="BA960">
            <v>80141939</v>
          </cell>
        </row>
        <row r="961">
          <cell r="D961">
            <v>60311747</v>
          </cell>
          <cell r="E961" t="str">
            <v>A</v>
          </cell>
          <cell r="F961" t="str">
            <v>CELULAR</v>
          </cell>
          <cell r="G961" t="str">
            <v>Maria del Zocorro Carransa Luicio</v>
          </cell>
          <cell r="H961" t="str">
            <v>Felie ramos 342 Ramoariste /Blanca estela CP 25904</v>
          </cell>
          <cell r="I961">
            <v>8444881424</v>
          </cell>
          <cell r="J961" t="str">
            <v>HISENSE</v>
          </cell>
          <cell r="K961" t="str">
            <v>U972</v>
          </cell>
          <cell r="L961" t="str">
            <v>1MS75CE9MX10DOH5UD10B58</v>
          </cell>
          <cell r="M961" t="str">
            <v xml:space="preserve">TICKET DE COMPRA </v>
          </cell>
          <cell r="N961">
            <v>2665.08</v>
          </cell>
          <cell r="O961">
            <v>42698</v>
          </cell>
          <cell r="P961">
            <v>42783</v>
          </cell>
          <cell r="Q961">
            <v>201709</v>
          </cell>
          <cell r="R961" t="str">
            <v xml:space="preserve">08/03/2017 01 : 10  ERNESTO.HERN : TCF1
08/03/2017 01 : 10  ERNESTO.HERN : NP5
</v>
          </cell>
          <cell r="S961" t="str">
            <v/>
          </cell>
          <cell r="T961" t="str">
            <v xml:space="preserve"> JUAN FRANCISCO ALVIZAR           </v>
          </cell>
          <cell r="U961" t="str">
            <v>2017-04-13</v>
          </cell>
          <cell r="V961" t="str">
            <v>CELULARES</v>
          </cell>
          <cell r="W961" t="str">
            <v>COMPLETADO</v>
          </cell>
          <cell r="X961" t="str">
            <v>TALLER</v>
          </cell>
          <cell r="Y961">
            <v>42782</v>
          </cell>
          <cell r="Z961">
            <v>85</v>
          </cell>
          <cell r="AA961" t="str">
            <v>M010</v>
          </cell>
          <cell r="AD961" t="str">
            <v>Ramoariste /Blanca estela</v>
          </cell>
          <cell r="AE961" t="str">
            <v>COA</v>
          </cell>
          <cell r="AF961" t="str">
            <v>MX</v>
          </cell>
          <cell r="AG961" t="str">
            <v>10408413</v>
          </cell>
          <cell r="AH961" t="str">
            <v>MARIA DEL ZOCORRO CARRANSA LUICIO</v>
          </cell>
          <cell r="AI961" t="str">
            <v>342 Felie ramos</v>
          </cell>
          <cell r="AJ961" t="str">
            <v>8444881424</v>
          </cell>
          <cell r="AK961" t="str">
            <v>844242021725</v>
          </cell>
          <cell r="AL961" t="str">
            <v>25904</v>
          </cell>
          <cell r="AM961" t="str">
            <v>04/04/2017 07 : 11 SEMIRAMIS.M : CSCCte se comunica para verificar el estatus se le menciona sobre el cf enun tiempo de 10 días hábiles acepta el cambio de modelo C116/03/2017 02 : 28 RUBI.G : SEG: PENDIENTE POR GENERAR 54 Y 74 PORFALTA DE MODELO, SERIE DE QUIPO A EMBARCAR PARA CF RGF//08/03/2017 01 : 10 ERNESTO.HERN : TCF108/03/2017 01 : 10 ERNESTO.HERN : NP508/03/2017 00 : 29 EVELYN.ZEPE : SEG: EN ESPERA DE P2 DE REFACCIONES.EZA.28/02/2017 03 : 02 201709 : P1.T1023967. 1007978EQUIPO PENDIENTE POR PARTE ( PCB LOGIC )23/02/2017 08 : 03 EVELYN.ZEPE : SEG: SE REQUIERE ACTUALIZACION DEESTATUS.17/02/2017 02 : 32 201709 : SE ANEXARON LOS DOCUMENTOS, EL EQUIPO PASA ASERVICIO17/02/2017 02 : 19 RUBI.G : SE ANEXAN DOCUMENTOS DE COMPRA EN SISTEMARGF//17/02/2017 02 : 10 SEMIRAMIS.M : CSCCte se comunica para saber el estatus de equipo sin embargo el equipofue recibido el 16/01/2017 en Procom pero no se ha generado la orden sele pide ayuda Rubi ya que hasta que no se tenga esta el equipo no esmanipulado31/12/2016 01 : 38 MARIADOLO : CE1:335905796230/12/2016 00 : 19 MARIELA.CHA : DCEG29/12/2016 01 : 13 MARIELA.CHA : IDODSWTPARROYO DE LAS SALA SANAS Y LOTE BALDÍOFACHADA NANGA CON CREMA BARANDAL NEGROA DOS CUADRAS DE LA CLÍNICA 88 DEL IMSSVICGAYTAN|@HOTMAIL.COM</v>
          </cell>
          <cell r="AN961" t="e">
            <v>#N/A</v>
          </cell>
          <cell r="AO961" t="e">
            <v>#N/A</v>
          </cell>
          <cell r="AP961" t="e">
            <v>#N/A</v>
          </cell>
          <cell r="AQ961" t="e">
            <v>#N/A</v>
          </cell>
          <cell r="AR961" t="e">
            <v>#N/A</v>
          </cell>
          <cell r="AS961" t="str">
            <v>1MS75CE9MX10D0C163007M010</v>
          </cell>
          <cell r="AT961">
            <v>9</v>
          </cell>
          <cell r="AU961" t="str">
            <v>HISENSE U972</v>
          </cell>
          <cell r="AV961" t="str">
            <v>1MS75CE9MX10D0</v>
          </cell>
          <cell r="AW961" t="str">
            <v>C163007</v>
          </cell>
          <cell r="AX961" t="str">
            <v>M010</v>
          </cell>
          <cell r="AY961">
            <v>74012144</v>
          </cell>
          <cell r="AZ961">
            <v>51013067</v>
          </cell>
          <cell r="BA961">
            <v>80143885</v>
          </cell>
        </row>
        <row r="962">
          <cell r="D962">
            <v>60312176</v>
          </cell>
          <cell r="E962" t="str">
            <v>A</v>
          </cell>
          <cell r="F962" t="str">
            <v>CELULAR</v>
          </cell>
          <cell r="G962" t="str">
            <v>Francisco Raul Hernandez Garcia</v>
          </cell>
          <cell r="H962" t="str">
            <v>calle rivapalacio 1 temascaltepec de G./centro, CP.51300</v>
          </cell>
          <cell r="I962">
            <v>447225674151</v>
          </cell>
          <cell r="J962" t="str">
            <v>HISENSE</v>
          </cell>
          <cell r="K962" t="str">
            <v>C20</v>
          </cell>
          <cell r="L962" t="str">
            <v>1MH75A91MX10D0HEKZ50136</v>
          </cell>
          <cell r="M962">
            <v>0</v>
          </cell>
          <cell r="N962">
            <v>4999</v>
          </cell>
          <cell r="O962">
            <v>42788</v>
          </cell>
          <cell r="P962">
            <v>42787</v>
          </cell>
          <cell r="Q962">
            <v>201709</v>
          </cell>
          <cell r="R962" t="str">
            <v>15/03/2017 05 : 52  ARANTXA.MON : TCF1
15/03/2017 05 : 52  ARANTXA.MON : NP5</v>
          </cell>
          <cell r="S962" t="str">
            <v>EQUIPO MALTRATDO CON PORTA SIM</v>
          </cell>
          <cell r="T962" t="str">
            <v xml:space="preserve"> Juan Francisco Alvizar           </v>
          </cell>
          <cell r="U962" t="str">
            <v>2017-04-17</v>
          </cell>
          <cell r="V962" t="str">
            <v>CELULARES</v>
          </cell>
          <cell r="W962" t="str">
            <v>COMPLETADO</v>
          </cell>
          <cell r="X962" t="str">
            <v>TALLER</v>
          </cell>
          <cell r="Y962">
            <v>42787</v>
          </cell>
          <cell r="Z962">
            <v>1</v>
          </cell>
          <cell r="AA962" t="str">
            <v>M010</v>
          </cell>
          <cell r="AD962" t="str">
            <v>temascaltepec de G./centro</v>
          </cell>
          <cell r="AE962" t="str">
            <v>MEX</v>
          </cell>
          <cell r="AF962" t="str">
            <v>MX</v>
          </cell>
          <cell r="AG962" t="str">
            <v>10412042</v>
          </cell>
          <cell r="AH962" t="str">
            <v>FRANCISCO RAUL HERNANDEZ GARCIA</v>
          </cell>
          <cell r="AI962" t="str">
            <v>calle rivapalacio 1</v>
          </cell>
          <cell r="AJ962" t="str">
            <v>0447225674151</v>
          </cell>
          <cell r="AK962">
            <v>0</v>
          </cell>
          <cell r="AL962" t="str">
            <v>51300</v>
          </cell>
          <cell r="AM962" t="str">
            <v>18/04/2017 05 : 04 GERARDO.GRA : CSC para confirmar que se quiere elmodelo C1. EMC*18/04/2017 04 : 38 GABRIELA.B : CSCSe brinda información de CF se ofrece cambio a Mod C1 Lo pensara15/03/2017 05 : 52 ARANTXA.MON : TCF115/03/2017 05 : 52 ARANTXA.MON : NP501/03/2017 05 : 56 201709 : P1. T1019758. 1008010EQUIPO PENDIENTE POR PARTE ( PCB LOGIC )23/02/2017 00 : 22 201709 : EL EQUIPO SE ENCUENTRA EN PROCESO DEREPARACION22/02/2017 05 : 00 RUBI.G : SE ANEXAN DOCUMENTOS DE COMPRA EN SISTEMARGF//18/02/2017 00 : 30 RUBI.G : CE1: 1129527280 RGF//17/02/2017 04 : 02 ANA.LAURA : DCEG15/02/2017 01 : 58 ANA.LAURA : ODSWTPANTES DE LLEGAR AL CENTRO, SOBRE CALLE DE BANAMEX, SAGUAN COLOR VERDE,AL LADO DE PANADERÍAPAKOS_RB@HOTMAIL.COM</v>
          </cell>
          <cell r="AN962" t="str">
            <v>1MH75AL1MX1Z30</v>
          </cell>
          <cell r="AO962" t="e">
            <v>#N/A</v>
          </cell>
          <cell r="AP962" t="e">
            <v>#N/A</v>
          </cell>
          <cell r="AQ962" t="e">
            <v>#N/A</v>
          </cell>
          <cell r="AR962" t="e">
            <v>#N/A</v>
          </cell>
          <cell r="AS962" t="str">
            <v>GMS001NJD013S405686M010</v>
          </cell>
          <cell r="AT962">
            <v>2</v>
          </cell>
          <cell r="AU962" t="str">
            <v>C1</v>
          </cell>
          <cell r="AV962" t="str">
            <v>GMS001NJD013</v>
          </cell>
          <cell r="AW962" t="str">
            <v>S405686</v>
          </cell>
          <cell r="AX962" t="str">
            <v>M010</v>
          </cell>
          <cell r="AY962">
            <v>74012274</v>
          </cell>
          <cell r="AZ962">
            <v>51013202</v>
          </cell>
          <cell r="BA962">
            <v>80141940</v>
          </cell>
        </row>
        <row r="963">
          <cell r="D963">
            <v>60311807</v>
          </cell>
          <cell r="E963" t="str">
            <v>A</v>
          </cell>
          <cell r="F963" t="str">
            <v>TV</v>
          </cell>
          <cell r="G963" t="str">
            <v>PABLO MENDEZ ORTEGA</v>
          </cell>
          <cell r="H963" t="str">
            <v>MELCHOR OCAMPO # 503 CD. MENDOZA CP 94740</v>
          </cell>
          <cell r="I963" t="str">
            <v>2727276051  2721438025</v>
          </cell>
          <cell r="J963" t="str">
            <v>HISENSE</v>
          </cell>
          <cell r="K963" t="str">
            <v>50K20DW</v>
          </cell>
          <cell r="L963" t="str">
            <v>50G143291H19158</v>
          </cell>
          <cell r="M963" t="str">
            <v>TIKET/000151510</v>
          </cell>
          <cell r="N963" t="str">
            <v>$ 13,310,88</v>
          </cell>
          <cell r="O963">
            <v>42023</v>
          </cell>
          <cell r="P963">
            <v>42794</v>
          </cell>
          <cell r="Q963">
            <v>201472</v>
          </cell>
          <cell r="R963" t="str">
            <v xml:space="preserve"> DISPLAY LED DAÑADOS T173331S</v>
          </cell>
          <cell r="S963" t="str">
            <v>FAVOR DE VERIFICAR DESDE QUE TIEMPO SE A</v>
          </cell>
          <cell r="T963" t="str">
            <v xml:space="preserve"> LETICIA ROMERO O.     Fecha de Ap</v>
          </cell>
          <cell r="U963" t="str">
            <v>2017-04-21</v>
          </cell>
          <cell r="V963" t="str">
            <v>SUR</v>
          </cell>
          <cell r="W963" t="str">
            <v>COMPLETADO</v>
          </cell>
          <cell r="X963" t="str">
            <v>TALLER</v>
          </cell>
          <cell r="Y963">
            <v>42782</v>
          </cell>
          <cell r="Z963">
            <v>759</v>
          </cell>
          <cell r="AA963" t="str">
            <v>M012</v>
          </cell>
          <cell r="AD963" t="str">
            <v>Cd Mendoza/Hogar</v>
          </cell>
          <cell r="AE963" t="str">
            <v>VER</v>
          </cell>
          <cell r="AF963" t="str">
            <v>MX</v>
          </cell>
          <cell r="AG963" t="str">
            <v>10412300</v>
          </cell>
          <cell r="AH963" t="str">
            <v>PABLO MENDEZ ORTEGA</v>
          </cell>
          <cell r="AI963" t="str">
            <v>503 Melcho Ocampo</v>
          </cell>
          <cell r="AJ963" t="str">
            <v>2721438025</v>
          </cell>
          <cell r="AK963" t="str">
            <v>2721438025</v>
          </cell>
          <cell r="AL963" t="str">
            <v>94740</v>
          </cell>
          <cell r="AM963" t="str">
            <v>20/04/2017 23 : 14 BRENDA.MORA : CSCSe le menciona al cliente que el equipo se estará enviando aprox. en 10días, cliente molesto por el retraso de la entrega de su equipo yrequiere que se lo entreguen a la brevedad.22/03/2017 01 : 46 BRENDA.MORA : CSCSe le comenta al cliente que su equipo tardara a prox 10 días mas paraentregase, ya que el área de almacén estuvo en inventario y detuvo losenvíos,18/03/2017 02 : 55 BRENDA.MORA : CSCSe le comenta al cliente que su equipo tardara a prox 10 días mas paraentregase, ya que el área de almacén estuvo en inventario y detuvo losenvíos,09/03/2017 01 : 58 GERARDO.GRA : CSC se indica fecha de entregaaproximada 15 a 20 días hábiles a partir del 24/02/2017. EMC*01/03/2017 02 : 14 MARCO.DIAZ : TCF1PU CSA24/02/2017 01 : 36 ERNESTO.HERN : TCF124/02/2017 01 : 36 ERNESTO.HERN : NP522/02/2017 08 : 17 201472 : P1- SE SOLICITA DISPLAY PARA SU REPARACIONT17333122/02/2017 00 : 33 201472 : EQUIPO EN CENTRO DE SERVICIO PARA REVSION21/02/2017 05 : 29 FABIOLA.BON : V1P21/02/2017 01 : 19 201472 : SE LE LLAMA PARA RECOLECCIONN17/02/2017 05 : 59 SEMIRAMIS.M : ODSWTPRD/TELMEXIGNACIO RAMIREZ Y PRIETO</v>
          </cell>
          <cell r="AN963" t="str">
            <v>1TE50B8NUSCB</v>
          </cell>
          <cell r="AO963" t="str">
            <v>Smart</v>
          </cell>
          <cell r="AP963" t="str">
            <v>Hisense</v>
          </cell>
          <cell r="AQ963" t="str">
            <v>Opera</v>
          </cell>
          <cell r="AR963" t="str">
            <v>FHD 1920 x 1080</v>
          </cell>
          <cell r="AS963" t="str">
            <v>3TE55G161437G161437M010</v>
          </cell>
          <cell r="AT963">
            <v>7</v>
          </cell>
          <cell r="AU963" t="str">
            <v>55H5C</v>
          </cell>
          <cell r="AV963" t="str">
            <v>3TE55G161437</v>
          </cell>
          <cell r="AW963" t="str">
            <v>G161437</v>
          </cell>
          <cell r="AX963" t="str">
            <v>M010</v>
          </cell>
          <cell r="AY963">
            <v>74012090</v>
          </cell>
          <cell r="AZ963">
            <v>51013014</v>
          </cell>
          <cell r="BA963">
            <v>80140508</v>
          </cell>
        </row>
        <row r="964">
          <cell r="D964">
            <v>60312399</v>
          </cell>
          <cell r="E964" t="str">
            <v>A</v>
          </cell>
          <cell r="F964" t="str">
            <v>TV</v>
          </cell>
          <cell r="G964" t="str">
            <v>JORGE ANTONIO HERNANDEZ FLORES</v>
          </cell>
          <cell r="H964" t="str">
            <v>GENERAL AGUSTIN DE ITURBIDE S/N COSCOMATEPEC CENTRO CP94140</v>
          </cell>
          <cell r="I964">
            <v>2711506831</v>
          </cell>
          <cell r="J964" t="str">
            <v>HISENSE</v>
          </cell>
          <cell r="K964" t="str">
            <v>50K20DW</v>
          </cell>
          <cell r="L964" t="str">
            <v>50G144287H00013</v>
          </cell>
          <cell r="M964" t="str">
            <v>TICKET/000167561</v>
          </cell>
          <cell r="N964">
            <v>0</v>
          </cell>
          <cell r="O964" t="str">
            <v>03/19/2015</v>
          </cell>
          <cell r="P964">
            <v>42798</v>
          </cell>
          <cell r="Q964">
            <v>201472</v>
          </cell>
          <cell r="R964" t="str">
            <v xml:space="preserve"> DISPLAY  Y TARJETA POWER T 173331 Y T171496  OC-1008230 OC-1008331</v>
          </cell>
          <cell r="S964" t="str">
            <v xml:space="preserve"> EL TIKET ES POCO VISIBLE ASI LO ACEPTO </v>
          </cell>
          <cell r="T964" t="str">
            <v xml:space="preserve"> LETICIA ROMERO O     Fecha de Apl</v>
          </cell>
          <cell r="U964" t="str">
            <v>2017-04-21</v>
          </cell>
          <cell r="V964" t="str">
            <v>SUR</v>
          </cell>
          <cell r="W964" t="str">
            <v>COMPLETADO</v>
          </cell>
          <cell r="X964" t="str">
            <v>TALLER</v>
          </cell>
          <cell r="Y964">
            <v>42788</v>
          </cell>
          <cell r="Z964" t="e">
            <v>#VALUE!</v>
          </cell>
          <cell r="AA964" t="str">
            <v>M010</v>
          </cell>
          <cell r="AD964" t="str">
            <v>Coscomatepec/Centrol</v>
          </cell>
          <cell r="AE964" t="str">
            <v>VER</v>
          </cell>
          <cell r="AF964" t="str">
            <v>MX</v>
          </cell>
          <cell r="AG964" t="str">
            <v>10412480</v>
          </cell>
          <cell r="AH964" t="str">
            <v>JORGE ANTONIO HERNANDEZ FLORES</v>
          </cell>
          <cell r="AI964" t="str">
            <v>S/N General Agustin de Iturbide</v>
          </cell>
          <cell r="AJ964" t="str">
            <v>2711506831</v>
          </cell>
          <cell r="AK964">
            <v>0</v>
          </cell>
          <cell r="AL964" t="str">
            <v>94140</v>
          </cell>
          <cell r="AM964" t="str">
            <v>30/03/2017 05 : 03 MARCO.DIAZ : TCF1PU CSA CONFIRMA VICENTE BARRERA.JESSICA O30/03/2017 04 : 55 MARCO.DIAZ : TCF1. JESSICA O15/03/2017 06 : 49 JORGE.VAZ : TCF115/03/2017 06 : 48 JORGE.VAZ : NP508/03/2017 03 : 33 FABIOLA.BON : SEG: REFACCIONES05/03/2017 08 : 05 201472 : SE SOLICITA PARA SU REPARACION DISPLAY YTARJETA POWER.P1-T173331 OC-1008230 T171496 OC-100833103/03/2017 06 : 02 GABRIELA.B : KMA 76 $15203/03/2017 05 : 57 FABIOLA.BON : SEG: SE SOLICITA AUT DE KM GABRIELA G03/03/2017 04 : 42 201472 : EN CENTRO DE SERVICIO PARAREVISION...SOLICITO APOYO DEL KILOMETRJE ....28/02/2017 06 : 09 FABIOLA.BON : V1P25/02/2017 02 : 11 FABIOLA.BON : V1P23/02/2017 02 : 37 201472 : SE LE LLLAMARA MAÑANA PARA AGENDAR POR LADISTANCIA....SKM 76 IDA Y VUELTA QUEDO EN ESPERA DE SU AUTORIZACION...23/02/2017 01 : 10 GABRIELA.B : ODSWTP21/02/2017 04 : 47 GABRIELA.B : RD % SALIDA A CARRETERA A TOZONGO</v>
          </cell>
          <cell r="AN964" t="str">
            <v>1TE50B8NUSCB</v>
          </cell>
          <cell r="AO964" t="str">
            <v>Smart</v>
          </cell>
          <cell r="AP964" t="str">
            <v>Hisense</v>
          </cell>
          <cell r="AQ964" t="str">
            <v>Opera</v>
          </cell>
          <cell r="AR964" t="str">
            <v>FHD 1920 x 1080</v>
          </cell>
          <cell r="AS964" t="str">
            <v>3TE55G161437G161437M010</v>
          </cell>
          <cell r="AT964">
            <v>7</v>
          </cell>
          <cell r="AU964" t="str">
            <v>55H5C</v>
          </cell>
          <cell r="AV964" t="str">
            <v>3TE55G161437</v>
          </cell>
          <cell r="AW964" t="str">
            <v>G161437</v>
          </cell>
          <cell r="AX964" t="str">
            <v>M010</v>
          </cell>
          <cell r="AY964">
            <v>74012114</v>
          </cell>
          <cell r="AZ964">
            <v>51013038</v>
          </cell>
          <cell r="BA964">
            <v>80143856</v>
          </cell>
        </row>
        <row r="965">
          <cell r="D965">
            <v>60309087</v>
          </cell>
          <cell r="E965" t="str">
            <v>A</v>
          </cell>
          <cell r="F965" t="str">
            <v>TV</v>
          </cell>
          <cell r="G965" t="str">
            <v>SERGIO ANTONIO MARTINEZ ALVIZO</v>
          </cell>
          <cell r="H965" t="str">
            <v>DOMBELLA No. 1629 PIEDRAS NEGRAS ACOROS 1er. SECT. CP 26080</v>
          </cell>
          <cell r="I965">
            <v>87879578436</v>
          </cell>
          <cell r="J965" t="str">
            <v>HISENSE</v>
          </cell>
          <cell r="K965" t="str">
            <v>32K20DW</v>
          </cell>
          <cell r="L965" t="str">
            <v>32J134806H02809</v>
          </cell>
          <cell r="M965" t="str">
            <v>S/N</v>
          </cell>
          <cell r="N965">
            <v>3740.77</v>
          </cell>
          <cell r="O965">
            <v>42834</v>
          </cell>
          <cell r="P965">
            <v>42780</v>
          </cell>
          <cell r="Q965">
            <v>201676</v>
          </cell>
          <cell r="R965" t="str">
            <v>16/02/2017 00 : 31  ERNESTO.HERN : NP5
15/02/2017 07 : 22 201676 : OC-1007368
14/02/2017 07 : 00 201676 : SE SOLICITA REFACCION OC-171937</v>
          </cell>
          <cell r="S965" t="str">
            <v>SE TRAMITA CAMBIO FISICO POR FALTA DE PA</v>
          </cell>
          <cell r="T965" t="str">
            <v xml:space="preserve"> DANIELA DE HOYOS                 </v>
          </cell>
          <cell r="U965" t="str">
            <v>2017-04-21</v>
          </cell>
          <cell r="V965" t="str">
            <v>Norte</v>
          </cell>
          <cell r="W965" t="str">
            <v>COMPLETADO</v>
          </cell>
          <cell r="X965" t="str">
            <v>TALLER</v>
          </cell>
          <cell r="Y965">
            <v>42751</v>
          </cell>
          <cell r="Z965">
            <v>-83</v>
          </cell>
          <cell r="AA965" t="str">
            <v>M010</v>
          </cell>
          <cell r="AD965" t="str">
            <v>Piedtras Negras /Acoros 1er sect</v>
          </cell>
          <cell r="AE965" t="str">
            <v>COA</v>
          </cell>
          <cell r="AF965" t="str">
            <v>MX</v>
          </cell>
          <cell r="AG965" t="str">
            <v>10409833</v>
          </cell>
          <cell r="AH965" t="str">
            <v>SERGIO ANTONIO MARTINEZ ALVIZO</v>
          </cell>
          <cell r="AI965" t="str">
            <v>Dombella num 1629</v>
          </cell>
          <cell r="AJ965" t="str">
            <v>8787957843</v>
          </cell>
          <cell r="AK965">
            <v>0</v>
          </cell>
          <cell r="AL965" t="str">
            <v>26080</v>
          </cell>
          <cell r="AM965" t="str">
            <v>24/03/2017 01 : 51 MARCO.DIAZ : TCF1PU CSAINF. DANIELA.DMC16/02/2017 00 : 42 MARIA.EUGENI : SEG: CAMBIOS FISICOS.16/02/2017 00 : 31 ERNESTO.HERN : TCF116/02/2017 00 : 31 ERNESTO.HERN : NP515/02/2017 07 : 22 201676 : OC-100736814/02/2017 07 : 00 201676 : SE SOLICITA REFACCION OC-17193711/02/2017 02 : 51 SERGIO.FER : ST2 - Se autoriza reparación, solicitarpartes, en espera de pruebas.11/02/2017 02 : 03 MARIA.EUGENI : SEG: DGR10/02/2017 03 : 38 ANA.ROSA : CSCse le pide apoyo al área de seguimiento, Cte. llama a CSA para validarstatus de reparación sin embargo este menciona que el equipo llegoestrellado de esa forma lo entrega la paquetería, en espera deindicaciones de esta área para validar que procede en estos casos.09/02/2017 02 : 29 201676 : SE ADJUNTA REPORTE CON FOTOS27/01/2017 08 : 59 201676 : LLAGA EQUIPO ESTRELLADO, SE REVISA Y SEENCUENTRA PANEL EN CORTO. SE ENVIAN EVIDENCIAS POR EMAIL26/01/2017 02 : 12 MARIA.EUGENI : SEG: Envio DHL en ruta de entrega,CSA favor de actualizar folio en cuanto llegue Equipo, asi mismoverificar documentos y subirlos al sistema.25/01/2017 04 : 34 GERARDO.GRA : ODSWTP23/01/2017 23 : 25 GERARDO.GRA : se habla von DHL y nos proporcionanúm. de recolección 538417/01/2017 01 : 02 GERARDO.GRA : CE1: 827806438417/01/2017 00 : 49 GERARDO.GRA : Equipo se enviara por DHL, no se anexadocumentos (cliente 3ra edad) favor de subir documentos en cuanto llegueal taller17/01/2017 00 : 42 GERARDO.GRA : RD....BLVD MAR DE CORTES Y POR LAPARTE D ATRÁS BLVD VILLA DE HERRERA</v>
          </cell>
          <cell r="AN965" t="str">
            <v>3TE32G143053</v>
          </cell>
          <cell r="AO965" t="str">
            <v>Smart</v>
          </cell>
          <cell r="AP965" t="str">
            <v>Hisense</v>
          </cell>
          <cell r="AQ965" t="str">
            <v>Opera</v>
          </cell>
          <cell r="AR965" t="str">
            <v>HD 1366 X 768</v>
          </cell>
          <cell r="AS965" t="str">
            <v>3TE32G163827G163827M010</v>
          </cell>
          <cell r="AT965">
            <v>7</v>
          </cell>
          <cell r="AU965" t="str">
            <v>32H5B2</v>
          </cell>
          <cell r="AV965" t="str">
            <v>3TE32G163827</v>
          </cell>
          <cell r="AW965" t="str">
            <v>G163827</v>
          </cell>
          <cell r="AX965" t="str">
            <v>M010</v>
          </cell>
          <cell r="AY965">
            <v>74012383</v>
          </cell>
          <cell r="AZ965">
            <v>51013307</v>
          </cell>
          <cell r="BA965">
            <v>80144477</v>
          </cell>
        </row>
        <row r="966">
          <cell r="D966">
            <v>60312647</v>
          </cell>
          <cell r="E966" t="str">
            <v>A</v>
          </cell>
          <cell r="F966" t="str">
            <v>TV</v>
          </cell>
          <cell r="G966" t="str">
            <v>ANABEL ALCANTAR</v>
          </cell>
          <cell r="H966" t="str">
            <v>SANTA TERESA # 615, SANTO NIÑO</v>
          </cell>
          <cell r="I966" t="str">
            <v>686 5828955</v>
          </cell>
          <cell r="J966" t="str">
            <v>HISENSE</v>
          </cell>
          <cell r="K966" t="str">
            <v>32K20DW</v>
          </cell>
          <cell r="L966" t="str">
            <v>32J134806H02181</v>
          </cell>
          <cell r="M966">
            <v>29096</v>
          </cell>
          <cell r="N966">
            <v>0</v>
          </cell>
          <cell r="O966">
            <v>41702</v>
          </cell>
          <cell r="P966">
            <v>42790</v>
          </cell>
          <cell r="Q966">
            <v>201000</v>
          </cell>
          <cell r="R966" t="str">
            <v>15/3/2017: JORGE VAZ: TCF1. 15/03/2017: JORGE VAZ: NP5. 07/03/2017 10 : 45 201000 : 07/03/2017 : SE SOLICITO EL PANEL. T171937</v>
          </cell>
          <cell r="S966" t="str">
            <v/>
          </cell>
          <cell r="T966" t="str">
            <v xml:space="preserve">    MONICA ARREDONDO              </v>
          </cell>
          <cell r="U966" t="str">
            <v>2017/04/20</v>
          </cell>
          <cell r="V966" t="str">
            <v>Norte</v>
          </cell>
          <cell r="W966" t="str">
            <v>COMPLETADO</v>
          </cell>
          <cell r="X966" t="str">
            <v>TALLER</v>
          </cell>
          <cell r="Y966">
            <v>42788</v>
          </cell>
          <cell r="Z966">
            <v>1086</v>
          </cell>
          <cell r="AA966" t="str">
            <v>M012</v>
          </cell>
          <cell r="AD966" t="str">
            <v>Mexicali/Santo niño</v>
          </cell>
          <cell r="AE966" t="str">
            <v>BC</v>
          </cell>
          <cell r="AF966" t="str">
            <v>MX</v>
          </cell>
          <cell r="AG966" t="str">
            <v>10413059</v>
          </cell>
          <cell r="AH966" t="str">
            <v>ANABEL ALCANTAR</v>
          </cell>
          <cell r="AI966" t="str">
            <v>Sta teresa num 615</v>
          </cell>
          <cell r="AJ966" t="str">
            <v>6865828955</v>
          </cell>
          <cell r="AK966">
            <v>0</v>
          </cell>
          <cell r="AL966" t="str">
            <v>21190</v>
          </cell>
          <cell r="AM966" t="str">
            <v>20/04/2017 05 : 30 SEMIRAMIS.M : CSCCte se comunica para verificar el estatus equipo se le menciona que estapendiente de refacción o de autorización de cf ya que no esta confirmadose le pide tiempo al cliente para definirse24/03/2017 00 : 23 MARCO.DIAZ : TCF1PU CSAINF. MONICA. DMC15/03/2017 07 : 35 JORGE.VAZ : TCF115/03/2017 07 : 34 JORGE.VAZ : NP507/03/2017 10 : 45 201000 : 07/03/2017--- SE SE REVISO ESTE EQUIPO. SESOLICITO EL PANEL. T171937---OC-1008274. MONICA07/03/2017 03 : 24 201000 : 06/03/2017. EQUIPO EN DIGNOSTICO. MONICA07/03/2017 03 : 03 MARIA.EUGENI : SEG: V1P23/02/2017 07 : 36 ANA.ROSA : ODSWTPRDSTA MARIA DE DOLORES Y STA MARIA DE GUADALUPE</v>
          </cell>
          <cell r="AN966" t="str">
            <v>3TE32G143053</v>
          </cell>
          <cell r="AO966" t="str">
            <v>Smart</v>
          </cell>
          <cell r="AP966" t="str">
            <v>Hisense</v>
          </cell>
          <cell r="AQ966" t="str">
            <v>Opera</v>
          </cell>
          <cell r="AR966" t="str">
            <v>HD 1366 X 768</v>
          </cell>
          <cell r="AS966" t="str">
            <v>3TE32G163827G163827M010</v>
          </cell>
          <cell r="AT966">
            <v>7</v>
          </cell>
          <cell r="AU966" t="str">
            <v>32H5B2</v>
          </cell>
          <cell r="AV966" t="str">
            <v>3TE32G163827</v>
          </cell>
          <cell r="AW966" t="str">
            <v>G163827</v>
          </cell>
          <cell r="AX966" t="str">
            <v>M010</v>
          </cell>
          <cell r="AY966">
            <v>74012384</v>
          </cell>
          <cell r="AZ966">
            <v>51013308</v>
          </cell>
          <cell r="BA966">
            <v>80144474</v>
          </cell>
        </row>
        <row r="967">
          <cell r="D967">
            <v>60312825</v>
          </cell>
          <cell r="E967" t="str">
            <v>A</v>
          </cell>
          <cell r="F967" t="str">
            <v>TV</v>
          </cell>
          <cell r="G967" t="str">
            <v>JUAN MANUEL DIAZ ALMADA</v>
          </cell>
          <cell r="H967" t="str">
            <v>AV. AGUASCALIENTES # 1512, COL. PUEBLO NUEVO</v>
          </cell>
          <cell r="I967" t="str">
            <v>686 5522269</v>
          </cell>
          <cell r="J967" t="str">
            <v>HISENSE</v>
          </cell>
          <cell r="K967" t="str">
            <v>32K20DW</v>
          </cell>
          <cell r="L967" t="str">
            <v>32J134806H01124</v>
          </cell>
          <cell r="M967" t="str">
            <v>O16520825</v>
          </cell>
          <cell r="N967">
            <v>0</v>
          </cell>
          <cell r="O967">
            <v>41737</v>
          </cell>
          <cell r="P967">
            <v>42790</v>
          </cell>
          <cell r="Q967">
            <v>201000</v>
          </cell>
          <cell r="R967" t="str">
            <v>28/03/2017: ERNESTO HERN : TCF1. 28/03/2017: ERNESTO HERN: NP5. 07/03/2017 10 : 47 201000 : 07/03/2017- SE SOLICITO EL PANEL. T171937</v>
          </cell>
          <cell r="S967" t="str">
            <v/>
          </cell>
          <cell r="T967" t="str">
            <v xml:space="preserve">    MONICA ARREDONDO              </v>
          </cell>
          <cell r="U967" t="str">
            <v>2017/04/20</v>
          </cell>
          <cell r="V967" t="str">
            <v>Norte</v>
          </cell>
          <cell r="W967" t="str">
            <v>COMPLETADO</v>
          </cell>
          <cell r="X967" t="str">
            <v>TALLER</v>
          </cell>
          <cell r="Y967">
            <v>42790</v>
          </cell>
          <cell r="Z967">
            <v>1053</v>
          </cell>
          <cell r="AA967" t="str">
            <v>M012</v>
          </cell>
          <cell r="AD967" t="str">
            <v>MEXICAL/PUEBLO NUEVO</v>
          </cell>
          <cell r="AE967" t="str">
            <v>BC</v>
          </cell>
          <cell r="AF967" t="str">
            <v>MX</v>
          </cell>
          <cell r="AG967" t="str">
            <v>10413181</v>
          </cell>
          <cell r="AH967" t="str">
            <v>JUAN MANUEL DIAZ ALMADA</v>
          </cell>
          <cell r="AI967" t="str">
            <v>AV. AGUASCALIENTES # 1512</v>
          </cell>
          <cell r="AJ967" t="str">
            <v>686-552-22-69</v>
          </cell>
          <cell r="AK967">
            <v>0</v>
          </cell>
          <cell r="AL967" t="str">
            <v>25097</v>
          </cell>
          <cell r="AM967" t="str">
            <v>01/04/2017 11 : 24 MARCO.DIAZ : TCF1 TCF1PU CSAINF. MONICA.DMC28/03/2017 05 : 34 ERNESTO.HERN : TCF128/03/2017 05 : 34 ERNESTO.HERN : NP528/03/2017 02 : 43 ADOLFO.FER : DGR23/03/2017 05 : 07 201000 : 23/03/2017--- YA SE SUBIERON LAS FOTOSPERTINENTES. MONICA22/03/2017 00 : 06 MARIA.EUGENI : SEG: Se le pide a CSA subir foto dela Etiqueta.16/03/2017 00 : 47 BRENDA.MORA : CSCSe le menciona al cliente que esta en proceso la solicitud de refacción.16/03/2017 00 : 36 MARIA.EUGENI : SEG: Se le pide a CSA solicitar Cartade Aceptacion a Cliente.07/03/2017 10 : 47 201000 : 07/03/2017--- YA SE REVISO ESTE EQUIPO. SESOLICITO EL PANEL. T171937OC-1008273. MONICA25/02/2017 10 : 00 201000 : 24/02/2017--- NECESITO QUE CAMBIEN ELNOMBRE, DIRECCION, TELEFONO Y CIUDAD DEL CLIENTE. SUS DATOS VERDADEROS SON... JUAN MANUEL DIAZ ALMADA, AV. AGUASCALIENTES # 1512,COLONIA.. PUEBLO NUEVO, MEXICALI, BAJA CFA. TEL .. 5522269. MONICA17/02/2017 00 : 28 MARIELA.CHA : ODSWTP7 Y 8FACHADA CREMAÇ</v>
          </cell>
          <cell r="AN967" t="str">
            <v>3TE32G143053</v>
          </cell>
          <cell r="AO967" t="str">
            <v>Smart</v>
          </cell>
          <cell r="AP967" t="str">
            <v>Hisense</v>
          </cell>
          <cell r="AQ967" t="str">
            <v>Opera</v>
          </cell>
          <cell r="AR967" t="str">
            <v>HD 1366 X 768</v>
          </cell>
          <cell r="AS967" t="str">
            <v>3TE32G163827G163827M010</v>
          </cell>
          <cell r="AT967">
            <v>7</v>
          </cell>
          <cell r="AU967" t="str">
            <v>32H5B2</v>
          </cell>
          <cell r="AV967" t="str">
            <v>3TE32G163827</v>
          </cell>
          <cell r="AW967" t="str">
            <v>G163827</v>
          </cell>
          <cell r="AX967" t="str">
            <v>M010</v>
          </cell>
          <cell r="AY967">
            <v>74012385</v>
          </cell>
          <cell r="AZ967">
            <v>51013309</v>
          </cell>
          <cell r="BA967">
            <v>80144470</v>
          </cell>
        </row>
        <row r="968">
          <cell r="D968">
            <v>60315401</v>
          </cell>
          <cell r="E968" t="str">
            <v xml:space="preserve">A </v>
          </cell>
          <cell r="F968" t="str">
            <v>TV</v>
          </cell>
          <cell r="G968" t="str">
            <v>MARIA ELENA TORAN</v>
          </cell>
          <cell r="H968" t="str">
            <v>ALLENDE # 1,SAN FRANCISCO TENOPALCO,MELCHOR OCAMPO</v>
          </cell>
          <cell r="I968">
            <v>5533054137</v>
          </cell>
          <cell r="J968" t="str">
            <v>HISENSE</v>
          </cell>
          <cell r="K968" t="str">
            <v>50K20D</v>
          </cell>
          <cell r="L968" t="str">
            <v>50G144843H00917</v>
          </cell>
          <cell r="M968" t="str">
            <v>POLIZA</v>
          </cell>
          <cell r="N968">
            <v>0</v>
          </cell>
          <cell r="O968">
            <v>42178</v>
          </cell>
          <cell r="P968">
            <v>42832</v>
          </cell>
          <cell r="Q968">
            <v>201679</v>
          </cell>
          <cell r="R968" t="str">
            <v>PANEL T173331 OC 1009491</v>
          </cell>
          <cell r="S968" t="str">
            <v>EQUIPO EN CASA DE CLIENTE,PENDIENTE DE R</v>
          </cell>
          <cell r="T968" t="str">
            <v xml:space="preserve">GUADALUPE GIRON                   </v>
          </cell>
          <cell r="U968" t="str">
            <v>2017-04-21</v>
          </cell>
          <cell r="V968" t="str">
            <v>CENTRO</v>
          </cell>
          <cell r="W968" t="str">
            <v>COMPLETADO</v>
          </cell>
          <cell r="X968" t="str">
            <v>CLIENTE</v>
          </cell>
          <cell r="Y968">
            <v>42829</v>
          </cell>
          <cell r="Z968">
            <v>651</v>
          </cell>
          <cell r="AA968" t="str">
            <v>M012</v>
          </cell>
          <cell r="AD968" t="str">
            <v>Melchor Ocampo/San Fco. Tenopalco</v>
          </cell>
          <cell r="AE968" t="str">
            <v>MEX</v>
          </cell>
          <cell r="AF968" t="str">
            <v>MX</v>
          </cell>
          <cell r="AG968" t="str">
            <v>10414971</v>
          </cell>
          <cell r="AH968" t="str">
            <v>MARIA ELENA TORAN</v>
          </cell>
          <cell r="AI968" t="str">
            <v>Allende No. 1</v>
          </cell>
          <cell r="AJ968" t="str">
            <v>55-33-05-41-37</v>
          </cell>
          <cell r="AK968">
            <v>0</v>
          </cell>
          <cell r="AL968" t="str">
            <v>58890</v>
          </cell>
          <cell r="AM968" t="str">
            <v>12/04/2017 02 : 56 ARANTXA.MON : TCF112/04/2017 02 : 56 ARANTXA.MON : NP509/04/2017 02 : 53 201679 : P1A:PANEL T173331 OC1009491 08/4/2017P1B:PCB POWER T171496 OC 1009491 08/04/201707/04/2017 04 : 44 201679 : SE LLAMO AL CLIENTE ,NO PUEDE ATENDER ALTECNICO HOY SE AGENDA PARA EL 07/0404/04/2017 22 : 43 201679 : V1:06/04/201703/04/2017 22 : 30 GERARDO.GRA : CSC se confirma recepción dedocumentos. EMC*23/03/2017 23 : 25 BRENDA.MORA : ENTRE ACV. MORELOS Y CALLE ZARAGOZACERCA DE LA ESCUELA JUSTO SIERRA MÉNDEZCASA COLOR VERDE CON PORTÓN NEGRO</v>
          </cell>
          <cell r="AN968" t="str">
            <v>3TE50G132311</v>
          </cell>
          <cell r="AO968" t="str">
            <v>Básica</v>
          </cell>
          <cell r="AP968" t="str">
            <v>Hisense</v>
          </cell>
          <cell r="AQ968" t="str">
            <v>Opera</v>
          </cell>
          <cell r="AR968" t="str">
            <v>FHD 1920 x 1080</v>
          </cell>
          <cell r="AS968" t="str">
            <v>3TE50G1644B3G1644B3M010</v>
          </cell>
          <cell r="AT968">
            <v>3</v>
          </cell>
          <cell r="AU968" t="str">
            <v>50H7GB</v>
          </cell>
          <cell r="AV968" t="str">
            <v>3TE50G1644B3</v>
          </cell>
          <cell r="AW968" t="str">
            <v>G1644B3</v>
          </cell>
          <cell r="AX968" t="str">
            <v>M010</v>
          </cell>
          <cell r="AY968">
            <v>74012386</v>
          </cell>
          <cell r="AZ968">
            <v>51013310</v>
          </cell>
          <cell r="BA968">
            <v>80144494</v>
          </cell>
        </row>
        <row r="969">
          <cell r="D969">
            <v>60314600</v>
          </cell>
          <cell r="E969" t="str">
            <v xml:space="preserve">A </v>
          </cell>
          <cell r="F969" t="str">
            <v>TV</v>
          </cell>
          <cell r="G969" t="str">
            <v>FELIPE MORA</v>
          </cell>
          <cell r="H969" t="str">
            <v>SIERRA DE LA BREÑA MZ 28 LT 8,GEOVILLAS DE TERRANOVA,ACOLMAN</v>
          </cell>
          <cell r="I969">
            <v>29345223</v>
          </cell>
          <cell r="J969" t="str">
            <v>HISENSE</v>
          </cell>
          <cell r="K969" t="str">
            <v>50H3</v>
          </cell>
          <cell r="L969" t="str">
            <v>50J141308H03086</v>
          </cell>
          <cell r="M969" t="str">
            <v>TICKET</v>
          </cell>
          <cell r="N969">
            <v>10401.1</v>
          </cell>
          <cell r="O969">
            <v>42048</v>
          </cell>
          <cell r="P969">
            <v>42817</v>
          </cell>
          <cell r="Q969">
            <v>201679</v>
          </cell>
          <cell r="R969" t="str">
            <v>PANEL T186903 OC 1009233</v>
          </cell>
          <cell r="S969" t="str">
            <v>EQUIPO EN CASA DE CLIENTE,PENDIENTE DE R</v>
          </cell>
          <cell r="T969" t="str">
            <v xml:space="preserve"> GUADALUPE GIRON                  </v>
          </cell>
          <cell r="U969" t="str">
            <v>2017-04-22</v>
          </cell>
          <cell r="V969" t="str">
            <v>CENTRO</v>
          </cell>
          <cell r="W969" t="str">
            <v>COMPLETADO</v>
          </cell>
          <cell r="X969" t="str">
            <v>CLIENTE</v>
          </cell>
          <cell r="Y969">
            <v>42816</v>
          </cell>
          <cell r="Z969">
            <v>768</v>
          </cell>
          <cell r="AA969" t="str">
            <v>M010</v>
          </cell>
          <cell r="AD969" t="str">
            <v>Geovilla de terraova / Acolman</v>
          </cell>
          <cell r="AE969" t="str">
            <v>MEX</v>
          </cell>
          <cell r="AF969" t="str">
            <v>MX</v>
          </cell>
          <cell r="AG969" t="str">
            <v>10414801</v>
          </cell>
          <cell r="AH969" t="str">
            <v>FELIPE MORA</v>
          </cell>
          <cell r="AI969" t="str">
            <v>38 SIERA DE LA BREÑA MZA 28 LOT 8</v>
          </cell>
          <cell r="AJ969" t="str">
            <v>29345223</v>
          </cell>
          <cell r="AK969">
            <v>0</v>
          </cell>
          <cell r="AL969" t="str">
            <v>55883</v>
          </cell>
          <cell r="AM969" t="str">
            <v>06/04/2017 23 : 15 ERNESTO.HERN : TCF106/04/2017 23 : 15 ERNESTO.HERN : NP531/03/2017 05 : 32 201679 : P1A:PANEL T173331 OC 100923330/03/2017 01 : 09 ANA.ROSA : CSCCSA 50j141308h0308629/03/2017 05 : 23 201679 : SERIE DE EQUIPO INCORRECTA SE LE SOLICITA ALCLIENTE APOYO YA QUE LA TIENE EMPOTRADA Y SE REQUIERE SOLICITAR REFACCION29/03/2017 02 : 19 MA.ISABEL : SEG: SE CONTACTA AL CSA PARA VERFESTATUS DE VISITA29/03/2017 02 : 18 MA.ISABEL : SEG: DGR23/03/2017 02 : 27 201679 : V1:23/03/201722/03/2017 23 : 53 RAUL.CALDER : ODSWTPRD% SIERRA DE LA CANELA Y LAGO HANITZIOREF: POR HOSPITAL JUAN PABLO</v>
          </cell>
          <cell r="AN969" t="str">
            <v>3TE50J141202</v>
          </cell>
          <cell r="AO969" t="str">
            <v>Básica</v>
          </cell>
          <cell r="AP969" t="str">
            <v>Hisense</v>
          </cell>
          <cell r="AQ969" t="str">
            <v>Opera</v>
          </cell>
          <cell r="AR969" t="str">
            <v>FHD 1920 x 1080</v>
          </cell>
          <cell r="AS969" t="str">
            <v>3TE50G165140G165140M010</v>
          </cell>
          <cell r="AT969">
            <v>164</v>
          </cell>
          <cell r="AU969" t="str">
            <v>50H7GB</v>
          </cell>
          <cell r="AV969" t="str">
            <v>3TE50G165140</v>
          </cell>
          <cell r="AW969" t="str">
            <v>G165140</v>
          </cell>
          <cell r="AX969" t="str">
            <v>M010</v>
          </cell>
          <cell r="AY969">
            <v>74012454</v>
          </cell>
          <cell r="AZ969">
            <v>51013380</v>
          </cell>
          <cell r="BA969">
            <v>80147856</v>
          </cell>
        </row>
        <row r="970">
          <cell r="D970">
            <v>60315815</v>
          </cell>
          <cell r="E970" t="str">
            <v xml:space="preserve">A </v>
          </cell>
          <cell r="F970" t="str">
            <v>TV</v>
          </cell>
          <cell r="G970" t="str">
            <v>Lorenzo Rafael Morales</v>
          </cell>
          <cell r="H970" t="str">
            <v>FELIPE CARRILLO PUERTO #514 DPTO. A2, COL. CON ENCI, DEL. MUGUEL HIDALGO, C.P. 11430</v>
          </cell>
          <cell r="I970" t="str">
            <v>5537111599 / 50825875</v>
          </cell>
          <cell r="J970" t="str">
            <v>HISENSE</v>
          </cell>
          <cell r="K970" t="str">
            <v>50K20D</v>
          </cell>
          <cell r="L970" t="str">
            <v>50J140472H05144</v>
          </cell>
          <cell r="M970" t="str">
            <v>POLIZA</v>
          </cell>
          <cell r="N970">
            <v>0</v>
          </cell>
          <cell r="O970">
            <v>41902</v>
          </cell>
          <cell r="P970">
            <v>42845</v>
          </cell>
          <cell r="Q970">
            <v>201767</v>
          </cell>
          <cell r="R970" t="str">
            <v>21/04/2017 03 : 44  ARANTXA.MON : NP5 / P1A: 173064 PANEL   20-04-2017   OC-1009788</v>
          </cell>
          <cell r="S970" t="str">
            <v>EQUIPO DAÑADO EN DOMICILIO DE CLIENTE</v>
          </cell>
          <cell r="T970" t="str">
            <v xml:space="preserve">   RENE ARIAS                     </v>
          </cell>
          <cell r="U970" t="str">
            <v>2017-04-24</v>
          </cell>
          <cell r="V970" t="str">
            <v>CENTRO</v>
          </cell>
          <cell r="W970" t="str">
            <v>COMPLETADO</v>
          </cell>
          <cell r="X970" t="str">
            <v>CLIENTE</v>
          </cell>
          <cell r="Y970">
            <v>42836</v>
          </cell>
          <cell r="Z970">
            <v>934</v>
          </cell>
          <cell r="AA970" t="str">
            <v>M012</v>
          </cell>
          <cell r="AD970" t="str">
            <v>con enci/Miguel Hidalgo</v>
          </cell>
          <cell r="AE970" t="str">
            <v>DF</v>
          </cell>
          <cell r="AF970" t="str">
            <v>MX</v>
          </cell>
          <cell r="AG970" t="str">
            <v>10415779</v>
          </cell>
          <cell r="AH970" t="str">
            <v>LORENZO RAFAEL MORALES</v>
          </cell>
          <cell r="AI970" t="str">
            <v>Felipe Carrillo puerto num 514 dto a2</v>
          </cell>
          <cell r="AJ970" t="str">
            <v>0445537111599</v>
          </cell>
          <cell r="AK970" t="str">
            <v>0445537111599</v>
          </cell>
          <cell r="AL970" t="str">
            <v>11430</v>
          </cell>
          <cell r="AM970" t="str">
            <v>21/04/2017 03 : 45 ARANTXA.MON : TCF121/04/2017 03 : 44 ARANTXA.MON : NP521/04/2017 02 : 49 201767 : P1A: 173064 PANEL 20-04-2017 OC-100978821/04/2017 02 : 02 MA.ISABEL : SEG: DGR20/04/2017 07 : 46 201767 : PANEL DAÑADOTICKET BORROSO, TIENDA WAL MART; POLIZA INDICA MODELO 50K20D SERIE50J140472H05144 CON SELLO FECHADOR DE TIENDA WAL MART 20 SEP 201412/04/2017 07 : 16 201767 : V1. 18/04/2017: 10 A.M. - 6 P.M.H-24151 SE ASIGNA R71EJI11/04/2017 01 : 07 LAURA.HERNA : ODSWTPRD%LAGO GRAN OSO Y LAGO TAULEVER</v>
          </cell>
          <cell r="AN970" t="str">
            <v>3TE50G132311</v>
          </cell>
          <cell r="AO970" t="str">
            <v>Básica</v>
          </cell>
          <cell r="AP970" t="str">
            <v>Hisense</v>
          </cell>
          <cell r="AQ970" t="str">
            <v>Opera</v>
          </cell>
          <cell r="AR970" t="str">
            <v>FHD 1920 x 1080</v>
          </cell>
          <cell r="AS970" t="str">
            <v>3TE50G1644B3G1644B3M010</v>
          </cell>
          <cell r="AT970">
            <v>3</v>
          </cell>
          <cell r="AU970" t="str">
            <v>50H7GB</v>
          </cell>
          <cell r="AV970" t="str">
            <v>3TE50G1644B3</v>
          </cell>
          <cell r="AW970" t="str">
            <v>G1644B3</v>
          </cell>
          <cell r="AX970" t="str">
            <v>M010</v>
          </cell>
          <cell r="AY970">
            <v>74012388</v>
          </cell>
          <cell r="AZ970">
            <v>51013312</v>
          </cell>
          <cell r="BA970">
            <v>80144498</v>
          </cell>
        </row>
        <row r="971">
          <cell r="D971">
            <v>60314294</v>
          </cell>
          <cell r="E971" t="str">
            <v>E</v>
          </cell>
          <cell r="F971" t="str">
            <v>TV</v>
          </cell>
          <cell r="G971" t="str">
            <v>CARLOS SANCHEZ</v>
          </cell>
          <cell r="H971" t="str">
            <v>AV.UNIVERSIDAD1953 EDIF.25 DEPTO.404,COL.COPILCO,COYOACAN</v>
          </cell>
          <cell r="I971" t="str">
            <v>5616 8210</v>
          </cell>
          <cell r="J971" t="str">
            <v>HISENSE</v>
          </cell>
          <cell r="K971" t="str">
            <v>50K20D</v>
          </cell>
          <cell r="L971" t="str">
            <v>65G154828H00058</v>
          </cell>
          <cell r="M971" t="str">
            <v>TIQUET</v>
          </cell>
          <cell r="N971">
            <v>0</v>
          </cell>
          <cell r="O971">
            <v>41812</v>
          </cell>
          <cell r="P971">
            <v>42775</v>
          </cell>
          <cell r="Q971">
            <v>201057</v>
          </cell>
          <cell r="R971">
            <v>0</v>
          </cell>
          <cell r="S971" t="str">
            <v xml:space="preserve"> EQUIPO EN CSA</v>
          </cell>
          <cell r="T971" t="str">
            <v xml:space="preserve"> MARIBEL SASTRE HERNANDEZ         </v>
          </cell>
          <cell r="U971" t="str">
            <v>2017-04-24</v>
          </cell>
          <cell r="V971" t="str">
            <v>CENTRO</v>
          </cell>
          <cell r="W971" t="str">
            <v>COMPLETADO</v>
          </cell>
          <cell r="X971" t="str">
            <v>CLIENTE</v>
          </cell>
          <cell r="Y971">
            <v>42810</v>
          </cell>
          <cell r="Z971">
            <v>998</v>
          </cell>
          <cell r="AA971" t="str">
            <v>M012</v>
          </cell>
          <cell r="AD971" t="str">
            <v>copilco/coyoacan</v>
          </cell>
          <cell r="AE971" t="str">
            <v>DF</v>
          </cell>
          <cell r="AF971" t="str">
            <v>MX</v>
          </cell>
          <cell r="AG971" t="str">
            <v>10411548</v>
          </cell>
          <cell r="AH971" t="str">
            <v>CARLOS SANCHEZ</v>
          </cell>
          <cell r="AI971" t="str">
            <v>av universidad 1953 edif 25 dto 404</v>
          </cell>
          <cell r="AJ971" t="str">
            <v>56168210</v>
          </cell>
          <cell r="AK971">
            <v>0</v>
          </cell>
          <cell r="AL971" t="str">
            <v>04360</v>
          </cell>
          <cell r="AM971" t="str">
            <v>16/03/2017 23 : 27 ANA.LAURA : TCFER
CLIENTE NO ACEPTA CF DE LA ORDEN 60310992</v>
          </cell>
          <cell r="AN971" t="str">
            <v>3TE50G132311</v>
          </cell>
          <cell r="AO971" t="str">
            <v>Básica</v>
          </cell>
          <cell r="AP971" t="str">
            <v>Hisense</v>
          </cell>
          <cell r="AQ971" t="str">
            <v>Opera</v>
          </cell>
          <cell r="AR971" t="str">
            <v>FHD 1920 x 1080</v>
          </cell>
          <cell r="AS971" t="str">
            <v>3TE50G1644B1G1644B1M010</v>
          </cell>
          <cell r="AT971">
            <v>6</v>
          </cell>
          <cell r="AU971" t="str">
            <v>50H7GB</v>
          </cell>
          <cell r="AV971" t="str">
            <v>3TE50G1644B1</v>
          </cell>
          <cell r="AW971" t="str">
            <v>G1644B1</v>
          </cell>
          <cell r="AX971" t="str">
            <v>M010</v>
          </cell>
          <cell r="AY971">
            <v>74012389</v>
          </cell>
          <cell r="AZ971">
            <v>51013313</v>
          </cell>
          <cell r="BA971">
            <v>80144506</v>
          </cell>
        </row>
        <row r="972">
          <cell r="D972">
            <v>60315636</v>
          </cell>
          <cell r="E972" t="str">
            <v xml:space="preserve">A </v>
          </cell>
          <cell r="F972" t="str">
            <v>TV</v>
          </cell>
          <cell r="G972" t="str">
            <v>GERARDO ORDOÑEZ QUIROZ</v>
          </cell>
          <cell r="H972" t="str">
            <v xml:space="preserve">EMPERADORES NO.41 BIS,COL.PORTALES ORIENTE,BENITO JUAREZ </v>
          </cell>
          <cell r="I972" t="str">
            <v>5674 4656 / 55 2086 7816</v>
          </cell>
          <cell r="J972" t="str">
            <v>HISENSE</v>
          </cell>
          <cell r="K972" t="str">
            <v>50K20D</v>
          </cell>
          <cell r="L972" t="str">
            <v>50J140472H07064</v>
          </cell>
          <cell r="M972">
            <v>158</v>
          </cell>
          <cell r="N972">
            <v>0</v>
          </cell>
          <cell r="O972">
            <v>42914</v>
          </cell>
          <cell r="P972">
            <v>42835</v>
          </cell>
          <cell r="Q972">
            <v>201057</v>
          </cell>
          <cell r="R972" t="str">
            <v>12/04/2017 03 : 21  ARANTXA.MON : NP5</v>
          </cell>
          <cell r="S972" t="str">
            <v xml:space="preserve"> EQUIPO EN CSA</v>
          </cell>
          <cell r="T972" t="str">
            <v xml:space="preserve"> MARIBEL SASTRE HERNANDEZ         </v>
          </cell>
          <cell r="U972" t="str">
            <v>2017-04-24</v>
          </cell>
          <cell r="V972" t="str">
            <v>CENTRO</v>
          </cell>
          <cell r="W972" t="str">
            <v>COMPLETADO</v>
          </cell>
          <cell r="X972" t="str">
            <v>CLIENTE</v>
          </cell>
          <cell r="Y972">
            <v>42832</v>
          </cell>
          <cell r="Z972">
            <v>-82</v>
          </cell>
          <cell r="AA972" t="str">
            <v>M010</v>
          </cell>
          <cell r="AD972" t="str">
            <v>Benito Juarez/Portales Oriente</v>
          </cell>
          <cell r="AE972" t="str">
            <v>DF</v>
          </cell>
          <cell r="AF972" t="str">
            <v>MX</v>
          </cell>
          <cell r="AG972" t="str">
            <v>10384843</v>
          </cell>
          <cell r="AH972" t="str">
            <v>GERARDO ORDOÑEZ QUIROZ</v>
          </cell>
          <cell r="AI972" t="str">
            <v>Emperadores No. 41 Bis</v>
          </cell>
          <cell r="AJ972" t="str">
            <v>044-55-20-86-78-16</v>
          </cell>
          <cell r="AK972" t="str">
            <v>044-55-20-86-78-16</v>
          </cell>
          <cell r="AL972" t="str">
            <v>03570</v>
          </cell>
          <cell r="AM972" t="str">
            <v>20/04/2017 00 : 01 ANA.ROSA : CSCse le indica a cte. que aun estamos en espera de las pzas, para lareparación del equipo.12/04/2017 03 : 21 ARANTXA.MON : TCF112/04/2017 03 : 21 ARANTXA.MON : NP512/04/2017 01 : 53 ANA.LAURA : CSCse le comenta a cliente tiempo de surtimiento de pza de 5-7dias hab11/04/2017 03 : 19 201057 : P1A: SE SOLICITA #T173064,PANEL,10/04/2017,OC-100951608/04/2017 00 : 14 201057 : V1: SE LLAMO A CTE 07/04/2017, SE AGENDAVISITA PARA SABADO 08/04/2017 HORARIO DE 9.00 A 14:0007/04/2017 23 : 59 JUANANTONIO : ODSWTPENTRE CALZADA DE TLALPAN Y MIRAFLORES</v>
          </cell>
          <cell r="AN972" t="str">
            <v>3TE50G132311</v>
          </cell>
          <cell r="AO972" t="str">
            <v>Básica</v>
          </cell>
          <cell r="AP972" t="str">
            <v>Hisense</v>
          </cell>
          <cell r="AQ972" t="str">
            <v>Opera</v>
          </cell>
          <cell r="AR972" t="str">
            <v>FHD 1920 x 1080</v>
          </cell>
          <cell r="AS972" t="str">
            <v>3TE50G1644B3G1644B3M010</v>
          </cell>
          <cell r="AT972">
            <v>3</v>
          </cell>
          <cell r="AU972" t="str">
            <v>50H7GB</v>
          </cell>
          <cell r="AV972" t="str">
            <v>3TE50G1644B3</v>
          </cell>
          <cell r="AW972" t="str">
            <v>G1644B3</v>
          </cell>
          <cell r="AX972" t="str">
            <v>M010</v>
          </cell>
          <cell r="AY972">
            <v>74012390</v>
          </cell>
          <cell r="AZ972">
            <v>51013314</v>
          </cell>
          <cell r="BA972">
            <v>80144501</v>
          </cell>
        </row>
        <row r="973">
          <cell r="D973">
            <v>60315706</v>
          </cell>
          <cell r="E973" t="str">
            <v xml:space="preserve">A </v>
          </cell>
          <cell r="F973" t="str">
            <v>TV</v>
          </cell>
          <cell r="G973" t="str">
            <v>MARICELA CORREA HERNANDEZ</v>
          </cell>
          <cell r="H973" t="str">
            <v xml:space="preserve">ORIENTE 9 MZ.61 LT.8,COL. CUCHILLA DEL TESORO,GUSTAVO A MADERO </v>
          </cell>
          <cell r="I973" t="str">
            <v>5796 3701</v>
          </cell>
          <cell r="J973" t="str">
            <v>HISENSE</v>
          </cell>
          <cell r="K973" t="str">
            <v>50K20D</v>
          </cell>
          <cell r="L973" t="str">
            <v>50J140472H06090</v>
          </cell>
          <cell r="M973" t="str">
            <v>TIQUET</v>
          </cell>
          <cell r="N973">
            <v>5800</v>
          </cell>
          <cell r="O973">
            <v>41902</v>
          </cell>
          <cell r="P973">
            <v>42837</v>
          </cell>
          <cell r="Q973">
            <v>201057</v>
          </cell>
          <cell r="R973" t="str">
            <v>18/04/2017 06 : 10  ARANTXA.MON : TCF1
18/04/2017 06 : 10  ARANTXA.MON : NP5
15/04/2017 22 : 39 201057 : ODS CON 3 DIAS DE SOLICITUD DE REFACCION, NO HAN SURTIDO AUN
13/04/2017 01 : 48 201057 : P1A: SE SOLICITA #T173064, PANEL,OC-1009616,</v>
          </cell>
          <cell r="S973" t="str">
            <v xml:space="preserve"> EQUIPO EN CSA</v>
          </cell>
          <cell r="T973" t="str">
            <v xml:space="preserve"> MARIBEL SASTRE HERNANDEZ         </v>
          </cell>
          <cell r="U973" t="str">
            <v>2017-04-24</v>
          </cell>
          <cell r="V973" t="str">
            <v>CENTRO</v>
          </cell>
          <cell r="W973" t="str">
            <v>COMPLETADO</v>
          </cell>
          <cell r="X973" t="str">
            <v>CLIENTE</v>
          </cell>
          <cell r="Y973">
            <v>42835</v>
          </cell>
          <cell r="Z973">
            <v>933</v>
          </cell>
          <cell r="AA973" t="str">
            <v>M012</v>
          </cell>
          <cell r="AD973" t="str">
            <v>Gustavo A Madero / Cuchilla del tesoro</v>
          </cell>
          <cell r="AE973" t="str">
            <v>DF</v>
          </cell>
          <cell r="AF973" t="str">
            <v>MX</v>
          </cell>
          <cell r="AG973" t="str">
            <v>10394594</v>
          </cell>
          <cell r="AH973" t="str">
            <v>MARICELA CORREA HERNANDEZ</v>
          </cell>
          <cell r="AI973" t="str">
            <v>Oriente 9 MZ 61 LT 8</v>
          </cell>
          <cell r="AJ973" t="str">
            <v>57963701</v>
          </cell>
          <cell r="AK973">
            <v>0</v>
          </cell>
          <cell r="AL973" t="str">
            <v>07900</v>
          </cell>
          <cell r="AM973" t="str">
            <v>18/04/2017 06 : 10 ARANTXA.MON : TCF118/04/2017 06 : 10 ARANTXA.MON : NP515/04/2017 22 : 39 201057 : ODS CON 3 DIAS DE SOLICITUD DE REFACCION, NOHAN SURTIDO AUN13/04/2017 01 : 48 201057 : P1A: SE SOLICITA #T173064, PANEL,OC-1009616,12/04/201711/04/2017 03 : 42 201057 : V1: SE LLAMA A CTE 10/04/2017, SE AGENDAVISITA PARA MARTES 12/04/201710/04/2017 22 : 58 SEMIRAMIS.M : ODSWTPRDENTRE CALLES RD % AV CUCHILLA EL TESORO Y NORTE 1REINCIDENCIA DE LA ORDEN 60295460</v>
          </cell>
          <cell r="AN973" t="str">
            <v>3TE50G132311</v>
          </cell>
          <cell r="AO973" t="str">
            <v>Básica</v>
          </cell>
          <cell r="AP973" t="str">
            <v>Hisense</v>
          </cell>
          <cell r="AQ973" t="str">
            <v>Opera</v>
          </cell>
          <cell r="AR973" t="str">
            <v>FHD 1920 x 1080</v>
          </cell>
          <cell r="AS973" t="str">
            <v>3TE50G1644B3G1644B3M010</v>
          </cell>
          <cell r="AT973">
            <v>3</v>
          </cell>
          <cell r="AU973" t="str">
            <v>50H7GB</v>
          </cell>
          <cell r="AV973" t="str">
            <v>3TE50G1644B3</v>
          </cell>
          <cell r="AW973" t="str">
            <v>G1644B3</v>
          </cell>
          <cell r="AX973" t="str">
            <v>M010</v>
          </cell>
          <cell r="AY973">
            <v>74012391</v>
          </cell>
          <cell r="AZ973">
            <v>51013315</v>
          </cell>
          <cell r="BA973">
            <v>80144499</v>
          </cell>
        </row>
        <row r="974">
          <cell r="D974">
            <v>60316059</v>
          </cell>
          <cell r="E974" t="str">
            <v xml:space="preserve">A </v>
          </cell>
          <cell r="F974" t="str">
            <v>TV</v>
          </cell>
          <cell r="G974" t="str">
            <v>GUADALUPE ESQUIVEL</v>
          </cell>
          <cell r="H974" t="str">
            <v>1RA CDA DE AGRICULTURA 29 INT.5,COL.AGRICULTURA,MIGUEL HIDALGO TEL 5396 2521</v>
          </cell>
          <cell r="I974" t="str">
            <v>5396 2521</v>
          </cell>
          <cell r="J974" t="str">
            <v>HISENSE</v>
          </cell>
          <cell r="K974" t="str">
            <v>32K20DW</v>
          </cell>
          <cell r="L974" t="str">
            <v>32G144281H02168</v>
          </cell>
          <cell r="M974" t="str">
            <v>POLIZA SELLADA</v>
          </cell>
          <cell r="N974">
            <v>0</v>
          </cell>
          <cell r="O974">
            <v>42097</v>
          </cell>
          <cell r="P974">
            <v>42842</v>
          </cell>
          <cell r="Q974">
            <v>201057</v>
          </cell>
          <cell r="R974" t="str">
            <v>21/04/2017 01 : 59  ARANTXA.MON : TCF1
21/04/2017 01 : 58  ARANTXA.MON : NP5
20/04/2017 07 : 04 201057 : P1A: SE SOLICITA REFACCION #T179250,PANEL,OC-1009765,</v>
          </cell>
          <cell r="S974" t="str">
            <v xml:space="preserve"> EQUIPO EN CSA</v>
          </cell>
          <cell r="T974" t="str">
            <v xml:space="preserve"> MARIBEL SASTRE HERNANDEZ         </v>
          </cell>
          <cell r="U974" t="str">
            <v>2017-04-24</v>
          </cell>
          <cell r="V974" t="str">
            <v>CENTRO</v>
          </cell>
          <cell r="W974" t="str">
            <v>COMPLETADO</v>
          </cell>
          <cell r="X974" t="str">
            <v>CLIENTE</v>
          </cell>
          <cell r="Y974">
            <v>42842</v>
          </cell>
          <cell r="Z974">
            <v>745</v>
          </cell>
          <cell r="AA974" t="str">
            <v>M012</v>
          </cell>
          <cell r="AD974" t="str">
            <v>Agicultura/Miguel Hidalgo</v>
          </cell>
          <cell r="AE974" t="str">
            <v>DF</v>
          </cell>
          <cell r="AF974" t="str">
            <v>MX</v>
          </cell>
          <cell r="AG974" t="str">
            <v>10413248</v>
          </cell>
          <cell r="AH974" t="str">
            <v>GUADALUPE ESQUIVEL</v>
          </cell>
          <cell r="AI974" t="str">
            <v>29 int 5 1ra cda deAgricultura</v>
          </cell>
          <cell r="AJ974" t="str">
            <v>53962521</v>
          </cell>
          <cell r="AK974">
            <v>0</v>
          </cell>
          <cell r="AL974" t="str">
            <v>11360</v>
          </cell>
          <cell r="AM974" t="str">
            <v>21/04/2017 01 : 59 ARANTXA.MON : TCF121/04/2017 01 : 58 ARANTXA.MON : NP520/04/2017 07 : 04 201057 : P1A: SE SOLICITA REFACCION #T179250,PANEL,OC-1009765,19/04/201718/04/2017 02 : 27 201057 : V1: SE LLAMO A CTE 17/04/2017, SE AGENDOVISITA PARA MARTES 18/04/2017 HORARIO DE 9:00 A 18:0018/04/2017 01 : 29 MA.ISABEL : SEG: EN SEGUIMIENTO A LA O.S. 6031553118/04/2017 01 : 27 MA.ISABEL : SEG: SE CANCELA O.S. POR TIEMPO YA QUENO SE REASIGNÓ EN TIEMPO Y FORMA, SE ENVÍA AL CSA 20105717/04/2017 23 : 49 201677 : AUN ME APARECE OS EN SISTEMA NO CUBRIMOSZONA12/04/2017 06 : 49 201677 : FAVOR DE CANCELARA OS. Y REASIGNAR10/04/2017 22 : 17 201677 : FAVOR DE CANCELAR ORDEN Y REASIGNAR08/04/2017 05 : 29 201677 : NUEVAMENTE PIDO DE SU APOYO CON REASIGNARORDEN07/04/2017 02 : 04 201677 : FAVOR DE REASIGNAR NO CUBRIMOS LA ZONA07/04/2017 02 : 03 201677 : NO SE REALIZA VI, NO PERTENECE A NUESTRAZONA06/04/2017 05 : 02 GERARDO.GRA : ODSWTP ELABORADA POR EMC*RD% AV. DE LOS MAESTROS Y LAURO AGUIRREODS CON FALLA ANTERIOR 60313319</v>
          </cell>
          <cell r="AN974" t="str">
            <v>3TE32G143053</v>
          </cell>
          <cell r="AO974" t="str">
            <v>Smart</v>
          </cell>
          <cell r="AP974" t="str">
            <v>Hisense</v>
          </cell>
          <cell r="AQ974" t="str">
            <v>Opera</v>
          </cell>
          <cell r="AR974" t="str">
            <v>HD 1366 X 768</v>
          </cell>
          <cell r="AS974" t="str">
            <v>3TE32G163827G163827M010</v>
          </cell>
          <cell r="AT974">
            <v>7</v>
          </cell>
          <cell r="AU974" t="str">
            <v>32H5B2</v>
          </cell>
          <cell r="AV974" t="str">
            <v>3TE32G163827</v>
          </cell>
          <cell r="AW974" t="str">
            <v>G163827</v>
          </cell>
          <cell r="AX974" t="str">
            <v>M010</v>
          </cell>
          <cell r="AY974">
            <v>74012343</v>
          </cell>
          <cell r="AZ974">
            <v>51013267</v>
          </cell>
          <cell r="BA974">
            <v>80143839</v>
          </cell>
        </row>
        <row r="975">
          <cell r="D975">
            <v>60314282</v>
          </cell>
          <cell r="E975" t="str">
            <v>B</v>
          </cell>
          <cell r="F975" t="str">
            <v>CELULAR</v>
          </cell>
          <cell r="G975" t="str">
            <v>Gonzalo Alberto Montiel Esvala</v>
          </cell>
          <cell r="H975" t="str">
            <v>Luis Felipe Madrigal
No. 4 Huimanguillio/Pueblo Nuevo
C.P 86400</v>
          </cell>
          <cell r="I975">
            <v>9176750</v>
          </cell>
          <cell r="J975" t="str">
            <v>HISENSE</v>
          </cell>
          <cell r="K975" t="str">
            <v>C20</v>
          </cell>
          <cell r="L975" t="str">
            <v>1M9H75A91MX10D0HE7Z50183</v>
          </cell>
          <cell r="M975">
            <v>0</v>
          </cell>
          <cell r="N975">
            <v>4499</v>
          </cell>
          <cell r="O975">
            <v>42703</v>
          </cell>
          <cell r="P975">
            <v>42809</v>
          </cell>
          <cell r="Q975">
            <v>201709</v>
          </cell>
          <cell r="R975" t="str">
            <v xml:space="preserve"> ROGER.R : TCF1
29/03/2017 23 : 04  ROGER.R : TCFT - Irreparabilidad.</v>
          </cell>
          <cell r="S975" t="str">
            <v xml:space="preserve"> EQUIPO RAYADO, PORTA SIM</v>
          </cell>
          <cell r="T975" t="str">
            <v xml:space="preserve"> JUAN FRANCISCO ALVIZAR           </v>
          </cell>
          <cell r="U975" t="str">
            <v>2017-04-19</v>
          </cell>
          <cell r="V975" t="str">
            <v>CELULARES</v>
          </cell>
          <cell r="W975" t="str">
            <v>COMPLETADO</v>
          </cell>
          <cell r="X975" t="str">
            <v>TALLER</v>
          </cell>
          <cell r="Y975">
            <v>42809</v>
          </cell>
          <cell r="Z975">
            <v>106</v>
          </cell>
          <cell r="AA975" t="str">
            <v>M010</v>
          </cell>
          <cell r="AD975" t="str">
            <v>Huimanguillio/Pueblo Nuevo</v>
          </cell>
          <cell r="AE975" t="str">
            <v>TAB</v>
          </cell>
          <cell r="AF975" t="str">
            <v>MX</v>
          </cell>
          <cell r="AG975" t="str">
            <v>10413845</v>
          </cell>
          <cell r="AH975" t="str">
            <v>GONZALO ALBERTO MONTIEL ESVALA</v>
          </cell>
          <cell r="AI975" t="str">
            <v>4 Luis Felipe Madrigal</v>
          </cell>
          <cell r="AJ975" t="str">
            <v>9171035820</v>
          </cell>
          <cell r="AK975" t="str">
            <v>9171035820</v>
          </cell>
          <cell r="AL975" t="str">
            <v>86400</v>
          </cell>
          <cell r="AM975" t="str">
            <v>26/04/2017 04 : 45 RUBI.G : SEG: CFA RGF//25/04/2017 06 : 20 MARTINEZ.G : se envio correo a tienda solicitandoapoyo //en espera de respuesta//ISA MTZ25/04/2017 01 : 16 SEMIRAMIS.M : CSCCte se comunica para verificar cuando se le enviara su equipo se pideayuda a Isabel de devoluciones para dar seguimiento se le pide a ctetiempo para una respuesta11/04/2017 23 : 21 MARCO.DIAZ : TCFINV, TCFCN por falta de productoTCFDEV. dmc06/04/2017 05 : 50 GERARDO.GRA : Se indica al cliente CF a modelo C1 yacepta. Se pasa ODS a CF.06/04/2017 05 : 46 GERARDO.GRA : CSC se indica tiempo aproximado deentrega finales mes de abril. EMC*03/04/2017 23 : 07 ANA.ROSA : CSCse le indica a cte. de la autorización de CF y del tiempo de respuesta25 días hábiles29/03/2017 23 : 05 ROGER.R : TCF129/03/2017 23 : 04 ROGER.R : TCFT - Irreparabilidad.29/03/2017 07 : 51 201709 : RT. SE ANEXA REPORTE TECNICO PARA SUVALORACIONFALTA ADHESIVO29/03/2017 07 : 48 EVELYN.ZEPE : SEG: P4. GUIA RECIBIDA EL 27-03-17. SEREQUIERE ADHESIVO PARA CONTINUAR CON REPARACION. SE ESCALA EL CASO PORCORREO A SOPORTE TECNICO.28/03/2017 03 : 30 ARANTXA.MON : P2A GUIA: 6661370181 24/03/201728/03/2017 00 : 04 ANA.ROSA : CSCse le indica a cte. que el equipo esta en espera de refacciones.24/03/2017 01 : 16 SEMIRAMIS.M : CSCCte se comunica para saber el estatus de equipo se le menciona que estapendiente por la lógica en la sig semana contaremos con avance22/03/2017 04 : 18 201709 : P1. T1019758. 1008846EQUIPO PENDIENTE POR PARTE ( PCB LOGIC )18/03/2017 04 : 30 GERARDO.GRA : CSC se indica equipo en proceso dereparación se indica fecha de entrega aproximada 10 días hábiles. EMC*17/03/2017 02 : 00 201709 : EL EQUIPO SE ENCUENTRA EN PROCESO DEREPARACION16/03/2017 08 : 26 RUBI.G : SE ANEXAN DOCUMENTOS DE COMPRA EN SISTEMARGF//14/03/2017 02 : 11 GABRIELA.B : Mail: albertomontieleslava@gmail.com10/03/2017 07 : 42 EVELYN.ZEPE : CE1: 3204481674 RGF//09/03/2017 06 : 47 SEMIRAMIS.M : ODSWTPDCEG08/03/2017 23 : 52 SEMIRAMIS.M : ODSWTPENTRE EDUARDO ZAMUDIO Y MASTELEROCOLOR DE FACHA ANARANJADACORREO ALBERTOMINTIELESLAVA@GMAIL.COM</v>
          </cell>
          <cell r="AN975" t="str">
            <v>1MH75A91MX10D0</v>
          </cell>
          <cell r="AO975" t="e">
            <v>#N/A</v>
          </cell>
          <cell r="AP975" t="e">
            <v>#N/A</v>
          </cell>
          <cell r="AQ975" t="e">
            <v>#N/A</v>
          </cell>
          <cell r="AR975" t="e">
            <v>#N/A</v>
          </cell>
          <cell r="AS975" t="str">
            <v/>
          </cell>
          <cell r="AT975" t="e">
            <v>#N/A</v>
          </cell>
          <cell r="AY975">
            <v>74012408</v>
          </cell>
          <cell r="AZ975">
            <v>51013333</v>
          </cell>
          <cell r="BA975">
            <v>80148525</v>
          </cell>
        </row>
        <row r="976">
          <cell r="D976">
            <v>60314281</v>
          </cell>
          <cell r="E976" t="str">
            <v xml:space="preserve">A </v>
          </cell>
          <cell r="F976" t="str">
            <v>CELULAR</v>
          </cell>
          <cell r="G976" t="str">
            <v>ERIKA ORTEGA</v>
          </cell>
          <cell r="H976" t="str">
            <v>AV JUPITER
No. 173 STA ISABEL/MEXICALLI
C.P 21139</v>
          </cell>
          <cell r="I976">
            <v>6865638390</v>
          </cell>
          <cell r="J976" t="str">
            <v>HISENSE</v>
          </cell>
          <cell r="K976" t="str">
            <v>U972</v>
          </cell>
          <cell r="L976" t="str">
            <v>1MS75CE9MX10D0H2HD11138</v>
          </cell>
          <cell r="M976">
            <v>0</v>
          </cell>
          <cell r="N976">
            <v>2640.13</v>
          </cell>
          <cell r="O976">
            <v>42661</v>
          </cell>
          <cell r="P976">
            <v>42810</v>
          </cell>
          <cell r="Q976">
            <v>201709</v>
          </cell>
          <cell r="R976" t="str">
            <v xml:space="preserve"> P1. T1021644.   1008846 ARANTXA.MON : TCF1
05/04/2017 11 : 36  ARANTXA.MON : NP5
</v>
          </cell>
          <cell r="S976" t="str">
            <v xml:space="preserve"> EQUIPO RAYADO, BATERIA</v>
          </cell>
          <cell r="T976" t="str">
            <v xml:space="preserve"> JUAN FRANCISCO ALVIZAR           </v>
          </cell>
          <cell r="U976" t="str">
            <v>2017-04-19</v>
          </cell>
          <cell r="V976" t="str">
            <v>CELULARES</v>
          </cell>
          <cell r="W976" t="str">
            <v>COMPLETADO</v>
          </cell>
          <cell r="X976" t="str">
            <v>TALLER</v>
          </cell>
          <cell r="Y976">
            <v>42809</v>
          </cell>
          <cell r="Z976">
            <v>148</v>
          </cell>
          <cell r="AA976" t="str">
            <v>M010</v>
          </cell>
          <cell r="AD976" t="str">
            <v>STA ISABEL/MEXICALLI</v>
          </cell>
          <cell r="AE976" t="str">
            <v>BC</v>
          </cell>
          <cell r="AF976" t="str">
            <v>MX</v>
          </cell>
          <cell r="AG976" t="str">
            <v>10411093</v>
          </cell>
          <cell r="AH976" t="str">
            <v>ERIKA ORTEGA</v>
          </cell>
          <cell r="AI976" t="str">
            <v>173 AV JUPITER</v>
          </cell>
          <cell r="AJ976" t="str">
            <v>6865638390</v>
          </cell>
          <cell r="AK976">
            <v>0</v>
          </cell>
          <cell r="AL976" t="str">
            <v>21139</v>
          </cell>
          <cell r="AM976" t="str">
            <v>26/04/2017 04 : 46 RUBI.G : SEG: CFA RGF//05/04/2017 11 : 37 ARANTXA.MON : TCF105/04/2017 11 : 36 ARANTXA.MON : NP504/04/2017 01 : 52 EVELYN.ZEPE : SEG: EN ESPERA DE QUE REFACCIONESOTORGUE NP5.23/03/2017 06 : 40 EVELYN.ZEPE : SEG: EN ESPERA DE CE2 POR PARTE DEREFACCIONES.22/03/2017 04 : 23 201709 : P1. T1021644. 1008846EQUIPO PENDIENTE POR PARTE ( DISPLAY )17/03/2017 02 : 57 201709 : EL EQUIPO SE ENCUENTRA EN PROCESO DEREPARACION16/03/2017 08 : 23 RUBI.G : SE ANEXAN DOCUMENTOS DE COMPRA EN SISTEMARGF//10/03/2017 07 : 31 EVELYN.ZEPE : CE1: 3204459436 RGF//09/03/2017 01 : 46 LAURA.HERNA : DCEG24/02/2017 00 : 08 LAURA.HERNA : ODSWTPRD%SOL Y SATURNO,LUISITHO_188@HOTMAIL.COM</v>
          </cell>
          <cell r="AN976" t="e">
            <v>#N/A</v>
          </cell>
          <cell r="AO976" t="e">
            <v>#N/A</v>
          </cell>
          <cell r="AP976" t="e">
            <v>#N/A</v>
          </cell>
          <cell r="AQ976" t="e">
            <v>#N/A</v>
          </cell>
          <cell r="AR976" t="e">
            <v>#N/A</v>
          </cell>
          <cell r="AS976" t="str">
            <v>1MS75CE9MX10D0C163007M010</v>
          </cell>
          <cell r="AT976">
            <v>9</v>
          </cell>
          <cell r="AU976" t="str">
            <v>HISENSE U972</v>
          </cell>
          <cell r="AV976" t="str">
            <v>1MS75CE9MX10D0</v>
          </cell>
          <cell r="AW976" t="str">
            <v>C163007</v>
          </cell>
          <cell r="AX976" t="str">
            <v>M010</v>
          </cell>
          <cell r="AY976">
            <v>74012143</v>
          </cell>
          <cell r="AZ976">
            <v>51013066</v>
          </cell>
          <cell r="BA976">
            <v>80144938</v>
          </cell>
        </row>
        <row r="977">
          <cell r="D977">
            <v>60314285</v>
          </cell>
          <cell r="E977" t="str">
            <v xml:space="preserve">A </v>
          </cell>
          <cell r="F977" t="str">
            <v>CELULAR</v>
          </cell>
          <cell r="G977" t="str">
            <v>Hector Alejendro Hernandez Mendez</v>
          </cell>
          <cell r="H977" t="str">
            <v>general coronado
No. 649 guadlajara/villa señor
C.P 44600</v>
          </cell>
          <cell r="I977">
            <v>36145420</v>
          </cell>
          <cell r="J977" t="str">
            <v>HISENSE</v>
          </cell>
          <cell r="K977" t="str">
            <v>C1</v>
          </cell>
          <cell r="L977" t="str">
            <v>1MH76AL1MX1Z30HDJH20553</v>
          </cell>
          <cell r="M977">
            <v>0</v>
          </cell>
          <cell r="N977">
            <v>6132</v>
          </cell>
          <cell r="O977">
            <v>42671</v>
          </cell>
          <cell r="P977">
            <v>42809</v>
          </cell>
          <cell r="Q977">
            <v>201709</v>
          </cell>
          <cell r="R977" t="str">
            <v>CF. POR FALTA DE PARTE 22/03/2017 04 : 22 201709 : P1. T1017672    1008846
EQUIPO PENDIENTE POR PARTE ( DISPLAY )05/04/2017 11 : 41  ARANTXA.MON : TCF1 11/04/2017 23 : 25  MARCO.DIAZ : TCFINV, TCFCN por falta de producto . TCFDEV. dmc</v>
          </cell>
          <cell r="S977" t="str">
            <v>RAYADO, PORTA SIM</v>
          </cell>
          <cell r="T977" t="str">
            <v xml:space="preserve">                                  </v>
          </cell>
          <cell r="U977" t="str">
            <v>2017-04-19</v>
          </cell>
          <cell r="V977" t="str">
            <v>CELULARES</v>
          </cell>
          <cell r="W977" t="str">
            <v>COMPLETADO</v>
          </cell>
          <cell r="X977" t="str">
            <v>TALLER</v>
          </cell>
          <cell r="Y977">
            <v>42809</v>
          </cell>
          <cell r="Z977">
            <v>138</v>
          </cell>
          <cell r="AA977" t="str">
            <v>M010</v>
          </cell>
          <cell r="AD977" t="str">
            <v>guadlajara/villa señor</v>
          </cell>
          <cell r="AE977" t="str">
            <v>JAL</v>
          </cell>
          <cell r="AF977" t="str">
            <v>MX</v>
          </cell>
          <cell r="AG977" t="str">
            <v>10413860</v>
          </cell>
          <cell r="AH977" t="str">
            <v>HECTOR ALEJENDRO HERNANDEZ MENDEZ</v>
          </cell>
          <cell r="AI977" t="str">
            <v>649 general coronado</v>
          </cell>
          <cell r="AJ977" t="str">
            <v>36145420</v>
          </cell>
          <cell r="AK977" t="str">
            <v>3333778727</v>
          </cell>
          <cell r="AL977" t="str">
            <v>44600</v>
          </cell>
          <cell r="AM977" t="str">
            <v>26/04/2017 04 : 46 RUBI.G : SEG: CFA RGF//20/04/2017 02 : 51 GABRIELA.B : CSCSolicita información de Cf se ofrece Cambio de modelo a C1 Clienteacepta11/04/2017 23 : 25 MARCO.DIAZ : TCFINV, TCFCN por falta de producto .TCFDEV. dmc07/04/2017 22 : 56 GABRIELA.B : Se informa en proceso de CF se indicatiempo de respuesta06/04/2017 03 : 27 RAUL.CALDER : Cte sol estatus, se le indica que yase autorizó su CF el día de hoy 05/04/2017 y 25 días hábiles paracambio, cte de acuerdo05/04/2017 11 : 41 ARANTXA.MON : TCF105/04/2017 11 : 41 ARANTXA.MON : SE AUTORIZA EL NP5 AUNQUE ODS MENCIONAQUE ES OTRO MODELO04/04/2017 01 : 08 EVELYN.ZEPE : SEG: EN ESPERA DE QUE REFACCIONESOTORGUE NP5.23/03/2017 07 : 40 EVELYN.ZEPE : SEG: EN ESPERA DE CE2 POR PARTE DEREFACCIONES.22/03/2017 04 : 22 201709 : P1. T1017672 1008846EQUIPO PENDIENTE POR PARTE ( DISPLAY )16/03/2017 23 : 24 201709 : EL EQUIPO SE ENCUENTRA EN PROCOSO DEREPARACION16/03/2017 08 : 35 RUBI.G : SE ANEXAN DOCUMENTOS DE COMPRA EN SISTEMARGF//14/03/2017 01 : 46 RUBI.G : CE1: 7152776164 RGF//14/03/2017 01 : 10 ANA.ROSA : CSCCorreo de cliente:nso-hdz@hotmail.com11/03/2017 02 : 23 JUANANTONIO : se adjunta captura de pantalla decódigos postales11/03/2017 02 : 19 JUANANTONIO : DCEG09/03/2017 01 : 27 JUANANTONIO : MODOR C1DIODSWTP3333778727</v>
          </cell>
          <cell r="AN977" t="e">
            <v>#N/A</v>
          </cell>
          <cell r="AO977" t="e">
            <v>#N/A</v>
          </cell>
          <cell r="AP977" t="e">
            <v>#N/A</v>
          </cell>
          <cell r="AQ977" t="e">
            <v>#N/A</v>
          </cell>
          <cell r="AR977" t="e">
            <v>#N/A</v>
          </cell>
          <cell r="AS977" t="str">
            <v>GMS001NJD013S405686M010</v>
          </cell>
          <cell r="AT977">
            <v>2</v>
          </cell>
          <cell r="AU977" t="str">
            <v>C1</v>
          </cell>
          <cell r="AV977" t="str">
            <v>GMS001NJD013</v>
          </cell>
          <cell r="AW977" t="str">
            <v>S405686</v>
          </cell>
          <cell r="AX977" t="str">
            <v>M010</v>
          </cell>
          <cell r="AY977">
            <v>74012137</v>
          </cell>
          <cell r="AZ977">
            <v>51013060</v>
          </cell>
          <cell r="BA977">
            <v>80143866</v>
          </cell>
        </row>
        <row r="978">
          <cell r="D978">
            <v>60314283</v>
          </cell>
          <cell r="E978" t="str">
            <v>B</v>
          </cell>
          <cell r="F978" t="str">
            <v>CELULAR</v>
          </cell>
          <cell r="G978" t="str">
            <v>Guadalupe Rafael Jara Hernandez</v>
          </cell>
          <cell r="H978" t="str">
            <v>Av Peñon No. 610 Ixtapaluca/Fracc Geovillas Santa Barbara
C.P 56535</v>
          </cell>
          <cell r="I978">
            <v>19450117</v>
          </cell>
          <cell r="J978" t="str">
            <v>HISENSE</v>
          </cell>
          <cell r="K978" t="str">
            <v>C20</v>
          </cell>
          <cell r="L978" t="str">
            <v>1MH75A91MX10D0HT7Z50328</v>
          </cell>
          <cell r="M978">
            <v>0</v>
          </cell>
          <cell r="N978">
            <v>5998</v>
          </cell>
          <cell r="O978">
            <v>42695</v>
          </cell>
          <cell r="P978">
            <v>42444</v>
          </cell>
          <cell r="Q978">
            <v>201709</v>
          </cell>
          <cell r="R978" t="str">
            <v>29/03/2017 23 : 07  ROGER.R : TCFT - Irreparabilidad 11/04/2017 23 : 23  MARCO.DIAZ : TCFINV, TCFCN por falta de producto. TCFDEV dmc
aceptan el C1</v>
          </cell>
          <cell r="S978" t="str">
            <v xml:space="preserve"> EQUIPO RAYADO, PORTA SIM</v>
          </cell>
          <cell r="T978" t="str">
            <v xml:space="preserve"> JUAN FRANCISCO ALVIZAR           </v>
          </cell>
          <cell r="U978" t="str">
            <v>2017-04-19</v>
          </cell>
          <cell r="V978" t="str">
            <v>CELULARES</v>
          </cell>
          <cell r="W978" t="str">
            <v>COMPLETADO</v>
          </cell>
          <cell r="X978" t="str">
            <v>TALLER</v>
          </cell>
          <cell r="Y978">
            <v>42809</v>
          </cell>
          <cell r="Z978">
            <v>114</v>
          </cell>
          <cell r="AA978" t="str">
            <v>M010</v>
          </cell>
          <cell r="AD978" t="str">
            <v>Ixtapaluca/Fracc Geovillas Santa Barbara</v>
          </cell>
          <cell r="AE978" t="str">
            <v>MEX</v>
          </cell>
          <cell r="AF978" t="str">
            <v>MX</v>
          </cell>
          <cell r="AG978" t="str">
            <v>10412240</v>
          </cell>
          <cell r="AH978" t="str">
            <v>GUADALUPE RAFAEL JARA HERNANDEZ</v>
          </cell>
          <cell r="AI978" t="str">
            <v>610 Av Peñon</v>
          </cell>
          <cell r="AJ978" t="str">
            <v>19450117</v>
          </cell>
          <cell r="AK978" t="str">
            <v>5521320553</v>
          </cell>
          <cell r="AL978" t="str">
            <v>56535</v>
          </cell>
          <cell r="AM978" t="str">
            <v>26/04/2017 04 : 47 RUBI.G : SEG: CFA RGF//11/04/2017 23 : 23 MARCO.DIAZ : TCFINV, TCFCN por falta de producto.TCFDEV dmcaceptan el C129/03/2017 23 : 08 ROGER.R : TCF129/03/2017 23 : 07 ROGER.R : TCFT - Irreparabilidad.29/03/2017 07 : 50 201709 : RT. SE ANEXA REPORTE TECNICO PARA SUVALORACIONEQUIPO PENDIENTE POR ADHESIVO29/03/2017 07 : 45 EVELYN.ZEPE : SEG: P4. GUIA RECIBIDA EN CSA27/03/17. SE REQUIERE ADHESIVO PARA LA REPARACION DEL EQUIPO. SE ESCALACASO POR CORREO A SOPORTE TECNICO.28/03/2017 03 : 30 ARANTXA.MON : P2A GUIA: 6661370181 24/03/201723/03/2017 07 : 37 EVELYN.ZEPE : SEG: EN ESPERA DE CE2 POR PARTE DEREFACCIONES.22/03/2017 04 : 21 201709 : P1. T1019758 1008846EQUIPO PENDIENTE POR PARTE ( PCB LOGIC )16/03/2017 23 : 50 201709 : EL EQUIPO SE ENCUENTRA EN PROCESO DEREPARACION16/03/2017 08 : 29 RUBI.G : SE ANEXAN DOCUMENTOS DE COMPRA EN SISTEMARGF//10/03/2017 08 : 13 EVELYN.ZEPE : CE1: 3204541104 RGF//09/03/2017 04 : 31 DULCE.M : DCEG09/03/2017 04 : 29 DULCE.M : RD% DURILLO Y ELBOROCRASH12180@GMAIL.COM</v>
          </cell>
          <cell r="AN978" t="str">
            <v>1MH75AL1MX1Z30</v>
          </cell>
          <cell r="AO978" t="e">
            <v>#N/A</v>
          </cell>
          <cell r="AP978" t="e">
            <v>#N/A</v>
          </cell>
          <cell r="AQ978" t="e">
            <v>#N/A</v>
          </cell>
          <cell r="AR978" t="e">
            <v>#N/A</v>
          </cell>
          <cell r="AS978" t="str">
            <v>GMS001NJD013S405686M010</v>
          </cell>
          <cell r="AT978">
            <v>2</v>
          </cell>
          <cell r="AU978" t="str">
            <v>C1</v>
          </cell>
          <cell r="AV978" t="str">
            <v>GMS001NJD013</v>
          </cell>
          <cell r="AW978" t="str">
            <v>S405686</v>
          </cell>
          <cell r="AX978" t="str">
            <v>M010</v>
          </cell>
          <cell r="AY978">
            <v>74012373</v>
          </cell>
          <cell r="AZ978">
            <v>51013297</v>
          </cell>
          <cell r="BA978">
            <v>80144414</v>
          </cell>
        </row>
        <row r="979">
          <cell r="D979">
            <v>60314284</v>
          </cell>
          <cell r="E979" t="str">
            <v xml:space="preserve">A </v>
          </cell>
          <cell r="F979" t="str">
            <v>CELULAR</v>
          </cell>
          <cell r="G979" t="str">
            <v>Jorleth Jazmin Montesinos Castillejos</v>
          </cell>
          <cell r="H979" t="str">
            <v>6TA PONIENTE SUR
No. 447 Centro/tuxtla Gutierrez Chiapa
C.P 29000</v>
          </cell>
          <cell r="I979">
            <v>60210765</v>
          </cell>
          <cell r="J979" t="str">
            <v>HISENSE</v>
          </cell>
          <cell r="K979" t="str">
            <v>U972</v>
          </cell>
          <cell r="L979">
            <v>869174020515253</v>
          </cell>
          <cell r="M979">
            <v>0</v>
          </cell>
          <cell r="N979">
            <v>1980</v>
          </cell>
          <cell r="O979">
            <v>42566</v>
          </cell>
          <cell r="P979">
            <v>42809</v>
          </cell>
          <cell r="Q979">
            <v>201709</v>
          </cell>
          <cell r="R979" t="str">
            <v>CF. POR FALTA DE PARTE 22/03/2017 04 : 20 201709 : P1. T1023978.   1008846
EQUIPO PENDIENTE POR PARTE ( BATERIA ) 05/04/2017 11 : 46  ARANTXA.MON : NP5</v>
          </cell>
          <cell r="S979" t="str">
            <v xml:space="preserve"> EQUIPO RAYADO, BATERIA</v>
          </cell>
          <cell r="T979" t="str">
            <v xml:space="preserve"> JUAN FRANCISCO ALVIZAR           </v>
          </cell>
          <cell r="U979" t="str">
            <v>2017-04-19</v>
          </cell>
          <cell r="V979" t="str">
            <v>CELULARES</v>
          </cell>
          <cell r="W979" t="str">
            <v>COMPLETADO</v>
          </cell>
          <cell r="X979" t="str">
            <v>TALLER</v>
          </cell>
          <cell r="Y979">
            <v>42809</v>
          </cell>
          <cell r="Z979">
            <v>243</v>
          </cell>
          <cell r="AA979" t="str">
            <v>M010</v>
          </cell>
          <cell r="AD979" t="str">
            <v>Centro/tuxtla Gutierrez Chiapa</v>
          </cell>
          <cell r="AE979" t="str">
            <v>CHS</v>
          </cell>
          <cell r="AF979" t="str">
            <v>MX</v>
          </cell>
          <cell r="AG979" t="str">
            <v>10410856</v>
          </cell>
          <cell r="AH979" t="str">
            <v>JORLETH JAZMIN MONTESINOS CASTILLEJ</v>
          </cell>
          <cell r="AI979" t="str">
            <v>447 6TA PONIENTE SUR</v>
          </cell>
          <cell r="AJ979" t="str">
            <v>60210765</v>
          </cell>
          <cell r="AK979" t="str">
            <v>0459611684007</v>
          </cell>
          <cell r="AL979" t="str">
            <v>29000</v>
          </cell>
          <cell r="AM979" t="str">
            <v>26/04/2017 04 : 47 RUBI.G : SEG: CFA RGF//13/04/2017 01 : 03 BRENDA.MORA : CSCSe le hace mención de la autorización del cf y el tiempo de entrega de20 días hábiles. TCF1PU-Cliente05/04/2017 11 : 46 ARANTXA.MON : TCF105/04/2017 11 : 46 ARANTXA.MON : NP504/04/2017 01 : 51 EVELYN.ZEPE : SEG: EN ESPERA DE QUE REFACCIONESOTORGUE NP5.23/03/2017 07 : 39 EVELYN.ZEPE : SEG: EN ESPERA DE CE2 POR PARTE DEREFACCIONES.22/03/2017 04 : 20 201709 : P1. T1023978. 1008846EQUIPO PENDIENTE POR PARTE ( BATERIA )16/03/2017 23 : 48 201709 : EL EQUIPO SE ENCUENTRA EN PROCESO DEREPARACION16/03/2017 08 : 31 RUBI.G : SE ANEXAN DOCUMENTOS DE COMPRA EN SISTEMARGF//14/03/2017 01 : 21 RUBI.G : CE1: 7152704436 RGF//11/03/2017 02 : 57 ANA.GABRIELA : DCEG:25/02/2017 04 : 07 MARIELA.CHA : ODSWTPREINFRESOODSWTP31/01/2017 03 : 58 MARIELA.CHA : ODSWTPJOCHI-52@HOTMAIL.COM3RAY 4TA SUR</v>
          </cell>
          <cell r="AN979" t="e">
            <v>#N/A</v>
          </cell>
          <cell r="AO979" t="e">
            <v>#N/A</v>
          </cell>
          <cell r="AP979" t="e">
            <v>#N/A</v>
          </cell>
          <cell r="AQ979" t="e">
            <v>#N/A</v>
          </cell>
          <cell r="AR979" t="e">
            <v>#N/A</v>
          </cell>
          <cell r="AS979" t="str">
            <v>1MS75CE9MX10D0C163007M010</v>
          </cell>
          <cell r="AT979">
            <v>9</v>
          </cell>
          <cell r="AU979" t="str">
            <v>HISENSE U972</v>
          </cell>
          <cell r="AV979" t="str">
            <v>1MS75CE9MX10D0</v>
          </cell>
          <cell r="AW979" t="str">
            <v>C163007</v>
          </cell>
          <cell r="AX979" t="str">
            <v>M010</v>
          </cell>
          <cell r="AY979">
            <v>74012142</v>
          </cell>
          <cell r="AZ979">
            <v>51013065</v>
          </cell>
          <cell r="BA979">
            <v>80144939</v>
          </cell>
        </row>
        <row r="980">
          <cell r="D980">
            <v>60314420</v>
          </cell>
          <cell r="E980" t="str">
            <v xml:space="preserve">A </v>
          </cell>
          <cell r="F980" t="str">
            <v>CELULAR</v>
          </cell>
          <cell r="G980" t="str">
            <v>Maria trinidad Flores</v>
          </cell>
          <cell r="H980" t="str">
            <v>Atropologia No.16 Azcaposalco / El rosario, CP. 02100</v>
          </cell>
          <cell r="I980">
            <v>53821867</v>
          </cell>
          <cell r="J980" t="str">
            <v>HISENSE</v>
          </cell>
          <cell r="K980" t="str">
            <v>C20</v>
          </cell>
          <cell r="L980" t="str">
            <v>1MH75A91MX10DOH51Z5025A</v>
          </cell>
          <cell r="M980">
            <v>39798303</v>
          </cell>
          <cell r="N980">
            <v>5998.5</v>
          </cell>
          <cell r="O980">
            <v>42672</v>
          </cell>
          <cell r="P980">
            <v>42810</v>
          </cell>
          <cell r="Q980">
            <v>201709</v>
          </cell>
          <cell r="R980" t="str">
            <v>25/03/2017 03 : 02  ROGER.R : TCFT - Irreparabilidad 11/04/2017 23 : 26  MARCO.DIAZ : TCFINV, TCFCN por falta de producto TCFDEV. dmc</v>
          </cell>
          <cell r="S980" t="str">
            <v>EQUIPO MALTRADO CON PORTA SIM</v>
          </cell>
          <cell r="T980" t="str">
            <v xml:space="preserve"> JUAN FRANCISCO ALZIVAR           </v>
          </cell>
          <cell r="U980" t="str">
            <v>2017-04-20</v>
          </cell>
          <cell r="V980" t="str">
            <v>CELULARES</v>
          </cell>
          <cell r="W980" t="str">
            <v>COMPLETADO</v>
          </cell>
          <cell r="X980" t="str">
            <v>TALLER</v>
          </cell>
          <cell r="Y980">
            <v>42811</v>
          </cell>
          <cell r="Z980">
            <v>139</v>
          </cell>
          <cell r="AA980" t="str">
            <v>M010</v>
          </cell>
          <cell r="AD980" t="str">
            <v>Azcaposalco / El rosario</v>
          </cell>
          <cell r="AE980" t="str">
            <v>DF</v>
          </cell>
          <cell r="AF980" t="str">
            <v>MX</v>
          </cell>
          <cell r="AG980" t="str">
            <v>10413846</v>
          </cell>
          <cell r="AH980" t="str">
            <v>MARIA TRINIDAD FLORES</v>
          </cell>
          <cell r="AI980" t="str">
            <v>16 Atropologia</v>
          </cell>
          <cell r="AJ980" t="str">
            <v>53821867</v>
          </cell>
          <cell r="AK980" t="str">
            <v>5521747273</v>
          </cell>
          <cell r="AL980" t="str">
            <v>02100</v>
          </cell>
          <cell r="AM980" t="str">
            <v>26/04/2017 04 : 47 RUBI.G : SEG: CFA RGF//19/04/2017 23 : 37 MARIELA.CHA : CSCCliente autorizo cambio de modelo19/04/2017 22 : 44 GABRIELA.B : CSCSolicita información de CF se ofrece cambio a C1 lo verifica11/04/2017 23 : 26 MARCO.DIAZ : TCFINV, TCFCN por falta de productoTCFDEV. dmc06/04/2017 23 : 19 ANA.LAURA : CSCse le comenta a cte q estamos en tiempo y forma del proceso de CF, enespera de embarque del equipo28/03/2017 03 : 33 ARANTXA.MON : P2A GUIA: 6661370181 24/03/201728/03/2017 03 : 03 GABRIELA.B : CSCSe brinda información por Irreparable, se indica posible cambio fisico25/03/2017 03 : 03 ROGER.R : TCF125/03/2017 03 : 02 ROGER.R : TCFT - Irreparabilidad23/03/2017 22 : 44 201709 : RT. SE ANEXA REPORTE TECNICO PARA SUVALORACION23/03/2017 03 : 45 201709 : P1. T1019758. 1008905EQUIPO PENDIENTE POR PARTE ( PCB LOGIC )22/03/2017 00 : 26 201709 : EL EQUIPO SE ENCUENTRA EN PROCESO DEREPARACION18/03/2017 04 : 35 RUBI.G : SE ANEXAN DOCUMENTOS DE COMPRA EN SISTEMARGF//18/03/2017 01 : 16 GERARDO.GRA : CSC para solicitar fecha de entrega desu equipo se indica fecha de entrega aproximado 10 días hábiles. EMC*11/03/2017 01 : 45 RUBI.G : CE1: 5483603090 RGF//10/03/2017 02 : 38 MARIELA.CHA : DCEG08/03/2017 23 : 48 MARIELA.CHA : ODSWTPGASTRONOMÍA Y BIOLOGÍAFACHADA CREMA REJA BLANCAJDGGB@HOTMAIL.COM</v>
          </cell>
          <cell r="AN980" t="str">
            <v>1MH75AL1MX1Z30</v>
          </cell>
          <cell r="AO980" t="e">
            <v>#N/A</v>
          </cell>
          <cell r="AP980" t="e">
            <v>#N/A</v>
          </cell>
          <cell r="AQ980" t="e">
            <v>#N/A</v>
          </cell>
          <cell r="AR980" t="e">
            <v>#N/A</v>
          </cell>
          <cell r="AS980" t="str">
            <v>GMS001NJD013S405686M010</v>
          </cell>
          <cell r="AT980">
            <v>2</v>
          </cell>
          <cell r="AU980" t="str">
            <v>C1</v>
          </cell>
          <cell r="AV980" t="str">
            <v>GMS001NJD013</v>
          </cell>
          <cell r="AW980" t="str">
            <v>S405686</v>
          </cell>
          <cell r="AX980" t="str">
            <v>M010</v>
          </cell>
          <cell r="AY980">
            <v>74012276</v>
          </cell>
          <cell r="AZ980">
            <v>51013204</v>
          </cell>
          <cell r="BA980">
            <v>80141942</v>
          </cell>
        </row>
        <row r="981">
          <cell r="D981">
            <v>60314427</v>
          </cell>
          <cell r="E981" t="str">
            <v xml:space="preserve">A </v>
          </cell>
          <cell r="F981" t="str">
            <v>CELULAR</v>
          </cell>
          <cell r="G981" t="str">
            <v>Gabriela Guerra</v>
          </cell>
          <cell r="H981" t="str">
            <v>vicente guerrero poniente No. 200, zinacantepec/pueblo CP 51350</v>
          </cell>
          <cell r="I981">
            <v>7222183244</v>
          </cell>
          <cell r="J981" t="str">
            <v>HISENSE</v>
          </cell>
          <cell r="K981" t="str">
            <v>U989</v>
          </cell>
          <cell r="L981" t="str">
            <v>1M145756M9MX1H70H50D10788</v>
          </cell>
          <cell r="M981">
            <v>42096522</v>
          </cell>
          <cell r="N981">
            <v>2499</v>
          </cell>
          <cell r="O981">
            <v>42766</v>
          </cell>
          <cell r="P981">
            <v>42811</v>
          </cell>
          <cell r="Q981">
            <v>201709</v>
          </cell>
          <cell r="R981" t="str">
            <v>CF. POR FALTA DE PARTE DISPLAY 23/03/2017 03 : 47 201709 : P1. T1047733.   1008905 06/04/2017 00 : 33  ARANTXA.MON : NP5</v>
          </cell>
          <cell r="S981" t="str">
            <v>EQUIPO MALTRADO CON TAPA Y BATERIA</v>
          </cell>
          <cell r="T981" t="str">
            <v xml:space="preserve"> JUAN FRANCISCO ALZIVAR           </v>
          </cell>
          <cell r="U981" t="str">
            <v>2017-04-20</v>
          </cell>
          <cell r="V981" t="str">
            <v>CELULARES</v>
          </cell>
          <cell r="W981" t="str">
            <v>COMPLETADO</v>
          </cell>
          <cell r="X981" t="str">
            <v>TALLER</v>
          </cell>
          <cell r="Y981">
            <v>42811</v>
          </cell>
          <cell r="Z981">
            <v>45</v>
          </cell>
          <cell r="AA981" t="str">
            <v>M010</v>
          </cell>
          <cell r="AD981" t="str">
            <v>zinacantepec/pueblo</v>
          </cell>
          <cell r="AE981" t="str">
            <v>MEX</v>
          </cell>
          <cell r="AF981" t="str">
            <v>MX</v>
          </cell>
          <cell r="AG981" t="str">
            <v>10413784</v>
          </cell>
          <cell r="AH981" t="str">
            <v>GABRIELA GUERRA</v>
          </cell>
          <cell r="AI981" t="str">
            <v>200 vicente guerrero poniente</v>
          </cell>
          <cell r="AJ981" t="str">
            <v>7222183244</v>
          </cell>
          <cell r="AK981" t="str">
            <v>7227535910</v>
          </cell>
          <cell r="AL981" t="str">
            <v>51350</v>
          </cell>
          <cell r="AM981" t="str">
            <v>26/04/2017 04 : 48 RUBI.G : SEG: CFA RGF//06/04/2017 00 : 33 ARANTXA.MON : TCF106/04/2017 00 : 33 ARANTXA.MON : NP504/04/2017 01 : 55 EVELYN.ZEPE : SEG: EN ESPERA DE QUE REFACCIONESOTORGUE NP5.23/03/2017 03 : 47 201709 : P1. T1047733. 1008905EQUIPO PENDIENTE POR PARTE ( DISPLAY )22/03/2017 00 : 04 201709 : EL EQUIPO SE ENCUENTRA EN PROCESO DEREPARACION18/03/2017 04 : 57 RUBI.G : SE ANEXAN DOCUMENTOS DE COMPRA EN SISTEMARGF//15/03/2017 01 : 41 RUBI.G : CE1: 2703063845 RGF//14/03/2017 08 : 05 GERARDO.GRA : DCEG: ELABORADA POR EMC*ENTRE CALLES GALEANA E ISABEL LA CATÓLICACORREO GABYESTRELLA87@HOTMAIL.COM</v>
          </cell>
          <cell r="AN981" t="str">
            <v>1MS75CM9MX1H70</v>
          </cell>
          <cell r="AO981" t="e">
            <v>#N/A</v>
          </cell>
          <cell r="AP981" t="e">
            <v>#N/A</v>
          </cell>
          <cell r="AQ981" t="e">
            <v>#N/A</v>
          </cell>
          <cell r="AR981" t="e">
            <v>#N/A</v>
          </cell>
          <cell r="AS981" t="str">
            <v/>
          </cell>
          <cell r="AT981" t="e">
            <v>#N/A</v>
          </cell>
          <cell r="AY981">
            <v>74012325</v>
          </cell>
          <cell r="AZ981">
            <v>51013247</v>
          </cell>
          <cell r="BA981">
            <v>80147925</v>
          </cell>
        </row>
        <row r="982">
          <cell r="D982">
            <v>60314431</v>
          </cell>
          <cell r="E982" t="str">
            <v>B</v>
          </cell>
          <cell r="F982" t="str">
            <v>CELULAR</v>
          </cell>
          <cell r="G982" t="str">
            <v>Jesus Romero Jordan</v>
          </cell>
          <cell r="H982" t="str">
            <v>calle aguajitos num 397, arcos del sol/los cabos CP. 23474</v>
          </cell>
          <cell r="I982">
            <v>6241734004</v>
          </cell>
          <cell r="J982" t="str">
            <v>HISENSE</v>
          </cell>
          <cell r="K982" t="str">
            <v>C20</v>
          </cell>
          <cell r="L982" t="str">
            <v>1MHE5A91MX10D0H2AH2074A</v>
          </cell>
          <cell r="M982">
            <v>3555958</v>
          </cell>
          <cell r="N982">
            <v>4499</v>
          </cell>
          <cell r="O982">
            <v>42643</v>
          </cell>
          <cell r="P982">
            <v>42811</v>
          </cell>
          <cell r="Q982">
            <v>201709</v>
          </cell>
          <cell r="R982" t="str">
            <v>25/03/2017 02 : 58  ROGER.R : TCFT - Irreparabilidad. 11/04/2017 23 : 27  MARCO.DIAZ :  TCFINV, TCFCN se pasa a devolucion por falta de producto TCFDEV. dmc</v>
          </cell>
          <cell r="S982" t="str">
            <v>EQUIPO MALTRADO CON PORTA SIM</v>
          </cell>
          <cell r="T982" t="str">
            <v xml:space="preserve"> JUAN FRANCISCO ALZIVAR           </v>
          </cell>
          <cell r="U982" t="str">
            <v>2017-04-20</v>
          </cell>
          <cell r="V982" t="str">
            <v>CELULARES</v>
          </cell>
          <cell r="W982" t="str">
            <v>COMPLETADO</v>
          </cell>
          <cell r="X982" t="str">
            <v>TALLER</v>
          </cell>
          <cell r="Y982">
            <v>42811</v>
          </cell>
          <cell r="Z982">
            <v>168</v>
          </cell>
          <cell r="AA982" t="str">
            <v>M010</v>
          </cell>
          <cell r="AD982" t="str">
            <v>arcos del sol/los cabos</v>
          </cell>
          <cell r="AE982" t="str">
            <v>BCS</v>
          </cell>
          <cell r="AF982" t="str">
            <v>MX</v>
          </cell>
          <cell r="AG982" t="str">
            <v>10412067</v>
          </cell>
          <cell r="AH982" t="str">
            <v>JESUS ROMERO JORDAN</v>
          </cell>
          <cell r="AI982" t="str">
            <v>calle aguajitos num 397</v>
          </cell>
          <cell r="AJ982" t="str">
            <v>6241773790</v>
          </cell>
          <cell r="AK982" t="str">
            <v>6241773790</v>
          </cell>
          <cell r="AL982" t="str">
            <v>23474</v>
          </cell>
          <cell r="AM982" t="str">
            <v>26/04/2017 04 : 49 RUBI.G : SEG: CFA RGF//11/04/2017 23 : 27 MARCO.DIAZ : TCFINV, TCFCN se pasa a devolucion porfalta de producto TCFDEV. dmc07/04/2017 01 : 56 EVELYN.ZEPE : SEG: SE HACE CAMBIO A Waiting ExchangeA SOLICITUD DE REFACCIONES POR CORREO.28/03/2017 03 : 33 ARANTXA.MON : P2A GUIA: 6661370181 24/03/201725/03/2017 03 : 00 ROGER.R : TCF125/03/2017 02 : 58 ROGER.R : TCFT - Irreparabilidad.23/03/2017 22 : 45 201709 : RT. SE ANEXA REPORTE TECNICO PARA SUVALORACION21/03/2017 23 : 49 201709 : EL EQUIPO SE ENCUENTRA EN PROCESO DEREPARACION18/03/2017 05 : 04 RUBI.G : SE ANEXAN DOCUMENTOS DE COMPRA EN SISTEMARGF//15/03/2017 01 : 58 RUBI.G : CE1: 3482512994 RGF//14/03/2017 23 : 21 LAURA.HERNA : DCEG14/03/2017 23 : 19 LAURA.HERNA : ODSWTPA UN COSTADO DE SORIANAIMAGENSALONCSL@GMAIL.COM</v>
          </cell>
          <cell r="AN982" t="str">
            <v>1MH75AL1MX1Z30</v>
          </cell>
          <cell r="AO982" t="e">
            <v>#N/A</v>
          </cell>
          <cell r="AP982" t="e">
            <v>#N/A</v>
          </cell>
          <cell r="AQ982" t="e">
            <v>#N/A</v>
          </cell>
          <cell r="AR982" t="e">
            <v>#N/A</v>
          </cell>
          <cell r="AS982" t="str">
            <v>GMS001NJD013S405686M010</v>
          </cell>
          <cell r="AT982">
            <v>2</v>
          </cell>
          <cell r="AU982" t="str">
            <v>C1</v>
          </cell>
          <cell r="AV982" t="str">
            <v>GMS001NJD013</v>
          </cell>
          <cell r="AW982" t="str">
            <v>S405686</v>
          </cell>
          <cell r="AX982" t="str">
            <v>M010</v>
          </cell>
          <cell r="AY982">
            <v>74012277</v>
          </cell>
          <cell r="AZ982">
            <v>51013205</v>
          </cell>
          <cell r="BA982">
            <v>80141943</v>
          </cell>
        </row>
        <row r="983">
          <cell r="D983">
            <v>60314286</v>
          </cell>
          <cell r="E983" t="str">
            <v xml:space="preserve">A </v>
          </cell>
          <cell r="F983" t="str">
            <v>CELULAR</v>
          </cell>
          <cell r="G983" t="str">
            <v>MARTHA CAÑADA</v>
          </cell>
          <cell r="H983" t="str">
            <v>Emeteria valencia
No. 106 celaya /col 15 de mayo
C.P 38016</v>
          </cell>
          <cell r="I983">
            <v>412160291</v>
          </cell>
          <cell r="J983" t="str">
            <v>HISENSE</v>
          </cell>
          <cell r="K983" t="str">
            <v>U989</v>
          </cell>
          <cell r="L983" t="str">
            <v>1MS75CM9MX1H70HFND10C96</v>
          </cell>
          <cell r="M983">
            <v>0</v>
          </cell>
          <cell r="N983">
            <v>0</v>
          </cell>
          <cell r="O983">
            <v>42779</v>
          </cell>
          <cell r="P983">
            <v>42809</v>
          </cell>
          <cell r="Q983">
            <v>201709</v>
          </cell>
          <cell r="R983" t="str">
            <v>22/03/2017 04 : 22 201709 : P1.  T1047733.   1008846
EQUIPO PENDIENTE POR PARTE ( DISPLAY ) 07/04/2017 23 : 45  ARANTXA.MON : NP5</v>
          </cell>
          <cell r="S983" t="str">
            <v>EQUIPO RAYADO, BATERIA</v>
          </cell>
          <cell r="T983" t="str">
            <v xml:space="preserve"> JUAN FRANCISCO ALZIVAR           </v>
          </cell>
          <cell r="U983" t="str">
            <v>2017-04-19</v>
          </cell>
          <cell r="V983" t="str">
            <v>CELULARES</v>
          </cell>
          <cell r="W983" t="str">
            <v>COMPLETADO</v>
          </cell>
          <cell r="X983" t="str">
            <v>TALLER</v>
          </cell>
          <cell r="Y983">
            <v>42809</v>
          </cell>
          <cell r="Z983">
            <v>30</v>
          </cell>
          <cell r="AA983" t="str">
            <v>M010</v>
          </cell>
          <cell r="AD983" t="str">
            <v>celaya /col 15 de mayo</v>
          </cell>
          <cell r="AE983" t="str">
            <v>GTO</v>
          </cell>
          <cell r="AF983" t="str">
            <v>MX</v>
          </cell>
          <cell r="AG983" t="str">
            <v>10412662</v>
          </cell>
          <cell r="AH983" t="str">
            <v>MARTHA CAÑADA</v>
          </cell>
          <cell r="AI983" t="str">
            <v>106 Emeteria valencia</v>
          </cell>
          <cell r="AJ983" t="str">
            <v>412160291</v>
          </cell>
          <cell r="AK983" t="str">
            <v>4611899417</v>
          </cell>
          <cell r="AL983" t="str">
            <v>38016</v>
          </cell>
          <cell r="AM983" t="str">
            <v>26/04/2017 04 : 49 RUBI.G : SEG: CFA RGF//07/04/2017 23 : 45 ARANTXA.MON : TCF107/04/2017 23 : 45 ARANTXA.MON : NP506/04/2017 23 : 54 ANA.LAURA : CSCQREFse le comenta a cte q esta taller en espera de refaccion, cte llamarasig. semana06/04/2017 03 : 07 201709 : P1. 100939906/04/2017 01 : 59 EVELYN.ZEPE : SEG: SE MANDA CORREO A CSA PARA QUECORRIJA OC EN OB. LA OC 1008846 NO INCLUYE PEDIDO PARA LA ODS.04/04/2017 02 : 03 EVELYN.ZEPE : SEG: SE MANDA CORREO A REFACCIONESSOLICITANDO FECHA DE SURTIDO O NP5.23/03/2017 07 : 48 EVELYN.ZEPE : SEG: EN ESPERA DE CE2 POR PARTE DEREFACCIONES.22/03/2017 04 : 22 201709 : P1. T1047733. 1008846EQUIPO PENDIENTE POR PARTE ( DISPLAY )16/03/2017 23 : 22 201709 : EL EQUIPO SE ENCUENTRA EN PROCESO DEREPARACION16/03/2017 08 : 38 RUBI.G : SE ANEXAN DOCUMENTOS DE COMPRA EN SISTEMARGF//14/03/2017 02 : 51 RUBI.G : CE1: 6007853843 RGF//11/03/2017 00 : 34 DULCE.M : DCEG11/03/2017 00 : 32 DULCE.M : MARIOTOVARGARCIA@YAHOO.COM.MXHAY UN WAL-MART PARQUE CELAYA ESTA A 5 MINUTOSFACHADA OBRA NEGRAODSWTP</v>
          </cell>
          <cell r="AN983" t="str">
            <v>1MS75CM9MX1H70</v>
          </cell>
          <cell r="AO983" t="e">
            <v>#N/A</v>
          </cell>
          <cell r="AP983" t="e">
            <v>#N/A</v>
          </cell>
          <cell r="AQ983" t="e">
            <v>#N/A</v>
          </cell>
          <cell r="AR983" t="e">
            <v>#N/A</v>
          </cell>
          <cell r="AS983" t="str">
            <v/>
          </cell>
          <cell r="AT983" t="e">
            <v>#N/A</v>
          </cell>
          <cell r="AY983">
            <v>74012326</v>
          </cell>
          <cell r="AZ983">
            <v>51013248</v>
          </cell>
          <cell r="BA983">
            <v>80147926</v>
          </cell>
        </row>
        <row r="984">
          <cell r="D984">
            <v>60314619</v>
          </cell>
          <cell r="E984" t="str">
            <v>B</v>
          </cell>
          <cell r="F984" t="str">
            <v>CELULAR</v>
          </cell>
          <cell r="G984" t="str">
            <v>Sergio Vega Palacios</v>
          </cell>
          <cell r="H984" t="str">
            <v>antonio brava 402 b, chapala/Centro CP. 45900</v>
          </cell>
          <cell r="I984" t="str">
            <v xml:space="preserve">044-3312513039 </v>
          </cell>
          <cell r="J984" t="str">
            <v>HISENSE</v>
          </cell>
          <cell r="K984" t="str">
            <v>C20</v>
          </cell>
          <cell r="L984" t="str">
            <v>1MH75A91MX10D0H1BH203E1</v>
          </cell>
          <cell r="M984" t="str">
            <v>ABQC7151</v>
          </cell>
          <cell r="N984">
            <v>8579</v>
          </cell>
          <cell r="O984">
            <v>42545</v>
          </cell>
          <cell r="P984">
            <v>42817</v>
          </cell>
          <cell r="Q984">
            <v>201709</v>
          </cell>
          <cell r="R984" t="str">
            <v>28/03/2017 02 : 47  ROGER.R : TCFT - Irreparabilidad. 11/04/2017 23 : 30  MARCO.DIAZ : TCFINV, TCFCN se pasa a devolucion por falta de producto TCFDEV. dmc
24/03/2017 23 : 46 201709 : P1. T1019758.   1009011
PENDIENTE POR PARTE ( PCB LOGIC )</v>
          </cell>
          <cell r="S984" t="str">
            <v>EQUIPO MALTRADO CON PORTA SIM</v>
          </cell>
          <cell r="T984" t="str">
            <v xml:space="preserve"> JUAN FRANCISCO ALZIVAR           </v>
          </cell>
          <cell r="U984" t="str">
            <v>2017-04-20</v>
          </cell>
          <cell r="V984" t="str">
            <v>CELULARES</v>
          </cell>
          <cell r="W984" t="str">
            <v>COMPLETADO</v>
          </cell>
          <cell r="X984" t="str">
            <v>TALLER</v>
          </cell>
          <cell r="Y984">
            <v>42816</v>
          </cell>
          <cell r="Z984">
            <v>271</v>
          </cell>
          <cell r="AA984" t="str">
            <v>M010</v>
          </cell>
          <cell r="AD984" t="str">
            <v>chapala/Centro</v>
          </cell>
          <cell r="AE984" t="str">
            <v>JAL</v>
          </cell>
          <cell r="AF984" t="str">
            <v>MX</v>
          </cell>
          <cell r="AG984" t="str">
            <v>10405439</v>
          </cell>
          <cell r="AH984" t="str">
            <v>SERGIO VEGA PALACIOS</v>
          </cell>
          <cell r="AI984" t="str">
            <v>antonio brava 402 b</v>
          </cell>
          <cell r="AJ984" t="str">
            <v>044-3312513039</v>
          </cell>
          <cell r="AK984">
            <v>0</v>
          </cell>
          <cell r="AL984" t="str">
            <v>45900</v>
          </cell>
          <cell r="AM984" t="str">
            <v>26/04/2017 04 : 49 RUBI.G : SEG: CFA RGF//11/04/2017 23 : 30 MARCO.DIAZ : TCFINV, TCFCN se pasa a devolucion porfalta de producto TCFDEV. dmc01/04/2017 00 : 54 BRENDA.MORA : CSCSe le hace mención de la autorización del cf y el tiempo de entrega de20 días hábiles. TCF1PU-CSA29/03/2017 02 : 32 ARANTXA.MON : P2A GUIA: 3081147661 27/03/201728/03/2017 02 : 47 ROGER.R : TCF128/03/2017 02 : 47 ROGER.R : TCFT - Irreparabilidad.24/03/2017 23 : 46 201709 : P1. T1019758. 1009011PENDIENTE POR PARTE ( PCB LOGIC )24/03/2017 23 : 43 201709 : RT. SE ANEXA REPORTE TECNICO PARA SUVALORACION23/03/2017 04 : 06 201709 : EL EQUIPO SE ENCUENTRA EN PROCESO DEREPARACION23/03/2017 01 : 46 RUBI.G : SE ANEXAN DOCUMENTOS DE COMPRA EN SISTEMARGF//16/03/2017 00 : 58 RUBI.G : CE1: 7698347510 RGF//15/03/2017 05 : 46 ANA.ROSA : DCEG15/03/2017 05 : 43 ANA.ROSA : ODSWTP%LA PÁZ Y PIPILA, CASA COLOR VERDE PISTACHE SERGIO.VEGA87@GMAIL.COM</v>
          </cell>
          <cell r="AN984" t="str">
            <v>1MH75AL1MX1Z30</v>
          </cell>
          <cell r="AO984" t="e">
            <v>#N/A</v>
          </cell>
          <cell r="AP984" t="e">
            <v>#N/A</v>
          </cell>
          <cell r="AQ984" t="e">
            <v>#N/A</v>
          </cell>
          <cell r="AR984" t="e">
            <v>#N/A</v>
          </cell>
          <cell r="AS984" t="str">
            <v>GMS001NJD013S405686M010</v>
          </cell>
          <cell r="AT984">
            <v>2</v>
          </cell>
          <cell r="AU984" t="str">
            <v>C1</v>
          </cell>
          <cell r="AV984" t="str">
            <v>GMS001NJD013</v>
          </cell>
          <cell r="AW984" t="str">
            <v>S405686</v>
          </cell>
          <cell r="AX984" t="str">
            <v>M010</v>
          </cell>
          <cell r="AY984">
            <v>74012278</v>
          </cell>
          <cell r="AZ984">
            <v>51013206</v>
          </cell>
          <cell r="BA984">
            <v>80141945</v>
          </cell>
        </row>
        <row r="985">
          <cell r="D985">
            <v>60314857</v>
          </cell>
          <cell r="E985" t="str">
            <v xml:space="preserve">A </v>
          </cell>
          <cell r="F985" t="str">
            <v>CELULAR</v>
          </cell>
          <cell r="G985" t="str">
            <v>Nancy Soledad Pacheco</v>
          </cell>
          <cell r="H985" t="str">
            <v>callejon 5 de mayo num 2, dn rafael chamapa/naucalpan CP. 53660</v>
          </cell>
          <cell r="I985">
            <v>5530612631</v>
          </cell>
          <cell r="J985" t="str">
            <v>HISENSE</v>
          </cell>
          <cell r="K985" t="str">
            <v>U989</v>
          </cell>
          <cell r="L985" t="str">
            <v>1MS75CM9MX1H70H5PD1120D</v>
          </cell>
          <cell r="M985" t="str">
            <v>SN</v>
          </cell>
          <cell r="N985">
            <v>2499</v>
          </cell>
          <cell r="O985">
            <v>42734</v>
          </cell>
          <cell r="P985">
            <v>42818</v>
          </cell>
          <cell r="Q985">
            <v>201709</v>
          </cell>
          <cell r="R985" t="str">
            <v>30/03/2017 02 : 45  ERNESTO.HERN : NP5
27/03/2017 23 : 19 201709 : P1. T1047733.  1009092
EQUIPO PENDIENTE POR PARTE ( LCD )</v>
          </cell>
          <cell r="S985" t="str">
            <v>EQUIPO MALTRADO CON TAPA Y BATERIA</v>
          </cell>
          <cell r="T985" t="str">
            <v xml:space="preserve"> JUAN FRANCISCO ALZIVAR           </v>
          </cell>
          <cell r="U985" t="str">
            <v>2017-04-20</v>
          </cell>
          <cell r="V985" t="str">
            <v>CELULARES</v>
          </cell>
          <cell r="W985" t="str">
            <v>COMPLETADO</v>
          </cell>
          <cell r="X985" t="str">
            <v>TALLER</v>
          </cell>
          <cell r="Y985">
            <v>42817</v>
          </cell>
          <cell r="Z985">
            <v>83</v>
          </cell>
          <cell r="AA985" t="str">
            <v>M010</v>
          </cell>
          <cell r="AD985" t="str">
            <v>dn rafael chamapa/naucalpan</v>
          </cell>
          <cell r="AE985" t="str">
            <v>MEX</v>
          </cell>
          <cell r="AF985" t="str">
            <v>MX</v>
          </cell>
          <cell r="AG985" t="str">
            <v>10414003</v>
          </cell>
          <cell r="AH985" t="str">
            <v>NANCY SOLEDAD PACHECO</v>
          </cell>
          <cell r="AI985" t="str">
            <v>callejon 5 de mayo num 2</v>
          </cell>
          <cell r="AJ985" t="str">
            <v>5530612631</v>
          </cell>
          <cell r="AK985">
            <v>0</v>
          </cell>
          <cell r="AL985" t="str">
            <v>53660</v>
          </cell>
          <cell r="AM985" t="str">
            <v>26/04/2017 07 : 27 RUBI.G : SEG: CFA RGF//30/03/2017 02 : 45 ERNESTO.HERN : TCF130/03/2017 02 : 45 ERNESTO.HERN : NP527/03/2017 23 : 19 201709 : P1. T1047733. 1009092EQUIPO PENDIENTE POR PARTE ( LCD )25/03/2017 02 : 08 201709 : EL EQUIPO SE ENCUENTRA EN PROCESO DEREPARACION24/03/2017 06 : 23 RUBI.G : SE ANEXAN DOCUMENTOS DE COMPRA EN SISTEMARGF//18/03/2017 07 : 50 GABRIELA.B : Se Corrige Mailkarmadijitalstudio@outlook.com16/03/2017 06 : 20 RUBI.G : CE1: 8086445964 RGF//16/03/2017 00 : 16 LAURA.HERNA : DCEG10/03/2017 03 : 05 GABRIELA.B : karmadigitalstudio@outlook.com10/03/2017 02 : 14 LAURA.HERNA : ODSWTPCTE INDICA SE COMUNICARA MAS TARDE PARA PROPORCIONAR CORREO.</v>
          </cell>
          <cell r="AN985" t="str">
            <v>1MS75CM9MX1H70</v>
          </cell>
          <cell r="AO985" t="e">
            <v>#N/A</v>
          </cell>
          <cell r="AP985" t="e">
            <v>#N/A</v>
          </cell>
          <cell r="AQ985" t="e">
            <v>#N/A</v>
          </cell>
          <cell r="AR985" t="e">
            <v>#N/A</v>
          </cell>
          <cell r="AS985" t="str">
            <v/>
          </cell>
          <cell r="AT985" t="e">
            <v>#N/A</v>
          </cell>
          <cell r="AY985">
            <v>74012327</v>
          </cell>
          <cell r="AZ985">
            <v>51013249</v>
          </cell>
          <cell r="BA985">
            <v>80147927</v>
          </cell>
        </row>
        <row r="986">
          <cell r="D986">
            <v>60314859</v>
          </cell>
          <cell r="E986" t="str">
            <v xml:space="preserve">A </v>
          </cell>
          <cell r="F986" t="str">
            <v>CELULAR</v>
          </cell>
          <cell r="G986" t="str">
            <v>Salvador Jaime Gonzalez Gonzalez</v>
          </cell>
          <cell r="H986" t="str">
            <v>Jardin del campo No 243 Apodaca/Jardines de Monterrey l CP. 66613</v>
          </cell>
          <cell r="I986">
            <v>8183850179</v>
          </cell>
          <cell r="J986" t="str">
            <v>HISENSE</v>
          </cell>
          <cell r="K986" t="str">
            <v>U972</v>
          </cell>
          <cell r="L986" t="str">
            <v>1MS75CE9MX10D0H2HD109C0</v>
          </cell>
          <cell r="M986" t="str">
            <v>SN</v>
          </cell>
          <cell r="N986">
            <v>0</v>
          </cell>
          <cell r="O986">
            <v>42507</v>
          </cell>
          <cell r="P986">
            <v>42818</v>
          </cell>
          <cell r="Q986">
            <v>201709</v>
          </cell>
          <cell r="R986" t="str">
            <v>30/03/2017 04 : 09  ERNESTO.HERN : NP5
28/03/2017 08 : 03 201709 : P1. T1022410.  CORREO
EL EQUIPO SE ENCUENTRA PENDIENTE POR PARTE ( CAMARA )</v>
          </cell>
          <cell r="S986" t="str">
            <v>EQUIPO MALTRADO CON TAPA Y BATERIA</v>
          </cell>
          <cell r="T986" t="str">
            <v xml:space="preserve"> JUAN FRANCISCO ALZIVAR           </v>
          </cell>
          <cell r="U986" t="str">
            <v>2017-04-20</v>
          </cell>
          <cell r="V986" t="str">
            <v>CELULARES</v>
          </cell>
          <cell r="W986" t="str">
            <v>COMPLETADO</v>
          </cell>
          <cell r="X986" t="str">
            <v>TALLER</v>
          </cell>
          <cell r="Y986">
            <v>42817</v>
          </cell>
          <cell r="Z986">
            <v>310</v>
          </cell>
          <cell r="AA986" t="str">
            <v>M010</v>
          </cell>
          <cell r="AD986" t="str">
            <v>Apodaca/Jardines de Monterrey l</v>
          </cell>
          <cell r="AE986" t="str">
            <v>NL</v>
          </cell>
          <cell r="AF986" t="str">
            <v>MX</v>
          </cell>
          <cell r="AG986" t="str">
            <v>10414406</v>
          </cell>
          <cell r="AH986" t="str">
            <v>SALVADOR JAIME GONZALEZ GONZALEZ</v>
          </cell>
          <cell r="AI986" t="str">
            <v>243 Jardin del campo</v>
          </cell>
          <cell r="AJ986" t="str">
            <v>8110379741</v>
          </cell>
          <cell r="AK986" t="str">
            <v>8110379741</v>
          </cell>
          <cell r="AL986" t="str">
            <v>66613</v>
          </cell>
          <cell r="AM986" t="str">
            <v>30/03/2017 04 : 09 ERNESTO.HERN : TCF130/03/2017 04 : 09 ERNESTO.HERN : NP528/03/2017 08 : 03 201709 : P1. T1022410. CORREOEL EQUIPO SE ENCUENTRA PENDIENTE POR PARTE ( CAMARA )25/03/2017 01 : 41 201709 : EL EQUIPO SE ENCUENTRA EN PROCESO DEREPARACION24/03/2017 06 : 31 RUBI.G : SE ANEXAN DOCUMENTOS DE COMPRA EN SISTEMARGF//16/03/2017 07 : 07 RUBI.G : CE1: 8086545191 RGF//15/03/2017 08 : 58 SEMIRAMIS.M : ODSWTPDCEG15/03/2017 02 : 39 SEMIRAMIS.M : ODSWTPRD/TELMEXENTRE LAS CALLES JARDIN DE ORIENTE Y PRIMAVERACOLOR DE FACHADA CREMA HAY DOS ARBOLES Y REJA NEGRACORREO : SALVADORGZZ1968@GMAIL.COM</v>
          </cell>
          <cell r="AN986" t="str">
            <v>1MS75CE9MX10D0</v>
          </cell>
          <cell r="AO986" t="e">
            <v>#N/A</v>
          </cell>
          <cell r="AP986" t="e">
            <v>#N/A</v>
          </cell>
          <cell r="AQ986" t="e">
            <v>#N/A</v>
          </cell>
          <cell r="AR986" t="e">
            <v>#N/A</v>
          </cell>
          <cell r="AS986" t="str">
            <v/>
          </cell>
          <cell r="AT986" t="e">
            <v>#N/A</v>
          </cell>
          <cell r="AY986">
            <v>74012302</v>
          </cell>
          <cell r="AZ986">
            <v>51013224</v>
          </cell>
          <cell r="BA986">
            <v>80144940</v>
          </cell>
        </row>
        <row r="987">
          <cell r="D987">
            <v>60314651</v>
          </cell>
          <cell r="E987" t="str">
            <v xml:space="preserve">A </v>
          </cell>
          <cell r="F987" t="str">
            <v>CELULAR</v>
          </cell>
          <cell r="G987" t="str">
            <v>Brenda Hernandez Calvillo</v>
          </cell>
          <cell r="H987" t="str">
            <v>futbol num 4, col olimpica xaxalpa/ecatepec CP. 55090</v>
          </cell>
          <cell r="I987">
            <v>57873842</v>
          </cell>
          <cell r="J987" t="str">
            <v>HISENSE</v>
          </cell>
          <cell r="K987" t="str">
            <v>U989</v>
          </cell>
          <cell r="L987" t="str">
            <v>1MS75CM9MX1H70H5PD10C82</v>
          </cell>
          <cell r="M987">
            <v>777820</v>
          </cell>
          <cell r="N987">
            <v>0</v>
          </cell>
          <cell r="O987">
            <v>42772</v>
          </cell>
          <cell r="P987">
            <v>42817</v>
          </cell>
          <cell r="Q987">
            <v>201709</v>
          </cell>
          <cell r="R987" t="str">
            <v>30/03/2017 02 : 50  ERNESTO.HERN : NP5 11/04/2017 05 : 58 Ricardo Espinosa : TCFINV, TCFCN POR SER  SVC  ELEKTRA
TCFDEV, POR SER SVC ELEKTRA  BRENDA MED
27/03/2017 23 : 18 201709 : P1. T1047617.    1009092
EQUIPO PENDIENTE POR PARTE ( PCB LOGIC )</v>
          </cell>
          <cell r="S987" t="str">
            <v>EQUIPO MALTRADO CON TAPA Y BATERIA</v>
          </cell>
          <cell r="T987" t="str">
            <v xml:space="preserve"> JUAN FRANCISCO ALZIVAR           </v>
          </cell>
          <cell r="U987" t="str">
            <v>2017-04-20</v>
          </cell>
          <cell r="V987" t="str">
            <v>CELULARES</v>
          </cell>
          <cell r="W987" t="str">
            <v>COMPLETADO</v>
          </cell>
          <cell r="X987" t="str">
            <v>TALLER</v>
          </cell>
          <cell r="Y987">
            <v>42816</v>
          </cell>
          <cell r="Z987">
            <v>44</v>
          </cell>
          <cell r="AA987" t="str">
            <v>M010</v>
          </cell>
          <cell r="AD987" t="str">
            <v>col olimpica xaxalpa/ecatepec</v>
          </cell>
          <cell r="AE987" t="str">
            <v>MEX</v>
          </cell>
          <cell r="AF987" t="str">
            <v>MX</v>
          </cell>
          <cell r="AG987" t="str">
            <v>10413753</v>
          </cell>
          <cell r="AH987" t="str">
            <v>BRENDA HERNANDEZ CALVILLO</v>
          </cell>
          <cell r="AI987" t="str">
            <v>futbol num 4</v>
          </cell>
          <cell r="AJ987" t="str">
            <v>57873842</v>
          </cell>
          <cell r="AK987" t="str">
            <v>5561312353</v>
          </cell>
          <cell r="AL987" t="str">
            <v>55090</v>
          </cell>
          <cell r="AM987" t="str">
            <v>12/04/2017 00 : 22 BRENDA.MORA : CSCSe le hace mención de la autorización del cf y el tiempo de entrega de20 días hábiles. TCF1PU-CSA, se le pide apoyo a Isabel del área dedevoluciones para que nos indique que procede.11/04/2017 05 : 58 Ricardo Espinosa : TCFINV, TCFCN POR SER SVC ELEKTRATCFDEV, POR SER SVC ELEKTRA BRENDA MED11/04/2017 05 : 57 Ricardo Espinosa : TCFINV, TCFCN POR SER SVC ELEKTRATCFDEV30/03/2017 02 : 50 ERNESTO.HERN : TCF130/03/2017 02 : 50 ERNESTO.HERN : NP527/03/2017 23 : 18 201709 : P1. T1047617. 1009092EQUIPO PENDIENTE POR PARTE ( PCB LOGIC )23/03/2017 05 : 52 201709 : EL EQUIPO SE ENCUENTRA EN PROCESO DEREPARACION23/03/2017 04 : 39 RUBI.G : SE ANEXAN DOCUMENTOS DE COMPRA EN SISTEMARGF//17/03/2017 04 : 35 RUBI.G : CE1: 7177735961 RGF//16/03/2017 23 : 39 RUBI.G : DCEGRD%ATLETISMO Y OLIMPIABRENDAAZUCENA@HOTMAIL.COM</v>
          </cell>
          <cell r="AN987" t="str">
            <v>1MS75CM9MX1H70</v>
          </cell>
          <cell r="AO987" t="e">
            <v>#N/A</v>
          </cell>
          <cell r="AP987" t="e">
            <v>#N/A</v>
          </cell>
          <cell r="AQ987" t="e">
            <v>#N/A</v>
          </cell>
          <cell r="AR987" t="e">
            <v>#N/A</v>
          </cell>
          <cell r="AS987" t="str">
            <v/>
          </cell>
          <cell r="AT987" t="e">
            <v>#N/A</v>
          </cell>
          <cell r="AY987">
            <v>74012328</v>
          </cell>
          <cell r="AZ987">
            <v>51013250</v>
          </cell>
          <cell r="BA987">
            <v>80147931</v>
          </cell>
        </row>
        <row r="988">
          <cell r="D988">
            <v>60314612</v>
          </cell>
          <cell r="E988" t="str">
            <v xml:space="preserve">A </v>
          </cell>
          <cell r="F988" t="str">
            <v>CELULAR</v>
          </cell>
          <cell r="G988" t="str">
            <v>Gloria Ojeda</v>
          </cell>
          <cell r="H988" t="str">
            <v>Av 511 No 109, GAM/U Sn Juan de Aragon 1ra Seccion CP. 07969</v>
          </cell>
          <cell r="I988">
            <v>555339033498</v>
          </cell>
          <cell r="J988" t="str">
            <v>HISENSE</v>
          </cell>
          <cell r="K988" t="str">
            <v>C20</v>
          </cell>
          <cell r="L988" t="str">
            <v>1MH75A91MX10D0H1BH20761</v>
          </cell>
          <cell r="M988">
            <v>27821034</v>
          </cell>
          <cell r="N988">
            <v>3879.47</v>
          </cell>
          <cell r="O988">
            <v>42567</v>
          </cell>
          <cell r="P988">
            <v>42817</v>
          </cell>
          <cell r="Q988">
            <v>201709</v>
          </cell>
          <cell r="R988" t="str">
            <v>28/03/2017 02 : 34  ROGER.R : TCFT - Irreparabilidad.
24/03/2017 23 : 45 201709 : P1.. T1019758   1009011
PENDIENTE POR PARTE ( PCB LOGIC ) 11/04/2017 23 : 28  MARCO.DIAZ : TCFINV, TCFCN se pasa a deoluvion por falta de producto TCFDEV. Dmc</v>
          </cell>
          <cell r="S988" t="str">
            <v>EQUIPO MALTRADO CON PORTA SIM</v>
          </cell>
          <cell r="T988" t="str">
            <v xml:space="preserve"> JUAN FRANCISCO ALZIVAR           </v>
          </cell>
          <cell r="U988" t="str">
            <v>2017-04-20</v>
          </cell>
          <cell r="V988" t="str">
            <v>CELULARES</v>
          </cell>
          <cell r="W988" t="str">
            <v>COMPLETADO</v>
          </cell>
          <cell r="X988" t="str">
            <v>TALLER</v>
          </cell>
          <cell r="Y988">
            <v>42816</v>
          </cell>
          <cell r="Z988">
            <v>249</v>
          </cell>
          <cell r="AA988" t="str">
            <v>M010</v>
          </cell>
          <cell r="AD988" t="str">
            <v>GAM/U Sn Juan de Aragon 1ra Seccion</v>
          </cell>
          <cell r="AE988" t="str">
            <v>DF</v>
          </cell>
          <cell r="AF988" t="str">
            <v>MX</v>
          </cell>
          <cell r="AG988" t="str">
            <v>10411646</v>
          </cell>
          <cell r="AH988" t="str">
            <v>GLORIA OJEDA</v>
          </cell>
          <cell r="AI988" t="str">
            <v>109 Av 511</v>
          </cell>
          <cell r="AJ988" t="str">
            <v>555339033498</v>
          </cell>
          <cell r="AK988">
            <v>0</v>
          </cell>
          <cell r="AL988" t="str">
            <v>07969</v>
          </cell>
          <cell r="AM988" t="str">
            <v>11/04/2017 23 : 28 MARCO.DIAZ : TCFINV, TCFCN se pasa a deoluvion porfalta de producto TCFDEV. dmc29/03/2017 02 : 38 ARANTXA.MON : P2A GUIA: 3081147661 27/03/201728/03/2017 02 : 35 ROGER.R : TCF128/03/2017 02 : 34 ROGER.R : TCFT - Irreparabilidad.24/03/2017 23 : 45 201709 : P1.. T1019758 1009011PENDIENTE POR PARTE ( PCB LOGIC )24/03/2017 23 : 44 201709 : RT. SE ANEXA REPORTE TECNICO PARA SUVALORACION23/03/2017 04 : 12 201709 : EL EQUIPO SE ENCUENTRA EN PROCESO DEREPARACION23/03/2017 01 : 35 RUBI.G : SE ANEXAN DOCUMENTOS DE COMPRA EN SISTEMARGF//07/03/2017 01 : 30 RUBI.G : CE1: 2245751056 RGF//03/03/2017 23 : 00 GABRIELA.B : DCEG03/03/2017 22 : 49 GABRIELA.B : RD % 506 Y 508MODOR: A88-502000CONGLORIA@GMAIL.COM</v>
          </cell>
          <cell r="AN988" t="str">
            <v>1MH75AL1MX1Z30</v>
          </cell>
          <cell r="AO988" t="e">
            <v>#N/A</v>
          </cell>
          <cell r="AP988" t="e">
            <v>#N/A</v>
          </cell>
          <cell r="AQ988" t="e">
            <v>#N/A</v>
          </cell>
          <cell r="AR988" t="e">
            <v>#N/A</v>
          </cell>
          <cell r="AS988" t="str">
            <v>GMS001NJD013S405686M010</v>
          </cell>
          <cell r="AT988">
            <v>2</v>
          </cell>
          <cell r="AU988" t="str">
            <v>C1</v>
          </cell>
          <cell r="AV988" t="str">
            <v>GMS001NJD013</v>
          </cell>
          <cell r="AW988" t="str">
            <v>S405686</v>
          </cell>
          <cell r="AX988" t="str">
            <v>M010</v>
          </cell>
          <cell r="AY988">
            <v>74012374</v>
          </cell>
          <cell r="AZ988">
            <v>51013298</v>
          </cell>
          <cell r="BA988">
            <v>80144416</v>
          </cell>
        </row>
        <row r="989">
          <cell r="D989">
            <v>60314613</v>
          </cell>
          <cell r="E989" t="str">
            <v xml:space="preserve">A </v>
          </cell>
          <cell r="F989" t="str">
            <v>CELULAR</v>
          </cell>
          <cell r="G989" t="str">
            <v>Armando Navarro Osorio</v>
          </cell>
          <cell r="H989" t="str">
            <v>And Geminis de las garzas No. 52 Manzanillo/ del sol CP. 28219</v>
          </cell>
          <cell r="I989">
            <v>3143355442</v>
          </cell>
          <cell r="J989" t="str">
            <v>HISENSE</v>
          </cell>
          <cell r="K989" t="str">
            <v>U972</v>
          </cell>
          <cell r="L989" t="str">
            <v>1MS75CE9MX10D0H5QD110B7</v>
          </cell>
          <cell r="M989">
            <v>48458050</v>
          </cell>
          <cell r="N989">
            <v>3168</v>
          </cell>
          <cell r="O989">
            <v>42753</v>
          </cell>
          <cell r="P989">
            <v>42817</v>
          </cell>
          <cell r="Q989">
            <v>201709</v>
          </cell>
          <cell r="R989" t="str">
            <v>30/03/2017 04 : 10  ERNESTO.HERN : NP5
27/03/2017 23 : 16 201709 : P1. T1022410.   CORREO
EQUIPO PENDIENTE POR PARTE ( CAMARA )</v>
          </cell>
          <cell r="S989" t="str">
            <v>EQUIPO MALTRADO CON TAPA Y BATERIA</v>
          </cell>
          <cell r="T989" t="str">
            <v xml:space="preserve"> JUAN FRANCISCO ALZIVAR           </v>
          </cell>
          <cell r="U989" t="str">
            <v>2017-04-20</v>
          </cell>
          <cell r="V989" t="str">
            <v>CELULARES</v>
          </cell>
          <cell r="W989" t="str">
            <v>COMPLETADO</v>
          </cell>
          <cell r="X989" t="str">
            <v>TALLER</v>
          </cell>
          <cell r="Y989">
            <v>42816</v>
          </cell>
          <cell r="Z989">
            <v>63</v>
          </cell>
          <cell r="AA989" t="str">
            <v>M010</v>
          </cell>
          <cell r="AD989" t="str">
            <v>Manzanillo/ del sol</v>
          </cell>
          <cell r="AE989" t="str">
            <v>COL</v>
          </cell>
          <cell r="AF989" t="str">
            <v>MX</v>
          </cell>
          <cell r="AG989" t="str">
            <v>10412103</v>
          </cell>
          <cell r="AH989" t="str">
            <v>ARMANDO NAVARRO OSORIO</v>
          </cell>
          <cell r="AI989" t="str">
            <v>52 And Geminis de las garzas</v>
          </cell>
          <cell r="AJ989" t="str">
            <v>3141081610</v>
          </cell>
          <cell r="AK989" t="str">
            <v>3141081610</v>
          </cell>
          <cell r="AL989" t="str">
            <v>28219</v>
          </cell>
          <cell r="AM989" t="str">
            <v>11/04/2017 06 : 16 ANA.ROSA : CSCse le indica a cte. de la autorización de CF y del tiempo de respuesta(25 días hábiles)30/03/2017 04 : 10 ERNESTO.HERN : TCF130/03/2017 04 : 10 ERNESTO.HERN : NP527/03/2017 23 : 16 201709 : P1. T1022410. CORREOEQUIPO PENDIENTE POR PARTE ( CAMARA )23/03/2017 04 : 11 201709 : EL EQUIPO SE ENCUENTRA EN PROCESO DEREPARACION23/03/2017 01 : 38 RUBI.G : SE ANEXAN DOCUMENTOS DE COMPRA EN SISTEMARGF//08/03/2017 06 : 32 RUBI.G : CE1: 7195044124 RGF//07/03/2017 08 : 59 SEMIRAMIS.M : bianey_dubb15@outlook.com07/03/2017 08 : 58 SEMIRAMIS.M : ODSWTPDCEG07/03/2017 08 : 53 SEMIRAMIS.M : ODSWTPRD/TELMEXENTRE CALLES DE VIRGO Y LEON HAY UN KINDER FRENTE A LA ESCUELACORREO BIANEY_DUBBB15@OUTLOOK.COM</v>
          </cell>
          <cell r="AN989" t="str">
            <v>1MS75CE9MX10D0</v>
          </cell>
          <cell r="AO989" t="e">
            <v>#N/A</v>
          </cell>
          <cell r="AP989" t="e">
            <v>#N/A</v>
          </cell>
          <cell r="AQ989" t="e">
            <v>#N/A</v>
          </cell>
          <cell r="AR989" t="e">
            <v>#N/A</v>
          </cell>
          <cell r="AS989" t="str">
            <v/>
          </cell>
          <cell r="AT989" t="e">
            <v>#N/A</v>
          </cell>
          <cell r="AY989">
            <v>74012304</v>
          </cell>
          <cell r="AZ989">
            <v>51013226</v>
          </cell>
          <cell r="BA989">
            <v>80144941</v>
          </cell>
        </row>
        <row r="990">
          <cell r="D990">
            <v>60314550</v>
          </cell>
          <cell r="E990" t="str">
            <v xml:space="preserve">A </v>
          </cell>
          <cell r="F990" t="str">
            <v>CELULAR</v>
          </cell>
          <cell r="G990" t="str">
            <v>Luis Gomez</v>
          </cell>
          <cell r="H990" t="str">
            <v>Francisco I madero No. 6 Centro Cd Altamirano/Pungarabato CP. 40660</v>
          </cell>
          <cell r="I990">
            <v>7676721311</v>
          </cell>
          <cell r="J990" t="str">
            <v>HISENSE</v>
          </cell>
          <cell r="K990" t="str">
            <v>U989</v>
          </cell>
          <cell r="L990" t="str">
            <v>1MS75CM9MX1H70HFND101AD</v>
          </cell>
          <cell r="M990">
            <v>27821034</v>
          </cell>
          <cell r="N990">
            <v>3936</v>
          </cell>
          <cell r="O990">
            <v>42790</v>
          </cell>
          <cell r="P990">
            <v>42815</v>
          </cell>
          <cell r="Q990">
            <v>201709</v>
          </cell>
          <cell r="R990" t="str">
            <v>30/03/2017 01 : 54  ARANTXA.MON : NP5
23/03/2017 22 : 21 201709 : P1. T1043204. CORREO
SEGUNDA PARTE PENDIENTE ( USB )
23/03/2017 22 : 21 201709 : P1. T1043166.</v>
          </cell>
          <cell r="S990" t="str">
            <v xml:space="preserve">EQUIPO MALTRADO CON TAPA Y BATERIA </v>
          </cell>
          <cell r="T990" t="str">
            <v xml:space="preserve"> JUAN FRANCISCO ALZIVAR           </v>
          </cell>
          <cell r="U990" t="str">
            <v>2017-04-20</v>
          </cell>
          <cell r="V990" t="str">
            <v>CELULARES</v>
          </cell>
          <cell r="W990" t="str">
            <v>COMPLETADO</v>
          </cell>
          <cell r="X990" t="str">
            <v>TALLER</v>
          </cell>
          <cell r="Y990">
            <v>42815</v>
          </cell>
          <cell r="Z990">
            <v>25</v>
          </cell>
          <cell r="AA990" t="str">
            <v>M010</v>
          </cell>
          <cell r="AD990" t="str">
            <v>Centro Cd Altamirano/Pungarabato</v>
          </cell>
          <cell r="AE990" t="str">
            <v>GRO</v>
          </cell>
          <cell r="AF990" t="str">
            <v>MX</v>
          </cell>
          <cell r="AG990" t="str">
            <v>10414096</v>
          </cell>
          <cell r="AH990" t="str">
            <v>LUIS GOMEZ</v>
          </cell>
          <cell r="AI990" t="str">
            <v>6 Francisco I madero</v>
          </cell>
          <cell r="AJ990" t="str">
            <v>7676721311</v>
          </cell>
          <cell r="AK990">
            <v>0</v>
          </cell>
          <cell r="AL990" t="str">
            <v>40660</v>
          </cell>
          <cell r="AM990" t="str">
            <v>30/03/2017 01 : 54 ARANTXA.MON : TCF130/03/2017 01 : 54 ARANTXA.MON : NP523/03/2017 22 : 21 201709 : P1. T1043204. CORREOSEGUNDA PARTE PENDIENTE ( USB )23/03/2017 22 : 21 201709 : P1. T1043166. CORREOEQUIPO SE ENCUENTRA PENDIENTE POR PARTE ( CAMARA )22/03/2017 07 : 12 201709 : EL EQUIPO SE ENCUENTRA EN PROCESO DEREPARACION22/03/2017 04 : 47 RUBI.G : SE ANEXAN DOCUMENTOS DE COMPRA EN SISTEMARGF//14/03/2017 02 : 46 RUBI.G : CE1: 6007838771 RGF//11/03/2017 06 : 55 ADRIANA.SAN : DCEG:11/03/2017 00 : 31 ADRIANA.SAN : ODSWTPRD%CALLEJON ALLENDE Y LAZARO CARDENASLUISDAGO81@GMAIL.COM</v>
          </cell>
          <cell r="AN990" t="str">
            <v>1MS75CM9MX1H70</v>
          </cell>
          <cell r="AO990" t="e">
            <v>#N/A</v>
          </cell>
          <cell r="AP990" t="e">
            <v>#N/A</v>
          </cell>
          <cell r="AQ990" t="e">
            <v>#N/A</v>
          </cell>
          <cell r="AR990" t="e">
            <v>#N/A</v>
          </cell>
          <cell r="AS990" t="str">
            <v/>
          </cell>
          <cell r="AT990" t="e">
            <v>#N/A</v>
          </cell>
          <cell r="AY990">
            <v>74012329</v>
          </cell>
          <cell r="AZ990">
            <v>51013251</v>
          </cell>
          <cell r="BA990">
            <v>80147932</v>
          </cell>
        </row>
        <row r="991">
          <cell r="D991">
            <v>60309725</v>
          </cell>
          <cell r="E991" t="str">
            <v>B</v>
          </cell>
          <cell r="F991" t="str">
            <v>CELULAR</v>
          </cell>
          <cell r="G991" t="str">
            <v>Lisbeth Guadalupe Ibarra Moreno</v>
          </cell>
          <cell r="H991" t="str">
            <v>Heriberto Ja 1525-a  LIBERTAD/CULIACAN CP 80180</v>
          </cell>
          <cell r="I991">
            <v>6677613431</v>
          </cell>
          <cell r="J991" t="str">
            <v>HISENSE</v>
          </cell>
          <cell r="K991" t="str">
            <v>C20</v>
          </cell>
          <cell r="L991" t="str">
            <v>1MH75A91MX10D0H1BH20324</v>
          </cell>
          <cell r="M991">
            <v>5911788</v>
          </cell>
          <cell r="N991">
            <v>4999</v>
          </cell>
          <cell r="O991">
            <v>42615</v>
          </cell>
          <cell r="P991">
            <v>42831</v>
          </cell>
          <cell r="Q991">
            <v>201709</v>
          </cell>
          <cell r="R991" t="str">
            <v>27/01/2017 00 : 30  SERGIO.FER : TCFT - Irreparabilidad 10/02/2017 02 : 40  MARCO.DIAZ : TCFCN SE ENVIA DEVOLUCION POR FALTA DE INVENTARIO
TCFINV
TCFDEV</v>
          </cell>
          <cell r="S991" t="str">
            <v xml:space="preserve">EQUIPO MALTRADO </v>
          </cell>
          <cell r="T991" t="str">
            <v xml:space="preserve"> JUAN FRANCISCO ALZIVAR           </v>
          </cell>
          <cell r="U991" t="str">
            <v>2017-04-21</v>
          </cell>
          <cell r="V991" t="str">
            <v>CELULARES</v>
          </cell>
          <cell r="W991" t="str">
            <v>COMPLETADO</v>
          </cell>
          <cell r="X991" t="str">
            <v>TALLER</v>
          </cell>
          <cell r="Y991">
            <v>42758</v>
          </cell>
          <cell r="Z991">
            <v>143</v>
          </cell>
          <cell r="AA991" t="str">
            <v>M010</v>
          </cell>
          <cell r="AD991" t="str">
            <v>LIBERTAD/CULIACAN</v>
          </cell>
          <cell r="AE991" t="str">
            <v>SIN</v>
          </cell>
          <cell r="AF991" t="str">
            <v>MX</v>
          </cell>
          <cell r="AG991" t="str">
            <v>10408936</v>
          </cell>
          <cell r="AH991" t="str">
            <v>LISBETH GUADALUPE IBARRA MORENO</v>
          </cell>
          <cell r="AI991" t="str">
            <v>1525-a Heriberto Jara</v>
          </cell>
          <cell r="AJ991" t="str">
            <v>6677613431</v>
          </cell>
          <cell r="AK991">
            <v>0</v>
          </cell>
          <cell r="AL991" t="str">
            <v>80180</v>
          </cell>
          <cell r="AM991" t="str">
            <v>26/04/2017 00 : 20 ANA.LAURA : Legal1:PFC.SIN.B.3/000501-201716/03/2017 02 : 16 RUBI.G : SEG: PENDIENTE POR GENERAR 54 Y 74 PORFALTA DE MODELO, SERIE DE QUIPO A EMBARCAR PARA CF RGF//14/03/2017 06 : 49 Ricardo Espinosa : TCF1PU CSA14/03/2017 06 : 49 Ricardo Espinosa : TCF1DR14/03/2017 01 : 55 JUANANTONIO : CSCde genera consulting 54076274se envía correo a Quejas y CF para apoyo al CTE09/03/2017 05 : 42 MARTINEZ.G : se cancela solciitud de DV, ya q cterefirió haber aceptado el modelo C1, desconoce quien le llamo//David deCF indica enviara C1//ISA MTZ09/03/2017 03 : 11 BRENDA.MORA : CSCCliente comenta que una persona se comunico con ella para poderleofrecer el cambio de modelo ya que el que tenia por el momento no habíaen existencia, accediendo al cambio del modelo C1 y quedo en espera delenvió que hasta el momento no le ha llegado; se le pidió apoyo al áreade devolución comentando que no tenían conocimiento de esto que si sepodía checar con el área de cf ,se queda en espera de respuesta porparte de esta área.24/02/2017 02 : 22 GABRIELA.CA : indicar a cte que acuda a tda ysolicite con gerencia para q exponga caso y apoyen con cf //ISA MTZ10/02/2017 02 : 40 MARCO.DIAZ : TCFCN SE ENVIA DEVOLUCION POR FALTA DEINVENTARIOTCFINVTCFDEV03/02/2017 03 : 23 RODRIGUEZ ERICK : TCF1.EZA27/01/2017 00 : 30 SERGIO.FER : TCFT - Irreparabilidad26/01/2017 03 : 37 201709 : SE ANEXARON LOS DOCUMENTOS, EL EQUIPO PASA ASERVICIO24/01/2017 07 : 24 RUBI.G : SE ANEXAN DOC DE COMPRA EN SISTEMA RGF//20/01/2017 05 : 43 ANA.LAURA : se pide apoyo a Rub en enviar guía a cteal sandra_imp@hotmail.com11/01/2017 02 : 37 MARIADOLO : CE1:129742234610/01/2017 05 : 42 SEMIRAMIS.M : SEMIRAMIS :DCEG:SEMIRAMIS ODSWTPRD% ENTRE PEDRO SAVALA Y CARLOS M ESQUIERRALABELLADUERMIENTE_LIZBETH@HOTMAIL.COM</v>
          </cell>
          <cell r="AN991" t="str">
            <v>1MH75AL1MX1Z30</v>
          </cell>
          <cell r="AO991" t="e">
            <v>#N/A</v>
          </cell>
          <cell r="AP991" t="e">
            <v>#N/A</v>
          </cell>
          <cell r="AQ991" t="e">
            <v>#N/A</v>
          </cell>
          <cell r="AR991" t="e">
            <v>#N/A</v>
          </cell>
          <cell r="AS991" t="str">
            <v>GMS001NJD013S405686M010</v>
          </cell>
          <cell r="AT991">
            <v>2</v>
          </cell>
          <cell r="AU991" t="str">
            <v>C1</v>
          </cell>
          <cell r="AV991" t="str">
            <v>GMS001NJD013</v>
          </cell>
          <cell r="AW991" t="str">
            <v>S405686</v>
          </cell>
          <cell r="AX991" t="str">
            <v>M010</v>
          </cell>
          <cell r="AY991">
            <v>74012375</v>
          </cell>
          <cell r="AZ991">
            <v>51013299</v>
          </cell>
          <cell r="BA991">
            <v>80144423</v>
          </cell>
        </row>
        <row r="992">
          <cell r="D992">
            <v>60315113</v>
          </cell>
          <cell r="E992" t="str">
            <v>B</v>
          </cell>
          <cell r="F992" t="str">
            <v>CELULAR</v>
          </cell>
          <cell r="G992" t="str">
            <v>Jorge Coria Alvarado</v>
          </cell>
          <cell r="H992" t="str">
            <v>Plaza Juarez No 5, Iztapalapa/Sn Juanico nextipac CP. 09400</v>
          </cell>
          <cell r="I992">
            <v>5543274574</v>
          </cell>
          <cell r="J992" t="str">
            <v>HISENSE</v>
          </cell>
          <cell r="K992" t="str">
            <v>C20</v>
          </cell>
          <cell r="L992" t="str">
            <v>1MH75A91MX10D0H1BH20317</v>
          </cell>
          <cell r="M992">
            <v>7.2001501300604101E+19</v>
          </cell>
          <cell r="N992">
            <v>3879.47</v>
          </cell>
          <cell r="O992">
            <v>42525</v>
          </cell>
          <cell r="P992">
            <v>42823</v>
          </cell>
          <cell r="Q992">
            <v>201709</v>
          </cell>
          <cell r="R992" t="str">
            <v>04/04/2017 00 : 50  ROGER.R : TCF1
04/04/2017 00 : 49  ROGER.R : TCFT - Irreparabilidad. 11/04/2017 23 : 49  MARCO.DIAZ : TCFINV, TCFCN se pasa a devolucion por falta de producto TCFDEV. Dmc</v>
          </cell>
          <cell r="S992" t="str">
            <v>EQUIPO MALTRADO CON PORTA SIM</v>
          </cell>
          <cell r="T992" t="str">
            <v xml:space="preserve"> JUAN FRANCISCO ALZIVAR           </v>
          </cell>
          <cell r="U992" t="str">
            <v>2017-04-20</v>
          </cell>
          <cell r="V992" t="str">
            <v>CELULARES</v>
          </cell>
          <cell r="W992" t="str">
            <v>COMPLETADO</v>
          </cell>
          <cell r="X992" t="str">
            <v>TALLER</v>
          </cell>
          <cell r="Y992">
            <v>42822</v>
          </cell>
          <cell r="Z992">
            <v>297</v>
          </cell>
          <cell r="AA992" t="str">
            <v>M010</v>
          </cell>
          <cell r="AD992" t="str">
            <v>Iztapalapa/Sn Juanico nextipac</v>
          </cell>
          <cell r="AE992" t="str">
            <v>DF</v>
          </cell>
          <cell r="AF992" t="str">
            <v>MX</v>
          </cell>
          <cell r="AG992" t="str">
            <v>10414692</v>
          </cell>
          <cell r="AH992" t="str">
            <v>JORGE CORIA ALVARADO</v>
          </cell>
          <cell r="AI992" t="str">
            <v>5 Plaza Juarez</v>
          </cell>
          <cell r="AJ992" t="str">
            <v>5523135927</v>
          </cell>
          <cell r="AK992" t="str">
            <v>5523135927</v>
          </cell>
          <cell r="AL992" t="str">
            <v>09400</v>
          </cell>
          <cell r="AM992" t="str">
            <v>18/04/2017 23 : 57 SEMIRAMIS.M : CSCCte se comunica para verificar el estatus de su equipo se le mencionaque se reemplazará su equipo en un tiempo estimado de 20 días hábiles sele pide permitirnos enviarlo11/04/2017 23 : 49 MARCO.DIAZ : TCFINV, TCFCN se pasa a devolucion porfalta de producto TCFDEV. dmc04/04/2017 00 : 50 ROGER.R : TCF104/04/2017 00 : 49 ROGER.R : TCFT - Irreparabilidad.01/04/2017 05 : 27 201709 : RT. SE ANEXA REPORTE TECNICO PARA SUVALORACION31/03/2017 22 : 29 201709 : EL EQUIPO SE ENCUENTRA EN PROCESO DEREPARACION31/03/2017 08 : 23 RUBI.G : SE ANEXAN DOCUMENTOS DE COMPRA EN SISTEMARGF//30/03/2017 22 : 28 201709 : FALTA DE DOCUMENTOS, EQUIPO NO PROCEDE AUN AA REPARACION29/03/2017 07 : 17 RUBI.G : EN CUANTO SE ESTABILICE INTERNET SEADJUNTARAN DOCUMENTOS****FAVOR DE REALIZAR SERVICIO***RGF//24/03/2017 05 : 09 RUBI.G : CE1: 6222967962 RGF//24/03/2017 02 : 04 SEMIRAMIS.M : ODSWTPDCEG18/03/2017 08 : 08 SEMIRAMIS.M : ODSWTPRD/COSTCOENTRE ALDAMA Y ALLENDEFACHADA BLANCO CON TERRACOTA CON MARQUESINACORREO : JCA77@LIVE.COM.MX</v>
          </cell>
          <cell r="AN992" t="str">
            <v>1MH75AL1MX1Z30</v>
          </cell>
          <cell r="AO992" t="e">
            <v>#N/A</v>
          </cell>
          <cell r="AP992" t="e">
            <v>#N/A</v>
          </cell>
          <cell r="AQ992" t="e">
            <v>#N/A</v>
          </cell>
          <cell r="AR992" t="e">
            <v>#N/A</v>
          </cell>
          <cell r="AS992" t="str">
            <v>GMS001NJD013S405686M010</v>
          </cell>
          <cell r="AT992">
            <v>2</v>
          </cell>
          <cell r="AU992" t="str">
            <v>C1</v>
          </cell>
          <cell r="AV992" t="str">
            <v>GMS001NJD013</v>
          </cell>
          <cell r="AW992" t="str">
            <v>S405686</v>
          </cell>
          <cell r="AX992" t="str">
            <v>M010</v>
          </cell>
          <cell r="AY992">
            <v>74012377</v>
          </cell>
          <cell r="AZ992">
            <v>51013301</v>
          </cell>
          <cell r="BA992">
            <v>80148526</v>
          </cell>
        </row>
        <row r="993">
          <cell r="D993">
            <v>60315197</v>
          </cell>
          <cell r="E993" t="str">
            <v xml:space="preserve">A </v>
          </cell>
          <cell r="F993" t="str">
            <v>CELULAR</v>
          </cell>
          <cell r="G993" t="str">
            <v>Guadalupe Gonzalez Bustamante</v>
          </cell>
          <cell r="H993" t="str">
            <v>Paseo de la Bocana int 7No 13, Playas del conchal/Alvarado CP. 95264</v>
          </cell>
          <cell r="I993">
            <v>9931641520</v>
          </cell>
          <cell r="J993" t="str">
            <v>HISENSE</v>
          </cell>
          <cell r="K993" t="str">
            <v>U989</v>
          </cell>
          <cell r="L993" t="str">
            <v>1MS75CM9MX1H70H5PD10BBA</v>
          </cell>
          <cell r="M993" t="str">
            <v>SN</v>
          </cell>
          <cell r="N993">
            <v>2499</v>
          </cell>
          <cell r="O993">
            <v>42714</v>
          </cell>
          <cell r="P993">
            <v>42825</v>
          </cell>
          <cell r="Q993">
            <v>201709</v>
          </cell>
          <cell r="R993" t="str">
            <v>31/03/2017 08 : 04 201709 : P1.  T10129699    1009245
EQUIPO PENDIENTE POR PARTE ( BOCINA ) 06/04/2017 23 : 54  ERNESTO.HERN : NP5</v>
          </cell>
          <cell r="S993" t="str">
            <v>EQUIPO MALTRADO CON TAPA Y BATERIA</v>
          </cell>
          <cell r="T993" t="str">
            <v xml:space="preserve"> JUAN FRANCISCO ALZIVAR           </v>
          </cell>
          <cell r="U993" t="str">
            <v>2017-04-20</v>
          </cell>
          <cell r="V993" t="str">
            <v>CELULARES</v>
          </cell>
          <cell r="W993" t="str">
            <v>COMPLETADO</v>
          </cell>
          <cell r="X993" t="str">
            <v>TALLER</v>
          </cell>
          <cell r="Y993">
            <v>42824</v>
          </cell>
          <cell r="Z993">
            <v>110</v>
          </cell>
          <cell r="AA993" t="str">
            <v>M010</v>
          </cell>
          <cell r="AD993" t="str">
            <v>Playas del conchal/Alvarado</v>
          </cell>
          <cell r="AE993" t="str">
            <v>VER</v>
          </cell>
          <cell r="AF993" t="str">
            <v>MX</v>
          </cell>
          <cell r="AG993" t="str">
            <v>10414435</v>
          </cell>
          <cell r="AH993" t="str">
            <v>GUADALUPE GONZALEZ BUSTAMANTE</v>
          </cell>
          <cell r="AI993" t="str">
            <v>13 Paseo de la Bocana int 7</v>
          </cell>
          <cell r="AJ993" t="str">
            <v>9931641520</v>
          </cell>
          <cell r="AK993">
            <v>0</v>
          </cell>
          <cell r="AL993" t="str">
            <v>95264</v>
          </cell>
          <cell r="AM993" t="str">
            <v>06/04/2017 23 : 54 ERNESTO.HERN : TCF106/04/2017 23 : 54 ERNESTO.HERN : NP504/04/2017 01 : 57 EVELYN.ZEPE : SEG: EN ESPERA DE QUE REFACCIONESOTORGUE NP5. SE MANDA CORREO.31/03/2017 08 : 04 201709 : P1. T10129699 1009245EQUIPO PENDIENTE POR PARTE ( BOCINA )31/03/2017 02 : 34 201709 : EL EQUIPO SE ENCUENTRA EN PROCESO DEREPARACION31/03/2017 01 : 51 RUBI.G : SE ANEXAN DOCUMENTOS DE COMPRA EN SISTEMARGF//23/03/2017 06 : 20 ADRIANA.SAN : guadalupe@greencom.mx23/03/2017 06 : 09 RUBI.G : CE1: 2351405685 RGF//23/03/2017 02 : 24 ADRIANA.SAN : DCEG:15/03/2017 06 : 58 ADRIANA.SAN : ODSWTPRD% FRENTE A SUPERAMA</v>
          </cell>
          <cell r="AN993" t="str">
            <v>1MS75CM9MX1H70</v>
          </cell>
          <cell r="AO993" t="e">
            <v>#N/A</v>
          </cell>
          <cell r="AP993" t="e">
            <v>#N/A</v>
          </cell>
          <cell r="AQ993" t="e">
            <v>#N/A</v>
          </cell>
          <cell r="AR993" t="e">
            <v>#N/A</v>
          </cell>
          <cell r="AS993" t="str">
            <v/>
          </cell>
          <cell r="AT993" t="e">
            <v>#N/A</v>
          </cell>
          <cell r="AY993">
            <v>74012330</v>
          </cell>
          <cell r="AZ993">
            <v>51013252</v>
          </cell>
          <cell r="BA993">
            <v>80147933</v>
          </cell>
        </row>
        <row r="994">
          <cell r="D994">
            <v>60315351</v>
          </cell>
          <cell r="E994" t="str">
            <v xml:space="preserve">A </v>
          </cell>
          <cell r="F994" t="str">
            <v>CELULAR</v>
          </cell>
          <cell r="G994" t="str">
            <v>Sandra Esteban Ceron</v>
          </cell>
          <cell r="H994" t="str">
            <v>calzada samuel leon brindis No 1170, tuxtla Gtz./caminera CP. 29090</v>
          </cell>
          <cell r="I994" t="str">
            <v xml:space="preserve">044-9616198322 </v>
          </cell>
          <cell r="J994" t="str">
            <v>HISENSE</v>
          </cell>
          <cell r="K994" t="str">
            <v>U989</v>
          </cell>
          <cell r="L994" t="str">
            <v>1MS75CM9MX1H70HFND10511</v>
          </cell>
          <cell r="M994">
            <v>10235647</v>
          </cell>
          <cell r="N994">
            <v>2499</v>
          </cell>
          <cell r="O994">
            <v>42806</v>
          </cell>
          <cell r="P994">
            <v>42829</v>
          </cell>
          <cell r="Q994">
            <v>201709</v>
          </cell>
          <cell r="R994" t="str">
            <v>07/04/2017 06 : 56 201709 : P1. T1047733.   1009451
EQUIPO PENDIENTE POR PARTE ( ASSEMBLY(INCLUDING TP+LCD) 12/04/2017 01 : 21  ARANTXA.MON : NP5</v>
          </cell>
          <cell r="S994" t="str">
            <v>EQUIPO MALTRADO CON TAPA Y BATERIA</v>
          </cell>
          <cell r="T994" t="str">
            <v xml:space="preserve"> JUAN FRANCISCO ALZIVAR           </v>
          </cell>
          <cell r="U994" t="str">
            <v>2017-04-21</v>
          </cell>
          <cell r="V994" t="str">
            <v>CELULARES</v>
          </cell>
          <cell r="W994" t="str">
            <v>COMPLETADO</v>
          </cell>
          <cell r="X994" t="str">
            <v>TALLER</v>
          </cell>
          <cell r="Y994">
            <v>42828</v>
          </cell>
          <cell r="Z994">
            <v>22</v>
          </cell>
          <cell r="AA994" t="str">
            <v>M010</v>
          </cell>
          <cell r="AD994" t="str">
            <v>tuxtla Gtz./caminera</v>
          </cell>
          <cell r="AE994" t="str">
            <v>CHS</v>
          </cell>
          <cell r="AF994" t="str">
            <v>MX</v>
          </cell>
          <cell r="AG994" t="str">
            <v>10415038</v>
          </cell>
          <cell r="AH994" t="str">
            <v>SANDRA ESTEBAN CERON</v>
          </cell>
          <cell r="AI994" t="str">
            <v>1170 calzada samuel leon brindis</v>
          </cell>
          <cell r="AJ994" t="str">
            <v>044-9616198322</v>
          </cell>
          <cell r="AK994">
            <v>0</v>
          </cell>
          <cell r="AL994" t="str">
            <v>29090</v>
          </cell>
          <cell r="AM994" t="str">
            <v>12/04/2017 01 : 21 ARANTXA.MON : TCF112/04/2017 01 : 21 ARANTXA.MON : NP512/04/2017 00 : 25 EVELYN.ZEPE : SEG: EN ESPERA DE CAMBIO DE ESTATUS ANP5.07/04/2017 06 : 56 201709 : P1. T1047733. 1009451EQUIPO PENDIENTE POR PARTE ( ASSEMBLY(INCLUDING TP+LCD)04/04/2017 04 : 21 201709 : EL EQUIPO SE ENCUENTRA EN PROCESO DEREPARACION03/04/2017 23 : 46 RUBI.G : SE ANEXAN DOCUMENTOS DE COMPRA EN SISTEMARGF//28/03/2017 01 : 37 RUBI.G : CE1: 3218391595 RGF//25/03/2017 07 : 15 ANA.LAURA : DCEG24/03/2017 01 : 18 ANA.LAURA : IMEI2:86121103138997724/03/2017 01 : 16 ANA.LAURA : ODSWTP%GILBERTO VALENZUELA Y NICOLAS GRIJALBASANDY2273252@GMAIL.COM</v>
          </cell>
          <cell r="AN994" t="str">
            <v>1MS75CM9MX1H70</v>
          </cell>
          <cell r="AO994" t="e">
            <v>#N/A</v>
          </cell>
          <cell r="AP994" t="e">
            <v>#N/A</v>
          </cell>
          <cell r="AQ994" t="e">
            <v>#N/A</v>
          </cell>
          <cell r="AR994" t="e">
            <v>#N/A</v>
          </cell>
          <cell r="AS994" t="str">
            <v/>
          </cell>
          <cell r="AT994" t="e">
            <v>#N/A</v>
          </cell>
          <cell r="AY994">
            <v>74012331</v>
          </cell>
          <cell r="AZ994">
            <v>51013253</v>
          </cell>
          <cell r="BA994">
            <v>80147934</v>
          </cell>
        </row>
        <row r="995">
          <cell r="D995">
            <v>60315352</v>
          </cell>
          <cell r="E995" t="str">
            <v>B</v>
          </cell>
          <cell r="F995" t="str">
            <v>CELULAR</v>
          </cell>
          <cell r="G995" t="str">
            <v>Mario Alberto Angeles Piñon</v>
          </cell>
          <cell r="H995" t="str">
            <v>Av. Santa Lucia No. 810 Int. Sendero Plan de Ayala Mz. O Lote 2, Alvaro Obregon/Olivar del Conde CP. 01400</v>
          </cell>
          <cell r="I995" t="str">
            <v>55-34-88-45-01</v>
          </cell>
          <cell r="J995" t="str">
            <v>HISENSE</v>
          </cell>
          <cell r="K995" t="str">
            <v>C20</v>
          </cell>
          <cell r="L995" t="str">
            <v>1MH75A91MX10100H51Z5031F</v>
          </cell>
          <cell r="M995">
            <v>10955888</v>
          </cell>
          <cell r="N995">
            <v>4049.1</v>
          </cell>
          <cell r="O995">
            <v>42694</v>
          </cell>
          <cell r="P995">
            <v>42829</v>
          </cell>
          <cell r="Q995">
            <v>201709</v>
          </cell>
          <cell r="R995" t="str">
            <v>05/04/2017 22 : 23  ROGER.R : TCFT - Irreparabilidad. 11/04/2017 23 : 53  MARCO.DIAZ : TCFINV, TCFCN se pasa a devolucion por falta de producto TCFDEV. Dmc</v>
          </cell>
          <cell r="S995" t="str">
            <v>EQUIPO MALTRADO CON PORTA SIM</v>
          </cell>
          <cell r="T995" t="str">
            <v xml:space="preserve"> JUAN FRANCISCO ALZIVAR           </v>
          </cell>
          <cell r="U995" t="str">
            <v>2017-04-21</v>
          </cell>
          <cell r="V995" t="str">
            <v>CELULARES</v>
          </cell>
          <cell r="W995" t="str">
            <v>COMPLETADO</v>
          </cell>
          <cell r="X995" t="str">
            <v>TALLER</v>
          </cell>
          <cell r="Y995">
            <v>42828</v>
          </cell>
          <cell r="Z995">
            <v>134</v>
          </cell>
          <cell r="AA995" t="str">
            <v>M010</v>
          </cell>
          <cell r="AD995" t="str">
            <v>Alvaro Obregon/Olivar del Conde</v>
          </cell>
          <cell r="AE995" t="str">
            <v>DF</v>
          </cell>
          <cell r="AF995" t="str">
            <v>MX</v>
          </cell>
          <cell r="AG995" t="str">
            <v>10415160</v>
          </cell>
          <cell r="AH995" t="str">
            <v>MARIO ALBERTO ANGELES PIÑON</v>
          </cell>
          <cell r="AI995" t="str">
            <v>Lote 2 Av. Santa Lucia No. 810 Int. Sendero Plan de Ayala Mz. O</v>
          </cell>
          <cell r="AJ995" t="str">
            <v>55-34-88-45-01</v>
          </cell>
          <cell r="AK995">
            <v>0</v>
          </cell>
          <cell r="AL995" t="str">
            <v>01400</v>
          </cell>
          <cell r="AM995" t="str">
            <v>11/04/2017 23 : 53 MARCO.DIAZ : TCFINV, TCFCN se pasa a devolucion porfalta de producto TCFDEV. dmc10/04/2017 23 : 57 ARANTXA.MON : P2A GUIA: 8614767453 05/04/201705/04/2017 22 : 23 ROGER.R : TCF105/04/2017 22 : 23 ROGER.R : TCFT - Irreparabilidad.05/04/2017 07 : 04 201709 : P1. T1019758. 1009380EQUIPO PENDIENTE POR PARTE ( PCB LOGIC )RT. SE ANEXA REPORTE TECNICO PARA SUVALORACION04/04/2017 04 : 19 201709 : EL EQUIPO SE ENCUENTRA EN PROCESO DEREPARACION03/04/2017 23 : 50 RUBI.G : SE ANEXAN DOCUMENTOS DE COMPRA EN SISTEMARGF//28/03/2017 04 : 33 RUBI.G : CE1: 3081035801 RGF//27/03/2017 22 : 59 BRENDA.MORA : DCEG25/03/2017 06 : 35 BRENDA.MORA : ODSWTPENTRE CAMINO REAL DE TOLUCA Y VILLA DE AYALAANTES DE LLEGAR A UN ELEKTRAES UNA UNIDAD HAB.</v>
          </cell>
          <cell r="AN995" t="str">
            <v>1MH75AL1MX1Z30</v>
          </cell>
          <cell r="AO995" t="e">
            <v>#N/A</v>
          </cell>
          <cell r="AP995" t="e">
            <v>#N/A</v>
          </cell>
          <cell r="AQ995" t="e">
            <v>#N/A</v>
          </cell>
          <cell r="AR995" t="e">
            <v>#N/A</v>
          </cell>
          <cell r="AS995" t="str">
            <v>GMS001NJD013S405686M010</v>
          </cell>
          <cell r="AT995">
            <v>2</v>
          </cell>
          <cell r="AU995" t="str">
            <v>C1</v>
          </cell>
          <cell r="AV995" t="str">
            <v>GMS001NJD013</v>
          </cell>
          <cell r="AW995" t="str">
            <v>S405686</v>
          </cell>
          <cell r="AX995" t="str">
            <v>M010</v>
          </cell>
          <cell r="AY995">
            <v>74012279</v>
          </cell>
          <cell r="AZ995">
            <v>51013207</v>
          </cell>
          <cell r="BA995">
            <v>80141947</v>
          </cell>
        </row>
        <row r="996">
          <cell r="D996">
            <v>60315380</v>
          </cell>
          <cell r="E996" t="str">
            <v xml:space="preserve">A </v>
          </cell>
          <cell r="F996" t="str">
            <v>CELULAR</v>
          </cell>
          <cell r="G996" t="str">
            <v>Yolanda Paulibna Gabriela Garcia Partida</v>
          </cell>
          <cell r="H996" t="str">
            <v>cerrada de francisco sarcos No. 8, Tlanepantla / Leandro valle CP. 54040</v>
          </cell>
          <cell r="I996">
            <v>5564062513</v>
          </cell>
          <cell r="J996" t="str">
            <v>HISENSE</v>
          </cell>
          <cell r="K996" t="str">
            <v>U972</v>
          </cell>
          <cell r="L996" t="str">
            <v>1MS75CE9MX10D0HDKD1083F</v>
          </cell>
          <cell r="M996" t="str">
            <v>SN</v>
          </cell>
          <cell r="N996">
            <v>2640.06</v>
          </cell>
          <cell r="O996">
            <v>42664</v>
          </cell>
          <cell r="P996">
            <v>42829</v>
          </cell>
          <cell r="Q996">
            <v>201709</v>
          </cell>
          <cell r="R996" t="str">
            <v>12/04/2017 01 : 39  ARANTXA.MON : NP5
12/04/2017 00 : 31  EVELYN.ZEPE : SEG: EN ESPERA DE CAMBIO DE ESTATUS NP5.
08/04/2017 06 : 46 201709 : P1. T1021644   1009474
EQUIPO PENDIENTE POR PARTE ( LCD )</v>
          </cell>
          <cell r="S996" t="str">
            <v>EQUIPO MALTRADO CON TAPA Y BATERIA</v>
          </cell>
          <cell r="T996" t="str">
            <v xml:space="preserve"> JUAN FRANCISCO ALZIVAR           </v>
          </cell>
          <cell r="U996" t="str">
            <v>2017-04-21</v>
          </cell>
          <cell r="V996" t="str">
            <v>CELULARES</v>
          </cell>
          <cell r="W996" t="str">
            <v>COMPLETADO</v>
          </cell>
          <cell r="X996" t="str">
            <v>TALLER</v>
          </cell>
          <cell r="Y996">
            <v>42828</v>
          </cell>
          <cell r="Z996">
            <v>164</v>
          </cell>
          <cell r="AA996" t="str">
            <v>M010</v>
          </cell>
          <cell r="AD996" t="str">
            <v>Tlanepantla / Leandro valle</v>
          </cell>
          <cell r="AE996" t="str">
            <v>MEX</v>
          </cell>
          <cell r="AF996" t="str">
            <v>MX</v>
          </cell>
          <cell r="AG996" t="str">
            <v>10414782</v>
          </cell>
          <cell r="AH996" t="str">
            <v>YOLANDA PAULIBNA GABRIELA GARCIA PA</v>
          </cell>
          <cell r="AI996" t="str">
            <v>8 cerrada de francisco sarcos</v>
          </cell>
          <cell r="AJ996" t="str">
            <v>5564062513</v>
          </cell>
          <cell r="AK996" t="str">
            <v>5511063606</v>
          </cell>
          <cell r="AL996" t="str">
            <v>54040</v>
          </cell>
          <cell r="AM996" t="str">
            <v>12/04/2017 01 : 39 ARANTXA.MON : TCF112/04/2017 01 : 39 ARANTXA.MON : NP512/04/2017 00 : 31 EVELYN.ZEPE : SEG: EN ESPERA DE CAMBIO DE ESTATUSNP5.08/04/2017 06 : 46 201709 : P1. T1021644 1009474EQUIPO PENDIENTE POR PARTE ( LCD )05/04/2017 03 : 17 201709 : EL EQUIPO SE ENCUENTRA EN PROCESO DEREPARACION04/04/2017 05 : 49 RUBI.G : SE ANEXAN DOCUMENTOS DE COMPRA EN SISTEMARGF//28/03/2017 01 : 11 RUBI.G : CE1: 3218316290 RGF//25/03/2017 00 : 23 MARIELA.CHA : DCEGYolandapaulinagarcia@gmail.com22/03/2017 07 : 13 MARIELA.CHA : ODSWTPFACHADA VERDE PUERTA NEGRAES UNA CALLE ANTES DEL ELKTRA ENFRENTE DEL OXXO</v>
          </cell>
          <cell r="AN996" t="str">
            <v>1MS75CE9MX10D0</v>
          </cell>
          <cell r="AO996" t="e">
            <v>#N/A</v>
          </cell>
          <cell r="AP996" t="e">
            <v>#N/A</v>
          </cell>
          <cell r="AQ996" t="e">
            <v>#N/A</v>
          </cell>
          <cell r="AR996" t="e">
            <v>#N/A</v>
          </cell>
          <cell r="AS996" t="str">
            <v/>
          </cell>
          <cell r="AT996" t="e">
            <v>#N/A</v>
          </cell>
          <cell r="AY996">
            <v>74012305</v>
          </cell>
          <cell r="AZ996">
            <v>51013227</v>
          </cell>
          <cell r="BA996">
            <v>80144944</v>
          </cell>
        </row>
        <row r="997">
          <cell r="D997">
            <v>60315383</v>
          </cell>
          <cell r="E997" t="str">
            <v xml:space="preserve">A </v>
          </cell>
          <cell r="F997" t="str">
            <v>CELULAR</v>
          </cell>
          <cell r="G997" t="str">
            <v>Angel Segundo</v>
          </cell>
          <cell r="H997" t="str">
            <v>Los Rosales No. 1, Taxco/Zacazontla CP. 40273</v>
          </cell>
          <cell r="I997">
            <v>7622599328</v>
          </cell>
          <cell r="J997" t="str">
            <v>HISENSE</v>
          </cell>
          <cell r="K997" t="str">
            <v>U972</v>
          </cell>
          <cell r="L997" t="str">
            <v>1MS75CE9X10D0HDSD1073D</v>
          </cell>
          <cell r="M997">
            <v>27785996</v>
          </cell>
          <cell r="N997">
            <v>3359.88</v>
          </cell>
          <cell r="O997">
            <v>42780</v>
          </cell>
          <cell r="P997">
            <v>42829</v>
          </cell>
          <cell r="Q997">
            <v>201709</v>
          </cell>
          <cell r="R997" t="str">
            <v>12/04/2017 03 : 45  ARANTXA.MON : NP5
11/04/2017 07 : 01 201709 : P1. T1021644.  1009531
EQUIPO PENDIENTE POR PARTE ( LCD )</v>
          </cell>
          <cell r="S997" t="str">
            <v>EQUIPO MALTRADO CON TAPA Y BATERIA</v>
          </cell>
          <cell r="T997" t="str">
            <v xml:space="preserve"> JUAN FRANCISCO ALZIVAR           </v>
          </cell>
          <cell r="U997" t="str">
            <v>2017-04-21</v>
          </cell>
          <cell r="V997" t="str">
            <v>CELULARES</v>
          </cell>
          <cell r="W997" t="str">
            <v>COMPLETADO</v>
          </cell>
          <cell r="X997" t="str">
            <v>TALLER</v>
          </cell>
          <cell r="Y997">
            <v>42828</v>
          </cell>
          <cell r="Z997">
            <v>48</v>
          </cell>
          <cell r="AA997" t="str">
            <v>M010</v>
          </cell>
          <cell r="AD997" t="str">
            <v>Taxco/Zacazontla</v>
          </cell>
          <cell r="AE997" t="str">
            <v>GRO</v>
          </cell>
          <cell r="AF997" t="str">
            <v>MX</v>
          </cell>
          <cell r="AG997" t="str">
            <v>10415334</v>
          </cell>
          <cell r="AH997" t="str">
            <v>ANGEL SEGUNDO</v>
          </cell>
          <cell r="AI997" t="str">
            <v>1 Los Rosales</v>
          </cell>
          <cell r="AJ997" t="str">
            <v>7622599328</v>
          </cell>
          <cell r="AK997">
            <v>0</v>
          </cell>
          <cell r="AL997" t="str">
            <v>40273</v>
          </cell>
          <cell r="AM997" t="str">
            <v>12/04/2017 03 : 46 ARANTXA.MON : TCF112/04/2017 03 : 45 ARANTXA.MON : NP511/04/2017 07 : 01 201709 : P1. T1021644. 1009531EQUIPO PENDIENTE POR PARTE ( LCD )05/04/2017 02 : 54 201709 : EL EQUIPO SE ENCUENTRA EN PROCESO DEREPARACION04/04/2017 06 : 03 RUBI.G : SE ANEXAN DOCUMENTOS DE COMPRA EN SISTEMARGF//01/04/2017 00 : 12 RUBI.G : CE1: 2109485733 RGF//31/03/2017 05 : 20 GABRIELA.B : DCEGODSWTP31/03/2017 01 : 24 GABRIELA.B : RD % REAL DE ZACAZONTLA Y CARRETERATAXCOANGEL2DOP@HOTMAIL.COM</v>
          </cell>
          <cell r="AN997" t="str">
            <v>1MS75CE9MX10D0</v>
          </cell>
          <cell r="AO997" t="e">
            <v>#N/A</v>
          </cell>
          <cell r="AP997" t="e">
            <v>#N/A</v>
          </cell>
          <cell r="AQ997" t="e">
            <v>#N/A</v>
          </cell>
          <cell r="AR997" t="e">
            <v>#N/A</v>
          </cell>
          <cell r="AS997" t="str">
            <v/>
          </cell>
          <cell r="AT997" t="e">
            <v>#N/A</v>
          </cell>
          <cell r="AY997">
            <v>74012306</v>
          </cell>
          <cell r="AZ997">
            <v>51013228</v>
          </cell>
          <cell r="BA997">
            <v>80144950</v>
          </cell>
        </row>
        <row r="998">
          <cell r="D998">
            <v>60315386</v>
          </cell>
          <cell r="E998" t="str">
            <v xml:space="preserve">A </v>
          </cell>
          <cell r="F998" t="str">
            <v>CELULAR</v>
          </cell>
          <cell r="G998" t="str">
            <v>David Miguel Torres Muñoz</v>
          </cell>
          <cell r="H998" t="str">
            <v>mayordomo 9, sta cruz xoxocotlan/fracc. vista real CP. 71233</v>
          </cell>
          <cell r="I998">
            <v>9511524160</v>
          </cell>
          <cell r="J998" t="str">
            <v>HISENSE</v>
          </cell>
          <cell r="K998" t="str">
            <v>U972</v>
          </cell>
          <cell r="L998" t="str">
            <v>1MS75CE9MX10D0H5UD11208</v>
          </cell>
          <cell r="M998">
            <v>33375638</v>
          </cell>
          <cell r="N998">
            <v>2665.2</v>
          </cell>
          <cell r="O998">
            <v>42811</v>
          </cell>
          <cell r="P998">
            <v>42829</v>
          </cell>
          <cell r="Q998">
            <v>201709</v>
          </cell>
          <cell r="R998" t="str">
            <v>08/04/2017 00 : 07  ARANTXA.MON : NP5
07/04/2017 01 : 31 201709 : P1. T1023978.  1009414
EQUIPO PENDIENTE POR PARTE ( BATERIA )</v>
          </cell>
          <cell r="S998" t="str">
            <v>EQUIPO MALTRADO CON TAPA Y BATERIA</v>
          </cell>
          <cell r="T998" t="str">
            <v xml:space="preserve"> JUAN FRANCISCO ALZIVAR           </v>
          </cell>
          <cell r="U998" t="str">
            <v>2017-04-21</v>
          </cell>
          <cell r="V998" t="str">
            <v>CELULARES</v>
          </cell>
          <cell r="W998" t="str">
            <v>COMPLETADO</v>
          </cell>
          <cell r="X998" t="str">
            <v>TALLER</v>
          </cell>
          <cell r="Y998">
            <v>42828</v>
          </cell>
          <cell r="Z998">
            <v>17</v>
          </cell>
          <cell r="AA998" t="str">
            <v>M010</v>
          </cell>
          <cell r="AD998" t="str">
            <v>sta cruz xoxocotlan/fracc. vista real</v>
          </cell>
          <cell r="AE998" t="str">
            <v>OAX</v>
          </cell>
          <cell r="AF998" t="str">
            <v>MX</v>
          </cell>
          <cell r="AG998" t="str">
            <v>10415342</v>
          </cell>
          <cell r="AH998" t="str">
            <v>DAVID MIGUEL TORRES MUÑOZ</v>
          </cell>
          <cell r="AI998" t="str">
            <v>mayordomo 9</v>
          </cell>
          <cell r="AJ998" t="str">
            <v>9711053827</v>
          </cell>
          <cell r="AK998" t="str">
            <v>9711053827</v>
          </cell>
          <cell r="AL998" t="str">
            <v>71233</v>
          </cell>
          <cell r="AM998" t="str">
            <v>25/04/2017 05 : 55 GERARDO.GRA : CSC se pide a CSA por correoelectrónico envíe formato de CF al área correspondiente. Se indica acliente entrega en proceso. EMC*08/04/2017 00 : 07 ARANTXA.MON : TCF108/04/2017 00 : 07 ARANTXA.MON : NP507/04/2017 01 : 31 201709 : P1. T1023978. 1009414EQUIPO PENDIENTE POR PARTE ( BATERIA )04/04/2017 21 : 37 201709 : EL EQUIPO SE ENCUENTRA EN PROCESO DEREPARACION04/04/2017 06 : 09 RUBI.G : SE ANEXAN DOCUMENTOS DE COMPRA EN SISTEMARGF//01/04/2017 00 : 36 RUBI.G : CE1: 2109542282 RGF//31/03/2017 02 : 29 ANA.LAURA : DCEGODSWTPCERCA DE TIENDA CON BARDA AZULDAVICILLO_1@YAHOO.COM.MX</v>
          </cell>
          <cell r="AN998" t="str">
            <v>1MS75CE9MX10D0</v>
          </cell>
          <cell r="AO998" t="e">
            <v>#N/A</v>
          </cell>
          <cell r="AP998" t="e">
            <v>#N/A</v>
          </cell>
          <cell r="AQ998" t="e">
            <v>#N/A</v>
          </cell>
          <cell r="AR998" t="e">
            <v>#N/A</v>
          </cell>
          <cell r="AS998" t="str">
            <v/>
          </cell>
          <cell r="AT998" t="e">
            <v>#N/A</v>
          </cell>
          <cell r="AY998">
            <v>74012307</v>
          </cell>
          <cell r="AZ998">
            <v>51013229</v>
          </cell>
          <cell r="BA998">
            <v>80144960</v>
          </cell>
        </row>
        <row r="999">
          <cell r="D999">
            <v>60315476</v>
          </cell>
          <cell r="E999" t="str">
            <v xml:space="preserve">A </v>
          </cell>
          <cell r="F999" t="str">
            <v>CELULAR</v>
          </cell>
          <cell r="G999" t="str">
            <v>Monserrat Lopez Esteva</v>
          </cell>
          <cell r="H999" t="str">
            <v>Martires de tacubaya No. 107 sta Lucia del camino/ixcotel CP. 71228</v>
          </cell>
          <cell r="I999">
            <v>9515139090</v>
          </cell>
          <cell r="J999" t="str">
            <v>HISENSE</v>
          </cell>
          <cell r="K999" t="str">
            <v>U972</v>
          </cell>
          <cell r="L999" t="str">
            <v>1MS5CE9MX10D0H2HD10994</v>
          </cell>
          <cell r="M999" t="str">
            <v>SN</v>
          </cell>
          <cell r="N999">
            <v>0</v>
          </cell>
          <cell r="O999">
            <v>42808</v>
          </cell>
          <cell r="P999">
            <v>42830</v>
          </cell>
          <cell r="Q999">
            <v>201709</v>
          </cell>
          <cell r="R999" t="str">
            <v>13/04/2017 06 : 28  ERNESTO.HERN : TCF1
13/04/2017 06 : 28  ERNESTO.HERN : NP5
12/04/2017 22 : 06 201709 : P1. T1023978.   1009601
EL EQUIPO SE ENCUENTRA PENDIENTE POR PARTE ( BATERIA )</v>
          </cell>
          <cell r="S999" t="str">
            <v>EQUIPO MALTRADO CON TAPA Y BATERIA</v>
          </cell>
          <cell r="T999" t="str">
            <v xml:space="preserve"> JUAN FRANCISCO ALZIVAR           </v>
          </cell>
          <cell r="U999" t="str">
            <v>2017-04-21</v>
          </cell>
          <cell r="V999" t="str">
            <v>CELULARES</v>
          </cell>
          <cell r="W999" t="str">
            <v>COMPLETADO</v>
          </cell>
          <cell r="X999" t="str">
            <v>TALLER</v>
          </cell>
          <cell r="Y999">
            <v>42829</v>
          </cell>
          <cell r="Z999">
            <v>21</v>
          </cell>
          <cell r="AA999" t="str">
            <v>M010</v>
          </cell>
          <cell r="AD999" t="str">
            <v>sta Lucia del camino/ixcotel</v>
          </cell>
          <cell r="AE999" t="str">
            <v>OAX</v>
          </cell>
          <cell r="AF999" t="str">
            <v>MX</v>
          </cell>
          <cell r="AG999" t="str">
            <v>10414426</v>
          </cell>
          <cell r="AH999" t="str">
            <v>MONSERRAT LOPEZ ESTEVA</v>
          </cell>
          <cell r="AI999" t="str">
            <v>107 Martires de tacubaya</v>
          </cell>
          <cell r="AJ999" t="str">
            <v>9512299650</v>
          </cell>
          <cell r="AK999" t="str">
            <v>9512299650</v>
          </cell>
          <cell r="AL999" t="str">
            <v>71228</v>
          </cell>
          <cell r="AM999" t="str">
            <v>13/04/2017 06 : 28 ERNESTO.HERN : TCF113/04/2017 06 : 28 ERNESTO.HERN : NP512/04/2017 22 : 06 201709 : P1. T1023978. 1009601EL EQUIPO SE ENCUENTRA PENDIENTE POR PARTE ( BATERIA )05/04/2017 22 : 07 201709 : EL EQUIPO SE ENCUENTRA EN PROCESO DEREPARACION05/04/2017 06 : 51 RUBI.G : SE ANEXAN DOCUMENTOS DE COMPRA EN SISTEMARGF//01/04/2017 01 : 44 RUBI.G : CE1: 4088911632 RGF//31/03/2017 10 : 02 SEMIRAMIS.M : DCEGODSWTPMZOROZCO@TELMEX.COMEQUIPO DE PISO / ESQUINA CON CARRETERA INTERNACIONAL 190 Y NIÑO PERDITOD, DENTRO DE TELMEX, FRENTE A MERCADO DE LAS FLORES / FAVOR DEPROGRAMAR RECOLECCION</v>
          </cell>
          <cell r="AN999" t="str">
            <v>1MS75CE9MX10D0</v>
          </cell>
          <cell r="AO999" t="e">
            <v>#N/A</v>
          </cell>
          <cell r="AP999" t="e">
            <v>#N/A</v>
          </cell>
          <cell r="AQ999" t="e">
            <v>#N/A</v>
          </cell>
          <cell r="AR999" t="e">
            <v>#N/A</v>
          </cell>
          <cell r="AS999" t="str">
            <v/>
          </cell>
          <cell r="AT999" t="e">
            <v>#N/A</v>
          </cell>
          <cell r="AY999">
            <v>74012308</v>
          </cell>
          <cell r="AZ999">
            <v>51013230</v>
          </cell>
          <cell r="BA999">
            <v>80144963</v>
          </cell>
        </row>
        <row r="1000">
          <cell r="D1000">
            <v>60315492</v>
          </cell>
          <cell r="E1000" t="str">
            <v xml:space="preserve">A </v>
          </cell>
          <cell r="F1000" t="str">
            <v>CELULAR</v>
          </cell>
          <cell r="G1000" t="str">
            <v>Jorge Luis Rubiños Garcia</v>
          </cell>
          <cell r="H1000" t="str">
            <v>Porfirio diaz num 51-A,  Cosomoalapan/Centro CP. 95400</v>
          </cell>
          <cell r="I1000">
            <v>2881252930</v>
          </cell>
          <cell r="J1000" t="str">
            <v>HISENSE</v>
          </cell>
          <cell r="K1000" t="str">
            <v>U972</v>
          </cell>
          <cell r="L1000" t="str">
            <v>1MS75CE9MX10D0H5U311652</v>
          </cell>
          <cell r="M1000">
            <v>465384783</v>
          </cell>
          <cell r="N1000">
            <v>1199</v>
          </cell>
          <cell r="O1000">
            <v>42713</v>
          </cell>
          <cell r="P1000">
            <v>42831</v>
          </cell>
          <cell r="Q1000">
            <v>201709</v>
          </cell>
          <cell r="R1000" t="str">
            <v>13/04/2017 07 : 02 201709 : P1. T1021644     1009625
EQUIPO PENDIENTE POR PARTE ( TP+LCD SHELL BLACK ) 18/04/2017 07 : 21  ARANTXA.MON : NP5</v>
          </cell>
          <cell r="S1000" t="str">
            <v>EQUIPO MALTRADO CON TAPA</v>
          </cell>
          <cell r="T1000" t="str">
            <v xml:space="preserve"> JUAN FRANCISCO ALZIVAR           </v>
          </cell>
          <cell r="U1000" t="str">
            <v>2017-04-21</v>
          </cell>
          <cell r="V1000" t="str">
            <v>CELULARES</v>
          </cell>
          <cell r="W1000" t="str">
            <v>COMPLETADO</v>
          </cell>
          <cell r="X1000" t="str">
            <v>TALLER</v>
          </cell>
          <cell r="Y1000">
            <v>42830</v>
          </cell>
          <cell r="Z1000">
            <v>117</v>
          </cell>
          <cell r="AA1000" t="str">
            <v>M010</v>
          </cell>
          <cell r="AD1000" t="str">
            <v>Cosomoalapan/Centro</v>
          </cell>
          <cell r="AE1000" t="str">
            <v>VER</v>
          </cell>
          <cell r="AF1000" t="str">
            <v>MX</v>
          </cell>
          <cell r="AG1000" t="str">
            <v>10413385</v>
          </cell>
          <cell r="AH1000" t="str">
            <v>JORGE LUIS RUBIÑOS GARCI</v>
          </cell>
          <cell r="AI1000" t="str">
            <v>Porfirio diaz num 51-A</v>
          </cell>
          <cell r="AJ1000" t="str">
            <v>2881252930</v>
          </cell>
          <cell r="AK1000">
            <v>0</v>
          </cell>
          <cell r="AL1000" t="str">
            <v>95400</v>
          </cell>
          <cell r="AM1000" t="str">
            <v>18/04/2017 07 : 21 ARANTXA.MON : TCF118/04/2017 07 : 21 ARANTXA.MON : NP518/04/2017 07 : 10 EVELYN.ZEPE : SEG: VGAR. SE ANEXA NUEVAMENTE DOCTODE COMPRA (TICKTE Y POLIZA).18/04/2017 05 : 46 ARANTXA.MON : FAVOR DE ADJUNTAR EL DOCUMENTO CON ELFORMATO CORRECTO13/04/2017 07 : 02 201709 : P1. T1021644 1009625EQUIPO PENDIENTE POR PARTE ( TP+LCD SHELL BLACK )06/04/2017 00 : 39 201709 : EL EQUIPO SE ENCUENTRA EN PROCESO DEREPARACION05/04/2017 22 : 51 RUBI.G : SE ANEXAN DOCUMENTOS DE COMPRA EN SISTEMARGF//08/03/2017 04 : 38 RUBI.G : CE1: 1975702503 RGF//04/03/2017 02 : 18 ANA.ROSA : DCEG01/03/2017 01 : 34 ANA.ROSA : ODSWTPRDSAN GABRIEL Y CALLEJON DEL GANADOJORGELUIS_RG20@HOTMAIL.COM</v>
          </cell>
          <cell r="AN1000" t="str">
            <v>1MS75CM9MX1H70</v>
          </cell>
          <cell r="AO1000" t="e">
            <v>#N/A</v>
          </cell>
          <cell r="AP1000" t="e">
            <v>#N/A</v>
          </cell>
          <cell r="AQ1000" t="e">
            <v>#N/A</v>
          </cell>
          <cell r="AR1000" t="e">
            <v>#N/A</v>
          </cell>
          <cell r="AS1000" t="str">
            <v/>
          </cell>
          <cell r="AT1000" t="e">
            <v>#N/A</v>
          </cell>
          <cell r="AY1000">
            <v>74012289</v>
          </cell>
          <cell r="AZ1000">
            <v>51013216</v>
          </cell>
          <cell r="BA1000">
            <v>80144964</v>
          </cell>
        </row>
        <row r="1001">
          <cell r="D1001">
            <v>60315520</v>
          </cell>
          <cell r="E1001" t="str">
            <v xml:space="preserve">A </v>
          </cell>
          <cell r="F1001" t="str">
            <v>CELULAR</v>
          </cell>
          <cell r="G1001" t="str">
            <v>Maria Dolores Almodoba Hernandez</v>
          </cell>
          <cell r="H1001" t="str">
            <v>Roberto fierro num 36-A, Magdalena/Santuario CP. 46474</v>
          </cell>
          <cell r="I1001">
            <v>3861122396</v>
          </cell>
          <cell r="J1001" t="str">
            <v>HISENSE</v>
          </cell>
          <cell r="K1001" t="str">
            <v>C1</v>
          </cell>
          <cell r="L1001" t="str">
            <v>1MH75AL1MX1Z30HEQZC03B3</v>
          </cell>
          <cell r="M1001" t="str">
            <v>SN</v>
          </cell>
          <cell r="N1001">
            <v>5900</v>
          </cell>
          <cell r="O1001">
            <v>42798</v>
          </cell>
          <cell r="P1001">
            <v>42831</v>
          </cell>
          <cell r="Q1001">
            <v>201709</v>
          </cell>
          <cell r="R1001" t="str">
            <v>18/04/2017 05 : 44  ARANTXA.MON : NP5
13/04/2017 07 : 03 201709 : P1. T1017672.    1009625
EQUIPO PENDIENTE POR PARTE ( TP+LCD ASSEMBLY GOLDEN )</v>
          </cell>
          <cell r="S1001" t="str">
            <v>EQUIPO MALTRADO CON PORTA SIM</v>
          </cell>
          <cell r="T1001" t="str">
            <v xml:space="preserve"> JUAN FRANCISCO ALZIVAR           </v>
          </cell>
          <cell r="U1001" t="str">
            <v>2017-04-21</v>
          </cell>
          <cell r="V1001" t="str">
            <v>CELULARES</v>
          </cell>
          <cell r="W1001" t="str">
            <v>COMPLETADO</v>
          </cell>
          <cell r="X1001" t="str">
            <v>TALLER</v>
          </cell>
          <cell r="Y1001">
            <v>42830</v>
          </cell>
          <cell r="Z1001">
            <v>32</v>
          </cell>
          <cell r="AA1001" t="str">
            <v>M010</v>
          </cell>
          <cell r="AD1001" t="str">
            <v>Magdalena/Santuario</v>
          </cell>
          <cell r="AE1001" t="str">
            <v>JAL</v>
          </cell>
          <cell r="AF1001" t="str">
            <v>MX</v>
          </cell>
          <cell r="AG1001" t="str">
            <v>10414785</v>
          </cell>
          <cell r="AH1001" t="str">
            <v>MARIA DOLORES ALMODOBA HERNANDEZ</v>
          </cell>
          <cell r="AI1001" t="str">
            <v>Roberto fierro num 36-A</v>
          </cell>
          <cell r="AJ1001" t="str">
            <v>3861122396</v>
          </cell>
          <cell r="AK1001">
            <v>0</v>
          </cell>
          <cell r="AL1001" t="str">
            <v>46474</v>
          </cell>
          <cell r="AM1001" t="str">
            <v>25/04/2017 06 : 09 EVELYN.ZEPE : 6031552018/04/2017 05 : 44 ARANTXA.MON : TCF118/04/2017 05 : 44 ARANTXA.MON : NP513/04/2017 07 : 03 201709 : P1. T1017672. 1009625EQUIPO PENDIENTE POR PARTE ( TP+LCD ASSEMBLY GOLDEN )07/04/2017 01 : 07 201709 : EL EQUIPO SE ENCUENTRA EN PROCESO DEREPARACION06/04/2017 04 : 31 RUBI.G : SE ANEXAN DOC DE COMPRA EN SISTEMA RGF//28/03/2017 01 : 19 RUBI.G : CE1: 3218341571 RGF//25/03/2017 02 : 59 ANA.ROSA : DCEG22/03/2017 07 : 45 ANA.ROSA : MODOR: C122/03/2017 07 : 42 ANA.ROSA : ODSWTPRDJUAN PABLO 2DO Y MATAMOROSMUEBLESBRAMBILA@GMAIL.COM</v>
          </cell>
          <cell r="AN1001" t="e">
            <v>#N/A</v>
          </cell>
          <cell r="AO1001" t="e">
            <v>#N/A</v>
          </cell>
          <cell r="AP1001" t="e">
            <v>#N/A</v>
          </cell>
          <cell r="AQ1001" t="e">
            <v>#N/A</v>
          </cell>
          <cell r="AR1001" t="e">
            <v>#N/A</v>
          </cell>
          <cell r="AS1001" t="str">
            <v>GMS001NJD013S405686M010</v>
          </cell>
          <cell r="AT1001">
            <v>2</v>
          </cell>
          <cell r="AU1001" t="str">
            <v>C1</v>
          </cell>
          <cell r="AV1001" t="str">
            <v>GMS001NJD013</v>
          </cell>
          <cell r="AW1001" t="str">
            <v>S405686</v>
          </cell>
          <cell r="AX1001" t="str">
            <v>M010</v>
          </cell>
          <cell r="AY1001">
            <v>74012138</v>
          </cell>
          <cell r="AZ1001">
            <v>51013061</v>
          </cell>
          <cell r="BA1001">
            <v>80143868</v>
          </cell>
        </row>
        <row r="1002">
          <cell r="D1002">
            <v>60315528</v>
          </cell>
          <cell r="E1002" t="str">
            <v xml:space="preserve">A </v>
          </cell>
          <cell r="F1002" t="str">
            <v>CELULAR</v>
          </cell>
          <cell r="G1002" t="str">
            <v>Angela Escorza Chiapas</v>
          </cell>
          <cell r="H1002" t="str">
            <v>Nardo No. 84 Nezahuacoyotl/Tamaulipas secc El palmar CP. 57310</v>
          </cell>
          <cell r="I1002">
            <v>5557363521</v>
          </cell>
          <cell r="J1002" t="str">
            <v>HISENSE</v>
          </cell>
          <cell r="K1002" t="str">
            <v>U989</v>
          </cell>
          <cell r="L1002" t="str">
            <v>1MS75CM9MX1H70HFND10B66</v>
          </cell>
          <cell r="M1002">
            <v>42189806</v>
          </cell>
          <cell r="N1002">
            <v>3331.8</v>
          </cell>
          <cell r="O1002">
            <v>42771</v>
          </cell>
          <cell r="P1002">
            <v>42831</v>
          </cell>
          <cell r="Q1002">
            <v>201709</v>
          </cell>
          <cell r="R1002" t="str">
            <v>12/04/2017 03 : 42  ARANTXA.MON : NP5
11/04/2017 07 : 03 201709 : P. T1047733.   1009531
EQUIPO PENDIENTE POR PARTE  ( LCD )</v>
          </cell>
          <cell r="S1002" t="str">
            <v>EQUIPO MALTRADO CON BATERIA Y TAPA</v>
          </cell>
          <cell r="T1002" t="str">
            <v xml:space="preserve"> JUAN FRANCISCO ALZIVAR           </v>
          </cell>
          <cell r="U1002" t="str">
            <v>2017-04-21</v>
          </cell>
          <cell r="V1002" t="str">
            <v>CELULARES</v>
          </cell>
          <cell r="W1002" t="str">
            <v>COMPLETADO</v>
          </cell>
          <cell r="X1002" t="str">
            <v>TALLER</v>
          </cell>
          <cell r="Y1002">
            <v>42830</v>
          </cell>
          <cell r="Z1002">
            <v>59</v>
          </cell>
          <cell r="AA1002" t="str">
            <v>M010</v>
          </cell>
          <cell r="AD1002" t="str">
            <v>Nezahuacoyotl/Tamaulipas secc El palmar</v>
          </cell>
          <cell r="AE1002" t="str">
            <v>MEX</v>
          </cell>
          <cell r="AF1002" t="str">
            <v>MX</v>
          </cell>
          <cell r="AG1002" t="str">
            <v>10415225</v>
          </cell>
          <cell r="AH1002" t="str">
            <v>ANGELA ESCORZA CHIAPAS</v>
          </cell>
          <cell r="AI1002" t="str">
            <v>84 Nardo</v>
          </cell>
          <cell r="AJ1002" t="str">
            <v>5557363521</v>
          </cell>
          <cell r="AK1002">
            <v>0</v>
          </cell>
          <cell r="AL1002" t="str">
            <v>57310</v>
          </cell>
          <cell r="AM1002" t="str">
            <v>12/04/2017 03 : 42 ARANTXA.MON : TCF112/04/2017 03 : 42 ARANTXA.MON : NP511/04/2017 07 : 03 201709 : P. T1047733. 1009531EQUIPO PENDIENTE POR PARTE ( LCD )07/04/2017 00 : 41 201709 : EL EQUIPO SE ENCUENTRA EN PROCESO DEREPARACION06/04/2017 04 : 56 RUBI.G : SE ANEXAN DOC DE COMPRA EN SISTEMA RGF//31/03/2017 00 : 24 RUBI.G : CE1: 776645533630/03/2017 00 : 42 SEMIRAMIS.M : ODSWTPDCEG28/03/2017 10 : 06 SEMIRAMIS.M : ODSWTPRD/TELMEXENTRE CALLES CUARTA AV Y AV ALELI FRENTE A LA NORMAL 4 COLOR FACHADACAFÉ CLARO Y PORTÓN BLANCOCORREO : ESCORZA0204@HOTMAIL.COM</v>
          </cell>
          <cell r="AN1002" t="str">
            <v>1MS75CM9MX1H70</v>
          </cell>
          <cell r="AO1002" t="e">
            <v>#N/A</v>
          </cell>
          <cell r="AP1002" t="e">
            <v>#N/A</v>
          </cell>
          <cell r="AQ1002" t="e">
            <v>#N/A</v>
          </cell>
          <cell r="AR1002" t="e">
            <v>#N/A</v>
          </cell>
          <cell r="AS1002" t="str">
            <v/>
          </cell>
          <cell r="AT1002" t="e">
            <v>#N/A</v>
          </cell>
          <cell r="AY1002">
            <v>74012332</v>
          </cell>
          <cell r="AZ1002">
            <v>51013254</v>
          </cell>
          <cell r="BA1002">
            <v>80147936</v>
          </cell>
        </row>
        <row r="1003">
          <cell r="D1003">
            <v>60315525</v>
          </cell>
          <cell r="E1003" t="str">
            <v xml:space="preserve">A </v>
          </cell>
          <cell r="F1003" t="str">
            <v>CELULAR</v>
          </cell>
          <cell r="G1003" t="str">
            <v>Guadalupe Leticia Papayanopulos</v>
          </cell>
          <cell r="H1003" t="str">
            <v>Cofre de perote num 215-C, Veracruz/Los volcanes, CP. 91727</v>
          </cell>
          <cell r="I1003">
            <v>2299721776</v>
          </cell>
          <cell r="J1003" t="str">
            <v>HISENSE</v>
          </cell>
          <cell r="K1003" t="str">
            <v>U972</v>
          </cell>
          <cell r="L1003" t="str">
            <v>1MF75C9MX10DOH5QD1033D</v>
          </cell>
          <cell r="M1003">
            <v>46032761</v>
          </cell>
          <cell r="N1003">
            <v>2665.08</v>
          </cell>
          <cell r="O1003">
            <v>42694</v>
          </cell>
          <cell r="P1003">
            <v>42831</v>
          </cell>
          <cell r="Q1003">
            <v>201709</v>
          </cell>
          <cell r="R1003" t="str">
            <v>11/04/2017 07 : 02 201709 : P1. T1022410.   1009531
EQUIPO PENDIENTE POR PARTE ( CAMARA) 12/04/2017 03 : 44  ARANTXA.MON : NP5</v>
          </cell>
          <cell r="S1003" t="str">
            <v>EQUIPO MALTRADO CON BATERIA Y TAPA</v>
          </cell>
          <cell r="T1003" t="str">
            <v xml:space="preserve"> JUAN FRANCISCO ALZIVAR           </v>
          </cell>
          <cell r="U1003" t="str">
            <v>2017-04-21</v>
          </cell>
          <cell r="V1003" t="str">
            <v>CELULARES</v>
          </cell>
          <cell r="W1003" t="str">
            <v>COMPLETADO</v>
          </cell>
          <cell r="X1003" t="str">
            <v>TALLER</v>
          </cell>
          <cell r="Y1003">
            <v>42830</v>
          </cell>
          <cell r="Z1003">
            <v>136</v>
          </cell>
          <cell r="AA1003" t="str">
            <v>M010</v>
          </cell>
          <cell r="AD1003" t="str">
            <v>Veracruz/Los volcanes</v>
          </cell>
          <cell r="AE1003" t="str">
            <v>VER</v>
          </cell>
          <cell r="AF1003" t="str">
            <v>MX</v>
          </cell>
          <cell r="AG1003" t="str">
            <v>10414625</v>
          </cell>
          <cell r="AH1003" t="str">
            <v>GUADALUPE LETICIA PAPAYANOPULOS</v>
          </cell>
          <cell r="AI1003" t="str">
            <v>Cofre de perote num 215-C</v>
          </cell>
          <cell r="AJ1003" t="str">
            <v>2292380213</v>
          </cell>
          <cell r="AK1003" t="str">
            <v>2292380213</v>
          </cell>
          <cell r="AL1003" t="str">
            <v>91727</v>
          </cell>
          <cell r="AM1003" t="str">
            <v>19/04/2017 00 : 35 GERARDO.GRA : CSC se indica CF y se da tiempoaproximado de entrega 20 días hábiles a paritr de NP5. EMC*12/04/2017 03 : 45 ARANTXA.MON : TCF112/04/2017 03 : 44 ARANTXA.MON : NP511/04/2017 22 : 48 GABRIELA.B : CSCSe informa En proceso reparación se informa se pide cámara11/04/2017 07 : 02 201709 : P1. T1022410. 1009531EQUIPO PENDIENTE POR PARTE ( CAMARA)07/04/2017 00 : 48 201709 : EL EQUIPO SE ENCUENTRA EN PROCESO DEREPARACION06/04/2017 04 : 48 RUBI.G : SE ANEXAN DOC DE COMPRA EN SISTEMA RGF//29/03/2017 00 : 50 RUBI.G : CE1: 6957374922 RGF//28/03/2017 01 : 24 GABRIELA.B : DCEGODSWTP28/03/2017 01 : 22 GABRIELA.B : RD % CERRO PIZARRO Y DERRUMBADASILIANA1764@HOTMAIL.COM</v>
          </cell>
          <cell r="AN1003" t="str">
            <v>1MS75CE9MX10D0</v>
          </cell>
          <cell r="AO1003" t="e">
            <v>#N/A</v>
          </cell>
          <cell r="AP1003" t="e">
            <v>#N/A</v>
          </cell>
          <cell r="AQ1003" t="e">
            <v>#N/A</v>
          </cell>
          <cell r="AR1003" t="e">
            <v>#N/A</v>
          </cell>
          <cell r="AS1003" t="str">
            <v/>
          </cell>
          <cell r="AT1003" t="e">
            <v>#N/A</v>
          </cell>
          <cell r="AY1003">
            <v>74012309</v>
          </cell>
          <cell r="AZ1003">
            <v>51013231</v>
          </cell>
          <cell r="BA1003">
            <v>80144965</v>
          </cell>
        </row>
        <row r="1004">
          <cell r="D1004">
            <v>60315742</v>
          </cell>
          <cell r="E1004" t="str">
            <v xml:space="preserve">A </v>
          </cell>
          <cell r="F1004" t="str">
            <v>CELULAR</v>
          </cell>
          <cell r="G1004" t="str">
            <v>Claudia Barajas</v>
          </cell>
          <cell r="H1004" t="str">
            <v xml:space="preserve">malacate 127 AGS/Ojo caliente 2 CP 20190 </v>
          </cell>
          <cell r="I1004">
            <v>4499089495</v>
          </cell>
          <cell r="J1004" t="str">
            <v>HISENSE</v>
          </cell>
          <cell r="K1004" t="str">
            <v>U972</v>
          </cell>
          <cell r="L1004" t="str">
            <v>1MS75CE9MX10D0H1BD1016C</v>
          </cell>
          <cell r="M1004">
            <v>46397465</v>
          </cell>
          <cell r="N1004">
            <v>2640.08</v>
          </cell>
          <cell r="O1004">
            <v>42555</v>
          </cell>
          <cell r="P1004">
            <v>42836</v>
          </cell>
          <cell r="Q1004">
            <v>201709</v>
          </cell>
          <cell r="R1004" t="str">
            <v>18/04/2017 05 : 49  ARANTXA.MON : NP5
14/04/2017 06 : 09 201709 : P1 : T1021644 1009648 EQUIPO SE ENCUENTRA PENDIENTE POR PARTE (TP+LCD SHELL BLACK )</v>
          </cell>
          <cell r="S1004" t="str">
            <v xml:space="preserve">EQUIPO MALTRADO CON TAPA </v>
          </cell>
          <cell r="T1004" t="str">
            <v xml:space="preserve"> JUAN FRANCISCO ALZIVAR           </v>
          </cell>
          <cell r="U1004" t="str">
            <v>2017-04-21</v>
          </cell>
          <cell r="V1004" t="str">
            <v>CELULARES</v>
          </cell>
          <cell r="W1004" t="str">
            <v>COMPLETADO</v>
          </cell>
          <cell r="X1004" t="str">
            <v>TALLER</v>
          </cell>
          <cell r="Y1004">
            <v>42835</v>
          </cell>
          <cell r="Z1004">
            <v>280</v>
          </cell>
          <cell r="AA1004" t="str">
            <v>M010</v>
          </cell>
          <cell r="AD1004" t="str">
            <v>AGS/Ojo caliente 2</v>
          </cell>
          <cell r="AE1004" t="str">
            <v>AGS</v>
          </cell>
          <cell r="AF1004" t="str">
            <v>MX</v>
          </cell>
          <cell r="AG1004" t="str">
            <v>10395387</v>
          </cell>
          <cell r="AH1004" t="str">
            <v>CLAUDIA BARAJAS</v>
          </cell>
          <cell r="AI1004" t="str">
            <v>127 malacate</v>
          </cell>
          <cell r="AJ1004" t="str">
            <v>4499089495</v>
          </cell>
          <cell r="AK1004">
            <v>0</v>
          </cell>
          <cell r="AL1004" t="str">
            <v>20190</v>
          </cell>
          <cell r="AM1004" t="str">
            <v>18/04/2017 05 : 50 ARANTXA.MON : TCF118/04/2017 05 : 49 ARANTXA.MON : NP514/04/2017 06 : 09 201709 : P1 : T1021644 1009648 EQUIPO SE ENCUENTRAPENDIENTE POR PARTE (TP+LCD SHELL BLACK )11/04/2017 05 : 52 201709 : EL EQUIPO SE ENCUENTRA EN PROCESO DEREPARACION11/04/2017 04 : 15 RUBI.G : SE ANEXAN DOCUMENTOS DE COMPRA EN SISTEMARGF//30/03/2017 04 : 56 RUBI.G : CE1: 1090018322 RGF//30/03/2017 03 : 02 RUBI.G : DATOS INCOMPLETOS30/03/2017 02 : 59 RUBI.G : DCEG</v>
          </cell>
          <cell r="AN1004" t="str">
            <v>1MS75CE9MX10D0</v>
          </cell>
          <cell r="AO1004" t="e">
            <v>#N/A</v>
          </cell>
          <cell r="AP1004" t="e">
            <v>#N/A</v>
          </cell>
          <cell r="AQ1004" t="e">
            <v>#N/A</v>
          </cell>
          <cell r="AR1004" t="e">
            <v>#N/A</v>
          </cell>
          <cell r="AS1004" t="str">
            <v>1MS75CE9MX10D0C163007M010</v>
          </cell>
          <cell r="AT1004">
            <v>9</v>
          </cell>
          <cell r="AU1004" t="str">
            <v>HISENSE U972</v>
          </cell>
          <cell r="AV1004" t="str">
            <v>1MS75CE9MX10D0</v>
          </cell>
          <cell r="AW1004" t="str">
            <v>C163007</v>
          </cell>
          <cell r="AX1004" t="str">
            <v>M010</v>
          </cell>
          <cell r="AY1004">
            <v>74012293</v>
          </cell>
          <cell r="AZ1004">
            <v>51013219</v>
          </cell>
          <cell r="BA1004">
            <v>80141956</v>
          </cell>
        </row>
        <row r="1005">
          <cell r="D1005">
            <v>60315744</v>
          </cell>
          <cell r="E1005" t="str">
            <v xml:space="preserve">A </v>
          </cell>
          <cell r="F1005" t="str">
            <v>CELULAR</v>
          </cell>
          <cell r="G1005" t="str">
            <v>Elizabeth Palacios</v>
          </cell>
          <cell r="H1005" t="str">
            <v>Campera 33B Zapopan/Frac Hacienda del tepeyac CP 45053</v>
          </cell>
          <cell r="I1005">
            <v>443319181766</v>
          </cell>
          <cell r="J1005" t="str">
            <v>HISENSE</v>
          </cell>
          <cell r="K1005" t="str">
            <v>U972</v>
          </cell>
          <cell r="L1005" t="str">
            <v>1MS75CE9MX10D0HQD11744</v>
          </cell>
          <cell r="M1005" t="str">
            <v>S/N</v>
          </cell>
          <cell r="N1005">
            <v>2099</v>
          </cell>
          <cell r="O1005">
            <v>42694</v>
          </cell>
          <cell r="P1005">
            <v>42836</v>
          </cell>
          <cell r="Q1005">
            <v>201709</v>
          </cell>
          <cell r="R1005" t="str">
            <v>18/04/2017 05 : 51  ARANTXA.MON : NP5
14/04/2017 06 : 10 201709 : P1: T1021644 1009648 EQUIPO SE ENCUENTRA PENDIENTE POR PARTE (TP+LCD SHELL BLACK )</v>
          </cell>
          <cell r="S1005" t="str">
            <v>EQUIPO MALTRADO CON TAPA, BATERIA</v>
          </cell>
          <cell r="T1005" t="str">
            <v xml:space="preserve"> JUAN FRANCISCO ALZIVAR           </v>
          </cell>
          <cell r="U1005" t="str">
            <v>2017-04-21</v>
          </cell>
          <cell r="V1005" t="str">
            <v>CELULARES</v>
          </cell>
          <cell r="W1005" t="str">
            <v>COMPLETADO</v>
          </cell>
          <cell r="X1005" t="str">
            <v>TALLER</v>
          </cell>
          <cell r="Y1005">
            <v>42835</v>
          </cell>
          <cell r="Z1005">
            <v>141</v>
          </cell>
          <cell r="AA1005" t="str">
            <v>M010</v>
          </cell>
          <cell r="AD1005" t="str">
            <v>Zapopan/Frac Hacienda del tepeyac</v>
          </cell>
          <cell r="AE1005" t="str">
            <v>JAL</v>
          </cell>
          <cell r="AF1005" t="str">
            <v>MX</v>
          </cell>
          <cell r="AG1005" t="str">
            <v>10415306</v>
          </cell>
          <cell r="AH1005" t="str">
            <v>ELIZABETH PALACIOS</v>
          </cell>
          <cell r="AI1005" t="str">
            <v>33B Campera</v>
          </cell>
          <cell r="AJ1005" t="str">
            <v>0443319181766</v>
          </cell>
          <cell r="AK1005">
            <v>0</v>
          </cell>
          <cell r="AL1005" t="str">
            <v>45053</v>
          </cell>
          <cell r="AM1005" t="str">
            <v>18/04/2017 05 : 52 ARANTXA.MON : TCF118/04/2017 05 : 51 ARANTXA.MON : NP514/04/2017 06 : 10 201709 : P1: T1021644 1009648 EQUIPO SE ENCUENTRAPENDIENTE POR PARTE (TP+LCD SHELL BLACK )11/04/2017 05 : 39 201709 : EL EQUIPO SE ENCUENTRA EN PROCEOS DEREPARACION11/04/2017 04 : 40 RUBI.G : SE ANEXAN DOCUMENTOS DE COMPRA EN SISTEMARGF//07/04/2017 06 : 43 RUBI.G : CE1: 7114782356 RGF//06/04/2017 21 : 36 GABRIELA.B : DCEGODSWTP06/04/2017 21 : 35 GABRIELA.B : RD % GAONERA Y TOPA CARNEROELIZABETH.PM.CEFPP@GMAIL.COM</v>
          </cell>
          <cell r="AN1005" t="str">
            <v>1MS75CM9MX1H70</v>
          </cell>
          <cell r="AO1005" t="e">
            <v>#N/A</v>
          </cell>
          <cell r="AP1005" t="e">
            <v>#N/A</v>
          </cell>
          <cell r="AQ1005" t="e">
            <v>#N/A</v>
          </cell>
          <cell r="AR1005" t="e">
            <v>#N/A</v>
          </cell>
          <cell r="AS1005" t="str">
            <v/>
          </cell>
          <cell r="AT1005" t="e">
            <v>#N/A</v>
          </cell>
          <cell r="AY1005">
            <v>74012290</v>
          </cell>
          <cell r="AZ1005">
            <v>51013217</v>
          </cell>
          <cell r="BA1005">
            <v>80144967</v>
          </cell>
        </row>
        <row r="1006">
          <cell r="D1006">
            <v>60315746</v>
          </cell>
          <cell r="E1006" t="str">
            <v xml:space="preserve">A </v>
          </cell>
          <cell r="F1006" t="str">
            <v>CELULAR</v>
          </cell>
          <cell r="G1006" t="str">
            <v>Reyna Hernandez</v>
          </cell>
          <cell r="H1006" t="str">
            <v>Alfredo del Mazo Velez Toluca/Santa Cruz Azcapotzaltongo CP 50290</v>
          </cell>
          <cell r="I1006">
            <v>7222374553</v>
          </cell>
          <cell r="J1006" t="str">
            <v>HISENSE</v>
          </cell>
          <cell r="K1006" t="str">
            <v>U972</v>
          </cell>
          <cell r="L1006" t="str">
            <v>MS75CE9MX1000H1BD111269</v>
          </cell>
          <cell r="M1006" t="str">
            <v>397DZ54178</v>
          </cell>
          <cell r="N1006">
            <v>4345.54</v>
          </cell>
          <cell r="O1006">
            <v>42612</v>
          </cell>
          <cell r="P1006">
            <v>42836</v>
          </cell>
          <cell r="Q1006">
            <v>201709</v>
          </cell>
          <cell r="R1006" t="str">
            <v>18/04/2017 05 : 48  ARANTXA.MON : NP5
14/04/2017 06 : 08 201709 : P1 : T1021644 1009648 EQUIPO SE ENCUENTRA PENDIENTE POR PARTE  (TP+LCD SHELL BLACK )</v>
          </cell>
          <cell r="S1006" t="str">
            <v>EQUIPO MALTRADO CON BATERIA, CARGADOR, C</v>
          </cell>
          <cell r="T1006" t="str">
            <v xml:space="preserve"> JUAN FRANCISCO ALZIVAR           </v>
          </cell>
          <cell r="U1006" t="str">
            <v>2017-04-21</v>
          </cell>
          <cell r="V1006" t="str">
            <v>CELULARES</v>
          </cell>
          <cell r="W1006" t="str">
            <v>COMPLETADO</v>
          </cell>
          <cell r="X1006" t="str">
            <v>TALLER</v>
          </cell>
          <cell r="Y1006">
            <v>42835</v>
          </cell>
          <cell r="Z1006">
            <v>223</v>
          </cell>
          <cell r="AA1006" t="str">
            <v>M010</v>
          </cell>
          <cell r="AD1006" t="str">
            <v>Toluca/Santa Cruz Azcapotzaltongo</v>
          </cell>
          <cell r="AE1006" t="str">
            <v>MEX</v>
          </cell>
          <cell r="AF1006" t="str">
            <v>MX</v>
          </cell>
          <cell r="AG1006" t="str">
            <v>10411616</v>
          </cell>
          <cell r="AH1006" t="str">
            <v>REYNA HERNANDEZ</v>
          </cell>
          <cell r="AI1006" t="str">
            <v>1120 Alfredo del Mazo Velez</v>
          </cell>
          <cell r="AJ1006" t="str">
            <v>7222374553</v>
          </cell>
          <cell r="AK1006">
            <v>0</v>
          </cell>
          <cell r="AL1006" t="str">
            <v>50290</v>
          </cell>
          <cell r="AM1006" t="str">
            <v>18/04/2017 05 : 48 ARANTXA.MON : TCF118/04/2017 05 : 48 ARANTXA.MON : NP514/04/2017 06 : 08 201709 : P1 : T1021644 1009648 EQUIPO SE ENCUENTRAPENDIENTE POR PARTE (TP+LCD SHELL BLACK )11/04/2017 05 : 36 201709 : EL EQUIPO SE ENCUENTRA EN PROCESO DEREPARACION11/04/2017 04 : 58 RUBI.G : SE ANEXAN DOCUMENTOS DE COMPRA EN SISTEMARGF//07/04/2017 01 : 15 RUBI.G : CE1: 560314793307/04/2017 00 : 50 RUBI.G : DCEG</v>
          </cell>
          <cell r="AN1006" t="str">
            <v>1MS75CE9MX10D0</v>
          </cell>
          <cell r="AO1006" t="e">
            <v>#N/A</v>
          </cell>
          <cell r="AP1006" t="e">
            <v>#N/A</v>
          </cell>
          <cell r="AQ1006" t="e">
            <v>#N/A</v>
          </cell>
          <cell r="AR1006" t="e">
            <v>#N/A</v>
          </cell>
          <cell r="AS1006" t="str">
            <v>1MS75CE9MX10D0C163007M010</v>
          </cell>
          <cell r="AT1006">
            <v>9</v>
          </cell>
          <cell r="AU1006" t="str">
            <v>HISENSE U972</v>
          </cell>
          <cell r="AV1006" t="str">
            <v>1MS75CE9MX10D0</v>
          </cell>
          <cell r="AW1006" t="str">
            <v>C163007</v>
          </cell>
          <cell r="AX1006" t="str">
            <v>M010</v>
          </cell>
          <cell r="AY1006">
            <v>74012294</v>
          </cell>
          <cell r="AZ1006">
            <v>51013220</v>
          </cell>
          <cell r="BA1006">
            <v>80141957</v>
          </cell>
        </row>
        <row r="1007">
          <cell r="D1007">
            <v>60315763</v>
          </cell>
          <cell r="E1007" t="str">
            <v>B</v>
          </cell>
          <cell r="F1007" t="str">
            <v>CELULAR</v>
          </cell>
          <cell r="G1007" t="str">
            <v>Mario Bautista Talledos</v>
          </cell>
          <cell r="H1007" t="str">
            <v>Priv. Tierra y llibertad No 4 Soledad Etla/Col. Matadamos CP. 68250</v>
          </cell>
          <cell r="I1007">
            <v>9515214984</v>
          </cell>
          <cell r="J1007" t="str">
            <v>HISENSE</v>
          </cell>
          <cell r="K1007" t="str">
            <v>C20</v>
          </cell>
          <cell r="L1007" t="str">
            <v>1MH75A91MX10D0HE7Z5009C</v>
          </cell>
          <cell r="M1007">
            <v>32879943</v>
          </cell>
          <cell r="N1007">
            <v>4499</v>
          </cell>
          <cell r="O1007">
            <v>42719</v>
          </cell>
          <cell r="P1007">
            <v>42836</v>
          </cell>
          <cell r="Q1007">
            <v>201709</v>
          </cell>
          <cell r="R1007" t="str">
            <v>19/04/2017 23 : 40  ROGER.R : TCF1
19/04/2017 23 : 39  ROGER.R : TCFT - Irreparabilidad.</v>
          </cell>
          <cell r="S1007" t="str">
            <v>EQUIPO MALTRADO CON PORTA SIM</v>
          </cell>
          <cell r="T1007" t="str">
            <v xml:space="preserve"> JUAN FRANCISCO ALZIVAR           </v>
          </cell>
          <cell r="U1007" t="str">
            <v>2017-04-21</v>
          </cell>
          <cell r="V1007" t="str">
            <v>CELULARES</v>
          </cell>
          <cell r="W1007" t="str">
            <v>COMPLETADO</v>
          </cell>
          <cell r="X1007" t="str">
            <v>TALLER</v>
          </cell>
          <cell r="Y1007">
            <v>42835</v>
          </cell>
          <cell r="Z1007">
            <v>116</v>
          </cell>
          <cell r="AA1007" t="str">
            <v>M010</v>
          </cell>
          <cell r="AD1007" t="str">
            <v>Soledad Etla/Col. Matadamos</v>
          </cell>
          <cell r="AE1007" t="str">
            <v>OAX</v>
          </cell>
          <cell r="AF1007" t="str">
            <v>MX</v>
          </cell>
          <cell r="AG1007" t="str">
            <v>10415654</v>
          </cell>
          <cell r="AH1007" t="str">
            <v>MARIO BAUTISTA TALLEDOS</v>
          </cell>
          <cell r="AI1007" t="str">
            <v>4 Priv. Tierra y llibertad</v>
          </cell>
          <cell r="AJ1007" t="str">
            <v>9511723169</v>
          </cell>
          <cell r="AK1007" t="str">
            <v>9511723169</v>
          </cell>
          <cell r="AL1007" t="str">
            <v>68250</v>
          </cell>
          <cell r="AM1007" t="str">
            <v>19/04/2017 23 : 40 ROGER.R : TCF119/04/2017 23 : 39 ROGER.R : TCFT - Irreparabilidad.19/04/2017 06 : 59 201709 : RT. SE ANEXA REPORTE TECNICO PARA SUVALORACIONEQUIPO PENDIENTE POR ADHESIVO19/04/2017 06 : 24 ARANTXA.MON : P2A GUÌA: 1288413626 17/04/201713/04/2017 07 : 04 201709 : P1. T1019758. 1009625EQUIPO PENDIENTE POR PARTE ( MAINBOARD ASSEMBLY )11/04/2017 21 : 17 201709 : EL EQUIPO SE ENCUENTRA EN PROCESO DEREPARACION11/04/2017 06 : 21 RUBI.G : SE ANEXAN DOCUMENTOS DE COMPRA EN SISTEMARGF//08/04/2017 01 : 13 RUBI.G : CE1: 4411133182 RGF//07/04/2017 23 : 54 GERARDO.GRA : DCEG:07/04/2017 03 : 34 GERARDO.GRA : talledos1@gmail.com07/04/2017 03 : 33 GERARDO.GRA : ODSWTP ELABORADA POR EMC*RD% TIERRA Y LIBERTAD Y CAMINO AL SABINO</v>
          </cell>
          <cell r="AN1007" t="str">
            <v>1MH75AL1MX1Z30</v>
          </cell>
          <cell r="AO1007" t="e">
            <v>#N/A</v>
          </cell>
          <cell r="AP1007" t="e">
            <v>#N/A</v>
          </cell>
          <cell r="AQ1007" t="e">
            <v>#N/A</v>
          </cell>
          <cell r="AR1007" t="e">
            <v>#N/A</v>
          </cell>
          <cell r="AS1007" t="str">
            <v>GMS001NJD013S405686M010</v>
          </cell>
          <cell r="AT1007">
            <v>2</v>
          </cell>
          <cell r="AU1007" t="str">
            <v>C1</v>
          </cell>
          <cell r="AV1007" t="str">
            <v>GMS001NJD013</v>
          </cell>
          <cell r="AW1007" t="str">
            <v>S405686</v>
          </cell>
          <cell r="AX1007" t="str">
            <v>M010</v>
          </cell>
          <cell r="AY1007">
            <v>74012378</v>
          </cell>
          <cell r="AZ1007">
            <v>51013302</v>
          </cell>
          <cell r="BA1007">
            <v>80148528</v>
          </cell>
        </row>
        <row r="1008">
          <cell r="D1008">
            <v>60315534</v>
          </cell>
          <cell r="E1008" t="str">
            <v xml:space="preserve">A </v>
          </cell>
          <cell r="F1008" t="str">
            <v>CELULAR</v>
          </cell>
          <cell r="G1008" t="str">
            <v>MARIA DE LOURDES CAMARILLO CHAVEZ</v>
          </cell>
          <cell r="H1008" t="str">
            <v>VALLE DE AMECA 10 INT 2 VALLE DE ARAGON / NEZAHUALCOYOTL CP 57100</v>
          </cell>
          <cell r="I1008">
            <v>65452705</v>
          </cell>
          <cell r="J1008" t="str">
            <v>HISENSE</v>
          </cell>
          <cell r="K1008" t="str">
            <v>C1</v>
          </cell>
          <cell r="L1008" t="str">
            <v>1MH75AL1MX1Z30HEUZCO39C</v>
          </cell>
          <cell r="M1008">
            <v>41428048</v>
          </cell>
          <cell r="N1008">
            <v>6131.85</v>
          </cell>
          <cell r="O1008">
            <v>42734</v>
          </cell>
          <cell r="P1008">
            <v>42831</v>
          </cell>
          <cell r="Q1008">
            <v>201709</v>
          </cell>
          <cell r="R1008" t="str">
            <v>11/04/2017 07 : 03 201709 : P1. T1017672.  1009531
EQUIPO PENDIENTE POR PARTE ( LCD ) 13/04/2017 06 : 49  ERNESTO.HERN : NP5  MODOR: C1</v>
          </cell>
          <cell r="S1008" t="str">
            <v xml:space="preserve">EQUIPO MALTRADO CON PORTA SIM </v>
          </cell>
          <cell r="T1008" t="str">
            <v xml:space="preserve"> JUAN FRANCISCO ALZIVAR           </v>
          </cell>
          <cell r="U1008" t="str">
            <v>2017-04-21</v>
          </cell>
          <cell r="V1008" t="str">
            <v>CELULARES</v>
          </cell>
          <cell r="W1008" t="str">
            <v>COMPLETADO</v>
          </cell>
          <cell r="X1008" t="str">
            <v>TALLER</v>
          </cell>
          <cell r="Y1008">
            <v>42830</v>
          </cell>
          <cell r="Z1008">
            <v>96</v>
          </cell>
          <cell r="AA1008" t="str">
            <v>M010</v>
          </cell>
          <cell r="AD1008" t="str">
            <v>VALLE DE ARAGON / NEZAHUALCOYOTL</v>
          </cell>
          <cell r="AE1008" t="str">
            <v>MEX</v>
          </cell>
          <cell r="AF1008" t="str">
            <v>MX</v>
          </cell>
          <cell r="AG1008" t="str">
            <v>10415441</v>
          </cell>
          <cell r="AH1008" t="str">
            <v>MARIA DE LOURDES CAMARILLO CHAVEZ</v>
          </cell>
          <cell r="AI1008" t="str">
            <v>10 INT 2 VALLE DE AMECA</v>
          </cell>
          <cell r="AJ1008" t="str">
            <v>65452705</v>
          </cell>
          <cell r="AK1008">
            <v>0</v>
          </cell>
          <cell r="AL1008" t="str">
            <v>57100</v>
          </cell>
          <cell r="AM1008" t="str">
            <v>13/04/2017 06 : 49 ERNESTO.HERN : TCF113/04/2017 06 : 49 ERNESTO.HERN : NP5 MODOR: C112/04/2017 06 : 32 EVELYN.ZEPE : SEG: VGAR. DOCTO VALIDO. SE COLOCO LANOTA DE MODOR C1 (MODELO DE CTE).12/04/2017 06 : 30 EVELYN.ZEPE : SEG: SE COLOCO MODOR:C1 NOTIFCANDOMODELO ORIGINAL DE CTE. SE HACE ACLARACION A REFACCIONES.12/04/2017 03 : 44 ARANTXA.MON : DOCUMENTO Y MODELO CRM NO COINCIDE CONLO SOLICITADO11/04/2017 07 : 03 201709 : P1. T1017672. 1009531EQUIPO PENDIENTE POR PARTE ( LCD )07/04/2017 00 : 19 201709 : EL EQUIPO SE ENCUENTRA EN PROCESO DEREPARACIÓN06/04/2017 05 : 08 RUBI.G : SE ANEXAN DOC DE COMPRA EN SISTEMA RGF//04/04/2017 23 : 14 RUBI.G : CE1: 3107260936 RGF//04/04/2017 22 : 39 RUBI.G : MODOR C104/04/2017 00 : 29 RAUL.CALDER : DCEG04/04/2017 00 : 27 RAUL.CALDER : CORREO: airforce_drc@hotmail.com04/04/2017 00 : 22 RAUL.CALDER : ODSWTPRD% ENTRE VOLGA Y RIO DE LOS REMEDIOS</v>
          </cell>
          <cell r="AN1008" t="e">
            <v>#N/A</v>
          </cell>
          <cell r="AO1008" t="e">
            <v>#N/A</v>
          </cell>
          <cell r="AP1008" t="e">
            <v>#N/A</v>
          </cell>
          <cell r="AQ1008" t="e">
            <v>#N/A</v>
          </cell>
          <cell r="AR1008" t="e">
            <v>#N/A</v>
          </cell>
          <cell r="AS1008" t="str">
            <v>GMS001NJD013S405686M010</v>
          </cell>
          <cell r="AT1008">
            <v>2</v>
          </cell>
          <cell r="AU1008" t="str">
            <v>C1</v>
          </cell>
          <cell r="AV1008" t="str">
            <v>GMS001NJD013</v>
          </cell>
          <cell r="AW1008" t="str">
            <v>S405686</v>
          </cell>
          <cell r="AX1008" t="str">
            <v>M010</v>
          </cell>
          <cell r="AY1008">
            <v>74012139</v>
          </cell>
          <cell r="AZ1008">
            <v>51013062</v>
          </cell>
          <cell r="BA1008">
            <v>80143869</v>
          </cell>
        </row>
        <row r="1009">
          <cell r="D1009">
            <v>60316036</v>
          </cell>
          <cell r="E1009" t="str">
            <v xml:space="preserve">A </v>
          </cell>
          <cell r="F1009" t="str">
            <v>CELULAR</v>
          </cell>
          <cell r="G1009" t="str">
            <v>Jose Armando Lopez Guerrero</v>
          </cell>
          <cell r="H1009" t="str">
            <v>Av san geronimo Alvaro O / La otra banda CP 01090</v>
          </cell>
          <cell r="I1009">
            <v>5550166134</v>
          </cell>
          <cell r="J1009" t="str">
            <v>HISENSE</v>
          </cell>
          <cell r="K1009" t="str">
            <v>U972</v>
          </cell>
          <cell r="L1009" t="str">
            <v>1MS75CE9MX10DOOHDFD10AE8</v>
          </cell>
          <cell r="M1009">
            <v>38381473</v>
          </cell>
          <cell r="N1009">
            <v>2640.06</v>
          </cell>
          <cell r="O1009">
            <v>42630</v>
          </cell>
          <cell r="P1009">
            <v>42838</v>
          </cell>
          <cell r="Q1009">
            <v>201709</v>
          </cell>
          <cell r="R1009" t="str">
            <v>19/04/2017 01 : 47  ARANTXA.MON : NP5
18/04/2017 01 : 14 201709 : P1. T1023978.   1009663
EQUIPO PENDIENTE POR PARTE ( BATERIA )</v>
          </cell>
          <cell r="S1009" t="str">
            <v>EQUIPO MALTRADO CON BATERIA Y TAPA</v>
          </cell>
          <cell r="T1009" t="str">
            <v xml:space="preserve"> JUAN FRANCISCO ALZIVAR           </v>
          </cell>
          <cell r="U1009" t="str">
            <v>2017-04-21</v>
          </cell>
          <cell r="V1009" t="str">
            <v>CELULARES</v>
          </cell>
          <cell r="W1009" t="str">
            <v>COMPLETADO</v>
          </cell>
          <cell r="X1009" t="str">
            <v>TALLER</v>
          </cell>
          <cell r="Y1009">
            <v>42838</v>
          </cell>
          <cell r="Z1009">
            <v>208</v>
          </cell>
          <cell r="AA1009" t="str">
            <v>M010</v>
          </cell>
          <cell r="AD1009" t="str">
            <v>/Magdalena contreras / gavillero</v>
          </cell>
          <cell r="AE1009" t="str">
            <v>DF</v>
          </cell>
          <cell r="AF1009" t="str">
            <v>MX</v>
          </cell>
          <cell r="AG1009" t="str">
            <v>10392063</v>
          </cell>
          <cell r="AH1009" t="str">
            <v>JOSE ARMANDO LOPEZ GUERRERO</v>
          </cell>
          <cell r="AI1009" t="str">
            <v>3 3era cerrada de tecutlalpan</v>
          </cell>
          <cell r="AJ1009" t="str">
            <v>5550166134</v>
          </cell>
          <cell r="AK1009" t="str">
            <v>10392063</v>
          </cell>
          <cell r="AL1009" t="str">
            <v>10900</v>
          </cell>
          <cell r="AM1009" t="str">
            <v>21/04/2017 04 : 57 MARIELA.CHA : CSCpara cambiar el domicilio de la llegada de su CF ya que proporciona lainformación de paquetería ya que el no se encuentra en domicilio granparte del día se le hace mención a Rubi G y a Ismael por correoelectrónico19/04/2017 01 : 49 ARANTXA.MON : TCF119/04/2017 01 : 47 ARANTXA.MON : NP518/04/2017 01 : 14 201709 : P1. T1023978. 1009663EQUIPO PENDIENTE POR PARTE ( BATERIA )17/04/2017 23 : 06 201709 : EL EQUIPO SE ENCUENTRA EN PROCESO DEREPARACION13/04/2017 16 : 49 RUBI.G : SE ANEXAN DOCUMENTOS DE COMPRA EN SISTEMARGF//04/04/2017 23 : 28 RUBI.G : CE1: 3107297782 RGF//04/04/2017 02 : 09 BRENDA.MORA : DCEGODSWTPENTRE AV FERROCARRIL DE CUERNAVACACASA PLATA</v>
          </cell>
          <cell r="AN1009" t="str">
            <v>1MS75CE9MX10D0</v>
          </cell>
          <cell r="AO1009" t="e">
            <v>#N/A</v>
          </cell>
          <cell r="AP1009" t="e">
            <v>#N/A</v>
          </cell>
          <cell r="AQ1009" t="e">
            <v>#N/A</v>
          </cell>
          <cell r="AR1009" t="e">
            <v>#N/A</v>
          </cell>
          <cell r="AS1009" t="str">
            <v>1MS75CE9MX10D0C163007M010</v>
          </cell>
          <cell r="AT1009">
            <v>9</v>
          </cell>
          <cell r="AU1009" t="str">
            <v>HISENSE U972</v>
          </cell>
          <cell r="AV1009" t="str">
            <v>1MS75CE9MX10D0</v>
          </cell>
          <cell r="AW1009" t="str">
            <v>C163007</v>
          </cell>
          <cell r="AX1009" t="str">
            <v>M010</v>
          </cell>
          <cell r="AY1009">
            <v>74012295</v>
          </cell>
          <cell r="AZ1009">
            <v>51013221</v>
          </cell>
          <cell r="BA1009">
            <v>80141958</v>
          </cell>
        </row>
        <row r="1010">
          <cell r="D1010">
            <v>60316037</v>
          </cell>
          <cell r="E1010" t="str">
            <v xml:space="preserve">A </v>
          </cell>
          <cell r="F1010" t="str">
            <v>CELULAR</v>
          </cell>
          <cell r="G1010" t="str">
            <v>Rosalino Del Angel Perez</v>
          </cell>
          <cell r="H1010" t="str">
            <v>Priv. inquilinos 2 xalapa/union Veracruz c.p. 91157</v>
          </cell>
          <cell r="I1010">
            <v>228343607</v>
          </cell>
          <cell r="J1010" t="str">
            <v>HISENSE</v>
          </cell>
          <cell r="K1010" t="str">
            <v>U989</v>
          </cell>
          <cell r="L1010" t="str">
            <v>1MS75CM9MX1H70H5PD10452</v>
          </cell>
          <cell r="M1010">
            <v>135543</v>
          </cell>
          <cell r="N1010">
            <v>4505.42</v>
          </cell>
          <cell r="O1010">
            <v>42786</v>
          </cell>
          <cell r="P1010">
            <v>42838</v>
          </cell>
          <cell r="Q1010">
            <v>201709</v>
          </cell>
          <cell r="R1010" t="str">
            <v>21/04/2017 07 : 16  ARANTXA.MON : TCF1
21/04/2017 07 : 16  ARANTXA.MON : NP5
21/04/2017 06 : 42 201709 : P1. T1047617     1009832
EQUIPO PENDIENTE POR PARTE ( PCB LOGIC )</v>
          </cell>
          <cell r="S1010" t="str">
            <v xml:space="preserve">EQUIPO RAYADO, PORTA SIM </v>
          </cell>
          <cell r="T1010" t="str">
            <v xml:space="preserve"> RUBI GONZALEZ                    </v>
          </cell>
          <cell r="U1010" t="str">
            <v>2017-04-21</v>
          </cell>
          <cell r="V1010" t="str">
            <v>CELULARES</v>
          </cell>
          <cell r="W1010" t="str">
            <v>COMPLETADO</v>
          </cell>
          <cell r="X1010" t="str">
            <v>TALLER</v>
          </cell>
          <cell r="Y1010">
            <v>42838</v>
          </cell>
          <cell r="Z1010">
            <v>52</v>
          </cell>
          <cell r="AA1010" t="str">
            <v>M010</v>
          </cell>
          <cell r="AD1010" t="str">
            <v>xalapa/union</v>
          </cell>
          <cell r="AE1010" t="str">
            <v>VER</v>
          </cell>
          <cell r="AF1010" t="str">
            <v>MX</v>
          </cell>
          <cell r="AG1010" t="str">
            <v>10413384</v>
          </cell>
          <cell r="AH1010" t="str">
            <v>ROSALINO DEL ANGEL PEREZ</v>
          </cell>
          <cell r="AI1010" t="str">
            <v>Priv. inquilinos 2</v>
          </cell>
          <cell r="AJ1010" t="str">
            <v>044-2281394760</v>
          </cell>
          <cell r="AK1010" t="str">
            <v>01-228343607</v>
          </cell>
          <cell r="AL1010" t="str">
            <v>91157</v>
          </cell>
          <cell r="AM1010" t="str">
            <v>26/04/2017 07 : 24 RUBI.G : SEG: CFA RGF//21/04/2017 07 : 16 ARANTXA.MON : TCF121/04/2017 07 : 16 ARANTXA.MON : NP521/04/2017 06 : 42 201709 : P1. T1047617 1009832EQUIPO PENDIENTE POR PARTE ( PCB LOGIC )17/04/2017 22 : 50 201709 : EL EQUIPO SE ENCUENTRA EN PROCESO DEREPARACION13/04/2017 16 : 51 RUBI.G : SE ANEXAN DOCUMENTOS DE COMPRA EN SISTEMARGF//08/04/2017 01 : 30 RUBI.G : CE1: 4411180653 RGF//07/04/2017 23 : 03 LAURA.HERNA : DCEG07/04/2017 23 : 00 LAURA.HERNA : REINCIDENCIA DE LA ODS 60314417ODSWTPRD.- %JACARANDAS Y LABORALCHALINO63@HOTMAIL.COM</v>
          </cell>
          <cell r="AN1010" t="str">
            <v>1MS75CM9MX1H70</v>
          </cell>
          <cell r="AO1010" t="e">
            <v>#N/A</v>
          </cell>
          <cell r="AP1010" t="e">
            <v>#N/A</v>
          </cell>
          <cell r="AQ1010" t="e">
            <v>#N/A</v>
          </cell>
          <cell r="AR1010" t="e">
            <v>#N/A</v>
          </cell>
          <cell r="AS1010" t="str">
            <v/>
          </cell>
          <cell r="AT1010" t="e">
            <v>#N/A</v>
          </cell>
          <cell r="AY1010">
            <v>74012334</v>
          </cell>
          <cell r="AZ1010">
            <v>51013256</v>
          </cell>
          <cell r="BA1010">
            <v>80147938</v>
          </cell>
        </row>
        <row r="1011">
          <cell r="D1011">
            <v>60316349</v>
          </cell>
          <cell r="E1011" t="str">
            <v xml:space="preserve">A </v>
          </cell>
          <cell r="F1011" t="str">
            <v>CELULAR</v>
          </cell>
          <cell r="G1011" t="str">
            <v>Concepcion Aguiñiga Orozco</v>
          </cell>
          <cell r="H1011" t="str">
            <v>narvarte 338 ol amplacion vicente villada/nezahualcot Mexico c.p 57710</v>
          </cell>
          <cell r="I1011">
            <v>5519271720</v>
          </cell>
          <cell r="J1011" t="str">
            <v>HISENSE</v>
          </cell>
          <cell r="K1011" t="str">
            <v>U989</v>
          </cell>
          <cell r="L1011" t="str">
            <v>1MS75CM9MX1H70HND10587</v>
          </cell>
          <cell r="M1011" t="str">
            <v>POLIZA</v>
          </cell>
          <cell r="N1011">
            <v>0</v>
          </cell>
          <cell r="O1011">
            <v>42773</v>
          </cell>
          <cell r="P1011">
            <v>42844</v>
          </cell>
          <cell r="Q1011">
            <v>201709</v>
          </cell>
          <cell r="R1011" t="str">
            <v>21/04/2017 07 : 14  ARANTXA.MON : TCF1
21/04/2017 07 : 14  ARANTXA.MON : NP5
21/04/2017 06 : 56 201709 : P1. T1047617.   1009832
EQUIPO PENDIENTE POR PARTE ( PCB LOGIC )</v>
          </cell>
          <cell r="S1011" t="str">
            <v xml:space="preserve">EQUIPO RAYADO, PORTA SIM </v>
          </cell>
          <cell r="T1011" t="str">
            <v xml:space="preserve"> RUBI GONZALEZ                    </v>
          </cell>
          <cell r="U1011" t="str">
            <v>2017-04-21</v>
          </cell>
          <cell r="V1011" t="str">
            <v>CELULARES</v>
          </cell>
          <cell r="W1011" t="str">
            <v>COMPLETADO</v>
          </cell>
          <cell r="X1011" t="str">
            <v>TALLER</v>
          </cell>
          <cell r="Y1011">
            <v>42844</v>
          </cell>
          <cell r="Z1011">
            <v>71</v>
          </cell>
          <cell r="AA1011" t="str">
            <v>M010</v>
          </cell>
          <cell r="AD1011" t="str">
            <v>ol amplacion vicente villada/nezahualcot</v>
          </cell>
          <cell r="AE1011" t="str">
            <v>MEX</v>
          </cell>
          <cell r="AF1011" t="str">
            <v>MX</v>
          </cell>
          <cell r="AG1011" t="str">
            <v>10415578</v>
          </cell>
          <cell r="AH1011" t="str">
            <v>CONCEPCION AGUIÑIGA OROZCO</v>
          </cell>
          <cell r="AI1011" t="str">
            <v>narvarte 338</v>
          </cell>
          <cell r="AJ1011" t="str">
            <v>5519271720</v>
          </cell>
          <cell r="AK1011" t="str">
            <v>5519271720</v>
          </cell>
          <cell r="AL1011" t="str">
            <v>57710</v>
          </cell>
          <cell r="AM1011" t="str">
            <v>26/04/2017 07 : 24 RUBI.G : SEG: CFA RGF//21/04/2017 07 : 14 ARANTXA.MON : TCF121/04/2017 07 : 14 ARANTXA.MON : NP521/04/2017 06 : 56 201709 : P1. T1047617. 1009832EQUIPO PENDIENTE POR PARTE ( PCB LOGIC )20/04/2017 23 : 24 201709 : EL EQUIPO SE ENCUENTRA EN PROCESO DEREPARACION20/04/2017 04 : 30 RUBI.G : SE ANEXAN DOCUMENTOS DE COMPRA EN SISTEMARGF//13/04/2017 13 : 19 RUBI.G : CE1: 3756817820 RGF//08/04/2017 00 : 07 LAURA.HERNA : DCEG06/04/2017 02 : 52 LAURA.HERNA : ODSWTPRD%ALAMOS Y MIXCOACIPATIAPRIMERA@GMAIL.COM</v>
          </cell>
          <cell r="AN1011" t="str">
            <v>1MS75CM9MX1H70</v>
          </cell>
          <cell r="AO1011" t="e">
            <v>#N/A</v>
          </cell>
          <cell r="AP1011" t="e">
            <v>#N/A</v>
          </cell>
          <cell r="AQ1011" t="e">
            <v>#N/A</v>
          </cell>
          <cell r="AR1011" t="e">
            <v>#N/A</v>
          </cell>
          <cell r="AS1011" t="str">
            <v/>
          </cell>
          <cell r="AT1011" t="e">
            <v>#N/A</v>
          </cell>
          <cell r="AY1011">
            <v>74012335</v>
          </cell>
          <cell r="AZ1011">
            <v>51013257</v>
          </cell>
          <cell r="BA1011">
            <v>80148507</v>
          </cell>
        </row>
        <row r="1012">
          <cell r="D1012">
            <v>60316350</v>
          </cell>
          <cell r="E1012" t="str">
            <v xml:space="preserve">A </v>
          </cell>
          <cell r="F1012" t="str">
            <v>CELULAR</v>
          </cell>
          <cell r="G1012" t="str">
            <v>Yadira Prial Hernandez</v>
          </cell>
          <cell r="H1012" t="str">
            <v>Av la turba mz 1 edif 1 e depto 101 595 Tlahuac/ U Villa CentroAmerica Caribe c.p. 13278</v>
          </cell>
          <cell r="I1012">
            <v>5518493276</v>
          </cell>
          <cell r="J1012" t="str">
            <v>HISENSE</v>
          </cell>
          <cell r="K1012" t="str">
            <v>U989</v>
          </cell>
          <cell r="L1012" t="str">
            <v>1MS75CM9MX1H70HSND108EB</v>
          </cell>
          <cell r="M1012" t="str">
            <v>TICKET</v>
          </cell>
          <cell r="N1012">
            <v>2499</v>
          </cell>
          <cell r="O1012">
            <v>42814</v>
          </cell>
          <cell r="P1012">
            <v>42844</v>
          </cell>
          <cell r="Q1012">
            <v>201709</v>
          </cell>
          <cell r="R1012" t="str">
            <v>21/04/2017 07 : 12  ARANTXA.MON : TCF1
21/04/2017 07 : 12  ARANTXA.MON : NP5
21/04/2017 06 : 53 201709 : P1. T1047617.   1009832
EQUIPO PENDIENTE POR PARTE ( PCB LOGIC )</v>
          </cell>
          <cell r="S1012" t="str">
            <v xml:space="preserve">EQUIPO RAYADO, PORTA SIM </v>
          </cell>
          <cell r="T1012" t="str">
            <v xml:space="preserve"> RUBI GONZALEZ                    </v>
          </cell>
          <cell r="U1012" t="str">
            <v>2017-04-21</v>
          </cell>
          <cell r="V1012" t="str">
            <v>CELULARES</v>
          </cell>
          <cell r="W1012" t="str">
            <v>COMPLETADO</v>
          </cell>
          <cell r="X1012" t="str">
            <v>TALLER</v>
          </cell>
          <cell r="Y1012">
            <v>42844</v>
          </cell>
          <cell r="Z1012">
            <v>30</v>
          </cell>
          <cell r="AA1012" t="str">
            <v>M010</v>
          </cell>
          <cell r="AD1012" t="str">
            <v>Tlahuac/ U Villa CentroAmerica Caribe</v>
          </cell>
          <cell r="AE1012" t="str">
            <v>DF</v>
          </cell>
          <cell r="AF1012" t="str">
            <v>MX</v>
          </cell>
          <cell r="AG1012" t="str">
            <v>10415539</v>
          </cell>
          <cell r="AH1012" t="str">
            <v>YADIRA PRIAL HERNANDEZ</v>
          </cell>
          <cell r="AI1012" t="str">
            <v>595 Av la turba mz 1 edif 1 e depto 101</v>
          </cell>
          <cell r="AJ1012" t="str">
            <v>5518493276</v>
          </cell>
          <cell r="AK1012" t="str">
            <v>5518493276</v>
          </cell>
          <cell r="AL1012" t="str">
            <v>13278</v>
          </cell>
          <cell r="AM1012" t="str">
            <v>26/04/2017 07 : 25 RUBI.G : SEG: CFA RGF//25/04/2017 01 : 14 GERARDO.GRA : CSC se pide a CSA por correoelectrónico envíe formato de CF al área correspondiente. Se indica acliente entrega en proceso. EMC*21/04/2017 07 : 12 ARANTXA.MON : TCF121/04/2017 07 : 12 ARANTXA.MON : NP521/04/2017 06 : 53 201709 : P1. T1047617. 1009832EQUIPO PENDIENTE POR PARTE ( PCB LOGIC )20/04/2017 23 : 16 201709 : EL EQUIPO SE ENCUENTRA EN PROCESO DEREPARACION20/04/2017 04 : 33 RUBI.G : SE ANEXAN DOCUMENTOS DE COMPRA EN SISTEMARGF//13/04/2017 13 : 25 RUBI.G : CE1: 3756834012 RGF//13/04/2017 06 : 57 SEMIRAMIS.M : ODSWTPDCEG06/04/2017 05 : 51 SEMIRAMIS.M : ODSWTPRD/PALACIO DE HIERROENTRE GABRIELA MISTRAL Y CANAL DE CHALDOFACHADA ANARANJADACORREO PERIALHERNANDEZ@YAHOO.COM.MX</v>
          </cell>
          <cell r="AN1012" t="str">
            <v>1MS75CM9MX1H70</v>
          </cell>
          <cell r="AO1012" t="e">
            <v>#N/A</v>
          </cell>
          <cell r="AP1012" t="e">
            <v>#N/A</v>
          </cell>
          <cell r="AQ1012" t="e">
            <v>#N/A</v>
          </cell>
          <cell r="AR1012" t="e">
            <v>#N/A</v>
          </cell>
          <cell r="AS1012" t="str">
            <v/>
          </cell>
          <cell r="AT1012" t="e">
            <v>#N/A</v>
          </cell>
          <cell r="AY1012">
            <v>74012336</v>
          </cell>
          <cell r="AZ1012">
            <v>51013258</v>
          </cell>
          <cell r="BA1012">
            <v>80148508</v>
          </cell>
        </row>
        <row r="1013">
          <cell r="D1013">
            <v>60314863</v>
          </cell>
          <cell r="E1013" t="str">
            <v xml:space="preserve">A </v>
          </cell>
          <cell r="F1013" t="str">
            <v>CELULAR</v>
          </cell>
          <cell r="G1013" t="str">
            <v>Ruben Flores Solano</v>
          </cell>
          <cell r="H1013" t="str">
            <v>gnacio Allende No 3, Cuernavaca/Acatanzingo CP. 62440</v>
          </cell>
          <cell r="I1013">
            <v>7773106099</v>
          </cell>
          <cell r="J1013" t="str">
            <v>HISENSE</v>
          </cell>
          <cell r="K1013" t="str">
            <v>U972</v>
          </cell>
          <cell r="L1013" t="str">
            <v>1MS75CE9MX10D0H5QD19C8</v>
          </cell>
          <cell r="M1013">
            <v>27483235</v>
          </cell>
          <cell r="N1013">
            <v>2665.08</v>
          </cell>
          <cell r="O1013">
            <v>42692</v>
          </cell>
          <cell r="P1013">
            <v>42818</v>
          </cell>
          <cell r="Q1013">
            <v>201709</v>
          </cell>
          <cell r="R1013" t="str">
            <v>30/03/2017 04 : 08  ERNESTO.HERN : TCF1
30/03/2017 04 : 08  ERNESTO.HERN : NP5
28/03/2017 08 : 01 201709 : P1. T1022410.  CORREO
EL EQUIPO SE ENCUENTRA PENDIENTE POR PARTE ( CAMARA)</v>
          </cell>
          <cell r="S1013" t="str">
            <v>EQUIPO MALTRADO CON BATERIA Y TAPA</v>
          </cell>
          <cell r="T1013" t="str">
            <v xml:space="preserve"> JUAN FRANCISCO ALZIVAR           </v>
          </cell>
          <cell r="U1013" t="str">
            <v>2017-04-20</v>
          </cell>
          <cell r="V1013" t="str">
            <v>CELULARES</v>
          </cell>
          <cell r="W1013" t="str">
            <v>COMPLETADO</v>
          </cell>
          <cell r="X1013" t="str">
            <v>TALLER</v>
          </cell>
          <cell r="Y1013">
            <v>42817</v>
          </cell>
          <cell r="Z1013">
            <v>125</v>
          </cell>
          <cell r="AA1013" t="str">
            <v>M010</v>
          </cell>
          <cell r="AD1013" t="str">
            <v>Cuernavaca/Acatanzingo</v>
          </cell>
          <cell r="AE1013" t="str">
            <v>MOR</v>
          </cell>
          <cell r="AF1013" t="str">
            <v>MX</v>
          </cell>
          <cell r="AG1013" t="str">
            <v>10414684</v>
          </cell>
          <cell r="AH1013" t="str">
            <v>RUBEN FLORES SOLANO</v>
          </cell>
          <cell r="AI1013" t="str">
            <v>3 Ignacio Allende</v>
          </cell>
          <cell r="AJ1013" t="str">
            <v>7772122946</v>
          </cell>
          <cell r="AK1013" t="str">
            <v>7772122946</v>
          </cell>
          <cell r="AL1013" t="str">
            <v>62440</v>
          </cell>
          <cell r="AM1013" t="str">
            <v>26/04/2017 07 : 25 RUBI.G : SEG: CFA RGF//26/04/2017 06 : 33 SEMIRAMIS.M : CSCCte se comunica saber el estatus de su equipo se le menciona que estapendiente de determinarse que se aplicra en su equipo ya que no hay unnpa aun30/03/2017 04 : 08 ERNESTO.HERN : TCF130/03/2017 04 : 08 ERNESTO.HERN : NP528/03/2017 08 : 01 201709 : P1. T1022410. CORREOEL EQUIPO SE ENCUENTRA PENDIENTE POR PARTE ( CAMARA)25/03/2017 01 : 24 201709 : EL EQUIPO SE ENCUENTRA EN PROCESO DEREPARACION24/03/2017 07 : 02 RUBI.G : SE ANEXAN DOCUMENTOS DE COMPRA EN SISTEMARGF//22/03/2017 00 : 48 RUBI.G : CE1: 8912526663 RGF//21/03/2017 22 : 43 GERARDO.GRA : DCEG:18/03/2017 06 : 43 GERARDO.GRA : amponce@outlook.com18/03/2017 06 : 37 GERARDO.GRA : ODSWTP ELABORADA POR EMC*RD% BENITO JUAREZ Y EMILIANO ZAPATA</v>
          </cell>
          <cell r="AN1013" t="str">
            <v>1MS75CE9MX10D0</v>
          </cell>
          <cell r="AO1013" t="e">
            <v>#N/A</v>
          </cell>
          <cell r="AP1013" t="e">
            <v>#N/A</v>
          </cell>
          <cell r="AQ1013" t="e">
            <v>#N/A</v>
          </cell>
          <cell r="AR1013" t="e">
            <v>#N/A</v>
          </cell>
          <cell r="AS1013" t="str">
            <v/>
          </cell>
          <cell r="AT1013" t="e">
            <v>#N/A</v>
          </cell>
          <cell r="AY1013">
            <v>74012311</v>
          </cell>
          <cell r="AZ1013">
            <v>51013233</v>
          </cell>
          <cell r="BA1013">
            <v>80144968</v>
          </cell>
        </row>
        <row r="1014">
          <cell r="D1014">
            <v>60315104</v>
          </cell>
          <cell r="E1014" t="str">
            <v xml:space="preserve">A </v>
          </cell>
          <cell r="F1014" t="str">
            <v>CELULAR</v>
          </cell>
          <cell r="G1014" t="str">
            <v>Denis Nava Valenzuela</v>
          </cell>
          <cell r="H1014" t="str">
            <v>Ingenieros 568, Jardines de Guadalupe/Zapopan 45030</v>
          </cell>
          <cell r="I1014">
            <v>3315038497</v>
          </cell>
          <cell r="J1014" t="str">
            <v>HISENSE</v>
          </cell>
          <cell r="K1014" t="str">
            <v>U989</v>
          </cell>
          <cell r="L1014" t="str">
            <v>1MS75CM9MX1H70HFND10287</v>
          </cell>
          <cell r="M1014">
            <v>10329035</v>
          </cell>
          <cell r="N1014">
            <v>2499</v>
          </cell>
          <cell r="O1014">
            <v>42772</v>
          </cell>
          <cell r="P1014">
            <v>42823</v>
          </cell>
          <cell r="Q1014">
            <v>201709</v>
          </cell>
          <cell r="R1014" t="str">
            <v>31/03/2017 07 : 59 201709 : P1. T10129699.  1009245
EQUIPO PENDIENTE POR PARTE ( BOCINA ) 06/04/2017 23 : 46  ERNESTO.HERN : NP5</v>
          </cell>
          <cell r="S1014" t="str">
            <v>EQUIPO MALTRADO CON TAPA Y BATERIA</v>
          </cell>
          <cell r="T1014" t="str">
            <v xml:space="preserve"> JUAN FRANCISCO ALZIVAR           </v>
          </cell>
          <cell r="U1014" t="str">
            <v>2017-04-20</v>
          </cell>
          <cell r="V1014" t="str">
            <v>CELULARES</v>
          </cell>
          <cell r="W1014" t="str">
            <v>COMPLETADO</v>
          </cell>
          <cell r="X1014" t="str">
            <v>TALLER</v>
          </cell>
          <cell r="Y1014">
            <v>42822</v>
          </cell>
          <cell r="Z1014">
            <v>50</v>
          </cell>
          <cell r="AA1014" t="str">
            <v>M010</v>
          </cell>
          <cell r="AD1014" t="str">
            <v>Zapopan/colli ejidal</v>
          </cell>
          <cell r="AE1014" t="str">
            <v>JAL</v>
          </cell>
          <cell r="AF1014" t="str">
            <v>MX</v>
          </cell>
          <cell r="AG1014" t="str">
            <v>10413864</v>
          </cell>
          <cell r="AH1014" t="str">
            <v>DENIS NAVA VALENZUELA</v>
          </cell>
          <cell r="AI1014" t="str">
            <v>34 Republica</v>
          </cell>
          <cell r="AJ1014" t="str">
            <v>3315038497</v>
          </cell>
          <cell r="AK1014">
            <v>0</v>
          </cell>
          <cell r="AL1014" t="str">
            <v>45070</v>
          </cell>
          <cell r="AM1014" t="str">
            <v>26/04/2017 07 : 26 RUBI.G : SEG: CFA RGF//06/04/2017 23 : 46 ERNESTO.HERN : TCF106/04/2017 23 : 46 ERNESTO.HERN : NP504/04/2017 01 : 55 EVELYN.ZEPE : SEG: EN ESPERA DE QUE REFACCIONESOTORGUE NP5. SE MANDA CORREO.31/03/2017 07 : 59 201709 : P1. T10129699. 1009245EQUIPO PENDIENTE POR PARTE ( BOCINA )30/03/2017 22 : 36 201709 : SE ANEXARON LOS DOCUMENTOS, EL EQUIPO PASA ASERVICIO30/03/2017 03 : 13 RUBI.G : SE ANEXAN DOCUMENTOS DE COMPRA EN SISTEMARGF//29/03/2017 06 : 57 RUBI.G : EN CUANTO SE ESTABILICE INTERNET SEADJUNTARAN DOCUMENTOS****FAVOR DE REALIZAR SERVICIO***RGF//22/03/2017 06 : 37 RUBI.G : CE1: 3198126665 RGF//22/03/2017 05 : 23 GERARDO.GRA : Cliente envía audífonos ya que indicadan descargas eléctricas.22/03/2017 05 : 15 GERARDO.GRA : denis_nava@hotmail.comRD% MONTERA E HIDALGO22/03/2017 05 : 10 GERARDO.GRA : DCEG:ELABORADA POR EMC*</v>
          </cell>
          <cell r="AN1014" t="str">
            <v>1MS75CM9MX1H70</v>
          </cell>
          <cell r="AO1014" t="e">
            <v>#N/A</v>
          </cell>
          <cell r="AP1014" t="e">
            <v>#N/A</v>
          </cell>
          <cell r="AQ1014" t="e">
            <v>#N/A</v>
          </cell>
          <cell r="AR1014" t="e">
            <v>#N/A</v>
          </cell>
          <cell r="AS1014" t="str">
            <v/>
          </cell>
          <cell r="AT1014" t="e">
            <v>#N/A</v>
          </cell>
          <cell r="AY1014">
            <v>74012337</v>
          </cell>
          <cell r="AZ1014">
            <v>51013259</v>
          </cell>
          <cell r="BA1014">
            <v>80148510</v>
          </cell>
        </row>
        <row r="1015">
          <cell r="D1015">
            <v>60314278</v>
          </cell>
          <cell r="E1015" t="str">
            <v xml:space="preserve">A </v>
          </cell>
          <cell r="F1015" t="str">
            <v>CELULAR</v>
          </cell>
          <cell r="G1015" t="str">
            <v>ROSA ISELA HERNANDEZ BAUTISTA</v>
          </cell>
          <cell r="H1015" t="str">
            <v>DEMETRIO RUIZ MALERVA NO. 63 TUXPAN/ZAPOTE GORDO C.P 92860</v>
          </cell>
          <cell r="I1015">
            <v>7831023767</v>
          </cell>
          <cell r="J1015" t="str">
            <v>HISENSE</v>
          </cell>
          <cell r="K1015" t="str">
            <v>U972</v>
          </cell>
          <cell r="L1015" t="str">
            <v>1MS75CE9MX10D0H5QD115F9</v>
          </cell>
          <cell r="M1015" t="str">
            <v>TICKET</v>
          </cell>
          <cell r="N1015">
            <v>2099</v>
          </cell>
          <cell r="O1015">
            <v>42742</v>
          </cell>
          <cell r="P1015">
            <v>42810</v>
          </cell>
          <cell r="Q1015">
            <v>201709</v>
          </cell>
          <cell r="R1015" t="str">
            <v>30/03/2017 01: 52 ARANTXA. MON: NP5 23/032017 03: 44 201709: P1 T1022410. CORREO</v>
          </cell>
          <cell r="S1015" t="str">
            <v>EQUIPO RAYADO, BATERIA</v>
          </cell>
          <cell r="T1015" t="str">
            <v xml:space="preserve">JUAN FRANCISCO ALVIZAR            </v>
          </cell>
          <cell r="U1015">
            <v>42844</v>
          </cell>
          <cell r="V1015" t="str">
            <v>CELULARES</v>
          </cell>
          <cell r="W1015" t="str">
            <v>COMPLETADO</v>
          </cell>
          <cell r="X1015" t="str">
            <v>TALLER</v>
          </cell>
          <cell r="Y1015">
            <v>42809</v>
          </cell>
          <cell r="Z1015">
            <v>67</v>
          </cell>
          <cell r="AA1015" t="str">
            <v>M010</v>
          </cell>
          <cell r="AD1015" t="str">
            <v>tuxpan/zapote gordo</v>
          </cell>
          <cell r="AE1015" t="str">
            <v>VER</v>
          </cell>
          <cell r="AF1015" t="str">
            <v>MX</v>
          </cell>
          <cell r="AG1015" t="str">
            <v>10413135</v>
          </cell>
          <cell r="AH1015" t="str">
            <v>ROSA ISELA HERNANDEZ BAUTISTA</v>
          </cell>
          <cell r="AI1015" t="str">
            <v>63 demtrio ruiz malerva</v>
          </cell>
          <cell r="AJ1015" t="str">
            <v>7831023767</v>
          </cell>
          <cell r="AK1015" t="str">
            <v>7835816999</v>
          </cell>
          <cell r="AL1015" t="str">
            <v>92860</v>
          </cell>
          <cell r="AM1015" t="str">
            <v>26/04/2017 06 : 17 IVAN.A : SEG:CFA04/04/2017 00 : 31 ANA.LAURA : CSCse le informa a cte proceso de CF 20dias/hab30/03/2017 01 : 52 ARANTXA.MON : TCF130/03/2017 01 : 52 ARANTXA.MON : NP523/03/2017 03 : 44 201709 : P1. T1022410. CORREOEQUIPO PENDIENTE POR PARTE ( CAMARA )17/03/2017 03 : 09 201709 : EL EQUIPO SE ENCUENTRA EN PROCESO DEREPARACION16/03/2017 08 : 11 RUBI.G : SE ANEXAN DOCUMENTOS DE COMPRA EN SISTEMARGF//14/03/2017 01 : 34 MARIELA.CHA : CSCrihernandb@liverpool.com.mx10/03/2017 02 : 25 SEMIRAMIS.M : CSCCte se comunica para el correo esta mal el correcto esrihernandezdb@liverpool .com.mx se le pide ayuda a Rubi01/03/2017 02 : 17 RUBI.G : CE1: 541473119528/02/2017 01 : 54 JUANANTONIO : DCEG24/02/2017 04 : 41 JUANANTONIO : ODSWTPTIENDA LIVERPOOL7835816999RIHERNANBB@LIVERPOOL.COM.MX</v>
          </cell>
          <cell r="AN1015" t="str">
            <v>1MS75CE9MX10D0</v>
          </cell>
          <cell r="AO1015" t="e">
            <v>#N/A</v>
          </cell>
          <cell r="AP1015" t="e">
            <v>#N/A</v>
          </cell>
          <cell r="AQ1015" t="e">
            <v>#N/A</v>
          </cell>
          <cell r="AR1015" t="e">
            <v>#N/A</v>
          </cell>
          <cell r="AS1015" t="str">
            <v/>
          </cell>
          <cell r="AT1015" t="e">
            <v>#N/A</v>
          </cell>
          <cell r="AY1015">
            <v>74012312</v>
          </cell>
          <cell r="AZ1015">
            <v>51013234</v>
          </cell>
          <cell r="BA1015">
            <v>80144969</v>
          </cell>
        </row>
        <row r="1016">
          <cell r="D1016">
            <v>60314139</v>
          </cell>
          <cell r="E1016" t="str">
            <v>B</v>
          </cell>
          <cell r="F1016" t="str">
            <v>CELULAR</v>
          </cell>
          <cell r="G1016" t="str">
            <v>ANGEL EMILIO CARBALLO</v>
          </cell>
          <cell r="H1016" t="str">
            <v>SIMON DE LA GARZA MZ 43 LT 24 IZTACALCO/ CAMPAMENTO 2 DE OCTUBRE C.P 08930</v>
          </cell>
          <cell r="I1016">
            <v>552220845</v>
          </cell>
          <cell r="J1016" t="str">
            <v>HISENSE</v>
          </cell>
          <cell r="K1016" t="str">
            <v>C20</v>
          </cell>
          <cell r="L1016" t="str">
            <v>1MH75A91MX10D0H2AH2082A</v>
          </cell>
          <cell r="M1016" t="str">
            <v>TICKET</v>
          </cell>
          <cell r="N1016">
            <v>5098.01</v>
          </cell>
          <cell r="O1016">
            <v>42639</v>
          </cell>
          <cell r="P1016">
            <v>42809</v>
          </cell>
          <cell r="Q1016">
            <v>201709</v>
          </cell>
          <cell r="R1016" t="str">
            <v>23/03/2017 05 : 02  ROGER.R : TCFT - Irreparabilidad.</v>
          </cell>
          <cell r="S1016" t="str">
            <v xml:space="preserve">EQUIPO RAYADO, PORTA SIM </v>
          </cell>
          <cell r="T1016" t="str">
            <v xml:space="preserve">JUAN FRANCISCO ALVIZAR            </v>
          </cell>
          <cell r="U1016">
            <v>42844</v>
          </cell>
          <cell r="V1016" t="str">
            <v>CELULARES</v>
          </cell>
          <cell r="W1016" t="str">
            <v>COMPLETADO</v>
          </cell>
          <cell r="X1016" t="str">
            <v>TALLER</v>
          </cell>
          <cell r="Y1016">
            <v>42808</v>
          </cell>
          <cell r="Z1016">
            <v>169</v>
          </cell>
          <cell r="AA1016" t="str">
            <v>M010</v>
          </cell>
          <cell r="AD1016" t="str">
            <v>Iztacalco/Campamento 2de Octubre</v>
          </cell>
          <cell r="AE1016" t="str">
            <v>DF</v>
          </cell>
          <cell r="AF1016" t="str">
            <v>MX</v>
          </cell>
          <cell r="AG1016" t="str">
            <v>10411167</v>
          </cell>
          <cell r="AH1016" t="str">
            <v>ANGEL EMILO CARBALLO</v>
          </cell>
          <cell r="AI1016" t="str">
            <v>Simon de la Garza mz 43 lt 24</v>
          </cell>
          <cell r="AJ1016" t="str">
            <v>552220845</v>
          </cell>
          <cell r="AK1016" t="str">
            <v>5561012716</v>
          </cell>
          <cell r="AL1016" t="str">
            <v>08930</v>
          </cell>
          <cell r="AM1016" t="str">
            <v>26/04/2017 06 : 18 IVAN.A : SEG:CFA20/04/2017 06 : 42 GERARDO.GRA : CSC se indica que el área de calidadesta diagnosticando su equipo y que nosotros le contactaremos. EMC*11/04/2017 23 : 15 MARCO.DIAZ : TCFINV, TCFCN por falta de producto.TCFDEV. dmc30/03/2017 01 : 58 SEMIRAMIS.M : CSCCte se comunica para verificar el estatus de su equipo se le mencionasobre el cambio de equipo se le pide un tiempo promedio de 20 diahábiles aproximados23/03/2017 05 : 02 ROGER.R : TCF123/03/2017 05 : 02 ROGER.R : TCFT - Irreparabilidad.22/03/2017 05 : 20 201709 : RT. SE ANEXA REPORTE TECNICO PARA SUVALORACIÓN15/03/2017 23 : 31 201709 : EL EQUIPO SE ENCUENTRA EN PROCESO DEREPARACION15/03/2017 02 : 36 RUBI.G : SE ANEXAN DOCUMENTOS DE COMPRA EN SISTEMARGF//01/03/2017 01 : 26 RUBI.G : CE1: 5414587522 RGF//28/02/2017 06 : 54 BRENDA.MORA : DCEGODSWTP28/02/2017 06 : 53 BRENDA.MORA : DCEG18/02/2017 00 : 14 GABRIELA.B : RD% CHURUBUSCO Y COMUNALRK_EMILIO14@HOTMAIL.COM</v>
          </cell>
          <cell r="AN1016" t="str">
            <v>1MH75AL1MX1Z30</v>
          </cell>
          <cell r="AO1016" t="e">
            <v>#N/A</v>
          </cell>
          <cell r="AP1016" t="e">
            <v>#N/A</v>
          </cell>
          <cell r="AQ1016" t="e">
            <v>#N/A</v>
          </cell>
          <cell r="AR1016" t="e">
            <v>#N/A</v>
          </cell>
          <cell r="AS1016" t="str">
            <v>GMS001NJD013S405686M010</v>
          </cell>
          <cell r="AT1016">
            <v>2</v>
          </cell>
          <cell r="AU1016" t="str">
            <v>C1</v>
          </cell>
          <cell r="AV1016" t="str">
            <v>GMS001NJD013</v>
          </cell>
          <cell r="AW1016" t="str">
            <v>S405686</v>
          </cell>
          <cell r="AX1016" t="str">
            <v>M010</v>
          </cell>
          <cell r="AY1016">
            <v>74012379</v>
          </cell>
          <cell r="AZ1016">
            <v>51013303</v>
          </cell>
          <cell r="BA1016">
            <v>80148530</v>
          </cell>
        </row>
        <row r="1017">
          <cell r="D1017">
            <v>60314145</v>
          </cell>
          <cell r="E1017" t="str">
            <v xml:space="preserve">A </v>
          </cell>
          <cell r="F1017" t="str">
            <v>CELULAR</v>
          </cell>
          <cell r="G1017" t="str">
            <v>AMADA MANCIO</v>
          </cell>
          <cell r="H1017" t="str">
            <v>CDA CHIPAHUAPAN INT 7 58 COYOACAN/PEDREGAL DE STO DOMINGO D.F</v>
          </cell>
          <cell r="I1017">
            <v>5556185875</v>
          </cell>
          <cell r="J1017" t="str">
            <v>HISENSE</v>
          </cell>
          <cell r="K1017" t="str">
            <v>C1</v>
          </cell>
          <cell r="L1017" t="str">
            <v>1MH75AL1MX1Z30H68Z40212</v>
          </cell>
          <cell r="M1017" t="str">
            <v>TICKET</v>
          </cell>
          <cell r="N1017">
            <v>6131.85</v>
          </cell>
          <cell r="O1017">
            <v>42732</v>
          </cell>
          <cell r="P1017">
            <v>42809</v>
          </cell>
          <cell r="Q1017">
            <v>201709</v>
          </cell>
          <cell r="R1017" t="str">
            <v>11/04/2017 23 : 18  MARCO.DIAZ :  TCFINV, TCFCN por falta de producto TCFDEV. dmc
30/03/2017 01 : 46  ARANTXA.MON : TCF1  SE AUTORIZA EL CAMBIO FISICO AUNQUE LA ODS ESTA MAL CAPTURADA YA QUE REFIERE QUE ES UN C20
30/03/2017 01 : 45  ARANTXA.MON : NP5</v>
          </cell>
          <cell r="S1017" t="str">
            <v xml:space="preserve">EQUIPO RAYADO, PORTA SIM </v>
          </cell>
          <cell r="T1017" t="str">
            <v xml:space="preserve">JUAN FRANCISCO ALVIZAR            </v>
          </cell>
          <cell r="U1017">
            <v>42844</v>
          </cell>
          <cell r="V1017" t="str">
            <v>CELULARES</v>
          </cell>
          <cell r="W1017" t="str">
            <v>COMPLETADO</v>
          </cell>
          <cell r="X1017" t="str">
            <v>TALLER</v>
          </cell>
          <cell r="Y1017">
            <v>42808</v>
          </cell>
          <cell r="Z1017">
            <v>76</v>
          </cell>
          <cell r="AA1017" t="str">
            <v>M010</v>
          </cell>
          <cell r="AD1017" t="str">
            <v>COYOACAN/PEDREGAL DE STO DOMINGO</v>
          </cell>
          <cell r="AE1017" t="str">
            <v>DF</v>
          </cell>
          <cell r="AF1017" t="str">
            <v>MX</v>
          </cell>
          <cell r="AG1017" t="str">
            <v>10409664</v>
          </cell>
          <cell r="AH1017" t="str">
            <v>AMADA MANCIO</v>
          </cell>
          <cell r="AI1017" t="str">
            <v>58 CDA CHIPAHUAPAN INT 7</v>
          </cell>
          <cell r="AJ1017" t="str">
            <v>5556185875</v>
          </cell>
          <cell r="AK1017" t="str">
            <v>5549273908</v>
          </cell>
          <cell r="AL1017" t="str">
            <v>04369</v>
          </cell>
          <cell r="AM1017" t="str">
            <v>26/04/2017 06 : 20 IVAN.A : SEG:CFA11/04/2017 23 : 18 MARCO.DIAZ : TCFINV, TCFCN por falta de productoTCFDEV. dmc30/03/2017 01 : 46 ARANTXA.MON : TCF1 SE AUTORIZA EL CAMBIO FISICOAUNQUE LA ODS ESTA MAL CAPTURADA YA QUE REFIERE QUE ES UN C2030/03/2017 01 : 45 ARANTXA.MON : NP523/03/2017 06 : 29 EVELYN.ZEPE : SEG: EN ESPERA DE CE2 POR PARTE DEREFACCIONES.22/03/2017 04 : 18 201709 : P1. T10224656. CORREOEQUIPO PENDIENTE POR PARTE ( BATERIA )15/03/2017 07 : 18 201709 : EL EQUIPO SE ENCUENTRA EN PROCESO DEREPARACION15/03/2017 02 : 55 RUBI.G : SE ANEXAN DOCUMENTOS DE COMPRA EN SISTEMARGF//10/03/2017 08 : 08 EVELYN.ZEPE : CE1: 3204532564 RGF//10/03/2017 08 : 05 EVELYN.ZEPE : MODOR C1 RGF//09/03/2017 03 : 54 GERARDO.GRA : DCEG: ELABORADA POR EMC*AMEJH_406020@HOTMAIL.COMRD%CUACOYUNGA Y 5TA CDA ANACAHUITANUEVA FALLA A ODS 60310416</v>
          </cell>
          <cell r="AN1017" t="e">
            <v>#N/A</v>
          </cell>
          <cell r="AO1017" t="e">
            <v>#N/A</v>
          </cell>
          <cell r="AP1017" t="e">
            <v>#N/A</v>
          </cell>
          <cell r="AQ1017" t="e">
            <v>#N/A</v>
          </cell>
          <cell r="AR1017" t="e">
            <v>#N/A</v>
          </cell>
          <cell r="AS1017" t="str">
            <v>GMS001NJD013S405686M010</v>
          </cell>
          <cell r="AT1017">
            <v>2</v>
          </cell>
          <cell r="AU1017" t="str">
            <v>C1</v>
          </cell>
          <cell r="AV1017" t="str">
            <v>GMS001NJD013</v>
          </cell>
          <cell r="AW1017" t="str">
            <v>S405686</v>
          </cell>
          <cell r="AX1017" t="str">
            <v>M010</v>
          </cell>
          <cell r="AY1017">
            <v>74012140</v>
          </cell>
          <cell r="AZ1017">
            <v>51013063</v>
          </cell>
          <cell r="BA1017">
            <v>80143870</v>
          </cell>
        </row>
        <row r="1018">
          <cell r="D1018">
            <v>60314062</v>
          </cell>
          <cell r="E1018" t="str">
            <v>B</v>
          </cell>
          <cell r="F1018" t="str">
            <v>CELULAR</v>
          </cell>
          <cell r="G1018" t="str">
            <v>Manuel Anibal Alcerreca</v>
          </cell>
          <cell r="H1018" t="str">
            <v>Blvd. Solidaridad 563, hermosillo/col fuentes del mezquital sonora</v>
          </cell>
          <cell r="I1018">
            <v>6622446878</v>
          </cell>
          <cell r="J1018" t="str">
            <v>HISENSE</v>
          </cell>
          <cell r="K1018" t="str">
            <v>C20</v>
          </cell>
          <cell r="L1018" t="str">
            <v>1MH75A91MX10D0HB1H201B0</v>
          </cell>
          <cell r="M1018" t="str">
            <v>TICKET</v>
          </cell>
          <cell r="N1018">
            <v>5998.5</v>
          </cell>
          <cell r="O1018">
            <v>42609</v>
          </cell>
          <cell r="P1018">
            <v>42808</v>
          </cell>
          <cell r="Q1018">
            <v>201709</v>
          </cell>
          <cell r="R1018" t="str">
            <v>29/03/2017 23 : 00  ROGER.R : TCFT - Irreparabilidad.</v>
          </cell>
          <cell r="S1018" t="str">
            <v>EQUIPO RAYADO CON PORTA SIM</v>
          </cell>
          <cell r="T1018" t="str">
            <v xml:space="preserve">JUAN FRANCISCO ALVIZAR            </v>
          </cell>
          <cell r="U1018">
            <v>42844</v>
          </cell>
          <cell r="V1018" t="str">
            <v>CELULARES</v>
          </cell>
          <cell r="W1018" t="str">
            <v>COMPLETADO</v>
          </cell>
          <cell r="X1018" t="str">
            <v>TALLER</v>
          </cell>
          <cell r="Y1018">
            <v>42807</v>
          </cell>
          <cell r="Z1018">
            <v>198</v>
          </cell>
          <cell r="AA1018" t="str">
            <v>M010</v>
          </cell>
          <cell r="AD1018" t="str">
            <v>hermosillo/col fuentes del mezquital</v>
          </cell>
          <cell r="AE1018" t="str">
            <v>SON</v>
          </cell>
          <cell r="AF1018" t="str">
            <v>MX</v>
          </cell>
          <cell r="AG1018" t="str">
            <v>10413921</v>
          </cell>
          <cell r="AH1018" t="str">
            <v>MANUEL ANIBAL ALCERRECA</v>
          </cell>
          <cell r="AI1018" t="str">
            <v>563 Blvd. Solidaridad</v>
          </cell>
          <cell r="AJ1018" t="str">
            <v>6622446878</v>
          </cell>
          <cell r="AK1018">
            <v>0</v>
          </cell>
          <cell r="AL1018" t="str">
            <v>83240</v>
          </cell>
          <cell r="AM1018" t="str">
            <v>26/04/2017 06 : 21 IVAN.A : SEG:CFA29/03/2017 23 : 00 ROGER.R : TCFT - Irreparabilidad.29/03/2017 07 : 24 EVELYN.ZEPE : SEG: SE SUBE REPORTE TECNICO PARASOLUCION POR PARTE DE SOPORTE TECNICO.29/03/2017 06 : 11 201709 : SE ANEXA REPORTE TECNICO PARA SU VALORACION29/03/2017 03 : 21 EVELYN.ZEPE : SEG: SE ENVIA CORREO AL AREA DE SOPRTETECNICO PARA SOLUCION DE ADHESIVO.28/03/2017 00 : 15 GABRIELA.B : CSCSe informa En proceso de reparación de pide Esperar25/03/2017 03 : 53 201709 : FALTA ADHESIVO, SE NOTIFICO POR CORREO16/03/2017 13 : 22 ARANTXA.MON : P2 GUÌA: 808647175016/03/2017 05 : 37 201709 : P1. T1019758. 1008687EQUIPO PENDIENTE POR PARTE ( PCB LOGIC )14/03/2017 06 : 19 201709 : EL EQUIPO SE ENCUENTRA EN PROCESO DEREPARACION14/03/2017 05 : 50 RUBI.G : SE ANEXAN DOCUMENTOS DE COMPRA EN SISTEMARGF//10/03/2017 08 : 25 EVELYN.ZEPE : CE1: 3204563180 RGF//09/03/2017 22 : 14 GERARDO.GRA : DCEG: elaborada por EMC*09/03/2017 06 : 24 GERARDO.GRA : ODSWTP ELABORADA POR EMC*RD% EBANOS Y OLMOSMARCAABIERTA@GMAIL.COM</v>
          </cell>
          <cell r="AN1018" t="str">
            <v>1MH75AL1MX1Z30</v>
          </cell>
          <cell r="AO1018" t="e">
            <v>#N/A</v>
          </cell>
          <cell r="AP1018" t="e">
            <v>#N/A</v>
          </cell>
          <cell r="AQ1018" t="e">
            <v>#N/A</v>
          </cell>
          <cell r="AR1018" t="e">
            <v>#N/A</v>
          </cell>
          <cell r="AS1018" t="str">
            <v>GMS001NJD013S405686M010</v>
          </cell>
          <cell r="AT1018">
            <v>2</v>
          </cell>
          <cell r="AU1018" t="str">
            <v>C1</v>
          </cell>
          <cell r="AV1018" t="str">
            <v>GMS001NJD013</v>
          </cell>
          <cell r="AW1018" t="str">
            <v>S405686</v>
          </cell>
          <cell r="AX1018" t="str">
            <v>M010</v>
          </cell>
          <cell r="AY1018">
            <v>74012380</v>
          </cell>
          <cell r="AZ1018">
            <v>51013304</v>
          </cell>
          <cell r="BA1018">
            <v>80148532</v>
          </cell>
        </row>
        <row r="1019">
          <cell r="D1019">
            <v>60314280</v>
          </cell>
          <cell r="E1019" t="str">
            <v>B</v>
          </cell>
          <cell r="F1019" t="str">
            <v>CELULAR</v>
          </cell>
          <cell r="G1019" t="str">
            <v>Claudia Isela Mendez Ortiz</v>
          </cell>
          <cell r="H1019" t="str">
            <v>Av Pablo Guinther No. 101 Camargo Col/ Arbol Grande  c.p 33739</v>
          </cell>
          <cell r="I1019">
            <v>446481019250</v>
          </cell>
          <cell r="J1019" t="str">
            <v>HISENSE</v>
          </cell>
          <cell r="K1019" t="str">
            <v>C20</v>
          </cell>
          <cell r="L1019">
            <v>867532022017481</v>
          </cell>
          <cell r="M1019" t="str">
            <v>TICKET</v>
          </cell>
          <cell r="N1019">
            <v>4498</v>
          </cell>
          <cell r="O1019">
            <v>42741</v>
          </cell>
          <cell r="P1019">
            <v>42809</v>
          </cell>
          <cell r="Q1019">
            <v>201709</v>
          </cell>
          <cell r="R1019" t="str">
            <v>18/03/2017 04 : 21  ROGER.R : TCFT - Irreparabilidad</v>
          </cell>
          <cell r="S1019" t="str">
            <v xml:space="preserve">EQUIPO RAYADO, PORTA SIM </v>
          </cell>
          <cell r="T1019" t="str">
            <v xml:space="preserve">JUAN FRANCISCO ALVIZAR            </v>
          </cell>
          <cell r="U1019">
            <v>42844</v>
          </cell>
          <cell r="V1019" t="str">
            <v>CELULARES</v>
          </cell>
          <cell r="W1019" t="str">
            <v>COMPLETADO</v>
          </cell>
          <cell r="X1019" t="str">
            <v>TALLER</v>
          </cell>
          <cell r="Y1019">
            <v>42809</v>
          </cell>
          <cell r="Z1019">
            <v>68</v>
          </cell>
          <cell r="AA1019" t="str">
            <v>M010</v>
          </cell>
          <cell r="AD1019" t="str">
            <v>Camargo, Col./ Arbol Grande</v>
          </cell>
          <cell r="AE1019" t="str">
            <v>CHI</v>
          </cell>
          <cell r="AF1019" t="str">
            <v>MX</v>
          </cell>
          <cell r="AG1019" t="str">
            <v>10411290</v>
          </cell>
          <cell r="AH1019" t="str">
            <v>CLAUDIA ISELA MENDEZ ORTIZ</v>
          </cell>
          <cell r="AI1019" t="str">
            <v>101 aV. pablo Guinther 101</v>
          </cell>
          <cell r="AJ1019" t="str">
            <v>044-648-101-9250</v>
          </cell>
          <cell r="AK1019">
            <v>0</v>
          </cell>
          <cell r="AL1019" t="str">
            <v>33739</v>
          </cell>
          <cell r="AM1019" t="str">
            <v>26/04/2017 06 : 24 IVAN.A : SEG:CFA25/04/2017 23 : 08 MARTINEZ.G : se envió correo a tienda solicitandoapoyo // en espera de respuesta //ISA MTZ25/04/2017 23 : 06 BRENDA.MORA : CSCSe le pide apoyo a Isabel del área de devoluciones comentando quechecara con tienda para saber si apoya, cliente corto llamada, por favormencionarle que llame en 5 días para verificar lo antes mencionado.11/04/2017 23 : 20 MARCO.DIAZ : TCFINV, TCFCN por falta de productoTCFDEV. dmc23/03/2017 08 : 19 ARANTXA.MON : P2A GUIA: 2520756814 17/03/1718/03/2017 04 : 23 ROGER.R : TCF118/03/2017 04 : 21 ROGER.R : TCFT - Irreparabilidad17/03/2017 07 : 57 201709 : RT. SE ANEXA REPORTE TECNICO PARA SUVALORACION17/03/2017 03 : 01 201709 : EL EQUIPO SE ENCUENTRA EN PROCESO DEREPARACION16/03/2017 08 : 19 RUBI.G : SE ANEXAN DOCUMENTOS DE COMPRA EN SISTEMARGF//08/03/2017 05 : 35 RUBI.G : CE1: 7194912384 RGF//06/03/2017 23 : 24 ANA.LAURA : DCEG06/03/2017 23 : 20 ANA.LAURA : REINCIDENCIA DE LA ODS 60311219 / CTEINSATISFECHO CON EL PRODUCTO06/03/2017 23 : 17 ANA.LAURA : ODSWTP%FCO. MÁRQUEZ Y DOBLADOCISELA_72@HOTMAIL.COM</v>
          </cell>
          <cell r="AN1019" t="str">
            <v>1MH75AL1MX1Z30</v>
          </cell>
          <cell r="AO1019" t="e">
            <v>#N/A</v>
          </cell>
          <cell r="AP1019" t="e">
            <v>#N/A</v>
          </cell>
          <cell r="AQ1019" t="e">
            <v>#N/A</v>
          </cell>
          <cell r="AR1019" t="e">
            <v>#N/A</v>
          </cell>
          <cell r="AS1019" t="str">
            <v>GMS001NJD013S405686M010</v>
          </cell>
          <cell r="AT1019">
            <v>2</v>
          </cell>
          <cell r="AU1019" t="str">
            <v>C1</v>
          </cell>
          <cell r="AV1019" t="str">
            <v>GMS001NJD013</v>
          </cell>
          <cell r="AW1019" t="str">
            <v>S405686</v>
          </cell>
          <cell r="AX1019" t="str">
            <v>M010</v>
          </cell>
          <cell r="AY1019">
            <v>74012381</v>
          </cell>
          <cell r="AZ1019">
            <v>51013305</v>
          </cell>
          <cell r="BA1019">
            <v>80148533</v>
          </cell>
        </row>
        <row r="1020">
          <cell r="D1020">
            <v>60314649</v>
          </cell>
          <cell r="E1020" t="str">
            <v>B</v>
          </cell>
          <cell r="F1020" t="str">
            <v>CELULAR</v>
          </cell>
          <cell r="G1020" t="str">
            <v>Ana Isabel Sanchez</v>
          </cell>
          <cell r="H1020" t="str">
            <v>Sta Clara 117 pachuca/Guadalupe 1 ra seccion  C.P. 42079</v>
          </cell>
          <cell r="I1020">
            <v>77712935070</v>
          </cell>
          <cell r="J1020" t="str">
            <v>HISENSE</v>
          </cell>
          <cell r="K1020" t="str">
            <v>C20</v>
          </cell>
          <cell r="L1020" t="str">
            <v>1MH75A91MX1010D0HE7Z501D1</v>
          </cell>
          <cell r="M1020">
            <v>467445528</v>
          </cell>
          <cell r="N1020">
            <v>7415.82</v>
          </cell>
          <cell r="O1020">
            <v>42768</v>
          </cell>
          <cell r="P1020">
            <v>42817</v>
          </cell>
          <cell r="Q1020">
            <v>201709</v>
          </cell>
          <cell r="R1020" t="str">
            <v xml:space="preserve">
28/03/2017 02 : 58  ROGER.R : TCFT - Irreparabilidad. 11/04/2017 23 : 32  MARCO.DIAZ :  TCFINV, TCFCN se pasa a devolucion por falta de producto TCFDEV. Dmc</v>
          </cell>
          <cell r="S1020" t="str">
            <v xml:space="preserve">EQUIPO RAYADO, PORTA SIM </v>
          </cell>
          <cell r="T1020" t="str">
            <v xml:space="preserve">JUAN FRANCISCO ALVIZAR            </v>
          </cell>
          <cell r="U1020">
            <v>42844</v>
          </cell>
          <cell r="V1020" t="str">
            <v>CELULARES</v>
          </cell>
          <cell r="W1020" t="str">
            <v>COMPLETADO</v>
          </cell>
          <cell r="X1020" t="str">
            <v>TALLER</v>
          </cell>
          <cell r="Y1020">
            <v>42816</v>
          </cell>
          <cell r="Z1020">
            <v>48</v>
          </cell>
          <cell r="AA1020" t="str">
            <v>M010</v>
          </cell>
          <cell r="AD1020" t="str">
            <v>Pachuca/Guadalupe 1ra seccion</v>
          </cell>
          <cell r="AE1020" t="str">
            <v>HGO</v>
          </cell>
          <cell r="AF1020" t="str">
            <v>MX</v>
          </cell>
          <cell r="AG1020" t="str">
            <v>10414250</v>
          </cell>
          <cell r="AH1020" t="str">
            <v>ANA ISABEL SANCHEZ</v>
          </cell>
          <cell r="AI1020" t="str">
            <v>Sta clara num 117</v>
          </cell>
          <cell r="AJ1020" t="str">
            <v>77712935070</v>
          </cell>
          <cell r="AK1020">
            <v>0</v>
          </cell>
          <cell r="AL1020" t="str">
            <v>42079</v>
          </cell>
          <cell r="AM1020" t="str">
            <v>26/04/2017 06 : 24 IVAN.A : SEG:CFA17/04/2017 23 : 24 SEMIRAMIS.M : CSCCte se comunica para verificar cuando se entregará su equipo se lemenciona sobre el proceso de 20 días hábiles11/04/2017 23 : 32 MARCO.DIAZ : TCFINV, TCFCN se pasa a devolucion porfalta de producto TCFDEV. dmc06/04/2017 01 : 00 SEMIRAMIS.M : CSCCte se comunica para verificar cuando se le entregara su equipo se lemenciona sobre el cambio de equipo en un tiempo de 20 días hábilesaproximados29/03/2017 02 : 30 ARANTXA.MON : P2A GUIA: 3081147661 27/03/201728/03/2017 02 : 58 ROGER.R : TCF128/03/2017 02 : 58 ROGER.R : TCFT - Irreparabilidad.25/03/2017 01 : 18 GABRIELA.B : CSCSe informa en proceso de Reparación se pide esperar24/03/2017 23 : 55 201709 : P1. T1019758. 1009011PPR. EQUIPO PENDIENTE POR PARTE ( PCB LOGIC )24/03/2017 23 : 42 201709 : RT. SE ANEXA REPORTE TECNICO PARA SUVALORACION23/03/2017 05 : 53 201709 : EL EQUIPO SE ENCUENTRA EN PROCESO DERAPARACION23/03/2017 04 : 34 RUBI.G : SE ANEXAN DOCUMENTOS DE COMPRA EN SISTEMARGF//16/03/2017 06 : 41 RUBI.G : CE1: 8086489036 RGF//16/03/2017 00 : 30 ANA.ROSA : DCEG15/03/2017 23 : 42 SEMIRAMIS.M : CSCCte se comunica para confirmar la recepción de documentación se le pidedarnos de 24 a 48 hrs hábiles para el envío de la guía de dhl13/03/2017 23 : 26 ANA.ROSA : ODSWTPRDAV LA VILLA, STA ISABEL Y STA ANAPUBLIMAGRAL@GMAIL.COM</v>
          </cell>
          <cell r="AN1020" t="str">
            <v>1MH75AL1MX1Z30</v>
          </cell>
          <cell r="AO1020" t="e">
            <v>#N/A</v>
          </cell>
          <cell r="AP1020" t="e">
            <v>#N/A</v>
          </cell>
          <cell r="AQ1020" t="e">
            <v>#N/A</v>
          </cell>
          <cell r="AR1020" t="e">
            <v>#N/A</v>
          </cell>
          <cell r="AS1020" t="str">
            <v>GMS001NJD013S405686M010</v>
          </cell>
          <cell r="AT1020">
            <v>2</v>
          </cell>
          <cell r="AU1020" t="str">
            <v>C1</v>
          </cell>
          <cell r="AV1020" t="str">
            <v>GMS001NJD013</v>
          </cell>
          <cell r="AW1020" t="str">
            <v>S405686</v>
          </cell>
          <cell r="AX1020" t="str">
            <v>M010</v>
          </cell>
          <cell r="AY1020">
            <v>74012313</v>
          </cell>
          <cell r="AZ1020">
            <v>51013235</v>
          </cell>
          <cell r="BA1020">
            <v>80148535</v>
          </cell>
        </row>
        <row r="1021">
          <cell r="D1021">
            <v>60314061</v>
          </cell>
          <cell r="E1021" t="str">
            <v>B</v>
          </cell>
          <cell r="F1021" t="str">
            <v>CELULAR</v>
          </cell>
          <cell r="G1021" t="str">
            <v>Omar Valencia</v>
          </cell>
          <cell r="H1021" t="str">
            <v>Cto Plaza Buenavista 95 iztapalapa DR Alfonso Ortiz Tirado C.P 09020</v>
          </cell>
          <cell r="I1021">
            <v>51151022</v>
          </cell>
          <cell r="J1021" t="str">
            <v>HISENSE</v>
          </cell>
          <cell r="K1021" t="str">
            <v>C20</v>
          </cell>
          <cell r="L1021" t="str">
            <v>1MH75A91MX10D0H2AH2032B</v>
          </cell>
          <cell r="M1021" t="str">
            <v>TICKET</v>
          </cell>
          <cell r="N1021">
            <v>5998.68</v>
          </cell>
          <cell r="O1021">
            <v>42650</v>
          </cell>
          <cell r="P1021">
            <v>42808</v>
          </cell>
          <cell r="Q1021">
            <v>201709</v>
          </cell>
          <cell r="R1021" t="str">
            <v>27/03/2017 23 : 45  ROGER.R : TCFT - Irreparabilidad.</v>
          </cell>
          <cell r="S1021" t="str">
            <v xml:space="preserve">EQUIPO RAYADO, PORTA SIM </v>
          </cell>
          <cell r="U1021">
            <v>42845</v>
          </cell>
          <cell r="V1021" t="str">
            <v>CELULARES</v>
          </cell>
          <cell r="W1021" t="str">
            <v>COMPLETADO</v>
          </cell>
          <cell r="X1021" t="str">
            <v>TALLER</v>
          </cell>
          <cell r="Y1021">
            <v>42807</v>
          </cell>
          <cell r="Z1021">
            <v>157</v>
          </cell>
          <cell r="AA1021" t="str">
            <v>M010</v>
          </cell>
          <cell r="AD1021" t="str">
            <v>Iztapala/Dr Alfonso Ortiz Tirado</v>
          </cell>
          <cell r="AE1021" t="str">
            <v>DF</v>
          </cell>
          <cell r="AF1021" t="str">
            <v>MX</v>
          </cell>
          <cell r="AG1021" t="str">
            <v>10413776</v>
          </cell>
          <cell r="AH1021" t="str">
            <v>OMAR VALENCIA</v>
          </cell>
          <cell r="AI1021" t="str">
            <v>95 Cto Plaza Buenavista</v>
          </cell>
          <cell r="AJ1021" t="str">
            <v>0445545962176</v>
          </cell>
          <cell r="AK1021" t="str">
            <v>0445545962176</v>
          </cell>
          <cell r="AL1021" t="str">
            <v>09020</v>
          </cell>
          <cell r="AM1021" t="str">
            <v>26/04/2017 06 : 25 IVAN.A : SEG:CFA27/03/2017 23 : 45 ROGER.R : TCF127/03/2017 23 : 45 ROGER.R : TCFT - Irreparabilidad.25/03/2017 03 : 55 201709 : RT. SE ANEXA REPORTE TECNICO23/03/2017 05 : 17 ROGER.R : FDD - Reporte técnico.22/03/2017 04 : 28 201709 : RT. SE ANEXA REPORTE TECNICO PARA SUVALORACIÓN14/03/2017 06 : 23 201709 : EL EQUIPO SE ENCUENTRA EN PROCESO DEREPARACION14/03/2017 05 : 46 RUBI.G : SE ANEXAN DOCUMENTOS DE COMPRA EN SISTEMARGF//11/03/2017 01 : 31 RUBI.G : CE1: 5483559340 RGF//10/03/2017 07 : 10 GABRIELA.B : DCEG08/03/2017 04 : 52 GABRIELA.B : RD % ESQUINA CON RIO FRIOOIVALENCIA@IDISCOM.COM.MX</v>
          </cell>
          <cell r="AN1021" t="str">
            <v>1MH75AL1MX1Z30</v>
          </cell>
          <cell r="AO1021" t="e">
            <v>#N/A</v>
          </cell>
          <cell r="AP1021" t="e">
            <v>#N/A</v>
          </cell>
          <cell r="AQ1021" t="e">
            <v>#N/A</v>
          </cell>
          <cell r="AR1021" t="e">
            <v>#N/A</v>
          </cell>
          <cell r="AS1021" t="str">
            <v>GMS001NJD013S405686M010</v>
          </cell>
          <cell r="AT1021">
            <v>2</v>
          </cell>
          <cell r="AU1021" t="str">
            <v>C1</v>
          </cell>
          <cell r="AV1021" t="str">
            <v>GMS001NJD013</v>
          </cell>
          <cell r="AW1021" t="str">
            <v>S405686</v>
          </cell>
          <cell r="AX1021" t="str">
            <v>M010</v>
          </cell>
          <cell r="AY1021">
            <v>74012382</v>
          </cell>
          <cell r="AZ1021">
            <v>51013306</v>
          </cell>
          <cell r="BA1021">
            <v>80148538</v>
          </cell>
        </row>
        <row r="1022">
          <cell r="D1022">
            <v>60315666</v>
          </cell>
          <cell r="E1022" t="str">
            <v xml:space="preserve">A </v>
          </cell>
          <cell r="F1022" t="str">
            <v>TV</v>
          </cell>
          <cell r="G1022" t="str">
            <v>ROSARIO PETRIZ</v>
          </cell>
          <cell r="H1022" t="str">
            <v>AV MIGUEL HIDALGO 97 MINATITLAN, CENTRO</v>
          </cell>
          <cell r="I1022">
            <v>2288418100</v>
          </cell>
          <cell r="J1022" t="str">
            <v>HISENSE</v>
          </cell>
          <cell r="K1022" t="str">
            <v>32H5B</v>
          </cell>
          <cell r="L1022" t="str">
            <v>32G154774H00239</v>
          </cell>
          <cell r="M1022" t="str">
            <v>EQUIPO PISO</v>
          </cell>
          <cell r="N1022">
            <v>3894</v>
          </cell>
          <cell r="O1022">
            <v>42803</v>
          </cell>
          <cell r="P1022">
            <v>42835</v>
          </cell>
          <cell r="Q1022">
            <v>201054</v>
          </cell>
          <cell r="R1022" t="str">
            <v>PANEL OC-1009514</v>
          </cell>
          <cell r="S1022" t="str">
            <v/>
          </cell>
          <cell r="T1022" t="str">
            <v xml:space="preserve">  Jesus Leon Puig       Fecha de A</v>
          </cell>
          <cell r="U1022" t="str">
            <v>2017/04/24</v>
          </cell>
          <cell r="V1022" t="str">
            <v>SUR</v>
          </cell>
          <cell r="W1022" t="str">
            <v>COMPLETADO</v>
          </cell>
          <cell r="X1022" t="str">
            <v>TALLER</v>
          </cell>
          <cell r="Y1022">
            <v>42832</v>
          </cell>
          <cell r="Z1022">
            <v>29</v>
          </cell>
          <cell r="AA1022" t="str">
            <v>M010</v>
          </cell>
          <cell r="AD1022" t="str">
            <v>Minatitlan/Centro</v>
          </cell>
          <cell r="AE1022" t="str">
            <v>VER</v>
          </cell>
          <cell r="AF1022" t="str">
            <v>MX</v>
          </cell>
          <cell r="AG1022" t="str">
            <v>10415656</v>
          </cell>
          <cell r="AH1022" t="str">
            <v>ROSARIO PETRIZ</v>
          </cell>
          <cell r="AI1022" t="str">
            <v>97 Av Miguel hidalgo</v>
          </cell>
          <cell r="AJ1022" t="str">
            <v>2288418100</v>
          </cell>
          <cell r="AK1022">
            <v>0</v>
          </cell>
          <cell r="AL1022" t="str">
            <v>96700</v>
          </cell>
          <cell r="AM1022" t="str">
            <v>26/04/2017 05 : 02 FABIOLA.BON : CFA12/04/2017 03 : 18 ARANTXA.MON : TCF112/04/2017 03 : 18 ARANTXA.MON : NP511/04/2017 04 : 45 FABIOLA.BON : SEG: REFACCIONES11/04/2017 02 : 43 201054 : SE REVISA EQUIPO ENCONTRANDO DAÑO EN ELPANEL SE SOLICITA A HISENSE OC-100951411/04/2017 02 : 09 201054 : SE VISITA EL DIA 10/04/201707/04/2017 03 : 57 GABRIELA.B : RD HIDALGO ESQUINA CARRANZAEQUIPO DE PISO</v>
          </cell>
          <cell r="AN1022" t="str">
            <v>3TE32A150815</v>
          </cell>
          <cell r="AO1022" t="str">
            <v>Smart</v>
          </cell>
          <cell r="AP1022" t="str">
            <v>Hisense</v>
          </cell>
          <cell r="AQ1022" t="str">
            <v>Opera</v>
          </cell>
          <cell r="AR1022" t="str">
            <v>HD 1366 X 768</v>
          </cell>
          <cell r="AS1022" t="str">
            <v>3TE32G163827G163827M010</v>
          </cell>
          <cell r="AT1022">
            <v>7</v>
          </cell>
          <cell r="AU1022" t="str">
            <v>32H5B2</v>
          </cell>
          <cell r="AV1022" t="str">
            <v>3TE32G163827</v>
          </cell>
          <cell r="AW1022" t="str">
            <v>G163827</v>
          </cell>
          <cell r="AX1022" t="str">
            <v>M010</v>
          </cell>
          <cell r="AY1022">
            <v>74012342</v>
          </cell>
          <cell r="AZ1022">
            <v>51013266</v>
          </cell>
          <cell r="BA1022">
            <v>80143837</v>
          </cell>
        </row>
        <row r="1023">
          <cell r="D1023">
            <v>60310148</v>
          </cell>
          <cell r="E1023" t="str">
            <v xml:space="preserve">A </v>
          </cell>
          <cell r="F1023" t="str">
            <v>FRIGOBAR</v>
          </cell>
          <cell r="G1023" t="str">
            <v>MARIANO PEREZ PEREZ</v>
          </cell>
          <cell r="H1023" t="str">
            <v>BODEGA AURRERA</v>
          </cell>
          <cell r="I1023">
            <v>9612444560</v>
          </cell>
          <cell r="J1023" t="str">
            <v>HISENSE</v>
          </cell>
          <cell r="K1023" t="str">
            <v>RR63D6WGX</v>
          </cell>
          <cell r="L1023" t="str">
            <v>1B0176700014BH009F60609</v>
          </cell>
          <cell r="M1023">
            <v>9759</v>
          </cell>
          <cell r="N1023">
            <v>3510</v>
          </cell>
          <cell r="O1023">
            <v>43099</v>
          </cell>
          <cell r="P1023">
            <v>42762</v>
          </cell>
          <cell r="Q1023">
            <v>200996</v>
          </cell>
          <cell r="R1023" t="str">
            <v>refrigerante R600</v>
          </cell>
          <cell r="S1023" t="str">
            <v/>
          </cell>
          <cell r="T1023" t="str">
            <v xml:space="preserve">   MARITE DE CABALERO     Fecha de</v>
          </cell>
          <cell r="U1023" t="str">
            <v>2017/04/24</v>
          </cell>
          <cell r="V1023" t="str">
            <v>SUR</v>
          </cell>
          <cell r="W1023" t="str">
            <v>COMPLETADO</v>
          </cell>
          <cell r="X1023" t="str">
            <v>TALLER</v>
          </cell>
          <cell r="Y1023">
            <v>42761</v>
          </cell>
          <cell r="Z1023">
            <v>-338</v>
          </cell>
          <cell r="AA1023" t="str">
            <v>M010</v>
          </cell>
          <cell r="AD1023" t="str">
            <v>col maldonado/tuxtla gtrrez</v>
          </cell>
          <cell r="AE1023" t="str">
            <v>CHS</v>
          </cell>
          <cell r="AF1023" t="str">
            <v>MX</v>
          </cell>
          <cell r="AG1023" t="str">
            <v>10409785</v>
          </cell>
          <cell r="AH1023" t="str">
            <v>MARIANO PEREZ PEREZ</v>
          </cell>
          <cell r="AI1023" t="str">
            <v>12 sur y 12 oriente num 1268</v>
          </cell>
          <cell r="AJ1023" t="str">
            <v>9612444560</v>
          </cell>
          <cell r="AK1023">
            <v>0</v>
          </cell>
          <cell r="AL1023" t="str">
            <v>29080</v>
          </cell>
          <cell r="AM1023" t="str">
            <v>26/04/2017 05 : 50 FABIOLA.BON : CFA24/03/2017 00 : 10 MARCO.DIAZ : TCF1PU CSAINF. FABRICIO SANCHEZ. DMC22/02/2017 01 : 45 SERGIO.FER : TCF122/02/2017 01 : 45 SERGIO.FER : TCFT - Intervención de línea derefrigerante R60016/02/2017 07 : 32 200996 : REPORTE TECNICO ADJUNTO14/02/2017 01 : 22 FABIOLA.BON : SEG: Se solicita a taller adjuntar sureporte tecnico11/02/2017 01 : 11 FABIOLA.BON : SEG: Se solicita a taller adjuntarreporte tecnico10/02/2017 00 : 42 FABIOLA.BON : SEG: se le solicita nuevamente ataller adjuntar reporte tecnico07/02/2017 23 : 56 FABIOLA.BON : SEG: URGE REPORTE TECNICO01/02/2017 03 : 00 200996 : SE REALIZARA REPORTE TECNICO YA QUE ELEQUIPOREQUIERE GAS R600A01/02/2017 02 : 41 FABIOLA.BON : SEG: PENDIENTE DE DIAGNOSTICO28/01/2017 01 : 16 200996 : VISITA PROGRAMADA PARA EL DIA LUNES 30 DENERO POR LA TARDE28/01/2017 01 : 02 FABIOLA.BON : V1P28/01/2017 01 : 01 ADRIANA.SAN : CSCSe comunica cliente solicitando información de visita, se contacta alCSA con la Srta. Esther indica fecha de visita dia lunes 30/0114/01/2017 05 : 29 LAURA.HERNA : ODSWTPRD%CERCA DE PLAZA DE TOROS</v>
          </cell>
          <cell r="AN1023" t="str">
            <v>1B0176Z00014</v>
          </cell>
          <cell r="AO1023" t="e">
            <v>#N/A</v>
          </cell>
          <cell r="AP1023" t="e">
            <v>#N/A</v>
          </cell>
          <cell r="AQ1023" t="e">
            <v>#N/A</v>
          </cell>
          <cell r="AR1023" t="e">
            <v>#N/A</v>
          </cell>
          <cell r="AS1023" t="str">
            <v>1B0176Z00014BHBDCM010</v>
          </cell>
          <cell r="AT1023">
            <v>2</v>
          </cell>
          <cell r="AU1023" t="str">
            <v>RR63D6WGX</v>
          </cell>
          <cell r="AV1023" t="str">
            <v>1B0176Z00014</v>
          </cell>
          <cell r="AW1023" t="str">
            <v>BHBDC</v>
          </cell>
          <cell r="AX1023" t="str">
            <v>M010</v>
          </cell>
          <cell r="AY1023">
            <v>74012359</v>
          </cell>
          <cell r="AZ1023">
            <v>51013283</v>
          </cell>
          <cell r="BA1023">
            <v>80143822</v>
          </cell>
        </row>
        <row r="1024">
          <cell r="D1024">
            <v>60314337</v>
          </cell>
          <cell r="E1024" t="str">
            <v xml:space="preserve">A </v>
          </cell>
          <cell r="F1024" t="str">
            <v>TV</v>
          </cell>
          <cell r="G1024" t="str">
            <v>RUBEN VELASCO</v>
          </cell>
          <cell r="H1024" t="str">
            <v>WALMART</v>
          </cell>
          <cell r="I1024">
            <v>9631724583</v>
          </cell>
          <cell r="J1024" t="str">
            <v>HISENSE</v>
          </cell>
          <cell r="K1024" t="str">
            <v>32D33</v>
          </cell>
          <cell r="L1024" t="str">
            <v>32M141229H04163</v>
          </cell>
          <cell r="M1024">
            <v>7286</v>
          </cell>
          <cell r="N1024">
            <v>2999</v>
          </cell>
          <cell r="O1024">
            <v>41784</v>
          </cell>
          <cell r="P1024">
            <v>42811</v>
          </cell>
          <cell r="Q1024">
            <v>200996</v>
          </cell>
          <cell r="R1024" t="str">
            <v xml:space="preserve"> PANEL OC-1008850</v>
          </cell>
          <cell r="S1024" t="str">
            <v/>
          </cell>
          <cell r="T1024" t="str">
            <v xml:space="preserve">    MARITE DE CABALERO      Fecha </v>
          </cell>
          <cell r="U1024" t="str">
            <v>2017/04/24</v>
          </cell>
          <cell r="V1024" t="str">
            <v>SUR</v>
          </cell>
          <cell r="W1024" t="str">
            <v>COMPLETADO</v>
          </cell>
          <cell r="X1024" t="str">
            <v>TALLER</v>
          </cell>
          <cell r="Y1024">
            <v>42810</v>
          </cell>
          <cell r="Z1024">
            <v>1026</v>
          </cell>
          <cell r="AA1024" t="str">
            <v>M012</v>
          </cell>
          <cell r="AD1024" t="str">
            <v>comitan/barrio de guadalupe</v>
          </cell>
          <cell r="AE1024" t="str">
            <v>CHS</v>
          </cell>
          <cell r="AF1024" t="str">
            <v>MX</v>
          </cell>
          <cell r="AG1024" t="str">
            <v>10414089</v>
          </cell>
          <cell r="AH1024" t="str">
            <v>RUBEN VELAZCO</v>
          </cell>
          <cell r="AI1024" t="str">
            <v>cuarta calle norte poniente nu 48</v>
          </cell>
          <cell r="AJ1024" t="str">
            <v>9631724583</v>
          </cell>
          <cell r="AK1024">
            <v>0</v>
          </cell>
          <cell r="AL1024" t="str">
            <v>30020</v>
          </cell>
          <cell r="AM1024" t="str">
            <v>26/04/2017 05 : 49 FABIOLA.BON : CFA08/04/2017 03 : 39 LAURA.HERNA : CSC: se le indica a cte proceso de cf.05/04/2017 12 : 17 ARANTXA.MON : TCF105/04/2017 12 : 17 ARANTXA.MON : NP504/04/2017 23 : 58 SEMIRAMIS.M : CSCCte se comunica para verificar cuando se le visitara csa menciona queesta en espera de la refacción para agendar la visita entre el díajueves al viernes aproximadamente04/04/2017 05 : 48 MARTINEZ.G : KMA: 149$298.0004/04/2017 05 : 34 FABIOLA.BON : SEG: SE SOLICITA AUT DE KM01/04/2017 03 : 49 GERARDO.GRA : CSC se indica refacción en proces odeentrega. EMC*22/03/2017 01 : 37 200996 : SE SOLICITO PANEL OC-100885022/03/2017 01 : 22 200996 : KMA 149 KM =$29822/03/2017 00 : 55 FABIOLA.BON : SEG: SOLICITAR REFACCION18/03/2017 03 : 18 200996 : SE SOLICITARA PANEL PARA LA REPARACIÓN DELEQUIPO EN DOMICILIO DEL CLIENTE VISITA PROGRAMADA PARA LA PRÓXIMA SEMANA EN CUANTO NOS LLEGUE LA REFACCION10/03/2017 23 : 41 DULCE.M : ENTRE CALLES SEGUNDA Y TERCERA AVENIDAREFERENCIA CASI ENFRENTE DEL HOSPEDAJE LETICORREO NEO_VIOS@HOTMAIL.COMODSWTP</v>
          </cell>
          <cell r="AN1024" t="str">
            <v>3TE32M134512</v>
          </cell>
          <cell r="AO1024" t="str">
            <v>Básica</v>
          </cell>
          <cell r="AP1024" t="str">
            <v>Hisense</v>
          </cell>
          <cell r="AQ1024" t="str">
            <v>Opera</v>
          </cell>
          <cell r="AR1024" t="str">
            <v>HD 1366 X 768</v>
          </cell>
          <cell r="AS1024" t="str">
            <v>3TE32G1633F1G1633F1M010</v>
          </cell>
          <cell r="AT1024">
            <v>2</v>
          </cell>
          <cell r="AU1024" t="str">
            <v>32H3B2</v>
          </cell>
          <cell r="AV1024" t="str">
            <v>3TE32G1633F1</v>
          </cell>
          <cell r="AW1024" t="str">
            <v>G1633F1</v>
          </cell>
          <cell r="AX1024" t="str">
            <v>M010</v>
          </cell>
          <cell r="AY1024">
            <v>74012339</v>
          </cell>
          <cell r="AZ1024">
            <v>51013263</v>
          </cell>
          <cell r="BA1024">
            <v>80143821</v>
          </cell>
        </row>
        <row r="1025">
          <cell r="D1025">
            <v>60315776</v>
          </cell>
          <cell r="E1025" t="str">
            <v xml:space="preserve">A </v>
          </cell>
          <cell r="F1025" t="str">
            <v>TV</v>
          </cell>
          <cell r="G1025" t="str">
            <v xml:space="preserve">ROCIO OCAMPO </v>
          </cell>
          <cell r="H1025" t="str">
            <v xml:space="preserve">latroje lote 11 fracc asturias </v>
          </cell>
          <cell r="I1025">
            <v>9981303979</v>
          </cell>
          <cell r="J1025" t="str">
            <v>HISENSE</v>
          </cell>
          <cell r="K1025" t="str">
            <v>50K20DW</v>
          </cell>
          <cell r="L1025" t="str">
            <v>50J143291H01441</v>
          </cell>
          <cell r="M1025" t="str">
            <v>KAB  000158603</v>
          </cell>
          <cell r="N1025">
            <v>11998.37</v>
          </cell>
          <cell r="O1025">
            <v>43040</v>
          </cell>
          <cell r="P1025">
            <v>42839</v>
          </cell>
          <cell r="Q1025">
            <v>201033</v>
          </cell>
          <cell r="R1025" t="str">
            <v xml:space="preserve">PANEL  OC-1009643
</v>
          </cell>
          <cell r="S1025" t="str">
            <v xml:space="preserve"> EQUIPO EN REGUARDO DEL CSA CON TODOS SU</v>
          </cell>
          <cell r="T1025" t="str">
            <v xml:space="preserve">  JUAN OSWALDO URIBE PERAZA     Fe</v>
          </cell>
          <cell r="U1025" t="str">
            <v>2017/04/24</v>
          </cell>
          <cell r="V1025" t="str">
            <v>SUR</v>
          </cell>
          <cell r="W1025" t="str">
            <v>COMPLETADO</v>
          </cell>
          <cell r="X1025" t="str">
            <v>TALLER</v>
          </cell>
          <cell r="Y1025">
            <v>42836</v>
          </cell>
          <cell r="Z1025">
            <v>-204</v>
          </cell>
          <cell r="AA1025" t="str">
            <v>M010</v>
          </cell>
          <cell r="AD1025" t="str">
            <v>fracc asturias /cancun</v>
          </cell>
          <cell r="AE1025" t="str">
            <v>QR</v>
          </cell>
          <cell r="AF1025" t="str">
            <v>MX</v>
          </cell>
          <cell r="AG1025" t="str">
            <v>10402419</v>
          </cell>
          <cell r="AH1025" t="str">
            <v>ROCIO OCAMPO</v>
          </cell>
          <cell r="AI1025" t="str">
            <v>latroje lt 11</v>
          </cell>
          <cell r="AJ1025" t="str">
            <v>9981303979</v>
          </cell>
          <cell r="AK1025">
            <v>0</v>
          </cell>
          <cell r="AL1025" t="str">
            <v>77536</v>
          </cell>
          <cell r="AM1025" t="str">
            <v>26/04/2017 03 : 07 FABIOLA.BON : CFA18/04/2017 06 : 41 ARANTXA.MON : TCF118/04/2017 06 : 40 ARANTXA.MON : NP514/04/2017 04 : 12 201033 : EQUIPO CHEADO PARA ESTE SERVICIO SE SOLICITAEL PANEL,SE ENCUENTRA DAÑADO SI LE LLEGAN LOS VOLTJAES HASTA EL PANEL TFT PERO ESTE NO ENCIENDE AUNQUE ESTEN ENCENDIDOS LOS LED’SESTE PANEL SE SOLICITA EL DIA DE HOY 13/04/2017 EN SISTEMA OPEN BRAVO CON NUMERO DE OC-100964312/04/2017 00 : 34 201033 : 14/04/2017 10:00AM Y 06:00PM11/04/2017 22 : 25 ADRIANA.SAN : ODSWTPCARACAS Y LA NORIA</v>
          </cell>
          <cell r="AN1025" t="str">
            <v>1TE50B8NUSCB</v>
          </cell>
          <cell r="AO1025" t="str">
            <v>Smart</v>
          </cell>
          <cell r="AP1025" t="str">
            <v>Hisense</v>
          </cell>
          <cell r="AQ1025" t="str">
            <v>Opera</v>
          </cell>
          <cell r="AR1025" t="str">
            <v>FHD 1920 x 1080</v>
          </cell>
          <cell r="AS1025" t="str">
            <v>3TE50G165140G165140M010</v>
          </cell>
          <cell r="AT1025">
            <v>164</v>
          </cell>
          <cell r="AU1025" t="str">
            <v>50H7GB</v>
          </cell>
          <cell r="AV1025" t="str">
            <v>3TE50G165140</v>
          </cell>
          <cell r="AW1025" t="str">
            <v>G165140</v>
          </cell>
          <cell r="AX1025" t="str">
            <v>M010</v>
          </cell>
          <cell r="AY1025">
            <v>74012362</v>
          </cell>
          <cell r="AZ1025">
            <v>51013286</v>
          </cell>
          <cell r="BA1025">
            <v>80147857</v>
          </cell>
        </row>
        <row r="1026">
          <cell r="D1026">
            <v>60315830</v>
          </cell>
          <cell r="E1026" t="str">
            <v xml:space="preserve">A </v>
          </cell>
          <cell r="F1026" t="str">
            <v>TV</v>
          </cell>
          <cell r="G1026" t="str">
            <v xml:space="preserve">NELSI ADRIAN JAURIAS </v>
          </cell>
          <cell r="H1026" t="str">
            <v xml:space="preserve">10 COSTA RICA MZ-9 LOTE 1 MUNDO HABITAD </v>
          </cell>
          <cell r="I1026">
            <v>9841443574</v>
          </cell>
          <cell r="J1026" t="str">
            <v>HISENSE</v>
          </cell>
          <cell r="K1026" t="str">
            <v>50H3</v>
          </cell>
          <cell r="L1026" t="str">
            <v xml:space="preserve">50J141202H02082 </v>
          </cell>
          <cell r="M1026" t="str">
            <v>PYR 000052661</v>
          </cell>
          <cell r="N1026">
            <v>10733.36</v>
          </cell>
          <cell r="O1026">
            <v>41996</v>
          </cell>
          <cell r="P1026">
            <v>43043</v>
          </cell>
          <cell r="Q1026">
            <v>201033</v>
          </cell>
          <cell r="R1026" t="str">
            <v>PANEL OC-1009698</v>
          </cell>
          <cell r="S1026" t="str">
            <v xml:space="preserve"> EQUIPO EN REGUARDO DEL CSA CON TODOS SU</v>
          </cell>
          <cell r="T1026" t="str">
            <v xml:space="preserve">    JUAN OSWALDO URIBE PERAZA    F</v>
          </cell>
          <cell r="U1026" t="str">
            <v>2017/04/24</v>
          </cell>
          <cell r="V1026" t="str">
            <v>SUR</v>
          </cell>
          <cell r="W1026" t="str">
            <v>COMPLETADO</v>
          </cell>
          <cell r="X1026" t="str">
            <v>TALLER</v>
          </cell>
          <cell r="Y1026">
            <v>42836</v>
          </cell>
          <cell r="Z1026">
            <v>840</v>
          </cell>
          <cell r="AA1026" t="str">
            <v>M012</v>
          </cell>
          <cell r="AD1026" t="str">
            <v>playa del carmen /col mundo habitad</v>
          </cell>
          <cell r="AE1026" t="str">
            <v>QR</v>
          </cell>
          <cell r="AF1026" t="str">
            <v>MX</v>
          </cell>
          <cell r="AG1026" t="str">
            <v>10398996</v>
          </cell>
          <cell r="AH1026" t="str">
            <v>NELSI ADRIAN JAURIGAS</v>
          </cell>
          <cell r="AI1026" t="str">
            <v>10 costa rica mnz 9 lt 1</v>
          </cell>
          <cell r="AJ1026" t="str">
            <v>9841443574</v>
          </cell>
          <cell r="AK1026">
            <v>0</v>
          </cell>
          <cell r="AL1026" t="str">
            <v>77710</v>
          </cell>
          <cell r="AM1026" t="str">
            <v>26/04/2017 03 : 07 FABIOLA.BON : CFA21/04/2017 01 : 41 ARANTXA.MON : TCF121/04/2017 01 : 41 ARANTXA.MON : SE AUTORIZA NP5MODOR 50H3/ 50K20D21/04/2017 00 : 45 201033 : SE ADJUNTA FOTO DEL MODELO Y SERIE.20/04/2017 02 : 08 RODRIGUEZ ERICK : DGR: SE CORRIGE MODELO20/04/2017 01 : 54 ARANTXA.MON : MODELO CRM NO COINCIDE CON LOSOLICITADO A REFACCIONES19/04/2017 02 : 20 201033 : EQUIPO CHEADO PARA ESTE SERVICIO SE SOLICITAEL PANEL,SE ENCUENTRA DAÑADO SI LE LLEGAN LOS VOLTJAES HASTA EL PANEL TFT PERO ESTE NO ENCIENDE AUNQUE ESTEN ENCENDIDOS LOS LED’SESTE PANEL SE SOLICITA EL DIA DE HOY 18/04/2017 EN SISTEMA OPEN BRAVO CON NUMERO DE OC-100969818/04/2017 22 : 25 ANA.ROSA : KMA: 130$260.0018/04/2017 06 : 02 FABIOLA.BON : SEG: SE SOLICITA AUT DE CALL CENTERANA ROSA13/04/2017 01 : 58 201033 : SKLM 130*2 = 260V1 18/04/2017 10:00AM Y 04:00PMSERVICIO FORANEO CIUDAD DE PLAYA DEL CARMEN12/04/2017 05 : 45 ANA.ROSA : ODSWTPRD% BULEVARD DE LAS AMERICAS Y AV DE LOS CONTINENTESKMA: 130$ 260.00</v>
          </cell>
          <cell r="AN1026" t="str">
            <v>3TE50J141202</v>
          </cell>
          <cell r="AO1026" t="str">
            <v>Básica</v>
          </cell>
          <cell r="AP1026" t="str">
            <v>Hisense</v>
          </cell>
          <cell r="AQ1026" t="str">
            <v>Opera</v>
          </cell>
          <cell r="AR1026" t="str">
            <v>FHD 1920 x 1080</v>
          </cell>
          <cell r="AS1026" t="str">
            <v>3TE50G1644B3G1644B3M010</v>
          </cell>
          <cell r="AT1026">
            <v>3</v>
          </cell>
          <cell r="AU1026" t="str">
            <v>50H7GB</v>
          </cell>
          <cell r="AV1026" t="str">
            <v>3TE50G1644B3</v>
          </cell>
          <cell r="AW1026" t="str">
            <v>G1644B3</v>
          </cell>
          <cell r="AX1026" t="str">
            <v>M010</v>
          </cell>
          <cell r="AY1026">
            <v>74012392</v>
          </cell>
          <cell r="AZ1026">
            <v>51013316</v>
          </cell>
          <cell r="BA1026">
            <v>80144504</v>
          </cell>
        </row>
        <row r="1027">
          <cell r="D1027">
            <v>60309347</v>
          </cell>
          <cell r="E1027" t="str">
            <v xml:space="preserve">A </v>
          </cell>
          <cell r="F1027" t="str">
            <v>TV</v>
          </cell>
          <cell r="G1027" t="str">
            <v>Linda Veronica Perez</v>
          </cell>
          <cell r="H1027" t="str">
            <v>Agustin Olachea num. 85 entre Veracruz y Cozumel, Col. 1 Legislatura, CP.77099</v>
          </cell>
          <cell r="I1027">
            <v>9831333573</v>
          </cell>
          <cell r="J1027" t="str">
            <v>HISENSE</v>
          </cell>
          <cell r="K1027" t="str">
            <v>32D33</v>
          </cell>
          <cell r="L1027" t="str">
            <v>32M150518H09044</v>
          </cell>
          <cell r="M1027" t="str">
            <v>2015120100409022000005366POSA9</v>
          </cell>
          <cell r="N1027">
            <v>3999</v>
          </cell>
          <cell r="O1027">
            <v>42339</v>
          </cell>
          <cell r="P1027">
            <v>42754</v>
          </cell>
          <cell r="Q1027">
            <v>201154</v>
          </cell>
          <cell r="R1027" t="str">
            <v>CF por Falta de partes,  imagen Azul se determina panel dañado, (NP:T171862)</v>
          </cell>
          <cell r="S1027" t="str">
            <v/>
          </cell>
          <cell r="T1027" t="str">
            <v xml:space="preserve"> ADRIANA BEATRIZ BALAM HERNANDEZ  </v>
          </cell>
          <cell r="U1027" t="str">
            <v>2017/04/24</v>
          </cell>
          <cell r="V1027" t="str">
            <v>SUR</v>
          </cell>
          <cell r="W1027" t="str">
            <v>COMPLETADO</v>
          </cell>
          <cell r="X1027" t="str">
            <v>TALLER</v>
          </cell>
          <cell r="Y1027">
            <v>42753</v>
          </cell>
          <cell r="Z1027">
            <v>414</v>
          </cell>
          <cell r="AA1027" t="str">
            <v>M012</v>
          </cell>
          <cell r="AD1027" t="str">
            <v>Othon p. blamnco /Legislatura</v>
          </cell>
          <cell r="AE1027" t="str">
            <v>QR</v>
          </cell>
          <cell r="AF1027" t="str">
            <v>MX</v>
          </cell>
          <cell r="AG1027" t="str">
            <v>10409676</v>
          </cell>
          <cell r="AH1027" t="str">
            <v>LINDA VERONICA PEREZ</v>
          </cell>
          <cell r="AI1027" t="str">
            <v>85 Agustin</v>
          </cell>
          <cell r="AJ1027" t="str">
            <v>9831333573</v>
          </cell>
          <cell r="AK1027" t="str">
            <v>9831070125</v>
          </cell>
          <cell r="AL1027" t="str">
            <v>77099</v>
          </cell>
          <cell r="AM1027" t="str">
            <v>23/02/2017 06 : 05 MARCO.DIAZ : TCF1PU CSA23/02/2017 06 : 04 MARCO.DIAZ : TCF1DR14/02/2017 02 : 28 ERNESTO.HERN : TCF114/02/2017 02 : 28 ERNESTO.HERN : NP510/02/2017 02 : 41 201154 : P2: SE SOLICITA NUEVAMENTE PIEZA CONOC-1007214 PANEL T17186209/02/2017 23 : 35 201154 : AUN NO RECIBIMOS PIEZA CON ORDEN DE COMPRAOC-1006364 -PANEL T17186204/02/2017 01 : 10 201154 : ST1 SE ANEXA REPORTE TECNICO04/02/2017 01 : 02 201154 : AUN NO RECIBIMOS REPUESTOS 3-02-201730/01/2017 22 : 11 201154 : AUN NO RECIBIMOS REPUESTO 30-01-201720/01/2017 00 : 00 201154 : P1: OC-1006364 PANEL T171862 19-01-201719/01/2017 23 : 56 201154 : EL EQUIPO SE ENCUENTRA EN CSA19/01/2017 23 : 56 201154 : P1: EN ESPERA DE REFACCIONES/ NUMERO DEPARTE T171862- PANEL/ SE SOLICITO EL DIA 19/01/2017.19/01/2017 00 : 33 201154 : V1: 18-01-2017, 12:30PM SE PROGRAMA VISITACON LA SEÑORITA LINDA VERONICA18/01/2017 23 : 59 RAUL.CALDER : Se verifica con taller el servicio ysrita Adriana indica que en el transcurso del dia de hoy acuden aldomicilio del cte.18/01/2017 23 : 46 RAUL.CALDER : ODSWTPRD% VERACRUZ Y COZUMELFACHADA BLANCO</v>
          </cell>
          <cell r="AN1027" t="str">
            <v>3TE32M134512</v>
          </cell>
          <cell r="AO1027" t="str">
            <v>Básica</v>
          </cell>
          <cell r="AP1027" t="str">
            <v>Hisense</v>
          </cell>
          <cell r="AQ1027" t="str">
            <v>Opera</v>
          </cell>
          <cell r="AR1027" t="str">
            <v>HD 1366 X 768</v>
          </cell>
          <cell r="AS1027" t="str">
            <v>3TE32G155365CRMM012</v>
          </cell>
          <cell r="AT1027">
            <v>11</v>
          </cell>
          <cell r="AU1027" t="str">
            <v>32H3B2</v>
          </cell>
          <cell r="AV1027" t="str">
            <v>3TE32G155365</v>
          </cell>
          <cell r="AW1027" t="str">
            <v>CRM</v>
          </cell>
          <cell r="AX1027" t="str">
            <v>M012</v>
          </cell>
          <cell r="AY1027">
            <v>74012340</v>
          </cell>
          <cell r="AZ1027">
            <v>51013264</v>
          </cell>
          <cell r="BA1027">
            <v>80147206</v>
          </cell>
        </row>
        <row r="1028">
          <cell r="D1028">
            <v>60311129</v>
          </cell>
          <cell r="E1028" t="str">
            <v xml:space="preserve">A </v>
          </cell>
          <cell r="F1028" t="str">
            <v>TV</v>
          </cell>
          <cell r="G1028" t="str">
            <v>MARIA ELENA HUERTA REYES</v>
          </cell>
          <cell r="H1028" t="str">
            <v>TELMEX</v>
          </cell>
          <cell r="I1028">
            <v>9656558229</v>
          </cell>
          <cell r="J1028" t="str">
            <v>HISENSE</v>
          </cell>
          <cell r="K1028" t="str">
            <v>50H3</v>
          </cell>
          <cell r="L1028" t="str">
            <v>50J141308H00953</v>
          </cell>
          <cell r="M1028" t="str">
            <v>SIN NUMERO TELMEX</v>
          </cell>
          <cell r="N1028">
            <v>10401</v>
          </cell>
          <cell r="O1028" t="str">
            <v>26 DE MARZO 2015</v>
          </cell>
          <cell r="P1028" t="str">
            <v>11 DE FEBRERO 2017</v>
          </cell>
          <cell r="Q1028">
            <v>200996</v>
          </cell>
          <cell r="R1028" t="str">
            <v>OC-1007344</v>
          </cell>
          <cell r="S1028" t="str">
            <v/>
          </cell>
          <cell r="T1028" t="str">
            <v xml:space="preserve">      MARITE DE CABALERO  Fecha de</v>
          </cell>
          <cell r="U1028" t="str">
            <v>2017/04/24</v>
          </cell>
          <cell r="V1028" t="str">
            <v>SUR</v>
          </cell>
          <cell r="W1028" t="str">
            <v>COMPLETADO</v>
          </cell>
          <cell r="X1028" t="str">
            <v>TALLER</v>
          </cell>
          <cell r="Y1028">
            <v>42775</v>
          </cell>
          <cell r="Z1028" t="e">
            <v>#VALUE!</v>
          </cell>
          <cell r="AA1028" t="str">
            <v>M010</v>
          </cell>
          <cell r="AD1028" t="str">
            <v>Villa Flores/Sta Catarina</v>
          </cell>
          <cell r="AE1028" t="str">
            <v>CHS</v>
          </cell>
          <cell r="AF1028" t="str">
            <v>MX</v>
          </cell>
          <cell r="AG1028" t="str">
            <v>10411357</v>
          </cell>
          <cell r="AH1028" t="str">
            <v>MARIA ELENA HUERTA REYES</v>
          </cell>
          <cell r="AI1028" t="str">
            <v>3ra NTE</v>
          </cell>
          <cell r="AJ1028" t="str">
            <v>9656558229</v>
          </cell>
          <cell r="AK1028">
            <v>0</v>
          </cell>
          <cell r="AL1028" t="str">
            <v>30476</v>
          </cell>
          <cell r="AM1028" t="str">
            <v>26/04/2017 05 : 52 FABIOLA.BON : CFA31/03/2017 03 : 35 GERARDO.GRA : CSC se indica fecha aproximada deentrega mediados del mes de marzo, se canaliza ODS a CF. EMC*22/02/2017 06 : 52 MARCO.DIAZ : TCF1PU CSA15/02/2017 23 : 14 ERNESTO.HERN : TCF115/02/2017 23 : 14 ERNESTO.HERN : NP514/02/2017 01 : 37 200996 : SE SOLICITO PANEL OC-100734410/02/2017 04 : 16 200996 : VISITA PROGRAMADA PARA SÁBADO POR LA TARDE09/02/2017 23 : 04 GABRIELA.B : ODSWTP04/02/2017 00 : 04 GABRIELA.B : RD % 3RA Y 4TA PONIENTEKARI_23_140@HOTMAIL.COM</v>
          </cell>
          <cell r="AN1028" t="str">
            <v>3TE50J141202</v>
          </cell>
          <cell r="AO1028" t="str">
            <v>Básica</v>
          </cell>
          <cell r="AP1028" t="str">
            <v>Hisense</v>
          </cell>
          <cell r="AQ1028" t="str">
            <v>Opera</v>
          </cell>
          <cell r="AR1028" t="str">
            <v>FHD 1920 x 1080</v>
          </cell>
          <cell r="AS1028" t="str">
            <v>3TE50G165140G165140M010</v>
          </cell>
          <cell r="AT1028">
            <v>164</v>
          </cell>
          <cell r="AU1028" t="str">
            <v>50H7GB</v>
          </cell>
          <cell r="AV1028" t="str">
            <v>3TE50G165140</v>
          </cell>
          <cell r="AW1028" t="str">
            <v>G165140</v>
          </cell>
          <cell r="AX1028" t="str">
            <v>M010</v>
          </cell>
          <cell r="AY1028">
            <v>74012393</v>
          </cell>
          <cell r="AZ1028">
            <v>51013317</v>
          </cell>
          <cell r="BA1028">
            <v>80147858</v>
          </cell>
        </row>
        <row r="1029">
          <cell r="D1029">
            <v>60311665</v>
          </cell>
          <cell r="E1029" t="str">
            <v>A</v>
          </cell>
          <cell r="F1029" t="str">
            <v>TV</v>
          </cell>
          <cell r="G1029" t="str">
            <v>ROSA MARIA MARTINEZ CASTILLO</v>
          </cell>
          <cell r="H1029" t="str">
            <v>CDA DE ACANTO MZ 16 LT 14B,SANTA TERESA 1,HUEHUETOCA</v>
          </cell>
          <cell r="I1029">
            <v>15936110103</v>
          </cell>
          <cell r="J1029" t="str">
            <v>HISENSE</v>
          </cell>
          <cell r="K1029" t="str">
            <v>32K21DW</v>
          </cell>
          <cell r="L1029" t="str">
            <v>32J141022H00600</v>
          </cell>
          <cell r="M1029" t="str">
            <v>TICKET</v>
          </cell>
          <cell r="N1029">
            <v>4999</v>
          </cell>
          <cell r="O1029">
            <v>41965</v>
          </cell>
          <cell r="P1029">
            <v>42786</v>
          </cell>
          <cell r="Q1029">
            <v>201679</v>
          </cell>
          <cell r="R1029" t="str">
            <v xml:space="preserve">PANEL T167118 SE SOLICITO POR CORREO </v>
          </cell>
          <cell r="S1029" t="str">
            <v>EQUIPO EN CASA DE CLIENTE,PENDIENTE DE R</v>
          </cell>
          <cell r="T1029" t="str">
            <v xml:space="preserve"> GUADALUPE GIRON                  </v>
          </cell>
          <cell r="U1029" t="str">
            <v>2017-04-25</v>
          </cell>
          <cell r="V1029" t="str">
            <v>CENTRO</v>
          </cell>
          <cell r="W1029" t="str">
            <v>COMPLETADO</v>
          </cell>
          <cell r="X1029" t="str">
            <v>CLIENTE</v>
          </cell>
          <cell r="Y1029">
            <v>42781</v>
          </cell>
          <cell r="Z1029">
            <v>816</v>
          </cell>
          <cell r="AA1029" t="str">
            <v>M012</v>
          </cell>
          <cell r="AD1029" t="str">
            <v>sta teresa 1/huhuetoca</v>
          </cell>
          <cell r="AE1029" t="str">
            <v>MEX</v>
          </cell>
          <cell r="AF1029" t="str">
            <v>MX</v>
          </cell>
          <cell r="AG1029" t="str">
            <v>10412058</v>
          </cell>
          <cell r="AH1029" t="str">
            <v>ROSA MARIA MARTINEZ CASTILLO</v>
          </cell>
          <cell r="AI1029" t="str">
            <v>cda de acanto mz 16 lt 14b</v>
          </cell>
          <cell r="AJ1029" t="str">
            <v>5520323195</v>
          </cell>
          <cell r="AK1029">
            <v>0</v>
          </cell>
          <cell r="AL1029" t="str">
            <v>54680</v>
          </cell>
          <cell r="AM1029" t="str">
            <v>31/03/2017 01 : 33 MARCO.DIAZ : TCF1PU CLIENTE CONFIRMA GUADALUPEGIRON. JESSICA O31/03/2017 01 : 31 MARCO.DIAZ : TCF1. JESSICA O23/03/2017 02 : 45 SEMIRAMIS.M : CSCCte se comunica para saber el estatus se le menciona que se aplicara uncambio de equipo se le explica que se aplicara un cambio en un tiempoestimado de 20 días hábiles aproximadamente16/03/2017 08 : 03 ERNESTO.HERN : TCF116/03/2017 08 : 02 ERNESTO.HERN : NP510/03/2017 05 : 11 MA.ISABEL : SEG: SE LE ENVIO SKYPE A ERNESTOMARTINEZ PARA SABER SI PROCESARA ESTA O.S. A NP5 PERO NO TENEMOS RESPUESTA10/03/2017 03 : 05 201679 : EL DIA 6/03/2017 A LAS 9:49AM,VIA CORREOELECTRONICO, REFACCIONES INDICO QUE ESTA ORDEN SERA PROCESADA A NP504/03/2017 11 : 06 MA.ISABEL : SEG: SE ENVIA CORREO A REFACC PARA SABERCUANDO SE SURTE24/02/2017 03 : 41 201679 : SE SOLICITO PANEL POR CORREO YA QUE ELNUMERO DE PARTE EN OB NO ESTA21/02/2017 01 : 03 201679 : V1:20/02/201719/02/2017 10 : 24 MA.ISABEL : SEG: SE CONTACTA AL CSA PARA VERFESTATUS DE VISITA19/02/2017 10 : 23 MA.ISABEL : SEG: DGR16/02/2017 05 : 10 201679 : V1:17/02/201715/02/2017 03 : 28 LAURA.HERNA : ODSWTPRD%CONTRAESQUINA DEL KINDER Y AV HUHUETE</v>
          </cell>
          <cell r="AN1029" t="str">
            <v>3TE32J140475</v>
          </cell>
          <cell r="AO1029" t="str">
            <v>Smart</v>
          </cell>
          <cell r="AP1029" t="str">
            <v>Hisense</v>
          </cell>
          <cell r="AQ1029" t="str">
            <v>Opera</v>
          </cell>
          <cell r="AR1029" t="str">
            <v>HD 1366 X 768</v>
          </cell>
          <cell r="AS1029" t="str">
            <v>3TE32G163827G163827M010</v>
          </cell>
          <cell r="AT1029">
            <v>7</v>
          </cell>
          <cell r="AU1029" t="str">
            <v>32H5B2</v>
          </cell>
          <cell r="AV1029" t="str">
            <v>3TE32G163827</v>
          </cell>
          <cell r="AW1029" t="str">
            <v>G163827</v>
          </cell>
          <cell r="AX1029" t="str">
            <v>M010</v>
          </cell>
          <cell r="AY1029">
            <v>74012394</v>
          </cell>
          <cell r="AZ1029">
            <v>51013318</v>
          </cell>
          <cell r="BA1029">
            <v>80144482</v>
          </cell>
        </row>
        <row r="1030">
          <cell r="D1030">
            <v>60316441</v>
          </cell>
          <cell r="E1030" t="str">
            <v>A</v>
          </cell>
          <cell r="F1030" t="str">
            <v>TV</v>
          </cell>
          <cell r="G1030" t="str">
            <v>NORMA ANGELICA ROMERO MUÑOZ</v>
          </cell>
          <cell r="H1030" t="str">
            <v>SEXTO Y OCTAVO ANDADOR ACANTILADO EDIF 70 DEPTO 104,ALBORADA JALTENCO,JALTENCO</v>
          </cell>
          <cell r="I1030">
            <v>5591629516</v>
          </cell>
          <cell r="J1030" t="str">
            <v>HISENSE</v>
          </cell>
          <cell r="K1030" t="str">
            <v>50K20DW</v>
          </cell>
          <cell r="L1030" t="str">
            <v>50J140464H02731</v>
          </cell>
          <cell r="M1030" t="str">
            <v>TICKET</v>
          </cell>
          <cell r="N1030">
            <v>8499</v>
          </cell>
          <cell r="O1030">
            <v>41917</v>
          </cell>
          <cell r="P1030">
            <v>42849</v>
          </cell>
          <cell r="Q1030">
            <v>201679</v>
          </cell>
          <cell r="R1030" t="str">
            <v>PANEL T173331 OC 1009963</v>
          </cell>
          <cell r="S1030" t="str">
            <v>EQUIPO EN CENTRO DE SERVICIO CON ACCESOR</v>
          </cell>
          <cell r="T1030" t="str">
            <v xml:space="preserve"> GUADALUPE GIRON                  </v>
          </cell>
          <cell r="U1030" t="str">
            <v>2017-04-25</v>
          </cell>
          <cell r="V1030" t="str">
            <v>CENTRO</v>
          </cell>
          <cell r="W1030" t="str">
            <v>COMPLETADO</v>
          </cell>
          <cell r="X1030" t="str">
            <v>CLIENTE</v>
          </cell>
          <cell r="Y1030">
            <v>42845</v>
          </cell>
          <cell r="Z1030">
            <v>928</v>
          </cell>
          <cell r="AA1030" t="str">
            <v>M012</v>
          </cell>
          <cell r="AD1030" t="str">
            <v>Jaltenco/Alborada Jaltenco</v>
          </cell>
          <cell r="AE1030" t="str">
            <v>MEX</v>
          </cell>
          <cell r="AF1030" t="str">
            <v>MX</v>
          </cell>
          <cell r="AG1030" t="str">
            <v>10415546</v>
          </cell>
          <cell r="AH1030" t="str">
            <v>NORMA ANGELICA ROMERO MUÑOZ</v>
          </cell>
          <cell r="AI1030" t="str">
            <v>Entre sexto y octavo andador acantilado Edf. 70 Depto 104</v>
          </cell>
          <cell r="AJ1030" t="str">
            <v>044-55-91-62-95-16</v>
          </cell>
          <cell r="AK1030">
            <v>0</v>
          </cell>
          <cell r="AL1030" t="str">
            <v>55780</v>
          </cell>
          <cell r="AM1030" t="str">
            <v>26/04/2017 04 : 30 ARANTXA.MON : TCF126/04/2017 04 : 29 ARANTXA.MON : NP526/04/2017 00 : 59 201679 : P1A:PANEL T173331 OC 1009963 25/04/201721/04/2017 00 : 52 201679 : V1:22/04/201721/04/2017 00 : 51 201679 : CON FECHA DEL 20/4/2017 ME ASIGNARON LAORDEN DE SERVICIO05/04/2017 22 : 42 BRENDA.MORA : ODSWTPHAY UN ESTACIONAMIENTO Y HAY DOS PRIMARIASEDIFICIO VERDE CON BLANCO</v>
          </cell>
          <cell r="AN1030" t="str">
            <v>1TE50B8NUSCB</v>
          </cell>
          <cell r="AO1030" t="str">
            <v>Smart</v>
          </cell>
          <cell r="AP1030" t="str">
            <v>Hisense</v>
          </cell>
          <cell r="AQ1030" t="str">
            <v>Opera</v>
          </cell>
          <cell r="AR1030" t="str">
            <v>FHD 1920 x 1080</v>
          </cell>
          <cell r="AS1030" t="str">
            <v>3TE55G161437G161437M010</v>
          </cell>
          <cell r="AT1030">
            <v>7</v>
          </cell>
          <cell r="AU1030" t="str">
            <v>55H5C</v>
          </cell>
          <cell r="AV1030" t="str">
            <v>3TE55G161437</v>
          </cell>
          <cell r="AW1030" t="str">
            <v>G161437</v>
          </cell>
          <cell r="AX1030" t="str">
            <v>M010</v>
          </cell>
          <cell r="AY1030">
            <v>74012353</v>
          </cell>
          <cell r="AZ1030">
            <v>51013277</v>
          </cell>
          <cell r="BA1030">
            <v>80143860</v>
          </cell>
        </row>
        <row r="1031">
          <cell r="D1031">
            <v>60316924</v>
          </cell>
          <cell r="E1031" t="str">
            <v>A</v>
          </cell>
          <cell r="F1031" t="str">
            <v>TV</v>
          </cell>
          <cell r="G1031" t="str">
            <v>MARTÍN BARRAGAN MENDOZA</v>
          </cell>
          <cell r="H1031" t="str">
            <v xml:space="preserve">AV. 1° DE MAYO #200 NAUCALPAN SAN ANDRES ATOTO </v>
          </cell>
          <cell r="I1031" t="str">
            <v>5388-1020</v>
          </cell>
          <cell r="J1031" t="str">
            <v>HISENSE</v>
          </cell>
          <cell r="K1031" t="str">
            <v>65K680GW</v>
          </cell>
          <cell r="L1031" t="str">
            <v>65G143463I00151</v>
          </cell>
          <cell r="M1031" t="str">
            <v>TICKET</v>
          </cell>
          <cell r="N1031">
            <v>19999</v>
          </cell>
          <cell r="O1031">
            <v>42633</v>
          </cell>
          <cell r="P1031">
            <v>42850</v>
          </cell>
          <cell r="Q1031">
            <v>201010</v>
          </cell>
          <cell r="R1031" t="str">
            <v>26/04/2017 04 : 33  ARANTXA.MON : TCF1
26/04/2017 04 : 33  ARANTXA.MON : NP5
26/04/2017 01 : 31 201010 : P1: T1121655 /PANEL/ OC-1009965 25/04/2017</v>
          </cell>
          <cell r="S1031" t="str">
            <v xml:space="preserve"> SOLO BASE</v>
          </cell>
          <cell r="T1031" t="str">
            <v xml:space="preserve">  DIGITAL SERVICE                 </v>
          </cell>
          <cell r="U1031" t="str">
            <v>2017-04-26</v>
          </cell>
          <cell r="V1031" t="str">
            <v>CENTRO</v>
          </cell>
          <cell r="W1031" t="str">
            <v>COMPLETADO</v>
          </cell>
          <cell r="X1031" t="str">
            <v>CLIENTE</v>
          </cell>
          <cell r="Y1031">
            <v>42850</v>
          </cell>
          <cell r="Z1031">
            <v>217</v>
          </cell>
          <cell r="AA1031" t="str">
            <v>M010</v>
          </cell>
          <cell r="AD1031" t="str">
            <v>NAUCALPAN / SAN ADRÉS ATOTO</v>
          </cell>
          <cell r="AE1031" t="str">
            <v>MEX</v>
          </cell>
          <cell r="AF1031" t="str">
            <v>MX</v>
          </cell>
          <cell r="AG1031" t="str">
            <v>10416836</v>
          </cell>
          <cell r="AH1031" t="str">
            <v>MARTÍN BARRAGÁN MENDOZA</v>
          </cell>
          <cell r="AI1031" t="str">
            <v>200 AV. 1° DE MAYO</v>
          </cell>
          <cell r="AJ1031" t="str">
            <v>55-23-44-79-60</v>
          </cell>
          <cell r="AK1031" t="str">
            <v>55-23-44-79-60</v>
          </cell>
          <cell r="AL1031" t="str">
            <v>53500</v>
          </cell>
          <cell r="AM1031" t="str">
            <v>26/04/2017 04 : 33 ARANTXA.MON : TCF126/04/2017 04 : 33 ARANTXA.MON : NP526/04/2017 01 : 31 201010 : P1: T1121655 /PANEL/ OC-1009965 25/04/201726/04/2017 00 : 22 201010 : V1: 26/04/201725/04/2017 21 : 43 GABRIELA.B : ODSWTPElaborado por */RG25/04/2017 21 : 42 GABRIELA.B : ORDEN INTERNA CSA: 37960</v>
          </cell>
          <cell r="AN1031" t="str">
            <v>3TE65G142920</v>
          </cell>
          <cell r="AO1031" t="str">
            <v>Smart</v>
          </cell>
          <cell r="AP1031" t="str">
            <v>Hisense</v>
          </cell>
          <cell r="AQ1031" t="str">
            <v>Opera</v>
          </cell>
          <cell r="AR1031" t="str">
            <v>UHD 3840 X 2160</v>
          </cell>
          <cell r="AS1031" t="str">
            <v>3TE65G154826G154826M010</v>
          </cell>
          <cell r="AT1031" t="e">
            <v>#N/A</v>
          </cell>
          <cell r="AU1031" t="str">
            <v>65H7B</v>
          </cell>
          <cell r="AV1031" t="str">
            <v>3TE65G154826</v>
          </cell>
          <cell r="AW1031" t="str">
            <v>G154826</v>
          </cell>
          <cell r="AX1031" t="str">
            <v>M010</v>
          </cell>
          <cell r="AY1031">
            <v>74012355</v>
          </cell>
          <cell r="AZ1031">
            <v>51013279</v>
          </cell>
          <cell r="BA1031">
            <v>80143823</v>
          </cell>
        </row>
        <row r="1032">
          <cell r="D1032">
            <v>60314154</v>
          </cell>
          <cell r="E1032" t="str">
            <v>D</v>
          </cell>
          <cell r="F1032" t="str">
            <v>CELULAR</v>
          </cell>
          <cell r="G1032" t="str">
            <v>Saul Avendaño</v>
          </cell>
          <cell r="H1032" t="str">
            <v>Aguacates No.23 Col. Frac. los laureles, C.P. 30780, Tapachula, Chiapas</v>
          </cell>
          <cell r="I1032">
            <v>9621251331</v>
          </cell>
          <cell r="J1032" t="str">
            <v>HISENSE</v>
          </cell>
          <cell r="K1032" t="str">
            <v>E2281</v>
          </cell>
          <cell r="L1032" t="str">
            <v>E2281MX8J2LA10640</v>
          </cell>
          <cell r="M1032" t="str">
            <v>S/N</v>
          </cell>
          <cell r="N1032">
            <v>1199.03</v>
          </cell>
          <cell r="O1032">
            <v>42280</v>
          </cell>
          <cell r="P1032" t="str">
            <v>S/N</v>
          </cell>
          <cell r="Q1032">
            <v>201678</v>
          </cell>
          <cell r="R1032" t="str">
            <v>15/03/2017 05 : 18  ANA.LAURA : TCFL</v>
          </cell>
          <cell r="S1032" t="str">
            <v xml:space="preserve">Se le autoriza cambio fisico, ya que la </v>
          </cell>
          <cell r="T1032" t="str">
            <v xml:space="preserve"> Ana Lemus Moreno                 </v>
          </cell>
          <cell r="U1032" t="str">
            <v>2017-04-21</v>
          </cell>
          <cell r="V1032" t="str">
            <v>CENTRO</v>
          </cell>
          <cell r="W1032" t="str">
            <v>COMPLETADO</v>
          </cell>
          <cell r="X1032" t="str">
            <v>CLIENTE</v>
          </cell>
          <cell r="Y1032">
            <v>42808</v>
          </cell>
          <cell r="Z1032">
            <v>528</v>
          </cell>
          <cell r="AA1032" t="str">
            <v>M012</v>
          </cell>
          <cell r="AD1032" t="str">
            <v>frac. los laureles/tapachula</v>
          </cell>
          <cell r="AE1032" t="str">
            <v>CHS</v>
          </cell>
          <cell r="AF1032" t="str">
            <v>MX</v>
          </cell>
          <cell r="AG1032" t="str">
            <v>10357465</v>
          </cell>
          <cell r="AH1032" t="str">
            <v>SAUL AVENDAÑO</v>
          </cell>
          <cell r="AI1032" t="str">
            <v>23 aguacates</v>
          </cell>
          <cell r="AJ1032" t="str">
            <v>9621293600</v>
          </cell>
          <cell r="AK1032" t="str">
            <v>9621293600</v>
          </cell>
          <cell r="AL1032" t="str">
            <v>30780</v>
          </cell>
          <cell r="AM1032" t="str">
            <v>15/03/2017 05 : 20 ANA.LAURA : TCF1PU:Cliente15/03/2017 05 : 18 ANA.LAURA : TCFL15/03/2017 05 : 17 ANA.LAURA : LEGAL1:PFC.TAP.B.3/000320-2016SE AUTORIZA CAMBIO FÍSICO, CLIENTE INSATISFECHO CON EQ DE CAMBIO FISICO</v>
          </cell>
          <cell r="AN1032" t="str">
            <v>GFC008WKA000</v>
          </cell>
          <cell r="AO1032" t="e">
            <v>#N/A</v>
          </cell>
          <cell r="AP1032" t="e">
            <v>#N/A</v>
          </cell>
          <cell r="AQ1032" t="e">
            <v>#N/A</v>
          </cell>
          <cell r="AR1032" t="e">
            <v>#N/A</v>
          </cell>
          <cell r="AS1032" t="str">
            <v>GMS688NKB014CRMM012</v>
          </cell>
          <cell r="AT1032" t="e">
            <v>#N/A</v>
          </cell>
          <cell r="AU1032" t="str">
            <v>U688</v>
          </cell>
          <cell r="AV1032" t="str">
            <v>GMS688NKB014</v>
          </cell>
          <cell r="AW1032" t="str">
            <v>CRM</v>
          </cell>
          <cell r="AX1032" t="str">
            <v>M012</v>
          </cell>
          <cell r="AY1032">
            <v>74011390</v>
          </cell>
          <cell r="AZ1032">
            <v>51012289</v>
          </cell>
          <cell r="BA1032">
            <v>80138567</v>
          </cell>
        </row>
        <row r="1033">
          <cell r="D1033">
            <v>60315907</v>
          </cell>
          <cell r="E1033" t="str">
            <v>A</v>
          </cell>
          <cell r="F1033" t="str">
            <v>TV</v>
          </cell>
          <cell r="G1033" t="str">
            <v>BRISIA FLORES GARCIA</v>
          </cell>
          <cell r="H1033" t="str">
            <v>1RA CDA DE VICENTE GUERRERO MZ A LT 18,MIGUEL HIDALGO,ECATEPEC</v>
          </cell>
          <cell r="I1033">
            <v>57885784</v>
          </cell>
          <cell r="J1033" t="str">
            <v>HISENSE</v>
          </cell>
          <cell r="K1033" t="str">
            <v>50K20DW</v>
          </cell>
          <cell r="L1033" t="str">
            <v>50G143291H08518</v>
          </cell>
          <cell r="M1033" t="str">
            <v>TICKET</v>
          </cell>
          <cell r="N1033">
            <v>10120.879999999999</v>
          </cell>
          <cell r="O1033">
            <v>42081</v>
          </cell>
          <cell r="P1033">
            <v>42846</v>
          </cell>
          <cell r="Q1033">
            <v>201679</v>
          </cell>
          <cell r="R1033" t="str">
            <v>PANEL T173331 OC 1009893</v>
          </cell>
          <cell r="S1033" t="str">
            <v>EQUIPO EN CENTRO DE SERVICIO CON ACCESOR</v>
          </cell>
          <cell r="T1033" t="str">
            <v xml:space="preserve">GUADALUPE GIRON                   </v>
          </cell>
          <cell r="U1033" t="str">
            <v>2017-04-26</v>
          </cell>
          <cell r="V1033" t="str">
            <v>CENTRO</v>
          </cell>
          <cell r="W1033" t="str">
            <v>COMPLETADO</v>
          </cell>
          <cell r="X1033" t="str">
            <v>TALLER</v>
          </cell>
          <cell r="Y1033">
            <v>42837</v>
          </cell>
          <cell r="Z1033">
            <v>756</v>
          </cell>
          <cell r="AA1033" t="str">
            <v>M012</v>
          </cell>
          <cell r="AD1033" t="str">
            <v>MIGUEL HIDALGO / ECATEPEC</v>
          </cell>
          <cell r="AE1033" t="str">
            <v>MEX</v>
          </cell>
          <cell r="AF1033" t="str">
            <v>MX</v>
          </cell>
          <cell r="AG1033" t="str">
            <v>10415948</v>
          </cell>
          <cell r="AH1033" t="str">
            <v>BRISIA FLORES GARCIA</v>
          </cell>
          <cell r="AI1033" t="str">
            <v>LOT 7 1ERA CERRADA DE VICENTE GUERRERO MZA 18</v>
          </cell>
          <cell r="AJ1033" t="str">
            <v>57885784</v>
          </cell>
          <cell r="AK1033">
            <v>0</v>
          </cell>
          <cell r="AL1033" t="str">
            <v>55490</v>
          </cell>
          <cell r="AM1033" t="str">
            <v>28/04/2017 01 : 56 GEARARDO.PA : CFA25/04/2017 03 : 20 ARANTXA.MON : TCF125/04/2017 03 : 20 ARANTXA.MON : NP523/04/2017 01 : 48 201679 : P1A:PANEL T173331 OC 100989318/04/2017 03 : 50 201679 : SE LE LLAMO AL CLIENTE EL 17/04/2017CONTESTO EL HIJO DEL CLIENTE QUE NO ESTABA LA TITULAR Y NO TENIALOS DOCTOS DE COMPRA,SE LE DEJA RECADO PARA QUE EN CUANTO TENGA LOSDOCTOS DE COMPRA SE COMUNIQUE AL CS14/04/2017 00 : 37 201679 : V1:18/4/201712/04/2017 23 : 50 RAUL.CALDER : ODSWTPRD% ENTRE AV R1 Y AV VICENTE GUERRERO</v>
          </cell>
          <cell r="AN1033" t="str">
            <v>1TE50B8NUSCB</v>
          </cell>
          <cell r="AO1033" t="str">
            <v>Smart</v>
          </cell>
          <cell r="AP1033" t="str">
            <v>Hisense</v>
          </cell>
          <cell r="AQ1033" t="str">
            <v>Opera</v>
          </cell>
          <cell r="AR1033" t="str">
            <v>FHD 1920 x 1080</v>
          </cell>
          <cell r="AS1033" t="str">
            <v>3TE50G1644B3G1644B3M010</v>
          </cell>
          <cell r="AT1033">
            <v>3</v>
          </cell>
          <cell r="AU1033" t="str">
            <v>50H7GB</v>
          </cell>
          <cell r="AV1033" t="str">
            <v>3TE50G1644B3</v>
          </cell>
          <cell r="AW1033" t="str">
            <v>G1644B3</v>
          </cell>
          <cell r="AX1033" t="str">
            <v>M010</v>
          </cell>
          <cell r="AY1033">
            <v>74012395</v>
          </cell>
          <cell r="AZ1033">
            <v>51013319</v>
          </cell>
          <cell r="BA1033">
            <v>80144490</v>
          </cell>
        </row>
        <row r="1034">
          <cell r="D1034">
            <v>60316457</v>
          </cell>
          <cell r="E1034" t="str">
            <v xml:space="preserve">B   </v>
          </cell>
          <cell r="F1034" t="str">
            <v>TV</v>
          </cell>
          <cell r="G1034" t="str">
            <v>MARIO ALBERTO MONROY RODRIGUEZ</v>
          </cell>
          <cell r="H1034" t="str">
            <v xml:space="preserve">FERROCARRIL NACIONAL # 191,COL.TACUBA,MIGUEL HIDALGO </v>
          </cell>
          <cell r="I1034" t="str">
            <v>55 2220 8862</v>
          </cell>
          <cell r="J1034" t="str">
            <v>SHARP</v>
          </cell>
          <cell r="K1034" t="str">
            <v>LC-40N5000U</v>
          </cell>
          <cell r="L1034" t="str">
            <v>40G161784H01519</v>
          </cell>
          <cell r="M1034">
            <v>2672</v>
          </cell>
          <cell r="N1034">
            <v>8799</v>
          </cell>
          <cell r="O1034">
            <v>42789</v>
          </cell>
          <cell r="P1034">
            <v>42828</v>
          </cell>
          <cell r="Q1034">
            <v>201057</v>
          </cell>
          <cell r="R1034" t="str">
            <v>21/04/2017 23 : 37  ROGER.R : TCF1</v>
          </cell>
          <cell r="S1034" t="str">
            <v xml:space="preserve"> EQUIPO EN CSA DE CLIENTE</v>
          </cell>
          <cell r="T1034" t="str">
            <v xml:space="preserve"> MARIBEL SASTRE HERNANDEZ         </v>
          </cell>
          <cell r="U1034" t="str">
            <v>2017-04-26</v>
          </cell>
          <cell r="V1034" t="str">
            <v>CENTRO</v>
          </cell>
          <cell r="W1034" t="str">
            <v>COMPLETADO</v>
          </cell>
          <cell r="X1034" t="str">
            <v>CLIENTE</v>
          </cell>
          <cell r="Y1034">
            <v>42845</v>
          </cell>
          <cell r="Z1034">
            <v>56</v>
          </cell>
          <cell r="AA1034" t="str">
            <v>M010</v>
          </cell>
          <cell r="AD1034" t="str">
            <v>TACUBA / MIGUEL HIDALGO</v>
          </cell>
          <cell r="AE1034" t="str">
            <v>DF</v>
          </cell>
          <cell r="AF1034" t="str">
            <v>MX</v>
          </cell>
          <cell r="AG1034" t="str">
            <v>10415205</v>
          </cell>
          <cell r="AH1034" t="str">
            <v>MARIO ALBERTO MONRROY RODRIGUEZ</v>
          </cell>
          <cell r="AI1034" t="str">
            <v>191 FERROCARRIL NACIONAL</v>
          </cell>
          <cell r="AJ1034" t="str">
            <v>5522208862</v>
          </cell>
          <cell r="AK1034">
            <v>0</v>
          </cell>
          <cell r="AL1034" t="str">
            <v>11410</v>
          </cell>
          <cell r="AM1034" t="str">
            <v>28/04/2017 01 : 57 GEARARDO.PA : CFA28/04/2017 00 : 29 FABIOLA.BON : CFA25/04/2017 00 : 58 GERARDO.GRA : CSC se pide a CSA por correoelectrónico envíe formato de CF al área correspondiente. Se indica acliente entrega en proceso. EMC*21/04/2017 23 : 37 ROGER.R : TCF121/04/2017 23 : 37 ROGER.R : TCFT - Canal 1.121/04/2017 07 : 40 201057 : SE ENVIO FMT A ING. SERGIO FERRER SE DASEGUIMIENTO A LA ODS 60315040NO HA DADO RESPUESTA EN ESPERA DE COMENTARIOS Y APOYOFMT DICTAMEN ODS 60315040MARCO ANTONIO OLVERA HERNANDEZ &lt;(&gt;&lt;&lt;)&gt;SERVICIO7020032@YAHOO.COM.MX&gt;PARA SERGIO FERRER GERARDO PAREDES ABR 15 A LAS 9:52 A.M.BUEN DIA SERGIO TE ENVIO DICTAMEN ODS 60315040EN ESPERA DE COMENTARIOS Y APOYO.ATTEMARIBEL SASTRÉCSA 20105721/04/2017 00 : 55 BRENDA.MORA : ODSWTPENTRE MAR ARCHIPIELAGO Y MAR DE BERINGREINCIDENCIA 60315040</v>
          </cell>
          <cell r="AN1034" t="str">
            <v>3TE40G155275</v>
          </cell>
          <cell r="AO1034" t="str">
            <v>Smart</v>
          </cell>
          <cell r="AP1034" t="str">
            <v>Sharp</v>
          </cell>
          <cell r="AQ1034" t="str">
            <v>Opera</v>
          </cell>
          <cell r="AR1034" t="str">
            <v>FHD 1920 x 1080</v>
          </cell>
          <cell r="AS1034" t="str">
            <v>3TE40G163212G163212M010</v>
          </cell>
          <cell r="AT1034">
            <v>3</v>
          </cell>
          <cell r="AU1034" t="str">
            <v>LC-40N5000U</v>
          </cell>
          <cell r="AV1034" t="str">
            <v>3TE40G163212</v>
          </cell>
          <cell r="AW1034" t="str">
            <v>G163212</v>
          </cell>
          <cell r="AX1034" t="str">
            <v>M010</v>
          </cell>
          <cell r="AY1034">
            <v>74012356</v>
          </cell>
          <cell r="AZ1034">
            <v>51013280</v>
          </cell>
          <cell r="BA1034">
            <v>80143838</v>
          </cell>
        </row>
        <row r="1035">
          <cell r="D1035">
            <v>60316498</v>
          </cell>
          <cell r="E1035" t="str">
            <v>A</v>
          </cell>
          <cell r="F1035" t="str">
            <v>TV</v>
          </cell>
          <cell r="G1035" t="str">
            <v>BEATRIZ MOTA</v>
          </cell>
          <cell r="H1035" t="str">
            <v>C.MIGUEL ANGEL PERALTA #324.  COL. 1 DE SEPTIEMBRE</v>
          </cell>
          <cell r="I1035" t="str">
            <v>6566310830 / 6565292324</v>
          </cell>
          <cell r="J1035" t="str">
            <v>HISENSE</v>
          </cell>
          <cell r="K1035" t="str">
            <v>50K20DW</v>
          </cell>
          <cell r="L1035" t="str">
            <v>50G143291H09315</v>
          </cell>
          <cell r="M1035" t="str">
            <v>CARTA DE ACPETACION</v>
          </cell>
          <cell r="N1035">
            <v>0</v>
          </cell>
          <cell r="O1035">
            <v>42051</v>
          </cell>
          <cell r="P1035">
            <v>42846</v>
          </cell>
          <cell r="Q1035">
            <v>202246</v>
          </cell>
          <cell r="R1035" t="str">
            <v>24/04/2017 23 : 25  ARANTXA.MON : TCF1 22/04/2017 02 : 20 202246 : P1- T173331  SE HACE PEDIDO DE REFACCION OC-1009854 
24/04/2017 23 : 25  ARANTXA.MON : NP5</v>
          </cell>
          <cell r="S1035" t="str">
            <v/>
          </cell>
          <cell r="T1035" t="str">
            <v xml:space="preserve">  IDALIA LOZA 202246              </v>
          </cell>
          <cell r="U1035" t="str">
            <v>2017-04-27</v>
          </cell>
          <cell r="V1035" t="str">
            <v>Norte</v>
          </cell>
          <cell r="W1035" t="str">
            <v>FIRMA</v>
          </cell>
          <cell r="X1035" t="str">
            <v>TALLER</v>
          </cell>
          <cell r="Y1035">
            <v>42845</v>
          </cell>
          <cell r="Z1035">
            <v>794</v>
          </cell>
          <cell r="AA1035" t="str">
            <v>M012</v>
          </cell>
          <cell r="AD1035" t="str">
            <v>CD JUarez / Primera de sep</v>
          </cell>
          <cell r="AE1035" t="str">
            <v>CHI</v>
          </cell>
          <cell r="AF1035" t="str">
            <v>MX</v>
          </cell>
          <cell r="AG1035" t="str">
            <v>10415587</v>
          </cell>
          <cell r="AH1035" t="str">
            <v>BEATRIZ MOTA</v>
          </cell>
          <cell r="AI1035" t="str">
            <v>324 Miguel angel peralta</v>
          </cell>
          <cell r="AJ1035" t="str">
            <v>6566310830</v>
          </cell>
          <cell r="AK1035" t="str">
            <v>6565292324</v>
          </cell>
          <cell r="AL1035" t="str">
            <v>32676</v>
          </cell>
          <cell r="AM1035" t="str">
            <v>24/04/2017 23 : 25 ARANTXA.MON : TCF124/04/2017 23 : 25 ARANTXA.MON : NP522/04/2017 02 : 20 202246 : P1- T173331 SE HACE PEDIDO DE REFACCIONOC-1009854 Y SE MANDA CORREO A AREYES@HISSENSE.COM - SFERRER@HISENSE.COM Y REFACCIONES@HISENSE.COM ANEXANDO FORMATO RMA PARA PANELES21/04/2017 07 : 10 202246 : SE SOLICITARAN REFACCIONES.06/04/2017 03 : 50 MARIELA.CHA : ODSWTPNICOLÁS HERMOSILLOFACHADA MELÓN VENTANA GRANDE NEGRA REJAS NEGRASHAY UN PINO GRANDE EN LA CUADRA AFUERA DE LA CASA Y UN PUESTO DE DULCES EN LA CASA</v>
          </cell>
          <cell r="AN1035" t="str">
            <v>1TE50B8NUSCB</v>
          </cell>
          <cell r="AO1035" t="str">
            <v>Smart</v>
          </cell>
          <cell r="AP1035" t="str">
            <v>Hisense</v>
          </cell>
          <cell r="AQ1035" t="str">
            <v>Opera</v>
          </cell>
          <cell r="AR1035" t="str">
            <v>FHD 1920 x 1080</v>
          </cell>
          <cell r="AS1035" t="str">
            <v>3TE55G161437G161437M010</v>
          </cell>
          <cell r="AT1035">
            <v>7</v>
          </cell>
          <cell r="AU1035" t="str">
            <v>55H5C</v>
          </cell>
          <cell r="AV1035" t="str">
            <v>3TE55G161437</v>
          </cell>
          <cell r="AW1035" t="str">
            <v>G161437</v>
          </cell>
          <cell r="AX1035" t="str">
            <v>M010</v>
          </cell>
          <cell r="AY1035">
            <v>74012346</v>
          </cell>
          <cell r="AZ1035">
            <v>51013270</v>
          </cell>
          <cell r="BA1035">
            <v>80143871</v>
          </cell>
        </row>
        <row r="1036">
          <cell r="D1036">
            <v>60316181</v>
          </cell>
          <cell r="E1036" t="str">
            <v>A</v>
          </cell>
          <cell r="F1036" t="str">
            <v>TV</v>
          </cell>
          <cell r="G1036" t="str">
            <v xml:space="preserve">MARTHA ELVA ALVARADO </v>
          </cell>
          <cell r="H1036" t="str">
            <v>PEATONAL ARAMBERRI 516, CONSTITUYENTES DE QUERETARO 6TO SECTOR, SAN NICOLAS</v>
          </cell>
          <cell r="I1036" t="str">
            <v>83795672, 8117010255</v>
          </cell>
          <cell r="J1036" t="str">
            <v>HISENSE</v>
          </cell>
          <cell r="K1036" t="str">
            <v>50K20DW</v>
          </cell>
          <cell r="L1036" t="str">
            <v>50G143064H00482</v>
          </cell>
          <cell r="M1036" t="str">
            <v>TIKET</v>
          </cell>
          <cell r="N1036">
            <v>8499</v>
          </cell>
          <cell r="O1036" t="str">
            <v>11/15/2014</v>
          </cell>
          <cell r="P1036">
            <v>42845</v>
          </cell>
          <cell r="Q1036">
            <v>201024</v>
          </cell>
          <cell r="R1036" t="str">
            <v>04/25/17 03:07 ARANTXA MON NP5 P1A: OC 1009867 PANEL 173331</v>
          </cell>
          <cell r="S1036" t="str">
            <v/>
          </cell>
          <cell r="T1036" t="str">
            <v xml:space="preserve">    SOFIA VAZQUEZ                 </v>
          </cell>
          <cell r="U1036" t="str">
            <v>2017-04-26</v>
          </cell>
          <cell r="V1036" t="str">
            <v>Norte</v>
          </cell>
          <cell r="W1036" t="str">
            <v>FIRMA</v>
          </cell>
          <cell r="X1036" t="str">
            <v>TALLER</v>
          </cell>
          <cell r="Y1036">
            <v>42843</v>
          </cell>
          <cell r="Z1036" t="e">
            <v>#VALUE!</v>
          </cell>
          <cell r="AA1036" t="str">
            <v>M010</v>
          </cell>
          <cell r="AD1036" t="str">
            <v>Monterrey / constituyentes queretaro</v>
          </cell>
          <cell r="AE1036" t="str">
            <v>NL</v>
          </cell>
          <cell r="AF1036" t="str">
            <v>MX</v>
          </cell>
          <cell r="AG1036" t="str">
            <v>10415828</v>
          </cell>
          <cell r="AH1036" t="str">
            <v>MARTHA ELVA ALVARADO</v>
          </cell>
          <cell r="AI1036" t="str">
            <v>516 Plantonal</v>
          </cell>
          <cell r="AJ1036" t="str">
            <v>83795672</v>
          </cell>
          <cell r="AK1036" t="str">
            <v>8117010255</v>
          </cell>
          <cell r="AL1036" t="str">
            <v>66490</v>
          </cell>
          <cell r="AM1036" t="str">
            <v>25/04/2017 03 : 07 ARANTXA.MON : TCF125/04/2017 03 : 07 ARANTXA.MON : NP522/04/2017 06 : 28 201024 : P1A:OC1009867,PANEL173331,21ABRIL2017.21/04/2017 23 : 36 201024 : SE ANEXA NOTA DECOMPRA Y SE PASA A REVIISON19/04/2017 07 : 34 201024 : SE LE LLAMO ALCLIENTE HOY A LAS 6.35 P-M. PARA DARLEELSEVICIO ELMIERCOLES 19 ,PERO NO TIENE DOCUMENTOS VA A SELLAR LA POLIZA Y ELNOS LLAMARA YA QUE TRABAJA19/04/2017 06 : 56 201024 : VISITRA EL MIERCOLES 1911/04/2017 22 : 49 ANA.ROSA : ODSWTPRDDE LA REFORMA E IGNACIO ALTAMIRANO</v>
          </cell>
          <cell r="AN1036" t="str">
            <v>1TE50B8NUSCB</v>
          </cell>
          <cell r="AO1036" t="str">
            <v>Smart</v>
          </cell>
          <cell r="AP1036" t="str">
            <v>Hisense</v>
          </cell>
          <cell r="AQ1036" t="str">
            <v>Opera</v>
          </cell>
          <cell r="AR1036" t="str">
            <v>FHD 1920 x 1080</v>
          </cell>
          <cell r="AS1036" t="str">
            <v>3TE50G1644B3G1644B3M010</v>
          </cell>
          <cell r="AT1036">
            <v>3</v>
          </cell>
          <cell r="AU1036" t="str">
            <v>50H7GB</v>
          </cell>
          <cell r="AV1036" t="str">
            <v>3TE50G1644B3</v>
          </cell>
          <cell r="AW1036" t="str">
            <v>G1644B3</v>
          </cell>
          <cell r="AX1036" t="str">
            <v>M010</v>
          </cell>
          <cell r="AY1036">
            <v>74012396</v>
          </cell>
          <cell r="AZ1036">
            <v>51013320</v>
          </cell>
          <cell r="BA1036">
            <v>80144483</v>
          </cell>
        </row>
        <row r="1037">
          <cell r="D1037">
            <v>60316121</v>
          </cell>
          <cell r="E1037" t="str">
            <v>A</v>
          </cell>
          <cell r="F1037" t="str">
            <v>TV</v>
          </cell>
          <cell r="G1037" t="str">
            <v>MAYELA NAVARRETE</v>
          </cell>
          <cell r="H1037" t="str">
            <v xml:space="preserve">AZORES 870 DEPTO 9, VISTA HERMOSA, MONTERREY </v>
          </cell>
          <cell r="I1037">
            <v>8115009636</v>
          </cell>
          <cell r="J1037" t="str">
            <v>HISENSE</v>
          </cell>
          <cell r="K1037" t="str">
            <v>50K20DW</v>
          </cell>
          <cell r="L1037" t="str">
            <v>50G143064H03104</v>
          </cell>
          <cell r="M1037" t="str">
            <v>TIKET</v>
          </cell>
          <cell r="N1037">
            <v>8499.15</v>
          </cell>
          <cell r="O1037" t="str">
            <v xml:space="preserve">07/21/2015 </v>
          </cell>
          <cell r="P1037">
            <v>42845</v>
          </cell>
          <cell r="Q1037">
            <v>201024</v>
          </cell>
          <cell r="R1037" t="str">
            <v>04/15/17 03:05 ARANTXA NP5 P1A OC 1009874 PANEL 173331</v>
          </cell>
          <cell r="S1037" t="str">
            <v/>
          </cell>
          <cell r="T1037" t="str">
            <v xml:space="preserve">    SOFIA VAZQUEZ                 </v>
          </cell>
          <cell r="U1037" t="str">
            <v>2017-04-26</v>
          </cell>
          <cell r="V1037" t="str">
            <v>Norte</v>
          </cell>
          <cell r="W1037" t="str">
            <v>FIRMA</v>
          </cell>
          <cell r="X1037" t="str">
            <v>TALLER</v>
          </cell>
          <cell r="Y1037">
            <v>42843</v>
          </cell>
          <cell r="Z1037" t="e">
            <v>#VALUE!</v>
          </cell>
          <cell r="AA1037" t="str">
            <v>M010</v>
          </cell>
          <cell r="AD1037" t="str">
            <v>Monterrey/Vista Hermosa</v>
          </cell>
          <cell r="AE1037" t="str">
            <v>NL</v>
          </cell>
          <cell r="AF1037" t="str">
            <v>MX</v>
          </cell>
          <cell r="AG1037" t="str">
            <v>10416105</v>
          </cell>
          <cell r="AH1037" t="str">
            <v>MAYELA NAVARRETE</v>
          </cell>
          <cell r="AI1037" t="str">
            <v>870 Azores Depto 9</v>
          </cell>
          <cell r="AJ1037" t="str">
            <v>8115009636</v>
          </cell>
          <cell r="AK1037">
            <v>0</v>
          </cell>
          <cell r="AL1037" t="str">
            <v>64620</v>
          </cell>
          <cell r="AM1037" t="str">
            <v>25/04/2017 03 : 05 ARANTXA.MON : TCF125/04/2017 03 : 05 ARANTXA.MON : NP522/04/2017 07 : 24 201024 : P1A:OC1009874,PANEL173331,21ABRIL201721/04/2017 00 : 22 201024 : ESTA EN RUTA HOY JUEVES 2019/04/2017 22 : 33 201024 : V1.- SE LELLAMO HOY A LAS 9.30 A.M.PARA VISITARLE PERO NO NOS PUEDE ATENDER HOY TIENE CITACONEL DOCTOR DE SUS PAPAS Y SE URNRA PARA ELJUEVES 2019/04/2017 03 : 02 201024 : V1- SEVISITARA MIERCOLES 1918/04/2017 23 : 21 GABRIELA.B : ODSWTP18/04/2017 22 : 52 GABRIELA.B : RD % CANADA Y REPUBLICA MEXICANA</v>
          </cell>
          <cell r="AN1037" t="str">
            <v>1TE50B8NUSCB</v>
          </cell>
          <cell r="AO1037" t="str">
            <v>Smart</v>
          </cell>
          <cell r="AP1037" t="str">
            <v>Hisense</v>
          </cell>
          <cell r="AQ1037" t="str">
            <v>Opera</v>
          </cell>
          <cell r="AR1037" t="str">
            <v>FHD 1920 x 1080</v>
          </cell>
          <cell r="AS1037" t="str">
            <v>3TE50G1644B3G1644B3M010</v>
          </cell>
          <cell r="AT1037">
            <v>3</v>
          </cell>
          <cell r="AU1037" t="str">
            <v>50H7GB</v>
          </cell>
          <cell r="AV1037" t="str">
            <v>3TE50G1644B3</v>
          </cell>
          <cell r="AW1037" t="str">
            <v>G1644B3</v>
          </cell>
          <cell r="AX1037" t="str">
            <v>M010</v>
          </cell>
          <cell r="AY1037">
            <v>74012397</v>
          </cell>
          <cell r="AZ1037">
            <v>51013321</v>
          </cell>
          <cell r="BA1037">
            <v>80144485</v>
          </cell>
        </row>
        <row r="1038">
          <cell r="D1038">
            <v>60316023</v>
          </cell>
          <cell r="E1038" t="str">
            <v>A</v>
          </cell>
          <cell r="F1038" t="str">
            <v>TV</v>
          </cell>
          <cell r="G1038" t="str">
            <v>ABRAHAM FAZ PEREZ</v>
          </cell>
          <cell r="H1038" t="str">
            <v>JUAREZ 320, ALFONSO MARTINEZ DOMINGUEZ, SANTA CATARINA</v>
          </cell>
          <cell r="I1038">
            <v>8118542580</v>
          </cell>
          <cell r="J1038" t="str">
            <v>HISENSE</v>
          </cell>
          <cell r="K1038" t="str">
            <v>50K20DW</v>
          </cell>
          <cell r="L1038" t="str">
            <v>50G143291H07567</v>
          </cell>
          <cell r="M1038" t="str">
            <v>238198-6</v>
          </cell>
          <cell r="N1038">
            <v>8690</v>
          </cell>
          <cell r="O1038">
            <v>42157</v>
          </cell>
          <cell r="P1038">
            <v>42842</v>
          </cell>
          <cell r="Q1038">
            <v>201024</v>
          </cell>
          <cell r="R1038" t="str">
            <v>04/20/17 02:15 ARANTXA PIA OC 1009703 PANEL 173331</v>
          </cell>
          <cell r="S1038" t="str">
            <v/>
          </cell>
          <cell r="T1038" t="str">
            <v xml:space="preserve">    SOFIA VAZQUEZ                 </v>
          </cell>
          <cell r="U1038" t="str">
            <v>2017-04-26</v>
          </cell>
          <cell r="V1038" t="str">
            <v>Norte</v>
          </cell>
          <cell r="W1038" t="str">
            <v>FIRMA</v>
          </cell>
          <cell r="X1038" t="str">
            <v>TALLER</v>
          </cell>
          <cell r="Y1038">
            <v>42837</v>
          </cell>
          <cell r="Z1038">
            <v>680</v>
          </cell>
          <cell r="AA1038" t="str">
            <v>M012</v>
          </cell>
          <cell r="AD1038" t="str">
            <v>Sta CATARIANA/Alfonso Martinez</v>
          </cell>
          <cell r="AE1038" t="str">
            <v>NL</v>
          </cell>
          <cell r="AF1038" t="str">
            <v>MX</v>
          </cell>
          <cell r="AG1038" t="str">
            <v>10415576</v>
          </cell>
          <cell r="AH1038" t="str">
            <v>ABRAHAM FAZ PEREZ</v>
          </cell>
          <cell r="AI1038" t="str">
            <v>320 Juarez</v>
          </cell>
          <cell r="AJ1038" t="str">
            <v>8118542580</v>
          </cell>
          <cell r="AK1038">
            <v>0</v>
          </cell>
          <cell r="AL1038" t="str">
            <v>66350</v>
          </cell>
          <cell r="AM1038" t="str">
            <v>20/04/2017 02 : 15 ARANTXA.MON : TCF120/04/2017 02 : 15 ARANTXA.MON : NP519/04/2017 05 : 30 201024 : P1A:OC1009703,PANEL173331,18ABRIL2017.18/04/2017 05 : 16 201024 : SE ANEXA NOTA DECOMPRA Y SE PASA A REVIISON17/04/2017 22 : 01 201024 : SKMA: 74 KILOMETROS $ 1 48.00SE VISITARA HOY LUNES 1706/04/2017 02 : 52 SEMIRAMIS.M : ODSWTPRD/ ELIZONDOMORELOS Y BOLIVAR</v>
          </cell>
          <cell r="AN1038" t="str">
            <v>1TE50B8NUSCB</v>
          </cell>
          <cell r="AO1038" t="str">
            <v>Smart</v>
          </cell>
          <cell r="AP1038" t="str">
            <v>Hisense</v>
          </cell>
          <cell r="AQ1038" t="str">
            <v>Opera</v>
          </cell>
          <cell r="AR1038" t="str">
            <v>FHD 1920 x 1080</v>
          </cell>
          <cell r="AS1038" t="str">
            <v>3TE50G1644B3G1644B3M010</v>
          </cell>
          <cell r="AT1038">
            <v>3</v>
          </cell>
          <cell r="AU1038" t="str">
            <v>50H7GB</v>
          </cell>
          <cell r="AV1038" t="str">
            <v>3TE50G1644B3</v>
          </cell>
          <cell r="AW1038" t="str">
            <v>G1644B3</v>
          </cell>
          <cell r="AX1038" t="str">
            <v>M010</v>
          </cell>
          <cell r="AY1038">
            <v>74012398</v>
          </cell>
          <cell r="AZ1038">
            <v>51013322</v>
          </cell>
          <cell r="BA1038">
            <v>80144489</v>
          </cell>
        </row>
        <row r="1039">
          <cell r="D1039">
            <v>60316148</v>
          </cell>
          <cell r="E1039" t="str">
            <v>A</v>
          </cell>
          <cell r="F1039" t="str">
            <v>TV</v>
          </cell>
          <cell r="G1039" t="str">
            <v>IMELDA CORONADO</v>
          </cell>
          <cell r="H1039" t="str">
            <v>BENITO JUAREZ 102, EX HACIENDA EL CANADA, ESCOBEDO</v>
          </cell>
          <cell r="I1039" t="str">
            <v>8118787597, 8124683733</v>
          </cell>
          <cell r="J1039" t="str">
            <v>HISENSE</v>
          </cell>
          <cell r="K1039" t="str">
            <v>50K20DW</v>
          </cell>
          <cell r="L1039" t="str">
            <v>50G143292H04745</v>
          </cell>
          <cell r="M1039">
            <v>3386667</v>
          </cell>
          <cell r="N1039">
            <v>8999</v>
          </cell>
          <cell r="O1039">
            <v>42318</v>
          </cell>
          <cell r="P1039">
            <v>42844</v>
          </cell>
          <cell r="Q1039">
            <v>201024</v>
          </cell>
          <cell r="R1039" t="str">
            <v>04/24/17 22:55 ARANTXA NP5 P1A OC 1009835 PANEL 173331</v>
          </cell>
          <cell r="S1039" t="str">
            <v/>
          </cell>
          <cell r="T1039" t="str">
            <v xml:space="preserve">    SOFIA VAZQUEZ                 </v>
          </cell>
          <cell r="U1039" t="str">
            <v>2017-04-26</v>
          </cell>
          <cell r="V1039" t="str">
            <v>Norte</v>
          </cell>
          <cell r="W1039" t="str">
            <v>FIRMA</v>
          </cell>
          <cell r="X1039" t="str">
            <v>TALLER</v>
          </cell>
          <cell r="Y1039">
            <v>42843</v>
          </cell>
          <cell r="Z1039">
            <v>525</v>
          </cell>
          <cell r="AA1039" t="str">
            <v>M012</v>
          </cell>
          <cell r="AD1039" t="str">
            <v>Gnal. Escobedo/Ex hacienda el canada</v>
          </cell>
          <cell r="AE1039" t="str">
            <v>NL</v>
          </cell>
          <cell r="AF1039" t="str">
            <v>MX</v>
          </cell>
          <cell r="AG1039" t="str">
            <v>10416147</v>
          </cell>
          <cell r="AH1039" t="str">
            <v>IMELDA CORONADO</v>
          </cell>
          <cell r="AI1039" t="str">
            <v>102 Benito Juarez</v>
          </cell>
          <cell r="AJ1039" t="str">
            <v>8124683733</v>
          </cell>
          <cell r="AK1039" t="str">
            <v>8124683733</v>
          </cell>
          <cell r="AL1039" t="str">
            <v>66054</v>
          </cell>
          <cell r="AM1039" t="str">
            <v>24/04/2017 22 : 55 ARANTXA.MON : TCF124/04/2017 22 : 55 ARANTXA.MON : NP521/04/2017 06 : 29 201024 : P1A:OC1009835,PANEL173331,20ABRIL201721/04/2017 00 : 12 201024 : SEANEA NOTA DE COMPRA Y SE PASA A REVIISON19/04/2017 02 : 08 201024 : V1.- SE VISITARA MIERCOLES 1919/04/2017 01 : 51 GERARDO.GRA : ODSWTP ELABORADA POR EMC*RD% BLVD. BENTIO JUAREZ Y AQUILES SERDAN</v>
          </cell>
          <cell r="AN1039" t="str">
            <v>1TE50B8NUSCB</v>
          </cell>
          <cell r="AO1039" t="str">
            <v>Smart</v>
          </cell>
          <cell r="AP1039" t="str">
            <v>Hisense</v>
          </cell>
          <cell r="AQ1039" t="str">
            <v>Opera</v>
          </cell>
          <cell r="AR1039" t="str">
            <v>FHD 1920 x 1080</v>
          </cell>
          <cell r="AS1039" t="str">
            <v>3TE55G161437G161437M010</v>
          </cell>
          <cell r="AT1039">
            <v>7</v>
          </cell>
          <cell r="AU1039" t="str">
            <v>55H5C</v>
          </cell>
          <cell r="AV1039" t="str">
            <v>3TE55G161437</v>
          </cell>
          <cell r="AW1039" t="str">
            <v>G161437</v>
          </cell>
          <cell r="AX1039" t="str">
            <v>M010</v>
          </cell>
          <cell r="AY1039">
            <v>74012349</v>
          </cell>
          <cell r="AZ1039">
            <v>51013273</v>
          </cell>
          <cell r="BA1039">
            <v>80143833</v>
          </cell>
        </row>
        <row r="1040">
          <cell r="D1040">
            <v>60316080</v>
          </cell>
          <cell r="E1040" t="str">
            <v>A</v>
          </cell>
          <cell r="F1040" t="str">
            <v>TV</v>
          </cell>
          <cell r="G1040" t="str">
            <v>ALFREDO LIMON SUSTAITA</v>
          </cell>
          <cell r="H1040" t="str">
            <v xml:space="preserve">ASCENCION 301, EVOLUCION, GUADALUPE </v>
          </cell>
          <cell r="I1040">
            <v>8122384859</v>
          </cell>
          <cell r="J1040" t="str">
            <v>HISENSE</v>
          </cell>
          <cell r="K1040" t="str">
            <v>32H5B</v>
          </cell>
          <cell r="L1040" t="str">
            <v>32G151950H00578</v>
          </cell>
          <cell r="M1040" t="str">
            <v>FACTURA</v>
          </cell>
          <cell r="N1040">
            <v>4799.2</v>
          </cell>
          <cell r="O1040">
            <v>42335</v>
          </cell>
          <cell r="P1040">
            <v>42844</v>
          </cell>
          <cell r="Q1040">
            <v>201024</v>
          </cell>
          <cell r="R1040" t="str">
            <v>04/23/17 13:09 ARANTXA NP5 P1A OC 1009819 MAIN BOARD 185606</v>
          </cell>
          <cell r="S1040" t="str">
            <v/>
          </cell>
          <cell r="T1040" t="str">
            <v xml:space="preserve">    SOFIA VAZQUEZ                 </v>
          </cell>
          <cell r="U1040" t="str">
            <v>2017-04-26</v>
          </cell>
          <cell r="V1040" t="str">
            <v>Norte</v>
          </cell>
          <cell r="W1040" t="str">
            <v>FIRMA</v>
          </cell>
          <cell r="X1040" t="str">
            <v>TALLER</v>
          </cell>
          <cell r="Y1040">
            <v>42842</v>
          </cell>
          <cell r="Z1040">
            <v>507</v>
          </cell>
          <cell r="AA1040" t="str">
            <v>M012</v>
          </cell>
          <cell r="AD1040" t="str">
            <v>Guadalupe/Evolucion</v>
          </cell>
          <cell r="AE1040" t="str">
            <v>NL</v>
          </cell>
          <cell r="AF1040" t="str">
            <v>MX</v>
          </cell>
          <cell r="AG1040" t="str">
            <v>10415880</v>
          </cell>
          <cell r="AH1040" t="str">
            <v>ALFREDO LIMON</v>
          </cell>
          <cell r="AI1040" t="str">
            <v>301 Ascencion</v>
          </cell>
          <cell r="AJ1040" t="str">
            <v>8122384859</v>
          </cell>
          <cell r="AK1040">
            <v>0</v>
          </cell>
          <cell r="AL1040" t="str">
            <v>67190</v>
          </cell>
          <cell r="AM1040" t="str">
            <v>23/04/2017 13 : 09 ARANTXA.MON : TCF123/04/2017 13 : 09 ARANTXA.MON : NP521/04/2017 05 : 10 201024 : P1A:OC1009819,MAINBOARD185606,20ABRIL2017.21/04/2017 00 : 20 201024 : SE ANEXA NOTA DE COMPRA Y SE PAS A REVIISON18/04/2017 05 : 14 201038 : SCSMA- EQUIPO MAL ASIGNADO SE ENCUENTA ENNUEVO LEON18/04/2017 04 : 34 GABRIELA.B : ODSWTP12/04/2017 04 : 15 GABRIELA.B : RD CASITAS</v>
          </cell>
          <cell r="AN1040" t="str">
            <v>3TE32A150815</v>
          </cell>
          <cell r="AO1040" t="str">
            <v>Smart</v>
          </cell>
          <cell r="AP1040" t="str">
            <v>Hisense</v>
          </cell>
          <cell r="AQ1040" t="str">
            <v>Opera</v>
          </cell>
          <cell r="AR1040" t="str">
            <v>HD 1366 X 768</v>
          </cell>
          <cell r="AS1040" t="str">
            <v>3TE32G163827G163827M010</v>
          </cell>
          <cell r="AT1040">
            <v>7</v>
          </cell>
          <cell r="AU1040" t="str">
            <v>32H5B2</v>
          </cell>
          <cell r="AV1040" t="str">
            <v>3TE32G163827</v>
          </cell>
          <cell r="AW1040" t="str">
            <v>G163827</v>
          </cell>
          <cell r="AX1040" t="str">
            <v>M010</v>
          </cell>
          <cell r="AY1040">
            <v>74012341</v>
          </cell>
          <cell r="AZ1040">
            <v>51013265</v>
          </cell>
          <cell r="BA1040">
            <v>80143834</v>
          </cell>
        </row>
        <row r="1041">
          <cell r="D1041">
            <v>60316142</v>
          </cell>
          <cell r="E1041" t="str">
            <v>A</v>
          </cell>
          <cell r="F1041" t="str">
            <v>TV</v>
          </cell>
          <cell r="G1041" t="str">
            <v>LETICIA ZAVALA OVIEDO</v>
          </cell>
          <cell r="H1041" t="str">
            <v xml:space="preserve">AV. CABEZADA 110627, BARRIO LA ALAMEDA, MONTERREY </v>
          </cell>
          <cell r="I1041">
            <v>8110795479</v>
          </cell>
          <cell r="J1041" t="str">
            <v>HISENSE</v>
          </cell>
          <cell r="K1041" t="str">
            <v>55H7G</v>
          </cell>
          <cell r="L1041" t="str">
            <v>55J141309H01152</v>
          </cell>
          <cell r="M1041" t="str">
            <v>FACTURA</v>
          </cell>
          <cell r="N1041">
            <v>14399.2</v>
          </cell>
          <cell r="O1041">
            <v>42272</v>
          </cell>
          <cell r="P1041">
            <v>42844</v>
          </cell>
          <cell r="Q1041">
            <v>201024</v>
          </cell>
          <cell r="R1041" t="str">
            <v>04/24/17 22:50 ARANTXA NP5 P1A OC 1009828 PANEL 174138</v>
          </cell>
          <cell r="S1041" t="str">
            <v/>
          </cell>
          <cell r="T1041" t="str">
            <v xml:space="preserve">    SOFIA VAZQUEZ                 </v>
          </cell>
          <cell r="U1041" t="str">
            <v>2017-04-26</v>
          </cell>
          <cell r="V1041" t="str">
            <v>Norte</v>
          </cell>
          <cell r="W1041" t="str">
            <v>FIRMA</v>
          </cell>
          <cell r="X1041" t="str">
            <v>TALLER</v>
          </cell>
          <cell r="Y1041">
            <v>42843</v>
          </cell>
          <cell r="Z1041">
            <v>571</v>
          </cell>
          <cell r="AA1041" t="str">
            <v>M010</v>
          </cell>
          <cell r="AD1041" t="str">
            <v>Monterrey/Bario la Alameda</v>
          </cell>
          <cell r="AE1041" t="str">
            <v>NL</v>
          </cell>
          <cell r="AF1041" t="str">
            <v>MX</v>
          </cell>
          <cell r="AG1041" t="str">
            <v>10416133</v>
          </cell>
          <cell r="AH1041" t="str">
            <v>LETICIA ZAVALA OVIEDO</v>
          </cell>
          <cell r="AI1041" t="str">
            <v>110627 Av Cabezada</v>
          </cell>
          <cell r="AJ1041" t="str">
            <v>8110795479</v>
          </cell>
          <cell r="AK1041">
            <v>0</v>
          </cell>
          <cell r="AL1041" t="str">
            <v>64102</v>
          </cell>
          <cell r="AM1041" t="str">
            <v>24/04/2017 22 : 50 ARANTXA.MON : TCF124/04/2017 22 : 50 ARANTXA.MON : NP521/04/2017 05 : 53 201024 : P1A:OC1009828,PANEL174138,20ABRIL2017.21/04/2017 00 : 19 201024 : SE ANEXANOTA DE COMPRA Y SE PAS A REVIISON19/04/2017 03 : 01 201024 : V1.- SE VISITARA EL MIERCOLES 1919/04/2017 01 : 19 GABRIELA.B : ODSWTP19/04/2017 00 : 48 GABRIELA.B : RD % PAZTIZAL</v>
          </cell>
          <cell r="AN1041" t="str">
            <v>3TE55J141036</v>
          </cell>
          <cell r="AO1041" t="e">
            <v>#N/A</v>
          </cell>
          <cell r="AP1041" t="e">
            <v>#N/A</v>
          </cell>
          <cell r="AQ1041" t="e">
            <v>#N/A</v>
          </cell>
          <cell r="AR1041" t="e">
            <v>#N/A</v>
          </cell>
          <cell r="AS1041" t="str">
            <v>3TE55G164499G164499M010</v>
          </cell>
          <cell r="AT1041">
            <v>8</v>
          </cell>
          <cell r="AU1041" t="str">
            <v>55H7B</v>
          </cell>
          <cell r="AV1041" t="str">
            <v>3TE55G164499</v>
          </cell>
          <cell r="AW1041" t="str">
            <v>G164499</v>
          </cell>
          <cell r="AX1041" t="str">
            <v>M010</v>
          </cell>
          <cell r="AY1041">
            <v>74012414</v>
          </cell>
          <cell r="AZ1041">
            <v>51013340</v>
          </cell>
          <cell r="BA1041">
            <v>80146583</v>
          </cell>
        </row>
        <row r="1042">
          <cell r="D1042">
            <v>60309497</v>
          </cell>
          <cell r="E1042" t="str">
            <v>A</v>
          </cell>
          <cell r="F1042" t="str">
            <v>TV</v>
          </cell>
          <cell r="G1042" t="str">
            <v>ANGEL DEL ROBLE RUBIO</v>
          </cell>
          <cell r="H1042" t="str">
            <v xml:space="preserve">JACINTOS 517, INDUSTRIAS DEL VIDRIO, SAN NICOLAS </v>
          </cell>
          <cell r="I1042">
            <v>83778005</v>
          </cell>
          <cell r="J1042" t="str">
            <v>HISENSE</v>
          </cell>
          <cell r="K1042" t="str">
            <v>50K20D</v>
          </cell>
          <cell r="L1042" t="str">
            <v>50J140472H01343</v>
          </cell>
          <cell r="M1042" t="str">
            <v>TIKET</v>
          </cell>
          <cell r="N1042">
            <v>8098</v>
          </cell>
          <cell r="O1042">
            <v>41858</v>
          </cell>
          <cell r="P1042">
            <v>42755</v>
          </cell>
          <cell r="Q1042">
            <v>201024</v>
          </cell>
          <cell r="R1042" t="str">
            <v>01/24/17 04:19 ERNESTO HDZ NP5 P1A OC 1006410 PANEL 173064</v>
          </cell>
          <cell r="S1042" t="str">
            <v/>
          </cell>
          <cell r="T1042" t="str">
            <v xml:space="preserve">    SOFIA VAZQUEZ                 </v>
          </cell>
          <cell r="U1042" t="str">
            <v>2017-04-26</v>
          </cell>
          <cell r="V1042" t="str">
            <v>Norte</v>
          </cell>
          <cell r="W1042" t="str">
            <v>FIRMA</v>
          </cell>
          <cell r="X1042" t="str">
            <v>TALLER</v>
          </cell>
          <cell r="Y1042">
            <v>42754</v>
          </cell>
          <cell r="Z1042">
            <v>896</v>
          </cell>
          <cell r="AA1042" t="str">
            <v>M012</v>
          </cell>
          <cell r="AD1042" t="str">
            <v>SAN NICOLAS DE LOS GARZA/INDRUSTRIA DEL</v>
          </cell>
          <cell r="AE1042" t="str">
            <v>NL</v>
          </cell>
          <cell r="AF1042" t="str">
            <v>MX</v>
          </cell>
          <cell r="AG1042" t="str">
            <v>10409441</v>
          </cell>
          <cell r="AH1042" t="str">
            <v>ANGEL DEL ROBLE RUBIO CORONADO</v>
          </cell>
          <cell r="AI1042" t="str">
            <v>517 JACINTOS</v>
          </cell>
          <cell r="AJ1042" t="str">
            <v>83778005</v>
          </cell>
          <cell r="AK1042">
            <v>0</v>
          </cell>
          <cell r="AL1042" t="str">
            <v>66496</v>
          </cell>
          <cell r="AM1042" t="str">
            <v>21/04/2017 06 : 36 ANA.LAURA : CSCCFNEse le pide a cte nos de oportunidad a que se reanuden los embarques lasiguiente semana, cte molesto por el tiempo que se lleva11/04/2017 05 : 50 SEMIRAMIS.M : CSCCte se comunica para solicitar el proceso para verificar cuando se leenviara su equipo se le menciona que estamos en proceso de inventario sele pide darnos oportunidad de poder enviar su equipo toda vez que esteculmine28/03/2017 01 : 40 MARIA.EUGENI : SEG: NO SE HA ENVIADO EQUIPO DE CFEQUIPO DAÑADO EN TALLER02/02/2017 06 : 15 MARCO.DIAZ : DULCE M. TCF2***MODELO 50H5GB***SERIE50G150311H00869***ENVIADO A 201024***F. EMBARQUE 01 FEB 2017***CARSSA01/02/2017 06 : 19 MARCO.DIAZ : TCF174 7401041424/01/2017 04 : 20 ERNESTO.HERN : TCF124/01/2017 04 : 19 ERNESTO.HERN : NP521/01/2017 08 : 37 201024 : SE ANEXA NOTA DE COMPRA Y SEPASA A REVISION20/01/2017 08 : 56 201024 : P1A: O.C. 1006410, PANEL, #DE PART 173064 PREDIAGNOSTICO ENERO 19-1720/01/2017 06 : 38 201024 : V1.- SE VISITARA ELMIERCOLES 2520/01/2017 06 : 13 GERARDO.GRA : Cliente de 3ra Edad , entregaradocumentos en cuanto acuda taller , no tienen correo y tampoco whatsapp11/01/2017 05 : 38 ALAN.FABIAN : ODSWTPRD%ASUCENAS Y JACINTOS</v>
          </cell>
          <cell r="AN1042" t="str">
            <v>3TE50G132311</v>
          </cell>
          <cell r="AO1042" t="str">
            <v>Básica</v>
          </cell>
          <cell r="AP1042" t="str">
            <v>Hisense</v>
          </cell>
          <cell r="AQ1042" t="str">
            <v>Opera</v>
          </cell>
          <cell r="AR1042" t="str">
            <v>FHD 1920 x 1080</v>
          </cell>
          <cell r="AS1042" t="str">
            <v>3TE50G1644B3G1644B3M010</v>
          </cell>
          <cell r="AT1042">
            <v>3</v>
          </cell>
          <cell r="AU1042" t="str">
            <v>50H7GB</v>
          </cell>
          <cell r="AV1042" t="str">
            <v>3TE50G1644B3</v>
          </cell>
          <cell r="AW1042" t="str">
            <v>G1644B3</v>
          </cell>
          <cell r="AX1042" t="str">
            <v>M010</v>
          </cell>
          <cell r="AY1042">
            <v>74010414</v>
          </cell>
          <cell r="AZ1042">
            <v>51013323</v>
          </cell>
          <cell r="BA1042">
            <v>80144496</v>
          </cell>
        </row>
        <row r="1043">
          <cell r="D1043">
            <v>60309989</v>
          </cell>
          <cell r="E1043" t="str">
            <v>A</v>
          </cell>
          <cell r="F1043" t="str">
            <v>TV</v>
          </cell>
          <cell r="G1043" t="str">
            <v xml:space="preserve">JULIAN NAVARRO </v>
          </cell>
          <cell r="H1043" t="str">
            <v xml:space="preserve">RIO NAZAS 770, JARDINES DEL CANADA 3ER SECTOR, ESCOBEDO </v>
          </cell>
          <cell r="I1043">
            <v>8119296575</v>
          </cell>
          <cell r="J1043" t="str">
            <v>HISENSE</v>
          </cell>
          <cell r="K1043" t="str">
            <v>50K20D</v>
          </cell>
          <cell r="L1043" t="str">
            <v>50J140472H03241</v>
          </cell>
          <cell r="M1043" t="str">
            <v xml:space="preserve">TIKET </v>
          </cell>
          <cell r="N1043">
            <v>8236</v>
          </cell>
          <cell r="O1043">
            <v>41846</v>
          </cell>
          <cell r="P1043">
            <v>42761</v>
          </cell>
          <cell r="Q1043">
            <v>201024</v>
          </cell>
          <cell r="R1043" t="str">
            <v>01/28/17 02:18 ERNESTO HDZ NP5 P1A OC 1006676 PANEL 173064</v>
          </cell>
          <cell r="S1043" t="str">
            <v/>
          </cell>
          <cell r="T1043" t="str">
            <v xml:space="preserve">    SOFIA VAZQUEZ                 </v>
          </cell>
          <cell r="U1043" t="str">
            <v>2017-04-26</v>
          </cell>
          <cell r="V1043" t="str">
            <v>Norte</v>
          </cell>
          <cell r="W1043" t="str">
            <v>FIRMA</v>
          </cell>
          <cell r="X1043" t="str">
            <v>TALLER</v>
          </cell>
          <cell r="Y1043">
            <v>42759</v>
          </cell>
          <cell r="Z1043">
            <v>913</v>
          </cell>
          <cell r="AA1043" t="str">
            <v>M012</v>
          </cell>
          <cell r="AD1043" t="str">
            <v>Escobedo/jardines de la cañada</v>
          </cell>
          <cell r="AE1043" t="str">
            <v>NL</v>
          </cell>
          <cell r="AF1043" t="str">
            <v>MX</v>
          </cell>
          <cell r="AG1043" t="str">
            <v>10410319</v>
          </cell>
          <cell r="AH1043" t="str">
            <v>JULIAN NAVARRO</v>
          </cell>
          <cell r="AI1043" t="str">
            <v>770 Rio Nazas</v>
          </cell>
          <cell r="AJ1043" t="str">
            <v>8119296575</v>
          </cell>
          <cell r="AK1043">
            <v>0</v>
          </cell>
          <cell r="AL1043" t="str">
            <v>66050</v>
          </cell>
          <cell r="AM1043" t="str">
            <v>17/03/2017 06 : 57 BRENDA.MORA : CSCSe le menciona al cliente que aun tardara aprox. 10 días en entregarlesu equipo.04/03/2017 01 : 24 BRENDA.MORA : CSCSe le menciona al cliente que estamos en espera de que envíen el equiponuevamente, se le pidió apoyo a cf pero no se tuvo respuesta.25/02/2017 02 : 00 ADOLFO.FER : SEG: SE LE MANDA CORREO A BRENDA YDAVID INFORMANDO SITUACION QUE LLEGO EQUIPO, EN ESPERA DE RESPUESTA24/02/2017 07 : 19 ANA.ROSA : CSCcte. nos indica el equipo de CF llega golpeado, enviara evidencia paramandar a CF21/02/2017 02 : 58 JUANANTONIO : CSCse el indican nuevamente timepos al CTE16/02/2017 02 : 43 MARCO.DIAZ : TCF174 7401105015/02/2017 01 : 03 JUANANTONIO : CSCse le indican tiempos al CTE12/02/2017 12 : 30 Ricardo Espinosa : TCF2******MODELO 55h5c***SERIE55G1628D9H00340***F. EMBARQUE42773***ENVIADO A 201024***CARSSA28/01/2017 02 : 19 ERNESTO.HERN : TCF128/01/2017 02 : 18 ERNESTO.HERN : NP528/01/2017 00 : 07 201024 : SE ANEXA NOTA DE COMPRA Y SEPAS A REVIISON26/01/2017 09 : 00 201024 : P1A: O.C. 1006676, PANEL, # DE PARTE 173064 PREDIAGNOSTICO ENERO 25-1725/01/2017 09 : 08 201024 : V1.-SE VISITARA EL JUEVES 2525/01/2017 06 : 06 GABRIELA.B : ODSWTP21/01/2017 06 : 27 GABRIELA.B : %RIO GRANDE Y RIO SAN MARCOS, FACHADA,FACHADA GRIS CLARO</v>
          </cell>
          <cell r="AN1043" t="str">
            <v>3TE50G132311</v>
          </cell>
          <cell r="AO1043" t="str">
            <v>Básica</v>
          </cell>
          <cell r="AP1043" t="str">
            <v>Hisense</v>
          </cell>
          <cell r="AQ1043" t="str">
            <v>Opera</v>
          </cell>
          <cell r="AR1043" t="str">
            <v>FHD 1920 x 1080</v>
          </cell>
          <cell r="AS1043" t="str">
            <v>3TE50G1644B3G1644B3M010</v>
          </cell>
          <cell r="AT1043">
            <v>3</v>
          </cell>
          <cell r="AU1043" t="str">
            <v>50H7GB</v>
          </cell>
          <cell r="AV1043" t="str">
            <v>3TE50G1644B3</v>
          </cell>
          <cell r="AW1043" t="str">
            <v>G1644B3</v>
          </cell>
          <cell r="AX1043" t="str">
            <v>M010</v>
          </cell>
          <cell r="AY1043">
            <v>74011050</v>
          </cell>
          <cell r="AZ1043">
            <v>51011663</v>
          </cell>
          <cell r="BA1043">
            <v>80144497</v>
          </cell>
        </row>
        <row r="1044">
          <cell r="D1044">
            <v>60313788</v>
          </cell>
          <cell r="E1044" t="str">
            <v>A</v>
          </cell>
          <cell r="F1044" t="str">
            <v>TV</v>
          </cell>
          <cell r="G1044" t="str">
            <v>MARIA DE LOURDES CERVANTES HERNANDEZ</v>
          </cell>
          <cell r="H1044" t="str">
            <v>AV. DE LAS FLORES NO. 711 COL AMPLIACION CUCHUMA TECATE B.C.</v>
          </cell>
          <cell r="I1044" t="str">
            <v>6656548203 6651015110</v>
          </cell>
          <cell r="J1044" t="str">
            <v xml:space="preserve">HISENSE </v>
          </cell>
          <cell r="K1044" t="str">
            <v>32K20DW</v>
          </cell>
          <cell r="L1044" t="str">
            <v>32J134806H01417</v>
          </cell>
          <cell r="M1044" t="str">
            <v>TICKET =TKT/000024124</v>
          </cell>
          <cell r="N1044">
            <v>99</v>
          </cell>
          <cell r="O1044">
            <v>41733</v>
          </cell>
          <cell r="P1044">
            <v>42805</v>
          </cell>
          <cell r="Q1044">
            <v>201015</v>
          </cell>
          <cell r="R1044" t="str">
            <v xml:space="preserve">16/03/2017 06 : 15  JORGE.VAZ : TCF1
16/03/2017 06 : 15  JORGE.VAZ : NP5
 OC - 1008497
12/03/2017 05 : 39 201015 : P1 / PANEL , T171937 / OC - 1008580 </v>
          </cell>
          <cell r="S1044" t="str">
            <v>SE PIDIO PANEL Y NO LO SURTIERON</v>
          </cell>
          <cell r="T1044" t="str">
            <v xml:space="preserve">  Ricardo Sanchez Paniagua        </v>
          </cell>
          <cell r="U1044" t="str">
            <v>2017-04-26</v>
          </cell>
          <cell r="V1044" t="str">
            <v>Norte</v>
          </cell>
          <cell r="W1044" t="str">
            <v>FIRMA</v>
          </cell>
          <cell r="X1044" t="str">
            <v>TALLER</v>
          </cell>
          <cell r="Y1044">
            <v>42803</v>
          </cell>
          <cell r="Z1044">
            <v>1070</v>
          </cell>
          <cell r="AA1044" t="str">
            <v>M012</v>
          </cell>
          <cell r="AD1044" t="str">
            <v>tecate/ampl. cuchumar</v>
          </cell>
          <cell r="AE1044" t="str">
            <v>BC</v>
          </cell>
          <cell r="AF1044" t="str">
            <v>MX</v>
          </cell>
          <cell r="AG1044" t="str">
            <v>10406377</v>
          </cell>
          <cell r="AH1044" t="str">
            <v>MARIA DE LOURDES CERVANTES HERNANDE</v>
          </cell>
          <cell r="AI1044" t="str">
            <v>711 Av. de las flores</v>
          </cell>
          <cell r="AJ1044" t="str">
            <v>6656548203</v>
          </cell>
          <cell r="AK1044" t="str">
            <v>6651015110</v>
          </cell>
          <cell r="AL1044" t="str">
            <v>21449</v>
          </cell>
          <cell r="AM1044" t="str">
            <v>18/04/2017 06 : 06 ANA.LAURA : CSCCFNP54076506se le pide a cliente nos de oportunidad de que se restablezcan losembarques la sig. semana, cliente molesto por el tiempo que se lleva16/03/2017 06 : 15 JORGE.VAZ : TCF116/03/2017 06 : 15 JORGE.VAZ : NP512/03/2017 05 : 42 201015 : PERDON LAORDEN DE COMPRA CORRECTA ES : OC -100849712/03/2017 05 : 39 201015 : P1 / PANEL , T171937 / OC - 1008580 / TCF1PUEQUIPO EN TALLER / SISTEMA NO ME DEJA CAMBIAR ESTATUS10/03/2017 05 : 55 ANA.LAURA : ODSWTPTELNOR RD.-%LAS PALMAS Y SN DANIEL / REINCIDENCIA DE LA ODS 60305292KMA:90$180</v>
          </cell>
          <cell r="AN1044" t="str">
            <v>3TE32G143053</v>
          </cell>
          <cell r="AO1044" t="str">
            <v>Smart</v>
          </cell>
          <cell r="AP1044" t="str">
            <v>Hisense</v>
          </cell>
          <cell r="AQ1044" t="str">
            <v>Opera</v>
          </cell>
          <cell r="AR1044" t="str">
            <v>HD 1366 X 768</v>
          </cell>
          <cell r="AS1044" t="str">
            <v>3TE32G163827G163827M010</v>
          </cell>
          <cell r="AT1044">
            <v>7</v>
          </cell>
          <cell r="AU1044" t="str">
            <v>32H5B2</v>
          </cell>
          <cell r="AV1044" t="str">
            <v>3TE32G163827</v>
          </cell>
          <cell r="AW1044" t="str">
            <v>G163827</v>
          </cell>
          <cell r="AX1044" t="str">
            <v>M010</v>
          </cell>
          <cell r="AY1044">
            <v>74012399</v>
          </cell>
          <cell r="AZ1044">
            <v>51013324</v>
          </cell>
          <cell r="BA1044">
            <v>80144472</v>
          </cell>
        </row>
        <row r="1045">
          <cell r="D1045">
            <v>60311505</v>
          </cell>
          <cell r="E1045" t="str">
            <v>A</v>
          </cell>
          <cell r="F1045" t="str">
            <v>TV</v>
          </cell>
          <cell r="G1045" t="str">
            <v>ALEJANDRO ZUÑIGA BOTELLO</v>
          </cell>
          <cell r="H1045" t="str">
            <v>CTO. LOS ENEBROS NO. 10B FRACC EL REFUGIO QUINTAS CAMPESTRE</v>
          </cell>
          <cell r="I1045">
            <v>6642798590</v>
          </cell>
          <cell r="J1045" t="str">
            <v xml:space="preserve">HISENSE </v>
          </cell>
          <cell r="K1045" t="str">
            <v>50K20DW</v>
          </cell>
          <cell r="L1045" t="str">
            <v>50G143064H01530</v>
          </cell>
          <cell r="M1045" t="str">
            <v>TICKET 798808567971670949991677</v>
          </cell>
          <cell r="N1045">
            <v>7641</v>
          </cell>
          <cell r="O1045">
            <v>41958</v>
          </cell>
          <cell r="P1045">
            <v>42851</v>
          </cell>
          <cell r="Q1045">
            <v>201015</v>
          </cell>
          <cell r="R1045" t="str">
            <v xml:space="preserve">22/02/2017 07 : 26  ERNESTO.HERN : TCF1
22/02/2017 07 : 26  ERNESTO.HERN : NP5
18/02/2017 01 : 27 201015 : P1 / PANEL T173331 / OC-1007583 </v>
          </cell>
          <cell r="S1045" t="str">
            <v>SE PIDIO PANEL Y NO LO SURTIERON</v>
          </cell>
          <cell r="T1045" t="str">
            <v xml:space="preserve">  Ricardo Sanchez Paniagua        </v>
          </cell>
          <cell r="U1045" t="str">
            <v>2017-04-26</v>
          </cell>
          <cell r="V1045" t="str">
            <v>Norte</v>
          </cell>
          <cell r="W1045" t="str">
            <v>FIRMA</v>
          </cell>
          <cell r="X1045" t="str">
            <v>TALLER</v>
          </cell>
          <cell r="Y1045">
            <v>42780</v>
          </cell>
          <cell r="Z1045">
            <v>822</v>
          </cell>
          <cell r="AA1045" t="str">
            <v>M010</v>
          </cell>
          <cell r="AD1045" t="str">
            <v>TIJUANA/REFUGIO QUINTAS CAMPESTRE</v>
          </cell>
          <cell r="AE1045" t="str">
            <v>BC</v>
          </cell>
          <cell r="AF1045" t="str">
            <v>MX</v>
          </cell>
          <cell r="AG1045" t="str">
            <v>10411749</v>
          </cell>
          <cell r="AH1045" t="str">
            <v>ALEJANDRO ZUÑOGA BOTELLO</v>
          </cell>
          <cell r="AI1045" t="str">
            <v>10B CIRCUITO DE LOS ENEBROS</v>
          </cell>
          <cell r="AJ1045" t="str">
            <v>6642798590</v>
          </cell>
          <cell r="AK1045">
            <v>0</v>
          </cell>
          <cell r="AL1045" t="str">
            <v>22253</v>
          </cell>
          <cell r="AM1045" t="str">
            <v>26/04/2017 02 : 18 MARIELA.CHA : CSCEn espera de respuesta de CF pero cliente cuelga24/03/2017 02 : 22 MARIELA.CHA : CSCSe le menciona que se le autorizo un cambio y son 20 días hábiles parala entrega01/03/2017 01 : 35 GABRIELA.B : CSCSe Confirma información de CF se pide Esperar22/02/2017 07 : 26 ERNESTO.HERN : TCF122/02/2017 07 : 26 ERNESTO.HERN : NP518/02/2017 01 : 27 201015 : P1 / PANEL T173331 / OC-1007583 SE HACEPREDIAGNOSTICO Y SE PIDE PANEL / TCF1PU EQUIPO EN CASA DE CLIENTE17/02/2017 07 : 05 MARIA.EUGENI : SEG: V1PSEG: DGR10/02/2017 03 : 07 MARTINEZ.G : ODSWTP% FARMACIA SIMILARES Y LA PEÑITA</v>
          </cell>
          <cell r="AN1045" t="str">
            <v>1TE50B8NUSCB</v>
          </cell>
          <cell r="AO1045" t="str">
            <v>Smart</v>
          </cell>
          <cell r="AP1045" t="str">
            <v>Hisense</v>
          </cell>
          <cell r="AQ1045" t="str">
            <v>Opera</v>
          </cell>
          <cell r="AR1045" t="str">
            <v>FHD 1920 x 1080</v>
          </cell>
          <cell r="AS1045" t="str">
            <v>3TE50G165140G165140M010</v>
          </cell>
          <cell r="AT1045">
            <v>164</v>
          </cell>
          <cell r="AU1045" t="str">
            <v>50H7GB</v>
          </cell>
          <cell r="AV1045" t="str">
            <v>3TE50G165140</v>
          </cell>
          <cell r="AW1045" t="str">
            <v>G165140</v>
          </cell>
          <cell r="AX1045" t="str">
            <v>M010</v>
          </cell>
          <cell r="AY1045">
            <v>74012400</v>
          </cell>
          <cell r="AZ1045">
            <v>51013325</v>
          </cell>
          <cell r="BA1045">
            <v>80148527</v>
          </cell>
        </row>
        <row r="1046">
          <cell r="D1046">
            <v>60314395</v>
          </cell>
          <cell r="E1046" t="str">
            <v>A</v>
          </cell>
          <cell r="F1046" t="str">
            <v>TV</v>
          </cell>
          <cell r="G1046" t="str">
            <v xml:space="preserve">NORMA ALICIA CHAVEZ AVILA </v>
          </cell>
          <cell r="H1046" t="str">
            <v>AV. LA RIVIERA NO. 4308 FRACC COLINAS DEL MEDITERRANEO , TIJUANA B.C.</v>
          </cell>
          <cell r="I1046">
            <v>6646285927</v>
          </cell>
          <cell r="J1046" t="str">
            <v xml:space="preserve">HISENSE </v>
          </cell>
          <cell r="K1046" t="str">
            <v>50K20DW</v>
          </cell>
          <cell r="L1046" t="str">
            <v>50J140464H02340</v>
          </cell>
          <cell r="M1046" t="str">
            <v>FOLIO DE CUENTA : 16757041</v>
          </cell>
          <cell r="N1046">
            <v>8999</v>
          </cell>
          <cell r="O1046">
            <v>41734</v>
          </cell>
          <cell r="P1046">
            <v>42852</v>
          </cell>
          <cell r="Q1046">
            <v>201015</v>
          </cell>
          <cell r="R1046" t="str">
            <v xml:space="preserve">05/04/2017 11 : 15  ARANTXA.MON : TCF1
05/04/2017 11 : 15  ARANTXA.MON : NP5
19/03/2017 05 : 36 201015 : P1 / PANEL , T173331 / OC - 1008836 </v>
          </cell>
          <cell r="S1046" t="str">
            <v>SE PIDIO PANEL Y NO LO SURTIERON</v>
          </cell>
          <cell r="T1046" t="str">
            <v xml:space="preserve">    Ricardo Sanchez Paniagua      </v>
          </cell>
          <cell r="U1046" t="str">
            <v>2017-04-27</v>
          </cell>
          <cell r="V1046" t="str">
            <v>Norte</v>
          </cell>
          <cell r="W1046" t="str">
            <v>FIRMA</v>
          </cell>
          <cell r="X1046" t="str">
            <v>TALLER</v>
          </cell>
          <cell r="Y1046">
            <v>42811</v>
          </cell>
          <cell r="Z1046">
            <v>1077</v>
          </cell>
          <cell r="AA1046" t="str">
            <v>M012</v>
          </cell>
          <cell r="AD1046" t="str">
            <v>Tijuana/Colina del Mediterraneo</v>
          </cell>
          <cell r="AE1046" t="str">
            <v>BC</v>
          </cell>
          <cell r="AF1046" t="str">
            <v>MX</v>
          </cell>
          <cell r="AG1046" t="str">
            <v>10414509</v>
          </cell>
          <cell r="AH1046" t="str">
            <v>NORMA ALICIA CHAVEZ AVILA</v>
          </cell>
          <cell r="AI1046" t="str">
            <v>4308 Ave. La Riviera</v>
          </cell>
          <cell r="AJ1046" t="str">
            <v>6646285927</v>
          </cell>
          <cell r="AK1046">
            <v>0</v>
          </cell>
          <cell r="AL1046" t="str">
            <v>22530</v>
          </cell>
          <cell r="AM1046" t="str">
            <v>25/04/2017 06 : 00 ANA.LAURA : CFNP25/04/2017 06 : 00 ANA.LAURA : CSCse le comenta a cte q estamos en tiempo y forma con proceso CF06/04/2017 01 : 43 MARIELA.CHA : CSCse le menciona que se le autorizo un cambio y son de 20 días hábilespara la entregaCliente cuenta con aparato dañado05/04/2017 11 : 15 ARANTXA.MON : TCF105/04/2017 11 : 15 ARANTXA.MON : NP519/03/2017 05 : 36 201015 : P1 / PANEL , T173331 / OC - 1008836 / TCF1PUEQUIPO EN TALLER16/03/2017 04 : 04 GERARDO.GRA : ODSWTP ELABORADA POR EMC*RD% PRIVADA EN FRACCIONAMIENTO PEQUEÑOEN EL SOLER. CERCA DE IGLESIA DULCE MARIA</v>
          </cell>
          <cell r="AN1046" t="str">
            <v>1TE50B8NUSCB</v>
          </cell>
          <cell r="AO1046" t="str">
            <v>Smart</v>
          </cell>
          <cell r="AP1046" t="str">
            <v>Hisense</v>
          </cell>
          <cell r="AQ1046" t="str">
            <v>Opera</v>
          </cell>
          <cell r="AR1046" t="str">
            <v>FHD 1920 x 1080</v>
          </cell>
          <cell r="AS1046" t="str">
            <v>3TE55G161437G161437M010</v>
          </cell>
          <cell r="AT1046">
            <v>7</v>
          </cell>
          <cell r="AU1046" t="str">
            <v>55H5C</v>
          </cell>
          <cell r="AV1046" t="str">
            <v>3TE55G161437</v>
          </cell>
          <cell r="AW1046" t="str">
            <v>G161437</v>
          </cell>
          <cell r="AX1046" t="str">
            <v>M010</v>
          </cell>
          <cell r="AY1046">
            <v>74012351</v>
          </cell>
          <cell r="AZ1046">
            <v>51013275</v>
          </cell>
          <cell r="BA1046">
            <v>80143828</v>
          </cell>
        </row>
        <row r="1047">
          <cell r="D1047">
            <v>60313079</v>
          </cell>
          <cell r="E1047" t="str">
            <v>A</v>
          </cell>
          <cell r="F1047" t="str">
            <v>TV</v>
          </cell>
          <cell r="G1047" t="str">
            <v>RICARDO ALAVEZ ROJAS</v>
          </cell>
          <cell r="H1047" t="str">
            <v>REAL DE LA LOMA NO. 11C FRACC REAL DE SAN FRANCISCO TIJUANA B.C.</v>
          </cell>
          <cell r="I1047">
            <v>6642117222</v>
          </cell>
          <cell r="J1047" t="str">
            <v xml:space="preserve">HISENSE </v>
          </cell>
          <cell r="K1047" t="str">
            <v>32K20DW</v>
          </cell>
          <cell r="L1047" t="str">
            <v>32J134806H02813</v>
          </cell>
          <cell r="M1047" t="str">
            <v>CARTA ACEPTACION FOLIO 016513961</v>
          </cell>
          <cell r="N1047">
            <v>3740</v>
          </cell>
          <cell r="O1047">
            <v>41734</v>
          </cell>
          <cell r="P1047">
            <v>42851</v>
          </cell>
          <cell r="Q1047">
            <v>201015</v>
          </cell>
          <cell r="R1047" t="str">
            <v xml:space="preserve">15/03/2017 06 : 46  JORGE.VAZ : NP5
05/03/2017 05 : 15 201015 : P1/ PANEL , T171937 , OC - 1008229 </v>
          </cell>
          <cell r="S1047" t="str">
            <v>SE PIDIO PANEL Y NO LO SURTIERON</v>
          </cell>
          <cell r="T1047" t="str">
            <v xml:space="preserve">  Ricardo Sanchez Paniagua        </v>
          </cell>
          <cell r="U1047" t="str">
            <v>2017-04-27</v>
          </cell>
          <cell r="V1047" t="str">
            <v>Norte</v>
          </cell>
          <cell r="W1047" t="str">
            <v>FIRMA</v>
          </cell>
          <cell r="X1047" t="str">
            <v>TALLER</v>
          </cell>
          <cell r="Y1047">
            <v>42795</v>
          </cell>
          <cell r="Z1047">
            <v>1061</v>
          </cell>
          <cell r="AA1047" t="str">
            <v>M012</v>
          </cell>
          <cell r="AD1047" t="str">
            <v>Tijuana/ Real de Sn Francisco</v>
          </cell>
          <cell r="AE1047" t="str">
            <v>BC</v>
          </cell>
          <cell r="AF1047" t="str">
            <v>MX</v>
          </cell>
          <cell r="AG1047" t="str">
            <v>10413396</v>
          </cell>
          <cell r="AH1047" t="str">
            <v>RICARDO ALAVEZ</v>
          </cell>
          <cell r="AI1047" t="str">
            <v>7301 Av Real de la Lomas Int 11C</v>
          </cell>
          <cell r="AJ1047" t="str">
            <v>6642117222</v>
          </cell>
          <cell r="AK1047">
            <v>0</v>
          </cell>
          <cell r="AL1047" t="str">
            <v>22236</v>
          </cell>
          <cell r="AM1047" t="str">
            <v>11/04/2017 03 : 08 ANA.ROSA : CSCse le indica a cte de la autorización de CF y del tiempo de respuesta(25diashabiles)15/03/2017 06 : 47 JORGE.VAZ : TCF115/03/2017 06 : 46 JORGE.VAZ : NP505/03/2017 05 : 15 201015 : P1/ PANEL , T171937 , OC - 1008229 , SEHABLO CON CLIENTE Y SE HIZO PREDIAGNOSTICO / TCF1PU EQUIPO ENCASA DE CLIENTE01/03/2017 22 : 57 GABRIELA.B : ODSWTP01/03/2017 02 : 42 GABRIELA.B : RD % REAL DE ISUCA Y REAL DE MATAMOROS</v>
          </cell>
          <cell r="AN1047" t="str">
            <v>3TE32G143053</v>
          </cell>
          <cell r="AO1047" t="str">
            <v>Smart</v>
          </cell>
          <cell r="AP1047" t="str">
            <v>Hisense</v>
          </cell>
          <cell r="AQ1047" t="str">
            <v>Opera</v>
          </cell>
          <cell r="AR1047" t="str">
            <v>HD 1366 X 768</v>
          </cell>
          <cell r="AS1047" t="str">
            <v>3TE32G163827G163827M010</v>
          </cell>
          <cell r="AT1047">
            <v>7</v>
          </cell>
          <cell r="AU1047" t="str">
            <v>32H5B2</v>
          </cell>
          <cell r="AV1047" t="str">
            <v>3TE32G163827</v>
          </cell>
          <cell r="AW1047" t="str">
            <v>G163827</v>
          </cell>
          <cell r="AX1047" t="str">
            <v>M010</v>
          </cell>
          <cell r="AY1047">
            <v>74012401</v>
          </cell>
          <cell r="AZ1047">
            <v>51013326</v>
          </cell>
          <cell r="BA1047">
            <v>80144479</v>
          </cell>
        </row>
        <row r="1048">
          <cell r="D1048">
            <v>60316616</v>
          </cell>
          <cell r="E1048" t="str">
            <v>A</v>
          </cell>
          <cell r="F1048" t="str">
            <v>TV</v>
          </cell>
          <cell r="G1048" t="str">
            <v>LUIS EDUARDO GUTIERREZ PONCE</v>
          </cell>
          <cell r="H1048" t="str">
            <v>BENITO JUAREZ NO. 114, COL. CENTRO</v>
          </cell>
          <cell r="I1048" t="str">
            <v>323 1129532</v>
          </cell>
          <cell r="J1048" t="str">
            <v>HISENSE</v>
          </cell>
          <cell r="K1048" t="str">
            <v>50K20DW</v>
          </cell>
          <cell r="L1048" t="str">
            <v>50G143292H00448</v>
          </cell>
          <cell r="M1048" t="str">
            <v>CARTA FACTURA</v>
          </cell>
          <cell r="N1048">
            <v>0</v>
          </cell>
          <cell r="O1048">
            <v>42884</v>
          </cell>
          <cell r="P1048">
            <v>42802</v>
          </cell>
          <cell r="Q1048">
            <v>201023</v>
          </cell>
          <cell r="R1048" t="str">
            <v>SE SOLICITO PANEL-173331 Y MAIN POWER BOARD-171496, CON EL OC1009855</v>
          </cell>
          <cell r="S1048" t="str">
            <v>FALLA: NO TIENE IMAGEN, SOLO AUDIO, SE S</v>
          </cell>
          <cell r="T1048" t="str">
            <v xml:space="preserve">    GABRIELA RIVAS DELGADO        </v>
          </cell>
          <cell r="U1048" t="str">
            <v>2017-04-25</v>
          </cell>
          <cell r="V1048" t="str">
            <v>Norte</v>
          </cell>
          <cell r="W1048" t="str">
            <v>FIRMA</v>
          </cell>
          <cell r="X1048" t="str">
            <v>TALLER</v>
          </cell>
          <cell r="Y1048">
            <v>42846</v>
          </cell>
          <cell r="AA1048" t="str">
            <v>M010</v>
          </cell>
          <cell r="AD1048" t="str">
            <v>SAN BLAS/CENTRO</v>
          </cell>
          <cell r="AE1048" t="str">
            <v>NAY</v>
          </cell>
          <cell r="AF1048" t="str">
            <v>MX</v>
          </cell>
          <cell r="AG1048" t="str">
            <v>10416552</v>
          </cell>
          <cell r="AH1048" t="str">
            <v>LUIS EDUARDO GUTIERREZ PONCE</v>
          </cell>
          <cell r="AI1048" t="str">
            <v>NO. 114 BENITO JUAREZ</v>
          </cell>
          <cell r="AJ1048" t="str">
            <v>323 1129532</v>
          </cell>
          <cell r="AK1048">
            <v>0</v>
          </cell>
          <cell r="AL1048" t="str">
            <v>63740</v>
          </cell>
          <cell r="AM1048" t="str">
            <v>26/04/2017 05 : 00 MARIA.EUGENI : SEG: OC-1009855SEG: T171496/Tarjeta de suministro eléctrico - Power25/04/2017 01 : 47 ARANTXA.MON : TCF125/04/2017 01 : 47 ARANTXA.MON : NP522/04/2017 01 : 23 GABRIELA.B : ODSWTP22/04/2017 01 : 22 GABRIELA.B : RD % TELMEX</v>
          </cell>
          <cell r="AN1048" t="str">
            <v>1TE50B8NUSCB</v>
          </cell>
          <cell r="AO1048" t="str">
            <v>Smart</v>
          </cell>
          <cell r="AP1048" t="str">
            <v>Hisense</v>
          </cell>
          <cell r="AQ1048" t="str">
            <v>Opera</v>
          </cell>
          <cell r="AR1048" t="str">
            <v>FHD 1920 x 1080</v>
          </cell>
          <cell r="AS1048" t="str">
            <v>3TE55G161437G161437M010</v>
          </cell>
          <cell r="AT1048">
            <v>7</v>
          </cell>
          <cell r="AU1048" t="str">
            <v>55H5C</v>
          </cell>
          <cell r="AV1048" t="str">
            <v>3TE55G161437</v>
          </cell>
          <cell r="AW1048" t="str">
            <v>G161437</v>
          </cell>
          <cell r="AX1048" t="str">
            <v>M010</v>
          </cell>
          <cell r="AY1048">
            <v>74012347</v>
          </cell>
          <cell r="AZ1048">
            <v>51013271</v>
          </cell>
          <cell r="BA1048">
            <v>80143891</v>
          </cell>
        </row>
        <row r="1049">
          <cell r="D1049">
            <v>60316643</v>
          </cell>
          <cell r="E1049" t="str">
            <v>A</v>
          </cell>
          <cell r="F1049" t="str">
            <v>TV</v>
          </cell>
          <cell r="G1049" t="str">
            <v>IVAN BAÑUELOS ORTEGA</v>
          </cell>
          <cell r="H1049" t="str">
            <v>PRIV. COUNTRY CLUB NO. 14 COL. VERSALLES, TEPIC, NAY</v>
          </cell>
          <cell r="I1049">
            <v>2140449</v>
          </cell>
          <cell r="J1049" t="str">
            <v>HISENSE</v>
          </cell>
          <cell r="K1049" t="str">
            <v>43H7C</v>
          </cell>
          <cell r="L1049" t="str">
            <v>43G1632G4H00405</v>
          </cell>
          <cell r="M1049" t="str">
            <v>LWBQ35121</v>
          </cell>
          <cell r="N1049">
            <v>0</v>
          </cell>
          <cell r="O1049">
            <v>42106</v>
          </cell>
          <cell r="P1049">
            <v>42829</v>
          </cell>
          <cell r="Q1049">
            <v>201023</v>
          </cell>
          <cell r="R1049">
            <v>0</v>
          </cell>
          <cell r="S1049" t="str">
            <v>FALLA: RAYA EN PARTE BAJA DE PANEL, SE R</v>
          </cell>
          <cell r="T1049" t="str">
            <v xml:space="preserve">    GABRIELA RIVAS DELGADO        </v>
          </cell>
          <cell r="U1049" t="str">
            <v>2017-04-25</v>
          </cell>
          <cell r="V1049" t="str">
            <v>Norte</v>
          </cell>
          <cell r="W1049" t="str">
            <v>FIRMA</v>
          </cell>
          <cell r="X1049" t="str">
            <v>TALLER</v>
          </cell>
          <cell r="Y1049">
            <v>42846</v>
          </cell>
          <cell r="Z1049">
            <v>740</v>
          </cell>
          <cell r="AA1049" t="str">
            <v>M012</v>
          </cell>
          <cell r="AD1049" t="str">
            <v>VERSALLES/TEPIC</v>
          </cell>
          <cell r="AE1049" t="str">
            <v>NAY</v>
          </cell>
          <cell r="AF1049" t="str">
            <v>MX</v>
          </cell>
          <cell r="AG1049" t="str">
            <v>10416580</v>
          </cell>
          <cell r="AH1049" t="str">
            <v>IVAN BAÑUELOS ORTEGA</v>
          </cell>
          <cell r="AI1049" t="str">
            <v>NO. 14 PRIVADA COUNTRY CLUB</v>
          </cell>
          <cell r="AJ1049" t="str">
            <v>2140449</v>
          </cell>
          <cell r="AK1049">
            <v>0</v>
          </cell>
          <cell r="AL1049" t="str">
            <v>63139</v>
          </cell>
          <cell r="AM1049" t="str">
            <v>25/04/2017 01 : 51 ARANTXA.MON : TCF125/04/2017 01 : 51 ARANTXA.MON : NP522/04/2017 07 : 16 201023 : P1-197917-LCD-OC100985622/04/2017 01 : 56 GABRIELA.B : ODSWTP22/04/2017 01 : 55 GABRIELA.B : RD % LIVERPOOL</v>
          </cell>
          <cell r="AN1049" t="str">
            <v>3TE43G154905</v>
          </cell>
          <cell r="AO1049" t="str">
            <v>Smart</v>
          </cell>
          <cell r="AP1049" t="str">
            <v>Hisense</v>
          </cell>
          <cell r="AQ1049" t="str">
            <v>Opera</v>
          </cell>
          <cell r="AR1049" t="str">
            <v>UHD 3840 X 2160</v>
          </cell>
          <cell r="AS1049" t="str">
            <v>3TE43G1627B1G1627B1M010</v>
          </cell>
          <cell r="AT1049" t="e">
            <v>#N/A</v>
          </cell>
          <cell r="AU1049" t="str">
            <v>43H7C</v>
          </cell>
          <cell r="AV1049" t="str">
            <v>3TE43G1627B1</v>
          </cell>
          <cell r="AW1049" t="str">
            <v>G1627B1</v>
          </cell>
          <cell r="AX1049" t="str">
            <v>M010</v>
          </cell>
          <cell r="AY1049">
            <v>74012344</v>
          </cell>
          <cell r="AZ1049">
            <v>51013268</v>
          </cell>
          <cell r="BA1049">
            <v>80143830</v>
          </cell>
        </row>
        <row r="1050">
          <cell r="D1050">
            <v>60311511</v>
          </cell>
          <cell r="E1050" t="str">
            <v>A</v>
          </cell>
          <cell r="F1050" t="str">
            <v>TV</v>
          </cell>
          <cell r="G1050" t="str">
            <v>Juventino Guzman Arcos</v>
          </cell>
          <cell r="H1050" t="str">
            <v>ENCINO NO. 28 CONGREGACION ANAHUAC , PUEBLOVIEJO, VERACUZ</v>
          </cell>
          <cell r="I1050" t="str">
            <v>833 340 9447</v>
          </cell>
          <cell r="J1050" t="str">
            <v>HISENSE</v>
          </cell>
          <cell r="K1050" t="str">
            <v>50K20D</v>
          </cell>
          <cell r="L1050" t="str">
            <v>50J140472H06894</v>
          </cell>
          <cell r="M1050">
            <v>935813</v>
          </cell>
          <cell r="N1050">
            <v>6999</v>
          </cell>
          <cell r="O1050">
            <v>41811</v>
          </cell>
          <cell r="P1050">
            <v>42780</v>
          </cell>
          <cell r="Q1050">
            <v>202255</v>
          </cell>
          <cell r="R1050" t="str">
            <v xml:space="preserve">23/02/2017 00 : 07  ERNESTO.HERN : NP5
21/02/2017 01 : 24 202255 : P1: SE SOLITA TARJETA PRINCIPAL CON NUMERO OC-1007668 </v>
          </cell>
          <cell r="S1050" t="str">
            <v/>
          </cell>
          <cell r="T1050" t="str">
            <v xml:space="preserve">   ROBERTO IZQUIERDO DE ANDA      </v>
          </cell>
          <cell r="U1050" t="str">
            <v>2017-04-24</v>
          </cell>
          <cell r="V1050" t="str">
            <v>Norte</v>
          </cell>
          <cell r="W1050" t="str">
            <v>FIRMA</v>
          </cell>
          <cell r="X1050" t="str">
            <v>TALLER</v>
          </cell>
          <cell r="Y1050">
            <v>42780</v>
          </cell>
          <cell r="Z1050">
            <v>969</v>
          </cell>
          <cell r="AA1050" t="str">
            <v>M010</v>
          </cell>
          <cell r="AD1050" t="str">
            <v>veracruz /congregacion anahuac</v>
          </cell>
          <cell r="AE1050" t="str">
            <v>VER</v>
          </cell>
          <cell r="AF1050" t="str">
            <v>MX</v>
          </cell>
          <cell r="AG1050" t="str">
            <v>10361754</v>
          </cell>
          <cell r="AH1050" t="str">
            <v>JUVENTIONO GUZMAN ARCOS</v>
          </cell>
          <cell r="AI1050" t="str">
            <v>calle encino num 28</v>
          </cell>
          <cell r="AJ1050" t="str">
            <v>833409447</v>
          </cell>
          <cell r="AK1050">
            <v>0</v>
          </cell>
          <cell r="AL1050" t="str">
            <v>92035</v>
          </cell>
          <cell r="AM1050" t="str">
            <v>12/04/2017 23 : 17 BRENDA.MORA : CSCSe le menciona al cliente que el equipo se enviaría aprox. en 10 días.14/03/2017 06 : 57 Ricardo Espinosa : TCF1PU CSA14/03/2017 06 : 57 Ricardo Espinosa : TCF1DR23/02/2017 00 : 07 ERNESTO.HERN : TCF123/02/2017 00 : 07 ERNESTO.HERN : NP521/02/2017 01 : 24 202255 : P1: SE SOLITA TARJETA PRINCIPAL CON NUMEROOC-1007668 YA QUE EL EQUIPO SE REINICIA CONSTANTEMENTE Y TIENE RUIDO CUANDO SE USA SEÑAL DE HDMI, PROBLEMA RADICA EN TARJETAPRINCIPAL18/02/2017 02 : 07 202255 : EQUIPO EN TALLER SE PROCEDERA A REVISION16/02/2017 02 : 37 MARIA.EUGENI : SEG: CSA Favor de actualizar folio ycolocar In Progress.15/02/2017 00 : 38 JUANANTONIO : ODSWTPREINCIDENCIA DE LA ODS 60293945 EL CTE LLEVA EL EQ A TALLERYA VAN 3 REPARACIONES</v>
          </cell>
          <cell r="AN1050" t="str">
            <v>3TE50G132311</v>
          </cell>
          <cell r="AO1050" t="str">
            <v>Básica</v>
          </cell>
          <cell r="AP1050" t="str">
            <v>Hisense</v>
          </cell>
          <cell r="AQ1050" t="str">
            <v>Opera</v>
          </cell>
          <cell r="AR1050" t="str">
            <v>FHD 1920 x 1080</v>
          </cell>
          <cell r="AS1050" t="str">
            <v>3TE50G165140G165140M010</v>
          </cell>
          <cell r="AT1050">
            <v>164</v>
          </cell>
          <cell r="AU1050" t="str">
            <v>50H7GB</v>
          </cell>
          <cell r="AV1050" t="str">
            <v>3TE50G165140</v>
          </cell>
          <cell r="AW1050" t="str">
            <v>G165140</v>
          </cell>
          <cell r="AX1050" t="str">
            <v>M010</v>
          </cell>
          <cell r="AY1050">
            <v>74012402</v>
          </cell>
          <cell r="AZ1050">
            <v>51013327</v>
          </cell>
          <cell r="BA1050">
            <v>80148529</v>
          </cell>
        </row>
        <row r="1051">
          <cell r="D1051">
            <v>60316069</v>
          </cell>
          <cell r="E1051" t="str">
            <v>A</v>
          </cell>
          <cell r="F1051" t="str">
            <v>TV</v>
          </cell>
          <cell r="G1051" t="str">
            <v>YOLLITZIN CASTAÑEDA</v>
          </cell>
          <cell r="H1051" t="str">
            <v>GUAYABO NO. 223 FRACC LOMAS DEL VALLE , ENSENADA B.C.</v>
          </cell>
          <cell r="I1051">
            <v>6461117987</v>
          </cell>
          <cell r="J1051" t="str">
            <v xml:space="preserve">HISENSE </v>
          </cell>
          <cell r="K1051" t="str">
            <v>50K20DW</v>
          </cell>
          <cell r="L1051" t="str">
            <v>50G143292H01721</v>
          </cell>
          <cell r="M1051" t="str">
            <v>CARTA TELNOR</v>
          </cell>
          <cell r="N1051">
            <v>14409</v>
          </cell>
          <cell r="O1051">
            <v>42167</v>
          </cell>
          <cell r="P1051">
            <v>42112</v>
          </cell>
          <cell r="Q1051">
            <v>201015</v>
          </cell>
          <cell r="R1051" t="str">
            <v xml:space="preserve">19/04/2017 03 : 02  ARANTXA.MON : NP5
18/04/2017 06 : 20 201015 : P1 / PANEL , T173331 / OC - 1009680 </v>
          </cell>
          <cell r="S1051" t="str">
            <v>SE PIDIO PANEL Y NO LO SURTIERON</v>
          </cell>
          <cell r="T1051" t="str">
            <v xml:space="preserve">  Ricardo Sanchez Paniagua        </v>
          </cell>
          <cell r="U1051" t="str">
            <v>2017-04-24</v>
          </cell>
          <cell r="V1051" t="str">
            <v>Norte</v>
          </cell>
          <cell r="W1051" t="str">
            <v>FIRMA</v>
          </cell>
          <cell r="X1051" t="str">
            <v>TALLER</v>
          </cell>
          <cell r="Y1051">
            <v>42842</v>
          </cell>
          <cell r="Z1051">
            <v>675</v>
          </cell>
          <cell r="AA1051" t="str">
            <v>M012</v>
          </cell>
          <cell r="AD1051" t="str">
            <v>Ensenada/Lisos</v>
          </cell>
          <cell r="AE1051" t="str">
            <v>BC</v>
          </cell>
          <cell r="AF1051" t="str">
            <v>MX</v>
          </cell>
          <cell r="AG1051" t="str">
            <v>10276084</v>
          </cell>
          <cell r="AH1051" t="str">
            <v>YOLLITZIN CASTAÑEDA</v>
          </cell>
          <cell r="AI1051" t="str">
            <v>223 Guayabo</v>
          </cell>
          <cell r="AJ1051" t="str">
            <v>6461117987</v>
          </cell>
          <cell r="AK1051">
            <v>0</v>
          </cell>
          <cell r="AL1051" t="str">
            <v>22830</v>
          </cell>
          <cell r="AM1051" t="str">
            <v>19/04/2017 03 : 03 ARANTXA.MON : TCF119/04/2017 03 : 02 ARANTXA.MON : NP518/04/2017 06 : 20 201015 : P1 / PANEL , T173331 / OC - 1009680 , SEHIZO PREDIAGNOSTICO DE ACUERDO A LA PLATICA CON EL CLIENTE YEL JUEVES SE RECOGERA TV EN DOMICILIO DE CLIENTE18/04/2017 05 : 20 201015 : V1 / 20/04/2017 , 10.00 - 16.00 HS. MIENTRASSE CONTACTARA AL CLIENTE PARA PODER HACER PREDIAGNOSTICO18/04/2017 05 : 18 201015 : SPKA / TIJUANA - ENSENADA 222 KM IDA YVUELTA X $ 2.00 = $ 444.0018/04/2017 02 : 21 GERARDO.GRA : ODSWTP ELABORADA POR EMC*RD% ALISOS Y ENCENADAODS CON FALLA ANTERIOR 60205286</v>
          </cell>
          <cell r="AN1051" t="str">
            <v>1TE50B8NUSCB</v>
          </cell>
          <cell r="AO1051" t="str">
            <v>Smart</v>
          </cell>
          <cell r="AP1051" t="str">
            <v>Hisense</v>
          </cell>
          <cell r="AQ1051" t="str">
            <v>Opera</v>
          </cell>
          <cell r="AR1051" t="str">
            <v>FHD 1920 x 1080</v>
          </cell>
          <cell r="AS1051" t="str">
            <v>3TE55G161437G161437M010</v>
          </cell>
          <cell r="AT1051">
            <v>7</v>
          </cell>
          <cell r="AU1051" t="str">
            <v>55H5C</v>
          </cell>
          <cell r="AV1051" t="str">
            <v>3TE55G161437</v>
          </cell>
          <cell r="AW1051" t="str">
            <v>G161437</v>
          </cell>
          <cell r="AX1051" t="str">
            <v>M010</v>
          </cell>
          <cell r="AY1051">
            <v>74012348</v>
          </cell>
          <cell r="AZ1051">
            <v>51013272</v>
          </cell>
          <cell r="BA1051">
            <v>80143827</v>
          </cell>
        </row>
        <row r="1052">
          <cell r="D1052">
            <v>60314025</v>
          </cell>
          <cell r="E1052" t="str">
            <v>A</v>
          </cell>
          <cell r="F1052" t="str">
            <v>TV</v>
          </cell>
          <cell r="G1052" t="str">
            <v>RICARDO MARTINEZ</v>
          </cell>
          <cell r="H1052" t="str">
            <v xml:space="preserve">RIO SALTON 120-A, VILLA DE ALCALA, CIENEGA DE FLORES </v>
          </cell>
          <cell r="I1052">
            <v>8180295494</v>
          </cell>
          <cell r="J1052" t="str">
            <v>HISENSE</v>
          </cell>
          <cell r="K1052" t="str">
            <v>LC54N7000U</v>
          </cell>
          <cell r="L1052" t="str">
            <v>65G1614E7H00051</v>
          </cell>
          <cell r="M1052" t="str">
            <v>FACTURA</v>
          </cell>
          <cell r="N1052">
            <v>5291.38</v>
          </cell>
          <cell r="O1052">
            <v>46344</v>
          </cell>
          <cell r="P1052">
            <v>42817</v>
          </cell>
          <cell r="Q1052">
            <v>201024</v>
          </cell>
          <cell r="R1052" t="str">
            <v xml:space="preserve">04/04/17 04:30 SERGIO FERRER </v>
          </cell>
          <cell r="S1052" t="str">
            <v/>
          </cell>
          <cell r="T1052" t="str">
            <v xml:space="preserve">    SOFIA VAZQUEZ                 </v>
          </cell>
          <cell r="U1052" t="str">
            <v>2017-04-19</v>
          </cell>
          <cell r="V1052" t="str">
            <v>Norte</v>
          </cell>
          <cell r="W1052" t="str">
            <v>FIRMA</v>
          </cell>
          <cell r="X1052" t="str">
            <v>TALLER</v>
          </cell>
          <cell r="Y1052">
            <v>42807</v>
          </cell>
          <cell r="Z1052">
            <v>-3537</v>
          </cell>
          <cell r="AA1052" t="str">
            <v>M010</v>
          </cell>
          <cell r="AD1052" t="str">
            <v>residencial dinastia/monterrey</v>
          </cell>
          <cell r="AE1052" t="str">
            <v>NL</v>
          </cell>
          <cell r="AF1052" t="str">
            <v>MX</v>
          </cell>
          <cell r="AG1052" t="str">
            <v>10408530</v>
          </cell>
          <cell r="AH1052" t="str">
            <v>RICARDO MARTINEZ</v>
          </cell>
          <cell r="AI1052" t="str">
            <v>prolongacion puerto del sol num 205 torre 2 dpto 1002</v>
          </cell>
          <cell r="AJ1052" t="str">
            <v>8180295494</v>
          </cell>
          <cell r="AK1052">
            <v>0</v>
          </cell>
          <cell r="AL1052" t="str">
            <v>64637</v>
          </cell>
          <cell r="AM1052" t="str">
            <v>04/04/2017 04 : 30 SERGIO.FER : TCF104/04/2017 04 : 29 SERGIO.FER : TCFT - Reincidencia.04/04/2017 02 : 29 MARIA.EUGENI : SEG: Se le pide a CSA llamar acliente para programar visita y y tomar evidencias para Reporte.04/04/2017 01 : 56 ROGER.R : FDD - Reporte con evidencia de prueba decolores.01/04/2017 06 : 58 MARIA.EUGENI : SEG: Se mando correo a Ing. Ferrerpara posible soliucion.01/04/2017 04 : 19 201024 : YA SE VOLVIO A ENVAR INFORMACION DEESTECASOSOLO SOLICITAMOSSU APOYO PARA CERRAR ORDEN01/04/2017 03 : 49 MARIA.EUGENI : SEG: Se le ide a Sergio Ferrer apoyopara saber que procede con el servicio.01/04/2017 02 : 38 201024 : ST1:CLIENTE NO DA ACCESO A SU DOMICILIO PARALAS PRUEBAS DE COLORES ..SI TOMAMOS FOTOS CUANDO CAMBIAMOS PANEL,SOLO FOTOS DE MANCHAS BLANCAS...USTEDES QUIEREN FOTOS DE COLORESY NO SE TOMARON EN ESA OCACION....CLIENTE" NO PERMITE ENTRAR A SU DOMICILIO PARA TOMAR LAS FOTOS QUE USTEDES REQUIEREN"..31/03/2017 23 : 38 ROGER.R : ST2 - Adjuntar reporte técnico conevidencia de prueba de colores.31/03/2017 03 : 21 MARIA.EUGENI : SEG: Se sube reporte con las pruebasde colores.28/03/2017 23 : 42 ROGER.R : ST2 - Se requiere pruebas de colores, enespera de pruebas y evidencia.28/03/2017 05 : 10 201024 : VGT.- SE ANEXA DE NUEVO REPORTE TECNICO CON EVIDENCI FOTOGRAFICA QUE ARU SOLICITO28/03/2017 03 : 48 201024 : SE ENVIAN EL 60 QUE ELCLIENTE LEPUSOCOMENTARIOS28/03/2017 03 : 32 MARIA.EUGENI : SEG:Me comunico con Cliente y comentaque Tecnico tomo fotos de nueva falla, CSA favor de subir reporte de lafalla. ****** URGENTE *****27/03/2017 23 : 50 MARIA.EUGENI : SEG: Me trate de comunicar concliente y no contesta, Para solicitarle acceso para evidencias, clienteal parecer no quiere.25/03/2017 10 : 52 201024 : ST1: CLIENTE NO NOS DA ACCESO A SU DOMICILIOPARA HACER PRUEBAS DE COLORES...ESTA MUY MOLESTO NO QUIERE QUE REVICEMOS,NI HAGAMOS PRUEBAS..25/03/2017 05 : 19 ROGER.R : ST2: Realizar prueba de colores, en esperade pruebas.24/03/2017 06 : 52 201024 : ST1: SE ANEXA REPORTE TECNICO,CON EVIDENCIAFOTOGRAFICA..TV TIENE MANCHAS EN PANEL, SE LE CAMBIO PANEL Y TAMBIEN TIENE MANCHAS...ANTERIOR MENTE SE LE HABIA CAMBIADO MAINBOARD POR QUE NO CONECTABA INTERNET CON LA O.S. 60307648..CLIENTE MOLESTO..22/03/2017 05 : 59 201024 : NOS COMUNICAMOS CON EL CLIENTE Y NOS DICE QUE EL JUEVES 23 NOS PUEDE ATENDER DE 10.30 A 12A.M.YA QUE VIVE SOLO Y TENE QUE PEDIR PRMISO PARA SALIRQUEDO CONFIRMADA LA VISITA PARA ELJUEVES16/03/2017 13 : 07 ARANTXA.MON : P2 GUÌA: 808635107015/03/2017 07 : 09 201024 : P1A: O.C. 1008643, PANEL, 197377, PREDIAGNOSTICO MARZO 1414/03/2017 07 : 55 201024 : SE VSITARA ELJUVES 1614/03/2017 02 : 18 GABRIELA.B : RD % IFICIOS COLOR CAFÉ CLARO "LEVANT"REINCIDENCIA DE ORDEN 60307648</v>
          </cell>
          <cell r="AN1052" t="str">
            <v>3TE65G155267</v>
          </cell>
          <cell r="AO1052" t="e">
            <v>#N/A</v>
          </cell>
          <cell r="AP1052" t="e">
            <v>#N/A</v>
          </cell>
          <cell r="AQ1052" t="e">
            <v>#N/A</v>
          </cell>
          <cell r="AR1052" t="e">
            <v>#N/A</v>
          </cell>
          <cell r="AS1052" t="str">
            <v>3TE65G1635D7G1635D7M010</v>
          </cell>
          <cell r="AT1052">
            <v>1</v>
          </cell>
          <cell r="AU1052" t="str">
            <v>LC-65N7000U</v>
          </cell>
          <cell r="AV1052" t="str">
            <v>3TE65G1635D7</v>
          </cell>
          <cell r="AW1052" t="str">
            <v>G1635D7</v>
          </cell>
          <cell r="AX1052" t="str">
            <v>M010</v>
          </cell>
          <cell r="AY1052">
            <v>74012358</v>
          </cell>
          <cell r="AZ1052">
            <v>51013282</v>
          </cell>
          <cell r="BA1052">
            <v>80143835</v>
          </cell>
        </row>
        <row r="1053">
          <cell r="D1053">
            <v>60316340</v>
          </cell>
          <cell r="E1053" t="str">
            <v>A</v>
          </cell>
          <cell r="F1053" t="str">
            <v>TV</v>
          </cell>
          <cell r="G1053" t="str">
            <v>VICTOR BARUCH MARTINEZ ACEVEDO</v>
          </cell>
          <cell r="H1053" t="str">
            <v>MOLINO DEL REY # 17 FRACC. COLINAS DE QRO</v>
          </cell>
          <cell r="I1053">
            <v>4421696200</v>
          </cell>
          <cell r="J1053" t="str">
            <v xml:space="preserve">HISENSE </v>
          </cell>
          <cell r="K1053" t="str">
            <v>55K680GWN</v>
          </cell>
          <cell r="L1053" t="str">
            <v>55J141321H00189</v>
          </cell>
          <cell r="M1053">
            <v>1646</v>
          </cell>
          <cell r="N1053">
            <v>16000</v>
          </cell>
          <cell r="O1053">
            <v>42165</v>
          </cell>
          <cell r="P1053">
            <v>42846</v>
          </cell>
          <cell r="Q1053">
            <v>201608</v>
          </cell>
          <cell r="R1053" t="str">
            <v>22/04/2017 P1A: PANEL # 175955 O.C. 1009876</v>
          </cell>
          <cell r="S1053" t="str">
            <v>EQUIPO EN CENTRO DE SERVICIO, SIN CAJA S</v>
          </cell>
          <cell r="T1053" t="str">
            <v xml:space="preserve">CAROLINA PEREA                    </v>
          </cell>
          <cell r="U1053" t="str">
            <v>2017-04-27</v>
          </cell>
          <cell r="V1053" t="str">
            <v>CENTRO</v>
          </cell>
          <cell r="W1053" t="str">
            <v>FIRMA</v>
          </cell>
          <cell r="X1053" t="str">
            <v>TALLER</v>
          </cell>
          <cell r="Y1053">
            <v>42844</v>
          </cell>
          <cell r="Z1053">
            <v>679</v>
          </cell>
          <cell r="AA1053" t="str">
            <v>M010</v>
          </cell>
          <cell r="AD1053" t="str">
            <v>Santiago de Queretaro/Fracc Colinas del</v>
          </cell>
          <cell r="AE1053" t="str">
            <v>QRO</v>
          </cell>
          <cell r="AF1053" t="str">
            <v>MX</v>
          </cell>
          <cell r="AG1053" t="str">
            <v>10415774</v>
          </cell>
          <cell r="AH1053" t="str">
            <v>VICTOR BARUCH MARTINEZ ACEVEDO</v>
          </cell>
          <cell r="AI1053" t="str">
            <v>17 Mlino del Rey</v>
          </cell>
          <cell r="AJ1053" t="str">
            <v>4421696200</v>
          </cell>
          <cell r="AK1053" t="str">
            <v>4421696200</v>
          </cell>
          <cell r="AL1053" t="str">
            <v>73140</v>
          </cell>
          <cell r="AM1053" t="str">
            <v>25/04/2017 03 : 14 ARANTXA.MON : TCF125/04/2017 03 : 14 ARANTXA.MON : NP522/04/2017 07 : 54 201608 : P1A: PANEL # 175955 O.C. 100987621/04/2017 05 : 44 201608 : 20/04/17 16:00 A 17:00 NUEVA CITA ACORDADACON CLIENTE Y EN ANTERIORES CITAS TAMBIEN HAN ESTADO ACORDADAS CON CLIENTE EL ES EL QUE NO HA ESTADO21/04/2017 02 : 36 GERARDO.GRA : CSC informando que no coinciden conlas visitas del técnico ya que cuando quedan de ir los están esperando yno acuden y llegan sin avisar, se proporcionan números telefónicos deCSA para que se pongan de acuerdo en la fecha. EMC*21/04/2017 00 : 42 201608 : V1: 20/04/17 11:00 A 12:0020/04/2017 04 : 47 201608 : V1P: SE LE MARCA A CLIENTE PARA AGENDARVISITA CLIENTE NO CONTESTA SE LE INTENTA MAS TARDE20/04/2017 03 : 22 GERARDO.GRA : ODSWTP ELABORADA POR EMC* BOSQUE DE CHAPULTEPEC Y PEDREGAL DE QUERETAROODS CANCELADA ANTERIOR 60315992</v>
          </cell>
          <cell r="AN1053" t="str">
            <v>3TE55G142919</v>
          </cell>
          <cell r="AO1053" t="str">
            <v>Smart</v>
          </cell>
          <cell r="AP1053" t="str">
            <v>Hisense</v>
          </cell>
          <cell r="AQ1053" t="str">
            <v>Opera</v>
          </cell>
          <cell r="AR1053" t="str">
            <v>UHD 3840 X 2160</v>
          </cell>
          <cell r="AS1053" t="str">
            <v>3TE55G1623K3G1623K3M010</v>
          </cell>
          <cell r="AT1053">
            <v>24</v>
          </cell>
          <cell r="AU1053" t="str">
            <v>55H7B</v>
          </cell>
          <cell r="AV1053" t="str">
            <v>3TE55G1623K3</v>
          </cell>
          <cell r="AW1053" t="str">
            <v>G1623K3</v>
          </cell>
          <cell r="AX1053" t="str">
            <v>M010</v>
          </cell>
          <cell r="AY1053">
            <v>74012354</v>
          </cell>
          <cell r="AZ1053">
            <v>51013278</v>
          </cell>
          <cell r="BA1053">
            <v>80147859</v>
          </cell>
        </row>
        <row r="1054">
          <cell r="D1054">
            <v>60316589</v>
          </cell>
          <cell r="E1054" t="str">
            <v>A</v>
          </cell>
          <cell r="F1054" t="str">
            <v>TV</v>
          </cell>
          <cell r="G1054" t="str">
            <v xml:space="preserve">ALCIA ABOYTES </v>
          </cell>
          <cell r="H1054" t="str">
            <v>PUENTE # 23</v>
          </cell>
          <cell r="I1054">
            <v>4421350292</v>
          </cell>
          <cell r="J1054" t="str">
            <v>SHARP</v>
          </cell>
          <cell r="K1054" t="str">
            <v>LC-55N6000U</v>
          </cell>
          <cell r="L1054" t="str">
            <v>55G1623O4H00118</v>
          </cell>
          <cell r="M1054">
            <v>2939</v>
          </cell>
          <cell r="N1054">
            <v>15999</v>
          </cell>
          <cell r="O1054">
            <v>42783</v>
          </cell>
          <cell r="P1054">
            <v>42849</v>
          </cell>
          <cell r="Q1054">
            <v>201608</v>
          </cell>
          <cell r="R1054" t="str">
            <v>26/04/2017 P1A: PANEL # 203653 O.C. 1009979</v>
          </cell>
          <cell r="S1054" t="str">
            <v>EQUIPO EN CENTRO DE SERVICIO, EN CAJA CO</v>
          </cell>
          <cell r="T1054" t="str">
            <v xml:space="preserve">CAROLINA PEREA                    </v>
          </cell>
          <cell r="U1054" t="str">
            <v>2017-04-27</v>
          </cell>
          <cell r="V1054" t="str">
            <v>CENTRO</v>
          </cell>
          <cell r="W1054" t="str">
            <v>FIRMA</v>
          </cell>
          <cell r="X1054" t="str">
            <v>TALLER</v>
          </cell>
          <cell r="Y1054">
            <v>42846</v>
          </cell>
          <cell r="Z1054">
            <v>63</v>
          </cell>
          <cell r="AA1054" t="str">
            <v>M010</v>
          </cell>
          <cell r="AD1054" t="str">
            <v>Corregidora/Col. El Fortin</v>
          </cell>
          <cell r="AE1054" t="str">
            <v>QRO</v>
          </cell>
          <cell r="AF1054" t="str">
            <v>MX</v>
          </cell>
          <cell r="AG1054" t="str">
            <v>10415577</v>
          </cell>
          <cell r="AH1054" t="str">
            <v>MA. ALICIA</v>
          </cell>
          <cell r="AI1054" t="str">
            <v>23 Puente</v>
          </cell>
          <cell r="AJ1054" t="str">
            <v>4424380742</v>
          </cell>
          <cell r="AK1054" t="str">
            <v>4424380742</v>
          </cell>
          <cell r="AL1054" t="str">
            <v>76902</v>
          </cell>
          <cell r="AM1054" t="str">
            <v>27/04/2017 08 : 29 ARANTXA.MON : TCF127/04/2017 08 : 28 ARANTXA.MON : Se autoriza NP5; numero de serie yticket correcto26/04/2017 05 : 41 201608 : P1A: PANEL # 203653 O.C. 100997922/04/2017 01 : 16 201608 : V1: 24/04/17 10:00 A 12:0021/04/2017 23 : 53 LAURA.HERNA : REINCIDENCIA DE ODS 60315722ODSWTP</v>
          </cell>
          <cell r="AN1054" t="str">
            <v>3TE55G154930M</v>
          </cell>
          <cell r="AO1054" t="str">
            <v>Smart</v>
          </cell>
          <cell r="AP1054" t="str">
            <v>Sharp</v>
          </cell>
          <cell r="AQ1054" t="str">
            <v>Opera</v>
          </cell>
          <cell r="AR1054" t="str">
            <v>UHD 3840 X 2160</v>
          </cell>
          <cell r="AS1054" t="str">
            <v>3TE55G164364G164364M010</v>
          </cell>
          <cell r="AT1054">
            <v>2</v>
          </cell>
          <cell r="AU1054" t="str">
            <v>LC-55N6000U</v>
          </cell>
          <cell r="AV1054" t="str">
            <v>3TE55G164364</v>
          </cell>
          <cell r="AW1054" t="str">
            <v>G164364</v>
          </cell>
          <cell r="AX1054" t="str">
            <v>M010</v>
          </cell>
          <cell r="AY1054">
            <v>74012357</v>
          </cell>
          <cell r="AZ1054">
            <v>51013281</v>
          </cell>
          <cell r="BA1054">
            <v>80147860</v>
          </cell>
        </row>
        <row r="1055">
          <cell r="D1055">
            <v>60308994</v>
          </cell>
          <cell r="E1055" t="str">
            <v xml:space="preserve">D </v>
          </cell>
          <cell r="F1055" t="str">
            <v>TV</v>
          </cell>
          <cell r="G1055" t="str">
            <v>Oscar Guerrero Gomez</v>
          </cell>
          <cell r="H1055" t="str">
            <v>AV trabajo 76, Col. Centro, C.P. 56400, Reyes la paz, Ed. De Mex.</v>
          </cell>
          <cell r="I1055">
            <v>5558555731</v>
          </cell>
          <cell r="J1055" t="str">
            <v>HISENSE</v>
          </cell>
          <cell r="K1055" t="str">
            <v>50K20DW</v>
          </cell>
          <cell r="L1055" t="str">
            <v>50J140464H03010</v>
          </cell>
          <cell r="M1055">
            <v>143132</v>
          </cell>
          <cell r="N1055">
            <v>10121</v>
          </cell>
          <cell r="O1055">
            <v>41862</v>
          </cell>
          <cell r="P1055">
            <v>42754</v>
          </cell>
          <cell r="Q1055">
            <v>201767</v>
          </cell>
          <cell r="R1055" t="str">
            <v>25/01/2017 01 : 42  ERNESTO.HERN : NP5</v>
          </cell>
          <cell r="S1055" t="str">
            <v>Se le autoriza cambio fisico, dedido a l</v>
          </cell>
          <cell r="T1055" t="str">
            <v xml:space="preserve"> Ana Lemus Moreno                 </v>
          </cell>
          <cell r="U1055" t="str">
            <v>2017-04-27</v>
          </cell>
          <cell r="V1055" t="str">
            <v>CENTRO</v>
          </cell>
          <cell r="W1055" t="str">
            <v>FIRMA</v>
          </cell>
          <cell r="X1055" t="str">
            <v>CLIENTE</v>
          </cell>
          <cell r="Y1055">
            <v>42748</v>
          </cell>
          <cell r="Z1055">
            <v>886</v>
          </cell>
          <cell r="AA1055" t="str">
            <v>M012</v>
          </cell>
          <cell r="AD1055" t="str">
            <v>reyes la paz /centro</v>
          </cell>
          <cell r="AE1055" t="str">
            <v>MEX</v>
          </cell>
          <cell r="AF1055" t="str">
            <v>MX</v>
          </cell>
          <cell r="AG1055" t="str">
            <v>10409294</v>
          </cell>
          <cell r="AH1055" t="str">
            <v>OSCAR GUERRERO GOMEZ</v>
          </cell>
          <cell r="AI1055" t="str">
            <v>76 AV trabajo</v>
          </cell>
          <cell r="AJ1055" t="str">
            <v>5558555731</v>
          </cell>
          <cell r="AK1055">
            <v>0</v>
          </cell>
          <cell r="AL1055" t="str">
            <v>56400</v>
          </cell>
          <cell r="AM1055" t="str">
            <v>25/04/2017 23 : 57 ANA.LAURA : Legal1:PFC.NEZ.B.3/000684-201727/02/2017 23 : 54 ANA.ROSA : CSCse le genera a cte queja 54076202, ya que aun el área de CF no brindainformación relacionado con la solicitud de cte (equipo en malascondiciones, no lo aceptaron)23/02/2017 01 : 18 ANA.ROSA : CSCse reenvía correo al área de CF siguen sin dar respuesta y cte. ya seencuentra demasiado molesto22/02/2017 01 : 49 GABRIELA.B : CSCSe envía Mail a CF para seguimiento a Entrega de Equipo ya que Clienteno acepta envio anteriorpor ser equipo usado09/02/2017 00 : 34 ANA.ROSA : CSCse envía correo al área de CF ya que cte no acepta equipo, menciona estellega usado y no esta dispuesto aceptar un equipo en esas condiciones,en espera de indicaciones07/02/2017 01 : 29 MARCO.DIAZ : TCF174 7401062702/02/2017 06 : 34 MARCO.DIAZ : DULCE M TCF2***MODELO 50K20DW***SERIE50G143291H12807***ENVIADO A CTE FINAL***F. EMBARQUE 01 FEB 2017***CARSSA28/01/2017 06 : 48 BRENDA.MORA : CSCSe le hace mención de la autorización del cf y el tiempo de entrega de20 días hábiles. TCF1PU-Cliente25/01/2017 01 : 42 ERNESTO.HERN : TCF125/01/2017 01 : 42 ERNESTO.HERN : NP519/01/2017 01 : 31 SEMIRAMIS.M : CSCCte se comunicara para verificar que sucede con su equipo se le mencionaque se aplicara la solicitud de refaccion en un tiempo estimado de 5 a 8dias habiles18/01/2017 04 : 48 201767 : P1A: 173331 17/01/17 OC-100627114/01/2017 03 : 47 201767 : V1:19/01/2017:HORARIO ABIERTO DE 10 AM A 18HRS_H22671_T5214/01/2017 00 : 31 SEMIRAMIS.M : ODSWTPPRIMAVERA Y AV UNIVERSIDADFACHADA HAY UNA CASA DE MATERIALES</v>
          </cell>
          <cell r="AN1055" t="str">
            <v>1TE50B8NUSCB</v>
          </cell>
          <cell r="AO1055" t="str">
            <v>Smart</v>
          </cell>
          <cell r="AP1055" t="str">
            <v>Hisense</v>
          </cell>
          <cell r="AQ1055" t="str">
            <v>Opera</v>
          </cell>
          <cell r="AR1055" t="str">
            <v>FHD 1920 x 1080</v>
          </cell>
          <cell r="AS1055" t="str">
            <v>3TE55G161437G161437M010</v>
          </cell>
          <cell r="AT1055">
            <v>7</v>
          </cell>
          <cell r="AU1055" t="str">
            <v>55H5C</v>
          </cell>
          <cell r="AV1055" t="str">
            <v>3TE55G161437</v>
          </cell>
          <cell r="AW1055" t="str">
            <v>G161437</v>
          </cell>
          <cell r="AX1055" t="str">
            <v>M010</v>
          </cell>
          <cell r="AY1055">
            <v>74010627</v>
          </cell>
          <cell r="AZ1055">
            <v>51011471</v>
          </cell>
          <cell r="BA1055">
            <v>80143861</v>
          </cell>
        </row>
        <row r="1056">
          <cell r="D1056">
            <v>60309704</v>
          </cell>
          <cell r="E1056" t="str">
            <v>A</v>
          </cell>
          <cell r="F1056" t="str">
            <v>LAVADORA</v>
          </cell>
          <cell r="G1056" t="str">
            <v xml:space="preserve">EVA MARIA ISLAS </v>
          </cell>
          <cell r="H1056" t="str">
            <v>EUSEMIO ZAPATA 113 COL. PLAN DE AYALA C.P.43690</v>
          </cell>
          <cell r="I1056">
            <v>7751122341</v>
          </cell>
          <cell r="J1056" t="str">
            <v>HISENSE</v>
          </cell>
          <cell r="K1056" t="str">
            <v>WSA1401P</v>
          </cell>
          <cell r="L1056" t="str">
            <v>1WC1403BMX0WSHBZD143079</v>
          </cell>
          <cell r="M1056">
            <v>0</v>
          </cell>
          <cell r="N1056">
            <v>0</v>
          </cell>
          <cell r="O1056">
            <v>42179</v>
          </cell>
          <cell r="P1056">
            <v>42759</v>
          </cell>
          <cell r="Q1056">
            <v>200995</v>
          </cell>
          <cell r="R1056" t="str">
            <v>23/03/2017 22 : 51  MARCO.DIAZ : TCF1PU CLIENTE
INF. ALMA RAMIREZ. DMC
08/03/2017 05 : 15  JUANANTONIO : se genera 54076242
27/01/2017 05 : 22  ERNESTO.HERN : TCF1
27/01/2017 05 : 21  ERNESTO.HERN : NP5
25/01/2017 07 : 06 200995 : V1: 24/01/2017
P1:  24/01/2017 A0080D10TDJDL MOTOR DE CENTRIFUGADO Y A2501Y05XDSZ5 TEMPORIZADOR  NUMER
O DE PEDIDO 0C-1006611</v>
          </cell>
          <cell r="S1056" t="str">
            <v xml:space="preserve"> (LA LAVADORA LA TIENE EL CLIENTE)SE HA </v>
          </cell>
          <cell r="T1056" t="str">
            <v xml:space="preserve"> ALMA RAMIREZ                     </v>
          </cell>
          <cell r="U1056" t="str">
            <v>2017-04-27</v>
          </cell>
          <cell r="V1056" t="str">
            <v>CENTRO</v>
          </cell>
          <cell r="W1056" t="str">
            <v>FIRMA</v>
          </cell>
          <cell r="X1056" t="str">
            <v>CLIENTE</v>
          </cell>
          <cell r="Y1056">
            <v>42758</v>
          </cell>
          <cell r="Z1056">
            <v>579</v>
          </cell>
          <cell r="AA1056" t="str">
            <v>M010</v>
          </cell>
          <cell r="AD1056" t="str">
            <v>Tulancingo/Plan de ayala</v>
          </cell>
          <cell r="AE1056" t="str">
            <v>HGO</v>
          </cell>
          <cell r="AF1056" t="str">
            <v>MX</v>
          </cell>
          <cell r="AG1056" t="str">
            <v>10410465</v>
          </cell>
          <cell r="AH1056" t="str">
            <v>EVA MARIA ISLAS ABAD</v>
          </cell>
          <cell r="AI1056" t="str">
            <v>Eusemio Zapata 113</v>
          </cell>
          <cell r="AJ1056" t="str">
            <v>7751122341</v>
          </cell>
          <cell r="AK1056">
            <v>0</v>
          </cell>
          <cell r="AL1056" t="str">
            <v>43690</v>
          </cell>
          <cell r="AM1056" t="str">
            <v>23/03/2017 22 : 51 MARCO.DIAZ : TCF1PU CLIENTEINF. ALMA RAMIREZ. DMC08/03/2017 05 : 15 JUANANTONIO : se genera 5407624227/01/2017 05 : 22 ERNESTO.HERN : TCF127/01/2017 05 : 21 ERNESTO.HERN : NP525/01/2017 07 : 06 200995 : V1: 24/01/2017P1: 24/01/2017 A0080D10TDJDL MOTOR DE CENTRIFUGADO Y A2501Y05XDSZ5TEMPORIZADOR NUMERO DE PEDIDO 0C-1006611POR EQUIVOCACIÓN LOS DATOS QUE METI DE LA ORDEN OC.1006606, SON PARAOTRA ORDEN25/01/2017 06 : 44 200995 : V1: 24/01/2017P1: 24/01/2017 A0160D03XDJDL MOTOR PEDIDO OC-100660625/01/2017 04 : 31 DULCE.M : ODSWTP24/01/2017 06 : 15 DULCE.M : ENTRE CALLES JESUS MORALES Y FRANCISCOMENDOZACORREO KIMARA_06@HOTMAIL.COM</v>
          </cell>
          <cell r="AN1056" t="str">
            <v>GWE014WJB003</v>
          </cell>
          <cell r="AO1056" t="e">
            <v>#N/A</v>
          </cell>
          <cell r="AP1056" t="e">
            <v>#N/A</v>
          </cell>
          <cell r="AQ1056" t="e">
            <v>#N/A</v>
          </cell>
          <cell r="AR1056" t="e">
            <v>#N/A</v>
          </cell>
          <cell r="AS1056" t="str">
            <v>GWE016WJB001W-JDZCM010</v>
          </cell>
          <cell r="AT1056">
            <v>2</v>
          </cell>
          <cell r="AU1056" t="str">
            <v>WSA1601PS</v>
          </cell>
          <cell r="AV1056" t="str">
            <v>GWE016WJB001</v>
          </cell>
          <cell r="AW1056" t="str">
            <v>W-JDZC</v>
          </cell>
          <cell r="AX1056" t="str">
            <v>M010</v>
          </cell>
          <cell r="AY1056">
            <v>74012361</v>
          </cell>
          <cell r="AZ1056">
            <v>51013285</v>
          </cell>
          <cell r="BA1056">
            <v>80148540</v>
          </cell>
        </row>
        <row r="1057">
          <cell r="D1057">
            <v>60314809</v>
          </cell>
          <cell r="E1057" t="str">
            <v>A</v>
          </cell>
          <cell r="F1057" t="str">
            <v>TV</v>
          </cell>
          <cell r="G1057" t="str">
            <v>VICTOR MANUEL SANCHEZ</v>
          </cell>
          <cell r="H1057" t="str">
            <v>BUGAMBILIA #18, COL. EL PARAISO TULANCINGO, HGO. C.P. 43680</v>
          </cell>
          <cell r="I1057">
            <v>7751142153</v>
          </cell>
          <cell r="J1057" t="str">
            <v>HISENSE</v>
          </cell>
          <cell r="K1057" t="str">
            <v>50K20DW</v>
          </cell>
          <cell r="L1057" t="str">
            <v>50G14329H07867</v>
          </cell>
          <cell r="M1057">
            <v>0</v>
          </cell>
          <cell r="N1057">
            <v>0</v>
          </cell>
          <cell r="O1057">
            <v>42447</v>
          </cell>
          <cell r="P1057">
            <v>42766</v>
          </cell>
          <cell r="Q1057">
            <v>200995</v>
          </cell>
          <cell r="R1057" t="str">
            <v xml:space="preserve"> T193331 PANEL Y T171496 POWER  OC-1009024  24/03/2017   NP5 30/03/2017 ERNESTO HERN.</v>
          </cell>
          <cell r="S1057" t="str">
            <v>PANTALLA EN TALLER</v>
          </cell>
          <cell r="T1057" t="str">
            <v xml:space="preserve"> ALMA RAMIREZ                     </v>
          </cell>
          <cell r="U1057" t="str">
            <v>2017-04-27</v>
          </cell>
          <cell r="V1057" t="str">
            <v>CENTRO</v>
          </cell>
          <cell r="W1057" t="str">
            <v>FIRMA</v>
          </cell>
          <cell r="X1057" t="str">
            <v>TALLER</v>
          </cell>
          <cell r="Y1057">
            <v>42817</v>
          </cell>
          <cell r="Z1057">
            <v>370</v>
          </cell>
          <cell r="AA1057" t="str">
            <v>M012</v>
          </cell>
          <cell r="AD1057" t="str">
            <v>el paraiso/tulancingo</v>
          </cell>
          <cell r="AE1057" t="str">
            <v>HGO</v>
          </cell>
          <cell r="AF1057" t="str">
            <v>MX</v>
          </cell>
          <cell r="AG1057" t="str">
            <v>10414802</v>
          </cell>
          <cell r="AH1057" t="str">
            <v>VICTOR MANUEL SANCHEZ CORTEZ</v>
          </cell>
          <cell r="AI1057" t="str">
            <v>bugambilia num 18</v>
          </cell>
          <cell r="AJ1057" t="str">
            <v>7751142153</v>
          </cell>
          <cell r="AK1057">
            <v>0</v>
          </cell>
          <cell r="AL1057" t="str">
            <v>43680</v>
          </cell>
          <cell r="AM1057" t="str">
            <v>30/03/2017 01 : 57 ERNESTO.HERN : TCF130/03/2017 01 : 57 ERNESTO.HERN : NP528/03/2017 03 : 17 MA.ISABEL : SEG: SE ENVIA CORREO A REFACCIONES PARASABER CUANDO SE SURTE28/03/2017 03 : 16 MA.ISABEL : SEG: DGR25/03/2017 01 : 57 200995 : P1A: 24/03/2017 T193331 PANEL Y T171496, OC1009024, QUEDAMOS EN ESPERA DE REFACCIONES22/03/2017 23 : 49 LAURA.HERNA : ODSWTPRD%MORAL Y NARANJOSFRENTE A UNOS EDIFICIOS</v>
          </cell>
          <cell r="AN1057" t="str">
            <v>1TE50B8NUSCB</v>
          </cell>
          <cell r="AO1057" t="str">
            <v>Smart</v>
          </cell>
          <cell r="AP1057" t="str">
            <v>Hisense</v>
          </cell>
          <cell r="AQ1057" t="str">
            <v>Opera</v>
          </cell>
          <cell r="AR1057" t="str">
            <v>FHD 1920 x 1080</v>
          </cell>
          <cell r="AS1057" t="str">
            <v>3TE50G165140G165140M010</v>
          </cell>
          <cell r="AT1057">
            <v>164</v>
          </cell>
          <cell r="AU1057" t="str">
            <v>50H7GB</v>
          </cell>
          <cell r="AV1057" t="str">
            <v>3TE50G165140</v>
          </cell>
          <cell r="AW1057" t="str">
            <v>G165140</v>
          </cell>
          <cell r="AX1057" t="str">
            <v>M010</v>
          </cell>
          <cell r="AY1057">
            <v>74012411</v>
          </cell>
          <cell r="AZ1057">
            <v>51013337</v>
          </cell>
          <cell r="BA1057">
            <v>80148541</v>
          </cell>
        </row>
        <row r="1058">
          <cell r="D1058">
            <v>60316203</v>
          </cell>
          <cell r="E1058" t="str">
            <v>A</v>
          </cell>
          <cell r="F1058" t="str">
            <v>TV</v>
          </cell>
          <cell r="G1058" t="str">
            <v>MA. DOLORES RUIZ ORTIZ</v>
          </cell>
          <cell r="H1058" t="str">
            <v>AV. DEL TRABAJO 309                      COL. FRANCISCO I. MADERO             C.P 43650</v>
          </cell>
          <cell r="I1058">
            <v>7751266921</v>
          </cell>
          <cell r="J1058" t="str">
            <v>HISENSE</v>
          </cell>
          <cell r="K1058" t="str">
            <v>50K20D</v>
          </cell>
          <cell r="L1058" t="str">
            <v>50J140916H00748</v>
          </cell>
          <cell r="M1058">
            <v>0</v>
          </cell>
          <cell r="N1058">
            <v>0</v>
          </cell>
          <cell r="O1058">
            <v>41858</v>
          </cell>
          <cell r="P1058">
            <v>42849</v>
          </cell>
          <cell r="Q1058">
            <v>200995</v>
          </cell>
          <cell r="R1058" t="str">
            <v>25/04/2017 03 : 54  ARANTXA.MON : TCF1
25/04/2017 03 : 54  ARANTXA.MON : NP5
24/04/2017 22 : 47 200995 : V1  24/04/2017
P1  24/04/2017  T166794 POWER Y T173064 PANEL PEDIDO OC-1009922</v>
          </cell>
          <cell r="S1058" t="str">
            <v/>
          </cell>
          <cell r="T1058" t="str">
            <v xml:space="preserve"> ALMA RAMIREZ                     </v>
          </cell>
          <cell r="U1058" t="str">
            <v>2017-04-27</v>
          </cell>
          <cell r="V1058" t="str">
            <v>CENTRO</v>
          </cell>
          <cell r="W1058" t="str">
            <v>FIRMA</v>
          </cell>
          <cell r="X1058" t="str">
            <v>TALLER</v>
          </cell>
          <cell r="Y1058">
            <v>42843</v>
          </cell>
          <cell r="Z1058">
            <v>985</v>
          </cell>
          <cell r="AA1058" t="str">
            <v>M010</v>
          </cell>
          <cell r="AD1058" t="str">
            <v>Tulancingo/Col. Francisco I. Madero</v>
          </cell>
          <cell r="AE1058" t="str">
            <v>HGO</v>
          </cell>
          <cell r="AF1058" t="str">
            <v>MX</v>
          </cell>
          <cell r="AG1058" t="str">
            <v>10416118</v>
          </cell>
          <cell r="AH1058" t="str">
            <v>MA. DOLORES RIOS ORTIZ</v>
          </cell>
          <cell r="AI1058" t="str">
            <v>309 Ave. del trabajo</v>
          </cell>
          <cell r="AJ1058" t="str">
            <v>7751266921</v>
          </cell>
          <cell r="AK1058" t="str">
            <v>7751266921</v>
          </cell>
          <cell r="AL1058" t="str">
            <v>43650</v>
          </cell>
          <cell r="AM1058" t="str">
            <v>25/04/2017 03 : 54 ARANTXA.MON : TCF125/04/2017 03 : 54 ARANTXA.MON : NP524/04/2017 22 : 47 200995 : V1 24/04/2017P1 24/04/2017 T166794 POWER Y T173064 PANEL PEDIDO OC-100992218/04/2017 23 : 29 GERARDO.GRA : ODSWTP ELABORADA POR EMC*RD% MARTIRES DE RIO BLANCO Y 16 DE SEPTIEMBRE</v>
          </cell>
          <cell r="AN1058" t="str">
            <v>3TE50G132311</v>
          </cell>
          <cell r="AO1058" t="str">
            <v>Básica</v>
          </cell>
          <cell r="AP1058" t="str">
            <v>Hisense</v>
          </cell>
          <cell r="AQ1058" t="str">
            <v>Opera</v>
          </cell>
          <cell r="AR1058" t="str">
            <v>FHD 1920 x 1080</v>
          </cell>
          <cell r="AS1058" t="str">
            <v>3TE50G165140G165140M010</v>
          </cell>
          <cell r="AT1058">
            <v>164</v>
          </cell>
          <cell r="AU1058" t="str">
            <v>50H7GB</v>
          </cell>
          <cell r="AV1058" t="str">
            <v>3TE50G165140</v>
          </cell>
          <cell r="AW1058" t="str">
            <v>G165140</v>
          </cell>
          <cell r="AX1058" t="str">
            <v>M010</v>
          </cell>
          <cell r="AY1058">
            <v>74012404</v>
          </cell>
          <cell r="AZ1058">
            <v>51013330</v>
          </cell>
          <cell r="BA1058">
            <v>80148542</v>
          </cell>
        </row>
        <row r="1059">
          <cell r="D1059">
            <v>60316214</v>
          </cell>
          <cell r="E1059" t="str">
            <v>B</v>
          </cell>
          <cell r="F1059" t="str">
            <v>FRIGOBAR</v>
          </cell>
          <cell r="G1059" t="str">
            <v>Salvador Gomez</v>
          </cell>
          <cell r="H1059" t="str">
            <v>INGENIEROS TOPOGRAFOS #5, COL. SANTA MARTHA ACATITLA, DEL. IZTAPALAPA, C.P. 09510</v>
          </cell>
          <cell r="I1059" t="str">
            <v>57458410 / 5510148709</v>
          </cell>
          <cell r="J1059" t="str">
            <v>HISENSE</v>
          </cell>
          <cell r="K1059" t="str">
            <v>RR63D6WGX</v>
          </cell>
          <cell r="L1059" t="str">
            <v>1B0176Z00014JH007E6085</v>
          </cell>
          <cell r="M1059" t="str">
            <v>TC # 1832 1527 3922 4494 7431 47 TICKET DE COMPRA TIENDA BODEGA AURRERA</v>
          </cell>
          <cell r="N1059">
            <v>3850</v>
          </cell>
          <cell r="O1059">
            <v>42512</v>
          </cell>
          <cell r="P1059">
            <v>42847</v>
          </cell>
          <cell r="Q1059">
            <v>201767</v>
          </cell>
          <cell r="R1059" t="str">
            <v>25/04/2017 02 : 55  ROGER.R : TCFT - Intervención línea de refrigeranteR600 / 22/04/2017 07 : 06 201767 : ST1: SE ADJUNTA EVIDENCIA DE QUE ELCOMPRESOR FALLA Y SE ENVIA CORREO ELECTRONICO CON VIDEO</v>
          </cell>
          <cell r="S1059" t="str">
            <v>EQUIPO DAÑADO EN DOMICILIO DE CLIENTE</v>
          </cell>
          <cell r="T1059" t="str">
            <v xml:space="preserve">   RENE ARIAS                     </v>
          </cell>
          <cell r="U1059" t="str">
            <v>2017-05-02</v>
          </cell>
          <cell r="V1059" t="str">
            <v>CENTRO</v>
          </cell>
          <cell r="W1059" t="str">
            <v>COMPLETADO</v>
          </cell>
          <cell r="X1059" t="str">
            <v>CLIENTE</v>
          </cell>
          <cell r="Y1059">
            <v>42843</v>
          </cell>
          <cell r="Z1059">
            <v>331</v>
          </cell>
          <cell r="AA1059" t="str">
            <v>M010</v>
          </cell>
          <cell r="AD1059" t="str">
            <v>Santa Martha Acatitla/[Iztapalapa</v>
          </cell>
          <cell r="AE1059" t="str">
            <v>DF</v>
          </cell>
          <cell r="AF1059" t="str">
            <v>MX</v>
          </cell>
          <cell r="AG1059" t="str">
            <v>10416111</v>
          </cell>
          <cell r="AH1059" t="str">
            <v>SALVADOR GOMEZ</v>
          </cell>
          <cell r="AI1059" t="str">
            <v>5 Ingenieros topografos</v>
          </cell>
          <cell r="AJ1059" t="str">
            <v>5510148709</v>
          </cell>
          <cell r="AK1059" t="str">
            <v>5510148709</v>
          </cell>
          <cell r="AL1059" t="str">
            <v>09510</v>
          </cell>
          <cell r="AM1059" t="str">
            <v>25/04/2017 02 : 55 ROGER.R : TCF125/04/2017 02 : 55 ROGER.R : TCFT - Intervención línea de refrigeranteR600.25/04/2017 01 : 35 201767 : SE ADJUNTA TICKET CORRECTO Y SE LE NOTIFICAA SEGUIMIENTO 03_24-04-201724/04/2017 22 : 48 ROGER.R : VGA - Doble recibo de compra.22/04/2017 07 : 06 201767 : ST1: SE ADJUNTA EVIDENCIA DE QUE ELCOMPRESOR FALLA Y SE ENVIA CORREO ELECTRONICO CON VIDEO.20/04/2017 09 : 15 201767 : *ORDEN ASIGNADA FUERA DE HORARIO DESERVICIO*20/04/2017 09 : 14 201767 : V1. 24/04/2017: 10 A.M. - 6 P.M.H-24245 SE ASIGNA T96ALL18/04/2017 23 : 12 ADRIANA.SAN : ODSWTPRD% URBANO ESPINOZA Y DEORODO BATALLA</v>
          </cell>
          <cell r="AN1059" t="str">
            <v>1B0176Z00014</v>
          </cell>
          <cell r="AO1059" t="e">
            <v>#N/A</v>
          </cell>
          <cell r="AP1059" t="e">
            <v>#N/A</v>
          </cell>
          <cell r="AQ1059" t="e">
            <v>#N/A</v>
          </cell>
          <cell r="AR1059" t="e">
            <v>#N/A</v>
          </cell>
          <cell r="AS1059" t="str">
            <v>1B0176Z00014BHBDCM010</v>
          </cell>
          <cell r="AT1059">
            <v>2</v>
          </cell>
          <cell r="AU1059" t="str">
            <v>RR63D6WGX</v>
          </cell>
          <cell r="AV1059" t="str">
            <v>1B0176Z00014</v>
          </cell>
          <cell r="AW1059" t="str">
            <v>BHBDC</v>
          </cell>
          <cell r="AX1059" t="str">
            <v>M010</v>
          </cell>
          <cell r="AY1059">
            <v>74012468</v>
          </cell>
          <cell r="AZ1059">
            <v>51013394</v>
          </cell>
          <cell r="BA1059">
            <v>80147899</v>
          </cell>
        </row>
        <row r="1060">
          <cell r="D1060">
            <v>60316299</v>
          </cell>
          <cell r="E1060" t="str">
            <v>A</v>
          </cell>
          <cell r="F1060" t="str">
            <v>TV</v>
          </cell>
          <cell r="G1060" t="str">
            <v>Carlos Gonzalez Diaz</v>
          </cell>
          <cell r="H1060" t="str">
            <v>3A. CDA. DE HEROES DE NACOZARI #12, COL. 7 DE JULIO, DEL. VENUSTIANO CARRANZA, C.P. 15390</v>
          </cell>
          <cell r="I1060">
            <v>5515925683</v>
          </cell>
          <cell r="J1060" t="str">
            <v>HISENSE</v>
          </cell>
          <cell r="K1060" t="str">
            <v>50K20DW</v>
          </cell>
          <cell r="L1060" t="str">
            <v>50G143292H06525</v>
          </cell>
          <cell r="M1060" t="str">
            <v>ML / 000141196 TICKET DE COMPRA TIENDA TELMEX S.A. DE C.V.</v>
          </cell>
          <cell r="N1060">
            <v>11998.37</v>
          </cell>
          <cell r="O1060">
            <v>42221</v>
          </cell>
          <cell r="P1060">
            <v>42850</v>
          </cell>
          <cell r="Q1060">
            <v>201767</v>
          </cell>
          <cell r="R1060" t="str">
            <v>27/04/2017 08 : 53  ARANTXA.MON : Se autoriza NP5; numero de serie yticket TELMEX correcto /  P1A: 173331 PANEL      171496 POWER   25-04-2017   OC-1010004</v>
          </cell>
          <cell r="S1060" t="str">
            <v>EQUIPO DAÑADO EN DOMICILIO DE CLIENTE</v>
          </cell>
          <cell r="T1060" t="str">
            <v xml:space="preserve">   RENE ARIAS                     </v>
          </cell>
          <cell r="U1060" t="str">
            <v>2017-05-02</v>
          </cell>
          <cell r="V1060" t="str">
            <v>CENTRO</v>
          </cell>
          <cell r="W1060" t="str">
            <v>COMPLETADO</v>
          </cell>
          <cell r="X1060" t="str">
            <v>CLIENTE</v>
          </cell>
          <cell r="Y1060">
            <v>42844</v>
          </cell>
          <cell r="Z1060">
            <v>623</v>
          </cell>
          <cell r="AA1060" t="str">
            <v>M010</v>
          </cell>
          <cell r="AD1060" t="str">
            <v>Venustiano Carranza/7 de Julio</v>
          </cell>
          <cell r="AE1060" t="str">
            <v>DF</v>
          </cell>
          <cell r="AF1060" t="str">
            <v>MX</v>
          </cell>
          <cell r="AG1060" t="str">
            <v>10416024</v>
          </cell>
          <cell r="AH1060" t="str">
            <v>CARLOS GONZALEZ DIAZ</v>
          </cell>
          <cell r="AI1060" t="str">
            <v>12 3ra Cda de Heroes de Nacozari</v>
          </cell>
          <cell r="AJ1060" t="str">
            <v>0445515925683</v>
          </cell>
          <cell r="AK1060">
            <v>0</v>
          </cell>
          <cell r="AL1060" t="str">
            <v>15390</v>
          </cell>
          <cell r="AM1060" t="str">
            <v>27/04/2017 08 : 53 ARANTXA.MON : TCF127/04/2017 08 : 53 ARANTXA.MON : Se autoriza NP5; numero de serie yticket TELMEX correcto27/04/2017 01 : 42 201767 : P1A: 173331 PANEL 171496 POWER 25-04-2017 OC-101000420/04/2017 11 : 15 201767 : V1. 24/04/2017: 10 A.M. - 6 P.M.H-24260 SE ASIGNA T01RAH20/04/2017 01 : 12 GERARDO.GRA : CSC se proporciona ODS y fecha devisita del técnico 5 días hábiles. EMC*20/04/2017 00 : 59 GABRIELA.B : ODSWTP17/04/2017 22 : 29 GABRIELA.B : RD HEROES DE NACOZARI Y SAN ANTONIOTOMATLAN</v>
          </cell>
          <cell r="AN1060" t="str">
            <v>1TE50B8NUSCB</v>
          </cell>
          <cell r="AO1060" t="str">
            <v>Smart</v>
          </cell>
          <cell r="AP1060" t="str">
            <v>Hisense</v>
          </cell>
          <cell r="AQ1060" t="str">
            <v>Opera</v>
          </cell>
          <cell r="AR1060" t="str">
            <v>FHD 1920 x 1080</v>
          </cell>
          <cell r="AS1060" t="str">
            <v>3TE50G1644B3G1644B3M010</v>
          </cell>
          <cell r="AT1060">
            <v>3</v>
          </cell>
          <cell r="AU1060" t="str">
            <v>50H7GB</v>
          </cell>
          <cell r="AV1060" t="str">
            <v>3TE50G1644B3</v>
          </cell>
          <cell r="AW1060" t="str">
            <v>G1644B3</v>
          </cell>
          <cell r="AX1060" t="str">
            <v>M010</v>
          </cell>
          <cell r="AY1060">
            <v>74012469</v>
          </cell>
          <cell r="AZ1060">
            <v>51013395</v>
          </cell>
          <cell r="BA1060">
            <v>80147900</v>
          </cell>
        </row>
        <row r="1061">
          <cell r="D1061">
            <v>60316310</v>
          </cell>
          <cell r="E1061" t="str">
            <v>A</v>
          </cell>
          <cell r="F1061" t="str">
            <v>TV</v>
          </cell>
          <cell r="G1061" t="str">
            <v>Victor Cortes Cordero</v>
          </cell>
          <cell r="H1061" t="str">
            <v>PUERTO MANZANILLO #123, COL. CASAS ALEMAN, DEL. GUSTAVO A. MADERO, C.P. 07580</v>
          </cell>
          <cell r="I1061" t="str">
            <v>27341214 / 5545157442</v>
          </cell>
          <cell r="J1061" t="str">
            <v>HISENSE</v>
          </cell>
          <cell r="K1061" t="str">
            <v>50K20DW</v>
          </cell>
          <cell r="L1061" t="str">
            <v>50J143291H18438</v>
          </cell>
          <cell r="M1061" t="str">
            <v>AG / 000194990 TICKET DE COMPRA TIENDA TELMEX S.A. DE C.V</v>
          </cell>
          <cell r="N1061">
            <v>10120.879999999999</v>
          </cell>
          <cell r="O1061">
            <v>42090</v>
          </cell>
          <cell r="P1061">
            <v>42850</v>
          </cell>
          <cell r="Q1061">
            <v>201767</v>
          </cell>
          <cell r="R1061" t="str">
            <v>27/04/2017 08 : 51  ARANTXA.MON : Se autoriza NP5; numero de serie yticket TELMEX correcto / P1A: 173331 PANEL    25-04-2017   OC-1010002</v>
          </cell>
          <cell r="S1061" t="str">
            <v>EQUIPO DAÑADO EN DOMICILIO DE CLIENTE</v>
          </cell>
          <cell r="T1061" t="str">
            <v xml:space="preserve">   RENE ARIAS                     </v>
          </cell>
          <cell r="U1061" t="str">
            <v>2017-05-02</v>
          </cell>
          <cell r="V1061" t="str">
            <v>CENTRO</v>
          </cell>
          <cell r="W1061" t="str">
            <v>COMPLETADO</v>
          </cell>
          <cell r="X1061" t="str">
            <v>CLIENTE</v>
          </cell>
          <cell r="Y1061">
            <v>42844</v>
          </cell>
          <cell r="Z1061">
            <v>754</v>
          </cell>
          <cell r="AA1061" t="str">
            <v>M010</v>
          </cell>
          <cell r="AD1061" t="str">
            <v>casas aleman/gustavo amadero</v>
          </cell>
          <cell r="AE1061" t="str">
            <v>DF</v>
          </cell>
          <cell r="AF1061" t="str">
            <v>MX</v>
          </cell>
          <cell r="AG1061" t="str">
            <v>10322343</v>
          </cell>
          <cell r="AH1061" t="str">
            <v>VICTOR CORTES CORDERO</v>
          </cell>
          <cell r="AI1061" t="str">
            <v>123 puerto manzanillo</v>
          </cell>
          <cell r="AJ1061" t="str">
            <v>5545157442</v>
          </cell>
          <cell r="AK1061" t="str">
            <v>5545157442</v>
          </cell>
          <cell r="AL1061" t="str">
            <v>07580</v>
          </cell>
          <cell r="AM1061" t="str">
            <v>27/04/2017 08 : 51 ARANTXA.MON : TCF127/04/2017 08 : 51 ARANTXA.MON : Se autoriza NP5; numero de serie yticket TELMEX correcto27/04/2017 01 : 37 201767 : P1A: 173331 PANEL 25-04-2017 OC-101000220/04/2017 11 : 30 201767 : V1. 24/04/2017: 10 A.M. - 6 P.M.H-24262 SE ASIGNA T87TAR20/04/2017 01 : 03 SEMIRAMIS.M : ODSWTPRD/ENTRE PUERTO SANILA CRUZ Y MAZATLAN, COLOR DE CASA MOSTAZA ATRAS DE LAIGLESIA</v>
          </cell>
          <cell r="AN1061" t="str">
            <v>1TE50B8NUSCB</v>
          </cell>
          <cell r="AO1061" t="str">
            <v>Smart</v>
          </cell>
          <cell r="AP1061" t="str">
            <v>Hisense</v>
          </cell>
          <cell r="AQ1061" t="str">
            <v>Opera</v>
          </cell>
          <cell r="AR1061" t="str">
            <v>FHD 1920 x 1080</v>
          </cell>
          <cell r="AS1061" t="str">
            <v>3TE50G1644B3G1644B3M010</v>
          </cell>
          <cell r="AT1061">
            <v>3</v>
          </cell>
          <cell r="AU1061" t="str">
            <v>50H7GB</v>
          </cell>
          <cell r="AV1061" t="str">
            <v>3TE50G1644B3</v>
          </cell>
          <cell r="AW1061" t="str">
            <v>G1644B3</v>
          </cell>
          <cell r="AX1061" t="str">
            <v>M010</v>
          </cell>
          <cell r="AY1061">
            <v>74012470</v>
          </cell>
          <cell r="AZ1061">
            <v>51013396</v>
          </cell>
          <cell r="BA1061">
            <v>80147901</v>
          </cell>
        </row>
        <row r="1062">
          <cell r="D1062">
            <v>60316347</v>
          </cell>
          <cell r="E1062" t="str">
            <v>A</v>
          </cell>
          <cell r="F1062" t="str">
            <v>TV</v>
          </cell>
          <cell r="G1062" t="str">
            <v>PAULO CESAR ESPINOZA CRUZ</v>
          </cell>
          <cell r="H1062" t="str">
            <v>LILA MZ. 22 LT. 12, COL. JARDINES DE CHALCO, CHALCO, C.P. 56607</v>
          </cell>
          <cell r="I1062" t="str">
            <v>17372846 / 5540462726</v>
          </cell>
          <cell r="J1062" t="str">
            <v>HISENSE</v>
          </cell>
          <cell r="K1062" t="str">
            <v>50K20DW</v>
          </cell>
          <cell r="L1062" t="str">
            <v>50G143291H10661</v>
          </cell>
          <cell r="M1062" t="str">
            <v>POLIZA</v>
          </cell>
          <cell r="N1062" t="str">
            <v>POLIZA</v>
          </cell>
          <cell r="O1062">
            <v>41637</v>
          </cell>
          <cell r="P1062">
            <v>42847</v>
          </cell>
          <cell r="Q1062">
            <v>201767</v>
          </cell>
          <cell r="R1062" t="str">
            <v>25/04/2017 03 : 48  ARANTXA.MON : NP5 / P1A: 173331 PANEL   22-04-2017   OC-1009917</v>
          </cell>
          <cell r="S1062" t="str">
            <v>EQUIPO DAÑADO EN DOMICILIO DE CLIENTE</v>
          </cell>
          <cell r="T1062" t="str">
            <v xml:space="preserve">   RENE ARIAS                     </v>
          </cell>
          <cell r="U1062" t="str">
            <v>2017-05-02</v>
          </cell>
          <cell r="V1062" t="str">
            <v>CENTRO</v>
          </cell>
          <cell r="W1062" t="str">
            <v>COMPLETADO</v>
          </cell>
          <cell r="X1062" t="str">
            <v>CLIENTE</v>
          </cell>
          <cell r="Y1062">
            <v>42844</v>
          </cell>
          <cell r="Z1062">
            <v>1207</v>
          </cell>
          <cell r="AA1062" t="str">
            <v>M010</v>
          </cell>
          <cell r="AD1062" t="str">
            <v>CHALCO/COL JARDINES DE CHALCO</v>
          </cell>
          <cell r="AE1062" t="str">
            <v>MEX</v>
          </cell>
          <cell r="AF1062" t="str">
            <v>MX</v>
          </cell>
          <cell r="AG1062" t="str">
            <v>10214335</v>
          </cell>
          <cell r="AH1062" t="str">
            <v>PAULO CESAR ESPINOZA CRUZ</v>
          </cell>
          <cell r="AI1062" t="str">
            <v>LT12 LILA MNZ 22</v>
          </cell>
          <cell r="AJ1062" t="str">
            <v>17372846</v>
          </cell>
          <cell r="AK1062">
            <v>0</v>
          </cell>
          <cell r="AL1062" t="str">
            <v>56607</v>
          </cell>
          <cell r="AM1062" t="str">
            <v>25/04/2017 03 : 49 ARANTXA.MON : TCF125/04/2017 03 : 48 ARANTXA.MON : NP524/04/2017 23 : 52 ANA.LAURA : KMA:92$18423/04/2017 03 : 11 201767 : P1A: 173331 PANEL 22-04-2017 OC-100991723/04/2017 00 : 58 201767 : PANEL DAÑADO23/04/2017 00 : 57 201767 : SKMA 92KM $ 18420/04/2017 11 : 58 201767 : V1. 24/04/2017: 10 A.M. - 6 P.M.H-24266 SE ASIGNA T34RMA20/04/2017 04 : 35 GABRIELA.B : ODSWTP20/04/2017 04 : 28 GABRIELA.B : RD % MARGARITAS , CASA RUSTICA ZAGUA BLANCO , EN LA ESQ HAY UNA TORTILLERIA .KMA:94$188REINCIDENCIA DE ORDEN 60157059</v>
          </cell>
          <cell r="AN1062" t="str">
            <v>1TE50B8NUSCB</v>
          </cell>
          <cell r="AO1062" t="str">
            <v>Smart</v>
          </cell>
          <cell r="AP1062" t="str">
            <v>Hisense</v>
          </cell>
          <cell r="AQ1062" t="str">
            <v>Opera</v>
          </cell>
          <cell r="AR1062" t="str">
            <v>FHD 1920 x 1080</v>
          </cell>
          <cell r="AS1062" t="str">
            <v>3TE50G1644B3G1644B3M010</v>
          </cell>
          <cell r="AT1062">
            <v>3</v>
          </cell>
          <cell r="AU1062" t="str">
            <v>50H7GB</v>
          </cell>
          <cell r="AV1062" t="str">
            <v>3TE50G1644B3</v>
          </cell>
          <cell r="AW1062" t="str">
            <v>G1644B3</v>
          </cell>
          <cell r="AX1062" t="str">
            <v>M010</v>
          </cell>
          <cell r="AY1062">
            <v>74012471</v>
          </cell>
          <cell r="AZ1062">
            <v>51013397</v>
          </cell>
          <cell r="BA1062">
            <v>80147902</v>
          </cell>
        </row>
        <row r="1063">
          <cell r="D1063">
            <v>60316371</v>
          </cell>
          <cell r="E1063" t="str">
            <v>A</v>
          </cell>
          <cell r="F1063" t="str">
            <v>TV</v>
          </cell>
          <cell r="G1063" t="str">
            <v>Anayeli Mercado</v>
          </cell>
          <cell r="H1063" t="str">
            <v>MACORINA #464, COL. BENITO JUAREZ, NEZAHUALCOYOTL, C.P. 57000</v>
          </cell>
          <cell r="I1063" t="str">
            <v>22890094 / 5522656561</v>
          </cell>
          <cell r="J1063" t="str">
            <v>HISENSE</v>
          </cell>
          <cell r="K1063" t="str">
            <v>50K20DW</v>
          </cell>
          <cell r="L1063" t="str">
            <v>50G143291H15722</v>
          </cell>
          <cell r="M1063" t="str">
            <v>NUMERO DE PEDIDO 3378459 TICKET DE COMPRA TIENDA EN LINEA  TELMEX</v>
          </cell>
          <cell r="N1063">
            <v>8999</v>
          </cell>
          <cell r="O1063">
            <v>42300</v>
          </cell>
          <cell r="P1063">
            <v>42850</v>
          </cell>
          <cell r="Q1063">
            <v>201767</v>
          </cell>
          <cell r="R1063" t="str">
            <v>27/04/2017 08 : 57  ARANTXA.MON : Se autoriza NP5; numero de serie yticket correcto / P1A: 173331 PANEL   25-04-2017   OC-1010007</v>
          </cell>
          <cell r="S1063" t="str">
            <v>EQUIPO DAÑADO EN DOMICILIO DE CLIENTE</v>
          </cell>
          <cell r="T1063" t="str">
            <v xml:space="preserve">   RENE ARIAS                     </v>
          </cell>
          <cell r="U1063" t="str">
            <v>2017-05-02</v>
          </cell>
          <cell r="V1063" t="str">
            <v>CENTRO</v>
          </cell>
          <cell r="W1063" t="str">
            <v>COMPLETADO</v>
          </cell>
          <cell r="X1063" t="str">
            <v>CLIENTE</v>
          </cell>
          <cell r="Y1063">
            <v>42844</v>
          </cell>
          <cell r="Z1063">
            <v>544</v>
          </cell>
          <cell r="AA1063" t="str">
            <v>M010</v>
          </cell>
          <cell r="AD1063" t="str">
            <v>Nezahualcoyotl/Benito Juarez</v>
          </cell>
          <cell r="AE1063" t="str">
            <v>MEX</v>
          </cell>
          <cell r="AF1063" t="str">
            <v>MX</v>
          </cell>
          <cell r="AG1063" t="str">
            <v>10416152</v>
          </cell>
          <cell r="AH1063" t="str">
            <v>ANAYELI MERCADO</v>
          </cell>
          <cell r="AI1063" t="str">
            <v>464 Macorina</v>
          </cell>
          <cell r="AJ1063" t="str">
            <v>5522656561</v>
          </cell>
          <cell r="AK1063" t="str">
            <v>5522656561</v>
          </cell>
          <cell r="AL1063" t="str">
            <v>57000</v>
          </cell>
          <cell r="AM1063" t="str">
            <v>27/04/2017 08 : 57 ARANTXA.MON : TCF127/04/2017 08 : 57 ARANTXA.MON : Se autoriza NP5; numero de serie yticket correcto27/04/2017 02 : 15 201767 : P1A: 173331 PANEL 25-04-2017 OC-101000723/04/2017 04 : 12 201767 : SEG CLIENTE NO CONTESTA EL TELEFONO ALTECNICO21/04/2017 05 : 32 201767 : V1. 25/04/2017: 10 A.M. - 6 P.M.H-24277 SE ASIGNA T87TAR19/04/2017 02 : 21 GERARDO.GRA : ODSWTP ELABORADA POR EMC*RD% CORRIDO DEL NORTE Y BORDO DE XOCHIACA</v>
          </cell>
          <cell r="AN1063" t="str">
            <v>1TE50B8NUSCB</v>
          </cell>
          <cell r="AO1063" t="str">
            <v>Smart</v>
          </cell>
          <cell r="AP1063" t="str">
            <v>Hisense</v>
          </cell>
          <cell r="AQ1063" t="str">
            <v>Opera</v>
          </cell>
          <cell r="AR1063" t="str">
            <v>FHD 1920 x 1080</v>
          </cell>
          <cell r="AS1063" t="str">
            <v>3TE50G1644B3G1644B3M010</v>
          </cell>
          <cell r="AT1063">
            <v>3</v>
          </cell>
          <cell r="AU1063" t="str">
            <v>50H7GB</v>
          </cell>
          <cell r="AV1063" t="str">
            <v>3TE50G1644B3</v>
          </cell>
          <cell r="AW1063" t="str">
            <v>G1644B3</v>
          </cell>
          <cell r="AX1063" t="str">
            <v>M010</v>
          </cell>
          <cell r="AY1063">
            <v>74012472</v>
          </cell>
          <cell r="AZ1063">
            <v>51013399</v>
          </cell>
          <cell r="BA1063">
            <v>80147903</v>
          </cell>
        </row>
        <row r="1064">
          <cell r="D1064">
            <v>60316399</v>
          </cell>
          <cell r="E1064" t="str">
            <v>A</v>
          </cell>
          <cell r="F1064" t="str">
            <v>TV</v>
          </cell>
          <cell r="G1064" t="str">
            <v>FAUSTINO ESPARZA RAMOS</v>
          </cell>
          <cell r="H1064" t="str">
            <v>2DO.ANDADOR DE FLORENCIO VILLAREAL, COL. LOS REYES IZTACALCO, DEL. IZTACALCO, C.P. 08620</v>
          </cell>
          <cell r="I1064" t="str">
            <v xml:space="preserve"> 5556334986 / 5536674770</v>
          </cell>
          <cell r="J1064" t="str">
            <v>HISENSE</v>
          </cell>
          <cell r="K1064" t="str">
            <v>50K20DW</v>
          </cell>
          <cell r="L1064" t="str">
            <v>50G144843H01245</v>
          </cell>
          <cell r="M1064" t="str">
            <v>FOLIO 792202055818 CARTA DE ACEPTACION TIENDA TELMEX</v>
          </cell>
          <cell r="N1064" t="str">
            <v>CARTA DE ACEPTACION</v>
          </cell>
          <cell r="O1064">
            <v>41862</v>
          </cell>
          <cell r="P1064">
            <v>42850</v>
          </cell>
          <cell r="Q1064">
            <v>201767</v>
          </cell>
          <cell r="R1064" t="str">
            <v>27/04/2017 08 : 54  ARANTXA.MON : Se autoriza NP5; numero de serie yticket correcto / P1A: 173064 PANEL    166794 POWER   25-04-2017   OC-1010005</v>
          </cell>
          <cell r="S1064" t="str">
            <v>EQUIPO DAÑADO EN DOMICILIO DE CLIENTE</v>
          </cell>
          <cell r="T1064" t="str">
            <v xml:space="preserve">   RENE ARIAS                     </v>
          </cell>
          <cell r="U1064" t="str">
            <v>2017-05-02</v>
          </cell>
          <cell r="V1064" t="str">
            <v>CENTRO</v>
          </cell>
          <cell r="W1064" t="str">
            <v>COMPLETADO</v>
          </cell>
          <cell r="X1064" t="str">
            <v>CLIENTE</v>
          </cell>
          <cell r="Y1064">
            <v>42844</v>
          </cell>
          <cell r="Z1064">
            <v>982</v>
          </cell>
          <cell r="AA1064" t="str">
            <v>M010</v>
          </cell>
          <cell r="AD1064" t="str">
            <v>IZTACALCO/LOS REYES IZTACALCO</v>
          </cell>
          <cell r="AE1064" t="str">
            <v>DF</v>
          </cell>
          <cell r="AF1064" t="str">
            <v>MX</v>
          </cell>
          <cell r="AG1064" t="str">
            <v>10260227</v>
          </cell>
          <cell r="AH1064" t="str">
            <v>FAUSTINO ESPARZA RAMOS</v>
          </cell>
          <cell r="AI1064" t="str">
            <v>2DO.ANDADOR DE FLORENCIO VILLAREAL NO.8</v>
          </cell>
          <cell r="AJ1064" t="str">
            <v>044-5536674770</v>
          </cell>
          <cell r="AK1064" t="str">
            <v>044-5536674770</v>
          </cell>
          <cell r="AL1064" t="str">
            <v>08620</v>
          </cell>
          <cell r="AM1064" t="str">
            <v>27/04/2017 08 : 55 ARANTXA.MON : TCF127/04/2017 08 : 54 ARANTXA.MON : Se autoriza NP5; numero de serie yticket correcto27/04/2017 02 : 17 201767 : P1A: 173064 PANEL 166794 POWER 25-04-2017 OC-101000520/04/2017 12 : 18 201767 : V1. 24/04/2017: 10 A.M. - 6 P.M.H-24269 SE ASIGNA T38RLO20/04/2017 06 : 48 RAUL.CALDER : ODSWTPRD% ENTRE MANUEL MIRAFUENTE Y ANASTACIO BUSTAMENTEREF: POR METRO COYUYA</v>
          </cell>
          <cell r="AN1064" t="str">
            <v>1TE50B8NUSCB</v>
          </cell>
          <cell r="AO1064" t="str">
            <v>Smart</v>
          </cell>
          <cell r="AP1064" t="str">
            <v>Hisense</v>
          </cell>
          <cell r="AQ1064" t="str">
            <v>Opera</v>
          </cell>
          <cell r="AR1064" t="str">
            <v>FHD 1920 x 1080</v>
          </cell>
          <cell r="AS1064" t="str">
            <v>3TE50G1644B3G1644B3M010</v>
          </cell>
          <cell r="AT1064">
            <v>3</v>
          </cell>
          <cell r="AU1064" t="str">
            <v>50H7GB</v>
          </cell>
          <cell r="AV1064" t="str">
            <v>3TE50G1644B3</v>
          </cell>
          <cell r="AW1064" t="str">
            <v>G1644B3</v>
          </cell>
          <cell r="AX1064" t="str">
            <v>M010</v>
          </cell>
          <cell r="AY1064">
            <v>74012474</v>
          </cell>
          <cell r="AZ1064">
            <v>51013400</v>
          </cell>
          <cell r="BA1064">
            <v>80147904</v>
          </cell>
        </row>
        <row r="1065">
          <cell r="D1065">
            <v>60316459</v>
          </cell>
          <cell r="E1065" t="str">
            <v>A</v>
          </cell>
          <cell r="F1065" t="str">
            <v>TV</v>
          </cell>
          <cell r="G1065" t="str">
            <v>MARIA DE LOURDES GOMEZ NASHIKI</v>
          </cell>
          <cell r="H1065" t="str">
            <v>AV. SANTIAGO 2505 INT. 10, COL. IZTLAZIHUATL, DEL. BENITO JUAREZ, C.P. 03520</v>
          </cell>
          <cell r="I1065" t="str">
            <v xml:space="preserve">91301899 / 5544855087 </v>
          </cell>
          <cell r="J1065" t="str">
            <v>HISENSE</v>
          </cell>
          <cell r="K1065" t="str">
            <v>50K20DW</v>
          </cell>
          <cell r="L1065" t="str">
            <v>50G143292H02352</v>
          </cell>
          <cell r="M1065" t="str">
            <v>ART / 000145531 TICKET DE COMPRA TIENDA TELMEX S.A DE C.V</v>
          </cell>
          <cell r="N1065">
            <v>11998.37</v>
          </cell>
          <cell r="O1065">
            <v>42182</v>
          </cell>
          <cell r="P1065">
            <v>42847</v>
          </cell>
          <cell r="Q1065">
            <v>201767</v>
          </cell>
          <cell r="R1065" t="str">
            <v>25/04/2017 03 : 42  ARANTXA.MON : NP5 / P1A: 173331 PANEL   22-04-2017  OC-1009914</v>
          </cell>
          <cell r="S1065" t="str">
            <v>EQUIPO DAÑADO EN DOMICILIO DE CLIENTE</v>
          </cell>
          <cell r="T1065" t="str">
            <v xml:space="preserve">   RENE ARIAS                     </v>
          </cell>
          <cell r="U1065" t="str">
            <v>2017-05-02</v>
          </cell>
          <cell r="V1065" t="str">
            <v>CENTRO</v>
          </cell>
          <cell r="W1065" t="str">
            <v>COMPLETADO</v>
          </cell>
          <cell r="X1065" t="str">
            <v>CLIENTE</v>
          </cell>
          <cell r="Y1065">
            <v>42845</v>
          </cell>
          <cell r="Z1065">
            <v>663</v>
          </cell>
          <cell r="AA1065" t="str">
            <v>M010</v>
          </cell>
          <cell r="AD1065" t="str">
            <v>IZTLAZIHUATL / BENITO JUAREZ</v>
          </cell>
          <cell r="AE1065" t="str">
            <v>DF</v>
          </cell>
          <cell r="AF1065" t="str">
            <v>MX</v>
          </cell>
          <cell r="AG1065" t="str">
            <v>10416395</v>
          </cell>
          <cell r="AH1065" t="str">
            <v>MARIA DE LOURDES GOMEZ NASHIKI</v>
          </cell>
          <cell r="AI1065" t="str">
            <v>2505 INT10 AV SANTIAGO</v>
          </cell>
          <cell r="AJ1065" t="str">
            <v>91301899</v>
          </cell>
          <cell r="AK1065" t="str">
            <v>0445544855087</v>
          </cell>
          <cell r="AL1065" t="str">
            <v>03520</v>
          </cell>
          <cell r="AM1065" t="str">
            <v>25/04/2017 03 : 42 ARANTXA.MON : TCF125/04/2017 03 : 42 ARANTXA.MON : NP523/04/2017 03 : 09 201767 : P1A: 173331 PANEL 22-04-2017 OC-100991421/04/2017 07 : 25 201767 : V1. 25/04/2017: 10 A.M. - 6 P.M.H-24281 SE ASIGNA R71EJI21/04/2017 01 : 07 RAUL.CALDER : ODSWTPRD% ENTRE CALZADAD E TLALPAN Y DIEGO ARENAS GUZMAN</v>
          </cell>
          <cell r="AN1065" t="str">
            <v>1TE50B8NUSCB</v>
          </cell>
          <cell r="AO1065" t="str">
            <v>Smart</v>
          </cell>
          <cell r="AP1065" t="str">
            <v>Hisense</v>
          </cell>
          <cell r="AQ1065" t="str">
            <v>Opera</v>
          </cell>
          <cell r="AR1065" t="str">
            <v>FHD 1920 x 1080</v>
          </cell>
          <cell r="AS1065" t="str">
            <v>3TE50G165138G165138M010</v>
          </cell>
          <cell r="AT1065">
            <v>5</v>
          </cell>
          <cell r="AU1065" t="str">
            <v>50H7GB</v>
          </cell>
          <cell r="AV1065" t="str">
            <v>3TE50G165138</v>
          </cell>
          <cell r="AW1065" t="str">
            <v>G165138</v>
          </cell>
          <cell r="AX1065" t="str">
            <v>M010</v>
          </cell>
          <cell r="AY1065">
            <v>74012476</v>
          </cell>
          <cell r="AZ1065">
            <v>51013402</v>
          </cell>
          <cell r="BA1065">
            <v>80147915</v>
          </cell>
        </row>
        <row r="1066">
          <cell r="D1066">
            <v>60315786</v>
          </cell>
          <cell r="E1066" t="str">
            <v>A</v>
          </cell>
          <cell r="F1066" t="str">
            <v>TV</v>
          </cell>
          <cell r="G1066" t="str">
            <v xml:space="preserve">PAOLA MEJIA HIGAREDA </v>
          </cell>
          <cell r="H1066" t="str">
            <v>ASESORES 5533 ZAPOPAN/ARCOS DE GUADALUPE</v>
          </cell>
          <cell r="I1066">
            <v>3312782027</v>
          </cell>
          <cell r="J1066" t="str">
            <v>HISENSE</v>
          </cell>
          <cell r="K1066" t="str">
            <v>50K20DW</v>
          </cell>
          <cell r="L1066" t="str">
            <v>50J140464H00043</v>
          </cell>
          <cell r="M1066" t="str">
            <v xml:space="preserve">TICKET DE COMPRA </v>
          </cell>
          <cell r="N1066">
            <v>8499</v>
          </cell>
          <cell r="O1066">
            <v>41739</v>
          </cell>
          <cell r="P1066">
            <v>42849</v>
          </cell>
          <cell r="Q1066">
            <v>201109</v>
          </cell>
          <cell r="R1066" t="str">
            <v>FALTA DE REFACCIONES 173331 OC-1009606</v>
          </cell>
          <cell r="S1066" t="str">
            <v>CLIENTE ENTREGA EQUIPO SIN ACCESORIOS, U</v>
          </cell>
          <cell r="T1066" t="str">
            <v>YURIANA HERNANDEZ HERRERA</v>
          </cell>
          <cell r="U1066" t="str">
            <v>2017-ABRIL</v>
          </cell>
          <cell r="V1066" t="str">
            <v>SUR</v>
          </cell>
          <cell r="W1066" t="str">
            <v>COMPLETADO</v>
          </cell>
          <cell r="X1066" t="str">
            <v>TALLER</v>
          </cell>
          <cell r="Y1066">
            <v>42836</v>
          </cell>
          <cell r="Z1066">
            <v>1097</v>
          </cell>
          <cell r="AA1066" t="str">
            <v>M010</v>
          </cell>
          <cell r="AD1066" t="str">
            <v>Zapopan/Arcos de Guadalupe</v>
          </cell>
          <cell r="AE1066" t="str">
            <v>JAL</v>
          </cell>
          <cell r="AF1066" t="str">
            <v>MX</v>
          </cell>
          <cell r="AG1066" t="str">
            <v>10415721</v>
          </cell>
          <cell r="AH1066" t="str">
            <v>PAOLA MEJIA HIGAREDA</v>
          </cell>
          <cell r="AI1066" t="str">
            <v>5533 Asesores</v>
          </cell>
          <cell r="AJ1066" t="str">
            <v>3312782027</v>
          </cell>
          <cell r="AK1066">
            <v>0</v>
          </cell>
          <cell r="AL1066" t="str">
            <v>45037</v>
          </cell>
          <cell r="AM1066" t="str">
            <v>18/04/2017 05 : 42 ARANTXA.MON : TCF118/04/2017 05 : 42 ARANTXA.MON : NP512/04/2017 23 : 25 201109 : 173331 OC-100960612/04/2017 22 : 24 201109 : EQUIPO EN CSA11/04/2017 23 : 47 201109 : V1 12-04-1711/04/2017 23 : 34 GABRIELA.B : ODSWTP08/04/2017 03 : 14 GABRIELA.B : RD % ANTONIO TORRES Y JOHANES BRAHAM</v>
          </cell>
          <cell r="AN1066" t="str">
            <v>1TE50B8NUSCB</v>
          </cell>
          <cell r="AO1066" t="str">
            <v>Smart</v>
          </cell>
          <cell r="AP1066" t="str">
            <v>Hisense</v>
          </cell>
          <cell r="AQ1066" t="str">
            <v>Opera</v>
          </cell>
          <cell r="AR1066" t="str">
            <v>FHD 1920 x 1080</v>
          </cell>
          <cell r="AS1066" t="str">
            <v>3TE50G165138G165138M010</v>
          </cell>
          <cell r="AT1066">
            <v>5</v>
          </cell>
          <cell r="AU1066" t="str">
            <v>50H7GB</v>
          </cell>
          <cell r="AV1066" t="str">
            <v>3TE50G165138</v>
          </cell>
          <cell r="AW1066" t="str">
            <v>G165138</v>
          </cell>
          <cell r="AX1066" t="str">
            <v>M010</v>
          </cell>
          <cell r="AY1066">
            <v>74012477</v>
          </cell>
          <cell r="AZ1066">
            <v>51013403</v>
          </cell>
          <cell r="BA1066">
            <v>80147928</v>
          </cell>
        </row>
        <row r="1067">
          <cell r="D1067">
            <v>60314100</v>
          </cell>
          <cell r="E1067" t="str">
            <v>A</v>
          </cell>
          <cell r="F1067" t="str">
            <v>TV</v>
          </cell>
          <cell r="G1067" t="str">
            <v>ELVIRA SOLIS CORTEZ</v>
          </cell>
          <cell r="H1067" t="str">
            <v>SAN JOSE 34 AUTLAN DE NAVARRO/ARQUIPOS</v>
          </cell>
          <cell r="I1067">
            <v>3171057751</v>
          </cell>
          <cell r="J1067" t="str">
            <v>HISENSE</v>
          </cell>
          <cell r="K1067" t="str">
            <v>50K20DW</v>
          </cell>
          <cell r="L1067" t="str">
            <v>50G143291H71715</v>
          </cell>
          <cell r="M1067" t="str">
            <v>TICKET DE COMPRA</v>
          </cell>
          <cell r="N1067">
            <v>11998</v>
          </cell>
          <cell r="O1067">
            <v>42151</v>
          </cell>
          <cell r="P1067">
            <v>42809</v>
          </cell>
          <cell r="Q1067">
            <v>201109</v>
          </cell>
          <cell r="R1067" t="str">
            <v>FALTA DE REFACCIONES</v>
          </cell>
          <cell r="S1067" t="str">
            <v/>
          </cell>
          <cell r="T1067" t="str">
            <v>YURIANA HERNANDEZ HERRERA</v>
          </cell>
          <cell r="U1067" t="str">
            <v>2017-ABRIL</v>
          </cell>
          <cell r="V1067" t="str">
            <v>SUR</v>
          </cell>
          <cell r="W1067" t="str">
            <v>COMPLETADO</v>
          </cell>
          <cell r="X1067" t="str">
            <v>TALLER</v>
          </cell>
          <cell r="Y1067">
            <v>42808</v>
          </cell>
          <cell r="Z1067">
            <v>657</v>
          </cell>
          <cell r="AA1067" t="str">
            <v>M010</v>
          </cell>
          <cell r="AD1067" t="str">
            <v>Autlan de Navarro/Arquipos</v>
          </cell>
          <cell r="AE1067" t="str">
            <v>JAL</v>
          </cell>
          <cell r="AF1067" t="str">
            <v>MX</v>
          </cell>
          <cell r="AG1067" t="str">
            <v>10413565</v>
          </cell>
          <cell r="AH1067" t="str">
            <v>ELVIRA SOLIS CORTEZ</v>
          </cell>
          <cell r="AI1067" t="str">
            <v>San jose num 34</v>
          </cell>
          <cell r="AJ1067" t="str">
            <v>3171057751</v>
          </cell>
          <cell r="AK1067">
            <v>0</v>
          </cell>
          <cell r="AL1067" t="str">
            <v>48900</v>
          </cell>
          <cell r="AM1067" t="str">
            <v>11/04/2017 01 : 22 MARCO.DIAZ : TCF1PU CLIENTE CONFIRMA OCTAVIO BECERRAVIA MAIL. JESSICA O11/04/2017 01 : 21 MARCO.DIAZ : TCF1. JESSICA O28/03/2017 02 : 07 ERNESTO.HERN : TCF128/03/2017 02 : 07 ERNESTO.HERN : NP523/03/2017 01 : 43 FABIOLA.BON : SEG: REFACCIONES17/03/2017 08 : 06 ANA.ROSA : KMA:380$760.0017/03/2017 07 : 19 FABIOLA.BON : SEG: SE SOLICITA AUT DE KM15/03/2017 04 : 41 201109 : 173331 OC-1008634 SE REALIZARA LA VISITACUANDO LA REFACCION LLEGUE A CSA, Y EN ESPERA DE AUTORIZACION DE KMA14/03/2017 23 : 37 201109 : KMA 784KM VIAJE REDONDO03/03/2017 06 : 36 ANA.ROSA : ODSWTPRDMUNTUALISMO Y ARQUISOS</v>
          </cell>
          <cell r="AN1067" t="str">
            <v>1TE50B8NUSCB</v>
          </cell>
          <cell r="AO1067" t="str">
            <v>Smart</v>
          </cell>
          <cell r="AP1067" t="str">
            <v>Hisense</v>
          </cell>
          <cell r="AQ1067" t="str">
            <v>Opera</v>
          </cell>
          <cell r="AR1067" t="str">
            <v>FHD 1920 x 1080</v>
          </cell>
          <cell r="AS1067" t="str">
            <v>3TE50G165138G165138M010</v>
          </cell>
          <cell r="AT1067">
            <v>5</v>
          </cell>
          <cell r="AU1067" t="str">
            <v>50H7GB</v>
          </cell>
          <cell r="AV1067" t="str">
            <v>3TE50G165138</v>
          </cell>
          <cell r="AW1067" t="str">
            <v>G165138</v>
          </cell>
          <cell r="AX1067" t="str">
            <v>M010</v>
          </cell>
          <cell r="AY1067">
            <v>74012478</v>
          </cell>
          <cell r="AZ1067">
            <v>51013404</v>
          </cell>
          <cell r="BA1067">
            <v>80147930</v>
          </cell>
        </row>
        <row r="1068">
          <cell r="D1068">
            <v>60311489</v>
          </cell>
          <cell r="E1068" t="str">
            <v>A</v>
          </cell>
          <cell r="F1068" t="str">
            <v>TV</v>
          </cell>
          <cell r="G1068" t="str">
            <v>JOSE FLORES</v>
          </cell>
          <cell r="H1068" t="str">
            <v>BODEGA AURRERA</v>
          </cell>
          <cell r="I1068">
            <v>9616020288</v>
          </cell>
          <cell r="J1068" t="str">
            <v>HISENSE</v>
          </cell>
          <cell r="K1068" t="str">
            <v>50K20DW</v>
          </cell>
          <cell r="L1068" t="str">
            <v>50G143064H02410</v>
          </cell>
          <cell r="M1068">
            <v>143</v>
          </cell>
          <cell r="N1068">
            <v>8390</v>
          </cell>
          <cell r="O1068">
            <v>41987</v>
          </cell>
          <cell r="P1068" t="str">
            <v>02/14/2017</v>
          </cell>
          <cell r="Q1068">
            <v>200996</v>
          </cell>
          <cell r="R1068" t="str">
            <v>PANEL OC-1007615</v>
          </cell>
          <cell r="S1068" t="str">
            <v>to de la refacción</v>
          </cell>
          <cell r="T1068" t="str">
            <v xml:space="preserve">   MARITE DE CABALERO      fecha d</v>
          </cell>
          <cell r="U1068" t="str">
            <v>2017-04-19</v>
          </cell>
          <cell r="V1068" t="str">
            <v>SUR</v>
          </cell>
          <cell r="W1068" t="str">
            <v>COMPLETADO</v>
          </cell>
          <cell r="X1068" t="str">
            <v>TALLER</v>
          </cell>
          <cell r="Y1068">
            <v>42780</v>
          </cell>
          <cell r="Z1068">
            <v>793</v>
          </cell>
          <cell r="AA1068" t="str">
            <v>M010</v>
          </cell>
          <cell r="AD1068" t="str">
            <v>Tuxtla gutierreFracc.rincon de los lagos</v>
          </cell>
          <cell r="AE1068" t="str">
            <v>CHS</v>
          </cell>
          <cell r="AF1068" t="str">
            <v>MX</v>
          </cell>
          <cell r="AG1068" t="str">
            <v>10411954</v>
          </cell>
          <cell r="AH1068" t="str">
            <v>JOSE FLORES</v>
          </cell>
          <cell r="AI1068" t="str">
            <v>tziscao nu 136</v>
          </cell>
          <cell r="AJ1068" t="str">
            <v>9612339549</v>
          </cell>
          <cell r="AK1068" t="str">
            <v>9612339549</v>
          </cell>
          <cell r="AL1068" t="str">
            <v>29020</v>
          </cell>
          <cell r="AM1068" t="str">
            <v>24/03/2017 00 : 01 MARCO.DIAZ : TCF1PU CSAINF. FABRICIO SANCHEZ DMC22/02/2017 07 : 47 ERNESTO.HERN : TCF122/02/2017 07 : 47 ERNESTO.HERN : NP518/02/2017 05 : 52 200996 : SE SOLICITO PANEL OC-100761515/02/2017 02 : 36 200996 : VISITA PROGRAMADA PARA EL JUEVES 16 POR LATARDE14/02/2017 03 : 14 DULCE.M : ENTRE CALLES AGUA ELECTRON Y LETRA ACORREO JSOVIEDO_1@YAHOO.COM.MXODSWTP</v>
          </cell>
          <cell r="AN1068" t="str">
            <v>1TE50B8NUSCB</v>
          </cell>
          <cell r="AO1068" t="str">
            <v>Smart</v>
          </cell>
          <cell r="AP1068" t="str">
            <v>Hisense</v>
          </cell>
          <cell r="AQ1068" t="str">
            <v>Opera</v>
          </cell>
          <cell r="AR1068" t="str">
            <v>FHD 1920 x 1080</v>
          </cell>
          <cell r="AS1068" t="str">
            <v>3TE50G165138G165138M010</v>
          </cell>
          <cell r="AT1068">
            <v>5</v>
          </cell>
          <cell r="AU1068" t="str">
            <v>50H7GB</v>
          </cell>
          <cell r="AV1068" t="str">
            <v>3TE50G165138</v>
          </cell>
          <cell r="AW1068" t="str">
            <v>G165138</v>
          </cell>
          <cell r="AX1068" t="str">
            <v>M010</v>
          </cell>
          <cell r="AY1068">
            <v>74012479</v>
          </cell>
          <cell r="AZ1068">
            <v>51013405</v>
          </cell>
          <cell r="BA1068">
            <v>80147971</v>
          </cell>
        </row>
        <row r="1069">
          <cell r="D1069">
            <v>60310751</v>
          </cell>
          <cell r="E1069" t="str">
            <v>A</v>
          </cell>
          <cell r="F1069" t="str">
            <v>TV</v>
          </cell>
          <cell r="G1069" t="str">
            <v>ALDO LIBERATO DE JACOBIS BULL</v>
          </cell>
          <cell r="H1069" t="str">
            <v>JUAREZ 614 COL CENTRO: CIUDAD DE COATZACOALCOSM VER</v>
          </cell>
          <cell r="I1069">
            <v>9212127341</v>
          </cell>
          <cell r="J1069" t="str">
            <v>HISENSE</v>
          </cell>
          <cell r="K1069" t="str">
            <v>50K20DW</v>
          </cell>
          <cell r="L1069" t="str">
            <v>50J140464H00584</v>
          </cell>
          <cell r="M1069">
            <v>8426215</v>
          </cell>
          <cell r="N1069">
            <v>10120.950000000001</v>
          </cell>
          <cell r="O1069">
            <v>41891</v>
          </cell>
          <cell r="P1069">
            <v>42780</v>
          </cell>
          <cell r="Q1069">
            <v>201054</v>
          </cell>
          <cell r="R1069" t="str">
            <v>OC-1007365</v>
          </cell>
          <cell r="S1069" t="str">
            <v/>
          </cell>
          <cell r="T1069" t="str">
            <v xml:space="preserve"> JESUS LEON PUIG        Fecha de A</v>
          </cell>
          <cell r="U1069" t="str">
            <v>2017-04-12</v>
          </cell>
          <cell r="V1069" t="str">
            <v>SUR</v>
          </cell>
          <cell r="W1069" t="str">
            <v>COMPLETADO</v>
          </cell>
          <cell r="X1069" t="str">
            <v>TALLER</v>
          </cell>
          <cell r="Y1069">
            <v>42769</v>
          </cell>
          <cell r="Z1069">
            <v>878</v>
          </cell>
          <cell r="AA1069" t="str">
            <v>M010</v>
          </cell>
          <cell r="AD1069" t="str">
            <v>Coatzacoalcos/Centro</v>
          </cell>
          <cell r="AE1069" t="str">
            <v>VER</v>
          </cell>
          <cell r="AF1069" t="str">
            <v>MX</v>
          </cell>
          <cell r="AG1069" t="str">
            <v>10411355</v>
          </cell>
          <cell r="AH1069" t="str">
            <v>ALDO LIBERATO DE JACOBIS BUIL</v>
          </cell>
          <cell r="AI1069" t="str">
            <v>614 Av juarez</v>
          </cell>
          <cell r="AJ1069" t="str">
            <v>9211321933</v>
          </cell>
          <cell r="AK1069" t="str">
            <v>9211321933</v>
          </cell>
          <cell r="AL1069" t="str">
            <v>96400</v>
          </cell>
          <cell r="AM1069" t="str">
            <v>21/04/2017 23 : 12 ADRIANA.SAN : CSCSe comunica cliente solicitando información de entrega de equipo, sepasa orden para seguimiento.31/03/2017 09 : 15 MARCO.DIAZ : TCF174 7401138128/03/2017 01 : 12 SEMIRAMIS.M : CSCCte se comunica para verificar cuando se le enviara su equipo alverificar el tiempo se corta la llamada23/02/2017 02 : 18 MARCO.DIAZ : TCF1PU CTE FINAL23/02/2017 02 : 18 MARCO.DIAZ : TCF1DR18/02/2017 02 : 52 ANA.LAURA : TCF1PU:Cliente18/02/2017 02 : 51 ANA.LAURA : CSCse le informa a cte proceso de CF 20dias/hab16/02/2017 00 : 28 ERNESTO.HERN : TCF116/02/2017 00 : 28 ERNESTO.HERN : NP514/02/2017 06 : 56 201054 : SE SOLICITA PANEL PEDIDO ES OC-100736509/02/2017 01 : 26 201054 : SE VISITA EL DIA 09/02/201708/02/2017 05 : 42 FABIOLA.BON : V1P04/02/2017 00 : 14 SEMIRAMIS.M : ODSWTPRD/TELMEXENTRE LAS CALLES DE ALLENDE Y GUERRERO</v>
          </cell>
          <cell r="AN1069" t="str">
            <v>1TE50B8NUSCB</v>
          </cell>
          <cell r="AO1069" t="str">
            <v>Smart</v>
          </cell>
          <cell r="AP1069" t="str">
            <v>Hisense</v>
          </cell>
          <cell r="AQ1069" t="str">
            <v>Opera</v>
          </cell>
          <cell r="AR1069" t="str">
            <v>FHD 1920 x 1080</v>
          </cell>
          <cell r="AS1069" t="str">
            <v>3TE50G165140G165140M010</v>
          </cell>
          <cell r="AT1069">
            <v>164</v>
          </cell>
          <cell r="AU1069" t="str">
            <v>50H7GB</v>
          </cell>
          <cell r="AV1069" t="str">
            <v>3TE50G165140</v>
          </cell>
          <cell r="AW1069" t="str">
            <v>G165140</v>
          </cell>
          <cell r="AX1069" t="str">
            <v>M010</v>
          </cell>
          <cell r="AY1069">
            <v>74011381</v>
          </cell>
          <cell r="AZ1069">
            <v>51008705</v>
          </cell>
          <cell r="BA1069">
            <v>80147862</v>
          </cell>
        </row>
        <row r="1070">
          <cell r="D1070">
            <v>60309303</v>
          </cell>
          <cell r="E1070" t="str">
            <v>A</v>
          </cell>
          <cell r="F1070" t="str">
            <v>TV</v>
          </cell>
          <cell r="G1070" t="str">
            <v>REBECA FUENTE MARIN</v>
          </cell>
          <cell r="H1070" t="str">
            <v>RAFAEL FLORES 89</v>
          </cell>
          <cell r="I1070">
            <v>9221023635</v>
          </cell>
          <cell r="J1070" t="str">
            <v>HISENSE</v>
          </cell>
          <cell r="K1070" t="str">
            <v>50H5C</v>
          </cell>
          <cell r="L1070" t="str">
            <v>50G1622I6H00220</v>
          </cell>
          <cell r="M1070">
            <v>0</v>
          </cell>
          <cell r="N1070">
            <v>10663.2</v>
          </cell>
          <cell r="O1070">
            <v>42745</v>
          </cell>
          <cell r="P1070">
            <v>42752</v>
          </cell>
          <cell r="Q1070">
            <v>201054</v>
          </cell>
          <cell r="R1070" t="str">
            <v xml:space="preserve">OC-1007009 </v>
          </cell>
          <cell r="S1070" t="str">
            <v/>
          </cell>
          <cell r="T1070" t="str">
            <v xml:space="preserve"> JESUS LEON PUIG                 F</v>
          </cell>
          <cell r="U1070" t="str">
            <v>2017-04-12</v>
          </cell>
          <cell r="V1070" t="str">
            <v>SUR</v>
          </cell>
          <cell r="W1070" t="str">
            <v>COMPLETADO</v>
          </cell>
          <cell r="X1070" t="str">
            <v>TALLER</v>
          </cell>
          <cell r="Y1070">
            <v>42752</v>
          </cell>
          <cell r="Z1070">
            <v>7</v>
          </cell>
          <cell r="AA1070" t="str">
            <v>M010</v>
          </cell>
          <cell r="AD1070" t="str">
            <v>col eduardo soto/minatitlan</v>
          </cell>
          <cell r="AE1070" t="str">
            <v>VER</v>
          </cell>
          <cell r="AF1070" t="str">
            <v>MX</v>
          </cell>
          <cell r="AG1070" t="str">
            <v>10409306</v>
          </cell>
          <cell r="AH1070" t="str">
            <v>REBECA FUENTES MARIN</v>
          </cell>
          <cell r="AI1070" t="str">
            <v>rafael flores num 89</v>
          </cell>
          <cell r="AJ1070" t="str">
            <v>9221023635</v>
          </cell>
          <cell r="AK1070">
            <v>0</v>
          </cell>
          <cell r="AL1070" t="str">
            <v>96879</v>
          </cell>
          <cell r="AM1070" t="str">
            <v>23/02/2017 02 : 11 MARCO.DIAZ : TCF1PU CTE FINAL23/02/2017 02 : 09 MARCO.DIAZ : TCF1DR14/02/2017 02 : 14 ERNESTO.HERN : TCF114/02/2017 02 : 13 ERNESTO.HERN : NP510/02/2017 05 : 55 FABIOLA.BON : seg: refacciones09/02/2017 23 : 43 201054 : EN SPERA DE REFACCION09/02/2017 23 : 38 201054 : SE SOLICITA IRBOARD YA QUE NO APARECIA EN LALISTA OC-100720209/02/2017 23 : 33 FABIOLA.BON : P4: 08/02/2017 RECIBIO ANDREZ HDZ09/02/2017 00 : 59 ERNESTO.HERN : EM-P2A GUIA: 363199447204/02/2017 05 : 09 201054 : SE SOLICITA MAIN BOARD PEDIDO ES OC-1007009FALTA SOLICITAR LA TARJETA IRBOARD YQ QUE NO APARECE EN OPEN BRAVO EL NUMERO DE PARTE26/01/2017 06 : 15 201054 : 141650626/01/2017 01 : 05 MARTINEZ.G : CSCSE CONTACTA PARA INDICAR QUE EL TECNICO NO REVISO SU TV YA QUE ESTABAEMPOTRADA Y SE FUE SIN DARLE EL SERVICIO.25/01/2017 03 : 24 MARIELA.CHA : CSCSE CORTA LA LLAMADA24/01/2017 07 : 33 201054 : SE PROGRAMA LA VISITA 2 EL DIA 24/01/201724/01/2017 01 : 41 GABRIELA.B : CSCSolicita verificar Seguimiento a Visita técnica, se contacta a CSA y seagenda Cita para el día 24/0121/01/2017 08 : 33 201054 : CLIENTE NO COSTESTA LA LLAMADA PARA VISITA20/01/2017 07 : 21 201054 : SE VISITA EL DIA 21/01/201610/01/2017 03 : 53 LAURA.HERNA : ODSWTP</v>
          </cell>
          <cell r="AN1070" t="str">
            <v>3TE50G1618N2</v>
          </cell>
          <cell r="AO1070" t="e">
            <v>#N/A</v>
          </cell>
          <cell r="AP1070" t="e">
            <v>#N/A</v>
          </cell>
          <cell r="AQ1070" t="e">
            <v>#N/A</v>
          </cell>
          <cell r="AR1070" t="e">
            <v>#N/A</v>
          </cell>
          <cell r="AS1070" t="str">
            <v>3TE50G165140G165140M010</v>
          </cell>
          <cell r="AT1070">
            <v>164</v>
          </cell>
          <cell r="AU1070" t="str">
            <v>50H7GB</v>
          </cell>
          <cell r="AV1070" t="str">
            <v>3TE50G165140</v>
          </cell>
          <cell r="AW1070" t="str">
            <v>G165140</v>
          </cell>
          <cell r="AX1070" t="str">
            <v>M010</v>
          </cell>
          <cell r="AY1070">
            <v>74012480</v>
          </cell>
          <cell r="AZ1070">
            <v>51013406</v>
          </cell>
          <cell r="BA1070">
            <v>80147972</v>
          </cell>
        </row>
        <row r="1071">
          <cell r="D1071">
            <v>60317343</v>
          </cell>
          <cell r="E1071" t="str">
            <v>A</v>
          </cell>
          <cell r="F1071" t="str">
            <v>TV</v>
          </cell>
          <cell r="G1071" t="str">
            <v>JOSE MANUEL PEREZ VELASCO</v>
          </cell>
          <cell r="H1071" t="str">
            <v>16 DE SEPTIEMBRE # 412, COL. FERNANDO GOMEZ SANDOVAL</v>
          </cell>
          <cell r="I1071">
            <v>9515113912</v>
          </cell>
          <cell r="J1071" t="str">
            <v>HISENSE</v>
          </cell>
          <cell r="K1071" t="str">
            <v>50K20DW</v>
          </cell>
          <cell r="L1071" t="str">
            <v>50G144844H00439</v>
          </cell>
          <cell r="M1071">
            <v>40610</v>
          </cell>
          <cell r="N1071">
            <v>8587</v>
          </cell>
          <cell r="O1071" t="str">
            <v>10-10-16 DE PISO</v>
          </cell>
          <cell r="P1071">
            <v>42852</v>
          </cell>
          <cell r="Q1071">
            <v>201022</v>
          </cell>
          <cell r="R1071" t="str">
            <v xml:space="preserve"> T173331, PEDIDO # OC-1010185</v>
          </cell>
          <cell r="S1071" t="str">
            <v>EQUIPO EN TALLER, SOLO PANTALLA SIN ACCE</v>
          </cell>
          <cell r="T1071" t="str">
            <v xml:space="preserve">  MAURICIO ILESCAS OLIVERA       F</v>
          </cell>
          <cell r="U1071" t="str">
            <v>2017-04-29</v>
          </cell>
          <cell r="V1071" t="str">
            <v>SUR</v>
          </cell>
          <cell r="W1071" t="str">
            <v>COMPLETADO</v>
          </cell>
          <cell r="X1071" t="str">
            <v>TALLER</v>
          </cell>
          <cell r="Y1071">
            <v>42853</v>
          </cell>
          <cell r="Z1071" t="e">
            <v>#VALUE!</v>
          </cell>
          <cell r="AA1071" t="str">
            <v>M010</v>
          </cell>
          <cell r="AD1071" t="str">
            <v>Oaxaca/Fernando Gomez</v>
          </cell>
          <cell r="AE1071" t="str">
            <v>OAX</v>
          </cell>
          <cell r="AF1071" t="str">
            <v>MX</v>
          </cell>
          <cell r="AG1071" t="str">
            <v>10417075</v>
          </cell>
          <cell r="AH1071" t="str">
            <v>JOSE MANUEL PEREZ VELASCO</v>
          </cell>
          <cell r="AI1071" t="str">
            <v>412 16 de Septiembre</v>
          </cell>
          <cell r="AJ1071" t="str">
            <v>9515113912</v>
          </cell>
          <cell r="AK1071">
            <v>0</v>
          </cell>
          <cell r="AL1071" t="str">
            <v>68129</v>
          </cell>
          <cell r="AM1071" t="str">
            <v>03/05/2017 06 : 33 ARANTXA.MON : TCF103/05/2017 06 : 33 ARANTXA.MON : Se autoriza NP5; numero de serie yticket correcto02/05/2017 21 : 49 GABRIELA.B : ODSWTP Elaborado por */RG29/04/2017 06 : 43 201022 : P1; PANEL # T173331, PEDIDO # OC-1010185SE CHECO EQUIPO Y ESTA DAÑADO EL PANEL, SE SOLICITA REFACCION29/04/2017 01 : 51 SEMIRAMIS.M : CSCCte se comunica para confirmar la recepción de documentación severifican con compañero Ricardo para brindarle el servicio27/04/2017 06 : 58 GABRIELA.B : RD % PROL DE COLON Y 5 DE FEBRERO</v>
          </cell>
          <cell r="AN1071" t="str">
            <v>1TE50B8NUSCB</v>
          </cell>
          <cell r="AO1071" t="str">
            <v>Smart</v>
          </cell>
          <cell r="AP1071" t="str">
            <v>Hisense</v>
          </cell>
          <cell r="AQ1071" t="str">
            <v>Opera</v>
          </cell>
          <cell r="AR1071" t="str">
            <v>FHD 1920 x 1080</v>
          </cell>
          <cell r="AS1071" t="str">
            <v>3TE50G165140G165140M010</v>
          </cell>
          <cell r="AT1071">
            <v>164</v>
          </cell>
          <cell r="AU1071" t="str">
            <v>50H7GB</v>
          </cell>
          <cell r="AV1071" t="str">
            <v>3TE50G165140</v>
          </cell>
          <cell r="AW1071" t="str">
            <v>G165140</v>
          </cell>
          <cell r="AX1071" t="str">
            <v>M010</v>
          </cell>
          <cell r="AY1071">
            <v>74012482</v>
          </cell>
          <cell r="AZ1071">
            <v>51013408</v>
          </cell>
          <cell r="BA1071">
            <v>80148547</v>
          </cell>
        </row>
        <row r="1072">
          <cell r="D1072">
            <v>60315016</v>
          </cell>
          <cell r="E1072" t="str">
            <v>A</v>
          </cell>
          <cell r="F1072" t="str">
            <v>TV</v>
          </cell>
          <cell r="G1072" t="str">
            <v>RENE HERRERA</v>
          </cell>
          <cell r="H1072" t="str">
            <v>C. 129 # 211 X 46-A Y 46-B            SERAPIO RENDON                     MERIDA, YUCATAN</v>
          </cell>
          <cell r="I1072">
            <v>9999324019</v>
          </cell>
          <cell r="J1072" t="str">
            <v>HISENSE</v>
          </cell>
          <cell r="K1072" t="str">
            <v>50K20DW</v>
          </cell>
          <cell r="L1072" t="str">
            <v>50J140464H00053</v>
          </cell>
          <cell r="M1072" t="str">
            <v xml:space="preserve">CARTA FACTURA </v>
          </cell>
          <cell r="N1072">
            <v>8599</v>
          </cell>
          <cell r="O1072">
            <v>41979</v>
          </cell>
          <cell r="P1072">
            <v>42822</v>
          </cell>
          <cell r="Q1072">
            <v>201470</v>
          </cell>
          <cell r="R1072" t="str">
            <v xml:space="preserve">FALTA DE REFACCIONES T173331/PANEL OC-1009191   CF:06/04/2017 09 : 54  ARANTXA.MON : NP5                     </v>
          </cell>
          <cell r="S1072" t="str">
            <v>AJA, UNICEL (FALTA 1 LATERAL), CONTROL R</v>
          </cell>
          <cell r="T1072" t="str">
            <v xml:space="preserve">       Martha I. López Martín     </v>
          </cell>
          <cell r="U1072" t="str">
            <v>2017-04-20</v>
          </cell>
          <cell r="V1072" t="str">
            <v>SUR</v>
          </cell>
          <cell r="W1072" t="str">
            <v>COMPLETADO</v>
          </cell>
          <cell r="X1072" t="str">
            <v>TALLER</v>
          </cell>
          <cell r="Y1072">
            <v>42821</v>
          </cell>
          <cell r="AA1072" t="str">
            <v>M010</v>
          </cell>
          <cell r="AD1072" t="str">
            <v>merida/ col serapio redon</v>
          </cell>
          <cell r="AE1072" t="str">
            <v>YUC</v>
          </cell>
          <cell r="AF1072" t="str">
            <v>MX</v>
          </cell>
          <cell r="AG1072" t="str">
            <v>10414537</v>
          </cell>
          <cell r="AH1072" t="str">
            <v>RENE HERRERA</v>
          </cell>
          <cell r="AI1072" t="str">
            <v>211 calle 129 a</v>
          </cell>
          <cell r="AJ1072" t="str">
            <v>9999324019</v>
          </cell>
          <cell r="AK1072">
            <v>0</v>
          </cell>
          <cell r="AL1072" t="str">
            <v>97285</v>
          </cell>
          <cell r="AM1072" t="str">
            <v>06/04/2017 09 : 54 ARANTXA.MON : TCF106/04/2017 09 : 54 ARANTXA.MON : NP501/04/2017 02 : 08 FABIOLA.BON : SEG: REFACCIONES30/03/2017 08 : 13 201470 : P1A: T173331/PANEL OC-1009191 SE SOLICITA ELDIA 29/03/2017 P290317L10P129/03/2017 08 : 38 201470 : SE RECOLECTA EQUIPO PARA REALIZAR EL RMA YAQUE TIENE DAÑADO EL PANEL, SE PROCEDE A SOLICITAR28/03/2017 01 : 01 201470 : NOS COMUNICAMOS CON EL CLIENTE PARA AGENDARVISITAS Y CONFIRMAR SU VISITA. 29/0/201722/03/2017 00 : 41 GERARDO.GRA : CSC para confirmación de documentos,se confirman recibidos y respuesta el día de hoy. EMC*18/03/2017 02 : 18 SEMIRAMIS.M : CSCCte se comunica para verificar la recepción de documentación se verificaen celular pero no se ha recibido se le pide reenviarlo16/03/2017 07 : 12 LUIS.D : ODSWTPRD// % 46 A Y 46 B , CASA BEIGE CON AMARILLO Y ROJO NO ENCIENDE</v>
          </cell>
          <cell r="AN1072" t="str">
            <v>1TE50B8NUSCB</v>
          </cell>
          <cell r="AO1072" t="str">
            <v>Smart</v>
          </cell>
          <cell r="AP1072" t="str">
            <v>Hisense</v>
          </cell>
          <cell r="AQ1072" t="str">
            <v>Opera</v>
          </cell>
          <cell r="AR1072" t="str">
            <v>FHD 1920 x 1080</v>
          </cell>
          <cell r="AS1072" t="str">
            <v>3TE50G165140G165140M010</v>
          </cell>
          <cell r="AT1072">
            <v>164</v>
          </cell>
          <cell r="AU1072" t="str">
            <v>50H7GB</v>
          </cell>
          <cell r="AV1072" t="str">
            <v>3TE50G165140</v>
          </cell>
          <cell r="AW1072" t="str">
            <v>G165140</v>
          </cell>
          <cell r="AX1072" t="str">
            <v>M010</v>
          </cell>
          <cell r="AY1072">
            <v>74012483</v>
          </cell>
          <cell r="AZ1072">
            <v>51013409</v>
          </cell>
          <cell r="BA1072">
            <v>80147975</v>
          </cell>
        </row>
        <row r="1073">
          <cell r="D1073">
            <v>60315509</v>
          </cell>
          <cell r="E1073" t="str">
            <v>A</v>
          </cell>
          <cell r="F1073" t="str">
            <v>TV</v>
          </cell>
          <cell r="G1073" t="str">
            <v>ANYUL ANABEL OSORIO IRIGOYI</v>
          </cell>
          <cell r="H1073" t="str">
            <v>C. 54 # 515 X 51 Y 53                          FRAC. GRANJAS                              MERIDA, YUCATAN</v>
          </cell>
          <cell r="I1073">
            <v>9991315208</v>
          </cell>
          <cell r="J1073" t="str">
            <v>HISENSE</v>
          </cell>
          <cell r="K1073" t="str">
            <v>43H7C</v>
          </cell>
          <cell r="L1073" t="str">
            <v>43G160588H04005</v>
          </cell>
          <cell r="M1073" t="str">
            <v>TICKET</v>
          </cell>
          <cell r="N1073">
            <v>14999</v>
          </cell>
          <cell r="O1073">
            <v>42629</v>
          </cell>
          <cell r="P1073">
            <v>42831</v>
          </cell>
          <cell r="Q1073">
            <v>201470</v>
          </cell>
          <cell r="R1073" t="str">
            <v xml:space="preserve">FALTA DE REFACCIONES T197917/PANEL OC-1009459   CF:12/04/2017 01 : 27  ARANTXA.MON : NP5                     </v>
          </cell>
          <cell r="S1073" t="str">
            <v xml:space="preserve">IN CAJA, AMBAS PATITAS, CONTROL REMOTO, </v>
          </cell>
          <cell r="T1073" t="str">
            <v xml:space="preserve">       Martha I. López Martín     </v>
          </cell>
          <cell r="U1073" t="str">
            <v>2017-04-20</v>
          </cell>
          <cell r="V1073" t="str">
            <v>SUR</v>
          </cell>
          <cell r="W1073" t="str">
            <v>COMPLETADO</v>
          </cell>
          <cell r="X1073" t="str">
            <v>TALLER</v>
          </cell>
          <cell r="Y1073">
            <v>42830</v>
          </cell>
          <cell r="Z1073">
            <v>201</v>
          </cell>
          <cell r="AA1073" t="str">
            <v>M010</v>
          </cell>
          <cell r="AD1073" t="str">
            <v>Merida/fracc granjas</v>
          </cell>
          <cell r="AE1073" t="str">
            <v>YUC</v>
          </cell>
          <cell r="AF1073" t="str">
            <v>MX</v>
          </cell>
          <cell r="AG1073" t="str">
            <v>10415523</v>
          </cell>
          <cell r="AH1073" t="str">
            <v>ANYUL ANABEL OSORIO IRIGOYI</v>
          </cell>
          <cell r="AI1073" t="str">
            <v>515 calle 54</v>
          </cell>
          <cell r="AJ1073" t="str">
            <v>9991315208</v>
          </cell>
          <cell r="AK1073" t="str">
            <v>9993381475</v>
          </cell>
          <cell r="AL1073" t="str">
            <v>97198</v>
          </cell>
          <cell r="AM1073" t="str">
            <v>12/04/2017 01 : 27 ARANTXA.MON : TCF112/04/2017 01 : 27 ARANTXA.MON : NP508/04/2017 01 : 23 201470 : P1A: T197917/PANEL OC-1009459 SE SOLICITA ELDIA 07/04/2017 P070417L20P106/04/2017 07 : 07 201470 : V1: SE AGENDA VISITA PARA EL 06/04/2017DESPUES DE LAS 3 PM. CLIENTE ENTERADO.06/04/2017 01 : 58 RODRIGUEZ ERICK : ODS SIN DOCUMENTOS, RECOLECTARDOCUMENTACION EN LA VISITA05/04/2017 04 : 12 JUANANTONIO : ODSWTPENTRE 51 Y 539993381475</v>
          </cell>
          <cell r="AN1073" t="str">
            <v>3TE43G154905</v>
          </cell>
          <cell r="AO1073" t="str">
            <v>Smart</v>
          </cell>
          <cell r="AP1073" t="str">
            <v>Hisense</v>
          </cell>
          <cell r="AQ1073" t="str">
            <v>Opera</v>
          </cell>
          <cell r="AR1073" t="str">
            <v>UHD 3840 X 2160</v>
          </cell>
          <cell r="AS1073" t="str">
            <v>3TE43G1618P0MG1618P0MM010</v>
          </cell>
          <cell r="AT1073">
            <v>10</v>
          </cell>
          <cell r="AU1073" t="str">
            <v>43H7C</v>
          </cell>
          <cell r="AV1073" t="str">
            <v>3TE43G1618P0M</v>
          </cell>
          <cell r="AW1073" t="str">
            <v>G1618P0M</v>
          </cell>
          <cell r="AX1073" t="str">
            <v>M010</v>
          </cell>
          <cell r="AY1073">
            <v>74012485</v>
          </cell>
          <cell r="AZ1073">
            <v>51013411</v>
          </cell>
          <cell r="BA1073">
            <v>80147978</v>
          </cell>
        </row>
        <row r="1074">
          <cell r="D1074">
            <v>60316495</v>
          </cell>
          <cell r="E1074" t="str">
            <v>A</v>
          </cell>
          <cell r="F1074" t="str">
            <v>TV</v>
          </cell>
          <cell r="G1074" t="str">
            <v>Maria Gloria Fuentes Castellanos</v>
          </cell>
          <cell r="H1074" t="str">
            <v xml:space="preserve">Prolongacion Plutarco Elias Calles Num 27 Edif J, COL. EJERCITO CONSTITUCIONALISTA, DEL. IZTAPALAPA, C.P. 09208
</v>
          </cell>
          <cell r="I1074" t="str">
            <v>57458948 / 57459200</v>
          </cell>
          <cell r="J1074" t="str">
            <v>HISENSE</v>
          </cell>
          <cell r="K1074" t="str">
            <v>50K20DW</v>
          </cell>
          <cell r="L1074" t="str">
            <v>50G143291H13234</v>
          </cell>
          <cell r="M1074" t="str">
            <v>POLIZA</v>
          </cell>
          <cell r="N1074" t="str">
            <v>POLIZA</v>
          </cell>
          <cell r="O1074">
            <v>42121</v>
          </cell>
          <cell r="P1074">
            <v>42850</v>
          </cell>
          <cell r="Q1074">
            <v>201767</v>
          </cell>
          <cell r="R1074" t="str">
            <v>27/04/2017 08 : 49  ARANTXA.MON : Se autoriza NP5; numero de serie yticket correcto /  P1A: 173331 PANEL   25-04-2017   OC-1010000</v>
          </cell>
          <cell r="S1074" t="str">
            <v>EQUIPO DAÑADO EN DOMICILIO DE CLIENTE</v>
          </cell>
          <cell r="T1074" t="str">
            <v xml:space="preserve">   RENE ARIAS                     </v>
          </cell>
          <cell r="U1074" t="str">
            <v>2017-05-02</v>
          </cell>
          <cell r="V1074" t="str">
            <v>CENTRO</v>
          </cell>
          <cell r="W1074" t="str">
            <v>COMPLETADO</v>
          </cell>
          <cell r="X1074" t="str">
            <v>CLIENTE</v>
          </cell>
          <cell r="Y1074">
            <v>42845</v>
          </cell>
          <cell r="Z1074">
            <v>724</v>
          </cell>
          <cell r="AA1074" t="str">
            <v>M010</v>
          </cell>
          <cell r="AD1074" t="str">
            <v>ejercito constitucionalista/iztapalapa</v>
          </cell>
          <cell r="AE1074" t="str">
            <v>DF</v>
          </cell>
          <cell r="AF1074" t="str">
            <v>MX</v>
          </cell>
          <cell r="AG1074" t="str">
            <v>10416376</v>
          </cell>
          <cell r="AH1074" t="str">
            <v>MARIA GLORIA FUENTES CASTELLANOS</v>
          </cell>
          <cell r="AI1074" t="str">
            <v>prolongacion plutarco elias calles num 27 edif j dto 304</v>
          </cell>
          <cell r="AJ1074" t="str">
            <v>57459200</v>
          </cell>
          <cell r="AK1074" t="str">
            <v>57459200</v>
          </cell>
          <cell r="AL1074" t="str">
            <v>09208</v>
          </cell>
          <cell r="AM1074" t="str">
            <v>27/04/2017 08 : 49 ARANTXA.MON : TCF127/04/2017 08 : 49 ARANTXA.MON : Se autoriza NP5; numero de serie yticket correcto27/04/2017 00 : 14 201767 : P1A: 173331 PANEL 25-04-2017 OC-101000021/04/2017 08 : 51 201767 : V1. 25/04/2017: 10 A.M. - 6 P.M.H-24285 SE ASIGNA T52CAE21/04/2017 00 : 17 LAURA.HERNA : ODSWTPRD% ROSARIO CASTELLANOS Y HUMBERTO JTAMAYOATRÁS DE ISSTE ZARAGOZA JUNTO AL DEPORTIVO</v>
          </cell>
          <cell r="AN1074" t="str">
            <v>1TE50B8NUSCB</v>
          </cell>
          <cell r="AO1074" t="str">
            <v>Smart</v>
          </cell>
          <cell r="AP1074" t="str">
            <v>Hisense</v>
          </cell>
          <cell r="AQ1074" t="str">
            <v>Opera</v>
          </cell>
          <cell r="AR1074" t="str">
            <v>FHD 1920 x 1080</v>
          </cell>
          <cell r="AS1074" t="str">
            <v>3TE50G165138G165138M010</v>
          </cell>
          <cell r="AT1074">
            <v>5</v>
          </cell>
          <cell r="AU1074" t="str">
            <v>50H7GB</v>
          </cell>
          <cell r="AV1074" t="str">
            <v>3TE50G165138</v>
          </cell>
          <cell r="AW1074" t="str">
            <v>G165138</v>
          </cell>
          <cell r="AX1074" t="str">
            <v>M010</v>
          </cell>
          <cell r="AY1074">
            <v>74012416</v>
          </cell>
          <cell r="AZ1074">
            <v>51013342</v>
          </cell>
          <cell r="BA1074">
            <v>80146585</v>
          </cell>
        </row>
        <row r="1075">
          <cell r="D1075">
            <v>60294026</v>
          </cell>
          <cell r="E1075" t="str">
            <v>A</v>
          </cell>
          <cell r="F1075" t="str">
            <v>TV</v>
          </cell>
          <cell r="G1075" t="str">
            <v>IRMA COBOS RODRIGUEZ</v>
          </cell>
          <cell r="H1075" t="str">
            <v>DERECHO DE HUELGA 1449, CROC, MONTERREY</v>
          </cell>
          <cell r="I1075" t="str">
            <v>8122635146, 8119208995</v>
          </cell>
          <cell r="J1075" t="str">
            <v>HISENSE</v>
          </cell>
          <cell r="K1075" t="str">
            <v>48K20D</v>
          </cell>
          <cell r="L1075" t="str">
            <v>48G151187H01488</v>
          </cell>
          <cell r="M1075" t="str">
            <v>POLIZA</v>
          </cell>
          <cell r="N1075">
            <v>0</v>
          </cell>
          <cell r="O1075">
            <v>42251</v>
          </cell>
          <cell r="P1075">
            <v>42650</v>
          </cell>
          <cell r="Q1075">
            <v>201024</v>
          </cell>
          <cell r="R1075" t="str">
            <v>10/13/2016 ERNESTO HDZ NP5 P1A: OC. 1002350, PANEL, 179326</v>
          </cell>
          <cell r="S1075" t="str">
            <v/>
          </cell>
          <cell r="T1075" t="str">
            <v xml:space="preserve">    SOFIA VAZQUEZ                 </v>
          </cell>
          <cell r="U1075" t="str">
            <v>2017-05-03</v>
          </cell>
          <cell r="V1075" t="str">
            <v>Norte</v>
          </cell>
          <cell r="W1075" t="str">
            <v>COMPLETADO</v>
          </cell>
          <cell r="X1075" t="str">
            <v>TALLER</v>
          </cell>
          <cell r="Y1075">
            <v>42640</v>
          </cell>
          <cell r="Z1075">
            <v>389</v>
          </cell>
          <cell r="AA1075" t="str">
            <v>M010</v>
          </cell>
          <cell r="AD1075" t="str">
            <v>Monterrey / Croc</v>
          </cell>
          <cell r="AE1075" t="str">
            <v>NL</v>
          </cell>
          <cell r="AF1075" t="str">
            <v>MX</v>
          </cell>
          <cell r="AG1075" t="e">
            <v>#N/A</v>
          </cell>
          <cell r="AH1075" t="str">
            <v>Irma Cobos Rodriguez</v>
          </cell>
          <cell r="AI1075" t="str">
            <v>derecho de huelga num 1449</v>
          </cell>
          <cell r="AJ1075" t="e">
            <v>#N/A</v>
          </cell>
          <cell r="AK1075" t="e">
            <v>#N/A</v>
          </cell>
          <cell r="AL1075">
            <v>64200</v>
          </cell>
          <cell r="AM1075" t="e">
            <v>#N/A</v>
          </cell>
          <cell r="AN1075" t="str">
            <v>3TE48G144581</v>
          </cell>
          <cell r="AO1075" t="str">
            <v>Básica</v>
          </cell>
          <cell r="AP1075" t="str">
            <v>Hisense</v>
          </cell>
          <cell r="AQ1075" t="str">
            <v>Opera</v>
          </cell>
          <cell r="AR1075" t="str">
            <v>FHD 1920 x 1080</v>
          </cell>
          <cell r="AS1075" t="str">
            <v>3TE50G165140G165140M010</v>
          </cell>
          <cell r="AT1075">
            <v>164</v>
          </cell>
          <cell r="AU1075" t="str">
            <v>50H7GB</v>
          </cell>
          <cell r="AV1075" t="str">
            <v>3TE50G165140</v>
          </cell>
          <cell r="AW1075" t="str">
            <v>G165140</v>
          </cell>
          <cell r="AX1075" t="str">
            <v>M010</v>
          </cell>
          <cell r="AY1075">
            <v>74012455</v>
          </cell>
          <cell r="AZ1075">
            <v>51013381</v>
          </cell>
          <cell r="BA1075">
            <v>80148544</v>
          </cell>
        </row>
        <row r="1076">
          <cell r="D1076">
            <v>60295945</v>
          </cell>
          <cell r="E1076" t="str">
            <v>E</v>
          </cell>
          <cell r="F1076" t="str">
            <v>TV</v>
          </cell>
          <cell r="G1076" t="str">
            <v>ANGELICA CASTILLO OCHOA</v>
          </cell>
          <cell r="H1076" t="str">
            <v>HACIENDA DEL JAZMIN #20 ZAPOPAN/HDAS DEL VALLE</v>
          </cell>
          <cell r="I1076">
            <v>33648283</v>
          </cell>
          <cell r="J1076" t="str">
            <v>HISENSE</v>
          </cell>
          <cell r="K1076" t="str">
            <v>50K20DW</v>
          </cell>
          <cell r="L1076" t="str">
            <v>50J140464H03219</v>
          </cell>
          <cell r="M1076" t="str">
            <v xml:space="preserve">CARTA DE ASEPTACION </v>
          </cell>
          <cell r="N1076">
            <v>11998.37</v>
          </cell>
          <cell r="O1076">
            <v>42191</v>
          </cell>
          <cell r="P1076">
            <v>42665</v>
          </cell>
          <cell r="Q1076">
            <v>201109</v>
          </cell>
          <cell r="R1076" t="str">
            <v>SE LE ENTREGO CF EN MAL ESTADO</v>
          </cell>
          <cell r="S1076" t="str">
            <v xml:space="preserve">CLIENTE NO RECIBE SU CF PORQUE VENIA EN </v>
          </cell>
          <cell r="T1076" t="str">
            <v>YURIANA HERNANDEZ HERRERA</v>
          </cell>
          <cell r="U1076" t="str">
            <v>2017-ABRIL</v>
          </cell>
          <cell r="V1076" t="str">
            <v>SUR</v>
          </cell>
          <cell r="W1076" t="str">
            <v>COMPLETADO</v>
          </cell>
          <cell r="X1076" t="str">
            <v>TALLER</v>
          </cell>
          <cell r="Y1076">
            <v>43013</v>
          </cell>
          <cell r="Z1076">
            <v>822</v>
          </cell>
          <cell r="AA1076" t="str">
            <v>M010</v>
          </cell>
          <cell r="AD1076" t="str">
            <v>ZAPOPAN/HDAS DEL VALLE</v>
          </cell>
          <cell r="AE1076" t="str">
            <v>JAL</v>
          </cell>
          <cell r="AF1076" t="str">
            <v>MX</v>
          </cell>
          <cell r="AG1076" t="e">
            <v>#N/A</v>
          </cell>
          <cell r="AH1076" t="str">
            <v>ANGELICA CASTILLO OCHOA</v>
          </cell>
          <cell r="AI1076" t="str">
            <v>HACIENDA DEL JAZMIN 20</v>
          </cell>
          <cell r="AJ1076" t="e">
            <v>#N/A</v>
          </cell>
          <cell r="AK1076" t="e">
            <v>#N/A</v>
          </cell>
          <cell r="AL1076">
            <v>45180</v>
          </cell>
          <cell r="AM1076" t="e">
            <v>#N/A</v>
          </cell>
          <cell r="AN1076" t="str">
            <v>1TE50B8NUSCB</v>
          </cell>
          <cell r="AO1076" t="str">
            <v>Smart</v>
          </cell>
          <cell r="AP1076" t="str">
            <v>Hisense</v>
          </cell>
          <cell r="AQ1076" t="str">
            <v>Opera</v>
          </cell>
          <cell r="AR1076" t="str">
            <v>FHD 1920 x 1080</v>
          </cell>
          <cell r="AS1076" t="str">
            <v>3TE50G165138G165138M010</v>
          </cell>
          <cell r="AT1076">
            <v>5</v>
          </cell>
          <cell r="AU1076" t="str">
            <v>50H7GB</v>
          </cell>
          <cell r="AV1076" t="str">
            <v>3TE50G165138</v>
          </cell>
          <cell r="AW1076" t="str">
            <v>G165138</v>
          </cell>
          <cell r="AX1076" t="str">
            <v>M010</v>
          </cell>
          <cell r="AY1076">
            <v>74008193</v>
          </cell>
          <cell r="AZ1076">
            <v>51013382</v>
          </cell>
          <cell r="BA1076">
            <v>80147863</v>
          </cell>
        </row>
        <row r="1077">
          <cell r="D1077">
            <v>60315559</v>
          </cell>
          <cell r="E1077" t="str">
            <v>A</v>
          </cell>
          <cell r="F1077" t="str">
            <v>TV</v>
          </cell>
          <cell r="G1077" t="str">
            <v>CLAUDIA MARISOL CAUICH</v>
          </cell>
          <cell r="H1077" t="str">
            <v>C. 46 # 822-14 X 46 Y 48                           VILLA MAGNA SUR                              MERIDA, YUCATAN</v>
          </cell>
          <cell r="I1077">
            <v>9999491058</v>
          </cell>
          <cell r="J1077" t="str">
            <v>HISENSE</v>
          </cell>
          <cell r="K1077" t="str">
            <v>50H5GB</v>
          </cell>
          <cell r="L1077" t="str">
            <v>50G145315H01705</v>
          </cell>
          <cell r="M1077" t="str">
            <v>PLA / 000205470</v>
          </cell>
          <cell r="N1077">
            <v>15998.27</v>
          </cell>
          <cell r="O1077">
            <v>42380</v>
          </cell>
          <cell r="P1077">
            <v>42831</v>
          </cell>
          <cell r="Q1077">
            <v>201470</v>
          </cell>
          <cell r="R1077" t="str">
            <v>FALTA DE REFACCIONES T182406/PANEL OC-1009465   CF:19/04/2017 03 : 05  ARANTXA.MON : NP5</v>
          </cell>
          <cell r="S1077" t="str">
            <v>AJA, CABLE CORRIENTE</v>
          </cell>
          <cell r="T1077" t="str">
            <v xml:space="preserve">       Martha I. López Martín     </v>
          </cell>
          <cell r="U1077" t="str">
            <v>2017-04-21</v>
          </cell>
          <cell r="V1077" t="str">
            <v>SUR</v>
          </cell>
          <cell r="W1077" t="str">
            <v>COMPLETADO</v>
          </cell>
          <cell r="X1077" t="str">
            <v>TALLER</v>
          </cell>
          <cell r="Y1077">
            <v>42831</v>
          </cell>
          <cell r="Z1077">
            <v>451</v>
          </cell>
          <cell r="AA1077" t="str">
            <v>M010</v>
          </cell>
          <cell r="AD1077" t="str">
            <v>Merida/Dia magna del sur</v>
          </cell>
          <cell r="AE1077" t="str">
            <v>YUC</v>
          </cell>
          <cell r="AF1077" t="str">
            <v>MX</v>
          </cell>
          <cell r="AG1077" t="str">
            <v>10410445</v>
          </cell>
          <cell r="AH1077" t="str">
            <v>CLAUDIA MARISOL CAUICH</v>
          </cell>
          <cell r="AI1077" t="str">
            <v>Calle 46 numero 822 interior 14</v>
          </cell>
          <cell r="AJ1077" t="str">
            <v>9993439520</v>
          </cell>
          <cell r="AK1077">
            <v>0</v>
          </cell>
          <cell r="AL1077" t="str">
            <v>97285</v>
          </cell>
          <cell r="AM1077" t="str">
            <v>19/04/2017 03 : 05 ARANTXA.MON : TCF119/04/2017 03 : 05 ARANTXA.MON : NP518/04/2017 22 : 53 RODRIGUEZ ERICK : DGR: MODELO CORREGIDO12/04/2017 01 : 29 ARANTXA.MON : EL MODELO EN CRM NO COINCIDE CON LOSSOLICITADO08/04/2017 02 : 24 201470 : P1A: T182406/PANEL OC-1009465 SE SOLICITA ELDIA 07/04/2017 P070417L10P206/04/2017 23 : 07 SEMIRAMIS.M : ODSWTPENTRE CALLES 46CORREO ALLI4_TERCA@HOTMAIL.COM</v>
          </cell>
          <cell r="AN1077" t="str">
            <v>3TE50A144537</v>
          </cell>
          <cell r="AO1077" t="str">
            <v>Smart</v>
          </cell>
          <cell r="AP1077" t="str">
            <v>Hisense</v>
          </cell>
          <cell r="AQ1077" t="str">
            <v>Opera</v>
          </cell>
          <cell r="AR1077" t="str">
            <v>FHD 1920 x 1080</v>
          </cell>
          <cell r="AS1077" t="str">
            <v>3TE50G165140G165140M010</v>
          </cell>
          <cell r="AT1077">
            <v>164</v>
          </cell>
          <cell r="AU1077" t="str">
            <v>50H7GB</v>
          </cell>
          <cell r="AV1077" t="str">
            <v>3TE50G165140</v>
          </cell>
          <cell r="AW1077" t="str">
            <v>G165140</v>
          </cell>
          <cell r="AX1077" t="str">
            <v>M010</v>
          </cell>
          <cell r="AY1077">
            <v>74012481</v>
          </cell>
          <cell r="AZ1077">
            <v>51013407</v>
          </cell>
          <cell r="BA1077">
            <v>80147935</v>
          </cell>
        </row>
        <row r="1078">
          <cell r="D1078">
            <v>60315708</v>
          </cell>
          <cell r="E1078" t="str">
            <v>A</v>
          </cell>
          <cell r="F1078" t="str">
            <v>TV</v>
          </cell>
          <cell r="G1078" t="str">
            <v xml:space="preserve">CARLOS SILVA FLORES </v>
          </cell>
          <cell r="H1078" t="str">
            <v>JOSE MARIA CASTILLO PORTUGAL 226 ZAPOPAN/RESIDENCIAL PONIENTE</v>
          </cell>
          <cell r="I1078" t="str">
            <v>3314233280-3312804466</v>
          </cell>
          <cell r="J1078" t="str">
            <v>HISENSE</v>
          </cell>
          <cell r="K1078" t="str">
            <v>50K20DW</v>
          </cell>
          <cell r="L1078" t="str">
            <v>50G143064H03367</v>
          </cell>
          <cell r="M1078" t="str">
            <v xml:space="preserve">TICKET DE COMPRA </v>
          </cell>
          <cell r="N1078">
            <v>5990</v>
          </cell>
          <cell r="O1078">
            <v>41918</v>
          </cell>
          <cell r="P1078">
            <v>42836</v>
          </cell>
          <cell r="Q1078">
            <v>201109</v>
          </cell>
          <cell r="R1078" t="str">
            <v>FALTA DE REFACCIONES 173331-OC-1009554</v>
          </cell>
          <cell r="S1078" t="str">
            <v>GA EQUIPO SIN ACCESORIOS, UNICAMENTE TV</v>
          </cell>
          <cell r="T1078" t="str">
            <v>YURIANA HERNANDEZ HERRERA</v>
          </cell>
          <cell r="U1078" t="str">
            <v>2017-ABRIL</v>
          </cell>
          <cell r="V1078" t="str">
            <v>SUR</v>
          </cell>
          <cell r="W1078" t="str">
            <v>COMPLETADO</v>
          </cell>
          <cell r="X1078" t="str">
            <v>TALLER</v>
          </cell>
          <cell r="Y1078">
            <v>42835</v>
          </cell>
          <cell r="Z1078">
            <v>917</v>
          </cell>
          <cell r="AA1078" t="str">
            <v>M010</v>
          </cell>
          <cell r="AD1078" t="str">
            <v>Zapopan / Recidencial poniente</v>
          </cell>
          <cell r="AE1078" t="str">
            <v>JAL</v>
          </cell>
          <cell r="AF1078" t="str">
            <v>MX</v>
          </cell>
          <cell r="AG1078" t="str">
            <v>10415377</v>
          </cell>
          <cell r="AH1078" t="str">
            <v>CARLOS SIVA FLORES</v>
          </cell>
          <cell r="AI1078" t="str">
            <v>226 Jose maria castillo portugañl</v>
          </cell>
          <cell r="AJ1078" t="str">
            <v>3314233280</v>
          </cell>
          <cell r="AK1078" t="str">
            <v>3312804466</v>
          </cell>
          <cell r="AL1078" t="str">
            <v>45136</v>
          </cell>
          <cell r="AM1078" t="str">
            <v>12/04/2017 04 : 05 ARANTXA.MON : TCF112/04/2017 04 : 05 ARANTXA.MON : NP511/04/2017 23 : 44 201109 : 173331 OC-100955411/04/2017 22 : 36 201109 : EQUIPO EN CSA10/04/2017 23 : 27 201109 : V1 11-04-1731/03/2017 23 : 31 MARIELA.CHA : ODSWTPJOSÉ MARÍA GIL CIRCUITOFACHADA AMARILLA CON ROJO CANCEL COLOR ORO</v>
          </cell>
          <cell r="AN1078" t="str">
            <v>1TE50B8NUSCB</v>
          </cell>
          <cell r="AO1078" t="str">
            <v>Smart</v>
          </cell>
          <cell r="AP1078" t="str">
            <v>Hisense</v>
          </cell>
          <cell r="AQ1078" t="str">
            <v>Opera</v>
          </cell>
          <cell r="AR1078" t="str">
            <v>FHD 1920 x 1080</v>
          </cell>
          <cell r="AS1078" t="str">
            <v>3TE50G165138G165138M010</v>
          </cell>
          <cell r="AT1078">
            <v>5</v>
          </cell>
          <cell r="AU1078" t="str">
            <v>50H7GB</v>
          </cell>
          <cell r="AV1078" t="str">
            <v>3TE50G165138</v>
          </cell>
          <cell r="AW1078" t="str">
            <v>G165138</v>
          </cell>
          <cell r="AX1078" t="str">
            <v>M010</v>
          </cell>
          <cell r="AY1078">
            <v>74012409</v>
          </cell>
          <cell r="AZ1078">
            <v>51013335</v>
          </cell>
          <cell r="BA1078">
            <v>80147864</v>
          </cell>
        </row>
        <row r="1079">
          <cell r="D1079">
            <v>60315562</v>
          </cell>
          <cell r="E1079" t="str">
            <v>A</v>
          </cell>
          <cell r="F1079" t="str">
            <v>TV</v>
          </cell>
          <cell r="G1079" t="str">
            <v xml:space="preserve">LUIS MANUEL VARGAS PADILLA </v>
          </cell>
          <cell r="H1079" t="str">
            <v>HADA LOS BELENES 1632 OBLATOS/GUADALAJARA</v>
          </cell>
          <cell r="I1079">
            <v>3336095315</v>
          </cell>
          <cell r="J1079" t="str">
            <v>HISENSE</v>
          </cell>
          <cell r="K1079" t="str">
            <v>50K20DW</v>
          </cell>
          <cell r="L1079" t="str">
            <v>50G142391H13190</v>
          </cell>
          <cell r="M1079" t="str">
            <v xml:space="preserve">TICKET DE COMPRA </v>
          </cell>
          <cell r="N1079">
            <v>119998.37</v>
          </cell>
          <cell r="O1079">
            <v>42842</v>
          </cell>
          <cell r="P1079">
            <v>42829</v>
          </cell>
          <cell r="Q1079">
            <v>201109</v>
          </cell>
          <cell r="R1079" t="str">
            <v>FALTA DE REFACCIONES 173331 OC-1009550</v>
          </cell>
          <cell r="S1079" t="str">
            <v>CLIENTE ENTREGA EQUIPO SIN ACCESORIOS, U</v>
          </cell>
          <cell r="T1079" t="str">
            <v>YURIANA HERNANDEZ HERRERA</v>
          </cell>
          <cell r="U1079" t="str">
            <v>2017-ABRIL</v>
          </cell>
          <cell r="V1079" t="str">
            <v>SUR</v>
          </cell>
          <cell r="W1079" t="str">
            <v>COMPLETADO</v>
          </cell>
          <cell r="X1079" t="str">
            <v>TALLER</v>
          </cell>
          <cell r="Y1079">
            <v>42831</v>
          </cell>
          <cell r="Z1079">
            <v>-11</v>
          </cell>
          <cell r="AA1079" t="str">
            <v>M010</v>
          </cell>
          <cell r="AD1079" t="str">
            <v>OBLATOS / GUADALAJARA</v>
          </cell>
          <cell r="AE1079" t="str">
            <v>JAL</v>
          </cell>
          <cell r="AF1079" t="str">
            <v>MX</v>
          </cell>
          <cell r="AG1079" t="str">
            <v>10415622</v>
          </cell>
          <cell r="AH1079" t="str">
            <v>LUIS MANUEL VARGAS PADILLA</v>
          </cell>
          <cell r="AI1079" t="str">
            <v>1632 HACIENDA LOS BELENES</v>
          </cell>
          <cell r="AJ1079" t="str">
            <v>013336095315</v>
          </cell>
          <cell r="AK1079">
            <v>0</v>
          </cell>
          <cell r="AL1079" t="str">
            <v>44700</v>
          </cell>
          <cell r="AM1079" t="str">
            <v>12/04/2017 04 : 00 ARANTXA.MON : TCF112/04/2017 04 : 00 ARANTXA.MON : NP511/04/2017 23 : 42 201109 : 173331 OC-100955010/04/2017 22 : 49 201109 : EQUIPO EN CSA06/04/2017 23 : 36 201109 : V1 07-04-1706/04/2017 23 : 24 RAUL.CALDER : ODSWTPRD% ENTRE CALLES MOCHITILTIC Y COFRADIA EL ROSARIO</v>
          </cell>
          <cell r="AN1079" t="str">
            <v>1TE50B8NUSCB</v>
          </cell>
          <cell r="AO1079" t="str">
            <v>Smart</v>
          </cell>
          <cell r="AP1079" t="str">
            <v>Hisense</v>
          </cell>
          <cell r="AQ1079" t="str">
            <v>Opera</v>
          </cell>
          <cell r="AR1079" t="str">
            <v>FHD 1920 x 1080</v>
          </cell>
          <cell r="AS1079" t="str">
            <v>3TE50G165138G165138M010</v>
          </cell>
          <cell r="AT1079">
            <v>5</v>
          </cell>
          <cell r="AU1079" t="str">
            <v>50H7GB</v>
          </cell>
          <cell r="AV1079" t="str">
            <v>3TE50G165138</v>
          </cell>
          <cell r="AW1079" t="str">
            <v>G165138</v>
          </cell>
          <cell r="AX1079" t="str">
            <v>M010</v>
          </cell>
          <cell r="AY1079">
            <v>74012417</v>
          </cell>
          <cell r="AZ1079">
            <v>51013343</v>
          </cell>
          <cell r="BA1079">
            <v>80146586</v>
          </cell>
        </row>
        <row r="1080">
          <cell r="D1080">
            <v>60315608</v>
          </cell>
          <cell r="E1080" t="str">
            <v>B</v>
          </cell>
          <cell r="F1080" t="str">
            <v>CELULAR</v>
          </cell>
          <cell r="G1080" t="str">
            <v>Antonio Velasco</v>
          </cell>
          <cell r="H1080" t="str">
            <v>Km 2.5 Carretera Chamapa Lecheria MCDS 11 C.IZCALLI/SAN MARTIN OBISPO MEXICO C.P. 54769</v>
          </cell>
          <cell r="I1080">
            <v>58618570</v>
          </cell>
          <cell r="J1080" t="str">
            <v>HISENSE</v>
          </cell>
          <cell r="K1080" t="str">
            <v>HS-C20</v>
          </cell>
          <cell r="L1080" t="str">
            <v>IMH75A91MX10D0HEKZ501B1</v>
          </cell>
          <cell r="M1080" t="str">
            <v>EMPLEADO HISENSE</v>
          </cell>
          <cell r="N1080">
            <v>0</v>
          </cell>
          <cell r="O1080">
            <v>0</v>
          </cell>
          <cell r="P1080">
            <v>42831</v>
          </cell>
          <cell r="Q1080">
            <v>201709</v>
          </cell>
          <cell r="R1080" t="str">
            <v>20/04/2017 22 : 18  ROGER.R : TCFT - Irreparabilidad.</v>
          </cell>
          <cell r="S1080" t="str">
            <v xml:space="preserve">EQUIPO RAYADO, PORTA SIM </v>
          </cell>
          <cell r="T1080" t="str">
            <v xml:space="preserve"> RUBI GONZALEZ                    </v>
          </cell>
          <cell r="U1080" t="str">
            <v>2017-04-21</v>
          </cell>
          <cell r="V1080" t="str">
            <v>CELULARES</v>
          </cell>
          <cell r="W1080" t="str">
            <v>Pendiente Firma</v>
          </cell>
          <cell r="X1080" t="str">
            <v>TALLER</v>
          </cell>
          <cell r="Y1080">
            <v>42831</v>
          </cell>
          <cell r="Z1080">
            <v>0</v>
          </cell>
          <cell r="AA1080" t="str">
            <v>M010</v>
          </cell>
          <cell r="AD1080" t="str">
            <v>C.IZCALLI/SAN MARTIN OBISPO</v>
          </cell>
          <cell r="AE1080" t="str">
            <v>MEX</v>
          </cell>
          <cell r="AF1080" t="str">
            <v>MX</v>
          </cell>
          <cell r="AG1080" t="str">
            <v>10415516</v>
          </cell>
          <cell r="AH1080" t="str">
            <v>ANTONIO VELASCO</v>
          </cell>
          <cell r="AI1080" t="str">
            <v>MCDS 11 Km 2.5 Carretera Chamapa Lecheria</v>
          </cell>
          <cell r="AJ1080" t="str">
            <v>58618570</v>
          </cell>
          <cell r="AK1080">
            <v>0</v>
          </cell>
          <cell r="AL1080" t="str">
            <v>54769</v>
          </cell>
          <cell r="AM1080" t="str">
            <v>09/05/2017 05 : 22 MARCO.DIAZ : TCF2 - Fecha de Embarque 04.05.2017-Modelo -C1 -Saf-80142322 -ODS-60315608-1-Numero de Serie-1MH75AL1MX1Z30HEQZC0202 -CSA-20170929/04/2017 01 : 29 RUBI.G : 6031560820/04/2017 22 : 18 ROGER.R : TCF120/04/2017 22 : 18 ROGER.R : TCFT - Irreparabilidad.20/04/2017 01 : 51 EVELYN.ZEPE : SEG: DGR. SVC DE CORTESIA AUTORIZADOPOR GERENTE DE CELULARES IVAN ARANA.19/04/2017 06 : 57 201709 : EQUIPO PENDIENTE POR ADHESIVO19/04/2017 06 : 24 ARANTXA.MON : P2A GUÌA: 1288413626 17/04/201714/04/2017 06 : 05 201709 : P1: T1019758 1009648 EL EQUIPO SE ENCUENTRAPENDIENTE POR PARTE MAINBOARD ASSEMBLY12/04/2017 23 : 57 ROGER.R : FDD - Póliza de garantía y/o ticket decompra, el equipo no es reparable.12/04/2017 23 : 26 201709 : RT. SE ANEXA REPORTE TECNICO PARA SUVALORACION08/04/2017 01 : 34 201709 : EL EQUIPO SE ENCUENTRA EN PROCESO DEREPARACION07/04/2017 22 : 27 201709 : ODS SIN TICKET DE COMPRA07/04/2017 05 : 41 RUBI.G : SE ANEXAN DOC DE COMPRA EN SISTEMA RGF//05/04/2017 02 : 46 RUBI.G : CE1: 2419501733 RGF//05/04/2017 02 : 36 RUBI.G : DCEG, REALIZAR SERVICIO DE CORTECIAKM 2.5 CARRETERA CHAMAPA LECHERIA,CPA LOGISTICS CENTER,SAN MARTIN OBISPO, C.P. 54769CUAUTITLÁN IZCALLI, ESTADO DE MÉXICO.MCDS CEDIS ALMACÉN 11P: (+52) 5861-8570 EXT. 137M: (+52) 55 7665 7197</v>
          </cell>
          <cell r="AN1080" t="str">
            <v>1MH75AL1MX1Z30</v>
          </cell>
          <cell r="AO1080" t="e">
            <v>#N/A</v>
          </cell>
          <cell r="AP1080" t="e">
            <v>#N/A</v>
          </cell>
          <cell r="AQ1080" t="e">
            <v>#N/A</v>
          </cell>
          <cell r="AR1080" t="e">
            <v>#N/A</v>
          </cell>
          <cell r="AS1080" t="str">
            <v>GMS001NJD013S405686M010</v>
          </cell>
          <cell r="AT1080">
            <v>2</v>
          </cell>
          <cell r="AU1080" t="str">
            <v>C1</v>
          </cell>
          <cell r="AV1080" t="str">
            <v>GMS001NJD013</v>
          </cell>
          <cell r="AW1080" t="str">
            <v>S405686</v>
          </cell>
          <cell r="AX1080" t="str">
            <v>M010</v>
          </cell>
          <cell r="AY1080">
            <v>74012338</v>
          </cell>
          <cell r="AZ1080">
            <v>51013262</v>
          </cell>
          <cell r="BA1080">
            <v>80142322</v>
          </cell>
        </row>
        <row r="1081">
          <cell r="D1081">
            <v>60292650</v>
          </cell>
          <cell r="E1081" t="str">
            <v>A</v>
          </cell>
          <cell r="F1081" t="str">
            <v>TV</v>
          </cell>
          <cell r="G1081" t="str">
            <v>DAVID HERNANDEZ</v>
          </cell>
          <cell r="H1081" t="str">
            <v xml:space="preserve">blvd andres cerra rojas / 29070 tuxtla/jose </v>
          </cell>
          <cell r="I1081">
            <v>9616144588</v>
          </cell>
          <cell r="J1081" t="str">
            <v>HISENSE</v>
          </cell>
          <cell r="K1081" t="str">
            <v>32H3B2</v>
          </cell>
          <cell r="L1081" t="str">
            <v>32G160582H04129</v>
          </cell>
          <cell r="M1081" t="str">
            <v>CARTA FACTURA</v>
          </cell>
          <cell r="N1081">
            <v>0</v>
          </cell>
          <cell r="O1081" t="str">
            <v>06 DE OCTUBRE 2016</v>
          </cell>
          <cell r="P1081" t="str">
            <v>23 DE SEPTIEMBRE 2016</v>
          </cell>
          <cell r="Q1081">
            <v>200996</v>
          </cell>
          <cell r="R1081" t="str">
            <v xml:space="preserve"> PANEL OC-1001919</v>
          </cell>
          <cell r="S1081" t="str">
            <v xml:space="preserve"> TIKET DE COMPRA SOLO CARTA FACTURA</v>
          </cell>
          <cell r="T1081" t="str">
            <v xml:space="preserve">    MARITE DE CABALLERO      Fecha</v>
          </cell>
          <cell r="U1081" t="str">
            <v>2017-04-18</v>
          </cell>
          <cell r="V1081" t="str">
            <v>SUR</v>
          </cell>
          <cell r="W1081" t="str">
            <v>COMPLETADO</v>
          </cell>
          <cell r="X1081" t="str">
            <v>TALLER</v>
          </cell>
          <cell r="Y1081">
            <v>42635</v>
          </cell>
          <cell r="AA1081" t="str">
            <v>M010</v>
          </cell>
          <cell r="AD1081" t="str">
            <v>tuxtla/jose castillo tielemans</v>
          </cell>
          <cell r="AE1081" t="str">
            <v>CHS</v>
          </cell>
          <cell r="AF1081" t="str">
            <v>MX</v>
          </cell>
          <cell r="AG1081" t="str">
            <v>10391120</v>
          </cell>
          <cell r="AH1081" t="str">
            <v>DAVID HERNADEZ</v>
          </cell>
          <cell r="AI1081" t="str">
            <v>blvd andres cerra rojas</v>
          </cell>
          <cell r="AJ1081" t="str">
            <v>9616144588</v>
          </cell>
          <cell r="AK1081" t="str">
            <v>9611315409</v>
          </cell>
          <cell r="AL1081" t="str">
            <v>29070</v>
          </cell>
          <cell r="AM1081" t="str">
            <v>23/11/2016 07 : 02 GABRIELA.B : CSCse le proporciona serie y mod a cte10/11/2016 02 : 00 MARCO.DIAZ : TCF2**MODELO32H3B2**32G155366H02755**F. EMBARQUE NOV/03/2016**CARSSA**SHIPPING S-0003236508/11/2016 23 : 37 SEMIRAMIS.M : CSCCte se comunica para saber el tiempo que se demora el envio de un equipode cf se le menciona que es aprox de 20 dias25/10/2016 06 : 56 ALAN.FABIAN : CSCSE LE INDICA PROCESO DE CF18/10/2016 07 : 06 MARCO.DIAZ : TCF174 7400764612/10/2016 00 : 09 ERNESTO.HERN : NP507/10/2016 02 : 39 FABIOLA.BON : DGR07/10/2016 00 : 57 200996 : DOCUMENTO ADJUNTO06/10/2016 07 : 23 200996 : SE SOLICITARA CARTA DE TIENDA YA QUE ESTEEQUIPO ES DE PISO04/10/2016 05 : 49 FABIOLA.BON : SEG: PENDIENTE DE DOCUMENTOS03/10/2016 23 : 36 200996 : SE SOLICITO PANEL OC-100191923/09/2016 01 : 55 JULIO.CESAR : RD% EQ PISO PLAZA POLIFURUM</v>
          </cell>
          <cell r="AN1081" t="str">
            <v>3TE32G155364</v>
          </cell>
          <cell r="AO1081" t="str">
            <v>Básica</v>
          </cell>
          <cell r="AP1081" t="str">
            <v>Hisense</v>
          </cell>
          <cell r="AQ1081" t="str">
            <v>Opera</v>
          </cell>
          <cell r="AR1081" t="str">
            <v>HD 1366 X 768</v>
          </cell>
          <cell r="AS1081" t="str">
            <v>M010</v>
          </cell>
          <cell r="AT1081" t="e">
            <v>#N/A</v>
          </cell>
          <cell r="AX1081" t="str">
            <v>M010</v>
          </cell>
          <cell r="AY1081">
            <v>74007646</v>
          </cell>
          <cell r="AZ1081">
            <v>51006955</v>
          </cell>
          <cell r="BA1081">
            <v>80080122</v>
          </cell>
        </row>
        <row r="1082">
          <cell r="D1082">
            <v>60315775</v>
          </cell>
          <cell r="E1082" t="str">
            <v>A</v>
          </cell>
          <cell r="F1082" t="str">
            <v>TV</v>
          </cell>
          <cell r="G1082" t="str">
            <v>CARLOS ENRIQUE SUAREZ BOLIO</v>
          </cell>
          <cell r="H1082" t="str">
            <v xml:space="preserve">Libramiento Sur oriente 600 / 29089 Tluxtla </v>
          </cell>
          <cell r="I1082">
            <v>9616187160</v>
          </cell>
          <cell r="J1082" t="str">
            <v>HISENSE</v>
          </cell>
          <cell r="K1082" t="str">
            <v>50K20D</v>
          </cell>
          <cell r="L1082" t="str">
            <v>50G144843H02908</v>
          </cell>
          <cell r="M1082" t="str">
            <v>OT428</v>
          </cell>
          <cell r="N1082">
            <v>7484.32</v>
          </cell>
          <cell r="O1082">
            <v>42395</v>
          </cell>
          <cell r="P1082">
            <v>42837</v>
          </cell>
          <cell r="Q1082">
            <v>200996</v>
          </cell>
          <cell r="R1082" t="str">
            <v xml:space="preserve">PANEL OC-1009611
</v>
          </cell>
          <cell r="S1082" t="str">
            <v/>
          </cell>
          <cell r="T1082" t="str">
            <v xml:space="preserve">   MARITE DE CABALERO     Fecha de</v>
          </cell>
          <cell r="U1082" t="str">
            <v>2017-04-19</v>
          </cell>
          <cell r="V1082" t="str">
            <v>SUR</v>
          </cell>
          <cell r="W1082" t="str">
            <v>COMPLETADO</v>
          </cell>
          <cell r="X1082" t="str">
            <v>TALLER</v>
          </cell>
          <cell r="Y1082">
            <v>42836</v>
          </cell>
          <cell r="Z1082">
            <v>441</v>
          </cell>
          <cell r="AA1082" t="str">
            <v>M012</v>
          </cell>
          <cell r="AD1082" t="str">
            <v>Tluxtla Gutierrez/Col. Joya del oriente</v>
          </cell>
          <cell r="AE1082" t="str">
            <v>CHS</v>
          </cell>
          <cell r="AF1082" t="str">
            <v>MX</v>
          </cell>
          <cell r="AG1082" t="str">
            <v>10415827</v>
          </cell>
          <cell r="AH1082" t="str">
            <v>CARLOS ENRIQUE SUAREZ BOLIO</v>
          </cell>
          <cell r="AI1082" t="str">
            <v>600 Libramiento Sur oriente</v>
          </cell>
          <cell r="AJ1082" t="str">
            <v>9611777041</v>
          </cell>
          <cell r="AK1082" t="str">
            <v>9611777041</v>
          </cell>
          <cell r="AL1082" t="str">
            <v>29089</v>
          </cell>
          <cell r="AM1082" t="str">
            <v>18/04/2017 06 : 03 ARANTXA.MON : TCF118/04/2017 06 : 02 ARANTXA.MON : NP513/04/2017 00 : 17 200996 : SE SOLICITO PANEL OC-100961112/04/2017 03 : 19 200996 : VISITA PROGRAMADA PARA MIERCOLES 12 DE ABRILPOR LA TARDE11/04/2017 22 : 24 GERARDO.GRA : ODSWTP ELABORADA POR EMC*RD% CONTRA ESQUINA CON QUINTA ORIENTE, FRENTE A REFRIGERACION MARIN GUIZAR</v>
          </cell>
          <cell r="AN1082" t="str">
            <v>3TE50G132311</v>
          </cell>
          <cell r="AO1082" t="str">
            <v>Básica</v>
          </cell>
          <cell r="AP1082" t="str">
            <v>Hisense</v>
          </cell>
          <cell r="AQ1082" t="str">
            <v>Opera</v>
          </cell>
          <cell r="AR1082" t="str">
            <v>FHD 1920 x 1080</v>
          </cell>
          <cell r="AS1082" t="str">
            <v>GTE50G151618CRMM012</v>
          </cell>
          <cell r="AT1082">
            <v>5</v>
          </cell>
          <cell r="AU1082" t="str">
            <v>50H5B</v>
          </cell>
          <cell r="AV1082" t="str">
            <v>GTE50G151618</v>
          </cell>
          <cell r="AW1082" t="str">
            <v>CRM</v>
          </cell>
          <cell r="AX1082" t="str">
            <v>M012</v>
          </cell>
          <cell r="AY1082">
            <v>74012460</v>
          </cell>
          <cell r="AZ1082">
            <v>51013386</v>
          </cell>
          <cell r="BA1082">
            <v>80147219</v>
          </cell>
        </row>
        <row r="1083">
          <cell r="D1083">
            <v>60316432</v>
          </cell>
          <cell r="E1083" t="str">
            <v>A</v>
          </cell>
          <cell r="F1083" t="str">
            <v>TV</v>
          </cell>
          <cell r="G1083" t="str">
            <v>ALEJANDRA CASTRO TOLEDO</v>
          </cell>
          <cell r="H1083" t="str">
            <v>INDEPENDENCIA 68,  COL. LA GUADALUPE, CARLOS A. CARRILLO, VERACRUZ.</v>
          </cell>
          <cell r="I1083" t="str">
            <v>01 2888827740</v>
          </cell>
          <cell r="J1083" t="str">
            <v>HISENSE</v>
          </cell>
          <cell r="K1083" t="str">
            <v>32H5B</v>
          </cell>
          <cell r="L1083" t="str">
            <v>32G154325H03557</v>
          </cell>
          <cell r="M1083" t="str">
            <v>CARTA FACTURA</v>
          </cell>
          <cell r="N1083">
            <v>11998.37</v>
          </cell>
          <cell r="O1083">
            <v>42538</v>
          </cell>
          <cell r="P1083">
            <v>0</v>
          </cell>
          <cell r="Q1083">
            <v>201711</v>
          </cell>
          <cell r="R1083" t="str">
            <v>PANEL T180674 EN OC-10010072</v>
          </cell>
          <cell r="S1083" t="str">
            <v/>
          </cell>
          <cell r="T1083" t="str">
            <v xml:space="preserve"> JOSE ANGEL SANTIAGO TOLEDO  Fecha</v>
          </cell>
          <cell r="U1083" t="str">
            <v>2017-05-04</v>
          </cell>
          <cell r="V1083" t="str">
            <v>SUR</v>
          </cell>
          <cell r="W1083" t="str">
            <v>COMPLETADO</v>
          </cell>
          <cell r="X1083" t="str">
            <v>TALLER</v>
          </cell>
          <cell r="Y1083">
            <v>42845</v>
          </cell>
          <cell r="Z1083">
            <v>307</v>
          </cell>
          <cell r="AA1083" t="str">
            <v>M010</v>
          </cell>
          <cell r="AD1083" t="str">
            <v>Carlos A Carrillo/Guadalupe</v>
          </cell>
          <cell r="AE1083" t="str">
            <v>VER</v>
          </cell>
          <cell r="AF1083" t="str">
            <v>MX</v>
          </cell>
          <cell r="AG1083" t="str">
            <v>10415697</v>
          </cell>
          <cell r="AH1083" t="str">
            <v>ALEJANDRA CASTRO TOLEDO</v>
          </cell>
          <cell r="AI1083" t="str">
            <v>68 Independencia</v>
          </cell>
          <cell r="AJ1083" t="str">
            <v>2888827740</v>
          </cell>
          <cell r="AK1083">
            <v>0</v>
          </cell>
          <cell r="AL1083" t="str">
            <v>95339</v>
          </cell>
          <cell r="AM1083" t="str">
            <v>28/04/2017 09 : 34 ARANTXA.MON : TCF128/04/2017 09 : 34 ARANTXA.MON : Se autoriza NP5; numero de serie yticket correcto28/04/2017 01 : 24 201711 : SE SOLICITA PANEL T180674 EN OC-101010223/04/2017 00 : 22 201711 : SOLICITO AUT. KM. TUXTEPEC OAXACA -COSAMALOAPAN VERACRUZ 122KM TOTALES22/04/2017 23 : 12 201711 : 1V 25/0420/04/2017 23 : 54 GABRIELA.B : ODSWTP08/04/2017 00 : 00 GABRIELA.B : RD % JUAN SOTO Y REVILLAGIGEDO</v>
          </cell>
          <cell r="AN1083" t="str">
            <v>3TE32A150815</v>
          </cell>
          <cell r="AO1083" t="str">
            <v>Smart</v>
          </cell>
          <cell r="AP1083" t="str">
            <v>Hisense</v>
          </cell>
          <cell r="AQ1083" t="str">
            <v>Opera</v>
          </cell>
          <cell r="AR1083" t="str">
            <v>HD 1366 X 768</v>
          </cell>
          <cell r="AS1083" t="str">
            <v>3TE32G163827G163827M010</v>
          </cell>
          <cell r="AT1083">
            <v>7</v>
          </cell>
          <cell r="AU1083" t="str">
            <v>32H5B2</v>
          </cell>
          <cell r="AV1083" t="str">
            <v>3TE32G163827</v>
          </cell>
          <cell r="AW1083" t="str">
            <v>G163827</v>
          </cell>
          <cell r="AX1083" t="str">
            <v>M010</v>
          </cell>
          <cell r="AY1083">
            <v>74012418</v>
          </cell>
          <cell r="AZ1083">
            <v>51013344</v>
          </cell>
          <cell r="BA1083">
            <v>80146588</v>
          </cell>
        </row>
        <row r="1084">
          <cell r="D1084">
            <v>60310392</v>
          </cell>
          <cell r="E1084" t="str">
            <v>A</v>
          </cell>
          <cell r="F1084" t="str">
            <v>TV</v>
          </cell>
          <cell r="G1084" t="str">
            <v>MARTHA ELENA ACOPA FLORES</v>
          </cell>
          <cell r="H1084" t="str">
            <v>LERDO DE TEJADA S/N,COL CENTRO,REFORMA CHIAPAS</v>
          </cell>
          <cell r="I1084">
            <v>9173288649</v>
          </cell>
          <cell r="J1084" t="str">
            <v>HISENSE</v>
          </cell>
          <cell r="K1084" t="str">
            <v>50H3</v>
          </cell>
          <cell r="L1084" t="str">
            <v>50J141308H01113</v>
          </cell>
          <cell r="M1084">
            <v>137736</v>
          </cell>
          <cell r="N1084">
            <v>10401.1</v>
          </cell>
          <cell r="O1084">
            <v>42053</v>
          </cell>
          <cell r="P1084">
            <v>42774</v>
          </cell>
          <cell r="Q1084">
            <v>202419</v>
          </cell>
          <cell r="R1084" t="str">
            <v xml:space="preserve">OC-1007146.
</v>
          </cell>
          <cell r="S1084" t="str">
            <v/>
          </cell>
          <cell r="T1084" t="str">
            <v xml:space="preserve">    RUBEN JUAREZ LEON      Fecha d</v>
          </cell>
          <cell r="U1084" t="str">
            <v>2017</v>
          </cell>
          <cell r="V1084" t="str">
            <v>SUR</v>
          </cell>
          <cell r="W1084" t="str">
            <v>COMPLETADO</v>
          </cell>
          <cell r="X1084" t="str">
            <v>TALLER</v>
          </cell>
          <cell r="Y1084">
            <v>42765</v>
          </cell>
          <cell r="Z1084">
            <v>712</v>
          </cell>
          <cell r="AA1084" t="str">
            <v>M012</v>
          </cell>
          <cell r="AD1084" t="str">
            <v>reforma /carlo salinas de gortari.</v>
          </cell>
          <cell r="AE1084" t="str">
            <v>CHS</v>
          </cell>
          <cell r="AF1084" t="str">
            <v>MX</v>
          </cell>
          <cell r="AG1084" t="str">
            <v>10411085</v>
          </cell>
          <cell r="AH1084" t="str">
            <v>MARTHA ELENA ACOPA FLORES</v>
          </cell>
          <cell r="AI1084" t="str">
            <v>lerdo de tejada s/n zona 2</v>
          </cell>
          <cell r="AJ1084" t="str">
            <v>9171050694</v>
          </cell>
          <cell r="AK1084">
            <v>0</v>
          </cell>
          <cell r="AL1084" t="str">
            <v>29500</v>
          </cell>
          <cell r="AM1084" t="str">
            <v>31/03/2017 00 : 21 MARCO.DIAZ : TCF1PU CSA CONFIRMA GUADALUPE DE LACRUZ.JESSICA O31/03/2017 00 : 19 MARCO.DIAZ : TCF1. JESSICA O14/02/2017 01 : 13 ERNESTO.HERN : TCF114/02/2017 01 : 12 ERNESTO.HERN : NP510/02/2017 07 : 25 FABIOLA.BON : SEG: REFACCIONES09/02/2017 02 : 18 202419 : P1:SE SOLICITA PANEL NUMERO DE PEDIDO OC-1007146.01/02/2017 06 : 56 202419 : V1:02-02-2017 A LAS 12:0001/02/2017 06 : 45 202419 : SKMA: 66 KM VILLAHERMOSA-REFORMA CHIAPAS.01/02/2017 06 : 11 FABIOLA.BON : V1P31/01/2017 02 : 43 GERARDO.GRA : ODSWTPKMA: 66$132.00RD....ENTRE CALLE AQUILES SERDAN</v>
          </cell>
          <cell r="AN1084" t="str">
            <v>3TE50J141202</v>
          </cell>
          <cell r="AO1084" t="str">
            <v>Básica</v>
          </cell>
          <cell r="AP1084" t="str">
            <v>Hisense</v>
          </cell>
          <cell r="AQ1084" t="str">
            <v>Opera</v>
          </cell>
          <cell r="AR1084" t="str">
            <v>FHD 1920 x 1080</v>
          </cell>
          <cell r="AS1084" t="str">
            <v>GTE50G151618CRMM012</v>
          </cell>
          <cell r="AT1084">
            <v>5</v>
          </cell>
          <cell r="AU1084" t="str">
            <v>50H5B</v>
          </cell>
          <cell r="AV1084" t="str">
            <v>GTE50G151618</v>
          </cell>
          <cell r="AW1084" t="str">
            <v>CRM</v>
          </cell>
          <cell r="AX1084" t="str">
            <v>M012</v>
          </cell>
          <cell r="AY1084">
            <v>74012461</v>
          </cell>
          <cell r="AZ1084">
            <v>51013387</v>
          </cell>
          <cell r="BA1084">
            <v>80147220</v>
          </cell>
        </row>
        <row r="1085">
          <cell r="D1085">
            <v>60311553</v>
          </cell>
          <cell r="E1085" t="str">
            <v>A</v>
          </cell>
          <cell r="F1085" t="str">
            <v>TV</v>
          </cell>
          <cell r="G1085" t="str">
            <v>DANIEL ALBERTO MENDEZ PEREZ</v>
          </cell>
          <cell r="H1085" t="str">
            <v>MZA 17,FRACC.LAS ROSAS..VHSA TAB</v>
          </cell>
          <cell r="I1085">
            <v>9933640128</v>
          </cell>
          <cell r="J1085" t="str">
            <v>HISENSE</v>
          </cell>
          <cell r="K1085" t="str">
            <v>40K20D</v>
          </cell>
          <cell r="L1085" t="str">
            <v>50G143460H11917</v>
          </cell>
          <cell r="M1085" t="str">
            <v>CARTA DE ACEPTACION</v>
          </cell>
          <cell r="N1085">
            <v>4320.63</v>
          </cell>
          <cell r="O1085">
            <v>41959</v>
          </cell>
          <cell r="P1085">
            <v>42784</v>
          </cell>
          <cell r="Q1085">
            <v>202419</v>
          </cell>
          <cell r="R1085" t="str">
            <v xml:space="preserve"> OC-1007643.
</v>
          </cell>
          <cell r="S1085" t="str">
            <v/>
          </cell>
          <cell r="T1085" t="str">
            <v xml:space="preserve">            RUBEN JUAREZ          </v>
          </cell>
          <cell r="U1085" t="str">
            <v>2017</v>
          </cell>
          <cell r="V1085" t="str">
            <v>SUR</v>
          </cell>
          <cell r="W1085" t="str">
            <v>COMPLETADO</v>
          </cell>
          <cell r="X1085" t="str">
            <v>TALLER</v>
          </cell>
          <cell r="Y1085">
            <v>42780</v>
          </cell>
          <cell r="AA1085" t="str">
            <v>M010</v>
          </cell>
          <cell r="AD1085" t="str">
            <v>Centro/Villahermosa</v>
          </cell>
          <cell r="AE1085" t="str">
            <v>TAB</v>
          </cell>
          <cell r="AF1085" t="str">
            <v>MX</v>
          </cell>
          <cell r="AG1085" t="str">
            <v>10411254</v>
          </cell>
          <cell r="AH1085" t="str">
            <v>DANIEL ALBERTO MENDEZ PEREZ</v>
          </cell>
          <cell r="AI1085" t="str">
            <v>Flor de Guayacan mz 17 lt 9 - 104</v>
          </cell>
          <cell r="AJ1085" t="str">
            <v>9933640128</v>
          </cell>
          <cell r="AK1085" t="str">
            <v>9933640128</v>
          </cell>
          <cell r="AL1085" t="str">
            <v>86270</v>
          </cell>
          <cell r="AM1085" t="str">
            <v>28/04/2017 01 : 55 ANA.GABRIELA : CSC se indica que el áreacorrespondiente esta diagnosticando la entrega su equipo. EMC*31/03/2017 00 : 15 MARCO.DIAZ : TCF1PU CSA CONFIRMA GUADALUPE DE LACRUZ. JESSICA O31/03/2017 00 : 13 MARCO.DIAZ : TCF1. JESSICA O22/02/2017 08 : 39 ERNESTO.HERN : TCF122/02/2017 08 : 39 ERNESTO.HERN : NP519/02/2017 01 : 25 202419 : P1:SE SOLICITA TARJETA MAIN.. NO.DE PEDIDOOC-1007643.18/02/2017 06 : 32 FABIOLA.BON : seg: pendiente de diagnostico16/02/2017 01 : 41 202419 : V1: 15-02-2017 A ALS 12:3015/02/2017 05 : 16 ANA.LAURA : ODSWTPRD.-% TABACHIN Y JACARANDAS PASANDO EL JARDIN DE ÑIÑOS CASA AZUL</v>
          </cell>
          <cell r="AN1085" t="str">
            <v>3TE40G134207</v>
          </cell>
          <cell r="AO1085" t="str">
            <v>Básica</v>
          </cell>
          <cell r="AP1085" t="str">
            <v>Hisense</v>
          </cell>
          <cell r="AQ1085" t="str">
            <v>Opera</v>
          </cell>
          <cell r="AR1085" t="str">
            <v>FHD 1920 x 1080</v>
          </cell>
          <cell r="AS1085" t="str">
            <v/>
          </cell>
          <cell r="AT1085" t="e">
            <v>#N/A</v>
          </cell>
          <cell r="AY1085">
            <v>74012419</v>
          </cell>
          <cell r="AZ1085">
            <v>51013345</v>
          </cell>
          <cell r="BA1085">
            <v>80146589</v>
          </cell>
        </row>
        <row r="1086">
          <cell r="D1086">
            <v>60312692</v>
          </cell>
          <cell r="E1086" t="str">
            <v>A</v>
          </cell>
          <cell r="F1086" t="str">
            <v>TV</v>
          </cell>
          <cell r="G1086" t="str">
            <v>RAFAELA MARTINEZ BARRIENTOS</v>
          </cell>
          <cell r="H1086" t="str">
            <v>GAVIOTA SUR FORESTALES NO.314,VHSA TABASCO.</v>
          </cell>
          <cell r="I1086">
            <v>9934367984</v>
          </cell>
          <cell r="J1086" t="str">
            <v>HISENSE</v>
          </cell>
          <cell r="K1086" t="str">
            <v>32H5B</v>
          </cell>
          <cell r="L1086" t="str">
            <v>32G150869H00592</v>
          </cell>
          <cell r="M1086">
            <v>6</v>
          </cell>
          <cell r="N1086">
            <v>5800</v>
          </cell>
          <cell r="O1086">
            <v>42626</v>
          </cell>
          <cell r="P1086">
            <v>42790</v>
          </cell>
          <cell r="Q1086">
            <v>202419</v>
          </cell>
          <cell r="R1086" t="str">
            <v>OC-1007824</v>
          </cell>
          <cell r="S1086" t="str">
            <v/>
          </cell>
          <cell r="T1086" t="str">
            <v xml:space="preserve">  RUBEN JUAREZ        Fecha de Apl</v>
          </cell>
          <cell r="U1086" t="str">
            <v>2017</v>
          </cell>
          <cell r="V1086" t="str">
            <v>SUR</v>
          </cell>
          <cell r="W1086" t="str">
            <v>COMPLETADO</v>
          </cell>
          <cell r="X1086" t="str">
            <v>TALLER</v>
          </cell>
          <cell r="Y1086">
            <v>42789</v>
          </cell>
          <cell r="Z1086">
            <v>163</v>
          </cell>
          <cell r="AA1086" t="str">
            <v>M010</v>
          </cell>
          <cell r="AD1086" t="str">
            <v>COL. GAVIOTAS/villahermosa</v>
          </cell>
          <cell r="AE1086" t="str">
            <v>TAB</v>
          </cell>
          <cell r="AF1086" t="str">
            <v>MX</v>
          </cell>
          <cell r="AG1086" t="str">
            <v>10413088</v>
          </cell>
          <cell r="AH1086" t="str">
            <v>RAFAELA MARTINEZ BARRIENTOS</v>
          </cell>
          <cell r="AI1086" t="str">
            <v>FORESTALES 314</v>
          </cell>
          <cell r="AJ1086" t="str">
            <v>9933112881</v>
          </cell>
          <cell r="AK1086">
            <v>0</v>
          </cell>
          <cell r="AL1086" t="str">
            <v>86190</v>
          </cell>
          <cell r="AM1086" t="str">
            <v>31/03/2017 00 : 17 MARCO.DIAZ : TCF1PU CSA CONFIRMA GUADALUPE DE LACRUZ. JESSICA O31/03/2017 00 : 16 MARCO.DIAZ : TCF1. JESSICA O25/02/2017 02 : 38 ERNESTO.HERN : TCF125/02/2017 02 : 38 ERNESTO.HERN : NP524/02/2017 00 : 34 202419 : P1:SE SOLIITA PANEL. NO.DE PEDIDO OC-1007824.23/02/2017 23 : 39 LAURA.HERNA : ODSWTP</v>
          </cell>
          <cell r="AN1086" t="str">
            <v>3TE32A150815</v>
          </cell>
          <cell r="AO1086" t="str">
            <v>Smart</v>
          </cell>
          <cell r="AP1086" t="str">
            <v>Hisense</v>
          </cell>
          <cell r="AQ1086" t="str">
            <v>Opera</v>
          </cell>
          <cell r="AR1086" t="str">
            <v>HD 1366 X 768</v>
          </cell>
          <cell r="AS1086" t="str">
            <v>3TE32G163827G163827M010</v>
          </cell>
          <cell r="AT1086">
            <v>7</v>
          </cell>
          <cell r="AU1086" t="str">
            <v>32H5B2</v>
          </cell>
          <cell r="AV1086" t="str">
            <v>3TE32G163827</v>
          </cell>
          <cell r="AW1086" t="str">
            <v>G163827</v>
          </cell>
          <cell r="AX1086" t="str">
            <v>M010</v>
          </cell>
          <cell r="AY1086">
            <v>74012420</v>
          </cell>
          <cell r="AZ1086">
            <v>51013346</v>
          </cell>
          <cell r="BA1086">
            <v>80146590</v>
          </cell>
        </row>
        <row r="1087">
          <cell r="D1087">
            <v>60312886</v>
          </cell>
          <cell r="E1087" t="str">
            <v>A</v>
          </cell>
          <cell r="F1087" t="str">
            <v>TV</v>
          </cell>
          <cell r="G1087" t="str">
            <v>RAUL MORENO DE LA FUENTE</v>
          </cell>
          <cell r="H1087" t="str">
            <v>ANDADOR LAS ROSAS 310.COL,NUEVAS PENSIONES,VHSA TAB</v>
          </cell>
          <cell r="I1087">
            <v>9932787093</v>
          </cell>
          <cell r="J1087" t="str">
            <v>HISENSE</v>
          </cell>
          <cell r="K1087" t="str">
            <v>50K20DW</v>
          </cell>
          <cell r="L1087" t="str">
            <v>50G143291H11159</v>
          </cell>
          <cell r="M1087" t="str">
            <v>POLIZA</v>
          </cell>
          <cell r="N1087" t="str">
            <v>POLIZA</v>
          </cell>
          <cell r="O1087">
            <v>42042</v>
          </cell>
          <cell r="P1087" t="str">
            <v>02/27/2017</v>
          </cell>
          <cell r="Q1087">
            <v>202419</v>
          </cell>
          <cell r="R1087" t="str">
            <v xml:space="preserve">OC-1008254.
</v>
          </cell>
          <cell r="S1087" t="str">
            <v/>
          </cell>
          <cell r="T1087" t="str">
            <v xml:space="preserve">  RUBEN JUAREZ        Fecha de Apl</v>
          </cell>
          <cell r="U1087" t="str">
            <v>2017</v>
          </cell>
          <cell r="V1087" t="str">
            <v>SUR</v>
          </cell>
          <cell r="W1087" t="str">
            <v>COMPLETADO</v>
          </cell>
          <cell r="X1087" t="str">
            <v>TALLER</v>
          </cell>
          <cell r="Y1087">
            <v>42793</v>
          </cell>
          <cell r="Z1087">
            <v>751</v>
          </cell>
          <cell r="AA1087" t="str">
            <v>M010</v>
          </cell>
          <cell r="AD1087" t="str">
            <v>Villa Hermosa/Nuevas Tenciones</v>
          </cell>
          <cell r="AE1087" t="str">
            <v>TAB</v>
          </cell>
          <cell r="AF1087" t="str">
            <v>MX</v>
          </cell>
          <cell r="AG1087" t="str">
            <v>10413208</v>
          </cell>
          <cell r="AH1087" t="str">
            <v>RAUL MORENO DE LA FUENTE</v>
          </cell>
          <cell r="AI1087" t="str">
            <v>Andador Las Rosas No. 310</v>
          </cell>
          <cell r="AJ1087" t="str">
            <v>993-278-70-93</v>
          </cell>
          <cell r="AK1087">
            <v>0</v>
          </cell>
          <cell r="AL1087" t="str">
            <v>86149</v>
          </cell>
          <cell r="AM1087" t="str">
            <v>31/03/2017 00 : 18 MARCO.DIAZ : TCF1PU CSA CONFIRMA GUADALUPE DE LACRUZ. JESSICA O31/03/2017 00 : 18 MARCO.DIAZ : TCF1. JESSICA O15/03/2017 07 : 09 JORGE.VAZ : TCF115/03/2017 07 : 09 JORGE.VAZ : NP510/03/2017 02 : 09 FABIOLA.BON : SEG: REFACCIONES07/03/2017 07 : 29 202419 : P1:SE SOLICITA PANEL CON NUMERO DE PEDIDO OC-1008254.07/03/2017 05 : 43 FABIOLA.BON : SEG: PENDIENTE DE DIAGNOSTICO28/02/2017 23 : 57 202419 : V1; 01-03-2017 A LAS 12:0025/02/2017 05 : 18 BRENDA.MORA : ODSWTPENTRE MARGARITAS Y CLAVELESCASA AZUL CON HERRERÍA COLOR CHOCOLATE</v>
          </cell>
          <cell r="AN1087" t="str">
            <v>1TE50B8NUSCB</v>
          </cell>
          <cell r="AO1087" t="str">
            <v>Smart</v>
          </cell>
          <cell r="AP1087" t="str">
            <v>Hisense</v>
          </cell>
          <cell r="AQ1087" t="str">
            <v>Opera</v>
          </cell>
          <cell r="AR1087" t="str">
            <v>FHD 1920 x 1080</v>
          </cell>
          <cell r="AS1087" t="str">
            <v>3TE50G165138G165138M010</v>
          </cell>
          <cell r="AT1087">
            <v>5</v>
          </cell>
          <cell r="AU1087" t="str">
            <v>50H7GB</v>
          </cell>
          <cell r="AV1087" t="str">
            <v>3TE50G165138</v>
          </cell>
          <cell r="AW1087" t="str">
            <v>G165138</v>
          </cell>
          <cell r="AX1087" t="str">
            <v>M010</v>
          </cell>
          <cell r="AY1087">
            <v>74012421</v>
          </cell>
          <cell r="AZ1087">
            <v>51013347</v>
          </cell>
          <cell r="BA1087">
            <v>80146592</v>
          </cell>
        </row>
        <row r="1088">
          <cell r="D1088">
            <v>60313297</v>
          </cell>
          <cell r="E1088" t="str">
            <v>A</v>
          </cell>
          <cell r="F1088" t="str">
            <v>TV</v>
          </cell>
          <cell r="G1088" t="str">
            <v>MIGUEL ANGEL COLLADO</v>
          </cell>
          <cell r="H1088" t="str">
            <v>SINDICATO AGRARIO #116 COL.LOPEZ MATEO</v>
          </cell>
          <cell r="I1088">
            <v>9933613432</v>
          </cell>
          <cell r="J1088" t="str">
            <v>HISENSE</v>
          </cell>
          <cell r="K1088" t="str">
            <v>40H5B2</v>
          </cell>
          <cell r="L1088" t="str">
            <v>40G1618N4H01267</v>
          </cell>
          <cell r="M1088" t="str">
            <v>TICKET</v>
          </cell>
          <cell r="N1088">
            <v>129</v>
          </cell>
          <cell r="O1088">
            <v>42632</v>
          </cell>
          <cell r="P1088">
            <v>42805</v>
          </cell>
          <cell r="Q1088">
            <v>202419</v>
          </cell>
          <cell r="R1088" t="str">
            <v xml:space="preserve">OC-1008485.
</v>
          </cell>
          <cell r="S1088" t="str">
            <v/>
          </cell>
          <cell r="T1088" t="str">
            <v xml:space="preserve">      RUBEN JUAREZ LEON           </v>
          </cell>
          <cell r="U1088" t="str">
            <v>2017</v>
          </cell>
          <cell r="V1088" t="str">
            <v>SUR</v>
          </cell>
          <cell r="W1088" t="str">
            <v>COMPLETADO</v>
          </cell>
          <cell r="X1088" t="str">
            <v>TALLER</v>
          </cell>
          <cell r="Y1088">
            <v>42800</v>
          </cell>
          <cell r="Z1088">
            <v>168</v>
          </cell>
          <cell r="AA1088" t="str">
            <v>M010</v>
          </cell>
          <cell r="AD1088" t="str">
            <v>Villahermosa/Lopez Mateos</v>
          </cell>
          <cell r="AE1088" t="str">
            <v>TAB</v>
          </cell>
          <cell r="AF1088" t="str">
            <v>MX</v>
          </cell>
          <cell r="AG1088" t="str">
            <v>10413319</v>
          </cell>
          <cell r="AH1088" t="str">
            <v>MIGUEL ANGEL COLLADO</v>
          </cell>
          <cell r="AI1088" t="str">
            <v>Sindicato Agrario 16</v>
          </cell>
          <cell r="AJ1088" t="str">
            <v>9933613432</v>
          </cell>
          <cell r="AK1088">
            <v>0</v>
          </cell>
          <cell r="AL1088" t="str">
            <v>86000</v>
          </cell>
          <cell r="AM1088" t="str">
            <v>28/03/2017 04 : 25 ERNESTO.HERN : TCF128/03/2017 04 : 25 ERNESTO.HERN : NP525/03/2017 03 : 58 202419 : SE HACE NUEVAMENTE EL PEDIDO DEL PANEL CONEL NUMERO DE PARTE CORRESPONDIENTE..NO..DE PEDIDO OC-1009041.16/03/2017 02 : 40 202419 : P:2 SE SOLICITA PANEL EL EQUIPO YA ENCIENDEPERO TIENE UNA MANCHA EN PANEL...NO.DE PEDIDO OC-1008707.16/03/2017 00 : 14 ARANTXA.MON : P2 GUÌA: 600803652112/03/2017 01 : 56 202419 : P1:SE SOLICITA TARJETA MAIN. NO DE PEDIDO OC-1008485.10/03/2017 02 : 05 FABIOLA.BON : SEG: PENDIENTE DE DIAGNOSTICO07/03/2017 06 : 04 202419 : V1: 07-03-2017 A LAS 4:00PM28/02/2017 04 : 05 SEMIRAMIS.M : ODSWTPENTRE SINDICATO DE CULTURA Y AGRICULTURA</v>
          </cell>
          <cell r="AN1088" t="str">
            <v>3TE40G155372</v>
          </cell>
          <cell r="AO1088" t="str">
            <v>Smart</v>
          </cell>
          <cell r="AP1088" t="str">
            <v>Hisense</v>
          </cell>
          <cell r="AQ1088" t="str">
            <v>Opera</v>
          </cell>
          <cell r="AR1088" t="str">
            <v>FHD 1920 x 1080</v>
          </cell>
          <cell r="AS1088" t="str">
            <v>3TE40G154775G154775M010</v>
          </cell>
          <cell r="AT1088">
            <v>5</v>
          </cell>
          <cell r="AU1088" t="str">
            <v>40H5B</v>
          </cell>
          <cell r="AV1088" t="str">
            <v>3TE40G154775</v>
          </cell>
          <cell r="AW1088" t="str">
            <v>G154775</v>
          </cell>
          <cell r="AX1088" t="str">
            <v>M010</v>
          </cell>
          <cell r="AY1088">
            <v>74012422</v>
          </cell>
          <cell r="AZ1088">
            <v>51013348</v>
          </cell>
          <cell r="BA1088">
            <v>80146593</v>
          </cell>
        </row>
        <row r="1089">
          <cell r="D1089">
            <v>60314436</v>
          </cell>
          <cell r="E1089" t="str">
            <v>A</v>
          </cell>
          <cell r="F1089" t="str">
            <v>TV</v>
          </cell>
          <cell r="G1089" t="str">
            <v>GERARDO OSIEL RAMOS MORALES</v>
          </cell>
          <cell r="H1089" t="str">
            <v>FELIPE J SERRA #109 COL.ATASTA VHSA TAB.</v>
          </cell>
          <cell r="I1089">
            <v>9932879353</v>
          </cell>
          <cell r="J1089" t="str">
            <v>HISENSE</v>
          </cell>
          <cell r="K1089" t="str">
            <v>50K20D</v>
          </cell>
          <cell r="L1089" t="str">
            <v>50J140916H00815</v>
          </cell>
          <cell r="M1089" t="str">
            <v>POLIZA</v>
          </cell>
          <cell r="N1089" t="str">
            <v>POLIZA</v>
          </cell>
          <cell r="O1089">
            <v>41892</v>
          </cell>
          <cell r="P1089" t="str">
            <v>03/17/2017</v>
          </cell>
          <cell r="Q1089">
            <v>202419</v>
          </cell>
          <cell r="R1089" t="str">
            <v>OC-1009323</v>
          </cell>
          <cell r="S1089" t="str">
            <v/>
          </cell>
          <cell r="T1089" t="str">
            <v xml:space="preserve">   RUBEN JUAREZ LEON           Fec</v>
          </cell>
          <cell r="U1089" t="str">
            <v>2017</v>
          </cell>
          <cell r="V1089" t="str">
            <v>SUR</v>
          </cell>
          <cell r="W1089" t="str">
            <v>COMPLETADO</v>
          </cell>
          <cell r="X1089" t="str">
            <v>TALLER</v>
          </cell>
          <cell r="Y1089">
            <v>42811</v>
          </cell>
          <cell r="Z1089">
            <v>919</v>
          </cell>
          <cell r="AA1089" t="str">
            <v>M012</v>
          </cell>
          <cell r="AD1089" t="str">
            <v>Villahermosa centro/Ataxpa</v>
          </cell>
          <cell r="AE1089" t="str">
            <v>TAB</v>
          </cell>
          <cell r="AF1089" t="str">
            <v>MX</v>
          </cell>
          <cell r="AG1089" t="str">
            <v>10354515</v>
          </cell>
          <cell r="AH1089" t="str">
            <v>GERARDO OSIEL MORALES</v>
          </cell>
          <cell r="AI1089" t="str">
            <v>Felipe J Serra no 109</v>
          </cell>
          <cell r="AJ1089" t="str">
            <v>9932879353</v>
          </cell>
          <cell r="AK1089" t="str">
            <v>5568152808</v>
          </cell>
          <cell r="AL1089" t="str">
            <v>86100</v>
          </cell>
          <cell r="AM1089" t="str">
            <v>05/05/2017 05 : 50 BRENDA.MORA : CSCSe le comenta al cliente que estamos en espera de que puedan entregar suequipo.26/04/2017 02 : 46 GERARDO.GRA : Se pasa ODS a CF para seguimiento.EMC*26/04/2017 02 : 45 GERARDO.GRA : CSC se indica que el áreacorrespondiente esta diagnosticando la entrega su equipo y que nosotros le contactaremos. EMC*07/04/2017 01 : 04 ERNESTO.HERN : TCF107/04/2017 01 : 03 ERNESTO.HERN : NP504/04/2017 02 : 09 202419 : P1:SE SOLICITA TARJETA FUENTE Y PANEL CONNUMERO DE PEDIDO OC-1009323.01/04/2017 05 : 33 FABIOLA.BON : SEG: PENDIENTE DE DIAGNOSTICO30/03/2017 07 : 16 FABIOLA.BON : seg: pendiente de diagnostico24/03/2017 23 : 48 202419 : V1:24-03-2017 A LAS 4:00PM23/03/2017 05 : 57 FABIOLA.BON : V1P23/03/2017 04 : 32 GERARDO.GRA : CSC se indica para status de visita deCSA se indica aun en tiempo de 5 días hábiles. EMC*18/03/2017 05 : 57 GERARDO.GRA : ODSWTP ELABORADA POR EMC*RD% CALLE REVOLUCIÓN Y PUERTO ESCONDIDOREICIDENCIA DE ODS 60285253602680026026733060265845</v>
          </cell>
          <cell r="AN1089" t="str">
            <v>3TE50G132311</v>
          </cell>
          <cell r="AO1089" t="str">
            <v>Básica</v>
          </cell>
          <cell r="AP1089" t="str">
            <v>Hisense</v>
          </cell>
          <cell r="AQ1089" t="str">
            <v>Opera</v>
          </cell>
          <cell r="AR1089" t="str">
            <v>FHD 1920 x 1080</v>
          </cell>
          <cell r="AS1089" t="str">
            <v>GTE50G151618CRMM012</v>
          </cell>
          <cell r="AT1089">
            <v>5</v>
          </cell>
          <cell r="AU1089" t="str">
            <v>50H5B</v>
          </cell>
          <cell r="AV1089" t="str">
            <v>GTE50G151618</v>
          </cell>
          <cell r="AW1089" t="str">
            <v>CRM</v>
          </cell>
          <cell r="AX1089" t="str">
            <v>M012</v>
          </cell>
          <cell r="AY1089">
            <v>74012462</v>
          </cell>
          <cell r="AZ1089">
            <v>51013388</v>
          </cell>
          <cell r="BA1089">
            <v>80147221</v>
          </cell>
        </row>
        <row r="1090">
          <cell r="D1090">
            <v>60314657</v>
          </cell>
          <cell r="E1090" t="str">
            <v>A</v>
          </cell>
          <cell r="F1090" t="str">
            <v>TV</v>
          </cell>
          <cell r="G1090" t="str">
            <v>PAOLA JUAREZ</v>
          </cell>
          <cell r="H1090" t="str">
            <v>AV.EL COUNTRY,VHSA TABASCO</v>
          </cell>
          <cell r="I1090">
            <v>9931763735</v>
          </cell>
          <cell r="J1090" t="str">
            <v>HISENSE</v>
          </cell>
          <cell r="K1090" t="str">
            <v>50K20DW</v>
          </cell>
          <cell r="L1090" t="str">
            <v>50J140464H04640</v>
          </cell>
          <cell r="M1090" t="str">
            <v>POLIZA</v>
          </cell>
          <cell r="N1090">
            <v>0</v>
          </cell>
          <cell r="O1090">
            <v>41889</v>
          </cell>
          <cell r="P1090" t="str">
            <v>03/22/2017</v>
          </cell>
          <cell r="Q1090">
            <v>202419</v>
          </cell>
          <cell r="R1090" t="str">
            <v xml:space="preserve"> OC-1009190</v>
          </cell>
          <cell r="S1090" t="str">
            <v/>
          </cell>
          <cell r="T1090" t="str">
            <v xml:space="preserve">   RUBEN JUAREZ LEON            Fe</v>
          </cell>
          <cell r="U1090" t="str">
            <v>2017</v>
          </cell>
          <cell r="V1090" t="str">
            <v>SUR</v>
          </cell>
          <cell r="W1090" t="str">
            <v>COMPLETADO</v>
          </cell>
          <cell r="X1090" t="str">
            <v>TALLER</v>
          </cell>
          <cell r="Y1090">
            <v>42816</v>
          </cell>
          <cell r="Z1090">
            <v>927</v>
          </cell>
          <cell r="AA1090" t="str">
            <v>M010</v>
          </cell>
          <cell r="AD1090" t="str">
            <v>villahermosa/centro</v>
          </cell>
          <cell r="AE1090" t="str">
            <v>TAB</v>
          </cell>
          <cell r="AF1090" t="str">
            <v>MX</v>
          </cell>
          <cell r="AG1090" t="str">
            <v>10414032</v>
          </cell>
          <cell r="AH1090" t="str">
            <v>PAOLA JUAREZ</v>
          </cell>
          <cell r="AI1090" t="str">
            <v>Av el contri s/n</v>
          </cell>
          <cell r="AJ1090" t="str">
            <v>9931763735</v>
          </cell>
          <cell r="AK1090">
            <v>0</v>
          </cell>
          <cell r="AL1090" t="str">
            <v>86000</v>
          </cell>
          <cell r="AM1090" t="str">
            <v>11/04/2017 00 : 15 ARANTXA.MON : TCF111/04/2017 00 : 15 ARANTXA.MON : NP508/04/2017 04 : 57 RODRIGUEZ ERICK : DGR: DOCUMENTO ADJUNTO01/04/2017 05 : 45 FABIOLA.BON : SEG: REFACCIONES30/03/2017 08 : 03 202419 : P1:SE SOLICITA PANEL NO.DE PEDIDO OC-1009190.30/03/2017 07 : 18 FABIOLA.BON : SEG: PENDIENTE DE DIAGNOSTICO24/03/2017 23 : 58 202419 : V1:24-03-2017 A LAS 4:00PM23/03/2017 04 : 56 GABRIELA.B : Reincidencia de Ordenes 601631076018906110/03/2017 05 : 08 DULCE.M : DOS TORRES DE TELEFONÍA POR ENTRADA DELBULEVAR CENTARIO.CORREO PAU_1006@HOTMAIL.COMODSWTP</v>
          </cell>
          <cell r="AN1090" t="str">
            <v>1TE50B8NUSCB</v>
          </cell>
          <cell r="AO1090" t="str">
            <v>Smart</v>
          </cell>
          <cell r="AP1090" t="str">
            <v>Hisense</v>
          </cell>
          <cell r="AQ1090" t="str">
            <v>Opera</v>
          </cell>
          <cell r="AR1090" t="str">
            <v>FHD 1920 x 1080</v>
          </cell>
          <cell r="AS1090" t="str">
            <v>3TE50G165138G165138M010</v>
          </cell>
          <cell r="AT1090">
            <v>5</v>
          </cell>
          <cell r="AU1090" t="str">
            <v>50H7GB</v>
          </cell>
          <cell r="AV1090" t="str">
            <v>3TE50G165138</v>
          </cell>
          <cell r="AW1090" t="str">
            <v>G165138</v>
          </cell>
          <cell r="AX1090" t="str">
            <v>M010</v>
          </cell>
          <cell r="AY1090">
            <v>74012423</v>
          </cell>
          <cell r="AZ1090">
            <v>51013349</v>
          </cell>
          <cell r="BA1090">
            <v>80146595</v>
          </cell>
        </row>
        <row r="1091">
          <cell r="D1091">
            <v>60314841</v>
          </cell>
          <cell r="E1091" t="str">
            <v>A</v>
          </cell>
          <cell r="F1091" t="str">
            <v>TV</v>
          </cell>
          <cell r="G1091" t="str">
            <v>JAYDE GONZALES PEREZ</v>
          </cell>
          <cell r="H1091" t="str">
            <v>RAMON GALGUERA NOVEROLA#13 LOTE 26,VILLAHERMOSA TAB</v>
          </cell>
          <cell r="I1091">
            <v>9931520679</v>
          </cell>
          <cell r="J1091" t="str">
            <v>HISENSE</v>
          </cell>
          <cell r="K1091" t="str">
            <v>40H5B2</v>
          </cell>
          <cell r="L1091" t="str">
            <v>40G155372H04999</v>
          </cell>
          <cell r="M1091" t="str">
            <v>TICKET</v>
          </cell>
          <cell r="N1091">
            <v>5564.47</v>
          </cell>
          <cell r="O1091">
            <v>42531</v>
          </cell>
          <cell r="P1091" t="str">
            <v>03/23/2017</v>
          </cell>
          <cell r="Q1091">
            <v>202419</v>
          </cell>
          <cell r="R1091" t="str">
            <v>OC-1009007</v>
          </cell>
          <cell r="S1091" t="str">
            <v/>
          </cell>
          <cell r="T1091" t="str">
            <v xml:space="preserve">  RUBEN JUAREZ LEON      Fecha de </v>
          </cell>
          <cell r="U1091" t="str">
            <v>2017</v>
          </cell>
          <cell r="V1091" t="str">
            <v>SUR</v>
          </cell>
          <cell r="W1091" t="str">
            <v>COMPLETADO</v>
          </cell>
          <cell r="X1091" t="str">
            <v>TALLER</v>
          </cell>
          <cell r="Y1091">
            <v>42817</v>
          </cell>
          <cell r="Z1091">
            <v>286</v>
          </cell>
          <cell r="AA1091" t="str">
            <v>M010</v>
          </cell>
          <cell r="AD1091" t="str">
            <v>carlos camara/vilahermosa</v>
          </cell>
          <cell r="AE1091" t="str">
            <v>TAB</v>
          </cell>
          <cell r="AF1091" t="str">
            <v>MX</v>
          </cell>
          <cell r="AG1091" t="str">
            <v>10414815</v>
          </cell>
          <cell r="AH1091" t="str">
            <v>AYDEE GONZALEZ PEREZ</v>
          </cell>
          <cell r="AI1091" t="str">
            <v>ramon galguera noverola mz 13 lt26</v>
          </cell>
          <cell r="AJ1091" t="str">
            <v>9931520679</v>
          </cell>
          <cell r="AK1091">
            <v>0</v>
          </cell>
          <cell r="AL1091" t="str">
            <v>86270</v>
          </cell>
          <cell r="AM1091" t="str">
            <v>30/03/2017 01 : 45 ERNESTO.HERN : TCF130/03/2017 01 : 45 ERNESTO.HERN : NP525/03/2017 03 : 27 FABIOLA.BON : SEG: REFACCIONES24/03/2017 06 : 33 202419 : P1:SE SOLICITA PANEL NO.DE PEDIDO OC-1009007.23/03/2017 01 : 06 LAURA.HERNA : ODSWTPRD%RUMBO A LA CARREERA VILLAHERMOSA FRONTERASSEGUNDA ETAPA</v>
          </cell>
          <cell r="AN1091" t="str">
            <v>3TE40G155372</v>
          </cell>
          <cell r="AO1091" t="str">
            <v>Smart</v>
          </cell>
          <cell r="AP1091" t="str">
            <v>Hisense</v>
          </cell>
          <cell r="AQ1091" t="str">
            <v>Opera</v>
          </cell>
          <cell r="AR1091" t="str">
            <v>FHD 1920 x 1080</v>
          </cell>
          <cell r="AS1091" t="str">
            <v>3TE40G154775G154775M010</v>
          </cell>
          <cell r="AT1091">
            <v>5</v>
          </cell>
          <cell r="AU1091" t="str">
            <v>40H5B</v>
          </cell>
          <cell r="AV1091" t="str">
            <v>3TE40G154775</v>
          </cell>
          <cell r="AW1091" t="str">
            <v>G154775</v>
          </cell>
          <cell r="AX1091" t="str">
            <v>M010</v>
          </cell>
          <cell r="AY1091">
            <v>74012424</v>
          </cell>
          <cell r="AZ1091">
            <v>51013350</v>
          </cell>
          <cell r="BA1091">
            <v>80146597</v>
          </cell>
        </row>
        <row r="1092">
          <cell r="D1092">
            <v>60316123</v>
          </cell>
          <cell r="E1092" t="str">
            <v xml:space="preserve">A </v>
          </cell>
          <cell r="F1092" t="str">
            <v>TV</v>
          </cell>
          <cell r="G1092" t="str">
            <v xml:space="preserve"> Ana Maria Velazquez Rodriguez</v>
          </cell>
          <cell r="H1092" t="str">
            <v>COLINAS DE LOS ARCOS 1 MZ. 2 LT. 84 CASA "A", COL. SAN BUENAVENTURA, IXTAPALUCA, C.P. 56536</v>
          </cell>
          <cell r="I1092" t="str">
            <v xml:space="preserve">5536541513 / 5538250381 </v>
          </cell>
          <cell r="J1092" t="str">
            <v>HISENSE</v>
          </cell>
          <cell r="K1092" t="str">
            <v>50K20DW</v>
          </cell>
          <cell r="L1092" t="str">
            <v>50G143291H07325</v>
          </cell>
          <cell r="M1092" t="str">
            <v>AYO / 000158559 TICKET DE COMPRA TIENDA TELMEX S.A. DE C.V.</v>
          </cell>
          <cell r="N1092">
            <v>13310.88</v>
          </cell>
          <cell r="O1092">
            <v>42016</v>
          </cell>
          <cell r="P1092">
            <v>42847</v>
          </cell>
          <cell r="Q1092">
            <v>201767</v>
          </cell>
          <cell r="R1092" t="str">
            <v>25/04/2017 03 : 28  ARANTXA.MON : NP5 /  P1A: 173331 PANEL   22-04-2017  OC-1009909</v>
          </cell>
          <cell r="S1092" t="str">
            <v>EQUIPO DAÑADO EN DOMICILIO DE CLIENTE</v>
          </cell>
          <cell r="T1092" t="str">
            <v xml:space="preserve">   RENE ARIAS                     </v>
          </cell>
          <cell r="U1092" t="str">
            <v>2017-05-02</v>
          </cell>
          <cell r="V1092" t="str">
            <v>CENTRO</v>
          </cell>
          <cell r="W1092" t="str">
            <v>COMPLETADO</v>
          </cell>
          <cell r="X1092" t="str">
            <v>CLIENTE</v>
          </cell>
          <cell r="Y1092">
            <v>42843</v>
          </cell>
          <cell r="Z1092">
            <v>827</v>
          </cell>
          <cell r="AA1092" t="str">
            <v>M010</v>
          </cell>
          <cell r="AD1092" t="str">
            <v>ixtalapaluca/sn bueaaventura</v>
          </cell>
          <cell r="AE1092" t="str">
            <v>MEX</v>
          </cell>
          <cell r="AF1092" t="str">
            <v>MX</v>
          </cell>
          <cell r="AG1092" t="str">
            <v>10416051</v>
          </cell>
          <cell r="AH1092" t="str">
            <v>ANA MARIA VELAZQUEZ RODRIGUEZ</v>
          </cell>
          <cell r="AI1092" t="str">
            <v>colinas de los arcos 1 mz 2 lt 84 casa a</v>
          </cell>
          <cell r="AJ1092" t="str">
            <v>0445538250381</v>
          </cell>
          <cell r="AK1092" t="str">
            <v>0445538250381</v>
          </cell>
          <cell r="AL1092" t="str">
            <v>56536</v>
          </cell>
          <cell r="AM1092" t="str">
            <v>25/04/2017 03 : 28 ARANTXA.MON : TCF125/04/2017 03 : 28 ARANTXA.MON : NP523/04/2017 03 : 03 201767 : P1A: 173331 PANEL 22-04-2017 OC-100990923/04/2017 01 : 06 201767 : PANEL DAÑADO20/04/2017 01 : 13 ANA.LAURA : KMA:88$17619/04/2017 10 : 47 201767 : SKMA 88KM $ 17619/04/2017 01 : 25 201767 : V1. 21/04/2017: 10 A.M. - 6 P.M.H-24215 SE ASIGNA T52CAE18/04/2017 00 : 53 LAURA.HERNA : RD%COLINAS DE ARCOS 2 Y APANTLICERCA DE UNA PIZZERIA "AMORE PIZZA"</v>
          </cell>
          <cell r="AN1092" t="str">
            <v>1TE50B8NUSCB</v>
          </cell>
          <cell r="AO1092" t="str">
            <v>Smart</v>
          </cell>
          <cell r="AP1092" t="str">
            <v>Hisense</v>
          </cell>
          <cell r="AQ1092" t="str">
            <v>Opera</v>
          </cell>
          <cell r="AR1092" t="str">
            <v>FHD 1920 x 1080</v>
          </cell>
          <cell r="AS1092" t="str">
            <v>3TE50G1644B3G1644B3M010</v>
          </cell>
          <cell r="AT1092">
            <v>3</v>
          </cell>
          <cell r="AU1092" t="str">
            <v>50H7GB</v>
          </cell>
          <cell r="AV1092" t="str">
            <v>3TE50G1644B3</v>
          </cell>
          <cell r="AW1092" t="str">
            <v>G1644B3</v>
          </cell>
          <cell r="AX1092" t="str">
            <v>M010</v>
          </cell>
          <cell r="AY1092">
            <v>74012487</v>
          </cell>
          <cell r="AZ1092">
            <v>51013413</v>
          </cell>
          <cell r="BA1092">
            <v>80147987</v>
          </cell>
        </row>
        <row r="1093">
          <cell r="D1093">
            <v>60315627</v>
          </cell>
          <cell r="E1093" t="str">
            <v>A</v>
          </cell>
          <cell r="F1093" t="str">
            <v>TV</v>
          </cell>
          <cell r="G1093" t="str">
            <v xml:space="preserve">MARIA DEL REFUGIO NORIEGA DELGADO </v>
          </cell>
          <cell r="H1093" t="str">
            <v>LAS CRUCES 82 ZAPOPAN/VILLAS DE NVO MEXICO</v>
          </cell>
          <cell r="I1093">
            <v>3315121508</v>
          </cell>
          <cell r="J1093" t="str">
            <v>HISENSE</v>
          </cell>
          <cell r="K1093" t="str">
            <v>50K20DW</v>
          </cell>
          <cell r="L1093" t="str">
            <v>50G143291H02365</v>
          </cell>
          <cell r="M1093" t="str">
            <v xml:space="preserve">POLIZA DE GARANTIA </v>
          </cell>
          <cell r="N1093">
            <v>0</v>
          </cell>
          <cell r="O1093">
            <v>42185</v>
          </cell>
          <cell r="P1093">
            <v>42836</v>
          </cell>
          <cell r="Q1093">
            <v>201109</v>
          </cell>
          <cell r="R1093" t="str">
            <v>FALTA DE REFACCIONES 173331 OC-1009551</v>
          </cell>
          <cell r="S1093" t="str">
            <v>CLIENTE ENTREGA EQUIPO SIN ACCESORIOS UN</v>
          </cell>
          <cell r="T1093" t="str">
            <v>YURIANA HERNANDEZ HERRERA</v>
          </cell>
          <cell r="U1093" t="str">
            <v>2017-ABRIL</v>
          </cell>
          <cell r="V1093" t="str">
            <v>SUR</v>
          </cell>
          <cell r="W1093" t="str">
            <v>COMPLETADO</v>
          </cell>
          <cell r="X1093" t="str">
            <v>TALLER</v>
          </cell>
          <cell r="Y1093">
            <v>42832</v>
          </cell>
          <cell r="Z1093">
            <v>647</v>
          </cell>
          <cell r="AA1093" t="str">
            <v>M010</v>
          </cell>
          <cell r="AD1093" t="str">
            <v>Zapopan/Villas de Nvo Mexico</v>
          </cell>
          <cell r="AE1093" t="str">
            <v>JAL</v>
          </cell>
          <cell r="AF1093" t="str">
            <v>MX</v>
          </cell>
          <cell r="AG1093" t="str">
            <v>10415679</v>
          </cell>
          <cell r="AH1093" t="str">
            <v>MARIA DE REFIGIO NORIEGA DELGADO</v>
          </cell>
          <cell r="AI1093" t="str">
            <v>82 Las curces</v>
          </cell>
          <cell r="AJ1093" t="str">
            <v>3315121508</v>
          </cell>
          <cell r="AK1093">
            <v>0</v>
          </cell>
          <cell r="AL1093" t="str">
            <v>45203</v>
          </cell>
          <cell r="AM1093" t="str">
            <v>12/04/2017 04 : 01 ARANTXA.MON : TCF112/04/2017 04 : 01 ARANTXA.MON : NP511/04/2017 23 : 42 201109 : 173331 OC-100955110/04/2017 22 : 50 201109 : EQUIPO EN CSA07/04/2017 22 : 56 201109 : V1 10-04-1707/04/2017 22 : 45 SEMIRAMIS.M : ODSWTPRD/TELMEXENTRE AV GUADALAJARA Y PRECIADO</v>
          </cell>
          <cell r="AN1093" t="str">
            <v>1TE50B8NUSCB</v>
          </cell>
          <cell r="AO1093" t="str">
            <v>Smart</v>
          </cell>
          <cell r="AP1093" t="str">
            <v>Hisense</v>
          </cell>
          <cell r="AQ1093" t="str">
            <v>Opera</v>
          </cell>
          <cell r="AR1093" t="str">
            <v>FHD 1920 x 1080</v>
          </cell>
          <cell r="AS1093" t="str">
            <v>3TE55G161437CRMM012</v>
          </cell>
          <cell r="AT1093">
            <v>6</v>
          </cell>
          <cell r="AU1093" t="str">
            <v>55H5C</v>
          </cell>
          <cell r="AV1093" t="str">
            <v>3TE55G161437</v>
          </cell>
          <cell r="AW1093" t="str">
            <v>CRM</v>
          </cell>
          <cell r="AX1093" t="str">
            <v>M012</v>
          </cell>
          <cell r="AY1093">
            <v>74012502</v>
          </cell>
          <cell r="AZ1093">
            <v>51013428</v>
          </cell>
          <cell r="BA1093">
            <v>80149005</v>
          </cell>
        </row>
        <row r="1094">
          <cell r="D1094">
            <v>60317186</v>
          </cell>
          <cell r="E1094" t="str">
            <v>A</v>
          </cell>
          <cell r="F1094" t="str">
            <v>TV</v>
          </cell>
          <cell r="G1094" t="str">
            <v>MARCELA PAOLA ROSALES ESCAMILLA</v>
          </cell>
          <cell r="H1094" t="str">
            <v>VICTOR HUGO 68, VICTOR HUGO, 45190, ZAPOPAN, JALISCO</v>
          </cell>
          <cell r="I1094">
            <v>3331617503</v>
          </cell>
          <cell r="J1094" t="str">
            <v>HISENSE</v>
          </cell>
          <cell r="K1094" t="str">
            <v>32K20DW</v>
          </cell>
          <cell r="L1094" t="str">
            <v>32J134806H01466</v>
          </cell>
          <cell r="M1094">
            <v>4578</v>
          </cell>
          <cell r="N1094">
            <v>3999</v>
          </cell>
          <cell r="O1094">
            <v>41994</v>
          </cell>
          <cell r="P1094">
            <v>42852</v>
          </cell>
          <cell r="Q1094">
            <v>201076</v>
          </cell>
          <cell r="R1094" t="str">
            <v xml:space="preserve">T171937/PANEL/OC-1010201
</v>
          </cell>
          <cell r="S1094" t="str">
            <v xml:space="preserve"> </v>
          </cell>
          <cell r="T1094" t="str">
            <v xml:space="preserve"> Carlos Muñiz                     </v>
          </cell>
          <cell r="U1094" t="str">
            <v>2017-05-06</v>
          </cell>
          <cell r="V1094" t="str">
            <v>SUR</v>
          </cell>
          <cell r="W1094" t="str">
            <v>COMPLETADO</v>
          </cell>
          <cell r="X1094" t="str">
            <v>TALLER</v>
          </cell>
          <cell r="Y1094">
            <v>42852</v>
          </cell>
          <cell r="Z1094">
            <v>858</v>
          </cell>
          <cell r="AA1094" t="str">
            <v>M012</v>
          </cell>
          <cell r="AD1094" t="str">
            <v>Zapopan/Victor Hugo</v>
          </cell>
          <cell r="AE1094" t="str">
            <v>JAL</v>
          </cell>
          <cell r="AF1094" t="str">
            <v>MX</v>
          </cell>
          <cell r="AG1094" t="str">
            <v>10417036</v>
          </cell>
          <cell r="AH1094" t="str">
            <v>MARCELA PAOLA ROSALES ESCAMILLA</v>
          </cell>
          <cell r="AI1094" t="str">
            <v>68 Victor Hugo</v>
          </cell>
          <cell r="AJ1094" t="str">
            <v>3332074509</v>
          </cell>
          <cell r="AK1094" t="str">
            <v>3332074509</v>
          </cell>
          <cell r="AL1094" t="str">
            <v>45190</v>
          </cell>
          <cell r="AM1094" t="str">
            <v>03/05/2017 07 : 28 ARANTXA.MON : TCF103/05/2017 07 : 27 ARANTXA.MON : Se autoriza NP5; numero de serie yticket correcto30/04/2017 01 : 28 201076 : P1: T171937/PANEL/OC-101020128/04/2017 02 : 27 201076 : SE ATIENDE CON ORDEN 128368SE PROGRAMO VISITA PARA EL DIA 28/04/201727/04/2017 02 : 45 SEMIRAMIS.M : ODSWTPRD/MUEBLES AMERICAENTRE CALLES CORPEÑA Y LAS ROSAS</v>
          </cell>
          <cell r="AN1094" t="str">
            <v>3TE32G143053</v>
          </cell>
          <cell r="AO1094" t="str">
            <v>Smart</v>
          </cell>
          <cell r="AP1094" t="str">
            <v>Hisense</v>
          </cell>
          <cell r="AQ1094" t="str">
            <v>Opera</v>
          </cell>
          <cell r="AR1094" t="str">
            <v>HD 1366 X 768</v>
          </cell>
          <cell r="AS1094" t="str">
            <v>GTE32G151950CRMM012</v>
          </cell>
          <cell r="AT1094">
            <v>17</v>
          </cell>
          <cell r="AU1094" t="str">
            <v>32H5B</v>
          </cell>
          <cell r="AV1094" t="str">
            <v>GTE32G151950</v>
          </cell>
          <cell r="AW1094" t="str">
            <v>CRM</v>
          </cell>
          <cell r="AX1094" t="str">
            <v>M012</v>
          </cell>
          <cell r="AY1094">
            <v>74012456</v>
          </cell>
          <cell r="AZ1094">
            <v>51013383</v>
          </cell>
          <cell r="BA1094">
            <v>80147209</v>
          </cell>
        </row>
        <row r="1095">
          <cell r="D1095">
            <v>60317141</v>
          </cell>
          <cell r="E1095" t="str">
            <v>A</v>
          </cell>
          <cell r="F1095" t="str">
            <v>TV</v>
          </cell>
          <cell r="G1095" t="str">
            <v xml:space="preserve">ANA LILIA PORTILLO SALAS </v>
          </cell>
          <cell r="H1095" t="str">
            <v>LA BARCA 50A TONALA 45412 TONALA JALISCO</v>
          </cell>
          <cell r="I1095">
            <v>3336074442</v>
          </cell>
          <cell r="J1095" t="str">
            <v>HISENSE</v>
          </cell>
          <cell r="K1095" t="str">
            <v>50H7GB</v>
          </cell>
          <cell r="L1095" t="str">
            <v>50G162156MH4061</v>
          </cell>
          <cell r="M1095">
            <v>247422</v>
          </cell>
          <cell r="N1095">
            <v>13331</v>
          </cell>
          <cell r="O1095">
            <v>42704</v>
          </cell>
          <cell r="P1095">
            <v>42851</v>
          </cell>
          <cell r="Q1095">
            <v>201076</v>
          </cell>
          <cell r="R1095" t="str">
            <v>T192673/TARJETA PRINCIPAL/OC-1010173</v>
          </cell>
          <cell r="S1095" t="str">
            <v xml:space="preserve"> </v>
          </cell>
          <cell r="T1095" t="str">
            <v xml:space="preserve"> Carlos Muñiz                     </v>
          </cell>
          <cell r="U1095" t="str">
            <v>2017-05-06</v>
          </cell>
          <cell r="V1095" t="str">
            <v>SUR</v>
          </cell>
          <cell r="W1095" t="str">
            <v>COMPLETADO</v>
          </cell>
          <cell r="X1095" t="str">
            <v>TALLER</v>
          </cell>
          <cell r="Y1095">
            <v>42851</v>
          </cell>
          <cell r="Z1095">
            <v>147</v>
          </cell>
          <cell r="AA1095" t="str">
            <v>M010</v>
          </cell>
          <cell r="AD1095" t="str">
            <v>JALISCO / TONALA</v>
          </cell>
          <cell r="AE1095" t="str">
            <v>JAL</v>
          </cell>
          <cell r="AF1095" t="str">
            <v>MX</v>
          </cell>
          <cell r="AG1095" t="str">
            <v>10417072</v>
          </cell>
          <cell r="AH1095" t="str">
            <v>ANA LILIA PORTILLO SALAS</v>
          </cell>
          <cell r="AI1095" t="str">
            <v>50A LA BARCA</v>
          </cell>
          <cell r="AJ1095" t="str">
            <v>013336074442</v>
          </cell>
          <cell r="AK1095">
            <v>0</v>
          </cell>
          <cell r="AL1095" t="str">
            <v>45412</v>
          </cell>
          <cell r="AM1095" t="str">
            <v>29/04/2017 07 : 50 ARANTXA.MON : TCF129/04/2017 07 : 50 ARANTXA.MON : NP529/04/2017 03 : 34 201076 : P1: T192673/TARJETA PRINCIPAL/OC-101017329/04/2017 03 : 33 201076 : T192673/TARJETA PRINCIPAL/OC-101017327/04/2017 06 : 50 RAUL.CALDER : ODSWTPRD% ENTRE ZAPOPAN Y TEPATITLAN</v>
          </cell>
          <cell r="AN1095" t="str">
            <v>3TE50G1523B0</v>
          </cell>
          <cell r="AO1095" t="str">
            <v>Smart</v>
          </cell>
          <cell r="AP1095" t="str">
            <v>Hisense</v>
          </cell>
          <cell r="AQ1095" t="str">
            <v>Android</v>
          </cell>
          <cell r="AR1095" t="str">
            <v>UHD 3840 X 2160</v>
          </cell>
          <cell r="AS1095" t="str">
            <v>3TE50G165140G165140M010</v>
          </cell>
          <cell r="AT1095">
            <v>164</v>
          </cell>
          <cell r="AU1095" t="str">
            <v>50H7GB</v>
          </cell>
          <cell r="AV1095" t="str">
            <v>3TE50G165140</v>
          </cell>
          <cell r="AW1095" t="str">
            <v>G165140</v>
          </cell>
          <cell r="AX1095" t="str">
            <v>M010</v>
          </cell>
          <cell r="AY1095">
            <v>74012425</v>
          </cell>
          <cell r="AZ1095">
            <v>51013351</v>
          </cell>
          <cell r="BA1095">
            <v>80146600</v>
          </cell>
        </row>
        <row r="1096">
          <cell r="D1096">
            <v>60316187</v>
          </cell>
          <cell r="E1096" t="str">
            <v>A</v>
          </cell>
          <cell r="F1096" t="str">
            <v>TV</v>
          </cell>
          <cell r="G1096" t="str">
            <v xml:space="preserve">CARLOS JAVIER AGUIRRE ARIAS </v>
          </cell>
          <cell r="H1096" t="str">
            <v xml:space="preserve">AV VENUSTIANO CARRANZA NUM 1201-40 COL VILLAS BELENES 45157 ZAPOPAN JAL                                      </v>
          </cell>
          <cell r="I1096">
            <v>3331495708</v>
          </cell>
          <cell r="J1096" t="str">
            <v>HISENSE</v>
          </cell>
          <cell r="K1096" t="str">
            <v>43H7C</v>
          </cell>
          <cell r="L1096" t="str">
            <v>43G1632G6H00054</v>
          </cell>
          <cell r="M1096" t="str">
            <v>Ticket</v>
          </cell>
          <cell r="N1096">
            <v>7499</v>
          </cell>
          <cell r="O1096">
            <v>42695</v>
          </cell>
          <cell r="P1096">
            <v>42844</v>
          </cell>
          <cell r="Q1096">
            <v>201076</v>
          </cell>
          <cell r="R1096" t="str">
            <v>T197917/PANEL/OC-1009853</v>
          </cell>
          <cell r="S1096" t="str">
            <v xml:space="preserve"> </v>
          </cell>
          <cell r="T1096" t="str">
            <v xml:space="preserve"> Carlos Muñiz                     </v>
          </cell>
          <cell r="U1096" t="str">
            <v>2017-05-06</v>
          </cell>
          <cell r="V1096" t="str">
            <v>SUR</v>
          </cell>
          <cell r="W1096" t="str">
            <v>COMPLETADO</v>
          </cell>
          <cell r="X1096" t="str">
            <v>TALLER</v>
          </cell>
          <cell r="Y1096">
            <v>42843</v>
          </cell>
          <cell r="Z1096">
            <v>148</v>
          </cell>
          <cell r="AA1096" t="str">
            <v>M010</v>
          </cell>
          <cell r="AD1096" t="str">
            <v>Zapopan/Villas Belenes</v>
          </cell>
          <cell r="AE1096" t="str">
            <v>JAL</v>
          </cell>
          <cell r="AF1096" t="str">
            <v>MX</v>
          </cell>
          <cell r="AG1096" t="str">
            <v>10416102</v>
          </cell>
          <cell r="AH1096" t="str">
            <v>CARLOS JAVIER AGUIRRE ARIAS</v>
          </cell>
          <cell r="AI1096" t="str">
            <v>Av venustiano carranza num 1201-40</v>
          </cell>
          <cell r="AJ1096" t="str">
            <v>3331495708</v>
          </cell>
          <cell r="AK1096">
            <v>0</v>
          </cell>
          <cell r="AL1096" t="str">
            <v>45157</v>
          </cell>
          <cell r="AM1096" t="str">
            <v>05/05/2017 01 : 37 ARANTXA.MON : TCF105/05/2017 01 : 37 ARANTXA.MON : Se autoriza NP5; por correccion dedocumentos03/05/2017 23 : 24 RODRIGUEZ ERICK : DGR: MODELO CORRECTO25/04/2017 00 : 15 201076 : P1: T197917/PANEL/OC-100985319/04/2017 22 : 30 201076 : SE ATIENDE CON ORDEN 128053SE PROGRAMO VISITA PARA EL DIA 20/04/201718/04/2017 22 : 31 ANA.ROSA : ODSWTPRDDOCTOR CARPINTEIRO Y GORDOA Y BARRIOS</v>
          </cell>
          <cell r="AN1096" t="str">
            <v>3TE43G154905</v>
          </cell>
          <cell r="AO1096" t="str">
            <v>Smart</v>
          </cell>
          <cell r="AP1096" t="str">
            <v>Hisense</v>
          </cell>
          <cell r="AQ1096" t="str">
            <v>Opera</v>
          </cell>
          <cell r="AR1096" t="str">
            <v>UHD 3840 X 2160</v>
          </cell>
          <cell r="AS1096" t="str">
            <v>3TE43G1618P0MG1618P0MM010</v>
          </cell>
          <cell r="AT1096">
            <v>10</v>
          </cell>
          <cell r="AU1096" t="str">
            <v>43H7C</v>
          </cell>
          <cell r="AV1096" t="str">
            <v>3TE43G1618P0M</v>
          </cell>
          <cell r="AW1096" t="str">
            <v>G1618P0M</v>
          </cell>
          <cell r="AX1096" t="str">
            <v>M010</v>
          </cell>
          <cell r="AY1096">
            <v>74012426</v>
          </cell>
          <cell r="AZ1096">
            <v>51013352</v>
          </cell>
          <cell r="BA1096">
            <v>80146602</v>
          </cell>
        </row>
        <row r="1097">
          <cell r="D1097">
            <v>60316807</v>
          </cell>
          <cell r="E1097" t="str">
            <v>A</v>
          </cell>
          <cell r="F1097" t="str">
            <v>TV</v>
          </cell>
          <cell r="G1097" t="str">
            <v xml:space="preserve">MARIA MARTINA HERNANDEZ NIETO </v>
          </cell>
          <cell r="H1097" t="str">
            <v>ALBERTO MORA LOPEZ  5273  MESA COLORADA  ZAPOPAN JALISCO</v>
          </cell>
          <cell r="I1097">
            <v>3331617503</v>
          </cell>
          <cell r="J1097" t="str">
            <v>HISENSE</v>
          </cell>
          <cell r="K1097" t="str">
            <v>55H5C</v>
          </cell>
          <cell r="L1097" t="str">
            <v>55G1628D9H01141</v>
          </cell>
          <cell r="M1097" t="str">
            <v>Ticket</v>
          </cell>
          <cell r="N1097">
            <v>11998</v>
          </cell>
          <cell r="O1097">
            <v>42185</v>
          </cell>
          <cell r="P1097">
            <v>42847</v>
          </cell>
          <cell r="Q1097">
            <v>201076</v>
          </cell>
          <cell r="R1097" t="str">
            <v>No programa el canal 1.1</v>
          </cell>
          <cell r="S1097" t="str">
            <v xml:space="preserve"> Se anexa como comprobante el ticket del</v>
          </cell>
          <cell r="T1097" t="str">
            <v xml:space="preserve"> Carlos Muñiz                     </v>
          </cell>
          <cell r="U1097" t="str">
            <v>2017-05-06</v>
          </cell>
          <cell r="V1097" t="str">
            <v>SUR</v>
          </cell>
          <cell r="W1097" t="str">
            <v>COMPLETADO</v>
          </cell>
          <cell r="X1097" t="str">
            <v>TALLER</v>
          </cell>
          <cell r="Y1097">
            <v>42846</v>
          </cell>
          <cell r="Z1097">
            <v>661</v>
          </cell>
          <cell r="AA1097" t="str">
            <v>M010</v>
          </cell>
          <cell r="AD1097" t="str">
            <v>Zapopan/Mesa Colorada</v>
          </cell>
          <cell r="AE1097" t="str">
            <v>JAL</v>
          </cell>
          <cell r="AF1097" t="str">
            <v>MX</v>
          </cell>
          <cell r="AG1097" t="str">
            <v>10415111</v>
          </cell>
          <cell r="AH1097" t="str">
            <v>MARIA MARTINA HERNANDEZ NIETO</v>
          </cell>
          <cell r="AI1097" t="str">
            <v>Alberto Mora lopez No. 5273</v>
          </cell>
          <cell r="AJ1097" t="str">
            <v>33-11-83-84-25</v>
          </cell>
          <cell r="AK1097">
            <v>0</v>
          </cell>
          <cell r="AL1097" t="str">
            <v>45204</v>
          </cell>
          <cell r="AM1097" t="str">
            <v>29/04/2017 00 : 48 ROGER.R : TCF129/04/2017 00 : 46 ROGER.R : TCFT - Canal 1.128/04/2017 00 : 18 201076 : EQUIPO NO GUARDA LA PROGRAMACION DEL CANAL1-1, SE PROGRAMA Y POSTERIORMENTE, AL CAMBIAR DE CANAL, ESTE ULTIMO SE BORRA. ADJUNTO REPORTE TECNICO.22/04/2017 23 : 46 201076 : SE ATIENDE CON ORDEN 128187SE PROGRAMO VISITA PARA EL DIA 24/04/201722/04/2017 05 : 33 SEMIRAMIS.M : CSCCte se comunica para verificar el envio de documentación se le brinda minúmero para envio de doctos25/03/2017 01 : 40 BRENDA.MORA : ODSWTPENTRE ALFONSO PADILLA Y ELOTECERCA HAY UN AURRERAFACHADA COLOR CAQUI</v>
          </cell>
          <cell r="AN1097" t="str">
            <v>3TE55G160339</v>
          </cell>
          <cell r="AO1097" t="str">
            <v>Smart</v>
          </cell>
          <cell r="AP1097" t="str">
            <v>Hisense</v>
          </cell>
          <cell r="AQ1097" t="str">
            <v>Opera</v>
          </cell>
          <cell r="AR1097" t="str">
            <v>FHD 1920 x 1080</v>
          </cell>
          <cell r="AS1097" t="str">
            <v>3TE55G1628D9G1628D9M010</v>
          </cell>
          <cell r="AT1097">
            <v>1</v>
          </cell>
          <cell r="AU1097" t="str">
            <v>55H5C</v>
          </cell>
          <cell r="AV1097" t="str">
            <v>3TE55G1628D9</v>
          </cell>
          <cell r="AW1097" t="str">
            <v>G1628D9</v>
          </cell>
          <cell r="AX1097" t="str">
            <v>M010</v>
          </cell>
          <cell r="AY1097">
            <v>74012427</v>
          </cell>
          <cell r="AZ1097">
            <v>51013353</v>
          </cell>
          <cell r="BA1097">
            <v>80146603</v>
          </cell>
        </row>
        <row r="1098">
          <cell r="D1098">
            <v>60317137</v>
          </cell>
          <cell r="E1098" t="str">
            <v>A</v>
          </cell>
          <cell r="F1098" t="str">
            <v>TV</v>
          </cell>
          <cell r="G1098" t="str">
            <v>ANDRES VILLASEÑOR</v>
          </cell>
          <cell r="H1098" t="str">
            <v xml:space="preserve">CAGUAMA 2992, LOMA BONITA, 45086, ZAPOPAN JALISCO                                                        </v>
          </cell>
          <cell r="I1098">
            <v>3331008285</v>
          </cell>
          <cell r="J1098" t="str">
            <v>HISENSE</v>
          </cell>
          <cell r="K1098" t="str">
            <v>55K20DG</v>
          </cell>
          <cell r="L1098" t="str">
            <v>55G134402H00205</v>
          </cell>
          <cell r="M1098" t="str">
            <v>Ticket</v>
          </cell>
          <cell r="N1098">
            <v>8299</v>
          </cell>
          <cell r="O1098">
            <v>42123</v>
          </cell>
          <cell r="P1098">
            <v>42851</v>
          </cell>
          <cell r="Q1098">
            <v>201076</v>
          </cell>
          <cell r="R1098" t="str">
            <v>T167750/PANEL/OC-1010171</v>
          </cell>
          <cell r="S1098" t="str">
            <v xml:space="preserve"> </v>
          </cell>
          <cell r="T1098" t="str">
            <v xml:space="preserve"> Carlos Muñiz                     </v>
          </cell>
          <cell r="U1098" t="str">
            <v>2017-05-06</v>
          </cell>
          <cell r="V1098" t="str">
            <v>SUR</v>
          </cell>
          <cell r="W1098" t="str">
            <v>COMPLETADO</v>
          </cell>
          <cell r="X1098" t="str">
            <v>TALLER</v>
          </cell>
          <cell r="Y1098">
            <v>42851</v>
          </cell>
          <cell r="Z1098">
            <v>728</v>
          </cell>
          <cell r="AA1098" t="str">
            <v>M010</v>
          </cell>
          <cell r="AD1098" t="str">
            <v>Zapopan / Loma bonita</v>
          </cell>
          <cell r="AE1098" t="str">
            <v>JAL</v>
          </cell>
          <cell r="AF1098" t="str">
            <v>MX</v>
          </cell>
          <cell r="AG1098" t="str">
            <v>10415889</v>
          </cell>
          <cell r="AH1098" t="str">
            <v>ANDRES VIALLA SEÑOR</v>
          </cell>
          <cell r="AI1098" t="str">
            <v>2992 Caguama</v>
          </cell>
          <cell r="AJ1098" t="str">
            <v>3331008285</v>
          </cell>
          <cell r="AK1098">
            <v>0</v>
          </cell>
          <cell r="AL1098" t="str">
            <v>45086</v>
          </cell>
          <cell r="AM1098" t="str">
            <v>05/05/2017 01 : 48 ARANTXA.MON : TCF105/05/2017 01 : 48 ARANTXA.MON : Se autoriza NP5; por correccion dedocumentos04/05/2017 01 : 35 RODRIGUEZ ERICK : DGR: DOCUMENTO SUBIDO POR EL CSA SIES VALIDO03/05/2017 05 : 37 201076 : SE ANEXO COMPROBANTE LEGIBLE29/04/2017 07 : 49 ARANTXA.MON : DOCUMENTO NO ES VALIDO29/04/2017 02 : 56 201076 : P1: T167750/PANEL/OC-101017127/04/2017 07 : 33 201076 : SE ATIENDE CON ORDEN 128347SE PROGRAMO VISITA PARA EL DIA 27/04/201712/04/2017 04 : 54 MARIELA.CHA : ODSWTPBARACUDA Y RINCONERAFACHADA CREMA Y PORTÓN BLANCOA ESPALDAS DE AV CONCHITA</v>
          </cell>
          <cell r="AN1098" t="str">
            <v>3TE55G134402</v>
          </cell>
          <cell r="AO1098" t="str">
            <v>Básica</v>
          </cell>
          <cell r="AP1098" t="str">
            <v>Hisense</v>
          </cell>
          <cell r="AQ1098" t="str">
            <v>Opera</v>
          </cell>
          <cell r="AR1098" t="str">
            <v>FHD 1920 x 1080</v>
          </cell>
          <cell r="AS1098" t="str">
            <v>3TE55G161437G161437M010</v>
          </cell>
          <cell r="AT1098">
            <v>7</v>
          </cell>
          <cell r="AU1098" t="str">
            <v>55H5C</v>
          </cell>
          <cell r="AV1098" t="str">
            <v>3TE55G161437</v>
          </cell>
          <cell r="AW1098" t="str">
            <v>G161437</v>
          </cell>
          <cell r="AX1098" t="str">
            <v>M010</v>
          </cell>
          <cell r="AY1098">
            <v>74012457</v>
          </cell>
          <cell r="AZ1098">
            <v>51013384</v>
          </cell>
          <cell r="BA1098">
            <v>80147865</v>
          </cell>
        </row>
        <row r="1099">
          <cell r="D1099">
            <v>60317222</v>
          </cell>
          <cell r="E1099" t="str">
            <v>A</v>
          </cell>
          <cell r="F1099" t="str">
            <v>TV</v>
          </cell>
          <cell r="G1099" t="str">
            <v xml:space="preserve">SANTIENGO MARTINEZ RAMIREZ   </v>
          </cell>
          <cell r="H1099" t="str">
            <v xml:space="preserve">GENERAL DE QUIROGA 117 BUENOS AIRES                                                  </v>
          </cell>
          <cell r="I1099">
            <v>3317244932</v>
          </cell>
          <cell r="J1099" t="str">
            <v>HISENSE</v>
          </cell>
          <cell r="K1099" t="str">
            <v>32H3B2</v>
          </cell>
          <cell r="L1099" t="str">
            <v xml:space="preserve">32G155365H00724 </v>
          </cell>
          <cell r="M1099">
            <v>208044</v>
          </cell>
          <cell r="N1099">
            <v>4665.22</v>
          </cell>
          <cell r="O1099">
            <v>42546</v>
          </cell>
          <cell r="P1099">
            <v>42852</v>
          </cell>
          <cell r="Q1099">
            <v>201076</v>
          </cell>
          <cell r="R1099" t="str">
            <v xml:space="preserve"> T187161/TARJETA IR/OC-1010203 Y T187160/TARJETA PRINCIPAL/OC-1010202
</v>
          </cell>
          <cell r="S1099" t="str">
            <v xml:space="preserve"> </v>
          </cell>
          <cell r="T1099" t="str">
            <v xml:space="preserve"> Carlos Muñiz                     </v>
          </cell>
          <cell r="U1099" t="str">
            <v>2017-05-06</v>
          </cell>
          <cell r="V1099" t="str">
            <v>SUR</v>
          </cell>
          <cell r="W1099" t="str">
            <v>COMPLETADO</v>
          </cell>
          <cell r="X1099" t="str">
            <v>TALLER</v>
          </cell>
          <cell r="Y1099">
            <v>42852</v>
          </cell>
          <cell r="Z1099">
            <v>306</v>
          </cell>
          <cell r="AA1099" t="str">
            <v>M010</v>
          </cell>
          <cell r="AD1099" t="str">
            <v>Guadalajara / Buenos aires</v>
          </cell>
          <cell r="AE1099" t="str">
            <v>JAL</v>
          </cell>
          <cell r="AF1099" t="str">
            <v>MX</v>
          </cell>
          <cell r="AG1099" t="str">
            <v>10417071</v>
          </cell>
          <cell r="AH1099" t="str">
            <v>SANTIENGO MARTINEZ RAMIREZ</v>
          </cell>
          <cell r="AI1099" t="str">
            <v>117 General de quinoga</v>
          </cell>
          <cell r="AJ1099" t="str">
            <v>0443319487641</v>
          </cell>
          <cell r="AK1099" t="str">
            <v>31447443</v>
          </cell>
          <cell r="AL1099" t="str">
            <v>00000</v>
          </cell>
          <cell r="AM1099" t="str">
            <v>03/05/2017 07 : 29 ARANTXA.MON : TCF103/05/2017 07 : 28 ARANTXA.MON : Se autoriza NP5; numero de serie yticket correcto30/04/2017 02 : 10 201076 : P1: T187161/TARJETA IR/OC-1010203 YT187160/TARJETA PRINCIPAL/OC-101020228/04/2017 03 : 03 201076 : SE ATIENDE CON ORDEN 128373SE PROGRAMO VISITA PARA EL DIA 28/04/201727/04/2017 06 : 49 MARIELA.CHA : ODSWTPLANUS Y PEDRO CEBALLOSFACHADA OBRA NEGRO CANCEL NEGRO</v>
          </cell>
          <cell r="AN1099" t="str">
            <v>3TE32G155364</v>
          </cell>
          <cell r="AO1099" t="str">
            <v>Básica</v>
          </cell>
          <cell r="AP1099" t="str">
            <v>Hisense</v>
          </cell>
          <cell r="AQ1099" t="str">
            <v>Opera</v>
          </cell>
          <cell r="AR1099" t="str">
            <v>HD 1366 X 768</v>
          </cell>
          <cell r="AS1099" t="str">
            <v>3TE32G164478G164478M010</v>
          </cell>
          <cell r="AT1099">
            <v>7</v>
          </cell>
          <cell r="AU1099" t="str">
            <v>32H3B2</v>
          </cell>
          <cell r="AV1099" t="str">
            <v>3TE32G164478</v>
          </cell>
          <cell r="AW1099" t="str">
            <v>G164478</v>
          </cell>
          <cell r="AX1099" t="str">
            <v>M010</v>
          </cell>
          <cell r="AY1099">
            <v>74012428</v>
          </cell>
          <cell r="AZ1099">
            <v>51013354</v>
          </cell>
          <cell r="BA1099">
            <v>80146604</v>
          </cell>
        </row>
        <row r="1100">
          <cell r="D1100">
            <v>60317306</v>
          </cell>
          <cell r="E1100" t="str">
            <v>A</v>
          </cell>
          <cell r="F1100" t="str">
            <v>TV</v>
          </cell>
          <cell r="G1100" t="str">
            <v xml:space="preserve">HERIBERTO MARTINEZ ESCAMILLA  </v>
          </cell>
          <cell r="H1100" t="str">
            <v>AV. MARIANO OTERO 2517                                       EL FRESNO GDL JAL</v>
          </cell>
          <cell r="I1100">
            <v>3318872284</v>
          </cell>
          <cell r="J1100" t="str">
            <v>HISENSE</v>
          </cell>
          <cell r="K1100" t="str">
            <v>32K20DW</v>
          </cell>
          <cell r="L1100" t="str">
            <v xml:space="preserve">32J134806H01294 </v>
          </cell>
          <cell r="M1100" t="str">
            <v>Factura</v>
          </cell>
          <cell r="N1100">
            <v>3387</v>
          </cell>
          <cell r="O1100">
            <v>42230</v>
          </cell>
          <cell r="P1100">
            <v>42853</v>
          </cell>
          <cell r="Q1100">
            <v>201076</v>
          </cell>
          <cell r="R1100" t="str">
            <v>T171937/PANEL/OC-1010323</v>
          </cell>
          <cell r="S1100" t="str">
            <v xml:space="preserve"> </v>
          </cell>
          <cell r="T1100" t="str">
            <v xml:space="preserve"> Carlos Muñiz                     </v>
          </cell>
          <cell r="U1100" t="str">
            <v>2017-05-06</v>
          </cell>
          <cell r="V1100" t="str">
            <v>SUR</v>
          </cell>
          <cell r="W1100" t="str">
            <v>COMPLETADO</v>
          </cell>
          <cell r="X1100" t="str">
            <v>TALLER</v>
          </cell>
          <cell r="Y1100">
            <v>42853</v>
          </cell>
          <cell r="Z1100">
            <v>623</v>
          </cell>
          <cell r="AA1100" t="str">
            <v>M010</v>
          </cell>
          <cell r="AD1100" t="str">
            <v>Guadalajara/El Fresno</v>
          </cell>
          <cell r="AE1100" t="str">
            <v>JAL</v>
          </cell>
          <cell r="AF1100" t="str">
            <v>MX</v>
          </cell>
          <cell r="AG1100" t="str">
            <v>10417210</v>
          </cell>
          <cell r="AH1100" t="str">
            <v>HERIBERTO MARTINEZ ESCAMILLA</v>
          </cell>
          <cell r="AI1100" t="str">
            <v>Av. Mariano Otero No. 2517</v>
          </cell>
          <cell r="AJ1100" t="str">
            <v>3338116942</v>
          </cell>
          <cell r="AK1100" t="str">
            <v>3318872284</v>
          </cell>
          <cell r="AL1100" t="str">
            <v>44900</v>
          </cell>
          <cell r="AM1100" t="str">
            <v>05/05/2017 06 : 37 ARANTXA.MON : TCF105/05/2017 06 : 37 ARANTXA.MON : Se autoriza NP5; numero de serie yticket correcto05/05/2017 00 : 24 201076 : P1: T171937/PANEL/OC-101032329/04/2017 00 : 10 201076 : SE ATIENDE CON ORDEN 128398SE PROGRAMO VISITA PARA EL DIA 12839328/04/2017 23 : 15 BRENDA.MORA : ODSWTPENTRE FRESNO Y PRIMAVERAA LADO DE LA CERVECERÍA CORNO Y DE LOS ARCOS DEL MILENIOFACHADA COLOR BLANCO CON AZUL</v>
          </cell>
          <cell r="AN1100" t="str">
            <v>3TE32G143053</v>
          </cell>
          <cell r="AO1100" t="str">
            <v>Smart</v>
          </cell>
          <cell r="AP1100" t="str">
            <v>Hisense</v>
          </cell>
          <cell r="AQ1100" t="str">
            <v>Opera</v>
          </cell>
          <cell r="AR1100" t="str">
            <v>HD 1366 X 768</v>
          </cell>
          <cell r="AS1100" t="str">
            <v>3TE32G163827G163827M010</v>
          </cell>
          <cell r="AT1100">
            <v>7</v>
          </cell>
          <cell r="AU1100" t="str">
            <v>32H5B2</v>
          </cell>
          <cell r="AV1100" t="str">
            <v>3TE32G163827</v>
          </cell>
          <cell r="AW1100" t="str">
            <v>G163827</v>
          </cell>
          <cell r="AX1100" t="str">
            <v>M010</v>
          </cell>
          <cell r="AY1100">
            <v>74012429</v>
          </cell>
          <cell r="AZ1100">
            <v>51013355</v>
          </cell>
          <cell r="BA1100">
            <v>80146607</v>
          </cell>
        </row>
        <row r="1101">
          <cell r="D1101">
            <v>60317404</v>
          </cell>
          <cell r="E1101" t="str">
            <v>A</v>
          </cell>
          <cell r="F1101" t="str">
            <v>TV</v>
          </cell>
          <cell r="G1101" t="str">
            <v>MERIZA CHOY RAMOS</v>
          </cell>
          <cell r="H1101" t="str">
            <v xml:space="preserve">PROL MARIANO OTERO 3815 INT 25 FORTIN 45066 ZAPOPAN JAL                              </v>
          </cell>
          <cell r="I1101">
            <v>3336769408</v>
          </cell>
          <cell r="J1101" t="str">
            <v>HISENSE</v>
          </cell>
          <cell r="K1101" t="str">
            <v>65H7B</v>
          </cell>
          <cell r="L1101" t="str">
            <v xml:space="preserve">65G154826H00144  </v>
          </cell>
          <cell r="M1101" t="str">
            <v>Ticket</v>
          </cell>
          <cell r="N1101">
            <v>19999</v>
          </cell>
          <cell r="O1101">
            <v>42701</v>
          </cell>
          <cell r="P1101">
            <v>42854</v>
          </cell>
          <cell r="Q1101">
            <v>201076</v>
          </cell>
          <cell r="R1101" t="str">
            <v xml:space="preserve"> T189992/PANEL/OC-1010262
</v>
          </cell>
          <cell r="S1101" t="str">
            <v/>
          </cell>
          <cell r="T1101" t="str">
            <v xml:space="preserve"> Carlos Muñiz                     </v>
          </cell>
          <cell r="U1101" t="str">
            <v>2017-05-06</v>
          </cell>
          <cell r="V1101" t="str">
            <v>SUR</v>
          </cell>
          <cell r="W1101" t="str">
            <v>COMPLETADO</v>
          </cell>
          <cell r="X1101" t="str">
            <v>TALLER</v>
          </cell>
          <cell r="Y1101">
            <v>42853</v>
          </cell>
          <cell r="Z1101">
            <v>152</v>
          </cell>
          <cell r="AA1101" t="str">
            <v>M010</v>
          </cell>
          <cell r="AD1101" t="str">
            <v>Zapopan/Fortin</v>
          </cell>
          <cell r="AE1101" t="str">
            <v>JAL</v>
          </cell>
          <cell r="AF1101" t="str">
            <v>MX</v>
          </cell>
          <cell r="AG1101" t="str">
            <v>10417300</v>
          </cell>
          <cell r="AH1101" t="str">
            <v>MERIZA CHOY RAMOS</v>
          </cell>
          <cell r="AI1101" t="str">
            <v>3815 Prol Mariano Othero int 25</v>
          </cell>
          <cell r="AJ1101" t="str">
            <v>3336769408</v>
          </cell>
          <cell r="AK1101" t="str">
            <v>3336769408</v>
          </cell>
          <cell r="AL1101" t="str">
            <v>45066</v>
          </cell>
          <cell r="AM1101" t="str">
            <v>05/05/2017 05 : 55 ARANTXA.MON : TCF105/05/2017 05 : 55 ARANTXA.MON : Se autoriza NP5; numero de serie yticket correcto04/05/2017 00 : 31 201076 : P1: T189992/PANEL/OC-101026229/04/2017 22 : 52 201076 : SE ATIENDE CON ORDEN 128436SE PROGRAMO VISITA PARA EL DIA 02/05/201729/04/2017 06 : 41 SEMIRAMIS.M : ODSWTPRDFRENTE A LA EMPRESA ISAOSA Y A ESPANDAS DE FRACC BUGAMBILIAS Y DELBOSQUE DE LA BUGAMBILIAS HACIA A BAJO</v>
          </cell>
          <cell r="AN1101" t="str">
            <v>3TE65G152018</v>
          </cell>
          <cell r="AO1101" t="str">
            <v>Smart</v>
          </cell>
          <cell r="AP1101" t="str">
            <v>Hisense</v>
          </cell>
          <cell r="AQ1101" t="str">
            <v>Opera</v>
          </cell>
          <cell r="AR1101" t="str">
            <v>UHD 3840 X 2160</v>
          </cell>
          <cell r="AS1101" t="str">
            <v>3TE65G1630A6G1630A6M010</v>
          </cell>
          <cell r="AT1101">
            <v>2</v>
          </cell>
          <cell r="AU1101" t="str">
            <v>65CU6200</v>
          </cell>
          <cell r="AV1101" t="str">
            <v>3TE65G1630A6</v>
          </cell>
          <cell r="AW1101" t="str">
            <v>G1630A6</v>
          </cell>
          <cell r="AX1101" t="str">
            <v>M010</v>
          </cell>
          <cell r="AY1101">
            <v>74012430</v>
          </cell>
          <cell r="AZ1101">
            <v>51013356</v>
          </cell>
          <cell r="BA1101">
            <v>80146608</v>
          </cell>
        </row>
        <row r="1102">
          <cell r="D1102">
            <v>60315374</v>
          </cell>
          <cell r="E1102" t="str">
            <v>A</v>
          </cell>
          <cell r="F1102" t="str">
            <v>TV</v>
          </cell>
          <cell r="G1102" t="str">
            <v>MARIN VICTOR GONZALEZ</v>
          </cell>
          <cell r="H1102" t="str">
            <v>VALENTIN GOMEZ FARIAS 512 INT1 GUADALAJARA/GENERAL REAL</v>
          </cell>
          <cell r="I1102">
            <v>3310752276</v>
          </cell>
          <cell r="J1102" t="str">
            <v>HISENSE</v>
          </cell>
          <cell r="K1102" t="str">
            <v>50H3</v>
          </cell>
          <cell r="L1102" t="str">
            <v>50J141308H01832</v>
          </cell>
          <cell r="M1102" t="str">
            <v>CARTA DE ACEPTACION</v>
          </cell>
          <cell r="N1102">
            <v>14435.52</v>
          </cell>
          <cell r="O1102">
            <v>42023</v>
          </cell>
          <cell r="P1102">
            <v>42835</v>
          </cell>
          <cell r="Q1102">
            <v>201109</v>
          </cell>
          <cell r="R1102" t="str">
            <v>FALTA DE REFACCIONES 186903 OC-1009415</v>
          </cell>
          <cell r="S1102" t="str">
            <v>CLIENTE ENTREGA UNICAMENTE TV SIN ACCESO</v>
          </cell>
          <cell r="T1102" t="str">
            <v>YURIANA HERNANDEZ HERRERA</v>
          </cell>
          <cell r="U1102" t="str">
            <v>2017-ABRIL</v>
          </cell>
          <cell r="V1102" t="str">
            <v>SUR</v>
          </cell>
          <cell r="W1102" t="str">
            <v>COMPLETADO</v>
          </cell>
          <cell r="X1102" t="str">
            <v>TALLER</v>
          </cell>
          <cell r="Y1102">
            <v>42828</v>
          </cell>
          <cell r="AA1102" t="str">
            <v>M010</v>
          </cell>
          <cell r="AD1102" t="str">
            <v>Guadalajara/General real</v>
          </cell>
          <cell r="AE1102" t="str">
            <v>NAY</v>
          </cell>
          <cell r="AF1102" t="str">
            <v>MX</v>
          </cell>
          <cell r="AG1102" t="str">
            <v>10415458</v>
          </cell>
          <cell r="AH1102" t="str">
            <v>MARTIN VICTOR GONZALEZ</v>
          </cell>
          <cell r="AI1102" t="str">
            <v>Valentin gomez farias num 512 int 1</v>
          </cell>
          <cell r="AJ1102" t="str">
            <v>3310752276</v>
          </cell>
          <cell r="AK1102">
            <v>0</v>
          </cell>
          <cell r="AL1102" t="str">
            <v>44400</v>
          </cell>
          <cell r="AM1102" t="str">
            <v>28/04/2017 23 : 32 SEMIRAMIS.M : CSCCte se comunica para verificar cuando se le entregara el equipo se lehace mención que aun no hay una fecha de salida del equipo pues hacefalta ver reflejado el CFA se le pide que nos oportunidad de contar conla autorización para que podamos indicar la fecha de salida en caso deque se concrete el envio y tiempo estimado en que se aplicaría elproceso28/04/2017 23 : 11 ANA.LAURA : CSCcte corta llamada28/04/2017 05 : 30 ANA.LAURA : CSCCFNPse le pide nuevamente a cte nos de oportunidad para saber que procederá24/04/2017 22 : 17 ANA.LAURA : CSCse le pide a cte nos de oportunidad que el área correspondiente indiqueque procederá, cte llamara el dia Jueves18/04/2017 22 : 36 ARANTXA.MON : TCF118/04/2017 22 : 36 ARANTXA.MON : NP518/04/2017 22 : 24 RODRIGUEZ ERICK : DGR: SE CORRIGE MODELO08/04/2017 00 : 12 ARANTXA.MON : EL DOCUMENTO NO COINCIDE CON LOSOLICITADO06/04/2017 22 : 20 201109 : 186903 OC100941506/04/2017 03 : 29 201109 : EQUIPO EN REVISIO EN CSA06/04/2017 02 : 49 FABIOLA.BON : SEG: PENDIENTE DE DIAGNOSTICO04/04/2017 03 : 15 201109 : V1 04-04-1704/04/2017 03 : 12 ANA.ROSA : ODSWTPRDRIVAS PALACIOS Y FRANSICO SILVA ROMERO</v>
          </cell>
          <cell r="AN1102" t="str">
            <v>3TE50J141202</v>
          </cell>
          <cell r="AO1102" t="str">
            <v>Básica</v>
          </cell>
          <cell r="AP1102" t="str">
            <v>Hisense</v>
          </cell>
          <cell r="AQ1102" t="str">
            <v>Opera</v>
          </cell>
          <cell r="AR1102" t="str">
            <v>FHD 1920 x 1080</v>
          </cell>
          <cell r="AS1102" t="str">
            <v>3TE55G161437CRMM012</v>
          </cell>
          <cell r="AT1102">
            <v>6</v>
          </cell>
          <cell r="AU1102" t="str">
            <v>55H5C</v>
          </cell>
          <cell r="AV1102" t="str">
            <v>3TE55G161437</v>
          </cell>
          <cell r="AW1102" t="str">
            <v>CRM</v>
          </cell>
          <cell r="AX1102" t="str">
            <v>M012</v>
          </cell>
          <cell r="AY1102">
            <v>74012503</v>
          </cell>
          <cell r="AZ1102">
            <v>51013429</v>
          </cell>
          <cell r="BA1102">
            <v>80149006</v>
          </cell>
        </row>
        <row r="1103">
          <cell r="D1103">
            <v>60313513</v>
          </cell>
          <cell r="E1103" t="str">
            <v>A</v>
          </cell>
          <cell r="F1103" t="str">
            <v>TV</v>
          </cell>
          <cell r="G1103" t="str">
            <v>Juan Manuel Ancona</v>
          </cell>
          <cell r="H1103" t="str">
            <v>fracc. Caribe, calle martinica 353 entre Petcacab y Polyuc C-P 77086</v>
          </cell>
          <cell r="I1103">
            <v>9831054952</v>
          </cell>
          <cell r="J1103" t="str">
            <v>HISENSE</v>
          </cell>
          <cell r="K1103" t="str">
            <v>40K20DW</v>
          </cell>
          <cell r="L1103" t="str">
            <v>40G134207H22444</v>
          </cell>
          <cell r="M1103" t="str">
            <v>CARTA FACTURA</v>
          </cell>
          <cell r="N1103">
            <v>4999</v>
          </cell>
          <cell r="O1103">
            <v>41686</v>
          </cell>
          <cell r="P1103">
            <v>42803</v>
          </cell>
          <cell r="Q1103">
            <v>201154</v>
          </cell>
          <cell r="R1103" t="str">
            <v>CF por Falta de partes, panel LCD dañado, no hay imagen solo audio, los leds no encienden(NP:T172750)</v>
          </cell>
          <cell r="S1103" t="str">
            <v/>
          </cell>
          <cell r="T1103" t="str">
            <v xml:space="preserve"> ADRIANA BEATRIZ BALAM HERNANDEZ  </v>
          </cell>
          <cell r="U1103" t="str">
            <v>2017-04-12</v>
          </cell>
          <cell r="V1103" t="str">
            <v>SUR</v>
          </cell>
          <cell r="W1103" t="str">
            <v>COMPLETADO</v>
          </cell>
          <cell r="X1103" t="str">
            <v>TALLER</v>
          </cell>
          <cell r="Y1103">
            <v>42802</v>
          </cell>
          <cell r="AA1103" t="str">
            <v>M010</v>
          </cell>
          <cell r="AD1103" t="str">
            <v>oton p. blanco///fracc. caribe</v>
          </cell>
          <cell r="AE1103" t="str">
            <v>QR</v>
          </cell>
          <cell r="AF1103" t="str">
            <v>MX</v>
          </cell>
          <cell r="AG1103" t="str">
            <v>10413411</v>
          </cell>
          <cell r="AH1103" t="str">
            <v>JUAN MANUEL ANCONA</v>
          </cell>
          <cell r="AI1103" t="str">
            <v>martinica 353 %petcacab y polyuc</v>
          </cell>
          <cell r="AJ1103" t="str">
            <v>044-9831054952</v>
          </cell>
          <cell r="AK1103">
            <v>0</v>
          </cell>
          <cell r="AL1103" t="str">
            <v>77086</v>
          </cell>
          <cell r="AM1103" t="str">
            <v>30/03/2017 05 : 36 MARCO.DIAZ : TCF1PU CSA CONFIRMA ADRIANA BALAM.JESSICA O30/03/2017 05 : 35 MARCO.DIAZ : TCF1. JESSICA O30/03/2017 05 : 34 MARCO.DIAZ : TCF1. JESSICA O16/03/2017 02 : 57 JORGE.VAZ : TCF116/03/2017 02 : 57 JORGE.VAZ : NP511/03/2017 02 : 39 201154 : P1: EN ESPERA DE REPUESTOS 10-03-2017 /NUMERO DE PARTE: T172750- PANEL/ OC-1008438, EL EQUIPO SE ENCUENTRA EN CSA.11/03/2017 01 : 38 FABIOLA.BON : SEG: PENDIENTE DE DIAGNOSTICO10/03/2017 00 : 26 201154 : V1: 09/03/2017 16:00-17:0007/03/2017 23 : 13 GERARDO.GRA : CSC se le proporciona información decomo enviar los documentos. EMC*01/03/2017 04 : 28 ANA.LAURA : ODSWTPWALMART RD.-</v>
          </cell>
          <cell r="AN1103" t="str">
            <v>3TE40A144716</v>
          </cell>
          <cell r="AO1103" t="str">
            <v>Smart</v>
          </cell>
          <cell r="AP1103" t="str">
            <v>Hisense</v>
          </cell>
          <cell r="AQ1103" t="str">
            <v>Opera</v>
          </cell>
          <cell r="AR1103" t="str">
            <v>FHD 1920 x 1080</v>
          </cell>
          <cell r="AS1103" t="str">
            <v>3TE40G154775G154775M010</v>
          </cell>
          <cell r="AT1103">
            <v>5</v>
          </cell>
          <cell r="AU1103" t="str">
            <v>40H5B</v>
          </cell>
          <cell r="AV1103" t="str">
            <v>3TE40G154775</v>
          </cell>
          <cell r="AW1103" t="str">
            <v>G154775</v>
          </cell>
          <cell r="AX1103" t="str">
            <v>M010</v>
          </cell>
          <cell r="AY1103">
            <v>74012431</v>
          </cell>
          <cell r="AZ1103">
            <v>51013357</v>
          </cell>
          <cell r="BA1103">
            <v>80149053</v>
          </cell>
        </row>
        <row r="1104">
          <cell r="D1104">
            <v>60313305</v>
          </cell>
          <cell r="E1104" t="str">
            <v>A</v>
          </cell>
          <cell r="F1104" t="str">
            <v>TV</v>
          </cell>
          <cell r="G1104" t="str">
            <v>Luis Antonnio Hernandez Vergara</v>
          </cell>
          <cell r="H1104" t="str">
            <v>Benito Juarez 319, entre Justo Sierra y Bugambilias, Col. David Gustavo Gutierrez, c.p 77013</v>
          </cell>
          <cell r="I1104">
            <v>9838330978</v>
          </cell>
          <cell r="J1104" t="str">
            <v>HISENSE</v>
          </cell>
          <cell r="K1104" t="str">
            <v>WSA1102PB</v>
          </cell>
          <cell r="L1104" t="str">
            <v>1WG9001AFJ0WBA8BB142880</v>
          </cell>
          <cell r="M1104" t="str">
            <v>30</v>
          </cell>
          <cell r="N1104">
            <v>1984</v>
          </cell>
          <cell r="O1104">
            <v>42693</v>
          </cell>
          <cell r="P1104">
            <v>42802</v>
          </cell>
          <cell r="Q1104">
            <v>201154</v>
          </cell>
          <cell r="R1104" t="str">
            <v xml:space="preserve">OC-1008302 /7-03-2017
</v>
          </cell>
          <cell r="S1104" t="str">
            <v/>
          </cell>
          <cell r="T1104" t="str">
            <v xml:space="preserve"> ADRIANA BEATRIZ BALAM HERNANDEZ  </v>
          </cell>
          <cell r="U1104" t="str">
            <v>2017-04-12</v>
          </cell>
          <cell r="V1104" t="str">
            <v>SUR</v>
          </cell>
          <cell r="W1104" t="str">
            <v>COMPLETADO</v>
          </cell>
          <cell r="X1104" t="str">
            <v>TALLER</v>
          </cell>
          <cell r="Y1104">
            <v>42800</v>
          </cell>
          <cell r="Z1104">
            <v>107</v>
          </cell>
          <cell r="AA1104" t="str">
            <v>M010</v>
          </cell>
          <cell r="AD1104" t="str">
            <v>Othon P. Blanco/David Gustavo</v>
          </cell>
          <cell r="AE1104" t="str">
            <v>QR</v>
          </cell>
          <cell r="AF1104" t="str">
            <v>MX</v>
          </cell>
          <cell r="AG1104" t="str">
            <v>10413416</v>
          </cell>
          <cell r="AH1104" t="str">
            <v>LUIS ANTONIO HERNANDEZ VERGARA</v>
          </cell>
          <cell r="AI1104" t="str">
            <v>Benito Juarez No. 319 Int 10</v>
          </cell>
          <cell r="AJ1104" t="str">
            <v>983-833-09-78</v>
          </cell>
          <cell r="AK1104">
            <v>0</v>
          </cell>
          <cell r="AL1104" t="str">
            <v>77013</v>
          </cell>
          <cell r="AM1104" t="str">
            <v>02/05/2017 23 : 29 BRENDA.MORA : CSCSe le menciona al cliente que el equipo estará enviándose aprox. en 10.cliente menciona que por favor se realice la entrega por la mañana yaque en las tardes trabaja.02/05/2017 23 : 23 BRENDA.MORA : TCF1PU-Cliente05/04/2017 02 : 33 RODRIGUEZ ERICK : TCF1PU: EQUIPO DE CAMBIO FISICOESTA EN CASA DE CLIENTE, CONFIRMA ADRIANA DEL CSA, COMENTARIO ANTERIORERRONEO, INDICA NO HABER TENIDO CONTACTO CON PERSONAL DE CAMBIOS FISICOS30/03/2017 05 : 31 MARCO.DIAZ : TCF1PU CSA CONFIRMA ADRIANA BALAM.JESSICA O30/03/2017 05 : 29 MARCO.DIAZ : TCF1. JESSICA O16/03/2017 00 : 03 JORGE.VAZ : TCF116/03/2017 00 : 03 JORGE.VAZ : NP508/03/2017 07 : 17 201154 : P1: EN ESPERA DE REFACCIONES NUMERO DE PARTES1801C010CBSY FILTRO DE DESBORDAMIENTO / OC-1008302 /7-03-2017- NUMERO DE PARTE A0801C02GLWSW FILTRO DE AGUA/ OC-1008304 /7-03-201708/03/2017 00 : 06 201154 : V1: SE PROGRAMA VISITA CON CLIENTE PARA ELDIA 7/03/17 A LA 1PM01/03/2017 04 : 48 BRENDA.MORA : ODSWTPENTRE JUNTO SIERRA Y BUGAMBILIAS</v>
          </cell>
          <cell r="AN1104" t="str">
            <v>GWE011WJB005</v>
          </cell>
          <cell r="AO1104" t="e">
            <v>#N/A</v>
          </cell>
          <cell r="AP1104" t="e">
            <v>#N/A</v>
          </cell>
          <cell r="AQ1104" t="e">
            <v>#N/A</v>
          </cell>
          <cell r="AR1104" t="e">
            <v>#N/A</v>
          </cell>
          <cell r="AS1104" t="str">
            <v>GWE011WJB005WH0M9M010</v>
          </cell>
          <cell r="AT1104">
            <v>1</v>
          </cell>
          <cell r="AU1104" t="str">
            <v>WSA1102PB</v>
          </cell>
          <cell r="AV1104" t="str">
            <v>GWE011WJB005</v>
          </cell>
          <cell r="AW1104" t="str">
            <v>WH0M9</v>
          </cell>
          <cell r="AX1104" t="str">
            <v>M010</v>
          </cell>
          <cell r="AY1104">
            <v>74011387</v>
          </cell>
          <cell r="AZ1104">
            <v>51012286</v>
          </cell>
          <cell r="BA1104">
            <v>80149510</v>
          </cell>
        </row>
        <row r="1105">
          <cell r="D1105">
            <v>60314306</v>
          </cell>
          <cell r="E1105" t="str">
            <v>A</v>
          </cell>
          <cell r="F1105" t="str">
            <v>TV</v>
          </cell>
          <cell r="G1105" t="str">
            <v>EduardoJavier Lopez Leon</v>
          </cell>
          <cell r="H1105" t="str">
            <v>calle , mayat num. 162, entre constitucion y refoma, poblado subteniente López, C.P.77965</v>
          </cell>
          <cell r="I1105">
            <v>9831054952</v>
          </cell>
          <cell r="J1105" t="str">
            <v>HISENSE</v>
          </cell>
          <cell r="K1105" t="str">
            <v>50K20DW</v>
          </cell>
          <cell r="L1105" t="str">
            <v>50G143291H11593</v>
          </cell>
          <cell r="M1105" t="str">
            <v>110413</v>
          </cell>
          <cell r="N1105">
            <v>11998.37</v>
          </cell>
          <cell r="O1105">
            <v>42499</v>
          </cell>
          <cell r="P1105">
            <v>42811</v>
          </cell>
          <cell r="Q1105">
            <v>201154</v>
          </cell>
          <cell r="R1105" t="str">
            <v>173331/OC-1008818</v>
          </cell>
          <cell r="S1105" t="str">
            <v/>
          </cell>
          <cell r="T1105" t="str">
            <v xml:space="preserve"> ADRIANA BEATRIZ BALAM HERNANDEZ  </v>
          </cell>
          <cell r="U1105" t="str">
            <v>2017-04-12</v>
          </cell>
          <cell r="V1105" t="str">
            <v>SUR</v>
          </cell>
          <cell r="W1105" t="str">
            <v>COMPLETADO</v>
          </cell>
          <cell r="X1105" t="str">
            <v>TALLER</v>
          </cell>
          <cell r="Y1105">
            <v>42810</v>
          </cell>
          <cell r="Z1105">
            <v>311</v>
          </cell>
          <cell r="AA1105" t="str">
            <v>M010</v>
          </cell>
          <cell r="AD1105" t="str">
            <v>Chetumal/CENTRO</v>
          </cell>
          <cell r="AE1105" t="str">
            <v>QR</v>
          </cell>
          <cell r="AF1105" t="str">
            <v>MX</v>
          </cell>
          <cell r="AG1105" t="str">
            <v>10414304</v>
          </cell>
          <cell r="AH1105" t="str">
            <v>EDUARDO JAVIER LOPEZ LEON</v>
          </cell>
          <cell r="AI1105" t="str">
            <v>162 Mayat</v>
          </cell>
          <cell r="AJ1105" t="str">
            <v>9831370235</v>
          </cell>
          <cell r="AK1105">
            <v>0</v>
          </cell>
          <cell r="AL1105" t="str">
            <v>77900</v>
          </cell>
          <cell r="AM1105" t="str">
            <v>20/04/2017 23 : 25 BRENDA.MORA : CSCSe le hace mención de la autorización del cf y el tiempo de entrega de20 días hábiles. TCF1PU-CSA.30/03/2017 06 : 46 ARANTXA.MON : TCF130/03/2017 06 : 46 ARANTXA.MON : NP522/03/2017 06 : 27 FABIOLA.BON : SEG: REFACCIONES18/03/2017 06 : 32 201154 : MODELO CORRECTO DEL EQUIPO ES50K20DW/LTDN50K22DWUS18/03/2017 06 : 28 201154 : P2: EN ESPERA DE REPUESTOS SOLICITADO EL DIA17-03-17- PANEL- NUM DE PARTE 173331/OC-100881818/03/2017 06 : 27 201154 : P1: EN ESPERA DE REPUESTOS SOLICITADOS ELDIA 17-03-17- PCB BOARD- NUM. DE PARTE 171496 /OC-1008816P2: EN ESPERA DE REPUESTOS SOLICITADO EL DIA 17-03-17- PANEL- NUM DEPARTE 173331/OC-100881817/03/2017 23 : 25 201154 : V1: SE PROGRAMA VISITA CON EL SEÑOR EDUARDOPARA EL DIA 17-03-17 A LAS 14:0017/03/2017 00 : 50 GABRIELA.B : ODSWTP14/03/2017 03 : 09 MARTINEZ.G : ODSWTP% CONSTITUCION Y REFORMAFRENTE A UN DOMO, ES UNA MARISQUERIA</v>
          </cell>
          <cell r="AN1105" t="str">
            <v>1TE50B8NUSCB</v>
          </cell>
          <cell r="AO1105" t="str">
            <v>Smart</v>
          </cell>
          <cell r="AP1105" t="str">
            <v>Hisense</v>
          </cell>
          <cell r="AQ1105" t="str">
            <v>Opera</v>
          </cell>
          <cell r="AR1105" t="str">
            <v>FHD 1920 x 1080</v>
          </cell>
          <cell r="AS1105" t="str">
            <v>3TE50G165140G165140M010</v>
          </cell>
          <cell r="AT1105">
            <v>164</v>
          </cell>
          <cell r="AU1105" t="str">
            <v>50H7GB</v>
          </cell>
          <cell r="AV1105" t="str">
            <v>3TE50G165140</v>
          </cell>
          <cell r="AW1105" t="str">
            <v>G165140</v>
          </cell>
          <cell r="AX1105" t="str">
            <v>M010</v>
          </cell>
          <cell r="AY1105">
            <v>74012432</v>
          </cell>
          <cell r="AZ1105">
            <v>51013358</v>
          </cell>
          <cell r="BA1105">
            <v>80146610</v>
          </cell>
        </row>
        <row r="1106">
          <cell r="D1106">
            <v>60311960</v>
          </cell>
          <cell r="E1106" t="str">
            <v>A</v>
          </cell>
          <cell r="F1106" t="str">
            <v>TV</v>
          </cell>
          <cell r="G1106" t="str">
            <v>CARLOS MEDINA PICH</v>
          </cell>
          <cell r="H1106" t="str">
            <v>C. 111-A # 328 X 44-A                           CINCO COLONIAS                                                           MERIDA, YUCATAN</v>
          </cell>
          <cell r="I1106">
            <v>9999400299</v>
          </cell>
          <cell r="J1106" t="str">
            <v>HISENSE</v>
          </cell>
          <cell r="K1106" t="str">
            <v>50K20DW</v>
          </cell>
          <cell r="L1106" t="str">
            <v>50G143291H04499</v>
          </cell>
          <cell r="M1106" t="str">
            <v>POLIZA</v>
          </cell>
          <cell r="N1106">
            <v>8800</v>
          </cell>
          <cell r="O1106">
            <v>42095</v>
          </cell>
          <cell r="P1106">
            <v>42786</v>
          </cell>
          <cell r="Q1106">
            <v>201470</v>
          </cell>
          <cell r="R1106" t="str">
            <v xml:space="preserve">FALTA DE REFACCIONES T173331/PANEL OC-1007713   CF:24/02/2017 00 : 59  ERNESTO.HERN : NP5                     </v>
          </cell>
          <cell r="S1106" t="str">
            <v>IN CAJA, BASE, CONTROL REMOTO, CABLE COR</v>
          </cell>
          <cell r="T1106" t="str">
            <v xml:space="preserve">       Martha I. López Martín     </v>
          </cell>
          <cell r="U1106" t="str">
            <v>2017-04-21</v>
          </cell>
          <cell r="V1106" t="str">
            <v>SUR</v>
          </cell>
          <cell r="W1106" t="str">
            <v>COMPLETADO</v>
          </cell>
          <cell r="X1106" t="str">
            <v>TALLER</v>
          </cell>
          <cell r="Y1106">
            <v>42786</v>
          </cell>
          <cell r="Z1106">
            <v>691</v>
          </cell>
          <cell r="AA1106" t="str">
            <v>M010</v>
          </cell>
          <cell r="AD1106" t="str">
            <v>Merida/5 Colonias</v>
          </cell>
          <cell r="AE1106" t="str">
            <v>YUC</v>
          </cell>
          <cell r="AF1106" t="str">
            <v>MX</v>
          </cell>
          <cell r="AG1106" t="str">
            <v>10372250</v>
          </cell>
          <cell r="AH1106" t="str">
            <v>CARLOS HUMBERTO MEDINA PHICH</v>
          </cell>
          <cell r="AI1106" t="str">
            <v>Calle 111-A No. Predio 328</v>
          </cell>
          <cell r="AJ1106" t="str">
            <v>999-940-02-99</v>
          </cell>
          <cell r="AK1106">
            <v>0</v>
          </cell>
          <cell r="AL1106" t="str">
            <v>97280</v>
          </cell>
          <cell r="AM1106" t="str">
            <v>16/03/2017 23 : 36 BRENDA.MORA : CSCSe le hace mención de la autorización del cf y el tiempo de entrega de20 días hábiles. TCF1PU-Cliente.01/03/2017 01 : 51 MARCO.DIAZ : TCF1PU CLIENTE24/02/2017 00 : 59 ERNESTO.HERN : TCF124/02/2017 00 : 59 ERNESTO.HERN : NP522/02/2017 02 : 29 201470 : P1A: T173331/PANEL OC-1007713 SE SOLICITA ELDIA 21/02/2017 P210217L30P221/02/2017 03 : 14 201470 : V1: NOS COMUNICAMOS CON EL CLIENTE Y NOSCOMENTA QUE EN SU FOLIO ANTERIOR EL CUAL ERA UN CF. NUNCA LORECIBIO. SE LE SOLICITA LOS DOCUMENTOS DE NUEVO PARA DARLE SEGUIMIENTO.QUEDA EN TARERLOS A CSA. COMENTO QUE EN SISTEMA ESTA QUESALIO LATV DE MEXICO. 09/09/2016 04 : 12 SULIKEY.VIL : TCF2*MODELO40H5B*SERIE40G154689H01182*F. EMBARQUE 09/09/2016*CARSSA*SHIPPING S-0003003021/02/2017 02 : 26 JUANANTONIO : ODSWTPYA SE HABÍA SOLICITADO NP5 PERO SE RECHAZO LA ODS 60285058 POR QUEESTABA MAL EL NÚM. DE SERIE EN LA PÓLIZA CTE LO CORRIGE.RD X44 Y 44 A</v>
          </cell>
          <cell r="AN1106" t="str">
            <v>1TE50B8NUSCB</v>
          </cell>
          <cell r="AO1106" t="str">
            <v>Smart</v>
          </cell>
          <cell r="AP1106" t="str">
            <v>Hisense</v>
          </cell>
          <cell r="AQ1106" t="str">
            <v>Opera</v>
          </cell>
          <cell r="AR1106" t="str">
            <v>FHD 1920 x 1080</v>
          </cell>
          <cell r="AS1106" t="str">
            <v>3TE50G165140G165140M010</v>
          </cell>
          <cell r="AT1106">
            <v>164</v>
          </cell>
          <cell r="AU1106" t="str">
            <v>50H7GB</v>
          </cell>
          <cell r="AV1106" t="str">
            <v>3TE50G165140</v>
          </cell>
          <cell r="AW1106" t="str">
            <v>G165140</v>
          </cell>
          <cell r="AX1106" t="str">
            <v>M010</v>
          </cell>
          <cell r="AY1106">
            <v>74012433</v>
          </cell>
          <cell r="AZ1106">
            <v>51013359</v>
          </cell>
          <cell r="BA1106">
            <v>80146612</v>
          </cell>
        </row>
        <row r="1107">
          <cell r="D1107">
            <v>60312639</v>
          </cell>
          <cell r="E1107" t="str">
            <v>A</v>
          </cell>
          <cell r="F1107" t="str">
            <v>TV</v>
          </cell>
          <cell r="G1107" t="str">
            <v>CARLOS SILVA LOPEZ</v>
          </cell>
          <cell r="H1107" t="str">
            <v>C. 46-2 # 802-5 X 131-A Y 131-B                           VILLA MAGNA SUR                              MERIDA, YUCATAN</v>
          </cell>
          <cell r="I1107">
            <v>999312639</v>
          </cell>
          <cell r="J1107" t="str">
            <v>HISENSE</v>
          </cell>
          <cell r="K1107" t="str">
            <v>50H5B</v>
          </cell>
          <cell r="L1107" t="str">
            <v>50G154817H00696</v>
          </cell>
          <cell r="M1107" t="str">
            <v>CARTA BIMBO</v>
          </cell>
          <cell r="N1107" t="str">
            <v>S/COSTO</v>
          </cell>
          <cell r="O1107">
            <v>42447</v>
          </cell>
          <cell r="P1107">
            <v>42789</v>
          </cell>
          <cell r="Q1107">
            <v>201470</v>
          </cell>
          <cell r="R1107" t="str">
            <v>FALTA DE REFACCIONES T196102/PANEL OC-1007899   CF:01/03/2017 02 : 39  ERNESTO.HERN : NP5</v>
          </cell>
          <cell r="S1107" t="str">
            <v xml:space="preserve">IN CAJA, AMBAS PATITAS, CONTROL REMOTO, </v>
          </cell>
          <cell r="T1107" t="str">
            <v xml:space="preserve">       Martha I. López Martín     </v>
          </cell>
          <cell r="U1107" t="str">
            <v>2017-04-21</v>
          </cell>
          <cell r="V1107" t="str">
            <v>SUR</v>
          </cell>
          <cell r="W1107" t="str">
            <v>COMPLETADO</v>
          </cell>
          <cell r="X1107" t="str">
            <v>TALLER</v>
          </cell>
          <cell r="Y1107">
            <v>42788</v>
          </cell>
          <cell r="Z1107">
            <v>341</v>
          </cell>
          <cell r="AA1107" t="str">
            <v>M010</v>
          </cell>
          <cell r="AD1107" t="str">
            <v>Merida/Fracc villa magna del sur</v>
          </cell>
          <cell r="AE1107" t="str">
            <v>YUC</v>
          </cell>
          <cell r="AF1107" t="str">
            <v>MX</v>
          </cell>
          <cell r="AG1107" t="str">
            <v>10412435</v>
          </cell>
          <cell r="AH1107" t="str">
            <v>CARLOS SILVA LOPEZ</v>
          </cell>
          <cell r="AI1107" t="str">
            <v>Calle 46-2</v>
          </cell>
          <cell r="AJ1107" t="str">
            <v>9993288301</v>
          </cell>
          <cell r="AK1107">
            <v>0</v>
          </cell>
          <cell r="AL1107" t="str">
            <v>97278</v>
          </cell>
          <cell r="AM1107" t="str">
            <v>14/03/2017 06 : 34 MARCO.DIAZ : TCF1PU CTE FINAL01/03/2017 02 : 39 ERNESTO.HERN : TCF101/03/2017 02 : 39 ERNESTO.HERN : NP525/02/2017 02 : 22 201470 : P1A: T196102/PANEL OC-1007899 SE SOLICITA ELDIA 24/02/2017 P240217L20P121/02/2017 01 : 08 ANA.ROSA : ODSWTPRDCALLE 131 Y 133-B</v>
          </cell>
          <cell r="AN1107" t="str">
            <v>3TE50G151618</v>
          </cell>
          <cell r="AO1107" t="str">
            <v>Smart</v>
          </cell>
          <cell r="AP1107" t="str">
            <v>Hisense</v>
          </cell>
          <cell r="AQ1107" t="str">
            <v>Opera</v>
          </cell>
          <cell r="AR1107" t="str">
            <v>HD 1366 X 768</v>
          </cell>
          <cell r="AS1107" t="str">
            <v>3TE50G165140G165140M010</v>
          </cell>
          <cell r="AT1107">
            <v>164</v>
          </cell>
          <cell r="AU1107" t="str">
            <v>50H7GB</v>
          </cell>
          <cell r="AV1107" t="str">
            <v>3TE50G165140</v>
          </cell>
          <cell r="AW1107" t="str">
            <v>G165140</v>
          </cell>
          <cell r="AX1107" t="str">
            <v>M010</v>
          </cell>
          <cell r="AY1107">
            <v>74012434</v>
          </cell>
          <cell r="AZ1107">
            <v>51013360</v>
          </cell>
          <cell r="BA1107">
            <v>80146613</v>
          </cell>
        </row>
        <row r="1108">
          <cell r="D1108">
            <v>60312777</v>
          </cell>
          <cell r="E1108" t="str">
            <v>A</v>
          </cell>
          <cell r="F1108" t="str">
            <v>TV</v>
          </cell>
          <cell r="G1108" t="str">
            <v>AUGUSTO CHUC CAAMAL</v>
          </cell>
          <cell r="H1108" t="str">
            <v>C. 67-C # 774 X 104 Y 106                                      MULSAY                                                         VALLADOLID, YUCATAN</v>
          </cell>
          <cell r="I1108">
            <v>9851010831</v>
          </cell>
          <cell r="J1108" t="str">
            <v>HISENSE</v>
          </cell>
          <cell r="K1108" t="str">
            <v>32H3B1</v>
          </cell>
          <cell r="L1108" t="str">
            <v>32G155363H04852</v>
          </cell>
          <cell r="M1108" t="str">
            <v>EA13215</v>
          </cell>
          <cell r="N1108">
            <v>3399</v>
          </cell>
          <cell r="O1108">
            <v>42653</v>
          </cell>
          <cell r="P1108">
            <v>42792</v>
          </cell>
          <cell r="Q1108">
            <v>201470</v>
          </cell>
          <cell r="R1108" t="str">
            <v xml:space="preserve">FALTA DE REFACCIONES T187160/MAIN  OC-1007957   CF:08/03/2017 01 : 46  ERNESTO.HERN : NP5                    </v>
          </cell>
          <cell r="S1108" t="str">
            <v>CAJA, UNICEL (SIN LATERALES), AMBAS PATI</v>
          </cell>
          <cell r="T1108" t="str">
            <v xml:space="preserve">       Martha I. López Martín     </v>
          </cell>
          <cell r="U1108" t="str">
            <v>2017-04-20</v>
          </cell>
          <cell r="V1108" t="str">
            <v>SUR</v>
          </cell>
          <cell r="W1108" t="str">
            <v>COMPLETADO</v>
          </cell>
          <cell r="X1108" t="str">
            <v>TALLER</v>
          </cell>
          <cell r="Y1108">
            <v>42790</v>
          </cell>
          <cell r="Z1108">
            <v>137</v>
          </cell>
          <cell r="AA1108" t="str">
            <v>M010</v>
          </cell>
          <cell r="AD1108" t="str">
            <v>Merida/Mulsay</v>
          </cell>
          <cell r="AE1108" t="str">
            <v>YUC</v>
          </cell>
          <cell r="AF1108" t="str">
            <v>MX</v>
          </cell>
          <cell r="AG1108" t="str">
            <v>10411166</v>
          </cell>
          <cell r="AH1108" t="str">
            <v>AUGUSTO CHUK</v>
          </cell>
          <cell r="AI1108" t="str">
            <v>774 67C</v>
          </cell>
          <cell r="AJ1108" t="str">
            <v>9851010831</v>
          </cell>
          <cell r="AK1108">
            <v>0</v>
          </cell>
          <cell r="AL1108" t="str">
            <v>97249</v>
          </cell>
          <cell r="AM1108" t="str">
            <v>11/04/2017 22 : 18 ANA.LAURA : TCF1PU:CSA14/03/2017 06 : 36 MARCO.DIAZ : TCF1PU CTE FINAL08/03/2017 01 : 46 ERNESTO.HERN : TCF108/03/2017 01 : 46 ERNESTO.HERN : NP528/02/2017 00 : 50 201470 : P1A: T187160/MAIN BOARD OC-1007957 SESOLICITA EL DIA 27/02/2017 P270217L10P124/02/2017 07 : 53 ADRIANA.SAN : ODSWTPRD % 104/106 EN LA ESQUINA HAY TIENDA DE NOMBRE ISABEL</v>
          </cell>
          <cell r="AN1108" t="str">
            <v>3TE32G153442</v>
          </cell>
          <cell r="AO1108" t="str">
            <v>Básica</v>
          </cell>
          <cell r="AP1108" t="str">
            <v>Hisense</v>
          </cell>
          <cell r="AQ1108" t="str">
            <v>Opera</v>
          </cell>
          <cell r="AR1108" t="str">
            <v>HD 1366 X 768</v>
          </cell>
          <cell r="AS1108" t="str">
            <v>3TE32G154773G154773M010</v>
          </cell>
          <cell r="AT1108">
            <v>2</v>
          </cell>
          <cell r="AU1108" t="str">
            <v>32H3B1</v>
          </cell>
          <cell r="AV1108" t="str">
            <v>3TE32G154773</v>
          </cell>
          <cell r="AW1108" t="str">
            <v>G154773</v>
          </cell>
          <cell r="AX1108" t="str">
            <v>M010</v>
          </cell>
          <cell r="AY1108">
            <v>74012435</v>
          </cell>
          <cell r="AZ1108">
            <v>51013361</v>
          </cell>
          <cell r="BA1108">
            <v>80146614</v>
          </cell>
        </row>
        <row r="1109">
          <cell r="D1109">
            <v>60313021</v>
          </cell>
          <cell r="E1109" t="str">
            <v>A</v>
          </cell>
          <cell r="F1109" t="str">
            <v>TV</v>
          </cell>
          <cell r="G1109" t="str">
            <v>HERBERT NARVAES BACAB</v>
          </cell>
          <cell r="H1109" t="str">
            <v>C. 72 # 582 X 127 ESQUINA                            SAN ANTONIO XLUCH                                 MERIDA, YUCATAN</v>
          </cell>
          <cell r="I1109">
            <v>9991508241</v>
          </cell>
          <cell r="J1109" t="str">
            <v>HISENSE</v>
          </cell>
          <cell r="K1109" t="str">
            <v>43H7C</v>
          </cell>
          <cell r="L1109" t="str">
            <v>43G160913H01581</v>
          </cell>
          <cell r="M1109" t="str">
            <v>CARTA ACEPTACION</v>
          </cell>
          <cell r="N1109">
            <v>9999</v>
          </cell>
          <cell r="O1109">
            <v>42609</v>
          </cell>
          <cell r="P1109">
            <v>42799</v>
          </cell>
          <cell r="Q1109">
            <v>201470</v>
          </cell>
          <cell r="R1109" t="str">
            <v xml:space="preserve">FALTA DE REFACCIONES T197917/PANEL OC-1008252   CF:15/03/2017 07 : 07  JORGE.VAZ : NP5                     </v>
          </cell>
          <cell r="S1109" t="str">
            <v>OMPLETA CON CAJA Y ACCESORIOS</v>
          </cell>
          <cell r="T1109" t="str">
            <v xml:space="preserve">       Martha I. López Martín     </v>
          </cell>
          <cell r="U1109" t="str">
            <v>2017-04-21</v>
          </cell>
          <cell r="V1109" t="str">
            <v>SUR</v>
          </cell>
          <cell r="W1109" t="str">
            <v>COMPLETADO</v>
          </cell>
          <cell r="X1109" t="str">
            <v>TALLER</v>
          </cell>
          <cell r="Y1109">
            <v>42794</v>
          </cell>
          <cell r="Z1109">
            <v>185</v>
          </cell>
          <cell r="AA1109" t="str">
            <v>M010</v>
          </cell>
          <cell r="AD1109" t="str">
            <v>Merida/San antonio xluch</v>
          </cell>
          <cell r="AE1109" t="str">
            <v>YUC</v>
          </cell>
          <cell r="AF1109" t="str">
            <v>MX</v>
          </cell>
          <cell r="AG1109" t="str">
            <v>10413289</v>
          </cell>
          <cell r="AH1109" t="str">
            <v>HERBERT WUILIAMS NARVAES BACAB</v>
          </cell>
          <cell r="AI1109" t="str">
            <v>Calle 72 num 582</v>
          </cell>
          <cell r="AJ1109" t="str">
            <v>9991508241</v>
          </cell>
          <cell r="AK1109">
            <v>0</v>
          </cell>
          <cell r="AL1109" t="str">
            <v>97290</v>
          </cell>
          <cell r="AM1109" t="str">
            <v>31/03/2017 00 : 01 MARCO.DIAZ : TCF1PU CLIENTE CONFIRMA BERENICE MOA.JESSICA O31/03/2017 00 : 00 MARCO.DIAZ : TCF1. JESSICA O15/03/2017 07 : 07 JORGE.VAZ : TCF115/03/2017 07 : 07 JORGE.VAZ : NP508/03/2017 05 : 40 FABIOLA.BON : SEG: REFACCIONES07/03/2017 06 : 57 201470 : P1A: T197917/PANEL - PANEL OC-1008252 SESOLICITA EL DIA 06/03/2017 P060317L30P107/03/2017 03 : 49 FABIOLA.BON : V1P03/03/2017 06 : 22 FABIOLA.BON : V1P28/02/2017 02 : 01 ANA.ROSA : ODSWTPRDESQUINA CON CALLE 127</v>
          </cell>
          <cell r="AN1109" t="str">
            <v>3TE43G154905</v>
          </cell>
          <cell r="AO1109" t="str">
            <v>Smart</v>
          </cell>
          <cell r="AP1109" t="str">
            <v>Hisense</v>
          </cell>
          <cell r="AQ1109" t="str">
            <v>Opera</v>
          </cell>
          <cell r="AR1109" t="str">
            <v>UHD 3840 X 2160</v>
          </cell>
          <cell r="AS1109" t="str">
            <v>3TE43G1618P0MG1618P0MM010</v>
          </cell>
          <cell r="AT1109">
            <v>10</v>
          </cell>
          <cell r="AU1109" t="str">
            <v>43H7C</v>
          </cell>
          <cell r="AV1109" t="str">
            <v>3TE43G1618P0M</v>
          </cell>
          <cell r="AW1109" t="str">
            <v>G1618P0M</v>
          </cell>
          <cell r="AX1109" t="str">
            <v>M010</v>
          </cell>
          <cell r="AY1109">
            <v>74012436</v>
          </cell>
          <cell r="AZ1109">
            <v>51013362</v>
          </cell>
          <cell r="BA1109">
            <v>80146616</v>
          </cell>
        </row>
        <row r="1110">
          <cell r="D1110">
            <v>60313223</v>
          </cell>
          <cell r="E1110" t="str">
            <v>A</v>
          </cell>
          <cell r="F1110" t="str">
            <v>TV</v>
          </cell>
          <cell r="G1110" t="str">
            <v>MARIA CASTRO</v>
          </cell>
          <cell r="H1110" t="str">
            <v>C. 60 # 614 X 77 Y 75                                    CENTRO                                       MERIDA, YUCATAN</v>
          </cell>
          <cell r="I1110">
            <v>9994208700</v>
          </cell>
          <cell r="J1110" t="str">
            <v>HISENSE</v>
          </cell>
          <cell r="K1110" t="str">
            <v>32K20D</v>
          </cell>
          <cell r="L1110" t="str">
            <v>32J141011H07605</v>
          </cell>
          <cell r="M1110" t="str">
            <v>BUE/000189097</v>
          </cell>
          <cell r="N1110" t="str">
            <v>S/COSTO</v>
          </cell>
          <cell r="O1110">
            <v>41789</v>
          </cell>
          <cell r="P1110">
            <v>42799</v>
          </cell>
          <cell r="Q1110">
            <v>201470</v>
          </cell>
          <cell r="R1110" t="str">
            <v xml:space="preserve">FALTA DE REFACCIONES T171979/PANEL OC-1008250   CF:15/03/2017 07 : 04  JORGE.VAZ : NP5                     </v>
          </cell>
          <cell r="S1110" t="str">
            <v>IN CAJA, CON BASE, CONTROL REMOTO, CABLE</v>
          </cell>
          <cell r="T1110" t="str">
            <v xml:space="preserve">       Martha I. López Martín     </v>
          </cell>
          <cell r="U1110" t="str">
            <v>2017-04-21</v>
          </cell>
          <cell r="V1110" t="str">
            <v>SUR</v>
          </cell>
          <cell r="W1110" t="str">
            <v>COMPLETADO</v>
          </cell>
          <cell r="X1110" t="str">
            <v>TALLER</v>
          </cell>
          <cell r="Y1110">
            <v>42796</v>
          </cell>
          <cell r="Z1110">
            <v>1007</v>
          </cell>
          <cell r="AA1110" t="str">
            <v>M010</v>
          </cell>
          <cell r="AD1110" t="str">
            <v>Merida /Centro</v>
          </cell>
          <cell r="AE1110" t="str">
            <v>YUC</v>
          </cell>
          <cell r="AF1110" t="str">
            <v>MX</v>
          </cell>
          <cell r="AG1110" t="str">
            <v>10413338</v>
          </cell>
          <cell r="AH1110" t="str">
            <v>MARIA CASTRO</v>
          </cell>
          <cell r="AI1110" t="str">
            <v>614 60 POR 77 Y 75</v>
          </cell>
          <cell r="AJ1110" t="str">
            <v>9994208700</v>
          </cell>
          <cell r="AK1110">
            <v>0</v>
          </cell>
          <cell r="AL1110" t="str">
            <v>97000</v>
          </cell>
          <cell r="AM1110" t="str">
            <v>30/03/2017 07 : 51 MARCO.DIAZ : TCF1PU CLIENTE CONFIRMA BERENICE MOA.JESSICA O30/03/2017 07 : 50 MARCO.DIAZ : TCF1. JESSICA O15/03/2017 07 : 04 JORGE.VAZ : TCF115/03/2017 07 : 04 JORGE.VAZ : NP508/03/2017 05 : 41 FABIOLA.BON : SEG: REFACCIONES07/03/2017 06 : 54 201470 : P1A: T171979/PANEL OC-1008250 SE SOLICITA ELDIA 06/03/2017 P060317L10P107/03/2017 03 : 57 FABIOLA.BON : V1P28/02/2017 05 : 25 MARIELA.CHA : ODSWTP77 Y 75FACHADA BLANCO CON AZUL PUERTA METALICAENTRE EL DIARIO PORESTO Y LA IGLESIA</v>
          </cell>
          <cell r="AN1110" t="str">
            <v>3TE32J134805</v>
          </cell>
          <cell r="AO1110" t="str">
            <v>Básica</v>
          </cell>
          <cell r="AP1110" t="str">
            <v>Hisense</v>
          </cell>
          <cell r="AQ1110" t="str">
            <v>?</v>
          </cell>
          <cell r="AR1110" t="str">
            <v>HD 1366 X 768</v>
          </cell>
          <cell r="AS1110" t="str">
            <v>3TE32G1633F1G1633F1M010</v>
          </cell>
          <cell r="AT1110">
            <v>2</v>
          </cell>
          <cell r="AU1110" t="str">
            <v>32H3B2</v>
          </cell>
          <cell r="AV1110" t="str">
            <v>3TE32G1633F1</v>
          </cell>
          <cell r="AW1110" t="str">
            <v>G1633F1</v>
          </cell>
          <cell r="AX1110" t="str">
            <v>M010</v>
          </cell>
          <cell r="AY1110">
            <v>74012437</v>
          </cell>
          <cell r="AZ1110">
            <v>51013363</v>
          </cell>
          <cell r="BA1110">
            <v>80146617</v>
          </cell>
        </row>
        <row r="1111">
          <cell r="D1111">
            <v>60313833</v>
          </cell>
          <cell r="E1111" t="str">
            <v>A</v>
          </cell>
          <cell r="F1111" t="str">
            <v>TV</v>
          </cell>
          <cell r="G1111" t="str">
            <v>MARCO COCOM CHIM</v>
          </cell>
          <cell r="H1111" t="str">
            <v>C. 26 # 99 X 19 Y 21                                  CENTRO                                                 CHOLUL, YUCATAN</v>
          </cell>
          <cell r="I1111">
            <v>9999077907</v>
          </cell>
          <cell r="J1111" t="str">
            <v>HISENSE</v>
          </cell>
          <cell r="K1111" t="str">
            <v>50K20D</v>
          </cell>
          <cell r="L1111" t="str">
            <v>50J140472H05092</v>
          </cell>
          <cell r="M1111" t="str">
            <v>7803 1404 7319 7350 8265 42</v>
          </cell>
          <cell r="N1111">
            <v>6799.01</v>
          </cell>
          <cell r="O1111">
            <v>41901</v>
          </cell>
          <cell r="P1111">
            <v>42808</v>
          </cell>
          <cell r="Q1111">
            <v>201470</v>
          </cell>
          <cell r="R1111" t="str">
            <v xml:space="preserve">FALTA DE REFACCIONES T173064/PANEL OC-1008792   CF:30/03/2017 01 : 29  ARANTXA.MON : NP5                                 </v>
          </cell>
          <cell r="S1111" t="str">
            <v>AJA, UNICEL DE ABAJO (FALTAN LOS LATERAL</v>
          </cell>
          <cell r="T1111" t="str">
            <v xml:space="preserve">       Martha I. López Martín     </v>
          </cell>
          <cell r="U1111" t="str">
            <v>2017-04-20</v>
          </cell>
          <cell r="V1111" t="str">
            <v>SUR</v>
          </cell>
          <cell r="W1111" t="str">
            <v>COMPLETADO</v>
          </cell>
          <cell r="X1111" t="str">
            <v>TALLER</v>
          </cell>
          <cell r="Y1111">
            <v>42804</v>
          </cell>
          <cell r="Z1111">
            <v>903</v>
          </cell>
          <cell r="AA1111" t="str">
            <v>M012</v>
          </cell>
          <cell r="AD1111" t="str">
            <v>Merida/Comisaria Cholul</v>
          </cell>
          <cell r="AE1111" t="str">
            <v>YUC</v>
          </cell>
          <cell r="AF1111" t="str">
            <v>MX</v>
          </cell>
          <cell r="AG1111" t="str">
            <v>10413503</v>
          </cell>
          <cell r="AH1111" t="str">
            <v>MARCO ALEJANDRO COCOM CHIM</v>
          </cell>
          <cell r="AI1111" t="str">
            <v>Calle 26 No. 99</v>
          </cell>
          <cell r="AJ1111" t="str">
            <v>9999077907</v>
          </cell>
          <cell r="AK1111">
            <v>0</v>
          </cell>
          <cell r="AL1111" t="str">
            <v>97305</v>
          </cell>
          <cell r="AM1111" t="str">
            <v>30/03/2017 01 : 30 ARANTXA.MON : TCF130/03/2017 01 : 29 ARANTXA.MON : NP522/03/2017 07 : 10 FABIOLA.BON : SEG: REFACCIONES18/03/2017 02 : 45 201470 : P1A: T173064/PANEL OC-1008792 SE SOLICITA ELDIA 17/03/2017 P170317L30P114/03/2017 09 : 40 201470 : V: SE AGENDA VISITA PARA RECOLECCION YA SESOLICITO LA AUTORIZACION; DEVIDO A LO INCOMODO PARA REALIZAR REPORTE PARA EL RMA. TIENE DAÑADO EL PANEL.02/03/2017 23 : 31 BRENDA.MORA : ODSWTPPOR CALLE 19 Y CALLE 21DE LA FABRICA DE PICO REY UNA CUADRA ADELANTE DOBLANDO A LA DERECHA ES UNA CASA ROJA CON REJAS CAFÉS</v>
          </cell>
          <cell r="AN1111" t="str">
            <v>3TE50G132311</v>
          </cell>
          <cell r="AO1111" t="str">
            <v>Básica</v>
          </cell>
          <cell r="AP1111" t="str">
            <v>Hisense</v>
          </cell>
          <cell r="AQ1111" t="str">
            <v>Opera</v>
          </cell>
          <cell r="AR1111" t="str">
            <v>FHD 1920 x 1080</v>
          </cell>
          <cell r="AS1111" t="str">
            <v>GTE50G151618CRMM012</v>
          </cell>
          <cell r="AT1111">
            <v>5</v>
          </cell>
          <cell r="AU1111" t="str">
            <v>50H5B</v>
          </cell>
          <cell r="AV1111" t="str">
            <v>GTE50G151618</v>
          </cell>
          <cell r="AW1111" t="str">
            <v>CRM</v>
          </cell>
          <cell r="AX1111" t="str">
            <v>M012</v>
          </cell>
          <cell r="AY1111">
            <v>74012463</v>
          </cell>
          <cell r="AZ1111">
            <v>51013389</v>
          </cell>
          <cell r="BA1111">
            <v>80147222</v>
          </cell>
        </row>
        <row r="1112">
          <cell r="D1112">
            <v>60313900</v>
          </cell>
          <cell r="E1112" t="str">
            <v>A</v>
          </cell>
          <cell r="F1112" t="str">
            <v>TV</v>
          </cell>
          <cell r="G1112" t="str">
            <v>JOSE LUIS CHUK</v>
          </cell>
          <cell r="H1112" t="str">
            <v>C. 27 # 94-B X 14                                                CENTRO                                               TIXKOKOB, YUCATAN</v>
          </cell>
          <cell r="I1112">
            <v>9982459253</v>
          </cell>
          <cell r="J1112" t="str">
            <v>HISENSE</v>
          </cell>
          <cell r="K1112" t="str">
            <v>32H5B2</v>
          </cell>
          <cell r="L1112" t="str">
            <v>32G161375H02848</v>
          </cell>
          <cell r="M1112" t="str">
            <v>CARTA ACEPTACION</v>
          </cell>
          <cell r="N1112">
            <v>6149</v>
          </cell>
          <cell r="O1112">
            <v>42344</v>
          </cell>
          <cell r="P1112">
            <v>42788</v>
          </cell>
          <cell r="Q1112">
            <v>201470</v>
          </cell>
          <cell r="R1112" t="str">
            <v xml:space="preserve">FALTA DE REFACCIONES T185960/PANEL OC-1008982   CF:30/03/2017 01 : 31  ERNESTO.HERN : NP5                    </v>
          </cell>
          <cell r="S1112" t="str">
            <v xml:space="preserve">IN CAJA, AMBAS PATITAS, CONTROL REMOTO, </v>
          </cell>
          <cell r="T1112" t="str">
            <v xml:space="preserve">       Martha I. López Martín     </v>
          </cell>
          <cell r="U1112" t="str">
            <v>2017-04-20</v>
          </cell>
          <cell r="V1112" t="str">
            <v>SUR</v>
          </cell>
          <cell r="W1112" t="str">
            <v>COMPLETADO</v>
          </cell>
          <cell r="X1112" t="str">
            <v>TALLER</v>
          </cell>
          <cell r="Y1112">
            <v>42804</v>
          </cell>
          <cell r="Z1112">
            <v>460</v>
          </cell>
          <cell r="AA1112" t="str">
            <v>M010</v>
          </cell>
          <cell r="AD1112" t="str">
            <v>Tixkokob/Centro</v>
          </cell>
          <cell r="AE1112" t="str">
            <v>YUC</v>
          </cell>
          <cell r="AF1112" t="str">
            <v>MX</v>
          </cell>
          <cell r="AG1112" t="str">
            <v>10409528</v>
          </cell>
          <cell r="AH1112" t="str">
            <v>JOSE LUIS CHUK</v>
          </cell>
          <cell r="AI1112" t="str">
            <v>94-B Calle 27 por 14</v>
          </cell>
          <cell r="AJ1112" t="str">
            <v>044-9982459253</v>
          </cell>
          <cell r="AK1112">
            <v>0</v>
          </cell>
          <cell r="AL1112" t="str">
            <v>97470</v>
          </cell>
          <cell r="AM1112" t="str">
            <v>18/04/2017 06 : 58 ANA.LAURA : CSCCFNPse le informa a cte CF APARTIR DEL 03/04/2017, se le menciona procesomax. de 20 días habiles30/03/2017 01 : 31 ERNESTO.HERN : TCF130/03/2017 01 : 31 ERNESTO.HERN : NP525/03/2017 06 : 43 FABIOLA.BON : SEG: REFACCIONES24/03/2017 09 : 13 201470 : P1B: T185960/PANEL OC-1008982 SE SOLICITA ELDIA 23/03/2017 P230317L10P123/03/2017 06 : 19 FABIOLA.BON : SEG: SOLICITAR REFACCION22/03/2017 09 : 08 201470 : SE ACUDE AL DOMICILIO PERO, SE ENCONTRODAÑADO EL PANEL. SE TRAE LA TV EN CSA. TAMBIEN SE SOLICITARA EL PANEL.22/03/2017 07 : 14 FABIOLA.BON : P4: 16/03/2017 RECIBIO ARGI SANCHEZ21/03/2017 23 : 55 201470 : V2: SE HA ESTADO MARCANDO AL CLIENTE PARAAGENDAR VISITA DE REPARACION PERO, NO RESPONDEN LA LLAMADA.AUN ASI LS TECNICOS ESTAN EN RUTA. 21/03/2017. 9: 30 AM16/03/2017 13 : 17 ARANTXA.MON : P2 GUÌA: 808642345015/03/2017 23 : 57 GABRIELA.B : CSCSe informa en proceso de solicitud de Pieza para reparación se pideEsperar15/03/2017 03 : 10 201470 : P1A: T191148/MAIN BOARD OC-1008623 SESOLICITA EL DIA 14/03/2017 P140317L10P114/03/2017 09 : 38 201470 : SE LOGRO EL CONTACTO14/03/2017 01 : 39 201470 : V1: NOS TRATAMOS DE COMUNICAR CON EL CLIENTEPARA VERIFICAR DATOS PERO, NO ENTRA LA LLAMDA. ME MANDA A BUZOM. SE AGENDA VISITA 14/03/2016 . NO FUE POSIBLE EL CONTACTO CON ELCLIENTE.14/03/2017 01 : 15 FABIOLA.BON : SEG: V1P11/03/2017 00 : 39 ANA.ROSA : ODSWTPRDCALLE 12 Y 14</v>
          </cell>
          <cell r="AN1112" t="str">
            <v>3TE32G155369</v>
          </cell>
          <cell r="AO1112" t="str">
            <v>Smart</v>
          </cell>
          <cell r="AP1112" t="str">
            <v>Hisense</v>
          </cell>
          <cell r="AQ1112" t="str">
            <v>Opera</v>
          </cell>
          <cell r="AR1112" t="str">
            <v>HD 1366 X 768</v>
          </cell>
          <cell r="AS1112" t="str">
            <v>3TE32G163827G163827M010</v>
          </cell>
          <cell r="AT1112">
            <v>7</v>
          </cell>
          <cell r="AU1112" t="str">
            <v>32H5B2</v>
          </cell>
          <cell r="AV1112" t="str">
            <v>3TE32G163827</v>
          </cell>
          <cell r="AW1112" t="str">
            <v>G163827</v>
          </cell>
          <cell r="AX1112" t="str">
            <v>M010</v>
          </cell>
          <cell r="AY1112">
            <v>74012438</v>
          </cell>
          <cell r="AZ1112">
            <v>51013364</v>
          </cell>
          <cell r="BA1112">
            <v>80146618</v>
          </cell>
        </row>
        <row r="1113">
          <cell r="D1113">
            <v>60313951</v>
          </cell>
          <cell r="E1113" t="str">
            <v>B</v>
          </cell>
          <cell r="F1113" t="str">
            <v>TV</v>
          </cell>
          <cell r="G1113" t="str">
            <v>JORGE ARISTEO GOMEZ COLLI</v>
          </cell>
          <cell r="H1113" t="str">
            <v>C. 8 PNTE # 102 X 81 Y 81-A                   UNIDAD MORELOS                                   MERIDA, YUCATAN</v>
          </cell>
          <cell r="I1113">
            <v>9992716166</v>
          </cell>
          <cell r="J1113" t="str">
            <v>HISENSE</v>
          </cell>
          <cell r="K1113" t="str">
            <v>43H7C</v>
          </cell>
          <cell r="L1113" t="str">
            <v>43G1609D7H00536</v>
          </cell>
          <cell r="M1113" t="str">
            <v>AAA167B2-EAD2-4BC2-9D7E-EEC3B12C44AB</v>
          </cell>
          <cell r="N1113">
            <v>6000</v>
          </cell>
          <cell r="O1113">
            <v>42737</v>
          </cell>
          <cell r="P1113">
            <v>42805</v>
          </cell>
          <cell r="Q1113">
            <v>201470</v>
          </cell>
          <cell r="R1113" t="str">
            <v>REINCIDENCIA                               CF:15/03/2017 04 : 08  SERGIO.FER : TCFT - Reincidencia</v>
          </cell>
          <cell r="S1113" t="str">
            <v>AJA, UNICEL, CONTROL REMOTO</v>
          </cell>
          <cell r="T1113" t="str">
            <v xml:space="preserve">       Martha I. López Martín     </v>
          </cell>
          <cell r="U1113" t="str">
            <v>2017-04-20</v>
          </cell>
          <cell r="V1113" t="str">
            <v>SUR</v>
          </cell>
          <cell r="W1113" t="str">
            <v>COMPLETADO</v>
          </cell>
          <cell r="X1113" t="str">
            <v>TALLER</v>
          </cell>
          <cell r="Y1113">
            <v>42804</v>
          </cell>
          <cell r="Z1113">
            <v>67</v>
          </cell>
          <cell r="AA1113" t="str">
            <v>M010</v>
          </cell>
          <cell r="AD1113" t="str">
            <v>Merida /U MORELOS</v>
          </cell>
          <cell r="AE1113" t="str">
            <v>YUC</v>
          </cell>
          <cell r="AF1113" t="str">
            <v>MX</v>
          </cell>
          <cell r="AG1113" t="str">
            <v>10414185</v>
          </cell>
          <cell r="AH1113" t="str">
            <v>JORGE ARISTEO GOMEZ</v>
          </cell>
          <cell r="AI1113" t="str">
            <v>C 8 PONIENTE # 102 X 81 Y 81-A</v>
          </cell>
          <cell r="AJ1113" t="str">
            <v>0000000000</v>
          </cell>
          <cell r="AK1113">
            <v>0</v>
          </cell>
          <cell r="AL1113" t="str">
            <v>97190</v>
          </cell>
          <cell r="AM1113" t="str">
            <v>04/05/2017 00 : 01 SEMIRAMIS.M : CSCCte se comunica para verificar cuando se le enviara su equipo se lemenciona que aun no contamos con la información de salida de su envíomenciona que no esta de acuerdo y que no recibirlo acudirá a Profeco ,pido apoyo a Miguel quedo en espera de respuesta03/05/2017 03 : 09 BRENDA.MORA : CSCSe le menciona al cliente que estamos en espera de que puedan realizarel envio.19/04/2017 23 : 26 GERARDO.GRA : CSC se indica entrega en proceso, sepasa ODS a CF para seguimiento. EMC*13/04/2017 04 : 37 BRENDA.MORA : CSCSe le comenta al cliente que su equipo será enviado aprox. en 10 días.04/04/2017 02 : 54 ANA.ROSA : CSCse le indica a cte. que aun estamos dentro del tiempo para la entregadel CF29/03/2017 02 : 34 GABRIELA.B : CSCSe informa en proceso de Solicitud de Cambio se pide Esperar15/03/2017 04 : 09 SERGIO.FER : TCF115/03/2017 04 : 08 SERGIO.FER : TCFT - Reincidencia15/03/2017 00 : 52 201470 : SE ADJUNTA EL REPORTE TECNICO.13/03/2017 23 : 51 201470 : SE REALIZARA REPORTE TECNICO YA QUE ELEQUIPO ES REINCIDENCIA EN POCO TIEMPO POR LA MISMA FALLA.11/03/2017 08 : 56 SEMIRAMIS.M : ODSWTPEQUIPO EN CSA</v>
          </cell>
          <cell r="AN1113" t="str">
            <v>3TE43G154905</v>
          </cell>
          <cell r="AO1113" t="str">
            <v>Smart</v>
          </cell>
          <cell r="AP1113" t="str">
            <v>Hisense</v>
          </cell>
          <cell r="AQ1113" t="str">
            <v>Opera</v>
          </cell>
          <cell r="AR1113" t="str">
            <v>UHD 3840 X 2160</v>
          </cell>
          <cell r="AS1113" t="str">
            <v>3TE43G1618P0MG1618P0MM010</v>
          </cell>
          <cell r="AT1113">
            <v>10</v>
          </cell>
          <cell r="AU1113" t="str">
            <v>43H7C</v>
          </cell>
          <cell r="AV1113" t="str">
            <v>3TE43G1618P0M</v>
          </cell>
          <cell r="AW1113" t="str">
            <v>G1618P0M</v>
          </cell>
          <cell r="AX1113" t="str">
            <v>M010</v>
          </cell>
          <cell r="AY1113">
            <v>74012439</v>
          </cell>
          <cell r="AZ1113">
            <v>51013365</v>
          </cell>
          <cell r="BA1113">
            <v>80146619</v>
          </cell>
        </row>
        <row r="1114">
          <cell r="D1114">
            <v>60314128</v>
          </cell>
          <cell r="E1114" t="str">
            <v>A</v>
          </cell>
          <cell r="F1114" t="str">
            <v>TV</v>
          </cell>
          <cell r="G1114" t="str">
            <v>RODRIGO REYES PACHECO</v>
          </cell>
          <cell r="H1114" t="str">
            <v>C. 18-F # 251 X 39                               SAN PEDRO CHOLUL                         MERIDA, YUCATAN</v>
          </cell>
          <cell r="I1114">
            <v>9999009882</v>
          </cell>
          <cell r="J1114" t="str">
            <v>HISENSE</v>
          </cell>
          <cell r="K1114" t="str">
            <v>32H5B</v>
          </cell>
          <cell r="L1114" t="str">
            <v>32G155368H01325</v>
          </cell>
          <cell r="M1114" t="str">
            <v>EB10271</v>
          </cell>
          <cell r="N1114">
            <v>4921</v>
          </cell>
          <cell r="O1114">
            <v>42592</v>
          </cell>
          <cell r="P1114">
            <v>42810</v>
          </cell>
          <cell r="Q1114">
            <v>201470</v>
          </cell>
          <cell r="R1114" t="str">
            <v xml:space="preserve">FALTA DE REFACCIONES T185960/PANEL OC-1008790   CF:30/03/2017 01 : 10  ARANTXA.MON : NP5                         </v>
          </cell>
          <cell r="S1114" t="str">
            <v>IN CAJA, SIN ACCESORIOS, CABLE CORRIENTE</v>
          </cell>
          <cell r="T1114" t="str">
            <v xml:space="preserve">       Martha I. López Martín     </v>
          </cell>
          <cell r="U1114" t="str">
            <v>2017-04-20</v>
          </cell>
          <cell r="V1114" t="str">
            <v>SUR</v>
          </cell>
          <cell r="W1114" t="str">
            <v>COMPLETADO</v>
          </cell>
          <cell r="X1114" t="str">
            <v>TALLER</v>
          </cell>
          <cell r="Y1114">
            <v>42808</v>
          </cell>
          <cell r="Z1114">
            <v>216</v>
          </cell>
          <cell r="AA1114" t="str">
            <v>M010</v>
          </cell>
          <cell r="AD1114" t="str">
            <v>Gran San Pedro Cholul/Merida</v>
          </cell>
          <cell r="AE1114" t="str">
            <v>YUC</v>
          </cell>
          <cell r="AF1114" t="str">
            <v>MX</v>
          </cell>
          <cell r="AG1114" t="str">
            <v>10414392</v>
          </cell>
          <cell r="AH1114" t="str">
            <v>RODRIGO REYES PACHECO</v>
          </cell>
          <cell r="AI1114" t="str">
            <v>251 18 F</v>
          </cell>
          <cell r="AJ1114" t="str">
            <v>9999009882</v>
          </cell>
          <cell r="AK1114">
            <v>0</v>
          </cell>
          <cell r="AL1114" t="str">
            <v>97305</v>
          </cell>
          <cell r="AM1114" t="str">
            <v>30/03/2017 01 : 11 ARANTXA.MON : TCF130/03/2017 01 : 10 ARANTXA.MON : NP522/03/2017 07 : 22 FABIOLA.BON : SEG: REFACCIONES18/03/2017 02 : 41 201470 : P1A: T185960/PANEL OC-1008790 SE SOLICITA ELDIA 17/03/2017 P170317L10P115/03/2017 01 : 28 ADRIANA.SAN : ODSWTPRD% 39.</v>
          </cell>
          <cell r="AN1114" t="str">
            <v>3TE32A150815</v>
          </cell>
          <cell r="AO1114" t="str">
            <v>Smart</v>
          </cell>
          <cell r="AP1114" t="str">
            <v>Hisense</v>
          </cell>
          <cell r="AQ1114" t="str">
            <v>Opera</v>
          </cell>
          <cell r="AR1114" t="str">
            <v>HD 1366 X 768</v>
          </cell>
          <cell r="AS1114" t="str">
            <v>3TE32G163827G163827M010</v>
          </cell>
          <cell r="AT1114">
            <v>7</v>
          </cell>
          <cell r="AU1114" t="str">
            <v>32H5B2</v>
          </cell>
          <cell r="AV1114" t="str">
            <v>3TE32G163827</v>
          </cell>
          <cell r="AW1114" t="str">
            <v>G163827</v>
          </cell>
          <cell r="AX1114" t="str">
            <v>M010</v>
          </cell>
          <cell r="AY1114">
            <v>74012440</v>
          </cell>
          <cell r="AZ1114">
            <v>51013366</v>
          </cell>
          <cell r="BA1114">
            <v>80146620</v>
          </cell>
        </row>
        <row r="1115">
          <cell r="D1115">
            <v>60314266</v>
          </cell>
          <cell r="E1115" t="str">
            <v>A</v>
          </cell>
          <cell r="F1115" t="str">
            <v>TV</v>
          </cell>
          <cell r="G1115" t="str">
            <v xml:space="preserve">FRANCISCO PERAZA </v>
          </cell>
          <cell r="H1115" t="str">
            <v>C. 125 # 366 X 144 Y 146                         FRACC. LOS HEROES                              MERIDA, YUCATAN</v>
          </cell>
          <cell r="I1115">
            <v>9994113167</v>
          </cell>
          <cell r="J1115" t="str">
            <v>HISENSE</v>
          </cell>
          <cell r="K1115" t="str">
            <v>43H7C</v>
          </cell>
          <cell r="L1115" t="str">
            <v>43G160913H00873</v>
          </cell>
          <cell r="M1115" t="str">
            <v>CARTA ACEPTACION</v>
          </cell>
          <cell r="N1115">
            <v>8999</v>
          </cell>
          <cell r="O1115">
            <v>42625</v>
          </cell>
          <cell r="P1115">
            <v>42810</v>
          </cell>
          <cell r="Q1115">
            <v>201470</v>
          </cell>
          <cell r="R1115" t="str">
            <v xml:space="preserve">FALTA DE REFACCIONES T197917/PANEL OC-1008791   CF:31/03/2017 02 : 10  JORGE.VAZ : NP5                     </v>
          </cell>
          <cell r="S1115" t="str">
            <v>IN CAJA, AMBAS PATITAS, CABLE CORRIENTE</v>
          </cell>
          <cell r="T1115" t="str">
            <v xml:space="preserve">       Martha I. López Martín     </v>
          </cell>
          <cell r="U1115" t="str">
            <v>2017-04-20</v>
          </cell>
          <cell r="V1115" t="str">
            <v>SUR</v>
          </cell>
          <cell r="W1115" t="str">
            <v>COMPLETADO</v>
          </cell>
          <cell r="X1115" t="str">
            <v>TALLER</v>
          </cell>
          <cell r="Y1115">
            <v>42809</v>
          </cell>
          <cell r="Z1115">
            <v>184</v>
          </cell>
          <cell r="AA1115" t="str">
            <v>M010</v>
          </cell>
          <cell r="AD1115" t="str">
            <v>merida/los heroes</v>
          </cell>
          <cell r="AE1115" t="str">
            <v>YUC</v>
          </cell>
          <cell r="AF1115" t="str">
            <v>MX</v>
          </cell>
          <cell r="AG1115" t="str">
            <v>10412619</v>
          </cell>
          <cell r="AH1115" t="str">
            <v>FRANCISCO PERAZA</v>
          </cell>
          <cell r="AI1115" t="str">
            <v>633 Calle 125 entre 144 y 146</v>
          </cell>
          <cell r="AJ1115" t="str">
            <v>044-9994113167</v>
          </cell>
          <cell r="AK1115">
            <v>0</v>
          </cell>
          <cell r="AL1115" t="str">
            <v>97306</v>
          </cell>
          <cell r="AM1115" t="str">
            <v>31/03/2017 02 : 11 JORGE.VAZ : TCF131/03/2017 02 : 10 JORGE.VAZ : NP522/03/2017 07 : 24 FABIOLA.BON : SEG: REFACCIONES18/03/2017 02 : 43 201470 : P1A: T197917/PANEL OC-1008791 SE SOLICITA ELDIA 17/03/2017 P170317L20P116/03/2017 07 : 00 ANA.LAURA : ODSWTPTELMEX RD.-</v>
          </cell>
          <cell r="AN1115" t="str">
            <v>3TE43G154905</v>
          </cell>
          <cell r="AO1115" t="str">
            <v>Smart</v>
          </cell>
          <cell r="AP1115" t="str">
            <v>Hisense</v>
          </cell>
          <cell r="AQ1115" t="str">
            <v>Opera</v>
          </cell>
          <cell r="AR1115" t="str">
            <v>UHD 3840 X 2160</v>
          </cell>
          <cell r="AS1115" t="str">
            <v>3TE43G1618P0MG1618P0MM010</v>
          </cell>
          <cell r="AT1115">
            <v>10</v>
          </cell>
          <cell r="AU1115" t="str">
            <v>43H7C</v>
          </cell>
          <cell r="AV1115" t="str">
            <v>3TE43G1618P0M</v>
          </cell>
          <cell r="AW1115" t="str">
            <v>G1618P0M</v>
          </cell>
          <cell r="AX1115" t="str">
            <v>M010</v>
          </cell>
          <cell r="AY1115">
            <v>74012458</v>
          </cell>
          <cell r="AZ1115">
            <v>51013385</v>
          </cell>
          <cell r="BA1115">
            <v>80146621</v>
          </cell>
        </row>
        <row r="1116">
          <cell r="D1116">
            <v>60311427</v>
          </cell>
          <cell r="E1116" t="str">
            <v>A</v>
          </cell>
          <cell r="F1116" t="str">
            <v>TV</v>
          </cell>
          <cell r="G1116" t="str">
            <v>JAIME ACEVEDO</v>
          </cell>
          <cell r="H1116" t="str">
            <v>5 DE FEBRERO 17, COL BARRIO SEGUNDO, COSOLEACAQUE VERACRUZ</v>
          </cell>
          <cell r="I1116" t="str">
            <v>9221075608, 9221308320</v>
          </cell>
          <cell r="J1116" t="str">
            <v>HISENSE</v>
          </cell>
          <cell r="K1116" t="str">
            <v>32D33</v>
          </cell>
          <cell r="L1116" t="str">
            <v>32M150518H10512</v>
          </cell>
          <cell r="M1116">
            <v>451965</v>
          </cell>
          <cell r="N1116">
            <v>4449</v>
          </cell>
          <cell r="O1116">
            <v>42339</v>
          </cell>
          <cell r="P1116">
            <v>42783</v>
          </cell>
          <cell r="Q1116">
            <v>201054</v>
          </cell>
          <cell r="R1116" t="str">
            <v>SE TRAMITA CAMBIO FISICO POR NO HABER REFACCION DISPONIBLE</v>
          </cell>
          <cell r="S1116" t="str">
            <v/>
          </cell>
          <cell r="T1116" t="str">
            <v xml:space="preserve"> JESUS LEON PUIG                  </v>
          </cell>
          <cell r="U1116" t="str">
            <v>2017-04-12</v>
          </cell>
          <cell r="V1116" t="str">
            <v>SUR</v>
          </cell>
          <cell r="W1116" t="str">
            <v>COMPLETADO</v>
          </cell>
          <cell r="X1116" t="str">
            <v>TALLER</v>
          </cell>
          <cell r="Y1116">
            <v>42779</v>
          </cell>
          <cell r="Z1116">
            <v>440</v>
          </cell>
          <cell r="AA1116" t="str">
            <v>M012</v>
          </cell>
          <cell r="AD1116" t="str">
            <v>cozoleacaque/Bario segundo</v>
          </cell>
          <cell r="AE1116" t="str">
            <v>VER</v>
          </cell>
          <cell r="AF1116" t="str">
            <v>MX</v>
          </cell>
          <cell r="AG1116" t="str">
            <v>10411942</v>
          </cell>
          <cell r="AH1116" t="str">
            <v>JAIME ACEVEDO</v>
          </cell>
          <cell r="AI1116" t="str">
            <v>5 de febrero nu 17</v>
          </cell>
          <cell r="AJ1116" t="str">
            <v>9221308320</v>
          </cell>
          <cell r="AK1116" t="str">
            <v>9221308320</v>
          </cell>
          <cell r="AL1116" t="str">
            <v>96340</v>
          </cell>
          <cell r="AM1116" t="str">
            <v>31/03/2017 09 : 10 MARCO.DIAZ : TCF174 7401137928/03/2017 23 : 12 GABRIELA.B : CSCSolicita verificar seguimiento a Entrega se genera 5407638116/03/2017 00 : 35 ANA.LAURA : CSCCFNEse le pide a cte nos de oportunidad a que se embarque la siguientesemana, debido a inventario / cte en espera28/02/2017 23 : 56 MARCO.DIAZ : TCF1PU CLIENTE25/02/2017 02 : 42 RAUL.CALDER : CSCcte solicita estatus, se le indica se autorizo su CF EL DIA 22/02/2017Y 25 días hábiles para la llegada, cte de acuerdo22/02/2017 07 : 31 ERNESTO.HERN : TCF122/02/2017 07 : 31 ERNESTO.HERN : NP518/02/2017 02 : 43 201054 : SE REALIZA LA REVISION ENCONTRANDO DAÑO ENEL PANEL PEDIDO ES OC-100759215/02/2017 06 : 41 FABIOLA.BON : SEG: DGR14/02/2017 07 : 30 201054 : SE VISITA EL DIA 16/02/201714/02/2017 02 : 35 DULCE.M : ENTRE CALLES MARCO ANTONIO MUÑOZ YMOCTEZUMAODSWTP</v>
          </cell>
          <cell r="AN1116" t="str">
            <v>3TE32M134512</v>
          </cell>
          <cell r="AO1116" t="str">
            <v>Básica</v>
          </cell>
          <cell r="AP1116" t="str">
            <v>Hisense</v>
          </cell>
          <cell r="AQ1116" t="str">
            <v>Opera</v>
          </cell>
          <cell r="AR1116" t="str">
            <v>HD 1366 X 768</v>
          </cell>
          <cell r="AS1116" t="str">
            <v>GTE032G143053CRMM012</v>
          </cell>
          <cell r="AT1116">
            <v>1</v>
          </cell>
          <cell r="AU1116" t="str">
            <v>32K20DW</v>
          </cell>
          <cell r="AV1116" t="str">
            <v>GTE032G143053</v>
          </cell>
          <cell r="AW1116" t="str">
            <v>CRM</v>
          </cell>
          <cell r="AX1116" t="str">
            <v>M012</v>
          </cell>
          <cell r="AY1116">
            <v>74011379</v>
          </cell>
          <cell r="AZ1116">
            <v>51012226</v>
          </cell>
          <cell r="BA1116">
            <v>80147207</v>
          </cell>
        </row>
        <row r="1117">
          <cell r="D1117">
            <v>60311386</v>
          </cell>
          <cell r="E1117" t="str">
            <v>A</v>
          </cell>
          <cell r="F1117" t="str">
            <v>TV</v>
          </cell>
          <cell r="G1117" t="str">
            <v>ROSALIA MORALEA</v>
          </cell>
          <cell r="H1117" t="str">
            <v>ANDADOR COCOS 3C</v>
          </cell>
          <cell r="I1117">
            <v>922122248</v>
          </cell>
          <cell r="J1117" t="str">
            <v>HISENSE</v>
          </cell>
          <cell r="K1117" t="str">
            <v>40K20DW</v>
          </cell>
          <cell r="L1117" t="str">
            <v>40G150586H02969</v>
          </cell>
          <cell r="M1117">
            <v>3230637</v>
          </cell>
          <cell r="N1117">
            <v>6600</v>
          </cell>
          <cell r="O1117">
            <v>42282</v>
          </cell>
          <cell r="P1117">
            <v>42783</v>
          </cell>
          <cell r="Q1117">
            <v>201054</v>
          </cell>
          <cell r="R1117" t="str">
            <v xml:space="preserve">OC-1008050 DEBIDO A QUE LA PRIMERA LLEGO DAÑADA
</v>
          </cell>
          <cell r="S1117" t="str">
            <v/>
          </cell>
          <cell r="T1117" t="str">
            <v xml:space="preserve"> JESUS LEON PUIG          Fecha de</v>
          </cell>
          <cell r="U1117" t="str">
            <v>2017-04-12</v>
          </cell>
          <cell r="V1117" t="str">
            <v>SUR</v>
          </cell>
          <cell r="W1117" t="str">
            <v>COMPLETADO</v>
          </cell>
          <cell r="X1117" t="str">
            <v>TALLER</v>
          </cell>
          <cell r="Y1117">
            <v>42779</v>
          </cell>
          <cell r="Z1117">
            <v>497</v>
          </cell>
          <cell r="AA1117" t="str">
            <v>M012</v>
          </cell>
          <cell r="AD1117" t="str">
            <v>cosoleacaque /col naranjitos</v>
          </cell>
          <cell r="AE1117" t="str">
            <v>VER</v>
          </cell>
          <cell r="AF1117" t="str">
            <v>MX</v>
          </cell>
          <cell r="AG1117" t="str">
            <v>10410187</v>
          </cell>
          <cell r="AH1117" t="str">
            <v>ROSALIA MORALEA</v>
          </cell>
          <cell r="AI1117" t="str">
            <v>3c andador cocos</v>
          </cell>
          <cell r="AJ1117" t="str">
            <v>922122248</v>
          </cell>
          <cell r="AK1117">
            <v>0</v>
          </cell>
          <cell r="AL1117" t="str">
            <v>96340</v>
          </cell>
          <cell r="AM1117" t="str">
            <v>24/04/2017 23 : 23 BRENDA.MORA : CSCSe le menciona que su equipo tardara aprox. en 10 días.31/03/2017 09 : 03 MARCO.DIAZ : TCF174 7401137730/03/2017 05 : 07 MARCO.DIAZ : TCF1PU CLIENTE CONFIRMA ANDRESHERNANDEZ. JESSICA O30/03/2017 05 : 05 MARCO.DIAZ : TCF1. JESSICA O16/03/2017 07 : 36 ERNESTO.HERN : TCF116/03/2017 07 : 36 ERNESTO.HERN : NP508/03/2017 03 : 38 FABIOLA.BON : SEG: REFACCIONES01/03/2017 07 : 11 201054 : SE SOLICITA DE NUEVO REFACCION PEDIDO ESOC-1008050 DEBIDO A QUE LA PRIMERA LLEGO DAÑADA25/02/2017 07 : 39 201054 : REFACCION QUE SE RECIBIO LLEGO DAÑADACAPACITOR DESPRENDIDO SE TOMA FOTO Y SE SUBE A ORDEN EN ESPERA DE RESPUESTA QUE PROCEDE25/02/2017 00 : 23 ERNESTO.HERN : EM-P2A GUIA: 744460912618/02/2017 02 : 17 201054 : SE RVISA EQUIPO ENCONTRANDO DAÑO EN LATARJETA MAIN BOARD SE SOLICITA MAIN BOARD PEDIDO ES OC-100759015/02/2017 06 : 33 FABIOLA.BON : SEG: DGR14/02/2017 07 : 29 201054 : SE VBISITA EL DIA 16/02/201713/02/2017 23 : 41 ANA.ROSA : ODSWTPRD// % 6 Y 16 , CASA CREMA FRENTE DE UNA ESCUELA</v>
          </cell>
          <cell r="AN1117" t="str">
            <v>3TE40A144716</v>
          </cell>
          <cell r="AO1117" t="str">
            <v>Smart</v>
          </cell>
          <cell r="AP1117" t="str">
            <v>Hisense</v>
          </cell>
          <cell r="AQ1117" t="str">
            <v>Opera</v>
          </cell>
          <cell r="AR1117" t="str">
            <v>FHD 1920 x 1080</v>
          </cell>
          <cell r="AS1117" t="str">
            <v>GTE40G151184CRMM012</v>
          </cell>
          <cell r="AT1117">
            <v>68</v>
          </cell>
          <cell r="AU1117" t="str">
            <v>40K20DW</v>
          </cell>
          <cell r="AV1117" t="str">
            <v>GTE40G151184</v>
          </cell>
          <cell r="AW1117" t="str">
            <v>CRM</v>
          </cell>
          <cell r="AX1117" t="str">
            <v>M012</v>
          </cell>
          <cell r="AY1117">
            <v>74011377</v>
          </cell>
          <cell r="AZ1117">
            <v>51008703</v>
          </cell>
          <cell r="BA1117">
            <v>80147208</v>
          </cell>
        </row>
        <row r="1118">
          <cell r="D1118">
            <v>60310993</v>
          </cell>
          <cell r="E1118" t="str">
            <v>A</v>
          </cell>
          <cell r="F1118" t="str">
            <v>TV</v>
          </cell>
          <cell r="G1118" t="str">
            <v>RUBEN DOMINGUEZ DE LA ROSA</v>
          </cell>
          <cell r="H1118" t="str">
            <v>RAIMUNDO CAMPOS NUM 172</v>
          </cell>
          <cell r="I1118">
            <v>9231391421</v>
          </cell>
          <cell r="J1118" t="str">
            <v>HISENSE</v>
          </cell>
          <cell r="K1118" t="str">
            <v>55H6SG</v>
          </cell>
          <cell r="L1118" t="str">
            <v>55J40820H02145</v>
          </cell>
          <cell r="M1118">
            <v>1042832</v>
          </cell>
          <cell r="N1118">
            <v>12440.76</v>
          </cell>
          <cell r="O1118">
            <v>42045</v>
          </cell>
          <cell r="P1118">
            <v>42787</v>
          </cell>
          <cell r="Q1118">
            <v>201054</v>
          </cell>
          <cell r="R1118" t="str">
            <v>OC-1007600</v>
          </cell>
          <cell r="S1118" t="str">
            <v/>
          </cell>
          <cell r="T1118" t="str">
            <v xml:space="preserve"> JESUS LEON PUIG           Fecha d</v>
          </cell>
          <cell r="U1118" t="str">
            <v>2017-04-12</v>
          </cell>
          <cell r="V1118" t="str">
            <v>SUR</v>
          </cell>
          <cell r="W1118" t="str">
            <v>COMPLETADO</v>
          </cell>
          <cell r="X1118" t="str">
            <v>TALLER</v>
          </cell>
          <cell r="Y1118">
            <v>42774</v>
          </cell>
          <cell r="Z1118">
            <v>729</v>
          </cell>
          <cell r="AA1118" t="str">
            <v>M010</v>
          </cell>
          <cell r="AD1118" t="str">
            <v>agua dulce /18 de marzo</v>
          </cell>
          <cell r="AE1118" t="str">
            <v>VER</v>
          </cell>
          <cell r="AF1118" t="str">
            <v>MX</v>
          </cell>
          <cell r="AG1118" t="str">
            <v>10411547</v>
          </cell>
          <cell r="AH1118" t="str">
            <v>RUBEN DOMINGUEZ DE LA ROSA</v>
          </cell>
          <cell r="AI1118" t="str">
            <v>raimundo campos num 172</v>
          </cell>
          <cell r="AJ1118" t="str">
            <v>0449231391421</v>
          </cell>
          <cell r="AK1118">
            <v>0</v>
          </cell>
          <cell r="AL1118" t="str">
            <v>96684</v>
          </cell>
          <cell r="AM1118" t="str">
            <v>31/03/2017 09 : 12 MARCO.DIAZ : TCF174 7401138015/03/2017 07 : 10 MARIELA.CHA : CSCSe le menciona que se le autorizo un cambio y son 20 días hábiles parala entrega del aparatocliente cuenta con aparato dañado28/02/2017 23 : 56 MARCO.DIAZ : TCF1PU CLIENTE22/02/2017 07 : 35 ERNESTO.HERN : TCF122/02/2017 07 : 34 ERNESTO.HERN : NP518/02/2017 04 : 05 201054 : SE REVISA EQUIPO ENCONTRANDO DAÑO ENELDISPLAY SE SOLICITA A HISENSE PEDIDO ES OC-100760016/02/2017 07 : 25 FABIOLA.BON : SEG: PENDIENTE DE DIAGNOSTICO09/02/2017 01 : 29 201054 : SE VISITA EL DIA 11/02/201708/02/2017 23 : 30 GERARDO.GRA : KMA: 130$260.00CST:44RD...ENTRE BLVD LAZARO CARDENAS</v>
          </cell>
          <cell r="AN1118" t="str">
            <v>3TE55J135173</v>
          </cell>
          <cell r="AO1118" t="e">
            <v>#N/A</v>
          </cell>
          <cell r="AP1118" t="e">
            <v>#N/A</v>
          </cell>
          <cell r="AQ1118" t="e">
            <v>#N/A</v>
          </cell>
          <cell r="AR1118" t="e">
            <v>#N/A</v>
          </cell>
          <cell r="AS1118" t="str">
            <v>3TE55G161437G161437M010</v>
          </cell>
          <cell r="AT1118">
            <v>7</v>
          </cell>
          <cell r="AU1118" t="str">
            <v>55H5C</v>
          </cell>
          <cell r="AV1118" t="str">
            <v>3TE55G161437</v>
          </cell>
          <cell r="AW1118" t="str">
            <v>G161437</v>
          </cell>
          <cell r="AX1118" t="str">
            <v>M010</v>
          </cell>
          <cell r="AY1118">
            <v>74011380</v>
          </cell>
          <cell r="AZ1118">
            <v>51008704</v>
          </cell>
          <cell r="BA1118">
            <v>80146625</v>
          </cell>
        </row>
        <row r="1119">
          <cell r="D1119">
            <v>60314545</v>
          </cell>
          <cell r="E1119" t="str">
            <v>A</v>
          </cell>
          <cell r="F1119" t="str">
            <v>TV</v>
          </cell>
          <cell r="G1119" t="str">
            <v>MA ELENA GUEMEZ DIAZ</v>
          </cell>
          <cell r="H1119" t="str">
            <v>BODEGA 2-B PERIFERICO PNTE KM 41 TAB CATAST                         MERIDA, YUCATAN</v>
          </cell>
          <cell r="I1119">
            <v>9999811022</v>
          </cell>
          <cell r="J1119" t="str">
            <v>HISENSE</v>
          </cell>
          <cell r="K1119" t="str">
            <v>40D36</v>
          </cell>
          <cell r="L1119" t="str">
            <v>40M141812H01696</v>
          </cell>
          <cell r="M1119" t="str">
            <v>4518 3572 5990 7229 2976 52</v>
          </cell>
          <cell r="N1119">
            <v>4999</v>
          </cell>
          <cell r="O1119">
            <v>42128</v>
          </cell>
          <cell r="P1119">
            <v>42817</v>
          </cell>
          <cell r="Q1119">
            <v>201470</v>
          </cell>
          <cell r="R1119" t="str">
            <v xml:space="preserve">FALTA DE REFACCIONES T177918/PANEL OC-1009027   CF:30/03/2017 02 : 00  ERNESTO.HERN : NP5                         </v>
          </cell>
          <cell r="S1119" t="str">
            <v>AJA, UNICEL DE ABAJO (FALTAN LATERALES Y</v>
          </cell>
          <cell r="T1119" t="str">
            <v xml:space="preserve">       Martha I. López Martín     </v>
          </cell>
          <cell r="U1119" t="str">
            <v>2017-04-20</v>
          </cell>
          <cell r="V1119" t="str">
            <v>SUR</v>
          </cell>
          <cell r="W1119" t="str">
            <v>COMPLETADO</v>
          </cell>
          <cell r="X1119" t="str">
            <v>TALLER</v>
          </cell>
          <cell r="Y1119">
            <v>42815</v>
          </cell>
          <cell r="Z1119">
            <v>687</v>
          </cell>
          <cell r="AA1119" t="str">
            <v>M012</v>
          </cell>
          <cell r="AD1119" t="str">
            <v>MERIDA/YUCATAN</v>
          </cell>
          <cell r="AE1119" t="str">
            <v>YUC</v>
          </cell>
          <cell r="AF1119" t="str">
            <v>MX</v>
          </cell>
          <cell r="AG1119" t="str">
            <v>10414378</v>
          </cell>
          <cell r="AH1119" t="str">
            <v>MARIA ELENA GUEMEZ DIAZ</v>
          </cell>
          <cell r="AI1119" t="str">
            <v>BODEGA 2 B PERIF. PNTE KM 41 TAB. CATAST. 23477 Y 23478</v>
          </cell>
          <cell r="AJ1119" t="str">
            <v>9999811022</v>
          </cell>
          <cell r="AK1119">
            <v>0</v>
          </cell>
          <cell r="AL1119" t="str">
            <v>97314</v>
          </cell>
          <cell r="AM1119" t="str">
            <v>30/03/2017 02 : 00 ERNESTO.HERN : TCF130/03/2017 02 : 00 ERNESTO.HERN : NP525/03/2017 06 : 53 FABIOLA.BON : SEG: REFACCION25/03/2017 02 : 01 201470 : P1A: T177918/PANEL OC-1009027 SE SOLICITA ELDIA 24/03/2017 P240317L20P122/03/2017 06 : 05 201470 : V1: SE AGENDA VISITA PARA EL 23/03/2017CLIENTE ENTERADO.22/03/2017 03 : 46 GABRIELA.B : ODSWTP15/03/2017 00 : 40 GABRIELA.B : RD % SOBRE PERIFERICO DENTRO DE LASBODEGAS YUCATAN ANTES DE LA SUPERIOR</v>
          </cell>
          <cell r="AN1119" t="str">
            <v>3TE40M141809</v>
          </cell>
          <cell r="AO1119" t="str">
            <v>Básica</v>
          </cell>
          <cell r="AP1119" t="str">
            <v>Hisense</v>
          </cell>
          <cell r="AQ1119" t="str">
            <v>Opera</v>
          </cell>
          <cell r="AR1119" t="str">
            <v>FHD 1920 x 1080</v>
          </cell>
          <cell r="AS1119" t="str">
            <v>GTE40G153352CRMM012</v>
          </cell>
          <cell r="AT1119">
            <v>113</v>
          </cell>
          <cell r="AU1119" t="str">
            <v>40H5B</v>
          </cell>
          <cell r="AV1119" t="str">
            <v>GTE40G153352</v>
          </cell>
          <cell r="AW1119" t="str">
            <v>CRM</v>
          </cell>
          <cell r="AX1119" t="str">
            <v>M012</v>
          </cell>
          <cell r="AY1119">
            <v>74012510</v>
          </cell>
          <cell r="AZ1119">
            <v>51013430</v>
          </cell>
          <cell r="BA1119">
            <v>80149007</v>
          </cell>
        </row>
        <row r="1120">
          <cell r="D1120">
            <v>60314804</v>
          </cell>
          <cell r="E1120" t="str">
            <v>A</v>
          </cell>
          <cell r="F1120" t="str">
            <v>TV</v>
          </cell>
          <cell r="G1120" t="str">
            <v>JULIO OROZCO</v>
          </cell>
          <cell r="H1120" t="str">
            <v>PERIFERICO NTE KM 27 X CARRETERA PROGRESO                         MERIDA, YUCATAN</v>
          </cell>
          <cell r="I1120">
            <v>9280374</v>
          </cell>
          <cell r="J1120" t="str">
            <v>HISENSE</v>
          </cell>
          <cell r="K1120" t="str">
            <v>39H3C</v>
          </cell>
          <cell r="L1120" t="str">
            <v>39G160354H02190</v>
          </cell>
          <cell r="M1120" t="str">
            <v>MER 88.265</v>
          </cell>
          <cell r="N1120">
            <v>4322.16</v>
          </cell>
          <cell r="O1120">
            <v>42695</v>
          </cell>
          <cell r="P1120">
            <v>42817</v>
          </cell>
          <cell r="Q1120">
            <v>201470</v>
          </cell>
          <cell r="R1120" t="str">
            <v xml:space="preserve">FALTA DE REFACCIONES T198274/PANEL OC-1009026   CF:05/04/2017 06 : 38  ERNESTO.HERN : NP5                         </v>
          </cell>
          <cell r="S1120" t="str">
            <v>IN CAJA, SIN ACCESORIOS</v>
          </cell>
          <cell r="T1120" t="str">
            <v xml:space="preserve">       Martha I. López Martín     </v>
          </cell>
          <cell r="U1120" t="str">
            <v>2017-04-20</v>
          </cell>
          <cell r="V1120" t="str">
            <v>SUR</v>
          </cell>
          <cell r="W1120" t="str">
            <v>COMPLETADO</v>
          </cell>
          <cell r="X1120" t="str">
            <v>TALLER</v>
          </cell>
          <cell r="Y1120">
            <v>42817</v>
          </cell>
          <cell r="Z1120">
            <v>122</v>
          </cell>
          <cell r="AA1120" t="str">
            <v>M010</v>
          </cell>
          <cell r="AD1120" t="str">
            <v>Mérida/Sta Gertrudis Copo</v>
          </cell>
          <cell r="AE1120" t="str">
            <v>YUC</v>
          </cell>
          <cell r="AF1120" t="str">
            <v>MX</v>
          </cell>
          <cell r="AG1120" t="str">
            <v>10415017</v>
          </cell>
          <cell r="AH1120" t="str">
            <v>JULIO OROZCO</v>
          </cell>
          <cell r="AI1120" t="str">
            <v>Periferico Norte Km27</v>
          </cell>
          <cell r="AJ1120" t="str">
            <v>9999280374</v>
          </cell>
          <cell r="AK1120">
            <v>0</v>
          </cell>
          <cell r="AL1120" t="str">
            <v>97300</v>
          </cell>
          <cell r="AM1120" t="str">
            <v>05/04/2017 06 : 38 ERNESTO.HERN : TCF105/04/2017 06 : 38 ERNESTO.HERN : NP501/04/2017 02 : 02 FABIOLA.BON : seg: refacciones25/03/2017 01 : 59 201470 : P1A: T198274/PANEL OC-1009026 SE SOLICITA ELDIA 24/03/2017 P240317L10P124/03/2017 00 : 31 GABRIELA.B : RD % POR CARRETERA PROGRESO</v>
          </cell>
          <cell r="AN1120" t="str">
            <v>3TE39G160333</v>
          </cell>
          <cell r="AO1120" t="str">
            <v>Básica</v>
          </cell>
          <cell r="AP1120" t="str">
            <v>Hisense</v>
          </cell>
          <cell r="AQ1120" t="str">
            <v>Opera</v>
          </cell>
          <cell r="AR1120" t="str">
            <v>HD 1366 X 768</v>
          </cell>
          <cell r="AS1120" t="str">
            <v>3TE39G160354CRMM012</v>
          </cell>
          <cell r="AT1120">
            <v>12</v>
          </cell>
          <cell r="AU1120" t="str">
            <v>39H3C</v>
          </cell>
          <cell r="AV1120" t="str">
            <v>3TE39G160354</v>
          </cell>
          <cell r="AW1120" t="str">
            <v>CRM</v>
          </cell>
          <cell r="AX1120" t="str">
            <v>M012</v>
          </cell>
          <cell r="AY1120">
            <v>74012511</v>
          </cell>
          <cell r="AZ1120">
            <v>51013431</v>
          </cell>
          <cell r="BA1120">
            <v>80149008</v>
          </cell>
        </row>
        <row r="1121">
          <cell r="D1121">
            <v>60315840</v>
          </cell>
          <cell r="E1121" t="str">
            <v>A</v>
          </cell>
          <cell r="F1121" t="str">
            <v>TV</v>
          </cell>
          <cell r="G1121" t="str">
            <v>MATILDE CAUICH CANCHE</v>
          </cell>
          <cell r="H1121" t="str">
            <v>C. 36 # 345-A X 11 Y 13                          SAN PEDRO UXMAL                             MERIDA, YUCATAN</v>
          </cell>
          <cell r="I1121">
            <v>9995126398</v>
          </cell>
          <cell r="J1121" t="str">
            <v>HISENSE</v>
          </cell>
          <cell r="K1121" t="str">
            <v>32H3B1</v>
          </cell>
          <cell r="L1121" t="str">
            <v>32G153442H04094</v>
          </cell>
          <cell r="M1121" t="str">
            <v>EF 32433</v>
          </cell>
          <cell r="N1121">
            <v>3989.01</v>
          </cell>
          <cell r="O1121">
            <v>42385</v>
          </cell>
          <cell r="P1121">
            <v>42837</v>
          </cell>
          <cell r="Q1121">
            <v>201470</v>
          </cell>
          <cell r="R1121" t="str">
            <v>FALTA DE REFACCIONES T190930/PANEL OC-1009650   CF:20/04/2017 02 : 06  ARANTXA.MON : NP5</v>
          </cell>
          <cell r="S1121" t="str">
            <v xml:space="preserve">IN CAJA, AMBAS PATITAS, CABLE CORRIENTE </v>
          </cell>
          <cell r="T1121" t="str">
            <v xml:space="preserve">       Martha I. López Martín     </v>
          </cell>
          <cell r="U1121" t="str">
            <v>2017-04-21</v>
          </cell>
          <cell r="V1121" t="str">
            <v>SUR</v>
          </cell>
          <cell r="W1121" t="str">
            <v>COMPLETADO</v>
          </cell>
          <cell r="X1121" t="str">
            <v>TALLER</v>
          </cell>
          <cell r="Y1121">
            <v>42836</v>
          </cell>
          <cell r="Z1121">
            <v>451</v>
          </cell>
          <cell r="AA1121" t="str">
            <v>M010</v>
          </cell>
          <cell r="AD1121" t="str">
            <v>MERIDA/SAN PEDRO UXMAL</v>
          </cell>
          <cell r="AE1121" t="str">
            <v>YUC</v>
          </cell>
          <cell r="AF1121" t="str">
            <v>MX</v>
          </cell>
          <cell r="AG1121" t="str">
            <v>10415918</v>
          </cell>
          <cell r="AH1121" t="str">
            <v>MATILDE CAUICH CANCHE</v>
          </cell>
          <cell r="AI1121" t="str">
            <v>CALLE 36 # 345-A</v>
          </cell>
          <cell r="AJ1121" t="str">
            <v>9995126398</v>
          </cell>
          <cell r="AK1121">
            <v>0</v>
          </cell>
          <cell r="AL1121" t="str">
            <v>97854</v>
          </cell>
          <cell r="AM1121" t="str">
            <v>20/04/2017 02 : 06 ARANTXA.MON : TCF120/04/2017 02 : 06 ARANTXA.MON : NP519/04/2017 06 : 09 RODRIGUEZ ERICK : DGR: DOCUMENTO VALIDO18/04/2017 06 : 48 ARANTXA.MON : SIN DOCUMENTOS14/04/2017 08 : 41 201470 : P1A: T190930/PANEL OC-1009650 SE SOLICITA ELDIA 13/04/2017 P130417L10P112/04/2017 06 : 58 SEMIRAMIS.M : ODSWTPRD/ULTRAHOGAREQUIPO EN CSA</v>
          </cell>
          <cell r="AN1121" t="str">
            <v>3TE32G153442</v>
          </cell>
          <cell r="AO1121" t="str">
            <v>Básica</v>
          </cell>
          <cell r="AP1121" t="str">
            <v>Hisense</v>
          </cell>
          <cell r="AQ1121" t="str">
            <v>Opera</v>
          </cell>
          <cell r="AR1121" t="str">
            <v>HD 1366 X 768</v>
          </cell>
          <cell r="AS1121" t="str">
            <v>3TE32G154773G154773M010</v>
          </cell>
          <cell r="AT1121">
            <v>2</v>
          </cell>
          <cell r="AU1121" t="str">
            <v>32H3B1</v>
          </cell>
          <cell r="AV1121" t="str">
            <v>3TE32G154773</v>
          </cell>
          <cell r="AW1121" t="str">
            <v>G154773</v>
          </cell>
          <cell r="AX1121" t="str">
            <v>M010</v>
          </cell>
          <cell r="AY1121">
            <v>74012441</v>
          </cell>
          <cell r="AZ1121">
            <v>51013367</v>
          </cell>
          <cell r="BA1121">
            <v>80146622</v>
          </cell>
        </row>
        <row r="1122">
          <cell r="D1122">
            <v>60310389</v>
          </cell>
          <cell r="E1122" t="str">
            <v>B</v>
          </cell>
          <cell r="F1122" t="str">
            <v>FRIGOBAR</v>
          </cell>
          <cell r="G1122" t="str">
            <v>JORGE SANDOVAL</v>
          </cell>
          <cell r="H1122" t="str">
            <v>C. 59 # 1040 X 124 Y 132                                FRAC. LAS AMERICAS                         MERIDA, YUCATAN</v>
          </cell>
          <cell r="I1122">
            <v>9992070417</v>
          </cell>
          <cell r="J1122" t="str">
            <v>HISENSE</v>
          </cell>
          <cell r="K1122" t="str">
            <v>RR31D6DLX</v>
          </cell>
          <cell r="L1122" t="str">
            <v>1B0087Z0000JBHOMNE12196</v>
          </cell>
          <cell r="M1122" t="str">
            <v>6283 9809 4418 7672 5285 22</v>
          </cell>
          <cell r="N1122">
            <v>2690</v>
          </cell>
          <cell r="O1122">
            <v>42664</v>
          </cell>
          <cell r="P1122">
            <v>42768</v>
          </cell>
          <cell r="Q1122">
            <v>201470</v>
          </cell>
          <cell r="R1122" t="str">
            <v>INTERVENCION DE REFRIGERANTE R600   CF:09/02/2017 00 : 08  SERGIO.FER : TCF1</v>
          </cell>
          <cell r="S1122" t="str">
            <v/>
          </cell>
          <cell r="T1122" t="str">
            <v xml:space="preserve">       Martha I. López Martín     </v>
          </cell>
          <cell r="U1122" t="str">
            <v>2017-04-21</v>
          </cell>
          <cell r="V1122" t="str">
            <v>SUR</v>
          </cell>
          <cell r="W1122" t="str">
            <v>COMPLETADO</v>
          </cell>
          <cell r="X1122" t="str">
            <v>TALLER</v>
          </cell>
          <cell r="Y1122">
            <v>42765</v>
          </cell>
          <cell r="Z1122">
            <v>101</v>
          </cell>
          <cell r="AA1122" t="str">
            <v>M010</v>
          </cell>
          <cell r="AD1122" t="str">
            <v>MERIDA/FRACC LAS AMERICAS</v>
          </cell>
          <cell r="AE1122" t="str">
            <v>YUC</v>
          </cell>
          <cell r="AF1122" t="str">
            <v>MX</v>
          </cell>
          <cell r="AG1122" t="str">
            <v>10410944</v>
          </cell>
          <cell r="AH1122" t="str">
            <v>JORGE SANDOVAL</v>
          </cell>
          <cell r="AI1122" t="str">
            <v>1040 CALLE 59</v>
          </cell>
          <cell r="AJ1122" t="str">
            <v>6882660</v>
          </cell>
          <cell r="AK1122" t="str">
            <v>9992070417</v>
          </cell>
          <cell r="AL1122" t="str">
            <v>97302</v>
          </cell>
          <cell r="AM1122" t="str">
            <v>23/02/2017 06 : 11 MARCO.DIAZ : TCF1PU CTE FINAL23/02/2017 06 : 10 MARCO.DIAZ : TCF1DR09/02/2017 00 : 08 SERGIO.FER : TCF109/02/2017 00 : 08 SERGIO.FER : TCFT - Intervención de línea derefrigerante R60004/02/2017 04 : 07 201470 : SE ADJUNTA REPORTE03/02/2017 23 : 46 201470 : V1: SE REVISO EQUIPO Y SE ENCONTRO DAÑO ENEL COMPRESOR. SE CONSULTARA CON EL AREA DE ING.01/02/2017 07 : 00 FABIOLA.BON : V1P28/01/2017 00 : 03 ALAN.FABIAN : ODSMAILRD%ESQESQ CON 132</v>
          </cell>
          <cell r="AN1122" t="str">
            <v>1B0087Z0000J</v>
          </cell>
          <cell r="AO1122" t="e">
            <v>#N/A</v>
          </cell>
          <cell r="AP1122" t="e">
            <v>#N/A</v>
          </cell>
          <cell r="AQ1122" t="e">
            <v>#N/A</v>
          </cell>
          <cell r="AR1122" t="e">
            <v>#N/A</v>
          </cell>
          <cell r="AS1122" t="str">
            <v/>
          </cell>
          <cell r="AT1122" t="e">
            <v>#N/A</v>
          </cell>
          <cell r="AY1122">
            <v>74012443</v>
          </cell>
          <cell r="AZ1122">
            <v>51013369</v>
          </cell>
          <cell r="BA1122">
            <v>80146623</v>
          </cell>
        </row>
        <row r="1123">
          <cell r="D1123">
            <v>60312093</v>
          </cell>
          <cell r="E1123" t="str">
            <v>A</v>
          </cell>
          <cell r="F1123" t="str">
            <v>LAVADORA</v>
          </cell>
          <cell r="G1123" t="str">
            <v>ALEJANDRA HERNANDEZ</v>
          </cell>
          <cell r="H1123" t="str">
            <v>C. 100-1 # 139-J X 51 Y 53                      FRAC. LAS AMERICAS                    MERIDA, YUCATAN</v>
          </cell>
          <cell r="I1123">
            <v>9991547008</v>
          </cell>
          <cell r="J1123" t="str">
            <v>HISENSE</v>
          </cell>
          <cell r="K1123" t="str">
            <v>WSA1102PR</v>
          </cell>
          <cell r="L1123" t="str">
            <v>1WG8001AZABW0JFZF170342</v>
          </cell>
          <cell r="M1123" t="str">
            <v>4080 1763 9880 6238 0886 87</v>
          </cell>
          <cell r="N1123">
            <v>2490</v>
          </cell>
          <cell r="O1123">
            <v>42454</v>
          </cell>
          <cell r="P1123">
            <v>42799</v>
          </cell>
          <cell r="Q1123">
            <v>201470</v>
          </cell>
          <cell r="R1123" t="str">
            <v>FALTA DE REFACCIONES WA0057Z06TST01/TINA CENTRIFUGADO OC-1008255   CF:15/03/2017 07 : 11  JORGE.VAZ : NP5</v>
          </cell>
          <cell r="S1123" t="str">
            <v/>
          </cell>
          <cell r="T1123" t="str">
            <v xml:space="preserve">       Martha I. López Martín     </v>
          </cell>
          <cell r="U1123" t="str">
            <v>2017-04-21</v>
          </cell>
          <cell r="V1123" t="str">
            <v>SUR</v>
          </cell>
          <cell r="W1123" t="str">
            <v>COMPLETADO</v>
          </cell>
          <cell r="X1123" t="str">
            <v>TALLER</v>
          </cell>
          <cell r="Y1123">
            <v>42787</v>
          </cell>
          <cell r="Z1123">
            <v>333</v>
          </cell>
          <cell r="AA1123" t="str">
            <v>M010</v>
          </cell>
          <cell r="AD1123" t="str">
            <v>Merida/Fracc. Las Americas</v>
          </cell>
          <cell r="AE1123" t="str">
            <v>YUC</v>
          </cell>
          <cell r="AF1123" t="str">
            <v>MX</v>
          </cell>
          <cell r="AG1123" t="str">
            <v>10411876</v>
          </cell>
          <cell r="AH1123" t="str">
            <v>ALEJANDRA HERNANDEZ</v>
          </cell>
          <cell r="AI1123" t="str">
            <v>Calle 100-1</v>
          </cell>
          <cell r="AJ1123" t="str">
            <v>99-91-54-70-08</v>
          </cell>
          <cell r="AK1123">
            <v>0</v>
          </cell>
          <cell r="AL1123" t="str">
            <v>97302</v>
          </cell>
          <cell r="AM1123" t="str">
            <v>30/03/2017 23 : 59 MARCO.DIAZ : TCF1PU CLIENTE CONFIRMA BERENICE MOA.JESSICA O30/03/2017 23 : 57 MARCO.DIAZ : TCF1. JESSICA O15/03/2017 07 : 12 JORGE.VAZ : TCF115/03/2017 07 : 11 JORGE.VAZ : NP514/03/2017 04 : 02 RODRIGUEZ ERICK : DGR: DOCUMENTO VALIDO, SE ADJUNTOPOLIZA LLENADA07/03/2017 07 : 35 201470 : WA0057Z06TST01/TINA CENTRIFUGADO OC-1008255SE SOLICITA EL DIA 06/03/2017 P060317L10P207/03/2017 03 : 43 FABIOLA.BON : seg: solicitar refaccion03/03/2017 06 : 12 FABIOLA.BON : SEG: SOLICITAR REFACCION02/03/2017 08 : 11 FABIOLA.BON : SEG: SE SOLICITA A TALLER OC01/03/2017 02 : 53 SERGIO.FER : ST2 - Se autoriza reparación, solicitarpartes.28/02/2017 01 : 18 RODRIGUEZ ERICK : DGR: DOCUMENTO VALIDO, TICKET SECOMPLEMENTA CON POLIZA SELLADA24/02/2017 02 : 45 201470 : SE ADJUNTARON LOS DOCUMENTOS QUE ENTREGO ENCLIENTE.23/02/2017 02 : 04 201470 : SE ADJUNTA REPORTE TECNICO22/02/2017 10 : 08 201470 : V1: SE REVISO EQUIPO Y SE ENCONTRO LA TINAROTA, SE REALIZARA REPORTE TECNICO.11/02/2017 06 : 39 BRENDA.MORA : ODSWTPENTRE 51 A Y 53EN LA ESQUINA HAY UN OXXO Y ENFRENTE HAY PARQUEPENÚLTIMA CASA DE LA CUADRA</v>
          </cell>
          <cell r="AN1123" t="str">
            <v>GWE011WJB002</v>
          </cell>
          <cell r="AO1123" t="e">
            <v>#N/A</v>
          </cell>
          <cell r="AP1123" t="e">
            <v>#N/A</v>
          </cell>
          <cell r="AQ1123" t="e">
            <v>#N/A</v>
          </cell>
          <cell r="AR1123" t="e">
            <v>#N/A</v>
          </cell>
          <cell r="AS1123" t="str">
            <v>GWE014WJB003WH0HPM010</v>
          </cell>
          <cell r="AT1123">
            <v>3</v>
          </cell>
          <cell r="AU1123" t="str">
            <v>WSA1401P</v>
          </cell>
          <cell r="AV1123" t="str">
            <v>GWE014WJB003</v>
          </cell>
          <cell r="AW1123" t="str">
            <v>WH0HP</v>
          </cell>
          <cell r="AX1123" t="str">
            <v>M010</v>
          </cell>
          <cell r="AY1123">
            <v>74012444</v>
          </cell>
          <cell r="AZ1123">
            <v>51013370</v>
          </cell>
          <cell r="BA1123">
            <v>80146624</v>
          </cell>
        </row>
        <row r="1124">
          <cell r="D1124">
            <v>60312751</v>
          </cell>
          <cell r="E1124" t="str">
            <v>A</v>
          </cell>
          <cell r="F1124" t="str">
            <v>TV</v>
          </cell>
          <cell r="G1124" t="str">
            <v>JOSE LUIS RIESTRA CHAN</v>
          </cell>
          <cell r="H1124" t="str">
            <v>C. 20 # 96 X 13 Y 15                                CENTRO                                          BUCTZOTZ, YUCATAN</v>
          </cell>
          <cell r="I1124">
            <v>9911150100</v>
          </cell>
          <cell r="J1124" t="str">
            <v>HISENSE</v>
          </cell>
          <cell r="K1124" t="str">
            <v>40K20D</v>
          </cell>
          <cell r="L1124" t="str">
            <v>40G144577H01961</v>
          </cell>
          <cell r="M1124" t="str">
            <v>CARTA FACTURA</v>
          </cell>
          <cell r="N1124" t="str">
            <v>S/COSTO</v>
          </cell>
          <cell r="O1124">
            <v>42574</v>
          </cell>
          <cell r="P1124">
            <v>42789</v>
          </cell>
          <cell r="Q1124">
            <v>201470</v>
          </cell>
          <cell r="R1124" t="str">
            <v>FALTA DE REFACCIONES T172750/PANEL OC-1007898   CF:01/03/2017 02 : 38  ERNESTO.HERN : NP5</v>
          </cell>
          <cell r="S1124" t="str">
            <v/>
          </cell>
          <cell r="T1124" t="str">
            <v xml:space="preserve">       Martha I. López Martín     </v>
          </cell>
          <cell r="U1124" t="str">
            <v>2017-04-21</v>
          </cell>
          <cell r="V1124" t="str">
            <v>SUR</v>
          </cell>
          <cell r="W1124" t="str">
            <v>COMPLETADO</v>
          </cell>
          <cell r="X1124" t="str">
            <v>TALLER</v>
          </cell>
          <cell r="Y1124">
            <v>42789</v>
          </cell>
          <cell r="Z1124">
            <v>215</v>
          </cell>
          <cell r="AA1124" t="str">
            <v>M010</v>
          </cell>
          <cell r="AD1124" t="str">
            <v>Centro/Buctzotz</v>
          </cell>
          <cell r="AE1124" t="str">
            <v>YUC</v>
          </cell>
          <cell r="AF1124" t="str">
            <v>MX</v>
          </cell>
          <cell r="AG1124" t="str">
            <v>10413114</v>
          </cell>
          <cell r="AH1124" t="str">
            <v>JOSE LUIS RIESTRA CHAN</v>
          </cell>
          <cell r="AI1124" t="str">
            <v>96 20</v>
          </cell>
          <cell r="AJ1124" t="str">
            <v>9911150100</v>
          </cell>
          <cell r="AK1124">
            <v>0</v>
          </cell>
          <cell r="AL1124" t="str">
            <v>97620</v>
          </cell>
          <cell r="AM1124" t="str">
            <v>08/04/2017 05 : 18 BRENDA.MORA : CSCSe le comenta al cliente que su equipo se estará enviando aprox. en 10días.14/03/2017 08 : 04 SEMIRAMIS.M : CSCCte se comunica para saber el estatus del equipo se les menciona sobreun cambio físico en un tiempo estimado de 20 a 22 días hábiles14/03/2017 06 : 36 MARCO.DIAZ : TCF1PU CTE FINAL01/03/2017 02 : 38 ERNESTO.HERN : TCF101/03/2017 02 : 38 ERNESTO.HERN : NP525/02/2017 02 : 20 201470 : P1A: T172750/PANEL OC-1007898 SE SOLICITA ELDIA 24/02/2017 P240217L10P124/02/2017 06 : 54 ANA.ROSA : KMA:198$396.0024/02/2017 06 : 40 201470 : KMS : 198 KM VIAJE REDONDO. EN ESPERA DE LAAUTORIZACION DEL KM24/02/2017 01 : 43 ADRIANA.SAN : ODSWTPRD% 13 Y 15</v>
          </cell>
          <cell r="AN1124" t="str">
            <v>3TE40G134207</v>
          </cell>
          <cell r="AO1124" t="str">
            <v>Básica</v>
          </cell>
          <cell r="AP1124" t="str">
            <v>Hisense</v>
          </cell>
          <cell r="AQ1124" t="str">
            <v>Opera</v>
          </cell>
          <cell r="AR1124" t="str">
            <v>FHD 1920 x 1080</v>
          </cell>
          <cell r="AS1124" t="str">
            <v/>
          </cell>
          <cell r="AT1124" t="e">
            <v>#N/A</v>
          </cell>
          <cell r="AY1124">
            <v>74012453</v>
          </cell>
          <cell r="AZ1124">
            <v>51013379</v>
          </cell>
          <cell r="BA1124">
            <v>80146564</v>
          </cell>
        </row>
        <row r="1125">
          <cell r="D1125">
            <v>60313303</v>
          </cell>
          <cell r="E1125" t="str">
            <v>B</v>
          </cell>
          <cell r="F1125" t="str">
            <v>FRIGOBAR</v>
          </cell>
          <cell r="G1125" t="str">
            <v>CECILIA VILLALOBOS</v>
          </cell>
          <cell r="H1125" t="str">
            <v>C. 27 # 244 X 38                                      GARCIA GINERES                                MERIDA, YUCATAN</v>
          </cell>
          <cell r="I1125">
            <v>9993516716</v>
          </cell>
          <cell r="J1125" t="str">
            <v>HISENSE</v>
          </cell>
          <cell r="K1125" t="str">
            <v>RR31D6DLX</v>
          </cell>
          <cell r="L1125" t="str">
            <v>1B0087Z0000JJHOMME12454</v>
          </cell>
          <cell r="M1125" t="str">
            <v xml:space="preserve">POLIZA </v>
          </cell>
          <cell r="N1125" t="str">
            <v>S/COSTO</v>
          </cell>
          <cell r="O1125">
            <v>42610</v>
          </cell>
          <cell r="P1125">
            <v>42802</v>
          </cell>
          <cell r="Q1125">
            <v>201470</v>
          </cell>
          <cell r="R1125" t="str">
            <v>INTERVENCION DE REFRIGERANTE R600   CF:09/03/2017 00 : 55  ROGER.R : TCFT</v>
          </cell>
          <cell r="S1125" t="str">
            <v/>
          </cell>
          <cell r="T1125" t="str">
            <v xml:space="preserve">       Martha I. López Martín     </v>
          </cell>
          <cell r="U1125" t="str">
            <v>2017-04-21</v>
          </cell>
          <cell r="V1125" t="str">
            <v>SUR</v>
          </cell>
          <cell r="W1125" t="str">
            <v>COMPLETADO</v>
          </cell>
          <cell r="X1125" t="str">
            <v>TALLER</v>
          </cell>
          <cell r="Y1125">
            <v>42800</v>
          </cell>
          <cell r="Z1125">
            <v>190</v>
          </cell>
          <cell r="AA1125" t="str">
            <v>M010</v>
          </cell>
          <cell r="AD1125" t="str">
            <v>Merida/Garcia ginedess</v>
          </cell>
          <cell r="AE1125" t="str">
            <v>YUC</v>
          </cell>
          <cell r="AF1125" t="str">
            <v>MX</v>
          </cell>
          <cell r="AG1125" t="str">
            <v>10413275</v>
          </cell>
          <cell r="AH1125" t="str">
            <v>CECILIA VILLALOBOS</v>
          </cell>
          <cell r="AI1125" t="str">
            <v>Calle 27 num 244</v>
          </cell>
          <cell r="AJ1125" t="str">
            <v>9993516716</v>
          </cell>
          <cell r="AK1125">
            <v>0</v>
          </cell>
          <cell r="AL1125" t="str">
            <v>97060</v>
          </cell>
          <cell r="AM1125" t="str">
            <v>14/03/2017 06 : 38 MARCO.DIAZ : TCF1PU CTE FINAL09/03/2017 00 : 56 ROGER.R : TCF109/03/2017 00 : 55 ROGER.R : TCFT - Intervención de línea derefrigerante R60009/03/2017 00 : 10 201470 : SE ADJUNTA EL REPORTE TECNICO.08/03/2017 05 : 28 201470 : V1: SE REVISO EQUIPO Y SE ENCONTRO DAÑADO ELCOMPRESOR. SE REALIZARA REPORTE TECNICO DEBIDO A QUE POREL TIPO DE REFRIGERANTE HASTA EL DIA DE HOY NO SE REPARAN. ( GAS MUYBOLATIL )08/03/2017 00 : 01 201470 : TECNICOS EN RUTA, VISITA AGENDADAPREBIAMENTE.28/02/2017 00 : 45 ANA.ROSA : ODSWTPRDESQUINA CALLE 28</v>
          </cell>
          <cell r="AN1125" t="str">
            <v>1B0087Z0000J</v>
          </cell>
          <cell r="AO1125" t="e">
            <v>#N/A</v>
          </cell>
          <cell r="AP1125" t="e">
            <v>#N/A</v>
          </cell>
          <cell r="AQ1125" t="e">
            <v>#N/A</v>
          </cell>
          <cell r="AR1125" t="e">
            <v>#N/A</v>
          </cell>
          <cell r="AS1125" t="str">
            <v/>
          </cell>
          <cell r="AT1125" t="e">
            <v>#N/A</v>
          </cell>
          <cell r="AY1125">
            <v>74012452</v>
          </cell>
          <cell r="AZ1125">
            <v>51013378</v>
          </cell>
          <cell r="BA1125">
            <v>80146566</v>
          </cell>
        </row>
        <row r="1126">
          <cell r="D1126">
            <v>60316439</v>
          </cell>
          <cell r="E1126" t="str">
            <v xml:space="preserve">A   </v>
          </cell>
          <cell r="F1126" t="str">
            <v>TV</v>
          </cell>
          <cell r="G1126" t="str">
            <v>Arturo Mejia</v>
          </cell>
          <cell r="H1126" t="str">
            <v>Mexicalzingo/San Jose
Privada de EmilianoZapata
6</v>
          </cell>
          <cell r="I1126" t="str">
            <v xml:space="preserve"> 7222630330 7221609618</v>
          </cell>
          <cell r="J1126" t="str">
            <v>HISENSE</v>
          </cell>
          <cell r="K1126" t="str">
            <v>50K20DW</v>
          </cell>
          <cell r="L1126" t="str">
            <v>50G143292H06834</v>
          </cell>
          <cell r="M1126">
            <v>9.2300765918764099E+21</v>
          </cell>
          <cell r="N1126">
            <v>8390</v>
          </cell>
          <cell r="O1126">
            <v>42088</v>
          </cell>
          <cell r="P1126">
            <v>42759</v>
          </cell>
          <cell r="Q1126">
            <v>201612</v>
          </cell>
          <cell r="R1126" t="str">
            <v>DEMORA EN LLEGADA DE REFACION:
27/04/2017 00 : 51 201612 : P1_T 173331 PANEL _OC-1010024 EN ESPERA DEREFACION SOLICITADA NAC 26/04/2017</v>
          </cell>
          <cell r="S1126" t="str">
            <v>EQUIPO RECOLECTADO EN TALLER   NO SE REC</v>
          </cell>
          <cell r="T1126" t="str">
            <v xml:space="preserve"> ADRIANA BONIFACIO REYES          </v>
          </cell>
          <cell r="U1126" t="str">
            <v>2017</v>
          </cell>
          <cell r="V1126" t="str">
            <v>CENTRO</v>
          </cell>
          <cell r="W1126" t="str">
            <v>COMPLETADO</v>
          </cell>
          <cell r="X1126" t="str">
            <v>TALLER</v>
          </cell>
          <cell r="Y1126">
            <v>42845</v>
          </cell>
          <cell r="Z1126">
            <v>757</v>
          </cell>
          <cell r="AA1126" t="str">
            <v>M010</v>
          </cell>
          <cell r="AD1126" t="str">
            <v>Mexicalzingo/San Jose</v>
          </cell>
          <cell r="AE1126" t="str">
            <v>MEX</v>
          </cell>
          <cell r="AF1126" t="str">
            <v>MX</v>
          </cell>
          <cell r="AG1126" t="str">
            <v>10416254</v>
          </cell>
          <cell r="AH1126" t="str">
            <v>ARTURO MEJIA</v>
          </cell>
          <cell r="AI1126" t="str">
            <v>6 Privada de EmilianoZapata</v>
          </cell>
          <cell r="AJ1126" t="str">
            <v>7222630330</v>
          </cell>
          <cell r="AK1126" t="str">
            <v>7221609618</v>
          </cell>
          <cell r="AL1126" t="str">
            <v>52180</v>
          </cell>
          <cell r="AM1126" t="str">
            <v>03/05/2017 01 : 19 GABRIELA.B : CSCse le explica proceso de cf de 20 días hab aproximadamente28/04/2017 08 : 04 ARANTXA.MON : TCF128/04/2017 08 : 04 ARANTXA.MON : Se autoriza NP5; numero de serie yticket TELMEX correcto27/04/2017 00 : 51 201612 : P1_T 173331 PANEL _OC-1010024 EN ESPERA DEREFACION SOLICITADA NAC 26/04/201727/04/2017 00 : 50 201612 : NO ME PERMITE ADJUNATR FORMATO PARASOLICITUD DE PANEL NAC 26/04/201723/04/2017 01 : 55 201612 : EQ RECOLECTADO EN BANCO DE TRABAJO NAC22/04/201721/04/2017 02 : 30 201612 : V1_SE RECIBE SERVICIO21/04/2017 00 : 12 GABRIELA.B : ODSWTP20/04/2017 00 : 38 GABRIELA.B : RD % REVOLUCIÓN Y FRANCISCO VILLAKMA</v>
          </cell>
          <cell r="AN1126" t="str">
            <v>1TE50B8NUSCB</v>
          </cell>
          <cell r="AO1126" t="str">
            <v>Smart</v>
          </cell>
          <cell r="AP1126" t="str">
            <v>Hisense</v>
          </cell>
          <cell r="AQ1126" t="str">
            <v>Opera</v>
          </cell>
          <cell r="AR1126" t="str">
            <v>FHD 1920 x 1080</v>
          </cell>
          <cell r="AS1126" t="str">
            <v>3TE50G165140G165140M010</v>
          </cell>
          <cell r="AT1126">
            <v>164</v>
          </cell>
          <cell r="AU1126" t="str">
            <v>50H7GB</v>
          </cell>
          <cell r="AV1126" t="str">
            <v>3TE50G165140</v>
          </cell>
          <cell r="AW1126" t="str">
            <v>G165140</v>
          </cell>
          <cell r="AX1126" t="str">
            <v>M010</v>
          </cell>
          <cell r="AY1126">
            <v>74012451</v>
          </cell>
          <cell r="AZ1126">
            <v>51013377</v>
          </cell>
          <cell r="BA1126">
            <v>80146568</v>
          </cell>
        </row>
        <row r="1127">
          <cell r="D1127">
            <v>60316872</v>
          </cell>
          <cell r="E1127" t="str">
            <v xml:space="preserve">A   </v>
          </cell>
          <cell r="F1127" t="str">
            <v>TV</v>
          </cell>
          <cell r="G1127" t="str">
            <v xml:space="preserve">JOSE TOMAS PEREZ </v>
          </cell>
          <cell r="H1127" t="str">
            <v xml:space="preserve">10 DE LOS LAGOS UNIDAD NUEVOS HORIZONTES HUAMANTLA TLAXCALA </v>
          </cell>
          <cell r="I1127">
            <v>2471222848</v>
          </cell>
          <cell r="J1127" t="str">
            <v>HISENSE</v>
          </cell>
          <cell r="K1127" t="str">
            <v>40K20DW</v>
          </cell>
          <cell r="L1127" t="str">
            <v>40G144840H03256</v>
          </cell>
          <cell r="M1127">
            <v>56830</v>
          </cell>
          <cell r="N1127">
            <v>9998.42</v>
          </cell>
          <cell r="O1127">
            <v>42592</v>
          </cell>
          <cell r="P1127">
            <v>42851</v>
          </cell>
          <cell r="Q1127">
            <v>201074</v>
          </cell>
          <cell r="R1127">
            <v>0</v>
          </cell>
          <cell r="S1127" t="str">
            <v>EQUIPO SIN BASE Y SIN ACCESORIOS</v>
          </cell>
          <cell r="T1127" t="str">
            <v xml:space="preserve"> ALMA JUAREZ                      </v>
          </cell>
          <cell r="U1127" t="str">
            <v>2017-05-04</v>
          </cell>
          <cell r="V1127" t="str">
            <v>CENTRO</v>
          </cell>
          <cell r="W1127" t="str">
            <v>COMPLETADO</v>
          </cell>
          <cell r="X1127" t="str">
            <v>TALLER</v>
          </cell>
          <cell r="Y1127">
            <v>42849</v>
          </cell>
          <cell r="Z1127">
            <v>257</v>
          </cell>
          <cell r="AA1127" t="str">
            <v>M010</v>
          </cell>
          <cell r="AD1127" t="str">
            <v>Huamantla/Unidad nuevos horizontes</v>
          </cell>
          <cell r="AE1127" t="str">
            <v>TLX</v>
          </cell>
          <cell r="AF1127" t="str">
            <v>MX</v>
          </cell>
          <cell r="AG1127" t="str">
            <v>10416759</v>
          </cell>
          <cell r="AH1127" t="str">
            <v>JOSÉ TOMAS PÉREZ</v>
          </cell>
          <cell r="AI1127" t="str">
            <v>10 De los lagos</v>
          </cell>
          <cell r="AJ1127" t="str">
            <v>2471037978</v>
          </cell>
          <cell r="AK1127" t="str">
            <v>2471037978</v>
          </cell>
          <cell r="AL1127" t="str">
            <v>90500</v>
          </cell>
          <cell r="AM1127" t="str">
            <v>28/04/2017 08 : 35 ARANTXA.MON : TCF128/04/2017 08 : 34 ARANTXA.MON : Se autoriza NP5; numero de serie yticket TELMEX correcto27/04/2017 02 : 55 201074 : P1: T179489 PCB MAIN OC-101003926/04/2017 22 : 59 201074 : V1: 260417 DE 11:00 A 14.00 PM26/04/2017 00 : 14 MA.ISABEL : SEG: SE NOTIFICA AL CSA QUE NO LA HARECIBIDO25/04/2017 00 : 04 GERARDO.GRA : ODSWTP ELABORADA POR EMC*RD% PRIV. DE LOS ARROYOS Y PRIV. DE LA SIERRA</v>
          </cell>
          <cell r="AN1127" t="str">
            <v>3TE40A144716</v>
          </cell>
          <cell r="AO1127" t="str">
            <v>Smart</v>
          </cell>
          <cell r="AP1127" t="str">
            <v>Hisense</v>
          </cell>
          <cell r="AQ1127" t="str">
            <v>Opera</v>
          </cell>
          <cell r="AR1127" t="str">
            <v>FHD 1920 x 1080</v>
          </cell>
          <cell r="AS1127" t="str">
            <v>3TE40G154775G154775M010</v>
          </cell>
          <cell r="AT1127">
            <v>5</v>
          </cell>
          <cell r="AU1127" t="str">
            <v>40H5B</v>
          </cell>
          <cell r="AV1127" t="str">
            <v>3TE40G154775</v>
          </cell>
          <cell r="AW1127" t="str">
            <v>G154775</v>
          </cell>
          <cell r="AX1127" t="str">
            <v>M010</v>
          </cell>
          <cell r="AY1127">
            <v>74012450</v>
          </cell>
          <cell r="AZ1127">
            <v>51013376</v>
          </cell>
          <cell r="BA1127">
            <v>80146570</v>
          </cell>
        </row>
        <row r="1128">
          <cell r="D1128">
            <v>60317188</v>
          </cell>
          <cell r="E1128" t="str">
            <v xml:space="preserve">A   </v>
          </cell>
          <cell r="F1128" t="str">
            <v>TV</v>
          </cell>
          <cell r="G1128" t="str">
            <v>IRINA MATA MARQUEZ</v>
          </cell>
          <cell r="H1128" t="str">
            <v xml:space="preserve">CUSTODIA Nº4, LOMA BONITA TLAXCALA </v>
          </cell>
          <cell r="I1128" t="str">
            <v>246 142 92 68</v>
          </cell>
          <cell r="J1128" t="str">
            <v>HISENSE</v>
          </cell>
          <cell r="K1128" t="str">
            <v>50K20DW</v>
          </cell>
          <cell r="L1128" t="str">
            <v>50G144844H130</v>
          </cell>
          <cell r="M1128">
            <v>126088</v>
          </cell>
          <cell r="N1128">
            <v>10120.68</v>
          </cell>
          <cell r="O1128">
            <v>42101</v>
          </cell>
          <cell r="P1128">
            <v>42856</v>
          </cell>
          <cell r="Q1128">
            <v>201074</v>
          </cell>
          <cell r="R1128">
            <v>0</v>
          </cell>
          <cell r="S1128" t="str">
            <v>EQUIPO SIN BASE Y SIN ACCESORIOS</v>
          </cell>
          <cell r="T1128" t="str">
            <v xml:space="preserve"> ALMA JUAREZ                      </v>
          </cell>
          <cell r="U1128" t="str">
            <v>2017-05-04</v>
          </cell>
          <cell r="V1128" t="str">
            <v>CENTRO</v>
          </cell>
          <cell r="W1128" t="str">
            <v>COMPLETADO</v>
          </cell>
          <cell r="X1128" t="str">
            <v>TALLER</v>
          </cell>
          <cell r="Y1128">
            <v>42852</v>
          </cell>
          <cell r="Z1128">
            <v>751</v>
          </cell>
          <cell r="AA1128" t="str">
            <v>M010</v>
          </cell>
          <cell r="AD1128" t="str">
            <v>Tlaxcala/Loma bonita</v>
          </cell>
          <cell r="AE1128" t="str">
            <v>TLX</v>
          </cell>
          <cell r="AF1128" t="str">
            <v>MX</v>
          </cell>
          <cell r="AG1128" t="str">
            <v>10416974</v>
          </cell>
          <cell r="AH1128" t="str">
            <v>IRINA MATA MARQUES</v>
          </cell>
          <cell r="AI1128" t="str">
            <v>Custodia num 4</v>
          </cell>
          <cell r="AJ1128" t="str">
            <v>2461429268</v>
          </cell>
          <cell r="AK1128">
            <v>0</v>
          </cell>
          <cell r="AL1128" t="str">
            <v>90090</v>
          </cell>
          <cell r="AM1128" t="str">
            <v>03/05/2017 07 : 39 ARANTXA.MON : TCF103/05/2017 07 : 39 ARANTXA.MON : Se autoriza NP5; numero de serie yticket correcto03/05/2017 00 : 08 201074 : P1: T173331 PANEL OC-101022528/04/2017 05 : 57 201074 : V1: 280417 DE 12: 00 A 14:0026/04/2017 22 : 49 ANA.ROSA : ODSWTPRDARQUITECTO Y ALFARERO</v>
          </cell>
          <cell r="AN1128" t="str">
            <v>3TE50G143064</v>
          </cell>
          <cell r="AO1128" t="str">
            <v>Smart</v>
          </cell>
          <cell r="AP1128" t="str">
            <v>Hisense</v>
          </cell>
          <cell r="AQ1128" t="str">
            <v>Opera</v>
          </cell>
          <cell r="AR1128" t="str">
            <v>FHD 1920 x 1080</v>
          </cell>
          <cell r="AS1128" t="str">
            <v>3TE50G165140G165140M010</v>
          </cell>
          <cell r="AT1128">
            <v>164</v>
          </cell>
          <cell r="AU1128" t="str">
            <v>50H7GB</v>
          </cell>
          <cell r="AV1128" t="str">
            <v>3TE50G165140</v>
          </cell>
          <cell r="AW1128" t="str">
            <v>G165140</v>
          </cell>
          <cell r="AX1128" t="str">
            <v>M010</v>
          </cell>
          <cell r="AY1128">
            <v>74012449</v>
          </cell>
          <cell r="AZ1128">
            <v>51013375</v>
          </cell>
          <cell r="BA1128">
            <v>80146572</v>
          </cell>
        </row>
        <row r="1129">
          <cell r="D1129">
            <v>60315905</v>
          </cell>
          <cell r="E1129" t="str">
            <v xml:space="preserve">A   </v>
          </cell>
          <cell r="F1129" t="str">
            <v>TV</v>
          </cell>
          <cell r="G1129" t="str">
            <v>SOTO RUIZ ALFREDO</v>
          </cell>
          <cell r="H1129" t="str">
            <v>AHOME/FOVISSTE 3</v>
          </cell>
          <cell r="I1129">
            <v>6682013184</v>
          </cell>
          <cell r="J1129" t="str">
            <v>HISENSE</v>
          </cell>
          <cell r="K1129" t="str">
            <v>50K20DW</v>
          </cell>
          <cell r="L1129" t="str">
            <v>50G143291H16233</v>
          </cell>
          <cell r="M1129" t="str">
            <v>POLIZA</v>
          </cell>
          <cell r="N1129">
            <v>0</v>
          </cell>
          <cell r="O1129">
            <v>42185</v>
          </cell>
          <cell r="P1129">
            <v>42850</v>
          </cell>
          <cell r="Q1129">
            <v>201018</v>
          </cell>
          <cell r="R1129" t="str">
            <v>PZA NO DISPONIBLE</v>
          </cell>
          <cell r="S1129" t="str">
            <v/>
          </cell>
          <cell r="T1129" t="str">
            <v xml:space="preserve"> Rosa María Jaime Valdivia        </v>
          </cell>
          <cell r="U1129" t="str">
            <v>2017-05-04</v>
          </cell>
          <cell r="V1129" t="str">
            <v>NORTE</v>
          </cell>
          <cell r="W1129" t="str">
            <v>COMPLETADO</v>
          </cell>
          <cell r="X1129" t="str">
            <v>CLIENTE</v>
          </cell>
          <cell r="Y1129">
            <v>42837</v>
          </cell>
          <cell r="Z1129">
            <v>652</v>
          </cell>
          <cell r="AA1129" t="str">
            <v>M010</v>
          </cell>
          <cell r="AD1129" t="str">
            <v>Ahome/Fovisste 3</v>
          </cell>
          <cell r="AE1129" t="str">
            <v>SIN</v>
          </cell>
          <cell r="AF1129" t="str">
            <v>MX</v>
          </cell>
          <cell r="AG1129" t="str">
            <v>10414838</v>
          </cell>
          <cell r="AH1129" t="str">
            <v>ALFREDO SOTO RUIZ</v>
          </cell>
          <cell r="AI1129" t="str">
            <v>2247 Quimicos</v>
          </cell>
          <cell r="AJ1129" t="str">
            <v>6681184074</v>
          </cell>
          <cell r="AK1129">
            <v>0</v>
          </cell>
          <cell r="AL1129" t="str">
            <v>81230</v>
          </cell>
          <cell r="AM1129" t="str">
            <v>27/04/2017 08 : 09 ARANTXA.MON : TCF127/04/2017 08 : 09 ARANTXA.MON : Se autoriza NP5; numero de serie yticket correcto26/04/2017 02 : 51 201018 : CLIENTE SE REPORTO 25/04/17 SE REALIZAPEDIDO DE REFACCION LEDS DE PANEL OC-1009970 SE ANEXA FORMATORMA18/04/2017 23 : 10 201018 : SE HIZO INTENTO NUEVAMENTE DE CONTACTARCLIENTE Y ESTE TELEFONO MANDA DIRECTO A BUZON13/04/2017 02 : 44 201018 : SE LLAMO A CLIENTE AL TELEFONO QUE DEJO NOATENDIO DEJABA LA LINEA HASTA QUE MANDABA A BUZON MOVISTARTALLER ESTARA AUSENTE DEL 13 AL 16 DE ABRIL POR SEMANA SANTA YA NO SEPUDO CONCRETAR LA RECOLCCIÓN DEL EQUIPO DEL CLIENTE RE AGENDEN VISITA CON EL CLIENTE PARA DESPUES DE EL 17 DE ABRIL12/04/2017 23 : 54 GABRIELA.B : ODSWTP12/04/2017 23 : 39 GABRIELA.B : RD % FÍSICOS E INGENIEROS</v>
          </cell>
          <cell r="AN1129" t="str">
            <v>1TE50B8NUSCB</v>
          </cell>
          <cell r="AO1129" t="str">
            <v>Smart</v>
          </cell>
          <cell r="AP1129" t="str">
            <v>Hisense</v>
          </cell>
          <cell r="AQ1129" t="str">
            <v>Opera</v>
          </cell>
          <cell r="AR1129" t="str">
            <v>FHD 1920 x 1080</v>
          </cell>
          <cell r="AS1129" t="str">
            <v>3TE50G165140G165140M010</v>
          </cell>
          <cell r="AT1129">
            <v>164</v>
          </cell>
          <cell r="AU1129" t="str">
            <v>50H7GB</v>
          </cell>
          <cell r="AV1129" t="str">
            <v>3TE50G165140</v>
          </cell>
          <cell r="AW1129" t="str">
            <v>G165140</v>
          </cell>
          <cell r="AX1129" t="str">
            <v>M010</v>
          </cell>
          <cell r="AY1129">
            <v>74012448</v>
          </cell>
          <cell r="AZ1129">
            <v>51013374</v>
          </cell>
          <cell r="BA1129">
            <v>80146575</v>
          </cell>
        </row>
        <row r="1130">
          <cell r="D1130">
            <v>60310649</v>
          </cell>
          <cell r="E1130" t="str">
            <v xml:space="preserve">A   </v>
          </cell>
          <cell r="F1130" t="str">
            <v>TV</v>
          </cell>
          <cell r="G1130" t="str">
            <v>NIEVES CORTES VENEGAS</v>
          </cell>
          <cell r="H1130" t="str">
            <v>MIGUEL HIDALGO S/N,LA VIRGEN SAN FRANCISCO TENOPALCO,CUAUTITLAN IZCALLI</v>
          </cell>
          <cell r="I1130">
            <v>58787062</v>
          </cell>
          <cell r="J1130" t="str">
            <v>HISENSE</v>
          </cell>
          <cell r="K1130" t="str">
            <v>50K20DW</v>
          </cell>
          <cell r="L1130" t="str">
            <v>50G143291H09498</v>
          </cell>
          <cell r="M1130" t="str">
            <v>TICKET</v>
          </cell>
          <cell r="N1130">
            <v>13310.88</v>
          </cell>
          <cell r="O1130">
            <v>42002</v>
          </cell>
          <cell r="P1130">
            <v>42769</v>
          </cell>
          <cell r="Q1130">
            <v>201679</v>
          </cell>
          <cell r="R1130" t="str">
            <v>PANEL T173331 OC 1007015</v>
          </cell>
          <cell r="S1130" t="str">
            <v>EQUIPO EN CASA DE CLIENTE,PENDIENTE DE R</v>
          </cell>
          <cell r="T1130" t="str">
            <v xml:space="preserve">GUADALUPE GIRON                   </v>
          </cell>
          <cell r="U1130" t="str">
            <v>2017-05-04</v>
          </cell>
          <cell r="V1130" t="str">
            <v>CENTRO</v>
          </cell>
          <cell r="W1130" t="str">
            <v>COMPLETADO</v>
          </cell>
          <cell r="X1130" t="str">
            <v>CLIENTE</v>
          </cell>
          <cell r="Y1130">
            <v>42767</v>
          </cell>
          <cell r="Z1130">
            <v>765</v>
          </cell>
          <cell r="AA1130" t="str">
            <v>M010</v>
          </cell>
          <cell r="AD1130" t="str">
            <v>Cuatitlan Izcalli/la virgen sn. fco ten</v>
          </cell>
          <cell r="AE1130" t="str">
            <v>MEX</v>
          </cell>
          <cell r="AF1130" t="str">
            <v>MX</v>
          </cell>
          <cell r="AG1130" t="str">
            <v>10410035</v>
          </cell>
          <cell r="AH1130" t="str">
            <v>NIEVES CORTEZ VENEGAS</v>
          </cell>
          <cell r="AI1130" t="str">
            <v>Miguel hidalgo s/n fachada reja blanca en obra negra</v>
          </cell>
          <cell r="AJ1130" t="str">
            <v>5574736423</v>
          </cell>
          <cell r="AK1130" t="str">
            <v>5574736423</v>
          </cell>
          <cell r="AL1130" t="str">
            <v>54890</v>
          </cell>
          <cell r="AM1130" t="str">
            <v>23/02/2017 02 : 46 Ricardo Espinosa : TCF1PU CTE FINAL23/02/2017 02 : 46 Ricardo Espinosa : TCF1DR09/02/2017 04 : 30 ERNESTO.HERN : TCF109/02/2017 04 : 30 ERNESTO.HERN : NP504/02/2017 07 : 01 201679 : P1A:PANEL T173331 OC 100701502/02/2017 06 : 27 201679 : V1:03/02/201702/02/2017 02 : 55 ADRIANA.SAN : ODSWTPMARTINEZ.G : ODSWTPENTRE 20 DE NOVIEMBRE Y AV. HIDALGO</v>
          </cell>
          <cell r="AN1130" t="str">
            <v>1TE50B8NUSCB</v>
          </cell>
          <cell r="AO1130" t="str">
            <v>Smart</v>
          </cell>
          <cell r="AP1130" t="str">
            <v>Hisense</v>
          </cell>
          <cell r="AQ1130" t="str">
            <v>Opera</v>
          </cell>
          <cell r="AR1130" t="str">
            <v>FHD 1920 x 1080</v>
          </cell>
          <cell r="AS1130" t="str">
            <v>3TE50G165140G165140M010</v>
          </cell>
          <cell r="AT1130">
            <v>164</v>
          </cell>
          <cell r="AU1130" t="str">
            <v>50H7GB</v>
          </cell>
          <cell r="AV1130" t="str">
            <v>3TE50G165140</v>
          </cell>
          <cell r="AW1130" t="str">
            <v>G165140</v>
          </cell>
          <cell r="AX1130" t="str">
            <v>M010</v>
          </cell>
          <cell r="AY1130">
            <v>74012447</v>
          </cell>
          <cell r="AZ1130">
            <v>51013373</v>
          </cell>
          <cell r="BA1130">
            <v>80146580</v>
          </cell>
        </row>
        <row r="1131">
          <cell r="D1131">
            <v>60314312</v>
          </cell>
          <cell r="E1131" t="str">
            <v xml:space="preserve">A   </v>
          </cell>
          <cell r="F1131" t="str">
            <v>LAVADORA</v>
          </cell>
          <cell r="G1131" t="str">
            <v xml:space="preserve">OSANA MORALES AGUILAR </v>
          </cell>
          <cell r="H1131" t="str">
            <v xml:space="preserve">MARIANO ESCOBEDO N1 57, TLAXCO , TLAXCALA </v>
          </cell>
          <cell r="I1131" t="str">
            <v>44 241 1352802</v>
          </cell>
          <cell r="J1131" t="str">
            <v>HISENSE</v>
          </cell>
          <cell r="K1131" t="str">
            <v>WSA1102PB</v>
          </cell>
          <cell r="L1131" t="str">
            <v>1WG8001AZAB0H2Z8171879</v>
          </cell>
          <cell r="M1131">
            <v>0</v>
          </cell>
          <cell r="N1131">
            <v>2790</v>
          </cell>
          <cell r="O1131">
            <v>42549</v>
          </cell>
          <cell r="P1131">
            <v>42816</v>
          </cell>
          <cell r="Q1131">
            <v>201074</v>
          </cell>
          <cell r="R1131">
            <v>0</v>
          </cell>
          <cell r="S1131" t="str">
            <v xml:space="preserve">EQUIPO EN CASA DE CLIENTE </v>
          </cell>
          <cell r="T1131" t="str">
            <v xml:space="preserve"> ALMA JUAREZ                      </v>
          </cell>
          <cell r="U1131" t="str">
            <v>2017-05/08</v>
          </cell>
          <cell r="V1131" t="str">
            <v>CENTRO</v>
          </cell>
          <cell r="W1131" t="str">
            <v>COMPLETADO</v>
          </cell>
          <cell r="X1131" t="str">
            <v>CLIENTE</v>
          </cell>
          <cell r="Y1131">
            <v>42810</v>
          </cell>
          <cell r="Z1131">
            <v>261</v>
          </cell>
          <cell r="AA1131" t="str">
            <v>M010</v>
          </cell>
          <cell r="AD1131" t="str">
            <v>Tlaxco/San juan</v>
          </cell>
          <cell r="AE1131" t="str">
            <v>TLX</v>
          </cell>
          <cell r="AF1131" t="str">
            <v>MX</v>
          </cell>
          <cell r="AG1131" t="str">
            <v>10414507</v>
          </cell>
          <cell r="AH1131" t="str">
            <v>OSANA MORALES AGUILAR</v>
          </cell>
          <cell r="AI1131" t="str">
            <v>57 Mariano Escobedo</v>
          </cell>
          <cell r="AJ1131" t="str">
            <v>0442411352802</v>
          </cell>
          <cell r="AK1131">
            <v>0</v>
          </cell>
          <cell r="AL1131" t="str">
            <v>90250</v>
          </cell>
          <cell r="AM1131" t="str">
            <v>26/04/2017 04 : 17 ARANTXA.MON : TCF126/04/2017 04 : 17 ARANTXA.MON : NP526/04/2017 00 : 18 MA.ISABEL : SEG: DGR25/04/2017 05 : 53 201074 : P1: OC-1OO9948 S2201L19PSF0020/04/2017 01 : 51 MA.ISABEL : SEG: NO SE PUEDE CONTACTAR AL CSA, NOCONTESTA Y NO SE ENCUENTRA CONECTADO POR SKYPE, EN ESPERA DE RESPUESTA18/04/2017 04 : 54 MA.ISABEL : SEG: SE CONTACTA AL CSA PARA VERF SI YATIENE EL NUM DE PARTE29/03/2017 06 : 05 201074 : SE ENVIO CORREO PARA QUE NOS PROPORCONE ELNUMERO DE PARTE Y PODER SOLICITRALA29/03/2017 05 : 47 MA.ISABEL : SEG: SE CONTACTA AL CSA PARA VERFESTATUS DE VISITA29/03/2017 05 : 47 MA.ISABEL : SEG: DGR22/03/2017 05 : 21 201074 : V1: 220317 EN EL TRANSCURSO DEL DIA17/03/2017 01 : 21 GABRIELA.B : ODSWTP16/03/2017 03 : 52 GABRIELA.B : RD % LA BARRANCA Y EMILIANO ZAPATA</v>
          </cell>
          <cell r="AN1131" t="str">
            <v>GWE011WJB005</v>
          </cell>
          <cell r="AO1131" t="e">
            <v>#N/A</v>
          </cell>
          <cell r="AP1131" t="e">
            <v>#N/A</v>
          </cell>
          <cell r="AQ1131" t="e">
            <v>#N/A</v>
          </cell>
          <cell r="AR1131" t="e">
            <v>#N/A</v>
          </cell>
          <cell r="AS1131" t="str">
            <v>GWE014WJB003WH0HPM010</v>
          </cell>
          <cell r="AT1131">
            <v>3</v>
          </cell>
          <cell r="AU1131" t="str">
            <v>WSA1401P</v>
          </cell>
          <cell r="AV1131" t="str">
            <v>GWE014WJB003</v>
          </cell>
          <cell r="AW1131" t="str">
            <v>WH0HP</v>
          </cell>
          <cell r="AX1131" t="str">
            <v>M010</v>
          </cell>
          <cell r="AY1131">
            <v>74012446</v>
          </cell>
          <cell r="AZ1131">
            <v>51013372</v>
          </cell>
          <cell r="BA1131">
            <v>80146581</v>
          </cell>
        </row>
        <row r="1132">
          <cell r="D1132">
            <v>60313704</v>
          </cell>
          <cell r="E1132" t="str">
            <v xml:space="preserve">A   </v>
          </cell>
          <cell r="F1132" t="str">
            <v>TV</v>
          </cell>
          <cell r="G1132" t="str">
            <v>ALEJANDRA VAZQUEZ</v>
          </cell>
          <cell r="H1132" t="str">
            <v>C. JAIME NUNO #211 COL. HEROES. AGUASCALIENTES, AGS.</v>
          </cell>
          <cell r="I1132" t="str">
            <v>449 155 6720</v>
          </cell>
          <cell r="J1132" t="str">
            <v>HISENSE</v>
          </cell>
          <cell r="K1132" t="str">
            <v>40H5B</v>
          </cell>
          <cell r="L1132" t="str">
            <v>40G154689H02378</v>
          </cell>
          <cell r="M1132" t="str">
            <v>MAD / 000183340</v>
          </cell>
          <cell r="N1132">
            <v>7998.47</v>
          </cell>
          <cell r="O1132" t="str">
            <v>20 / 06 / 2016</v>
          </cell>
          <cell r="P1132" t="str">
            <v>10 / MAR / 2017</v>
          </cell>
          <cell r="Q1132">
            <v>202465</v>
          </cell>
          <cell r="R1132" t="str">
            <v>15/03/2017 04 : 17  SERGIO.FER : TCF1
15/03/2017 04 : 17  SERGIO.FER : TCFT - Reincidencia
11/03/2017 01 : 23 202465 : P1: OC-1008422</v>
          </cell>
          <cell r="S1132" t="str">
            <v/>
          </cell>
          <cell r="T1132" t="str">
            <v xml:space="preserve">       ALEJANDRO CHAVEZ           </v>
          </cell>
          <cell r="U1132" t="str">
            <v>2017-05-05</v>
          </cell>
          <cell r="V1132" t="str">
            <v>CENTRO</v>
          </cell>
          <cell r="W1132" t="str">
            <v>COMPLETADO</v>
          </cell>
          <cell r="X1132" t="str">
            <v>CLIENTE</v>
          </cell>
          <cell r="Y1132">
            <v>42803</v>
          </cell>
          <cell r="Z1132">
            <v>262</v>
          </cell>
          <cell r="AA1132" t="str">
            <v>M010</v>
          </cell>
          <cell r="AD1132" t="str">
            <v>ags/col heroes</v>
          </cell>
          <cell r="AE1132" t="str">
            <v>AGS</v>
          </cell>
          <cell r="AF1132" t="str">
            <v>MX</v>
          </cell>
          <cell r="AG1132" t="str">
            <v>10370606</v>
          </cell>
          <cell r="AH1132" t="str">
            <v>ALEJANDRA VAZQUEZ</v>
          </cell>
          <cell r="AI1132" t="str">
            <v>211 jaime Nuno</v>
          </cell>
          <cell r="AJ1132" t="str">
            <v>0444491556720</v>
          </cell>
          <cell r="AK1132">
            <v>0</v>
          </cell>
          <cell r="AL1132" t="str">
            <v>20190</v>
          </cell>
          <cell r="AM1132" t="str">
            <v>12/04/2017 05 : 52 ANA.LAURA : CSCCFNPse le comenta a cte q área correspondiente esta en inventario, se lepide nos de oportunidad a q se reanuden los embarques la sig. semana28/03/2017 01 : 25 SEMIRAMIS.M : CSCCte se comunica al Ing. Alejandro de csa para verificar cual es la elestatus de su equipo s ele menciona cambio físico de 20 días hábilesaproximado16/03/2017 00 : 15 ARANTXA.MON : P2 GUÌA: 600804433515/03/2017 04 : 17 SERGIO.FER : TCF115/03/2017 04 : 17 SERGIO.FER : TCFT - Reincidencia11/03/2017 01 : 23 202465 : P1: OC-100842210/03/2017 00 : 45 202465 : V1: 09/03/2017 17:00 HRS. CLIENTE MENCIONAQUE YA LA HABIA REPORTADO DESDE NOVIEMBRE Y DICIEMBRE. YDICE QUE LA REPORTO EL DIA 7 DE MARZO Y A NOSOTROS NO LA PASAN HASTA ELDIA 9 DE MARZO, PARA QUE LO CONSIDEREN,07/03/2017 04 : 01 MARIELA.CHA : ODSWTP.-%LOPE DE VEGA Y GUTEMBER</v>
          </cell>
          <cell r="AN1132" t="str">
            <v>3TE40A144535</v>
          </cell>
          <cell r="AO1132" t="str">
            <v>Smart</v>
          </cell>
          <cell r="AP1132" t="str">
            <v>Hisense</v>
          </cell>
          <cell r="AQ1132" t="str">
            <v>Opera</v>
          </cell>
          <cell r="AR1132" t="str">
            <v>FHD 1920 x 1080</v>
          </cell>
          <cell r="AS1132" t="str">
            <v>3TE40G154775G154775M010</v>
          </cell>
          <cell r="AT1132">
            <v>5</v>
          </cell>
          <cell r="AU1132" t="str">
            <v>40H5B</v>
          </cell>
          <cell r="AV1132" t="str">
            <v>3TE40G154775</v>
          </cell>
          <cell r="AW1132" t="str">
            <v>G154775</v>
          </cell>
          <cell r="AX1132" t="str">
            <v>M010</v>
          </cell>
          <cell r="AY1132">
            <v>74012445</v>
          </cell>
          <cell r="AZ1132">
            <v>51013371</v>
          </cell>
          <cell r="BA1132">
            <v>80146582</v>
          </cell>
        </row>
        <row r="1133">
          <cell r="D1133">
            <v>60316394</v>
          </cell>
          <cell r="E1133" t="str">
            <v xml:space="preserve">A   </v>
          </cell>
          <cell r="F1133" t="str">
            <v>TV</v>
          </cell>
          <cell r="G1133" t="str">
            <v>FRANCISCO ZARATE</v>
          </cell>
          <cell r="H1133" t="str">
            <v xml:space="preserve">11 y 13 de Septiembre Col. La Libertad Tultitlan, Edo. de Mexico C.P. 54942 </v>
          </cell>
          <cell r="I1133">
            <v>5514187598</v>
          </cell>
          <cell r="J1133" t="str">
            <v>HISENSE</v>
          </cell>
          <cell r="K1133" t="str">
            <v>32K21DW</v>
          </cell>
          <cell r="L1133" t="str">
            <v>32J141022H00232</v>
          </cell>
          <cell r="M1133" t="str">
            <v>POLIZA</v>
          </cell>
          <cell r="N1133">
            <v>0</v>
          </cell>
          <cell r="O1133">
            <v>42761</v>
          </cell>
          <cell r="P1133">
            <v>42850</v>
          </cell>
          <cell r="Q1133">
            <v>200997</v>
          </cell>
          <cell r="R1133" t="str">
            <v>28/04/2017 00 : 40 200997 : P1:27/04/2017  179250 DISPLAY 179214 MAIN BOARD CENTRO DE SERVICIO ENVIA SOLICITUD DE REFACCION OC-101
0087 OC-1010090</v>
          </cell>
          <cell r="S1133" t="str">
            <v>SIN ACCESORIOS,EQUIPO SE VA A C.F. POR F</v>
          </cell>
          <cell r="T1133" t="str">
            <v xml:space="preserve">      GLORIA LEON LARIOS          </v>
          </cell>
          <cell r="U1133">
            <v>42864</v>
          </cell>
          <cell r="V1133" t="str">
            <v>CENTRO</v>
          </cell>
          <cell r="W1133" t="str">
            <v>COMPLETADO</v>
          </cell>
          <cell r="X1133" t="str">
            <v>CLIENTE</v>
          </cell>
          <cell r="Y1133">
            <v>42844</v>
          </cell>
          <cell r="Z1133">
            <v>83</v>
          </cell>
          <cell r="AD1133" t="str">
            <v>La Libertad/Tultitlan</v>
          </cell>
          <cell r="AE1133" t="str">
            <v>MEX</v>
          </cell>
          <cell r="AF1133" t="str">
            <v>MX</v>
          </cell>
          <cell r="AG1133" t="str">
            <v>10415971</v>
          </cell>
          <cell r="AH1133" t="str">
            <v>FRANSISCO ZARATE</v>
          </cell>
          <cell r="AI1133" t="str">
            <v>11 13 de Septiembre</v>
          </cell>
          <cell r="AJ1133" t="str">
            <v>5514187598</v>
          </cell>
          <cell r="AK1133">
            <v>0</v>
          </cell>
          <cell r="AL1133" t="str">
            <v>54942</v>
          </cell>
          <cell r="AM1133" t="str">
            <v>10/05/2017 01 : 00 GEARARDO.PA : CFA28/04/2017 09 : 29 ARANTXA.MON : TCF128/04/2017 09 : 29 ARANTXA.MON : Se autoriza NP5; numero de serie yticket correcto28/04/2017 00 : 40 200997 : P1:27/04/2017 179250 DISPLAY 179214 MAINBOARD CENTRO DE SERVICIO ENVIA SOLICITUD DE REFACCION OC-1010087 OC-1010090CENTRO DE SERVICIO ENVIA PEDIDO RMA DE DISPLAY POR MAIL.26/04/2017 06 : 11 200997 : V1: 25/04/2017 CENTRO DE SERVICIO REALIZARECOLECCION DE PANTALLA.13/04/2017 02 : 02 ADRIANA.SAN : ODSWTPRD% CONSTITUYENTES Y PATRIOTISMO</v>
          </cell>
          <cell r="AN1133" t="str">
            <v>3TE32J140475</v>
          </cell>
          <cell r="AO1133" t="str">
            <v>Smart</v>
          </cell>
          <cell r="AP1133" t="str">
            <v>Hisense</v>
          </cell>
          <cell r="AQ1133" t="str">
            <v>Opera</v>
          </cell>
          <cell r="AR1133" t="str">
            <v>HD 1366 X 768</v>
          </cell>
          <cell r="AS1133" t="str">
            <v>GTE32G151950CRMM012</v>
          </cell>
          <cell r="AT1133">
            <v>17</v>
          </cell>
          <cell r="AU1133" t="str">
            <v>32H5B</v>
          </cell>
          <cell r="AV1133" t="str">
            <v>GTE32G151950</v>
          </cell>
          <cell r="AW1133" t="str">
            <v>CRM</v>
          </cell>
          <cell r="AX1133" t="str">
            <v>M012</v>
          </cell>
          <cell r="AY1133">
            <v>74012514</v>
          </cell>
          <cell r="AZ1133">
            <v>51013434</v>
          </cell>
          <cell r="BA1133">
            <v>80149011</v>
          </cell>
        </row>
        <row r="1134">
          <cell r="D1134">
            <v>60317513</v>
          </cell>
          <cell r="E1134" t="str">
            <v xml:space="preserve">A   </v>
          </cell>
          <cell r="F1134" t="str">
            <v>TV</v>
          </cell>
          <cell r="G1134" t="str">
            <v>ARMANDO PEREZ</v>
          </cell>
          <cell r="H1134" t="str">
            <v>OLIVO NO 38, TEQUESQUINAHUAC</v>
          </cell>
          <cell r="I1134" t="str">
            <v>5378-2674</v>
          </cell>
          <cell r="J1134" t="str">
            <v>HISENSE</v>
          </cell>
          <cell r="K1134" t="str">
            <v>50K20D</v>
          </cell>
          <cell r="L1134" t="str">
            <v>50J140472H07768</v>
          </cell>
          <cell r="M1134" t="str">
            <v>TICKET</v>
          </cell>
          <cell r="N1134">
            <v>7499</v>
          </cell>
          <cell r="O1134">
            <v>41811</v>
          </cell>
          <cell r="P1134">
            <v>42859</v>
          </cell>
          <cell r="Q1134">
            <v>201010</v>
          </cell>
          <cell r="R1134" t="str">
            <v>06/05/2017 06 : 45  ARANTXA.MON : Se autoriza NP5; numero de serie yticket correcto
05/05/2017 07 : 28 201010 : P1: T173064 / PANEL LCD / OC101039204-05-2017</v>
          </cell>
          <cell r="S1134" t="str">
            <v xml:space="preserve"> SE RECOGE SÓLO PANTALLA Y BASE; SIN NIN</v>
          </cell>
          <cell r="T1134" t="str">
            <v xml:space="preserve">  DIGITAL SERVICE        Fecha de </v>
          </cell>
          <cell r="U1134" t="str">
            <v>2017-05-09</v>
          </cell>
          <cell r="V1134" t="str">
            <v>CENTRO</v>
          </cell>
          <cell r="W1134" t="str">
            <v>COMPLETADO</v>
          </cell>
          <cell r="X1134" t="str">
            <v>TALLER</v>
          </cell>
          <cell r="Y1134">
            <v>42857</v>
          </cell>
          <cell r="Z1134">
            <v>1046</v>
          </cell>
          <cell r="AD1134" t="str">
            <v>tlalnepantla / col tequexquinahaut</v>
          </cell>
          <cell r="AE1134" t="str">
            <v>MEX</v>
          </cell>
          <cell r="AF1134" t="str">
            <v>MX</v>
          </cell>
          <cell r="AG1134" t="str">
            <v>10313829</v>
          </cell>
          <cell r="AH1134" t="str">
            <v>ARMANDO PEREZ</v>
          </cell>
          <cell r="AI1134" t="str">
            <v>38 calle olivo</v>
          </cell>
          <cell r="AJ1134" t="str">
            <v>5512708975</v>
          </cell>
          <cell r="AK1134" t="str">
            <v>5512708975</v>
          </cell>
          <cell r="AL1134" t="str">
            <v>54020</v>
          </cell>
          <cell r="AM1134" t="str">
            <v>06/05/2017 06 : 45 ARANTXA.MON : TCF106/05/2017 06 : 45 ARANTXA.MON : Se autoriza NP5; numero de serie yticket correcto05/05/2017 07 : 28 201010 : P1: T173064 / PANEL LCD / OC101039204-05-201704/05/2017 05 : 56 BRENDA.MORA : CSCSe Corrobora información con CSA, se le menciona al cliente que el díasábado realizan visita.04/05/2017 02 : 25 201010 : V1: 06/05/201703/05/2017 06 : 01 JUANANTONIO : ODSWTP ELABORADA POR EMC*RD% NOPAL Y NARANJOREICIDENCIA DE ODS 6023374660314198</v>
          </cell>
          <cell r="AN1134" t="str">
            <v>3TE50G132311</v>
          </cell>
          <cell r="AO1134" t="str">
            <v>Básica</v>
          </cell>
          <cell r="AP1134" t="str">
            <v>Hisense</v>
          </cell>
          <cell r="AQ1134" t="str">
            <v>Opera</v>
          </cell>
          <cell r="AR1134" t="str">
            <v>FHD 1920 x 1080</v>
          </cell>
          <cell r="AS1134" t="str">
            <v>3TE50G165140G165140M010</v>
          </cell>
          <cell r="AT1134">
            <v>164</v>
          </cell>
          <cell r="AU1134" t="str">
            <v>50H7GB</v>
          </cell>
          <cell r="AV1134" t="str">
            <v>3TE50G165140</v>
          </cell>
          <cell r="AW1134" t="str">
            <v>G165140</v>
          </cell>
          <cell r="AX1134" t="str">
            <v>M010</v>
          </cell>
          <cell r="AY1134">
            <v>74012515</v>
          </cell>
          <cell r="AZ1134">
            <v>51013435</v>
          </cell>
          <cell r="BA1134">
            <v>80149012</v>
          </cell>
        </row>
        <row r="1135">
          <cell r="D1135">
            <v>60317463</v>
          </cell>
          <cell r="E1135" t="str">
            <v xml:space="preserve">A   </v>
          </cell>
          <cell r="F1135" t="str">
            <v>TV</v>
          </cell>
          <cell r="G1135" t="str">
            <v>BEST BUY</v>
          </cell>
          <cell r="H1135" t="str">
            <v>CARR LA AURORA TEPOTZOTLAN KM 1 SN, RANCHO CUATRO MILPAS</v>
          </cell>
          <cell r="I1135" t="str">
            <v>55 4316 2532</v>
          </cell>
          <cell r="J1135" t="str">
            <v>HISENSE</v>
          </cell>
          <cell r="K1135" t="str">
            <v>65H7B</v>
          </cell>
          <cell r="L1135" t="str">
            <v>65G154783H00088</v>
          </cell>
          <cell r="M1135" t="str">
            <v>TICKET</v>
          </cell>
          <cell r="N1135">
            <v>19999</v>
          </cell>
          <cell r="O1135">
            <v>42844</v>
          </cell>
          <cell r="P1135">
            <v>42858</v>
          </cell>
          <cell r="Q1135">
            <v>201010</v>
          </cell>
          <cell r="R1135" t="str">
            <v>05/05/2017 06 : 02  ARANTXA.MON : Se autoriza NP5; numero de serie yticket correcto
04/05/2017 04 : 24 201010 : P1A: T189992 / PANEL / OC1010294 03-05-2017, P1B: T189986 / PCB MAIN / OC1010295 03/05/2017
03/05/2017 23 : 36  ROGER.R : ST2 - Diagnóstico correcto, solicitarrefacciones y componentes estéticos.
03/05/2017 08 : 12 201010 : ST1: FAVOR DE INDICARNOS DE ACUERDO ALREPORTE TECNICO QUE ACCION DEBEMOS TOMAR.</v>
          </cell>
          <cell r="S1135" t="str">
            <v xml:space="preserve"> COMPLETA</v>
          </cell>
          <cell r="T1135" t="str">
            <v xml:space="preserve">  DIGITAL SERVICE                 </v>
          </cell>
          <cell r="U1135" t="str">
            <v>2017-05-09</v>
          </cell>
          <cell r="V1135" t="str">
            <v>CENTRO</v>
          </cell>
          <cell r="W1135" t="str">
            <v>COMPLETADO</v>
          </cell>
          <cell r="X1135" t="str">
            <v>TALLER</v>
          </cell>
          <cell r="Y1135">
            <v>42857</v>
          </cell>
          <cell r="Z1135">
            <v>13</v>
          </cell>
          <cell r="AD1135" t="str">
            <v>cuautitlan / col rancho 4 milpas</v>
          </cell>
          <cell r="AE1135" t="str">
            <v>MEX</v>
          </cell>
          <cell r="AF1135" t="str">
            <v>MX</v>
          </cell>
          <cell r="AG1135" t="str">
            <v>10371835</v>
          </cell>
          <cell r="AH1135" t="str">
            <v>ADRIAN SORIA</v>
          </cell>
          <cell r="AI1135" t="str">
            <v>carretera la aurora tepotzotlan km 1 sn</v>
          </cell>
          <cell r="AJ1135" t="str">
            <v>5543162532</v>
          </cell>
          <cell r="AK1135">
            <v>0</v>
          </cell>
          <cell r="AL1135" t="str">
            <v>54710</v>
          </cell>
          <cell r="AM1135" t="str">
            <v>05/05/2017 06 : 03 ARANTXA.MON : TCF105/05/2017 06 : 02 ARANTXA.MON : Se autoriza NP5; numero de serie yticket correcto04/05/2017 04 : 24 201010 : P1A: T189992 / PANEL / OC1010294 03-05-2017P1B: T189986 / PCB MAIN / OC1010295 03/05/201703/05/2017 23 : 36 ROGER.R : ST2 - Diagnóstico correcto, solicitarrefacciones y componentes estéticos.03/05/2017 08 : 12 201010 : ST1: FAVOR DE INDICARNOS DE ACUERDO ALREPORTE TECNICO QUE ACCION DEBEMOS TOMAR.03/05/2017 01 : 32 GABRIELA.B : ORDEN INTERNA CSA: 37945</v>
          </cell>
          <cell r="AN1135" t="str">
            <v>3TE65G152018</v>
          </cell>
          <cell r="AO1135" t="str">
            <v>Smart</v>
          </cell>
          <cell r="AP1135" t="str">
            <v>Hisense</v>
          </cell>
          <cell r="AQ1135" t="str">
            <v>Opera</v>
          </cell>
          <cell r="AR1135" t="str">
            <v>UHD 3840 X 2160</v>
          </cell>
          <cell r="AS1135" t="str">
            <v>3TE65G163942G163942M010</v>
          </cell>
          <cell r="AT1135">
            <v>1</v>
          </cell>
          <cell r="AU1135" t="str">
            <v>65CU6200</v>
          </cell>
          <cell r="AV1135" t="str">
            <v>3TE65G163942</v>
          </cell>
          <cell r="AW1135" t="str">
            <v>G163942</v>
          </cell>
          <cell r="AX1135" t="str">
            <v>M010</v>
          </cell>
          <cell r="AY1135">
            <v>74012517</v>
          </cell>
          <cell r="AZ1135">
            <v>51013437</v>
          </cell>
          <cell r="BA1135">
            <v>80149013</v>
          </cell>
        </row>
        <row r="1136">
          <cell r="D1136">
            <v>60302225</v>
          </cell>
          <cell r="E1136" t="str">
            <v xml:space="preserve">D </v>
          </cell>
          <cell r="F1136" t="str">
            <v>TV</v>
          </cell>
          <cell r="G1136" t="str">
            <v>Manuel Enrique Ochoa Hernandez</v>
          </cell>
          <cell r="H1136" t="str">
            <v>calle elena GArro no exr. 1838, Col. El saucito infonavit, C.P.31110, Chihuahua, Chi.</v>
          </cell>
          <cell r="I1136">
            <v>6142479407</v>
          </cell>
          <cell r="J1136" t="str">
            <v>HISENSE</v>
          </cell>
          <cell r="K1136" t="str">
            <v>50K20DW</v>
          </cell>
          <cell r="L1136" t="str">
            <v>50J140464H00509</v>
          </cell>
          <cell r="M1136" t="str">
            <v>Carta aceptacion</v>
          </cell>
          <cell r="N1136" t="str">
            <v>s/n</v>
          </cell>
          <cell r="O1136">
            <v>41855</v>
          </cell>
          <cell r="P1136">
            <v>42678</v>
          </cell>
          <cell r="Q1136">
            <v>202386</v>
          </cell>
          <cell r="R1136" t="str">
            <v>17/11/2016 03 : 01  ERNESTO.HERN : NP5</v>
          </cell>
          <cell r="S1136" t="str">
            <v>Se le autoriza cambio fisico, dedido a l</v>
          </cell>
          <cell r="T1136" t="str">
            <v xml:space="preserve"> Ana Lemus Moreno                 </v>
          </cell>
          <cell r="U1136" t="str">
            <v>2017-05-10</v>
          </cell>
          <cell r="V1136" t="str">
            <v>NORTE</v>
          </cell>
          <cell r="W1136" t="str">
            <v>COMPLETADO</v>
          </cell>
          <cell r="X1136" t="str">
            <v>TALLER</v>
          </cell>
          <cell r="Y1136" t="e">
            <v>#N/A</v>
          </cell>
          <cell r="Z1136" t="e">
            <v>#N/A</v>
          </cell>
          <cell r="AD1136" t="e">
            <v>#N/A</v>
          </cell>
          <cell r="AE1136" t="e">
            <v>#N/A</v>
          </cell>
          <cell r="AF1136" t="e">
            <v>#N/A</v>
          </cell>
          <cell r="AG1136" t="e">
            <v>#N/A</v>
          </cell>
          <cell r="AH1136" t="e">
            <v>#N/A</v>
          </cell>
          <cell r="AI1136" t="e">
            <v>#N/A</v>
          </cell>
          <cell r="AJ1136" t="e">
            <v>#N/A</v>
          </cell>
          <cell r="AK1136" t="e">
            <v>#N/A</v>
          </cell>
          <cell r="AL1136" t="e">
            <v>#N/A</v>
          </cell>
          <cell r="AM1136" t="e">
            <v>#N/A</v>
          </cell>
          <cell r="AN1136" t="str">
            <v>1TE50B8NUSCB</v>
          </cell>
          <cell r="AO1136" t="str">
            <v>Smart</v>
          </cell>
          <cell r="AP1136" t="str">
            <v>Hisense</v>
          </cell>
          <cell r="AQ1136" t="str">
            <v>Opera</v>
          </cell>
          <cell r="AR1136" t="str">
            <v>FHD 1920 x 1080</v>
          </cell>
          <cell r="AS1136" t="str">
            <v>3TE50G165140G165140M010</v>
          </cell>
          <cell r="AT1136">
            <v>164</v>
          </cell>
          <cell r="AU1136" t="str">
            <v>50H7GB</v>
          </cell>
          <cell r="AV1136" t="str">
            <v>3TE50G165140</v>
          </cell>
          <cell r="AW1136" t="str">
            <v>G165140</v>
          </cell>
          <cell r="AX1136" t="str">
            <v>M010</v>
          </cell>
          <cell r="AY1136">
            <v>74012522</v>
          </cell>
          <cell r="AZ1136">
            <v>51013441</v>
          </cell>
          <cell r="BA1136">
            <v>80149023</v>
          </cell>
        </row>
        <row r="1137">
          <cell r="D1137">
            <v>60310370</v>
          </cell>
          <cell r="E1137" t="str">
            <v xml:space="preserve">A   </v>
          </cell>
          <cell r="F1137" t="str">
            <v>TV</v>
          </cell>
          <cell r="G1137" t="str">
            <v>LOURDES MARGARITA SILVA BAEZ</v>
          </cell>
          <cell r="H1137" t="str">
            <v>SIERRA DE RONDA 1033, LAS PUENTES 8VO SECTOR, SAN NICOLAS</v>
          </cell>
          <cell r="I1137">
            <v>8180571934</v>
          </cell>
          <cell r="J1137" t="str">
            <v>HISENSE</v>
          </cell>
          <cell r="K1137" t="str">
            <v>32K20D</v>
          </cell>
          <cell r="L1137" t="str">
            <v>32J134805H001109</v>
          </cell>
          <cell r="M1137" t="str">
            <v>CARTA DE ACEPTACION</v>
          </cell>
          <cell r="N1137">
            <v>0</v>
          </cell>
          <cell r="O1137">
            <v>41697</v>
          </cell>
          <cell r="P1137">
            <v>42767</v>
          </cell>
          <cell r="Q1137">
            <v>201024</v>
          </cell>
          <cell r="R1137" t="str">
            <v>1/02/2017 5:55 ERNESTO HDZ NP5 P1A: OC 1006820, PANEL 171979</v>
          </cell>
          <cell r="S1137" t="str">
            <v/>
          </cell>
          <cell r="T1137" t="str">
            <v xml:space="preserve">    SOFIA VAZQUEZ                 </v>
          </cell>
          <cell r="U1137" t="str">
            <v>2017-04-28</v>
          </cell>
          <cell r="V1137" t="str">
            <v>NORTE</v>
          </cell>
          <cell r="W1137" t="str">
            <v>COMPLETADO</v>
          </cell>
          <cell r="X1137" t="str">
            <v>TALLER</v>
          </cell>
          <cell r="Y1137">
            <v>42765</v>
          </cell>
          <cell r="Z1137">
            <v>1068</v>
          </cell>
          <cell r="AD1137" t="str">
            <v>San Nicolas/Las puentes 8vo sector</v>
          </cell>
          <cell r="AE1137" t="str">
            <v>NL</v>
          </cell>
          <cell r="AF1137" t="str">
            <v>MX</v>
          </cell>
          <cell r="AG1137" t="str">
            <v>10410953</v>
          </cell>
          <cell r="AH1137" t="str">
            <v>LOURDES MARGARITA SILVA BAEZ</v>
          </cell>
          <cell r="AI1137" t="str">
            <v>1033 Sierra de ronda</v>
          </cell>
          <cell r="AJ1137" t="str">
            <v>8180571934</v>
          </cell>
          <cell r="AK1137">
            <v>0</v>
          </cell>
          <cell r="AL1137" t="str">
            <v>66460</v>
          </cell>
          <cell r="AM1137" t="str">
            <v>27/04/2017 22 : 21 SEMIRAMIS.M : CSCCte se comunica para verificar cuando se le entregara se le pide esperara mediados del mes de mayo para poder enviarlos se pide ayuda a Miguelde cf para verifica y tratar de agilizar el envio18/03/2017 01 : 33 GERARDO.GRA : CSC se indica tiempo de entregaaproximado fin de mes. EMC*17/02/2017 01 : 21 MARCO.DIAZ : TCF174 7401108414/02/2017 02 : 01 MARCO.DIAZ : TCF2***MODELO 32k20dw***SERIE32J141117H02917***ENVIADO A 201024***F. EMBARQUE 08.02.2017***CARSSA08/02/2017 08 : 08 MARCO.DIAZ : TCF1PU CSA01/02/2017 05 : 55 ERNESTO.HERN : TCF101/02/2017 05 : 55 ERNESTO.HERN : NP531/01/2017 08 : 45 201024 : P1A: O.C. 1006820, PANEL # DE PARTE171979 PREDIAGNOSTICO ENERO 30-1731/01/2017 05 : 59 201024 : VISITA MIERCOLES 131/01/2017 01 : 11 GABRIELA.B : CSCSe pide esperar contacto de CSA28/01/2017 01 : 18 SEMIRAMIS.M : ODSWTPRD/TELMEXENTRE LAS CALLES CARDILLERA CANTAURICA Y LAS PUENTES</v>
          </cell>
          <cell r="AN1137" t="str">
            <v>3TE32J134805</v>
          </cell>
          <cell r="AO1137" t="str">
            <v>Básica</v>
          </cell>
          <cell r="AP1137" t="str">
            <v>Hisense</v>
          </cell>
          <cell r="AQ1137" t="str">
            <v>?</v>
          </cell>
          <cell r="AR1137" t="str">
            <v>HD 1366 X 768</v>
          </cell>
          <cell r="AS1137" t="str">
            <v>3TE32G155365CRMM012</v>
          </cell>
          <cell r="AT1137">
            <v>11</v>
          </cell>
          <cell r="AU1137" t="str">
            <v>32H3B2</v>
          </cell>
          <cell r="AV1137" t="str">
            <v>3TE32G155365</v>
          </cell>
          <cell r="AW1137" t="str">
            <v>CRM</v>
          </cell>
          <cell r="AX1137" t="str">
            <v>M012</v>
          </cell>
          <cell r="AY1137">
            <v>74012523</v>
          </cell>
          <cell r="AZ1137">
            <v>51013442</v>
          </cell>
          <cell r="BA1137">
            <v>80149024</v>
          </cell>
        </row>
        <row r="1138">
          <cell r="D1138">
            <v>60309399</v>
          </cell>
          <cell r="E1138" t="str">
            <v xml:space="preserve">A   </v>
          </cell>
          <cell r="F1138" t="str">
            <v>TV</v>
          </cell>
          <cell r="G1138" t="str">
            <v>ADELA PALOMINO HERNANDEZ</v>
          </cell>
          <cell r="H1138" t="str">
            <v>BOCANEGRA 1918,VIVEROS, NUEVO LAREDO</v>
          </cell>
          <cell r="I1138">
            <v>8677181028</v>
          </cell>
          <cell r="J1138" t="str">
            <v>HISENSE</v>
          </cell>
          <cell r="K1138" t="str">
            <v>32K20DW</v>
          </cell>
          <cell r="L1138" t="str">
            <v>32J134806H01207</v>
          </cell>
          <cell r="M1138" t="str">
            <v>TIKET</v>
          </cell>
          <cell r="N1138">
            <v>3740.77</v>
          </cell>
          <cell r="O1138">
            <v>41792</v>
          </cell>
          <cell r="P1138">
            <v>42760</v>
          </cell>
          <cell r="Q1138">
            <v>201024</v>
          </cell>
          <cell r="R1138" t="str">
            <v>24/01/2017 4:23 ERNESTO HDZ NP5 P1A: OC. 1006413, PANEL, 171937</v>
          </cell>
          <cell r="S1138" t="str">
            <v/>
          </cell>
          <cell r="T1138" t="str">
            <v xml:space="preserve">    SOFIA VAZQUEZ                 </v>
          </cell>
          <cell r="U1138" t="str">
            <v>2017-04-28</v>
          </cell>
          <cell r="V1138" t="str">
            <v>NORTE</v>
          </cell>
          <cell r="W1138" t="str">
            <v>COMPLETADO</v>
          </cell>
          <cell r="X1138" t="str">
            <v>TALLER</v>
          </cell>
          <cell r="Y1138">
            <v>42753</v>
          </cell>
          <cell r="Z1138">
            <v>961</v>
          </cell>
          <cell r="AD1138" t="str">
            <v>Nvo Laredo/Viveros</v>
          </cell>
          <cell r="AE1138" t="str">
            <v>TMS</v>
          </cell>
          <cell r="AF1138" t="str">
            <v>MX</v>
          </cell>
          <cell r="AG1138" t="str">
            <v>10409539</v>
          </cell>
          <cell r="AH1138" t="str">
            <v>ADELA PALOMINO HERNANDEZ</v>
          </cell>
          <cell r="AI1138" t="str">
            <v>Bocanegra No. 1918</v>
          </cell>
          <cell r="AJ1138" t="str">
            <v>8677181028</v>
          </cell>
          <cell r="AK1138">
            <v>0</v>
          </cell>
          <cell r="AL1138" t="str">
            <v>88070</v>
          </cell>
          <cell r="AM1138" t="str">
            <v>25/01/2017 03 : 37 BRENDA.MORA : ODSWTP24/01/2017 04 : 23 ERNESTO.HERN : TCF124/01/2017 04 : 23 ERNESTO.HERN : NP520/01/2017 08 : 59 201024 : P1A: O.C. 1006413, PANEL, #DE PARTE 171937, PREDIAGNOSTICO ENERO-19-1720/01/2017 06 : 14 201024 : EN ESPERA DE QUE LLEGE X PAQUETERIA19/01/2017 04 : 56 BRENDA.MORA : CE1:2417687532 Se envió correo alcliente19/01/2017 04 : 45 BRENDA.MORA : Se generara guía DHL19/01/2017 04 : 43 BRENDA.MORA : CSCSe le pide al cliente que proporcione correo para mandar guíaavelinagarcia5@hotmail.com12/01/2017 22 : 41 DULCE.M : CSCse genera guía DHL sin cobertura en la zona12/01/2017 03 : 09 DULCE.M : TELMEX.-RDPERU Y GUATEMALAREFERENCIA. GUARDERÍA. LOS PEQUEÑOS DE RICK</v>
          </cell>
          <cell r="AN1138" t="str">
            <v>3TE32G143053</v>
          </cell>
          <cell r="AO1138" t="str">
            <v>Smart</v>
          </cell>
          <cell r="AP1138" t="str">
            <v>Hisense</v>
          </cell>
          <cell r="AQ1138" t="str">
            <v>Opera</v>
          </cell>
          <cell r="AR1138" t="str">
            <v>HD 1366 X 768</v>
          </cell>
          <cell r="AS1138" t="str">
            <v>GTE32G151950CRMM012</v>
          </cell>
          <cell r="AT1138">
            <v>17</v>
          </cell>
          <cell r="AU1138" t="str">
            <v>32H5B</v>
          </cell>
          <cell r="AV1138" t="str">
            <v>GTE32G151950</v>
          </cell>
          <cell r="AW1138" t="str">
            <v>CRM</v>
          </cell>
          <cell r="AX1138" t="str">
            <v>M012</v>
          </cell>
          <cell r="AY1138">
            <v>74012524</v>
          </cell>
          <cell r="AZ1138">
            <v>51013443</v>
          </cell>
          <cell r="BA1138">
            <v>80149025</v>
          </cell>
        </row>
        <row r="1139">
          <cell r="D1139">
            <v>60310221</v>
          </cell>
          <cell r="E1139" t="str">
            <v xml:space="preserve">A   </v>
          </cell>
          <cell r="F1139" t="str">
            <v>TV</v>
          </cell>
          <cell r="G1139" t="str">
            <v>ALEJANDRA BARAJAS</v>
          </cell>
          <cell r="H1139" t="str">
            <v>SIERRA MAURICIO 2937, LOMAS DE SAN ROQUE, GUADALUPE</v>
          </cell>
          <cell r="I1139" t="str">
            <v>83605457, 8119839703</v>
          </cell>
          <cell r="J1139" t="str">
            <v>HISENSE</v>
          </cell>
          <cell r="K1139" t="str">
            <v>32H5B</v>
          </cell>
          <cell r="L1139" t="str">
            <v>32G151951H02883</v>
          </cell>
          <cell r="M1139" t="str">
            <v>TICKET</v>
          </cell>
          <cell r="N1139">
            <v>4999</v>
          </cell>
          <cell r="O1139">
            <v>42302</v>
          </cell>
          <cell r="P1139">
            <v>42766</v>
          </cell>
          <cell r="Q1139">
            <v>201024</v>
          </cell>
          <cell r="R1139" t="str">
            <v>1/02/2017 7:31 ERNESTO HDZ P1A: OC. 1006756, MAIN, 185606</v>
          </cell>
          <cell r="S1139" t="str">
            <v/>
          </cell>
          <cell r="T1139" t="str">
            <v xml:space="preserve">    SOFIA VAZQUEZ                 </v>
          </cell>
          <cell r="U1139" t="str">
            <v>2017-04-28</v>
          </cell>
          <cell r="V1139" t="str">
            <v>NORTE</v>
          </cell>
          <cell r="W1139" t="str">
            <v>COMPLETADO</v>
          </cell>
          <cell r="X1139" t="str">
            <v>TALLER</v>
          </cell>
          <cell r="Y1139">
            <v>42762</v>
          </cell>
          <cell r="Z1139">
            <v>460</v>
          </cell>
          <cell r="AD1139" t="str">
            <v>col lomas de san roque/guadalupe</v>
          </cell>
          <cell r="AE1139" t="str">
            <v>NL</v>
          </cell>
          <cell r="AF1139" t="str">
            <v>MX</v>
          </cell>
          <cell r="AG1139" t="str">
            <v>10410216</v>
          </cell>
          <cell r="AH1139" t="str">
            <v>ALEJANDRA BARAJAS</v>
          </cell>
          <cell r="AI1139" t="str">
            <v>sierra mauricio num 2937</v>
          </cell>
          <cell r="AJ1139" t="str">
            <v>0448119839703</v>
          </cell>
          <cell r="AK1139" t="str">
            <v>0448119839703</v>
          </cell>
          <cell r="AL1139" t="str">
            <v>67180</v>
          </cell>
          <cell r="AM1139" t="str">
            <v>27/03/2017 23 : 30 ADOLFO.FER : SEG: NO SE HA ENVIADO EQUIPO DE CFEQUIPO DAÑADO EN TALLER23/02/2017 05 : 50 MARCO.DIAZ : TCF2***MODELO 32H5B***SERIE32G154778H00825***FECHA DE EMBARQUE 20 DE FEBRERO*** ENVIADO A 201024***CARSSA18/02/2017 06 : 40 MARCO.DIAZ : TCF174 7401111815/02/2017 10 : 10 MARCO.DIAZ : TCF1PU CSA09/02/2017 04 : 45 MARCO.DIAZ : TCF1INV, TCFCN SE CANCELA PORQUE NO SEENCONTRO AL CLIENTE PARA REALIZAR SVC LO CONFIRMA SOFIA DE CSA DULCE M.01/02/2017 04 : 39 ERNESTO.HERN : TCF101/02/2017 04 : 39 ERNESTO.HERN : NP528/01/2017 07 : 31 201024 : P1A: O.C. 1006756 MAIN BOARD, # DEPARTE 185606 PREDIAGNOSTICOENERO-27-1728/01/2017 02 : 36 201024 : V1- SE PASA A VISITARA ELMARTES 3120/01/2017 04 : 26 LAURA.HERNA : ODSWTPRD%SIERRA LAGUNA Y CERRO DE LA SILLACERCA DE UNA TIENDA DE ABARROTES</v>
          </cell>
          <cell r="AN1139" t="str">
            <v>3TE32A150815</v>
          </cell>
          <cell r="AO1139" t="str">
            <v>Smart</v>
          </cell>
          <cell r="AP1139" t="str">
            <v>Hisense</v>
          </cell>
          <cell r="AQ1139" t="str">
            <v>Opera</v>
          </cell>
          <cell r="AR1139" t="str">
            <v>HD 1366 X 768</v>
          </cell>
          <cell r="AS1139" t="str">
            <v>3TE32G163827G163827M010</v>
          </cell>
          <cell r="AT1139">
            <v>7</v>
          </cell>
          <cell r="AU1139" t="str">
            <v>32H5B2</v>
          </cell>
          <cell r="AV1139" t="str">
            <v>3TE32G163827</v>
          </cell>
          <cell r="AW1139" t="str">
            <v>G163827</v>
          </cell>
          <cell r="AX1139" t="str">
            <v>M010</v>
          </cell>
          <cell r="AY1139">
            <v>74012525</v>
          </cell>
          <cell r="AZ1139">
            <v>51013444</v>
          </cell>
          <cell r="BA1139">
            <v>80149030</v>
          </cell>
        </row>
        <row r="1140">
          <cell r="D1140">
            <v>60310440</v>
          </cell>
          <cell r="E1140" t="str">
            <v xml:space="preserve">A   </v>
          </cell>
          <cell r="F1140" t="str">
            <v>TV</v>
          </cell>
          <cell r="G1140" t="str">
            <v>REFUGIO RAMIREZ</v>
          </cell>
          <cell r="H1140" t="str">
            <v>FAUSTO 614, TREBOLES, APODACA</v>
          </cell>
          <cell r="I1140" t="str">
            <v>8119659940, 8122724359</v>
          </cell>
          <cell r="J1140" t="str">
            <v>HISENSE</v>
          </cell>
          <cell r="K1140" t="str">
            <v>50H7GB</v>
          </cell>
          <cell r="L1140" t="str">
            <v>50G1611D3H00953</v>
          </cell>
          <cell r="M1140" t="str">
            <v>FACTURA</v>
          </cell>
          <cell r="N1140">
            <v>9413.1</v>
          </cell>
          <cell r="O1140">
            <v>42801</v>
          </cell>
          <cell r="P1140">
            <v>42767</v>
          </cell>
          <cell r="Q1140">
            <v>201024</v>
          </cell>
          <cell r="R1140" t="str">
            <v>1/02/2017 5:52 ERNESTO HDZ NP5 P1A: OC. 1006816, PANEL, 192764</v>
          </cell>
          <cell r="S1140" t="str">
            <v/>
          </cell>
          <cell r="T1140" t="str">
            <v xml:space="preserve">    SOFIA VAZQUEZ                 </v>
          </cell>
          <cell r="U1140" t="str">
            <v>2017-04-28</v>
          </cell>
          <cell r="V1140" t="str">
            <v>NORTE</v>
          </cell>
          <cell r="W1140" t="str">
            <v>COMPLETADO</v>
          </cell>
          <cell r="X1140" t="str">
            <v>TALLER</v>
          </cell>
          <cell r="Y1140">
            <v>42765</v>
          </cell>
          <cell r="Z1140">
            <v>-36</v>
          </cell>
          <cell r="AA1140" t="str">
            <v>M010</v>
          </cell>
          <cell r="AD1140" t="str">
            <v>Apodaca/treboles</v>
          </cell>
          <cell r="AE1140" t="str">
            <v>NL</v>
          </cell>
          <cell r="AF1140" t="str">
            <v>MX</v>
          </cell>
          <cell r="AG1140" t="str">
            <v>10411115</v>
          </cell>
          <cell r="AH1140" t="str">
            <v>REFUGIO RAMIREZ</v>
          </cell>
          <cell r="AI1140" t="str">
            <v>Fausto 614</v>
          </cell>
          <cell r="AJ1140" t="str">
            <v>8122724359</v>
          </cell>
          <cell r="AK1140" t="str">
            <v>8122724359</v>
          </cell>
          <cell r="AL1140" t="str">
            <v>66646</v>
          </cell>
          <cell r="AM1140" t="str">
            <v>27/03/2017 23 : 30 ADOLFO.FER : SEG: NO SE HA ENVIADO EQUIPO DE CFEQUIPO DAÑADO EN TALLER10/03/2017 06 : 31 ANA.ROSA : CSCCte. menciona que no recibió el CF, que CSA le informo este lorecibieron en pésimas condiciones y por lo cual lo retornaron, no hayinf actual por parte de CSA y vía tel. no se tubo éxito en contactarles,se envía correo al área de CF para recibir inf18/02/2017 07 : 31 MARCO.DIAZ : TCF174 7401113714/02/2017 02 : 09 MARCO.DIAZ : TCF2***MODELO 50h5b***SERIE50G155376H01051***ENVIADO A 201024***F. EMBARQUE 08.02.2017***CARSSA08/02/2017 08 : 10 MARCO.DIAZ : TCF1PU CSA01/02/2017 05 : 52 ERNESTO.HERN : TCF101/02/2017 05 : 52 ERNESTO.HERN : NP501/02/2017 05 : 02 MARTINEZ.G : CSCINDICA NUEVO TELEFONO CELULAR 811194703431/01/2017 08 : 52 201024 : P1A: O.C. 1006816, PANEL, # DEPARTE, 192764 PREDIAGNOSTICO ENERO-30-1731/01/2017 06 : 32 201024 : SE VISITARA EL MIERCOLES 131/01/2017 05 : 15 DULCE.M : ENTRE CALLES LAVANDA Y VALERIANA.CORREO KEILACISNEROS82@GMAIL.COMODSWTP</v>
          </cell>
          <cell r="AN1140" t="str">
            <v>3TE50G1523B0</v>
          </cell>
          <cell r="AO1140" t="str">
            <v>Smart</v>
          </cell>
          <cell r="AP1140" t="str">
            <v>Hisense</v>
          </cell>
          <cell r="AQ1140" t="str">
            <v>Android</v>
          </cell>
          <cell r="AR1140" t="str">
            <v>UHD 3840 X 2160</v>
          </cell>
          <cell r="AS1140" t="str">
            <v>3TE50G165140G165140M010</v>
          </cell>
          <cell r="AT1140">
            <v>164</v>
          </cell>
          <cell r="AU1140" t="str">
            <v>50H7GB</v>
          </cell>
          <cell r="AV1140" t="str">
            <v>3TE50G165140</v>
          </cell>
          <cell r="AW1140" t="str">
            <v>G165140</v>
          </cell>
          <cell r="AX1140" t="str">
            <v>M010</v>
          </cell>
          <cell r="AY1140">
            <v>74012526</v>
          </cell>
          <cell r="AZ1140">
            <v>51013445</v>
          </cell>
          <cell r="BA1140">
            <v>80149060</v>
          </cell>
        </row>
        <row r="1141">
          <cell r="D1141">
            <v>60310468</v>
          </cell>
          <cell r="E1141" t="str">
            <v xml:space="preserve">A   </v>
          </cell>
          <cell r="F1141" t="str">
            <v>TV</v>
          </cell>
          <cell r="G1141" t="str">
            <v>FRANCISCO NIÑO NIÑO</v>
          </cell>
          <cell r="H1141" t="str">
            <v>FEDERICO CERVANTES 4819, FELIPE ANGELES, MONTERREY</v>
          </cell>
          <cell r="I1141">
            <v>8123967140</v>
          </cell>
          <cell r="J1141" t="str">
            <v>HISENSE</v>
          </cell>
          <cell r="K1141" t="str">
            <v>50K20DW</v>
          </cell>
          <cell r="L1141" t="str">
            <v>50G144844H04606</v>
          </cell>
          <cell r="M1141" t="str">
            <v>240535-6</v>
          </cell>
          <cell r="N1141">
            <v>8133</v>
          </cell>
          <cell r="O1141">
            <v>42188</v>
          </cell>
          <cell r="P1141">
            <v>42768</v>
          </cell>
          <cell r="Q1141">
            <v>201024</v>
          </cell>
          <cell r="R1141" t="str">
            <v>8/02/2017 6:30 ERNESTO HDZ NP5 P1A: OC. 1006873, PANEL, 173331</v>
          </cell>
          <cell r="S1141" t="str">
            <v/>
          </cell>
          <cell r="T1141" t="str">
            <v xml:space="preserve">    SOFIA VAZQUEZ                 </v>
          </cell>
          <cell r="U1141" t="str">
            <v>2017-04-28</v>
          </cell>
          <cell r="V1141" t="str">
            <v>NORTE</v>
          </cell>
          <cell r="W1141" t="str">
            <v>COMPLETADO</v>
          </cell>
          <cell r="X1141" t="str">
            <v>TALLER</v>
          </cell>
          <cell r="Y1141">
            <v>42765</v>
          </cell>
          <cell r="Z1141">
            <v>577</v>
          </cell>
          <cell r="AD1141" t="str">
            <v>MONTERREY / FELIPE ANGELES</v>
          </cell>
          <cell r="AE1141" t="str">
            <v>NL</v>
          </cell>
          <cell r="AF1141" t="str">
            <v>MX</v>
          </cell>
          <cell r="AG1141" t="str">
            <v>10411145</v>
          </cell>
          <cell r="AH1141" t="str">
            <v>FRANCISCO NIÑO NIÑO</v>
          </cell>
          <cell r="AI1141" t="str">
            <v>4819 FEDERICO CERVANTES</v>
          </cell>
          <cell r="AJ1141" t="str">
            <v>8123967140</v>
          </cell>
          <cell r="AK1141">
            <v>0</v>
          </cell>
          <cell r="AL1141" t="str">
            <v>00000</v>
          </cell>
          <cell r="AM1141" t="str">
            <v>27/03/2017 23 : 35 ADOLFO.FER : SEG: NO SE HA ENVIADO EQUIPO DE CFEQUIPO DAÑADO EN TALLER25/02/2017 07 : 36 MARCO.DIAZ : TCF174 7401130924/02/2017 02 : 30 MARCO.DIAZ : TCF2***MODELO 50H5B2***SERIE50G160594H00534***F. DE EMBARQUE 24 FEBRERO 2017***EVIADO A 201024***CARSSA09/02/2017 06 : 05 MARCO.DIAZ : TCF1PU CSA08/02/2017 06 : 30 ERNESTO.HERN : TCF108/02/2017 06 : 30 ERNESTO.HERN : NP508/02/2017 00 : 41 MARIA.EUGENI : SEG: DGR04/02/2017 07 : 32 201024 : SE ANEXA OTA DE COMPRA Y SE PASAA REVIISON04/02/2017 00 : 28 ADOLFO.FER : FDD: SUBIR DOCUMENTOS O SOLICITAR01/02/2017 08 : 54 201024 : P1A: O.C. 1006873, PANEL, # DE PARTE 173331 PREDIAGNOSTICO ENERO 31-1701/02/2017 05 : 41 MARIA.EUGENI : SEG :V1 02/02/2016SEG: CSA Favor de acudir en tiempo y forma.31/01/2017 08 : 23 201024 : SE VISITARA ELJUEVES 231/01/2017 08 : 05 MARIELA.CHA : ELIZONDO</v>
          </cell>
          <cell r="AN1141" t="str">
            <v>1TE50B8NUSCB</v>
          </cell>
          <cell r="AO1141" t="str">
            <v>Smart</v>
          </cell>
          <cell r="AP1141" t="str">
            <v>Hisense</v>
          </cell>
          <cell r="AQ1141" t="str">
            <v>Opera</v>
          </cell>
          <cell r="AR1141" t="str">
            <v>FHD 1920 x 1080</v>
          </cell>
          <cell r="AS1141" t="str">
            <v>3TE50G165140G165140M010</v>
          </cell>
          <cell r="AT1141">
            <v>164</v>
          </cell>
          <cell r="AU1141" t="str">
            <v>50H7GB</v>
          </cell>
          <cell r="AV1141" t="str">
            <v>3TE50G165140</v>
          </cell>
          <cell r="AW1141" t="str">
            <v>G165140</v>
          </cell>
          <cell r="AX1141" t="str">
            <v>M010</v>
          </cell>
          <cell r="AY1141">
            <v>74012527</v>
          </cell>
          <cell r="AZ1141">
            <v>51013446</v>
          </cell>
          <cell r="BA1141">
            <v>80149059</v>
          </cell>
        </row>
        <row r="1142">
          <cell r="D1142">
            <v>60308613</v>
          </cell>
          <cell r="E1142" t="str">
            <v xml:space="preserve">A   </v>
          </cell>
          <cell r="F1142" t="str">
            <v>TV</v>
          </cell>
          <cell r="G1142" t="str">
            <v>ROSA AURORA TOBIAS HERNANDEZ</v>
          </cell>
          <cell r="H1142" t="str">
            <v>CARTEROS 8448, GRANJA POSTAL, MONTERREY</v>
          </cell>
          <cell r="I1142" t="str">
            <v>8181040015 Y 8118126636</v>
          </cell>
          <cell r="J1142" t="str">
            <v>HISENSE</v>
          </cell>
          <cell r="K1142" t="str">
            <v>40K20D</v>
          </cell>
          <cell r="L1142" t="str">
            <v>40G143555H07052</v>
          </cell>
          <cell r="M1142" t="str">
            <v>TICKET</v>
          </cell>
          <cell r="N1142">
            <v>5760.85</v>
          </cell>
          <cell r="O1142">
            <v>42060</v>
          </cell>
          <cell r="P1142">
            <v>42751</v>
          </cell>
          <cell r="Q1142">
            <v>201024</v>
          </cell>
          <cell r="R1142" t="str">
            <v>24/01/2017 4:37 ERNESTO HDZ P1A: OC. 1005917, MAIN, 173417</v>
          </cell>
          <cell r="S1142" t="str">
            <v/>
          </cell>
          <cell r="T1142" t="str">
            <v xml:space="preserve">    SOFIA VAZQUEZ                 </v>
          </cell>
          <cell r="U1142" t="str">
            <v>2017-04-28</v>
          </cell>
          <cell r="V1142" t="str">
            <v>NORTE</v>
          </cell>
          <cell r="W1142" t="str">
            <v>COMPLETADO</v>
          </cell>
          <cell r="X1142" t="str">
            <v>TALLER</v>
          </cell>
          <cell r="Y1142">
            <v>42745</v>
          </cell>
          <cell r="Z1142">
            <v>685</v>
          </cell>
          <cell r="AD1142" t="str">
            <v>Monterrey/Granja Postal</v>
          </cell>
          <cell r="AE1142" t="str">
            <v>NL</v>
          </cell>
          <cell r="AF1142" t="str">
            <v>MX</v>
          </cell>
          <cell r="AG1142" t="str">
            <v>10407221</v>
          </cell>
          <cell r="AH1142" t="str">
            <v>ROSA AURORA TOBIAS HERNANDEZ</v>
          </cell>
          <cell r="AI1142" t="str">
            <v>8448 Carteros</v>
          </cell>
          <cell r="AJ1142" t="str">
            <v>8181040015</v>
          </cell>
          <cell r="AK1142" t="str">
            <v>8118126636</v>
          </cell>
          <cell r="AL1142" t="str">
            <v>64988</v>
          </cell>
          <cell r="AM1142" t="str">
            <v>25/01/2017 04 : 31 JUANANTONIO : ODSWTP24/01/2017 04 : 37 ERNESTO.HERN : TCF124/01/2017 04 : 37 ERNESTO.HERN : NP520/01/2017 04 : 26 ADOLFO.FER : DGR18/01/2017 01 : 16 MARIA.EUGENI : SEG: Comenta Cliente que CSA ya tieneequipo y documentos, favor de subirlos a la brevedad.11/01/2017 09 : 06 201024 : P1A: O.C. 1005917, MAIN BOARD, # DEPARTE 173417 PREDIAGNOSTICO ENERO-10-1711/01/2017 06 : 33 201024 : V1.- SE DARA VSITA EL JUEVES 1211/01/2017 03 : 36 JUANANTONIO : se le indica a compañero gerardoadjunte docs28/12/2016 08 : 02 ANA.LAURA : cte reenvia docs a compañero27/12/2016 05 : 50 GERARDO.GRA : RD...ANTIGUO CAMINO DE SANTIAGO YAÉREOS</v>
          </cell>
          <cell r="AN1142" t="str">
            <v>3TE40G134207</v>
          </cell>
          <cell r="AO1142" t="str">
            <v>Básica</v>
          </cell>
          <cell r="AP1142" t="str">
            <v>Hisense</v>
          </cell>
          <cell r="AQ1142" t="str">
            <v>Opera</v>
          </cell>
          <cell r="AR1142" t="str">
            <v>FHD 1920 x 1080</v>
          </cell>
          <cell r="AS1142" t="str">
            <v>GTE40G153352CRMM012</v>
          </cell>
          <cell r="AT1142">
            <v>113</v>
          </cell>
          <cell r="AU1142" t="str">
            <v>40H5B</v>
          </cell>
          <cell r="AV1142" t="str">
            <v>GTE40G153352</v>
          </cell>
          <cell r="AW1142" t="str">
            <v>CRM</v>
          </cell>
          <cell r="AX1142" t="str">
            <v>M012</v>
          </cell>
          <cell r="AY1142">
            <v>74012528</v>
          </cell>
          <cell r="AZ1142">
            <v>51013447</v>
          </cell>
          <cell r="BA1142">
            <v>80149511</v>
          </cell>
        </row>
        <row r="1143">
          <cell r="D1143">
            <v>60309216</v>
          </cell>
          <cell r="E1143" t="str">
            <v xml:space="preserve">A   </v>
          </cell>
          <cell r="F1143" t="str">
            <v>TV</v>
          </cell>
          <cell r="G1143" t="str">
            <v>LUIS MARIO ROMERO DUARTE</v>
          </cell>
          <cell r="H1143" t="str">
            <v>PUERTO RICO 203, RINCON DE LA SIERRA, GUADALUPE</v>
          </cell>
          <cell r="I1143">
            <v>8186756727</v>
          </cell>
          <cell r="J1143" t="str">
            <v>HISENSE</v>
          </cell>
          <cell r="K1143" t="str">
            <v>50K20DW</v>
          </cell>
          <cell r="L1143" t="str">
            <v>50G143292H05507</v>
          </cell>
          <cell r="M1143" t="str">
            <v>TIKET</v>
          </cell>
          <cell r="N1143">
            <v>11998.37</v>
          </cell>
          <cell r="O1143">
            <v>42133</v>
          </cell>
          <cell r="P1143">
            <v>42758</v>
          </cell>
          <cell r="Q1143">
            <v>201024</v>
          </cell>
          <cell r="R1143" t="str">
            <v>19/1/2017 7:22 ERNESTO HDZ NP5 P1A OC. 1006291, PANEL, 173331</v>
          </cell>
          <cell r="S1143" t="str">
            <v/>
          </cell>
          <cell r="T1143" t="str">
            <v xml:space="preserve">    SOFIA VAZQUEZ                 </v>
          </cell>
          <cell r="U1143" t="str">
            <v>2017-04-28</v>
          </cell>
          <cell r="V1143" t="str">
            <v>NORTE</v>
          </cell>
          <cell r="W1143" t="str">
            <v>COMPLETADO</v>
          </cell>
          <cell r="X1143" t="str">
            <v>TALLER</v>
          </cell>
          <cell r="Y1143">
            <v>42752</v>
          </cell>
          <cell r="Z1143">
            <v>619</v>
          </cell>
          <cell r="AD1143" t="str">
            <v>Rincon de La Sierra/guadalupe</v>
          </cell>
          <cell r="AE1143" t="str">
            <v>NL</v>
          </cell>
          <cell r="AF1143" t="str">
            <v>MX</v>
          </cell>
          <cell r="AG1143" t="str">
            <v>10409931</v>
          </cell>
          <cell r="AH1143" t="str">
            <v>LUIS MARIANO ROMERO DUARTE</v>
          </cell>
          <cell r="AI1143" t="str">
            <v>203 Puerto Rico</v>
          </cell>
          <cell r="AJ1143" t="str">
            <v>8186756727</v>
          </cell>
          <cell r="AK1143">
            <v>0</v>
          </cell>
          <cell r="AL1143" t="str">
            <v>67190</v>
          </cell>
          <cell r="AM1143" t="str">
            <v>24/01/2017 00 : 21 MARIELA.CHA : CSCSe le menciona que se le autorizo un cambio y son 20 días hábiles parala entrega19/01/2017 07 : 22 ERNESTO.HERN : TCF119/01/2017 07 : 22 ERNESTO.HERN : NP518/01/2017 09 : 09 201024 : P1A: O.C. # 1006291, PANEL # DE PARTE 173331, PREDIAGNOSTICO ENERO 17-1717/01/2017 23 : 20 201024 : V1.- SE VISITARA EL VIERNES 2017/01/2017 07 : 00 ADRIANA.SAN : ODSWTPRD% URUGUAY Y CABALLO BLANCO</v>
          </cell>
          <cell r="AN1143" t="str">
            <v>1TE50B8NUSCB</v>
          </cell>
          <cell r="AO1143" t="str">
            <v>Smart</v>
          </cell>
          <cell r="AP1143" t="str">
            <v>Hisense</v>
          </cell>
          <cell r="AQ1143" t="str">
            <v>Opera</v>
          </cell>
          <cell r="AR1143" t="str">
            <v>FHD 1920 x 1080</v>
          </cell>
          <cell r="AS1143" t="str">
            <v>3TE50G165140G165140M010</v>
          </cell>
          <cell r="AT1143">
            <v>164</v>
          </cell>
          <cell r="AU1143" t="str">
            <v>50H7GB</v>
          </cell>
          <cell r="AV1143" t="str">
            <v>3TE50G165140</v>
          </cell>
          <cell r="AW1143" t="str">
            <v>G165140</v>
          </cell>
          <cell r="AX1143" t="str">
            <v>M010</v>
          </cell>
          <cell r="AY1143">
            <v>74012529</v>
          </cell>
          <cell r="AZ1143">
            <v>51013448</v>
          </cell>
          <cell r="BA1143">
            <v>80149512</v>
          </cell>
        </row>
        <row r="1144">
          <cell r="D1144">
            <v>60309295</v>
          </cell>
          <cell r="E1144" t="str">
            <v xml:space="preserve">A   </v>
          </cell>
          <cell r="F1144" t="str">
            <v>TV</v>
          </cell>
          <cell r="G1144" t="str">
            <v>BELIA MACIAS ROSALES</v>
          </cell>
          <cell r="H1144" t="str">
            <v>ATENAS 119, INFONAVIT LOS ANGELES, SAN NICOLAS</v>
          </cell>
          <cell r="I1144" t="str">
            <v>83200770, 8110055965</v>
          </cell>
          <cell r="J1144" t="str">
            <v>HISENSE</v>
          </cell>
          <cell r="K1144" t="str">
            <v>50K20DW</v>
          </cell>
          <cell r="L1144" t="str">
            <v>50G144844H07029</v>
          </cell>
          <cell r="M1144" t="str">
            <v>CARTA DE ACEPTACION</v>
          </cell>
          <cell r="N1144">
            <v>10792</v>
          </cell>
          <cell r="O1144">
            <v>42114</v>
          </cell>
          <cell r="P1144">
            <v>42759</v>
          </cell>
          <cell r="Q1144">
            <v>201024</v>
          </cell>
          <cell r="R1144" t="str">
            <v>19/01/2017 9:26 ERNESTO HDZ NP5 P1A: OC. 1006298 PANEL, 173331</v>
          </cell>
          <cell r="S1144" t="str">
            <v/>
          </cell>
          <cell r="T1144" t="str">
            <v xml:space="preserve">    SOFIA VAZQUEZ                 </v>
          </cell>
          <cell r="U1144" t="str">
            <v>2017-04-28</v>
          </cell>
          <cell r="V1144" t="str">
            <v>NORTE</v>
          </cell>
          <cell r="W1144" t="str">
            <v>COMPLETADO</v>
          </cell>
          <cell r="X1144" t="str">
            <v>TALLER</v>
          </cell>
          <cell r="Y1144">
            <v>42752</v>
          </cell>
          <cell r="Z1144">
            <v>638</v>
          </cell>
          <cell r="AD1144" t="str">
            <v>col infonavit los angeles/san nicolas</v>
          </cell>
          <cell r="AE1144" t="str">
            <v>NL</v>
          </cell>
          <cell r="AF1144" t="str">
            <v>MX</v>
          </cell>
          <cell r="AG1144" t="str">
            <v>10409727</v>
          </cell>
          <cell r="AH1144" t="str">
            <v>BELIA MACIAS</v>
          </cell>
          <cell r="AI1144" t="str">
            <v>atenas num 119</v>
          </cell>
          <cell r="AJ1144" t="str">
            <v>8110055965</v>
          </cell>
          <cell r="AK1144" t="str">
            <v>8110055965</v>
          </cell>
          <cell r="AL1144" t="str">
            <v>66478</v>
          </cell>
          <cell r="AM1144" t="str">
            <v>20/01/2017 06 : 23 ANA.ROSA : CSCse le indica a cte. de la autorización de CF y del tiempo de respuesta(20diashabiles)19/01/2017 07 : 26 ERNESTO.HERN : TCF119/01/2017 07 : 25 ERNESTO.HERN : NP518/01/2017 09 : 17 201024 : P1A: O.C. 1006298, PANEL, # DE PARTE 173331 PREDIAGNOSTICO ENERO 17-1718/01/2017 08 : 29 201024 : V1.- SEVISITARA EL MIERCOLES 1814/01/2017 01 : 02 LAURA.HERNA : ODSWTPRD% LONDRES Y ROMAFRENTE A UNA PLAZA</v>
          </cell>
          <cell r="AN1144" t="str">
            <v>1TE50B8NUSCB</v>
          </cell>
          <cell r="AO1144" t="str">
            <v>Smart</v>
          </cell>
          <cell r="AP1144" t="str">
            <v>Hisense</v>
          </cell>
          <cell r="AQ1144" t="str">
            <v>Opera</v>
          </cell>
          <cell r="AR1144" t="str">
            <v>FHD 1920 x 1080</v>
          </cell>
          <cell r="AS1144" t="str">
            <v>3TE50G165140G165140M010</v>
          </cell>
          <cell r="AT1144">
            <v>164</v>
          </cell>
          <cell r="AU1144" t="str">
            <v>50H7GB</v>
          </cell>
          <cell r="AV1144" t="str">
            <v>3TE50G165140</v>
          </cell>
          <cell r="AW1144" t="str">
            <v>G165140</v>
          </cell>
          <cell r="AX1144" t="str">
            <v>M010</v>
          </cell>
          <cell r="AY1144">
            <v>74012530</v>
          </cell>
          <cell r="AZ1144">
            <v>51013449</v>
          </cell>
          <cell r="BA1144">
            <v>80149513</v>
          </cell>
        </row>
        <row r="1145">
          <cell r="D1145">
            <v>60309392</v>
          </cell>
          <cell r="E1145" t="str">
            <v xml:space="preserve">A   </v>
          </cell>
          <cell r="F1145" t="str">
            <v>TV</v>
          </cell>
          <cell r="G1145" t="str">
            <v>MIGUEL FLORES</v>
          </cell>
          <cell r="H1145" t="str">
            <v>TRATADO DE LIBRE COMERCIO 1000, PARQUE INDUSTRIAL STIVA, APODACA</v>
          </cell>
          <cell r="I1145">
            <v>81450017</v>
          </cell>
          <cell r="J1145" t="str">
            <v>HISENSE</v>
          </cell>
          <cell r="K1145" t="str">
            <v>39H3C</v>
          </cell>
          <cell r="L1145" t="str">
            <v>39G160333H01235</v>
          </cell>
          <cell r="M1145" t="str">
            <v>FACTURA</v>
          </cell>
          <cell r="N1145">
            <v>0</v>
          </cell>
          <cell r="O1145">
            <v>42506</v>
          </cell>
          <cell r="P1145">
            <v>42754</v>
          </cell>
          <cell r="Q1145">
            <v>201024</v>
          </cell>
          <cell r="R1145" t="str">
            <v>20/01/2017 ERNESTO HDZ NP5 P1A: OC 1006359, MAIN, 198836</v>
          </cell>
          <cell r="S1145" t="str">
            <v/>
          </cell>
          <cell r="T1145" t="str">
            <v xml:space="preserve">    SOFIA VAZQUEZ                 </v>
          </cell>
          <cell r="U1145" t="str">
            <v>2017-04-28</v>
          </cell>
          <cell r="V1145" t="str">
            <v>NORTE</v>
          </cell>
          <cell r="W1145" t="str">
            <v>COMPLETADO</v>
          </cell>
          <cell r="X1145" t="str">
            <v>TALLER</v>
          </cell>
          <cell r="Y1145">
            <v>42753</v>
          </cell>
          <cell r="Z1145">
            <v>247</v>
          </cell>
          <cell r="AD1145" t="str">
            <v>apodaca /parque industrial stiva</v>
          </cell>
          <cell r="AE1145" t="str">
            <v>NL</v>
          </cell>
          <cell r="AF1145" t="str">
            <v>MX</v>
          </cell>
          <cell r="AG1145" t="str">
            <v>10405383</v>
          </cell>
          <cell r="AH1145" t="str">
            <v>MIGUEL FLORES</v>
          </cell>
          <cell r="AI1145" t="str">
            <v>tratado de libre comercio num 1000</v>
          </cell>
          <cell r="AJ1145" t="str">
            <v>01-8181450017</v>
          </cell>
          <cell r="AK1145">
            <v>0</v>
          </cell>
          <cell r="AL1145" t="str">
            <v>66626</v>
          </cell>
          <cell r="AM1145" t="str">
            <v>25/01/2017 05 : 44 GABRIELA.B : ODSWTP20/01/2017 05 : 51 ERNESTO.HERN : TCF120/01/2017 05 : 51 ERNESTO.HERN : NP519/01/2017 09 : 18 201024 : P1A: O.C. 1006359, MAIN BOARD, # DE PARTE 198836 PREDUIAGNOSTICO 1-18-1719/01/2017 04 : 27 201024 : V1.- SEVISITARA ELVIERNES 2019/01/2017 02 : 52 GABRIELA.B : MODOR:39H3C19/01/2017 02 : 47 GABRIELA.B : % A LADO DE UNA EMPRESA QUE SE LLAMAPARKERODSWTP</v>
          </cell>
          <cell r="AN1145" t="str">
            <v>3TE39G160333</v>
          </cell>
          <cell r="AO1145" t="str">
            <v>Básica</v>
          </cell>
          <cell r="AP1145" t="str">
            <v>Hisense</v>
          </cell>
          <cell r="AQ1145" t="str">
            <v>Opera</v>
          </cell>
          <cell r="AR1145" t="str">
            <v>HD 1366 X 768</v>
          </cell>
          <cell r="AS1145" t="str">
            <v>3TE39G160354CRMM012</v>
          </cell>
          <cell r="AT1145">
            <v>12</v>
          </cell>
          <cell r="AU1145" t="str">
            <v>39H3C</v>
          </cell>
          <cell r="AV1145" t="str">
            <v>3TE39G160354</v>
          </cell>
          <cell r="AW1145" t="str">
            <v>CRM</v>
          </cell>
          <cell r="AX1145" t="str">
            <v>M012</v>
          </cell>
          <cell r="AY1145">
            <v>74012531</v>
          </cell>
          <cell r="AZ1145">
            <v>51013450</v>
          </cell>
          <cell r="BA1145">
            <v>80149514</v>
          </cell>
        </row>
        <row r="1146">
          <cell r="D1146">
            <v>60308799</v>
          </cell>
          <cell r="E1146" t="str">
            <v xml:space="preserve">A   </v>
          </cell>
          <cell r="F1146" t="str">
            <v>TV</v>
          </cell>
          <cell r="G1146" t="str">
            <v>SOCORRO GOMEZ GUERRA</v>
          </cell>
          <cell r="H1146" t="str">
            <v>VENEGAS 202, MITRAS CENTRO, MONTERREY</v>
          </cell>
          <cell r="I1146" t="str">
            <v>8181234382, 8115371107</v>
          </cell>
          <cell r="J1146" t="str">
            <v>HISENSE</v>
          </cell>
          <cell r="K1146" t="str">
            <v>50K20DW</v>
          </cell>
          <cell r="L1146" t="str">
            <v>50G143292H09120</v>
          </cell>
          <cell r="M1146" t="str">
            <v>TICKET</v>
          </cell>
          <cell r="N1146">
            <v>11998.37</v>
          </cell>
          <cell r="O1146">
            <v>42137</v>
          </cell>
          <cell r="P1146">
            <v>42782</v>
          </cell>
          <cell r="Q1146">
            <v>201024</v>
          </cell>
          <cell r="R1146" t="str">
            <v>1/17/2017 7:21 ERNESTO HDZ P1A: OC. 1005990, PANEL, 173331</v>
          </cell>
          <cell r="S1146" t="str">
            <v/>
          </cell>
          <cell r="T1146" t="str">
            <v xml:space="preserve">    SOFIA VAZQUEZ                 </v>
          </cell>
          <cell r="U1146" t="str">
            <v>2017-04-28</v>
          </cell>
          <cell r="V1146" t="str">
            <v>NORTE</v>
          </cell>
          <cell r="W1146" t="str">
            <v>COMPLETADO</v>
          </cell>
          <cell r="X1146" t="str">
            <v>TALLER</v>
          </cell>
          <cell r="Y1146">
            <v>42746</v>
          </cell>
          <cell r="Z1146">
            <v>609</v>
          </cell>
          <cell r="AD1146" t="str">
            <v>mty/mitras ctro</v>
          </cell>
          <cell r="AE1146" t="str">
            <v>NL</v>
          </cell>
          <cell r="AF1146" t="str">
            <v>MX</v>
          </cell>
          <cell r="AG1146" t="str">
            <v>10409197</v>
          </cell>
          <cell r="AH1146" t="str">
            <v>SOCORRO GOMEZ GUERRA</v>
          </cell>
          <cell r="AI1146" t="str">
            <v>Vanegas no. 202</v>
          </cell>
          <cell r="AJ1146" t="str">
            <v>8115371107</v>
          </cell>
          <cell r="AK1146" t="str">
            <v>8115371107</v>
          </cell>
          <cell r="AL1146" t="str">
            <v>64460</v>
          </cell>
          <cell r="AM1146" t="str">
            <v>19/01/2017 07 : 07 201024 : SE CANCELA O SELOCALIZAO ALCLINETE18/01/2017 04 : 20 ALAN.FABIAN : CSCSE LE INDICA PROCESO DE CF Y TIEMPO DE ENTREGA17/01/2017 07 : 21 ERNESTO.HERN : TCF117/01/2017 07 : 21 ERNESTO.HERN : NP512/01/2017 09 : 15 201024 : P1A: O.C. 1005990, PANL, # DE PARTE 173331, PREDIAGNOSTICO ENERO-10-1712/01/2017 06 : 24 201024 : V1.- SE VISITARA ELLUNES1607/01/2017 06 : 22 MARTINEZ.G : ODSWTPTELMEXCERCA CLUB DE LEONES</v>
          </cell>
          <cell r="AN1146" t="str">
            <v>1TE50B8NUSCB</v>
          </cell>
          <cell r="AO1146" t="str">
            <v>Smart</v>
          </cell>
          <cell r="AP1146" t="str">
            <v>Hisense</v>
          </cell>
          <cell r="AQ1146" t="str">
            <v>Opera</v>
          </cell>
          <cell r="AR1146" t="str">
            <v>FHD 1920 x 1080</v>
          </cell>
          <cell r="AS1146" t="str">
            <v>3TE50G165140G165140M010</v>
          </cell>
          <cell r="AT1146">
            <v>164</v>
          </cell>
          <cell r="AU1146" t="str">
            <v>50H7GB</v>
          </cell>
          <cell r="AV1146" t="str">
            <v>3TE50G165140</v>
          </cell>
          <cell r="AW1146" t="str">
            <v>G165140</v>
          </cell>
          <cell r="AX1146" t="str">
            <v>M010</v>
          </cell>
          <cell r="AY1146">
            <v>74012532</v>
          </cell>
          <cell r="AZ1146">
            <v>51013451</v>
          </cell>
          <cell r="BA1146">
            <v>80149515</v>
          </cell>
        </row>
        <row r="1147">
          <cell r="D1147">
            <v>60308597</v>
          </cell>
          <cell r="E1147" t="str">
            <v xml:space="preserve">A   </v>
          </cell>
          <cell r="F1147" t="str">
            <v>TV</v>
          </cell>
          <cell r="G1147" t="str">
            <v>MARIA GARZA</v>
          </cell>
          <cell r="H1147" t="str">
            <v>NAPOLES 320, VALLE DE LAS ALAMEDAS, SAN NICOLAS</v>
          </cell>
          <cell r="I1147" t="str">
            <v>8114831214 Y 8111048455</v>
          </cell>
          <cell r="J1147" t="str">
            <v>HISENSE</v>
          </cell>
          <cell r="K1147" t="str">
            <v>50K20DW</v>
          </cell>
          <cell r="L1147" t="str">
            <v>50G144844H03303</v>
          </cell>
          <cell r="M1147" t="str">
            <v>CARTA ACEPTACION</v>
          </cell>
          <cell r="N1147">
            <v>0</v>
          </cell>
          <cell r="O1147">
            <v>42116</v>
          </cell>
          <cell r="P1147">
            <v>42753</v>
          </cell>
          <cell r="Q1147">
            <v>201024</v>
          </cell>
          <cell r="R1147" t="str">
            <v>1/17/2017 6:14 ERNESTO HDZ P1A: OC. 1005918, PANEL, 173331</v>
          </cell>
          <cell r="S1147" t="str">
            <v/>
          </cell>
          <cell r="T1147" t="str">
            <v xml:space="preserve">    SOFIA VAZQUEZ                 </v>
          </cell>
          <cell r="U1147" t="str">
            <v>2017-04-28</v>
          </cell>
          <cell r="V1147" t="str">
            <v>NORTE</v>
          </cell>
          <cell r="W1147" t="str">
            <v>COMPLETADO</v>
          </cell>
          <cell r="X1147" t="str">
            <v>TALLER</v>
          </cell>
          <cell r="Y1147">
            <v>42745</v>
          </cell>
          <cell r="Z1147">
            <v>629</v>
          </cell>
          <cell r="AD1147" t="str">
            <v>san nicolas de los garzas /col ALAMEDA</v>
          </cell>
          <cell r="AE1147" t="str">
            <v>NL</v>
          </cell>
          <cell r="AF1147" t="str">
            <v>MX</v>
          </cell>
          <cell r="AG1147" t="str">
            <v>10408581</v>
          </cell>
          <cell r="AH1147" t="str">
            <v>MARIA GARZA</v>
          </cell>
          <cell r="AI1147" t="str">
            <v>320 napoles</v>
          </cell>
          <cell r="AJ1147" t="str">
            <v>045 8114831214</v>
          </cell>
          <cell r="AK1147" t="str">
            <v>8111048455</v>
          </cell>
          <cell r="AL1147" t="str">
            <v>66410</v>
          </cell>
          <cell r="AM1147" t="str">
            <v>21/01/2017 00 : 30 MARCO.DIAZ : TCF1PU.CSA18/01/2017 03 : 27 GERARDO.GRA : CSCse le comenta a cliente que se va a realizar un CF con una duración de20 días hábiles17/01/2017 06 : 14 ERNESTO.HERN : TCF117/01/2017 06 : 14 ERNESTO.HERN : NP514/01/2017 02 : 58 JUANANTONIO : CSCse verifican las líneas telefónicas, si entran las llamadas11/01/2017 09 : 05 201024 : P1A: O.C. 1005918, PANEL, # DE PARTE 173331 PREDIAGNOSTICO ENERO10-1711/01/2017 06 : 34 201024 : V1.- SE VISITARA ELVIERNES 1311/01/2017 02 : 27 LAURA.HERNA : ODSWTPCTE PROPORCIONA NUM DE CASA 8111048455</v>
          </cell>
          <cell r="AN1147" t="str">
            <v>1TE50B8NUSCB</v>
          </cell>
          <cell r="AO1147" t="str">
            <v>Smart</v>
          </cell>
          <cell r="AP1147" t="str">
            <v>Hisense</v>
          </cell>
          <cell r="AQ1147" t="str">
            <v>Opera</v>
          </cell>
          <cell r="AR1147" t="str">
            <v>FHD 1920 x 1080</v>
          </cell>
          <cell r="AS1147" t="str">
            <v>3TE50G165140G165140M010</v>
          </cell>
          <cell r="AT1147">
            <v>164</v>
          </cell>
          <cell r="AU1147" t="str">
            <v>50H7GB</v>
          </cell>
          <cell r="AV1147" t="str">
            <v>3TE50G165140</v>
          </cell>
          <cell r="AW1147" t="str">
            <v>G165140</v>
          </cell>
          <cell r="AX1147" t="str">
            <v>M010</v>
          </cell>
          <cell r="AY1147">
            <v>74012533</v>
          </cell>
          <cell r="AZ1147">
            <v>51013452</v>
          </cell>
          <cell r="BA1147">
            <v>80149516</v>
          </cell>
        </row>
        <row r="1148">
          <cell r="D1148">
            <v>60308088</v>
          </cell>
          <cell r="E1148" t="str">
            <v xml:space="preserve">A   </v>
          </cell>
          <cell r="F1148" t="str">
            <v>TV</v>
          </cell>
          <cell r="G1148" t="str">
            <v>JOSE JAME ESTRADA TORRES</v>
          </cell>
          <cell r="H1148" t="str">
            <v>CLAUDIO 3324, CAMINO REAL, GUADALUPE</v>
          </cell>
          <cell r="I1148">
            <v>8183980378</v>
          </cell>
          <cell r="J1148" t="str">
            <v>HISENSE</v>
          </cell>
          <cell r="K1148" t="str">
            <v>40K20D</v>
          </cell>
          <cell r="L1148" t="str">
            <v>40G143461H14940</v>
          </cell>
          <cell r="M1148" t="str">
            <v>TICKET</v>
          </cell>
          <cell r="N1148">
            <v>5760.85</v>
          </cell>
          <cell r="O1148">
            <v>42023</v>
          </cell>
          <cell r="P1148">
            <v>42809</v>
          </cell>
          <cell r="Q1148">
            <v>201024</v>
          </cell>
          <cell r="R1148" t="str">
            <v>12/01/2017 21:33 ADOLFO F. NP5 P1A: OC. 1005780, MAIN, 173417</v>
          </cell>
          <cell r="S1148" t="str">
            <v/>
          </cell>
          <cell r="T1148" t="str">
            <v xml:space="preserve">    SOFIA VAZQUEZ                 </v>
          </cell>
          <cell r="U1148" t="str">
            <v>2017-04-28</v>
          </cell>
          <cell r="V1148" t="str">
            <v>NORTE</v>
          </cell>
          <cell r="W1148" t="str">
            <v>COMPLETADO</v>
          </cell>
          <cell r="X1148" t="str">
            <v>TALLER</v>
          </cell>
          <cell r="Y1148">
            <v>42740</v>
          </cell>
          <cell r="Z1148">
            <v>717</v>
          </cell>
          <cell r="AD1148" t="str">
            <v>Camino Real/Guadalupe</v>
          </cell>
          <cell r="AE1148" t="str">
            <v>NL</v>
          </cell>
          <cell r="AF1148" t="str">
            <v>MX</v>
          </cell>
          <cell r="AG1148" t="str">
            <v>10408454</v>
          </cell>
          <cell r="AH1148" t="str">
            <v>JOSE JAIME ESTRADA TORRES</v>
          </cell>
          <cell r="AI1148" t="str">
            <v>3324 Claudio</v>
          </cell>
          <cell r="AJ1148" t="str">
            <v>8183980378</v>
          </cell>
          <cell r="AK1148">
            <v>0</v>
          </cell>
          <cell r="AL1148" t="str">
            <v>67170</v>
          </cell>
          <cell r="AM1148" t="str">
            <v>12/01/2017 21 : 33 ADOLFO.FER : TCF112/01/2017 21 : 33 ADOLFO.FER : TCFR: CF POR DEMORA SURTIMIENTO DEPARTE CON NP POR PARTE DE REFACCIONES10/01/2017 23 : 57 201024 : P1A: O.C. 1005780, MAI BOARD,# DEPARTE 173417 PREDIAGNOSTICO ENERO 10-1710/01/2017 09 : 03 201024 : P1A: O.C. 1005780 , MAIN BARD # DEPARTE 17341729/12/2016 03 : 14 ADRIANA.SAN : ODSWTPRD3 PASEO DE LOS CESARES Y AV CAMINO REAL</v>
          </cell>
          <cell r="AN1148" t="str">
            <v>3TE40G134207</v>
          </cell>
          <cell r="AO1148" t="str">
            <v>Básica</v>
          </cell>
          <cell r="AP1148" t="str">
            <v>Hisense</v>
          </cell>
          <cell r="AQ1148" t="str">
            <v>Opera</v>
          </cell>
          <cell r="AR1148" t="str">
            <v>FHD 1920 x 1080</v>
          </cell>
          <cell r="AS1148" t="str">
            <v>GTE40G153352CRMM012</v>
          </cell>
          <cell r="AT1148">
            <v>113</v>
          </cell>
          <cell r="AU1148" t="str">
            <v>40H5B</v>
          </cell>
          <cell r="AV1148" t="str">
            <v>GTE40G153352</v>
          </cell>
          <cell r="AW1148" t="str">
            <v>CRM</v>
          </cell>
          <cell r="AX1148" t="str">
            <v>M012</v>
          </cell>
          <cell r="AY1148">
            <v>74012534</v>
          </cell>
          <cell r="AZ1148">
            <v>51013453</v>
          </cell>
          <cell r="BA1148">
            <v>80149517</v>
          </cell>
        </row>
        <row r="1149">
          <cell r="D1149">
            <v>60310662</v>
          </cell>
          <cell r="E1149" t="str">
            <v xml:space="preserve">A   </v>
          </cell>
          <cell r="F1149" t="str">
            <v>TV</v>
          </cell>
          <cell r="G1149" t="str">
            <v>MARCELINO IBARRA LEIJA</v>
          </cell>
          <cell r="H1149" t="str">
            <v>LUIS ILLISALITURRI 603, CONTITUYENTES DE QUERETARO, SAN NICOLAS</v>
          </cell>
          <cell r="I1149">
            <v>8183776036</v>
          </cell>
          <cell r="J1149" t="str">
            <v>HISENSE</v>
          </cell>
          <cell r="K1149" t="str">
            <v>32K20D</v>
          </cell>
          <cell r="L1149" t="str">
            <v>32J134805H00299</v>
          </cell>
          <cell r="M1149" t="str">
            <v>TICKET</v>
          </cell>
          <cell r="N1149">
            <v>2870.97</v>
          </cell>
          <cell r="O1149">
            <v>42794</v>
          </cell>
          <cell r="P1149">
            <v>42769</v>
          </cell>
          <cell r="Q1149">
            <v>201024</v>
          </cell>
          <cell r="R1149" t="str">
            <v>4/02/2017 8:01 ERNESTO HDZ NP5 P1A: OC. 1006045, PANEL, 171979</v>
          </cell>
          <cell r="S1149" t="str">
            <v/>
          </cell>
          <cell r="T1149" t="str">
            <v xml:space="preserve">    SOFIA VAZQUEZ                 </v>
          </cell>
          <cell r="U1149" t="str">
            <v>2017-04-28</v>
          </cell>
          <cell r="V1149" t="str">
            <v>NORTE</v>
          </cell>
          <cell r="W1149" t="str">
            <v>COMPLETADO</v>
          </cell>
          <cell r="X1149" t="str">
            <v>TALLER</v>
          </cell>
          <cell r="Y1149">
            <v>42767</v>
          </cell>
          <cell r="Z1149">
            <v>-27</v>
          </cell>
          <cell r="AA1149" t="str">
            <v>M012</v>
          </cell>
          <cell r="AD1149" t="str">
            <v>Constituyentes de queretaro / San nicola</v>
          </cell>
          <cell r="AE1149" t="str">
            <v>NL</v>
          </cell>
          <cell r="AF1149" t="str">
            <v>MX</v>
          </cell>
          <cell r="AG1149" t="str">
            <v>10411292</v>
          </cell>
          <cell r="AH1149" t="str">
            <v>MARCELINO IBARRA LEIJA</v>
          </cell>
          <cell r="AI1149" t="str">
            <v>603 LUIS ILISALITURRI</v>
          </cell>
          <cell r="AJ1149" t="str">
            <v>8183776036</v>
          </cell>
          <cell r="AK1149">
            <v>0</v>
          </cell>
          <cell r="AL1149" t="str">
            <v>66490</v>
          </cell>
          <cell r="AM1149" t="str">
            <v>30/03/2017 01 : 44 ANA.LAURA : CSCcomenta Sofi de CSA q les llego eq de CF el 15/02/2017 pero no lorecibieron, debido a q llego muy maltratado, se envía correo a CFsolicitando nuevo envio / cte corta llamada sin darle info19/02/2017 07 : 46 MARCO.DIAZ : TCF174 7401116714/02/2017 02 : 16 MARCO.DIAZ : TCF2***MODELO 32k20dw***SERIE32G150770H00792***ENVIADO A 201024***F. EMBARQUE 08.02.2017***CARSSA08/02/2017 08 : 12 MARCO.DIAZ : TCF1PU CSA04/02/2017 08 : 01 ERNESTO.HERN : TCF104/02/2017 08 : 00 ERNESTO.HERN : NP504/02/2017 07 : 39 201024 : SE ANEXA NOTA DE COMPRA Y SE PASA A EVIISON02/02/2017 08 : 23 201024 : P1A: O.C. 1006045, PANEL, # DE PARTE 171979 PREDIAGNOSTICO FEB-1-1702/02/2017 04 : 22 201024 : SE VISITARAVIERNES 302/02/2017 04 : 04 RAUL.CALDER : ODSWTPRD% ENTR AV CONDUCTORES Y AV VENUSTIANO CARRANZAREF: INSTITUTO OXFORD</v>
          </cell>
          <cell r="AN1149" t="str">
            <v>3TE32J134805</v>
          </cell>
          <cell r="AO1149" t="str">
            <v>Básica</v>
          </cell>
          <cell r="AP1149" t="str">
            <v>Hisense</v>
          </cell>
          <cell r="AQ1149" t="str">
            <v>?</v>
          </cell>
          <cell r="AR1149" t="str">
            <v>HD 1366 X 768</v>
          </cell>
          <cell r="AS1149" t="str">
            <v>3TE32G155365CRMM012</v>
          </cell>
          <cell r="AT1149">
            <v>11</v>
          </cell>
          <cell r="AU1149" t="str">
            <v>32H3B2</v>
          </cell>
          <cell r="AV1149" t="str">
            <v>3TE32G155365</v>
          </cell>
          <cell r="AW1149" t="str">
            <v>CRM</v>
          </cell>
          <cell r="AX1149" t="str">
            <v>M012</v>
          </cell>
          <cell r="AY1149">
            <v>74012535</v>
          </cell>
          <cell r="AZ1149">
            <v>51013454</v>
          </cell>
          <cell r="BA1149">
            <v>80149518</v>
          </cell>
        </row>
        <row r="1150">
          <cell r="D1150">
            <v>60316449</v>
          </cell>
          <cell r="E1150" t="str">
            <v xml:space="preserve">A   </v>
          </cell>
          <cell r="F1150" t="str">
            <v>TV</v>
          </cell>
          <cell r="G1150" t="str">
            <v>LOURDES MARGARITA SILVA BAEZ</v>
          </cell>
          <cell r="H1150" t="str">
            <v>SIERRA DE RONDA 1033, LAS PUENTES 8VO SECTOR, SAN NICOLAS</v>
          </cell>
          <cell r="I1150">
            <v>8180571934</v>
          </cell>
          <cell r="J1150" t="str">
            <v>HISENSE</v>
          </cell>
          <cell r="K1150" t="str">
            <v>32K20D</v>
          </cell>
          <cell r="L1150" t="str">
            <v>32J134805H02000</v>
          </cell>
          <cell r="M1150" t="str">
            <v>CARTA DE ACEPTACION</v>
          </cell>
          <cell r="N1150">
            <v>0</v>
          </cell>
          <cell r="O1150">
            <v>42793</v>
          </cell>
          <cell r="P1150">
            <v>42767</v>
          </cell>
          <cell r="Q1150">
            <v>201024</v>
          </cell>
          <cell r="R1150" t="str">
            <v>25/04/2017 4:03 ARANTXA NP5 P1A: OC. 1009544 PANEL 171979</v>
          </cell>
          <cell r="S1150" t="str">
            <v/>
          </cell>
          <cell r="T1150" t="str">
            <v xml:space="preserve">    SOFIA VAZQUEZ                 </v>
          </cell>
          <cell r="U1150" t="str">
            <v>2017-04-28</v>
          </cell>
          <cell r="V1150" t="str">
            <v>NORTE</v>
          </cell>
          <cell r="W1150" t="str">
            <v>COMPLETADO</v>
          </cell>
          <cell r="X1150" t="str">
            <v>TALLER</v>
          </cell>
          <cell r="Y1150">
            <v>42845</v>
          </cell>
          <cell r="Z1150">
            <v>52</v>
          </cell>
          <cell r="AD1150" t="str">
            <v>San Nicolas/Las puentes 8vo sector</v>
          </cell>
          <cell r="AE1150" t="str">
            <v>NL</v>
          </cell>
          <cell r="AF1150" t="str">
            <v>MX</v>
          </cell>
          <cell r="AG1150" t="str">
            <v>10410953</v>
          </cell>
          <cell r="AH1150" t="str">
            <v>LOURDES MARGARITA SILVA BAEZ</v>
          </cell>
          <cell r="AI1150" t="str">
            <v>1033 Sierra de ronda</v>
          </cell>
          <cell r="AJ1150" t="str">
            <v>8180571934</v>
          </cell>
          <cell r="AK1150">
            <v>0</v>
          </cell>
          <cell r="AL1150" t="str">
            <v>66460</v>
          </cell>
          <cell r="AM1150" t="str">
            <v>25/04/2017 04 : 04 ARANTXA.MON : TCF125/04/2017 04 : 03 ARANTXA.MON : NP525/04/2017 01 : 54 ARANTXA.MON : MODELO CRM "32K20DW" NO CORRESPONDECON LO SOLICITADO A REFACIONES NI CON DOCUMENTOS EN SISTEMA22/04/2017 02 : 34 201024 : P1A:OC1009860,PANEL171979,21ABRIL2017,PORSEGUNDA VEZ LA SOLICITO :(21/04/2017 23 : 41 201024 : SE ANEXA CARTA DE ACEPTACION CORREGIDA Y SE PASA A REVIISON YA QUE SE CANCELO LA ORDEN ANTEROR 6031557621/04/2017 04 : 54 201024 : V1.- VISITA ELVIERNES 2121/04/2017 00 : 34 MARIA.EUGENI : SEG: Da seguimiento a la orden60315576. CSA comenta que subira el documento.18/04/2017 00 : 55 ADOLFO.FER : SEG: SE CANCELA ORDEN POR FALTA DEDOCUMENTOS12/04/2017 07 : 42 MARIA.EUGENI : SEG: Se le pide a CSA pedir documentoa cliente, no cuenta con la misma serie.12/04/2017 03 : 50 ARANTXA.MON : DOCUMENTOS Y MODELO CRM NO COINCIDENCON LO SOLICITADO11/04/2017 10 : 06 201024 : P1A:OC1009544,PANEL171979,10ABRIL201708/04/2017 07 : 24 201024 : SE ANEXA NOTA DE COMPRA Y SE PAS A REVISION07/04/2017 22 : 36 201024 : SE VISITARA VIERNES 707/04/2017 01 : 25 GABRIELA.B : Persona de la tercera Edad No manejaWhat o mail Entrega documentación en visita17/03/2017 02 : 57 SEMIRAMIS.M : ODSWTPENTRE LAS PUENTES Y CANTADRICA</v>
          </cell>
          <cell r="AN1150" t="str">
            <v>3TE32J134805</v>
          </cell>
          <cell r="AO1150" t="str">
            <v>Básica</v>
          </cell>
          <cell r="AP1150" t="str">
            <v>Hisense</v>
          </cell>
          <cell r="AQ1150" t="str">
            <v>?</v>
          </cell>
          <cell r="AR1150" t="str">
            <v>HD 1366 X 768</v>
          </cell>
          <cell r="AS1150" t="str">
            <v>3TE32G155365CRMM012</v>
          </cell>
          <cell r="AT1150">
            <v>11</v>
          </cell>
          <cell r="AU1150" t="str">
            <v>32H3B2</v>
          </cell>
          <cell r="AV1150" t="str">
            <v>3TE32G155365</v>
          </cell>
          <cell r="AW1150" t="str">
            <v>CRM</v>
          </cell>
          <cell r="AX1150" t="str">
            <v>M012</v>
          </cell>
          <cell r="AY1150">
            <v>74012536</v>
          </cell>
          <cell r="AZ1150">
            <v>51013455</v>
          </cell>
          <cell r="BA1150">
            <v>80149461</v>
          </cell>
        </row>
        <row r="1151">
          <cell r="D1151">
            <v>60311058</v>
          </cell>
          <cell r="E1151" t="str">
            <v xml:space="preserve">A   </v>
          </cell>
          <cell r="F1151" t="str">
            <v>TV</v>
          </cell>
          <cell r="G1151" t="str">
            <v>ALVARO ORTIZ LEDEZMA</v>
          </cell>
          <cell r="H1151" t="str">
            <v>AVE. TELEFONOS 113, MONTE ALVAN 2DO SECTOR, APODACA</v>
          </cell>
          <cell r="I1151">
            <v>8182403094</v>
          </cell>
          <cell r="J1151" t="str">
            <v>HISENSE</v>
          </cell>
          <cell r="K1151" t="str">
            <v>32K20D</v>
          </cell>
          <cell r="L1151" t="str">
            <v>32J140915H00628</v>
          </cell>
          <cell r="M1151" t="str">
            <v>CARTA ACEPTACION</v>
          </cell>
          <cell r="N1151">
            <v>2870</v>
          </cell>
          <cell r="O1151">
            <v>41802</v>
          </cell>
          <cell r="P1151">
            <v>42775</v>
          </cell>
          <cell r="Q1151">
            <v>201024</v>
          </cell>
          <cell r="R1151" t="str">
            <v>2/14/2017 2:47 ERNESTO HDZ NP5 P1A: OC. 1007234, PANEL, 171979</v>
          </cell>
          <cell r="S1151" t="str">
            <v/>
          </cell>
          <cell r="T1151" t="str">
            <v xml:space="preserve">    SOFIA VAZQUEZ                 </v>
          </cell>
          <cell r="U1151" t="str">
            <v>2017-04-28</v>
          </cell>
          <cell r="V1151" t="str">
            <v>NORTE</v>
          </cell>
          <cell r="W1151" t="str">
            <v>COMPLETADO</v>
          </cell>
          <cell r="X1151" t="str">
            <v>TALLER</v>
          </cell>
          <cell r="Y1151">
            <v>42774</v>
          </cell>
          <cell r="Z1151">
            <v>972</v>
          </cell>
          <cell r="AD1151" t="str">
            <v>APODACA/FRACC MONTE ALVAN 2SEC</v>
          </cell>
          <cell r="AE1151" t="str">
            <v>NL</v>
          </cell>
          <cell r="AF1151" t="str">
            <v>MX</v>
          </cell>
          <cell r="AG1151" t="str">
            <v>10396521</v>
          </cell>
          <cell r="AH1151" t="str">
            <v>ALVARO ORTIZ LEDESMA</v>
          </cell>
          <cell r="AI1151" t="str">
            <v>113 AV TELEFONOS</v>
          </cell>
          <cell r="AJ1151" t="str">
            <v>8182403094</v>
          </cell>
          <cell r="AK1151">
            <v>0</v>
          </cell>
          <cell r="AL1151" t="str">
            <v>66649</v>
          </cell>
          <cell r="AM1151" t="str">
            <v>10/05/2017 03 : 16 ANA.ROSA : CSCcte. indica que el equipo lo recibe dañado CSA, en espera de fecha denuevo embarque QUEJA 5407637503/05/2017 00 : 20 JUANANTONIO :CSC se indica que el área correspondiente esta diagnosticando la entregade su equipo, se pasa ODS a CF para seguimiento. EMC*25/03/2017 06 : 12 GABRIELA.B : CSCSe genera Queja 54076375 para seguimiento a entrega11/03/2017 03 : 16 BRENDA.MORA : CSCComenta cliente que el CSA le informo que el equipo les llego dañado yque ya lo habían reportado, se le pide apoyo al área de cf para quevuelvan a enviar el equipo, cliente enterado.25/02/2017 04 : 15 MARCO.DIAZ : TCF174 7401126322/02/2017 03 : 54 Ricardo Espinosa : TCF2***MODELO 32K20D***SERIE32J141011H01790***FECHA DE EMBARQUE 20 DE FEBRERO*** ENVIADO A 201024***CARSSA BRENDA MED22/02/2017 01 : 21 MARCO.DIAZ : TFC174 7401119515/02/2017 10 : 18 MARCO.DIAZ : TCF1PU CSA14/02/2017 02 : 47 ERNESTO.HERN : TCF114/02/2017 02 : 47 ERNESTO.HERN : NP510/02/2017 06 : 34 201024 : P1: OC 1007234, PANLE 171979, 9 FEB 201710/02/2017 01 : 40 201024 : ESTA EN RUTA OY JUEVES 909/02/2017 06 : 01 201024 : SE VISITARA EL VIERNES 1009/02/2017 03 : 37 LAURA.HERNA : ODSWTPRD%TLASCALTECAS Y MAYAS</v>
          </cell>
          <cell r="AN1151" t="str">
            <v>3TE32J134805</v>
          </cell>
          <cell r="AO1151" t="str">
            <v>Básica</v>
          </cell>
          <cell r="AP1151" t="str">
            <v>Hisense</v>
          </cell>
          <cell r="AQ1151" t="str">
            <v>?</v>
          </cell>
          <cell r="AR1151" t="str">
            <v>HD 1366 X 768</v>
          </cell>
          <cell r="AS1151" t="str">
            <v>3TE32G155365CRMM012</v>
          </cell>
          <cell r="AT1151">
            <v>11</v>
          </cell>
          <cell r="AU1151" t="str">
            <v>32H3B2</v>
          </cell>
          <cell r="AV1151" t="str">
            <v>3TE32G155365</v>
          </cell>
          <cell r="AW1151" t="str">
            <v>CRM</v>
          </cell>
          <cell r="AX1151" t="str">
            <v>M012</v>
          </cell>
          <cell r="AY1151">
            <v>74012537</v>
          </cell>
          <cell r="AZ1151">
            <v>51013456</v>
          </cell>
          <cell r="BA1151">
            <v>80149465</v>
          </cell>
        </row>
        <row r="1152">
          <cell r="D1152">
            <v>60307903</v>
          </cell>
          <cell r="E1152" t="str">
            <v xml:space="preserve">A   </v>
          </cell>
          <cell r="F1152" t="str">
            <v>TV</v>
          </cell>
          <cell r="G1152" t="str">
            <v>LUZ GARDO MANDUJANO CARDONA</v>
          </cell>
          <cell r="H1152" t="str">
            <v>LOMAS DE SANTA CATARINA 404, LOMAS DE SANTA CATARINA, SANTA CATARINA</v>
          </cell>
          <cell r="I1152" t="str">
            <v>8122645201 Y 8123476588</v>
          </cell>
          <cell r="J1152" t="str">
            <v>HISENSE</v>
          </cell>
          <cell r="K1152" t="str">
            <v>50K20DW</v>
          </cell>
          <cell r="L1152" t="str">
            <v>50G144844H02913</v>
          </cell>
          <cell r="M1152" t="str">
            <v>238043-6</v>
          </cell>
          <cell r="N1152">
            <v>8133</v>
          </cell>
          <cell r="O1152">
            <v>42153</v>
          </cell>
          <cell r="P1152">
            <v>42744</v>
          </cell>
          <cell r="Q1152">
            <v>201024</v>
          </cell>
          <cell r="R1152" t="str">
            <v>21/01/2017 00:57 ERNESTO HDZ NP5 P1A: OC. 1005581, PANEL, 173331</v>
          </cell>
          <cell r="S1152" t="str">
            <v/>
          </cell>
          <cell r="T1152" t="str">
            <v xml:space="preserve">    SOFIA VAZQUEZ                 </v>
          </cell>
          <cell r="U1152" t="str">
            <v>2017-04-28</v>
          </cell>
          <cell r="V1152" t="str">
            <v>NORTE</v>
          </cell>
          <cell r="W1152" t="str">
            <v>COMPLETADO</v>
          </cell>
          <cell r="X1152" t="str">
            <v>TALLER</v>
          </cell>
          <cell r="Y1152">
            <v>42738</v>
          </cell>
          <cell r="Z1152">
            <v>585</v>
          </cell>
          <cell r="AD1152" t="str">
            <v>Monterrey/lomas de sta Catarina</v>
          </cell>
          <cell r="AE1152" t="str">
            <v>NL</v>
          </cell>
          <cell r="AF1152" t="str">
            <v>MX</v>
          </cell>
          <cell r="AG1152" t="str">
            <v>10408792</v>
          </cell>
          <cell r="AH1152" t="str">
            <v>LUZ GARDO MANDUJANO CARDONA</v>
          </cell>
          <cell r="AI1152" t="str">
            <v>Lomas de santa catarina no 404</v>
          </cell>
          <cell r="AJ1152" t="str">
            <v>018122645201</v>
          </cell>
          <cell r="AK1152">
            <v>0</v>
          </cell>
          <cell r="AL1152" t="str">
            <v>66359</v>
          </cell>
          <cell r="AM1152" t="str">
            <v>21/01/2017 00 : 57 ERNESTO.HERN : TCF121/01/2017 00 : 57 ERNESTO.HERN : NP512/01/2017 05 : 44 201024 : SE ANEXA NOTA DE COMPRA Y SE PASA A REVIISON06/01/2017 00 : 23 201024 : V1.-SE VISITARA ELLUNES 906/01/2017 00 : 13 GABRIELA.B : KMA: 74$148.0005/01/2017 23 : 33 ANA.ROSA : CSCse pide apoyo a ejecutivo para la aut de KM05/01/2017 23 : 23 201024 : AUN NO HA AUTORIZADO KILOMETRAJE PARA DARELSERVICIO05/01/2017 23 : 18 201024 : AUN NO HAN AUTORIZADO ELKILOMETRAJE PARADAR SERVICIO04/01/2017 09 : 13 201024 : P1A: O.C. 1005581, PANEL, # PARTE 173331 PREDIAGNOSTICO ENERO-3-1704/01/2017 04 : 51 DULCE.M : CSCKMA:14804/01/2017 03 : 20 201024 : SKMA: 74 KILOMETROS $ 148.0004/01/2017 03 : 15 201024 : V1.- SE VISITARA ELJUEVES 504/01/2017 00 : 14 DULCE.M : ODSWTP03/01/2017 23 : 29 DULCE.M : HCIDA DE MOLINOS Y HDA SN CRISTOBAL</v>
          </cell>
          <cell r="AN1152" t="str">
            <v>1TE50B8NUSCB</v>
          </cell>
          <cell r="AO1152" t="str">
            <v>Smart</v>
          </cell>
          <cell r="AP1152" t="str">
            <v>Hisense</v>
          </cell>
          <cell r="AQ1152" t="str">
            <v>Opera</v>
          </cell>
          <cell r="AR1152" t="str">
            <v>FHD 1920 x 1080</v>
          </cell>
          <cell r="AS1152" t="str">
            <v>3TE50G165140G165140M010</v>
          </cell>
          <cell r="AT1152">
            <v>164</v>
          </cell>
          <cell r="AU1152" t="str">
            <v>50H7GB</v>
          </cell>
          <cell r="AV1152" t="str">
            <v>3TE50G165140</v>
          </cell>
          <cell r="AW1152" t="str">
            <v>G165140</v>
          </cell>
          <cell r="AX1152" t="str">
            <v>M010</v>
          </cell>
          <cell r="AY1152">
            <v>74012538</v>
          </cell>
          <cell r="AZ1152">
            <v>51013457</v>
          </cell>
          <cell r="BA1152">
            <v>80149474</v>
          </cell>
        </row>
        <row r="1153">
          <cell r="D1153">
            <v>60316241</v>
          </cell>
          <cell r="E1153" t="str">
            <v xml:space="preserve">A   </v>
          </cell>
          <cell r="F1153" t="str">
            <v>TV</v>
          </cell>
          <cell r="G1153" t="str">
            <v>EDGARDO RAMIREZ HERNANDEZ</v>
          </cell>
          <cell r="H1153" t="str">
            <v>CALLE HERMOSILLO N. 14108 COLONIA SNTE C.P 72499, PUEBLA, PUE.</v>
          </cell>
          <cell r="I1153" t="str">
            <v>222 1294688</v>
          </cell>
          <cell r="J1153" t="str">
            <v>HISENSE</v>
          </cell>
          <cell r="K1153" t="str">
            <v>50K370GW</v>
          </cell>
          <cell r="L1153" t="str">
            <v>50J141319H00035</v>
          </cell>
          <cell r="M1153" t="str">
            <v>000162567</v>
          </cell>
          <cell r="N1153">
            <v>11168.02</v>
          </cell>
          <cell r="O1153">
            <v>42375</v>
          </cell>
          <cell r="P1153">
            <v>42845</v>
          </cell>
          <cell r="Q1153">
            <v>201032</v>
          </cell>
          <cell r="R1153" t="str">
            <v>05/05/2017 02 : 55  ARANTXA.MON : Se autoriza NP5; por correccion dedocumentos25/04/2017 03 : 10 201032 : P1A: T175640 PANEL LED OC-1009940</v>
          </cell>
          <cell r="S1153" t="str">
            <v/>
          </cell>
          <cell r="T1153" t="str">
            <v xml:space="preserve"> ERIK ORTEGA MÉNDEZ               </v>
          </cell>
          <cell r="U1153" t="str">
            <v>2017/05/11</v>
          </cell>
          <cell r="V1153" t="str">
            <v>CENTRO</v>
          </cell>
          <cell r="W1153" t="str">
            <v>COMPLETADO</v>
          </cell>
          <cell r="X1153" t="str">
            <v>TALLER</v>
          </cell>
          <cell r="Y1153">
            <v>42844</v>
          </cell>
          <cell r="Z1153">
            <v>469</v>
          </cell>
          <cell r="AD1153" t="str">
            <v>Puebla/SNTE</v>
          </cell>
          <cell r="AE1153" t="str">
            <v>PUE</v>
          </cell>
          <cell r="AF1153" t="str">
            <v>MX</v>
          </cell>
          <cell r="AG1153" t="str">
            <v>10415682</v>
          </cell>
          <cell r="AH1153" t="str">
            <v>EDGARDO RAMIREZ HERNANDEZ</v>
          </cell>
          <cell r="AI1153" t="str">
            <v>Hermosillo num 14108</v>
          </cell>
          <cell r="AJ1153" t="str">
            <v>2221294688</v>
          </cell>
          <cell r="AK1153">
            <v>0</v>
          </cell>
          <cell r="AL1153" t="str">
            <v>72499</v>
          </cell>
          <cell r="AM1153" t="str">
            <v>05/05/2017 02 : 55 ARANTXA.MON : TCF105/05/2017 02 : 55 ARANTXA.MON : Se autoriza NP5; por correccion dedocumentos26/04/2017 05 : 16 MA.ISABEL : SEG: DGR26/04/2017 05 : 16 MA.ISABEL : SEG: SE INFORMA A REFACC QUE NO CINCIDEEL MODELO YA QUE EL EQUIPO VIENE DE UN C.F. CASO PROFECO DE LA O.S.60251499 DONDE MANEJA EL MODELO 50H3B2 CON SERIE 50G151262H01923 POR ESOEL CLIENTE PRESENTA EL TICKET ORIGINAL DE COMPRA DE ÉSTE EQUIPO26/04/2017 04 : 04 ARANTXA.MON : MODELO CRM "50K370GW" NO COINCIDE CONEL MODELO DEL TICKET "50H3"25/04/2017 03 : 10 201032 : P1A: T175640 PANEL LED OC-100994020/04/2017 06 : 39 201032 : SE TRATA DE CONTACTAR A CLIENTE EN EL NÚMEROADJUNTO EN EL TRANSCURSO DE 4 A 6 Y NO RESPONDE Y NO TIENE OTRO TELEFONO EN DONDE LOZALIZARLE , LA VISITA ESTABA PROGRAMADA PARAEL DÍA 20 DE ABRIL07/04/2017 22 : 50 ANA.ROSA : ODSWTPRDMONTERREY Y AV 3 SUR</v>
          </cell>
          <cell r="AN1153" t="str">
            <v>3TE50J141319</v>
          </cell>
          <cell r="AO1153" t="str">
            <v>Smart</v>
          </cell>
          <cell r="AP1153" t="str">
            <v>Hisense</v>
          </cell>
          <cell r="AQ1153" t="str">
            <v>Android</v>
          </cell>
          <cell r="AR1153" t="str">
            <v>FHD 1920 x 1080</v>
          </cell>
          <cell r="AS1153" t="str">
            <v>3TE50G165140G165140M010</v>
          </cell>
          <cell r="AT1153">
            <v>164</v>
          </cell>
          <cell r="AU1153" t="str">
            <v>50H7GB</v>
          </cell>
          <cell r="AV1153" t="str">
            <v>3TE50G165140</v>
          </cell>
          <cell r="AW1153" t="str">
            <v>G165140</v>
          </cell>
          <cell r="AX1153" t="str">
            <v>M010</v>
          </cell>
          <cell r="AY1153">
            <v>74012539</v>
          </cell>
          <cell r="AZ1153">
            <v>51013458</v>
          </cell>
          <cell r="BA1153">
            <v>80149475</v>
          </cell>
        </row>
        <row r="1154">
          <cell r="D1154">
            <v>60311501</v>
          </cell>
          <cell r="E1154" t="str">
            <v>A</v>
          </cell>
          <cell r="F1154" t="str">
            <v>TV</v>
          </cell>
          <cell r="G1154" t="str">
            <v>VICTOR HUGO MEDINA CISNEROS</v>
          </cell>
          <cell r="H1154" t="str">
            <v>C. 49-C # 929 X 108-A Y 112              LAS AMERICAS II                          MERIDA, YUCATAN</v>
          </cell>
          <cell r="I1154">
            <v>9991502368</v>
          </cell>
          <cell r="J1154" t="str">
            <v>HISENSE</v>
          </cell>
          <cell r="K1154" t="str">
            <v>50H5B2</v>
          </cell>
          <cell r="L1154" t="str">
            <v>50G160244H00985</v>
          </cell>
          <cell r="M1154" t="str">
            <v>BUE / 000243973</v>
          </cell>
          <cell r="N1154">
            <v>11998.37</v>
          </cell>
          <cell r="O1154">
            <v>42539</v>
          </cell>
          <cell r="P1154">
            <v>42780</v>
          </cell>
          <cell r="Q1154">
            <v>201470</v>
          </cell>
          <cell r="R1154" t="str">
            <v xml:space="preserve">FALTA DE REFACCIONES T182406/MAIN  OC-1007502   CF:18/02/2017 03 : 54  ERNESTO.HERN : NP5                   </v>
          </cell>
          <cell r="S1154" t="str">
            <v>IN CAJA, ACCESORIOS COMPLETOS</v>
          </cell>
          <cell r="T1154" t="str">
            <v xml:space="preserve">       Martha I. López Martín     </v>
          </cell>
          <cell r="U1154" t="str">
            <v>2017-05-03</v>
          </cell>
          <cell r="V1154" t="str">
            <v>SUR</v>
          </cell>
          <cell r="W1154" t="str">
            <v>COMPLETADO</v>
          </cell>
          <cell r="X1154" t="str">
            <v>TALLER</v>
          </cell>
          <cell r="Y1154">
            <v>42780</v>
          </cell>
          <cell r="Z1154">
            <v>241</v>
          </cell>
          <cell r="AD1154" t="str">
            <v>Merida/Las americas 2</v>
          </cell>
          <cell r="AE1154" t="str">
            <v>YUC</v>
          </cell>
          <cell r="AF1154" t="str">
            <v>MX</v>
          </cell>
          <cell r="AG1154" t="str">
            <v>10411928</v>
          </cell>
          <cell r="AH1154" t="str">
            <v>VICTOR HUGO MEDINA CISNEROS</v>
          </cell>
          <cell r="AI1154" t="str">
            <v>49-C NUM 929</v>
          </cell>
          <cell r="AJ1154" t="str">
            <v>9991502368</v>
          </cell>
          <cell r="AK1154">
            <v>0</v>
          </cell>
          <cell r="AL1154" t="str">
            <v>97302</v>
          </cell>
          <cell r="AM1154" t="str">
            <v>23/02/2017 02 : 34 Ricardo Espinosa : TCF1PU CTE FINAL23/02/2017 02 : 33 Ricardo Espinosa : TCF1DR18/02/2017 03 : 54 ERNESTO.HERN : TCF118/02/2017 03 : 54 ERNESTO.HERN : NP517/02/2017 00 : 26 201470 : SE SOLICITA LA PCV MAIN ( 182406 )P150217L30P1 OC-100750214/02/2017 01 : 51 ANA.ROSA : RDA DOS CUADRAS DE UN OXXO</v>
          </cell>
          <cell r="AN1154" t="str">
            <v>3TE50G155377</v>
          </cell>
          <cell r="AO1154" t="str">
            <v>Smart</v>
          </cell>
          <cell r="AP1154" t="str">
            <v>Hisense</v>
          </cell>
          <cell r="AQ1154" t="str">
            <v>Opera</v>
          </cell>
          <cell r="AR1154" t="str">
            <v>FHD 1920 x 1080</v>
          </cell>
          <cell r="AS1154" t="str">
            <v>3TE50G165140G165140M010</v>
          </cell>
          <cell r="AT1154">
            <v>164</v>
          </cell>
          <cell r="AU1154" t="str">
            <v>50H7GB</v>
          </cell>
          <cell r="AV1154" t="str">
            <v>3TE50G165140</v>
          </cell>
          <cell r="AW1154" t="str">
            <v>G165140</v>
          </cell>
          <cell r="AX1154" t="str">
            <v>M010</v>
          </cell>
          <cell r="AY1154">
            <v>74012540</v>
          </cell>
          <cell r="AZ1154">
            <v>51013459</v>
          </cell>
          <cell r="BA1154">
            <v>80149477</v>
          </cell>
        </row>
        <row r="1155">
          <cell r="D1155">
            <v>60311704</v>
          </cell>
          <cell r="E1155" t="str">
            <v>A</v>
          </cell>
          <cell r="F1155" t="str">
            <v>TV</v>
          </cell>
          <cell r="G1155" t="str">
            <v>MA MAGDALENA POOL</v>
          </cell>
          <cell r="H1155" t="str">
            <v>C. 37 # 308 X 32 Y 34                        CENTRO                                                MOTUL, YUCATAN</v>
          </cell>
          <cell r="I1155">
            <v>9993782579</v>
          </cell>
          <cell r="J1155" t="str">
            <v>HISENSE</v>
          </cell>
          <cell r="K1155" t="str">
            <v>40K20D</v>
          </cell>
          <cell r="L1155" t="str">
            <v>40G143289H00957</v>
          </cell>
          <cell r="M1155" t="str">
            <v>BUE / 000197551</v>
          </cell>
          <cell r="N1155">
            <v>5760.85</v>
          </cell>
          <cell r="O1155">
            <v>42000</v>
          </cell>
          <cell r="P1155">
            <v>42780</v>
          </cell>
          <cell r="Q1155">
            <v>201470</v>
          </cell>
          <cell r="R1155" t="str">
            <v xml:space="preserve">FALTA DE REFACCIONES T173417/MAIN OC-1007501   CF:18/02/2017 03 : 53  ERNESTO.HERN : NP5                    </v>
          </cell>
          <cell r="S1155" t="str">
            <v>IN CAJA, ACCESORIOS COMPLETOS</v>
          </cell>
          <cell r="T1155" t="str">
            <v xml:space="preserve">       Martha I. López Martín     </v>
          </cell>
          <cell r="U1155" t="str">
            <v>2017-05-03</v>
          </cell>
          <cell r="V1155" t="str">
            <v>SUR</v>
          </cell>
          <cell r="W1155" t="str">
            <v>COMPLETADO</v>
          </cell>
          <cell r="X1155" t="str">
            <v>TALLER</v>
          </cell>
          <cell r="Y1155">
            <v>42781</v>
          </cell>
          <cell r="Z1155">
            <v>781</v>
          </cell>
          <cell r="AD1155" t="str">
            <v>Motul/Centro</v>
          </cell>
          <cell r="AE1155" t="str">
            <v>YUC</v>
          </cell>
          <cell r="AF1155" t="str">
            <v>MX</v>
          </cell>
          <cell r="AG1155" t="str">
            <v>10410764</v>
          </cell>
          <cell r="AH1155" t="str">
            <v>MARIA MAGDALENA POL CASTILLO</v>
          </cell>
          <cell r="AI1155" t="str">
            <v>Calle 37 numero 308</v>
          </cell>
          <cell r="AJ1155" t="str">
            <v>9993182579</v>
          </cell>
          <cell r="AK1155">
            <v>0</v>
          </cell>
          <cell r="AL1155" t="str">
            <v>97430</v>
          </cell>
          <cell r="AM1155" t="str">
            <v>22/03/2017 23 : 54 GABRIELA.B : CSCSe genera Queja 54076354 ya que no se cuenta con Respuesta por parte deCF23/02/2017 02 : 38 Ricardo Espinosa : TCF1PU CTE FINAL23/02/2017 02 : 38 Ricardo Espinosa : TCF1DR18/02/2017 03 : 53 ERNESTO.HERN : TCF118/02/2017 03 : 53 ERNESTO.HERN : NP517/02/2017 00 : 23 201470 : SE SOLICITA LA PCB MAIN ( 173417 )P150217L20P1 OC-1007501. SE SIGUE ESPERANDO LA AUTORIZACION DEL KM16/02/2017 08 : 27 201470 : SKMA: SE SOLICITA 86 KM VIAJE REDONDO. ENESPERA DE AUTORIZACION.16/02/2017 07 : 26 ADRIANA.SAN : ODSWTPDULCE.M : ENTRE CALLES 32 Y 34CORREO MIGUEL.AYALA@ITSMOTUL.EDU.MX</v>
          </cell>
          <cell r="AN1155" t="str">
            <v>3TE40G134207</v>
          </cell>
          <cell r="AO1155" t="str">
            <v>Básica</v>
          </cell>
          <cell r="AP1155" t="str">
            <v>Hisense</v>
          </cell>
          <cell r="AQ1155" t="str">
            <v>Opera</v>
          </cell>
          <cell r="AR1155" t="str">
            <v>FHD 1920 x 1080</v>
          </cell>
          <cell r="AS1155" t="str">
            <v>GTE40G153352CRMM012</v>
          </cell>
          <cell r="AT1155">
            <v>113</v>
          </cell>
          <cell r="AU1155" t="str">
            <v>40H5B</v>
          </cell>
          <cell r="AV1155" t="str">
            <v>GTE40G153352</v>
          </cell>
          <cell r="AW1155" t="str">
            <v>CRM</v>
          </cell>
          <cell r="AX1155" t="str">
            <v>M012</v>
          </cell>
          <cell r="AY1155">
            <v>74012541</v>
          </cell>
          <cell r="AZ1155">
            <v>51013460</v>
          </cell>
          <cell r="BA1155">
            <v>80149479</v>
          </cell>
        </row>
        <row r="1156">
          <cell r="D1156">
            <v>60311710</v>
          </cell>
          <cell r="E1156" t="str">
            <v>A</v>
          </cell>
          <cell r="F1156" t="str">
            <v>TV</v>
          </cell>
          <cell r="G1156" t="str">
            <v>GLADYS NOH</v>
          </cell>
          <cell r="H1156" t="str">
            <v>C. 49-A # 459 X 50 Y 52                         CENTRO                                       MERIDA, YUCATAN</v>
          </cell>
          <cell r="I1156">
            <v>9991509971</v>
          </cell>
          <cell r="J1156" t="str">
            <v>HISENSE</v>
          </cell>
          <cell r="K1156" t="str">
            <v>32D33</v>
          </cell>
          <cell r="L1156" t="str">
            <v>32M150518H00338</v>
          </cell>
          <cell r="M1156">
            <v>0</v>
          </cell>
          <cell r="N1156">
            <v>0</v>
          </cell>
          <cell r="O1156">
            <v>0</v>
          </cell>
          <cell r="P1156">
            <v>0</v>
          </cell>
          <cell r="Q1156">
            <v>201470</v>
          </cell>
          <cell r="R1156" t="str">
            <v>FALTA DE REFACCIONES T171862/PANEL OC-1007502   CF:18/02/2017 03 : 52  ERNESTO.HERN : NP5</v>
          </cell>
          <cell r="S1156" t="str">
            <v>IN CAJA, CON ACCESORIOS COMPLETOS</v>
          </cell>
          <cell r="T1156" t="str">
            <v xml:space="preserve">       Martha I. López Martín     </v>
          </cell>
          <cell r="U1156" t="str">
            <v>2017-04-27</v>
          </cell>
          <cell r="V1156" t="str">
            <v>SUR</v>
          </cell>
          <cell r="W1156" t="str">
            <v>COMPLETADO</v>
          </cell>
          <cell r="X1156" t="str">
            <v>TALLER</v>
          </cell>
          <cell r="Y1156">
            <v>42781</v>
          </cell>
          <cell r="Z1156">
            <v>42781</v>
          </cell>
          <cell r="AD1156" t="str">
            <v>Merida/Centro</v>
          </cell>
          <cell r="AE1156" t="str">
            <v>YUC</v>
          </cell>
          <cell r="AF1156" t="str">
            <v>MX</v>
          </cell>
          <cell r="AG1156" t="str">
            <v>10412051</v>
          </cell>
          <cell r="AH1156" t="str">
            <v>GLADYS MOH</v>
          </cell>
          <cell r="AI1156" t="str">
            <v>459 49</v>
          </cell>
          <cell r="AJ1156" t="str">
            <v>9999235179</v>
          </cell>
          <cell r="AK1156" t="str">
            <v>9991509971</v>
          </cell>
          <cell r="AL1156" t="str">
            <v>97000</v>
          </cell>
          <cell r="AM1156" t="str">
            <v>16/03/2017 07 : 34 GERARDO.GRA : CSC se indica retraso en entrega, seda fecha aproximada fin de mes. EMC*23/02/2017 02 : 42 Ricardo Espinosa : TCF1PU CTE FINAL23/02/2017 02 : 41 Ricardo Espinosa : TCF1DR18/02/2017 03 : 52 ERNESTO.HERN : TCF118/02/2017 03 : 52 ERNESTO.HERN : NP517/02/2017 00 : 14 201470 : SE SOLICITA EL PANEL ( 171862 ) P150217L10P1 OC-100750216/02/2017 07 : 59 GABRIELA.B : ODSWTP15/02/2017 02 : 28 GABRIELA.B : RD % 50 Y 52</v>
          </cell>
          <cell r="AN1156" t="str">
            <v>3TE32M134512</v>
          </cell>
          <cell r="AO1156" t="str">
            <v>Básica</v>
          </cell>
          <cell r="AP1156" t="str">
            <v>Hisense</v>
          </cell>
          <cell r="AQ1156" t="str">
            <v>Opera</v>
          </cell>
          <cell r="AR1156" t="str">
            <v>HD 1366 X 768</v>
          </cell>
          <cell r="AS1156" t="str">
            <v>3TE32G155365CRMM012</v>
          </cell>
          <cell r="AT1156">
            <v>11</v>
          </cell>
          <cell r="AU1156" t="str">
            <v>32H3B2</v>
          </cell>
          <cell r="AV1156" t="str">
            <v>3TE32G155365</v>
          </cell>
          <cell r="AW1156" t="str">
            <v>CRM</v>
          </cell>
          <cell r="AX1156" t="str">
            <v>M012</v>
          </cell>
          <cell r="AY1156">
            <v>74012542</v>
          </cell>
          <cell r="AZ1156">
            <v>51013461</v>
          </cell>
          <cell r="BA1156">
            <v>80149482</v>
          </cell>
        </row>
        <row r="1157">
          <cell r="D1157">
            <v>60316314</v>
          </cell>
          <cell r="E1157" t="str">
            <v>A</v>
          </cell>
          <cell r="F1157" t="str">
            <v>TV</v>
          </cell>
          <cell r="G1157" t="str">
            <v>ENRIQUE ESCUDERO GARCIA</v>
          </cell>
          <cell r="H1157" t="str">
            <v>NORTE 13 # 147 UNION OBRERA CP 94350</v>
          </cell>
          <cell r="I1157">
            <v>2721052594</v>
          </cell>
          <cell r="J1157" t="str">
            <v>HISENSE</v>
          </cell>
          <cell r="K1157" t="str">
            <v>55H7B</v>
          </cell>
          <cell r="L1157" t="str">
            <v>55G1635D4H00276</v>
          </cell>
          <cell r="M1157" t="str">
            <v>TICKET S/N</v>
          </cell>
          <cell r="N1157" t="str">
            <v>$12,999,00</v>
          </cell>
          <cell r="O1157">
            <v>42764</v>
          </cell>
          <cell r="P1157">
            <v>42851</v>
          </cell>
          <cell r="Q1157">
            <v>201472</v>
          </cell>
          <cell r="R1157" t="str">
            <v>SE SOLICITA DISPLAY T 203716  OC-1010075   POWER T200592 OC-1010076</v>
          </cell>
          <cell r="S1157" t="str">
            <v/>
          </cell>
          <cell r="T1157" t="str">
            <v xml:space="preserve"> LETICIA ROMERO O.                </v>
          </cell>
          <cell r="U1157" t="str">
            <v>2017-04-20</v>
          </cell>
          <cell r="V1157" t="str">
            <v>SUR</v>
          </cell>
          <cell r="W1157" t="str">
            <v>COMPLETADO</v>
          </cell>
          <cell r="X1157" t="str">
            <v>TALLER</v>
          </cell>
          <cell r="Y1157">
            <v>42844</v>
          </cell>
          <cell r="Z1157">
            <v>80</v>
          </cell>
          <cell r="AD1157" t="str">
            <v>orizaba/unios obrera</v>
          </cell>
          <cell r="AE1157" t="str">
            <v>VER</v>
          </cell>
          <cell r="AF1157" t="str">
            <v>MX</v>
          </cell>
          <cell r="AG1157" t="str">
            <v>10416273</v>
          </cell>
          <cell r="AH1157" t="str">
            <v>ENRIQUE ESCUDERO GARCIA</v>
          </cell>
          <cell r="AI1157" t="str">
            <v>147 norte 13</v>
          </cell>
          <cell r="AJ1157" t="str">
            <v>044-2721052594</v>
          </cell>
          <cell r="AK1157">
            <v>0</v>
          </cell>
          <cell r="AL1157" t="str">
            <v>94350</v>
          </cell>
          <cell r="AM1157" t="str">
            <v>09/05/2017 04 : 33 ARANTXA.MON : TCF109/05/2017 04 : 32 ARANTXA.MON : Se autoriza NP5; por correccion dedocumentos04/05/2017 22 : 52 201472 : BUENOS DIAS ADJUNTADO LO SOLICITADO....PARASEGUIMIENTO DE SOLICITUD DE REFACCION...28/04/2017 09 : 15 ARANTXA.MON : Falta informacion; factura, ticket,placa numero de serie, poliza de garantia sellada27/04/2017 08 : 08 201472 : PARA SU REPARACION SE SOLICITA DISPLAY YTARJETA POWERP1.- T203716 OC-1010075 T200592 OC-101007620/04/2017 05 : 53 201472 : SE LE LLAMARA PARA VISITA Y REVISION DELEQUIPO20/04/2017 01 : 34 ANA.LAURA : WALMART RD.-%PONIENTE 16 Y 20 / SE LEPIDE A CLIENTE A CUENTE CON COPIA DE DOCS PARA QUE LE BRINDEN SERVICIO</v>
          </cell>
          <cell r="AN1157" t="str">
            <v>3TE55G1523B1</v>
          </cell>
          <cell r="AO1157" t="str">
            <v>Smart</v>
          </cell>
          <cell r="AP1157" t="str">
            <v>Hisense</v>
          </cell>
          <cell r="AQ1157" t="str">
            <v>Opera</v>
          </cell>
          <cell r="AR1157" t="str">
            <v>UHD 3840 X 2160</v>
          </cell>
          <cell r="AS1157" t="str">
            <v>3TE55G164499G164499M010</v>
          </cell>
          <cell r="AT1157">
            <v>8</v>
          </cell>
          <cell r="AU1157" t="str">
            <v>55H7B</v>
          </cell>
          <cell r="AV1157" t="str">
            <v>3TE55G164499</v>
          </cell>
          <cell r="AW1157" t="str">
            <v>G164499</v>
          </cell>
          <cell r="AX1157" t="str">
            <v>M010</v>
          </cell>
          <cell r="AY1157">
            <v>74012546</v>
          </cell>
          <cell r="AZ1157">
            <v>51013465</v>
          </cell>
          <cell r="BA1157">
            <v>80149497</v>
          </cell>
        </row>
        <row r="1158">
          <cell r="D1158">
            <v>60316280</v>
          </cell>
          <cell r="E1158" t="str">
            <v>A</v>
          </cell>
          <cell r="F1158" t="str">
            <v>TV</v>
          </cell>
          <cell r="G1158" t="str">
            <v>ARMANDO GONZALEZ ROJAS</v>
          </cell>
          <cell r="H1158" t="str">
            <v>AVE. DEMOCRACIA # 124CUAUHTEMOC. HUILOAPAN CP 94780</v>
          </cell>
          <cell r="I1158">
            <v>2727272912</v>
          </cell>
          <cell r="J1158" t="str">
            <v>HISENSE</v>
          </cell>
          <cell r="K1158" t="str">
            <v>50H3</v>
          </cell>
          <cell r="L1158" t="str">
            <v>50J141308H01045</v>
          </cell>
          <cell r="M1158" t="str">
            <v>POLIZA SELLADA</v>
          </cell>
          <cell r="N1158">
            <v>0</v>
          </cell>
          <cell r="O1158">
            <v>42042</v>
          </cell>
          <cell r="P1158">
            <v>42851</v>
          </cell>
          <cell r="Q1158">
            <v>201472</v>
          </cell>
          <cell r="R1158" t="str">
            <v>SE SOLICITA DISPLAY  T173331  OC-1010077</v>
          </cell>
          <cell r="S1158" t="str">
            <v/>
          </cell>
          <cell r="T1158" t="str">
            <v xml:space="preserve"> LETICIA ROMERO O.                </v>
          </cell>
          <cell r="U1158" t="str">
            <v>2017-04-20</v>
          </cell>
          <cell r="V1158" t="str">
            <v>SUR</v>
          </cell>
          <cell r="W1158" t="str">
            <v>COMPLETADO</v>
          </cell>
          <cell r="X1158" t="str">
            <v>TALLER</v>
          </cell>
          <cell r="Y1158">
            <v>42844</v>
          </cell>
          <cell r="Z1158">
            <v>802</v>
          </cell>
          <cell r="AD1158" t="str">
            <v>CUAUHTEMOC / HUILOAPAN</v>
          </cell>
          <cell r="AE1158" t="str">
            <v>VER</v>
          </cell>
          <cell r="AF1158" t="str">
            <v>MX</v>
          </cell>
          <cell r="AG1158" t="str">
            <v>10416244</v>
          </cell>
          <cell r="AH1158" t="str">
            <v>ARMANDO GONZALEZ ROJAS</v>
          </cell>
          <cell r="AI1158" t="str">
            <v>124 AV DEMOCRACIA</v>
          </cell>
          <cell r="AJ1158" t="str">
            <v>012727272912</v>
          </cell>
          <cell r="AK1158">
            <v>0</v>
          </cell>
          <cell r="AL1158" t="str">
            <v>94780</v>
          </cell>
          <cell r="AM1158" t="str">
            <v>28/04/2017 09 : 18 ARANTXA.MON : TCF128/04/2017 09 : 17 ARANTXA.MON : Se autoriza NP5; numero de serie yticket correcto28/04/2017 00 : 19 201472 : SE SOLICITA DISPLAY PARA SU REPARACION.P1- T173331 OC-1010077 DISPLAY19/04/2017 23 : 51 RAUL.CALDER : ODSWTPRD% ENTRE UNION Y PROGRESO Y CONSTITUCION</v>
          </cell>
          <cell r="AN1158" t="str">
            <v>3TE50J141202</v>
          </cell>
          <cell r="AO1158" t="str">
            <v>Básica</v>
          </cell>
          <cell r="AP1158" t="str">
            <v>Hisense</v>
          </cell>
          <cell r="AQ1158" t="str">
            <v>Opera</v>
          </cell>
          <cell r="AR1158" t="str">
            <v>FHD 1920 x 1080</v>
          </cell>
          <cell r="AS1158" t="str">
            <v>3TE50G165140G165140M010</v>
          </cell>
          <cell r="AT1158">
            <v>164</v>
          </cell>
          <cell r="AU1158" t="str">
            <v>50H7GB</v>
          </cell>
          <cell r="AV1158" t="str">
            <v>3TE50G165140</v>
          </cell>
          <cell r="AW1158" t="str">
            <v>G165140</v>
          </cell>
          <cell r="AX1158" t="str">
            <v>M010</v>
          </cell>
          <cell r="AY1158">
            <v>74012547</v>
          </cell>
          <cell r="AZ1158">
            <v>51013466</v>
          </cell>
          <cell r="BA1158">
            <v>80149499</v>
          </cell>
        </row>
        <row r="1159">
          <cell r="D1159">
            <v>60316586</v>
          </cell>
          <cell r="E1159" t="str">
            <v>A</v>
          </cell>
          <cell r="F1159" t="str">
            <v>TV</v>
          </cell>
          <cell r="G1159" t="str">
            <v xml:space="preserve">JESUS CAMPOS RODAL </v>
          </cell>
          <cell r="H1159" t="str">
            <v>SUR 15 # 957 FRANCISCO FERRER GUARDIA</v>
          </cell>
          <cell r="I1159">
            <v>2727241414</v>
          </cell>
          <cell r="J1159" t="str">
            <v>HISENSE</v>
          </cell>
          <cell r="K1159" t="str">
            <v>50K20DW</v>
          </cell>
          <cell r="L1159" t="str">
            <v>50G143065H00919</v>
          </cell>
          <cell r="M1159" t="str">
            <v>POLIZA</v>
          </cell>
          <cell r="N1159">
            <v>0</v>
          </cell>
          <cell r="O1159">
            <v>42002</v>
          </cell>
          <cell r="P1159">
            <v>42849</v>
          </cell>
          <cell r="Q1159">
            <v>201472</v>
          </cell>
          <cell r="R1159" t="str">
            <v>SE SOLICITA DISPLAY T173331 OC-1009953 Y TARJETA POWER T171496 OC-1009954</v>
          </cell>
          <cell r="S1159" t="str">
            <v/>
          </cell>
          <cell r="T1159" t="str">
            <v xml:space="preserve"> LETICIA ROMERO O.            Fech</v>
          </cell>
          <cell r="U1159" t="str">
            <v>2017-04-20</v>
          </cell>
          <cell r="V1159" t="str">
            <v>SUR</v>
          </cell>
          <cell r="W1159" t="str">
            <v>COMPLETADO</v>
          </cell>
          <cell r="X1159" t="str">
            <v>TALLER</v>
          </cell>
          <cell r="Y1159">
            <v>42846</v>
          </cell>
          <cell r="Z1159">
            <v>844</v>
          </cell>
          <cell r="AD1159" t="str">
            <v>Francisco Ferrer guardia Centro/Orizaba</v>
          </cell>
          <cell r="AE1159" t="str">
            <v>VER</v>
          </cell>
          <cell r="AF1159" t="str">
            <v>MX</v>
          </cell>
          <cell r="AG1159" t="str">
            <v>10416370</v>
          </cell>
          <cell r="AH1159" t="str">
            <v>JESUS CAMPOS RODAL</v>
          </cell>
          <cell r="AI1159" t="str">
            <v>957 Sur 15</v>
          </cell>
          <cell r="AJ1159" t="str">
            <v>2727241414</v>
          </cell>
          <cell r="AK1159">
            <v>0</v>
          </cell>
          <cell r="AL1159" t="str">
            <v>94300</v>
          </cell>
          <cell r="AM1159" t="str">
            <v>05/05/2017 01 : 40 ARANTXA.MON : TCF105/05/2017 01 : 39 ARANTXA.MON : Se autoriza NP5; por correccion dedocumentos05/05/2017 00 : 39 201472 : ADJUNTO LAS FOTOS DEL EQUIPO03/05/2017 23 : 34 RODRIGUEZ ERICK : DGR: SE CORRIGE SERIE, CORRECTA50G143065H0091928/04/2017 22 : 25 GABRIELA.B : CSCcte se le explica conforme a comentario anterior26/04/2017 04 : 22 ARANTXA.MON : NUMERO DE SERIE MAL CAPTURADO"50G14365H00919"25/04/2017 09 : 14 201472 : LA FALLA EN LOS LED O DISPLAY Y TARJETAPOWER.P1.- T173331 OC-1009953 DISPLAY , T171496 OC-1009954 TARJETA POWER SE SOLICITAN AMBOS PARA SU REPARACION....24/04/2017 23 : 56 201472 : SE LE LLAMA A CLIENTE PARA IR A REVISION DELEQUIPO...20/04/2017 23 : 51 ADRIANA.SAN : ODSWTPRD% ORIENTE 20 Y 22</v>
          </cell>
          <cell r="AN1159" t="str">
            <v>1TE50B8NUSCB</v>
          </cell>
          <cell r="AO1159" t="str">
            <v>Smart</v>
          </cell>
          <cell r="AP1159" t="str">
            <v>Hisense</v>
          </cell>
          <cell r="AQ1159" t="str">
            <v>Opera</v>
          </cell>
          <cell r="AR1159" t="str">
            <v>FHD 1920 x 1080</v>
          </cell>
          <cell r="AS1159" t="str">
            <v>3TE50G165140G165140M010</v>
          </cell>
          <cell r="AT1159">
            <v>164</v>
          </cell>
          <cell r="AU1159" t="str">
            <v>50H7GB</v>
          </cell>
          <cell r="AV1159" t="str">
            <v>3TE50G165140</v>
          </cell>
          <cell r="AW1159" t="str">
            <v>G165140</v>
          </cell>
          <cell r="AX1159" t="str">
            <v>M010</v>
          </cell>
          <cell r="AY1159">
            <v>74012548</v>
          </cell>
          <cell r="AZ1159">
            <v>51013467</v>
          </cell>
          <cell r="BA1159">
            <v>80149500</v>
          </cell>
        </row>
        <row r="1160">
          <cell r="D1160">
            <v>60312646</v>
          </cell>
          <cell r="E1160" t="str">
            <v xml:space="preserve">A  </v>
          </cell>
          <cell r="F1160" t="str">
            <v>TV</v>
          </cell>
          <cell r="G1160" t="str">
            <v>MAGDALENA BAUTISTA GONZALEZ</v>
          </cell>
          <cell r="H1160" t="str">
            <v>FLORIPONDIO 80 PALMAR NEZAHUALCOYOTL CP. 57310</v>
          </cell>
          <cell r="I1160">
            <v>5585109497</v>
          </cell>
          <cell r="J1160" t="str">
            <v>HISENSE</v>
          </cell>
          <cell r="K1160" t="str">
            <v>40H3B1</v>
          </cell>
          <cell r="L1160" t="str">
            <v>40G151269H02351</v>
          </cell>
          <cell r="M1160" t="str">
            <v>Venta en línea TELMEX 3560353</v>
          </cell>
          <cell r="N1160">
            <v>2499</v>
          </cell>
          <cell r="O1160">
            <v>42625</v>
          </cell>
          <cell r="P1160">
            <v>42797</v>
          </cell>
          <cell r="Q1160">
            <v>201767</v>
          </cell>
          <cell r="R1160" t="str">
            <v>15/03/2017 06 : 17  JORGE.VAZ : NP5/201767 : P1A: 187169 MAIN    03-03-2017  OC-1008194</v>
          </cell>
          <cell r="S1160" t="str">
            <v xml:space="preserve">EQUIPO EN DOMICILIO DE CTE </v>
          </cell>
          <cell r="T1160" t="str">
            <v xml:space="preserve"> ANDREA LEGORRETA                 </v>
          </cell>
          <cell r="U1160" t="str">
            <v>2017-04-10</v>
          </cell>
          <cell r="V1160" t="str">
            <v>CENTRO</v>
          </cell>
          <cell r="W1160" t="str">
            <v>COMPLETADO</v>
          </cell>
          <cell r="X1160" t="str">
            <v>TALLER</v>
          </cell>
          <cell r="Y1160">
            <v>42788</v>
          </cell>
          <cell r="Z1160">
            <v>172</v>
          </cell>
          <cell r="AA1160" t="str">
            <v>M010</v>
          </cell>
          <cell r="AD1160" t="str">
            <v>Nezahualcoyotl/Palmar</v>
          </cell>
          <cell r="AE1160" t="str">
            <v>MEX</v>
          </cell>
          <cell r="AF1160" t="str">
            <v>MX</v>
          </cell>
          <cell r="AG1160" t="str">
            <v>10412418</v>
          </cell>
          <cell r="AH1160" t="str">
            <v>MAGDALENA BAUTIZTA GONZALEZ</v>
          </cell>
          <cell r="AI1160" t="str">
            <v>Floripondio num 80</v>
          </cell>
          <cell r="AJ1160" t="str">
            <v>5585109497</v>
          </cell>
          <cell r="AK1160">
            <v>0</v>
          </cell>
          <cell r="AL1160" t="str">
            <v>57310</v>
          </cell>
          <cell r="AM1160" t="str">
            <v>21/04/2017 00 : 06 GERARDO.GRA : CSC se pide a CSA anexar formato de CFy se pasa ODS al área de CF para seguimiento. EMC*SC se indica entregaen proceso, se pasa ODS a CF para seguimiento. EMC*18/04/2017 06 : 51 GERARDO.GRA : CSC se indica entrega en proceso, sepasa ODS a CF para seguimiento. EMC*23/03/2017 23 : 42 MARCO.DIAZ : TCF1PU CLIENTEINF. JOSUE RAMIREZ. DMC22/03/2017 07 : 13 GERARDO.GRA : CSC se indica CF y tiempo de entregaaproximado 20 días hábiles a partir del 15 marzo. EMC*15/03/2017 06 : 17 JORGE.VAZ : TCF115/03/2017 06 : 17 JORGE.VAZ : NP504/03/2017 09 : 09 201767 : P1A: 187169 MAIN 03-03-2017 OC-100819426/02/2017 03 : 30 201767 : MAIN DAÑADA24/02/2017 03 : 51 201767 : *ORDEN ASIGNADA FUERA DE HORARIOESTABLECIDO*24/02/2017 03 : 50 201767 : V1. 28/02/2017: 10 A.M. - 6 P.M.H-23403 SE ASIGNA T87TAR20/02/2017 23 : 56 ANA.ROSA : ODSWTPRDCUARTA AV Y ALELI</v>
          </cell>
          <cell r="AN1160" t="str">
            <v>3TE40G151266</v>
          </cell>
          <cell r="AO1160" t="str">
            <v>Básica</v>
          </cell>
          <cell r="AP1160" t="str">
            <v>Hisense</v>
          </cell>
          <cell r="AQ1160" t="str">
            <v>Opera</v>
          </cell>
          <cell r="AR1160" t="str">
            <v>FHD 1920 x 1080</v>
          </cell>
          <cell r="AS1160" t="str">
            <v>3TE40G154775G154775M010</v>
          </cell>
          <cell r="AT1160">
            <v>5</v>
          </cell>
          <cell r="AU1160" t="str">
            <v>40H5B</v>
          </cell>
          <cell r="AV1160" t="str">
            <v>3TE40G154775</v>
          </cell>
          <cell r="AW1160" t="str">
            <v>G154775</v>
          </cell>
          <cell r="AX1160" t="str">
            <v>M010</v>
          </cell>
          <cell r="AY1160">
            <v>74011680</v>
          </cell>
          <cell r="AZ1160">
            <v>51012615</v>
          </cell>
          <cell r="BA1160">
            <v>80148513</v>
          </cell>
        </row>
        <row r="1161">
          <cell r="D1161">
            <v>60313822</v>
          </cell>
          <cell r="E1161" t="str">
            <v xml:space="preserve">A  </v>
          </cell>
          <cell r="F1161" t="str">
            <v>LAVADORA</v>
          </cell>
          <cell r="G1161" t="str">
            <v>FRANCISCA CEDILLO MARTINEZ</v>
          </cell>
          <cell r="H1161" t="str">
            <v>ROBLE 12 COL. LUIS DONALDO COLOSIO ECATEPEC DE MORELOS CP 55029</v>
          </cell>
          <cell r="I1161" t="str">
            <v>26226343 - 5518145059</v>
          </cell>
          <cell r="J1161" t="str">
            <v>HISENSE</v>
          </cell>
          <cell r="K1161" t="str">
            <v>WSA1102PR</v>
          </cell>
          <cell r="L1161" t="str">
            <v>1WG8001AZABW0H3Z8175462</v>
          </cell>
          <cell r="M1161" t="str">
            <v>TC# 3454 6215 2635 8780 8065 06 BODEGA AURRERA</v>
          </cell>
          <cell r="N1161">
            <v>2890</v>
          </cell>
          <cell r="O1161">
            <v>42666</v>
          </cell>
          <cell r="P1161">
            <v>42807</v>
          </cell>
          <cell r="Q1161">
            <v>201767</v>
          </cell>
          <cell r="R1161" t="str">
            <v>25/03/2017 04 : 39  ERNESTO.HERN : NP5 / P1A:WS2201L19PSF00  SESPOL    13-03.2017  OC-1008586</v>
          </cell>
          <cell r="S1161" t="str">
            <v>EQUIPO DAÑADO EN DOMICILIO DE CLIENTE (Z</v>
          </cell>
          <cell r="T1161" t="str">
            <v xml:space="preserve">   ABRAHAM LAZCANO                </v>
          </cell>
          <cell r="U1161" t="str">
            <v>2017-04-10</v>
          </cell>
          <cell r="V1161" t="str">
            <v>Centro</v>
          </cell>
          <cell r="W1161" t="str">
            <v>COMPLETADO</v>
          </cell>
          <cell r="X1161" t="str">
            <v>CLIENTE</v>
          </cell>
          <cell r="Y1161">
            <v>42804</v>
          </cell>
          <cell r="Z1161">
            <v>141</v>
          </cell>
          <cell r="AA1161" t="str">
            <v>M010</v>
          </cell>
          <cell r="AB1161" t="str">
            <v xml:space="preserve">WS2201L19PSF00/Ensamble de la válvula de drenado - </v>
          </cell>
          <cell r="AC1161" t="str">
            <v>OC-1008586</v>
          </cell>
          <cell r="AD1161" t="str">
            <v>ecatepec/luis donaldo colosio</v>
          </cell>
          <cell r="AE1161" t="str">
            <v>MEX</v>
          </cell>
          <cell r="AF1161" t="str">
            <v>MX</v>
          </cell>
          <cell r="AG1161" t="str">
            <v>10413303</v>
          </cell>
          <cell r="AH1161" t="str">
            <v>FRANCISCA CEDILLO MARTINEZ</v>
          </cell>
          <cell r="AI1161" t="str">
            <v>12 Roble</v>
          </cell>
          <cell r="AJ1161" t="str">
            <v>5518145059</v>
          </cell>
          <cell r="AK1161" t="str">
            <v>5518145059</v>
          </cell>
          <cell r="AL1161" t="str">
            <v>55029</v>
          </cell>
          <cell r="AM1161" t="str">
            <v>22/04/2017 06 : 33 Cecilio .R : TCF174: 740181001/04/2017 10 : 15 MARCO.DIAZ : TCF1 TCF1PU CLIENTEINF. JOSUE. DMC25/03/2017 04 : 39 ERNESTO.HERN : TCF125/03/2017 04 : 39 ERNESTO.HERN : NP520/03/2017 10 : 09 201767 : SEG POR 2DA OCASIÓN SE SOLICITA APOYO PARAQUE NOS INDIQUE FECHA DE SURTIMIENTO DE LA OC, YA QUE AL DÍA DE HOY NO HEMOS TENIDO RESPUESTA VÍA CORREO O CRM. A03; P1A:WS2201L19PSF00 SESPOL 13-03.2017 OC-100858615/03/2017 13 : 28 201767 : SEG SE SOLICITA APOYO A REFACCIONES PARA QUENOS INDIQUE FECHA DE SURTIMIENTO DE LA OC, YA QUE AL DÍADE HOY NO HEMOS TENIDO RESPUESTA VÍA CORREO O CRM. A0314/03/2017 08 : 52 201767 : P1A: WS2201L19PSF00 SESPOL 13-03.2017 OC-100858614/03/2017 03 : 19 201767 : SESPOL DAÑADO11/03/2017 01 : 18 201767 : V1. 15/03/2017: 10 A.M. - 6 P.M.H-23687 SE ASIGNA T67HAJ28/02/2017 02 : 43 GERARDO.GRA : ODSWTP ELABORADA POR EMC*RD% AVE. CENTRAL POR LOPEZ PORTILLO CERCA DE LA COCA COLA</v>
          </cell>
          <cell r="AN1161" t="str">
            <v>GWE011WJB002</v>
          </cell>
          <cell r="AO1161" t="e">
            <v>#N/A</v>
          </cell>
          <cell r="AP1161" t="e">
            <v>#N/A</v>
          </cell>
          <cell r="AQ1161" t="e">
            <v>#N/A</v>
          </cell>
          <cell r="AR1161" t="e">
            <v>#N/A</v>
          </cell>
          <cell r="AS1161" t="str">
            <v>GWE014WJB003WH0HPM010</v>
          </cell>
          <cell r="AT1161">
            <v>3</v>
          </cell>
          <cell r="AU1161" t="str">
            <v>WSA1401P</v>
          </cell>
          <cell r="AV1161" t="str">
            <v>GWE014WJB003</v>
          </cell>
          <cell r="AW1161" t="str">
            <v>WH0HP</v>
          </cell>
          <cell r="AX1161" t="str">
            <v>M010</v>
          </cell>
          <cell r="AY1161">
            <v>74011810</v>
          </cell>
          <cell r="AZ1161">
            <v>51012737</v>
          </cell>
          <cell r="BA1161">
            <v>80149759</v>
          </cell>
        </row>
        <row r="1162">
          <cell r="D1162">
            <v>60315723</v>
          </cell>
          <cell r="E1162" t="str">
            <v>A</v>
          </cell>
          <cell r="F1162" t="str">
            <v>FRIGOBAR</v>
          </cell>
          <cell r="G1162" t="str">
            <v xml:space="preserve">RAMON AVIÑA CRUZ </v>
          </cell>
          <cell r="H1162" t="str">
            <v xml:space="preserve">ALCE 8 CASA 48 LA PRADERA </v>
          </cell>
          <cell r="I1162">
            <v>814688588</v>
          </cell>
          <cell r="J1162" t="str">
            <v>HISENSE</v>
          </cell>
          <cell r="K1162" t="str">
            <v>RR63D6WGX</v>
          </cell>
          <cell r="L1162" t="str">
            <v>1B0176Z00014BH2C0E60439</v>
          </cell>
          <cell r="M1162">
            <v>6352</v>
          </cell>
          <cell r="N1162">
            <v>4290</v>
          </cell>
          <cell r="O1162">
            <v>42610</v>
          </cell>
          <cell r="P1162">
            <v>42836</v>
          </cell>
          <cell r="Q1162">
            <v>201608</v>
          </cell>
          <cell r="R1162" t="str">
            <v>P1B: EVAPORATOR # 1560345 O.C 1009667</v>
          </cell>
          <cell r="S1162" t="str">
            <v>EQUIPO EN CENTRO DE SERVICIO, SIN CAJA</v>
          </cell>
          <cell r="T1162" t="str">
            <v xml:space="preserve">CAROLINA PEREA                    </v>
          </cell>
          <cell r="U1162" t="str">
            <v>2017-04-27</v>
          </cell>
          <cell r="V1162" t="str">
            <v>CENTRO</v>
          </cell>
          <cell r="W1162" t="str">
            <v>FIRMA</v>
          </cell>
          <cell r="X1162" t="str">
            <v>TALLER</v>
          </cell>
          <cell r="Y1162">
            <v>42835</v>
          </cell>
          <cell r="Z1162">
            <v>225</v>
          </cell>
          <cell r="AA1162" t="str">
            <v>M010</v>
          </cell>
          <cell r="AD1162" t="str">
            <v>De Marquez /Predera</v>
          </cell>
          <cell r="AE1162" t="str">
            <v>QRO</v>
          </cell>
          <cell r="AF1162" t="str">
            <v>MX</v>
          </cell>
          <cell r="AG1162" t="str">
            <v>10415606</v>
          </cell>
          <cell r="AH1162" t="str">
            <v>RAMON AVIÑA CRUZ</v>
          </cell>
          <cell r="AI1162" t="str">
            <v>Alce 8 casa 48</v>
          </cell>
          <cell r="AJ1162" t="str">
            <v>814688588</v>
          </cell>
          <cell r="AK1162" t="str">
            <v>4422560306</v>
          </cell>
          <cell r="AL1162" t="str">
            <v>72649</v>
          </cell>
          <cell r="AM1162" t="str">
            <v>20/04/2017 00 : 21 ARANTXA.MON : TCF120/04/2017 00 : 21 ARANTXA.MON : NP519/04/2017 23 : 03 MA.ISABEL : SEG: DGR19/04/2017 23 : 02 MA.ISABEL : SEG: EN EL TICKET DE COMPRA APARECE LAINDICACION QUE ES UN REFRIGERADOR CON UN SKU 6043619736615 SE SOLICITAAPOYO A IRAIS DE VENTAS ENCARGADA DE LINEA BLANCA DE WALMART Y BODEGAAURRERA Y CONFIRMA QUE EL NUMERO DE SKU CORRESPONDE A UN REFRIGERADORHISESE MODELO RR63D6WGX CON UN ITEM 1587382, SE LE INDICA A REFACCIONESPARA QUE SIGA EL PROCESO19/04/2017 01 : 53 ARANTXA.MON : DOCUMENTOS NO VALIDOS19/04/2017 01 : 16 ARANTXA.MON : P2A GUÌA: 3099170760 12/04/201718/04/2017 01 : 49 201608 : P1B: EVAPORATOR # 1560345 O.C 100966712/04/2017 06 : 50 201608 : P1A: COMPRESOR #1563806 O.C. 100959011/04/2017 22 : 53 201608 : V1: 11/07/17 13:00 A 14:0011/04/2017 00 : 35 GERARDO.GRA : CSC y solicita lo contacten antes dela visita ya que es difícil se encuentre en casa. EMC*06/04/2017 06 : 55 SEMIRAMIS.M : ODSWTPRD/BODEGA AURRERAENTRE LAS CALLES BUFALO Y ANTÍLOPE</v>
          </cell>
          <cell r="AN1162" t="str">
            <v>1B0176Z00014</v>
          </cell>
          <cell r="AO1162" t="e">
            <v>#N/A</v>
          </cell>
          <cell r="AP1162" t="e">
            <v>#N/A</v>
          </cell>
          <cell r="AQ1162" t="e">
            <v>#N/A</v>
          </cell>
          <cell r="AR1162" t="e">
            <v>#N/A</v>
          </cell>
          <cell r="AS1162" t="str">
            <v>1B0176Z00014BHBDCM010</v>
          </cell>
          <cell r="AT1162">
            <v>2</v>
          </cell>
          <cell r="AU1162" t="str">
            <v>RR63D6WGX</v>
          </cell>
          <cell r="AV1162" t="str">
            <v>1B0176Z00014</v>
          </cell>
          <cell r="AW1162" t="str">
            <v>BHBDC</v>
          </cell>
          <cell r="AX1162" t="str">
            <v>M010</v>
          </cell>
          <cell r="AY1162">
            <v>74012360</v>
          </cell>
          <cell r="AZ1162">
            <v>51013284</v>
          </cell>
          <cell r="BA1162">
            <v>80148531</v>
          </cell>
        </row>
        <row r="1163">
          <cell r="D1163">
            <v>60316290</v>
          </cell>
          <cell r="E1163" t="str">
            <v>A</v>
          </cell>
          <cell r="F1163" t="str">
            <v>TV</v>
          </cell>
          <cell r="G1163" t="str">
            <v xml:space="preserve">MARICELA RUIZ ALVAREZ </v>
          </cell>
          <cell r="H1163" t="str">
            <v>PRIV. PROLOGANCION YURIDIA #106</v>
          </cell>
          <cell r="I1163">
            <v>4611604687</v>
          </cell>
          <cell r="J1163" t="str">
            <v>HISENSE</v>
          </cell>
          <cell r="K1163" t="str">
            <v>50K20D</v>
          </cell>
          <cell r="L1163" t="str">
            <v>50J140916H00306</v>
          </cell>
          <cell r="M1163">
            <v>2666</v>
          </cell>
          <cell r="N1163">
            <v>7830</v>
          </cell>
          <cell r="O1163">
            <v>41853</v>
          </cell>
          <cell r="P1163" t="str">
            <v>21/04/2017 P1A: PANEL # 173064 O.C. 1009825</v>
          </cell>
          <cell r="Q1163">
            <v>201608</v>
          </cell>
          <cell r="R1163" t="str">
            <v>21/04/2017 P1A: PANEL # 173064 O.C. 1009825</v>
          </cell>
          <cell r="S1163" t="str">
            <v>EQUIPO EN CENTRO DE SERVICIO, SIN CAJA</v>
          </cell>
          <cell r="T1163" t="str">
            <v xml:space="preserve">CAROLINA PEREA                    </v>
          </cell>
          <cell r="U1163" t="str">
            <v>2017-04-27</v>
          </cell>
          <cell r="V1163" t="str">
            <v>CENTRO</v>
          </cell>
          <cell r="W1163" t="str">
            <v>FIRMA</v>
          </cell>
          <cell r="X1163" t="str">
            <v>TALLER</v>
          </cell>
          <cell r="Y1163">
            <v>42844</v>
          </cell>
          <cell r="Z1163">
            <v>991</v>
          </cell>
          <cell r="AA1163" t="str">
            <v>M010</v>
          </cell>
          <cell r="AD1163" t="str">
            <v>Celaya/Felipe angeles</v>
          </cell>
          <cell r="AE1163" t="str">
            <v>GTO</v>
          </cell>
          <cell r="AF1163" t="str">
            <v>MX</v>
          </cell>
          <cell r="AG1163" t="str">
            <v>10414311</v>
          </cell>
          <cell r="AH1163" t="str">
            <v>MARICELA RUIZ ALVAREZ</v>
          </cell>
          <cell r="AI1163" t="str">
            <v>Priva prolongacion yuridia num 106</v>
          </cell>
          <cell r="AJ1163" t="str">
            <v>4611604687</v>
          </cell>
          <cell r="AK1163">
            <v>0</v>
          </cell>
          <cell r="AL1163" t="str">
            <v>38090</v>
          </cell>
          <cell r="AM1163" t="str">
            <v>27/04/2017 06 : 53 GEARARDO.PA : KMA:101 km $202 sin pago de cassetas24/04/2017 23 : 38 ARANTXA.MON : TCF124/04/2017 23 : 38 ARANTXA.MON : NP523/04/2017 13 : 14 ARANTXA.MON : DOCUMENTO NO COINCIDE CON SERIE21/04/2017 05 : 46 201608 : P1A: PANEL # 173064 O.C. 1009825 SE GENERAPREDIAGNOSTICO20/04/2017 01 : 45 201608 : V1P: SE SOLICITA SKMA 101KM $20220/04/2017 00 : 38 GERARDO.GRA : ODSWTP ELABORADA POR EMC*RD% ES UNA PRIVADA CON UNA CAJA DE MANTENIMIENTO DE TELMEX, EN CONTRAESQUINA NEGOCIO DE LAMINAS BARATAS.</v>
          </cell>
          <cell r="AN1163" t="str">
            <v>3TE50G132311</v>
          </cell>
          <cell r="AO1163" t="str">
            <v>Básica</v>
          </cell>
          <cell r="AP1163" t="str">
            <v>Hisense</v>
          </cell>
          <cell r="AQ1163" t="str">
            <v>Opera</v>
          </cell>
          <cell r="AR1163" t="str">
            <v>FHD 1920 x 1080</v>
          </cell>
          <cell r="AS1163" t="str">
            <v>3TE50G165140G165140M010</v>
          </cell>
          <cell r="AT1163">
            <v>164</v>
          </cell>
          <cell r="AU1163" t="str">
            <v>50H7GB</v>
          </cell>
          <cell r="AV1163" t="str">
            <v>3TE50G165140</v>
          </cell>
          <cell r="AW1163" t="str">
            <v>G165140</v>
          </cell>
          <cell r="AX1163" t="str">
            <v>M010</v>
          </cell>
          <cell r="AY1163">
            <v>74012403</v>
          </cell>
          <cell r="AZ1163">
            <v>51013328</v>
          </cell>
          <cell r="BA1163">
            <v>80149770</v>
          </cell>
        </row>
        <row r="1164">
          <cell r="D1164">
            <v>60315913</v>
          </cell>
          <cell r="E1164" t="str">
            <v xml:space="preserve">A </v>
          </cell>
          <cell r="F1164" t="str">
            <v>TV</v>
          </cell>
          <cell r="G1164" t="str">
            <v>Mónica Lourdes Santiago Suárez</v>
          </cell>
          <cell r="H1164" t="str">
            <v>Calle Santa Teresa, edif Noche Buena, depto 506, Col. Tepalcates, Del. Iztapalapa</v>
          </cell>
          <cell r="I1164" t="str">
            <v>5524358077 / 5569667867</v>
          </cell>
          <cell r="J1164" t="str">
            <v>HISENSE</v>
          </cell>
          <cell r="K1164" t="str">
            <v>50K20DW</v>
          </cell>
          <cell r="L1164" t="str">
            <v>50G143065H01150</v>
          </cell>
          <cell r="M1164" t="str">
            <v>TNDA 0118 REG 5701 TRAN 2776 TICKET DE TIENDA SEARS</v>
          </cell>
          <cell r="N1164">
            <v>10979.1</v>
          </cell>
          <cell r="O1164">
            <v>42021</v>
          </cell>
          <cell r="P1164">
            <v>42847</v>
          </cell>
          <cell r="Q1164">
            <v>201767</v>
          </cell>
          <cell r="R1164" t="str">
            <v>25/04/2017 03 : 39  ARANTXA.MON : NP5 / P1A: 173331 PANEL   22-04-2017  OC-1009911</v>
          </cell>
          <cell r="S1164" t="str">
            <v>EQUIPO DAÑADO EN DOMICILIO DE CLIENTE</v>
          </cell>
          <cell r="T1164" t="str">
            <v xml:space="preserve">   RENE ARIAS                     </v>
          </cell>
          <cell r="U1164" t="str">
            <v>2017-05-02</v>
          </cell>
          <cell r="V1164" t="str">
            <v>CENTRO</v>
          </cell>
          <cell r="W1164" t="str">
            <v>COMPLETADO</v>
          </cell>
          <cell r="X1164" t="str">
            <v>CLIENTE</v>
          </cell>
          <cell r="Y1164">
            <v>42837</v>
          </cell>
          <cell r="Z1164">
            <v>816</v>
          </cell>
          <cell r="AA1164" t="str">
            <v>M010</v>
          </cell>
          <cell r="AD1164" t="str">
            <v>Iztapalapa/Tepalcates</v>
          </cell>
          <cell r="AE1164" t="str">
            <v>DF</v>
          </cell>
          <cell r="AF1164" t="str">
            <v>MX</v>
          </cell>
          <cell r="AG1164" t="str">
            <v>10415952</v>
          </cell>
          <cell r="AH1164" t="str">
            <v>MÓNICA LOURDES SANTIAGO SUÁREZ</v>
          </cell>
          <cell r="AI1164" t="str">
            <v>Calla Santa Teresa, edif Noche Buena, depto 506</v>
          </cell>
          <cell r="AJ1164" t="str">
            <v>5569667867</v>
          </cell>
          <cell r="AK1164" t="str">
            <v>5569667867</v>
          </cell>
          <cell r="AL1164" t="str">
            <v>09210</v>
          </cell>
          <cell r="AM1164" t="str">
            <v>25/04/2017 03 : 39 ARANTXA.MON : TCF125/04/2017 03 : 39 ARANTXA.MON : NP523/04/2017 03 : 05 201767 : P1A: 173331 PANEL 22-04-2017 OC-100991123/04/2017 01 : 11 201767 : PANEL DAÑADO13/04/2017 03 : 18 201767 : V1. 19/04/2017: 10 A.M. - 6 P.M.H-24160 SE ASIGNA T52CAE13/04/2017 00 : 22 GERARDO.GRA : ODSWTP ELABORADA POR EMC*RD% NO CUENTA CON ESTA INFORMACION</v>
          </cell>
          <cell r="AN1164" t="str">
            <v>1TE50B8NUSCB</v>
          </cell>
          <cell r="AO1164" t="str">
            <v>Smart</v>
          </cell>
          <cell r="AP1164" t="str">
            <v>Hisense</v>
          </cell>
          <cell r="AQ1164" t="str">
            <v>Opera</v>
          </cell>
          <cell r="AR1164" t="str">
            <v>FHD 1920 x 1080</v>
          </cell>
          <cell r="AS1164" t="str">
            <v>3TE50G165140G165140M010</v>
          </cell>
          <cell r="AT1164">
            <v>164</v>
          </cell>
          <cell r="AU1164" t="str">
            <v>50H7GB</v>
          </cell>
          <cell r="AV1164" t="str">
            <v>3TE50G165140</v>
          </cell>
          <cell r="AW1164" t="str">
            <v>G165140</v>
          </cell>
          <cell r="AX1164" t="str">
            <v>M010</v>
          </cell>
          <cell r="AY1164">
            <v>74012465</v>
          </cell>
          <cell r="AZ1164">
            <v>51013391</v>
          </cell>
          <cell r="BA1164">
            <v>80148536</v>
          </cell>
        </row>
        <row r="1165">
          <cell r="D1165">
            <v>60315963</v>
          </cell>
          <cell r="E1165" t="str">
            <v xml:space="preserve">A </v>
          </cell>
          <cell r="F1165" t="str">
            <v>TV</v>
          </cell>
          <cell r="G1165" t="str">
            <v>Alma Lucina Alvarez Flores</v>
          </cell>
          <cell r="H1165" t="str">
            <v>ANTONIO SOLIOS #60A, COL. OBRERA, DEL. CUAHUTEMOC, C.P. 06800</v>
          </cell>
          <cell r="I1165">
            <v>55381382</v>
          </cell>
          <cell r="J1165" t="str">
            <v>HISENSE</v>
          </cell>
          <cell r="K1165" t="str">
            <v>50K20DW</v>
          </cell>
          <cell r="L1165" t="str">
            <v>50G143067H00032</v>
          </cell>
          <cell r="M1165" t="str">
            <v>POLIZA</v>
          </cell>
          <cell r="N1165" t="str">
            <v>POLIZA</v>
          </cell>
          <cell r="O1165">
            <v>42131</v>
          </cell>
          <cell r="P1165">
            <v>42845</v>
          </cell>
          <cell r="Q1165">
            <v>201767</v>
          </cell>
          <cell r="R1165" t="str">
            <v>24/04/2017 23 : 32  ARANTXA.MON : NP5 / P1A: 173331 PANEL    20-04-2017  OC-1009779</v>
          </cell>
          <cell r="S1165" t="str">
            <v>EQUIPO DAÑADO EN DOMICILIO DE CLIENTE</v>
          </cell>
          <cell r="T1165" t="str">
            <v xml:space="preserve">   RENE ARIAS                     </v>
          </cell>
          <cell r="U1165" t="str">
            <v>2017-05-02</v>
          </cell>
          <cell r="V1165" t="str">
            <v>CENTRO</v>
          </cell>
          <cell r="W1165" t="str">
            <v>COMPLETADO</v>
          </cell>
          <cell r="X1165" t="str">
            <v>CLIENTE</v>
          </cell>
          <cell r="Y1165">
            <v>42837</v>
          </cell>
          <cell r="Z1165">
            <v>706</v>
          </cell>
          <cell r="AA1165" t="str">
            <v>M010</v>
          </cell>
          <cell r="AD1165" t="str">
            <v>Cuauhtemoc/Obrera</v>
          </cell>
          <cell r="AE1165" t="str">
            <v>DF</v>
          </cell>
          <cell r="AF1165" t="str">
            <v>MX</v>
          </cell>
          <cell r="AG1165" t="str">
            <v>10415602</v>
          </cell>
          <cell r="AH1165" t="str">
            <v>ALMA LUCINA ALVAREZ FLORES</v>
          </cell>
          <cell r="AI1165" t="str">
            <v>60A Antonio Solis</v>
          </cell>
          <cell r="AJ1165" t="str">
            <v>55381382</v>
          </cell>
          <cell r="AK1165">
            <v>0</v>
          </cell>
          <cell r="AL1165" t="str">
            <v>06800</v>
          </cell>
          <cell r="AM1165" t="str">
            <v>24/04/2017 23 : 32 ARANTXA.MON : TCF124/04/2017 23 : 32 ARANTXA.MON : NP522/04/2017 03 : 19 201767 : ETIQUETA DEL EQUIPO MODELO 50K20DW SERIE50G143067H00032;21/04/2017 03 : 32 ARANTXA.MON : SERIE CRM MAL CAPTURADO21/04/2017 02 : 34 201767 : P1A: 173331 PANEL 20-04-2017 OC-100977921/04/2017 01 : 56 201767 : PANEL DAÑADOTICKET DE COMPRA TELMEX VI/000259782 FECHA 07/05/2015 TV HISENSE 50"POLIZA DE GARANTIA CON 4 AÑOS DE GARANTIA / INDICA MODLEO 50K20DW SERIE 50G143067H0003218/04/2017 04 : 20 201767 : V1. 19/04/2017: 10 A.M. - 6 P.M.H-24163 SE ASIGNA T51OMJ13/04/2017 02 : 27 GABRIELA.B : ODSWTP06/04/2017 06 : 16 GABRIELA.B : RD % ISABELA CATÓLICA Y BOLÍVAR</v>
          </cell>
          <cell r="AN1165" t="str">
            <v>1TE50B8NUSCB</v>
          </cell>
          <cell r="AO1165" t="str">
            <v>Smart</v>
          </cell>
          <cell r="AP1165" t="str">
            <v>Hisense</v>
          </cell>
          <cell r="AQ1165" t="str">
            <v>Opera</v>
          </cell>
          <cell r="AR1165" t="str">
            <v>FHD 1920 x 1080</v>
          </cell>
          <cell r="AS1165" t="str">
            <v>3TE50G165140G165140M010</v>
          </cell>
          <cell r="AT1165">
            <v>164</v>
          </cell>
          <cell r="AU1165" t="str">
            <v>50H7GB</v>
          </cell>
          <cell r="AV1165" t="str">
            <v>3TE50G165140</v>
          </cell>
          <cell r="AW1165" t="str">
            <v>G165140</v>
          </cell>
          <cell r="AX1165" t="str">
            <v>M010</v>
          </cell>
          <cell r="AY1165">
            <v>74012466</v>
          </cell>
          <cell r="AZ1165">
            <v>51013392</v>
          </cell>
          <cell r="BA1165">
            <v>80148539</v>
          </cell>
        </row>
        <row r="1166">
          <cell r="D1166">
            <v>60314869</v>
          </cell>
          <cell r="F1166" t="str">
            <v>TV</v>
          </cell>
          <cell r="K1166" t="str">
            <v>65CU6200</v>
          </cell>
          <cell r="Q1166">
            <v>201767</v>
          </cell>
          <cell r="V1166" t="str">
            <v>CENTRO</v>
          </cell>
          <cell r="W1166" t="str">
            <v>COMPLETADO</v>
          </cell>
          <cell r="X1166" t="str">
            <v>TALLER</v>
          </cell>
          <cell r="Y1166">
            <v>42818</v>
          </cell>
          <cell r="Z1166">
            <v>42818</v>
          </cell>
          <cell r="AD1166" t="str">
            <v>cuauhtemoc/Roma norte</v>
          </cell>
          <cell r="AE1166" t="str">
            <v>DF</v>
          </cell>
          <cell r="AF1166" t="str">
            <v>MX</v>
          </cell>
          <cell r="AG1166" t="str">
            <v>10414804</v>
          </cell>
          <cell r="AH1166" t="str">
            <v>ARTURO BOTELLO</v>
          </cell>
          <cell r="AI1166" t="str">
            <v>Durango 330 int 21</v>
          </cell>
          <cell r="AJ1166" t="str">
            <v>5543831816</v>
          </cell>
          <cell r="AK1166" t="str">
            <v>5543831816</v>
          </cell>
          <cell r="AL1166" t="str">
            <v>06700</v>
          </cell>
          <cell r="AM1166" t="str">
            <v>24/04/2017 23 : 46 ROGER.R : TCF124/04/2017 23 : 46 ROGER.R : TCFT - Reincidencia.23/04/2017 03 : 24 201767 : SEG: SE ADJUNTAN EVIDENCIAS FOTOGRAFICAS DEMAIN "PROBABLEMENTE YA USADA EN OTRO EQUIPO23/04/2017 01 : 02 201767 : SEG ST1 AUN SIN RESPUESTA22/04/2017 06 : 05 201767 : SE ADJUNTA RT POR REFACCION SURTIDA_PERSISTE LA FALLA13/04/2017 01 : 54 201767 : P3B: 189986 MAIN 12-04-2017 REMISION100516712/04/2017 03 : 30 201767 : V2P 18-04-1711/04/2017 23 : 59 ARANTXA.MON : P2B GUÌA: 969408513309/04/2017 00 : 13 201767 : P1B: 189986 MAIN 08-04-2017 OC-100948408/04/2017 03 : 19 ROGER.R : ST2 - Se habla con centro de servicio, enespera de pruebas.07/04/2017 07 : 17 201767 : ST1 SE REEMPLAZO PCB MAIN, SIN EMBARGO SEQUEDA PASMADA EN EL LOGO07/04/2017 06 : 18 201767 : SEG SE REEMPLAZO PCB MAIN, SIN EMBARGO SEQUEDA PASMADA EN EL LOGO; TAMBIEN SE SOLICITA APOYO A MA. ISABEL PARA VALIDACIÓN DE DOCUMENTOS, TICKET INDICA LED HISENSE 65 4K UHDSMART 65 Y FECHA DE COMPRA 17-03-2017 WWW.SEARS.COM.MX; TAMBIEN SE ADJUNTA FOTOGRAFIA CON MODELO Y SERIE TOMADA DEL EQUIPO65K550GUWUS(0100) / 65G163169H0009405/04/2017 23 : 42 201767 : V2P 06-04-201705/04/2017 09 : 50 ARANTXA.MON : P2A GUIA: 5824164802 31/03/201705/04/2017 06 : 59 201767 : P3A: 189986 MAIN 04-04-2017 REMISION100502231/03/2017 04 : 57 201767 : P1A: 189986 MAIN 30-03-2017 OC-100923031/03/2017 04 : 07 201767 : MAIN DAÑADA25/03/2017 02 : 38 201767 : V1. 29/03/2017: 10 A.M. - 6 P.M.H-23888 SE ASIGNA T51OMJ22/03/2017 23 : 54 GERARDO.GRA : Cliente informa que si por algunarazón no lo localizan en el #21, se encuentra en el #9 del mismoedificio que es su oficina.22/03/2017 23 : 52 GERARDO.GRA : ODSWTP ELABORADA POR EMC*RD% GUADALAJARA Y ACAPULCO</v>
          </cell>
          <cell r="AN1166" t="str">
            <v>3TE65G162918</v>
          </cell>
          <cell r="AO1166" t="e">
            <v>#N/A</v>
          </cell>
          <cell r="AP1166" t="e">
            <v>#N/A</v>
          </cell>
          <cell r="AQ1166" t="e">
            <v>#N/A</v>
          </cell>
          <cell r="AR1166" t="e">
            <v>#N/A</v>
          </cell>
          <cell r="AS1166" t="str">
            <v>3TE65G1630A6G1630A6M010</v>
          </cell>
          <cell r="AT1166">
            <v>2</v>
          </cell>
          <cell r="AU1166" t="str">
            <v>65CU6200</v>
          </cell>
          <cell r="AV1166" t="str">
            <v>3TE65G1630A6</v>
          </cell>
          <cell r="AW1166" t="str">
            <v>G1630A6</v>
          </cell>
          <cell r="AX1166" t="str">
            <v>M010</v>
          </cell>
          <cell r="AY1166">
            <v>74012578</v>
          </cell>
          <cell r="AZ1166">
            <v>51013497</v>
          </cell>
          <cell r="BA1166">
            <v>80150377</v>
          </cell>
        </row>
        <row r="1167">
          <cell r="D1167">
            <v>60315072</v>
          </cell>
          <cell r="F1167" t="str">
            <v>TV</v>
          </cell>
          <cell r="K1167" t="str">
            <v>50H5GB</v>
          </cell>
          <cell r="Q1167">
            <v>201015</v>
          </cell>
          <cell r="V1167" t="str">
            <v>NORTE</v>
          </cell>
          <cell r="W1167" t="str">
            <v>COMPLETADO</v>
          </cell>
          <cell r="X1167" t="str">
            <v>TALLER</v>
          </cell>
          <cell r="Y1167">
            <v>42822</v>
          </cell>
          <cell r="Z1167">
            <v>42822</v>
          </cell>
          <cell r="AD1167" t="str">
            <v>Tijuana/Azteca</v>
          </cell>
          <cell r="AE1167" t="str">
            <v>BC</v>
          </cell>
          <cell r="AF1167" t="str">
            <v>MX</v>
          </cell>
          <cell r="AG1167" t="str">
            <v>10413094</v>
          </cell>
          <cell r="AH1167" t="str">
            <v>ROBERTO SANCHEZ</v>
          </cell>
          <cell r="AI1167" t="str">
            <v>3 Avenida Florencia 15401</v>
          </cell>
          <cell r="AJ1167" t="str">
            <v>6646423941</v>
          </cell>
          <cell r="AK1167">
            <v>0</v>
          </cell>
          <cell r="AL1167" t="str">
            <v>22224</v>
          </cell>
          <cell r="AM1167" t="str">
            <v>26/04/2017 01 : 56 MARIA.EUGENI : CFA06/04/2017 01 : 59 ARANTXA.MON : TCF106/04/2017 01 : 59 ARANTXA.MON : NP504/04/2017 04 : 01 SEMIRAMIS.M : CSCCte se comunica para saber cuando se reparara el servicio se le mencionaque nos de oportunidad de que se envie la refacción y se entregue suequipo29/03/2017 01 : 26 201015 : P1 / PANEL , T182406 / OC 1009137 / TCF1PUEQUIPO EN TALLER29/03/2017 00 : 55 201015 : MARU TENGO UNA DUDA , TENGO QUE HACER NUEVOPEDIDO ?28/03/2017 23 : 56 MARIA.EUGENI : SEG: Folio da Seguimiento al Folio6031293828/03/2017 02 : 49 ADOLFO.FER : SEG: SE CANCELA ORDEN POR FALTA DEDOCUMENTOS28/03/2017 02 : 04 201015 : YA PUDIMOS CONTACTAR CON EL CLIENTE HOY27/03/2017 Y NO ENVIARA LA FOTO DEL EL MODELO Y SERIE DEL TV, ENCUANTO LA TENGA LA SUBO25/03/2017 02 : 03 MARIA.EUGENI : SEG: Se le pide a CSA suba etiquetadel equipo. para confirmar Serie.03/03/2017 06 : 04 201015 : P1/ PANEL , T187573 / OC - 1008125 / SE HIZOPREDIAGNOSTICO / TCF1PU EQUIPO EN CASA DE CLIENTE03/03/2017 05 : 07 201015 : EN UNOS MOMENTOS PIDO REFACCION Y SUBO LAOC-23/02/2017 23 : 53 MARTINEZ.G : ODSWTP% HUAJISORI</v>
          </cell>
          <cell r="AN1167" t="str">
            <v>3TE50A144537</v>
          </cell>
          <cell r="AO1167" t="str">
            <v>Smart</v>
          </cell>
          <cell r="AP1167" t="str">
            <v>Hisense</v>
          </cell>
          <cell r="AQ1167" t="str">
            <v>Opera</v>
          </cell>
          <cell r="AR1167" t="str">
            <v>FHD 1920 x 1080</v>
          </cell>
          <cell r="AS1167" t="str">
            <v>3TE50G165140G165140M010</v>
          </cell>
          <cell r="AT1167">
            <v>164</v>
          </cell>
          <cell r="AU1167" t="str">
            <v>50H7GB</v>
          </cell>
          <cell r="AV1167" t="str">
            <v>3TE50G165140</v>
          </cell>
          <cell r="AW1167" t="str">
            <v>G165140</v>
          </cell>
          <cell r="AX1167" t="str">
            <v>M010</v>
          </cell>
          <cell r="AY1167">
            <v>74012579</v>
          </cell>
          <cell r="AZ1167">
            <v>51013498</v>
          </cell>
          <cell r="BA1167">
            <v>80150379</v>
          </cell>
        </row>
        <row r="1168">
          <cell r="D1168">
            <v>60315822</v>
          </cell>
          <cell r="F1168" t="str">
            <v>TV</v>
          </cell>
          <cell r="K1168" t="str">
            <v>40H5B2</v>
          </cell>
          <cell r="Q1168">
            <v>201076</v>
          </cell>
          <cell r="V1168" t="str">
            <v>SUR</v>
          </cell>
          <cell r="W1168" t="str">
            <v>COMPLETADO</v>
          </cell>
          <cell r="X1168" t="str">
            <v>TALLER</v>
          </cell>
          <cell r="Y1168">
            <v>42836</v>
          </cell>
          <cell r="Z1168">
            <v>42836</v>
          </cell>
          <cell r="AD1168" t="str">
            <v>Magdalenas/Centro</v>
          </cell>
          <cell r="AE1168" t="str">
            <v>JAL</v>
          </cell>
          <cell r="AF1168" t="str">
            <v>MX</v>
          </cell>
          <cell r="AG1168" t="str">
            <v>10415142</v>
          </cell>
          <cell r="AH1168" t="str">
            <v>MARIA ESPERANZA ROBLES ORTIZ</v>
          </cell>
          <cell r="AI1168" t="str">
            <v>175 Tepic</v>
          </cell>
          <cell r="AJ1168" t="str">
            <v>3331293327</v>
          </cell>
          <cell r="AK1168">
            <v>0</v>
          </cell>
          <cell r="AL1168" t="str">
            <v>46470</v>
          </cell>
          <cell r="AM1168" t="str">
            <v>19/04/2017 00 : 11 SERGIO.FER : TCF119/04/2017 00 : 11 SERGIO.FER : TCFT - Canal 1.118/04/2017 05 : 47 201076 : LA PANTALLA REPORTA QUE SE BORRA CANAL 1-1,AL HACER LA BUSQUEDA DE CANALES EN ANTENA AEREA SINTONIZATODOS LOS CANALES DISPONIBLES INCLUYENDO EL 1-1 PERO AL CAMBIAR DE CANALE INTENTAR REGRESARSE AL 1-1 SE LO BRINCA. ADJUNTO REPORTE TÉCNICO.12/04/2017 06 : 09 201076 : SE ATIENDE A CLIENTE CON NUMERO DE ORDEN127859ESPERA DE PROGRAMACION. FORANEO.12/04/2017 04 : 55 FABIOLA.BON : ODS DA SEGUIMIENTO A LA 6031512207/04/2017 03 : 01 GABRIELA.B : KMA 154KM $305 CST $23029/03/2017 22 : 31 GABRIELA.B : ODSWTP25/03/2017 04 : 01 GABRIELA.B : RD % GALEANA Y LOPEZ RAYON</v>
          </cell>
          <cell r="AN1168" t="str">
            <v>3TE40G155372</v>
          </cell>
          <cell r="AO1168" t="str">
            <v>Smart</v>
          </cell>
          <cell r="AP1168" t="str">
            <v>Hisense</v>
          </cell>
          <cell r="AQ1168" t="str">
            <v>Opera</v>
          </cell>
          <cell r="AR1168" t="str">
            <v>FHD 1920 x 1080</v>
          </cell>
          <cell r="AS1168" t="str">
            <v>3TE40G163934G163934M010</v>
          </cell>
          <cell r="AT1168">
            <v>16</v>
          </cell>
          <cell r="AU1168" t="str">
            <v>40H5B2</v>
          </cell>
          <cell r="AV1168" t="str">
            <v>3TE40G163934</v>
          </cell>
          <cell r="AW1168" t="str">
            <v>G163934</v>
          </cell>
          <cell r="AX1168" t="str">
            <v>M010</v>
          </cell>
          <cell r="AY1168">
            <v>74012580</v>
          </cell>
          <cell r="AZ1168">
            <v>51013499</v>
          </cell>
          <cell r="BA1168">
            <v>80150380</v>
          </cell>
        </row>
        <row r="1169">
          <cell r="D1169">
            <v>60278791</v>
          </cell>
          <cell r="E1169" t="str">
            <v>E</v>
          </cell>
          <cell r="F1169" t="str">
            <v>TV</v>
          </cell>
          <cell r="G1169" t="str">
            <v xml:space="preserve">JOSE LUIS DIAZ SALAZAR  </v>
          </cell>
          <cell r="H1169" t="str">
            <v>FRANCISCO OROZCO Y JIMENEZ 69 BRISAS DE CHAPALA TLAQUEPAQUE JAL</v>
          </cell>
          <cell r="I1169">
            <v>3315260678</v>
          </cell>
          <cell r="J1169" t="str">
            <v>HISENSE</v>
          </cell>
          <cell r="K1169" t="str">
            <v>50K20DW</v>
          </cell>
          <cell r="L1169" t="str">
            <v>50G144844H03562</v>
          </cell>
          <cell r="M1169" t="str">
            <v>TICKET</v>
          </cell>
          <cell r="N1169">
            <v>24531</v>
          </cell>
          <cell r="O1169">
            <v>42309</v>
          </cell>
          <cell r="P1169">
            <v>42823</v>
          </cell>
          <cell r="Q1169">
            <v>201076</v>
          </cell>
          <cell r="R1169" t="str">
            <v>EQ DE CAMBIO FISICO LLEGO ESTRELLADO</v>
          </cell>
          <cell r="S1169" t="str">
            <v xml:space="preserve"> </v>
          </cell>
          <cell r="T1169" t="str">
            <v xml:space="preserve"> Carlos Muñiz                     </v>
          </cell>
          <cell r="U1169" t="str">
            <v>2017-05-15</v>
          </cell>
          <cell r="V1169" t="str">
            <v>SUR</v>
          </cell>
          <cell r="W1169" t="str">
            <v>COMPLETADO</v>
          </cell>
          <cell r="X1169" t="str">
            <v>TALLER</v>
          </cell>
          <cell r="Y1169" t="e">
            <v>#N/A</v>
          </cell>
          <cell r="Z1169" t="e">
            <v>#N/A</v>
          </cell>
          <cell r="AD1169" t="e">
            <v>#N/A</v>
          </cell>
          <cell r="AE1169" t="e">
            <v>#N/A</v>
          </cell>
          <cell r="AF1169" t="e">
            <v>#N/A</v>
          </cell>
          <cell r="AG1169" t="e">
            <v>#N/A</v>
          </cell>
          <cell r="AH1169" t="e">
            <v>#N/A</v>
          </cell>
          <cell r="AI1169" t="e">
            <v>#N/A</v>
          </cell>
          <cell r="AJ1169" t="e">
            <v>#N/A</v>
          </cell>
          <cell r="AK1169" t="e">
            <v>#N/A</v>
          </cell>
          <cell r="AL1169" t="e">
            <v>#N/A</v>
          </cell>
          <cell r="AM1169" t="e">
            <v>#N/A</v>
          </cell>
          <cell r="AN1169" t="str">
            <v>1TE50B8NUSCB</v>
          </cell>
          <cell r="AO1169" t="str">
            <v>Smart</v>
          </cell>
          <cell r="AP1169" t="str">
            <v>Hisense</v>
          </cell>
          <cell r="AQ1169" t="str">
            <v>Opera</v>
          </cell>
          <cell r="AR1169" t="str">
            <v>FHD 1920 x 1080</v>
          </cell>
          <cell r="AS1169" t="str">
            <v>3TE50G1613D1G1613D1M010</v>
          </cell>
          <cell r="AT1169">
            <v>1</v>
          </cell>
          <cell r="AU1169" t="str">
            <v>50H7GB</v>
          </cell>
          <cell r="AV1169" t="str">
            <v>3TE50G1613D1</v>
          </cell>
          <cell r="AW1169" t="str">
            <v>G1613D1</v>
          </cell>
          <cell r="AX1169" t="str">
            <v>M010</v>
          </cell>
          <cell r="AY1169">
            <v>74012582</v>
          </cell>
          <cell r="AZ1169">
            <v>51013501</v>
          </cell>
          <cell r="BA1169">
            <v>80150383</v>
          </cell>
        </row>
        <row r="1170">
          <cell r="D1170">
            <v>60317294</v>
          </cell>
          <cell r="E1170" t="str">
            <v>B</v>
          </cell>
          <cell r="F1170" t="str">
            <v>TV</v>
          </cell>
          <cell r="G1170" t="str">
            <v xml:space="preserve">PAOLA CARRASCO </v>
          </cell>
          <cell r="H1170" t="str">
            <v xml:space="preserve">JOSE SANTANA 2330  AARON JOAQUIN 44760 GUADALAJARA JALISCO              </v>
          </cell>
          <cell r="I1170">
            <v>36042835</v>
          </cell>
          <cell r="J1170" t="str">
            <v>HISENSE</v>
          </cell>
          <cell r="K1170" t="str">
            <v>50H5C</v>
          </cell>
          <cell r="L1170" t="str">
            <v>50G1622I7H00660</v>
          </cell>
          <cell r="M1170" t="str">
            <v xml:space="preserve">TICKET </v>
          </cell>
          <cell r="N1170">
            <v>7490</v>
          </cell>
          <cell r="O1170">
            <v>42813</v>
          </cell>
          <cell r="P1170">
            <v>42853</v>
          </cell>
          <cell r="Q1170">
            <v>201076</v>
          </cell>
          <cell r="R1170" t="str">
            <v>16/05/2017 00 : 25  ROGER.R : TCFT - Canal 1.1</v>
          </cell>
          <cell r="S1170" t="str">
            <v xml:space="preserve"> Incluso se hizo un cambio de tarjeta pr</v>
          </cell>
          <cell r="T1170" t="str">
            <v xml:space="preserve"> Carlos Muñiz                     </v>
          </cell>
          <cell r="U1170" t="str">
            <v>2017-05-16</v>
          </cell>
          <cell r="V1170" t="str">
            <v>SUR</v>
          </cell>
          <cell r="W1170" t="str">
            <v>COMPLETADO</v>
          </cell>
          <cell r="X1170" t="str">
            <v>TALLER</v>
          </cell>
          <cell r="Y1170">
            <v>42853</v>
          </cell>
          <cell r="Z1170">
            <v>40</v>
          </cell>
          <cell r="AD1170" t="str">
            <v>ARON JOAQUIN/GUADALAJARA</v>
          </cell>
          <cell r="AE1170" t="str">
            <v>JAL</v>
          </cell>
          <cell r="AF1170" t="str">
            <v>MX</v>
          </cell>
          <cell r="AG1170" t="str">
            <v>10417168</v>
          </cell>
          <cell r="AH1170" t="str">
            <v>PAOLA CARRASCO</v>
          </cell>
          <cell r="AI1170" t="str">
            <v>2330 JOSE SANTANA</v>
          </cell>
          <cell r="AJ1170" t="str">
            <v>33042835</v>
          </cell>
          <cell r="AK1170">
            <v>0</v>
          </cell>
          <cell r="AL1170" t="str">
            <v>44760</v>
          </cell>
          <cell r="AM1170" t="str">
            <v>10/05/2017 23 : 40 ARANTXA.MON : P2A GUÌA: 990308364309/05/201709/05/2017 06 : 38 201076 : P1: T199592/TARJETA PRINCIPAL/OC-101046809/05/2017 00 : 16 ROGER.R : ST2 - Diagnóstico correcto, solicitartarjeta principal, en espera de pruebas.06/05/2017 00 : 31 201076 : EL EQUIPO NO GUARDA EL CANAL 1-1; SE REALIZAEL PROCEDIMIENTO DE REGISTRO DE DICHO CANAL; SIN EMBARGO, DEPUES DE CAMBIAR A OTRO CANAL E INTENTAR REGRESAR A ESTE ULTIMO, ELSISTEMA NO LO DEJA REGISTRADO. TODO LO ANTERIOR MENCIONADO OCURRE, INCLUSO, CON LA SEÑAL PROPORCIONADA POR UNA ANTENA DEL TIPO UHF.SE ADJUNTA REPORTE TÉCNICO.03/05/2017 22 : 43 201076 : EL NUMERO TELEFÓNICO QUE NOS PROPORCIONAN ESINCORRECTO Y EL DIA DE AYER ACUDIMOS A ESTE SERVICIO; SIN EMBARGO, NO HUBO NADIE QUE NOS RECIBIERA. ADJUNTO EVIDENCIA DE VISITA.28/04/2017 22 : 55 201076 : SE ATIENDE CON ORDEN 128375SE PROGRAMO VISITA PARA EL DIA 02/05/2017NUMERO INCORRECTO28/04/2017 05 : 09 ANA.GABRIELA : ODSWTPAVENIDA PATRIA Y JOSE LUIS VELAZCO</v>
          </cell>
          <cell r="AN1170" t="str">
            <v>3TE50G1618N2</v>
          </cell>
          <cell r="AO1170" t="e">
            <v>#N/A</v>
          </cell>
          <cell r="AP1170" t="e">
            <v>#N/A</v>
          </cell>
          <cell r="AQ1170" t="e">
            <v>#N/A</v>
          </cell>
          <cell r="AR1170" t="e">
            <v>#N/A</v>
          </cell>
          <cell r="AS1170" t="str">
            <v>3TE50G1644B1G1644B1M010</v>
          </cell>
          <cell r="AT1170">
            <v>6</v>
          </cell>
          <cell r="AU1170" t="str">
            <v>50H7GB</v>
          </cell>
          <cell r="AV1170" t="str">
            <v>3TE50G1644B1</v>
          </cell>
          <cell r="AW1170" t="str">
            <v>G1644B1</v>
          </cell>
          <cell r="AX1170" t="str">
            <v>M010</v>
          </cell>
          <cell r="AY1170">
            <v>74012583</v>
          </cell>
          <cell r="AZ1170">
            <v>51013502</v>
          </cell>
          <cell r="BA1170">
            <v>80150384</v>
          </cell>
        </row>
        <row r="1171">
          <cell r="D1171">
            <v>60308049</v>
          </cell>
          <cell r="E1171" t="str">
            <v>A</v>
          </cell>
          <cell r="F1171" t="str">
            <v>TV</v>
          </cell>
          <cell r="G1171" t="str">
            <v xml:space="preserve">ROCIO MACIAS CARBAJAL                                                           </v>
          </cell>
          <cell r="H1171" t="str">
            <v>AV ECONOMOS CASA 30 RINCONADA LOS NARANJOS ZAPOPAN JAL</v>
          </cell>
          <cell r="I1171">
            <v>3339582129</v>
          </cell>
          <cell r="J1171" t="str">
            <v>HISENSE</v>
          </cell>
          <cell r="K1171" t="str">
            <v>32H5B2</v>
          </cell>
          <cell r="L1171" t="str">
            <v>32G162454H00064</v>
          </cell>
          <cell r="M1171" t="str">
            <v xml:space="preserve">TICKET </v>
          </cell>
          <cell r="N1171">
            <v>4799</v>
          </cell>
          <cell r="O1171">
            <v>42644</v>
          </cell>
          <cell r="P1171">
            <v>42740</v>
          </cell>
          <cell r="Q1171">
            <v>201076</v>
          </cell>
          <cell r="R1171" t="str">
            <v>No hay refacciones para surtir y realizar la reparacion del equipo
P1 T207448</v>
          </cell>
          <cell r="S1171" t="str">
            <v xml:space="preserve"> </v>
          </cell>
          <cell r="T1171" t="str">
            <v xml:space="preserve"> Carlos Muñiz                     </v>
          </cell>
          <cell r="U1171" t="str">
            <v>2017-05-17</v>
          </cell>
          <cell r="V1171" t="str">
            <v>SUR</v>
          </cell>
          <cell r="W1171" t="str">
            <v>COMPLETADO</v>
          </cell>
          <cell r="X1171" t="str">
            <v>TALLER</v>
          </cell>
          <cell r="Y1171">
            <v>42739</v>
          </cell>
          <cell r="Z1171">
            <v>95</v>
          </cell>
          <cell r="AD1171" t="str">
            <v>ZAPOPAN/RINCONADA DEL PARQUE</v>
          </cell>
          <cell r="AE1171" t="str">
            <v>JAL</v>
          </cell>
          <cell r="AF1171" t="str">
            <v>MX</v>
          </cell>
          <cell r="AG1171" t="str">
            <v>10400725</v>
          </cell>
          <cell r="AH1171" t="str">
            <v>ROCIO MACIAS</v>
          </cell>
          <cell r="AI1171" t="str">
            <v>6451 AV ECONOMOS CASA 30 COTO LOS NARANJOS</v>
          </cell>
          <cell r="AJ1171" t="str">
            <v>3331252717</v>
          </cell>
          <cell r="AK1171" t="str">
            <v>3339582129</v>
          </cell>
          <cell r="AL1171" t="str">
            <v>45010</v>
          </cell>
          <cell r="AM1171" t="str">
            <v>28/03/2017 23 : 17 LAURA.HERNA : CSC: se le proporciona información conbase al comentario anterior y cte indica se pongan en contacto con ellaantes de realizar la entrega.27/03/2017 22 : 58 GERARDO.GRA : CSC por correo electrónico se informatiempo aproximado de entrega mediados del mes de abril. EMC*06/02/2017 08 : 03 MARCO.DIAZ : DULCE M TCF2***MODELO 32H5B2***SERIE32g163668h00085***ENVIADO A PANTALLA 32"***F. EMBARQUE 18.01.2017**CARSSA19/01/2017 01 : 13 MARCO.DIAZ : TCF1, TCF1PU CTE ANGELICA MTZ19/01/2017 01 : 10 MARCO.DIAZ : TCF174 7401002417/01/2017 05 : 39 ERNESTO.HERN : TCF117/01/2017 05 : 39 ERNESTO.HERN : NP510/01/2017 10 : 12 201076 : P1 T207448 09/01/201705/01/2017 23 : 53 201076 : SE ATENDIO CON ORDEN 1245426/ENE/201705/01/2017 01 : 45 SEMIRAMIS.M : MODOR_ 32H5B2ODSWTPRD%SAN LORENZO E INDEPENDENCIA, A UNA CUADRA ANTES DE AV PERIFERICO, YFRENTE AL PARQUEMETROPOLITANO</v>
          </cell>
          <cell r="AN1171" t="str">
            <v>3TE32G155369</v>
          </cell>
          <cell r="AO1171" t="str">
            <v>Smart</v>
          </cell>
          <cell r="AP1171" t="str">
            <v>Hisense</v>
          </cell>
          <cell r="AQ1171" t="str">
            <v>Opera</v>
          </cell>
          <cell r="AR1171" t="str">
            <v>HD 1366 X 768</v>
          </cell>
          <cell r="AS1171" t="str">
            <v>3TE32G164485G164485M010</v>
          </cell>
          <cell r="AT1171">
            <v>28</v>
          </cell>
          <cell r="AU1171" t="str">
            <v>32H5B2</v>
          </cell>
          <cell r="AV1171" t="str">
            <v>3TE32G164485</v>
          </cell>
          <cell r="AW1171" t="str">
            <v>G164485</v>
          </cell>
          <cell r="AX1171" t="str">
            <v>M010</v>
          </cell>
          <cell r="AY1171">
            <v>74012585</v>
          </cell>
          <cell r="AZ1171">
            <v>51013504</v>
          </cell>
          <cell r="BA1171">
            <v>80150388</v>
          </cell>
        </row>
        <row r="1172">
          <cell r="D1172">
            <v>60308375</v>
          </cell>
          <cell r="E1172" t="str">
            <v>B</v>
          </cell>
          <cell r="F1172" t="str">
            <v>TV</v>
          </cell>
          <cell r="G1172" t="str">
            <v>Juan Manuel Rodriguez</v>
          </cell>
          <cell r="H1172" t="str">
            <v>PABLO GUTIERREZ 286 LA PERLA GUADALAJARA JAL</v>
          </cell>
          <cell r="I1172">
            <v>3336172934</v>
          </cell>
          <cell r="J1172" t="str">
            <v>HISENSE</v>
          </cell>
          <cell r="K1172" t="str">
            <v>50K20DW</v>
          </cell>
          <cell r="L1172" t="str">
            <v xml:space="preserve">50G143291H03143 </v>
          </cell>
          <cell r="M1172" t="str">
            <v>TICKET</v>
          </cell>
          <cell r="N1172">
            <v>11998</v>
          </cell>
          <cell r="O1172">
            <v>42213</v>
          </cell>
          <cell r="P1172">
            <v>42744</v>
          </cell>
          <cell r="Q1172">
            <v>201076</v>
          </cell>
          <cell r="R1172" t="str">
            <v>TCFT - Software, es necesario mandar un equipo con clarovideo</v>
          </cell>
          <cell r="S1172" t="str">
            <v xml:space="preserve"> </v>
          </cell>
          <cell r="T1172" t="str">
            <v xml:space="preserve"> Carlos Muñiz                     </v>
          </cell>
          <cell r="U1172" t="str">
            <v>2017-05-15</v>
          </cell>
          <cell r="V1172" t="str">
            <v>SUR</v>
          </cell>
          <cell r="W1172" t="str">
            <v>COMPLETADO</v>
          </cell>
          <cell r="X1172" t="str">
            <v>TALLER</v>
          </cell>
          <cell r="Y1172">
            <v>42744</v>
          </cell>
          <cell r="Z1172">
            <v>531</v>
          </cell>
          <cell r="AD1172" t="str">
            <v>la perla/guadalajara</v>
          </cell>
          <cell r="AE1172" t="str">
            <v>JAL</v>
          </cell>
          <cell r="AF1172" t="str">
            <v>MX</v>
          </cell>
          <cell r="AG1172" t="str">
            <v>10409140</v>
          </cell>
          <cell r="AH1172" t="str">
            <v>JUAN MANUEL RODRIGUEZ</v>
          </cell>
          <cell r="AI1172" t="str">
            <v>pablo gutierrez num 286</v>
          </cell>
          <cell r="AJ1172" t="str">
            <v>36172934</v>
          </cell>
          <cell r="AK1172">
            <v>0</v>
          </cell>
          <cell r="AL1172" t="str">
            <v>44360</v>
          </cell>
          <cell r="AM1172" t="str">
            <v>23/02/2017 08 : 00 MARCO.DIAZ : TCF2***MODELO 50cu6000***SERIE50G162681H00385***FECHA DE EMBARQUE 20 DE FEBRERO*** ENVIADO A CTE FINAL***CARSSA18/02/2017 05 : 46 MARCO.DIAZ : TCF174 7401109831/01/2017 02 : 03 SERGIO.FER : TCF131/01/2017 02 : 02 SERGIO.FER : TCFT - Software, es necesario mandar unequipo con clarovideo29/01/2017 00 : 38 201076 : ST1 SE REALIZA LA ACTUUALIZACION PERO ELEQUIPO SIGUE SIN ACYUALIZAR NI BAJAR LA APLICACION DE CLARO VIDEO POR LO QUE SE MANDA POR CORREO NUEVAMENTE LA INFORMACION AL AREA DEINGENIERIA Y SE ADJUNTA REPORTE TECNICO225/01/2017 00 : 28 FABIOLA.BON : SEG: CONCLUIR SERVICIO23/01/2017 22 : 35 SERGIO.FER : ST2 - Software en drive, en espera depruebas.20/01/2017 09 : 39 201076 : TARJETA QUE LLEGO NO DEJA ACTUALIZARSE PARAQUE EL CLIENTE PUEDA BAJAR SUS APLICACIONES18/01/2017 23 : 38 FABIOLA.BON : SEG: CONCLUIR SERVICIO14/01/2017 05 : 27 201076 : SE EN RUTA SERVICIO PARA CONCLUIR ENDOMICILIO DE CLIENTE EL LUNES 1614/01/2017 02 : 24 FABIOLA.BON : SEG: CONCLUIR SERVICIO13/01/2017 23 : 47 ERNESTO.HERN : EM-P2A GUIA: 969921657512/01/2017 02 : 22 201076 : TARJETA PRINCIPAL DAÑADA SE REALIZARA PEDIDO12/01/2017 00 : 05 FABIOLA.BON : V1P10/01/2017 03 : 08 201076 : SE ATENDIO CON ORDEN 12469510/ENE/201707/01/2017 01 : 23 LAURA.HERNA : ODSWTPRD%ABASCALIO SAUZE Y MARIANO JIMENEZCERCA DE PARQUE MORELOS</v>
          </cell>
          <cell r="AN1172" t="str">
            <v>1TE50B8NUSCB</v>
          </cell>
          <cell r="AO1172" t="str">
            <v>Smart</v>
          </cell>
          <cell r="AP1172" t="str">
            <v>Hisense</v>
          </cell>
          <cell r="AQ1172" t="str">
            <v>Opera</v>
          </cell>
          <cell r="AR1172" t="str">
            <v>FHD 1920 x 1080</v>
          </cell>
          <cell r="AS1172" t="str">
            <v>3TE50G1644B1G1644B1M010</v>
          </cell>
          <cell r="AT1172">
            <v>6</v>
          </cell>
          <cell r="AU1172" t="str">
            <v>50H7GB</v>
          </cell>
          <cell r="AV1172" t="str">
            <v>3TE50G1644B1</v>
          </cell>
          <cell r="AW1172" t="str">
            <v>G1644B1</v>
          </cell>
          <cell r="AX1172" t="str">
            <v>M010</v>
          </cell>
          <cell r="AY1172">
            <v>74012586</v>
          </cell>
          <cell r="AZ1172">
            <v>51013505</v>
          </cell>
          <cell r="BA1172">
            <v>80150390</v>
          </cell>
        </row>
        <row r="1173">
          <cell r="D1173">
            <v>60308446</v>
          </cell>
          <cell r="E1173" t="str">
            <v>A</v>
          </cell>
          <cell r="F1173" t="str">
            <v>TV</v>
          </cell>
          <cell r="G1173" t="str">
            <v xml:space="preserve">DANIEL SANCHEZ RAMIREZ  </v>
          </cell>
          <cell r="H1173" t="str">
            <v>SANTA FILOMENA 834 SANTA MARGARITA ZAPOPAN JAL</v>
          </cell>
          <cell r="I1173">
            <v>3314415436</v>
          </cell>
          <cell r="J1173" t="str">
            <v>HISENSE</v>
          </cell>
          <cell r="K1173" t="str">
            <v>50K370GW</v>
          </cell>
          <cell r="L1173" t="str">
            <v>50J141319H00057</v>
          </cell>
          <cell r="M1173" t="str">
            <v>HOJA DE CAMBIO FISICO</v>
          </cell>
          <cell r="N1173" t="str">
            <v>PREVIUS SWAP SERVICE, ORIGINAL COST $7799.00</v>
          </cell>
          <cell r="O1173">
            <v>42591</v>
          </cell>
          <cell r="P1173">
            <v>42744</v>
          </cell>
          <cell r="Q1173">
            <v>201076</v>
          </cell>
          <cell r="R1173" t="str">
            <v>17/01/2017 07 : 34  ERNESTO.HERN : NP5</v>
          </cell>
          <cell r="S1173" t="str">
            <v xml:space="preserve"> El comprobante no muestra el importe de</v>
          </cell>
          <cell r="T1173" t="str">
            <v xml:space="preserve"> Carlos Muñiz                     </v>
          </cell>
          <cell r="U1173" t="str">
            <v>2017-05-15</v>
          </cell>
          <cell r="V1173" t="str">
            <v>SUR</v>
          </cell>
          <cell r="W1173" t="str">
            <v>COMPLETADO</v>
          </cell>
          <cell r="X1173" t="str">
            <v>TALLER</v>
          </cell>
          <cell r="Y1173">
            <v>42744</v>
          </cell>
          <cell r="Z1173">
            <v>153</v>
          </cell>
          <cell r="AD1173" t="str">
            <v>Zapopan/Santa Margarita Prim. Secc.</v>
          </cell>
          <cell r="AE1173" t="str">
            <v>JAL</v>
          </cell>
          <cell r="AF1173" t="str">
            <v>MX</v>
          </cell>
          <cell r="AG1173" t="str">
            <v>10358728</v>
          </cell>
          <cell r="AH1173" t="str">
            <v>DANIEL SANCHEZ RAMIREZ</v>
          </cell>
          <cell r="AI1173" t="str">
            <v>Filomena No. 834</v>
          </cell>
          <cell r="AJ1173" t="str">
            <v>3314415436</v>
          </cell>
          <cell r="AK1173">
            <v>0</v>
          </cell>
          <cell r="AL1173" t="str">
            <v>45140</v>
          </cell>
          <cell r="AM1173" t="str">
            <v>23/02/2017 23 : 01 MARCO.DIAZ : TCF2***MODELO 50cu6000***SERIE50G162681H02680***FECHA DE EMBARQUE 20 DE FEBRERO*** ENVIADO A CTE FINAL***CARSSA23/02/2017 07 : 21 MARCO.DIAZ : TCF2***MODELO 50cu6000***SERIE50G162681H02680***FECHA DE EMBARQUE 20 DE FEBRERO*** ENVIADO A CTE FINAL***CARSSA18/02/2017 03 : 13 BRENDA.MORA : CSCSe le pide apoyo a David del área de cf para que pueda contemplar elenvió del nuevo equipo, se le pide al cliente que nos de oportunidad deentregar su equipo.13/02/2017 23 : 52 DULCE.M : csccte se comunica indica que su equipo de cambio físico no funcionaaparecen unas manchas en el equipo.Se le indica a David parra de cambiosfísicos para que nos pueda ayudar a enviar un nuevo equipo.06/02/2017 08 : 04 MARCO.DIAZ : DULCE M TCF2***MODELO 55H6B***SERIE55g151278h00118***ENVIADO A PANTALLA 55"***F. EMBARQUE 18.01.2017**CARSSA25/01/2017 00 : 40 LAURA.HERNA : CSC: se le indica a cte proceso de cf.19/01/2017 01 : 19 MARCO.DIAZ : TCF1, TCF1PU CTE ANGELICA MTZ19/01/2017 01 : 18 MARCO.DIAZ : TCF174 7401002517/01/2017 07 : 34 ERNESTO.HERN : TCF117/01/2017 07 : 34 ERNESTO.HERN : NP512/01/2017 05 : 53 201076 : TARJETA PRINCIPAL DAÑADA POR LO QUE SESOLICITARA PIEZA12/01/2017 00 : 08 FABIOLA.BON : V1P10/01/2017 03 : 38 201076 : SE ATENDIO CON ORDEN 12470110/ENE/201710/01/2017 03 : 30 LAURA.HERNA : ODSWTP</v>
          </cell>
          <cell r="AN1173" t="str">
            <v>3TE50J141319</v>
          </cell>
          <cell r="AO1173" t="str">
            <v>Smart</v>
          </cell>
          <cell r="AP1173" t="str">
            <v>Hisense</v>
          </cell>
          <cell r="AQ1173" t="str">
            <v>Android</v>
          </cell>
          <cell r="AR1173" t="str">
            <v>FHD 1920 x 1080</v>
          </cell>
          <cell r="AS1173" t="str">
            <v>3TE50G1644B1G1644B1M010</v>
          </cell>
          <cell r="AT1173">
            <v>6</v>
          </cell>
          <cell r="AU1173" t="str">
            <v>50H7GB</v>
          </cell>
          <cell r="AV1173" t="str">
            <v>3TE50G1644B1</v>
          </cell>
          <cell r="AW1173" t="str">
            <v>G1644B1</v>
          </cell>
          <cell r="AX1173" t="str">
            <v>M010</v>
          </cell>
          <cell r="AY1173">
            <v>74012587</v>
          </cell>
          <cell r="AZ1173">
            <v>51013506</v>
          </cell>
          <cell r="BA1173">
            <v>80150392</v>
          </cell>
        </row>
        <row r="1174">
          <cell r="D1174">
            <v>60309330</v>
          </cell>
          <cell r="E1174" t="str">
            <v>A</v>
          </cell>
          <cell r="F1174" t="str">
            <v>TV</v>
          </cell>
          <cell r="G1174" t="str">
            <v xml:space="preserve">RAUL MERCADO AGUILAR        </v>
          </cell>
          <cell r="H1174" t="str">
            <v>CARRET. GDL-CHAPALA KM 24.5 Col. CENTRO TLAJOMULCO Mpo. TLAJOMULCO DE ZUÑIGA</v>
          </cell>
          <cell r="I1174">
            <v>3331617503</v>
          </cell>
          <cell r="J1174" t="str">
            <v>HISENSE</v>
          </cell>
          <cell r="K1174" t="str">
            <v>40H5B2</v>
          </cell>
          <cell r="L1174" t="str">
            <v>40G1618N3H00510</v>
          </cell>
          <cell r="M1174" t="str">
            <v>NOTA DE ENTREGA</v>
          </cell>
          <cell r="N1174" t="str">
            <v>DELIVERY NOTE</v>
          </cell>
          <cell r="O1174">
            <v>42703</v>
          </cell>
          <cell r="P1174">
            <v>42753</v>
          </cell>
          <cell r="Q1174">
            <v>201076</v>
          </cell>
          <cell r="R1174" t="str">
            <v>28/01/2017 02 : 31  ERNESTO.HERN : NP5
P1 T192199</v>
          </cell>
          <cell r="S1174" t="str">
            <v xml:space="preserve"> Comprobante no muestra el importe</v>
          </cell>
          <cell r="T1174" t="str">
            <v xml:space="preserve"> Carlos Muñiz                     </v>
          </cell>
          <cell r="U1174" t="str">
            <v>2017-05-15</v>
          </cell>
          <cell r="V1174" t="str">
            <v>SUR</v>
          </cell>
          <cell r="W1174" t="str">
            <v>COMPLETADO</v>
          </cell>
          <cell r="X1174" t="str">
            <v>TALLER</v>
          </cell>
          <cell r="Y1174">
            <v>42752</v>
          </cell>
          <cell r="Z1174">
            <v>49</v>
          </cell>
          <cell r="AD1174" t="str">
            <v>NICOLAS R CASILLAS, TLAJOMULCO DE ZUÐIGA</v>
          </cell>
          <cell r="AE1174" t="str">
            <v>JAL</v>
          </cell>
          <cell r="AF1174" t="str">
            <v>MX</v>
          </cell>
          <cell r="AG1174" t="str">
            <v>10410078</v>
          </cell>
          <cell r="AH1174" t="str">
            <v>RAUL MERCADO</v>
          </cell>
          <cell r="AI1174" t="str">
            <v>S/N PROL MARIANO OTERO</v>
          </cell>
          <cell r="AJ1174" t="str">
            <v>3310431078</v>
          </cell>
          <cell r="AK1174">
            <v>0</v>
          </cell>
          <cell r="AL1174" t="str">
            <v>45645</v>
          </cell>
          <cell r="AM1174" t="str">
            <v>09/03/2017 04 : 55 ANA.ROSA : CSCse le pide apoyo a Maria Eugenia, quien nos indica esta DV se hace enpiso de tienda cte. se debe presentar en tienda28/01/2017 07 : 21 MARIA.EUGENI : SEG: Este servicio es Devolucion porser de Elektra, se le manda correo al area correspondiente. Eq. en CSA.28/01/2017 02 : 31 ERNESTO.HERN : TCF128/01/2017 02 : 31 ERNESTO.HERN : NP527/01/2017 23 : 53 MARIA.EUGENI : SEG: DGR27/01/2017 01 : 33 201076 : P1 T192199 25/01/201727/01/2017 00 : 03 MARIA.EUGENI : SEG: Se le pide a cordinador de ZonaSur hablar con CSA ya que no han colocado OC- se le ha estado llamandodiario pero encargada del sistema no esta.26/01/2017 06 : 45 MARIA.EUGENI : SEG: Se le ha estado solicitando aCSA coloque OC- sin tener respuesta. CSA favor de actualizar folio.24/01/2017 11 : 02 201076 : TARJETA PRINCIPAL DAÑADA19/01/2017 03 : 03 201076 : SE ATIENDE CON NUMERO DE ORDEN 125119CLIENTE TRAERA PANTALLA 19 DE ENERO DEL 201718/01/2017 09 : 50 MARIA.EUGENI : SERVICIO ELEKTRA LPK 398796711SERVICIO EN TIENDA 1085 EKT EL COLI, JOSE LAFREDO JIMENEZ GTE TEL: 3335592250</v>
          </cell>
          <cell r="AN1174" t="str">
            <v>3TE40G155372</v>
          </cell>
          <cell r="AO1174" t="str">
            <v>Smart</v>
          </cell>
          <cell r="AP1174" t="str">
            <v>Hisense</v>
          </cell>
          <cell r="AQ1174" t="str">
            <v>Opera</v>
          </cell>
          <cell r="AR1174" t="str">
            <v>FHD 1920 x 1080</v>
          </cell>
          <cell r="AS1174" t="str">
            <v>3TE40G163934G163934M010</v>
          </cell>
          <cell r="AT1174">
            <v>16</v>
          </cell>
          <cell r="AU1174" t="str">
            <v>40H5B2</v>
          </cell>
          <cell r="AV1174" t="str">
            <v>3TE40G163934</v>
          </cell>
          <cell r="AW1174" t="str">
            <v>G163934</v>
          </cell>
          <cell r="AX1174" t="str">
            <v>M010</v>
          </cell>
          <cell r="AY1174">
            <v>74012588</v>
          </cell>
          <cell r="AZ1174">
            <v>51013507</v>
          </cell>
          <cell r="BA1174">
            <v>80150396</v>
          </cell>
        </row>
        <row r="1175">
          <cell r="D1175">
            <v>60310031</v>
          </cell>
          <cell r="E1175" t="str">
            <v>A</v>
          </cell>
          <cell r="F1175" t="str">
            <v>TV</v>
          </cell>
          <cell r="G1175" t="str">
            <v>SUSANA MONTES DE OCA PEREZ</v>
          </cell>
          <cell r="H1175" t="str">
            <v>MAR DEL SUR 2054 INT 4C COUNTRY GDL JAL</v>
          </cell>
          <cell r="I1175">
            <v>3314385492</v>
          </cell>
          <cell r="J1175" t="str">
            <v>HISENSE</v>
          </cell>
          <cell r="K1175" t="str">
            <v>32H5B2</v>
          </cell>
          <cell r="L1175" t="str">
            <v>32G1632E8H05213</v>
          </cell>
          <cell r="M1175" t="str">
            <v>Factura</v>
          </cell>
          <cell r="N1175">
            <v>3936</v>
          </cell>
          <cell r="O1175">
            <v>42722</v>
          </cell>
          <cell r="P1175">
            <v>42761</v>
          </cell>
          <cell r="Q1175">
            <v>201076</v>
          </cell>
          <cell r="R1175" t="str">
            <v>01/02/2017 05 : 12  ERNESTO.HERN : NP5</v>
          </cell>
          <cell r="S1175" t="str">
            <v xml:space="preserve"> </v>
          </cell>
          <cell r="T1175" t="str">
            <v xml:space="preserve"> Carlos Muñiz                     </v>
          </cell>
          <cell r="U1175" t="str">
            <v>2017-05-15</v>
          </cell>
          <cell r="V1175" t="str">
            <v>SUR</v>
          </cell>
          <cell r="W1175" t="str">
            <v>COMPLETADO</v>
          </cell>
          <cell r="X1175" t="str">
            <v>TALLER</v>
          </cell>
          <cell r="Y1175">
            <v>42760</v>
          </cell>
          <cell r="Z1175">
            <v>38</v>
          </cell>
          <cell r="AD1175" t="str">
            <v>Guadalajara/Contry</v>
          </cell>
          <cell r="AE1175" t="str">
            <v>JAL</v>
          </cell>
          <cell r="AF1175" t="str">
            <v>MX</v>
          </cell>
          <cell r="AG1175" t="str">
            <v>10410260</v>
          </cell>
          <cell r="AH1175" t="str">
            <v>SUSANA MONTE DE OCA</v>
          </cell>
          <cell r="AI1175" t="str">
            <v>Mar del sur num 2054 int 4-C</v>
          </cell>
          <cell r="AJ1175" t="str">
            <v>3314385492</v>
          </cell>
          <cell r="AK1175" t="str">
            <v>3338232855</v>
          </cell>
          <cell r="AL1175" t="str">
            <v>44610</v>
          </cell>
          <cell r="AM1175" t="str">
            <v>25/02/2017 07 : 55 ANA.LAURA : informa Dulce q mensajería entregara amas tardar el Martes 28/02/201725/02/2017 07 : 13 ANA.LAURA : CSCCFNEse le pide a cte nos de oportunidad de entrega la semana entrante, se leenvía Skype a Dulce CF, solicitando apoyo14/02/2017 00 : 56 MARCO.DIAZ : TCF2***MODELO 32H5B2***SERIE32G1632E8H06015***ENVIADO A CTE FINAL***F. EMBARQUE 08.02.2017***CARSSA09/02/2017 02 : 45 MARCO.DIAZ : TCF174 7401069309/02/2017 02 : 42 MARCO.DIAZ : TCF1PU CTE FINAL09/02/2017 02 : 41 MARCO.DIAZ : TCF1DR04/02/2017 05 : 24 ANA.ROSA : CSCse le indica a cte. de la autorización de CF y del tiempo de respuestade esta área (20diashabiles)04/02/2017 05 : 23 ANA.ROSA : CSC01/02/2017 05 : 12 ERNESTO.HERN : TCF101/02/2017 05 : 12 ERNESTO.HERN : NP528/01/2017 09 : 41 201076 : TARJETA PRINCIPAL DAÑADA26/01/2017 01 : 58 201076 : SE ATIENDE CON ORDEN 125406SE PROGRAMO LLAMADA PARA EL DIA 26 DE ENERO DEL 201726/01/2017 00 : 33 ANA.ROSA : ODSWTPRDMAR AMARILLO Y MAR DEL SUR</v>
          </cell>
          <cell r="AN1175" t="str">
            <v>3TE32G155369</v>
          </cell>
          <cell r="AO1175" t="str">
            <v>Smart</v>
          </cell>
          <cell r="AP1175" t="str">
            <v>Hisense</v>
          </cell>
          <cell r="AQ1175" t="str">
            <v>Opera</v>
          </cell>
          <cell r="AR1175" t="str">
            <v>HD 1366 X 768</v>
          </cell>
          <cell r="AS1175" t="str">
            <v>3TE32G164485G164485M010</v>
          </cell>
          <cell r="AT1175">
            <v>28</v>
          </cell>
          <cell r="AU1175" t="str">
            <v>32H5B2</v>
          </cell>
          <cell r="AV1175" t="str">
            <v>3TE32G164485</v>
          </cell>
          <cell r="AW1175" t="str">
            <v>G164485</v>
          </cell>
          <cell r="AX1175" t="str">
            <v>M010</v>
          </cell>
          <cell r="AY1175">
            <v>74012589</v>
          </cell>
          <cell r="AZ1175">
            <v>51013508</v>
          </cell>
          <cell r="BA1175">
            <v>80150402</v>
          </cell>
        </row>
        <row r="1176">
          <cell r="D1176">
            <v>60310719</v>
          </cell>
          <cell r="E1176" t="str">
            <v>A</v>
          </cell>
          <cell r="F1176" t="str">
            <v>TV</v>
          </cell>
          <cell r="G1176" t="str">
            <v xml:space="preserve">MERCEDES VAZQUEZ GARCIA  </v>
          </cell>
          <cell r="H1176" t="str">
            <v>PRIV GUADALUPE 5 MIRAMAR ZAPOPAN JALISCO</v>
          </cell>
          <cell r="I1176">
            <v>3311865455</v>
          </cell>
          <cell r="J1176" t="str">
            <v>HISENSE</v>
          </cell>
          <cell r="K1176" t="str">
            <v>50H5GB</v>
          </cell>
          <cell r="L1176" t="str">
            <v>50G150590H00691</v>
          </cell>
          <cell r="M1176" t="str">
            <v>Factura</v>
          </cell>
          <cell r="N1176">
            <v>15195</v>
          </cell>
          <cell r="O1176">
            <v>42630</v>
          </cell>
          <cell r="P1176">
            <v>42769</v>
          </cell>
          <cell r="Q1176">
            <v>201076</v>
          </cell>
          <cell r="R1176" t="str">
            <v>14/02/2017 01 : 50  ERNESTO.HERN : NP5
P1 T182406  08/02/2017 PANEL LCD</v>
          </cell>
          <cell r="S1176" t="str">
            <v xml:space="preserve"> </v>
          </cell>
          <cell r="T1176" t="str">
            <v xml:space="preserve"> Carlos Muñiz                     </v>
          </cell>
          <cell r="U1176" t="str">
            <v>2017-05-15</v>
          </cell>
          <cell r="V1176" t="str">
            <v>SUR</v>
          </cell>
          <cell r="W1176" t="str">
            <v>COMPLETADO</v>
          </cell>
          <cell r="X1176" t="str">
            <v>TALLER</v>
          </cell>
          <cell r="Y1176">
            <v>42769</v>
          </cell>
          <cell r="Z1176">
            <v>139</v>
          </cell>
          <cell r="AD1176" t="str">
            <v>Zapopan/Miramar</v>
          </cell>
          <cell r="AE1176" t="str">
            <v>JAL</v>
          </cell>
          <cell r="AF1176" t="str">
            <v>MX</v>
          </cell>
          <cell r="AG1176" t="str">
            <v>10410257</v>
          </cell>
          <cell r="AH1176" t="str">
            <v>MERCEDES VAZQUEZ</v>
          </cell>
          <cell r="AI1176" t="str">
            <v>5 Pri Guadalupe</v>
          </cell>
          <cell r="AJ1176" t="str">
            <v>3311865455</v>
          </cell>
          <cell r="AK1176">
            <v>0</v>
          </cell>
          <cell r="AL1176" t="str">
            <v>45060</v>
          </cell>
          <cell r="AM1176" t="str">
            <v>04/05/2017 06 : 06 SEMIRAMIS.M : CSCCte se comunica para verificar cuando se le enviara su equipo se lemenciona que aun no contamos con la determinación de envió se le pidedarnos oportunidad de que se le envié17/03/2017 05 : 58 GABRIELA.B : CSCSe Brinda información de CF se pide Esperar15/03/2017 06 : 18 SEMIRAMIS.M : CSCCte se comunica para saber si el equipo ya se envío se le menciona queel equipo se envío se le pide tiempo par a poder entregarlo23/02/2017 08 : 15 MARCO.DIAZ : TCF2***MODELO 50cu6000***SERIE50G162681H01826***FECHA DE EMBARQUE 20 DE FEBRERO*** ENVIADO A CTE FINAL***CARSSA19/02/2017 07 : 54 MARCO.DIAZ : TCF174 7401117015/02/2017 06 : 56 ADRIANA.SAN : CSCSe le indica proceso de Cf de 15 a 20 días hábiles14/02/2017 01 : 50 ERNESTO.HERN : TCF114/02/2017 01 : 50 ERNESTO.HERN : NP511/02/2017 01 : 24 201076 : P1 T182406 08/02/2017 PANEL LCD09/02/2017 05 : 51 201076 : PANEL LCLD DAÑADO09/02/2017 03 : 06 FABIOLA.BON : seg: pendiente de diagnostico03/02/2017 23 : 53 201076 : REVISION PROGRAMADA PARA 07/02/201703/02/2017 23 : 43 201076 : SE ATIENDE CON ORDEN 125703, REVISIONPROGRAMADA PARA 04/02/201727/01/2017 05 : 52 GABRIELA.B : CSCSe pide envió de documentación para seguimiento20/01/2017 07 : 50 GABRIELA.B : ODSWTP%PUERTO GALILEO Y PUERTO GALILEO, ENFRENTE UNA PARCELA</v>
          </cell>
          <cell r="AN1176" t="str">
            <v>3TE50A144537</v>
          </cell>
          <cell r="AO1176" t="str">
            <v>Smart</v>
          </cell>
          <cell r="AP1176" t="str">
            <v>Hisense</v>
          </cell>
          <cell r="AQ1176" t="str">
            <v>Opera</v>
          </cell>
          <cell r="AR1176" t="str">
            <v>FHD 1920 x 1080</v>
          </cell>
          <cell r="AS1176" t="str">
            <v>3TE50G1644B1G1644B1M010</v>
          </cell>
          <cell r="AT1176">
            <v>6</v>
          </cell>
          <cell r="AU1176" t="str">
            <v>50H7GB</v>
          </cell>
          <cell r="AV1176" t="str">
            <v>3TE50G1644B1</v>
          </cell>
          <cell r="AW1176" t="str">
            <v>G1644B1</v>
          </cell>
          <cell r="AX1176" t="str">
            <v>M010</v>
          </cell>
          <cell r="AY1176">
            <v>74012591</v>
          </cell>
          <cell r="AZ1176">
            <v>51013510</v>
          </cell>
          <cell r="BA1176">
            <v>80150405</v>
          </cell>
        </row>
        <row r="1177">
          <cell r="D1177">
            <v>60315717</v>
          </cell>
          <cell r="E1177" t="str">
            <v>A</v>
          </cell>
          <cell r="F1177" t="str">
            <v>TV</v>
          </cell>
          <cell r="G1177" t="str">
            <v>ALEJANDRO CASTILLO FLORES</v>
          </cell>
          <cell r="H1177" t="str">
            <v xml:space="preserve">AV FEDERALISTAS 1131 INT 16 COTO SAN PABLO, LA NORIA RESIDENCIAL, ZAPOPAN JALISCO    </v>
          </cell>
          <cell r="I1177">
            <v>3311131515</v>
          </cell>
          <cell r="J1177" t="str">
            <v>SHARP</v>
          </cell>
          <cell r="K1177" t="str">
            <v xml:space="preserve">LC-50N6000U                                                     </v>
          </cell>
          <cell r="L1177" t="str">
            <v xml:space="preserve">50G155270H00790  </v>
          </cell>
          <cell r="M1177" t="str">
            <v>Factura</v>
          </cell>
          <cell r="N1177">
            <v>22846</v>
          </cell>
          <cell r="O1177">
            <v>42533</v>
          </cell>
          <cell r="P1177">
            <v>42835</v>
          </cell>
          <cell r="Q1177">
            <v>201076</v>
          </cell>
          <cell r="R1177" t="str">
            <v>25/04/2017 02 : 00  ARANTXA.MON : NP5
P1: T197341/TARJETA PRINCIPAL/OC-1009862</v>
          </cell>
          <cell r="S1177" t="str">
            <v xml:space="preserve"> </v>
          </cell>
          <cell r="T1177" t="str">
            <v xml:space="preserve"> Carlos Muñiz                     </v>
          </cell>
          <cell r="U1177" t="str">
            <v>2017-04-27</v>
          </cell>
          <cell r="V1177" t="str">
            <v>SUR</v>
          </cell>
          <cell r="W1177" t="str">
            <v>COMPLETADO</v>
          </cell>
          <cell r="X1177" t="str">
            <v>TALLER</v>
          </cell>
          <cell r="Y1177">
            <v>42835</v>
          </cell>
          <cell r="Z1177">
            <v>302</v>
          </cell>
          <cell r="AD1177" t="str">
            <v>Zapopan / La Noria residencial</v>
          </cell>
          <cell r="AE1177" t="str">
            <v>JAL</v>
          </cell>
          <cell r="AF1177" t="str">
            <v>MX</v>
          </cell>
          <cell r="AG1177" t="str">
            <v>10367146</v>
          </cell>
          <cell r="AH1177" t="str">
            <v>ALEJANDRO CASTILLO FLORES</v>
          </cell>
          <cell r="AI1177" t="str">
            <v>Av federalistas 1131 int 16 cotto san pablo</v>
          </cell>
          <cell r="AJ1177" t="str">
            <v>3311131515</v>
          </cell>
          <cell r="AK1177" t="str">
            <v>3311131515</v>
          </cell>
          <cell r="AL1177" t="str">
            <v>45138</v>
          </cell>
          <cell r="AM1177" t="str">
            <v>25/04/2017 02 : 00 ARANTXA.MON : TCF125/04/2017 02 : 00 ARANTXA.MON : NP522/04/2017 04 : 08 201076 :P1: T197341/TARJETA PRINCIPAL/OC-1009862AL LLEGAR DICHA REFACCION EL EQUIPO NO ENCIENDE, AL REALIZAR LAS PRUEBAS CORRESPONDIENTES ENCONTRAMOS QUE TENEMOS DAÑO EN ELMICROPROCESADOR YA QUE NO SALEN VOLTAJES DE ESTE AL CONECTAR EQUIPO; POR OTRA PARTE, DE INMEDIATO SE CALIENTA LA TARJETAPRINCIPAL; POR LO CUAL, SE LLEGA A CONCLUSION DE QUE LLEGO CON DAÑO. ADJUNTO REPORTE TÉCNICO.19/04/2017 06 : 21 ARANTXA.MON : P2A GUÌA: 1288379271 17/04/201712/04/2017 23 : 20 201076 : P1: T197341/TARJETA PRINCIPAL/OC-100960412/04/2017 23 : 19 201076 : P1: T197341/TARJETA PRINCIPAL/OC-100960411/04/2017 02 : 26 201076 : SE ATIENDE A CLIENTE CON ORDEN 127799VISITA PROGRAMADA PARA 11/04/201710/04/2017 23 : 35 ANA.LAURA : REINCIDENCIA DE LA ODS 60276183POR AV JUAN GIL PRECIADO A UN COSTADO DE UNIVERSIDAD ITEA Y ECONOPACK</v>
          </cell>
          <cell r="AN1177" t="str">
            <v>3TE50G154927</v>
          </cell>
          <cell r="AO1177" t="e">
            <v>#N/A</v>
          </cell>
          <cell r="AP1177" t="e">
            <v>#N/A</v>
          </cell>
          <cell r="AQ1177" t="e">
            <v>#N/A</v>
          </cell>
          <cell r="AR1177" t="e">
            <v>#N/A</v>
          </cell>
          <cell r="AS1177" t="str">
            <v>3TE50G155270G155270M010</v>
          </cell>
          <cell r="AT1177">
            <v>2</v>
          </cell>
          <cell r="AU1177" t="str">
            <v>LC-50N6000U</v>
          </cell>
          <cell r="AV1177" t="str">
            <v>3TE50G155270</v>
          </cell>
          <cell r="AW1177" t="str">
            <v>G155270</v>
          </cell>
          <cell r="AX1177" t="str">
            <v>M010</v>
          </cell>
          <cell r="AY1177">
            <v>74012593</v>
          </cell>
          <cell r="AZ1177">
            <v>51013512</v>
          </cell>
          <cell r="BA1177">
            <v>80150407</v>
          </cell>
        </row>
        <row r="1178">
          <cell r="D1178">
            <v>60315726</v>
          </cell>
          <cell r="E1178" t="str">
            <v>A</v>
          </cell>
          <cell r="F1178" t="str">
            <v>TV</v>
          </cell>
          <cell r="G1178" t="str">
            <v xml:space="preserve">GEORGINA PADILLA VILLALVAZO </v>
          </cell>
          <cell r="H1178" t="str">
            <v>HDA DE LA MALVA NUM 51, FRACC. HACIENDA REAL, 45428, TONALA JALISCO</v>
          </cell>
          <cell r="I1178">
            <v>3314639220</v>
          </cell>
          <cell r="J1178" t="str">
            <v>HISENSE</v>
          </cell>
          <cell r="K1178" t="str">
            <v>40H5B2</v>
          </cell>
          <cell r="L1178" t="str">
            <v xml:space="preserve">40G161181H02709 </v>
          </cell>
          <cell r="M1178" t="str">
            <v>Factura</v>
          </cell>
          <cell r="N1178">
            <v>5844</v>
          </cell>
          <cell r="O1178">
            <v>42592</v>
          </cell>
          <cell r="P1178">
            <v>42836</v>
          </cell>
          <cell r="Q1178">
            <v>201076</v>
          </cell>
          <cell r="R1178" t="str">
            <v>24/04/2017 23 : 27  ARANTXA.MON : NP5
P1: T191066/PANEL/OC-1009740</v>
          </cell>
          <cell r="S1178" t="str">
            <v/>
          </cell>
          <cell r="T1178" t="str">
            <v xml:space="preserve"> Carlos Muñiz                     </v>
          </cell>
          <cell r="U1178" t="str">
            <v>2017-04-27</v>
          </cell>
          <cell r="V1178" t="str">
            <v>SUR</v>
          </cell>
          <cell r="W1178" t="str">
            <v>COMPLETADO</v>
          </cell>
          <cell r="X1178" t="str">
            <v>TALLER</v>
          </cell>
          <cell r="Y1178">
            <v>42835</v>
          </cell>
          <cell r="Z1178">
            <v>243</v>
          </cell>
          <cell r="AD1178" t="str">
            <v>Tonala/Fracc Hda.real</v>
          </cell>
          <cell r="AE1178" t="str">
            <v>JAL</v>
          </cell>
          <cell r="AF1178" t="str">
            <v>MX</v>
          </cell>
          <cell r="AG1178" t="str">
            <v>10413228</v>
          </cell>
          <cell r="AH1178" t="str">
            <v>GEORGINA PADILLA VILLALVAZO</v>
          </cell>
          <cell r="AI1178" t="str">
            <v>Hda de la malva num 51</v>
          </cell>
          <cell r="AJ1178" t="str">
            <v>044-3314639220</v>
          </cell>
          <cell r="AK1178" t="str">
            <v>33484808 (LOCAL)</v>
          </cell>
          <cell r="AL1178" t="str">
            <v>45428</v>
          </cell>
          <cell r="AM1178" t="str">
            <v>24/04/2017 23 : 27 ARANTXA.MON : TCF124/04/2017 23 : 27 ARANTXA.MON : NP521/04/2017 06 : 15 RODRIGUEZ ERICK : DGR: TICKET SI ES VALIDO21/04/2017 01 : 28 ARANTXA.MON : DOCUMENTO MENCIONA 40K21DW/20DW NOCOINCIDE CON MODELO CRM (40H5B2)20/04/2017 00 : 30 201076 : P1: T191066/PANEL/OC-100974020/04/2017 00 : 03 ROGER.R : ST2 - Solicitar panel, en espera depruebas.13/04/2017 23 : 36 201076 : SE ESCUCHA RISO AMPLIFICADO DE SECCION DEALTO VOLTAJE DE LA FUENTE EN EL AUDIO DE BOCINAS; SIN EMBARGO, SE DESCONECTA EL CONECTOR DE TIRAS DE LED Y SE DEJA DE ESCUCHAR RISOEN BOCINAS O CUANDO PONEMOS MUTE. SE ANEXA REPORTE TÉCNICO.11/04/2017 03 : 05 201076 : SE ATENDIO A CLIENTE CON NUMERO DE ORDEN127789VISITA PROGRAMADA PARA 11/04/201711/04/2017 00 : 52 ANA.LAURA : REINCIDENCIA DE LA ODS 60315136HDA DEL PELICANO Y HDA DEL DURAZNOES NECESARIO LLAMAR A CTE ANTES DE ACUDIR YA QUE NO HAY GENTE EN EL DOMICILIO</v>
          </cell>
          <cell r="AN1178" t="str">
            <v>3TE40G155372</v>
          </cell>
          <cell r="AO1178" t="str">
            <v>Smart</v>
          </cell>
          <cell r="AP1178" t="str">
            <v>Hisense</v>
          </cell>
          <cell r="AQ1178" t="str">
            <v>Opera</v>
          </cell>
          <cell r="AR1178" t="str">
            <v>FHD 1920 x 1080</v>
          </cell>
          <cell r="AS1178" t="str">
            <v>3TE40G163934G163934M010</v>
          </cell>
          <cell r="AT1178">
            <v>16</v>
          </cell>
          <cell r="AU1178" t="str">
            <v>40H5B2</v>
          </cell>
          <cell r="AV1178" t="str">
            <v>3TE40G163934</v>
          </cell>
          <cell r="AW1178" t="str">
            <v>G163934</v>
          </cell>
          <cell r="AX1178" t="str">
            <v>M010</v>
          </cell>
          <cell r="AY1178">
            <v>74012595</v>
          </cell>
          <cell r="AZ1178">
            <v>51013514</v>
          </cell>
          <cell r="BA1178">
            <v>80150408</v>
          </cell>
        </row>
        <row r="1179">
          <cell r="D1179">
            <v>60316004</v>
          </cell>
          <cell r="E1179" t="str">
            <v>B</v>
          </cell>
          <cell r="F1179" t="str">
            <v>TV</v>
          </cell>
          <cell r="G1179" t="str">
            <v xml:space="preserve">GERARDO NAZARED TRIGUEROS OROZCO                                                </v>
          </cell>
          <cell r="H1179" t="str">
            <v>CARRET. GDL-CHAPALA KM 24.5 Col. CENTRO TLAJOMULCO Mpo. TLAJOMULCO DE ZUÑIGA</v>
          </cell>
          <cell r="I1179" t="str">
            <v>36690200 EXT 1190</v>
          </cell>
          <cell r="J1179" t="str">
            <v>HISENSE</v>
          </cell>
          <cell r="K1179" t="str">
            <v>40H5B2</v>
          </cell>
          <cell r="L1179" t="str">
            <v>40G1635C7H01263</v>
          </cell>
          <cell r="M1179" t="str">
            <v>Factura</v>
          </cell>
          <cell r="N1179">
            <v>10599</v>
          </cell>
          <cell r="O1179">
            <v>42790</v>
          </cell>
          <cell r="P1179">
            <v>42837</v>
          </cell>
          <cell r="Q1179">
            <v>201076</v>
          </cell>
          <cell r="R1179" t="str">
            <v>20/04/2017 23 : 22  ROGER.R : TCFT - Canal 1.1</v>
          </cell>
          <cell r="S1179" t="str">
            <v xml:space="preserve"> Por indicaciones de ingenieria Hisense </v>
          </cell>
          <cell r="T1179" t="str">
            <v xml:space="preserve"> Carlos Muñiz                     </v>
          </cell>
          <cell r="U1179" t="str">
            <v>2017-04-21</v>
          </cell>
          <cell r="V1179" t="str">
            <v>SUR</v>
          </cell>
          <cell r="W1179" t="str">
            <v>COMPLETADO</v>
          </cell>
          <cell r="X1179" t="str">
            <v>TALLER</v>
          </cell>
          <cell r="Y1179">
            <v>42837</v>
          </cell>
          <cell r="Z1179">
            <v>47</v>
          </cell>
          <cell r="AD1179" t="str">
            <v>Miravalle/Guadalajara</v>
          </cell>
          <cell r="AE1179" t="str">
            <v>JAL</v>
          </cell>
          <cell r="AF1179" t="str">
            <v>MX</v>
          </cell>
          <cell r="AG1179" t="str">
            <v>10415732</v>
          </cell>
          <cell r="AH1179" t="str">
            <v>GERARDO NAZARED TRIGUEROS OROZCO</v>
          </cell>
          <cell r="AI1179" t="str">
            <v>letra b Paul Gaugin 4503</v>
          </cell>
          <cell r="AJ1179" t="str">
            <v>3310989382</v>
          </cell>
          <cell r="AK1179">
            <v>0</v>
          </cell>
          <cell r="AL1179" t="str">
            <v>44990</v>
          </cell>
          <cell r="AM1179" t="str">
            <v>20/04/2017 23 : 22 ROGER.R : TCF120/04/2017 23 : 22 ROGER.R : TCFT - Canal 1.120/04/2017 01 : 15 201076 : AL REVISAR EL EQUIPO PRESENTA UNA FALLAANTERIORMENTE REPORTADA EN OTROS EQUIPOS; AL PROGRAMAR CANALES NOS REGISTRA EL 1-1, POSTERIORMENTE, AL CAMBIAR Y QUERER REGRESAR AL1-1 YA NO EXISTE EN LA PROGRAMACION, POR LO CUAL SE PROCEDEA UNA NUEVA BUSQUEDA DE CANALES; ESTE PROBLEMA LO PRESENTA AUN CONANTENA UHF. SE ADJUNTA REPORTE TECNICO13/04/2017 07 : 00 201076 : SE ATIENDE CON NUMERO DE ORDEN 127917, SEPROGRAMA VISTA 13/0408/04/2017 05 : 28 ADRIANA.SAN : ODSWTPRD% ARTES PLASTICAS Y PALETERIA FENTE AL MERCADO</v>
          </cell>
          <cell r="AN1179" t="str">
            <v>3TE40G155372</v>
          </cell>
          <cell r="AO1179" t="str">
            <v>Smart</v>
          </cell>
          <cell r="AP1179" t="str">
            <v>Hisense</v>
          </cell>
          <cell r="AQ1179" t="str">
            <v>Opera</v>
          </cell>
          <cell r="AR1179" t="str">
            <v>FHD 1920 x 1080</v>
          </cell>
          <cell r="AS1179" t="str">
            <v>3TE40G163934G163934M010</v>
          </cell>
          <cell r="AT1179">
            <v>16</v>
          </cell>
          <cell r="AU1179" t="str">
            <v>40H5B2</v>
          </cell>
          <cell r="AV1179" t="str">
            <v>3TE40G163934</v>
          </cell>
          <cell r="AW1179" t="str">
            <v>G163934</v>
          </cell>
          <cell r="AX1179" t="str">
            <v>M010</v>
          </cell>
          <cell r="AY1179">
            <v>74012596</v>
          </cell>
          <cell r="AZ1179">
            <v>51013515</v>
          </cell>
          <cell r="BA1179">
            <v>80150410</v>
          </cell>
        </row>
        <row r="1180">
          <cell r="D1180">
            <v>60316193</v>
          </cell>
          <cell r="E1180" t="str">
            <v>A</v>
          </cell>
          <cell r="F1180" t="str">
            <v>TV</v>
          </cell>
          <cell r="G1180" t="str">
            <v xml:space="preserve">GUADALUPE ALEJANDRA MARTINEZ PIÑAS                                              </v>
          </cell>
          <cell r="H1180" t="str">
            <v xml:space="preserve">PRIV EMILIANO ZAPATA 5221, LAS PUNTAS, TLAQUEPAQUE, JALISCO                        </v>
          </cell>
          <cell r="I1180">
            <v>3310711631</v>
          </cell>
          <cell r="J1180" t="str">
            <v>HISENSE</v>
          </cell>
          <cell r="K1180" t="str">
            <v>WSA1202PG</v>
          </cell>
          <cell r="L1180" t="str">
            <v xml:space="preserve">1WC1202BMX0WFH1ZG140337 </v>
          </cell>
          <cell r="M1180" t="str">
            <v>Factura</v>
          </cell>
          <cell r="N1180">
            <v>2990</v>
          </cell>
          <cell r="O1180">
            <v>42593</v>
          </cell>
          <cell r="P1180">
            <v>42843</v>
          </cell>
          <cell r="Q1180">
            <v>201076</v>
          </cell>
          <cell r="R1180" t="str">
            <v>23/04/2017 11 : 35  ARANTXA.MON : NP5
P1: A0028L13DXF00/JUNTA DE VALVULA DE DRENADO/OC-1009794</v>
          </cell>
          <cell r="S1180" t="str">
            <v xml:space="preserve"> </v>
          </cell>
          <cell r="T1180" t="str">
            <v xml:space="preserve"> Carlos Muñiz                     </v>
          </cell>
          <cell r="U1180" t="str">
            <v>2017-04-05</v>
          </cell>
          <cell r="V1180" t="str">
            <v>SUR</v>
          </cell>
          <cell r="W1180" t="str">
            <v>COMPLETADO</v>
          </cell>
          <cell r="X1180" t="str">
            <v>TALLER</v>
          </cell>
          <cell r="Y1180">
            <v>42843</v>
          </cell>
          <cell r="Z1180">
            <v>250</v>
          </cell>
          <cell r="AD1180" t="str">
            <v>Tlaquepaque /Las puntas</v>
          </cell>
          <cell r="AE1180" t="str">
            <v>JAL</v>
          </cell>
          <cell r="AF1180" t="str">
            <v>MX</v>
          </cell>
          <cell r="AG1180" t="str">
            <v>10416189</v>
          </cell>
          <cell r="AH1180" t="str">
            <v>GUADALUPE ALEJANDRA MARTINEZ PIÑAS</v>
          </cell>
          <cell r="AI1180" t="str">
            <v>5221 Priv Emiliano Zapata</v>
          </cell>
          <cell r="AJ1180" t="str">
            <v>3310711631</v>
          </cell>
          <cell r="AK1180">
            <v>0</v>
          </cell>
          <cell r="AL1180" t="str">
            <v>45590</v>
          </cell>
          <cell r="AM1180" t="str">
            <v>23/04/2017 11 : 35 ARANTXA.MON : TCF123/04/2017 11 : 35 ARANTXA.MON : NP522/04/2017 02 : 42 201076 : P1: A0028L13DXF00/JUNTA DE VALVULA DEDRENADO/OC-1009794 Y A0060D10TDJDL/MOTOR DE CENTRIFUGADO/STOCK19/04/2017 07 : 15 201076 : SE ATIENDE CON ORDEN 128048SE PROGRAMPO VISITA PARA EL DIA 19/04/201719/04/2017 05 : 33 SEMIRAMIS.M : ODSWTPRD/BODEGA AURRERAENTRE LAS CALLES CUAUHTEMOC Y EMILIANO ZAPATA</v>
          </cell>
          <cell r="AN1180" t="str">
            <v>GWE012WJC000</v>
          </cell>
          <cell r="AO1180" t="e">
            <v>#N/A</v>
          </cell>
          <cell r="AP1180" t="e">
            <v>#N/A</v>
          </cell>
          <cell r="AQ1180" t="e">
            <v>#N/A</v>
          </cell>
          <cell r="AR1180" t="e">
            <v>#N/A</v>
          </cell>
          <cell r="AS1180" t="str">
            <v>GWE014WJB003WH0HPM010</v>
          </cell>
          <cell r="AT1180">
            <v>3</v>
          </cell>
          <cell r="AU1180" t="str">
            <v>WSA1401P</v>
          </cell>
          <cell r="AV1180" t="str">
            <v>GWE014WJB003</v>
          </cell>
          <cell r="AW1180" t="str">
            <v>WH0HP</v>
          </cell>
          <cell r="AX1180" t="str">
            <v>M010</v>
          </cell>
          <cell r="AY1180">
            <v>74012597</v>
          </cell>
          <cell r="AZ1180">
            <v>51013516</v>
          </cell>
          <cell r="BA1180">
            <v>80150411</v>
          </cell>
        </row>
        <row r="1181">
          <cell r="D1181">
            <v>60316195</v>
          </cell>
          <cell r="E1181" t="str">
            <v>A</v>
          </cell>
          <cell r="F1181" t="str">
            <v>TV</v>
          </cell>
          <cell r="G1181" t="str">
            <v xml:space="preserve">MARTHA PATRICIA SANCHEZ RAMIREZ                                                 </v>
          </cell>
          <cell r="H1181" t="str">
            <v xml:space="preserve">MISPERO 13, SAN JOSE DEL CASTILLO, 45685, EL SALTO, JALISCO  </v>
          </cell>
          <cell r="I1181">
            <v>3331617503</v>
          </cell>
          <cell r="J1181" t="str">
            <v>HISENSE</v>
          </cell>
          <cell r="K1181" t="str">
            <v>50K20DW</v>
          </cell>
          <cell r="L1181" t="str">
            <v>50G143291H11666</v>
          </cell>
          <cell r="M1181" t="str">
            <v>Ticket de compra</v>
          </cell>
          <cell r="N1181">
            <v>10121</v>
          </cell>
          <cell r="O1181">
            <v>42105</v>
          </cell>
          <cell r="P1181">
            <v>42844</v>
          </cell>
          <cell r="Q1181">
            <v>201076</v>
          </cell>
          <cell r="R1181" t="str">
            <v>25/04/2017 03 : 57  ARANTXA.MON : NP5
P1: T173331/PANEL/OC-1009924</v>
          </cell>
          <cell r="S1181" t="str">
            <v xml:space="preserve"> </v>
          </cell>
          <cell r="T1181" t="str">
            <v xml:space="preserve"> Carlos Muñiz                     </v>
          </cell>
          <cell r="U1181" t="str">
            <v>2017-05-16</v>
          </cell>
          <cell r="V1181" t="str">
            <v>SUR</v>
          </cell>
          <cell r="W1181" t="str">
            <v>COMPLETADO</v>
          </cell>
          <cell r="X1181" t="str">
            <v>TALLER</v>
          </cell>
          <cell r="Y1181">
            <v>42843</v>
          </cell>
          <cell r="Z1181">
            <v>738</v>
          </cell>
          <cell r="AD1181" t="str">
            <v>El Salto/San Jose del castillo</v>
          </cell>
          <cell r="AE1181" t="str">
            <v>JAL</v>
          </cell>
          <cell r="AF1181" t="str">
            <v>MX</v>
          </cell>
          <cell r="AG1181" t="str">
            <v>10416186</v>
          </cell>
          <cell r="AH1181" t="str">
            <v>MARTHA PATRICIA SANCHEZ</v>
          </cell>
          <cell r="AI1181" t="str">
            <v>13 Tabachin</v>
          </cell>
          <cell r="AJ1181" t="str">
            <v>3336882646</v>
          </cell>
          <cell r="AK1181">
            <v>0</v>
          </cell>
          <cell r="AL1181" t="str">
            <v>45685</v>
          </cell>
          <cell r="AM1181" t="str">
            <v>25/04/2017 03 : 57 ARANTXA.MON : TCF125/04/2017 03 : 57 ARANTXA.MON : NP524/04/2017 23 : 17 201076 : P1: T173331/PANEL/OC-100992420/04/2017 00 : 37 201076 : SE ATIENDE CON NUMERO DE ORDEN 128060VISITA PROGRAMADA PARA 20/04/201719/04/2017 06 : 12 GABRIELA.B : ODSWTP19/04/2017 05 : 15 GABRIELA.B : RD % RICARDO FLORES MAGÓN</v>
          </cell>
          <cell r="AN1181" t="str">
            <v>1TE50B8NUSCB</v>
          </cell>
          <cell r="AO1181" t="str">
            <v>Smart</v>
          </cell>
          <cell r="AP1181" t="str">
            <v>Hisense</v>
          </cell>
          <cell r="AQ1181" t="str">
            <v>Opera</v>
          </cell>
          <cell r="AR1181" t="str">
            <v>FHD 1920 x 1080</v>
          </cell>
          <cell r="AS1181" t="str">
            <v>3TE50G1644B3G1644B3M010</v>
          </cell>
          <cell r="AT1181">
            <v>3</v>
          </cell>
          <cell r="AU1181" t="str">
            <v>50H7GB</v>
          </cell>
          <cell r="AV1181" t="str">
            <v>3TE50G1644B3</v>
          </cell>
          <cell r="AW1181" t="str">
            <v>G1644B3</v>
          </cell>
          <cell r="AX1181" t="str">
            <v>M010</v>
          </cell>
          <cell r="AY1181">
            <v>74012598</v>
          </cell>
          <cell r="AZ1181">
            <v>51013517</v>
          </cell>
          <cell r="BA1181">
            <v>80150412</v>
          </cell>
        </row>
        <row r="1182">
          <cell r="D1182">
            <v>60316540</v>
          </cell>
          <cell r="E1182" t="str">
            <v>A</v>
          </cell>
          <cell r="F1182" t="str">
            <v>TV</v>
          </cell>
          <cell r="G1182" t="str">
            <v>NOE SIMON MARTINEZ / FABRICAS DE FRANCIA</v>
          </cell>
          <cell r="H1182" t="str">
            <v>AV. VALLARTA 3959, DON BOSCO VALLARTA, 45049, GUADALAJARA, JAL</v>
          </cell>
          <cell r="I1182">
            <v>3334040451</v>
          </cell>
          <cell r="J1182" t="str">
            <v>HISENSE</v>
          </cell>
          <cell r="K1182" t="str">
            <v>55H9B</v>
          </cell>
          <cell r="L1182" t="str">
            <v>55G155388H00192</v>
          </cell>
          <cell r="M1182" t="str">
            <v>Carta de equipo de tienda</v>
          </cell>
          <cell r="N1182" t="str">
            <v>DISPLAY PRODUCT</v>
          </cell>
          <cell r="O1182">
            <v>42811</v>
          </cell>
          <cell r="P1182">
            <v>42846</v>
          </cell>
          <cell r="Q1182">
            <v>201076</v>
          </cell>
          <cell r="R1182" t="str">
            <v>26/04/2017 04 : 27  ARANTXA.MON : NP5
P1: 189723/PANEL/OC-1009957</v>
          </cell>
          <cell r="S1182" t="str">
            <v xml:space="preserve"> El documento adjunto no muestra el cost</v>
          </cell>
          <cell r="T1182" t="str">
            <v xml:space="preserve"> Carlos Muñiz                     </v>
          </cell>
          <cell r="U1182" t="str">
            <v>2017-04-27</v>
          </cell>
          <cell r="V1182" t="str">
            <v>SUR</v>
          </cell>
          <cell r="W1182" t="str">
            <v>COMPLETADO</v>
          </cell>
          <cell r="X1182" t="str">
            <v>TALLER</v>
          </cell>
          <cell r="Y1182">
            <v>42845</v>
          </cell>
          <cell r="Z1182">
            <v>34</v>
          </cell>
          <cell r="AD1182" t="str">
            <v>ZAPOPAN/DON BOSCO VALLARTA</v>
          </cell>
          <cell r="AE1182" t="str">
            <v>JAL</v>
          </cell>
          <cell r="AF1182" t="str">
            <v>MX</v>
          </cell>
          <cell r="AG1182" t="str">
            <v>10415902</v>
          </cell>
          <cell r="AH1182" t="str">
            <v>NOE SIMON MARTINEZ</v>
          </cell>
          <cell r="AI1182" t="str">
            <v>AV. VALLARTA # 3959</v>
          </cell>
          <cell r="AJ1182" t="str">
            <v>3334040451</v>
          </cell>
          <cell r="AK1182">
            <v>0</v>
          </cell>
          <cell r="AL1182" t="str">
            <v>45049</v>
          </cell>
          <cell r="AM1182" t="str">
            <v>26/04/2017 04 : 27 ARANTXA.MON : TCF126/04/2017 04 : 27 ARANTXA.MON : NP525/04/2017 23 : 32 201076 : P1: 189723/PANEL/OC-100995721/04/2017 22 : 29 201076 : SE ATIENDE CON ORDEN 128148SE PROGRAMO VISITA PARA EL DIA 24/04/201721/04/2017 06 : 29 SEMIRAMIS.M : ODSWTPRD/FABRICAS DE FRANCIAEQUIPO DE PISO DE VTA</v>
          </cell>
          <cell r="AN1182" t="str">
            <v>3TE55G153334</v>
          </cell>
          <cell r="AO1182" t="str">
            <v>Smart</v>
          </cell>
          <cell r="AP1182" t="str">
            <v>Hisense</v>
          </cell>
          <cell r="AQ1182" t="str">
            <v>Opera</v>
          </cell>
          <cell r="AR1182" t="str">
            <v>UHD 3840 X 2160</v>
          </cell>
          <cell r="AS1182" t="str">
            <v>3TE55G155388G155388M010</v>
          </cell>
          <cell r="AT1182">
            <v>40</v>
          </cell>
          <cell r="AU1182" t="str">
            <v>55H9B</v>
          </cell>
          <cell r="AV1182" t="str">
            <v>3TE55G155388</v>
          </cell>
          <cell r="AW1182" t="str">
            <v>G155388</v>
          </cell>
          <cell r="AX1182" t="str">
            <v>M010</v>
          </cell>
          <cell r="AY1182">
            <v>74012599</v>
          </cell>
          <cell r="AZ1182">
            <v>51013518</v>
          </cell>
          <cell r="BA1182">
            <v>80150413</v>
          </cell>
        </row>
        <row r="1183">
          <cell r="D1183">
            <v>60316582</v>
          </cell>
          <cell r="E1183" t="str">
            <v>A</v>
          </cell>
          <cell r="F1183" t="str">
            <v>TV</v>
          </cell>
          <cell r="G1183" t="str">
            <v xml:space="preserve">FRANCISCO SANTA ANA LIM </v>
          </cell>
          <cell r="H1183" t="str">
            <v>CARLOS LANDEROS 243, LADRON DE GUEVARA, 44650, GUADALAJARA, JALISCO</v>
          </cell>
          <cell r="I1183">
            <v>3331617503</v>
          </cell>
          <cell r="J1183" t="str">
            <v>HISENSE</v>
          </cell>
          <cell r="K1183" t="str">
            <v>32H5B2</v>
          </cell>
          <cell r="L1183" t="str">
            <v xml:space="preserve">32G1614E4H00478 </v>
          </cell>
          <cell r="M1183" t="str">
            <v>Ticket de compra</v>
          </cell>
          <cell r="N1183">
            <v>4899</v>
          </cell>
          <cell r="O1183">
            <v>42496</v>
          </cell>
          <cell r="P1183">
            <v>42823</v>
          </cell>
          <cell r="Q1183">
            <v>201076</v>
          </cell>
          <cell r="R1183" t="str">
            <v>26/04/2017 04 : 26  ARANTXA.MON : NP5
P1: T185960/PANEL/OC-1009956</v>
          </cell>
          <cell r="S1183" t="str">
            <v xml:space="preserve"> </v>
          </cell>
          <cell r="T1183" t="str">
            <v xml:space="preserve"> Carlos Muñiz                     </v>
          </cell>
          <cell r="U1183" t="str">
            <v>2017-04-27</v>
          </cell>
          <cell r="V1183" t="str">
            <v>SUR</v>
          </cell>
          <cell r="W1183" t="str">
            <v>COMPLETADO</v>
          </cell>
          <cell r="X1183" t="str">
            <v>TALLER</v>
          </cell>
          <cell r="Y1183">
            <v>42846</v>
          </cell>
          <cell r="Z1183">
            <v>350</v>
          </cell>
          <cell r="AD1183" t="str">
            <v>Guadalajara/Ladron de guevara</v>
          </cell>
          <cell r="AE1183" t="str">
            <v>JAL</v>
          </cell>
          <cell r="AF1183" t="str">
            <v>MX</v>
          </cell>
          <cell r="AG1183" t="str">
            <v>10413110</v>
          </cell>
          <cell r="AH1183" t="str">
            <v>FRANCISCO STA ANA LIN</v>
          </cell>
          <cell r="AI1183" t="str">
            <v>Carlos landeros num 243</v>
          </cell>
          <cell r="AJ1183" t="str">
            <v>3331153063</v>
          </cell>
          <cell r="AK1183" t="str">
            <v>3331153063</v>
          </cell>
          <cell r="AL1183" t="str">
            <v>44650</v>
          </cell>
          <cell r="AM1183" t="str">
            <v>04/05/2017 00 : 39 GABRIELA.B : CSCSe informa a cliente en proceso de reaparición se pide esperar26/04/2017 04 : 26 ARANTXA.MON : TCF126/04/2017 04 : 26 ARANTXA.MON : NP525/04/2017 23 : 23 201076 : P1: T185960/PANEL/OC-100995622/04/2017 00 : 54 201076 : SE ATIENDE CON N. DE ORDEN 128151VISITA PROGRAMADA PARA 24/04/201721/04/2017 22 : 54 GABRIELA.B : RD% REFORMA Y GARIBALDIREINCIDENCIA DE ORDEN 60312801, AUMENTO RUIDO</v>
          </cell>
          <cell r="AN1183" t="str">
            <v>3TE32G155369</v>
          </cell>
          <cell r="AO1183" t="str">
            <v>Smart</v>
          </cell>
          <cell r="AP1183" t="str">
            <v>Hisense</v>
          </cell>
          <cell r="AQ1183" t="str">
            <v>Opera</v>
          </cell>
          <cell r="AR1183" t="str">
            <v>HD 1366 X 768</v>
          </cell>
          <cell r="AS1183" t="str">
            <v>3TE32G164485G164485M010</v>
          </cell>
          <cell r="AT1183">
            <v>28</v>
          </cell>
          <cell r="AU1183" t="str">
            <v>32H5B2</v>
          </cell>
          <cell r="AV1183" t="str">
            <v>3TE32G164485</v>
          </cell>
          <cell r="AW1183" t="str">
            <v>G164485</v>
          </cell>
          <cell r="AX1183" t="str">
            <v>M010</v>
          </cell>
          <cell r="AY1183">
            <v>74012600</v>
          </cell>
          <cell r="AZ1183">
            <v>51013519</v>
          </cell>
          <cell r="BA1183">
            <v>80150414</v>
          </cell>
        </row>
        <row r="1184">
          <cell r="D1184">
            <v>60305683</v>
          </cell>
          <cell r="E1184" t="str">
            <v>A</v>
          </cell>
          <cell r="F1184" t="str">
            <v>TV</v>
          </cell>
          <cell r="G1184" t="str">
            <v xml:space="preserve">FEDERICO MIRAGLIA </v>
          </cell>
          <cell r="H1184" t="str">
            <v xml:space="preserve">SUPERMANZANA 02 LOTE 16 FRAC.OJO DE AGUA-PUERTO MORELOS </v>
          </cell>
          <cell r="I1184">
            <v>9983217149</v>
          </cell>
          <cell r="J1184" t="str">
            <v>HISENSE</v>
          </cell>
          <cell r="K1184" t="str">
            <v>40H5B2</v>
          </cell>
          <cell r="L1184" t="str">
            <v>40G155372H05232</v>
          </cell>
          <cell r="M1184">
            <v>1000000203</v>
          </cell>
          <cell r="N1184">
            <v>5999</v>
          </cell>
          <cell r="O1184">
            <v>42557</v>
          </cell>
          <cell r="P1184">
            <v>42716</v>
          </cell>
          <cell r="Q1184">
            <v>201033</v>
          </cell>
          <cell r="R1184" t="str">
            <v>21/12/2016 ERNESTO HERNANDEZ NP5
OC-1004641, T202232/Panel - PANEL</v>
          </cell>
          <cell r="S1184" t="str">
            <v xml:space="preserve"> EQUIPO EN RESGUARDO DEL CSA CON TODOS S</v>
          </cell>
          <cell r="T1184" t="str">
            <v xml:space="preserve">        JUAN OSWALDO URIBE PERAZA </v>
          </cell>
          <cell r="U1184" t="str">
            <v>2017-05-16</v>
          </cell>
          <cell r="V1184" t="str">
            <v>SUR</v>
          </cell>
          <cell r="W1184" t="str">
            <v>COMPLETADO</v>
          </cell>
          <cell r="X1184" t="str">
            <v>TALLER</v>
          </cell>
          <cell r="Y1184" t="e">
            <v>#N/A</v>
          </cell>
          <cell r="Z1184" t="e">
            <v>#N/A</v>
          </cell>
          <cell r="AD1184" t="e">
            <v>#N/A</v>
          </cell>
          <cell r="AE1184" t="e">
            <v>#N/A</v>
          </cell>
          <cell r="AF1184" t="e">
            <v>#N/A</v>
          </cell>
          <cell r="AG1184" t="e">
            <v>#N/A</v>
          </cell>
          <cell r="AH1184" t="e">
            <v>#N/A</v>
          </cell>
          <cell r="AI1184" t="e">
            <v>#N/A</v>
          </cell>
          <cell r="AJ1184" t="e">
            <v>#N/A</v>
          </cell>
          <cell r="AK1184" t="e">
            <v>#N/A</v>
          </cell>
          <cell r="AL1184" t="e">
            <v>#N/A</v>
          </cell>
          <cell r="AM1184" t="e">
            <v>#N/A</v>
          </cell>
          <cell r="AN1184" t="str">
            <v>3TE40G155372</v>
          </cell>
          <cell r="AO1184" t="str">
            <v>Smart</v>
          </cell>
          <cell r="AP1184" t="str">
            <v>Hisense</v>
          </cell>
          <cell r="AQ1184" t="str">
            <v>Opera</v>
          </cell>
          <cell r="AR1184" t="str">
            <v>FHD 1920 x 1080</v>
          </cell>
          <cell r="AS1184" t="str">
            <v>3TE40G163934G163934M010</v>
          </cell>
          <cell r="AT1184">
            <v>16</v>
          </cell>
          <cell r="AU1184" t="str">
            <v>40H5B2</v>
          </cell>
          <cell r="AV1184" t="str">
            <v>3TE40G163934</v>
          </cell>
          <cell r="AW1184" t="str">
            <v>G163934</v>
          </cell>
          <cell r="AX1184" t="str">
            <v>M010</v>
          </cell>
          <cell r="AY1184">
            <v>74012606</v>
          </cell>
          <cell r="AZ1184">
            <v>51013525</v>
          </cell>
          <cell r="BA1184">
            <v>80150420</v>
          </cell>
        </row>
        <row r="1185">
          <cell r="D1185">
            <v>60305684</v>
          </cell>
          <cell r="E1185" t="str">
            <v>A</v>
          </cell>
          <cell r="F1185" t="str">
            <v>TV</v>
          </cell>
          <cell r="G1185" t="str">
            <v xml:space="preserve">FEDERICO MIRAGLIA </v>
          </cell>
          <cell r="H1185" t="str">
            <v xml:space="preserve">SUPERMANZANA 02 LOTE 16 FRAC.OJO DE AGUA-PUERTO MORELOS </v>
          </cell>
          <cell r="I1185">
            <v>9983217149</v>
          </cell>
          <cell r="J1185" t="str">
            <v>HISENSE</v>
          </cell>
          <cell r="K1185" t="str">
            <v>40H5B2</v>
          </cell>
          <cell r="L1185" t="str">
            <v>40G155372H01233</v>
          </cell>
          <cell r="M1185">
            <v>1000000203</v>
          </cell>
          <cell r="N1185">
            <v>5999</v>
          </cell>
          <cell r="O1185">
            <v>42557</v>
          </cell>
          <cell r="P1185">
            <v>42716</v>
          </cell>
          <cell r="Q1185">
            <v>201033</v>
          </cell>
          <cell r="R1185" t="str">
            <v>21/12/2016 06 : 22  ERNESTO.HERN : NP5
OC-1004640, T202232/Panel - PANEL</v>
          </cell>
          <cell r="S1185" t="str">
            <v xml:space="preserve"> EQUIPO EN RESGUARDO DEL CSA CON TODOS S</v>
          </cell>
          <cell r="T1185" t="str">
            <v xml:space="preserve">        JUAN OSWALDO URIBE PERAZA </v>
          </cell>
          <cell r="U1185" t="str">
            <v>2017-05-16</v>
          </cell>
          <cell r="V1185" t="str">
            <v>SUR</v>
          </cell>
          <cell r="W1185" t="str">
            <v>COMPLETADO</v>
          </cell>
          <cell r="X1185" t="str">
            <v>TALLER</v>
          </cell>
          <cell r="Y1185" t="e">
            <v>#N/A</v>
          </cell>
          <cell r="Z1185" t="e">
            <v>#N/A</v>
          </cell>
          <cell r="AD1185" t="e">
            <v>#N/A</v>
          </cell>
          <cell r="AE1185" t="e">
            <v>#N/A</v>
          </cell>
          <cell r="AF1185" t="e">
            <v>#N/A</v>
          </cell>
          <cell r="AG1185" t="e">
            <v>#N/A</v>
          </cell>
          <cell r="AH1185" t="e">
            <v>#N/A</v>
          </cell>
          <cell r="AI1185" t="e">
            <v>#N/A</v>
          </cell>
          <cell r="AJ1185" t="e">
            <v>#N/A</v>
          </cell>
          <cell r="AK1185" t="e">
            <v>#N/A</v>
          </cell>
          <cell r="AL1185" t="e">
            <v>#N/A</v>
          </cell>
          <cell r="AM1185" t="e">
            <v>#N/A</v>
          </cell>
          <cell r="AN1185" t="str">
            <v>3TE40G155372</v>
          </cell>
          <cell r="AO1185" t="str">
            <v>Smart</v>
          </cell>
          <cell r="AP1185" t="str">
            <v>Hisense</v>
          </cell>
          <cell r="AQ1185" t="str">
            <v>Opera</v>
          </cell>
          <cell r="AR1185" t="str">
            <v>FHD 1920 x 1080</v>
          </cell>
          <cell r="AS1185" t="str">
            <v>3TE40G163934G163934M010</v>
          </cell>
          <cell r="AT1185">
            <v>16</v>
          </cell>
          <cell r="AU1185" t="str">
            <v>40H5B2</v>
          </cell>
          <cell r="AV1185" t="str">
            <v>3TE40G163934</v>
          </cell>
          <cell r="AW1185" t="str">
            <v>G163934</v>
          </cell>
          <cell r="AX1185" t="str">
            <v>M010</v>
          </cell>
          <cell r="AY1185">
            <v>74012607</v>
          </cell>
          <cell r="AZ1185">
            <v>51013526</v>
          </cell>
          <cell r="BA1185">
            <v>80150421</v>
          </cell>
        </row>
        <row r="1186">
          <cell r="D1186">
            <v>60317565</v>
          </cell>
          <cell r="E1186" t="str">
            <v>A</v>
          </cell>
          <cell r="F1186" t="str">
            <v>TV</v>
          </cell>
          <cell r="G1186" t="str">
            <v>David Abdala Fernandez</v>
          </cell>
          <cell r="H1186" t="str">
            <v>Juan de la Luz enriquez 310</v>
          </cell>
          <cell r="I1186" t="str">
            <v>9241127685 Cell</v>
          </cell>
          <cell r="J1186" t="str">
            <v>HISENSE</v>
          </cell>
          <cell r="K1186" t="str">
            <v>50K20DW</v>
          </cell>
          <cell r="L1186" t="str">
            <v>50G144844H03676</v>
          </cell>
          <cell r="M1186" t="str">
            <v>POLIZA</v>
          </cell>
          <cell r="N1186" t="str">
            <v>SEALED WARRANTY</v>
          </cell>
          <cell r="O1186">
            <v>42122</v>
          </cell>
          <cell r="P1186">
            <v>42860</v>
          </cell>
          <cell r="Q1186">
            <v>201042</v>
          </cell>
          <cell r="R1186" t="str">
            <v>Tiras de Led Dañadas incluido en PANEL con No de parte:T173331 Ped OC-1010466</v>
          </cell>
          <cell r="S1186" t="str">
            <v>CON TOMACORRIENTE, CONTROL REMOTO, CON B</v>
          </cell>
          <cell r="T1186" t="str">
            <v xml:space="preserve"> Jesus Manuel Mariano Doroteo     </v>
          </cell>
          <cell r="U1186" t="str">
            <v>2017-05-16</v>
          </cell>
          <cell r="V1186" t="str">
            <v>SUR</v>
          </cell>
          <cell r="W1186" t="str">
            <v>COMPLETADO</v>
          </cell>
          <cell r="X1186" t="str">
            <v>TALLER</v>
          </cell>
          <cell r="Y1186">
            <v>42858</v>
          </cell>
          <cell r="Z1186">
            <v>736</v>
          </cell>
          <cell r="AD1186" t="str">
            <v>acayucan/villas altas</v>
          </cell>
          <cell r="AE1186" t="str">
            <v>VER</v>
          </cell>
          <cell r="AF1186" t="str">
            <v>MX</v>
          </cell>
          <cell r="AG1186" t="str">
            <v>10416060</v>
          </cell>
          <cell r="AH1186" t="str">
            <v>DAVID ABDALA FERNANDEZ</v>
          </cell>
          <cell r="AI1186" t="str">
            <v>310 juan de la luz enriquez</v>
          </cell>
          <cell r="AJ1186" t="str">
            <v>044-9241127685</v>
          </cell>
          <cell r="AK1186">
            <v>0</v>
          </cell>
          <cell r="AL1186" t="str">
            <v>96026</v>
          </cell>
          <cell r="AM1186" t="str">
            <v>10/05/2017 05 : 13 ARANTXA.MON : TCF110/05/2017 05 : 13 ARANTXA.MON : Se autoriza NP5; numero de serie yticket correcto09/05/2017 06 : 05 201042 : PANTALLA REVISADA 05/MAYO/2017. TIENE DAÑADALAS TIRAS LED EL CUAL VIENE INCLUIDA EN PANEL. POR PROBLEMAS DE ACCESO A PAGINA HISENSE Y OPEN BRAVO . HASTA HOY SE REALIZOPEDIDO DE REFACCIONES CON OC-1010466.04/05/2017 00 : 25 GABRIELA.B : ODSWTP Elaborado por */RG04/05/2017 00 : 24 GABRIELA.B : RD % CLIENTE LLEVARA EQUIPO Y DOCS ATALLER</v>
          </cell>
          <cell r="AN1186" t="str">
            <v>1TE50B8NUSCB</v>
          </cell>
          <cell r="AO1186" t="str">
            <v>Smart</v>
          </cell>
          <cell r="AP1186" t="str">
            <v>Hisense</v>
          </cell>
          <cell r="AQ1186" t="str">
            <v>Opera</v>
          </cell>
          <cell r="AR1186" t="str">
            <v>FHD 1920 x 1080</v>
          </cell>
          <cell r="AS1186" t="str">
            <v>3TE50G1644B3G1644B3M010</v>
          </cell>
          <cell r="AT1186">
            <v>3</v>
          </cell>
          <cell r="AU1186" t="str">
            <v>50H7GB</v>
          </cell>
          <cell r="AV1186" t="str">
            <v>3TE50G1644B3</v>
          </cell>
          <cell r="AW1186" t="str">
            <v>G1644B3</v>
          </cell>
          <cell r="AX1186" t="str">
            <v>M010</v>
          </cell>
          <cell r="AY1186">
            <v>74012608</v>
          </cell>
          <cell r="AZ1186">
            <v>51013527</v>
          </cell>
          <cell r="BA1186">
            <v>80150423</v>
          </cell>
        </row>
        <row r="1187">
          <cell r="D1187">
            <v>60311564</v>
          </cell>
          <cell r="E1187" t="str">
            <v>A</v>
          </cell>
          <cell r="F1187" t="str">
            <v>TV</v>
          </cell>
          <cell r="G1187" t="str">
            <v>DOMINGA OROZCO</v>
          </cell>
          <cell r="H1187" t="str">
            <v>HIDALGO S/N, 2DA. SECCION TEHUANTEPEC</v>
          </cell>
          <cell r="I1187">
            <v>9717153348</v>
          </cell>
          <cell r="J1187" t="str">
            <v>HISENSE</v>
          </cell>
          <cell r="K1187" t="str">
            <v>50K20DW</v>
          </cell>
          <cell r="L1187" t="str">
            <v>50G143291H11231</v>
          </cell>
          <cell r="M1187" t="str">
            <v>TICKET</v>
          </cell>
          <cell r="N1187">
            <v>13310.88</v>
          </cell>
          <cell r="O1187">
            <v>42019</v>
          </cell>
          <cell r="P1187">
            <v>42787</v>
          </cell>
          <cell r="Q1187">
            <v>201022</v>
          </cell>
          <cell r="R1187" t="str">
            <v>23/02/2017 00 : 10  ERNESTO.HERN : NP5
P1: PANEL # 10154713, PEDIDO # OC-1007670</v>
          </cell>
          <cell r="S1187" t="str">
            <v>SERVICIO FORANEO, SOLO SE RECOLECTO PANT</v>
          </cell>
          <cell r="T1187" t="str">
            <v xml:space="preserve">  MAURICIO ILESCAS OLIVERA        </v>
          </cell>
          <cell r="U1187" t="str">
            <v>2017-04-12</v>
          </cell>
          <cell r="V1187" t="str">
            <v>SUR</v>
          </cell>
          <cell r="W1187" t="str">
            <v>COMPLETADO</v>
          </cell>
          <cell r="X1187" t="str">
            <v>TALLER</v>
          </cell>
          <cell r="Y1187">
            <v>42780</v>
          </cell>
          <cell r="Z1187">
            <v>761</v>
          </cell>
          <cell r="AD1187" t="str">
            <v>tehuantepec/col 2secc</v>
          </cell>
          <cell r="AE1187" t="str">
            <v>OAX</v>
          </cell>
          <cell r="AF1187" t="str">
            <v>MX</v>
          </cell>
          <cell r="AG1187" t="str">
            <v>10411750</v>
          </cell>
          <cell r="AH1187" t="str">
            <v>DOMIGA OROZCO</v>
          </cell>
          <cell r="AI1187" t="str">
            <v>sn hidalgo</v>
          </cell>
          <cell r="AJ1187" t="str">
            <v>9717153348</v>
          </cell>
          <cell r="AK1187">
            <v>0</v>
          </cell>
          <cell r="AL1187" t="str">
            <v>60755</v>
          </cell>
          <cell r="AM1187" t="str">
            <v>14/03/2017 04 : 35 MARCO.DIAZ : TCF1PU CSA23/02/2017 00 : 10 ERNESTO.HERN : TCF123/02/2017 00 : 10 ERNESTO.HERN : NP521/02/2017 01 : 59 201022 : P1: PANEL # 10154713, PEDIDO # OC-100767021/02/2017 01 : 46 201022 : KMS; 438 KM (OAXACA-TEHUANTEPEC) = $ 876.0016/02/2017 04 : 21 201022 : SKMA 438 KM (OAXACA-TEHUANTEPEC) = $ 876.0016/02/2017 04 : 08 FABIOLA.BON : V1P10/02/2017 03 : 09 LUIS.D : ODSWTPRD// % 16 DE SEPTIEMBRE , CASA CON PORTON VERDE</v>
          </cell>
          <cell r="AN1187" t="str">
            <v>1TE50B8NUSCB</v>
          </cell>
          <cell r="AO1187" t="str">
            <v>Smart</v>
          </cell>
          <cell r="AP1187" t="str">
            <v>Hisense</v>
          </cell>
          <cell r="AQ1187" t="str">
            <v>Opera</v>
          </cell>
          <cell r="AR1187" t="str">
            <v>FHD 1920 x 1080</v>
          </cell>
          <cell r="AS1187" t="str">
            <v>3TE50G165138G165138M010</v>
          </cell>
          <cell r="AT1187">
            <v>5</v>
          </cell>
          <cell r="AU1187" t="str">
            <v>50H7GB</v>
          </cell>
          <cell r="AV1187" t="str">
            <v>3TE50G165138</v>
          </cell>
          <cell r="AW1187" t="str">
            <v>G165138</v>
          </cell>
          <cell r="AX1187" t="str">
            <v>M010</v>
          </cell>
          <cell r="AY1187">
            <v>74012609</v>
          </cell>
          <cell r="AZ1187">
            <v>51013528</v>
          </cell>
          <cell r="BA1187">
            <v>80150424</v>
          </cell>
        </row>
        <row r="1188">
          <cell r="D1188">
            <v>60315392</v>
          </cell>
          <cell r="E1188" t="str">
            <v>A</v>
          </cell>
          <cell r="F1188" t="str">
            <v>TV</v>
          </cell>
          <cell r="G1188" t="str">
            <v>LUZ MARIA PEREZ MORALES</v>
          </cell>
          <cell r="H1188" t="str">
            <v>ZARAGOZA # 22, STA. MARIA XOCHIXTLALPILCO, OAXACA</v>
          </cell>
          <cell r="I1188" t="str">
            <v>9553532461 &amp; 9535384168</v>
          </cell>
          <cell r="J1188" t="str">
            <v>HISENSE</v>
          </cell>
          <cell r="K1188" t="str">
            <v>50H5GB</v>
          </cell>
          <cell r="L1188" t="str">
            <v>50G150311H04453</v>
          </cell>
          <cell r="M1188" t="str">
            <v>CARTA DE ACEPTACION TELMEX</v>
          </cell>
          <cell r="N1188">
            <v>11998.7</v>
          </cell>
          <cell r="O1188">
            <v>42391</v>
          </cell>
          <cell r="P1188">
            <v>42834</v>
          </cell>
          <cell r="Q1188">
            <v>201022</v>
          </cell>
          <cell r="R1188" t="str">
            <v>12/04/2017 03 : 03  ARANTXA.MON : NP5
P1; PANEL # T10101369; PEDIDO  OC-1009494</v>
          </cell>
          <cell r="S1188" t="str">
            <v>SERVICIO FORANEO, SE RECOLECTO SOLO PANT</v>
          </cell>
          <cell r="T1188" t="str">
            <v xml:space="preserve">  MAURICIO ILESCAS OLIVERA        </v>
          </cell>
          <cell r="U1188" t="str">
            <v>2017-04-12</v>
          </cell>
          <cell r="V1188" t="str">
            <v>SUR</v>
          </cell>
          <cell r="W1188" t="str">
            <v>COMPLETADO</v>
          </cell>
          <cell r="X1188" t="str">
            <v>TALLER</v>
          </cell>
          <cell r="Y1188">
            <v>42828</v>
          </cell>
          <cell r="Z1188">
            <v>437</v>
          </cell>
          <cell r="AD1188" t="str">
            <v>Huajuapan/Sta Ma xochistlalpilco</v>
          </cell>
          <cell r="AE1188" t="str">
            <v>OAX</v>
          </cell>
          <cell r="AF1188" t="str">
            <v>MX</v>
          </cell>
          <cell r="AG1188" t="str">
            <v>10415403</v>
          </cell>
          <cell r="AH1188" t="str">
            <v>LUZ MARIA PEREZ MORALES</v>
          </cell>
          <cell r="AI1188" t="str">
            <v>22 Zaragoza</v>
          </cell>
          <cell r="AJ1188" t="str">
            <v>9535384168</v>
          </cell>
          <cell r="AK1188" t="str">
            <v>9535384168</v>
          </cell>
          <cell r="AL1188" t="str">
            <v>69000</v>
          </cell>
          <cell r="AM1188" t="str">
            <v>12/04/2017 03 : 03 ARANTXA.MON : TCF112/04/2017 03 : 03 ARANTXA.MON : NP509/04/2017 05 : 21 201022 : P1; PANEL # T10101369; PEDIDO OC-100949408/04/2017 07 : 30 SEMIRAMIS.M : KMA : 290$ 580.0008/04/2017 03 : 30 201022 : V1; RUTA FORANEA PROGRAMADA PARA REVICION EL10-4-1708/04/2017 00 : 38 FABIOLA.BON : SEG: PENSIENTE DE AUT DE KM PORSEMIRAMIS07/04/2017 05 : 49 FABIOLA.BON : V1P06/04/2017 05 : 42 FABIOLA.BON : SEG: SE SOLICITA AUT DE KM04/04/2017 23 : 52 201022 : SKMA 290 KM = $ 580.0001/04/2017 06 : 25 SEMIRAMIS.M : ODSWTPRD/TELMEXENTRE CALLES REFORMA Y ALDAMA</v>
          </cell>
          <cell r="AN1188" t="str">
            <v>3TE50A144537</v>
          </cell>
          <cell r="AO1188" t="str">
            <v>Smart</v>
          </cell>
          <cell r="AP1188" t="str">
            <v>Hisense</v>
          </cell>
          <cell r="AQ1188" t="str">
            <v>Opera</v>
          </cell>
          <cell r="AR1188" t="str">
            <v>FHD 1920 x 1080</v>
          </cell>
          <cell r="AS1188" t="str">
            <v>3TE50G165138G165138M010</v>
          </cell>
          <cell r="AT1188">
            <v>5</v>
          </cell>
          <cell r="AU1188" t="str">
            <v>50H7GB</v>
          </cell>
          <cell r="AV1188" t="str">
            <v>3TE50G165138</v>
          </cell>
          <cell r="AW1188" t="str">
            <v>G165138</v>
          </cell>
          <cell r="AX1188" t="str">
            <v>M010</v>
          </cell>
          <cell r="AY1188">
            <v>74012610</v>
          </cell>
          <cell r="AZ1188">
            <v>51013529</v>
          </cell>
          <cell r="BA1188">
            <v>80150425</v>
          </cell>
        </row>
        <row r="1189">
          <cell r="D1189">
            <v>60315551</v>
          </cell>
          <cell r="E1189" t="str">
            <v>A</v>
          </cell>
          <cell r="F1189" t="str">
            <v>TV</v>
          </cell>
          <cell r="G1189" t="str">
            <v>ROSALINA IGNACIO</v>
          </cell>
          <cell r="H1189" t="str">
            <v>SIERRA DE LOS ALPES # 311, COL. VOLCANES</v>
          </cell>
          <cell r="I1189">
            <v>9512288338</v>
          </cell>
          <cell r="J1189" t="str">
            <v>HISENSE</v>
          </cell>
          <cell r="K1189" t="str">
            <v>32H5B</v>
          </cell>
          <cell r="L1189" t="str">
            <v>32G150868H05911</v>
          </cell>
          <cell r="M1189" t="str">
            <v>TICKET</v>
          </cell>
          <cell r="N1189">
            <v>5699</v>
          </cell>
          <cell r="O1189">
            <v>42490</v>
          </cell>
          <cell r="P1189">
            <v>42836</v>
          </cell>
          <cell r="Q1189">
            <v>201022</v>
          </cell>
          <cell r="R1189" t="str">
            <v>13/04/2017 05 : 49  ERNESTO.HERN : NP5
12/04/2017 04 : 34 201022 : P1: PCB MAIN # T185606, PEDIDO # OC-1009565</v>
          </cell>
          <cell r="S1189" t="str">
            <v>EQUIPO EN TALLER, SOLO SE RECOLECTO PANT</v>
          </cell>
          <cell r="T1189" t="str">
            <v xml:space="preserve">  MAURICIO ILESCAS OLIVERA        </v>
          </cell>
          <cell r="U1189" t="str">
            <v>2017-04-17</v>
          </cell>
          <cell r="V1189" t="str">
            <v>SUR</v>
          </cell>
          <cell r="W1189" t="str">
            <v>COMPLETADO</v>
          </cell>
          <cell r="X1189" t="str">
            <v>TALLER</v>
          </cell>
          <cell r="Y1189">
            <v>42831</v>
          </cell>
          <cell r="Z1189">
            <v>341</v>
          </cell>
          <cell r="AD1189" t="str">
            <v>Oaxaca/Volcanes</v>
          </cell>
          <cell r="AE1189" t="str">
            <v>OAX</v>
          </cell>
          <cell r="AF1189" t="str">
            <v>MX</v>
          </cell>
          <cell r="AG1189" t="str">
            <v>10415301</v>
          </cell>
          <cell r="AH1189" t="str">
            <v>ROSALINA IGANACIO</v>
          </cell>
          <cell r="AI1189" t="str">
            <v>311 Sierra de Los Alpes</v>
          </cell>
          <cell r="AJ1189" t="str">
            <v>0449512288338</v>
          </cell>
          <cell r="AK1189">
            <v>0</v>
          </cell>
          <cell r="AL1189" t="str">
            <v>68020</v>
          </cell>
          <cell r="AM1189" t="str">
            <v>13/04/2017 05 : 49 ERNESTO.HERN : TCF113/04/2017 05 : 49 ERNESTO.HERN : NP512/04/2017 04 : 34 201022 : P1: PCB MAIN # T185606, PEDIDO # OC-100956507/04/2017 07 : 07 201022 : V1; SERVICIO PROGRAMADO PARA REVICION EL10-4-1706/04/2017 22 : 16 GABRIELA.B : ODSWTP30/03/2017 06 : 56 GABRIELA.B : RD % COFRE DE PEROTE E IZTACIHUATL</v>
          </cell>
          <cell r="AN1189" t="str">
            <v>3TE32A150815</v>
          </cell>
          <cell r="AO1189" t="str">
            <v>Smart</v>
          </cell>
          <cell r="AP1189" t="str">
            <v>Hisense</v>
          </cell>
          <cell r="AQ1189" t="str">
            <v>Opera</v>
          </cell>
          <cell r="AR1189" t="str">
            <v>HD 1366 X 768</v>
          </cell>
          <cell r="AS1189" t="str">
            <v>3TE32G164485G164485M010</v>
          </cell>
          <cell r="AT1189">
            <v>28</v>
          </cell>
          <cell r="AU1189" t="str">
            <v>32H5B2</v>
          </cell>
          <cell r="AV1189" t="str">
            <v>3TE32G164485</v>
          </cell>
          <cell r="AW1189" t="str">
            <v>G164485</v>
          </cell>
          <cell r="AX1189" t="str">
            <v>M010</v>
          </cell>
          <cell r="AY1189">
            <v>74012611</v>
          </cell>
          <cell r="AZ1189">
            <v>51013530</v>
          </cell>
          <cell r="BA1189">
            <v>80150426</v>
          </cell>
        </row>
        <row r="1190">
          <cell r="D1190">
            <v>60317546</v>
          </cell>
          <cell r="E1190" t="str">
            <v>A</v>
          </cell>
          <cell r="F1190" t="str">
            <v>TV</v>
          </cell>
          <cell r="G1190" t="str">
            <v>ELIAS LOPEZ</v>
          </cell>
          <cell r="H1190" t="str">
            <v>20 DE NOVIEMBRE S/N, SANTA CRUZ BARRIO ABAJO, SAN PEDRO MIXTEPEC</v>
          </cell>
          <cell r="I1190">
            <v>9545444855</v>
          </cell>
          <cell r="J1190" t="str">
            <v>HISENSE</v>
          </cell>
          <cell r="K1190" t="str">
            <v>50K20DW</v>
          </cell>
          <cell r="L1190" t="str">
            <v>50G143292H08816</v>
          </cell>
          <cell r="M1190" t="str">
            <v>CARTA DE BIMBO</v>
          </cell>
          <cell r="N1190">
            <v>0</v>
          </cell>
          <cell r="O1190">
            <v>42447</v>
          </cell>
          <cell r="P1190">
            <v>42865</v>
          </cell>
          <cell r="Q1190">
            <v>201022</v>
          </cell>
          <cell r="R1190" t="str">
            <v>11/05/2017 06 : 17  ARANTXA.MON : Se autoriza NP5; numero de serie y ticket correcto
OC-1010562, T173331/Panel - PANEL</v>
          </cell>
          <cell r="S1190" t="str">
            <v/>
          </cell>
          <cell r="T1190" t="str">
            <v xml:space="preserve">  MAURICIO ILESCAS OLIVERA        </v>
          </cell>
          <cell r="U1190" t="str">
            <v>2017-05-16</v>
          </cell>
          <cell r="V1190" t="str">
            <v>SUR</v>
          </cell>
          <cell r="W1190" t="str">
            <v>COMPLETADO</v>
          </cell>
          <cell r="X1190" t="str">
            <v>TALLER</v>
          </cell>
          <cell r="Y1190">
            <v>42858</v>
          </cell>
          <cell r="Z1190">
            <v>411</v>
          </cell>
          <cell r="AD1190" t="str">
            <v>santa cruz barrio abajo san pedro mistep</v>
          </cell>
          <cell r="AE1190" t="str">
            <v>OAX</v>
          </cell>
          <cell r="AF1190" t="str">
            <v>MX</v>
          </cell>
          <cell r="AG1190" t="str">
            <v>10417402</v>
          </cell>
          <cell r="AH1190" t="str">
            <v>ELIAS LOPEZ</v>
          </cell>
          <cell r="AI1190" t="str">
            <v>Calle: 20 de Noviembre s/n</v>
          </cell>
          <cell r="AJ1190" t="str">
            <v>9545444855</v>
          </cell>
          <cell r="AK1190">
            <v>0</v>
          </cell>
          <cell r="AL1190" t="str">
            <v>71990</v>
          </cell>
          <cell r="AM1190" t="str">
            <v>11/05/2017 06 : 17 ARANTXA.MON : TCF111/05/2017 06 : 17 ARANTXA.MON : Se autoriza NP5; numero de serie yticket correcto10/05/2017 05 : 06 201022 : P1; PANEL PEDIDO # OC-101056206/05/2017 03 : 56 201022 : V1; RUTA FORANEA PROGRAMADA PARA REVICION EL9-5-1704/05/2017 05 : 40 201022 : SKMA 416 KM OAXACA-SAN PEDRO MIXTEPEC = $832.0003/05/2017 03 : 08 ANA.LAURA : ODSWTPTVJ</v>
          </cell>
          <cell r="AN1190" t="str">
            <v>1TE50B8NUSCB</v>
          </cell>
          <cell r="AO1190" t="str">
            <v>Smart</v>
          </cell>
          <cell r="AP1190" t="str">
            <v>Hisense</v>
          </cell>
          <cell r="AQ1190" t="str">
            <v>Opera</v>
          </cell>
          <cell r="AR1190" t="str">
            <v>FHD 1920 x 1080</v>
          </cell>
          <cell r="AS1190" t="str">
            <v>3TE50G165138G165138M010</v>
          </cell>
          <cell r="AT1190">
            <v>5</v>
          </cell>
          <cell r="AU1190" t="str">
            <v>50H7GB</v>
          </cell>
          <cell r="AV1190" t="str">
            <v>3TE50G165138</v>
          </cell>
          <cell r="AW1190" t="str">
            <v>G165138</v>
          </cell>
          <cell r="AX1190" t="str">
            <v>M010</v>
          </cell>
          <cell r="AY1190">
            <v>74012612</v>
          </cell>
          <cell r="AZ1190">
            <v>51013531</v>
          </cell>
          <cell r="BA1190">
            <v>80150445</v>
          </cell>
        </row>
        <row r="1191">
          <cell r="D1191">
            <v>60312491</v>
          </cell>
          <cell r="E1191" t="str">
            <v>A</v>
          </cell>
          <cell r="F1191" t="str">
            <v>TV</v>
          </cell>
          <cell r="G1191" t="str">
            <v>YENNY RUIZ ADMINISTRATIVO</v>
          </cell>
          <cell r="H1191" t="str">
            <v>OCAMPO 38 TLAJOMULCO/COL CENTRO</v>
          </cell>
          <cell r="I1191" t="str">
            <v>37980188 - 33352901</v>
          </cell>
          <cell r="J1191" t="str">
            <v>HISENSE</v>
          </cell>
          <cell r="K1191" t="str">
            <v>32H5B</v>
          </cell>
          <cell r="L1191" t="str">
            <v>32G150867H00262</v>
          </cell>
          <cell r="M1191" t="str">
            <v>ZBM30390</v>
          </cell>
          <cell r="N1191">
            <v>4207</v>
          </cell>
          <cell r="O1191">
            <v>42332</v>
          </cell>
          <cell r="P1191">
            <v>42790</v>
          </cell>
          <cell r="Q1191">
            <v>201109</v>
          </cell>
          <cell r="R1191" t="str">
            <v>28/02/2017 02 : 54  ERNESTO.HERN : NP5
T184631 PANEL, OC-1007841</v>
          </cell>
          <cell r="S1191" t="str">
            <v>CLIENTE ENTREGA EQUIPO SIN ACCESORIOS UN</v>
          </cell>
          <cell r="T1191" t="str">
            <v xml:space="preserve">  YURIANA HERNANDEZ HERRERA       </v>
          </cell>
          <cell r="U1191" t="str">
            <v>2017-ABRIL</v>
          </cell>
          <cell r="V1191" t="str">
            <v>SUR</v>
          </cell>
          <cell r="W1191" t="str">
            <v>COMPLETADO</v>
          </cell>
          <cell r="X1191" t="str">
            <v>TALLER</v>
          </cell>
          <cell r="Y1191">
            <v>42788</v>
          </cell>
          <cell r="Z1191">
            <v>456</v>
          </cell>
          <cell r="AD1191" t="str">
            <v>TLAJOMULCO/COL. CENTRO</v>
          </cell>
          <cell r="AE1191" t="str">
            <v>JAL</v>
          </cell>
          <cell r="AF1191" t="str">
            <v>MX</v>
          </cell>
          <cell r="AG1191" t="str">
            <v>10205659</v>
          </cell>
          <cell r="AH1191" t="str">
            <v>YENNY RUIZ ADMINISTRATIVO</v>
          </cell>
          <cell r="AI1191" t="str">
            <v>38 OCAMPO</v>
          </cell>
          <cell r="AJ1191" t="str">
            <v>33352901</v>
          </cell>
          <cell r="AK1191" t="str">
            <v>33352901</v>
          </cell>
          <cell r="AL1191" t="str">
            <v>46640</v>
          </cell>
          <cell r="AM1191" t="str">
            <v>14/03/2017 06 : 31 MARCO.DIAZ : TCF1PU CSA28/02/2017 02 : 54 ERNESTO.HERN : TCF128/02/2017 02 : 54 ERNESTO.HERN : NP524/02/2017 03 : 03 201109 : 184631 OC-100784124/02/2017 00 : 56 201109 : EQUIPO EN CSA23/02/2017 02 : 54 201109 : V1 23-02-1704/02/2017 03 : 44 LUIS.D : RD// % PORFIRIO , TIENDAS VERDE</v>
          </cell>
          <cell r="AN1191" t="str">
            <v>3TE32A150815</v>
          </cell>
          <cell r="AO1191" t="str">
            <v>Smart</v>
          </cell>
          <cell r="AP1191" t="str">
            <v>Hisense</v>
          </cell>
          <cell r="AQ1191" t="str">
            <v>Opera</v>
          </cell>
          <cell r="AR1191" t="str">
            <v>HD 1366 X 768</v>
          </cell>
          <cell r="AS1191" t="str">
            <v>3TE32G164485G164485M010</v>
          </cell>
          <cell r="AT1191">
            <v>28</v>
          </cell>
          <cell r="AU1191" t="str">
            <v>32H5B2</v>
          </cell>
          <cell r="AV1191" t="str">
            <v>3TE32G164485</v>
          </cell>
          <cell r="AW1191" t="str">
            <v>G164485</v>
          </cell>
          <cell r="AX1191" t="str">
            <v>M010</v>
          </cell>
          <cell r="AY1191">
            <v>74012613</v>
          </cell>
          <cell r="AZ1191">
            <v>51013532</v>
          </cell>
          <cell r="BA1191">
            <v>80150446</v>
          </cell>
        </row>
        <row r="1192">
          <cell r="D1192">
            <v>60317072</v>
          </cell>
          <cell r="E1192" t="str">
            <v>A</v>
          </cell>
          <cell r="F1192" t="str">
            <v>TV</v>
          </cell>
          <cell r="G1192" t="str">
            <v xml:space="preserve">ENRIQUE VIDALES </v>
          </cell>
          <cell r="H1192" t="str">
            <v>FRANCISCO VILLA #507 LAS PINTITAS/EL SALTO</v>
          </cell>
          <cell r="I1192" t="str">
            <v>36950829-33112664</v>
          </cell>
          <cell r="J1192" t="str">
            <v>HISENSE</v>
          </cell>
          <cell r="K1192" t="str">
            <v>50K20DW</v>
          </cell>
          <cell r="L1192" t="str">
            <v>50G143292H00968</v>
          </cell>
          <cell r="M1192" t="str">
            <v>TLA/000231261</v>
          </cell>
          <cell r="N1192">
            <v>10120.879999999999</v>
          </cell>
          <cell r="O1192">
            <v>42118</v>
          </cell>
          <cell r="P1192">
            <v>42858</v>
          </cell>
          <cell r="Q1192">
            <v>201109</v>
          </cell>
          <cell r="R1192" t="str">
            <v>04/05/2017 04 : 26  ARANTXA.MON : Se autoriza NP5; numero de serie y ticket TELMEX correcto
FALTA DE REFACCIONES 173331 OC-1010232</v>
          </cell>
          <cell r="S1192" t="str">
            <v>CLIENTE ENTREGA EQUIPO SIN ACCESORIOS, U</v>
          </cell>
          <cell r="T1192" t="str">
            <v xml:space="preserve">      YURIANA HERNANDEZ HERRERA   </v>
          </cell>
          <cell r="U1192" t="str">
            <v>2017-MAYO-</v>
          </cell>
          <cell r="V1192" t="str">
            <v>SUR</v>
          </cell>
          <cell r="W1192" t="str">
            <v>COMPLETADO</v>
          </cell>
          <cell r="X1192" t="str">
            <v>TALLER</v>
          </cell>
          <cell r="Y1192">
            <v>42851</v>
          </cell>
          <cell r="Z1192">
            <v>733</v>
          </cell>
          <cell r="AD1192" t="str">
            <v>las pintitas/el salto</v>
          </cell>
          <cell r="AE1192" t="str">
            <v>JAL</v>
          </cell>
          <cell r="AF1192" t="str">
            <v>MX</v>
          </cell>
          <cell r="AG1192" t="str">
            <v>10416853</v>
          </cell>
          <cell r="AH1192" t="str">
            <v>ENRIQUE VIDALES</v>
          </cell>
          <cell r="AI1192" t="str">
            <v>farncisco villa num 507</v>
          </cell>
          <cell r="AJ1192" t="str">
            <v>33112664</v>
          </cell>
          <cell r="AK1192" t="str">
            <v>33112664</v>
          </cell>
          <cell r="AL1192" t="str">
            <v>45693</v>
          </cell>
          <cell r="AM1192" t="str">
            <v>04/05/2017 04 : 26 ARANTXA.MON : TCF104/05/2017 04 : 26 ARANTXA.MON : Se autoriza NP5; numero de serie yticket TELMEX correcto03/05/2017 02 : 03 201109 : 173331 OC-101023228/04/2017 22 : 17 201109 : EQUIPO EN CASA26/04/2017 23 : 56 201109 : V1 28-04-1725/04/2017 23 : 16 LAURA.HERNA : ODSWTPRD%NIÑOS HEROES Y JUAREZ</v>
          </cell>
          <cell r="AN1192" t="str">
            <v>1TE50B8NUSCB</v>
          </cell>
          <cell r="AO1192" t="str">
            <v>Smart</v>
          </cell>
          <cell r="AP1192" t="str">
            <v>Hisense</v>
          </cell>
          <cell r="AQ1192" t="str">
            <v>Opera</v>
          </cell>
          <cell r="AR1192" t="str">
            <v>FHD 1920 x 1080</v>
          </cell>
          <cell r="AS1192" t="str">
            <v>3TE50G165138G165138M010</v>
          </cell>
          <cell r="AT1192">
            <v>5</v>
          </cell>
          <cell r="AU1192" t="str">
            <v>50H7GB</v>
          </cell>
          <cell r="AV1192" t="str">
            <v>3TE50G165138</v>
          </cell>
          <cell r="AW1192" t="str">
            <v>G165138</v>
          </cell>
          <cell r="AX1192" t="str">
            <v>M010</v>
          </cell>
          <cell r="AY1192">
            <v>74012615</v>
          </cell>
          <cell r="AZ1192">
            <v>51013534</v>
          </cell>
          <cell r="BA1192">
            <v>80150448</v>
          </cell>
        </row>
        <row r="1193">
          <cell r="D1193">
            <v>60317193</v>
          </cell>
          <cell r="E1193" t="str">
            <v>A</v>
          </cell>
          <cell r="F1193" t="str">
            <v>TV</v>
          </cell>
          <cell r="G1193" t="str">
            <v>ARTENIZA CAMACHO BRISEÑO</v>
          </cell>
          <cell r="H1193" t="str">
            <v>FRANCISCO DE AHIZA 675 SAN JUAN BOSCO/GUADALAJARA</v>
          </cell>
          <cell r="I1193" t="str">
            <v>3336173938-3321313420</v>
          </cell>
          <cell r="J1193" t="str">
            <v>HISENSE</v>
          </cell>
          <cell r="K1193" t="str">
            <v>32H5B</v>
          </cell>
          <cell r="L1193" t="str">
            <v>32G154325H04727</v>
          </cell>
          <cell r="M1193" t="str">
            <v xml:space="preserve">CARTA D ACEPTACION </v>
          </cell>
          <cell r="N1193">
            <v>10373.92</v>
          </cell>
          <cell r="O1193">
            <v>42410</v>
          </cell>
          <cell r="P1193">
            <v>42858</v>
          </cell>
          <cell r="Q1193">
            <v>201109</v>
          </cell>
          <cell r="R1193" t="str">
            <v>04/05/2017 04 : 29  ARANTXA.MON : Se autoriza NP5;  ticket TELMEX correcto
FALTA DE REFACCIONES 185960 OC-1010233</v>
          </cell>
          <cell r="S1193" t="str">
            <v>CLIENTE ENTREGA EQUIPO SIN ACCESORIOS, U</v>
          </cell>
          <cell r="T1193" t="str">
            <v xml:space="preserve">   YURIANA HERNANDEZ HERRERA      </v>
          </cell>
          <cell r="U1193" t="str">
            <v>2017-MAYO-</v>
          </cell>
          <cell r="V1193" t="str">
            <v>SUR</v>
          </cell>
          <cell r="W1193" t="str">
            <v>COMPLETADO</v>
          </cell>
          <cell r="X1193" t="str">
            <v>TALLER</v>
          </cell>
          <cell r="Y1193">
            <v>42852</v>
          </cell>
          <cell r="Z1193">
            <v>442</v>
          </cell>
          <cell r="AD1193" t="str">
            <v>San juan Bosco Guadalajara</v>
          </cell>
          <cell r="AE1193" t="str">
            <v>JAL</v>
          </cell>
          <cell r="AF1193" t="str">
            <v>MX</v>
          </cell>
          <cell r="AG1193" t="str">
            <v>10417114</v>
          </cell>
          <cell r="AH1193" t="str">
            <v>ARTENIZA CAMACHO BRISEÑO</v>
          </cell>
          <cell r="AI1193" t="str">
            <v>675 Calle: Francisco de ahiza numero</v>
          </cell>
          <cell r="AJ1193" t="str">
            <v>013336173938</v>
          </cell>
          <cell r="AK1193" t="str">
            <v>3321313420</v>
          </cell>
          <cell r="AL1193" t="str">
            <v>44380</v>
          </cell>
          <cell r="AM1193" t="str">
            <v>04/05/2017 04 : 29 ARANTXA.MON : TCF104/05/2017 04 : 29 ARANTXA.MON : Se autoriza NP5; ticket TELMEXcorrecto03/05/2017 02 : 04 201109 : 185960 OC-101023302/05/2017 22 : 25 201109 : EQUIPO EN CSA28/04/2017 01 : 33 201109 : 28-04-1728/04/2017 00 : 35 LUIS.D : ODSWTPJOSE MARIA HOMEZ Y RAMON</v>
          </cell>
          <cell r="AN1193" t="str">
            <v>3TE32A150815</v>
          </cell>
          <cell r="AO1193" t="str">
            <v>Smart</v>
          </cell>
          <cell r="AP1193" t="str">
            <v>Hisense</v>
          </cell>
          <cell r="AQ1193" t="str">
            <v>Opera</v>
          </cell>
          <cell r="AR1193" t="str">
            <v>HD 1366 X 768</v>
          </cell>
          <cell r="AS1193" t="str">
            <v>3TE32G164485G164485M010</v>
          </cell>
          <cell r="AT1193">
            <v>28</v>
          </cell>
          <cell r="AU1193" t="str">
            <v>32H5B2</v>
          </cell>
          <cell r="AV1193" t="str">
            <v>3TE32G164485</v>
          </cell>
          <cell r="AW1193" t="str">
            <v>G164485</v>
          </cell>
          <cell r="AX1193" t="str">
            <v>M010</v>
          </cell>
          <cell r="AY1193">
            <v>74012616</v>
          </cell>
          <cell r="AZ1193">
            <v>51013535</v>
          </cell>
          <cell r="BA1193">
            <v>80150449</v>
          </cell>
        </row>
        <row r="1194">
          <cell r="D1194">
            <v>60317207</v>
          </cell>
          <cell r="E1194" t="str">
            <v>A</v>
          </cell>
          <cell r="F1194" t="str">
            <v>TV</v>
          </cell>
          <cell r="G1194" t="str">
            <v>CLAUDIA HERNANDEZ RODRIGUEZ</v>
          </cell>
          <cell r="H1194" t="str">
            <v>FUENTES DE LAS CIVELES 121 LA BOLEDA/TLAJOMULCO DE ZUÑIGA</v>
          </cell>
          <cell r="I1194">
            <v>3310995670</v>
          </cell>
          <cell r="J1194" t="str">
            <v>HISENSE</v>
          </cell>
          <cell r="K1194" t="str">
            <v>50H7GB</v>
          </cell>
          <cell r="L1194" t="str">
            <v>50G162153MH1229</v>
          </cell>
          <cell r="M1194" t="str">
            <v>CARTA DE ACEPTACION</v>
          </cell>
          <cell r="N1194">
            <v>13731.84</v>
          </cell>
          <cell r="O1194">
            <v>42718</v>
          </cell>
          <cell r="P1194">
            <v>42858</v>
          </cell>
          <cell r="Q1194">
            <v>201109</v>
          </cell>
          <cell r="R1194" t="str">
            <v>04/05/2017 04 : 31  ARANTXA.MON : Se autoriza NP5;  ticket TELMEX correcto
FALTA DE REFACCIONES 192764 OC-1010234</v>
          </cell>
          <cell r="S1194" t="str">
            <v>CLIENTE ENTREGA EQUIPO SIN ACCESORIOS, U</v>
          </cell>
          <cell r="T1194" t="str">
            <v xml:space="preserve"> YURIANA HERNANDEZ HERRERA        </v>
          </cell>
          <cell r="U1194" t="str">
            <v>2017-MAYO-</v>
          </cell>
          <cell r="V1194" t="str">
            <v>SUR</v>
          </cell>
          <cell r="W1194" t="str">
            <v>COMPLETADO</v>
          </cell>
          <cell r="X1194" t="str">
            <v>TALLER</v>
          </cell>
          <cell r="Y1194">
            <v>42852</v>
          </cell>
          <cell r="Z1194">
            <v>134</v>
          </cell>
          <cell r="AD1194" t="str">
            <v>LA BOLEDA / Tlacomulgo de zuñiga</v>
          </cell>
          <cell r="AE1194" t="str">
            <v>JAL</v>
          </cell>
          <cell r="AF1194" t="str">
            <v>MX</v>
          </cell>
          <cell r="AG1194" t="str">
            <v>10417127</v>
          </cell>
          <cell r="AH1194" t="str">
            <v>CLAUDIA HERNANDEZ RODRIGUEZ</v>
          </cell>
          <cell r="AI1194" t="str">
            <v>121 FUENTES DE LAS CIVELES</v>
          </cell>
          <cell r="AJ1194" t="str">
            <v>013310995670</v>
          </cell>
          <cell r="AK1194">
            <v>0</v>
          </cell>
          <cell r="AL1194" t="str">
            <v>45654</v>
          </cell>
          <cell r="AM1194" t="str">
            <v>04/05/2017 04 : 32 ARANTXA.MON : TCF104/05/2017 04 : 31 ARANTXA.MON : Se autoriza NP5; ticket TELMEXcorrecto03/05/2017 02 : 05 201109 : 192764 OC-101023403/05/2017 01 : 13 201109 : EQUIPO EN CSA03/05/2017 00 : 40 201109 : SE REALIZA LA VISITA, PERO CLIENTE SE NIEGAA ENTREGAR EL EQUIPO YA QUE NO SE ENCONTRABA LA PERSONA QUE LO REPORTO, ACUERDA LLEVAR EL EQUIPO AL TALLER MAS TARDAR EL DIAMARTES 02 MAYO28/04/2017 01 : 34 RAUL.CALDER : ODSWTPRD% EN COTO CIVELESEN FRACC REAL DEL VALLE</v>
          </cell>
          <cell r="AN1194" t="str">
            <v>3TE50G1523B0</v>
          </cell>
          <cell r="AO1194" t="str">
            <v>Smart</v>
          </cell>
          <cell r="AP1194" t="str">
            <v>Hisense</v>
          </cell>
          <cell r="AQ1194" t="str">
            <v>Android</v>
          </cell>
          <cell r="AR1194" t="str">
            <v>UHD 3840 X 2160</v>
          </cell>
          <cell r="AS1194" t="str">
            <v>3TE50G165140G165140M010</v>
          </cell>
          <cell r="AT1194">
            <v>164</v>
          </cell>
          <cell r="AU1194" t="str">
            <v>50H7GB</v>
          </cell>
          <cell r="AV1194" t="str">
            <v>3TE50G165140</v>
          </cell>
          <cell r="AW1194" t="str">
            <v>G165140</v>
          </cell>
          <cell r="AX1194" t="str">
            <v>M010</v>
          </cell>
          <cell r="AY1194">
            <v>74012617</v>
          </cell>
          <cell r="AZ1194">
            <v>51013536</v>
          </cell>
          <cell r="BA1194">
            <v>80150450</v>
          </cell>
        </row>
        <row r="1195">
          <cell r="D1195">
            <v>60317449</v>
          </cell>
          <cell r="E1195" t="str">
            <v>A</v>
          </cell>
          <cell r="F1195" t="str">
            <v>TV</v>
          </cell>
          <cell r="G1195" t="str">
            <v>SARA MONTES DE OCA LOZCANO</v>
          </cell>
          <cell r="H1195" t="str">
            <v>GUADALUPE VICTORIA 127 SAN SEBASTIAN/TLAJOMULCO DE ZUÑIGA</v>
          </cell>
          <cell r="I1195">
            <v>3313536211</v>
          </cell>
          <cell r="J1195" t="str">
            <v>HISENSE</v>
          </cell>
          <cell r="K1195" t="str">
            <v>50K20D</v>
          </cell>
          <cell r="L1195" t="str">
            <v>50J140472H00167</v>
          </cell>
          <cell r="M1195" t="str">
            <v xml:space="preserve">TICKET DE COMPRA </v>
          </cell>
          <cell r="N1195">
            <v>7999</v>
          </cell>
          <cell r="O1195">
            <v>41774</v>
          </cell>
          <cell r="P1195">
            <v>42860</v>
          </cell>
          <cell r="Q1195">
            <v>201109</v>
          </cell>
          <cell r="R1195" t="str">
            <v>06/05/2017 06 : 24  ARANTXA.MON : Se autoriza NP5; numero de serie y ticket correcto
FALTA DE REFACCIONES 173064 OC-1010344</v>
          </cell>
          <cell r="S1195" t="str">
            <v>CLIENTE ENTREGA EQUIPO SIN ACCESORIOS, U</v>
          </cell>
          <cell r="T1195" t="str">
            <v xml:space="preserve"> YURIANA HERNANDEZ HERRERA        </v>
          </cell>
          <cell r="U1195" t="str">
            <v>2017-MAYO-</v>
          </cell>
          <cell r="V1195" t="str">
            <v>SUR</v>
          </cell>
          <cell r="W1195" t="str">
            <v>COMPLETADO</v>
          </cell>
          <cell r="X1195" t="str">
            <v>TALLER</v>
          </cell>
          <cell r="Y1195">
            <v>42857</v>
          </cell>
          <cell r="Z1195">
            <v>1083</v>
          </cell>
          <cell r="AD1195" t="str">
            <v>San Sebastian tlajomulco de zuñiga</v>
          </cell>
          <cell r="AE1195" t="str">
            <v>JAL</v>
          </cell>
          <cell r="AF1195" t="str">
            <v>MX</v>
          </cell>
          <cell r="AG1195" t="str">
            <v>10417353</v>
          </cell>
          <cell r="AH1195" t="str">
            <v>SARA MONTES DE OCA LOZCANO</v>
          </cell>
          <cell r="AI1195" t="str">
            <v>127 Calle: Guadalupe Victoria</v>
          </cell>
          <cell r="AJ1195" t="str">
            <v>3313536211</v>
          </cell>
          <cell r="AK1195">
            <v>0</v>
          </cell>
          <cell r="AL1195" t="str">
            <v>45650</v>
          </cell>
          <cell r="AM1195" t="str">
            <v>06/05/2017 06 : 25 ARANTXA.MON : TCF106/05/2017 06 : 24 ARANTXA.MON : Se autoriza NP5; numero de serie yticket correcto05/05/2017 02 : 58 201109 : 173064 OC-101034405/05/2017 02 : 16 201109 : EQUIPO EN CSA03/05/2017 00 : 42 201109 : V1 03-05-1702/05/2017 23 : 48 ANA.LAURA : ODSWTPTVJCERCA A FRACCIONAMIENTO EL SIRIMOYO</v>
          </cell>
          <cell r="AN1195" t="str">
            <v>3TE50G132311</v>
          </cell>
          <cell r="AO1195" t="str">
            <v>Básica</v>
          </cell>
          <cell r="AP1195" t="str">
            <v>Hisense</v>
          </cell>
          <cell r="AQ1195" t="str">
            <v>Opera</v>
          </cell>
          <cell r="AR1195" t="str">
            <v>FHD 1920 x 1080</v>
          </cell>
          <cell r="AS1195" t="str">
            <v>3TE50G165140G165140M010</v>
          </cell>
          <cell r="AT1195">
            <v>164</v>
          </cell>
          <cell r="AU1195" t="str">
            <v>50H7GB</v>
          </cell>
          <cell r="AV1195" t="str">
            <v>3TE50G165140</v>
          </cell>
          <cell r="AW1195" t="str">
            <v>G165140</v>
          </cell>
          <cell r="AX1195" t="str">
            <v>M010</v>
          </cell>
          <cell r="AY1195">
            <v>74012618</v>
          </cell>
          <cell r="AZ1195">
            <v>51013537</v>
          </cell>
          <cell r="BA1195">
            <v>80150451</v>
          </cell>
        </row>
        <row r="1196">
          <cell r="D1196">
            <v>60317499</v>
          </cell>
          <cell r="E1196" t="str">
            <v>A</v>
          </cell>
          <cell r="F1196" t="str">
            <v>TV</v>
          </cell>
          <cell r="G1196" t="str">
            <v>JESUS TORRES</v>
          </cell>
          <cell r="H1196" t="str">
            <v>AV RIO NILO 7977D TONALA/LOMA DORADA</v>
          </cell>
          <cell r="I1196">
            <v>3311354251</v>
          </cell>
          <cell r="J1196" t="str">
            <v>HISENSE</v>
          </cell>
          <cell r="K1196" t="str">
            <v>32K20DW</v>
          </cell>
          <cell r="L1196" t="str">
            <v>32J134806H01621</v>
          </cell>
          <cell r="M1196" t="str">
            <v xml:space="preserve">POLIZA DE GARANTIA </v>
          </cell>
          <cell r="N1196" t="str">
            <v>SEALED WARRANTY</v>
          </cell>
          <cell r="O1196">
            <v>41750</v>
          </cell>
          <cell r="P1196">
            <v>42861</v>
          </cell>
          <cell r="Q1196">
            <v>201109</v>
          </cell>
          <cell r="R1196" t="str">
            <v>09/05/2017 03 : 52  ARANTXA.MON : Se autoriza NP5; numero de serie y ticket correcto
FALTA DE REFACCIONES 174142 OC-1010418</v>
          </cell>
          <cell r="S1196" t="str">
            <v>CLIENTE ENTREGA EQUIPO SIN ACCESORIOS, U</v>
          </cell>
          <cell r="T1196" t="str">
            <v xml:space="preserve">  YURIANA HERNANDEZ HERRERA       </v>
          </cell>
          <cell r="U1196" t="str">
            <v>2017-MAYO-</v>
          </cell>
          <cell r="V1196" t="str">
            <v>SUR</v>
          </cell>
          <cell r="W1196" t="str">
            <v>COMPLETADO</v>
          </cell>
          <cell r="X1196" t="str">
            <v>TALLER</v>
          </cell>
          <cell r="Y1196">
            <v>42857</v>
          </cell>
          <cell r="Z1196">
            <v>1107</v>
          </cell>
          <cell r="AD1196" t="str">
            <v>TONALA/LOMA DORADA</v>
          </cell>
          <cell r="AE1196" t="str">
            <v>JAL</v>
          </cell>
          <cell r="AF1196" t="str">
            <v>MX</v>
          </cell>
          <cell r="AG1196" t="str">
            <v>10405885</v>
          </cell>
          <cell r="AH1196" t="str">
            <v>JESUS TORRES</v>
          </cell>
          <cell r="AI1196" t="str">
            <v>7977D AV RIO NILO</v>
          </cell>
          <cell r="AJ1196" t="str">
            <v>3311354251</v>
          </cell>
          <cell r="AK1196">
            <v>0</v>
          </cell>
          <cell r="AL1196" t="str">
            <v>45402</v>
          </cell>
          <cell r="AM1196" t="str">
            <v>09/05/2017 03 : 52 ARANTXA.MON : TCF109/05/2017 03 : 52 ARANTXA.MON : Se autoriza NP5; numero de serie yticket correcto06/05/2017 06 : 58 201109 : 174142 OC-101041806/05/2017 05 : 48 201109 : EQUIPO EN CSA03/05/2017 03 : 57 201109 : V1 03-05-1723/03/2017 01 : 20 ADRIANA.SAN : ODSWTPRD%CTO LOMA NORTE Y LOMA TALA, AL OTRO LADO DE UNA AGENCIA DE VIAJES</v>
          </cell>
          <cell r="AN1196" t="str">
            <v>3TE32G143053</v>
          </cell>
          <cell r="AO1196" t="str">
            <v>Smart</v>
          </cell>
          <cell r="AP1196" t="str">
            <v>Hisense</v>
          </cell>
          <cell r="AQ1196" t="str">
            <v>Opera</v>
          </cell>
          <cell r="AR1196" t="str">
            <v>HD 1366 X 768</v>
          </cell>
          <cell r="AS1196" t="str">
            <v>3TE32G164485G164485M010</v>
          </cell>
          <cell r="AT1196">
            <v>28</v>
          </cell>
          <cell r="AU1196" t="str">
            <v>32H5B2</v>
          </cell>
          <cell r="AV1196" t="str">
            <v>3TE32G164485</v>
          </cell>
          <cell r="AW1196" t="str">
            <v>G164485</v>
          </cell>
          <cell r="AX1196" t="str">
            <v>M010</v>
          </cell>
          <cell r="AY1196">
            <v>74012619</v>
          </cell>
          <cell r="AZ1196">
            <v>51013538</v>
          </cell>
          <cell r="BA1196">
            <v>80150452</v>
          </cell>
        </row>
        <row r="1197">
          <cell r="D1197">
            <v>60317766</v>
          </cell>
          <cell r="E1197" t="str">
            <v>A</v>
          </cell>
          <cell r="F1197" t="str">
            <v>TV</v>
          </cell>
          <cell r="G1197" t="str">
            <v>JOSE AGUILAR SANCHEZ</v>
          </cell>
          <cell r="H1197" t="str">
            <v>CODORNIZ 21 INT B VILLAS DE GUADALUPE/EL SALTO</v>
          </cell>
          <cell r="I1197">
            <v>3322423135</v>
          </cell>
          <cell r="J1197" t="str">
            <v>HISENSE</v>
          </cell>
          <cell r="K1197" t="str">
            <v>32K20DW</v>
          </cell>
          <cell r="L1197" t="str">
            <v>32G143053H04032</v>
          </cell>
          <cell r="M1197" t="str">
            <v>POLIZA DE GARANTIA</v>
          </cell>
          <cell r="N1197" t="str">
            <v>SEALED WARRANTY</v>
          </cell>
          <cell r="O1197">
            <v>42139</v>
          </cell>
          <cell r="P1197">
            <v>42861</v>
          </cell>
          <cell r="Q1197">
            <v>201109</v>
          </cell>
          <cell r="R1197" t="str">
            <v>09/05/2017 03 : 54  ARANTXA.MON : Se autoriza NP5; numero de serie y ticket correcto
falta de refacciones 179250 oc-1010419</v>
          </cell>
          <cell r="S1197" t="str">
            <v>CLIENTE ENTREGA EQUIPO SIN ACCESORIOS, U</v>
          </cell>
          <cell r="T1197" t="str">
            <v xml:space="preserve">  YURIANA HERNANDEZ HERRERA       </v>
          </cell>
          <cell r="U1197" t="str">
            <v>2017-MAYO-</v>
          </cell>
          <cell r="V1197" t="str">
            <v>SUR</v>
          </cell>
          <cell r="W1197" t="str">
            <v>COMPLETADO</v>
          </cell>
          <cell r="X1197" t="str">
            <v>TALLER</v>
          </cell>
          <cell r="Y1197">
            <v>42860</v>
          </cell>
          <cell r="Z1197">
            <v>721</v>
          </cell>
          <cell r="AD1197" t="str">
            <v>Villas De Guadalupe/eL SALTO</v>
          </cell>
          <cell r="AE1197" t="str">
            <v>JAL</v>
          </cell>
          <cell r="AF1197" t="str">
            <v>MX</v>
          </cell>
          <cell r="AG1197" t="str">
            <v>10414990</v>
          </cell>
          <cell r="AH1197" t="str">
            <v>JOSE AGUILAR SANCHEZ</v>
          </cell>
          <cell r="AI1197" t="str">
            <v>21 int B Codorniz</v>
          </cell>
          <cell r="AJ1197" t="str">
            <v>3322423135</v>
          </cell>
          <cell r="AK1197">
            <v>0</v>
          </cell>
          <cell r="AL1197" t="str">
            <v>45685</v>
          </cell>
          <cell r="AM1197" t="str">
            <v>09/05/2017 03 : 54 ARANTXA.MON : TCF109/05/2017 03 : 54 ARANTXA.MON : Se autoriza NP5; numero de serie yticket correcto06/05/2017 06 : 58 201109 : 179250 OC-101041906/05/2017 05 : 49 201109 : EQUIPO EN CSA05/05/2017 22 : 35 201109 : V1 8-05-1705/05/2017 22 : 25 ADRIANA.SAN : ODSWTPRD% CANARIO Y AV DE LA CIMA</v>
          </cell>
          <cell r="AN1197" t="str">
            <v>3TE32G143053</v>
          </cell>
          <cell r="AO1197" t="str">
            <v>Smart</v>
          </cell>
          <cell r="AP1197" t="str">
            <v>Hisense</v>
          </cell>
          <cell r="AQ1197" t="str">
            <v>Opera</v>
          </cell>
          <cell r="AR1197" t="str">
            <v>HD 1366 X 768</v>
          </cell>
          <cell r="AS1197" t="str">
            <v>3TE32G164485G164485M010</v>
          </cell>
          <cell r="AT1197">
            <v>28</v>
          </cell>
          <cell r="AU1197" t="str">
            <v>32H5B2</v>
          </cell>
          <cell r="AV1197" t="str">
            <v>3TE32G164485</v>
          </cell>
          <cell r="AW1197" t="str">
            <v>G164485</v>
          </cell>
          <cell r="AX1197" t="str">
            <v>M010</v>
          </cell>
          <cell r="AY1197">
            <v>74012620</v>
          </cell>
          <cell r="AZ1197">
            <v>51013539</v>
          </cell>
          <cell r="BA1197">
            <v>80150453</v>
          </cell>
        </row>
        <row r="1198">
          <cell r="D1198">
            <v>60318113</v>
          </cell>
          <cell r="E1198" t="str">
            <v>A</v>
          </cell>
          <cell r="F1198" t="str">
            <v>TV</v>
          </cell>
          <cell r="G1198" t="str">
            <v xml:space="preserve">FRANCISCO NUÑEZ RODRIGUEZ </v>
          </cell>
          <cell r="H1198" t="str">
            <v>DE LAS ROSAS 111 AMECA/FRACCIONAMIENTO EL ROCIO</v>
          </cell>
          <cell r="I1198" t="str">
            <v>3757587518-3751189067</v>
          </cell>
          <cell r="J1198" t="str">
            <v>HISENSE</v>
          </cell>
          <cell r="K1198" t="str">
            <v>50K20DW</v>
          </cell>
          <cell r="L1198" t="str">
            <v>50G143291H14862</v>
          </cell>
          <cell r="M1198" t="str">
            <v>AMC/000046815</v>
          </cell>
          <cell r="N1198">
            <v>11998.37</v>
          </cell>
          <cell r="O1198">
            <v>42251</v>
          </cell>
          <cell r="P1198">
            <v>42865</v>
          </cell>
          <cell r="Q1198">
            <v>201109</v>
          </cell>
          <cell r="R1198" t="str">
            <v>11/05/2017 06 : 18  ARANTXA.MON : Se autoriza NP5; numero de serie y ticket correcto
FALTA DE REFACCIONES 173331 OC-1010563</v>
          </cell>
          <cell r="S1198" t="str">
            <v>CLIENTE ENTREGA EQUIPO SIN ACCESORIOS, U</v>
          </cell>
          <cell r="T1198" t="str">
            <v xml:space="preserve">      YURIANA HERNANDEZ HERRERA   </v>
          </cell>
          <cell r="U1198" t="str">
            <v>2017-MAYO-</v>
          </cell>
          <cell r="V1198" t="str">
            <v>SUR</v>
          </cell>
          <cell r="W1198" t="str">
            <v>COMPLETADO</v>
          </cell>
          <cell r="X1198" t="str">
            <v>TALLER</v>
          </cell>
          <cell r="Y1198">
            <v>42864</v>
          </cell>
          <cell r="Z1198">
            <v>613</v>
          </cell>
          <cell r="AD1198" t="str">
            <v>Ameca/ Frac El Rocio</v>
          </cell>
          <cell r="AE1198" t="str">
            <v>JAL</v>
          </cell>
          <cell r="AF1198" t="str">
            <v>MX</v>
          </cell>
          <cell r="AG1198" t="str">
            <v>10415426</v>
          </cell>
          <cell r="AH1198" t="str">
            <v>FRANCISCO NUÑEZ RODRIGUEZ</v>
          </cell>
          <cell r="AI1198" t="str">
            <v>111 De las Rosas</v>
          </cell>
          <cell r="AJ1198" t="str">
            <v>3757587518</v>
          </cell>
          <cell r="AK1198" t="str">
            <v>3751189067</v>
          </cell>
          <cell r="AL1198" t="str">
            <v>46600</v>
          </cell>
          <cell r="AM1198" t="str">
            <v>11/05/2017 06 : 18 ARANTXA.MON : TCF111/05/2017 06 : 18 ARANTXA.MON : Se autoriza NP5; numero de serie yticket correcto10/05/2017 05 : 42 201109 : 173331 OC-1010563 SE REALIZARA LA VISITACUANDO LA REFACCION LLEGUE A CSA10/05/2017 05 : 34 201109 : KMA 335 KM VIAJE REDONDO..10/05/2017 05 : 07 ANA.ROSA : ODSWTPRD % AZUCENA Y AV LOS MEZQUITES</v>
          </cell>
          <cell r="AN1198" t="str">
            <v>1TE50B8NUSCB</v>
          </cell>
          <cell r="AO1198" t="str">
            <v>Smart</v>
          </cell>
          <cell r="AP1198" t="str">
            <v>Hisense</v>
          </cell>
          <cell r="AQ1198" t="str">
            <v>Opera</v>
          </cell>
          <cell r="AR1198" t="str">
            <v>FHD 1920 x 1080</v>
          </cell>
          <cell r="AS1198" t="str">
            <v>3TE50G165140G165140M010</v>
          </cell>
          <cell r="AT1198">
            <v>164</v>
          </cell>
          <cell r="AU1198" t="str">
            <v>50H7GB</v>
          </cell>
          <cell r="AV1198" t="str">
            <v>3TE50G165140</v>
          </cell>
          <cell r="AW1198" t="str">
            <v>G165140</v>
          </cell>
          <cell r="AX1198" t="str">
            <v>M010</v>
          </cell>
          <cell r="AY1198">
            <v>74012621</v>
          </cell>
          <cell r="AZ1198">
            <v>51013540</v>
          </cell>
          <cell r="BA1198">
            <v>80150454</v>
          </cell>
        </row>
        <row r="1199">
          <cell r="D1199">
            <v>60318236</v>
          </cell>
          <cell r="E1199" t="str">
            <v>A</v>
          </cell>
          <cell r="F1199" t="str">
            <v>TV</v>
          </cell>
          <cell r="G1199" t="str">
            <v xml:space="preserve">ELIZABETH TRINIDAD GONZALES ARREOLA </v>
          </cell>
          <cell r="H1199" t="str">
            <v>Via de los Sauces 6- E / 45680 El salto/Col Azucena (galaxia bonito jal</v>
          </cell>
          <cell r="I1199" t="str">
            <v>3315601459-3335995057</v>
          </cell>
          <cell r="J1199" t="str">
            <v>HISENSE</v>
          </cell>
          <cell r="K1199" t="str">
            <v>32K20DW</v>
          </cell>
          <cell r="L1199" t="str">
            <v>32J134806H2340</v>
          </cell>
          <cell r="M1199" t="str">
            <v xml:space="preserve">TICKET DE COMPRA </v>
          </cell>
          <cell r="N1199">
            <v>7583</v>
          </cell>
          <cell r="O1199">
            <v>41776</v>
          </cell>
          <cell r="P1199">
            <v>42867</v>
          </cell>
          <cell r="Q1199">
            <v>201109</v>
          </cell>
          <cell r="R1199" t="str">
            <v>13/05/2017 10 : 38  ARANTXA.MON : Se autoriza NP5; numero de serie y ticket correcto
FALTA DE REFACCIONES 174142 OC-1010678</v>
          </cell>
          <cell r="S1199" t="str">
            <v>CLIENTE ENTREGA EQUIPO SIN ACCESORIOS, U</v>
          </cell>
          <cell r="T1199" t="str">
            <v xml:space="preserve">   YURIANA HERNANDEZ HERRERA      </v>
          </cell>
          <cell r="U1199" t="str">
            <v>2017-MAYO-</v>
          </cell>
          <cell r="V1199" t="str">
            <v>SUR</v>
          </cell>
          <cell r="W1199" t="str">
            <v>COMPLETADO</v>
          </cell>
          <cell r="X1199" t="str">
            <v>TALLER</v>
          </cell>
          <cell r="Y1199">
            <v>42866</v>
          </cell>
          <cell r="Z1199">
            <v>1090</v>
          </cell>
          <cell r="AD1199" t="str">
            <v>El salto/Col Azucena (galaxia bonito jal</v>
          </cell>
          <cell r="AE1199" t="str">
            <v>JAL</v>
          </cell>
          <cell r="AF1199" t="str">
            <v>MX</v>
          </cell>
          <cell r="AG1199" t="str">
            <v>10418012</v>
          </cell>
          <cell r="AH1199" t="str">
            <v>ELIZABETH TRINIDAD GONZALEZ ARREOLA</v>
          </cell>
          <cell r="AI1199" t="str">
            <v>Via de los Sauces 6- E</v>
          </cell>
          <cell r="AJ1199" t="str">
            <v>3315601459</v>
          </cell>
          <cell r="AK1199" t="str">
            <v>3335995057</v>
          </cell>
          <cell r="AL1199" t="str">
            <v>45680</v>
          </cell>
          <cell r="AM1199" t="str">
            <v>12/05/2017 05 : 45 201109 : 174142 OC-101067812/05/2017 03 : 18 201109 : EQUIPO EN CSA11/05/2017 22 : 12 201109 : V1 12-05-1711/05/2017 02 : 18 JUANANTONIO : ODSWTP ELABORADA POR EMC*
RD% FRESNOS Y SABINOS</v>
          </cell>
          <cell r="AN1199" t="str">
            <v>3TE32G143053</v>
          </cell>
          <cell r="AO1199" t="str">
            <v>Smart</v>
          </cell>
          <cell r="AP1199" t="str">
            <v>Hisense</v>
          </cell>
          <cell r="AQ1199" t="str">
            <v>Opera</v>
          </cell>
          <cell r="AR1199" t="str">
            <v>HD 1366 X 768</v>
          </cell>
          <cell r="AS1199" t="str">
            <v>3TE32G164485G164485M010</v>
          </cell>
          <cell r="AT1199">
            <v>28</v>
          </cell>
          <cell r="AU1199" t="str">
            <v>32H5B2</v>
          </cell>
          <cell r="AV1199" t="str">
            <v>3TE32G164485</v>
          </cell>
          <cell r="AW1199" t="str">
            <v>G164485</v>
          </cell>
          <cell r="AX1199" t="str">
            <v>M010</v>
          </cell>
          <cell r="AY1199">
            <v>74012622</v>
          </cell>
          <cell r="AZ1199">
            <v>51013541</v>
          </cell>
          <cell r="BA1199">
            <v>80150455</v>
          </cell>
        </row>
        <row r="1200">
          <cell r="D1200">
            <v>60317552</v>
          </cell>
          <cell r="E1200" t="str">
            <v>A</v>
          </cell>
          <cell r="F1200" t="str">
            <v>TV</v>
          </cell>
          <cell r="G1200" t="str">
            <v xml:space="preserve">FERNANDO XUCHITL URBINA </v>
          </cell>
          <cell r="H1200" t="str">
            <v>CARLOS A CARRILLO 429 GUADALAJARA/5 DE MAYO</v>
          </cell>
          <cell r="I1200" t="str">
            <v>36703162- 3335052459</v>
          </cell>
          <cell r="J1200" t="str">
            <v>HISENSE</v>
          </cell>
          <cell r="K1200" t="str">
            <v>32K20DW</v>
          </cell>
          <cell r="L1200" t="str">
            <v>32J140473H00477</v>
          </cell>
          <cell r="M1200" t="str">
            <v>CARTA DE ACEPTACION</v>
          </cell>
          <cell r="N1200">
            <v>0</v>
          </cell>
          <cell r="O1200">
            <v>41766</v>
          </cell>
          <cell r="P1200">
            <v>42860</v>
          </cell>
          <cell r="Q1200">
            <v>201109</v>
          </cell>
          <cell r="R1200" t="str">
            <v>06/05/2017 06 : 27  ARANTXA.MON : Se autoriza NP5; numero de serie y ticket correcto
FALTA DE REFACCIONES 171979 OC-1010346</v>
          </cell>
          <cell r="S1200" t="str">
            <v>CLIENTE ENTREGA EQUIPO SIN ACCESORIOS, U</v>
          </cell>
          <cell r="T1200" t="str">
            <v xml:space="preserve">YURIANA HERNANDEZ HERRERA         </v>
          </cell>
          <cell r="U1200" t="str">
            <v>2017-MAYO-</v>
          </cell>
          <cell r="V1200" t="str">
            <v>SUR</v>
          </cell>
          <cell r="W1200" t="str">
            <v>COMPLETADO</v>
          </cell>
          <cell r="X1200" t="str">
            <v>TALLER</v>
          </cell>
          <cell r="Y1200">
            <v>42858</v>
          </cell>
          <cell r="Z1200">
            <v>1092</v>
          </cell>
          <cell r="AD1200" t="str">
            <v>guadalajara/5 mayo</v>
          </cell>
          <cell r="AE1200" t="str">
            <v>JAL</v>
          </cell>
          <cell r="AF1200" t="str">
            <v>MX</v>
          </cell>
          <cell r="AG1200" t="str">
            <v>10413963</v>
          </cell>
          <cell r="AH1200" t="str">
            <v>FERNANDO XUCHITL URBINA</v>
          </cell>
          <cell r="AI1200" t="str">
            <v>429 carlos a carrillo</v>
          </cell>
          <cell r="AJ1200" t="str">
            <v>36703162</v>
          </cell>
          <cell r="AK1200" t="str">
            <v>3335052459</v>
          </cell>
          <cell r="AL1200" t="str">
            <v>44970</v>
          </cell>
          <cell r="AM1200" t="str">
            <v>06/05/2017 06 : 27 ARANTXA.MON : TCF106/05/2017 06 : 27 ARANTXA.MON : Se autoriza NP5; numero de serie yticket correcto05/05/2017 02 : 58 201109 : 171979 OC-101034605/05/2017 02 : 12 201109 : EQUIPO EN CSA03/05/2017 23 : 00 201109 : V1 04-05-1718/03/2017 00 : 04 SEMIRAMIS.M : CSCCte se comunica para confirmar la recepción de documentación de compraconfirma compra por la tarde se proporcionará el numero de servicio09/03/2017 23 : 53 JUANANTONIO : ODSWTPENTRE MANUEL BARENA Y CARLOS SN CARRILLO3335052459</v>
          </cell>
          <cell r="AN1200" t="str">
            <v>3TE32G143053</v>
          </cell>
          <cell r="AO1200" t="str">
            <v>Smart</v>
          </cell>
          <cell r="AP1200" t="str">
            <v>Hisense</v>
          </cell>
          <cell r="AQ1200" t="str">
            <v>Opera</v>
          </cell>
          <cell r="AR1200" t="str">
            <v>HD 1366 X 768</v>
          </cell>
          <cell r="AS1200" t="str">
            <v>3TE32G164485G164485M010</v>
          </cell>
          <cell r="AT1200">
            <v>28</v>
          </cell>
          <cell r="AU1200" t="str">
            <v>32H5B2</v>
          </cell>
          <cell r="AV1200" t="str">
            <v>3TE32G164485</v>
          </cell>
          <cell r="AW1200" t="str">
            <v>G164485</v>
          </cell>
          <cell r="AX1200" t="str">
            <v>M010</v>
          </cell>
          <cell r="AY1200">
            <v>74012623</v>
          </cell>
          <cell r="AZ1200">
            <v>51013542</v>
          </cell>
          <cell r="BA1200">
            <v>80150456</v>
          </cell>
        </row>
        <row r="1201">
          <cell r="D1201">
            <v>60317494</v>
          </cell>
          <cell r="E1201" t="str">
            <v>A</v>
          </cell>
          <cell r="F1201" t="str">
            <v>TV</v>
          </cell>
          <cell r="G1201" t="str">
            <v>Lourdes Lobato Gutierrez</v>
          </cell>
          <cell r="H1201" t="str">
            <v>Av Americo Vespusio Int 1 #755. Fracc. Reforma, Veracruz, Ver. CP 91919</v>
          </cell>
          <cell r="I1201">
            <v>2292836937</v>
          </cell>
          <cell r="J1201" t="str">
            <v>HISENSE</v>
          </cell>
          <cell r="K1201" t="str">
            <v>50K20DW</v>
          </cell>
          <cell r="L1201" t="str">
            <v>50G144844H06943</v>
          </cell>
          <cell r="M1201" t="str">
            <v xml:space="preserve">
JRD/000150348</v>
          </cell>
          <cell r="N1201">
            <v>10121</v>
          </cell>
          <cell r="O1201">
            <v>42124</v>
          </cell>
          <cell r="P1201">
            <v>42865</v>
          </cell>
          <cell r="Q1201">
            <v>201028</v>
          </cell>
          <cell r="R1201" t="str">
            <v>11/05/2017 05 : 39  ARANTXA.MON : Se autoriza NP5; numero de serie y ticket correcto
T173331 PANEL OC-1010523 Y T171496 POWER OC-1010525.</v>
          </cell>
          <cell r="S1201" t="str">
            <v/>
          </cell>
          <cell r="T1201" t="str">
            <v xml:space="preserve"> Liliana Aguilera                 </v>
          </cell>
          <cell r="U1201" t="str">
            <v>2017-05-16</v>
          </cell>
          <cell r="V1201" t="str">
            <v>SUR</v>
          </cell>
          <cell r="W1201" t="str">
            <v>COMPLETADO</v>
          </cell>
          <cell r="X1201" t="str">
            <v>TALLER</v>
          </cell>
          <cell r="Y1201">
            <v>42857</v>
          </cell>
          <cell r="Z1201">
            <v>733</v>
          </cell>
          <cell r="AD1201" t="str">
            <v>Veracruz/Frac Reforma</v>
          </cell>
          <cell r="AE1201" t="str">
            <v>VER</v>
          </cell>
          <cell r="AF1201" t="str">
            <v>MX</v>
          </cell>
          <cell r="AG1201" t="str">
            <v>10417404</v>
          </cell>
          <cell r="AH1201" t="str">
            <v>LOURDES LOBATO GUTIERREZ</v>
          </cell>
          <cell r="AI1201" t="str">
            <v>755 Av Americo Vespusio Int 1</v>
          </cell>
          <cell r="AJ1201" t="str">
            <v>2292836937</v>
          </cell>
          <cell r="AK1201">
            <v>0</v>
          </cell>
          <cell r="AL1201" t="str">
            <v>91919</v>
          </cell>
          <cell r="AM1201" t="str">
            <v>11/05/2017 05 : 40 ARANTXA.MON : TCF111/05/2017 05 : 39 ARANTXA.MON : Se autoriza NP5; numero de serie yticket correcto10/05/2017 01 : 08 201028 : SE SOLICITA PANEL OC-1010523 Y POWEROC-101052509/05/2017 23 : 44 201028 : EN REVISION CON EL TECNICO DE SERVICIO03/05/2017 04 : 03 201028 : V1 04-05-1703/05/2017 03 : 19 GABRIELA.B : Persona de la 3ra Edad EntregaDocumentación en Visita03/05/2017 03 : 18 GABRIELA.B : RD % AMERICAS E ISABELA CATOLICA</v>
          </cell>
          <cell r="AN1201" t="str">
            <v>1TE50B8NUSCB</v>
          </cell>
          <cell r="AO1201" t="str">
            <v>Smart</v>
          </cell>
          <cell r="AP1201" t="str">
            <v>Hisense</v>
          </cell>
          <cell r="AQ1201" t="str">
            <v>Opera</v>
          </cell>
          <cell r="AR1201" t="str">
            <v>FHD 1920 x 1080</v>
          </cell>
          <cell r="AS1201" t="str">
            <v>3TE50G165140G165140M010</v>
          </cell>
          <cell r="AT1201">
            <v>164</v>
          </cell>
          <cell r="AU1201" t="str">
            <v>50H7GB</v>
          </cell>
          <cell r="AV1201" t="str">
            <v>3TE50G165140</v>
          </cell>
          <cell r="AW1201" t="str">
            <v>G165140</v>
          </cell>
          <cell r="AX1201" t="str">
            <v>M010</v>
          </cell>
          <cell r="AY1201">
            <v>74012624</v>
          </cell>
          <cell r="AZ1201">
            <v>51013543</v>
          </cell>
          <cell r="BA1201">
            <v>80150457</v>
          </cell>
        </row>
        <row r="1202">
          <cell r="D1202">
            <v>60317418</v>
          </cell>
          <cell r="E1202" t="str">
            <v>A</v>
          </cell>
          <cell r="F1202" t="str">
            <v>TV</v>
          </cell>
          <cell r="G1202" t="str">
            <v>Cinthya Isabel Morales Espinoza</v>
          </cell>
          <cell r="H1202" t="str">
            <v>Cda de mercurio # 143. Inf. Buena vista, Veracruz, Ver. CP 91850</v>
          </cell>
          <cell r="I1202">
            <v>2292792769</v>
          </cell>
          <cell r="J1202" t="str">
            <v>HISENSE</v>
          </cell>
          <cell r="K1202" t="str">
            <v>32H5B2</v>
          </cell>
          <cell r="L1202" t="str">
            <v>32G1632E8H06319</v>
          </cell>
          <cell r="M1202" t="str">
            <v>LER/000129229</v>
          </cell>
          <cell r="N1202">
            <v>5998.5</v>
          </cell>
          <cell r="O1202">
            <v>42609</v>
          </cell>
          <cell r="P1202">
            <v>42866</v>
          </cell>
          <cell r="Q1202">
            <v>201028</v>
          </cell>
          <cell r="R1202" t="str">
            <v>12/05/2017 06 : 54  ARANTXA.MON : Se autoriza NP5; numero de serie y ticket correcto
T206937 PANEL OC-1010618</v>
          </cell>
          <cell r="S1202" t="str">
            <v/>
          </cell>
          <cell r="T1202" t="str">
            <v xml:space="preserve"> Liliana Aguilera                 </v>
          </cell>
          <cell r="U1202" t="str">
            <v>2017-05-16</v>
          </cell>
          <cell r="V1202" t="str">
            <v>SUR</v>
          </cell>
          <cell r="W1202" t="str">
            <v>COMPLETADO</v>
          </cell>
          <cell r="X1202" t="str">
            <v>TALLER</v>
          </cell>
          <cell r="Y1202">
            <v>42857</v>
          </cell>
          <cell r="Z1202">
            <v>248</v>
          </cell>
          <cell r="AD1202" t="str">
            <v>veracruz /infonavit buena vista</v>
          </cell>
          <cell r="AE1202" t="str">
            <v>VER</v>
          </cell>
          <cell r="AF1202" t="str">
            <v>MX</v>
          </cell>
          <cell r="AG1202" t="str">
            <v>10417208</v>
          </cell>
          <cell r="AH1202" t="str">
            <v>CINTHYA ISABEL MORALES ESPINOZA</v>
          </cell>
          <cell r="AI1202" t="str">
            <v>cda de mercurio num 143</v>
          </cell>
          <cell r="AJ1202" t="str">
            <v>2292792769</v>
          </cell>
          <cell r="AK1202">
            <v>0</v>
          </cell>
          <cell r="AL1202" t="str">
            <v>91850</v>
          </cell>
          <cell r="AM1202" t="str">
            <v>12/05/2017 06 : 54 ARANTXA.MON : TCF112/05/2017 06 : 54 ARANTXA.MON : Se autoriza NP5; numero de serie yticket correcto11/05/2017 03 : 42 201028 : SOLICITO PANEL OC-101061803/05/2017 02 : 15 201028 : V1 04-05-201728/04/2017 23 : 09 GERARDO.GRA : ODSWTPRD...ENTRE CALLE DEL SOL Y J P SILVA</v>
          </cell>
          <cell r="AN1202" t="str">
            <v>3TE32G155369</v>
          </cell>
          <cell r="AO1202" t="str">
            <v>Smart</v>
          </cell>
          <cell r="AP1202" t="str">
            <v>Hisense</v>
          </cell>
          <cell r="AQ1202" t="str">
            <v>Opera</v>
          </cell>
          <cell r="AR1202" t="str">
            <v>HD 1366 X 768</v>
          </cell>
          <cell r="AS1202" t="str">
            <v>3TE32G164485G164485M010</v>
          </cell>
          <cell r="AT1202">
            <v>28</v>
          </cell>
          <cell r="AU1202" t="str">
            <v>32H5B2</v>
          </cell>
          <cell r="AV1202" t="str">
            <v>3TE32G164485</v>
          </cell>
          <cell r="AW1202" t="str">
            <v>G164485</v>
          </cell>
          <cell r="AX1202" t="str">
            <v>M010</v>
          </cell>
          <cell r="AY1202">
            <v>74912625</v>
          </cell>
          <cell r="AZ1202">
            <v>51013544</v>
          </cell>
          <cell r="BA1202">
            <v>80150459</v>
          </cell>
        </row>
        <row r="1203">
          <cell r="D1203">
            <v>60316874</v>
          </cell>
          <cell r="E1203" t="str">
            <v>A</v>
          </cell>
          <cell r="F1203" t="str">
            <v>TV</v>
          </cell>
          <cell r="G1203" t="str">
            <v xml:space="preserve"> Ofelia Perez</v>
          </cell>
          <cell r="H1203" t="str">
            <v>Jimenez #2298. Col. Centro, Veracruz, Ver. CP. 91700</v>
          </cell>
          <cell r="I1203" t="str">
            <v>S/N</v>
          </cell>
          <cell r="J1203" t="str">
            <v>HISENSE</v>
          </cell>
          <cell r="K1203" t="str">
            <v>50H7GB</v>
          </cell>
          <cell r="L1203" t="str">
            <v>50G162156MH0881</v>
          </cell>
          <cell r="M1203">
            <v>1219</v>
          </cell>
          <cell r="N1203">
            <v>11303.28</v>
          </cell>
          <cell r="O1203">
            <v>42637</v>
          </cell>
          <cell r="P1203">
            <v>42853</v>
          </cell>
          <cell r="Q1203">
            <v>201028</v>
          </cell>
          <cell r="R1203" t="str">
            <v>29/04/2017 07 : 11  ARANTXA.MON : NP5
No surtieron pieza: T192764 PANEL OC-1010116</v>
          </cell>
          <cell r="S1203" t="str">
            <v/>
          </cell>
          <cell r="T1203" t="str">
            <v xml:space="preserve"> Liliana Aguilera                 </v>
          </cell>
          <cell r="U1203" t="str">
            <v>2017-05-16</v>
          </cell>
          <cell r="V1203" t="str">
            <v>SUR</v>
          </cell>
          <cell r="W1203" t="str">
            <v>COMPLETADO</v>
          </cell>
          <cell r="X1203" t="str">
            <v>TALLER</v>
          </cell>
          <cell r="Y1203">
            <v>42849</v>
          </cell>
          <cell r="Z1203">
            <v>212</v>
          </cell>
          <cell r="AD1203" t="str">
            <v>VER /Centro</v>
          </cell>
          <cell r="AE1203" t="str">
            <v>VER</v>
          </cell>
          <cell r="AF1203" t="str">
            <v>MX</v>
          </cell>
          <cell r="AG1203" t="str">
            <v>10414475</v>
          </cell>
          <cell r="AH1203" t="str">
            <v>OFELIA PEREZ</v>
          </cell>
          <cell r="AI1203" t="str">
            <v>2298 Jimenez</v>
          </cell>
          <cell r="AJ1203" t="str">
            <v>2</v>
          </cell>
          <cell r="AK1203">
            <v>0</v>
          </cell>
          <cell r="AL1203" t="str">
            <v>91700</v>
          </cell>
          <cell r="AM1203" t="str">
            <v>29/04/2017 07 : 11 ARANTXA.MON : TCF129/04/2017 07 : 11 ARANTXA.MON : NP528/04/2017 04 : 08 201028 : SOLICITO PANEL OC-101011625/04/2017 04 : 05 LAURA.HERNA : ODSWTP</v>
          </cell>
          <cell r="AN1203" t="str">
            <v>3TE50G1523B0</v>
          </cell>
          <cell r="AO1203" t="str">
            <v>Smart</v>
          </cell>
          <cell r="AP1203" t="str">
            <v>Hisense</v>
          </cell>
          <cell r="AQ1203" t="str">
            <v>Android</v>
          </cell>
          <cell r="AR1203" t="str">
            <v>UHD 3840 X 2160</v>
          </cell>
          <cell r="AS1203" t="str">
            <v>3TE50G165140G165140M010</v>
          </cell>
          <cell r="AT1203">
            <v>164</v>
          </cell>
          <cell r="AU1203" t="str">
            <v>50H7GB</v>
          </cell>
          <cell r="AV1203" t="str">
            <v>3TE50G165140</v>
          </cell>
          <cell r="AW1203" t="str">
            <v>G165140</v>
          </cell>
          <cell r="AX1203" t="str">
            <v>M010</v>
          </cell>
          <cell r="AY1203">
            <v>74012626</v>
          </cell>
          <cell r="AZ1203">
            <v>51013545</v>
          </cell>
          <cell r="BA1203">
            <v>80150461</v>
          </cell>
        </row>
        <row r="1204">
          <cell r="D1204">
            <v>60316867</v>
          </cell>
          <cell r="E1204" t="str">
            <v>A</v>
          </cell>
          <cell r="F1204" t="str">
            <v>TV</v>
          </cell>
          <cell r="G1204" t="str">
            <v xml:space="preserve"> Rosario Fernandez Gutierrez</v>
          </cell>
          <cell r="H1204" t="str">
            <v>Cto Dalia norte #  9B. Fracc. Puente Moreno, Medellin, Ver. CP. 94274</v>
          </cell>
          <cell r="I1204">
            <v>2291737423</v>
          </cell>
          <cell r="J1204" t="str">
            <v>HISENSE</v>
          </cell>
          <cell r="K1204" t="str">
            <v>50K20DW</v>
          </cell>
          <cell r="L1204" t="str">
            <v>50G143291H11126</v>
          </cell>
          <cell r="M1204" t="str">
            <v>TR# 05058</v>
          </cell>
          <cell r="N1204">
            <v>7590.01</v>
          </cell>
          <cell r="O1204">
            <v>42155</v>
          </cell>
          <cell r="P1204">
            <v>42864</v>
          </cell>
          <cell r="Q1204">
            <v>201028</v>
          </cell>
          <cell r="R1204" t="str">
            <v>10/05/2017 04 : 56  ARANTXA.MON : Se autoriza NP5; numero de serie y ticket correcto
T173331 PANEL OC-1010444 Y T171496 PCB POWER  OC-1010445</v>
          </cell>
          <cell r="S1204" t="str">
            <v/>
          </cell>
          <cell r="T1204" t="str">
            <v xml:space="preserve"> Liliana Aguilera                 </v>
          </cell>
          <cell r="U1204" t="str">
            <v>2017-05-16</v>
          </cell>
          <cell r="V1204" t="str">
            <v>SUR</v>
          </cell>
          <cell r="W1204" t="str">
            <v>COMPLETADO</v>
          </cell>
          <cell r="X1204" t="str">
            <v>TALLER</v>
          </cell>
          <cell r="Y1204">
            <v>42849</v>
          </cell>
          <cell r="Z1204">
            <v>694</v>
          </cell>
          <cell r="AD1204" t="str">
            <v>Veracruz/ Frac Puente Moreno</v>
          </cell>
          <cell r="AE1204" t="str">
            <v>VER</v>
          </cell>
          <cell r="AF1204" t="str">
            <v>MX</v>
          </cell>
          <cell r="AG1204" t="str">
            <v>10416730</v>
          </cell>
          <cell r="AH1204" t="str">
            <v>ROSARIO FERNANDEZ GUTIERREZ</v>
          </cell>
          <cell r="AI1204" t="str">
            <v>9B Cto Dalia norte</v>
          </cell>
          <cell r="AJ1204" t="str">
            <v>2291737423</v>
          </cell>
          <cell r="AK1204">
            <v>0</v>
          </cell>
          <cell r="AL1204" t="str">
            <v>94274</v>
          </cell>
          <cell r="AM1204" t="str">
            <v>10/05/2017 04 : 57 ARANTXA.MON : TCF110/05/2017 04 : 56 ARANTXA.MON : Se autoriza NP5; numero de serie yticket correcto09/05/2017 00 : 18 201028 : SE SOLICITA PANEL OC-1010444 Y SE SOLICITAPCB POWER OC-101044503/05/2017 03 : 02 201028 : EN REVISION CON TEC DE SERV29/04/2017 02 : 03 JUANANTONIO : CSC para status de visita se pideapoyo a CSA que informa acudirán el dia de hoy por la tarde o el martes2 de mayo. EMC*25/04/2017 03 : 28 201028 : V1 26 DE ABRIL 201725/04/2017 03 : 23 GABRIELA.B : ODSWTP24/04/2017 22 : 28 GABRIELA.B : RD % DALIA ESTE Y OESTE</v>
          </cell>
          <cell r="AN1204" t="str">
            <v>1TE50B8NUSCB</v>
          </cell>
          <cell r="AO1204" t="str">
            <v>Smart</v>
          </cell>
          <cell r="AP1204" t="str">
            <v>Hisense</v>
          </cell>
          <cell r="AQ1204" t="str">
            <v>Opera</v>
          </cell>
          <cell r="AR1204" t="str">
            <v>FHD 1920 x 1080</v>
          </cell>
          <cell r="AS1204" t="str">
            <v>3TE50G165140G165140M010</v>
          </cell>
          <cell r="AT1204">
            <v>164</v>
          </cell>
          <cell r="AU1204" t="str">
            <v>50H7GB</v>
          </cell>
          <cell r="AV1204" t="str">
            <v>3TE50G165140</v>
          </cell>
          <cell r="AW1204" t="str">
            <v>G165140</v>
          </cell>
          <cell r="AX1204" t="str">
            <v>M010</v>
          </cell>
          <cell r="AY1204">
            <v>74012627</v>
          </cell>
          <cell r="AZ1204">
            <v>51013546</v>
          </cell>
          <cell r="BA1204">
            <v>80150462</v>
          </cell>
        </row>
        <row r="1205">
          <cell r="D1205">
            <v>60316787</v>
          </cell>
          <cell r="E1205" t="str">
            <v>A</v>
          </cell>
          <cell r="F1205" t="str">
            <v>TV</v>
          </cell>
          <cell r="G1205" t="str">
            <v xml:space="preserve"> MARIA DOLORES CONTRERAS MORALES</v>
          </cell>
          <cell r="H1205" t="str">
            <v>INDALESIO SAYAGO MZ10 LT 3.   COL. VICENTE LOMBARDO, VERACRUZ, VER. CP. 91809</v>
          </cell>
          <cell r="I1205">
            <v>2292899624</v>
          </cell>
          <cell r="J1205" t="str">
            <v>HISENSE</v>
          </cell>
          <cell r="K1205" t="str">
            <v>50K20DW</v>
          </cell>
          <cell r="L1205" t="str">
            <v>50G143291H07969</v>
          </cell>
          <cell r="M1205" t="str">
            <v>PAGARE</v>
          </cell>
          <cell r="N1205">
            <v>13494.9</v>
          </cell>
          <cell r="O1205" t="str">
            <v>S/N</v>
          </cell>
          <cell r="P1205">
            <v>42866</v>
          </cell>
          <cell r="Q1205">
            <v>201028</v>
          </cell>
          <cell r="R1205" t="str">
            <v>12/05/2017 06 : 43  ARANTXA.MON : Se autoriza NP5; numero de serie y ticket correcto
T173331 PANEL OC-1010603</v>
          </cell>
          <cell r="S1205" t="str">
            <v/>
          </cell>
          <cell r="T1205" t="str">
            <v xml:space="preserve"> Liliana Aguilera                 </v>
          </cell>
          <cell r="U1205" t="str">
            <v>2017-05-16</v>
          </cell>
          <cell r="V1205" t="str">
            <v>SUR</v>
          </cell>
          <cell r="W1205" t="str">
            <v>COMPLETADO</v>
          </cell>
          <cell r="X1205" t="str">
            <v>TALLER</v>
          </cell>
          <cell r="Y1205">
            <v>42846</v>
          </cell>
          <cell r="Z1205" t="e">
            <v>#VALUE!</v>
          </cell>
          <cell r="AD1205" t="str">
            <v>VERACRUZ/VICENTE LOMBARDO</v>
          </cell>
          <cell r="AE1205" t="str">
            <v>VER</v>
          </cell>
          <cell r="AF1205" t="str">
            <v>MX</v>
          </cell>
          <cell r="AG1205" t="str">
            <v>10255074</v>
          </cell>
          <cell r="AH1205" t="str">
            <v>MARIA DOLORES CONTRERAS MORALES</v>
          </cell>
          <cell r="AI1205" t="str">
            <v>LT3 INDALESIO SAYAGO MZ10</v>
          </cell>
          <cell r="AJ1205" t="str">
            <v>2292899624</v>
          </cell>
          <cell r="AK1205" t="str">
            <v>2292899624</v>
          </cell>
          <cell r="AL1205" t="str">
            <v>91809</v>
          </cell>
          <cell r="AM1205" t="str">
            <v>12/05/2017 06 : 43 ARANTXA.MON : TCF112/05/2017 06 : 43 ARANTXA.MON : Se autoriza NP5; numero de serie yticket correcto11/05/2017 01 : 38 201028 : SE SOLICITA PANEL OC-101060325/04/2017 00 : 06 201028 : V1 25 DE ABRIL 201722/04/2017 06 : 37 GABRIELA.B : RD% ENTRE JOBOS Y HULEREINCIDENCIA DE LA ORDEN 60189042</v>
          </cell>
          <cell r="AN1205" t="str">
            <v>1TE50B8NUSCB</v>
          </cell>
          <cell r="AO1205" t="str">
            <v>Smart</v>
          </cell>
          <cell r="AP1205" t="str">
            <v>Hisense</v>
          </cell>
          <cell r="AQ1205" t="str">
            <v>Opera</v>
          </cell>
          <cell r="AR1205" t="str">
            <v>FHD 1920 x 1080</v>
          </cell>
          <cell r="AS1205" t="str">
            <v>3TE50G165140G165140M010</v>
          </cell>
          <cell r="AT1205">
            <v>164</v>
          </cell>
          <cell r="AU1205" t="str">
            <v>50H7GB</v>
          </cell>
          <cell r="AV1205" t="str">
            <v>3TE50G165140</v>
          </cell>
          <cell r="AW1205" t="str">
            <v>G165140</v>
          </cell>
          <cell r="AX1205" t="str">
            <v>M010</v>
          </cell>
          <cell r="AY1205">
            <v>74012628</v>
          </cell>
          <cell r="AZ1205">
            <v>51013547</v>
          </cell>
          <cell r="BA1205">
            <v>80150555</v>
          </cell>
        </row>
        <row r="1206">
          <cell r="D1206">
            <v>60316117</v>
          </cell>
          <cell r="E1206" t="str">
            <v>A</v>
          </cell>
          <cell r="F1206" t="str">
            <v>TV</v>
          </cell>
          <cell r="G1206" t="str">
            <v xml:space="preserve"> Julio Alberto Castelan Rosas</v>
          </cell>
          <cell r="H1206" t="str">
            <v>Moises saenz #376-B. Ejido 1ro de mayo Norte. Boca del Rio, Ver.       CP 94297</v>
          </cell>
          <cell r="I1206">
            <v>2291022967</v>
          </cell>
          <cell r="J1206" t="str">
            <v>HISENSE</v>
          </cell>
          <cell r="K1206" t="str">
            <v>50H3</v>
          </cell>
          <cell r="L1206" t="str">
            <v>50J141308H02700</v>
          </cell>
          <cell r="M1206" t="str">
            <v>JRD/000148489</v>
          </cell>
          <cell r="N1206">
            <v>10401.1</v>
          </cell>
          <cell r="O1206">
            <v>42032</v>
          </cell>
          <cell r="P1206">
            <v>42849</v>
          </cell>
          <cell r="Q1206">
            <v>201028</v>
          </cell>
          <cell r="R1206" t="str">
            <v>26/04/2017 03 : 50  ARANTXA.MON : SE AUTORIZA NP5 POR MODOR COMPATIBLE  50H3/ 50K20
T173331 PANEL OC-1009933</v>
          </cell>
          <cell r="S1206" t="str">
            <v/>
          </cell>
          <cell r="T1206" t="str">
            <v xml:space="preserve"> Liliana Aguilera                 </v>
          </cell>
          <cell r="U1206" t="str">
            <v>2017-05-16</v>
          </cell>
          <cell r="V1206" t="str">
            <v>SUR</v>
          </cell>
          <cell r="W1206" t="str">
            <v>COMPLETADO</v>
          </cell>
          <cell r="X1206" t="str">
            <v>TALLER</v>
          </cell>
          <cell r="Y1206">
            <v>42843</v>
          </cell>
          <cell r="Z1206">
            <v>811</v>
          </cell>
          <cell r="AD1206" t="str">
            <v>boca del r./ejido 1ro de mayo Norte</v>
          </cell>
          <cell r="AE1206" t="str">
            <v>VER</v>
          </cell>
          <cell r="AF1206" t="str">
            <v>MX</v>
          </cell>
          <cell r="AG1206" t="str">
            <v>10416100</v>
          </cell>
          <cell r="AH1206" t="str">
            <v>JULIO ALBERTO CASTELAN ROSAS</v>
          </cell>
          <cell r="AI1206" t="str">
            <v>376-B moises saenz</v>
          </cell>
          <cell r="AJ1206" t="str">
            <v>044-2291022967</v>
          </cell>
          <cell r="AK1206">
            <v>0</v>
          </cell>
          <cell r="AL1206" t="str">
            <v>94297</v>
          </cell>
          <cell r="AM1206" t="str">
            <v>05/05/2017 00 : 36 GABRIELA.B : CSCse le explica a cte proceso de 20 días hab aproximadamente a partir del28-abril-201726/04/2017 03 : 50 ARANTXA.MON : TCF126/04/2017 03 : 50 ARANTXA.MON : SE AUTORIZA NP5 POR MODOR COMPATIBLE 50H3/ 50K2025/04/2017 01 : 14 201028 : SE SOLICITA PANEL OC-100993319/04/2017 01 : 16 201028 : EN REVISION CON EL TECNICO.18/04/2017 22 : 28 ANA.LAURA : TELMEX RD.-CLIENTE LLEVARA EQUIPO ATALLER</v>
          </cell>
          <cell r="AN1206" t="str">
            <v>3TE50J141202</v>
          </cell>
          <cell r="AO1206" t="str">
            <v>Básica</v>
          </cell>
          <cell r="AP1206" t="str">
            <v>Hisense</v>
          </cell>
          <cell r="AQ1206" t="str">
            <v>Opera</v>
          </cell>
          <cell r="AR1206" t="str">
            <v>FHD 1920 x 1080</v>
          </cell>
          <cell r="AS1206" t="str">
            <v>3TE50G165140G165140M010</v>
          </cell>
          <cell r="AT1206">
            <v>164</v>
          </cell>
          <cell r="AU1206" t="str">
            <v>50H7GB</v>
          </cell>
          <cell r="AV1206" t="str">
            <v>3TE50G165140</v>
          </cell>
          <cell r="AW1206" t="str">
            <v>G165140</v>
          </cell>
          <cell r="AX1206" t="str">
            <v>M010</v>
          </cell>
          <cell r="AY1206">
            <v>74012629</v>
          </cell>
          <cell r="AZ1206">
            <v>51013548</v>
          </cell>
          <cell r="BA1206">
            <v>80150557</v>
          </cell>
        </row>
        <row r="1207">
          <cell r="D1207">
            <v>60312679</v>
          </cell>
          <cell r="E1207" t="str">
            <v>A</v>
          </cell>
          <cell r="F1207" t="str">
            <v>TV</v>
          </cell>
          <cell r="G1207" t="str">
            <v>Paola Alejandra Monter Gear</v>
          </cell>
          <cell r="H1207" t="str">
            <v>Alfonso valencia rios mnz 15 lt 12. Col. Libertad de expresión. Veracruz, Ver. CP 91726</v>
          </cell>
          <cell r="I1207">
            <v>2291743280</v>
          </cell>
          <cell r="J1207" t="str">
            <v>HISENSE</v>
          </cell>
          <cell r="K1207" t="str">
            <v>50H5B</v>
          </cell>
          <cell r="L1207" t="str">
            <v>50G160243H02856</v>
          </cell>
          <cell r="M1207" t="str">
            <v>0171 514020</v>
          </cell>
          <cell r="N1207">
            <v>12499</v>
          </cell>
          <cell r="O1207">
            <v>42627</v>
          </cell>
          <cell r="P1207">
            <v>42803</v>
          </cell>
          <cell r="Q1207">
            <v>201028</v>
          </cell>
          <cell r="R1207" t="str">
            <v>15/03/2017 06 : 40  JORGE.VAZ : NP5
T196102 PANEL OC-1008219</v>
          </cell>
          <cell r="S1207" t="str">
            <v/>
          </cell>
          <cell r="T1207" t="str">
            <v xml:space="preserve"> Liliana Aguilera                 </v>
          </cell>
          <cell r="U1207" t="str">
            <v>2017-05-16</v>
          </cell>
          <cell r="V1207" t="str">
            <v>SUR</v>
          </cell>
          <cell r="W1207" t="str">
            <v>COMPLETADO</v>
          </cell>
          <cell r="X1207" t="str">
            <v>TALLER</v>
          </cell>
          <cell r="Y1207">
            <v>42789</v>
          </cell>
          <cell r="Z1207">
            <v>162</v>
          </cell>
          <cell r="AD1207" t="str">
            <v>veracruz/col libertad de exprecion</v>
          </cell>
          <cell r="AE1207" t="str">
            <v>VER</v>
          </cell>
          <cell r="AF1207" t="str">
            <v>MX</v>
          </cell>
          <cell r="AG1207" t="str">
            <v>10412718</v>
          </cell>
          <cell r="AH1207" t="str">
            <v>PAOLA ALEJANDRA MONTER GEAR</v>
          </cell>
          <cell r="AI1207" t="str">
            <v>lt 12 alfonso valencia rios mnz 15</v>
          </cell>
          <cell r="AJ1207" t="str">
            <v>2291743280</v>
          </cell>
          <cell r="AK1207">
            <v>0</v>
          </cell>
          <cell r="AL1207" t="str">
            <v>91726</v>
          </cell>
          <cell r="AM1207" t="str">
            <v>29/03/2017 06 : 03 MARCO.DIAZ : TCF1PU CSA CONFIRMA LILIANA AGUILERA.JESSICA O29/03/2017 06 : 01 MARCO.DIAZ : TCF1. JESSICA O15/03/2017 06 : 41 JORGE.VAZ : TCF115/03/2017 06 : 40 JORGE.VAZ : NP515/03/2017 01 : 00 201028 : AUN SIN RESPUESTA DE REFACCIONES.14/03/2017 01 : 51 201028 : AUN SIN RESPUESTA DE REFACCIONES.09/03/2017 00 : 17 201028 : ANEXO FORMATO RMA, PARA EL SURTIMIENTO DELPANEL, GRACIAS.08/03/2017 01 : 45 FABIOLA.BON : SEG: REFACCIONES05/03/2017 02 : 28 201028 : SE SOLICITA PANEL OC-100821905/03/2017 02 : 13 201028 : 229174503504/03/2017 04 : 00 201028 : EN REVISION CON EL TECNICO DE SERVICIO, ELDIA DE HOY ME PASA EL DIAGNOSTICO.03/03/2017 02 : 31 FABIOLA.BON : SEG: PENDIENTE DE DIAGNOSTICO28/02/2017 02 : 47 FABIOLA.BON : seg: pendiente de diagnostico24/02/2017 03 : 57 201028 : V1 24 DE FEB 201723/02/2017 23 : 12 ANA.GABRIELA : ODS elaborada por EMC*23/02/2017 23 : 11 ANA.GABRIELA :22/02/2017 07 : 21 LUIS.D : RD// % BARTOLOME PADILLA Y L A REGERA , CASA CONPORTON PLATA</v>
          </cell>
          <cell r="AN1207" t="str">
            <v>3TE50G151618</v>
          </cell>
          <cell r="AO1207" t="str">
            <v>Smart</v>
          </cell>
          <cell r="AP1207" t="str">
            <v>Hisense</v>
          </cell>
          <cell r="AQ1207" t="str">
            <v>Opera</v>
          </cell>
          <cell r="AR1207" t="str">
            <v>HD 1366 X 768</v>
          </cell>
          <cell r="AS1207" t="str">
            <v>3TE50G165140G165140M010</v>
          </cell>
          <cell r="AT1207">
            <v>164</v>
          </cell>
          <cell r="AU1207" t="str">
            <v>50H7GB</v>
          </cell>
          <cell r="AV1207" t="str">
            <v>3TE50G165140</v>
          </cell>
          <cell r="AW1207" t="str">
            <v>G165140</v>
          </cell>
          <cell r="AX1207" t="str">
            <v>M010</v>
          </cell>
          <cell r="AY1207">
            <v>74012632</v>
          </cell>
          <cell r="AZ1207">
            <v>51013551</v>
          </cell>
          <cell r="BA1207">
            <v>80150559</v>
          </cell>
        </row>
        <row r="1208">
          <cell r="D1208">
            <v>60311405</v>
          </cell>
          <cell r="E1208" t="str">
            <v>B</v>
          </cell>
          <cell r="F1208" t="str">
            <v>TV</v>
          </cell>
          <cell r="G1208" t="str">
            <v xml:space="preserve"> Ivan Saavedra</v>
          </cell>
          <cell r="H1208" t="str">
            <v>Opinion # 71. Col. Carranza, Boca del Rio, Ver. CP 91759</v>
          </cell>
          <cell r="I1208">
            <v>8333434176</v>
          </cell>
          <cell r="J1208" t="str">
            <v>HISENSE</v>
          </cell>
          <cell r="K1208" t="str">
            <v>65CU6200</v>
          </cell>
          <cell r="L1208" t="str">
            <v>65G1630A4H00113</v>
          </cell>
          <cell r="M1208" t="str">
            <v>19072</v>
          </cell>
          <cell r="N1208">
            <v>18499</v>
          </cell>
          <cell r="O1208">
            <v>42723</v>
          </cell>
          <cell r="P1208">
            <v>42788</v>
          </cell>
          <cell r="Q1208">
            <v>201028</v>
          </cell>
          <cell r="R1208" t="str">
            <v>18/03/2017 04 : 44  SERGIO.FER : TCFT - Reincidencia.</v>
          </cell>
          <cell r="S1208" t="str">
            <v/>
          </cell>
          <cell r="T1208" t="str">
            <v xml:space="preserve"> Liliana Aguilera                 </v>
          </cell>
          <cell r="U1208" t="str">
            <v>2017-05-16</v>
          </cell>
          <cell r="V1208" t="str">
            <v>SUR</v>
          </cell>
          <cell r="W1208" t="str">
            <v>COMPLETADO</v>
          </cell>
          <cell r="X1208" t="str">
            <v>TALLER</v>
          </cell>
          <cell r="Y1208">
            <v>42779</v>
          </cell>
          <cell r="Z1208">
            <v>56</v>
          </cell>
          <cell r="AD1208" t="str">
            <v>Boca del rio/Carranza</v>
          </cell>
          <cell r="AE1208" t="str">
            <v>VER</v>
          </cell>
          <cell r="AF1208" t="str">
            <v>MX</v>
          </cell>
          <cell r="AG1208" t="str">
            <v>10411197</v>
          </cell>
          <cell r="AH1208" t="str">
            <v>IVAN SAAVEDRA</v>
          </cell>
          <cell r="AI1208" t="str">
            <v>71 Opinio</v>
          </cell>
          <cell r="AJ1208" t="str">
            <v>8333434176</v>
          </cell>
          <cell r="AK1208">
            <v>0</v>
          </cell>
          <cell r="AL1208" t="str">
            <v>91759</v>
          </cell>
          <cell r="AM1208" t="str">
            <v>25/04/2017 00 : 42 ANA.LAURA : CSCCFNP54077097SE LE ENVIA CORREO A CF SOLICITANDO ENVIO YA QUE SI SE CUENTA CONAUTORIZACION DE CF POR PARTE DE SOPORTE TECNICO / SE LE PIDE A CTE NOSDE OPORTUNIDAD A QUE SE REANUDEN LOS EMBARQUES ESTA SEMANA, REFIERE Q YAACUDIO A PROFECO29/03/2017 05 : 59 MARCO.DIAZ : TCF1INV-TCFCN, NO CUENTA CON CODIGO DECAMBIO. JESSICA O23/03/2017 05 : 33 ARANTXA.MON : P2B GUIA: 7527941024 14/03/201722/03/2017 00 : 56 GERARDO.GRA : CSC se indica fecha aproximada deentrega 20 días hábiles a partir de autorización de TCFT 18/03/2017.EMC*18/03/2017 04 : 45 SERGIO.FER : TCF118/03/2017 04 : 44 SERGIO.FER : TCFT - Reincidencia.18/03/2017 04 : 20 SERGIO.FER : ST2 - Diagnóstico correcto, solicitarpanel, en espera de pruebas.18/03/2017 04 : 05 201028 : LLEGO LA REFACCION EL DIA DE AYER, PEROPRESENTA LA MISMA FALLA, SE ANEXA EL REPORTE TECNICO, EN ESPERA DE RESPUESTA YA QUE EL CLIENTE ESTA MUY ENOJADO.18/03/2017 00 : 31 201028 : YA NO LLEGO LA REFACCION, EN ESPERA DE QUEEL TECNICO SE LA INSTALE.16/03/2017 06 : 13 FABIOLA.BON : REFACCIONES15/03/2017 00 : 57 201028 : AUN SIN RESPUESTA DE REFACCIONES.14/03/2017 01 : 46 201028 : SE VULVE A SOLICITAR LA PCB MAIN OC-1008517,FAVOR DE MANDAR UNA TARJETA QUE FUNCIONE YA QUE EL CLIENTE ESTA MUY MOLESTO11/03/2017 05 : 47 SERGIO.FER : ST2 - Se autoriza reparación.11/03/2017 03 : 28 201028 : VGA.- LA TARJETA SALIO CON DEFECTO, NOFUNCIONA BIEN LA TV, HACE LINEAS, ANEXO REPORTE TECNICO DE LO ANTERIOR.10/03/2017 04 : 24 GABRIELA.B : CSCSe comenta que Esta en reparación se pide Esperar10/03/2017 03 : 41 201028 : EL DIA DE HOY NOS LLEGO LA REFACCION, ENESPERA DE QUE EL TECNICO LA INSTALE Y PODER CONCLUIR EL SERVICIO.10/03/2017 03 : 27 FABIOLA.BON : SEG: REFACCIONES09/03/2017 00 : 19 201028 : HOLA, PODRIAN INFORMAR SI TIENEN ESTAREFACCION, EL CLIENTE LLAMO MUY MOLESTO PORQUE DICE QUE MARCA PARA CALL CENTER Y NADIE LE CONTESTA, QUIERE UNA RESPUESTA YA QUE DICE QUETIENE MUY POCO TIEMPO CON SU EQUIPO Y SIENTE QUE ES MUY PRONTO PARA UNA REPARACION.08/03/2017 02 : 02 201028 : SE SOLICITA PCB MAIN OC-100828108/03/2017 01 : 43 FABIOLA.BON : SEG: PEDIDO INCORRECTO SE LE SOLICITAA TALLER REALIZARLO HOY MISMO04/03/2017 04 : 00 201028 : HABLO EL CLIENTE Y QUIERE SABER CUANDOENVIAN LA REFACCION, GRACIAS (ESTA MOLESTO)03/03/2017 07 : 00 201028 : SE SOLICITA PCB MAIN OC-100812603/03/2017 05 : 39 201028 : EL PANEL LLEGO ROTO, PERO AUN ASI SE LE HARAEL TRABAJO DE CAMBIO DE BACKLIGHT, ESE TRABAJO NECESITA MAS TIEMPO, SE REQUIERE LA PCB MAIN DEBIDO A QUE ESTA AFECTANDO A LA PCBPOWER.25/02/2017 01 : 55 ERNESTO.HERN : EM-P2A GUIA: 160621672122/02/2017 00 : 36 201028 : SE SOLICITA PANEL OC-100770421/02/2017 02 : 20 FABIOLA.BON : SEG: PENDIENTE DE DIAGNOSTICO15/02/2017 06 : 37 FABIOLA.BON : SEG: DGR15/02/2017 03 : 07 201028 : V1 15 DE FEBRERO 201714/02/2017 01 : 22 BRENDA.MORA : ODSWTPENTRE DICTAMEN Y NOTIBER EN LA ESQUINA HAY CARPINTERÍA, CASA COLOR ARENA</v>
          </cell>
          <cell r="AN1208" t="str">
            <v>3TE65G162918</v>
          </cell>
          <cell r="AO1208" t="e">
            <v>#N/A</v>
          </cell>
          <cell r="AP1208" t="e">
            <v>#N/A</v>
          </cell>
          <cell r="AQ1208" t="e">
            <v>#N/A</v>
          </cell>
          <cell r="AR1208" t="e">
            <v>#N/A</v>
          </cell>
          <cell r="AS1208" t="str">
            <v>3TE65G1630A6G1630A6M010</v>
          </cell>
          <cell r="AT1208">
            <v>2</v>
          </cell>
          <cell r="AU1208" t="str">
            <v>65CU6200</v>
          </cell>
          <cell r="AV1208" t="str">
            <v>3TE65G1630A6</v>
          </cell>
          <cell r="AW1208" t="str">
            <v>G1630A6</v>
          </cell>
          <cell r="AX1208" t="str">
            <v>M010</v>
          </cell>
          <cell r="AY1208">
            <v>74012633</v>
          </cell>
          <cell r="AZ1208">
            <v>51013552</v>
          </cell>
          <cell r="BA1208">
            <v>80150560</v>
          </cell>
        </row>
        <row r="1209">
          <cell r="D1209">
            <v>60308826</v>
          </cell>
          <cell r="E1209" t="str">
            <v>B</v>
          </cell>
          <cell r="F1209" t="str">
            <v>TV</v>
          </cell>
          <cell r="G1209" t="str">
            <v>Juan Burela Ultreda</v>
          </cell>
          <cell r="H1209" t="str">
            <v>Andador cebo num 80. Col infonavit buenavista, Veracruz, Ver. CP 91850</v>
          </cell>
          <cell r="I1209">
            <v>9388236</v>
          </cell>
          <cell r="J1209" t="str">
            <v>SHARP HISENSE</v>
          </cell>
          <cell r="K1209" t="str">
            <v>LC-40N5000U</v>
          </cell>
          <cell r="L1209" t="str">
            <v>40G1622K9H01278</v>
          </cell>
          <cell r="M1209" t="str">
            <v>21712</v>
          </cell>
          <cell r="N1209">
            <v>6399</v>
          </cell>
          <cell r="O1209">
            <v>43072</v>
          </cell>
          <cell r="P1209">
            <v>42791</v>
          </cell>
          <cell r="Q1209">
            <v>201028</v>
          </cell>
          <cell r="R1209" t="str">
            <v>28/01/2017 05 : 09  SERGIO.FER : TCFT - Reincidencia</v>
          </cell>
          <cell r="S1209" t="str">
            <v>En este caso enviaron el CF, pero presen</v>
          </cell>
          <cell r="T1209" t="str">
            <v xml:space="preserve"> Liliana Aguilera                 </v>
          </cell>
          <cell r="U1209" t="str">
            <v>2017-05-16</v>
          </cell>
          <cell r="V1209" t="str">
            <v>SUR</v>
          </cell>
          <cell r="W1209" t="str">
            <v>COMPLETADO</v>
          </cell>
          <cell r="X1209" t="str">
            <v>TALLER</v>
          </cell>
          <cell r="Y1209">
            <v>42747</v>
          </cell>
          <cell r="Z1209">
            <v>-325</v>
          </cell>
          <cell r="AA1209" t="str">
            <v>M010</v>
          </cell>
          <cell r="AD1209" t="str">
            <v>col infonavit buenavista/veracruz</v>
          </cell>
          <cell r="AE1209" t="str">
            <v>VER</v>
          </cell>
          <cell r="AF1209" t="str">
            <v>MX</v>
          </cell>
          <cell r="AG1209" t="str">
            <v>10409372</v>
          </cell>
          <cell r="AH1209" t="str">
            <v>JUAN BURELA ULTREDA</v>
          </cell>
          <cell r="AI1209" t="str">
            <v>andador cebo num 80</v>
          </cell>
          <cell r="AJ1209" t="str">
            <v>9388236</v>
          </cell>
          <cell r="AK1209">
            <v>0</v>
          </cell>
          <cell r="AL1209" t="str">
            <v>91850</v>
          </cell>
          <cell r="AM1209" t="str">
            <v>25/02/2017 04 : 51 MARCO.DIAZ : TCF174 7401127624/02/2017 01 : 31 MARCO.DIAZ : TCF2***MODELO LC-40N5000U***SERIE40G1622K9H01278***F. DE EMBARQUE 24 FEBRERO 2017***EVIADO A 201028***CARSSA10/02/2017 07 : 53 MARCO.DIAZ : TCF1PU CSA01/02/2017 00 : 24 201028 : EQUIPO PARA CAMBIO FISICO, SE LE INSTALO LATARJETA, PERO AL PARECER ES UN PROBLEMA DEL MODELO DEL EQUIPO, YA QUE SE LE HICERON LAS PRUEBAS PERTINENTES. AUTORIZA CF SERGIOFERRER.28/01/2017 05 : 09 SERGIO.FER : TCFT - Reincidencia27/01/2017 03 : 51 201028 : SE INSTALO PCB MAIN.27/01/2017 02 : 52 FABIOLA.BON : seg: concluir servicio25/01/2017 06 : 52 FABIOLA.BON : P4: 23/01/2017 RECIBIO LILIANAAGUILERA24/01/2017 00 : 24 ERNESTO.HERN : EM-P2A GUIA: 379484897120/01/2017 04 : 04 201028 : SE SOLICITA PCB MAIN OC-100638720/01/2017 02 : 51 FABIOLA.BON : seg: pendiente de diagnostico17/01/2017 02 : 55 FABIOLA.BON : SEG: PENDIENTE DE DIAGNOSTICO13/01/2017 02 : 19 201028 : V1 12 DE ENERO 201711/01/2017 00 : 00 LAURA.HERNA : ODSWTPRD%MOCTEZUMA Y SEUZCERCA DE UNA ESCUELA PRIMARIA</v>
          </cell>
          <cell r="AN1209" t="str">
            <v>3TE40G155275</v>
          </cell>
          <cell r="AO1209" t="str">
            <v>Smart</v>
          </cell>
          <cell r="AP1209" t="str">
            <v>Sharp</v>
          </cell>
          <cell r="AQ1209" t="str">
            <v>Opera</v>
          </cell>
          <cell r="AR1209" t="str">
            <v>FHD 1920 x 1080</v>
          </cell>
          <cell r="AS1209" t="str">
            <v>3TE50G155274G155274M010</v>
          </cell>
          <cell r="AT1209">
            <v>1</v>
          </cell>
          <cell r="AU1209" t="str">
            <v>LC-50N5000U</v>
          </cell>
          <cell r="AV1209" t="str">
            <v>3TE50G155274</v>
          </cell>
          <cell r="AW1209" t="str">
            <v>G155274</v>
          </cell>
          <cell r="AX1209" t="str">
            <v>M010</v>
          </cell>
          <cell r="AY1209">
            <v>74012634</v>
          </cell>
          <cell r="AZ1209">
            <v>51013553</v>
          </cell>
          <cell r="BA1209">
            <v>80150561</v>
          </cell>
        </row>
        <row r="1210">
          <cell r="D1210">
            <v>60317110</v>
          </cell>
          <cell r="E1210" t="str">
            <v xml:space="preserve">A   </v>
          </cell>
          <cell r="F1210" t="str">
            <v>TV</v>
          </cell>
          <cell r="G1210" t="str">
            <v>PATRICIO RAMIRO BAUTISTA DELGADO</v>
          </cell>
          <cell r="H1210" t="str">
            <v>EMPRESA # 31 INT.402</v>
          </cell>
          <cell r="I1210" t="str">
            <v>5538 1158 EXT.201921</v>
          </cell>
          <cell r="J1210" t="str">
            <v>SHARP</v>
          </cell>
          <cell r="K1210" t="str">
            <v>LC-43N6100U</v>
          </cell>
          <cell r="L1210" t="str">
            <v>43G1622K4H01472</v>
          </cell>
          <cell r="M1210">
            <v>8359</v>
          </cell>
          <cell r="N1210">
            <v>9999</v>
          </cell>
          <cell r="O1210">
            <v>42849</v>
          </cell>
          <cell r="P1210">
            <v>42851</v>
          </cell>
          <cell r="Q1210">
            <v>201057</v>
          </cell>
          <cell r="R1210" t="str">
            <v>28/04/2017 08 : 48  ARANTXA.MON : TCF1
28/04/2017 08 : 48  ARANTXA.MON : Se autoriza NP5; numero de serie y ticket correcto
27/04/2017 06 : 06 201057 : P1A: SE SOLICITA #T197028,PANEL,OC-1010053,26/04/2017</v>
          </cell>
          <cell r="S1210" t="str">
            <v xml:space="preserve"> EQUIPO EN CSA</v>
          </cell>
          <cell r="T1210" t="str">
            <v xml:space="preserve"> MARIBEL SASTRE HERNANDEZ         </v>
          </cell>
          <cell r="U1210" t="str">
            <v>2017-05-15</v>
          </cell>
          <cell r="V1210" t="str">
            <v>CENTRO</v>
          </cell>
          <cell r="W1210" t="str">
            <v>COMPLETADO</v>
          </cell>
          <cell r="X1210" t="str">
            <v>TALLER</v>
          </cell>
          <cell r="Y1210">
            <v>42851</v>
          </cell>
          <cell r="Z1210">
            <v>2</v>
          </cell>
          <cell r="AD1210" t="str">
            <v>Benito j / Miscuac</v>
          </cell>
          <cell r="AE1210" t="str">
            <v>DF</v>
          </cell>
          <cell r="AF1210" t="str">
            <v>MX</v>
          </cell>
          <cell r="AG1210" t="str">
            <v>10417037</v>
          </cell>
          <cell r="AH1210" t="str">
            <v>PATRICIO RAMIRO BAUTISTA DELAGADO</v>
          </cell>
          <cell r="AI1210" t="str">
            <v>31 Empresa interior 402</v>
          </cell>
          <cell r="AJ1210" t="str">
            <v>55381158 EXT 201921</v>
          </cell>
          <cell r="AK1210">
            <v>0</v>
          </cell>
          <cell r="AL1210" t="str">
            <v>03920</v>
          </cell>
          <cell r="AM1210" t="str">
            <v>28/04/2017 08 : 48 ARANTXA.MON : TCF128/04/2017 08 : 48 ARANTXA.MON : Se autoriza NP5; numero de serie yticket correcto27/04/2017 06 : 06 201057 : P1A: SE SOLICITA #T197028,PANEL,OC-1010053,26/04/201727/04/2017 02 : 47 201057 : EQUIPO EN ESPERA DE REVISION TECNICA26/04/201727/04/2017 02 : 43 MARIELA.CHA : ODSWTPCSA SUBIRA LOS DOCUMENTO YA QUE ELLOS LEVANTARON EL REPORTE</v>
          </cell>
          <cell r="AN1210" t="str">
            <v>3TE43G154924</v>
          </cell>
          <cell r="AO1210" t="str">
            <v>Smart</v>
          </cell>
          <cell r="AP1210" t="str">
            <v>Sharp</v>
          </cell>
          <cell r="AQ1210" t="str">
            <v>Opera</v>
          </cell>
          <cell r="AR1210" t="str">
            <v>UHD 3840 X 2160</v>
          </cell>
          <cell r="AS1210" t="str">
            <v>3TE43G1622K4G1622K4M010</v>
          </cell>
          <cell r="AT1210">
            <v>2</v>
          </cell>
          <cell r="AU1210" t="str">
            <v>LC-43N6100U</v>
          </cell>
          <cell r="AV1210" t="str">
            <v>3TE43G1622K4</v>
          </cell>
          <cell r="AW1210" t="str">
            <v>G1622K4</v>
          </cell>
          <cell r="AX1210" t="str">
            <v>M010</v>
          </cell>
          <cell r="AY1210">
            <v>74012636</v>
          </cell>
          <cell r="AZ1210">
            <v>51013555</v>
          </cell>
          <cell r="BA1210">
            <v>80150565</v>
          </cell>
        </row>
        <row r="1211">
          <cell r="D1211">
            <v>60316829</v>
          </cell>
          <cell r="E1211" t="str">
            <v xml:space="preserve">A   </v>
          </cell>
          <cell r="F1211" t="str">
            <v>TV</v>
          </cell>
          <cell r="G1211" t="str">
            <v>VERONICA GARCIA</v>
          </cell>
          <cell r="H1211" t="str">
            <v>COYOACAN 1435 EDIF.C DEPTO.13,COL. DEL VALLE,BENITO JUAREZ CP 03100</v>
          </cell>
          <cell r="I1211" t="str">
            <v>1849 0817</v>
          </cell>
          <cell r="J1211" t="str">
            <v>HISENSE</v>
          </cell>
          <cell r="K1211" t="str">
            <v>32H5B2</v>
          </cell>
          <cell r="L1211" t="str">
            <v>32G162454H03446</v>
          </cell>
          <cell r="M1211" t="str">
            <v>TIQUET</v>
          </cell>
          <cell r="N1211">
            <v>0</v>
          </cell>
          <cell r="O1211">
            <v>42680</v>
          </cell>
          <cell r="P1211">
            <v>42850</v>
          </cell>
          <cell r="Q1211">
            <v>201057</v>
          </cell>
          <cell r="R1211" t="str">
            <v>05/05/2017 02 : 57  ARANTXA.MON : TCF1
05/05/2017 02 : 57  ARANTXA.MON : Se autoriza NP5; por correccion de documentos
26/04/2017 07 : 34 201057 : P1A: SE SOLICITA #T185960 PANEL, #T191148, PCB MAIN</v>
          </cell>
          <cell r="S1211" t="str">
            <v xml:space="preserve"> EQUIPO EN CSA</v>
          </cell>
          <cell r="T1211" t="str">
            <v xml:space="preserve"> MARIBEL SASTRE HERNANDEZ         </v>
          </cell>
          <cell r="U1211" t="str">
            <v>2017-05-15</v>
          </cell>
          <cell r="V1211" t="str">
            <v>CENTRO</v>
          </cell>
          <cell r="W1211" t="str">
            <v>COMPLETADO</v>
          </cell>
          <cell r="X1211" t="str">
            <v>TALLER</v>
          </cell>
          <cell r="Y1211">
            <v>42849</v>
          </cell>
          <cell r="Z1211">
            <v>169</v>
          </cell>
          <cell r="AD1211" t="str">
            <v>BENITO J./DEL VALLE</v>
          </cell>
          <cell r="AE1211" t="str">
            <v>DF</v>
          </cell>
          <cell r="AF1211" t="str">
            <v>MX</v>
          </cell>
          <cell r="AG1211" t="str">
            <v>10416749</v>
          </cell>
          <cell r="AH1211" t="str">
            <v>VERONICA GARCIA</v>
          </cell>
          <cell r="AI1211" t="str">
            <v>AV.COYOACAN 1435 EDIF.C DEPTO.13</v>
          </cell>
          <cell r="AJ1211" t="str">
            <v>55 1849 0817</v>
          </cell>
          <cell r="AK1211">
            <v>0</v>
          </cell>
          <cell r="AL1211" t="str">
            <v>03100</v>
          </cell>
          <cell r="AM1211" t="str">
            <v>05/05/2017 02 : 57 ARANTXA.MON : TCF105/05/2017 02 : 57 ARANTXA.MON : Se autoriza NP5; por correccion dedocumentos05/05/2017 00 : 30 201057 : SE CHECON CON ISABEL JAIMES DOCUMENTO04/05/2017 SI TIENE LA PLACA MODELO DEL EQUIPO, EN ESPERA DE SURTIMIENTO DE REFACCION , LLEVA 10 DIAS QUE SE SOLICITO REFACCION NO HASURTIDO27/04/2017 09 : 01 ARANTXA.MON : Falta foto del numero de serie delequipo26/04/2017 07 : 34 201057 : P1A: SE SOLICITA #T185960 PANEL, #T191148,PCB MAIN, OC-1010009, 25/04/201725/04/2017 04 : 20 201057 : EQUIPO EN ESPERA DE REVISION TECNICA24/04/201724/04/2017 23 : 41 ANA.LAURA : LIVERPOOL RD.-CTE LLEVA EQUIPO A TALLER</v>
          </cell>
          <cell r="AN1211" t="str">
            <v>3TE32G155369</v>
          </cell>
          <cell r="AO1211" t="str">
            <v>Smart</v>
          </cell>
          <cell r="AP1211" t="str">
            <v>Hisense</v>
          </cell>
          <cell r="AQ1211" t="str">
            <v>Opera</v>
          </cell>
          <cell r="AR1211" t="str">
            <v>HD 1366 X 768</v>
          </cell>
          <cell r="AS1211" t="str">
            <v>3TE32G164485G164485M010</v>
          </cell>
          <cell r="AT1211">
            <v>28</v>
          </cell>
          <cell r="AU1211" t="str">
            <v>32H5B2</v>
          </cell>
          <cell r="AV1211" t="str">
            <v>3TE32G164485</v>
          </cell>
          <cell r="AW1211" t="str">
            <v>G164485</v>
          </cell>
          <cell r="AX1211" t="str">
            <v>M010</v>
          </cell>
          <cell r="AY1211">
            <v>74012638</v>
          </cell>
          <cell r="AZ1211">
            <v>51013557</v>
          </cell>
          <cell r="BA1211">
            <v>80150566</v>
          </cell>
        </row>
        <row r="1212">
          <cell r="D1212">
            <v>60317621</v>
          </cell>
          <cell r="E1212" t="str">
            <v xml:space="preserve">A   </v>
          </cell>
          <cell r="F1212" t="str">
            <v>TV</v>
          </cell>
          <cell r="G1212" t="str">
            <v>ROBERTO DE STEFANO ORTIZ</v>
          </cell>
          <cell r="H1212" t="str">
            <v xml:space="preserve">ASTURIAS 52,COL.ALAMOS,BENITO JUAREZ </v>
          </cell>
          <cell r="I1212" t="str">
            <v>55 2409 8622</v>
          </cell>
          <cell r="J1212" t="str">
            <v>HISENSE</v>
          </cell>
          <cell r="K1212" t="str">
            <v>50H5GB</v>
          </cell>
          <cell r="L1212" t="str">
            <v>50G150311H03922</v>
          </cell>
          <cell r="M1212">
            <v>31219</v>
          </cell>
          <cell r="N1212">
            <v>7699</v>
          </cell>
          <cell r="O1212">
            <v>42361</v>
          </cell>
          <cell r="P1212">
            <v>42859</v>
          </cell>
          <cell r="Q1212">
            <v>201057</v>
          </cell>
          <cell r="R1212" t="str">
            <v>06/05/2017 04 : 13  ARANTXA.MON : TCF1
06/05/2017 04 : 12  ARANTXA.MON : Se autoriza NP5; numero de serie y ticket correcto
05/05/2017 01 : 56 201057 : P1A: SE SOLICITA #T182406,PANEL,OC-1010331,04/05/2017</v>
          </cell>
          <cell r="S1212" t="str">
            <v xml:space="preserve"> EQUIPO EN CSA</v>
          </cell>
          <cell r="T1212" t="str">
            <v xml:space="preserve"> MARIBEL SASTRE HERNANDEZ         </v>
          </cell>
          <cell r="U1212" t="str">
            <v>2017-05-15</v>
          </cell>
          <cell r="V1212" t="str">
            <v>CENTRO</v>
          </cell>
          <cell r="W1212" t="str">
            <v>COMPLETADO</v>
          </cell>
          <cell r="X1212" t="str">
            <v>TALLER</v>
          </cell>
          <cell r="Y1212">
            <v>42858</v>
          </cell>
          <cell r="Z1212">
            <v>497</v>
          </cell>
          <cell r="AD1212" t="str">
            <v>BENITO J./ALAMOS</v>
          </cell>
          <cell r="AE1212" t="str">
            <v>DF</v>
          </cell>
          <cell r="AF1212" t="str">
            <v>MX</v>
          </cell>
          <cell r="AG1212" t="str">
            <v>10417540</v>
          </cell>
          <cell r="AH1212" t="str">
            <v>ROBERTO DE STEFANO ORTIZ</v>
          </cell>
          <cell r="AI1212" t="str">
            <v>ASTURIAS 52</v>
          </cell>
          <cell r="AJ1212" t="str">
            <v>55 2409 8622</v>
          </cell>
          <cell r="AK1212">
            <v>0</v>
          </cell>
          <cell r="AL1212" t="str">
            <v>03400</v>
          </cell>
          <cell r="AM1212" t="str">
            <v>06/05/2017 04 : 13 ARANTXA.MON : TCF106/05/2017 04 : 12 ARANTXA.MON : Se autoriza NP5; numero de serie yticket correcto05/05/2017 01 : 56 201057 : P1A: SE SOLICITA #T182406,PANEL,OC-1010331,04/05/201704/05/2017 05 : 36 201057 : EQUIPO EN CSA, EN ESPERA DE REVISION TECNICA03/05/201704/05/2017 05 : 21 ANA.LAURA : ODSWTPRD.-CLIENTE LLEVA EQ A TALLER</v>
          </cell>
          <cell r="AN1212" t="str">
            <v>3TE50A144537</v>
          </cell>
          <cell r="AO1212" t="str">
            <v>Smart</v>
          </cell>
          <cell r="AP1212" t="str">
            <v>Hisense</v>
          </cell>
          <cell r="AQ1212" t="str">
            <v>Opera</v>
          </cell>
          <cell r="AR1212" t="str">
            <v>FHD 1920 x 1080</v>
          </cell>
          <cell r="AS1212" t="str">
            <v>3TE50G165140G165140M010</v>
          </cell>
          <cell r="AT1212">
            <v>164</v>
          </cell>
          <cell r="AU1212" t="str">
            <v>50H7GB</v>
          </cell>
          <cell r="AV1212" t="str">
            <v>3TE50G165140</v>
          </cell>
          <cell r="AW1212" t="str">
            <v>G165140</v>
          </cell>
          <cell r="AX1212" t="str">
            <v>M010</v>
          </cell>
          <cell r="AY1212">
            <v>74012639</v>
          </cell>
          <cell r="AZ1212">
            <v>51013558</v>
          </cell>
          <cell r="BA1212">
            <v>80150567</v>
          </cell>
        </row>
        <row r="1213">
          <cell r="D1213">
            <v>60316520</v>
          </cell>
          <cell r="E1213" t="str">
            <v xml:space="preserve">A   </v>
          </cell>
          <cell r="F1213" t="str">
            <v>TV</v>
          </cell>
          <cell r="G1213" t="str">
            <v>BIBIANA MORENO</v>
          </cell>
          <cell r="H1213" t="str">
            <v>TITLA NO.28,COL.AÑO DE JUAREZ,XOCHIMILCO CP16440</v>
          </cell>
          <cell r="I1213" t="str">
            <v xml:space="preserve">2157 2007 </v>
          </cell>
          <cell r="J1213" t="str">
            <v>HISENSE</v>
          </cell>
          <cell r="K1213" t="str">
            <v>55K680GWN</v>
          </cell>
          <cell r="L1213" t="str">
            <v>55G144290H00583</v>
          </cell>
          <cell r="M1213">
            <v>237988</v>
          </cell>
          <cell r="N1213">
            <v>0</v>
          </cell>
          <cell r="O1213">
            <v>42371</v>
          </cell>
          <cell r="P1213">
            <v>42850</v>
          </cell>
          <cell r="Q1213">
            <v>201057</v>
          </cell>
          <cell r="R1213" t="str">
            <v>26/04/2017 04 : 24  ARANTXA.MON : TCF1
26/04/2017 04 : 23  ARANTXA.MON : NP5
25/04/2017 21 : 51 201057 : P1A: SE SOLICITA #T175955,PANEL,OC-1009955,25/04/2017</v>
          </cell>
          <cell r="S1213" t="str">
            <v xml:space="preserve"> EQUIPO EN CSA</v>
          </cell>
          <cell r="T1213" t="str">
            <v xml:space="preserve"> MARIBEL SASTRE HERNANDEZ         </v>
          </cell>
          <cell r="U1213" t="str">
            <v>2017-05-15</v>
          </cell>
          <cell r="V1213" t="str">
            <v>CENTRO</v>
          </cell>
          <cell r="W1213" t="str">
            <v>COMPLETADO</v>
          </cell>
          <cell r="X1213" t="str">
            <v>TALLER</v>
          </cell>
          <cell r="Y1213">
            <v>42845</v>
          </cell>
          <cell r="Z1213">
            <v>474</v>
          </cell>
          <cell r="AD1213" t="str">
            <v>XOCHIMILCO/AÑO DE JAUREZ</v>
          </cell>
          <cell r="AE1213" t="str">
            <v>DF</v>
          </cell>
          <cell r="AF1213" t="str">
            <v>MX</v>
          </cell>
          <cell r="AG1213" t="str">
            <v>10416477</v>
          </cell>
          <cell r="AH1213" t="str">
            <v>BIBIANA MORENO</v>
          </cell>
          <cell r="AI1213" t="str">
            <v>TITLA NO.28</v>
          </cell>
          <cell r="AJ1213" t="str">
            <v>722 670 1716</v>
          </cell>
          <cell r="AK1213" t="str">
            <v>722 670 1716</v>
          </cell>
          <cell r="AL1213" t="str">
            <v>16440</v>
          </cell>
          <cell r="AM1213" t="str">
            <v>26/04/2017 04 : 24 ARANTXA.MON : TCF126/04/2017 04 : 23 ARANTXA.MON : NP525/04/2017 21 : 51 201057 : P1A: SE SOLICITA #T175955,PANEL,OC-1009955,25/04/201721/04/2017 05 : 59 201057 : EQUIPO EN ESPERA DE REVISION TECNICA20/04/201721/04/2017 05 : 38 ANA.LAURA : RD.-CLIENTE LLEVA EQUIPO A TALLER</v>
          </cell>
          <cell r="AN1213" t="str">
            <v>3TE55G142919</v>
          </cell>
          <cell r="AO1213" t="str">
            <v>Smart</v>
          </cell>
          <cell r="AP1213" t="str">
            <v>Hisense</v>
          </cell>
          <cell r="AQ1213" t="str">
            <v>Opera</v>
          </cell>
          <cell r="AR1213" t="str">
            <v>UHD 3840 X 2160</v>
          </cell>
          <cell r="AS1213" t="str">
            <v>3TE55G1623K3G1623K3M010</v>
          </cell>
          <cell r="AT1213">
            <v>24</v>
          </cell>
          <cell r="AU1213" t="str">
            <v>55H7B</v>
          </cell>
          <cell r="AV1213" t="str">
            <v>3TE55G1623K3</v>
          </cell>
          <cell r="AW1213" t="str">
            <v>G1623K3</v>
          </cell>
          <cell r="AX1213" t="str">
            <v>M010</v>
          </cell>
          <cell r="AY1213">
            <v>74012640</v>
          </cell>
          <cell r="AZ1213">
            <v>51013559</v>
          </cell>
          <cell r="BA1213">
            <v>80150570</v>
          </cell>
        </row>
        <row r="1214">
          <cell r="D1214">
            <v>60317047</v>
          </cell>
          <cell r="E1214" t="str">
            <v xml:space="preserve">A   </v>
          </cell>
          <cell r="F1214" t="str">
            <v>TV</v>
          </cell>
          <cell r="G1214" t="str">
            <v>CONCEPCION SOLDERILLA</v>
          </cell>
          <cell r="H1214" t="str">
            <v>SEGUROS POSTALES # 16,COL.POSTAL,BENITO JUAREZ CP 03410</v>
          </cell>
          <cell r="I1214" t="str">
            <v>5590 6788</v>
          </cell>
          <cell r="J1214" t="str">
            <v>HISENSE</v>
          </cell>
          <cell r="K1214" t="str">
            <v>50K20DW</v>
          </cell>
          <cell r="L1214" t="str">
            <v>50J140464H00817</v>
          </cell>
          <cell r="M1214">
            <v>7446</v>
          </cell>
          <cell r="N1214">
            <v>8499</v>
          </cell>
          <cell r="O1214">
            <v>41895</v>
          </cell>
          <cell r="P1214">
            <v>42851</v>
          </cell>
          <cell r="Q1214">
            <v>201057</v>
          </cell>
          <cell r="R1214" t="str">
            <v>28/04/2017 08 : 20  ARANTXA.MON : TCF1
28/04/2017 08 : 20  ARANTXA.MON : Se autoriza NP5; numero de serie y ticket correcto
27/04/2017 01 : 30 201057 : P1A: SE SOLICITA #T173331,PANEL,OC-1010029,26/04/2017</v>
          </cell>
          <cell r="S1214" t="str">
            <v xml:space="preserve"> EQUIPO EN CSA</v>
          </cell>
          <cell r="T1214" t="str">
            <v xml:space="preserve"> MARIBEL SASTRE HERNANDEZ         </v>
          </cell>
          <cell r="U1214" t="str">
            <v>2017-05-15</v>
          </cell>
          <cell r="V1214" t="str">
            <v>CENTRO</v>
          </cell>
          <cell r="W1214" t="str">
            <v>COMPLETADO</v>
          </cell>
          <cell r="X1214" t="str">
            <v>TALLER</v>
          </cell>
          <cell r="Y1214">
            <v>42851</v>
          </cell>
          <cell r="Z1214">
            <v>956</v>
          </cell>
          <cell r="AD1214" t="str">
            <v>BENITO J./POSTAL</v>
          </cell>
          <cell r="AE1214" t="str">
            <v>DF</v>
          </cell>
          <cell r="AF1214" t="str">
            <v>MX</v>
          </cell>
          <cell r="AG1214" t="str">
            <v>10416966</v>
          </cell>
          <cell r="AH1214" t="str">
            <v>CONCEPCION SOLDERILLA</v>
          </cell>
          <cell r="AI1214" t="str">
            <v>SEGUROS POSTALES # 16</v>
          </cell>
          <cell r="AJ1214" t="str">
            <v>5590 6788</v>
          </cell>
          <cell r="AK1214">
            <v>0</v>
          </cell>
          <cell r="AL1214" t="str">
            <v>03410</v>
          </cell>
          <cell r="AM1214" t="str">
            <v>28/04/2017 08 : 20 ARANTXA.MON : TCF128/04/2017 08 : 20 ARANTXA.MON : Se autoriza NP5; numero de serie yticket correcto27/04/2017 01 : 30 201057 : P1A: SE SOLICITA #T173331,PANEL,OC-1010029,26/04/201726/04/2017 22 : 24 ANA.LAURA : RD.-CLIENTE LLEVA EQUIPO A TALLER, SEPIDE APOYO A TALLER PARA ADJUNTAR DOCS</v>
          </cell>
          <cell r="AN1214" t="str">
            <v>1TE50B8NUSCB</v>
          </cell>
          <cell r="AO1214" t="str">
            <v>Smart</v>
          </cell>
          <cell r="AP1214" t="str">
            <v>Hisense</v>
          </cell>
          <cell r="AQ1214" t="str">
            <v>Opera</v>
          </cell>
          <cell r="AR1214" t="str">
            <v>FHD 1920 x 1080</v>
          </cell>
          <cell r="AS1214" t="str">
            <v>3TE50G165140G165140M010</v>
          </cell>
          <cell r="AT1214">
            <v>164</v>
          </cell>
          <cell r="AU1214" t="str">
            <v>50H7GB</v>
          </cell>
          <cell r="AV1214" t="str">
            <v>3TE50G165140</v>
          </cell>
          <cell r="AW1214" t="str">
            <v>G165140</v>
          </cell>
          <cell r="AX1214" t="str">
            <v>M010</v>
          </cell>
          <cell r="AY1214">
            <v>74012642</v>
          </cell>
          <cell r="AZ1214">
            <v>51013561</v>
          </cell>
          <cell r="BA1214">
            <v>80150571</v>
          </cell>
        </row>
        <row r="1215">
          <cell r="D1215">
            <v>60317576</v>
          </cell>
          <cell r="E1215" t="str">
            <v xml:space="preserve">A   </v>
          </cell>
          <cell r="F1215" t="str">
            <v>TV</v>
          </cell>
          <cell r="G1215" t="str">
            <v>JAVIER PEÑA</v>
          </cell>
          <cell r="H1215" t="str">
            <v>MARIANO ESCOBEDO # 425,COL.POLANCO,MIGUEL HIDALGO C.P. 11590</v>
          </cell>
          <cell r="I1215" t="str">
            <v>55 2216 9278</v>
          </cell>
          <cell r="J1215" t="str">
            <v>HISENSE</v>
          </cell>
          <cell r="K1215" t="str">
            <v>55H7B</v>
          </cell>
          <cell r="L1215" t="str">
            <v>55G163941H00311</v>
          </cell>
          <cell r="M1215">
            <v>0</v>
          </cell>
          <cell r="N1215">
            <v>0</v>
          </cell>
          <cell r="O1215">
            <v>0</v>
          </cell>
          <cell r="P1215">
            <v>42861</v>
          </cell>
          <cell r="Q1215">
            <v>201057</v>
          </cell>
          <cell r="R1215" t="str">
            <v>09/05/2017 04 : 03  ARANTXA.MON : TCF1
09/05/2017 04 : 03  ARANTXA.MON : Se autoriza NP5; numero de serie y ticket correcto
07/05/2017 04 : 09 201057 : P1A: SE SOLICITA #T203716,PANEL, OC-1010431,06/05/2017</v>
          </cell>
          <cell r="S1215" t="str">
            <v xml:space="preserve"> EQUIPO EN TIENDA</v>
          </cell>
          <cell r="T1215" t="str">
            <v xml:space="preserve"> MARIBEL SASTRE HERNANDEZ         </v>
          </cell>
          <cell r="U1215" t="str">
            <v>2017-05-15</v>
          </cell>
          <cell r="V1215" t="str">
            <v>CENTRO</v>
          </cell>
          <cell r="W1215" t="str">
            <v>COMPLETADO</v>
          </cell>
          <cell r="X1215" t="str">
            <v>TALLER</v>
          </cell>
          <cell r="Y1215">
            <v>42858</v>
          </cell>
          <cell r="Z1215">
            <v>42858</v>
          </cell>
          <cell r="AD1215" t="str">
            <v>miguel hidalgo /polanco</v>
          </cell>
          <cell r="AE1215" t="str">
            <v>DF</v>
          </cell>
          <cell r="AF1215" t="str">
            <v>MX</v>
          </cell>
          <cell r="AG1215" t="str">
            <v>10417386</v>
          </cell>
          <cell r="AH1215" t="str">
            <v>JAVIER PEÑA</v>
          </cell>
          <cell r="AI1215" t="str">
            <v>mariano escobedo num 425</v>
          </cell>
          <cell r="AJ1215" t="str">
            <v>0445522169278</v>
          </cell>
          <cell r="AK1215">
            <v>0</v>
          </cell>
          <cell r="AL1215" t="str">
            <v>11590</v>
          </cell>
          <cell r="AM1215" t="str">
            <v>09/05/2017 04 : 03 ARANTXA.MON : TCF109/05/2017 04 : 03 ARANTXA.MON : Se autoriza NP5; numero de serie yticket correcto07/05/2017 04 : 09 201057 : P1A: SE SOLICITA #T203716,PANEL, OC-1010431,06/05/201704/05/2017 04 : 19 201057 : V1: SE LLAMO A CTE 03/05/2017, SE CONFIRMAVISITA PARA JUEVES 04/05/2017 HORARIO ABIERTO DE 9.00 A 18:0003/05/2017 01 : 46 GERARDO.GRA : ODSWTPRD....ENTRE CALLE HORACIO Y OMERO, LA DIRECCIÓN ES LA TIENDA LIVERPOOL</v>
          </cell>
          <cell r="AN1215" t="str">
            <v>3TE55G1523B1</v>
          </cell>
          <cell r="AO1215" t="str">
            <v>Smart</v>
          </cell>
          <cell r="AP1215" t="str">
            <v>Hisense</v>
          </cell>
          <cell r="AQ1215" t="str">
            <v>Opera</v>
          </cell>
          <cell r="AR1215" t="str">
            <v>UHD 3840 X 2160</v>
          </cell>
          <cell r="AS1215" t="str">
            <v>3TE55G1623K3G1623K3M010</v>
          </cell>
          <cell r="AT1215">
            <v>24</v>
          </cell>
          <cell r="AU1215" t="str">
            <v>55H7B</v>
          </cell>
          <cell r="AV1215" t="str">
            <v>3TE55G1623K3</v>
          </cell>
          <cell r="AW1215" t="str">
            <v>G1623K3</v>
          </cell>
          <cell r="AX1215" t="str">
            <v>M010</v>
          </cell>
          <cell r="AY1215">
            <v>74012643</v>
          </cell>
          <cell r="AZ1215">
            <v>51013562</v>
          </cell>
          <cell r="BA1215">
            <v>80150573</v>
          </cell>
        </row>
        <row r="1216">
          <cell r="D1216">
            <v>60311391</v>
          </cell>
          <cell r="E1216" t="str">
            <v xml:space="preserve">A   </v>
          </cell>
          <cell r="F1216" t="str">
            <v>TV</v>
          </cell>
          <cell r="G1216" t="str">
            <v xml:space="preserve">REYNALDO FELIPE ARAICO VELAZQUEZ </v>
          </cell>
          <cell r="H1216" t="str">
            <v xml:space="preserve">ORION # 115 COL. EL SOL </v>
          </cell>
          <cell r="I1216">
            <v>442212399</v>
          </cell>
          <cell r="J1216" t="str">
            <v>HISENSE</v>
          </cell>
          <cell r="K1216" t="str">
            <v>50K20D</v>
          </cell>
          <cell r="L1216" t="str">
            <v>50G144843H02913</v>
          </cell>
          <cell r="M1216" t="str">
            <v>FQU169290</v>
          </cell>
          <cell r="N1216">
            <v>6114.44</v>
          </cell>
          <cell r="O1216">
            <v>42368</v>
          </cell>
          <cell r="P1216">
            <v>42781</v>
          </cell>
          <cell r="Q1216">
            <v>201608</v>
          </cell>
          <cell r="R1216" t="str">
            <v xml:space="preserve">REFACCION NO ENVIADA PANEL </v>
          </cell>
          <cell r="S1216" t="str">
            <v>EQUIPO EN CENTRO DE SERVICIO, SIN CAJA S</v>
          </cell>
          <cell r="T1216" t="str">
            <v xml:space="preserve">CAROLINA PEREA                    </v>
          </cell>
          <cell r="U1216" t="str">
            <v>2017-04-12</v>
          </cell>
          <cell r="V1216" t="str">
            <v>CENTRO</v>
          </cell>
          <cell r="W1216" t="str">
            <v>COMPLETADO</v>
          </cell>
          <cell r="X1216" t="str">
            <v>TALLER</v>
          </cell>
          <cell r="Y1216">
            <v>42779</v>
          </cell>
          <cell r="Z1216">
            <v>411</v>
          </cell>
          <cell r="AD1216" t="str">
            <v>QRO/EL SOL</v>
          </cell>
          <cell r="AE1216" t="str">
            <v>QRO</v>
          </cell>
          <cell r="AF1216" t="str">
            <v>MX</v>
          </cell>
          <cell r="AG1216" t="str">
            <v>10411904</v>
          </cell>
          <cell r="AH1216" t="str">
            <v>REYNALDO FELIPE ARAICO VELAZQUEZ</v>
          </cell>
          <cell r="AI1216" t="str">
            <v>ORION No. 115</v>
          </cell>
          <cell r="AJ1216" t="str">
            <v>442 2212399</v>
          </cell>
          <cell r="AK1216">
            <v>0</v>
          </cell>
          <cell r="AL1216" t="str">
            <v>76113</v>
          </cell>
          <cell r="AM1216" t="str">
            <v>09/05/2017 22 : 54 JUANANTONIO : CSC se indica que el áreacorrespondiente esta diagnosticando la entrega de su equipo, se pasa ODS a CF para seguimiento. EMC*03/05/2017 22 : 59 GABRIELA.B : CSCcte en espera de equipo04/04/2017 06 : 27 MARIELA.CHA : CSCSe le menciona que se le autorizo un cambión y14/03/2017 05 : 02 MARCO.DIAZ : TCF1PU CSA22/02/2017 07 : 51 ERNESTO.HERN : TCF122/02/2017 07 : 50 ERNESTO.HERN : NP518/02/2017 06 : 16 201608 : P1A: PANEL # 173331 O.C. 100761817/02/2017 08 : 04 201608 : EQUIPO EN CENTRO DE SERVICIO PARA REPARACION15/02/2017 05 : 39 MA.ISABEL : SEG: DGR14/02/2017 07 : 12 201608 : V1: 14/02/17 11:30 A 12:3014/02/2017 00 : 28 JUANANTONIO : ODSWTPENTRE BLVD. BERNARDO QUINTAN Y BETELGEUSEADMINISTRACIÓN@GRUPOCONMUTEL.COM</v>
          </cell>
          <cell r="AN1216" t="str">
            <v>3TE50G132311</v>
          </cell>
          <cell r="AO1216" t="str">
            <v>Básica</v>
          </cell>
          <cell r="AP1216" t="str">
            <v>Hisense</v>
          </cell>
          <cell r="AQ1216" t="str">
            <v>Opera</v>
          </cell>
          <cell r="AR1216" t="str">
            <v>FHD 1920 x 1080</v>
          </cell>
          <cell r="AS1216" t="str">
            <v>3TE50G165140G165140M010</v>
          </cell>
          <cell r="AT1216">
            <v>164</v>
          </cell>
          <cell r="AU1216" t="str">
            <v>50H7GB</v>
          </cell>
          <cell r="AV1216" t="str">
            <v>3TE50G165140</v>
          </cell>
          <cell r="AW1216" t="str">
            <v>G165140</v>
          </cell>
          <cell r="AX1216" t="str">
            <v>M010</v>
          </cell>
          <cell r="AY1216">
            <v>74012645</v>
          </cell>
          <cell r="AZ1216">
            <v>51013564</v>
          </cell>
          <cell r="BA1216">
            <v>80150575</v>
          </cell>
        </row>
        <row r="1217">
          <cell r="D1217">
            <v>60311763</v>
          </cell>
          <cell r="E1217" t="str">
            <v xml:space="preserve">A   </v>
          </cell>
          <cell r="F1217" t="str">
            <v>TV</v>
          </cell>
          <cell r="G1217" t="str">
            <v>FERNANDA MUÑOZ PADILLA</v>
          </cell>
          <cell r="H1217" t="str">
            <v>BORBOLLON # 33 B EL COLORADO MARQUEZ</v>
          </cell>
          <cell r="I1217">
            <v>4422774418</v>
          </cell>
          <cell r="J1217" t="str">
            <v>HISENSE</v>
          </cell>
          <cell r="K1217" t="str">
            <v>48K20DW</v>
          </cell>
          <cell r="L1217" t="str">
            <v>48G1505B0H00109</v>
          </cell>
          <cell r="M1217" t="str">
            <v>CFDI6747</v>
          </cell>
          <cell r="N1217" t="str">
            <v>NO ESPECIFICA</v>
          </cell>
          <cell r="O1217">
            <v>42369</v>
          </cell>
          <cell r="P1217">
            <v>42784</v>
          </cell>
          <cell r="Q1217">
            <v>201608</v>
          </cell>
          <cell r="R1217" t="str">
            <v>REFACCION NO ENVIADA PCB MAIN</v>
          </cell>
          <cell r="S1217" t="str">
            <v xml:space="preserve">EQUIPO EN CENTRO DE SERVICIO, NO CUENTA </v>
          </cell>
          <cell r="T1217" t="str">
            <v xml:space="preserve">CAROLINA PEREA                    </v>
          </cell>
          <cell r="U1217" t="str">
            <v>2017-04-12</v>
          </cell>
          <cell r="V1217" t="str">
            <v>CENTRO</v>
          </cell>
          <cell r="W1217" t="str">
            <v>COMPLETADO</v>
          </cell>
          <cell r="X1217" t="str">
            <v>TALLER</v>
          </cell>
          <cell r="Y1217">
            <v>42782</v>
          </cell>
          <cell r="Z1217">
            <v>413</v>
          </cell>
          <cell r="AD1217" t="str">
            <v>El Marques / colorado</v>
          </cell>
          <cell r="AE1217" t="str">
            <v>QRO</v>
          </cell>
          <cell r="AF1217" t="str">
            <v>MX</v>
          </cell>
          <cell r="AG1217" t="str">
            <v>10374265</v>
          </cell>
          <cell r="AH1217" t="str">
            <v>FERNANDA MUÑOZ PADILLA</v>
          </cell>
          <cell r="AI1217" t="str">
            <v>Borbollon 33 B</v>
          </cell>
          <cell r="AJ1217" t="str">
            <v>4422774418</v>
          </cell>
          <cell r="AK1217" t="str">
            <v>4422774417</v>
          </cell>
          <cell r="AL1217" t="str">
            <v>76240</v>
          </cell>
          <cell r="AM1217" t="str">
            <v>14/03/2017 05 : 10 MARCO.DIAZ : TCF1PU CSA24/02/2017 01 : 27 ERNESTO.HERN : TCF124/02/2017 01 : 27 ERNESTO.HERN : NP522/02/2017 07 : 22 201608 : P1A: TARJETA PRINCIPAL # 180387 O.C. 100774118/02/2017 06 : 35 201608 : V1: 20/02/17 10:00 A 12:0015/02/2017 05 : 37 ADRIANA.SAN : ODSWTPRD% DENTRO PARQUE INDUSTRIAL LA NORIA, MONUMENTO DE CONIL A 1KM</v>
          </cell>
          <cell r="AN1217" t="str">
            <v>3TE48A150516</v>
          </cell>
          <cell r="AO1217" t="str">
            <v>Smart</v>
          </cell>
          <cell r="AP1217" t="str">
            <v>Hisense</v>
          </cell>
          <cell r="AQ1217" t="str">
            <v>Opera</v>
          </cell>
          <cell r="AR1217" t="str">
            <v>FHD 1920 x 1080</v>
          </cell>
          <cell r="AS1217" t="str">
            <v>3TE50G165140G165140M010</v>
          </cell>
          <cell r="AT1217">
            <v>164</v>
          </cell>
          <cell r="AU1217" t="str">
            <v>50H7GB</v>
          </cell>
          <cell r="AV1217" t="str">
            <v>3TE50G165140</v>
          </cell>
          <cell r="AW1217" t="str">
            <v>G165140</v>
          </cell>
          <cell r="AX1217" t="str">
            <v>M010</v>
          </cell>
          <cell r="AY1217">
            <v>74012647</v>
          </cell>
          <cell r="AZ1217">
            <v>51013566</v>
          </cell>
          <cell r="BA1217">
            <v>80150577</v>
          </cell>
        </row>
        <row r="1218">
          <cell r="D1218">
            <v>60317977</v>
          </cell>
          <cell r="E1218" t="str">
            <v xml:space="preserve">A   </v>
          </cell>
          <cell r="F1218" t="str">
            <v>TV</v>
          </cell>
          <cell r="G1218" t="str">
            <v xml:space="preserve">ANTONIO CAMARGO </v>
          </cell>
          <cell r="H1218" t="str">
            <v xml:space="preserve">VIRTUD # 121 EL PARQUE </v>
          </cell>
          <cell r="I1218">
            <v>4425197092</v>
          </cell>
          <cell r="J1218" t="str">
            <v xml:space="preserve">HISENSE </v>
          </cell>
          <cell r="K1218" t="str">
            <v>40D37</v>
          </cell>
          <cell r="L1218" t="str">
            <v>40M154304H00483</v>
          </cell>
          <cell r="M1218">
            <v>898</v>
          </cell>
          <cell r="N1218">
            <v>4999</v>
          </cell>
          <cell r="O1218">
            <v>42740</v>
          </cell>
          <cell r="P1218">
            <v>42866</v>
          </cell>
          <cell r="Q1218">
            <v>201608</v>
          </cell>
          <cell r="R1218" t="str">
            <v>11/05/2017  P1A: PCB MAIN # 188693 O.C. 1010604</v>
          </cell>
          <cell r="S1218" t="str">
            <v>EQUIPO EN CENTRO DE SERVICIO, SIN CAJA N</v>
          </cell>
          <cell r="T1218" t="str">
            <v xml:space="preserve">CAROLINA PEREA                    </v>
          </cell>
          <cell r="U1218" t="str">
            <v>2017-05-15</v>
          </cell>
          <cell r="V1218" t="str">
            <v>CENTRO</v>
          </cell>
          <cell r="W1218" t="str">
            <v>COMPLETADO</v>
          </cell>
          <cell r="X1218" t="str">
            <v>TALLER</v>
          </cell>
          <cell r="Y1218">
            <v>42863</v>
          </cell>
          <cell r="Z1218">
            <v>123</v>
          </cell>
          <cell r="AD1218" t="str">
            <v>Queretaro/El parque</v>
          </cell>
          <cell r="AE1218" t="str">
            <v>QRO</v>
          </cell>
          <cell r="AF1218" t="str">
            <v>MX</v>
          </cell>
          <cell r="AG1218" t="str">
            <v>10416929</v>
          </cell>
          <cell r="AH1218" t="str">
            <v>ANTONIO CAMARGO</v>
          </cell>
          <cell r="AI1218" t="str">
            <v>Virtud num 121</v>
          </cell>
          <cell r="AJ1218" t="str">
            <v>4425197092</v>
          </cell>
          <cell r="AK1218" t="str">
            <v>4425197092</v>
          </cell>
          <cell r="AL1218" t="str">
            <v>76148</v>
          </cell>
          <cell r="AM1218" t="str">
            <v>12/05/2017 06 : 44 ARANTXA.MON : TCF112/05/2017 06 : 44 ARANTXA.MON : Se autoriza NP5; numero de serie yticket correcto11/05/2017 01 : 47 201608 : P1A: PCB MAIN # 188693 O.C. 101060426/04/2017 04 : 58 ANA.ROSA : ODSWTPRDPLATEROS Y PEÑUELA</v>
          </cell>
          <cell r="AN1218" t="str">
            <v>3TE40G144668</v>
          </cell>
          <cell r="AO1218" t="str">
            <v>Básica</v>
          </cell>
          <cell r="AP1218" t="str">
            <v>Hisense</v>
          </cell>
          <cell r="AQ1218" t="str">
            <v>Opera</v>
          </cell>
          <cell r="AR1218" t="str">
            <v>FHD 1920 x 1080</v>
          </cell>
          <cell r="AS1218" t="str">
            <v>3TE40G163934G163934M010</v>
          </cell>
          <cell r="AT1218">
            <v>16</v>
          </cell>
          <cell r="AU1218" t="str">
            <v>40H5B2</v>
          </cell>
          <cell r="AV1218" t="str">
            <v>3TE40G163934</v>
          </cell>
          <cell r="AW1218" t="str">
            <v>G163934</v>
          </cell>
          <cell r="AX1218" t="str">
            <v>M010</v>
          </cell>
          <cell r="AY1218">
            <v>74012648</v>
          </cell>
          <cell r="AZ1218">
            <v>51013567</v>
          </cell>
          <cell r="BA1218">
            <v>80150579</v>
          </cell>
        </row>
        <row r="1219">
          <cell r="D1219">
            <v>60317333</v>
          </cell>
          <cell r="E1219" t="str">
            <v xml:space="preserve">A   </v>
          </cell>
          <cell r="F1219" t="str">
            <v>TV</v>
          </cell>
          <cell r="G1219" t="str">
            <v xml:space="preserve">CONCEPCION PEREZ </v>
          </cell>
          <cell r="H1219" t="str">
            <v xml:space="preserve">ANDADOR BELLADONA EDIF 100 DEPT 101 LOS PINOS CELAYA </v>
          </cell>
          <cell r="I1219">
            <v>4611262149</v>
          </cell>
          <cell r="J1219" t="str">
            <v xml:space="preserve">HISENSE </v>
          </cell>
          <cell r="K1219" t="str">
            <v>50H3</v>
          </cell>
          <cell r="L1219" t="str">
            <v>50J141308H01636</v>
          </cell>
          <cell r="M1219">
            <v>1920</v>
          </cell>
          <cell r="N1219">
            <v>12423.84</v>
          </cell>
          <cell r="O1219">
            <v>42009</v>
          </cell>
          <cell r="P1219">
            <v>42859</v>
          </cell>
          <cell r="Q1219">
            <v>201608</v>
          </cell>
          <cell r="R1219" t="str">
            <v>06/05/2017 00 P1A: PANEL # 173331 O.C. 1010407</v>
          </cell>
          <cell r="S1219" t="str">
            <v>EQUIPO EN CENTRO DE SERVICIO, SIN CAJA S</v>
          </cell>
          <cell r="T1219" t="str">
            <v xml:space="preserve">CAROLINA PEREA                    </v>
          </cell>
          <cell r="U1219" t="str">
            <v>2017-05-15</v>
          </cell>
          <cell r="V1219" t="str">
            <v>CENTRO</v>
          </cell>
          <cell r="W1219" t="str">
            <v>COMPLETADO</v>
          </cell>
          <cell r="X1219" t="str">
            <v>TALLER</v>
          </cell>
          <cell r="Y1219">
            <v>42853</v>
          </cell>
          <cell r="Z1219">
            <v>844</v>
          </cell>
          <cell r="AD1219" t="str">
            <v>celaya/los pinos</v>
          </cell>
          <cell r="AE1219" t="str">
            <v>GTO</v>
          </cell>
          <cell r="AF1219" t="str">
            <v>MX</v>
          </cell>
          <cell r="AG1219" t="str">
            <v>10417237</v>
          </cell>
          <cell r="AH1219" t="str">
            <v>CONCEPCION PEREZ</v>
          </cell>
          <cell r="AI1219" t="str">
            <v>Andador belladona edif.100 dep.101</v>
          </cell>
          <cell r="AJ1219" t="str">
            <v>044-4611262149</v>
          </cell>
          <cell r="AK1219">
            <v>0</v>
          </cell>
          <cell r="AL1219" t="str">
            <v>38050</v>
          </cell>
          <cell r="AM1219" t="str">
            <v>09/05/2017 03 : 45 ARANTXA.MON : TCF109/05/2017 03 : 45 ARANTXA.MON : Se autoriza NP5; numero de serie yticket TELMEX correcto06/05/2017 00 : 37 201608 : P1A: PANEL # 173331 O.C. 101040704/05/2017 00 : 10 201608 : V1: 03/05/17 12:00 A 14:0029/04/2017 11 : 25 201608 : V1P: RUTA FORANEA 04/05/1729/04/2017 00 : 51 ANA.LAURA : ODSWTPTELMEX RD.-%ADELFA Y LINOKMA:101$202CST $130</v>
          </cell>
          <cell r="AN1219" t="str">
            <v>3TE50J141202</v>
          </cell>
          <cell r="AO1219" t="str">
            <v>Básica</v>
          </cell>
          <cell r="AP1219" t="str">
            <v>Hisense</v>
          </cell>
          <cell r="AQ1219" t="str">
            <v>Opera</v>
          </cell>
          <cell r="AR1219" t="str">
            <v>FHD 1920 x 1080</v>
          </cell>
          <cell r="AS1219" t="str">
            <v>3TE50G165140G165140M010</v>
          </cell>
          <cell r="AT1219">
            <v>164</v>
          </cell>
          <cell r="AU1219" t="str">
            <v>50H7GB</v>
          </cell>
          <cell r="AV1219" t="str">
            <v>3TE50G165140</v>
          </cell>
          <cell r="AW1219" t="str">
            <v>G165140</v>
          </cell>
          <cell r="AX1219" t="str">
            <v>M010</v>
          </cell>
          <cell r="AY1219">
            <v>74012649</v>
          </cell>
          <cell r="AZ1219">
            <v>51013568</v>
          </cell>
          <cell r="BA1219">
            <v>80150581</v>
          </cell>
        </row>
        <row r="1220">
          <cell r="D1220">
            <v>60317557</v>
          </cell>
          <cell r="E1220" t="str">
            <v xml:space="preserve">A   </v>
          </cell>
          <cell r="F1220" t="str">
            <v>TV</v>
          </cell>
          <cell r="G1220" t="str">
            <v>GERARDO CAZARES</v>
          </cell>
          <cell r="H1220" t="str">
            <v xml:space="preserve">MANUEL DOBLADO # 538 CENTRO CELAYA </v>
          </cell>
          <cell r="I1220">
            <v>4611306134</v>
          </cell>
          <cell r="J1220" t="str">
            <v xml:space="preserve">HISENSE </v>
          </cell>
          <cell r="K1220" t="str">
            <v>50K20DW</v>
          </cell>
          <cell r="L1220" t="str">
            <v>50G143291H07816</v>
          </cell>
          <cell r="M1220">
            <v>2810</v>
          </cell>
          <cell r="N1220">
            <v>10120.879999999999</v>
          </cell>
          <cell r="O1220">
            <v>42087</v>
          </cell>
          <cell r="P1220">
            <v>42860</v>
          </cell>
          <cell r="Q1220">
            <v>201608</v>
          </cell>
          <cell r="R1220" t="str">
            <v>05/05/17 P1A: PANEL 173331 O.C. 1010406</v>
          </cell>
          <cell r="S1220" t="str">
            <v>EQUIPO EN CENTRO DE SERVICIO, EN CAJA CO</v>
          </cell>
          <cell r="T1220" t="str">
            <v xml:space="preserve">CAROLINA PEREA                    </v>
          </cell>
          <cell r="U1220" t="str">
            <v>2017-05-15</v>
          </cell>
          <cell r="V1220" t="str">
            <v>CENTRO</v>
          </cell>
          <cell r="W1220" t="str">
            <v>COMPLETADO</v>
          </cell>
          <cell r="X1220" t="str">
            <v>TALLER</v>
          </cell>
          <cell r="Y1220">
            <v>42858</v>
          </cell>
          <cell r="Z1220">
            <v>771</v>
          </cell>
          <cell r="AD1220" t="str">
            <v>Celaya/Centro</v>
          </cell>
          <cell r="AE1220" t="str">
            <v>GTO</v>
          </cell>
          <cell r="AF1220" t="str">
            <v>MX</v>
          </cell>
          <cell r="AG1220" t="str">
            <v>10416524</v>
          </cell>
          <cell r="AH1220" t="str">
            <v>GERARDO CAZAREZ</v>
          </cell>
          <cell r="AI1220" t="str">
            <v>538 Manuel Doblado</v>
          </cell>
          <cell r="AJ1220" t="str">
            <v>4611306134</v>
          </cell>
          <cell r="AK1220">
            <v>0</v>
          </cell>
          <cell r="AL1220" t="str">
            <v>38000</v>
          </cell>
          <cell r="AM1220" t="str">
            <v>09/05/2017 03 : 42 ARANTXA.MON : TCF109/05/2017 03 : 42 ARANTXA.MON : Se autoriza NP5; numero de serie yticket TELMEX correcto05/05/2017 22 : 15 GABRIELA.B : KMA 101 KM $20204/05/2017 23 : 28 201608 : V1: 04/05/17 10:00 A 12:00 SOLICITO SKMA101KM $20203/05/2017 23 : 43 GABRIELA.B : ODSWTP Elaborado por */RG21/04/2017 23 : 57 GABRIELA.B : RD % ABASOLO Y FRANCISCO JUAREZ</v>
          </cell>
          <cell r="AN1220" t="str">
            <v>1TE50B8NUSCB</v>
          </cell>
          <cell r="AO1220" t="str">
            <v>Smart</v>
          </cell>
          <cell r="AP1220" t="str">
            <v>Hisense</v>
          </cell>
          <cell r="AQ1220" t="str">
            <v>Opera</v>
          </cell>
          <cell r="AR1220" t="str">
            <v>FHD 1920 x 1080</v>
          </cell>
          <cell r="AS1220" t="str">
            <v>3TE50G165140G165140M010</v>
          </cell>
          <cell r="AT1220">
            <v>164</v>
          </cell>
          <cell r="AU1220" t="str">
            <v>50H7GB</v>
          </cell>
          <cell r="AV1220" t="str">
            <v>3TE50G165140</v>
          </cell>
          <cell r="AW1220" t="str">
            <v>G165140</v>
          </cell>
          <cell r="AX1220" t="str">
            <v>M010</v>
          </cell>
          <cell r="AY1220">
            <v>74012650</v>
          </cell>
          <cell r="AZ1220">
            <v>51013569</v>
          </cell>
          <cell r="BA1220">
            <v>80150582</v>
          </cell>
        </row>
        <row r="1221">
          <cell r="D1221">
            <v>60316570</v>
          </cell>
          <cell r="E1221" t="str">
            <v xml:space="preserve">A   </v>
          </cell>
          <cell r="F1221" t="str">
            <v>TV</v>
          </cell>
          <cell r="G1221" t="str">
            <v xml:space="preserve">LIVERPOOL TLALNEPANTLA </v>
          </cell>
          <cell r="H1221" t="str">
            <v>SOR JUANA INES DE LA CRUZ #280 TLALNEPANTLA INDUSTRIAL TLALNEPANTLA</v>
          </cell>
          <cell r="I1221" t="str">
            <v>1940-4300</v>
          </cell>
          <cell r="J1221" t="str">
            <v>HISENSE</v>
          </cell>
          <cell r="K1221" t="str">
            <v>55H9B</v>
          </cell>
          <cell r="L1221" t="str">
            <v>55G154827H00075</v>
          </cell>
          <cell r="M1221" t="str">
            <v>CARTA</v>
          </cell>
          <cell r="N1221" t="str">
            <v xml:space="preserve">NO INDICA </v>
          </cell>
          <cell r="O1221" t="str">
            <v>EQUIPO DE PISO</v>
          </cell>
          <cell r="P1221">
            <v>42851</v>
          </cell>
          <cell r="Q1221">
            <v>201010</v>
          </cell>
          <cell r="R1221" t="str">
            <v>28/04/2017 08 : 29  ARANTXA.MON : TCF1 28/04/2017 08 : 29  ARANTXA.MON : Se autoriza NP5; numero de serie yticket correcto
27/04/2017 02 : 16 201010 : P1: T189723 /PANEL/ OC-1010033 26/04/2017</v>
          </cell>
          <cell r="S1221" t="str">
            <v xml:space="preserve"> EQUIPO EN TIENDA </v>
          </cell>
          <cell r="T1221" t="str">
            <v xml:space="preserve">  DIGITAL SERVICE                 </v>
          </cell>
          <cell r="U1221" t="str">
            <v>2017-04-29</v>
          </cell>
          <cell r="V1221" t="str">
            <v>CENTRO</v>
          </cell>
          <cell r="W1221" t="str">
            <v>COMPLETADO</v>
          </cell>
          <cell r="X1221" t="str">
            <v>TALLER</v>
          </cell>
          <cell r="Y1221">
            <v>42846</v>
          </cell>
          <cell r="Z1221" t="e">
            <v>#VALUE!</v>
          </cell>
          <cell r="AD1221" t="str">
            <v>Tlalnepantla/ Industrial Tlalnepantla</v>
          </cell>
          <cell r="AE1221" t="str">
            <v>MEX</v>
          </cell>
          <cell r="AF1221" t="str">
            <v>MX</v>
          </cell>
          <cell r="AG1221" t="str">
            <v>10416507</v>
          </cell>
          <cell r="AH1221" t="str">
            <v>LIVERPOOL TLALNEPANTLA</v>
          </cell>
          <cell r="AI1221" t="str">
            <v>280 Sor Juana Ines de la Cruz</v>
          </cell>
          <cell r="AJ1221" t="str">
            <v>19404300</v>
          </cell>
          <cell r="AK1221">
            <v>0</v>
          </cell>
          <cell r="AL1221" t="str">
            <v>54033</v>
          </cell>
          <cell r="AM1221" t="str">
            <v>28/04/2017 08 : 29 ARANTXA.MON : TCF128/04/2017 08 : 29 ARANTXA.MON : Se autoriza NP5; numero de serie yticket correcto27/04/2017 02 : 16 201010 : P1: T189723 /PANEL/ OC-1010033 26/04/201726/04/2017 22 : 55 SERGIO.FER : ST2 - Procede a garantía, se autorizareparación, antes de realizar la reparación validar documentos26/04/2017 01 : 52 201010 : ST1: FAVOR DE INDICARNOS SI SE SOLICITA ELPANEL O PODEMOS CONSIDERAR ESTE DAÑO COMO MAL USO Y CANCELAMOS GARANTÍA. SE ADJUNTA FORMATO.22/04/2017 22 : 33 201010 : V1: 26/04/201721/04/2017 22 : 00 SEMIRAMIS.M : ODSWTPRD/LIVERPOOLEQUIPO DE PISO DE VTAMARIO COLIN Y AV. GUSTAVO BAZ LA ENTRADA AL ALMACEN ES POR AV. MARIO COLIN</v>
          </cell>
          <cell r="AN1221" t="str">
            <v>3TE55G153334</v>
          </cell>
          <cell r="AO1221" t="str">
            <v>Smart</v>
          </cell>
          <cell r="AP1221" t="str">
            <v>Hisense</v>
          </cell>
          <cell r="AQ1221" t="str">
            <v>Opera</v>
          </cell>
          <cell r="AR1221" t="str">
            <v>UHD 3840 X 2160</v>
          </cell>
          <cell r="AS1221" t="str">
            <v>3TE55G155388G155388M010</v>
          </cell>
          <cell r="AT1221">
            <v>40</v>
          </cell>
          <cell r="AU1221" t="str">
            <v>55H9B</v>
          </cell>
          <cell r="AV1221" t="str">
            <v>3TE55G155388</v>
          </cell>
          <cell r="AW1221" t="str">
            <v>G155388</v>
          </cell>
          <cell r="AX1221" t="str">
            <v>M010</v>
          </cell>
          <cell r="AY1221">
            <v>74012652</v>
          </cell>
          <cell r="AZ1221">
            <v>51013571</v>
          </cell>
          <cell r="BA1221">
            <v>80150584</v>
          </cell>
        </row>
        <row r="1222">
          <cell r="D1222">
            <v>60316928</v>
          </cell>
          <cell r="E1222" t="str">
            <v xml:space="preserve">A   </v>
          </cell>
          <cell r="F1222" t="str">
            <v>TV</v>
          </cell>
          <cell r="G1222" t="str">
            <v>SEARS VALLEJO / HILDA LECUADA</v>
          </cell>
          <cell r="H1222" t="str">
            <v xml:space="preserve">PONIENTE 140 #656 AZCAPOTZALCO, INDUSTRIAL VALLEJO </v>
          </cell>
          <cell r="I1222" t="str">
            <v>5527-8000</v>
          </cell>
          <cell r="J1222" t="str">
            <v>HISENSE</v>
          </cell>
          <cell r="K1222" t="str">
            <v>55H9B</v>
          </cell>
          <cell r="L1222" t="str">
            <v>55G155388H00242</v>
          </cell>
          <cell r="M1222" t="str">
            <v>CARTA</v>
          </cell>
          <cell r="N1222" t="str">
            <v xml:space="preserve">NO INDICA </v>
          </cell>
          <cell r="O1222" t="str">
            <v>EQUIPO DE PISO</v>
          </cell>
          <cell r="P1222">
            <v>42851</v>
          </cell>
          <cell r="Q1222">
            <v>201010</v>
          </cell>
          <cell r="R1222" t="str">
            <v>28/04/2017 08 : 29  ARANTXA.MON : TCF1 28/04/2017 08 : 29  ARANTXA.MON : Se autoriza NP5; numero de serie yticket correcto
27/04/2017 02 : 16 201010 : P1: T189723 /PANEL/ OC-1010033 26/04/2017</v>
          </cell>
          <cell r="S1222" t="str">
            <v xml:space="preserve"> NINGUN ACCESORIO, SOLO EMPAQUE </v>
          </cell>
          <cell r="T1222" t="str">
            <v xml:space="preserve">  DIGITAL SERVICE                 </v>
          </cell>
          <cell r="U1222" t="str">
            <v>2017-04-29</v>
          </cell>
          <cell r="V1222" t="str">
            <v>CENTRO</v>
          </cell>
          <cell r="W1222" t="str">
            <v>COMPLETADO</v>
          </cell>
          <cell r="X1222" t="str">
            <v>TALLER</v>
          </cell>
          <cell r="Y1222">
            <v>42850</v>
          </cell>
          <cell r="Z1222" t="e">
            <v>#VALUE!</v>
          </cell>
          <cell r="AD1222" t="str">
            <v>AZCAPOTZALCO/INDUSTRIAL VALLEJO</v>
          </cell>
          <cell r="AE1222" t="str">
            <v>DF</v>
          </cell>
          <cell r="AF1222" t="str">
            <v>MX</v>
          </cell>
          <cell r="AG1222" t="str">
            <v>10209073</v>
          </cell>
          <cell r="AH1222" t="str">
            <v>HILDA LECUANA</v>
          </cell>
          <cell r="AI1222" t="str">
            <v>656 PONIENTE 140</v>
          </cell>
          <cell r="AJ1222" t="str">
            <v>52278000</v>
          </cell>
          <cell r="AK1222">
            <v>0</v>
          </cell>
          <cell r="AL1222" t="str">
            <v>02300</v>
          </cell>
          <cell r="AM1222" t="str">
            <v>28/04/2017 08 : 31 ARANTXA.MON : TCF128/04/2017 08 : 31 ARANTXA.MON : Se autoriza NP5; numero de serie yticket correcto27/04/2017 02 : 39 201010 : P1: T189723 /PANEL LCD/ OC-101003526/04/201727/04/2017 00 : 57 201010 :SE ASIGNA A TÉCNICO PARA REVISIÓN / VALIDACIÓN DE GARANTÍA.25/04/2017 22 : 17 GABRIELA.B : ODSWTP ELABORADO POR */RG25/04/2017 22 : 15 GABRIELA.B : ORDEN INTERNA CSA: 37951</v>
          </cell>
          <cell r="AN1222" t="str">
            <v>3TE55G153334</v>
          </cell>
          <cell r="AO1222" t="str">
            <v>Smart</v>
          </cell>
          <cell r="AP1222" t="str">
            <v>Hisense</v>
          </cell>
          <cell r="AQ1222" t="str">
            <v>Opera</v>
          </cell>
          <cell r="AR1222" t="str">
            <v>UHD 3840 X 2160</v>
          </cell>
          <cell r="AS1222" t="str">
            <v>3TE55G155388G155388M010</v>
          </cell>
          <cell r="AT1222">
            <v>40</v>
          </cell>
          <cell r="AU1222" t="str">
            <v>55H9B</v>
          </cell>
          <cell r="AV1222" t="str">
            <v>3TE55G155388</v>
          </cell>
          <cell r="AW1222" t="str">
            <v>G155388</v>
          </cell>
          <cell r="AX1222" t="str">
            <v>M010</v>
          </cell>
          <cell r="AY1222">
            <v>74012653</v>
          </cell>
          <cell r="AZ1222">
            <v>51013572</v>
          </cell>
          <cell r="BA1222">
            <v>80150586</v>
          </cell>
        </row>
        <row r="1223">
          <cell r="D1223">
            <v>60317122</v>
          </cell>
          <cell r="E1223" t="str">
            <v xml:space="preserve">A   </v>
          </cell>
          <cell r="F1223" t="str">
            <v>TV</v>
          </cell>
          <cell r="G1223" t="str">
            <v>MARIBEL VIDAL</v>
          </cell>
          <cell r="H1223" t="str">
            <v>CDA SANTA URSULA NO. 2 LT 2, SAN LORENZO TOTOLINGA</v>
          </cell>
          <cell r="I1223" t="str">
            <v>55 1933-8993</v>
          </cell>
          <cell r="J1223" t="str">
            <v>HISENSE</v>
          </cell>
          <cell r="K1223" t="str">
            <v>48H5</v>
          </cell>
          <cell r="L1223" t="str">
            <v>48J135009H02513</v>
          </cell>
          <cell r="M1223" t="str">
            <v>TICKET</v>
          </cell>
          <cell r="N1223">
            <v>6999</v>
          </cell>
          <cell r="O1223">
            <v>41800</v>
          </cell>
          <cell r="P1223">
            <v>42853</v>
          </cell>
          <cell r="Q1223">
            <v>201010</v>
          </cell>
          <cell r="R1223" t="str">
            <v>03/05/2017 06 : 37  ARANTXA.MON : Se autoriza NP5; numero de serie yticket correcto      02/05/2017
29/04/2017 06 : 58 201010 : P1: T172468 /PANEL/ OC-1010187 28/04/2017</v>
          </cell>
          <cell r="S1223" t="str">
            <v xml:space="preserve"> SE RECOGE SÓLO PANTALLA Y BASE; SIN NIN</v>
          </cell>
          <cell r="T1223" t="str">
            <v xml:space="preserve">  DIGITAL SERVICE                 </v>
          </cell>
          <cell r="U1223" t="str">
            <v>2017-05-03</v>
          </cell>
          <cell r="V1223" t="str">
            <v>CENTRO</v>
          </cell>
          <cell r="W1223" t="str">
            <v>COMPLETADO</v>
          </cell>
          <cell r="X1223" t="str">
            <v>TALLER</v>
          </cell>
          <cell r="Y1223">
            <v>42851</v>
          </cell>
          <cell r="Z1223">
            <v>1051</v>
          </cell>
          <cell r="AD1223" t="str">
            <v>Naucalpan/San lorenzo Totolinga</v>
          </cell>
          <cell r="AE1223" t="str">
            <v>MEX</v>
          </cell>
          <cell r="AF1223" t="str">
            <v>MX</v>
          </cell>
          <cell r="AG1223" t="str">
            <v>10415208</v>
          </cell>
          <cell r="AH1223" t="str">
            <v>MARIBEL VIDAL</v>
          </cell>
          <cell r="AI1223" t="str">
            <v>Cerrada sta ursula num 2 lt 2</v>
          </cell>
          <cell r="AJ1223" t="str">
            <v>5519338993</v>
          </cell>
          <cell r="AK1223">
            <v>0</v>
          </cell>
          <cell r="AL1223" t="str">
            <v>53460</v>
          </cell>
          <cell r="AM1223" t="str">
            <v>03/05/2017 06 : 38 ARANTXA.MON : TCF103/05/2017 06 : 37 ARANTXA.MON : Se autoriza NP5; numero de serie yticket correcto 02/05/201729/04/2017 06 : 58 201010 : P1: T172468 /PANEL/ OC-1010187 28/04/201729/04/2017 02 : 03 201010 :SE ASIGNA A TÉCNICO PARA REVISIÓN / VALIDACIÓN DE GARANTÍA.27/04/2017 07 : 12 201010 : V1: 29/04/201727/04/2017 04 : 24 GABRIELA.B : ODSWTP Elaborado por */RG27/04/2017 04 : 20 GABRIELA.B : RD % AND DEL RIO Y CERRADA STA URSULAPRINCIPAL</v>
          </cell>
          <cell r="AN1223" t="str">
            <v>3TE48J135166</v>
          </cell>
          <cell r="AO1223" t="e">
            <v>#N/A</v>
          </cell>
          <cell r="AP1223" t="e">
            <v>#N/A</v>
          </cell>
          <cell r="AQ1223" t="e">
            <v>#N/A</v>
          </cell>
          <cell r="AR1223" t="e">
            <v>#N/A</v>
          </cell>
          <cell r="AS1223" t="str">
            <v>3TE50G1653A3G1653A3M010</v>
          </cell>
          <cell r="AT1223">
            <v>2</v>
          </cell>
          <cell r="AU1223" t="str">
            <v>50H5C</v>
          </cell>
          <cell r="AV1223" t="str">
            <v>3TE50G1653A3</v>
          </cell>
          <cell r="AW1223" t="str">
            <v>G1653A3</v>
          </cell>
          <cell r="AX1223" t="str">
            <v>M010</v>
          </cell>
          <cell r="AY1223">
            <v>74012654</v>
          </cell>
          <cell r="AZ1223">
            <v>51013573</v>
          </cell>
          <cell r="BA1223">
            <v>80150597</v>
          </cell>
        </row>
        <row r="1224">
          <cell r="D1224">
            <v>60317000</v>
          </cell>
          <cell r="E1224" t="str">
            <v xml:space="preserve">A   </v>
          </cell>
          <cell r="F1224" t="str">
            <v>TV</v>
          </cell>
          <cell r="G1224" t="str">
            <v>JOSÉ MANUEL GONZÁLEZ</v>
          </cell>
          <cell r="H1224" t="str">
            <v>INDUSTRIA MILITAR LT 10 MZ S, SAN FERNANDO HUIXQUILUCAN</v>
          </cell>
          <cell r="I1224" t="str">
            <v>5815-9478</v>
          </cell>
          <cell r="J1224" t="str">
            <v>HISENSE</v>
          </cell>
          <cell r="K1224" t="str">
            <v>50K20DW</v>
          </cell>
          <cell r="L1224" t="str">
            <v>50G143292H00894</v>
          </cell>
          <cell r="M1224" t="str">
            <v>TICKET</v>
          </cell>
          <cell r="N1224">
            <v>11998.37</v>
          </cell>
          <cell r="O1224">
            <v>42191</v>
          </cell>
          <cell r="P1224">
            <v>42853</v>
          </cell>
          <cell r="Q1224">
            <v>201010</v>
          </cell>
          <cell r="R1224" t="str">
            <v>03/05/2017 06 : 35  ARANTXA.MON : Se autoriza NP5; numero de serie yticket TELMEX correcto    02/05/2017
29/04/2017 06 : 45 201010 : P1: T173331 /PANEL/ OC-1010189 28/04/2017</v>
          </cell>
          <cell r="S1224" t="str">
            <v xml:space="preserve"> SE RECOGE SÓLO PANTALLA Y BASE; SIN NIN</v>
          </cell>
          <cell r="T1224" t="str">
            <v xml:space="preserve">  DIGITAL SERVICE                 </v>
          </cell>
          <cell r="U1224" t="str">
            <v>2017-05-03</v>
          </cell>
          <cell r="V1224" t="str">
            <v>CENTRO</v>
          </cell>
          <cell r="W1224" t="str">
            <v>COMPLETADO</v>
          </cell>
          <cell r="X1224" t="str">
            <v>TALLER</v>
          </cell>
          <cell r="Y1224">
            <v>42850</v>
          </cell>
          <cell r="Z1224">
            <v>659</v>
          </cell>
          <cell r="AD1224" t="str">
            <v>SAN FERNANDO/ HUIXQUILUCAN</v>
          </cell>
          <cell r="AE1224" t="str">
            <v>MEX</v>
          </cell>
          <cell r="AF1224" t="str">
            <v>MX</v>
          </cell>
          <cell r="AG1224" t="str">
            <v>10416910</v>
          </cell>
          <cell r="AH1224" t="str">
            <v>GONZALES JOSE MANUEL</v>
          </cell>
          <cell r="AI1224" t="str">
            <v>LT 10 Industria militar MZ S</v>
          </cell>
          <cell r="AJ1224" t="str">
            <v>58159478</v>
          </cell>
          <cell r="AK1224">
            <v>0</v>
          </cell>
          <cell r="AL1224" t="str">
            <v>52765</v>
          </cell>
          <cell r="AM1224" t="str">
            <v>03/05/2017 06 : 36 ARANTXA.MON : TCF103/05/2017 06 : 35 ARANTXA.MON : Se autoriza NP5; numero de serie yticket TELMEX correcto 02/05/201729/04/2017 06 : 45 201010 : P1: T173331 /PANEL/ OC-1010189 28/04/201729/04/2017 02 : 01 201010 :SE ASIGNA A TÉCNICO PARA REVISIÓN / VALIDACIÓN DE GARANTÍA.26/04/2017 23 : 30 201010 : V1: 29/04/201726/04/2017 02 : 42 LUIS.D : ODSWTPGRANADA Y ARMAS</v>
          </cell>
          <cell r="AN1224" t="str">
            <v>1TE50B8NUSCB</v>
          </cell>
          <cell r="AO1224" t="str">
            <v>Smart</v>
          </cell>
          <cell r="AP1224" t="str">
            <v>Hisense</v>
          </cell>
          <cell r="AQ1224" t="str">
            <v>Opera</v>
          </cell>
          <cell r="AR1224" t="str">
            <v>FHD 1920 x 1080</v>
          </cell>
          <cell r="AS1224" t="str">
            <v>3TE50G165140G165140M010</v>
          </cell>
          <cell r="AT1224">
            <v>164</v>
          </cell>
          <cell r="AU1224" t="str">
            <v>50H7GB</v>
          </cell>
          <cell r="AV1224" t="str">
            <v>3TE50G165140</v>
          </cell>
          <cell r="AW1224" t="str">
            <v>G165140</v>
          </cell>
          <cell r="AX1224" t="str">
            <v>M010</v>
          </cell>
          <cell r="AY1224">
            <v>74012656</v>
          </cell>
          <cell r="AZ1224">
            <v>51013575</v>
          </cell>
          <cell r="BA1224">
            <v>80150600</v>
          </cell>
        </row>
        <row r="1225">
          <cell r="D1225">
            <v>60311080</v>
          </cell>
          <cell r="E1225" t="str">
            <v xml:space="preserve">A   </v>
          </cell>
          <cell r="F1225" t="str">
            <v>TV</v>
          </cell>
          <cell r="G1225" t="str">
            <v>VICENTE JOSE AGÜERO CABRERA</v>
          </cell>
          <cell r="H1225" t="str">
            <v>LA NIÑA 122 COL HDA COLON</v>
          </cell>
          <cell r="I1225">
            <v>4621076087</v>
          </cell>
          <cell r="J1225" t="str">
            <v>HISENSE</v>
          </cell>
          <cell r="K1225" t="str">
            <v>32K20DW</v>
          </cell>
          <cell r="L1225" t="str">
            <v>32J135308H00250</v>
          </cell>
          <cell r="M1225" t="str">
            <v>CARTA DE APLICACIÓN</v>
          </cell>
          <cell r="N1225" t="str">
            <v>N/A</v>
          </cell>
          <cell r="O1225" t="str">
            <v>N/A</v>
          </cell>
          <cell r="P1225" t="str">
            <v>N/A</v>
          </cell>
          <cell r="Q1225">
            <v>201055</v>
          </cell>
          <cell r="R1225" t="str">
            <v>18/02/2017 01 : 36  ERNESTO.HERN : TCF1 PANEL
18/02/2017 01 : 36  ERNESTO.HERN : NP5</v>
          </cell>
          <cell r="S1225" t="str">
            <v/>
          </cell>
          <cell r="T1225" t="str">
            <v xml:space="preserve">  VANESA AGUILAR VAZQUEZ          </v>
          </cell>
          <cell r="U1225" t="str">
            <v>2017-04-17</v>
          </cell>
          <cell r="V1225" t="str">
            <v>NORTE</v>
          </cell>
          <cell r="W1225" t="str">
            <v>COMPLETADO</v>
          </cell>
          <cell r="X1225" t="str">
            <v>TALLER</v>
          </cell>
          <cell r="Y1225">
            <v>42774</v>
          </cell>
          <cell r="Z1225" t="e">
            <v>#VALUE!</v>
          </cell>
          <cell r="AD1225" t="str">
            <v>col hacienda colon/irapuato</v>
          </cell>
          <cell r="AE1225" t="str">
            <v>GTO</v>
          </cell>
          <cell r="AF1225" t="str">
            <v>MX</v>
          </cell>
          <cell r="AG1225" t="str">
            <v>10411238</v>
          </cell>
          <cell r="AH1225" t="str">
            <v>VICENTE JOSE AGUERO CABRERA</v>
          </cell>
          <cell r="AI1225" t="str">
            <v>la niña num 122</v>
          </cell>
          <cell r="AJ1225" t="str">
            <v>4621076087</v>
          </cell>
          <cell r="AK1225" t="str">
            <v>4621076087</v>
          </cell>
          <cell r="AL1225" t="str">
            <v>36585</v>
          </cell>
          <cell r="AM1225" t="str">
            <v>24/02/2017 02 : 57 MARCO.DIAZ : TCF2***MODELO 32h3b1***SERIE32G153442H20850***F. DE EMBARQUE 24 FEBRERO 2017***EVIADO A 201055***CARSSA17/02/2017 03 : 18 MARCO.DIAZ : TCF174 7401108614/02/2017 04 : 23 ERNESTO.HERN : TCF114/02/2017 04 : 23 ERNESTO.HERN : NP510/02/2017 04 : 07 201055 : 09/02/2017 SE ADJUNTA FORMATO DE EXCEL.PEDIDO REALIZADO EL DIA 09/02/2017 VIA CORREO ELECTRONICO.PANEL DAÑADO09/02/2017 05 : 41 201055 : EN RUTA PARA EL DIA DE MAÑANA 09/02/201702/02/2017 00 : 05 LAURA.HERNA : ODSWTPRD%LA PINCA Y LA FUNDACION A ESPALDAS DE CALLE 1492CERCA DEL CEREZO</v>
          </cell>
          <cell r="AN1225" t="str">
            <v>3TE32G143053</v>
          </cell>
          <cell r="AO1225" t="str">
            <v>Smart</v>
          </cell>
          <cell r="AP1225" t="str">
            <v>Hisense</v>
          </cell>
          <cell r="AQ1225" t="str">
            <v>Opera</v>
          </cell>
          <cell r="AR1225" t="str">
            <v>HD 1366 X 768</v>
          </cell>
          <cell r="AS1225" t="str">
            <v>3TE32G164485G164485M010</v>
          </cell>
          <cell r="AT1225">
            <v>28</v>
          </cell>
          <cell r="AU1225" t="str">
            <v>32H5B2</v>
          </cell>
          <cell r="AV1225" t="str">
            <v>3TE32G164485</v>
          </cell>
          <cell r="AW1225" t="str">
            <v>G164485</v>
          </cell>
          <cell r="AX1225" t="str">
            <v>M010</v>
          </cell>
          <cell r="AY1225">
            <v>74012657</v>
          </cell>
          <cell r="AZ1225">
            <v>51013576</v>
          </cell>
          <cell r="BA1225">
            <v>80150602</v>
          </cell>
        </row>
        <row r="1226">
          <cell r="D1226">
            <v>60308750</v>
          </cell>
          <cell r="E1226" t="str">
            <v xml:space="preserve">A   </v>
          </cell>
          <cell r="F1226" t="str">
            <v>TV</v>
          </cell>
          <cell r="G1226" t="str">
            <v>ALFREDO ALCOCER OJEDA</v>
          </cell>
          <cell r="H1226" t="str">
            <v>AVE.  JACARANDAS 911 ESPAÑITA</v>
          </cell>
          <cell r="I1226">
            <v>4626010360</v>
          </cell>
          <cell r="J1226" t="str">
            <v>HISENSE</v>
          </cell>
          <cell r="K1226" t="str">
            <v>50K20DW</v>
          </cell>
          <cell r="L1226" t="str">
            <v>50G143291H08171</v>
          </cell>
          <cell r="M1226" t="str">
            <v>CARTA DE APLICACIÓN</v>
          </cell>
          <cell r="N1226" t="str">
            <v>N/A</v>
          </cell>
          <cell r="O1226" t="str">
            <v>N/A</v>
          </cell>
          <cell r="P1226" t="str">
            <v>N/A</v>
          </cell>
          <cell r="Q1226">
            <v>201055</v>
          </cell>
          <cell r="R1226" t="str">
            <v>03/02/2017 22 : 21  MARCO.DIAZ : tcf174 74010574
25/01/2017 05 : 51  GERARDO.GRA : ODSWTP
18/01/2017 08 : 27  ERNESTO.HERN : TCF1
18/01/2017 08 : 27  ERNESTO.HERN : NP5</v>
          </cell>
          <cell r="S1226" t="str">
            <v/>
          </cell>
          <cell r="T1226" t="str">
            <v xml:space="preserve">  VANESA AGUILAR VAZQUEZ          </v>
          </cell>
          <cell r="U1226" t="str">
            <v>2017-05-15</v>
          </cell>
          <cell r="V1226" t="str">
            <v>NORTE</v>
          </cell>
          <cell r="W1226" t="str">
            <v>COMPLETADO</v>
          </cell>
          <cell r="X1226" t="str">
            <v>TALLER</v>
          </cell>
          <cell r="Y1226">
            <v>42746</v>
          </cell>
          <cell r="Z1226" t="e">
            <v>#VALUE!</v>
          </cell>
          <cell r="AD1226" t="str">
            <v>irapuato /españita</v>
          </cell>
          <cell r="AE1226" t="str">
            <v>GTO</v>
          </cell>
          <cell r="AF1226" t="str">
            <v>MX</v>
          </cell>
          <cell r="AG1226" t="str">
            <v>10409540</v>
          </cell>
          <cell r="AH1226" t="str">
            <v>ALFREDO ALCOCER OJEDA</v>
          </cell>
          <cell r="AI1226" t="str">
            <v>av jacarandas num 911</v>
          </cell>
          <cell r="AJ1226" t="str">
            <v>0444626010360</v>
          </cell>
          <cell r="AK1226">
            <v>0</v>
          </cell>
          <cell r="AL1226" t="str">
            <v>36610</v>
          </cell>
          <cell r="AM1226" t="str">
            <v>18/02/2017 02 : 39 BRENDA.MORA : CSCSe le pide apoyo al David del área de cf para que nos indique que pasocon la entrega dele quipo ya que carssa no lo ha hecho y el equipo yafue enviado el día 25-01-17, se le menciona al cliente que nos deoportunidad de entregar su equipo la próxima semana.16/02/2017 02 : 13 MARCO.DIAZ : TCF174 7401057408/02/2017 23 : 59 ANA.ROSA : CSCse le indica a cte de la autorización de CF y del tiempo de respuesta(20diashabiles)06/02/2017 07 : 23 MARCO.DIAZ : DULCE M TCF2***MODELO 55H5C***SERIE55G1628D9H00724***ENVIADO A Pantalla 50"***F. EMBARQUE 25.01.2017**CARSSA03/02/2017 22 : 21 MARCO.DIAZ : tcf174 7401057425/01/2017 05 : 51 GERARDO.GRA : ODSWTP18/01/2017 08 : 27 ERNESTO.HERN : TCF118/01/2017 08 : 27 ERNESTO.HERN : NP517/01/2017 04 : 02 201055 : SE HACE PEDIDO VIA COREEO SE ADJUNTA FORMATOEXCEL17/01/2017 03 : 53 201055 : REVISADO PRESENTA DAÑO EN PANEL LCD12/01/2017 05 : 28 201055 : EN RUTA PARA DIA 12/01/201712/01/2017 03 : 13 GERARDO.GRA : RD...ENTRE TABA CHINES Y CEREZOS</v>
          </cell>
          <cell r="AN1226" t="str">
            <v>1TE50B8NUSCB</v>
          </cell>
          <cell r="AO1226" t="str">
            <v>Smart</v>
          </cell>
          <cell r="AP1226" t="str">
            <v>Hisense</v>
          </cell>
          <cell r="AQ1226" t="str">
            <v>Opera</v>
          </cell>
          <cell r="AR1226" t="str">
            <v>FHD 1920 x 1080</v>
          </cell>
          <cell r="AS1226" t="str">
            <v>3TE50G165140G165140M010</v>
          </cell>
          <cell r="AT1226">
            <v>164</v>
          </cell>
          <cell r="AU1226" t="str">
            <v>50H7GB</v>
          </cell>
          <cell r="AV1226" t="str">
            <v>3TE50G165140</v>
          </cell>
          <cell r="AW1226" t="str">
            <v>G165140</v>
          </cell>
          <cell r="AX1226" t="str">
            <v>M010</v>
          </cell>
          <cell r="AY1226">
            <v>74012658</v>
          </cell>
          <cell r="AZ1226">
            <v>51013577</v>
          </cell>
          <cell r="BA1226">
            <v>80150606</v>
          </cell>
        </row>
        <row r="1227">
          <cell r="D1227">
            <v>60316818</v>
          </cell>
          <cell r="E1227" t="str">
            <v xml:space="preserve">A   </v>
          </cell>
          <cell r="F1227" t="str">
            <v>TV</v>
          </cell>
          <cell r="G1227" t="str">
            <v>CANDELARIO GUERRA MENDEZ</v>
          </cell>
          <cell r="H1227" t="str">
            <v>RANCHO COLON 261 INT 4</v>
          </cell>
          <cell r="I1227">
            <v>4622723137</v>
          </cell>
          <cell r="J1227" t="str">
            <v>HISENSE</v>
          </cell>
          <cell r="K1227" t="str">
            <v>50K20DW</v>
          </cell>
          <cell r="L1227" t="str">
            <v>50G144844H01993</v>
          </cell>
          <cell r="M1227" t="str">
            <v>CARTA DE APLICACIÓN</v>
          </cell>
          <cell r="N1227" t="str">
            <v>N/A</v>
          </cell>
          <cell r="O1227" t="str">
            <v>N/A</v>
          </cell>
          <cell r="P1227" t="str">
            <v>N/A</v>
          </cell>
          <cell r="Q1227">
            <v>201055</v>
          </cell>
          <cell r="R1227" t="str">
            <v>28/04/2017 08 : 26  ARANTXA.MON : TCF1
28/04/2017 08 : 26  ARANTXA.MON : Se autoriza NP5</v>
          </cell>
          <cell r="S1227" t="str">
            <v/>
          </cell>
          <cell r="T1227" t="str">
            <v xml:space="preserve">  VANESA AGUILAR VAZQUEZ          </v>
          </cell>
          <cell r="U1227" t="str">
            <v>2017-04-17</v>
          </cell>
          <cell r="V1227" t="str">
            <v>NORTE</v>
          </cell>
          <cell r="W1227" t="str">
            <v>COMPLETADO</v>
          </cell>
          <cell r="X1227" t="str">
            <v>TALLER</v>
          </cell>
          <cell r="Y1227">
            <v>42849</v>
          </cell>
          <cell r="Z1227" t="e">
            <v>#VALUE!</v>
          </cell>
          <cell r="AD1227" t="str">
            <v>Fracc. Rancho Colon/irapuato</v>
          </cell>
          <cell r="AE1227" t="str">
            <v>GTO</v>
          </cell>
          <cell r="AF1227" t="str">
            <v>MX</v>
          </cell>
          <cell r="AG1227" t="str">
            <v>10416522</v>
          </cell>
          <cell r="AH1227" t="str">
            <v>CALDELARIO GUERRA MENDEZ</v>
          </cell>
          <cell r="AI1227" t="str">
            <v>261 int 4</v>
          </cell>
          <cell r="AJ1227" t="str">
            <v>4622723137</v>
          </cell>
          <cell r="AK1227">
            <v>0</v>
          </cell>
          <cell r="AL1227" t="str">
            <v>36590</v>
          </cell>
          <cell r="AM1227" t="str">
            <v>28/04/2017 08 : 26 ARANTXA.MON : TCF128/04/2017 08 : 26 ARANTXA.MON : Se autoriza NP5; numero de serie yticket correcto28/04/2017 07 : 18 201055 : 27/04/2017, PANEL DE LCD DAÑADO , NO SEPUEDE FINALIZAR , EL PEDIDO POR OPEN BRAVO , ADJUNTE CORREO CON PANTALLASO DE ELLO.ASI QUE ADJUNTO CORREO CON PEDIDO DE REFACCION , PANEL DAÑADO25/04/2017 00 : 56 201055 : EN RUTA PARA HOY 24/04/201721/04/2017 23 : 53 ADRIANA.SAN : ODSWTPRD% 283 Y 262</v>
          </cell>
          <cell r="AN1227" t="str">
            <v>1TE50B8NUSCB</v>
          </cell>
          <cell r="AO1227" t="str">
            <v>Smart</v>
          </cell>
          <cell r="AP1227" t="str">
            <v>Hisense</v>
          </cell>
          <cell r="AQ1227" t="str">
            <v>Opera</v>
          </cell>
          <cell r="AR1227" t="str">
            <v>FHD 1920 x 1080</v>
          </cell>
          <cell r="AS1227" t="str">
            <v>3TE50G165140G165140M010</v>
          </cell>
          <cell r="AT1227">
            <v>164</v>
          </cell>
          <cell r="AU1227" t="str">
            <v>50H7GB</v>
          </cell>
          <cell r="AV1227" t="str">
            <v>3TE50G165140</v>
          </cell>
          <cell r="AW1227" t="str">
            <v>G165140</v>
          </cell>
          <cell r="AX1227" t="str">
            <v>M010</v>
          </cell>
          <cell r="AY1227">
            <v>74012659</v>
          </cell>
          <cell r="AZ1227">
            <v>51013578</v>
          </cell>
          <cell r="BA1227">
            <v>80150610</v>
          </cell>
        </row>
        <row r="1228">
          <cell r="D1228">
            <v>60317356</v>
          </cell>
          <cell r="E1228" t="str">
            <v xml:space="preserve">A   </v>
          </cell>
          <cell r="F1228" t="str">
            <v>TV</v>
          </cell>
          <cell r="G1228" t="str">
            <v>EMMA SALAS SOSA</v>
          </cell>
          <cell r="H1228" t="str">
            <v>CALLE MARIANO MATAMOROS N. 651 COLONIA TULCINGO CALERAS C.P 72100, PUEBLA, PUE.</v>
          </cell>
          <cell r="I1228">
            <v>2223500173</v>
          </cell>
          <cell r="J1228" t="str">
            <v>HISENSE</v>
          </cell>
          <cell r="K1228" t="str">
            <v>40D37</v>
          </cell>
          <cell r="L1228" t="str">
            <v>40M154303H01310</v>
          </cell>
          <cell r="M1228">
            <v>2282</v>
          </cell>
          <cell r="N1228">
            <v>4072.01</v>
          </cell>
          <cell r="O1228">
            <v>42745</v>
          </cell>
          <cell r="P1228">
            <v>42865</v>
          </cell>
          <cell r="Q1228">
            <v>201032</v>
          </cell>
          <cell r="R1228" t="str">
            <v>12/05/2017 06 : 48  ARANTXA.MON : Se autoriza NP5; numero de serie yticket correcto
11/05/2017 02 : 17 201032 : P1A: T188693 MAIN BOARD OC-1010610</v>
          </cell>
          <cell r="S1228" t="str">
            <v/>
          </cell>
          <cell r="T1228" t="str">
            <v xml:space="preserve">  ERIK ORTEGA MENDEZ              </v>
          </cell>
          <cell r="U1228" t="str">
            <v>2017/05/15</v>
          </cell>
          <cell r="V1228" t="str">
            <v>CENTRO</v>
          </cell>
          <cell r="W1228" t="str">
            <v>COMPLETADO</v>
          </cell>
          <cell r="X1228" t="str">
            <v>TALLER</v>
          </cell>
          <cell r="Y1228">
            <v>42853</v>
          </cell>
          <cell r="Z1228">
            <v>108</v>
          </cell>
          <cell r="AD1228" t="str">
            <v>Puebla/tulcingo Caleras</v>
          </cell>
          <cell r="AE1228" t="str">
            <v>PUE</v>
          </cell>
          <cell r="AF1228" t="str">
            <v>MX</v>
          </cell>
          <cell r="AG1228" t="str">
            <v>10417274</v>
          </cell>
          <cell r="AH1228" t="str">
            <v>EMMA SALAS SOSA</v>
          </cell>
          <cell r="AI1228" t="str">
            <v>651 Mariano Matamoros</v>
          </cell>
          <cell r="AJ1228" t="str">
            <v>2223500173</v>
          </cell>
          <cell r="AK1228">
            <v>0</v>
          </cell>
          <cell r="AL1228" t="str">
            <v>72000</v>
          </cell>
          <cell r="AM1228" t="str">
            <v>12/05/2017 06 : 48 ARANTXA.MON : TCF112/05/2017 06 : 48 ARANTXA.MON : Se autoriza NP5; numero de serie yticket correcto11/05/2017 02 : 17 201032 : P1A: T188693 MAIN BOARD OC-101061029/04/2017 04 : 54 GABRIELA.B : RD % EQUIPO YA SE ENCUENTRA EN CSA</v>
          </cell>
          <cell r="AN1228" t="str">
            <v>3TE40G144668</v>
          </cell>
          <cell r="AO1228" t="str">
            <v>Básica</v>
          </cell>
          <cell r="AP1228" t="str">
            <v>Hisense</v>
          </cell>
          <cell r="AQ1228" t="str">
            <v>Opera</v>
          </cell>
          <cell r="AR1228" t="str">
            <v>FHD 1920 x 1080</v>
          </cell>
          <cell r="AS1228" t="str">
            <v>3TE40G163934G163934M010</v>
          </cell>
          <cell r="AT1228">
            <v>16</v>
          </cell>
          <cell r="AU1228" t="str">
            <v>40H5B2</v>
          </cell>
          <cell r="AV1228" t="str">
            <v>3TE40G163934</v>
          </cell>
          <cell r="AW1228" t="str">
            <v>G163934</v>
          </cell>
          <cell r="AX1228" t="str">
            <v>M010</v>
          </cell>
          <cell r="AY1228">
            <v>74012660</v>
          </cell>
          <cell r="AZ1228">
            <v>51013579</v>
          </cell>
          <cell r="BA1228">
            <v>80150615</v>
          </cell>
        </row>
        <row r="1229">
          <cell r="D1229">
            <v>60313624</v>
          </cell>
          <cell r="E1229" t="str">
            <v xml:space="preserve">A   </v>
          </cell>
          <cell r="F1229" t="str">
            <v>TV</v>
          </cell>
          <cell r="G1229" t="str">
            <v>CARLOS MONTAÑEZ DE LEON</v>
          </cell>
          <cell r="H1229" t="str">
            <v>FRANCISCO NARRO 286 COL AUSTRALIA SALTILLO, COAHUILA C,P, 25088</v>
          </cell>
          <cell r="I1229">
            <v>8444890390</v>
          </cell>
          <cell r="J1229" t="str">
            <v>HISENSE</v>
          </cell>
          <cell r="K1229" t="str">
            <v>50K20DW</v>
          </cell>
          <cell r="L1229" t="str">
            <v>50G143291H15802</v>
          </cell>
          <cell r="M1229" t="str">
            <v>TELMEX 149556</v>
          </cell>
          <cell r="N1229" t="str">
            <v>11,483,12</v>
          </cell>
          <cell r="O1229">
            <v>42072</v>
          </cell>
          <cell r="P1229">
            <v>42805</v>
          </cell>
          <cell r="Q1229">
            <v>201017</v>
          </cell>
          <cell r="R1229" t="str">
            <v>28/03/17 02:20 ERNESTO.HERN NP5 PIA:173331, OC-1008652 PANEL, PIA:171496 OC-1008653 POWER</v>
          </cell>
          <cell r="S1229" t="str">
            <v/>
          </cell>
          <cell r="T1229" t="str">
            <v xml:space="preserve"> ROSALINA ALVAREZ DEL CASTILLO    </v>
          </cell>
          <cell r="U1229" t="str">
            <v>2017/04/12</v>
          </cell>
          <cell r="V1229" t="str">
            <v>NORTE</v>
          </cell>
          <cell r="W1229" t="str">
            <v>COMPLETADO</v>
          </cell>
          <cell r="X1229" t="str">
            <v>TALLER</v>
          </cell>
          <cell r="Y1229">
            <v>42802</v>
          </cell>
          <cell r="Z1229">
            <v>730</v>
          </cell>
          <cell r="AD1229" t="str">
            <v>Saltillo/Australia</v>
          </cell>
          <cell r="AE1229" t="str">
            <v>COA</v>
          </cell>
          <cell r="AF1229" t="str">
            <v>MX</v>
          </cell>
          <cell r="AG1229" t="str">
            <v>10413766</v>
          </cell>
          <cell r="AH1229" t="str">
            <v>CARLOS MONTAÑEZ DE LEON</v>
          </cell>
          <cell r="AI1229" t="str">
            <v>286 Francisco Narro</v>
          </cell>
          <cell r="AJ1229" t="str">
            <v>8441188818</v>
          </cell>
          <cell r="AK1229" t="str">
            <v>8441188818</v>
          </cell>
          <cell r="AL1229" t="str">
            <v>25088</v>
          </cell>
          <cell r="AM1229" t="str">
            <v>08/04/2017 06 : 44 SEMIRAMIS.M : CSCCte se comunica para verificar el estatus de equipo se le menciona quecuenta con un cambio que este proceso se aplicara en un tiempoaproximado de 20 días hábiles aproximados01/04/2017 11 : 53 MARCO.DIAZ : TCF1 TCF1PU CSAINF. ROSI.DMC28/03/2017 02 : 21 ERNESTO.HERN : TCF128/03/2017 02 : 20 ERNESTO.HERN : NP515/03/2017 06 : 47 201017 : P1A:173331,OC-1008652, 171496,OC-100865314/03/2017 03 : 00 MARIA.EUGENI : SEG: CSA Favor de actualizar folio.Colocar OC- a la brevedad.10/03/2017 01 : 58 201017 : V1:10-03-1708/03/2017 02 : 47 SEMIRAMIS.M : ODSWTPRD/TELMEXENTRE CALLE 2 Y CALLE 4</v>
          </cell>
          <cell r="AN1229" t="str">
            <v>1TE50B8NUSCB</v>
          </cell>
          <cell r="AO1229" t="str">
            <v>Smart</v>
          </cell>
          <cell r="AP1229" t="str">
            <v>Hisense</v>
          </cell>
          <cell r="AQ1229" t="str">
            <v>Opera</v>
          </cell>
          <cell r="AR1229" t="str">
            <v>FHD 1920 x 1080</v>
          </cell>
          <cell r="AS1229" t="str">
            <v>3TE50G165140G165140M010</v>
          </cell>
          <cell r="AT1229">
            <v>164</v>
          </cell>
          <cell r="AU1229" t="str">
            <v>50H7GB</v>
          </cell>
          <cell r="AV1229" t="str">
            <v>3TE50G165140</v>
          </cell>
          <cell r="AW1229" t="str">
            <v>G165140</v>
          </cell>
          <cell r="AX1229" t="str">
            <v>M010</v>
          </cell>
          <cell r="AY1229">
            <v>74012662</v>
          </cell>
          <cell r="AZ1229">
            <v>51013581</v>
          </cell>
          <cell r="BA1229">
            <v>80150622</v>
          </cell>
        </row>
        <row r="1230">
          <cell r="D1230">
            <v>60313248</v>
          </cell>
          <cell r="E1230" t="str">
            <v xml:space="preserve">A   </v>
          </cell>
          <cell r="F1230" t="str">
            <v>TV</v>
          </cell>
          <cell r="G1230" t="str">
            <v>ARTURO ALVARADO TREJO</v>
          </cell>
          <cell r="H1230" t="str">
            <v>MARAVILLAS 219 COL VALLE VERDE SALTILLO, COAHUILA C.P. 25194</v>
          </cell>
          <cell r="I1230">
            <v>8441315702</v>
          </cell>
          <cell r="J1230" t="str">
            <v>HISENSE</v>
          </cell>
          <cell r="K1230" t="str">
            <v>50H7SG</v>
          </cell>
          <cell r="L1230" t="str">
            <v>50G150589H01035</v>
          </cell>
          <cell r="M1230" t="str">
            <v>ELIZONDO 264654-6</v>
          </cell>
          <cell r="N1230">
            <v>8054</v>
          </cell>
          <cell r="O1230">
            <v>42797</v>
          </cell>
          <cell r="P1230">
            <v>42807</v>
          </cell>
          <cell r="Q1230">
            <v>201017</v>
          </cell>
          <cell r="R1230" t="str">
            <v>25/03/17 04:51 ERNESTO.HERN NP5 PIA:173331,OC-1008597 PANEL</v>
          </cell>
          <cell r="S1230" t="str">
            <v/>
          </cell>
          <cell r="T1230" t="str">
            <v xml:space="preserve"> ROSALINA ALVAREZ DEL CASTILLO    </v>
          </cell>
          <cell r="U1230" t="str">
            <v>2017/04/12</v>
          </cell>
          <cell r="V1230" t="str">
            <v>NORTE</v>
          </cell>
          <cell r="W1230" t="str">
            <v>COMPLETADO</v>
          </cell>
          <cell r="X1230" t="str">
            <v>TALLER</v>
          </cell>
          <cell r="Y1230">
            <v>42797</v>
          </cell>
          <cell r="Z1230">
            <v>0</v>
          </cell>
          <cell r="AD1230" t="str">
            <v>Saltillo/Valle verde</v>
          </cell>
          <cell r="AE1230" t="str">
            <v>COA</v>
          </cell>
          <cell r="AF1230" t="str">
            <v>MX</v>
          </cell>
          <cell r="AG1230" t="str">
            <v>10413596</v>
          </cell>
          <cell r="AH1230" t="str">
            <v>ARTURO ALVARADO TREJO</v>
          </cell>
          <cell r="AI1230" t="str">
            <v>219 Maravillas</v>
          </cell>
          <cell r="AJ1230" t="str">
            <v>8441315702</v>
          </cell>
          <cell r="AK1230">
            <v>0</v>
          </cell>
          <cell r="AL1230" t="str">
            <v>25194</v>
          </cell>
          <cell r="AM1230" t="str">
            <v>13/04/2017 01 : 03 SEMIRAMIS.M : CSCCte se comunica para verificar el estatus de equipo se le menciona quese realizara un reemplazo en un tiempo de 20 dias hábiles aproximadamente comenta que entrego una uñas del soporte de su equipo se trata de localizar al csa para verificar si se lo regresaransin embargo no se tiene éxito el cte llamara con ellos13/04/2017 00 : 56 SEMIRAMIS.M : CSCCte se comunica para verificar cuando se le entregara su equipo01/04/2017 11 : 51 MARCO.DIAZ : TCFDEV. EQUIPO SE PASA A DEVOLUCIONEQUIPO ELIZONDO25/03/2017 04 : 51 ERNESTO.HERN : TCF125/03/2017 04 : 51 ERNESTO.HERN : NP515/03/2017 00 : 04 201017 : P1A:173331,OC-100859707/03/2017 23 : 47 MARIA.EUGENI : SEG: CSA Favor de acudir y tomarevidencias en caso de cliente ausente y subirlas al sistema. Gracias07/03/2017 01 : 07 201017 : CLIENTE NO CONTESTA V2:07-03-1704/03/2017 00 : 17 201017 : V1:04-03-1703/03/2017 23 : 46 SEMIRAMIS.M : MODOR_ 50H7B2ODSWTPRD/ELIZONDOENTRE SAUCE Y PALMA</v>
          </cell>
          <cell r="AN1230" t="str">
            <v>3TE50A145036</v>
          </cell>
          <cell r="AO1230" t="str">
            <v>Smart</v>
          </cell>
          <cell r="AP1230" t="str">
            <v>Hisense</v>
          </cell>
          <cell r="AQ1230" t="str">
            <v>Android</v>
          </cell>
          <cell r="AR1230" t="str">
            <v>FHD 1920 x 1080</v>
          </cell>
          <cell r="AS1230" t="str">
            <v>3TE50G165140G165140M010</v>
          </cell>
          <cell r="AT1230">
            <v>164</v>
          </cell>
          <cell r="AU1230" t="str">
            <v>50H7GB</v>
          </cell>
          <cell r="AV1230" t="str">
            <v>3TE50G165140</v>
          </cell>
          <cell r="AW1230" t="str">
            <v>G165140</v>
          </cell>
          <cell r="AX1230" t="str">
            <v>M010</v>
          </cell>
          <cell r="AY1230">
            <v>74012663</v>
          </cell>
          <cell r="AZ1230">
            <v>51013582</v>
          </cell>
          <cell r="BA1230">
            <v>80150626</v>
          </cell>
        </row>
        <row r="1231">
          <cell r="D1231">
            <v>60306336</v>
          </cell>
          <cell r="E1231" t="str">
            <v xml:space="preserve">D </v>
          </cell>
          <cell r="F1231" t="str">
            <v>TV</v>
          </cell>
          <cell r="G1231" t="str">
            <v xml:space="preserve"> RAUL ESPINOZA DIAZ</v>
          </cell>
          <cell r="H1231" t="str">
            <v>BONDOJITO 245, COL. VICENTE VILLADA, C.P. 57710, NEZAHUALCOYOTL, EDO. MEX</v>
          </cell>
          <cell r="I1231" t="str">
            <v>044-5523683699</v>
          </cell>
          <cell r="J1231" t="str">
            <v>HISENSE</v>
          </cell>
          <cell r="K1231" t="str">
            <v>50H5GB</v>
          </cell>
          <cell r="L1231" t="str">
            <v>50G1622I7H01004</v>
          </cell>
          <cell r="M1231">
            <v>55053</v>
          </cell>
          <cell r="N1231">
            <v>7599</v>
          </cell>
          <cell r="O1231">
            <v>42587</v>
          </cell>
          <cell r="P1231">
            <v>42724</v>
          </cell>
          <cell r="Q1231">
            <v>201767</v>
          </cell>
          <cell r="R1231" t="str">
            <v>22/12/2016 06 : 44  ERNESTO.HERN : NP5</v>
          </cell>
          <cell r="S1231" t="str">
            <v>Se le autoriza cambio fisico, dedido a l</v>
          </cell>
          <cell r="T1231" t="str">
            <v xml:space="preserve"> Ana Lemus Moreno                 </v>
          </cell>
          <cell r="U1231" t="str">
            <v>2017-04-27</v>
          </cell>
          <cell r="V1231" t="str">
            <v>CENTRO</v>
          </cell>
          <cell r="W1231" t="str">
            <v>FIRMA</v>
          </cell>
          <cell r="X1231" t="str">
            <v>CLIENTE</v>
          </cell>
          <cell r="Y1231">
            <v>42720</v>
          </cell>
          <cell r="Z1231" t="e">
            <v>#N/A</v>
          </cell>
          <cell r="AA1231" t="str">
            <v>M010</v>
          </cell>
          <cell r="AD1231" t="str">
            <v>NEZAHUALCOYOTL/VICENTE VILLADA</v>
          </cell>
          <cell r="AE1231" t="str">
            <v>MEX</v>
          </cell>
          <cell r="AF1231" t="str">
            <v>MX</v>
          </cell>
          <cell r="AG1231" t="str">
            <v>10407063</v>
          </cell>
          <cell r="AH1231" t="str">
            <v>RAUL ESPINOZA DIAZ</v>
          </cell>
          <cell r="AI1231" t="str">
            <v>245 BONDOJITO</v>
          </cell>
          <cell r="AJ1231" t="str">
            <v>0445523683699</v>
          </cell>
          <cell r="AK1231" t="str">
            <v>5559231895</v>
          </cell>
          <cell r="AL1231" t="str">
            <v>57710</v>
          </cell>
          <cell r="AM1231" t="str">
            <v>12/01/2017 00 : 44 MARCO.DIAZ : TCF2***MODELO 50CU6OOO***SERIE50G162681H01330***ENVIADO A CTE FINAL***F. EMBARQUE 10 ENE 2017***CARSSA30/12/2016 02 : 08 MARCO.DIAZ : TCF174 7400936924/12/2016 01 : 50 MARIA.EUGENI : SEG: TCF123/12/2016 02 : 42 201767 : EQUIPO SE UBICA EN DOMICILIO DEL CLIENTE22/12/2016 06 : 44 ERNESTO.HERN : NP521/12/2016 04 : 31 ADRIANA.SAN : CSCSe le indica CSA realizo solicitud de pzas .20/12/2016 08 : 07 201767 : P1A: 199592 19/12/16 OC-100494217/12/2016 05 : 25 201767 : V1:20/12/2016:HORARIO ABIERTO DE 10 AM A 18HRSH22069_T8717/12/2016 03 : 39 ANA.LAURA : RD%SIFÓN Y MARTIN CARRERA. HAY UNATIENDA, FACHADA ANANRANJADO, SAGUAN NEGRO / REINCIDENCIA DE LAODS 60302441</v>
          </cell>
          <cell r="AN1231" t="str">
            <v>3TE50A144537</v>
          </cell>
          <cell r="AO1231" t="str">
            <v>Smart</v>
          </cell>
          <cell r="AP1231" t="str">
            <v>Hisense</v>
          </cell>
          <cell r="AQ1231" t="str">
            <v>Opera</v>
          </cell>
          <cell r="AR1231" t="str">
            <v>FHD 1920 x 1080</v>
          </cell>
          <cell r="AS1231" t="str">
            <v>3TE50G165140G165140M010</v>
          </cell>
          <cell r="AT1231">
            <v>45</v>
          </cell>
          <cell r="AU1231" t="str">
            <v>50H7GB</v>
          </cell>
          <cell r="AV1231" t="str">
            <v>3TE50G165140</v>
          </cell>
          <cell r="AW1231" t="str">
            <v>G165140</v>
          </cell>
          <cell r="AX1231" t="str">
            <v>M010</v>
          </cell>
          <cell r="AY1231">
            <v>74009369</v>
          </cell>
          <cell r="AZ1231">
            <v>51011096</v>
          </cell>
          <cell r="BA1231">
            <v>80149508</v>
          </cell>
        </row>
        <row r="1232">
          <cell r="D1232">
            <v>60313024</v>
          </cell>
          <cell r="E1232" t="str">
            <v>A</v>
          </cell>
          <cell r="F1232" t="str">
            <v>TV</v>
          </cell>
          <cell r="G1232" t="str">
            <v>GLORIA ESCOBAR GOMEZ</v>
          </cell>
          <cell r="H1232" t="str">
            <v xml:space="preserve">Av mariscal num 22 / 30500 Tonala/Barrio </v>
          </cell>
          <cell r="I1232">
            <v>9666635962</v>
          </cell>
          <cell r="J1232" t="str">
            <v>HISENSE</v>
          </cell>
          <cell r="K1232" t="str">
            <v>50K20D</v>
          </cell>
          <cell r="L1232" t="str">
            <v>50g144843h05141</v>
          </cell>
          <cell r="M1232" t="str">
            <v>TIKET DE COMPRA</v>
          </cell>
          <cell r="N1232">
            <v>0</v>
          </cell>
          <cell r="O1232">
            <v>43015</v>
          </cell>
          <cell r="P1232">
            <v>42794</v>
          </cell>
          <cell r="Q1232">
            <v>200996</v>
          </cell>
          <cell r="R1232" t="str">
            <v>PANEL OC-1008340</v>
          </cell>
          <cell r="S1232" t="str">
            <v/>
          </cell>
          <cell r="T1232" t="str">
            <v xml:space="preserve">   MARITE DE CABALERO             </v>
          </cell>
          <cell r="U1232" t="str">
            <v>2017-04-19</v>
          </cell>
          <cell r="V1232" t="str">
            <v>SUR</v>
          </cell>
          <cell r="W1232" t="str">
            <v>COMPLETADO</v>
          </cell>
          <cell r="X1232" t="str">
            <v>TALLER</v>
          </cell>
          <cell r="Y1232">
            <v>42794</v>
          </cell>
          <cell r="Z1232">
            <v>-221</v>
          </cell>
          <cell r="AA1232" t="str">
            <v>M010</v>
          </cell>
          <cell r="AD1232" t="str">
            <v>Tonala/Barrio nuevo</v>
          </cell>
          <cell r="AE1232" t="str">
            <v>CHS</v>
          </cell>
          <cell r="AF1232" t="str">
            <v>MX</v>
          </cell>
          <cell r="AG1232" t="str">
            <v>10413285</v>
          </cell>
          <cell r="AH1232" t="str">
            <v>GLORIA ESCOBAR GOMEZ</v>
          </cell>
          <cell r="AI1232" t="str">
            <v>Av mariscal num 22</v>
          </cell>
          <cell r="AJ1232" t="str">
            <v>9666635962</v>
          </cell>
          <cell r="AK1232">
            <v>0</v>
          </cell>
          <cell r="AL1232" t="str">
            <v>30500</v>
          </cell>
          <cell r="AM1232" t="str">
            <v>18/04/2017 23 : 40 ANA.LAURA : TCF1PU:ClienteCOMENTA CLIENTE QUE EL EQUIPO LO TIENE EN SU DOMICILIO, YA QUE TALLER NOLE VISITO24/03/2017 00 : 04 MARCO.DIAZ : TCF1PU CSAINF. FABRICIO SANCHEZ. DMC23/03/2017 01 : 37 GERARDO.GRA : Cliente informa el tiene el equipo encasa. EMC*23/03/2017 01 : 33 GERARDO.GRA : CSC se indica fecha aproximada deentrega 20 días hábiles a partir de NP5. EMC*16/03/2017 00 : 43 JORGE.VAZ : TCF116/03/2017 00 : 43 JORGE.VAZ : NP510/03/2017 01 : 03 FABIOLA.BON : SEG: REFACCIONES09/03/2017 04 : 47 200996 : SE SOLICITO PANEL OC-100834009/03/2017 04 : 02 FABIOLA.BON : SEG: PENDIENTE DE DIAGNOSTICO07/03/2017 01 : 05 FABIOLA.BON : SEG: PENDIENTE DE DIAGNOSTICO04/03/2017 01 : 26 FABIOLA.BON : V1P04/03/2017 01 : 17 ANA.ROSA : KMA: 294$ 588.0004/03/2017 01 : 15 ANA.ROSA : se le informa a Paola de CSA que se aut294km (ida y vuelata es una cantidad de $588.00)04/03/2017 00 : 56 FABIOLA.BON : SEG: SE SOLICITA AUT DE KM ANA ROSA01/03/2017 05 : 07 200996 : KMA 294 KMS = $882.0028/02/2017 01 : 41 ANA.ROSA : ODSWTPRDGTEMINIS Y LIBERTAD</v>
          </cell>
          <cell r="AN1232" t="str">
            <v>3TE50G132311</v>
          </cell>
          <cell r="AO1232" t="str">
            <v>Básica</v>
          </cell>
          <cell r="AP1232" t="str">
            <v>Hisense</v>
          </cell>
          <cell r="AQ1232" t="str">
            <v>Opera</v>
          </cell>
          <cell r="AR1232" t="str">
            <v>FHD 1920 x 1080</v>
          </cell>
          <cell r="AS1232" t="str">
            <v>3TE50G165140G165140M010</v>
          </cell>
          <cell r="AT1232">
            <v>45</v>
          </cell>
          <cell r="AU1232" t="str">
            <v>50H7GB</v>
          </cell>
          <cell r="AV1232" t="str">
            <v>3TE50G165140</v>
          </cell>
          <cell r="AW1232" t="str">
            <v>G165140</v>
          </cell>
          <cell r="AX1232" t="str">
            <v>M010</v>
          </cell>
          <cell r="AY1232">
            <v>74012496</v>
          </cell>
          <cell r="AZ1232">
            <v>51013422</v>
          </cell>
          <cell r="BA1232">
            <v>80149556</v>
          </cell>
        </row>
        <row r="1233">
          <cell r="D1233">
            <v>60314349</v>
          </cell>
          <cell r="E1233" t="str">
            <v>A</v>
          </cell>
          <cell r="F1233" t="str">
            <v>TV</v>
          </cell>
          <cell r="G1233" t="str">
            <v>MARIA TERESA CAMPOS</v>
          </cell>
          <cell r="H1233" t="str">
            <v>C. 14-A # 88 X 21                              CHUBURNA                                         MERIDA, YUCATAN</v>
          </cell>
          <cell r="I1233">
            <v>9992857089</v>
          </cell>
          <cell r="J1233" t="str">
            <v>HISENSE</v>
          </cell>
          <cell r="K1233" t="str">
            <v>SC-35A</v>
          </cell>
          <cell r="L1233" t="str">
            <v>1J0035000000TJ4ZV000038</v>
          </cell>
          <cell r="M1233" t="str">
            <v>6729 7986 1788 8117 8768 77</v>
          </cell>
          <cell r="N1233">
            <v>2090</v>
          </cell>
          <cell r="O1233">
            <v>42529</v>
          </cell>
          <cell r="P1233">
            <v>42816</v>
          </cell>
          <cell r="Q1233">
            <v>201470</v>
          </cell>
          <cell r="R1233" t="str">
            <v>FALTA DE REFACCIONES K103001000048/MAIN OC-1008988--K110005000010/MOD ENFRIAMIENTO OC-1008989   CF:30/03/2017 01 : 33  ERNESTO.HERN : NP5</v>
          </cell>
          <cell r="S1233" t="str">
            <v/>
          </cell>
          <cell r="T1233" t="str">
            <v xml:space="preserve">       Martha I. López Martín     </v>
          </cell>
          <cell r="U1233" t="str">
            <v>2017-04-21</v>
          </cell>
          <cell r="V1233" t="str">
            <v>SUR</v>
          </cell>
          <cell r="W1233" t="str">
            <v>COMPLETADO</v>
          </cell>
          <cell r="X1233" t="str">
            <v>TALLER</v>
          </cell>
          <cell r="Y1233">
            <v>42810</v>
          </cell>
          <cell r="Z1233">
            <v>281</v>
          </cell>
          <cell r="AA1233" t="str">
            <v>M010</v>
          </cell>
          <cell r="AD1233" t="str">
            <v>Merida/Chuburna</v>
          </cell>
          <cell r="AE1233" t="str">
            <v>YUC</v>
          </cell>
          <cell r="AF1233" t="str">
            <v>MX</v>
          </cell>
          <cell r="AG1233" t="str">
            <v>10414571</v>
          </cell>
          <cell r="AH1233" t="str">
            <v>MARIA TERESA CAMPOS</v>
          </cell>
          <cell r="AI1233" t="str">
            <v>88 c 14 a</v>
          </cell>
          <cell r="AJ1233" t="str">
            <v>9993707532</v>
          </cell>
          <cell r="AK1233" t="str">
            <v>9993707532</v>
          </cell>
          <cell r="AL1233" t="str">
            <v>97205</v>
          </cell>
          <cell r="AM1233" t="str">
            <v>30/03/2017 01 : 33 ERNESTO.HERN : TCF130/03/2017 01 : 33 ERNESTO.HERN : NP525/03/2017 02 : 15 201470 : P2B: K110005000010/MODULO ENFRIAMIENTOOC-1008989 SE SOLICITA EL DIA 23/03/2017 P230317L30P225/03/2017 02 : 13 201470 : P1A: K103001000048/MAIN BOARD OC-1008988 SESOLICITA EL DIA 23/03/2017 P230317L20P222/03/2017 06 : 49 201470 : YA CONTACTE AL CLIENTE Y SE AGENDA VISITAPARA EL 22/03/2017. SOLICITO SU VISITA PARA DESPUES DE LAS TRES.22/03/2017 06 : 27 201470 : SE ACUDE AL DOMICILIO PERO, NO HAY NADIE YNUNCA RESPONDIO LA LLAMDA TELEFONICA. SE ENVIA CORREO A CINTHIA SOLICITANDO LA CANCELACION.22/03/2017 02 : 26 201470 : V1: TRATAMOS DE CONTACTAR AL CLIENTE A LOSDOS NUMEROS QUE PROPORCIONAN PERO, EN UNO NO RESPONDEN Y EN EL OTRO NO ENTRA LA LLAMADA. SIN ENBARGO SE AGENDA VISITA PARA21/03/2017 DE 3 A 5: 30 PM17/03/2017 01 : 06 ANA.ROSA : ODSWTPRDCALLE 19-A Y 21</v>
          </cell>
          <cell r="AN1233" t="str">
            <v>GJ0035WJB001</v>
          </cell>
          <cell r="AO1233" t="e">
            <v>#N/A</v>
          </cell>
          <cell r="AP1233" t="e">
            <v>#N/A</v>
          </cell>
          <cell r="AQ1233" t="e">
            <v>#N/A</v>
          </cell>
          <cell r="AR1233" t="e">
            <v>#N/A</v>
          </cell>
          <cell r="AS1233" t="str">
            <v>GJ0035WJB001SERVICEM010</v>
          </cell>
          <cell r="AT1233">
            <v>2</v>
          </cell>
          <cell r="AU1233" t="str">
            <v>SC-35A</v>
          </cell>
          <cell r="AV1233" t="str">
            <v>GJ0035WJB001</v>
          </cell>
          <cell r="AW1233" t="str">
            <v>SERVICE</v>
          </cell>
          <cell r="AX1233" t="str">
            <v>M010</v>
          </cell>
          <cell r="AY1233">
            <v>74012512</v>
          </cell>
          <cell r="AZ1233">
            <v>51013432</v>
          </cell>
          <cell r="BA1233">
            <v>80149009</v>
          </cell>
        </row>
        <row r="1234">
          <cell r="D1234">
            <v>60315545</v>
          </cell>
          <cell r="E1234" t="str">
            <v>A</v>
          </cell>
          <cell r="F1234" t="str">
            <v>TV</v>
          </cell>
          <cell r="G1234" t="str">
            <v>LUIS ABRAHAM RIVERA ROSADO</v>
          </cell>
          <cell r="H1234" t="str">
            <v>C. 17 # 189 X 14 Y 16                        GARCIA GINERES                           MERIDA, YUCATAN</v>
          </cell>
          <cell r="I1234">
            <v>9999479361</v>
          </cell>
          <cell r="J1234" t="str">
            <v>HISENSE</v>
          </cell>
          <cell r="K1234" t="str">
            <v>40H5B2</v>
          </cell>
          <cell r="L1234" t="str">
            <v>40G161180H00293</v>
          </cell>
          <cell r="M1234" t="str">
            <v>73301000 230806 161133</v>
          </cell>
          <cell r="N1234">
            <v>6499</v>
          </cell>
          <cell r="O1234">
            <v>42529</v>
          </cell>
          <cell r="P1234">
            <v>42831</v>
          </cell>
          <cell r="Q1234">
            <v>201470</v>
          </cell>
          <cell r="R1234" t="str">
            <v xml:space="preserve">FALTA DE REFACCIONES T191066/PANEL OC-1009458   CF:12/04/2017 01 : 26  ARANTXA.MON : NP5                    </v>
          </cell>
          <cell r="S1234" t="str">
            <v>IN CAJA, CABLE CORRIENTE INTEGRADO</v>
          </cell>
          <cell r="T1234" t="str">
            <v xml:space="preserve">       Martha I. López Martín     </v>
          </cell>
          <cell r="U1234" t="str">
            <v>2017-04-20</v>
          </cell>
          <cell r="V1234" t="str">
            <v>SUR</v>
          </cell>
          <cell r="W1234" t="str">
            <v>COMPLETADO</v>
          </cell>
          <cell r="X1234" t="str">
            <v>TALLER</v>
          </cell>
          <cell r="Y1234">
            <v>42831</v>
          </cell>
          <cell r="Z1234">
            <v>302</v>
          </cell>
          <cell r="AA1234" t="str">
            <v>M010</v>
          </cell>
          <cell r="AD1234" t="str">
            <v>MERIDA/GARCIA GINERES</v>
          </cell>
          <cell r="AE1234" t="str">
            <v>YUC</v>
          </cell>
          <cell r="AF1234" t="str">
            <v>MX</v>
          </cell>
          <cell r="AG1234" t="str">
            <v>10415526</v>
          </cell>
          <cell r="AH1234" t="str">
            <v>LUIS ABRAHAM RIVERA ROSADO</v>
          </cell>
          <cell r="AI1234" t="str">
            <v>198 17</v>
          </cell>
          <cell r="AJ1234" t="str">
            <v>999947-9361</v>
          </cell>
          <cell r="AK1234">
            <v>0</v>
          </cell>
          <cell r="AL1234" t="str">
            <v>97070</v>
          </cell>
          <cell r="AM1234" t="str">
            <v>12/04/2017 01 : 26 ARANTXA.MON : TCF112/04/2017 01 : 26 ARANTXA.MON : NP508/04/2017 01 : 21 201470 : P1A: T191066/PANEL OC-1009458 SE SOLICITA ELDIA 07/04/2017 P070417L10P106/04/2017 22 : 13 201470 : V1: TRATAMOS DE COMUNICARNOS CON EL CLIENTEAL NUMERO QUE PROPORCIONAN PERO, TEMBRA Y TIMBRA Y NO RESPONDEN. SE AGENDA VISITA PARA 07/04/201706/04/2017 21 : 26 GABRIELA.B : ODSWTP05/04/2017 04 : 43 GABRIELA.B : RD % POR 14 Y 16, LA CASA ESTA A LADODE UNA COSTRUCCION EN OBRA NEGRA</v>
          </cell>
          <cell r="AN1234" t="str">
            <v>3TE40G155372</v>
          </cell>
          <cell r="AO1234" t="str">
            <v>Smart</v>
          </cell>
          <cell r="AP1234" t="str">
            <v>Hisense</v>
          </cell>
          <cell r="AQ1234" t="str">
            <v>Opera</v>
          </cell>
          <cell r="AR1234" t="str">
            <v>FHD 1920 x 1080</v>
          </cell>
          <cell r="AS1234" t="str">
            <v>3TE40G163934G163934M010</v>
          </cell>
          <cell r="AT1234">
            <v>0</v>
          </cell>
          <cell r="AU1234" t="str">
            <v>40H5B2</v>
          </cell>
          <cell r="AV1234" t="str">
            <v>3TE40G163934</v>
          </cell>
          <cell r="AW1234" t="str">
            <v>G163934</v>
          </cell>
          <cell r="AX1234" t="str">
            <v>M010</v>
          </cell>
          <cell r="AY1234">
            <v>74012513</v>
          </cell>
          <cell r="AZ1234">
            <v>51013433</v>
          </cell>
          <cell r="BA1234">
            <v>80149010</v>
          </cell>
        </row>
        <row r="1235">
          <cell r="D1235">
            <v>60317224</v>
          </cell>
          <cell r="E1235" t="str">
            <v>A</v>
          </cell>
          <cell r="F1235" t="str">
            <v>TV</v>
          </cell>
          <cell r="G1235" t="str">
            <v>MAYRA DOLORES HERNANDEZ SUAREZ</v>
          </cell>
          <cell r="H1235" t="str">
            <v>FRACC.HACIENDA,CALLE AZUCENA MAZA 9</v>
          </cell>
          <cell r="I1235">
            <v>9932901758</v>
          </cell>
          <cell r="J1235" t="str">
            <v>HISENSE</v>
          </cell>
          <cell r="K1235" t="str">
            <v>50K20DW</v>
          </cell>
          <cell r="L1235" t="str">
            <v>50G143065H00665</v>
          </cell>
          <cell r="M1235" t="str">
            <v>POLIZA</v>
          </cell>
          <cell r="N1235" t="str">
            <v>POLIZA</v>
          </cell>
          <cell r="O1235">
            <v>42050</v>
          </cell>
          <cell r="P1235">
            <v>42852</v>
          </cell>
          <cell r="Q1235">
            <v>202419</v>
          </cell>
          <cell r="R1235" t="str">
            <v>PEDIDO  OC-1010120</v>
          </cell>
          <cell r="S1235" t="str">
            <v/>
          </cell>
          <cell r="T1235" t="str">
            <v xml:space="preserve">                  RUBEN JUAREZ LEO</v>
          </cell>
          <cell r="U1235" t="str">
            <v>2017-04-20</v>
          </cell>
          <cell r="V1235" t="str">
            <v>SUR</v>
          </cell>
          <cell r="W1235" t="str">
            <v>COMPLETADO</v>
          </cell>
          <cell r="X1235" t="str">
            <v>TALLER</v>
          </cell>
          <cell r="Y1235">
            <v>42852</v>
          </cell>
          <cell r="Z1235">
            <v>802</v>
          </cell>
          <cell r="AD1235" t="str">
            <v>VILLAHERMOSA,FRACC BUENAVISTA</v>
          </cell>
          <cell r="AE1235" t="str">
            <v>TAB</v>
          </cell>
          <cell r="AF1235" t="str">
            <v>MX</v>
          </cell>
          <cell r="AG1235" t="str">
            <v>10417121</v>
          </cell>
          <cell r="AH1235" t="str">
            <v>MAYRA DOLORES HERNANDEZ SUAREZ</v>
          </cell>
          <cell r="AI1235" t="str">
            <v>AZUCENA MZA 19 LOT 9</v>
          </cell>
          <cell r="AJ1235" t="str">
            <v>9933593255</v>
          </cell>
          <cell r="AK1235">
            <v>0</v>
          </cell>
          <cell r="AL1235" t="str">
            <v>86250</v>
          </cell>
          <cell r="AM1235" t="str">
            <v>29/04/2017 07 : 13 ARANTXA.MON : TCF129/04/2017 07 : 13 ARANTXA.MON : NP528/04/2017 05 : 05 202419 : P1:SE SOLICITA PANEL Y TARJETA MAIN CONNO.DE PEDIDO OC-1010120.28/04/2017 02 : 48 LAURA.HERNA : ODSWTP</v>
          </cell>
          <cell r="AN1235" t="str">
            <v>1TE50B8NUSCB</v>
          </cell>
          <cell r="AO1235" t="str">
            <v>Smart</v>
          </cell>
          <cell r="AP1235" t="str">
            <v>Hisense</v>
          </cell>
          <cell r="AQ1235" t="str">
            <v>Opera</v>
          </cell>
          <cell r="AR1235" t="str">
            <v>FHD 1920 x 1080</v>
          </cell>
          <cell r="AS1235" t="str">
            <v>3TE50G165140G165140M010</v>
          </cell>
          <cell r="AT1235">
            <v>45</v>
          </cell>
          <cell r="AU1235" t="str">
            <v>50H7GB</v>
          </cell>
          <cell r="AV1235" t="str">
            <v>3TE50G165140</v>
          </cell>
          <cell r="AW1235" t="str">
            <v>G165140</v>
          </cell>
          <cell r="AX1235" t="str">
            <v>M010</v>
          </cell>
          <cell r="AY1235">
            <v>74012544</v>
          </cell>
          <cell r="AZ1235">
            <v>51013463</v>
          </cell>
          <cell r="BA1235">
            <v>80149495</v>
          </cell>
        </row>
        <row r="1236">
          <cell r="D1236">
            <v>60316721</v>
          </cell>
          <cell r="E1236" t="str">
            <v>A</v>
          </cell>
          <cell r="F1236" t="str">
            <v>TV</v>
          </cell>
          <cell r="G1236" t="str">
            <v>EDUARDO ENRIQUE ALONSO</v>
          </cell>
          <cell r="H1236" t="str">
            <v>FRACC.LOMA LINDA,MACUSPANA TAB</v>
          </cell>
          <cell r="I1236">
            <v>9361018589</v>
          </cell>
          <cell r="J1236" t="str">
            <v>HISENSE</v>
          </cell>
          <cell r="K1236" t="str">
            <v>50H7GB</v>
          </cell>
          <cell r="L1236" t="str">
            <v>50G162156MH0066</v>
          </cell>
          <cell r="M1236">
            <v>1438</v>
          </cell>
          <cell r="N1236" t="str">
            <v>20.999.00</v>
          </cell>
          <cell r="O1236">
            <v>42644</v>
          </cell>
          <cell r="P1236">
            <v>42849</v>
          </cell>
          <cell r="Q1236">
            <v>202419</v>
          </cell>
          <cell r="R1236" t="str">
            <v xml:space="preserve">OC-1009936.
</v>
          </cell>
          <cell r="S1236" t="str">
            <v/>
          </cell>
          <cell r="T1236" t="str">
            <v xml:space="preserve">                          RUBEN JU</v>
          </cell>
          <cell r="U1236" t="str">
            <v>2017-04-20</v>
          </cell>
          <cell r="V1236" t="str">
            <v>SUR</v>
          </cell>
          <cell r="W1236" t="str">
            <v>COMPLETADO</v>
          </cell>
          <cell r="X1236" t="str">
            <v>TALLER</v>
          </cell>
          <cell r="Y1236">
            <v>42846</v>
          </cell>
          <cell r="Z1236">
            <v>202</v>
          </cell>
          <cell r="AD1236" t="str">
            <v>LOMA LINDA,MACUSPANA</v>
          </cell>
          <cell r="AE1236" t="str">
            <v>TAB</v>
          </cell>
          <cell r="AF1236" t="str">
            <v>MX</v>
          </cell>
          <cell r="AG1236" t="str">
            <v>10416673</v>
          </cell>
          <cell r="AH1236" t="str">
            <v>EDUARDO ENRIQUE ALONSO</v>
          </cell>
          <cell r="AI1236" t="str">
            <v>RIO MACUSPANA MZA9 LT 10</v>
          </cell>
          <cell r="AJ1236" t="str">
            <v>9361018589</v>
          </cell>
          <cell r="AK1236">
            <v>0</v>
          </cell>
          <cell r="AL1236" t="str">
            <v>86700</v>
          </cell>
          <cell r="AM1236" t="str">
            <v>26/04/2017 04 : 01 ARANTXA.MON : TCF126/04/2017 04 : 01 ARANTXA.MON : NP525/04/2017 02 : 09 202419 : P1:SE SOLICITA PANEL CON NO.DE PEDIDO OC-1009936.25/04/2017 01 : 21 LAURA.HERNA : KMA: 104km=$20825/04/2017 00 : 53 FABIOLA.BON : seg: se solicita aut de km Laura H22/04/2017 22 : 25 202419 : SKMA:104 VILLAHERMOSA-MACUSPANACASETA: 44.0022/04/2017 04 : 57 LAURA.HERNA : ODSWTP</v>
          </cell>
          <cell r="AN1236" t="str">
            <v>3TE50G1523B0</v>
          </cell>
          <cell r="AO1236" t="str">
            <v>Smart</v>
          </cell>
          <cell r="AP1236" t="str">
            <v>Hisense</v>
          </cell>
          <cell r="AQ1236" t="str">
            <v>Android</v>
          </cell>
          <cell r="AR1236" t="str">
            <v>UHD 3840 X 2160</v>
          </cell>
          <cell r="AS1236" t="str">
            <v>3TE50G165140G165140M010</v>
          </cell>
          <cell r="AT1236">
            <v>45</v>
          </cell>
          <cell r="AU1236" t="str">
            <v>50H7GB</v>
          </cell>
          <cell r="AV1236" t="str">
            <v>3TE50G165140</v>
          </cell>
          <cell r="AW1236" t="str">
            <v>G165140</v>
          </cell>
          <cell r="AX1236" t="str">
            <v>M010</v>
          </cell>
          <cell r="AY1236">
            <v>74012545</v>
          </cell>
          <cell r="AZ1236">
            <v>51013464</v>
          </cell>
          <cell r="BA1236">
            <v>80149496</v>
          </cell>
        </row>
        <row r="1237">
          <cell r="D1237">
            <v>60316038</v>
          </cell>
          <cell r="E1237" t="str">
            <v>A</v>
          </cell>
          <cell r="F1237" t="str">
            <v>TV</v>
          </cell>
          <cell r="G1237" t="str">
            <v>MARIA INES MURILLO</v>
          </cell>
          <cell r="H1237" t="str">
            <v>CALLE 4 S/N TEZONA PARAISO LA REFORMA CP95085</v>
          </cell>
          <cell r="I1237">
            <v>2787038345</v>
          </cell>
          <cell r="J1237" t="str">
            <v>HISENSE</v>
          </cell>
          <cell r="K1237" t="str">
            <v>50CU6000</v>
          </cell>
          <cell r="L1237" t="str">
            <v>50G162680H00469</v>
          </cell>
          <cell r="M1237" t="str">
            <v>FWCC45666</v>
          </cell>
          <cell r="N1237" t="str">
            <v>$ 7,326,,08</v>
          </cell>
          <cell r="O1237">
            <v>42692</v>
          </cell>
          <cell r="P1237">
            <v>42844</v>
          </cell>
          <cell r="Q1237">
            <v>201472</v>
          </cell>
          <cell r="R1237" t="str">
            <v>SE SOLICITA DISPLAY T205451  OC-1009749</v>
          </cell>
          <cell r="S1237" t="str">
            <v/>
          </cell>
          <cell r="T1237" t="str">
            <v xml:space="preserve"> LETICIA ROMERO O.                </v>
          </cell>
          <cell r="U1237" t="str">
            <v>2017-04-20</v>
          </cell>
          <cell r="V1237" t="str">
            <v>SUR</v>
          </cell>
          <cell r="W1237" t="str">
            <v>COMPLETADO</v>
          </cell>
          <cell r="X1237" t="str">
            <v>TALLER</v>
          </cell>
          <cell r="Y1237">
            <v>42842</v>
          </cell>
          <cell r="Z1237">
            <v>150</v>
          </cell>
          <cell r="AD1237" t="str">
            <v>Tezonapa/Paraiso la reforma</v>
          </cell>
          <cell r="AE1237" t="str">
            <v>VER</v>
          </cell>
          <cell r="AF1237" t="str">
            <v>MX</v>
          </cell>
          <cell r="AG1237" t="str">
            <v>10415685</v>
          </cell>
          <cell r="AH1237" t="str">
            <v>MARIA INES MURRILLO</v>
          </cell>
          <cell r="AI1237" t="str">
            <v>Calle 4 S/N</v>
          </cell>
          <cell r="AJ1237" t="str">
            <v>2781038345</v>
          </cell>
          <cell r="AK1237">
            <v>0</v>
          </cell>
          <cell r="AL1237" t="str">
            <v>95085</v>
          </cell>
          <cell r="AM1237" t="str">
            <v>21/04/2017 01 : 34 ARANTXA.MON : TCF121/04/2017 01 : 34 ARANTXA.MON : NP520/04/2017 02 : 11 FABIOLA.BON : SEG: SE SOLICITA AUT DE KM ANA ROSA20/04/2017 01 : 48 201472 : SE SOLICITA DISPLAY PRESENTA IMAGENSOLARIZADA.P1- T205451 OC-1009749 DISPLAY19/04/2017 02 : 21 201472 : EL EQUIPO YA LO TENGO EN CENTRO DE SERVICIOPARA SU REVISION.** OJO ** SOLICITUD DE KILOMETRAJE IDAY VUELTA Y REGRESAR 304 KM SOLICITO EL PAGO DEL MISMO...07/04/2017 23 : 01 ANA.ROSA : ODSWTPRDA UN COSTADO DE LA ESCUELA PRIMARIA XICOTENCA SONTRA ESQUINA DEL CAMPODEPORTIVO Y LA IGLESIA</v>
          </cell>
          <cell r="AN1237" t="str">
            <v>3TE50G162680</v>
          </cell>
          <cell r="AO1237" t="e">
            <v>#N/A</v>
          </cell>
          <cell r="AP1237" t="e">
            <v>#N/A</v>
          </cell>
          <cell r="AQ1237" t="e">
            <v>#N/A</v>
          </cell>
          <cell r="AR1237" t="e">
            <v>#N/A</v>
          </cell>
          <cell r="AS1237" t="str">
            <v>3TE55G1623K3G1623K3M010</v>
          </cell>
          <cell r="AT1237">
            <v>20</v>
          </cell>
          <cell r="AU1237" t="str">
            <v>55H7B</v>
          </cell>
          <cell r="AV1237" t="str">
            <v>3TE55G1623K3</v>
          </cell>
          <cell r="AW1237" t="str">
            <v>G1623K3</v>
          </cell>
          <cell r="AX1237" t="str">
            <v>M010</v>
          </cell>
          <cell r="AY1237">
            <v>74012733</v>
          </cell>
          <cell r="AZ1237">
            <v>51013651</v>
          </cell>
          <cell r="BA1237">
            <v>80151033</v>
          </cell>
        </row>
        <row r="1238">
          <cell r="D1238">
            <v>60288845</v>
          </cell>
          <cell r="E1238" t="str">
            <v xml:space="preserve">A   </v>
          </cell>
          <cell r="F1238" t="str">
            <v>TV</v>
          </cell>
          <cell r="G1238" t="str">
            <v>PABLO LEURA GALLARDO</v>
          </cell>
          <cell r="H1238" t="str">
            <v>AV. HIDALGO #804 COL. CENTRO  C.P. 78391 SAN LUIS POTOSI        SAN LUIS POTOSI</v>
          </cell>
          <cell r="I1238" t="str">
            <v>444 329 16 88</v>
          </cell>
          <cell r="J1238" t="str">
            <v>HISENSE</v>
          </cell>
          <cell r="K1238" t="str">
            <v>40D36</v>
          </cell>
          <cell r="L1238" t="str">
            <v>40M143006H01923</v>
          </cell>
          <cell r="M1238" t="str">
            <v>1986 2053 4639 4565 7329 18</v>
          </cell>
          <cell r="N1238">
            <v>4999</v>
          </cell>
          <cell r="O1238">
            <v>42219</v>
          </cell>
          <cell r="P1238">
            <v>42624</v>
          </cell>
          <cell r="Q1238">
            <v>200999</v>
          </cell>
          <cell r="R1238" t="str">
            <v xml:space="preserve">02/11/2016 05 : 09  MARTINEZ.G : CSC CFNP
se genera queja 54072348 /se le indica a cte q aun demorara aprox de 8 A12  días hab mas para envio TCF1PU: CSA
10/10/2016 23 : 52  GERARDO.GRA : CSC se le indica a cliente que estamos en espera de que se embarque equipo
24/09/2016 04 : 27 Ricardo Espinosa : TCF174 74007119
13/09/2016 22 : 28  ERNESTO.HERN : NP5
11/09/2016 02 : 40 200999 : P1 T177680 TARJETA MAIN (OC 1001147).-
</v>
          </cell>
          <cell r="S1238" t="str">
            <v>QUIPO EN TALLER</v>
          </cell>
          <cell r="T1238" t="str">
            <v xml:space="preserve">  ANTONIO TORRES                  </v>
          </cell>
          <cell r="U1238">
            <v>42867</v>
          </cell>
          <cell r="V1238" t="str">
            <v>NORTE</v>
          </cell>
          <cell r="W1238" t="str">
            <v>COMPLETADO</v>
          </cell>
          <cell r="X1238" t="str">
            <v>TALLER</v>
          </cell>
          <cell r="Y1238" t="e">
            <v>#N/A</v>
          </cell>
          <cell r="Z1238" t="e">
            <v>#N/A</v>
          </cell>
          <cell r="AD1238" t="e">
            <v>#N/A</v>
          </cell>
          <cell r="AE1238" t="e">
            <v>#N/A</v>
          </cell>
          <cell r="AF1238" t="e">
            <v>#N/A</v>
          </cell>
          <cell r="AG1238" t="e">
            <v>#N/A</v>
          </cell>
          <cell r="AH1238" t="e">
            <v>#N/A</v>
          </cell>
          <cell r="AI1238" t="e">
            <v>#N/A</v>
          </cell>
          <cell r="AJ1238" t="e">
            <v>#N/A</v>
          </cell>
          <cell r="AK1238" t="e">
            <v>#N/A</v>
          </cell>
          <cell r="AL1238" t="e">
            <v>#N/A</v>
          </cell>
          <cell r="AM1238" t="e">
            <v>#N/A</v>
          </cell>
          <cell r="AN1238" t="str">
            <v>3TE40M141809</v>
          </cell>
          <cell r="AO1238" t="str">
            <v>Básica</v>
          </cell>
          <cell r="AP1238" t="str">
            <v>Hisense</v>
          </cell>
          <cell r="AQ1238" t="str">
            <v>Opera</v>
          </cell>
          <cell r="AR1238" t="str">
            <v>FHD 1920 x 1080</v>
          </cell>
          <cell r="AS1238" t="str">
            <v>3TE40G154775G154775M010</v>
          </cell>
          <cell r="AT1238">
            <v>7</v>
          </cell>
          <cell r="AU1238" t="str">
            <v>40H5B</v>
          </cell>
          <cell r="AV1238" t="str">
            <v>3TE40G154775</v>
          </cell>
          <cell r="AW1238" t="str">
            <v>G154775</v>
          </cell>
          <cell r="AX1238" t="str">
            <v>M010</v>
          </cell>
          <cell r="AY1238">
            <v>74012553</v>
          </cell>
          <cell r="AZ1238">
            <v>51013472</v>
          </cell>
          <cell r="BA1238">
            <v>80149552</v>
          </cell>
        </row>
        <row r="1239">
          <cell r="D1239">
            <v>60310275</v>
          </cell>
          <cell r="K1239" t="str">
            <v>50K20DW</v>
          </cell>
          <cell r="Q1239">
            <v>201074</v>
          </cell>
          <cell r="V1239" t="str">
            <v>CENTRO</v>
          </cell>
          <cell r="W1239" t="str">
            <v>COMPLETADO</v>
          </cell>
          <cell r="X1239" t="str">
            <v>TALLER</v>
          </cell>
          <cell r="Y1239">
            <v>42762</v>
          </cell>
          <cell r="Z1239">
            <v>42762</v>
          </cell>
          <cell r="AD1239" t="str">
            <v>san jose diego/apantepec</v>
          </cell>
          <cell r="AE1239" t="str">
            <v>TLX</v>
          </cell>
          <cell r="AF1239" t="str">
            <v>MX</v>
          </cell>
          <cell r="AG1239" t="str">
            <v>10410340</v>
          </cell>
          <cell r="AH1239" t="str">
            <v>JAQUELINE BERENICE RODRIGUEZ FALCON</v>
          </cell>
          <cell r="AI1239" t="str">
            <v>saturno lt 2 num 3</v>
          </cell>
          <cell r="AJ1239" t="str">
            <v>2414175275</v>
          </cell>
          <cell r="AK1239" t="str">
            <v>2414175275</v>
          </cell>
          <cell r="AL1239" t="str">
            <v>90490</v>
          </cell>
          <cell r="AM1239" t="str">
            <v>22/04/2017 00 : 58 GERARDO.GRA : CSC se pide a CSA enviar formato de CFal área correspondiente CSA informa ya lo envio y se indica a clienteentrega en proceso. EMC*.06/04/2017 05 : 37 BRENDA.MORA : CSCSE le menciona al cliente que su equipo tardara en enviarse aprox. 10días.28/03/2017 00 : 26 ANA.ROSA : CSCse le indica a cte. en base a comentario anterior envió 24/03 en esperade entrega a cte.15/03/2017 01 : 20 GABRIELA.B : CSCSe Verifica Con CF nos Comentan que Realizaran Envío del Mismo el Día24, se pide a Cliente Esperar02/03/2017 01 : 17 GABRIELA.B : CSCSe informa en proceso de Cf Se pide Esperar23/02/2017 05 : 02 MARCO.DIAZ : TCF1PU CSA23/02/2017 05 : 02 MARCO.DIAZ : TCF1DR16/02/2017 02 : 42 ANA.ROSA : CSCse le indica a cte. de la autorización de CF y del tiempo de respuestade esta área (20dias hábiles)15/02/2017 01 : 21 ERNESTO.HERN : TCF115/02/2017 01 : 20 ERNESTO.HERN : NP514/02/2017 06 : 02 MA.ISABEL : DGR14/02/2017 04 : 34 201074 : SE ADJUNTA DOCUMENTO CORRECTO14/02/2017 02 : 33 201074 : SE SUBIO IMAGEN DEL MODELO Y SERIE SEENCUENTRA CORRECTAS PIEZA SOLICITADA T173331 PANEL OC-100693812/02/2017 11 : 00 GEARARDO.PA : SE SOLICITARA ESTATUS ACTUAL AL C.A.S.11/02/2017 06 : 47 201074 : EL NUMERO DE SERIE ES CORRECTO02/02/2017 06 : 54 201074 : P1:T173331 PANEL OC-100693831/01/2017 02 : 22 201074 : V1:300117 DE 2 A 423/01/2017 23 : 45 LAURA.HERNA : ODSWTPRD%CALLE DEL SOL Y CARRETERA SN ANDRESATRAS DE LA TECNICA NUEVE</v>
          </cell>
          <cell r="AN1239" t="str">
            <v>1TE50B8NUSCB</v>
          </cell>
          <cell r="AO1239" t="str">
            <v>Smart</v>
          </cell>
          <cell r="AP1239" t="str">
            <v>Hisense</v>
          </cell>
          <cell r="AQ1239" t="str">
            <v>Opera</v>
          </cell>
          <cell r="AR1239" t="str">
            <v>FHD 1920 x 1080</v>
          </cell>
          <cell r="AS1239" t="str">
            <v>3TE50G165140G165140M010</v>
          </cell>
          <cell r="AT1239">
            <v>45</v>
          </cell>
          <cell r="AU1239" t="str">
            <v>50H7GB</v>
          </cell>
          <cell r="AV1239" t="str">
            <v>3TE50G165140</v>
          </cell>
          <cell r="AW1239" t="str">
            <v>G165140</v>
          </cell>
          <cell r="AX1239" t="str">
            <v>M010</v>
          </cell>
          <cell r="AY1239">
            <v>74012558</v>
          </cell>
          <cell r="AZ1239">
            <v>51013477</v>
          </cell>
          <cell r="BA1239">
            <v>80149896</v>
          </cell>
        </row>
        <row r="1240">
          <cell r="D1240">
            <v>60311593</v>
          </cell>
          <cell r="K1240" t="str">
            <v>50H5GB</v>
          </cell>
          <cell r="Q1240">
            <v>201074</v>
          </cell>
          <cell r="V1240" t="str">
            <v>CENTRO</v>
          </cell>
          <cell r="W1240" t="str">
            <v>COMPLETADO</v>
          </cell>
          <cell r="X1240" t="str">
            <v>TALLER</v>
          </cell>
          <cell r="Y1240">
            <v>42781</v>
          </cell>
          <cell r="Z1240">
            <v>42781</v>
          </cell>
          <cell r="AD1240" t="str">
            <v>Huamantla/Fracc la hiralda</v>
          </cell>
          <cell r="AE1240" t="str">
            <v>TLX</v>
          </cell>
          <cell r="AF1240" t="str">
            <v>MX</v>
          </cell>
          <cell r="AG1240" t="str">
            <v>10412082</v>
          </cell>
          <cell r="AH1240" t="str">
            <v>AUGUSTO MEDRANO MONTIEL</v>
          </cell>
          <cell r="AI1240" t="str">
            <v>San sebastian nu 14a</v>
          </cell>
          <cell r="AJ1240" t="str">
            <v>2471009281</v>
          </cell>
          <cell r="AK1240">
            <v>0</v>
          </cell>
          <cell r="AL1240" t="str">
            <v>90500</v>
          </cell>
          <cell r="AM1240" t="str">
            <v>23/02/2017 05 : 03 MARCO.DIAZ : TCF1PU CSA23/02/2017 05 : 03 MARCO.DIAZ : TCF1DR18/02/2017 03 : 28 ERNESTO.HERN : TCF118/02/2017 03 : 27 ERNESTO.HERN : NP518/02/2017 01 : 39 MA.ISABEL : SEG: DGR16/02/2017 05 : 08 201074 : P1:T187573 PANEL OC-100747415/02/2017 23 : 30 201074 : V1:150217 ENTRE 12:00 A 14:00 PM15/02/2017 05 : 51 DULCE.M : ENTRE CALLE 20 DE NOVIEMBRE POR EL LIENZOCHARRO RUMBO A LA SALIDA VERACRUZ PASANDO LOS MATERIALES MACEDA.CORREO YOLYTA4NENAZZ@GMAI.COMODSWTP</v>
          </cell>
          <cell r="AN1240" t="str">
            <v>3TE50A144537</v>
          </cell>
          <cell r="AO1240" t="str">
            <v>Smart</v>
          </cell>
          <cell r="AP1240" t="str">
            <v>Hisense</v>
          </cell>
          <cell r="AQ1240" t="str">
            <v>Opera</v>
          </cell>
          <cell r="AR1240" t="str">
            <v>FHD 1920 x 1080</v>
          </cell>
          <cell r="AS1240" t="str">
            <v>3TE50G165140G165140M010</v>
          </cell>
          <cell r="AT1240">
            <v>45</v>
          </cell>
          <cell r="AU1240" t="str">
            <v>50H7GB</v>
          </cell>
          <cell r="AV1240" t="str">
            <v>3TE50G165140</v>
          </cell>
          <cell r="AW1240" t="str">
            <v>G165140</v>
          </cell>
          <cell r="AX1240" t="str">
            <v>M010</v>
          </cell>
          <cell r="AY1240">
            <v>74012559</v>
          </cell>
          <cell r="AZ1240">
            <v>51013478</v>
          </cell>
          <cell r="BA1240">
            <v>80149897</v>
          </cell>
        </row>
        <row r="1241">
          <cell r="D1241">
            <v>60311828</v>
          </cell>
          <cell r="K1241" t="str">
            <v>32H3B1</v>
          </cell>
          <cell r="Q1241">
            <v>201074</v>
          </cell>
          <cell r="V1241" t="str">
            <v>CENTRO</v>
          </cell>
          <cell r="W1241" t="str">
            <v>COMPLETADO</v>
          </cell>
          <cell r="X1241" t="str">
            <v>TALLER</v>
          </cell>
          <cell r="Y1241">
            <v>42783</v>
          </cell>
          <cell r="Z1241">
            <v>42783</v>
          </cell>
          <cell r="AD1241" t="str">
            <v>huamantla/san pablo sitl</v>
          </cell>
          <cell r="AE1241" t="str">
            <v>TLX</v>
          </cell>
          <cell r="AF1241" t="str">
            <v>MX</v>
          </cell>
          <cell r="AG1241" t="str">
            <v>10412337</v>
          </cell>
          <cell r="AH1241" t="str">
            <v>HUGO MOZO BAEZ</v>
          </cell>
          <cell r="AI1241" t="str">
            <v>sn conocido</v>
          </cell>
          <cell r="AJ1241" t="str">
            <v>2461025430</v>
          </cell>
          <cell r="AK1241">
            <v>0</v>
          </cell>
          <cell r="AL1241" t="str">
            <v>90500</v>
          </cell>
          <cell r="AM1241" t="str">
            <v>14/03/2017 06 : 17 MARCO.DIAZ : TCF1PU CSA24/02/2017 01 : 56 ERNESTO.HERN : TCF124/02/2017 01 : 56 ERNESTO.HERN : NP523/02/2017 02 : 39 MA.ISABEL : SEG: DGR18/02/2017 00 : 55 201074 : P1:T190877 PC MAIN OC-100757918/02/2017 00 : 44 JUANANTONIO : ODSWTPEL EQUIPO SE ENCUENTRA EN EL CENTRO DE SERVICIOCSA FAVOR DE ADJUNTAR LOS DOCUMENTOS</v>
          </cell>
          <cell r="AN1241" t="str">
            <v>3TE32G153442</v>
          </cell>
          <cell r="AO1241" t="str">
            <v>Básica</v>
          </cell>
          <cell r="AP1241" t="str">
            <v>Hisense</v>
          </cell>
          <cell r="AQ1241" t="str">
            <v>Opera</v>
          </cell>
          <cell r="AR1241" t="str">
            <v>HD 1366 X 768</v>
          </cell>
          <cell r="AS1241" t="str">
            <v>3TE32G154773G154773M010</v>
          </cell>
          <cell r="AT1241">
            <v>-1</v>
          </cell>
          <cell r="AU1241" t="str">
            <v>32H3B1</v>
          </cell>
          <cell r="AV1241" t="str">
            <v>3TE32G154773</v>
          </cell>
          <cell r="AW1241" t="str">
            <v>G154773</v>
          </cell>
          <cell r="AX1241" t="str">
            <v>M010</v>
          </cell>
          <cell r="AY1241">
            <v>74012560</v>
          </cell>
          <cell r="AZ1241">
            <v>51013479</v>
          </cell>
          <cell r="BA1241">
            <v>80149898</v>
          </cell>
        </row>
        <row r="1242">
          <cell r="D1242">
            <v>60314546</v>
          </cell>
          <cell r="K1242" t="str">
            <v>50K20D</v>
          </cell>
          <cell r="Q1242">
            <v>201074</v>
          </cell>
          <cell r="V1242" t="str">
            <v>CENTRO</v>
          </cell>
          <cell r="W1242" t="str">
            <v>COMPLETADO</v>
          </cell>
          <cell r="X1242" t="str">
            <v>TALLER</v>
          </cell>
          <cell r="Y1242">
            <v>42815</v>
          </cell>
          <cell r="Z1242">
            <v>42815</v>
          </cell>
          <cell r="AD1242" t="str">
            <v>Tlaxcala/CENTRO</v>
          </cell>
          <cell r="AE1242" t="str">
            <v>TLX</v>
          </cell>
          <cell r="AF1242" t="str">
            <v>MX</v>
          </cell>
          <cell r="AG1242" t="str">
            <v>10414760</v>
          </cell>
          <cell r="AH1242" t="str">
            <v>RACHID ZOAUAOUI</v>
          </cell>
          <cell r="AI1242" t="str">
            <v>AV. DOMINGO ARENAS NO 14 SECC2</v>
          </cell>
          <cell r="AJ1242" t="str">
            <v>00000000</v>
          </cell>
          <cell r="AK1242">
            <v>0</v>
          </cell>
          <cell r="AL1242" t="str">
            <v>90000</v>
          </cell>
          <cell r="AM1242" t="str">
            <v>30/03/2017 01 : 52 ERNESTO.HERN : TCF130/03/2017 01 : 52 ERNESTO.HERN : NP529/03/2017 05 : 36 MA.ISABEL : SEG: SE ENVIA CORREO A REFACC PARA SABERCUANDO SE SURTE29/03/2017 05 : 35 MA.ISABEL : SEG: DGR25/03/2017 01 : 01 201074 : P1:T173331 PANEL OC-100901923/03/2017 02 : 27 201074 : NO NOS PODEMOS COMUNICAR CON CLIENTE YA QUENO DAN NUMERO DE TELEFONO Y EL COLONIA CENTRO NO HAY ESA CALLE22/03/2017 05 : 20 201074 : V1: 220317 DE 11: 00 A 14:0022/03/2017 04 : 08 GERARDO.GRA : ODSWTP ELABORADA POR EMC*RD% CALLE 16 DE SEPTIEMBRE Y CALLE METERIO ARENAS ZACATELCO</v>
          </cell>
          <cell r="AN1242" t="str">
            <v>3TE50G132311</v>
          </cell>
          <cell r="AO1242" t="str">
            <v>Básica</v>
          </cell>
          <cell r="AP1242" t="str">
            <v>Hisense</v>
          </cell>
          <cell r="AQ1242" t="str">
            <v>Opera</v>
          </cell>
          <cell r="AR1242" t="str">
            <v>FHD 1920 x 1080</v>
          </cell>
          <cell r="AS1242" t="str">
            <v>3TE50G165140G165140M010</v>
          </cell>
          <cell r="AT1242">
            <v>45</v>
          </cell>
          <cell r="AU1242" t="str">
            <v>50H7GB</v>
          </cell>
          <cell r="AV1242" t="str">
            <v>3TE50G165140</v>
          </cell>
          <cell r="AW1242" t="str">
            <v>G165140</v>
          </cell>
          <cell r="AX1242" t="str">
            <v>M010</v>
          </cell>
          <cell r="AY1242">
            <v>74012561</v>
          </cell>
          <cell r="AZ1242">
            <v>51013480</v>
          </cell>
          <cell r="BA1242">
            <v>80149901</v>
          </cell>
        </row>
        <row r="1243">
          <cell r="D1243">
            <v>60310047</v>
          </cell>
          <cell r="K1243" t="str">
            <v>50K20DW</v>
          </cell>
          <cell r="Q1243">
            <v>201024</v>
          </cell>
          <cell r="V1243" t="str">
            <v>NORTE</v>
          </cell>
          <cell r="W1243" t="str">
            <v>COMPLETADO</v>
          </cell>
          <cell r="X1243" t="str">
            <v>TALLER</v>
          </cell>
          <cell r="Y1243">
            <v>42760</v>
          </cell>
          <cell r="Z1243">
            <v>42760</v>
          </cell>
          <cell r="AD1243" t="str">
            <v>juarez/sta monica</v>
          </cell>
          <cell r="AE1243" t="str">
            <v>NL</v>
          </cell>
          <cell r="AF1243" t="str">
            <v>MX</v>
          </cell>
          <cell r="AG1243" t="str">
            <v>10409467</v>
          </cell>
          <cell r="AH1243" t="str">
            <v>ANGELICA SUSANA DE LEON DIAZ</v>
          </cell>
          <cell r="AI1243" t="str">
            <v>1008 juan gabriel %sn martin y fresno</v>
          </cell>
          <cell r="AJ1243" t="str">
            <v>8182583865</v>
          </cell>
          <cell r="AK1243" t="str">
            <v>8182583865</v>
          </cell>
          <cell r="AL1243" t="str">
            <v>67250</v>
          </cell>
          <cell r="AM1243" t="str">
            <v>13/04/2017 02 : 43 SEMIRAMIS.M : CSCCte se comunica para verificar cuando se le enviara el equipo se le pideapoyo a Miguel del área de cf se le pide tiempo para dar una soluciónsobre la fecha en que se enviara28/03/2017 01 : 41 MARIA.EUGENI : SEG: NO SE HA ENVIADO EQUIPO DE CFEQUIPO DAÑADO EN TALLER24/02/2017 00 : 11 MARIELA.CHA : CSCSe le menciona que se le autorizo un cambio y son 20 días hábiles ´parala entrega del aparatoAparato dañado lo tiene taller15/02/2017 05 : 21 MARCO.DIAZ : TCF174 7401094114/02/2017 01 : 00 MARCO.DIAZ : TCF2***MODELO 50h5gb***SERIE50G150658H02416***ENVIADO A 201024***F. EMBARQUE 08.02.2017***CARSSA08/02/2017 07 : 59 MARCO.DIAZ : TCF1PU CSA01/02/2017 04 : 22 ERNESTO.HERN : TCF101/02/2017 04 : 21 ERNESTO.HERN : NP528/01/2017 02 : 43 201024 : P1: OC 1006741,PANEL 173331, 27 ENE 201728/01/2017 01 : 00 201024 : SE ANEXA NOTA DE COMPRA PASA A REVISION26/01/2017 23 : 07 ADOLFO.FER : KMA:70KM, $140.0026/01/2017 08 : 26 201024 : SKMA: 70 KILOMETROS $ 140.0026/01/2017 07 : 35 201024 : SKM: 70 KILOMETROS $ 1400.0026/01/2017 01 : 52 ANA.LAURA : SEARS RD.- ODSWTPKMA:70$140</v>
          </cell>
          <cell r="AN1243" t="str">
            <v>1TE50B8NUSCB</v>
          </cell>
          <cell r="AO1243" t="str">
            <v>Smart</v>
          </cell>
          <cell r="AP1243" t="str">
            <v>Hisense</v>
          </cell>
          <cell r="AQ1243" t="str">
            <v>Opera</v>
          </cell>
          <cell r="AR1243" t="str">
            <v>FHD 1920 x 1080</v>
          </cell>
          <cell r="AS1243" t="str">
            <v>3TE50G165140G165140M010</v>
          </cell>
          <cell r="AT1243">
            <v>45</v>
          </cell>
          <cell r="AU1243" t="str">
            <v>50H7GB</v>
          </cell>
          <cell r="AV1243" t="str">
            <v>3TE50G165140</v>
          </cell>
          <cell r="AW1243" t="str">
            <v>G165140</v>
          </cell>
          <cell r="AX1243" t="str">
            <v>M010</v>
          </cell>
          <cell r="AY1243">
            <v>74012566</v>
          </cell>
          <cell r="AZ1243">
            <v>51013485</v>
          </cell>
          <cell r="BA1243">
            <v>80149908</v>
          </cell>
        </row>
        <row r="1244">
          <cell r="D1244">
            <v>60307795</v>
          </cell>
          <cell r="E1244" t="str">
            <v>A</v>
          </cell>
          <cell r="F1244" t="str">
            <v>TV</v>
          </cell>
          <cell r="G1244" t="str">
            <v>PATRICIA CARDENAS ORNELAS</v>
          </cell>
          <cell r="H1244" t="str">
            <v>loma de montreal 627 colonia lomas del sur 45650. Tlajomulco, Jalisco</v>
          </cell>
          <cell r="I1244">
            <v>3310416191</v>
          </cell>
          <cell r="J1244" t="str">
            <v>HISENSE</v>
          </cell>
          <cell r="K1244" t="str">
            <v>50H7SG</v>
          </cell>
          <cell r="L1244" t="str">
            <v>50G162153MH1548</v>
          </cell>
          <cell r="M1244" t="str">
            <v>Ticket de compra</v>
          </cell>
          <cell r="N1244">
            <v>13331</v>
          </cell>
          <cell r="O1244">
            <v>42692</v>
          </cell>
          <cell r="P1244">
            <v>42744</v>
          </cell>
          <cell r="Q1244">
            <v>201076</v>
          </cell>
          <cell r="R1244" t="str">
            <v>No hay refacciones para surtir y realizar la reparacion del equipo
P1 T192673</v>
          </cell>
          <cell r="S1244" t="str">
            <v xml:space="preserve"> </v>
          </cell>
          <cell r="T1244" t="str">
            <v xml:space="preserve"> Carlos Muñiz                     </v>
          </cell>
          <cell r="U1244" t="str">
            <v>2017-05-16</v>
          </cell>
          <cell r="V1244" t="str">
            <v>SUR</v>
          </cell>
          <cell r="W1244" t="str">
            <v>COMPLETADO</v>
          </cell>
          <cell r="X1244" t="str">
            <v>TALLER</v>
          </cell>
          <cell r="Y1244">
            <v>42737</v>
          </cell>
          <cell r="Z1244">
            <v>45</v>
          </cell>
          <cell r="AD1244" t="str">
            <v>tlajomulco/col lomas dle sur</v>
          </cell>
          <cell r="AE1244" t="str">
            <v>JAL</v>
          </cell>
          <cell r="AF1244" t="str">
            <v>MX</v>
          </cell>
          <cell r="AG1244" t="str">
            <v>10408696</v>
          </cell>
          <cell r="AH1244" t="str">
            <v>PATRICIA CARDENAS</v>
          </cell>
          <cell r="AI1244" t="str">
            <v>627 lomas de monte real</v>
          </cell>
          <cell r="AJ1244" t="str">
            <v>3310416191</v>
          </cell>
          <cell r="AK1244">
            <v>0</v>
          </cell>
          <cell r="AL1244" t="str">
            <v>45650</v>
          </cell>
          <cell r="AM1244" t="str">
            <v>21/04/2017 03 : 21 GERARDO.GRA : CSC se pide a CSA por correoelectrónico envíe formato de CF al área correspondiente. Se indica acliente entrega en proceso. EMC*05/04/2017 23 : 25 GERARDO.GRA : CSC se indica atraso en CF se datiempo aproximado de entrega mediados del mes de abril. EMC*25/03/2017 02 : 30 SEMIRAMIS.M : CSCCte se comunica para verificar que día se le entregar su equipo se lemenciona que aun no se reenvía el equipo se le pide que nos permitaterminar con el proceso de auditoria11/03/2017 01 : 24 GABRIELA.B : CSCSe genera reporte para reenvío de Equipo se comenta sobre inventario sepide esperar07/03/2017 00 : 25 JUANANTONIO : se envía corre a CTE con respuesta deCF indicándole que el equipo nuevo ya esta en ruta nuevamente15/02/2017 06 : 25 MARIELA.CHA : CSCMenciona que tiene que comunicarse un día antes de la entrega ya que novive con nadie que la pueda recibir15/02/2017 06 : 05 GABRIELA.B : CSCSolicita verificar seguimiento a Entrega de equipo se genera complaint54075796 y se manda mail para seguimiento06/02/2017 08 : 01 MARCO.DIAZ : DULCE M TCF2***MODELO 50H7GB***SERIE50g1614f6mh6884***ENVIADO A PANTALLA 50"***F. EMBARQUE 18.01.2017**CARSSA19/01/2017 00 : 47 MARCO.DIAZ : TCF1, TCF1PU CTE ANGELICA MTZ19/01/2017 00 : 43 MARCO.DIAZ : TCF174 7401001118/01/2017 23 : 06 ANA.ROSA : CSCse le indica a cte. de la autorización de CF y del tiempo de respuesta(20diashabiles)17/01/2017 05 : 41 ERNESTO.HERN : TCF117/01/2017 05 : 41 ERNESTO.HERN : NP510/01/2017 09 : 55 201076 : P1 T192673 09/01/201704/01/2017 06 : 02 FABIOLA.BON : V1P04/01/2017 00 : 17 201076 : SE ATENDIO CON ORDEN 1244534/ENE/201703/01/2017 03 : 58 SEMIRAMIS.M : CSCCte se comunica para saber cuando se le atendera se le menciona que secomunicaran del csa para agendar la visita31/12/2016 04 : 56 LUIS.D : ODSWTPRD// % LOMA DE ROMA Y LOMA DE BUDAPEST , CASA VERDE ,</v>
          </cell>
          <cell r="AN1244" t="str">
            <v>3TE50A145036</v>
          </cell>
          <cell r="AO1244" t="str">
            <v>Smart</v>
          </cell>
          <cell r="AP1244" t="str">
            <v>Hisense</v>
          </cell>
          <cell r="AQ1244" t="str">
            <v>Android</v>
          </cell>
          <cell r="AR1244" t="str">
            <v>FHD 1920 x 1080</v>
          </cell>
          <cell r="AS1244" t="str">
            <v>3TE50G165140G165140M010</v>
          </cell>
          <cell r="AT1244">
            <v>45</v>
          </cell>
          <cell r="AU1244" t="str">
            <v>50H7GB</v>
          </cell>
          <cell r="AV1244" t="str">
            <v>3TE50G165140</v>
          </cell>
          <cell r="AW1244" t="str">
            <v>G165140</v>
          </cell>
          <cell r="AX1244" t="str">
            <v>M010</v>
          </cell>
          <cell r="AY1244">
            <v>74012572</v>
          </cell>
          <cell r="AZ1244">
            <v>51013491</v>
          </cell>
          <cell r="BA1244">
            <v>80149915</v>
          </cell>
        </row>
        <row r="1245">
          <cell r="D1245">
            <v>60310185</v>
          </cell>
          <cell r="E1245" t="str">
            <v>A</v>
          </cell>
          <cell r="F1245" t="str">
            <v>TV</v>
          </cell>
          <cell r="G1245" t="str">
            <v xml:space="preserve">MARCO VALENZUELA PONTONES                                                </v>
          </cell>
          <cell r="H1245" t="str">
            <v>EMILIANO ZAPATA 32, EL COLLI 45070, ZAPOPAN, JALISCO</v>
          </cell>
          <cell r="I1245">
            <v>3338080978</v>
          </cell>
          <cell r="J1245" t="str">
            <v>HISENSE</v>
          </cell>
          <cell r="K1245" t="str">
            <v>50K20DW</v>
          </cell>
          <cell r="L1245" t="str">
            <v xml:space="preserve">50G143064H01767 </v>
          </cell>
          <cell r="M1245" t="str">
            <v>Poliza sellada</v>
          </cell>
          <cell r="N1245" t="str">
            <v>SEALED WARRANTY</v>
          </cell>
          <cell r="O1245">
            <v>41960</v>
          </cell>
          <cell r="P1245">
            <v>42763</v>
          </cell>
          <cell r="Q1245">
            <v>201076</v>
          </cell>
          <cell r="R1245" t="str">
            <v>01/02/2017 01 : 23  ERNESTO.HERN : NP5
P1 T173331</v>
          </cell>
          <cell r="S1245" t="str">
            <v xml:space="preserve"> Comprobante no muestra el costo del pro</v>
          </cell>
          <cell r="T1245" t="str">
            <v xml:space="preserve"> Carlos Muñiz                     </v>
          </cell>
          <cell r="U1245" t="str">
            <v>2017-04-18</v>
          </cell>
          <cell r="V1245" t="str">
            <v>SUR</v>
          </cell>
          <cell r="W1245" t="str">
            <v>COMPLETADO</v>
          </cell>
          <cell r="X1245" t="str">
            <v>TALLER</v>
          </cell>
          <cell r="Y1245">
            <v>42761</v>
          </cell>
          <cell r="Z1245">
            <v>801</v>
          </cell>
          <cell r="AD1245" t="str">
            <v>Zapopan / Coli</v>
          </cell>
          <cell r="AE1245" t="str">
            <v>JAL</v>
          </cell>
          <cell r="AF1245" t="str">
            <v>MX</v>
          </cell>
          <cell r="AG1245" t="str">
            <v>10406944</v>
          </cell>
          <cell r="AH1245" t="str">
            <v>MARCO VALENZUELA PONTONES</v>
          </cell>
          <cell r="AI1245" t="str">
            <v>32 Emiliano zapata</v>
          </cell>
          <cell r="AJ1245" t="str">
            <v>3338080978</v>
          </cell>
          <cell r="AK1245">
            <v>0</v>
          </cell>
          <cell r="AL1245" t="str">
            <v>45070</v>
          </cell>
          <cell r="AM1245" t="str">
            <v>14/02/2017 01 : 15 MARCO.DIAZ : TCF2***MODELO 50k20dw***SERIE50G143291H00889***ENVIADO A 201076***F. EMBARQUE 08.02.2017***CARSSA09/02/2017 02 : 51 MARCO.DIAZ : TCF174 7401069409/02/2017 02 : 49 MARCO.DIAZ : TCF1PU CSA09/02/2017 02 : 47 MARCO.DIAZ : TCFDR01/02/2017 01 : 23 ERNESTO.HERN : TCF101/02/2017 01 : 23 ERNESTO.HERN : NP527/01/2017 09 : 16 201076 : P1 T17333127/01/2017 07 : 02 FABIOLA.BON : DGR27/01/2017 07 : 00 FABIOLA.BON : ODS DA SEGUIMIENTO A LA 6030868624/01/2017 07 : 12 RODRIGUEZ ERICK : SEG: AL MOMENTO SIGUE SIN HABERDOCUMENTO QUE SOPORTE LA GARANTIA, SE CANCELA SVC POR FDD21/01/2017 03 : 26 RODRIGUEZ ERICK : SEG: SE SOLICITA DOCUMENTACION ALCSA17/01/2017 00 : 47 SERGIO.FER : ST2 - Se autoriza reparación, solicitarpieza.14/01/2017 03 : 17 201076 : SE ADJUNTA REPORTE TÉCNICO PARA VALORAR LASOLICITUD DE LA 2DA PIEZA12/01/2017 00 : 43 201076 : SE ATIENDE CON ORDEN N.-124628SE PROGRAMA FECHA DE VISITA 12 DE ENERO DEL 201711/01/2017 23 : 18 RODRIGUEZ ERICK : SEG A ODS 60306034, SE REQUIEREREPORTE TECNICO POR REINCIDENCIA</v>
          </cell>
          <cell r="AN1245" t="str">
            <v>1TE50B8NUSCB</v>
          </cell>
          <cell r="AO1245" t="str">
            <v>Smart</v>
          </cell>
          <cell r="AP1245" t="str">
            <v>Hisense</v>
          </cell>
          <cell r="AQ1245" t="str">
            <v>Opera</v>
          </cell>
          <cell r="AR1245" t="str">
            <v>FHD 1920 x 1080</v>
          </cell>
          <cell r="AS1245" t="str">
            <v>3TE50G165140G165140M010</v>
          </cell>
          <cell r="AT1245">
            <v>45</v>
          </cell>
          <cell r="AU1245" t="str">
            <v>50H7GB</v>
          </cell>
          <cell r="AV1245" t="str">
            <v>3TE50G165140</v>
          </cell>
          <cell r="AW1245" t="str">
            <v>G165140</v>
          </cell>
          <cell r="AX1245" t="str">
            <v>M010</v>
          </cell>
          <cell r="AY1245">
            <v>74012573</v>
          </cell>
          <cell r="AZ1245">
            <v>51013492</v>
          </cell>
          <cell r="BA1245">
            <v>80149916</v>
          </cell>
        </row>
        <row r="1246">
          <cell r="D1246">
            <v>60310928</v>
          </cell>
          <cell r="E1246" t="str">
            <v>A</v>
          </cell>
          <cell r="F1246" t="str">
            <v>TV</v>
          </cell>
          <cell r="G1246" t="str">
            <v xml:space="preserve">ANA MARGARITA RAMOS GOMEZ                                                 </v>
          </cell>
          <cell r="H1246" t="str">
            <v>ZACARIAS JIMON BASULTO 1494, EDUCADORES JALICIENSES 45404, TONALA, JALISCO</v>
          </cell>
          <cell r="I1246">
            <v>3319567796</v>
          </cell>
          <cell r="J1246" t="str">
            <v>HISENSE</v>
          </cell>
          <cell r="K1246" t="str">
            <v>32K20DW</v>
          </cell>
          <cell r="L1246" t="str">
            <v>32J134806H00936</v>
          </cell>
          <cell r="M1246" t="str">
            <v>Ticket de compra</v>
          </cell>
          <cell r="N1246">
            <v>3990</v>
          </cell>
          <cell r="O1246">
            <v>42023</v>
          </cell>
          <cell r="P1246">
            <v>42823</v>
          </cell>
          <cell r="Q1246">
            <v>201076</v>
          </cell>
          <cell r="R1246" t="str">
            <v>14/02/2017 04 : 18  ERNESTO.HERN : NP5
P1 T171937  09/02/2017 PANEL LCD</v>
          </cell>
          <cell r="S1246" t="str">
            <v xml:space="preserve"> </v>
          </cell>
          <cell r="T1246" t="str">
            <v xml:space="preserve"> Carlos Muñiz                     </v>
          </cell>
          <cell r="U1246" t="str">
            <v>2017-04-18</v>
          </cell>
          <cell r="V1246" t="str">
            <v>SUR</v>
          </cell>
          <cell r="W1246" t="str">
            <v>COMPLETADO</v>
          </cell>
          <cell r="X1246" t="str">
            <v>TALLER</v>
          </cell>
          <cell r="Y1246">
            <v>42773</v>
          </cell>
          <cell r="Z1246">
            <v>750</v>
          </cell>
          <cell r="AD1246" t="str">
            <v>Tonala/Educadores jaliciences</v>
          </cell>
          <cell r="AE1246" t="str">
            <v>JAL</v>
          </cell>
          <cell r="AF1246" t="str">
            <v>MX</v>
          </cell>
          <cell r="AG1246" t="str">
            <v>10411071</v>
          </cell>
          <cell r="AH1246" t="str">
            <v>ANA MARGARITA RAMOS GOMEZ</v>
          </cell>
          <cell r="AI1246" t="str">
            <v>1494 Zacarias Jimon Basulto</v>
          </cell>
          <cell r="AJ1246" t="str">
            <v>3319567796</v>
          </cell>
          <cell r="AK1246" t="str">
            <v>3319567796</v>
          </cell>
          <cell r="AL1246" t="str">
            <v>45404</v>
          </cell>
          <cell r="AM1246" t="str">
            <v>09/05/2017 05 : 52 GABRIELA.B : CSCcte solicita que se comuniquen con ella un día antes de que se leentregue su equipo, molesta por la demora de entrega23/03/2017 23 : 21 ADRIANA.SAN : CSCSe comunica cliente muy molesta solicitando información de entrega deCF, se pasa información al área de Cf para seguimiento.22/03/2017 23 : 29 ANA.ROSA : ODS 60314594 PARA QUE EL AREA DE CFCONSIDERE Y REALIZE NUEVO EMBARQUE14/03/2017 04 : 38 SEMIRAMIS.M : CSCCte se comunica para molesto ya que el equipo se retorno por que alvisitarlo la paquetería el cliente no estaba por lo que se genero unreporte de queja bajo el numero 5407625207/03/2017 06 : 07 GERARDO.GRA : CSC se envía correo a CF para agendarsegunda visita.23/02/2017 06 : 56 MARCO.DIAZ : TCF2***MODELO 32H5B2***SERIE32G163827H00205***FECHA DE EMBARQUE 20 DE FEBRERO*** ENVIADO A CTE FINAL***CARSSA22/02/2017 00 : 29 MARCO.DIAZ : TCF174 7401118718/02/2017 03 : 05 ANA.GABRIELA : CSCSE LE INFORMA AL CLIENTE DE SU CF DE 15 A 20 DIAS HABILES EQUIPO ENDOMICILIO DE CLIENTE14/02/2017 04 : 55 MARTINEZ.G : CSCSE CONTACTARA EL PROXIMO DIA 20/02/201714/02/2017 04 : 18 ERNESTO.HERN : TCF114/02/2017 04 : 18 ERNESTO.HERN : NP511/02/2017 01 : 29 201076 : P1 T171937 09/02/2017 PANEL LCD10/02/2017 09 : 47 201076 : P1 T171937 09/02/2017 Y T166485 09/02/201710/02/2017 06 : 40 201076 : PANEL LCD Y CONTROL REMOTO DAÑADOS08/02/2017 08 : 05 201076 : SE ATIENDE CON NUMERO DE ORDEN 125785,REVISION PROGRAMADA PARA EL 8/02/201731/01/2017 01 : 26 SEMIRAMIS.M : ODSWTPAV DE LOS MAESTRO Y CARMNE PALAFOX</v>
          </cell>
          <cell r="AN1246" t="str">
            <v>3TE32G143053</v>
          </cell>
          <cell r="AO1246" t="str">
            <v>Smart</v>
          </cell>
          <cell r="AP1246" t="str">
            <v>Hisense</v>
          </cell>
          <cell r="AQ1246" t="str">
            <v>Opera</v>
          </cell>
          <cell r="AR1246" t="str">
            <v>HD 1366 X 768</v>
          </cell>
          <cell r="AS1246" t="str">
            <v>3TE32G163827G163827M010</v>
          </cell>
          <cell r="AT1246">
            <v>3</v>
          </cell>
          <cell r="AU1246" t="str">
            <v>32H5B2</v>
          </cell>
          <cell r="AV1246" t="str">
            <v>3TE32G163827</v>
          </cell>
          <cell r="AW1246" t="str">
            <v>G163827</v>
          </cell>
          <cell r="AX1246" t="str">
            <v>M010</v>
          </cell>
          <cell r="AY1246">
            <v>74012575</v>
          </cell>
          <cell r="AZ1246">
            <v>51013494</v>
          </cell>
          <cell r="BA1246">
            <v>80149874</v>
          </cell>
        </row>
        <row r="1247">
          <cell r="D1247">
            <v>60310090</v>
          </cell>
          <cell r="E1247" t="str">
            <v xml:space="preserve">A   </v>
          </cell>
          <cell r="F1247" t="str">
            <v>TV</v>
          </cell>
          <cell r="G1247" t="str">
            <v>MARIA CHAVEZ SOTO</v>
          </cell>
          <cell r="H1247" t="str">
            <v xml:space="preserve">TIBURON 8824, FOMERREY 25, MONTERREY </v>
          </cell>
          <cell r="I1247">
            <v>818306611</v>
          </cell>
          <cell r="J1247" t="str">
            <v>HISENSE</v>
          </cell>
          <cell r="K1247" t="str">
            <v>50H5GB</v>
          </cell>
          <cell r="L1247" t="str">
            <v>50G145322H02204</v>
          </cell>
          <cell r="M1247" t="str">
            <v xml:space="preserve">CARTA DE ACEPTACION </v>
          </cell>
          <cell r="N1247">
            <v>11999</v>
          </cell>
          <cell r="O1247">
            <v>42411</v>
          </cell>
          <cell r="P1247">
            <v>42765</v>
          </cell>
          <cell r="Q1247">
            <v>201024</v>
          </cell>
          <cell r="R1247" t="str">
            <v>02/02/17 07:34 ERNESTO HDZ NP5 P1 OC 1006866 MAIN BOARD 183771</v>
          </cell>
          <cell r="S1247" t="str">
            <v/>
          </cell>
          <cell r="T1247" t="str">
            <v xml:space="preserve">    SOFIA VAZQUEZ                 </v>
          </cell>
          <cell r="U1247" t="str">
            <v>2017-04-28</v>
          </cell>
          <cell r="V1247" t="str">
            <v>NORTE</v>
          </cell>
          <cell r="W1247" t="str">
            <v>COMPLETADO</v>
          </cell>
          <cell r="X1247" t="str">
            <v>TALLER</v>
          </cell>
          <cell r="Y1247">
            <v>42760</v>
          </cell>
          <cell r="Z1247">
            <v>349</v>
          </cell>
          <cell r="AD1247" t="str">
            <v>Monterre/Fomerrey 25 colinas san bernabe</v>
          </cell>
          <cell r="AE1247" t="str">
            <v>NL</v>
          </cell>
          <cell r="AF1247" t="str">
            <v>MX</v>
          </cell>
          <cell r="AG1247" t="str">
            <v>10410018</v>
          </cell>
          <cell r="AH1247" t="str">
            <v>MARIA CHAVEZ SOTO</v>
          </cell>
          <cell r="AI1247" t="str">
            <v>Tiburon num 8824</v>
          </cell>
          <cell r="AJ1247" t="str">
            <v>8183106611</v>
          </cell>
          <cell r="AK1247">
            <v>0</v>
          </cell>
          <cell r="AL1247" t="str">
            <v>64107</v>
          </cell>
          <cell r="AM1247" t="str">
            <v>12/05/2017 02 : 07 ANA.ROSA : CSCse le genera a cte. queja 54077491, aun equipo no es entrega a cte.28/03/2017 01 : 42 MARIA.EUGENI : SEG: NO SE HA ENVIADO EQUIPO DE CFEQUIPO DAÑADO EN TALLER09/03/2017 02 : 51 SEMIRAMIS.M : CSCCte se comunica para saber cuando le enviara el equipo de cambio se lemenciona que aun no lo contamos con una respuesta se le pide tiempo paraverificar si se tiene contemplado al siguiente embarque04/03/2017 02 : 13 ADRIANA.SAN : CSCSe comunica cliente solicitando fecha de entrega de su equipo, secontacta al CSA con la Srta. Edith indica equipo llego dañado al CSA semando correo con solicitud, se pasa orden a CF para seguimiento,21/02/2017 05 : 36 GABRIELA.B : CSCSe confirma Embarque del dia 08/02 se pide Esperar16/02/2017 23 : 21 MARCO.DIAZ : TCF174 7401106814/02/2017 01 : 05 MARCO.DIAZ : TCF2***MODELO 50h5gb***SERIE50G150310H00903***ENVIADO A 201024***F. EMBARQUE 08.02.2017***CARSSA08/02/2017 08 : 02 MARCO.DIAZ : TCF1PU CSA02/02/2017 07 : 34 ERNESTO.HERN : TCF102/02/2017 07 : 34 ERNESTO.HERN : NP501/02/2017 05 : 52 201024 : P1: OC 1006866, MAIN BOARD 183771, 31 ENERO201701/02/2017 05 : 22 MARIA.EUGENI : SEG: CSA Favor de colocar la OC- a labrevedad.01/02/2017 02 : 15 201024 : SE ANEXA NOTA DE COMPRA Y SEPASA AREVIISON27/01/2017 08 : 39 201024 : SERIE INCRRECTA27/01/2017 08 : 00 201024 : SE VISITARA ELLUNES 3118/01/2017 02 : 41 ANA.ROSA : ODSWTPRDCASON Y MARMOL</v>
          </cell>
          <cell r="AN1247" t="str">
            <v>3TE50A144537</v>
          </cell>
          <cell r="AO1247" t="str">
            <v>Smart</v>
          </cell>
          <cell r="AP1247" t="str">
            <v>Hisense</v>
          </cell>
          <cell r="AQ1247" t="str">
            <v>Opera</v>
          </cell>
          <cell r="AR1247" t="str">
            <v>FHD 1920 x 1080</v>
          </cell>
          <cell r="AS1247" t="str">
            <v>3TE50G165140G165140M010</v>
          </cell>
          <cell r="AT1247">
            <v>45</v>
          </cell>
          <cell r="AU1247" t="str">
            <v>50H7GB</v>
          </cell>
          <cell r="AV1247" t="str">
            <v>3TE50G165140</v>
          </cell>
          <cell r="AW1247" t="str">
            <v>G165140</v>
          </cell>
          <cell r="AX1247" t="str">
            <v>M010</v>
          </cell>
          <cell r="AY1247">
            <v>74012684</v>
          </cell>
          <cell r="AZ1247">
            <v>51013603</v>
          </cell>
          <cell r="BA1247">
            <v>80151034</v>
          </cell>
        </row>
        <row r="1248">
          <cell r="D1248">
            <v>60310123</v>
          </cell>
          <cell r="E1248" t="str">
            <v xml:space="preserve">A   </v>
          </cell>
          <cell r="F1248" t="str">
            <v>TV</v>
          </cell>
          <cell r="G1248" t="str">
            <v>MARTHA SAUCEDO LUNA</v>
          </cell>
          <cell r="H1248" t="str">
            <v>RIO LA SILLA 6002, AGUA NUEVA, GUADALUPE</v>
          </cell>
          <cell r="I1248" t="str">
            <v>83985234, 8119857202</v>
          </cell>
          <cell r="J1248" t="str">
            <v>HISENSE</v>
          </cell>
          <cell r="K1248" t="str">
            <v>50K20DW</v>
          </cell>
          <cell r="L1248" t="str">
            <v>50J140464H04754</v>
          </cell>
          <cell r="M1248" t="str">
            <v xml:space="preserve">TIKET </v>
          </cell>
          <cell r="N1248">
            <v>299.06</v>
          </cell>
          <cell r="O1248">
            <v>41852</v>
          </cell>
          <cell r="P1248">
            <v>42761</v>
          </cell>
          <cell r="Q1248">
            <v>201024</v>
          </cell>
          <cell r="R1248" t="str">
            <v>02/01/17 04:16 ERNESTO HDZ NP5 P1 OC 1006737 PANEL 173331</v>
          </cell>
          <cell r="S1248" t="str">
            <v/>
          </cell>
          <cell r="T1248" t="str">
            <v xml:space="preserve">    SOFIA VAZQUEZ                 </v>
          </cell>
          <cell r="U1248" t="str">
            <v>2017-04-28</v>
          </cell>
          <cell r="V1248" t="str">
            <v>NORTE</v>
          </cell>
          <cell r="W1248" t="str">
            <v>COMPLETADO</v>
          </cell>
          <cell r="X1248" t="str">
            <v>TALLER</v>
          </cell>
          <cell r="Y1248">
            <v>42761</v>
          </cell>
          <cell r="Z1248">
            <v>909</v>
          </cell>
          <cell r="AD1248" t="str">
            <v>GUADALUPE/AGUA NUEVA</v>
          </cell>
          <cell r="AE1248" t="str">
            <v>NL</v>
          </cell>
          <cell r="AF1248" t="str">
            <v>MX</v>
          </cell>
          <cell r="AG1248" t="str">
            <v>10409712</v>
          </cell>
          <cell r="AH1248" t="str">
            <v>MARTA SAUCEDO LUNA</v>
          </cell>
          <cell r="AI1248" t="str">
            <v>6002 RIO DE LA SILLA</v>
          </cell>
          <cell r="AJ1248" t="str">
            <v>83985234</v>
          </cell>
          <cell r="AK1248" t="str">
            <v>8119857202</v>
          </cell>
          <cell r="AL1248" t="str">
            <v>67180</v>
          </cell>
          <cell r="AM1248" t="str">
            <v>27/03/2017 23 : 26 ADOLFO.FER : SEG: NO SE HA ENVIADO EQUIPO DE CFEQUIPO DAÑADO EN TALLER16/02/2017 23 : 33 MARCO.DIAZ : TCF174 7401107414/02/2017 01 : 11 MARCO.DIAZ : TCF2***MODELO 50k20dw***SERIE50J140472H06365***ENVIADO A 201024***F. EMBARQUE 08.02.2017***CARSSA08/02/2017 08 : 05 MARCO.DIAZ : TCF1PU CSA01/02/2017 04 : 16 ERNESTO.HERN : TCF101/02/2017 04 : 16 ERNESTO.HERN : NP528/01/2017 02 : 07 201024 : P1: OC 1006737, PANLE 173331,27 ENE 201727/01/2017 07 : 49 201024 : SE VISITARA E LMARTES 3127/01/2017 07 : 25 201024 : SE NEXA NOTA DECOMPRA Y SE PAS A REVISION27/01/2017 01 : 50 ADRIANA.SAN : Cte llevo equipo a CSA Estheradjuntara documentación27/01/2017 01 : 49 ADRIANA.SAN : ODSWTPRD%HERMANOS LARALDE, DETRAS DE LAS GRUAS CARRETERA</v>
          </cell>
          <cell r="AN1248" t="str">
            <v>1TE50B8NUSCB</v>
          </cell>
          <cell r="AO1248" t="str">
            <v>Smart</v>
          </cell>
          <cell r="AP1248" t="str">
            <v>Hisense</v>
          </cell>
          <cell r="AQ1248" t="str">
            <v>Opera</v>
          </cell>
          <cell r="AR1248" t="str">
            <v>FHD 1920 x 1080</v>
          </cell>
          <cell r="AS1248" t="str">
            <v>3TE50G165140G165140M010</v>
          </cell>
          <cell r="AT1248">
            <v>45</v>
          </cell>
          <cell r="AU1248" t="str">
            <v>50H7GB</v>
          </cell>
          <cell r="AV1248" t="str">
            <v>3TE50G165140</v>
          </cell>
          <cell r="AW1248" t="str">
            <v>G165140</v>
          </cell>
          <cell r="AX1248" t="str">
            <v>M010</v>
          </cell>
          <cell r="AY1248">
            <v>74012685</v>
          </cell>
          <cell r="AZ1248">
            <v>51013604</v>
          </cell>
          <cell r="BA1248">
            <v>80151037</v>
          </cell>
        </row>
        <row r="1249">
          <cell r="D1249">
            <v>60309186</v>
          </cell>
          <cell r="E1249" t="str">
            <v xml:space="preserve">A   </v>
          </cell>
          <cell r="F1249" t="str">
            <v>TV</v>
          </cell>
          <cell r="G1249" t="str">
            <v>HUGO VILLARREAL CAVAZOS</v>
          </cell>
          <cell r="H1249" t="str">
            <v>MINERVA 631, HERCULES, GUADALUPE</v>
          </cell>
          <cell r="I1249" t="str">
            <v>8183770392, 8184743491</v>
          </cell>
          <cell r="J1249" t="str">
            <v>HISENSE</v>
          </cell>
          <cell r="K1249" t="str">
            <v>50K20DW</v>
          </cell>
          <cell r="L1249" t="str">
            <v>50J140464H00529</v>
          </cell>
          <cell r="M1249" t="str">
            <v>TIKET</v>
          </cell>
          <cell r="N1249">
            <v>8499</v>
          </cell>
          <cell r="O1249">
            <v>41943</v>
          </cell>
          <cell r="P1249">
            <v>42752</v>
          </cell>
          <cell r="Q1249">
            <v>201024</v>
          </cell>
          <cell r="R1249" t="str">
            <v>01/20/17 06:05 ERNESTO HDZ NP5 P1A OC 1006234 PANEL 173331</v>
          </cell>
          <cell r="S1249" t="str">
            <v/>
          </cell>
          <cell r="T1249" t="str">
            <v xml:space="preserve">    SOFIA VAZQUEZ                 </v>
          </cell>
          <cell r="U1249" t="str">
            <v>2017-04-28</v>
          </cell>
          <cell r="V1249" t="str">
            <v>NORTE</v>
          </cell>
          <cell r="W1249" t="str">
            <v>COMPLETADO</v>
          </cell>
          <cell r="X1249" t="str">
            <v>TALLER</v>
          </cell>
          <cell r="Y1249">
            <v>42751</v>
          </cell>
          <cell r="Z1249">
            <v>808</v>
          </cell>
          <cell r="AD1249" t="str">
            <v>Guadalupe / hercules</v>
          </cell>
          <cell r="AE1249" t="str">
            <v>NL</v>
          </cell>
          <cell r="AF1249" t="str">
            <v>MX</v>
          </cell>
          <cell r="AG1249" t="str">
            <v>10388495</v>
          </cell>
          <cell r="AH1249" t="str">
            <v>HUGO VILLAREAL CABAZOS</v>
          </cell>
          <cell r="AI1249" t="str">
            <v>minerva num 631</v>
          </cell>
          <cell r="AJ1249" t="str">
            <v>0448184743491</v>
          </cell>
          <cell r="AK1249" t="str">
            <v>0448184743491</v>
          </cell>
          <cell r="AL1249" t="str">
            <v>67120</v>
          </cell>
          <cell r="AM1249" t="str">
            <v>28/03/2017 01 : 36 MARIA.EUGENI : SEG: NO SE HA ENVIADO EQUIPO DE CFEQUIPO DAÑADO EN TALLER13/03/2017 23 : 51 MARTINEZ.G : CSCSE LE INDICA A CTE SE EMBARCA PROXIMA SEMANA, CTE OK!07/03/2017 00 : 21 ANA.ROSA : CSCse genera queja a cte 54076225, CSA le menciono que habían retornadoequipo ya que este llego dañado taller no responde, Cte. sigue sinrecibir equipo02/02/2017 06 : 05 MARCO.DIAZ : DULCE M TCF2***MODELO 50K20DW***SERIE50G144844H05478***ENVIADO A 201024***F. EMBARQUE 01 FEB 2017***CARSSA01/02/2017 04 : 13 MARCO.DIAZ : TCF174 7401035725/01/2017 04 : 41 ANA.GABRIELA : ODSWTP20/01/2017 06 : 06 ERNESTO.HERN : TCF120/01/2017 06 : 05 ERNESTO.HERN : NP519/01/2017 06 : 26 201024 : SE PASA AREVISIONY SEANEXA NOTA DECOMPRA17/01/2017 09 : 18 201024 : P1A: O.C. 1006234, PANEL, # DE PARTE 173331 PREDIAGNOSTICO ENERO-16-1717/01/2017 07 : 49 201024 : V1.- SE VISITARA EL MIERCOLES 1817/01/2017 07 : 05 ANA.GABRIELA : RD % VULCANO Y DEMOSTENES</v>
          </cell>
          <cell r="AN1249" t="str">
            <v>1TE50B8NUSCB</v>
          </cell>
          <cell r="AO1249" t="str">
            <v>Smart</v>
          </cell>
          <cell r="AP1249" t="str">
            <v>Hisense</v>
          </cell>
          <cell r="AQ1249" t="str">
            <v>Opera</v>
          </cell>
          <cell r="AR1249" t="str">
            <v>FHD 1920 x 1080</v>
          </cell>
          <cell r="AS1249" t="str">
            <v>3TE50G165140G165140M010</v>
          </cell>
          <cell r="AT1249">
            <v>45</v>
          </cell>
          <cell r="AU1249" t="str">
            <v>50H7GB</v>
          </cell>
          <cell r="AV1249" t="str">
            <v>3TE50G165140</v>
          </cell>
          <cell r="AW1249" t="str">
            <v>G165140</v>
          </cell>
          <cell r="AX1249" t="str">
            <v>M010</v>
          </cell>
          <cell r="AY1249">
            <v>74012687</v>
          </cell>
          <cell r="AZ1249">
            <v>51013606</v>
          </cell>
          <cell r="BA1249">
            <v>80151041</v>
          </cell>
        </row>
        <row r="1250">
          <cell r="D1250">
            <v>60310091</v>
          </cell>
          <cell r="E1250" t="str">
            <v xml:space="preserve">A   </v>
          </cell>
          <cell r="F1250" t="str">
            <v>TV</v>
          </cell>
          <cell r="G1250" t="str">
            <v>MARTIN AVALOS ROMERO</v>
          </cell>
          <cell r="H1250" t="str">
            <v>VILLAGRANDA 320, VILLA DEL PONIENTE, GARCIA</v>
          </cell>
          <cell r="I1250">
            <v>10968308</v>
          </cell>
          <cell r="J1250" t="str">
            <v>HISENSE</v>
          </cell>
          <cell r="K1250" t="str">
            <v>40K20D</v>
          </cell>
          <cell r="L1250" t="str">
            <v>40G143460H03432</v>
          </cell>
          <cell r="M1250" t="str">
            <v>TIKET</v>
          </cell>
          <cell r="N1250">
            <v>5761.05</v>
          </cell>
          <cell r="O1250">
            <v>41968</v>
          </cell>
          <cell r="P1250">
            <v>42765</v>
          </cell>
          <cell r="Q1250">
            <v>201024</v>
          </cell>
          <cell r="R1250" t="str">
            <v>02/04/17 06:27 ERNESTO HDZ NP5 P1 OC 1006921 MAIN BOARD 173417</v>
          </cell>
          <cell r="S1250" t="str">
            <v/>
          </cell>
          <cell r="T1250" t="str">
            <v xml:space="preserve">    SOFIA VAZQUEZ                 </v>
          </cell>
          <cell r="U1250" t="str">
            <v>2017-04-28</v>
          </cell>
          <cell r="V1250" t="str">
            <v>NORTE</v>
          </cell>
          <cell r="W1250" t="str">
            <v>COMPLETADO</v>
          </cell>
          <cell r="X1250" t="str">
            <v>TALLER</v>
          </cell>
          <cell r="Y1250">
            <v>42760</v>
          </cell>
          <cell r="Z1250">
            <v>792</v>
          </cell>
          <cell r="AD1250" t="str">
            <v>Garcia/Villas del poniente</v>
          </cell>
          <cell r="AE1250" t="str">
            <v>NL</v>
          </cell>
          <cell r="AF1250" t="str">
            <v>MX</v>
          </cell>
          <cell r="AG1250" t="str">
            <v>10410390</v>
          </cell>
          <cell r="AH1250" t="str">
            <v>MARTIN AVALOS ROMERO</v>
          </cell>
          <cell r="AI1250" t="str">
            <v>Villagranada num 320</v>
          </cell>
          <cell r="AJ1250" t="str">
            <v>10968308</v>
          </cell>
          <cell r="AK1250">
            <v>0</v>
          </cell>
          <cell r="AL1250" t="str">
            <v>64000</v>
          </cell>
          <cell r="AM1250" t="str">
            <v>03/05/2017 02 : 04 ANA.LAURA : CSCCFNEse le pide apoyo a cliente a que se reanuden los embarques esta semana /cte molesto por el tiempo q se lleva, pide se le prioridad, se envíacorreo a CF y quejas18/04/2017 06 : 27 GERARDO.GRA : CSC se indica entrega en proceso, sepasa ODS a CF para seguimiento y se proporciona ID queja 54075928 EMC*23/03/2017 02 : 26 GABRIELA.B : CSCSe genera reporte al área de Quejas para dar seguimiento a entrega08/03/2017 23 : 51 GERARDO.GRA : CSC para solicitar status de suentrega, se indica no hay una fecha fija aun. EMC*16/02/2017 23 : 23 MARCO.DIAZ : TCF174 7401106914/02/2017 01 : 06 MARCO.DIAZ : TCF2***MODELO 40k20d***SERIE40G144577H01182***ENVIADO A 201024***F. EMBARQUE 08.02.2017***CARSSA08/02/2017 08 : 04 MARCO.DIAZ : TCF1PU CSA04/02/2017 06 : 27 ERNESTO.HERN : TCF104/02/2017 06 : 27 ERNESTO.HERN : NP502/02/2017 05 : 17 MARIA.EUGENI : SEG: REFACCIONESSEG: DGR02/02/2017 03 : 03 201024 : P1: OC 1006921 , MAIN BOARD 173417 , 1 FEB201701/02/2017 05 : 10 MARIA.EUGENI : SEG: CSA Favor de poner fecha devisita. Orden con 8 dias.27/01/2017 08 : 37 ADOLFO.FER : KMA: 82KM, $16427/01/2017 07 : 59 201024 : SKMA: 82 KILOMETROS $ 164.0024/01/2017 02 : 36 ANA.ROSA : ODSWTPRDVILLA CORONA Y VILLA VICTORIA</v>
          </cell>
          <cell r="AN1250" t="str">
            <v>3TE40G134207</v>
          </cell>
          <cell r="AO1250" t="str">
            <v>Básica</v>
          </cell>
          <cell r="AP1250" t="str">
            <v>Hisense</v>
          </cell>
          <cell r="AQ1250" t="str">
            <v>Opera</v>
          </cell>
          <cell r="AR1250" t="str">
            <v>FHD 1920 x 1080</v>
          </cell>
          <cell r="AS1250" t="str">
            <v>3TE40G163934G163934M010</v>
          </cell>
          <cell r="AT1250">
            <v>0</v>
          </cell>
          <cell r="AU1250" t="str">
            <v>40H5B2</v>
          </cell>
          <cell r="AV1250" t="str">
            <v>3TE40G163934</v>
          </cell>
          <cell r="AW1250" t="str">
            <v>G163934</v>
          </cell>
          <cell r="AX1250" t="str">
            <v>M010</v>
          </cell>
          <cell r="AY1250">
            <v>74012691</v>
          </cell>
          <cell r="AZ1250">
            <v>51013610</v>
          </cell>
          <cell r="BA1250">
            <v>80151044</v>
          </cell>
        </row>
        <row r="1251">
          <cell r="D1251">
            <v>60308090</v>
          </cell>
          <cell r="E1251" t="str">
            <v xml:space="preserve">A   </v>
          </cell>
          <cell r="F1251" t="str">
            <v>TV</v>
          </cell>
          <cell r="G1251" t="str">
            <v xml:space="preserve">LEOBARDO PEREZ CASTILLO </v>
          </cell>
          <cell r="H1251" t="str">
            <v>AMAPOLA 505, VALLE DE LAS PALMAS, APODACA</v>
          </cell>
          <cell r="I1251" t="str">
            <v>11044131, 8120224434</v>
          </cell>
          <cell r="J1251" t="str">
            <v>HISENSE</v>
          </cell>
          <cell r="K1251" t="str">
            <v>50H7GB</v>
          </cell>
          <cell r="L1251" t="str">
            <v>50G1613C5MH5958</v>
          </cell>
          <cell r="M1251" t="str">
            <v>TIKET</v>
          </cell>
          <cell r="N1251">
            <v>9881</v>
          </cell>
          <cell r="O1251">
            <v>42694</v>
          </cell>
          <cell r="P1251">
            <v>42744</v>
          </cell>
          <cell r="Q1251">
            <v>201024</v>
          </cell>
          <cell r="R1251" t="str">
            <v>01/18/17 07:38 ERNESTO HDZ NP5 P1A OC 1006127 MAIN BOARD 192673</v>
          </cell>
          <cell r="S1251" t="str">
            <v/>
          </cell>
          <cell r="T1251" t="str">
            <v xml:space="preserve">    SOFIA VAZQUEZ                 </v>
          </cell>
          <cell r="U1251" t="str">
            <v>2017-04-28</v>
          </cell>
          <cell r="V1251" t="str">
            <v>NORTE</v>
          </cell>
          <cell r="W1251" t="str">
            <v>COMPLETADO</v>
          </cell>
          <cell r="X1251" t="str">
            <v>TALLER</v>
          </cell>
          <cell r="Y1251">
            <v>42740</v>
          </cell>
          <cell r="Z1251">
            <v>46</v>
          </cell>
          <cell r="AD1251" t="str">
            <v>APODACA/VALLE DE LAS PALMAS 3ER SEC</v>
          </cell>
          <cell r="AE1251" t="str">
            <v>NL</v>
          </cell>
          <cell r="AF1251" t="str">
            <v>MX</v>
          </cell>
          <cell r="AG1251" t="str">
            <v>10408605</v>
          </cell>
          <cell r="AH1251" t="str">
            <v>LEOBARDO PEREZ CASTILLO</v>
          </cell>
          <cell r="AI1251" t="str">
            <v>505 AMAPOLA</v>
          </cell>
          <cell r="AJ1251" t="str">
            <v>11044131</v>
          </cell>
          <cell r="AK1251" t="str">
            <v>8120224434</v>
          </cell>
          <cell r="AL1251" t="str">
            <v>66415</v>
          </cell>
          <cell r="AM1251" t="str">
            <v>02/02/2017 01 : 14 MARCO.DIAZ : TCF174 7401048830/01/2017 22 : 34 MARCO.DIAZ : DULCE M. TCF2***MODELO 50CU6000***SERIE50G162681H01550***F. EMBARQUE 26 ENE 2017***ENVIADO A 201024***CARSSA20/01/2017 06 : 34 MARCO.DIAZ : TCF1PU.CSA18/01/2017 07 : 38 ERNESTO.HERN : TCF118/01/2017 07 : 38 ERNESTO.HERN : NP514/01/2017 07 : 00 201024 : P1: OC 1006127,MAIN BOARD 192673,13 ENE 201710/01/2017 07 : 59 201024 : SE ANEXA NOTADE COMPRA Y SEPASA A REVISION30/12/2016 06 : 30 ALAN.FABIAN : ODSWTPRD%AV LAS PALMAS Y SAN LEOPOLDO</v>
          </cell>
          <cell r="AN1251" t="str">
            <v>3TE50G1523B0</v>
          </cell>
          <cell r="AO1251" t="str">
            <v>Smart</v>
          </cell>
          <cell r="AP1251" t="str">
            <v>Hisense</v>
          </cell>
          <cell r="AQ1251" t="str">
            <v>Android</v>
          </cell>
          <cell r="AR1251" t="str">
            <v>UHD 3840 X 2160</v>
          </cell>
          <cell r="AS1251" t="str">
            <v>3TE50G165140G165140M010</v>
          </cell>
          <cell r="AT1251">
            <v>45</v>
          </cell>
          <cell r="AU1251" t="str">
            <v>50H7GB</v>
          </cell>
          <cell r="AV1251" t="str">
            <v>3TE50G165140</v>
          </cell>
          <cell r="AW1251" t="str">
            <v>G165140</v>
          </cell>
          <cell r="AX1251" t="str">
            <v>M010</v>
          </cell>
          <cell r="AY1251">
            <v>74012692</v>
          </cell>
          <cell r="AZ1251">
            <v>51013611</v>
          </cell>
          <cell r="BA1251">
            <v>80151046</v>
          </cell>
        </row>
        <row r="1252">
          <cell r="D1252">
            <v>60302259</v>
          </cell>
          <cell r="E1252" t="str">
            <v xml:space="preserve">A   </v>
          </cell>
          <cell r="F1252" t="str">
            <v>TV</v>
          </cell>
          <cell r="G1252" t="str">
            <v>MANUEL RAMIREZ TREVIÑO</v>
          </cell>
          <cell r="H1252" t="str">
            <v xml:space="preserve">PROFESORA DELFINA FLORE 5503, DEL MAESTRO, MONTERREY </v>
          </cell>
          <cell r="I1252">
            <v>8115715091</v>
          </cell>
          <cell r="J1252" t="str">
            <v>HISENSE</v>
          </cell>
          <cell r="K1252" t="str">
            <v>32H3B1</v>
          </cell>
          <cell r="L1252" t="str">
            <v>32G154773H01810</v>
          </cell>
          <cell r="M1252" t="str">
            <v>FACTURA</v>
          </cell>
          <cell r="N1252">
            <v>3288.58</v>
          </cell>
          <cell r="O1252">
            <v>42693</v>
          </cell>
          <cell r="P1252">
            <v>42676</v>
          </cell>
          <cell r="Q1252">
            <v>201024</v>
          </cell>
          <cell r="R1252" t="str">
            <v>11/12/16 02:26 ERNESTO HDZ NP5 P1 OC 1003365 MAIN BOARD 190877</v>
          </cell>
          <cell r="S1252" t="str">
            <v/>
          </cell>
          <cell r="T1252" t="str">
            <v xml:space="preserve">    SOFIA VAZQUEZ                 </v>
          </cell>
          <cell r="U1252" t="str">
            <v>2017-04-28</v>
          </cell>
          <cell r="V1252" t="str">
            <v>NORTE</v>
          </cell>
          <cell r="W1252" t="str">
            <v>COMPLETADO</v>
          </cell>
          <cell r="X1252" t="str">
            <v>TALLER</v>
          </cell>
          <cell r="Y1252" t="e">
            <v>#N/A</v>
          </cell>
          <cell r="Z1252" t="e">
            <v>#N/A</v>
          </cell>
          <cell r="AD1252" t="e">
            <v>#N/A</v>
          </cell>
          <cell r="AE1252" t="e">
            <v>#N/A</v>
          </cell>
          <cell r="AF1252" t="e">
            <v>#N/A</v>
          </cell>
          <cell r="AG1252" t="e">
            <v>#N/A</v>
          </cell>
          <cell r="AH1252" t="e">
            <v>#N/A</v>
          </cell>
          <cell r="AI1252" t="e">
            <v>#N/A</v>
          </cell>
          <cell r="AJ1252" t="e">
            <v>#N/A</v>
          </cell>
          <cell r="AK1252" t="e">
            <v>#N/A</v>
          </cell>
          <cell r="AL1252" t="e">
            <v>#N/A</v>
          </cell>
          <cell r="AM1252" t="e">
            <v>#N/A</v>
          </cell>
          <cell r="AN1252" t="str">
            <v>3TE32G153442</v>
          </cell>
          <cell r="AO1252" t="str">
            <v>Básica</v>
          </cell>
          <cell r="AP1252" t="str">
            <v>Hisense</v>
          </cell>
          <cell r="AQ1252" t="str">
            <v>Opera</v>
          </cell>
          <cell r="AR1252" t="str">
            <v>HD 1366 X 768</v>
          </cell>
          <cell r="AS1252" t="str">
            <v>3TE32G164478G164478M010</v>
          </cell>
          <cell r="AT1252">
            <v>3</v>
          </cell>
          <cell r="AU1252" t="str">
            <v>32H3B2</v>
          </cell>
          <cell r="AV1252" t="str">
            <v>3TE32G164478</v>
          </cell>
          <cell r="AW1252" t="str">
            <v>G164478</v>
          </cell>
          <cell r="AX1252" t="str">
            <v>M010</v>
          </cell>
          <cell r="AY1252">
            <v>74012637</v>
          </cell>
          <cell r="AZ1252">
            <v>51013556</v>
          </cell>
          <cell r="BA1252">
            <v>80151050</v>
          </cell>
        </row>
        <row r="1253">
          <cell r="D1253">
            <v>60305489</v>
          </cell>
          <cell r="E1253" t="str">
            <v xml:space="preserve">A   </v>
          </cell>
          <cell r="F1253" t="str">
            <v>TV</v>
          </cell>
          <cell r="G1253" t="str">
            <v>ADRIAN CASTILLO CASTILLO</v>
          </cell>
          <cell r="H1253" t="str">
            <v xml:space="preserve">HIDALGO 316, CENTRO, HIDALGO </v>
          </cell>
          <cell r="I1253">
            <v>8119886889</v>
          </cell>
          <cell r="J1253" t="str">
            <v>HISENSE</v>
          </cell>
          <cell r="K1253" t="str">
            <v>50H7GB</v>
          </cell>
          <cell r="L1253" t="str">
            <v>50G1622J1H00989</v>
          </cell>
          <cell r="M1253" t="str">
            <v>TIKET</v>
          </cell>
          <cell r="N1253">
            <v>15998.58</v>
          </cell>
          <cell r="O1253">
            <v>42664</v>
          </cell>
          <cell r="P1253">
            <v>42716</v>
          </cell>
          <cell r="Q1253">
            <v>201024</v>
          </cell>
          <cell r="R1253" t="str">
            <v>12/17/16 07:30 ERNESTO HDZ NP5 P1A OC 1004484 MAIN BOARD 193673</v>
          </cell>
          <cell r="S1253" t="str">
            <v/>
          </cell>
          <cell r="T1253" t="str">
            <v xml:space="preserve">    SOFIA VAZQUEZ                 </v>
          </cell>
          <cell r="U1253" t="str">
            <v>2017-04-28</v>
          </cell>
          <cell r="V1253" t="str">
            <v>NORTE</v>
          </cell>
          <cell r="W1253" t="str">
            <v>COMPLETADO</v>
          </cell>
          <cell r="X1253" t="str">
            <v>TALLER</v>
          </cell>
          <cell r="Y1253" t="e">
            <v>#N/A</v>
          </cell>
          <cell r="Z1253" t="e">
            <v>#N/A</v>
          </cell>
          <cell r="AD1253" t="e">
            <v>#N/A</v>
          </cell>
          <cell r="AE1253" t="e">
            <v>#N/A</v>
          </cell>
          <cell r="AF1253" t="e">
            <v>#N/A</v>
          </cell>
          <cell r="AG1253" t="e">
            <v>#N/A</v>
          </cell>
          <cell r="AH1253" t="e">
            <v>#N/A</v>
          </cell>
          <cell r="AI1253" t="e">
            <v>#N/A</v>
          </cell>
          <cell r="AJ1253" t="e">
            <v>#N/A</v>
          </cell>
          <cell r="AK1253" t="e">
            <v>#N/A</v>
          </cell>
          <cell r="AL1253" t="e">
            <v>#N/A</v>
          </cell>
          <cell r="AM1253" t="e">
            <v>#N/A</v>
          </cell>
          <cell r="AN1253" t="str">
            <v>3TE50G1523B0</v>
          </cell>
          <cell r="AO1253" t="str">
            <v>Smart</v>
          </cell>
          <cell r="AP1253" t="str">
            <v>Hisense</v>
          </cell>
          <cell r="AQ1253" t="str">
            <v>Android</v>
          </cell>
          <cell r="AR1253" t="str">
            <v>UHD 3840 X 2160</v>
          </cell>
          <cell r="AS1253" t="str">
            <v>3TE50G165140G165140M010</v>
          </cell>
          <cell r="AT1253">
            <v>45</v>
          </cell>
          <cell r="AU1253" t="str">
            <v>50H7GB</v>
          </cell>
          <cell r="AV1253" t="str">
            <v>3TE50G165140</v>
          </cell>
          <cell r="AW1253" t="str">
            <v>G165140</v>
          </cell>
          <cell r="AX1253" t="str">
            <v>M010</v>
          </cell>
          <cell r="AY1253">
            <v>74012651</v>
          </cell>
          <cell r="AZ1253">
            <v>51013570</v>
          </cell>
          <cell r="BA1253">
            <v>80151059</v>
          </cell>
        </row>
        <row r="1254">
          <cell r="D1254">
            <v>60307369</v>
          </cell>
          <cell r="E1254" t="str">
            <v xml:space="preserve">A   </v>
          </cell>
          <cell r="F1254" t="str">
            <v>TV</v>
          </cell>
          <cell r="G1254" t="str">
            <v>JORGE RODRIGUEZ</v>
          </cell>
          <cell r="H1254" t="str">
            <v>HITERION 301, COSMOPOLIS, APODACA</v>
          </cell>
          <cell r="I1254">
            <v>84529200</v>
          </cell>
          <cell r="J1254" t="str">
            <v>HISENSE</v>
          </cell>
          <cell r="K1254" t="str">
            <v>50H7GB</v>
          </cell>
          <cell r="L1254" t="str">
            <v>50G162155MH9101</v>
          </cell>
          <cell r="M1254" t="str">
            <v>TIKET</v>
          </cell>
          <cell r="N1254">
            <v>13331.89</v>
          </cell>
          <cell r="O1254">
            <v>42693</v>
          </cell>
          <cell r="P1254">
            <v>42734</v>
          </cell>
          <cell r="Q1254">
            <v>201024</v>
          </cell>
          <cell r="R1254" t="str">
            <v>01/17/17 06:28 ERNESTO HDZ NP5 P1 OC 1005415 T-CON BOARD 1149056</v>
          </cell>
          <cell r="S1254" t="str">
            <v/>
          </cell>
          <cell r="T1254" t="str">
            <v xml:space="preserve">    SOFIA VAZQUEZ                 </v>
          </cell>
          <cell r="U1254" t="str">
            <v>2017-04-28</v>
          </cell>
          <cell r="V1254" t="str">
            <v>NORTE</v>
          </cell>
          <cell r="W1254" t="str">
            <v>COMPLETADO</v>
          </cell>
          <cell r="X1254" t="str">
            <v>TALLER</v>
          </cell>
          <cell r="Y1254" t="e">
            <v>#N/A</v>
          </cell>
          <cell r="Z1254" t="e">
            <v>#N/A</v>
          </cell>
          <cell r="AD1254" t="e">
            <v>#N/A</v>
          </cell>
          <cell r="AE1254" t="e">
            <v>#N/A</v>
          </cell>
          <cell r="AF1254" t="e">
            <v>#N/A</v>
          </cell>
          <cell r="AG1254" t="e">
            <v>#N/A</v>
          </cell>
          <cell r="AH1254" t="e">
            <v>#N/A</v>
          </cell>
          <cell r="AI1254" t="e">
            <v>#N/A</v>
          </cell>
          <cell r="AJ1254" t="e">
            <v>#N/A</v>
          </cell>
          <cell r="AK1254" t="e">
            <v>#N/A</v>
          </cell>
          <cell r="AL1254" t="e">
            <v>#N/A</v>
          </cell>
          <cell r="AM1254" t="e">
            <v>#N/A</v>
          </cell>
          <cell r="AN1254" t="str">
            <v>3TE50G1523B0</v>
          </cell>
          <cell r="AO1254" t="str">
            <v>Smart</v>
          </cell>
          <cell r="AP1254" t="str">
            <v>Hisense</v>
          </cell>
          <cell r="AQ1254" t="str">
            <v>Android</v>
          </cell>
          <cell r="AR1254" t="str">
            <v>UHD 3840 X 2160</v>
          </cell>
          <cell r="AS1254" t="str">
            <v>3TE50G165140G165140M010</v>
          </cell>
          <cell r="AT1254">
            <v>45</v>
          </cell>
          <cell r="AU1254" t="str">
            <v>50H7GB</v>
          </cell>
          <cell r="AV1254" t="str">
            <v>3TE50G165140</v>
          </cell>
          <cell r="AW1254" t="str">
            <v>G165140</v>
          </cell>
          <cell r="AX1254" t="str">
            <v>M010</v>
          </cell>
          <cell r="AY1254">
            <v>74012655</v>
          </cell>
          <cell r="AZ1254">
            <v>51013574</v>
          </cell>
          <cell r="BA1254">
            <v>80151063</v>
          </cell>
        </row>
        <row r="1255">
          <cell r="D1255">
            <v>60317021</v>
          </cell>
          <cell r="E1255" t="str">
            <v xml:space="preserve">A   </v>
          </cell>
          <cell r="F1255" t="str">
            <v>TV</v>
          </cell>
          <cell r="G1255" t="str">
            <v>GERSON VALDEZ</v>
          </cell>
          <cell r="H1255" t="str">
            <v>KRISHNA 125 MZ 3 LOTE 1 AMPLIACION SANTA JULIA PACHUCA HIDALGO</v>
          </cell>
          <cell r="I1255">
            <v>7711147136</v>
          </cell>
          <cell r="J1255" t="str">
            <v>HISENSE</v>
          </cell>
          <cell r="K1255" t="str">
            <v>40K20DW</v>
          </cell>
          <cell r="L1255" t="str">
            <v>40G150586H01683</v>
          </cell>
          <cell r="M1255" t="str">
            <v>TIKET 380018635686618370208</v>
          </cell>
          <cell r="N1255">
            <v>5999</v>
          </cell>
          <cell r="O1255">
            <v>42169</v>
          </cell>
          <cell r="P1255">
            <v>42858</v>
          </cell>
          <cell r="Q1255">
            <v>201025</v>
          </cell>
          <cell r="R1255" t="str">
            <v>FALTA DE REFACCION NP5, TCF1 ARANTXA.MONT  4/5/2017</v>
          </cell>
          <cell r="S1255" t="str">
            <v>FALTA DE REFACCION</v>
          </cell>
          <cell r="T1255" t="str">
            <v>EUGENIO ZARATE               Fecha</v>
          </cell>
          <cell r="U1255" t="str">
            <v>2017/04/11</v>
          </cell>
          <cell r="V1255" t="str">
            <v>CENTRO</v>
          </cell>
          <cell r="W1255" t="str">
            <v>COMPLETADO</v>
          </cell>
          <cell r="X1255" t="str">
            <v>TALLER</v>
          </cell>
          <cell r="Y1255">
            <v>42850</v>
          </cell>
          <cell r="Z1255">
            <v>681</v>
          </cell>
          <cell r="AD1255" t="str">
            <v>pachuca /ampliacion santa julia</v>
          </cell>
          <cell r="AE1255" t="str">
            <v>HGO</v>
          </cell>
          <cell r="AF1255" t="str">
            <v>MX</v>
          </cell>
          <cell r="AG1255" t="str">
            <v>10416909</v>
          </cell>
          <cell r="AH1255" t="str">
            <v>GERSON VALDEZ</v>
          </cell>
          <cell r="AI1255" t="str">
            <v>krishna num 125 MZ 3 LT 1</v>
          </cell>
          <cell r="AJ1255" t="str">
            <v>7711147136</v>
          </cell>
          <cell r="AK1255">
            <v>0</v>
          </cell>
          <cell r="AL1255" t="str">
            <v>42080</v>
          </cell>
          <cell r="AM1255" t="str">
            <v>04/05/2017 04 : 36 ARANTXA.MON : TCF104/05/2017 04 : 34 ARANTXA.MON : Se autoriza NP5; numero de serie yticket correcto03/05/2017 06 : 26 201025 : P1 - DIGITAL MAIN 179489, O.C. 101024726/04/2017 02 : 27 GERARDO.GRA : ODSWTPRD...ENTRE CALLE IZTACCÍHUATL</v>
          </cell>
          <cell r="AN1255" t="str">
            <v>3TE40A144716</v>
          </cell>
          <cell r="AO1255" t="str">
            <v>Smart</v>
          </cell>
          <cell r="AP1255" t="str">
            <v>Hisense</v>
          </cell>
          <cell r="AQ1255" t="str">
            <v>Opera</v>
          </cell>
          <cell r="AR1255" t="str">
            <v>FHD 1920 x 1080</v>
          </cell>
          <cell r="AS1255" t="str">
            <v>3TE40G163934G163934M010</v>
          </cell>
          <cell r="AT1255">
            <v>0</v>
          </cell>
          <cell r="AU1255" t="str">
            <v>40H5B2</v>
          </cell>
          <cell r="AV1255" t="str">
            <v>3TE40G163934</v>
          </cell>
          <cell r="AW1255" t="str">
            <v>G163934</v>
          </cell>
          <cell r="AX1255" t="str">
            <v>M010</v>
          </cell>
          <cell r="AY1255">
            <v>74012661</v>
          </cell>
          <cell r="AZ1255">
            <v>51013580</v>
          </cell>
          <cell r="BA1255">
            <v>80151068</v>
          </cell>
        </row>
        <row r="1256">
          <cell r="D1256">
            <v>60317798</v>
          </cell>
          <cell r="E1256" t="str">
            <v xml:space="preserve">A   </v>
          </cell>
          <cell r="F1256" t="str">
            <v>TV</v>
          </cell>
          <cell r="G1256" t="str">
            <v>MARIA ORTEGA GUTIERREZ</v>
          </cell>
          <cell r="H1256" t="str">
            <v>AV 5 DE MAYO NO. 514 B SANTA JULIA PACHUCA HIDALGO</v>
          </cell>
          <cell r="I1256">
            <v>7711297349</v>
          </cell>
          <cell r="J1256" t="str">
            <v>HISENSE</v>
          </cell>
          <cell r="K1256" t="str">
            <v>32K20DW</v>
          </cell>
          <cell r="L1256" t="str">
            <v>32G143055H6525</v>
          </cell>
          <cell r="M1256" t="str">
            <v>TIKET  7116095587715683706662</v>
          </cell>
          <cell r="N1256">
            <v>3890</v>
          </cell>
          <cell r="O1256">
            <v>41987</v>
          </cell>
          <cell r="P1256">
            <v>42864</v>
          </cell>
          <cell r="Q1256">
            <v>201025</v>
          </cell>
          <cell r="R1256" t="str">
            <v>FALTA DE REFACCION NP5,TCF1, ARANTXA.MON, 10/5/2017</v>
          </cell>
          <cell r="S1256" t="str">
            <v>FALTA DE REFACCION</v>
          </cell>
          <cell r="T1256" t="str">
            <v>EUGENIO ZARATE               Fecha</v>
          </cell>
          <cell r="U1256" t="str">
            <v>2017/04/11</v>
          </cell>
          <cell r="V1256" t="str">
            <v>CENTRO</v>
          </cell>
          <cell r="W1256" t="str">
            <v>COMPLETADO</v>
          </cell>
          <cell r="X1256" t="str">
            <v>TALLER</v>
          </cell>
          <cell r="Y1256">
            <v>42860</v>
          </cell>
          <cell r="Z1256">
            <v>873</v>
          </cell>
          <cell r="AD1256" t="str">
            <v>Santa julia pachuca</v>
          </cell>
          <cell r="AE1256" t="str">
            <v>HGO</v>
          </cell>
          <cell r="AF1256" t="str">
            <v>MX</v>
          </cell>
          <cell r="AG1256" t="str">
            <v>10417130</v>
          </cell>
          <cell r="AH1256" t="str">
            <v>MARIA ORTEGA GUTIERREZ</v>
          </cell>
          <cell r="AI1256" t="str">
            <v>514-B Av 5 de mayo num</v>
          </cell>
          <cell r="AJ1256" t="str">
            <v>7711297349</v>
          </cell>
          <cell r="AK1256">
            <v>0</v>
          </cell>
          <cell r="AL1256" t="str">
            <v>42080</v>
          </cell>
          <cell r="AM1256" t="str">
            <v>10/05/2017 05 : 17 ARANTXA.MON : TCF110/05/2017 05 : 17 ARANTXA.MON : Se autoriza NP5; numero de serie yticket correcto09/05/2017 06 : 59 201025 : P1 - PANEL DISPLAY 179250, O.C. 101047728/04/2017 01 : 54 LUIS.D : ODSWTPVENUSTIANO CARRANZAFRENTE A CFE</v>
          </cell>
          <cell r="AN1256" t="str">
            <v>3TE32G143053</v>
          </cell>
          <cell r="AO1256" t="str">
            <v>Smart</v>
          </cell>
          <cell r="AP1256" t="str">
            <v>Hisense</v>
          </cell>
          <cell r="AQ1256" t="str">
            <v>Opera</v>
          </cell>
          <cell r="AR1256" t="str">
            <v>HD 1366 X 768</v>
          </cell>
          <cell r="AS1256" t="str">
            <v>3TE32G164485G164485M010</v>
          </cell>
          <cell r="AT1256">
            <v>44</v>
          </cell>
          <cell r="AU1256" t="str">
            <v>32H5B2</v>
          </cell>
          <cell r="AV1256" t="str">
            <v>3TE32G164485</v>
          </cell>
          <cell r="AW1256" t="str">
            <v>G164485</v>
          </cell>
          <cell r="AX1256" t="str">
            <v>M010</v>
          </cell>
          <cell r="AY1256">
            <v>74012666</v>
          </cell>
          <cell r="AZ1256">
            <v>51013585</v>
          </cell>
          <cell r="BA1256">
            <v>80151069</v>
          </cell>
        </row>
        <row r="1257">
          <cell r="D1257">
            <v>60318092</v>
          </cell>
          <cell r="E1257" t="str">
            <v xml:space="preserve">A   </v>
          </cell>
          <cell r="F1257" t="str">
            <v>TV</v>
          </cell>
          <cell r="G1257" t="str">
            <v>CARLOS ALBERTO DÍAZ AZUETA</v>
          </cell>
          <cell r="H1257" t="str">
            <v>BLVD. INSURGENTES NO. 332, ENTRE AZHUAI Y SIMÓN BOLIVAR FRACC. VILLA CAMPESTRE, GUASAVE, SIN. C.P. 81100</v>
          </cell>
          <cell r="I1257">
            <v>6871523549</v>
          </cell>
          <cell r="J1257" t="str">
            <v>HISENSE</v>
          </cell>
          <cell r="K1257" t="str">
            <v>50K20DW</v>
          </cell>
          <cell r="L1257" t="str">
            <v>50G143291H12359</v>
          </cell>
          <cell r="M1257" t="str">
            <v>CARTA HISENSE</v>
          </cell>
          <cell r="N1257">
            <v>0</v>
          </cell>
          <cell r="O1257">
            <v>42447</v>
          </cell>
          <cell r="P1257">
            <v>42866</v>
          </cell>
          <cell r="Q1257">
            <v>201056</v>
          </cell>
          <cell r="R1257" t="str">
            <v>13/05/2017 11:22 ARANTXA.MON SE AUTORIZA NP5 P1: T173331 PANEL OC-1010699</v>
          </cell>
          <cell r="S1257" t="str">
            <v>SIN ACCESORIOS NI MANUAL Y PÓLIZA</v>
          </cell>
          <cell r="T1257" t="str">
            <v xml:space="preserve">  LEOCADIO SÁNCHEZ CINCO          </v>
          </cell>
          <cell r="U1257" t="str">
            <v>2017-05-15</v>
          </cell>
          <cell r="V1257" t="str">
            <v>NORTE</v>
          </cell>
          <cell r="W1257" t="str">
            <v>COMPLETADO</v>
          </cell>
          <cell r="X1257" t="str">
            <v>TALLER</v>
          </cell>
          <cell r="Y1257">
            <v>42865</v>
          </cell>
          <cell r="Z1257">
            <v>418</v>
          </cell>
          <cell r="AD1257" t="str">
            <v>Guasave/Fracc villa campestre</v>
          </cell>
          <cell r="AE1257" t="str">
            <v>SIN</v>
          </cell>
          <cell r="AF1257" t="str">
            <v>MX</v>
          </cell>
          <cell r="AG1257" t="str">
            <v>10417275</v>
          </cell>
          <cell r="AH1257" t="str">
            <v>CARLOS ALBERTO DIAZ AZUETA</v>
          </cell>
          <cell r="AI1257" t="str">
            <v>Bulevard insurgentes num 332</v>
          </cell>
          <cell r="AJ1257" t="str">
            <v>6871523549</v>
          </cell>
          <cell r="AK1257">
            <v>0</v>
          </cell>
          <cell r="AL1257" t="str">
            <v>81100</v>
          </cell>
          <cell r="AM1257" t="str">
            <v>12/05/2017 06 : 36 201056 : P1: T173331 PANEL OC-1010699 11/MAYO/201710/05/2017 03 : 12 201056 : ENTREGA DE TV A CSA PARA DIAGNÓSTICO Y REPARACIÓN 09/MAYO/2017 13:12 HRS29/04/2017 04 : 53 ANA.ROSA : ODSWTP
RD
AZHUAI Y SIMON BOLIVAR</v>
          </cell>
          <cell r="AN1257" t="str">
            <v>1TE50B8NUSCB</v>
          </cell>
          <cell r="AO1257" t="str">
            <v>Smart</v>
          </cell>
          <cell r="AP1257" t="str">
            <v>Hisense</v>
          </cell>
          <cell r="AQ1257" t="str">
            <v>Opera</v>
          </cell>
          <cell r="AR1257" t="str">
            <v>FHD 1920 x 1080</v>
          </cell>
          <cell r="AS1257" t="str">
            <v>3TE50G165140G165140M010</v>
          </cell>
          <cell r="AT1257">
            <v>45</v>
          </cell>
          <cell r="AU1257" t="str">
            <v>50H7GB</v>
          </cell>
          <cell r="AV1257" t="str">
            <v>3TE50G165140</v>
          </cell>
          <cell r="AW1257" t="str">
            <v>G165140</v>
          </cell>
          <cell r="AX1257" t="str">
            <v>M010</v>
          </cell>
          <cell r="AY1257">
            <v>74012698</v>
          </cell>
          <cell r="AZ1257">
            <v>51013617</v>
          </cell>
          <cell r="BA1257">
            <v>80151071</v>
          </cell>
        </row>
        <row r="1258">
          <cell r="D1258">
            <v>60310878</v>
          </cell>
          <cell r="E1258" t="str">
            <v xml:space="preserve">A   </v>
          </cell>
          <cell r="F1258" t="str">
            <v>TV</v>
          </cell>
          <cell r="G1258" t="str">
            <v>CECILIA SALINAS</v>
          </cell>
          <cell r="H1258" t="str">
            <v>LERDO DE TEJADA 615, EL OBISPO, SAN PEDRO</v>
          </cell>
          <cell r="I1258">
            <v>83157336</v>
          </cell>
          <cell r="J1258" t="str">
            <v>HISENSE</v>
          </cell>
          <cell r="K1258" t="str">
            <v>50K20DW</v>
          </cell>
          <cell r="L1258" t="str">
            <v>50G1430G4H02107</v>
          </cell>
          <cell r="M1258" t="str">
            <v>POLIZA</v>
          </cell>
          <cell r="N1258">
            <v>0</v>
          </cell>
          <cell r="O1258">
            <v>41958</v>
          </cell>
          <cell r="P1258">
            <v>42804</v>
          </cell>
          <cell r="Q1258">
            <v>201024</v>
          </cell>
          <cell r="R1258" t="str">
            <v>10/02/17 6:58 ERNESTO HDZ NP5 P1A OC 10071065 PANEL 173331</v>
          </cell>
          <cell r="S1258" t="str">
            <v/>
          </cell>
          <cell r="T1258" t="str">
            <v xml:space="preserve">    SOFIA VAZQUEZ                 </v>
          </cell>
          <cell r="U1258" t="str">
            <v>2017-04-19</v>
          </cell>
          <cell r="V1258" t="str">
            <v>NORTE</v>
          </cell>
          <cell r="W1258" t="str">
            <v>COMPLETADO</v>
          </cell>
          <cell r="X1258" t="str">
            <v>TALLER</v>
          </cell>
          <cell r="Y1258">
            <v>42773</v>
          </cell>
          <cell r="Z1258">
            <v>815</v>
          </cell>
          <cell r="AD1258" t="str">
            <v>San pedro garza/El obispo</v>
          </cell>
          <cell r="AE1258" t="str">
            <v>NL</v>
          </cell>
          <cell r="AF1258" t="str">
            <v>MX</v>
          </cell>
          <cell r="AG1258" t="str">
            <v>10410863</v>
          </cell>
          <cell r="AH1258" t="str">
            <v>CECILIA SALINAS</v>
          </cell>
          <cell r="AI1258" t="str">
            <v>Sebastian lerdo de tejada no 625 letra a</v>
          </cell>
          <cell r="AJ1258" t="str">
            <v>83157336</v>
          </cell>
          <cell r="AK1258">
            <v>0</v>
          </cell>
          <cell r="AL1258" t="str">
            <v>66214</v>
          </cell>
          <cell r="AM1258" t="str">
            <v>09/05/2017 22 : 09 GABRIELA.B : CSCSolicita información de CF se manda numero para seguimiento a MiguelSoto17/04/2017 23 : 17 SEMIRAMIS.M : CSCCte se comunica para saber cuando se le entregara se le menciona queesta semana se le enviara el equipo una vez que se normaliza el procesode envios pendientes17/03/2017 01 : 04 SEMIRAMIS.M : CSCCte se comunica para verificar si hoy le visitara a cliente se agendapara el dia jueves 16/03/2017 a las 12 hrs indica Esther del taller quehoy lo tiene marcado en ruta16/03/2017 02 : 03 MARIA.EUGENI : SEG: Favor de caso omiso delcomentario del cierre, ya que no se ha realizado visita CSA comenta queacudiran mañana Jueves 16/03.16/03/2017 01 : 31 ANA.ROSA : CSCse corta llamada de cte. CSA anexa ODS FIRMADA e indica este equipo seentrega reparado a a cte. e indica el área de segumiento no procede CFsin embargo esta inf ya se dio a cliente y este solo exige comunicarsecon Luis Segovia16/03/2017 01 : 21 BRENDA.MORA : CSCSe checa con coordinador Adolfo y con CSA Esther y se acordó querealizaran la vista el día de mañana en un horario de 9:00 a 12:00.15/03/2017 00 : 16 JUANANTONIO : CSCse enviara vista del tecnico14/03/2017 01 : 07 ANA.LAURA : CSCse validara caso con Adolfo Fdez. (seguimiento) , cliente corta llamada10/03/2017 01 : 23 SEMIRAMIS.M : CSCCte se comunica muy molesto por que no se le ha enviado el equipo decambio se le explica que el día de hoy cursamos con inventario para elenvio de equipo y toda vez que se envié se le mencionara se le pideapoyo a compañero Aldo08/03/2017 03 : 22 MARIA.EUGENI : SEG: Se cancela CF se reviso elequipo y funciona correctamente, se sube orden firmada por cliente y seenvia corre a Area Correspondiente, asi como se cancela folio.08/03/2017 00 : 47 SEMIRAMIS.M : CSCCte se comunica para solicitar hablar con Luis Segovia no se localiza setransfiere con compañero Aldo04/03/2017 01 : 14 SEMIRAMIS.M : CSC Cte se comunica para verificar si el dia de hoy recibira el equipo sele pide que se le mencione que se le diga con exactitud pues solo se lemencionan dias y no se cumple con el envio02/03/2017 23 : 38 GABRIELA.B : CSCSe confirma tiempo de entrega se pide Esperar28/02/2017 23 : 35 MARIELA.CHA : CSCAPARTO DAÑADO EN DOMICILIO DEL CLIENTE27/02/2017 23 : 34 SEMIRAMIS.M : CSCCte se comunica para saber si su equipo salio se le menciona que elequipo ya salio y los datos del equipo de cambio solo se le pide darnosdatos para el envio y entrega22/02/2017 03 : 26 Ricardo Espinosa : TCF2***MODELO 50cu6000***SERIE50G162681H00890***FECHA DE EMBARQUE 20 DE FEBRERO*** ENVIADO A201024***CARSSA BRENDA MED22/02/2017 00 : 23 MARCO.DIAZ : TCF174 7401118522/02/2017 00 : 15 ANA.LAURA : CSCse le indica a cte proceso de CF 20 DIAS / HABILES22/02/2017 00 : 12 ANA.LAURA : TCF1PU:Cliente17/02/2017 01 : 11 ANA.GABRIELA : CSC Se le da tiempo de entrega 10días hábiles15/02/2017 10 : 16 MARCO.DIAZ : TCF1PU CSA10/02/2017 07 : 58 MARIA.EUGENI : SEG: CAMBIOS FISICOS10/02/2017 06 : 58 ERNESTO.HERN : TCF110/02/2017 06 : 58 ERNESTO.HERN : NP510/02/2017 04 : 14 MARIA.EUGENI : SEG: DGRSEG: Tienda Walt-Mart10/02/2017 00 : 36 201024 : RSTA EN RUTA HOY JUEES 909/02/2017 23 : 40 RAUL.CALDER : CSCCte requiere saber cuando acudirá el técnico a su domicilio, se leindica que el diaq de hoy jueves 9/02/2017 de acuerdo al mensajeanterior, cte de acuerdo.08/02/2017 08 : 49 201024 : P1A: O.C. 1007105, PANEL , # DEPARTE 173331 PREDIAGNOSTICO FEBRER 7-1708/02/2017 01 : 47 201024 : SE VISITARA EL JUEVES 927/01/2017 01 : 54 DULCE.M : ENTRE CALLES PEDRO N PERALES Y CORREGIDORAODSWTP</v>
          </cell>
          <cell r="AN1258" t="str">
            <v>1TE50B8NUSCB</v>
          </cell>
          <cell r="AO1258" t="str">
            <v>Smart</v>
          </cell>
          <cell r="AP1258" t="str">
            <v>Hisense</v>
          </cell>
          <cell r="AQ1258" t="str">
            <v>Opera</v>
          </cell>
          <cell r="AR1258" t="str">
            <v>FHD 1920 x 1080</v>
          </cell>
          <cell r="AS1258" t="str">
            <v>3TE50G165140G165140M010</v>
          </cell>
          <cell r="AT1258">
            <v>45</v>
          </cell>
          <cell r="AU1258" t="str">
            <v>50H7GB</v>
          </cell>
          <cell r="AV1258" t="str">
            <v>3TE50G165140</v>
          </cell>
          <cell r="AW1258" t="str">
            <v>G165140</v>
          </cell>
          <cell r="AX1258" t="str">
            <v>M010</v>
          </cell>
          <cell r="AY1258">
            <v>74012700</v>
          </cell>
          <cell r="AZ1258">
            <v>51013619</v>
          </cell>
          <cell r="BA1258">
            <v>80151072</v>
          </cell>
        </row>
        <row r="1259">
          <cell r="D1259">
            <v>60317959</v>
          </cell>
          <cell r="E1259" t="str">
            <v xml:space="preserve">A   </v>
          </cell>
          <cell r="F1259" t="str">
            <v>TV</v>
          </cell>
          <cell r="G1259" t="str">
            <v>LIZBETH MORALES MARCELINO</v>
          </cell>
          <cell r="H1259" t="str">
            <v>COYOTE #411 COL. DIANA LAURA, ALTAMIRA, TAMPS.</v>
          </cell>
          <cell r="I1259">
            <v>8331538207</v>
          </cell>
          <cell r="J1259" t="str">
            <v>HISENSE</v>
          </cell>
          <cell r="K1259" t="str">
            <v>WSA1401P</v>
          </cell>
          <cell r="L1259" t="str">
            <v>1WC1403BMX0WFHDZD140552</v>
          </cell>
          <cell r="M1259">
            <v>5088</v>
          </cell>
          <cell r="N1259">
            <v>3690</v>
          </cell>
          <cell r="O1259">
            <v>42718</v>
          </cell>
          <cell r="P1259">
            <v>42983</v>
          </cell>
          <cell r="Q1259">
            <v>202245</v>
          </cell>
          <cell r="R1259">
            <v>0</v>
          </cell>
          <cell r="S1259" t="str">
            <v/>
          </cell>
          <cell r="T1259" t="str">
            <v xml:space="preserve">    Alfredo Pineda                </v>
          </cell>
          <cell r="U1259" t="str">
            <v>2017/05/11</v>
          </cell>
          <cell r="V1259" t="str">
            <v>NORTE</v>
          </cell>
          <cell r="W1259" t="str">
            <v>COMPLETADO</v>
          </cell>
          <cell r="X1259" t="str">
            <v>TALLER</v>
          </cell>
          <cell r="Y1259">
            <v>42863</v>
          </cell>
          <cell r="Z1259">
            <v>145</v>
          </cell>
          <cell r="AD1259" t="str">
            <v>col diana laura/altamira</v>
          </cell>
          <cell r="AE1259" t="str">
            <v>TMS</v>
          </cell>
          <cell r="AF1259" t="str">
            <v>MX</v>
          </cell>
          <cell r="AG1259" t="str">
            <v>10416509</v>
          </cell>
          <cell r="AH1259" t="str">
            <v>LIZBETH MORALES MARCELINO</v>
          </cell>
          <cell r="AI1259" t="str">
            <v>coyote 411</v>
          </cell>
          <cell r="AJ1259" t="str">
            <v>8331538207</v>
          </cell>
          <cell r="AK1259" t="str">
            <v>8332039582</v>
          </cell>
          <cell r="AL1259" t="str">
            <v>89602</v>
          </cell>
          <cell r="AM1259" t="str">
            <v>11/05/2017 06 : 31 ARANTXA.MON : TCF111/05/2017 06 : 31 ARANTXA.MON : Se autoriza NP5; numero de serie yticket correcto10/05/2017 22 : 41 202245 : PREDIAGNOSTICO:PEDIDO DE COMPRA OC-1010583WA2501Y05XDSZ5/TEMPORIZADOR DE LAVADO09/05/2017 03 : 13 MARIELA.CHA : ODSWTPRD%NOCHITAL Y REFORMA</v>
          </cell>
          <cell r="AN1259" t="str">
            <v>GWE014WJB003</v>
          </cell>
          <cell r="AO1259" t="e">
            <v>#N/A</v>
          </cell>
          <cell r="AP1259" t="e">
            <v>#N/A</v>
          </cell>
          <cell r="AQ1259" t="e">
            <v>#N/A</v>
          </cell>
          <cell r="AR1259" t="e">
            <v>#N/A</v>
          </cell>
          <cell r="AS1259" t="str">
            <v>GWE014WJB003WH0HPM010</v>
          </cell>
          <cell r="AT1259">
            <v>0</v>
          </cell>
          <cell r="AU1259" t="str">
            <v>WSA1401P</v>
          </cell>
          <cell r="AV1259" t="str">
            <v>GWE014WJB003</v>
          </cell>
          <cell r="AW1259" t="str">
            <v>WH0HP</v>
          </cell>
          <cell r="AX1259" t="str">
            <v>M010</v>
          </cell>
          <cell r="AY1259">
            <v>74012674</v>
          </cell>
          <cell r="AZ1259">
            <v>51013593</v>
          </cell>
          <cell r="BA1259">
            <v>80151074</v>
          </cell>
        </row>
        <row r="1260">
          <cell r="D1260">
            <v>60316706</v>
          </cell>
          <cell r="E1260" t="str">
            <v xml:space="preserve">A  </v>
          </cell>
          <cell r="F1260" t="str">
            <v>TV</v>
          </cell>
          <cell r="G1260" t="str">
            <v xml:space="preserve">Rogelio Omar Villalba </v>
          </cell>
          <cell r="H1260" t="str">
            <v>priv. 20 de noviembre n. 3                Col. Centro                                            San Pablo Tepetzingo</v>
          </cell>
          <cell r="I1260">
            <v>2383740684</v>
          </cell>
          <cell r="J1260" t="str">
            <v>HISENSE</v>
          </cell>
          <cell r="K1260" t="str">
            <v>32D37</v>
          </cell>
          <cell r="L1260" t="str">
            <v>32G14466H00853</v>
          </cell>
          <cell r="M1260" t="str">
            <v>FAC.  662</v>
          </cell>
          <cell r="N1260" t="str">
            <v>$ 4 400.00</v>
          </cell>
          <cell r="O1260">
            <v>42829</v>
          </cell>
          <cell r="P1260">
            <v>42853</v>
          </cell>
          <cell r="Q1260">
            <v>201067</v>
          </cell>
          <cell r="R1260" t="str">
            <v xml:space="preserve">09/05/2017    ARANTXA.MON  NP5: P1: T179250, T173397/ OC1010434
</v>
          </cell>
          <cell r="S1260" t="str">
            <v xml:space="preserve">   Equipo  en taller.   Sin caja para em</v>
          </cell>
          <cell r="T1260" t="str">
            <v xml:space="preserve">   Rafael Ramirez                 </v>
          </cell>
          <cell r="U1260" t="str">
            <v>2017</v>
          </cell>
          <cell r="V1260" t="str">
            <v>CENTRO</v>
          </cell>
          <cell r="W1260" t="str">
            <v>COMPLETADO</v>
          </cell>
          <cell r="X1260" t="str">
            <v>TALLER</v>
          </cell>
          <cell r="Y1260">
            <v>42846</v>
          </cell>
          <cell r="Z1260">
            <v>17</v>
          </cell>
          <cell r="AD1260" t="str">
            <v>tehuacan/centro</v>
          </cell>
          <cell r="AE1260" t="str">
            <v>PUE</v>
          </cell>
          <cell r="AF1260" t="str">
            <v>MX</v>
          </cell>
          <cell r="AG1260" t="str">
            <v>10416451</v>
          </cell>
          <cell r="AH1260" t="str">
            <v>ROGELIO OMAR VILLALBA</v>
          </cell>
          <cell r="AI1260" t="str">
            <v>3 Priv. 20 de noviembre sn pablo tepetzingo</v>
          </cell>
          <cell r="AJ1260" t="str">
            <v>2382063862</v>
          </cell>
          <cell r="AK1260" t="str">
            <v>2382063862</v>
          </cell>
          <cell r="AL1260" t="str">
            <v>75859</v>
          </cell>
          <cell r="AM1260" t="str">
            <v>09/05/2017 04 : 06 ARANTXA.MON : TCF109/05/2017 04 : 06 ARANTXA.MON : Se autoriza NP5; numero de serie yticket correcto08/05/2017 05 : 53 201067 : PENDIENTE POR PARTESOC-1010434T179250-PANELT173397 PCM MAIN28/04/2017 05 : 05 201067 : EQUIPO EN TALLERPENDIENTE POR REFACCIONES SE ESPERA CONFIRMACION DE NUMERO DE PARTE PORTECNICOS.26/04/2017 21 : 10 201067 : V1 SE VISITA EL 26 DE ABRIL 201721/04/2017 04 : 20 ANA.LAURA : ODSWTPRD.- CALLE 2 PONIENTE Y AV.20 DE NOVIEMBRE</v>
          </cell>
          <cell r="AN1260" t="str">
            <v>3TE32A144508</v>
          </cell>
          <cell r="AO1260" t="str">
            <v>Básica</v>
          </cell>
          <cell r="AP1260" t="str">
            <v>Hisense</v>
          </cell>
          <cell r="AQ1260" t="str">
            <v>Opera</v>
          </cell>
          <cell r="AR1260" t="str">
            <v>HD 1366 X 768</v>
          </cell>
          <cell r="AS1260" t="str">
            <v>3TE32G164478G164478M010</v>
          </cell>
          <cell r="AT1260">
            <v>3</v>
          </cell>
          <cell r="AU1260" t="str">
            <v>32H3B2</v>
          </cell>
          <cell r="AV1260" t="str">
            <v>3TE32G164478</v>
          </cell>
          <cell r="AW1260" t="str">
            <v>G164478</v>
          </cell>
          <cell r="AX1260" t="str">
            <v>M010</v>
          </cell>
          <cell r="AY1260">
            <v>74012679</v>
          </cell>
          <cell r="AZ1260">
            <v>51013598</v>
          </cell>
          <cell r="BA1260">
            <v>80151075</v>
          </cell>
        </row>
        <row r="1261">
          <cell r="D1261">
            <v>60317377</v>
          </cell>
          <cell r="E1261" t="str">
            <v xml:space="preserve">A  </v>
          </cell>
          <cell r="F1261" t="str">
            <v>TV</v>
          </cell>
          <cell r="G1261" t="str">
            <v>BRAYAN ANGELES</v>
          </cell>
          <cell r="H1261" t="str">
            <v>C.15900 IXTACOMITAN, COL. CAFETALES,C.P. 31125 CHIHUAHUA, CHIHUAHUA</v>
          </cell>
          <cell r="I1261" t="str">
            <v>614 454 6521</v>
          </cell>
          <cell r="J1261" t="str">
            <v>HISENSE</v>
          </cell>
          <cell r="K1261" t="str">
            <v>48H5</v>
          </cell>
          <cell r="L1261" t="str">
            <v>48J135009H00869</v>
          </cell>
          <cell r="M1261" t="str">
            <v>TICKET DE COMPRA</v>
          </cell>
          <cell r="N1261">
            <v>6999</v>
          </cell>
          <cell r="O1261">
            <v>41649</v>
          </cell>
          <cell r="P1261">
            <v>42864</v>
          </cell>
          <cell r="Q1261">
            <v>202246</v>
          </cell>
          <cell r="R1261" t="str">
            <v xml:space="preserve">13/05/2017 10 : 12  ARANTXA.MON : TCF1
13/05/2017 10 : 12  ARANTXA.MON : Se autoriza NP5; numero de serie y ticket correcto
</v>
          </cell>
          <cell r="S1261" t="str">
            <v>Equipo llego a taller mediante paqueteri</v>
          </cell>
          <cell r="T1261" t="str">
            <v xml:space="preserve">  Idalia Loza 202246              </v>
          </cell>
          <cell r="U1261" t="str">
            <v>2017-05/16</v>
          </cell>
          <cell r="V1261" t="str">
            <v>NORTE</v>
          </cell>
          <cell r="W1261" t="str">
            <v>COMPLETADO</v>
          </cell>
          <cell r="X1261" t="str">
            <v>TALLER</v>
          </cell>
          <cell r="Y1261">
            <v>42854</v>
          </cell>
          <cell r="Z1261">
            <v>1205</v>
          </cell>
          <cell r="AD1261" t="str">
            <v>Chihuahua/Cafetales</v>
          </cell>
          <cell r="AE1261" t="str">
            <v>CHI</v>
          </cell>
          <cell r="AF1261" t="str">
            <v>MX</v>
          </cell>
          <cell r="AG1261" t="str">
            <v>10417265</v>
          </cell>
          <cell r="AH1261" t="str">
            <v>BRAYAN ANGELES</v>
          </cell>
          <cell r="AI1261" t="str">
            <v>15900 Ixtacomitan</v>
          </cell>
          <cell r="AJ1261" t="str">
            <v>0446144546521</v>
          </cell>
          <cell r="AK1261">
            <v>0</v>
          </cell>
          <cell r="AL1261" t="str">
            <v>31125</v>
          </cell>
          <cell r="AM1261" t="str">
            <v>12/05/2017 02 : 12 202246 : P1 SE REALIZO PEDIDO OC-1010659 CON NUMERO DE PARTE T172468, SE MANDA CORREO A AREYES@HISENSE... SFERRER@HISENSE.. REFACCIONES@HISENSE.. CON FORMATO RMA PARA PANEL09/05/2017 05 : 17 202246 : EQUIPO LLEGO A TALLER, EN DIAGNOSTICO.05/05/2017 07 : 18 202246 : EN ESPERA DE QUE EQUIPO LLEGUE A TALLER03/05/2017 05 : 04 GABRIELA.B : Se genera reporte DHL 139203/05/2017 04 : 44 GABRIELA.B : bryangeles27@gmail.com03/05/2017 04 : 38 GABRIELA.B : CE1 4957926470 - 6031737702/05/2017 05 : 53 202246 : AUN SIN # DE GUIA, SERVICIO FORANEO.30/04/2017 06 : 30 202246 : SERVICIO FORANEO, EN ESEPRA DE # DE GUIA29/04/2017 06 : 29 GABRIELA.B : ODSWTP Elaborado por */RG29/04/2017 04 : 10 GABRIELA.B : RD % PASEOS DE LA UNIVERSIDAD</v>
          </cell>
          <cell r="AN1261" t="str">
            <v>3TE48J135166</v>
          </cell>
          <cell r="AO1261" t="e">
            <v>#N/A</v>
          </cell>
          <cell r="AP1261" t="e">
            <v>#N/A</v>
          </cell>
          <cell r="AQ1261" t="e">
            <v>#N/A</v>
          </cell>
          <cell r="AR1261" t="e">
            <v>#N/A</v>
          </cell>
          <cell r="AS1261" t="str">
            <v>3TE50G165140G165140M010</v>
          </cell>
          <cell r="AT1261">
            <v>45</v>
          </cell>
          <cell r="AU1261" t="str">
            <v>50H7GB</v>
          </cell>
          <cell r="AV1261" t="str">
            <v>3TE50G165140</v>
          </cell>
          <cell r="AW1261" t="str">
            <v>G165140</v>
          </cell>
          <cell r="AX1261" t="str">
            <v>M010</v>
          </cell>
          <cell r="AY1261">
            <v>74012690</v>
          </cell>
          <cell r="AZ1261">
            <v>51013609</v>
          </cell>
          <cell r="BA1261">
            <v>80151077</v>
          </cell>
        </row>
        <row r="1262">
          <cell r="D1262">
            <v>60317701</v>
          </cell>
          <cell r="E1262" t="str">
            <v xml:space="preserve">A  </v>
          </cell>
          <cell r="F1262" t="str">
            <v>TV</v>
          </cell>
          <cell r="G1262" t="str">
            <v>LILIANA RODRIGUEZ MARTINEZ</v>
          </cell>
          <cell r="H1262" t="str">
            <v>C. HALCON 9818, COL. EL MARMOL 4</v>
          </cell>
          <cell r="I1262">
            <v>6562194840</v>
          </cell>
          <cell r="J1262" t="str">
            <v>HISENSE</v>
          </cell>
          <cell r="K1262" t="str">
            <v>50K20DW</v>
          </cell>
          <cell r="L1262" t="str">
            <v>50J140916H00242</v>
          </cell>
          <cell r="M1262" t="str">
            <v>CARTA DE ACEPTACION</v>
          </cell>
          <cell r="N1262">
            <v>7801.2</v>
          </cell>
          <cell r="O1262">
            <v>41857</v>
          </cell>
          <cell r="P1262">
            <v>42863</v>
          </cell>
          <cell r="Q1262">
            <v>202246</v>
          </cell>
          <cell r="R1262" t="str">
            <v xml:space="preserve">11/05/2017 06 : 00  ARANTXA.MON : TCF1
11/05/2017 06 : 00  ARANTXA.MON : Se autoriza NP5; numero de serie yticket correcto
</v>
          </cell>
          <cell r="S1262" t="str">
            <v/>
          </cell>
          <cell r="T1262" t="str">
            <v xml:space="preserve">  IDALIA LOZA 202246              </v>
          </cell>
          <cell r="U1262" t="str">
            <v>2017/05/15</v>
          </cell>
          <cell r="V1262" t="str">
            <v>NORTE</v>
          </cell>
          <cell r="W1262" t="str">
            <v>COMPLETADO</v>
          </cell>
          <cell r="X1262" t="str">
            <v>TALLER</v>
          </cell>
          <cell r="Y1262">
            <v>42859</v>
          </cell>
          <cell r="Z1262">
            <v>1002</v>
          </cell>
          <cell r="AD1262" t="str">
            <v>Cd juarez/El marmol 4</v>
          </cell>
          <cell r="AE1262" t="str">
            <v>CHI</v>
          </cell>
          <cell r="AF1262" t="str">
            <v>MX</v>
          </cell>
          <cell r="AG1262" t="str">
            <v>10413097</v>
          </cell>
          <cell r="AH1262" t="str">
            <v>LILIANA RODIGUEZ MARTINEZ</v>
          </cell>
          <cell r="AI1262" t="str">
            <v>Alcon num 9818</v>
          </cell>
          <cell r="AJ1262" t="str">
            <v>6562194840</v>
          </cell>
          <cell r="AK1262">
            <v>0</v>
          </cell>
          <cell r="AL1262" t="str">
            <v>32675</v>
          </cell>
          <cell r="AM1262" t="str">
            <v>11/05/2017 06 : 00 ARANTXA.MON : TCF111/05/2017 06 : 00 ARANTXA.MON : Se autoriza NP5; numero de serie yticket correcto10/05/2017 02 : 30 202246 : P1 T173064 OC1010548 SE REALIZA PEDIDO Y SEMANDA CORREO A AREYES@HISENSE... SFERRER@HISENSE... Y REFACCIONES@HISENSE... ANEXANDO FORMATO RMA PARA PANELES05/05/2017 01 : 55 JUANANTONIO : ODS en apoyo a ODS 6031306305/05/2017 01 : 54 JUANANTONIO : ODSWTP ELABORADA POR EMC*RD% CALLE PRINCIPAL LUCHA Y ESFUERZO</v>
          </cell>
          <cell r="AN1262" t="str">
            <v>1TE50B8NUSCB</v>
          </cell>
          <cell r="AO1262" t="str">
            <v>Smart</v>
          </cell>
          <cell r="AP1262" t="str">
            <v>Hisense</v>
          </cell>
          <cell r="AQ1262" t="str">
            <v>Opera</v>
          </cell>
          <cell r="AR1262" t="str">
            <v>FHD 1920 x 1080</v>
          </cell>
          <cell r="AS1262" t="str">
            <v>3TE50G165140G165140M010</v>
          </cell>
          <cell r="AT1262">
            <v>45</v>
          </cell>
          <cell r="AU1262" t="str">
            <v>50H7GB</v>
          </cell>
          <cell r="AV1262" t="str">
            <v>3TE50G165140</v>
          </cell>
          <cell r="AW1262" t="str">
            <v>G165140</v>
          </cell>
          <cell r="AX1262" t="str">
            <v>M010</v>
          </cell>
          <cell r="AY1262">
            <v>74012693</v>
          </cell>
          <cell r="AZ1262">
            <v>51013612</v>
          </cell>
          <cell r="BA1262">
            <v>80151078</v>
          </cell>
        </row>
        <row r="1263">
          <cell r="D1263">
            <v>60317548</v>
          </cell>
          <cell r="E1263" t="str">
            <v xml:space="preserve">A  </v>
          </cell>
          <cell r="F1263" t="str">
            <v>TV</v>
          </cell>
          <cell r="G1263" t="str">
            <v>MIGUEL ANGEL HERNANDEZ LIMAS</v>
          </cell>
          <cell r="H1263" t="str">
            <v>LAS BAYAS #105 LA FORESTAL</v>
          </cell>
          <cell r="I1263">
            <v>6181314087</v>
          </cell>
          <cell r="J1263" t="str">
            <v>HISENSE</v>
          </cell>
          <cell r="K1263" t="str">
            <v>50K20DW</v>
          </cell>
          <cell r="L1263" t="str">
            <v>50G143291H08235</v>
          </cell>
          <cell r="M1263" t="str">
            <v>TELMEX</v>
          </cell>
          <cell r="N1263">
            <v>13310</v>
          </cell>
          <cell r="O1263">
            <v>42032</v>
          </cell>
          <cell r="P1263">
            <v>42860</v>
          </cell>
          <cell r="Q1263">
            <v>201034</v>
          </cell>
          <cell r="R1263" t="str">
            <v>06/05/2017 06 : 24  ARANTXA.MON : TCF1
06/05/2017 06 : 23  ARANTXA.MON : Se autoriza NP5; numero de serie yticket correcto
05/05/2017 02 : 46 201034 : P1 PENDIENTE POR PANEL OC-1010343</v>
          </cell>
          <cell r="S1263" t="str">
            <v/>
          </cell>
          <cell r="T1263" t="str">
            <v xml:space="preserve"> Arturo Olguin Quiñones           </v>
          </cell>
          <cell r="U1263" t="str">
            <v>2017-05-08</v>
          </cell>
          <cell r="V1263" t="str">
            <v>NORTE</v>
          </cell>
          <cell r="W1263" t="str">
            <v>COMPLETADO</v>
          </cell>
          <cell r="X1263" t="str">
            <v>TALLER</v>
          </cell>
          <cell r="Y1263">
            <v>42858</v>
          </cell>
          <cell r="Z1263">
            <v>826</v>
          </cell>
          <cell r="AD1263" t="str">
            <v>Durango/La Forestal</v>
          </cell>
          <cell r="AE1263" t="str">
            <v>DGO</v>
          </cell>
          <cell r="AF1263" t="str">
            <v>MX</v>
          </cell>
          <cell r="AG1263" t="str">
            <v>10417375</v>
          </cell>
          <cell r="AH1263" t="str">
            <v>MIGUEL ANGEL HERNANDEZ LIMAS</v>
          </cell>
          <cell r="AI1263" t="str">
            <v>105 La Bayas</v>
          </cell>
          <cell r="AJ1263" t="str">
            <v>6181314087</v>
          </cell>
          <cell r="AK1263">
            <v>0</v>
          </cell>
          <cell r="AL1263" t="str">
            <v>34217</v>
          </cell>
          <cell r="AM1263" t="str">
            <v>06/05/2017 06 : 24 ARANTXA.MON : TCF106/05/2017 06 : 23 ARANTXA.MON : Se autoriza NP5; numero de serie yticket correcto05/05/2017 02 : 46 201034 : P1 PENDIENTE POR PANEL OC-101034304/05/2017 01 : 42 201034 : EQUIPO RECOLECTADO03/05/2017 22 : 25 GABRIELA.B : ODSWTP Elaborado por */RG03/05/2017 01 : 05 GABRIELA.B : RD % MIRAVALLES Y PERINATAL DELFERROCARRIL</v>
          </cell>
          <cell r="AN1263" t="str">
            <v>1TE50B8NUSCB</v>
          </cell>
          <cell r="AO1263" t="str">
            <v>Smart</v>
          </cell>
          <cell r="AP1263" t="str">
            <v>Hisense</v>
          </cell>
          <cell r="AQ1263" t="str">
            <v>Opera</v>
          </cell>
          <cell r="AR1263" t="str">
            <v>FHD 1920 x 1080</v>
          </cell>
          <cell r="AS1263" t="str">
            <v>3TE50G165140G165140M010</v>
          </cell>
          <cell r="AT1263">
            <v>45</v>
          </cell>
          <cell r="AU1263" t="str">
            <v>50H7GB</v>
          </cell>
          <cell r="AV1263" t="str">
            <v>3TE50G165140</v>
          </cell>
          <cell r="AW1263" t="str">
            <v>G165140</v>
          </cell>
          <cell r="AX1263" t="str">
            <v>M010</v>
          </cell>
          <cell r="AY1263">
            <v>74012704</v>
          </cell>
          <cell r="AZ1263">
            <v>51013623</v>
          </cell>
          <cell r="BA1263">
            <v>80151082</v>
          </cell>
        </row>
        <row r="1264">
          <cell r="D1264">
            <v>60316929</v>
          </cell>
          <cell r="E1264" t="str">
            <v xml:space="preserve">A  </v>
          </cell>
          <cell r="F1264" t="str">
            <v>TV</v>
          </cell>
          <cell r="G1264" t="str">
            <v>JOSE MANUEL RODRIGUEZ MORENO</v>
          </cell>
          <cell r="H1264" t="str">
            <v>Leyes de reforma #327 Fracc Benito Juarez</v>
          </cell>
          <cell r="I1264">
            <v>6184554878</v>
          </cell>
          <cell r="J1264" t="str">
            <v>HISENSE</v>
          </cell>
          <cell r="K1264" t="str">
            <v>50K20DW</v>
          </cell>
          <cell r="L1264" t="str">
            <v>50G143291H01428</v>
          </cell>
          <cell r="M1264" t="str">
            <v>CARTA BIMBO</v>
          </cell>
          <cell r="N1264">
            <v>0</v>
          </cell>
          <cell r="O1264">
            <v>42812</v>
          </cell>
          <cell r="P1264">
            <v>42852</v>
          </cell>
          <cell r="Q1264">
            <v>201034</v>
          </cell>
          <cell r="R1264" t="str">
            <v>28/04/2017 08 : 18  ARANTXA.MON : TCF1
28/04/2017 08 : 17  ARANTXA.MON : Se autoriza NP5; numero de serie yticket correcto</v>
          </cell>
          <cell r="S1264" t="str">
            <v/>
          </cell>
          <cell r="T1264" t="str">
            <v xml:space="preserve">     Arturo Olguin Quiñones       </v>
          </cell>
          <cell r="U1264" t="str">
            <v>2017-05-08</v>
          </cell>
          <cell r="V1264" t="str">
            <v>NORTE</v>
          </cell>
          <cell r="W1264" t="str">
            <v>COMPLETADO</v>
          </cell>
          <cell r="X1264" t="str">
            <v>TALLER</v>
          </cell>
          <cell r="Y1264">
            <v>42850</v>
          </cell>
          <cell r="Z1264">
            <v>38</v>
          </cell>
          <cell r="AD1264" t="str">
            <v>Durango/Fracc Benito Juarez</v>
          </cell>
          <cell r="AE1264" t="str">
            <v>DGO</v>
          </cell>
          <cell r="AF1264" t="str">
            <v>MX</v>
          </cell>
          <cell r="AG1264" t="str">
            <v>10416748</v>
          </cell>
          <cell r="AH1264" t="str">
            <v>JOSE MANUEL RODRIGUEZ MORENO</v>
          </cell>
          <cell r="AI1264" t="str">
            <v>327 Leyes de reforma</v>
          </cell>
          <cell r="AJ1264" t="str">
            <v>6181278609</v>
          </cell>
          <cell r="AK1264" t="str">
            <v>6181278609</v>
          </cell>
          <cell r="AL1264" t="str">
            <v>34667</v>
          </cell>
          <cell r="AM1264" t="str">
            <v>28/04/2017 08 : 18 ARANTXA.MON : TCF128/04/2017 08 : 17 ARANTXA.MON : Se autoriza NP5; numero de serie yticket correcto28/04/2017 08 : 16 ARANTXA.MON : Se autoriza NP5; numero de serie yticket correcto27/04/2017 01 : 06 201034 : P1 PENDIENTE POR PANEL OC-101002827/04/2017 00 : 50 201034 : EQUIPO RECOLECTADO25/04/2017 06 : 46 SEMIRAMIS.M : CSCCte se comunica para confirmar la recepción de documentación se revisapero no es visible se le pide volver a enviarlo24/04/2017 23 : 28 SEMIRAMIS.M : ODSWTPRD/BIMBOENTRE MARQUEZ Y V SUAREZ</v>
          </cell>
          <cell r="AN1264" t="str">
            <v>1TE50B8NUSCB</v>
          </cell>
          <cell r="AO1264" t="str">
            <v>Smart</v>
          </cell>
          <cell r="AP1264" t="str">
            <v>Hisense</v>
          </cell>
          <cell r="AQ1264" t="str">
            <v>Opera</v>
          </cell>
          <cell r="AR1264" t="str">
            <v>FHD 1920 x 1080</v>
          </cell>
          <cell r="AS1264" t="str">
            <v>3TE50G165140G165140M010</v>
          </cell>
          <cell r="AT1264">
            <v>45</v>
          </cell>
          <cell r="AU1264" t="str">
            <v>50H7GB</v>
          </cell>
          <cell r="AV1264" t="str">
            <v>3TE50G165140</v>
          </cell>
          <cell r="AW1264" t="str">
            <v>G165140</v>
          </cell>
          <cell r="AX1264" t="str">
            <v>M010</v>
          </cell>
          <cell r="AY1264">
            <v>74012705</v>
          </cell>
          <cell r="AZ1264">
            <v>51013624</v>
          </cell>
          <cell r="BA1264">
            <v>80151083</v>
          </cell>
        </row>
        <row r="1265">
          <cell r="D1265">
            <v>60316881</v>
          </cell>
          <cell r="E1265" t="str">
            <v xml:space="preserve">A  </v>
          </cell>
          <cell r="F1265" t="str">
            <v>TV</v>
          </cell>
          <cell r="G1265" t="str">
            <v>RAFAEL BECERRA PEREZ</v>
          </cell>
          <cell r="H1265" t="str">
            <v>PEZ TIGRE COTO 20 EDIF. F</v>
          </cell>
          <cell r="I1265">
            <v>1094267</v>
          </cell>
          <cell r="J1265" t="str">
            <v>HISENSE</v>
          </cell>
          <cell r="K1265" t="str">
            <v>50K20DW</v>
          </cell>
          <cell r="L1265" t="str">
            <v>50G144288H00220</v>
          </cell>
          <cell r="M1265" t="str">
            <v>TICKET</v>
          </cell>
          <cell r="N1265">
            <v>11998</v>
          </cell>
          <cell r="O1265">
            <v>42213</v>
          </cell>
          <cell r="P1265">
            <v>42849</v>
          </cell>
          <cell r="Q1265">
            <v>201023</v>
          </cell>
          <cell r="R1265" t="str">
            <v>FALLA: NO TIENE IMAGEN, PEDIDO DE 1) 173331-PANEL LCD, Y 1) 171496-POWER BOARD, CON EL OC1010079, NO SURTIDAS</v>
          </cell>
          <cell r="S1265" t="str">
            <v/>
          </cell>
          <cell r="T1265" t="str">
            <v xml:space="preserve">    GABRIELA RIVAS DELGADO        </v>
          </cell>
          <cell r="U1265" t="str">
            <v>2017-05-20</v>
          </cell>
          <cell r="V1265" t="str">
            <v>NORTE</v>
          </cell>
          <cell r="W1265" t="str">
            <v>COMPLETADO</v>
          </cell>
          <cell r="X1265" t="str">
            <v>TALLER</v>
          </cell>
          <cell r="Y1265">
            <v>42849</v>
          </cell>
          <cell r="Z1265">
            <v>636</v>
          </cell>
          <cell r="AD1265" t="str">
            <v>Bahia de ba/San vicenteFracc valle marle</v>
          </cell>
          <cell r="AE1265" t="str">
            <v>NAY</v>
          </cell>
          <cell r="AF1265" t="str">
            <v>MX</v>
          </cell>
          <cell r="AG1265" t="str">
            <v>10416654</v>
          </cell>
          <cell r="AH1265" t="str">
            <v>RAFAEL BECERRA PEREZ</v>
          </cell>
          <cell r="AI1265" t="str">
            <v>Pez tigre coto num 20 edf -F dep 5</v>
          </cell>
          <cell r="AJ1265" t="str">
            <v>3221094267</v>
          </cell>
          <cell r="AK1265">
            <v>0</v>
          </cell>
          <cell r="AL1265" t="str">
            <v>63737</v>
          </cell>
          <cell r="AM1265" t="str">
            <v>28/04/2017 09 : 20 ARANTXA.MON : TCF128/04/2017 09 : 20 ARANTXA.MON : Se autoriza NP5; numero de serie yticket TELMEX correcto27/04/2017 08 : 30 201023 : P1-173331-PANEL LCD, 171496-POWER BOARD,OC1010079KMA-620 KM = $ 1240.0022/04/2017 03 : 49 ANA.ROSA : ODSWTPRDPULPO, REF. A LA VUELTA DE LA ESCUELA PRIMARIA JOSE MARIA MORELOS</v>
          </cell>
          <cell r="AN1265" t="str">
            <v>1TE50B8NUSCB</v>
          </cell>
          <cell r="AO1265" t="str">
            <v>Smart</v>
          </cell>
          <cell r="AP1265" t="str">
            <v>Hisense</v>
          </cell>
          <cell r="AQ1265" t="str">
            <v>Opera</v>
          </cell>
          <cell r="AR1265" t="str">
            <v>FHD 1920 x 1080</v>
          </cell>
          <cell r="AS1265" t="str">
            <v>3TE50G165140G165140M010</v>
          </cell>
          <cell r="AT1265">
            <v>45</v>
          </cell>
          <cell r="AU1265" t="str">
            <v>50H7GB</v>
          </cell>
          <cell r="AV1265" t="str">
            <v>3TE50G165140</v>
          </cell>
          <cell r="AW1265" t="str">
            <v>G165140</v>
          </cell>
          <cell r="AX1265" t="str">
            <v>M010</v>
          </cell>
          <cell r="AY1265">
            <v>74012706</v>
          </cell>
          <cell r="AZ1265">
            <v>51013625</v>
          </cell>
          <cell r="BA1265">
            <v>80151084</v>
          </cell>
        </row>
        <row r="1266">
          <cell r="D1266">
            <v>60317921</v>
          </cell>
          <cell r="E1266" t="str">
            <v xml:space="preserve">A  </v>
          </cell>
          <cell r="F1266" t="str">
            <v>TV</v>
          </cell>
          <cell r="G1266" t="str">
            <v>JIMI DANIEL ECHEVERRIA VALBUENA</v>
          </cell>
          <cell r="H1266" t="str">
            <v>SINDICALISMO NO. 131 COL. SUTSEN</v>
          </cell>
          <cell r="I1266">
            <v>1439830</v>
          </cell>
          <cell r="J1266" t="str">
            <v>HISENSE</v>
          </cell>
          <cell r="K1266" t="str">
            <v>50K20D</v>
          </cell>
          <cell r="L1266" t="str">
            <v>50J40472H00163</v>
          </cell>
          <cell r="M1266" t="str">
            <v>TICKET</v>
          </cell>
          <cell r="N1266">
            <v>7499</v>
          </cell>
          <cell r="O1266">
            <v>41875</v>
          </cell>
          <cell r="P1266">
            <v>42863</v>
          </cell>
          <cell r="Q1266">
            <v>201023</v>
          </cell>
          <cell r="R1266" t="str">
            <v>FALLA: NO TIENE IMAGEN, SE REALIZO PEDIDO DE 1-173064-PANEL LCD, CON OC1010486, NO SURTIDO</v>
          </cell>
          <cell r="S1266" t="str">
            <v/>
          </cell>
          <cell r="T1266" t="str">
            <v xml:space="preserve">    GABRIELA RIVAS DELGADO        </v>
          </cell>
          <cell r="U1266" t="str">
            <v>2017-04-25</v>
          </cell>
          <cell r="V1266" t="str">
            <v>NORTE</v>
          </cell>
          <cell r="W1266" t="str">
            <v>COMPLETADO</v>
          </cell>
          <cell r="X1266" t="str">
            <v>TALLER</v>
          </cell>
          <cell r="Y1266">
            <v>42863</v>
          </cell>
          <cell r="Z1266">
            <v>988</v>
          </cell>
          <cell r="AD1266" t="str">
            <v>Tepic/Moctezuma</v>
          </cell>
          <cell r="AE1266" t="str">
            <v>NAY</v>
          </cell>
          <cell r="AF1266" t="str">
            <v>MX</v>
          </cell>
          <cell r="AG1266" t="str">
            <v>10417785</v>
          </cell>
          <cell r="AH1266" t="str">
            <v>MARIA GUADALUPE CONTRERAS ALCALA</v>
          </cell>
          <cell r="AI1266" t="str">
            <v>131 sindicalismo</v>
          </cell>
          <cell r="AJ1266" t="str">
            <v>3111353987</v>
          </cell>
          <cell r="AK1266" t="str">
            <v>3111353987</v>
          </cell>
          <cell r="AL1266" t="str">
            <v>63180</v>
          </cell>
          <cell r="AM1266" t="str">
            <v>10/05/2017 05 : 31 ARANTXA.MON : TCF110/05/2017 05 : 30 ARANTXA.MON : Se autoriza NP5; numero de serie yticket correcto09/05/2017 08 : 52 201023 : P1-173064-OC101048609/05/2017 00 : 08 SEMIRAMIS.M : ODSWTPRD/WMENTRE CALLESMADERO Y REVOLUCION SOCIALREINCIDENCIA 60303923</v>
          </cell>
          <cell r="AN1266" t="str">
            <v>3TE50G132311</v>
          </cell>
          <cell r="AO1266" t="str">
            <v>Básica</v>
          </cell>
          <cell r="AP1266" t="str">
            <v>Hisense</v>
          </cell>
          <cell r="AQ1266" t="str">
            <v>Opera</v>
          </cell>
          <cell r="AR1266" t="str">
            <v>FHD 1920 x 1080</v>
          </cell>
          <cell r="AS1266" t="str">
            <v>3TE50G165140G165140M010</v>
          </cell>
          <cell r="AT1266">
            <v>45</v>
          </cell>
          <cell r="AU1266" t="str">
            <v>50H7GB</v>
          </cell>
          <cell r="AV1266" t="str">
            <v>3TE50G165140</v>
          </cell>
          <cell r="AW1266" t="str">
            <v>G165140</v>
          </cell>
          <cell r="AX1266" t="str">
            <v>M010</v>
          </cell>
          <cell r="AY1266">
            <v>74012707</v>
          </cell>
          <cell r="AZ1266">
            <v>51013626</v>
          </cell>
          <cell r="BA1266">
            <v>80151085</v>
          </cell>
        </row>
        <row r="1267">
          <cell r="D1267">
            <v>60308923</v>
          </cell>
          <cell r="E1267" t="str">
            <v xml:space="preserve">A  </v>
          </cell>
          <cell r="F1267" t="str">
            <v>TV</v>
          </cell>
          <cell r="G1267" t="str">
            <v>ALBERTO JASSO</v>
          </cell>
          <cell r="H1267" t="str">
            <v>2DA CERRADA DE CONSTITUCIONALISTA COL. 5 DE FEBRERO,NICOLAS ROMERO,EDO DE MEX.</v>
          </cell>
          <cell r="I1267">
            <v>555468008</v>
          </cell>
          <cell r="J1267" t="str">
            <v>HISENSE</v>
          </cell>
          <cell r="K1267" t="str">
            <v>32K20D</v>
          </cell>
          <cell r="L1267" t="str">
            <v>32J135306H04305</v>
          </cell>
          <cell r="M1267" t="str">
            <v>TKT DE TELMEX</v>
          </cell>
          <cell r="N1267" t="str">
            <v>$2,870,97</v>
          </cell>
          <cell r="O1267">
            <v>41795</v>
          </cell>
          <cell r="P1267">
            <v>42765</v>
          </cell>
          <cell r="Q1267">
            <v>201612</v>
          </cell>
          <cell r="R1267" t="str">
            <v xml:space="preserve">01/02/2017 05 : 27  ERNESTO.HERN : TCF1
01/02/2017 05 : 26  ERNESTO.HERN : NP5
30/01/2017 03 : 20 201612 : P1 T 171979 OC-1006784  PANEL  </v>
          </cell>
          <cell r="S1267" t="str">
            <v/>
          </cell>
          <cell r="T1267" t="str">
            <v xml:space="preserve">        ADRIANA BONIFACIO REYES   </v>
          </cell>
          <cell r="U1267" t="str">
            <v>2017</v>
          </cell>
          <cell r="V1267" t="str">
            <v>CENTRO</v>
          </cell>
          <cell r="W1267" t="str">
            <v>COMPLETADO</v>
          </cell>
          <cell r="X1267" t="str">
            <v>TALLER</v>
          </cell>
          <cell r="Y1267">
            <v>42747</v>
          </cell>
          <cell r="Z1267">
            <v>952</v>
          </cell>
          <cell r="AD1267" t="str">
            <v>Nicolas Romero/5 de Febrero</v>
          </cell>
          <cell r="AE1267" t="str">
            <v>MEX</v>
          </cell>
          <cell r="AF1267" t="str">
            <v>MX</v>
          </cell>
          <cell r="AG1267" t="str">
            <v>10409650</v>
          </cell>
          <cell r="AH1267" t="str">
            <v>ALBERTO JASSO</v>
          </cell>
          <cell r="AI1267" t="str">
            <v>Segunda Cerrada de Constitucionalista No. 4</v>
          </cell>
          <cell r="AJ1267" t="str">
            <v>5554768008</v>
          </cell>
          <cell r="AK1267">
            <v>0</v>
          </cell>
          <cell r="AL1267" t="str">
            <v>54413</v>
          </cell>
          <cell r="AM1267" t="str">
            <v>19/04/2017 00 : 46 GERARDO.GRA : CSC via correo electronico se indicaentrega en proceso, se pasa ODS a CF para seguimiento. EMC*11/02/2017 00 : 32 MARCO.DIAZ : TCF2***MODELO 32h5b***SERIE32G154325H00381***ENVIADO A CTE FINAL***F. EMBARQUE 08.02.2017***CARSSA10/02/2017 01 : 10 MARCO.DIAZ : TCF174 7401071910/02/2017 01 : 09 MARCO.DIAZ : TCF1PU CSA10/02/2017 01 : 08 MARCO.DIAZ : TCF1DR01/02/2017 05 : 27 ERNESTO.HERN : TCF101/02/2017 05 : 26 ERNESTO.HERN : NP530/01/2017 03 : 20 201612 : P1 T 171979 OC-1006784 PANEL EQUIPORECOLECTADO _ABR13/01/2017 06 : 23 201612 : V1:14/01/17 SE PROGRAMA VISITA CON TITULAR13/01/2017 01 : 51 BRENDA.MORA : ODSWTPENTRE VENUSTIANO CARRANZA Y ABASOLOA DOS CUADRAS DEL CAMPO 5 DE FEBREROCASA COLOR VERDE</v>
          </cell>
          <cell r="AN1267" t="str">
            <v>3TE32J134805</v>
          </cell>
          <cell r="AO1267" t="str">
            <v>Básica</v>
          </cell>
          <cell r="AP1267" t="str">
            <v>Hisense</v>
          </cell>
          <cell r="AQ1267" t="str">
            <v>?</v>
          </cell>
          <cell r="AR1267" t="str">
            <v>HD 1366 X 768</v>
          </cell>
          <cell r="AS1267" t="str">
            <v>3TE32G1633F1G1633F1M010</v>
          </cell>
          <cell r="AT1267">
            <v>0</v>
          </cell>
          <cell r="AU1267" t="str">
            <v>32H3B2</v>
          </cell>
          <cell r="AV1267" t="str">
            <v>3TE32G1633F1</v>
          </cell>
          <cell r="AW1267" t="str">
            <v>G1633F1</v>
          </cell>
          <cell r="AX1267" t="str">
            <v>M010</v>
          </cell>
          <cell r="AY1267">
            <v>74012708</v>
          </cell>
          <cell r="AZ1267">
            <v>51013627</v>
          </cell>
          <cell r="BA1267">
            <v>80151086</v>
          </cell>
        </row>
        <row r="1268">
          <cell r="D1268">
            <v>60318336</v>
          </cell>
          <cell r="E1268" t="str">
            <v xml:space="preserve">A  </v>
          </cell>
          <cell r="F1268" t="str">
            <v>TV</v>
          </cell>
          <cell r="G1268" t="str">
            <v>OBED ALARCON ISLAS</v>
          </cell>
          <cell r="H1268" t="str">
            <v>RETORNO DE LAS ROSAS NO. 24 FRACC. RINCON GUADALUPANO GUADALUPE, ZACATECAS</v>
          </cell>
          <cell r="I1268">
            <v>4921341026</v>
          </cell>
          <cell r="J1268" t="str">
            <v>HISENSE</v>
          </cell>
          <cell r="K1268" t="str">
            <v>50K20DW</v>
          </cell>
          <cell r="L1268" t="str">
            <v>50G143292H00708</v>
          </cell>
          <cell r="M1268" t="str">
            <v>TICKET TELEFONOS DE MEXICO</v>
          </cell>
          <cell r="N1268">
            <v>11998.37</v>
          </cell>
          <cell r="O1268">
            <v>42139</v>
          </cell>
          <cell r="P1268">
            <v>42867</v>
          </cell>
          <cell r="Q1268">
            <v>201038</v>
          </cell>
          <cell r="R1268" t="str">
            <v>16/05/2017  ARANTXA MON : NP5: NO. DE PARTE: 173331 NO. DE PEDIDO DE COMPRA: OC-1010736</v>
          </cell>
          <cell r="S1268" t="str">
            <v>NO HAY REFACCION Y POR ESO SE TRAMITO EL</v>
          </cell>
          <cell r="T1268" t="str">
            <v xml:space="preserve">   MARIO COVARRUBIAS              </v>
          </cell>
          <cell r="U1268" t="str">
            <v>2017</v>
          </cell>
          <cell r="V1268" t="str">
            <v>NORTE</v>
          </cell>
          <cell r="W1268" t="str">
            <v>COMPLETADO</v>
          </cell>
          <cell r="X1268" t="str">
            <v>TALLER</v>
          </cell>
          <cell r="Y1268">
            <v>42867</v>
          </cell>
          <cell r="Z1268" t="e">
            <v>#N/A</v>
          </cell>
          <cell r="AD1268" t="str">
            <v>fracc ricncon guadalupano/guadalupe zaca</v>
          </cell>
          <cell r="AE1268" t="str">
            <v>ZAC</v>
          </cell>
          <cell r="AF1268" t="str">
            <v>MX</v>
          </cell>
          <cell r="AG1268" t="str">
            <v>10418164</v>
          </cell>
          <cell r="AH1268" t="str">
            <v>OBED ALARCON ISLAS</v>
          </cell>
          <cell r="AI1268" t="str">
            <v>224 retorno de las rosas</v>
          </cell>
          <cell r="AJ1268" t="str">
            <v>4921341026</v>
          </cell>
          <cell r="AK1268">
            <v>0</v>
          </cell>
          <cell r="AL1268" t="str">
            <v>98607</v>
          </cell>
          <cell r="AM1268" t="str">
            <v>31/05/2017 05 : 28 VICENTE.AR : TCF2 - Fecha de Embarque - 24-05-2017,Modelo - 50H7GB, Serie - 50G1644B1H00933, Saf - 80151087, CSA - 20103820/05/2017 03 : 00 MARCO.DIAZ : TCF174 7401270916/05/2017 07 : 24 ARANTXA.MON : TCF116/05/2017 07 : 24 ARANTXA.MON : Se autoriza NP5; INFORMACION CORRECTA13/05/2017 01 : 53 201038 : P1 EQUIPO PENDIENTE DE REFACCION SE SOLICITOEL PANEL LCD 12/05/2017NO. DE PARTE: 173331NO. DE PEDIDO DE COMPRA: OC-101073613/05/2017 00 : 15 GABRIELA.B : ROSAS Y MALVA</v>
          </cell>
          <cell r="AN1268" t="str">
            <v>1TE50B8NUSCB</v>
          </cell>
          <cell r="AO1268" t="str">
            <v>Smart</v>
          </cell>
          <cell r="AP1268" t="str">
            <v>Hisense</v>
          </cell>
          <cell r="AQ1268" t="str">
            <v>Opera</v>
          </cell>
          <cell r="AR1268" t="str">
            <v>FHD 1920 x 1080</v>
          </cell>
          <cell r="AS1268" t="str">
            <v>3TE50G165140G165140M010</v>
          </cell>
          <cell r="AT1268">
            <v>45</v>
          </cell>
          <cell r="AU1268" t="str">
            <v>50H7GB</v>
          </cell>
          <cell r="AV1268" t="str">
            <v>3TE50G165140</v>
          </cell>
          <cell r="AW1268" t="str">
            <v>G165140</v>
          </cell>
          <cell r="AX1268" t="str">
            <v>M010</v>
          </cell>
          <cell r="AY1268">
            <v>74012709</v>
          </cell>
          <cell r="AZ1268">
            <v>51013628</v>
          </cell>
          <cell r="BA1268">
            <v>80151087</v>
          </cell>
        </row>
        <row r="1269">
          <cell r="D1269">
            <v>60310777</v>
          </cell>
          <cell r="E1269" t="str">
            <v xml:space="preserve">D </v>
          </cell>
          <cell r="F1269" t="str">
            <v>TV</v>
          </cell>
          <cell r="G1269" t="str">
            <v>Blanca Diaz</v>
          </cell>
          <cell r="H1269" t="str">
            <v>Lucio Cabañas No. 2898, Col. Ruben Jaramillo, C.P.31370, Chihuahua, Chihu.</v>
          </cell>
          <cell r="I1269">
            <v>6145411721</v>
          </cell>
          <cell r="J1269" t="str">
            <v>HISENSE</v>
          </cell>
          <cell r="K1269" t="str">
            <v>50K20DW</v>
          </cell>
          <cell r="L1269" t="str">
            <v>50G143291H07667</v>
          </cell>
          <cell r="M1269">
            <v>0</v>
          </cell>
          <cell r="N1269">
            <v>10120.879999999999</v>
          </cell>
          <cell r="O1269">
            <v>42076</v>
          </cell>
          <cell r="P1269">
            <v>42774</v>
          </cell>
          <cell r="Q1269">
            <v>202386</v>
          </cell>
          <cell r="R1269" t="str">
            <v>12/05/2017 23 : 51  ANA.LAURA : Legal1:PFC.CHH.B.3/000678-2017
31/03/2017 00 : 53  MARCO.DIAZ : TCF174 74011368
23/02/2017 03 : 00 Ricardo Espinosa : TCF1PU CTE FINAL
23/02/2017 02 : 59 Ricardo Espinosa : TCF1DR
15/02/2017 02 : 49  ERNESTO.HERN : TCF1
15/02/2017 02 : 49  ERNESTO.HERN : NP5
11/02/2017 07 : 12 202386 : 8/02/17 V1: LAMPARAS FUNDIDAS TV ENCIENDE CON BOTON DE PANEL Y CONTROL REMOTO HAY SONIDO HAT IMAGEN NO
 HAY BRILLO // CLIENTE MENCIONA QUE ES LA SEGUNDA VEZ QUE LA REPARAN PIDE CAMBIO FISICO SE SOLICITA FUENTE Y PANEL  OC-1007292</v>
          </cell>
          <cell r="S1269" t="str">
            <v>Se le autoriza cambio fisico, dedido a l</v>
          </cell>
          <cell r="T1269" t="str">
            <v xml:space="preserve"> Ana Lemus Moreno                 </v>
          </cell>
          <cell r="U1269" t="str">
            <v>2017-05-16</v>
          </cell>
          <cell r="V1269" t="str">
            <v>CENTRO</v>
          </cell>
          <cell r="W1269" t="str">
            <v>COMPLETADO</v>
          </cell>
          <cell r="X1269" t="str">
            <v>CLIENTE</v>
          </cell>
          <cell r="Y1269">
            <v>42769</v>
          </cell>
          <cell r="Z1269">
            <v>693</v>
          </cell>
          <cell r="AD1269" t="str">
            <v>Chihuahua/Ruben Jaramillo</v>
          </cell>
          <cell r="AE1269" t="str">
            <v>CHI</v>
          </cell>
          <cell r="AF1269" t="str">
            <v>MX</v>
          </cell>
          <cell r="AG1269" t="str">
            <v>10411132</v>
          </cell>
          <cell r="AH1269" t="str">
            <v>BLANCA DIAZ</v>
          </cell>
          <cell r="AI1269" t="str">
            <v>Lucio Cabañas No. 2898</v>
          </cell>
          <cell r="AJ1269" t="str">
            <v>6145411721</v>
          </cell>
          <cell r="AK1269">
            <v>0</v>
          </cell>
          <cell r="AL1269" t="str">
            <v>31370</v>
          </cell>
          <cell r="AM1269" t="str">
            <v>31/03/2017 00 : 53 MARCO.DIAZ : TCF174 7401136823/02/2017 03 : 00 Ricardo Espinosa : TCF1PU CTE FINAL23/02/2017 02 : 59 Ricardo Espinosa : TCF1DR15/02/2017 02 : 49 ERNESTO.HERN : TCF115/02/2017 02 : 49 ERNESTO.HERN : NP511/02/2017 07 : 12 202386 : 8/02/17 V1: LAMPARAS FUNDIDAS TV ENCIENDECON BOTON DE PANEL Y CONTROL REMOTO HAY SONIDO HAT IMAGEN NO HAY BRILLO // CLIENTE MENCIONA QUE ES LA SEGUNDA VEZ QUE LA REPARANPIDE CAMBIO FISICO SE SOLICITA FUENTE Y PANEL OC-100729208/02/2017 02 : 42 202386 : 7/2/17 VISITA PROGRAMADA PARA EL 8/2/17 ENEL TRANSCURSO DE LA MAÑANA08/02/2017 02 : 16 MARIA.EUGENI : SEG :V1P31/01/2017 06 : 57 BRENDA.MORA : ODSWTPENTRE CALLE 28 Y CALLE 26ENFRENTE DEL CERRO CORONELCASA COLOR AZUL</v>
          </cell>
          <cell r="AN1269" t="str">
            <v>1TE50B8NUSCB</v>
          </cell>
          <cell r="AO1269" t="str">
            <v>Smart</v>
          </cell>
          <cell r="AP1269" t="str">
            <v>Hisense</v>
          </cell>
          <cell r="AQ1269" t="str">
            <v>Opera</v>
          </cell>
          <cell r="AR1269" t="str">
            <v>FHD 1920 x 1080</v>
          </cell>
          <cell r="AS1269" t="str">
            <v>3TE50G165140G165140M010</v>
          </cell>
          <cell r="AT1269">
            <v>45</v>
          </cell>
          <cell r="AU1269" t="str">
            <v>50H7GB</v>
          </cell>
          <cell r="AV1269" t="str">
            <v>3TE50G165140</v>
          </cell>
          <cell r="AW1269" t="str">
            <v>G165140</v>
          </cell>
          <cell r="AX1269" t="str">
            <v>M010</v>
          </cell>
          <cell r="AY1269">
            <v>74012710</v>
          </cell>
          <cell r="AZ1269">
            <v>51013629</v>
          </cell>
          <cell r="BA1269">
            <v>80151088</v>
          </cell>
        </row>
        <row r="1270">
          <cell r="D1270">
            <v>60308997</v>
          </cell>
          <cell r="E1270" t="str">
            <v xml:space="preserve">A  </v>
          </cell>
          <cell r="F1270" t="str">
            <v>TV</v>
          </cell>
          <cell r="G1270" t="str">
            <v>JORGE ARMANDO HERNANDEZ</v>
          </cell>
          <cell r="H1270" t="str">
            <v>FRANCISCO I MADERO 2733-A, PREDIO FRANCISCO I MADERO, MONTERREY</v>
          </cell>
          <cell r="I1270">
            <v>83116359</v>
          </cell>
          <cell r="J1270" t="str">
            <v>HISENSE</v>
          </cell>
          <cell r="K1270" t="str">
            <v>50K20DW</v>
          </cell>
          <cell r="L1270" t="str">
            <v>50G143291H05084</v>
          </cell>
          <cell r="M1270" t="str">
            <v>POLIZA</v>
          </cell>
          <cell r="N1270">
            <v>0</v>
          </cell>
          <cell r="O1270">
            <v>42072</v>
          </cell>
          <cell r="P1270">
            <v>42795</v>
          </cell>
          <cell r="Q1270">
            <v>201024</v>
          </cell>
          <cell r="R1270" t="str">
            <v>18/01/17 8:11 ERNESTO HDZ NP5 P1A OC 1006140 PANEL 173331</v>
          </cell>
          <cell r="S1270" t="str">
            <v/>
          </cell>
          <cell r="T1270" t="str">
            <v xml:space="preserve">    SOFIA VAZQUEZ                 </v>
          </cell>
          <cell r="U1270" t="str">
            <v>2017-05-16</v>
          </cell>
          <cell r="V1270" t="str">
            <v>NORTE</v>
          </cell>
          <cell r="W1270" t="str">
            <v>COMPLETADO</v>
          </cell>
          <cell r="X1270" t="str">
            <v>TALLER</v>
          </cell>
          <cell r="Y1270">
            <v>42748</v>
          </cell>
          <cell r="Z1270">
            <v>676</v>
          </cell>
          <cell r="AD1270" t="str">
            <v>monterrey/predio francisco I Madero</v>
          </cell>
          <cell r="AE1270" t="str">
            <v>NL</v>
          </cell>
          <cell r="AF1270" t="str">
            <v>MX</v>
          </cell>
          <cell r="AG1270" t="str">
            <v>10327138</v>
          </cell>
          <cell r="AH1270" t="str">
            <v>JORGE ARMANDO HERNANDEZ</v>
          </cell>
          <cell r="AI1270" t="str">
            <v>Francisco I Madero 2733-A</v>
          </cell>
          <cell r="AJ1270" t="str">
            <v>81833116359</v>
          </cell>
          <cell r="AK1270" t="str">
            <v>8122058723</v>
          </cell>
          <cell r="AL1270" t="str">
            <v>64560</v>
          </cell>
          <cell r="AM1270" t="str">
            <v>07/02/2017 01 : 45 MARCO.DIAZ : TCF174 7401062930/01/2017 23 : 43 MARCO.DIAZ : DULCE . TCF2***MODELOLC-50N5000U***SERIE 50G155274H00507***F. EMBARQUE 26 ENE 2017***ENVIADOA 201024***CARSSA21/01/2017 00 : 38 MARCO.DIAZ : TCF1PU.CSA18/01/2017 08 : 11 ERNESTO.HERN : TCF118/01/2017 08 : 11 ERNESTO.HERN : NP515/01/2017 05 : 35 201024 : P1A: 0.C. 1006140, PANEL, # DEPARTE 173331, PREDIAGNOSTICO ENENRO 14-1714/01/2017 00 : 44 201024 : V1.- SE VISITARA ELLUNES 1614/01/2017 00 : 41 ANA.LAURA : BODEGA AURRERA RD.- %RODRIGO GOMEZ YDIEGO DE AYALAODSWTP / REFIERE CLIENTE QUE ES LA 2DA VEZ QUE PROESENTA FALLA EL EQUIPO / SE ANEXA REIMPRESION DE TIKET, YA QUE ENEL SERVICIO ANTERIOR ENTREGO TIKET Y POLIZA ORIGINAL A CSA</v>
          </cell>
          <cell r="AN1270" t="str">
            <v>1TE50B8NUSCB</v>
          </cell>
          <cell r="AO1270" t="str">
            <v>Smart</v>
          </cell>
          <cell r="AP1270" t="str">
            <v>Hisense</v>
          </cell>
          <cell r="AQ1270" t="str">
            <v>Opera</v>
          </cell>
          <cell r="AR1270" t="str">
            <v>FHD 1920 x 1080</v>
          </cell>
          <cell r="AS1270" t="str">
            <v>3TE50G165140G165140M010</v>
          </cell>
          <cell r="AT1270">
            <v>45</v>
          </cell>
          <cell r="AU1270" t="str">
            <v>50H7GB</v>
          </cell>
          <cell r="AV1270" t="str">
            <v>3TE50G165140</v>
          </cell>
          <cell r="AW1270" t="str">
            <v>G165140</v>
          </cell>
          <cell r="AX1270" t="str">
            <v>M010</v>
          </cell>
          <cell r="AY1270">
            <v>74012711</v>
          </cell>
          <cell r="AZ1270">
            <v>51013630</v>
          </cell>
          <cell r="BA1270">
            <v>80151089</v>
          </cell>
        </row>
        <row r="1271">
          <cell r="D1271">
            <v>60317011</v>
          </cell>
          <cell r="E1271" t="str">
            <v xml:space="preserve">A  </v>
          </cell>
          <cell r="F1271" t="str">
            <v>TV</v>
          </cell>
          <cell r="G1271" t="str">
            <v>GUILLERMO GUTIERREZ VARELA</v>
          </cell>
          <cell r="H1271" t="str">
            <v xml:space="preserve">LEGARRETA 529 SECTOR BILBAO, PASEO DE BERGEL, MONTERREY </v>
          </cell>
          <cell r="I1271" t="str">
            <v>811971549, 8122380384</v>
          </cell>
          <cell r="J1271" t="str">
            <v>HISENSE</v>
          </cell>
          <cell r="K1271" t="str">
            <v>50K20DW</v>
          </cell>
          <cell r="L1271" t="str">
            <v>50G143065H00832</v>
          </cell>
          <cell r="M1271" t="str">
            <v>POLIZA</v>
          </cell>
          <cell r="N1271">
            <v>0</v>
          </cell>
          <cell r="O1271">
            <v>42138</v>
          </cell>
          <cell r="P1271">
            <v>42851</v>
          </cell>
          <cell r="Q1271">
            <v>201024</v>
          </cell>
          <cell r="R1271" t="str">
            <v>27/04/17 ARANTXA NP5 P1A O.C. 1010127 PANEL 173331</v>
          </cell>
          <cell r="S1271" t="str">
            <v/>
          </cell>
          <cell r="T1271" t="str">
            <v xml:space="preserve">    SOFIA VAZQUEZ                 </v>
          </cell>
          <cell r="U1271" t="str">
            <v>2017-05-16</v>
          </cell>
          <cell r="V1271" t="str">
            <v>NORTE</v>
          </cell>
          <cell r="W1271" t="str">
            <v>COMPLETADO</v>
          </cell>
          <cell r="X1271" t="str">
            <v>TALLER</v>
          </cell>
          <cell r="Y1271">
            <v>42850</v>
          </cell>
          <cell r="Z1271">
            <v>712</v>
          </cell>
          <cell r="AD1271" t="str">
            <v>col paseo del bergel/monterrey</v>
          </cell>
          <cell r="AE1271" t="str">
            <v>NL</v>
          </cell>
          <cell r="AF1271" t="str">
            <v>MX</v>
          </cell>
          <cell r="AG1271" t="str">
            <v>10416068</v>
          </cell>
          <cell r="AH1271" t="str">
            <v>GUILLERMO GUTIERREZ VARELA</v>
          </cell>
          <cell r="AI1271" t="str">
            <v>legorreta 529</v>
          </cell>
          <cell r="AJ1271" t="str">
            <v>8122380384</v>
          </cell>
          <cell r="AK1271" t="str">
            <v>8122380384</v>
          </cell>
          <cell r="AL1271" t="str">
            <v>64988</v>
          </cell>
          <cell r="AM1271" t="str">
            <v>29/04/2017 07 : 17 ARANTXA.MON : TCF129/04/2017 07 : 17 ARANTXA.MON : NP528/04/2017 06 : 07 201024 : P1A:OC1010127,PANEL173331,27ABRIL201727/04/2017 23 : 13 201024 : SE ANEXA NOTA DE COMPRAY SE PASA AREVIISON18/04/2017 03 : 51 LAURA.HERNA : ODSWTPRD%ARRIETA Y BILVAOES UNA PRIVADA</v>
          </cell>
          <cell r="AN1271" t="str">
            <v>1TE50B8NUSCB</v>
          </cell>
          <cell r="AO1271" t="str">
            <v>Smart</v>
          </cell>
          <cell r="AP1271" t="str">
            <v>Hisense</v>
          </cell>
          <cell r="AQ1271" t="str">
            <v>Opera</v>
          </cell>
          <cell r="AR1271" t="str">
            <v>FHD 1920 x 1080</v>
          </cell>
          <cell r="AS1271" t="str">
            <v>3TE50G165140G165140M010</v>
          </cell>
          <cell r="AT1271">
            <v>45</v>
          </cell>
          <cell r="AU1271" t="str">
            <v>50H7GB</v>
          </cell>
          <cell r="AV1271" t="str">
            <v>3TE50G165140</v>
          </cell>
          <cell r="AW1271" t="str">
            <v>G165140</v>
          </cell>
          <cell r="AX1271" t="str">
            <v>M010</v>
          </cell>
          <cell r="AY1271">
            <v>74012712</v>
          </cell>
          <cell r="AZ1271">
            <v>51013631</v>
          </cell>
          <cell r="BA1271">
            <v>80151090</v>
          </cell>
        </row>
        <row r="1272">
          <cell r="D1272">
            <v>60317057</v>
          </cell>
          <cell r="E1272" t="str">
            <v xml:space="preserve">A  </v>
          </cell>
          <cell r="F1272" t="str">
            <v>TV</v>
          </cell>
          <cell r="G1272" t="str">
            <v>JAIME AVALOS ARELLANO</v>
          </cell>
          <cell r="H1272" t="str">
            <v>GRISCIDA 6008, VALLE INFONAVIT, MONTERREY</v>
          </cell>
          <cell r="I1272" t="str">
            <v>8183395369, 8186591567</v>
          </cell>
          <cell r="J1272" t="str">
            <v>HISENSE</v>
          </cell>
          <cell r="K1272" t="str">
            <v>50H5B2</v>
          </cell>
          <cell r="L1272" t="str">
            <v>50G161183H00236</v>
          </cell>
          <cell r="M1272" t="str">
            <v>28174-2</v>
          </cell>
          <cell r="N1272">
            <v>8821</v>
          </cell>
          <cell r="O1272">
            <v>42713</v>
          </cell>
          <cell r="P1272">
            <v>42852</v>
          </cell>
          <cell r="Q1272">
            <v>201024</v>
          </cell>
          <cell r="R1272" t="str">
            <v>04/29/17 7:38 ARANTXA NP5 P1A OC 1010148 PANEL 196102</v>
          </cell>
          <cell r="S1272" t="str">
            <v/>
          </cell>
          <cell r="T1272" t="str">
            <v xml:space="preserve">    SOFIA VAZQUEZ                 </v>
          </cell>
          <cell r="U1272" t="str">
            <v>2017-05-16</v>
          </cell>
          <cell r="V1272" t="str">
            <v>NORTE</v>
          </cell>
          <cell r="W1272" t="str">
            <v>COMPLETADO</v>
          </cell>
          <cell r="X1272" t="str">
            <v>TALLER</v>
          </cell>
          <cell r="Y1272">
            <v>42851</v>
          </cell>
          <cell r="Z1272">
            <v>138</v>
          </cell>
          <cell r="AD1272" t="str">
            <v>Monterrey / Valle 4 sec</v>
          </cell>
          <cell r="AE1272" t="str">
            <v>NL</v>
          </cell>
          <cell r="AF1272" t="str">
            <v>MX</v>
          </cell>
          <cell r="AG1272" t="str">
            <v>10416979</v>
          </cell>
          <cell r="AH1272" t="str">
            <v>JAIME ARELLANO</v>
          </cell>
          <cell r="AI1272" t="str">
            <v>6008 Grisclda</v>
          </cell>
          <cell r="AJ1272" t="str">
            <v>8183395369</v>
          </cell>
          <cell r="AK1272" t="str">
            <v>8186591567</v>
          </cell>
          <cell r="AL1272" t="str">
            <v>64350</v>
          </cell>
          <cell r="AM1272" t="str">
            <v>29/04/2017 07 : 38 ARANTXA.MON : TCF129/04/2017 07 : 38 ARANTXA.MON : NP528/04/2017 08 : 46 201024 : P1A:OC1010148,PANEL196102,27MAYO2017.28/04/2017 03 : 26 201024 : SE ANEXA NOTA DE COMPRA Y SE PASA AREVISION27/04/2017 01 : 58 201024 : SE VISITARA EL JUEVES 2726/04/2017 23 : 05 MARIELA.CHA : ODSWTPANTIGONA Y EDIPOFACHADA MELÓN DE UNA PLANTA</v>
          </cell>
          <cell r="AN1272" t="str">
            <v>3TE50G155377</v>
          </cell>
          <cell r="AO1272" t="str">
            <v>Smart</v>
          </cell>
          <cell r="AP1272" t="str">
            <v>Hisense</v>
          </cell>
          <cell r="AQ1272" t="str">
            <v>Opera</v>
          </cell>
          <cell r="AR1272" t="str">
            <v>FHD 1920 x 1080</v>
          </cell>
          <cell r="AS1272" t="str">
            <v>3TE50G165140G165140M010</v>
          </cell>
          <cell r="AT1272">
            <v>45</v>
          </cell>
          <cell r="AU1272" t="str">
            <v>50H7GB</v>
          </cell>
          <cell r="AV1272" t="str">
            <v>3TE50G165140</v>
          </cell>
          <cell r="AW1272" t="str">
            <v>G165140</v>
          </cell>
          <cell r="AX1272" t="str">
            <v>M010</v>
          </cell>
          <cell r="AY1272">
            <v>74012713</v>
          </cell>
          <cell r="AZ1272">
            <v>51013632</v>
          </cell>
          <cell r="BA1272">
            <v>80151091</v>
          </cell>
        </row>
        <row r="1273">
          <cell r="D1273">
            <v>60316421</v>
          </cell>
          <cell r="E1273" t="str">
            <v xml:space="preserve">A  </v>
          </cell>
          <cell r="F1273" t="str">
            <v>TV</v>
          </cell>
          <cell r="G1273" t="str">
            <v>MIGUEL FLORES</v>
          </cell>
          <cell r="H1273" t="str">
            <v>TRATADO DE LIBRE COMERCIOI 1000, PARQUE INDUSTRIAL STIVA, APODACA</v>
          </cell>
          <cell r="I1273">
            <v>8181450017</v>
          </cell>
          <cell r="J1273" t="str">
            <v>HISENSE</v>
          </cell>
          <cell r="K1273" t="str">
            <v>32H3B2</v>
          </cell>
          <cell r="L1273" t="str">
            <v>32G155366H02899</v>
          </cell>
          <cell r="M1273" t="str">
            <v>FACTURA</v>
          </cell>
          <cell r="N1273">
            <v>0</v>
          </cell>
          <cell r="O1273">
            <v>42494</v>
          </cell>
          <cell r="P1273">
            <v>42790</v>
          </cell>
          <cell r="Q1273">
            <v>201024</v>
          </cell>
          <cell r="R1273" t="str">
            <v>24/04/17 23:15 ARANTXA NP5 P1A OC 1009829 MAIN BOARD 187160</v>
          </cell>
          <cell r="S1273" t="str">
            <v/>
          </cell>
          <cell r="T1273" t="str">
            <v xml:space="preserve">    SOFIA VAZQUEZ                 </v>
          </cell>
          <cell r="U1273" t="str">
            <v>2017-05-16</v>
          </cell>
          <cell r="V1273" t="str">
            <v>NORTE</v>
          </cell>
          <cell r="W1273" t="str">
            <v>COMPLETADO</v>
          </cell>
          <cell r="X1273" t="str">
            <v>TALLER</v>
          </cell>
          <cell r="Y1273">
            <v>42845</v>
          </cell>
          <cell r="Z1273">
            <v>351</v>
          </cell>
          <cell r="AD1273" t="str">
            <v>apodaca /parque industrial stiva</v>
          </cell>
          <cell r="AE1273" t="str">
            <v>NL</v>
          </cell>
          <cell r="AF1273" t="str">
            <v>MX</v>
          </cell>
          <cell r="AG1273" t="str">
            <v>10405383</v>
          </cell>
          <cell r="AH1273" t="str">
            <v>MIGUEL FLORES</v>
          </cell>
          <cell r="AI1273" t="str">
            <v>tratado de libre comercio num 1000</v>
          </cell>
          <cell r="AJ1273" t="str">
            <v>01-8181450017</v>
          </cell>
          <cell r="AK1273">
            <v>0</v>
          </cell>
          <cell r="AL1273" t="str">
            <v>66626</v>
          </cell>
          <cell r="AM1273" t="str">
            <v>24/04/2017 23 : 15 ARANTXA.MON : TCF124/04/2017 23 : 15 ARANTXA.MON : NP521/04/2017 22 : 29 201024 : P1A: O.C. 1009839 MAIN BOARD, 187160PREDIAGNOSTICO ABRIL 21SE VISITARA EL LUNES 2421/04/2017 05 : 03 201024 : V1.- PIDIO VISITA LUNES 2420/04/2017 02 : 52 ADRIANA.SAN : ODSWTPRD% A LADO PARQUER</v>
          </cell>
          <cell r="AN1273" t="str">
            <v>3TE32G155364</v>
          </cell>
          <cell r="AO1273" t="str">
            <v>Básica</v>
          </cell>
          <cell r="AP1273" t="str">
            <v>Hisense</v>
          </cell>
          <cell r="AQ1273" t="str">
            <v>Opera</v>
          </cell>
          <cell r="AR1273" t="str">
            <v>HD 1366 X 768</v>
          </cell>
          <cell r="AS1273" t="str">
            <v>3TE32G164478G164478M010</v>
          </cell>
          <cell r="AT1273">
            <v>3</v>
          </cell>
          <cell r="AU1273" t="str">
            <v>32H3B2</v>
          </cell>
          <cell r="AV1273" t="str">
            <v>3TE32G164478</v>
          </cell>
          <cell r="AW1273" t="str">
            <v>G164478</v>
          </cell>
          <cell r="AX1273" t="str">
            <v>M010</v>
          </cell>
          <cell r="AY1273">
            <v>74012714</v>
          </cell>
          <cell r="AZ1273">
            <v>51013633</v>
          </cell>
          <cell r="BA1273">
            <v>80151093</v>
          </cell>
        </row>
        <row r="1274">
          <cell r="D1274">
            <v>60316348</v>
          </cell>
          <cell r="E1274" t="str">
            <v xml:space="preserve">A  </v>
          </cell>
          <cell r="F1274" t="str">
            <v>TV</v>
          </cell>
          <cell r="G1274" t="str">
            <v>IRMA ANGELICA AGUILAR</v>
          </cell>
          <cell r="H1274" t="str">
            <v xml:space="preserve">CALLE A 911, GUERRA, GUADALUPE </v>
          </cell>
          <cell r="I1274" t="str">
            <v>8124592294, 8115361592</v>
          </cell>
          <cell r="J1274" t="str">
            <v>HISENSE</v>
          </cell>
          <cell r="K1274" t="str">
            <v>50K20DW</v>
          </cell>
          <cell r="L1274" t="str">
            <v>50J140464H05147</v>
          </cell>
          <cell r="M1274" t="str">
            <v>67019-17</v>
          </cell>
          <cell r="N1274">
            <v>8559</v>
          </cell>
          <cell r="O1274">
            <v>42011</v>
          </cell>
          <cell r="P1274">
            <v>42846</v>
          </cell>
          <cell r="Q1274">
            <v>201024</v>
          </cell>
          <cell r="R1274" t="str">
            <v>27/04/17 8:20 ARANTXA NP5 P1A OC 1009974 PANEL 173331</v>
          </cell>
          <cell r="S1274" t="str">
            <v/>
          </cell>
          <cell r="T1274" t="str">
            <v xml:space="preserve">    SOFIA VAZQUEZ                 </v>
          </cell>
          <cell r="U1274" t="str">
            <v>2017-05-16</v>
          </cell>
          <cell r="V1274" t="str">
            <v>NORTE</v>
          </cell>
          <cell r="W1274" t="str">
            <v>COMPLETADO</v>
          </cell>
          <cell r="X1274" t="str">
            <v>TALLER</v>
          </cell>
          <cell r="Y1274">
            <v>42844</v>
          </cell>
          <cell r="Z1274">
            <v>833</v>
          </cell>
          <cell r="AD1274" t="str">
            <v>GPE/FRACC. GUERRA</v>
          </cell>
          <cell r="AE1274" t="str">
            <v>NL</v>
          </cell>
          <cell r="AF1274" t="str">
            <v>MX</v>
          </cell>
          <cell r="AG1274" t="str">
            <v>10252003</v>
          </cell>
          <cell r="AH1274" t="str">
            <v>IRMA ANGELICA AGUILAR GAMA</v>
          </cell>
          <cell r="AI1274" t="str">
            <v>CALLE A NO 911</v>
          </cell>
          <cell r="AJ1274" t="str">
            <v>8124592294</v>
          </cell>
          <cell r="AK1274" t="str">
            <v>8115361592</v>
          </cell>
          <cell r="AL1274" t="str">
            <v>67140</v>
          </cell>
          <cell r="AM1274" t="str">
            <v>27/04/2017 08 : 21 ARANTXA.MON : TCF127/04/2017 08 : 20 ARANTXA.MON : Se autoriza NP5; numero de serie yticket correcto26/04/2017 04 : 35 201024 : P1A:OC1009974,PANEL173331,25ABRIL201721/04/2017 05 : 18 201024 : V1 VISITA MARTES 2520/04/2017 04 : 29 ANA.LAURA : ODSWTPREINCIDENCIA DEL 60186113 / %AVE. 5 DE MAYO Y 5TA AVE</v>
          </cell>
          <cell r="AN1274" t="str">
            <v>1TE50B8NUSCB</v>
          </cell>
          <cell r="AO1274" t="str">
            <v>Smart</v>
          </cell>
          <cell r="AP1274" t="str">
            <v>Hisense</v>
          </cell>
          <cell r="AQ1274" t="str">
            <v>Opera</v>
          </cell>
          <cell r="AR1274" t="str">
            <v>FHD 1920 x 1080</v>
          </cell>
          <cell r="AS1274" t="str">
            <v>3TE50G165140G165140M010</v>
          </cell>
          <cell r="AT1274">
            <v>45</v>
          </cell>
          <cell r="AU1274" t="str">
            <v>50H7GB</v>
          </cell>
          <cell r="AV1274" t="str">
            <v>3TE50G165140</v>
          </cell>
          <cell r="AW1274" t="str">
            <v>G165140</v>
          </cell>
          <cell r="AX1274" t="str">
            <v>M010</v>
          </cell>
          <cell r="AY1274">
            <v>74012715</v>
          </cell>
          <cell r="AZ1274">
            <v>51013634</v>
          </cell>
          <cell r="BA1274">
            <v>80151098</v>
          </cell>
        </row>
        <row r="1275">
          <cell r="D1275">
            <v>60316428</v>
          </cell>
          <cell r="E1275" t="str">
            <v xml:space="preserve">A  </v>
          </cell>
          <cell r="F1275" t="str">
            <v>TV</v>
          </cell>
          <cell r="G1275" t="str">
            <v>BARTOLO MARTINEZ PEREZ</v>
          </cell>
          <cell r="H1275" t="str">
            <v>SAN BARTOLOME 520, NUEVO TAMAULIPAS, GUADALUPE</v>
          </cell>
          <cell r="I1275" t="str">
            <v>10935288, 8186591516</v>
          </cell>
          <cell r="J1275" t="str">
            <v>HISENSE</v>
          </cell>
          <cell r="K1275" t="str">
            <v>50K20DW</v>
          </cell>
          <cell r="L1275" t="str">
            <v>50G143065H01394</v>
          </cell>
          <cell r="M1275" t="str">
            <v>TIKET</v>
          </cell>
          <cell r="N1275">
            <v>8153.41</v>
          </cell>
          <cell r="O1275">
            <v>42185</v>
          </cell>
          <cell r="P1275">
            <v>42846</v>
          </cell>
          <cell r="Q1275">
            <v>201024</v>
          </cell>
          <cell r="R1275" t="str">
            <v>27/04/17 8:18 ARANTXA NP5 P1A OC 1009973 PANEL 173331</v>
          </cell>
          <cell r="S1275" t="str">
            <v/>
          </cell>
          <cell r="T1275" t="str">
            <v xml:space="preserve">    SOFIA VAZQUEZ                 </v>
          </cell>
          <cell r="U1275" t="str">
            <v>2017-05-16</v>
          </cell>
          <cell r="V1275" t="str">
            <v>NORTE</v>
          </cell>
          <cell r="W1275" t="str">
            <v>COMPLETADO</v>
          </cell>
          <cell r="X1275" t="str">
            <v>TALLER</v>
          </cell>
          <cell r="Y1275">
            <v>42845</v>
          </cell>
          <cell r="Z1275">
            <v>660</v>
          </cell>
          <cell r="AD1275" t="str">
            <v>Gpe/nuevo tamaulipas</v>
          </cell>
          <cell r="AE1275" t="str">
            <v>NL</v>
          </cell>
          <cell r="AF1275" t="str">
            <v>MX</v>
          </cell>
          <cell r="AG1275" t="str">
            <v>10416281</v>
          </cell>
          <cell r="AH1275" t="str">
            <v>BARTOLO MARTINEZ PEREZ</v>
          </cell>
          <cell r="AI1275" t="str">
            <v>San bartolome 520</v>
          </cell>
          <cell r="AJ1275" t="str">
            <v>8186591516</v>
          </cell>
          <cell r="AK1275" t="str">
            <v>8186591516</v>
          </cell>
          <cell r="AL1275" t="str">
            <v>61200</v>
          </cell>
          <cell r="AM1275" t="str">
            <v>27/04/2017 08 : 19 ARANTXA.MON : TCF127/04/2017 08 : 18 ARANTXA.MON : Se autoriza NP5; numero de serie yticket correcto26/04/2017 03 : 58 201024 : P1A:OC1009973,PANEL173331,25ABRIL2017.21/04/2017 04 : 57 201024 : V1.- SE VISITARA EL VIERNES 2120/04/2017 02 : 06 ANA.LAURA : ODSWTPSEARS RD.-% SN MATEO Y GRACIANO BORTONI</v>
          </cell>
          <cell r="AN1275" t="str">
            <v>1TE50B8NUSCB</v>
          </cell>
          <cell r="AO1275" t="str">
            <v>Smart</v>
          </cell>
          <cell r="AP1275" t="str">
            <v>Hisense</v>
          </cell>
          <cell r="AQ1275" t="str">
            <v>Opera</v>
          </cell>
          <cell r="AR1275" t="str">
            <v>FHD 1920 x 1080</v>
          </cell>
          <cell r="AS1275" t="str">
            <v>3TE50G165140G165140M010</v>
          </cell>
          <cell r="AT1275">
            <v>45</v>
          </cell>
          <cell r="AU1275" t="str">
            <v>50H7GB</v>
          </cell>
          <cell r="AV1275" t="str">
            <v>3TE50G165140</v>
          </cell>
          <cell r="AW1275" t="str">
            <v>G165140</v>
          </cell>
          <cell r="AX1275" t="str">
            <v>M010</v>
          </cell>
          <cell r="AY1275">
            <v>74012716</v>
          </cell>
          <cell r="AZ1275">
            <v>51013635</v>
          </cell>
          <cell r="BA1275">
            <v>80151101</v>
          </cell>
        </row>
        <row r="1276">
          <cell r="D1276">
            <v>60317054</v>
          </cell>
          <cell r="E1276" t="str">
            <v xml:space="preserve">A  </v>
          </cell>
          <cell r="F1276" t="str">
            <v>TV</v>
          </cell>
          <cell r="G1276" t="str">
            <v>FRANCISCO JAVIER RANGEL GONZALEZ</v>
          </cell>
          <cell r="H1276" t="str">
            <v>PRIV. JOSE ORTIZ DE DOMINGUEZ, ZAPATA, MONTERREY</v>
          </cell>
          <cell r="I1276">
            <v>8113721906</v>
          </cell>
          <cell r="J1276" t="str">
            <v>HISENSE</v>
          </cell>
          <cell r="K1276" t="str">
            <v>50K20DW</v>
          </cell>
          <cell r="L1276" t="str">
            <v>50G143064H02461</v>
          </cell>
          <cell r="M1276" t="str">
            <v>FACTURA</v>
          </cell>
          <cell r="N1276">
            <v>9774.15</v>
          </cell>
          <cell r="O1276">
            <v>42000</v>
          </cell>
          <cell r="P1276">
            <v>42857</v>
          </cell>
          <cell r="Q1276">
            <v>201024</v>
          </cell>
          <cell r="R1276" t="str">
            <v>05/05/17 6:07 ARANTXA NP5 P1A OC 1010297 PANEL 173331</v>
          </cell>
          <cell r="S1276" t="str">
            <v/>
          </cell>
          <cell r="T1276" t="str">
            <v xml:space="preserve">    SOFIA VAZQUEZ                 </v>
          </cell>
          <cell r="U1276" t="str">
            <v>2017-05-16</v>
          </cell>
          <cell r="V1276" t="str">
            <v>NORTE</v>
          </cell>
          <cell r="W1276" t="str">
            <v>COMPLETADO</v>
          </cell>
          <cell r="X1276" t="str">
            <v>TALLER</v>
          </cell>
          <cell r="Y1276">
            <v>42851</v>
          </cell>
          <cell r="Z1276">
            <v>851</v>
          </cell>
          <cell r="AD1276" t="str">
            <v>Zapata/Monterrey</v>
          </cell>
          <cell r="AE1276" t="str">
            <v>NL</v>
          </cell>
          <cell r="AF1276" t="str">
            <v>MX</v>
          </cell>
          <cell r="AG1276" t="str">
            <v>10416308</v>
          </cell>
          <cell r="AH1276" t="str">
            <v>FRANCISCO JAVIER RANGEL GONZALEZ</v>
          </cell>
          <cell r="AI1276" t="str">
            <v>46a Priv josefa Ortiz de Dominguez</v>
          </cell>
          <cell r="AJ1276" t="str">
            <v>8113721906</v>
          </cell>
          <cell r="AK1276">
            <v>0</v>
          </cell>
          <cell r="AL1276" t="str">
            <v>64390</v>
          </cell>
          <cell r="AM1276" t="str">
            <v>05/05/2017 06 : 07 ARANTXA.MON : TCF105/05/2017 06 : 07 ARANTXA.MON : Se autoriza NP5; numero de serie yticket correcto04/05/2017 04 : 40 201024 : P1A:OC1010297,PANEL173331,3MAYO2017.04/05/2017 04 : 11 201024 : SE ANEXA NOTA DE COMPRA Y SE PASA A REVIISON27/04/2017 23 : 26 201024 : SE LEESTA LLAMANDO Y DICENUMERO INCORRECTO SE VISITARA EL VIERNES 2827/04/2017 01 : 59 201024 : SE VISITARA EL JUEVES 2720/04/2017 05 : 03 ADRIANA.SAN : ODSWTPRD%FELIPE ANGELES Y NIÑOS HEROES</v>
          </cell>
          <cell r="AN1276" t="str">
            <v>1TE50B8NUSCB</v>
          </cell>
          <cell r="AO1276" t="str">
            <v>Smart</v>
          </cell>
          <cell r="AP1276" t="str">
            <v>Hisense</v>
          </cell>
          <cell r="AQ1276" t="str">
            <v>Opera</v>
          </cell>
          <cell r="AR1276" t="str">
            <v>FHD 1920 x 1080</v>
          </cell>
          <cell r="AS1276" t="str">
            <v>3TE50G165140G165140M010</v>
          </cell>
          <cell r="AT1276">
            <v>45</v>
          </cell>
          <cell r="AU1276" t="str">
            <v>50H7GB</v>
          </cell>
          <cell r="AV1276" t="str">
            <v>3TE50G165140</v>
          </cell>
          <cell r="AW1276" t="str">
            <v>G165140</v>
          </cell>
          <cell r="AX1276" t="str">
            <v>M010</v>
          </cell>
          <cell r="AY1276">
            <v>74012717</v>
          </cell>
          <cell r="AZ1276">
            <v>51013636</v>
          </cell>
          <cell r="BA1276">
            <v>80151105</v>
          </cell>
        </row>
        <row r="1277">
          <cell r="D1277">
            <v>60302410</v>
          </cell>
          <cell r="E1277" t="str">
            <v xml:space="preserve">A  </v>
          </cell>
          <cell r="F1277" t="str">
            <v>TV</v>
          </cell>
          <cell r="G1277" t="str">
            <v>FRANCISCO JAVIER SILVA</v>
          </cell>
          <cell r="H1277" t="str">
            <v>SIMON BOLIVAR 130, CENTRO, MONTEMORELOS</v>
          </cell>
          <cell r="I1277">
            <v>8261284548</v>
          </cell>
          <cell r="J1277" t="str">
            <v>HISENSE</v>
          </cell>
          <cell r="K1277" t="str">
            <v>32H5B2</v>
          </cell>
          <cell r="L1277" t="str">
            <v>32G155369H08211</v>
          </cell>
          <cell r="M1277" t="str">
            <v>TIKET</v>
          </cell>
          <cell r="N1277">
            <v>5998.5</v>
          </cell>
          <cell r="O1277">
            <v>42611</v>
          </cell>
          <cell r="P1277">
            <v>42685</v>
          </cell>
          <cell r="Q1277">
            <v>201024</v>
          </cell>
          <cell r="R1277" t="str">
            <v>18/11/16 2.45 ERNESTO HDZ NP5 P1A OC 1003661 MAIN BOARD 191148</v>
          </cell>
          <cell r="S1277" t="str">
            <v/>
          </cell>
          <cell r="T1277" t="str">
            <v xml:space="preserve">    SOFIA VAZQUEZ                 </v>
          </cell>
          <cell r="U1277" t="str">
            <v>2017-05-16</v>
          </cell>
          <cell r="V1277" t="str">
            <v>NORTE</v>
          </cell>
          <cell r="W1277" t="str">
            <v>COMPLETADO</v>
          </cell>
          <cell r="X1277" t="str">
            <v>TALLER</v>
          </cell>
          <cell r="Y1277" t="e">
            <v>#N/A</v>
          </cell>
          <cell r="Z1277" t="e">
            <v>#N/A</v>
          </cell>
          <cell r="AD1277" t="e">
            <v>#N/A</v>
          </cell>
          <cell r="AE1277" t="e">
            <v>#N/A</v>
          </cell>
          <cell r="AF1277" t="e">
            <v>#N/A</v>
          </cell>
          <cell r="AG1277" t="e">
            <v>#N/A</v>
          </cell>
          <cell r="AH1277" t="e">
            <v>#N/A</v>
          </cell>
          <cell r="AI1277" t="e">
            <v>#N/A</v>
          </cell>
          <cell r="AJ1277" t="e">
            <v>#N/A</v>
          </cell>
          <cell r="AK1277" t="e">
            <v>#N/A</v>
          </cell>
          <cell r="AL1277" t="e">
            <v>#N/A</v>
          </cell>
          <cell r="AM1277" t="e">
            <v>#N/A</v>
          </cell>
          <cell r="AN1277" t="str">
            <v>3TE32G155369</v>
          </cell>
          <cell r="AO1277" t="str">
            <v>Smart</v>
          </cell>
          <cell r="AP1277" t="str">
            <v>Hisense</v>
          </cell>
          <cell r="AQ1277" t="str">
            <v>Opera</v>
          </cell>
          <cell r="AR1277" t="str">
            <v>HD 1366 X 768</v>
          </cell>
          <cell r="AS1277" t="str">
            <v>3TE32G164485G164485M010</v>
          </cell>
          <cell r="AT1277">
            <v>44</v>
          </cell>
          <cell r="AU1277" t="str">
            <v>32H5B2</v>
          </cell>
          <cell r="AV1277" t="str">
            <v>3TE32G164485</v>
          </cell>
          <cell r="AW1277" t="str">
            <v>G164485</v>
          </cell>
          <cell r="AX1277" t="str">
            <v>M010</v>
          </cell>
          <cell r="AY1277">
            <v>74012718</v>
          </cell>
          <cell r="AZ1277">
            <v>51013637</v>
          </cell>
          <cell r="BA1277">
            <v>80151106</v>
          </cell>
        </row>
        <row r="1278">
          <cell r="D1278">
            <v>60316903</v>
          </cell>
          <cell r="E1278" t="str">
            <v xml:space="preserve">A  </v>
          </cell>
          <cell r="F1278" t="str">
            <v>TV</v>
          </cell>
          <cell r="G1278" t="str">
            <v>JUAN MANUEL TREVIÑO CASTILLO</v>
          </cell>
          <cell r="H1278" t="str">
            <v xml:space="preserve">SIERRA DEL FRAILE 146, LAS PUENTES 1ER SECTOR, SAN NICOLAS </v>
          </cell>
          <cell r="I1278" t="str">
            <v>8183765662, 8183760229</v>
          </cell>
          <cell r="J1278" t="str">
            <v>HISENSE</v>
          </cell>
          <cell r="K1278" t="str">
            <v>50K20DW</v>
          </cell>
          <cell r="L1278" t="str">
            <v>50G143291H13174</v>
          </cell>
          <cell r="M1278" t="str">
            <v>TIKET</v>
          </cell>
          <cell r="N1278">
            <v>11998.37</v>
          </cell>
          <cell r="O1278">
            <v>42186</v>
          </cell>
          <cell r="P1278">
            <v>42850</v>
          </cell>
          <cell r="Q1278">
            <v>201024</v>
          </cell>
          <cell r="R1278" t="str">
            <v>29/04/17 7:14 ARANTXA NP5 P1A OC. 101122 PANEL 173331</v>
          </cell>
          <cell r="S1278" t="str">
            <v/>
          </cell>
          <cell r="T1278" t="str">
            <v xml:space="preserve">    SOFIA VAZQUEZ                 </v>
          </cell>
          <cell r="U1278" t="str">
            <v>2017-05-16</v>
          </cell>
          <cell r="V1278" t="str">
            <v>NORTE</v>
          </cell>
          <cell r="W1278" t="str">
            <v>COMPLETADO</v>
          </cell>
          <cell r="X1278" t="str">
            <v>TALLER</v>
          </cell>
          <cell r="Y1278">
            <v>42849</v>
          </cell>
          <cell r="Z1278">
            <v>663</v>
          </cell>
          <cell r="AD1278" t="str">
            <v>san nocolas garza/ las fuentes 1er sec</v>
          </cell>
          <cell r="AE1278" t="str">
            <v>NL</v>
          </cell>
          <cell r="AF1278" t="str">
            <v>MX</v>
          </cell>
          <cell r="AG1278" t="str">
            <v>10416821</v>
          </cell>
          <cell r="AH1278" t="str">
            <v>JUAN MANUEL TREVIÑO CASTILLO</v>
          </cell>
          <cell r="AI1278" t="str">
            <v>sierra del fraile num 146</v>
          </cell>
          <cell r="AJ1278" t="str">
            <v>8183760229</v>
          </cell>
          <cell r="AK1278" t="str">
            <v>8183760229</v>
          </cell>
          <cell r="AL1278" t="str">
            <v>66460</v>
          </cell>
          <cell r="AM1278" t="str">
            <v>29/04/2017 07 : 14 ARANTXA.MON : TCF129/04/2017 07 : 14 ARANTXA.MON : NP528/04/2017 05 : 20 201024 : P1A:OC1010122,PANEL173331,27ABRIL2017.26/04/2017 22 : 22 201024 : SE ANEXA NOTA DE COMPRA Y SE PASA AREVIISON26/04/2017 05 : 12 201024 : SE VISITARA EL MARTES 2525/04/2017 05 : 39 GERARDO.GRA : ODSWTPRD....ENTRE AV LAS FUENTES</v>
          </cell>
          <cell r="AN1278" t="str">
            <v>1TE50B8NUSCB</v>
          </cell>
          <cell r="AO1278" t="str">
            <v>Smart</v>
          </cell>
          <cell r="AP1278" t="str">
            <v>Hisense</v>
          </cell>
          <cell r="AQ1278" t="str">
            <v>Opera</v>
          </cell>
          <cell r="AR1278" t="str">
            <v>FHD 1920 x 1080</v>
          </cell>
          <cell r="AS1278" t="str">
            <v>3TE50G165140G165140M010</v>
          </cell>
          <cell r="AT1278">
            <v>45</v>
          </cell>
          <cell r="AU1278" t="str">
            <v>50H7GB</v>
          </cell>
          <cell r="AV1278" t="str">
            <v>3TE50G165140</v>
          </cell>
          <cell r="AW1278" t="str">
            <v>G165140</v>
          </cell>
          <cell r="AX1278" t="str">
            <v>M010</v>
          </cell>
          <cell r="AY1278">
            <v>74012720</v>
          </cell>
          <cell r="AZ1278">
            <v>51013639</v>
          </cell>
          <cell r="BA1278">
            <v>80151112</v>
          </cell>
        </row>
        <row r="1279">
          <cell r="D1279">
            <v>60315791</v>
          </cell>
          <cell r="E1279" t="str">
            <v xml:space="preserve">A  </v>
          </cell>
          <cell r="F1279" t="str">
            <v>TV</v>
          </cell>
          <cell r="G1279" t="str">
            <v>SAN JUANA MORALES PALOMARES</v>
          </cell>
          <cell r="H1279" t="str">
            <v>COLIMA 922, INDEPENDENCIA, MONTERREY</v>
          </cell>
          <cell r="I1279" t="str">
            <v>83619382, 8110504177</v>
          </cell>
          <cell r="J1279" t="str">
            <v>HISENSE</v>
          </cell>
          <cell r="K1279" t="str">
            <v>50H7GB</v>
          </cell>
          <cell r="L1279" t="str">
            <v>50G162153MH00361</v>
          </cell>
          <cell r="M1279" t="str">
            <v>TIKET</v>
          </cell>
          <cell r="N1279">
            <v>13331.89</v>
          </cell>
          <cell r="O1279">
            <v>42693</v>
          </cell>
          <cell r="P1279">
            <v>42837</v>
          </cell>
          <cell r="Q1279">
            <v>201024</v>
          </cell>
          <cell r="R1279" t="str">
            <v>11/05/17 00:08 ARANTXA NP5 P1A. OC 1009702 MAIN BOARD 202712</v>
          </cell>
          <cell r="S1279" t="str">
            <v/>
          </cell>
          <cell r="T1279" t="str">
            <v xml:space="preserve">    SOFIA VAZQUEZ                 </v>
          </cell>
          <cell r="U1279" t="str">
            <v>2017-05-16</v>
          </cell>
          <cell r="V1279" t="str">
            <v>NORTE</v>
          </cell>
          <cell r="W1279" t="str">
            <v>COMPLETADO</v>
          </cell>
          <cell r="X1279" t="str">
            <v>TALLER</v>
          </cell>
          <cell r="Y1279">
            <v>42836</v>
          </cell>
          <cell r="Z1279">
            <v>143</v>
          </cell>
          <cell r="AD1279" t="str">
            <v>mty/independencia</v>
          </cell>
          <cell r="AE1279" t="str">
            <v>NL</v>
          </cell>
          <cell r="AF1279" t="str">
            <v>MX</v>
          </cell>
          <cell r="AG1279" t="str">
            <v>10415850</v>
          </cell>
          <cell r="AH1279" t="str">
            <v>SANJUANA MORALES PALOMARES</v>
          </cell>
          <cell r="AI1279" t="str">
            <v>colima 922</v>
          </cell>
          <cell r="AJ1279" t="str">
            <v>8110504177</v>
          </cell>
          <cell r="AK1279" t="str">
            <v>8110504177</v>
          </cell>
          <cell r="AL1279" t="str">
            <v>64720</v>
          </cell>
          <cell r="AM1279" t="str">
            <v>11/05/2017 00 : 08 ARANTXA.MON : TCF111/05/2017 00 : 08 ARANTXA.MON : Se autoriza NP5; por correccion dedocumentos19/04/2017 05 : 02 201024 : P1A:OC1009702,MAIN BOARD 202712,18ABRIL2017.18/04/2017 05 : 56 201024 : SE ANEXA NOTA DE COMPRA Y SE PASA A REVISON12/04/2017 00 : 50 201024 : SERIE INCORRECTA SE VISITARA MIERCOLES1212/04/2017 00 : 30 ANA.LAURA : ODSWTPTELMEX RD.-SIN REFERENCIAS</v>
          </cell>
          <cell r="AN1279" t="str">
            <v>3TE50G1523B0</v>
          </cell>
          <cell r="AO1279" t="str">
            <v>Smart</v>
          </cell>
          <cell r="AP1279" t="str">
            <v>Hisense</v>
          </cell>
          <cell r="AQ1279" t="str">
            <v>Android</v>
          </cell>
          <cell r="AR1279" t="str">
            <v>UHD 3840 X 2160</v>
          </cell>
          <cell r="AS1279" t="str">
            <v>3TE50G165140G165140M010</v>
          </cell>
          <cell r="AT1279">
            <v>45</v>
          </cell>
          <cell r="AU1279" t="str">
            <v>50H7GB</v>
          </cell>
          <cell r="AV1279" t="str">
            <v>3TE50G165140</v>
          </cell>
          <cell r="AW1279" t="str">
            <v>G165140</v>
          </cell>
          <cell r="AX1279" t="str">
            <v>M010</v>
          </cell>
          <cell r="AY1279">
            <v>74012721</v>
          </cell>
          <cell r="AZ1279">
            <v>51013640</v>
          </cell>
          <cell r="BA1279">
            <v>80151113</v>
          </cell>
        </row>
        <row r="1280">
          <cell r="D1280">
            <v>60316904</v>
          </cell>
          <cell r="E1280" t="str">
            <v xml:space="preserve">A  </v>
          </cell>
          <cell r="F1280" t="str">
            <v>TV</v>
          </cell>
          <cell r="G1280" t="str">
            <v>MARIA ADRIANA CHAVEZ ROSALES</v>
          </cell>
          <cell r="H1280" t="str">
            <v>COAHUILA 1264, INDEPENDENCIA, MONTERREY</v>
          </cell>
          <cell r="I1280" t="str">
            <v>8181903146, 8115246166</v>
          </cell>
          <cell r="J1280" t="str">
            <v>HISENSE</v>
          </cell>
          <cell r="K1280" t="str">
            <v>50K20DW</v>
          </cell>
          <cell r="L1280" t="str">
            <v>50G143291H05718</v>
          </cell>
          <cell r="M1280" t="str">
            <v>TIKET</v>
          </cell>
          <cell r="N1280">
            <v>13494.9</v>
          </cell>
          <cell r="O1280">
            <v>42114</v>
          </cell>
          <cell r="P1280">
            <v>42850</v>
          </cell>
          <cell r="Q1280">
            <v>201024</v>
          </cell>
          <cell r="R1280" t="str">
            <v>29/04/17 07:12 ARANTXA NP5 P1A OC. 1010119 PANEL 173331</v>
          </cell>
          <cell r="S1280" t="str">
            <v/>
          </cell>
          <cell r="T1280" t="str">
            <v xml:space="preserve">    SOFIA VAZQUEZ                 </v>
          </cell>
          <cell r="U1280" t="str">
            <v>2017-05-16</v>
          </cell>
          <cell r="V1280" t="str">
            <v>NORTE</v>
          </cell>
          <cell r="W1280" t="str">
            <v>COMPLETADO</v>
          </cell>
          <cell r="X1280" t="str">
            <v>TALLER</v>
          </cell>
          <cell r="Y1280">
            <v>42849</v>
          </cell>
          <cell r="Z1280">
            <v>735</v>
          </cell>
          <cell r="AD1280" t="str">
            <v>monterrey/independencia</v>
          </cell>
          <cell r="AE1280" t="str">
            <v>NL</v>
          </cell>
          <cell r="AF1280" t="str">
            <v>MX</v>
          </cell>
          <cell r="AG1280" t="str">
            <v>10416767</v>
          </cell>
          <cell r="AH1280" t="str">
            <v>MARIA ADRIANA CHAVES ROSALES</v>
          </cell>
          <cell r="AI1280" t="str">
            <v>coahuila num 1264</v>
          </cell>
          <cell r="AJ1280" t="str">
            <v>0448115246166</v>
          </cell>
          <cell r="AK1280" t="str">
            <v>0448115246166</v>
          </cell>
          <cell r="AL1280" t="str">
            <v>64720</v>
          </cell>
          <cell r="AM1280" t="str">
            <v>29/04/2017 07 : 12 ARANTXA.MON : TCF129/04/2017 07 : 12 ARANTXA.MON : NP528/04/2017 04 : 57 201024 : P1A:OC1010119,PANEL173331,27ABRIL201726/04/2017 22 : 20 201024 : SE ANEXA NOTA DE COMPRA Y SE PASA A REVIISON26/04/2017 05 : 11 201024 : VISITA JUEVES 2725/04/2017 00 : 29 GERARDO.GRA : ODSWTPRD...ENTRE PRIV GOBERNADORES Y PRIV CENADORES</v>
          </cell>
          <cell r="AN1280" t="str">
            <v>1TE50B8NUSCB</v>
          </cell>
          <cell r="AO1280" t="str">
            <v>Smart</v>
          </cell>
          <cell r="AP1280" t="str">
            <v>Hisense</v>
          </cell>
          <cell r="AQ1280" t="str">
            <v>Opera</v>
          </cell>
          <cell r="AR1280" t="str">
            <v>FHD 1920 x 1080</v>
          </cell>
          <cell r="AS1280" t="str">
            <v>3TE50G165140G165140M010</v>
          </cell>
          <cell r="AT1280">
            <v>45</v>
          </cell>
          <cell r="AU1280" t="str">
            <v>50H7GB</v>
          </cell>
          <cell r="AV1280" t="str">
            <v>3TE50G165140</v>
          </cell>
          <cell r="AW1280" t="str">
            <v>G165140</v>
          </cell>
          <cell r="AX1280" t="str">
            <v>M010</v>
          </cell>
          <cell r="AY1280">
            <v>74012722</v>
          </cell>
          <cell r="AZ1280">
            <v>51013641</v>
          </cell>
          <cell r="BA1280">
            <v>80151115</v>
          </cell>
        </row>
        <row r="1281">
          <cell r="D1281">
            <v>60316986</v>
          </cell>
          <cell r="E1281" t="str">
            <v xml:space="preserve">A  </v>
          </cell>
          <cell r="F1281" t="str">
            <v>TV</v>
          </cell>
          <cell r="G1281" t="str">
            <v>RICARDO GUADALUPE MARTINEZ</v>
          </cell>
          <cell r="H1281" t="str">
            <v>5 DE MAYO 910, CANTERA, GUADALUPE</v>
          </cell>
          <cell r="I1281">
            <v>8115510000</v>
          </cell>
          <cell r="J1281" t="str">
            <v>HISENSE</v>
          </cell>
          <cell r="K1281" t="str">
            <v>40D37</v>
          </cell>
          <cell r="L1281" t="str">
            <v>40M154812H04745</v>
          </cell>
          <cell r="M1281" t="str">
            <v>273815-6</v>
          </cell>
          <cell r="N1281">
            <v>5419</v>
          </cell>
          <cell r="O1281">
            <v>42691</v>
          </cell>
          <cell r="P1281">
            <v>42850</v>
          </cell>
          <cell r="Q1281">
            <v>201024</v>
          </cell>
          <cell r="R1281" t="str">
            <v>28/04/2017  09:40 ARANTXA MON NP5 P1A: 10010107 PANEL, 188708</v>
          </cell>
          <cell r="S1281" t="str">
            <v/>
          </cell>
          <cell r="T1281" t="str">
            <v xml:space="preserve">    SOFIA VAZQUEZ                 </v>
          </cell>
          <cell r="U1281" t="str">
            <v>2017-05-16</v>
          </cell>
          <cell r="V1281" t="str">
            <v>NORTE</v>
          </cell>
          <cell r="W1281" t="str">
            <v>COMPLETADO</v>
          </cell>
          <cell r="X1281" t="str">
            <v>TALLER</v>
          </cell>
          <cell r="Y1281">
            <v>42850</v>
          </cell>
          <cell r="Z1281">
            <v>159</v>
          </cell>
          <cell r="AD1281" t="str">
            <v>col cantera/guadalupe</v>
          </cell>
          <cell r="AE1281" t="str">
            <v>NL</v>
          </cell>
          <cell r="AF1281" t="str">
            <v>MX</v>
          </cell>
          <cell r="AG1281" t="str">
            <v>10416761</v>
          </cell>
          <cell r="AH1281" t="str">
            <v>RICARDO GUADALUOE MARTINEZ ZALASAR</v>
          </cell>
          <cell r="AI1281" t="str">
            <v>cinco de mayo 910</v>
          </cell>
          <cell r="AJ1281" t="str">
            <v>8115510000</v>
          </cell>
          <cell r="AK1281">
            <v>0</v>
          </cell>
          <cell r="AL1281" t="str">
            <v>67150</v>
          </cell>
          <cell r="AM1281" t="str">
            <v>28/04/2017 09 : 41 ARANTXA.MON : TCF128/04/2017 09 : 40 ARANTXA.MON : Se autoriza NP5; numero de serie yticket correcto28/04/2017 02 : 19 201024 : P1A:1010107,PANEL188708,27ABRIL2017.26/04/2017 23 : 04 201024 : SE ANEXA NOTA DE COMPA Y SE PASA AREVIISON26/04/2017 05 : 02 201024 : V1.- SE CHECARA CON ELCEDIS PARA VERSIESTA EL EQUIPO Y SE VISITRA ELJUEVE S 2725/04/2017 00 : 02 LAURA.HERNA : ODSWTP</v>
          </cell>
          <cell r="AN1281" t="str">
            <v>3TE40G144668</v>
          </cell>
          <cell r="AO1281" t="str">
            <v>Básica</v>
          </cell>
          <cell r="AP1281" t="str">
            <v>Hisense</v>
          </cell>
          <cell r="AQ1281" t="str">
            <v>Opera</v>
          </cell>
          <cell r="AR1281" t="str">
            <v>FHD 1920 x 1080</v>
          </cell>
          <cell r="AS1281" t="str">
            <v>3TE40G163934G163934M010</v>
          </cell>
          <cell r="AT1281">
            <v>0</v>
          </cell>
          <cell r="AU1281" t="str">
            <v>40H5B2</v>
          </cell>
          <cell r="AV1281" t="str">
            <v>3TE40G163934</v>
          </cell>
          <cell r="AW1281" t="str">
            <v>G163934</v>
          </cell>
          <cell r="AX1281" t="str">
            <v>M010</v>
          </cell>
          <cell r="AY1281">
            <v>74012723</v>
          </cell>
          <cell r="AZ1281">
            <v>51013642</v>
          </cell>
          <cell r="BA1281">
            <v>80151117</v>
          </cell>
        </row>
        <row r="1282">
          <cell r="D1282">
            <v>60316781</v>
          </cell>
          <cell r="E1282" t="str">
            <v xml:space="preserve">A  </v>
          </cell>
          <cell r="F1282" t="str">
            <v>TV</v>
          </cell>
          <cell r="G1282" t="str">
            <v>ANGEL SABINO GONZALEZ MARTINEZ</v>
          </cell>
          <cell r="H1282" t="str">
            <v>PIRUL 601-A, EVANOS 4° SECTOR, APODACA</v>
          </cell>
          <cell r="I1282" t="str">
            <v>8112638028, 8121670867</v>
          </cell>
          <cell r="J1282" t="str">
            <v>HISENSE</v>
          </cell>
          <cell r="K1282" t="str">
            <v>50K20DW</v>
          </cell>
          <cell r="L1282" t="str">
            <v>50G144844H07089</v>
          </cell>
          <cell r="M1282" t="str">
            <v>190034-9</v>
          </cell>
          <cell r="N1282">
            <v>14434</v>
          </cell>
          <cell r="O1282">
            <v>42266</v>
          </cell>
          <cell r="P1282">
            <v>42849</v>
          </cell>
          <cell r="Q1282">
            <v>201024</v>
          </cell>
          <cell r="R1282" t="str">
            <v>27/04/17  8:36 ARANTXA NP5 P1A OC 1009985 PANEL 173331</v>
          </cell>
          <cell r="S1282" t="str">
            <v/>
          </cell>
          <cell r="T1282" t="str">
            <v xml:space="preserve">    SOFIA VAZQUEZ                 </v>
          </cell>
          <cell r="U1282" t="str">
            <v>2017-05-16</v>
          </cell>
          <cell r="V1282" t="str">
            <v>NORTE</v>
          </cell>
          <cell r="W1282" t="str">
            <v>COMPLETADO</v>
          </cell>
          <cell r="X1282" t="str">
            <v>TALLER</v>
          </cell>
          <cell r="Y1282">
            <v>42846</v>
          </cell>
          <cell r="Z1282">
            <v>580</v>
          </cell>
          <cell r="AD1282" t="str">
            <v>apodaca /evanos 4to sec</v>
          </cell>
          <cell r="AE1282" t="str">
            <v>NL</v>
          </cell>
          <cell r="AF1282" t="str">
            <v>MX</v>
          </cell>
          <cell r="AG1282" t="str">
            <v>10416712</v>
          </cell>
          <cell r="AH1282" t="str">
            <v>ANGEL SABINO GONZALEZ MARTINEZ</v>
          </cell>
          <cell r="AI1282" t="str">
            <v>pirul num 601</v>
          </cell>
          <cell r="AJ1282" t="str">
            <v>8121670867</v>
          </cell>
          <cell r="AK1282" t="str">
            <v>8121670867</v>
          </cell>
          <cell r="AL1282" t="str">
            <v>66612</v>
          </cell>
          <cell r="AM1282" t="str">
            <v>27/04/2017 08 : 38 ARANTXA.MON : TCF127/04/2017 08 : 36 ARANTXA.MON : Se autoriza NP5; numero de serie yticket correcto26/04/2017 06 : 51 201024 : P1A:OC1009985,PANEL173331,25ABRIL201724/04/2017 23 : 01 201024 : V1.- SEVISITARA LUNES 2422/04/2017 06 : 27 GERARDO.GRA : ODSWTPRD...CLIENTE SE COMUNICARA CON TALLER PARA PONERSE DE ACUERDO SI ELLLEVA EQUIPO O ESPERA A TALLER</v>
          </cell>
          <cell r="AN1282" t="str">
            <v>1TE50B8NUSCB</v>
          </cell>
          <cell r="AO1282" t="str">
            <v>Smart</v>
          </cell>
          <cell r="AP1282" t="str">
            <v>Hisense</v>
          </cell>
          <cell r="AQ1282" t="str">
            <v>Opera</v>
          </cell>
          <cell r="AR1282" t="str">
            <v>FHD 1920 x 1080</v>
          </cell>
          <cell r="AS1282" t="str">
            <v>3TE50G165140G165140M010</v>
          </cell>
          <cell r="AT1282">
            <v>45</v>
          </cell>
          <cell r="AU1282" t="str">
            <v>50H7GB</v>
          </cell>
          <cell r="AV1282" t="str">
            <v>3TE50G165140</v>
          </cell>
          <cell r="AW1282" t="str">
            <v>G165140</v>
          </cell>
          <cell r="AX1282" t="str">
            <v>M010</v>
          </cell>
          <cell r="AY1282">
            <v>74012724</v>
          </cell>
          <cell r="AZ1282">
            <v>51013643</v>
          </cell>
          <cell r="BA1282">
            <v>80151119</v>
          </cell>
        </row>
        <row r="1283">
          <cell r="D1283">
            <v>60316456</v>
          </cell>
          <cell r="E1283" t="str">
            <v xml:space="preserve">A  </v>
          </cell>
          <cell r="F1283" t="str">
            <v>TV</v>
          </cell>
          <cell r="G1283" t="str">
            <v>MARIA CRISTINA BANDA</v>
          </cell>
          <cell r="H1283" t="str">
            <v>MANUEL DELGADO 3042, VICTORIA, MONTERREY</v>
          </cell>
          <cell r="I1283">
            <v>811198388</v>
          </cell>
          <cell r="J1283" t="str">
            <v>HISENSE</v>
          </cell>
          <cell r="K1283" t="str">
            <v>50K20DW</v>
          </cell>
          <cell r="L1283" t="str">
            <v>50G143064H02799</v>
          </cell>
          <cell r="M1283" t="str">
            <v>TIKET</v>
          </cell>
          <cell r="N1283">
            <v>10991.08</v>
          </cell>
          <cell r="O1283">
            <v>41808</v>
          </cell>
          <cell r="P1283">
            <v>42832</v>
          </cell>
          <cell r="Q1283">
            <v>201024</v>
          </cell>
          <cell r="R1283" t="str">
            <v>25/04/17 1:55 ARANTXA NP5 P1A OC 1009861 PANEL 173331</v>
          </cell>
          <cell r="S1283" t="str">
            <v/>
          </cell>
          <cell r="T1283" t="str">
            <v xml:space="preserve">    SOFIA VAZQUEZ                 </v>
          </cell>
          <cell r="U1283" t="str">
            <v>2017-05-16</v>
          </cell>
          <cell r="V1283" t="str">
            <v>NORTE</v>
          </cell>
          <cell r="W1283" t="str">
            <v>COMPLETADO</v>
          </cell>
          <cell r="X1283" t="str">
            <v>TALLER</v>
          </cell>
          <cell r="Y1283">
            <v>42845</v>
          </cell>
          <cell r="Z1283">
            <v>1037</v>
          </cell>
          <cell r="AD1283" t="str">
            <v>Monterrey/Victoria</v>
          </cell>
          <cell r="AE1283" t="str">
            <v>NL</v>
          </cell>
          <cell r="AF1283" t="str">
            <v>MX</v>
          </cell>
          <cell r="AG1283" t="str">
            <v>10415707</v>
          </cell>
          <cell r="AH1283" t="str">
            <v>MARIA CRISTINA BANDA</v>
          </cell>
          <cell r="AI1283" t="str">
            <v>3042 Manuel Delgado</v>
          </cell>
          <cell r="AJ1283" t="str">
            <v>8111918388</v>
          </cell>
          <cell r="AK1283">
            <v>0</v>
          </cell>
          <cell r="AL1283" t="str">
            <v>64520</v>
          </cell>
          <cell r="AM1283" t="str">
            <v>25/04/2017 01 : 58 ARANTXA.MON : TCF125/04/2017 01 : 58 ARANTXA.MON : NP522/04/2017 02 : 48 201024 : P1A:OC:1009861,PANEL173331,21ABRIL2017.PORSEGUNDA VEZ HAGO LA SOLICITUD :(21/04/2017 04 : 53 201024 : V1.- EL LUNES 2421/04/2017 00 : 53 MARIA.EUGENI : SEG: Orden da seguimiento a la orden60315642. CSA comenta que subira los documentos.18/04/2017 00 : 58 ADOLFO.FER : SEG: SE CANCELA ODS POR FALTA DEDOCUMENTOS12/04/2017 07 : 53 MARIA.EUGENI : SEG: Se le pide a CSA subir ticket decompra.12/04/2017 03 : 55 ARANTXA.MON : FALTA DE DOCUMENTOS SE REQUIEREFACTURA O TICKET DE COMPRA11/04/2017 10 : 22 201024 : P1A:OC1009545,PANEL173331,10ABRIL201708/04/2017 04 : 57 201024 : SE ANEXA NOTA DE COMPRA Y SE PASA AREVISION08/04/2017 00 : 53 GABRIELA.B : RD % VIOLETA Y NARDOCLIENTE NO MANEJA WHAT O MAIL</v>
          </cell>
          <cell r="AN1283" t="str">
            <v>1TE50B8NUSCB</v>
          </cell>
          <cell r="AO1283" t="str">
            <v>Smart</v>
          </cell>
          <cell r="AP1283" t="str">
            <v>Hisense</v>
          </cell>
          <cell r="AQ1283" t="str">
            <v>Opera</v>
          </cell>
          <cell r="AR1283" t="str">
            <v>FHD 1920 x 1080</v>
          </cell>
          <cell r="AS1283" t="str">
            <v>3TE50G165140G165140M010</v>
          </cell>
          <cell r="AT1283">
            <v>45</v>
          </cell>
          <cell r="AU1283" t="str">
            <v>50H7GB</v>
          </cell>
          <cell r="AV1283" t="str">
            <v>3TE50G165140</v>
          </cell>
          <cell r="AW1283" t="str">
            <v>G165140</v>
          </cell>
          <cell r="AX1283" t="str">
            <v>M010</v>
          </cell>
          <cell r="AY1283">
            <v>74012725</v>
          </cell>
          <cell r="AZ1283">
            <v>51013644</v>
          </cell>
          <cell r="BA1283">
            <v>80151120</v>
          </cell>
        </row>
        <row r="1284">
          <cell r="D1284">
            <v>60310865</v>
          </cell>
          <cell r="E1284" t="str">
            <v xml:space="preserve">A  </v>
          </cell>
          <cell r="F1284" t="str">
            <v>TV</v>
          </cell>
          <cell r="G1284" t="str">
            <v>JOSE ANGEL ROCHA</v>
          </cell>
          <cell r="H1284" t="str">
            <v>HIERRO 803, PARQUES TALAVERNA, SAN NICOLAS</v>
          </cell>
          <cell r="I1284" t="str">
            <v>818399623, 811513386</v>
          </cell>
          <cell r="J1284" t="str">
            <v>HISENSE</v>
          </cell>
          <cell r="K1284" t="str">
            <v>LC-43N4000M</v>
          </cell>
          <cell r="L1284" t="str">
            <v>43G162456H00786</v>
          </cell>
          <cell r="M1284" t="str">
            <v>TIKET</v>
          </cell>
          <cell r="N1284">
            <v>8798</v>
          </cell>
          <cell r="O1284">
            <v>42679</v>
          </cell>
          <cell r="P1284">
            <v>42803</v>
          </cell>
          <cell r="Q1284">
            <v>201024</v>
          </cell>
          <cell r="R1284" t="str">
            <v>10/02/17 7:01 ERNESTO HDZ NP5 P1A OC. 1007107 MAIN BOARD 204346</v>
          </cell>
          <cell r="S1284" t="str">
            <v/>
          </cell>
          <cell r="T1284" t="str">
            <v xml:space="preserve">    SOFIA VAZQUEZ                 </v>
          </cell>
          <cell r="U1284" t="str">
            <v>2017-05-16</v>
          </cell>
          <cell r="V1284" t="str">
            <v>NORTE</v>
          </cell>
          <cell r="W1284" t="str">
            <v>COMPLETADO</v>
          </cell>
          <cell r="X1284" t="str">
            <v>TALLER</v>
          </cell>
          <cell r="Y1284">
            <v>42773</v>
          </cell>
          <cell r="Z1284">
            <v>94</v>
          </cell>
          <cell r="AD1284" t="str">
            <v>sn nicolas de los g /arques la talaverna</v>
          </cell>
          <cell r="AE1284" t="str">
            <v>NL</v>
          </cell>
          <cell r="AF1284" t="str">
            <v>MX</v>
          </cell>
          <cell r="AG1284" t="str">
            <v>10411454</v>
          </cell>
          <cell r="AH1284" t="str">
            <v>JOSE ANGEL ROCHA</v>
          </cell>
          <cell r="AI1284" t="str">
            <v>hierro 803 %POTASIO Y SIDERITA</v>
          </cell>
          <cell r="AJ1284" t="str">
            <v>811513386</v>
          </cell>
          <cell r="AK1284" t="str">
            <v>811513386</v>
          </cell>
          <cell r="AL1284" t="str">
            <v>66473</v>
          </cell>
          <cell r="AM1284" t="str">
            <v>26/04/2017 05 : 07 GABRIELA.B : CSCcte en espera de su equipo, molesto20/04/2017 00 : 55 SEMIRAMIS.M : CSCCte se comunica para saber cuando se le entregara se le explica queestamos en espera de que se tenga información por parte de tienda se lepide el tiempo para dar una solución29/03/2017 05 : 09 MARTINEZ.G : se envio correo a tda en espera paraapoyar con cf a cliente//ISA MTZ09/03/2017 05 : 32 DULCE.M : CLIENTE CONFIRMA TENER EL EQUIPO DAÑADOEN SU DOMICILIO22/02/2017 03 : 55 Ricardo Espinosa : TCF2***MODELO 40h5b2***SERIE40G1619B1H04323***FECHA DE EMBARQUE 20 DE FEBRERO*** ENVIADO A 201024***CARSSA BRENDA MED22/02/2017 00 : 14 MARCO.DIAZ : TCF174 7401118315/02/2017 10 : 15 MARCO.DIAZ : TCF1PU CSA11/02/2017 07 : 18 ANA.LAURA : se le informa cte proceso de CF20dias/hab10/02/2017 07 : 58 MARIA.EUGENI : SEG: CAMBIOS FISICOS10/02/2017 07 : 01 ERNESTO.HERN : TCF110/02/2017 07 : 01 ERNESTO.HERN : NP510/02/2017 04 : 12 201024 : SEVISITOPERO NO SE RECOLECTO LA TIENEEMPOTRADA QUEDAR DE LLAMAR PARA LA RECOLECCION CUAND O LA DESEMPOTRE SEENVIA FOTO DE DOMICILIO09/02/2017 01 : 41 201024 : ESTA EN RUTA HOY MIECOLES 808/02/2017 08 : 45 201024 : P1A: O.C. 1007107, MAIN BOARD, # DEPARTE 204346 PREDIAGNOSTICO FEBERO 7-1708/02/2017 00 : 10 201024 : SE VISUTARA EL MIERCOLES 907/02/2017 22 : 54 ANA.LAURA : ODSWTPBEST BUY RD.- MODOR 43N4000M</v>
          </cell>
          <cell r="AN1284" t="str">
            <v>3TE43G1622H2</v>
          </cell>
          <cell r="AO1284" t="e">
            <v>#N/A</v>
          </cell>
          <cell r="AP1284" t="e">
            <v>#N/A</v>
          </cell>
          <cell r="AQ1284" t="e">
            <v>#N/A</v>
          </cell>
          <cell r="AR1284" t="e">
            <v>#N/A</v>
          </cell>
          <cell r="AS1284" t="str">
            <v>3TE43G1701A4G1701A4M010</v>
          </cell>
          <cell r="AT1284">
            <v>4</v>
          </cell>
          <cell r="AU1284" t="str">
            <v>LC-43N4000M</v>
          </cell>
          <cell r="AV1284" t="str">
            <v>3TE43G1701A4</v>
          </cell>
          <cell r="AW1284" t="str">
            <v>G1701A4</v>
          </cell>
          <cell r="AX1284" t="str">
            <v>M010</v>
          </cell>
          <cell r="AY1284">
            <v>74012726</v>
          </cell>
          <cell r="AZ1284">
            <v>51013645</v>
          </cell>
          <cell r="BA1284">
            <v>80151122</v>
          </cell>
        </row>
        <row r="1285">
          <cell r="D1285">
            <v>60316810</v>
          </cell>
          <cell r="E1285" t="str">
            <v xml:space="preserve">A  </v>
          </cell>
          <cell r="F1285" t="str">
            <v>TV</v>
          </cell>
          <cell r="G1285" t="str">
            <v>JESUS ANTONIO NIÑO MARES</v>
          </cell>
          <cell r="H1285" t="str">
            <v xml:space="preserve">AV. CFE 218, INFONAVIT LOS ANGELES, MONTERREY </v>
          </cell>
          <cell r="I1285" t="str">
            <v>8183200936, 8115889336</v>
          </cell>
          <cell r="J1285" t="str">
            <v>HISENSE</v>
          </cell>
          <cell r="K1285" t="str">
            <v>50K20DW</v>
          </cell>
          <cell r="L1285" t="str">
            <v>50G143291H03294</v>
          </cell>
          <cell r="M1285" t="str">
            <v xml:space="preserve">CARTA DE ACEPTACION </v>
          </cell>
          <cell r="N1285">
            <v>13494.9</v>
          </cell>
          <cell r="O1285">
            <v>42131</v>
          </cell>
          <cell r="P1285">
            <v>42849</v>
          </cell>
          <cell r="Q1285">
            <v>201024</v>
          </cell>
          <cell r="R1285" t="str">
            <v>27/04/17 8:31 ARANTXA P1A: OC. 1009980 PANEL 173331</v>
          </cell>
          <cell r="S1285" t="str">
            <v/>
          </cell>
          <cell r="T1285" t="str">
            <v xml:space="preserve">    SOFIA VAZQUEZ                 </v>
          </cell>
          <cell r="U1285" t="str">
            <v>2017-05-16</v>
          </cell>
          <cell r="V1285" t="str">
            <v>NORTE</v>
          </cell>
          <cell r="W1285" t="str">
            <v>COMPLETADO</v>
          </cell>
          <cell r="X1285" t="str">
            <v>TALLER</v>
          </cell>
          <cell r="Y1285">
            <v>42846</v>
          </cell>
          <cell r="Z1285">
            <v>715</v>
          </cell>
          <cell r="AD1285" t="str">
            <v>Sn Nicolas/ Los Angeles 1er secctor</v>
          </cell>
          <cell r="AE1285" t="str">
            <v>NL</v>
          </cell>
          <cell r="AF1285" t="str">
            <v>MX</v>
          </cell>
          <cell r="AG1285" t="str">
            <v>10416404</v>
          </cell>
          <cell r="AH1285" t="str">
            <v>JESUS ANTONIO NIÑO MARES</v>
          </cell>
          <cell r="AI1285" t="str">
            <v>218 Av CFE</v>
          </cell>
          <cell r="AJ1285" t="str">
            <v>8115889336</v>
          </cell>
          <cell r="AK1285" t="str">
            <v>8115889336</v>
          </cell>
          <cell r="AL1285" t="str">
            <v>66475</v>
          </cell>
          <cell r="AM1285" t="str">
            <v>27/04/2017 08 : 31 ARANTXA.MON : TCF127/04/2017 08 : 31 ARANTXA.MON : Se autoriza NP5; numero de serie yticket correcto26/04/2017 05 : 45 201024 : P1A:OC1009980,PANEL173331,25ABRIL2017.25/04/2017 00 : 12 201024 : VISITRA LUNES 2421/04/2017 01 : 28 SEMIRAMIS.M : ODSWTPRD/ TELMEXSE REALIZARON PRUEBAS SIN QUE RESPONDIERA EL EQUIPO SOLO PRENDE EL LEDSENTRE LAS CALLES DE MEXICO Y BRASIL</v>
          </cell>
          <cell r="AN1285" t="str">
            <v>1TE50B8NUSCB</v>
          </cell>
          <cell r="AO1285" t="str">
            <v>Smart</v>
          </cell>
          <cell r="AP1285" t="str">
            <v>Hisense</v>
          </cell>
          <cell r="AQ1285" t="str">
            <v>Opera</v>
          </cell>
          <cell r="AR1285" t="str">
            <v>FHD 1920 x 1080</v>
          </cell>
          <cell r="AS1285" t="str">
            <v>3TE50G165140G165140M010</v>
          </cell>
          <cell r="AT1285">
            <v>45</v>
          </cell>
          <cell r="AU1285" t="str">
            <v>50H7GB</v>
          </cell>
          <cell r="AV1285" t="str">
            <v>3TE50G165140</v>
          </cell>
          <cell r="AW1285" t="str">
            <v>G165140</v>
          </cell>
          <cell r="AX1285" t="str">
            <v>M010</v>
          </cell>
          <cell r="AY1285">
            <v>74012728</v>
          </cell>
          <cell r="AZ1285">
            <v>51013647</v>
          </cell>
          <cell r="BA1285">
            <v>80151124</v>
          </cell>
        </row>
        <row r="1286">
          <cell r="D1286">
            <v>60288598</v>
          </cell>
          <cell r="E1286" t="str">
            <v xml:space="preserve">A  </v>
          </cell>
          <cell r="F1286" t="str">
            <v>TV</v>
          </cell>
          <cell r="G1286" t="str">
            <v>JUAN MANUEL GONZALEZ JASSO</v>
          </cell>
          <cell r="H1286" t="str">
            <v>GOMEZ FARIAS 420, PABLO DE LOS SANTOS, SABINAS HIDALGO NL</v>
          </cell>
          <cell r="I1286">
            <v>8242424626</v>
          </cell>
          <cell r="J1286" t="str">
            <v>HISENSE</v>
          </cell>
          <cell r="K1286" t="str">
            <v>32K20DW</v>
          </cell>
          <cell r="L1286" t="str">
            <v>32J134806H01655</v>
          </cell>
          <cell r="M1286" t="str">
            <v>TIKET</v>
          </cell>
          <cell r="N1286">
            <v>99.07</v>
          </cell>
          <cell r="O1286">
            <v>41759</v>
          </cell>
          <cell r="P1286">
            <v>42625</v>
          </cell>
          <cell r="Q1286">
            <v>201024</v>
          </cell>
          <cell r="R1286" t="str">
            <v>20/09/16 23:50 ERNESTO HDZ NP5 P1A OC. 1001296 PANEL 171937 MAIN BOARD 168596</v>
          </cell>
          <cell r="S1286" t="str">
            <v/>
          </cell>
          <cell r="T1286" t="str">
            <v xml:space="preserve">    SOFIA VAZQUEZ                 </v>
          </cell>
          <cell r="U1286" t="str">
            <v>2017-05-16</v>
          </cell>
          <cell r="V1286" t="str">
            <v>NORTE</v>
          </cell>
          <cell r="W1286" t="str">
            <v>COMPLETADO</v>
          </cell>
          <cell r="X1286" t="str">
            <v>TALLER</v>
          </cell>
          <cell r="Y1286" t="e">
            <v>#N/A</v>
          </cell>
          <cell r="Z1286" t="e">
            <v>#N/A</v>
          </cell>
          <cell r="AD1286" t="e">
            <v>#N/A</v>
          </cell>
          <cell r="AE1286" t="e">
            <v>#N/A</v>
          </cell>
          <cell r="AF1286" t="e">
            <v>#N/A</v>
          </cell>
          <cell r="AG1286" t="e">
            <v>#N/A</v>
          </cell>
          <cell r="AH1286" t="e">
            <v>#N/A</v>
          </cell>
          <cell r="AI1286" t="e">
            <v>#N/A</v>
          </cell>
          <cell r="AJ1286" t="e">
            <v>#N/A</v>
          </cell>
          <cell r="AK1286" t="e">
            <v>#N/A</v>
          </cell>
          <cell r="AL1286" t="e">
            <v>#N/A</v>
          </cell>
          <cell r="AM1286" t="e">
            <v>#N/A</v>
          </cell>
          <cell r="AN1286" t="str">
            <v>3TE32G143053</v>
          </cell>
          <cell r="AO1286" t="str">
            <v>Smart</v>
          </cell>
          <cell r="AP1286" t="str">
            <v>Hisense</v>
          </cell>
          <cell r="AQ1286" t="str">
            <v>Opera</v>
          </cell>
          <cell r="AR1286" t="str">
            <v>HD 1366 X 768</v>
          </cell>
          <cell r="AS1286" t="str">
            <v>3TE32G164485G164485M010</v>
          </cell>
          <cell r="AT1286">
            <v>44</v>
          </cell>
          <cell r="AU1286" t="str">
            <v>32H5B2</v>
          </cell>
          <cell r="AV1286" t="str">
            <v>3TE32G164485</v>
          </cell>
          <cell r="AW1286" t="str">
            <v>G164485</v>
          </cell>
          <cell r="AX1286" t="str">
            <v>M010</v>
          </cell>
          <cell r="AY1286">
            <v>74012730</v>
          </cell>
          <cell r="AZ1286">
            <v>51013648</v>
          </cell>
          <cell r="BA1286">
            <v>80151128</v>
          </cell>
        </row>
        <row r="1287">
          <cell r="D1287">
            <v>60318063</v>
          </cell>
          <cell r="E1287" t="str">
            <v xml:space="preserve">A  </v>
          </cell>
          <cell r="F1287" t="str">
            <v>TV</v>
          </cell>
          <cell r="G1287" t="str">
            <v>ATANACIO SAMANIEGO DUARTE</v>
          </cell>
          <cell r="H1287" t="str">
            <v xml:space="preserve">MIXTECA 904, UNIDAD MODELO, MONTERREY </v>
          </cell>
          <cell r="I1287">
            <v>8114251279</v>
          </cell>
          <cell r="J1287" t="str">
            <v>HISENSE</v>
          </cell>
          <cell r="K1287" t="str">
            <v>32K21D</v>
          </cell>
          <cell r="L1287" t="str">
            <v>32J140473H01525</v>
          </cell>
          <cell r="M1287" t="str">
            <v>TIKET</v>
          </cell>
          <cell r="N1287">
            <v>98.9</v>
          </cell>
          <cell r="O1287">
            <v>41787</v>
          </cell>
          <cell r="P1287">
            <v>42866</v>
          </cell>
          <cell r="Q1287">
            <v>201024</v>
          </cell>
          <cell r="R1287" t="str">
            <v>04/05/2017 6:27 ARANTXA P1A OC. 1010577 CABLE LVDS</v>
          </cell>
          <cell r="S1287" t="str">
            <v/>
          </cell>
          <cell r="T1287" t="str">
            <v xml:space="preserve">    SOFIA VAZQUEZ                 </v>
          </cell>
          <cell r="U1287" t="str">
            <v>2017-05-16</v>
          </cell>
          <cell r="V1287" t="str">
            <v>NORTE</v>
          </cell>
          <cell r="W1287" t="str">
            <v>COMPLETADO</v>
          </cell>
          <cell r="X1287" t="str">
            <v>TALLER</v>
          </cell>
          <cell r="Y1287">
            <v>42864</v>
          </cell>
          <cell r="Z1287">
            <v>1077</v>
          </cell>
          <cell r="AD1287" t="str">
            <v>Monterrey/Unidad Modelo</v>
          </cell>
          <cell r="AE1287" t="str">
            <v>NL</v>
          </cell>
          <cell r="AF1287" t="str">
            <v>MX</v>
          </cell>
          <cell r="AG1287" t="str">
            <v>10411381</v>
          </cell>
          <cell r="AH1287" t="str">
            <v>ATANACIO SAMANIEGO DUARTE</v>
          </cell>
          <cell r="AI1287" t="str">
            <v>904 Mixteca</v>
          </cell>
          <cell r="AJ1287" t="str">
            <v>8114251279</v>
          </cell>
          <cell r="AK1287">
            <v>0</v>
          </cell>
          <cell r="AL1287" t="str">
            <v>64140</v>
          </cell>
          <cell r="AM1287" t="str">
            <v>11/05/2017 06 : 27 ARANTXA.MON : TCF111/05/2017 06 : 27 ARANTXA.MON : Se autoriza NP5; numero de serie yticket correcto11/05/2017 00 : 30 201024 : P1A: O.C. 1010577, CABLE LVDS, 171839 PREDIAGNOSTICO10/05/2017 01 : 31 201024 : V1.- SE VISITRA EL JUEVES 1125/04/2017 05 : 10 LUIS.D : ODSWTP%ATZCAPOTZALCO Y NONOALCO</v>
          </cell>
          <cell r="AN1287" t="str">
            <v>3TE32J140473</v>
          </cell>
          <cell r="AO1287" t="str">
            <v>Básica</v>
          </cell>
          <cell r="AP1287" t="str">
            <v>Hisense</v>
          </cell>
          <cell r="AQ1287" t="str">
            <v>Opera</v>
          </cell>
          <cell r="AR1287" t="str">
            <v>HD 1366 X 768</v>
          </cell>
          <cell r="AS1287" t="str">
            <v>3TE32G164478G164478M010</v>
          </cell>
          <cell r="AT1287">
            <v>3</v>
          </cell>
          <cell r="AU1287" t="str">
            <v>32H3B2</v>
          </cell>
          <cell r="AV1287" t="str">
            <v>3TE32G164478</v>
          </cell>
          <cell r="AW1287" t="str">
            <v>G164478</v>
          </cell>
          <cell r="AX1287" t="str">
            <v>M010</v>
          </cell>
          <cell r="AY1287">
            <v>74012731</v>
          </cell>
          <cell r="AZ1287">
            <v>51013649</v>
          </cell>
          <cell r="BA1287">
            <v>80151129</v>
          </cell>
        </row>
        <row r="1288">
          <cell r="D1288">
            <v>60317084</v>
          </cell>
          <cell r="E1288" t="str">
            <v xml:space="preserve">A  </v>
          </cell>
          <cell r="F1288" t="str">
            <v>TV</v>
          </cell>
          <cell r="G1288" t="str">
            <v xml:space="preserve">JAIME GONZALEZ HUERTA </v>
          </cell>
          <cell r="H1288" t="str">
            <v>RIO SONORA NO. 87 COL VALLE DORADO , ENSENADA B.C.</v>
          </cell>
          <cell r="I1288">
            <v>6461261167</v>
          </cell>
          <cell r="J1288" t="str">
            <v xml:space="preserve">HISENSE </v>
          </cell>
          <cell r="K1288" t="str">
            <v>50H3</v>
          </cell>
          <cell r="L1288" t="str">
            <v>50J141202H02279</v>
          </cell>
          <cell r="M1288" t="str">
            <v>TICKET 000032878</v>
          </cell>
          <cell r="N1288">
            <v>10401</v>
          </cell>
          <cell r="O1288">
            <v>42035</v>
          </cell>
          <cell r="P1288">
            <v>42872</v>
          </cell>
          <cell r="Q1288">
            <v>201015</v>
          </cell>
          <cell r="R1288" t="str">
            <v>06/05/2017 06 : 46  ARANTXA.MON : TCF1
06/05/2017 06 : 46  ARANTXA.MON : Se autoriza NP5; numero de serie y ticket correcto
05/05/2017 08 : 22 201015 : P1/ PANEL T173331 / OC - 1010395 PANEL</v>
          </cell>
          <cell r="S1288" t="str">
            <v>SE PIDIO PANEL Y NO LO SURTIERON</v>
          </cell>
          <cell r="T1288" t="str">
            <v xml:space="preserve">  Ricardo Sanchez Paniagua        </v>
          </cell>
          <cell r="U1288" t="str">
            <v>2017/05/17</v>
          </cell>
          <cell r="V1288" t="str">
            <v>NORTE</v>
          </cell>
          <cell r="W1288" t="str">
            <v>COMPLETADO</v>
          </cell>
          <cell r="X1288" t="str">
            <v>TALLER</v>
          </cell>
          <cell r="Y1288">
            <v>42851</v>
          </cell>
          <cell r="Z1288">
            <v>816</v>
          </cell>
          <cell r="AD1288" t="str">
            <v>Ensenada /Valle dorado</v>
          </cell>
          <cell r="AE1288" t="str">
            <v>BC</v>
          </cell>
          <cell r="AF1288" t="str">
            <v>MX</v>
          </cell>
          <cell r="AG1288" t="str">
            <v>10411223</v>
          </cell>
          <cell r="AH1288" t="str">
            <v>JAIME GONZÁLEZ HUERTA</v>
          </cell>
          <cell r="AI1288" t="str">
            <v>87 calle Río Sonora</v>
          </cell>
          <cell r="AJ1288" t="str">
            <v>044-6461261167</v>
          </cell>
          <cell r="AK1288">
            <v>0</v>
          </cell>
          <cell r="AL1288" t="str">
            <v>22890</v>
          </cell>
          <cell r="AM1288" t="str">
            <v>06/05/2017 06 : 46 ARANTXA.MON : TCF106/05/2017 06 : 46 ARANTXA.MON : Se autoriza NP5; numero de serie yticket correcto05/05/2017 08 : 22 201015 : P1/ PANEL T173331 / OC - 1010395 , SE HIZOPREDIAGNOSTICO Y EL MARTES 09/05/2017 SE ECOGERA EL TELEVISOR05/05/2017 08 : 13 201015 : SPKA / TIJUANA ENSENADA 222 KM IDA Y VUELTAX $ 2.00 = $ 444.0027/04/2017 00 : 00 ANA.LAURA : TELMEX RD.-%RÍO PLATA Y RIO USUMACINTAODSWTP</v>
          </cell>
          <cell r="AN1288" t="str">
            <v>3TE50J141202</v>
          </cell>
          <cell r="AO1288" t="str">
            <v>Básica</v>
          </cell>
          <cell r="AP1288" t="str">
            <v>Hisense</v>
          </cell>
          <cell r="AQ1288" t="str">
            <v>Opera</v>
          </cell>
          <cell r="AR1288" t="str">
            <v>FHD 1920 x 1080</v>
          </cell>
          <cell r="AS1288" t="str">
            <v>3TE50G165140G165140M010</v>
          </cell>
          <cell r="AT1288">
            <v>45</v>
          </cell>
          <cell r="AU1288" t="str">
            <v>50H7GB</v>
          </cell>
          <cell r="AV1288" t="str">
            <v>3TE50G165140</v>
          </cell>
          <cell r="AW1288" t="str">
            <v>G165140</v>
          </cell>
          <cell r="AX1288" t="str">
            <v>M010</v>
          </cell>
          <cell r="AY1288">
            <v>74012732</v>
          </cell>
          <cell r="AZ1288">
            <v>51013650</v>
          </cell>
          <cell r="BA1288">
            <v>80151130</v>
          </cell>
        </row>
        <row r="1289">
          <cell r="D1289">
            <v>60319193</v>
          </cell>
          <cell r="E1289" t="str">
            <v xml:space="preserve">A  </v>
          </cell>
          <cell r="F1289" t="str">
            <v>TV</v>
          </cell>
          <cell r="G1289" t="str">
            <v>LUIS ALBERTO GONZALEZ OLIVARES</v>
          </cell>
          <cell r="H1289" t="str">
            <v>MANZANA C-1, COL. CENTRO, TUXPAN, NAY</v>
          </cell>
          <cell r="I1289">
            <v>3192320050</v>
          </cell>
          <cell r="J1289" t="str">
            <v>HISENSE</v>
          </cell>
          <cell r="K1289" t="str">
            <v>50K20D</v>
          </cell>
          <cell r="L1289" t="str">
            <v>50G150598H01027</v>
          </cell>
          <cell r="M1289">
            <v>1341</v>
          </cell>
          <cell r="N1289">
            <v>9060.35</v>
          </cell>
          <cell r="O1289">
            <v>42584</v>
          </cell>
          <cell r="P1289">
            <v>42804</v>
          </cell>
          <cell r="Q1289">
            <v>201023</v>
          </cell>
          <cell r="R1289" t="str">
            <v>16/03/2017 06 : 07  JORGE.VAZ : NP5
12/03/2017 02 : 29 201023 : P1-173064-PANEL LCD, 166794-POWER BOARD-OC1008489</v>
          </cell>
          <cell r="S1289" t="str">
            <v>FALLA: NO ENCIENDE, SE REALIZO PEDIDO DE</v>
          </cell>
          <cell r="T1289" t="str">
            <v xml:space="preserve">  GABRIELA RIVAS DELGADO          </v>
          </cell>
          <cell r="U1289" t="str">
            <v>2017-04-18</v>
          </cell>
          <cell r="V1289" t="str">
            <v>Norte</v>
          </cell>
          <cell r="W1289" t="str">
            <v>COMPLETADO</v>
          </cell>
          <cell r="X1289" t="str">
            <v>TALLER</v>
          </cell>
          <cell r="Y1289">
            <v>42804</v>
          </cell>
          <cell r="Z1289">
            <v>220</v>
          </cell>
          <cell r="AA1289" t="str">
            <v>M010</v>
          </cell>
          <cell r="AD1289" t="str">
            <v>Tuxpan/Centro</v>
          </cell>
          <cell r="AE1289" t="str">
            <v>NAY</v>
          </cell>
          <cell r="AF1289" t="str">
            <v>MX</v>
          </cell>
          <cell r="AG1289" t="str">
            <v>10414002</v>
          </cell>
          <cell r="AH1289" t="str">
            <v>LUIS ALBERTO GONZALEZ OLIVARES</v>
          </cell>
          <cell r="AI1289" t="str">
            <v>302 Sur Madero</v>
          </cell>
          <cell r="AJ1289" t="str">
            <v>3192320050</v>
          </cell>
          <cell r="AK1289">
            <v>0</v>
          </cell>
          <cell r="AL1289" t="str">
            <v>63200</v>
          </cell>
          <cell r="AM1289" t="str">
            <v>22/04/2017 08 : 03 MARCO.DIAZ : TCF174: 7401189524/03/2017 00 : 41 MARCO.DIAZ : TCF1PU CSAINF. GABRIELA RIVAS.DMC16/03/2017 06 : 07 JORGE.VAZ : TCF116/03/2017 06 : 07 JORGE.VAZ : NP512/03/2017 02 : 29 201023 : P1-173064-PANEL LCD, 166794-POWERBOARD-OC100848911/03/2017 07 : 41 GABRIELA.B : ODSWTP10/03/2017 02 : 07 GABRIELA.B : RD % LIBERTAD Y JUAN ESCUTIA</v>
          </cell>
          <cell r="AN1289" t="str">
            <v>3TE50G132311</v>
          </cell>
          <cell r="AO1289" t="str">
            <v>Básica</v>
          </cell>
          <cell r="AP1289" t="str">
            <v>Hisense</v>
          </cell>
          <cell r="AQ1289" t="str">
            <v>Opera</v>
          </cell>
          <cell r="AR1289" t="str">
            <v>FHD 1920 x 1080</v>
          </cell>
          <cell r="AS1289" t="str">
            <v>3TE50G165140G1651M010</v>
          </cell>
          <cell r="AT1289" t="e">
            <v>#N/A</v>
          </cell>
          <cell r="AU1289" t="str">
            <v>50H7GB</v>
          </cell>
          <cell r="AV1289" t="str">
            <v>3TE50G165140</v>
          </cell>
          <cell r="AW1289" t="str">
            <v>G1651</v>
          </cell>
          <cell r="AX1289" t="str">
            <v>M010</v>
          </cell>
          <cell r="AY1289">
            <v>74011895</v>
          </cell>
          <cell r="AZ1289">
            <v>51012824</v>
          </cell>
          <cell r="BA1289">
            <v>80141742</v>
          </cell>
        </row>
        <row r="1290">
          <cell r="D1290">
            <v>60310669</v>
          </cell>
          <cell r="E1290" t="str">
            <v>B</v>
          </cell>
          <cell r="F1290" t="str">
            <v>CELULAR</v>
          </cell>
          <cell r="G1290" t="str">
            <v>EstebanArredondoRosas</v>
          </cell>
          <cell r="H1290" t="str">
            <v>MatinAlonzoPunzonNo101,Reforma/VeracruzCP.91919</v>
          </cell>
          <cell r="I1290">
            <v>2291388593</v>
          </cell>
          <cell r="J1290" t="str">
            <v>HISENSE</v>
          </cell>
          <cell r="K1290" t="str">
            <v>C20</v>
          </cell>
          <cell r="L1290" t="str">
            <v>1MH75A91MX10D0H51Z5013C</v>
          </cell>
          <cell r="M1290">
            <v>2.02800114502016E+18</v>
          </cell>
          <cell r="N1290">
            <v>3799</v>
          </cell>
          <cell r="O1290">
            <v>42697</v>
          </cell>
          <cell r="P1290">
            <v>42767</v>
          </cell>
          <cell r="Q1290">
            <v>201709</v>
          </cell>
          <cell r="R1290" t="str">
            <v>CFOTORGADOPORSOPORTETECNICO(IRREPARABILIDAD)</v>
          </cell>
          <cell r="S1290" t="str">
            <v>EQUIPORAYADOCONPORTASIM</v>
          </cell>
          <cell r="T1290" t="str">
            <v>JuanFranciscoAlvizar</v>
          </cell>
          <cell r="U1290" t="str">
            <v>2017-04-17</v>
          </cell>
          <cell r="V1290" t="str">
            <v>CELULARES</v>
          </cell>
          <cell r="W1290" t="str">
            <v>COMPLETADO</v>
          </cell>
          <cell r="X1290" t="str">
            <v>TALLER</v>
          </cell>
          <cell r="Y1290">
            <v>42767</v>
          </cell>
          <cell r="Z1290">
            <v>70</v>
          </cell>
          <cell r="AA1290" t="str">
            <v>M010</v>
          </cell>
          <cell r="AD1290" t="str">
            <v>Reforma/Veracruz</v>
          </cell>
          <cell r="AE1290" t="str">
            <v>VER</v>
          </cell>
          <cell r="AF1290" t="str">
            <v>MX</v>
          </cell>
          <cell r="AG1290" t="str">
            <v>10410784</v>
          </cell>
          <cell r="AH1290" t="str">
            <v>ESTEBAN ARREDONDO ROSAS</v>
          </cell>
          <cell r="AI1290" t="str">
            <v>101 Matin Alonzo Punzon</v>
          </cell>
          <cell r="AJ1290" t="str">
            <v>2291388593</v>
          </cell>
          <cell r="AK1290">
            <v>0</v>
          </cell>
          <cell r="AL1290" t="str">
            <v>91919</v>
          </cell>
          <cell r="AM1290" t="str">
            <v>20/04/2017 00 : 37 MARIELA.CHA : CSCmolesto ya que es demasiado el tiempo se le pide a poyo a Isabel dedevoluciones y menciona que esta en espera de respuesta de la tienda20/04/2017 00 : 04 ADRIANA.SAN : CSCSe comunica cte. muy molesto solicitando información de entrega de DV enefectivo, se valida información con Isabel y confirma que no estaautorizada la Dv en efectivo, que el proceso correcto es DV. en tienda,cte. muy molesto por la información errónea, se le pide esperarrespuesta de tienda,20/04/2017 00 : 00 EVELYN.ZEPE : SEG: CFA.19/04/2017 04 : 37 MARTINEZ.G : No esta aut. la dev de efectivo/ seenvía correo a tienda para apoyo con cambio a cliente/en espera deinformacion18/04/2017 05 : 34 GERARDO.GRA : CSC para información sobre documentosse pide clabe interbancaria, ife y ticket de compra. EMC*18/04/2017 00 : 21 SEMIRAMIS.M : CSCMenciona que es una pésima imagen de la arca y pide se respete el tiempopara aplicar la devolución pues pareciera que nos burlamos del cte puesse encargara de hacer mala reputación de la marcha18/04/2017 00 : 17 SEMIRAMIS.M : CSCCte se comunica molesto ya que se le menciono antes que se le enviaríasituación que se siente tomado de pelo se le piden datos de documentospor correo de devoluciones .11/04/2017 06 : 58 Ricardo Espinosa : TCFINV, TCFCN, POR CUESTION DE AUDITORIA.TCFDEV. POR CUESTION DE AUDITORIA BRENDA MED04/04/2017 22 : 21 BRENDA.MORA : CSCCliente acepta el cambio de modelo C1, se le pasa información a David decf para que lo tome en cuenta y pueda ser enviado a la brevedad, clientemolesto por la falta de entrega del equipo.31/03/2017 02 : 47 EVELYN.ZEPE : SEG: SIN RESPUESTA POR PARTE DE CFPARA EL ENVIO DE EQUIPO.31/03/2017 01 : 17 GERARDO.GRA : CSC se escala nuevamente ODS a Rubipara seguimento. EMC*23/03/2017 23 : 24 GERARDO.GRA : CSC se escala ODS a Rubi paraseguimiento. ECM*16/03/2017 01 : 54 RUBI.G : SEG: PENDIENTE OR GENERAR 54 Y 74 POR FALTADE MODELO, SERIE DE QUIPO A EMBARCAR PARA CF RGF//08/03/2017 07 : 16 BRENDA.MORA : CSCSe le pide apoyo al área de cf y menciona dulce que se envira el mismoequipo la próxima semana, se corto llamada.07/03/2017 01 : 00 GABRIELA.B : CSCSolicita verificar información de CF, se reporta con Dulce de CF no secuenta con información se pide esperar25/02/2017 04 : 37 RUBI.G : SEG: PENDIENTE POR CONFIRMAR POR PARTE DECF MODELO Y SERIE DE EQUIPO REMPLAZO RGF//22/02/2017 02 : 44 GABRIELA.B : CSCsolicita verificar seguimiento a falla de comenta que se realizara CFse informa en proceso se pide esperar11/02/2017 01 : 16 SERGIO.FER : TCF111/02/2017 01 : 16 SERGIO.FER : TCFT - Irreparabilidad09/02/2017 03 : 22 201709 : SE ANEXO REPORTE TECNICO PARA SU VALORACION09/02/2017 03 : 13 BRENDA.MORA : CSCSe le pide a CSA Ismael que puedan checar también la falla del auricularya que no funciona.04/02/2017 00 : 01 201709 : SE ANEXARON LOS DOCUMENTOS, EL EQUIPO PASA ASERVICIO02/02/2017 04 : 24 RUBI.G : SE ANEXAN DOCUMENTOS DE COMPRA EN SISTEMARGF//31/01/2017 01 : 08 BRENDA.MORA : CSCSe le anexa a la falla que el auricular no funciona.31/01/2017 01 : 05 BRENDA.MORA : CSCcliente corrige su correo eddarr_rosas@hotmail.com , se le pide apoyo arubí para que reenvié la guía al cliente.28/01/2017 06 : 29 RUBI.G : CE1: 7053079305 RGF//28/01/2017 02 : 19 ADRIANA.SAN : DCEG:26/01/2017 03 : 04 ADRIANA.SAN : ODSWTPRD% SIMON BOLIVAREBBARR_ROSAS@HOTMAIL.COM</v>
          </cell>
          <cell r="AN1290" t="e">
            <v>#N/A</v>
          </cell>
          <cell r="AO1290" t="e">
            <v>#N/A</v>
          </cell>
          <cell r="AP1290" t="e">
            <v>#N/A</v>
          </cell>
          <cell r="AQ1290" t="e">
            <v>#N/A</v>
          </cell>
          <cell r="AR1290" t="e">
            <v>#N/A</v>
          </cell>
          <cell r="AS1290" t="str">
            <v/>
          </cell>
          <cell r="AT1290" t="e">
            <v>#N/A</v>
          </cell>
          <cell r="AY1290">
            <v>74012734</v>
          </cell>
          <cell r="AZ1290">
            <v>51013652</v>
          </cell>
          <cell r="BA1290">
            <v>80151109</v>
          </cell>
        </row>
        <row r="1291">
          <cell r="D1291">
            <v>60310935</v>
          </cell>
          <cell r="E1291" t="str">
            <v xml:space="preserve">A  </v>
          </cell>
          <cell r="F1291" t="str">
            <v>CELULAR</v>
          </cell>
          <cell r="G1291" t="str">
            <v>LuisEduardoVelazquez</v>
          </cell>
          <cell r="H1291" t="str">
            <v>mascorro523S.L.P/independencia,SLP,CP78330</v>
          </cell>
          <cell r="I1291" t="str">
            <v>044-4442396125</v>
          </cell>
          <cell r="J1291" t="str">
            <v>HISENSE</v>
          </cell>
          <cell r="K1291" t="str">
            <v>C20</v>
          </cell>
          <cell r="L1291" t="str">
            <v>1MH76A91MX10DOH2AH202A7</v>
          </cell>
          <cell r="M1291" t="str">
            <v>SFR/000209842</v>
          </cell>
          <cell r="N1291">
            <v>5998.52</v>
          </cell>
          <cell r="O1291">
            <v>42598</v>
          </cell>
          <cell r="P1291">
            <v>42769</v>
          </cell>
          <cell r="Q1291">
            <v>201709</v>
          </cell>
          <cell r="R1291" t="str">
            <v>CFPORFALTADEREFACCIONT1019758(PCBLOGIC),OC1007244</v>
          </cell>
          <cell r="S1291" t="str">
            <v>EQUIPORAYADOCONPORTASIM</v>
          </cell>
          <cell r="T1291" t="str">
            <v>JUANFRANCISCOALVIZAR</v>
          </cell>
          <cell r="U1291" t="str">
            <v>2017-04-18</v>
          </cell>
          <cell r="V1291" t="str">
            <v>CELULARES</v>
          </cell>
          <cell r="W1291" t="str">
            <v>COMPLETADO</v>
          </cell>
          <cell r="X1291" t="str">
            <v>TALLER</v>
          </cell>
          <cell r="Y1291">
            <v>42773</v>
          </cell>
          <cell r="Z1291">
            <v>171</v>
          </cell>
          <cell r="AA1291" t="str">
            <v>M010</v>
          </cell>
          <cell r="AD1291" t="str">
            <v>S.L.P/ independencia</v>
          </cell>
          <cell r="AE1291" t="str">
            <v>SLP</v>
          </cell>
          <cell r="AF1291" t="str">
            <v>MX</v>
          </cell>
          <cell r="AG1291" t="str">
            <v>10410283</v>
          </cell>
          <cell r="AH1291" t="str">
            <v>LUIS EDUARDO VELAZQUEZ</v>
          </cell>
          <cell r="AI1291" t="str">
            <v>mascorro 523</v>
          </cell>
          <cell r="AJ1291" t="str">
            <v>044-4442396125</v>
          </cell>
          <cell r="AK1291">
            <v>0</v>
          </cell>
          <cell r="AL1291" t="str">
            <v>78330</v>
          </cell>
          <cell r="AM1291" t="str">
            <v>20/04/2017 00 : 40 EVELYN.ZEPE : SEG: CFA.11/04/2017 23 : 09 Ricardo Espinosa : TCFINV, TCFCN POR FALTA DE PRODUCTO.TCFDEV POR FALTA DE PRODUCTO BRENDA MED04/04/2017 00 : 53 GERARDO.GRA : Se canaliza ODS a CF, ya que por errorse canalizo a Rubi G. EMC*04/04/2017 00 : 45 GERARDO.GRA : CSC se pasa ODS a Rubi G. paraseguimiento de entrega. EMC*16/03/2017 02 : 18 RUBI.G : SEG: PENDIENTE POR GENERAR 54 Y 74 PORFALTA DE MODELO, SERIE DE QUIPO A EMBARCAR PARA CF RGF//09/03/2017 01 : 16 MARIELA.CHA : CSCAutoriza el cambio de modelo09/03/2017 01 : 05 DULCE.M : se le ofrece a cte modelo c1, lo varevisar y llamara para verificar si lo acepta.25/02/2017 03 : 19 RUBI.G : SEG: PENDIENTE POR CONFIRMAR POR PARTE DECF MODELO Y SERIE DE EQUIPO REMPLAZO RGF//24/02/2017 07 : 08 JUANANTONIO : CSCse le indican tiempos al CTE14/02/2017 02 : 58 ERNESTO.HERN : TCF114/02/2017 02 : 58 ERNESTO.HERN : NP510/02/2017 07 : 47 201709 : P1. T1019758. 1007244EQUIPO PENDIENTE POR PARTE ( PCB LOGIC )09/02/2017 00 : 36 201709 : SE ANEXARON LOS DOCUMENTOS, EL EQUIPO PASA ASERVICIO08/02/2017 06 : 04 RUBI.G : SE ANEXAN DOCUMENTOS DE COMPRA EN SISTEMARGF//28/01/2017 06 : 20 RUBI.G : CE1: 7053063231 RGF//27/01/2017 07 : 53 ANA.LAURA : DCEG25/01/2017 23 : 53 ANA.LAURA : ODSWTP%SAMARRIPA Y JUSTO CORRO, CERCA DE PRODUCTOS DON TACHOGTALUIS777@HOTMAIL.COM</v>
          </cell>
          <cell r="AN1291" t="e">
            <v>#N/A</v>
          </cell>
          <cell r="AO1291" t="e">
            <v>#N/A</v>
          </cell>
          <cell r="AP1291" t="e">
            <v>#N/A</v>
          </cell>
          <cell r="AQ1291" t="e">
            <v>#N/A</v>
          </cell>
          <cell r="AR1291" t="e">
            <v>#N/A</v>
          </cell>
          <cell r="AS1291" t="str">
            <v/>
          </cell>
          <cell r="AT1291" t="e">
            <v>#N/A</v>
          </cell>
          <cell r="AY1291">
            <v>74012735</v>
          </cell>
          <cell r="AZ1291">
            <v>51013653</v>
          </cell>
          <cell r="BA1291">
            <v>80151110</v>
          </cell>
        </row>
        <row r="1292">
          <cell r="D1292">
            <v>60313341</v>
          </cell>
          <cell r="E1292" t="str">
            <v>D</v>
          </cell>
          <cell r="F1292" t="str">
            <v>CELULAR</v>
          </cell>
          <cell r="G1292" t="str">
            <v>YahairaAlinaTorresHam</v>
          </cell>
          <cell r="H1292" t="str">
            <v>Calle129,número418,LetraAMerida/CincoColonias,YUC,CP.97280</v>
          </cell>
          <cell r="I1292">
            <v>9999293838</v>
          </cell>
          <cell r="J1292" t="str">
            <v>HISENSE</v>
          </cell>
          <cell r="K1292" t="str">
            <v>L675</v>
          </cell>
          <cell r="L1292" t="str">
            <v>1MH75AY1MX10D0HC3H2008C</v>
          </cell>
          <cell r="M1292" t="str">
            <v>PROFECO</v>
          </cell>
          <cell r="N1292">
            <v>1999</v>
          </cell>
          <cell r="O1292">
            <v>42573</v>
          </cell>
          <cell r="P1292">
            <v>42435</v>
          </cell>
          <cell r="Q1292">
            <v>201709</v>
          </cell>
          <cell r="R1292" t="str">
            <v>CFCASOPROFECO</v>
          </cell>
          <cell r="S1292" t="str">
            <v>EQUIPOMALTRATADOCONTAPA</v>
          </cell>
          <cell r="T1292" t="str">
            <v>JuanFranciscoAlvizar</v>
          </cell>
          <cell r="U1292" t="str">
            <v>2017-04-19</v>
          </cell>
          <cell r="V1292" t="str">
            <v>CELULARES</v>
          </cell>
          <cell r="W1292" t="str">
            <v>COMPLETADO</v>
          </cell>
          <cell r="X1292" t="str">
            <v>TALLER</v>
          </cell>
          <cell r="Y1292">
            <v>42800</v>
          </cell>
          <cell r="Z1292">
            <v>138</v>
          </cell>
          <cell r="AA1292" t="str">
            <v>M010</v>
          </cell>
          <cell r="AD1292" t="str">
            <v>Merida/Cinco Colonias</v>
          </cell>
          <cell r="AE1292" t="str">
            <v>YUC</v>
          </cell>
          <cell r="AF1292" t="str">
            <v>MX</v>
          </cell>
          <cell r="AG1292" t="str">
            <v>10413712</v>
          </cell>
          <cell r="AH1292" t="str">
            <v>YAHAIRA ALINA TORRES HAM</v>
          </cell>
          <cell r="AI1292" t="str">
            <v>Calle 129, número 418, Letra A,</v>
          </cell>
          <cell r="AJ1292" t="str">
            <v>9999041538</v>
          </cell>
          <cell r="AK1292" t="str">
            <v>9999041538</v>
          </cell>
          <cell r="AL1292" t="str">
            <v>97280</v>
          </cell>
          <cell r="AM1292" t="str">
            <v>20/04/2017 00 : 54 EVELYN.ZEPE : SEG: CFA.16/03/2017 02 : 30 RUBI.G : SEG: PENDIENTE POR GENERAR 54 Y 74 PORFALTA DE MODELO, SERIE DE QUIPO A EMBARCAR PARA CF RGF//15/03/2017 00 : 04 ANA.LAURA : TCF1PU:CSA11/03/2017 08 : 01 ANA.LAURA : TCFLel equipo ya lo recibió taller el dia de hoy, se autoriza cambio físico,debido a compareciencia física, se valida con supervisor08/03/2017 05 : 53 201709 : EQUIPO PENDIENTE POR ARRIBA A CSA07/03/2017 08 : 06 ANA.LAURA : CE1:431872783607/03/2017 07 : 54 ANA.LAURA : bogardcain86@gmail.com07/03/2017 07 : 06 ANA.LAURA : LEGAL1:PFC.YUC.B.3/003863-2016</v>
          </cell>
          <cell r="AN1292" t="e">
            <v>#N/A</v>
          </cell>
          <cell r="AO1292" t="e">
            <v>#N/A</v>
          </cell>
          <cell r="AP1292" t="e">
            <v>#N/A</v>
          </cell>
          <cell r="AQ1292" t="e">
            <v>#N/A</v>
          </cell>
          <cell r="AR1292" t="e">
            <v>#N/A</v>
          </cell>
          <cell r="AS1292" t="str">
            <v/>
          </cell>
          <cell r="AT1292" t="e">
            <v>#N/A</v>
          </cell>
          <cell r="AY1292">
            <v>74012736</v>
          </cell>
          <cell r="AZ1292">
            <v>51013654</v>
          </cell>
          <cell r="BA1292">
            <v>80151111</v>
          </cell>
        </row>
        <row r="1293">
          <cell r="D1293">
            <v>60313916</v>
          </cell>
          <cell r="E1293" t="str">
            <v>B</v>
          </cell>
          <cell r="F1293" t="str">
            <v>CELULAR</v>
          </cell>
          <cell r="G1293" t="str">
            <v>Juan Jose Niebla Medina</v>
          </cell>
          <cell r="H1293" t="str">
            <v>Venustiano carranza num 187 Culiacan/Benito juarez CP 80210</v>
          </cell>
          <cell r="I1293">
            <v>6672742270</v>
          </cell>
          <cell r="J1293" t="str">
            <v>HISENSE</v>
          </cell>
          <cell r="K1293" t="str">
            <v>C20</v>
          </cell>
          <cell r="L1293" t="str">
            <v>IMH75A91MX10D0H1BH20423</v>
          </cell>
          <cell r="M1293" t="str">
            <v>0002208808</v>
          </cell>
          <cell r="N1293">
            <v>4999</v>
          </cell>
          <cell r="O1293">
            <v>42684</v>
          </cell>
          <cell r="P1293">
            <v>42802</v>
          </cell>
          <cell r="Q1293">
            <v>201709</v>
          </cell>
          <cell r="R1293" t="str">
            <v xml:space="preserve">CF OTORGADO POR SOPORTE TECNICO (IRREPARABILIDAD) </v>
          </cell>
          <cell r="S1293" t="str">
            <v xml:space="preserve">EQUIPO RAYADO CON PORTA SIM </v>
          </cell>
          <cell r="T1293" t="str">
            <v xml:space="preserve"> JUAN FRANCISCO ALVIZAR           </v>
          </cell>
          <cell r="U1293" t="str">
            <v>2017-04-19</v>
          </cell>
          <cell r="V1293" t="str">
            <v>CELULARES</v>
          </cell>
          <cell r="W1293" t="str">
            <v>COMPLETADO</v>
          </cell>
          <cell r="X1293" t="str">
            <v>TALLER</v>
          </cell>
          <cell r="Y1293">
            <v>42804</v>
          </cell>
          <cell r="Z1293">
            <v>118</v>
          </cell>
          <cell r="AA1293" t="str">
            <v>M010</v>
          </cell>
          <cell r="AD1293" t="str">
            <v>Culiacan/Benito juarez</v>
          </cell>
          <cell r="AE1293" t="str">
            <v>SIN</v>
          </cell>
          <cell r="AF1293" t="str">
            <v>MX</v>
          </cell>
          <cell r="AG1293" t="str">
            <v>10406594</v>
          </cell>
          <cell r="AH1293" t="str">
            <v>JUAN JOSE NIEBLA MEDINA</v>
          </cell>
          <cell r="AI1293" t="str">
            <v>Venustiano carranza num 187</v>
          </cell>
          <cell r="AJ1293" t="str">
            <v>6672742270</v>
          </cell>
          <cell r="AK1293">
            <v>0</v>
          </cell>
          <cell r="AL1293" t="str">
            <v>80210</v>
          </cell>
          <cell r="AM1293" t="str">
            <v>29/03/2017 04 : 46 ROGER.R : TCF129/03/2017 04 : 46 ROGER.R : TCFT - Irreparabilidad.29/03/2017 03 : 15 EVELYN.ZEPE : SEG: SE ENVIA CORREO AL AREA DE SOPRTETECNICO PARA SOLUCION DE ADHESIVO.28/03/2017 00 : 03 SEMIRAMIS.M : CSCCte se comunica para verificar el estatus de equipo se hace mención quese esta pendiente por refacción al dar la información se corta llamada25/03/2017 03 : 51 201709 : FALTA ADHESIVO, SE NOTIFICO POR CORREO17/03/2017 02 : 28 GABRIELA.B : CSCSe informa en proceso de reparación, se pide Esperar16/03/2017 13 : 20 ARANTXA.MON : P2 GUÌA: 808647175015/03/2017 01 : 06 201709 : SE ANEXA REPORTE TECNICO PARA SU VALORACION14/03/2017 22 : 31 201709 : P1. T1019758. 1008594EQUIPO PENDIENTE POR PARTE ( PCB LOGIC ]14/03/2017 00 : 26 201709 : EL EQUIPO SE ENCUENTRA EN PROCESO DEREPARACION11/03/2017 06 : 37 RUBI.G : SE ANEXAN DOCUMENTOS DE COMPRA EN SISTEMARGF//03/03/2017 05 : 17 RUBI.G : CE1: 5823366286 RGF//02/03/2017 00 : 55 GERARDO.GRA : DCEG ELABORADA POR EMC*REICIDENCIA DE UN CF, ODS 60306129RD% ESQUINA CON CALLE IGNACIO RAMIREZJUAN_NIEBLA@HOTMAIL.COM</v>
          </cell>
          <cell r="AN1293" t="e">
            <v>#N/A</v>
          </cell>
          <cell r="AO1293" t="e">
            <v>#N/A</v>
          </cell>
          <cell r="AP1293" t="e">
            <v>#N/A</v>
          </cell>
          <cell r="AQ1293" t="e">
            <v>#N/A</v>
          </cell>
          <cell r="AR1293" t="e">
            <v>#N/A</v>
          </cell>
          <cell r="AS1293" t="str">
            <v/>
          </cell>
          <cell r="AT1293" t="e">
            <v>#N/A</v>
          </cell>
          <cell r="AY1293">
            <v>74012737</v>
          </cell>
          <cell r="AZ1293">
            <v>51013655</v>
          </cell>
          <cell r="BA1293">
            <v>80151114</v>
          </cell>
        </row>
        <row r="1294">
          <cell r="D1294">
            <v>60312917</v>
          </cell>
          <cell r="E1294" t="str">
            <v xml:space="preserve">A  </v>
          </cell>
          <cell r="F1294" t="str">
            <v>CELULAR</v>
          </cell>
          <cell r="G1294" t="str">
            <v>Isaura Lucia Peralta Zalasar</v>
          </cell>
          <cell r="H1294" t="str">
            <v>privada del patio 115, fracc haciedas de hidalgo/pachuca de sot CP. 42082</v>
          </cell>
          <cell r="I1294">
            <v>7711333079</v>
          </cell>
          <cell r="J1294" t="str">
            <v>HISENSE</v>
          </cell>
          <cell r="K1294" t="str">
            <v>C20</v>
          </cell>
          <cell r="L1294" t="str">
            <v>1MH75A91MX10D0HEKZ500D2</v>
          </cell>
          <cell r="M1294">
            <v>46740855</v>
          </cell>
          <cell r="N1294">
            <v>8927.64</v>
          </cell>
          <cell r="O1294">
            <v>42768</v>
          </cell>
          <cell r="P1294">
            <v>42794</v>
          </cell>
          <cell r="Q1294">
            <v>201709</v>
          </cell>
          <cell r="R1294" t="str">
            <v xml:space="preserve">17/03/2017 00 : 55  ERNESTO.HERN : NP5
04/03/2017 02 : 38 201709 : P1. T1019760.   1008161
</v>
          </cell>
          <cell r="S1294" t="str">
            <v xml:space="preserve"> EQUIPO MALTRATADO CON PORTA SIM</v>
          </cell>
          <cell r="T1294" t="str">
            <v xml:space="preserve"> Juan Francisco Alvizar           </v>
          </cell>
          <cell r="U1294" t="str">
            <v>2017-04-18</v>
          </cell>
          <cell r="V1294" t="str">
            <v>CELULARES</v>
          </cell>
          <cell r="W1294" t="str">
            <v>COMPLETADO</v>
          </cell>
          <cell r="X1294" t="str">
            <v>TALLER</v>
          </cell>
          <cell r="Y1294">
            <v>42793</v>
          </cell>
          <cell r="Z1294">
            <v>26</v>
          </cell>
          <cell r="AA1294" t="str">
            <v>M010</v>
          </cell>
          <cell r="AD1294" t="str">
            <v>fracc haciedas de hidalgo/pachuca de sot</v>
          </cell>
          <cell r="AE1294" t="str">
            <v>HGO</v>
          </cell>
          <cell r="AF1294" t="str">
            <v>MX</v>
          </cell>
          <cell r="AG1294" t="str">
            <v>10412185</v>
          </cell>
          <cell r="AH1294" t="str">
            <v>ISAURA LUCIA PERALTA ZALASAR</v>
          </cell>
          <cell r="AI1294" t="str">
            <v>privada del patio 115</v>
          </cell>
          <cell r="AJ1294" t="str">
            <v>7713312886</v>
          </cell>
          <cell r="AK1294" t="str">
            <v>7713312886</v>
          </cell>
          <cell r="AL1294" t="str">
            <v>42082</v>
          </cell>
          <cell r="AM1294" t="str">
            <v>17/03/2017 00 : 55 ERNESTO.HERN : TCF117/03/2017 00 : 55 ERNESTO.HERN : NP504/03/2017 02 : 38 201709 : P1. T1019760. 1008161EQUIPO PENDIENTE POR PARTE ( PCB LOGIC )28/02/2017 01 : 11 201709 : EL EQUIPO SE ENCUENTRA EN PROCESO DEREPARACION28/02/2017 01 : 07 RUBI.G : SE ANEXAN DOCUMENTOS DE COMPRA EN SISTEMARGF//18/02/2017 01 : 04 RUBI.G : CE1: 1129609961 RGF//17/02/2017 02 : 17 LAURA.HERNA : DCEG16/02/2017 04 : 54 LAURA.HERNA : ODSWTPRD%ISAURA1321@HOTMAIL.COM</v>
          </cell>
          <cell r="AN1294" t="e">
            <v>#N/A</v>
          </cell>
          <cell r="AO1294" t="e">
            <v>#N/A</v>
          </cell>
          <cell r="AP1294" t="e">
            <v>#N/A</v>
          </cell>
          <cell r="AQ1294" t="e">
            <v>#N/A</v>
          </cell>
          <cell r="AR1294" t="e">
            <v>#N/A</v>
          </cell>
          <cell r="AS1294" t="str">
            <v/>
          </cell>
          <cell r="AT1294" t="e">
            <v>#N/A</v>
          </cell>
          <cell r="AY1294">
            <v>74012738</v>
          </cell>
          <cell r="AZ1294">
            <v>51013656</v>
          </cell>
          <cell r="BA1294">
            <v>80151116</v>
          </cell>
        </row>
        <row r="1295">
          <cell r="D1295">
            <v>60312904</v>
          </cell>
          <cell r="E1295" t="str">
            <v xml:space="preserve">A  </v>
          </cell>
          <cell r="F1295" t="str">
            <v>CELULAR</v>
          </cell>
          <cell r="G1295" t="str">
            <v xml:space="preserve">Juan Carlos Vazquez
</v>
          </cell>
          <cell r="H1295" t="str">
            <v>Francisco Gerrero Alcocha No. 202, Fracc Loma Verde/Leon CP. 37295</v>
          </cell>
          <cell r="I1295">
            <v>4777711524</v>
          </cell>
          <cell r="J1295" t="str">
            <v>HISENSE</v>
          </cell>
          <cell r="K1295" t="str">
            <v>C20</v>
          </cell>
          <cell r="L1295" t="str">
            <v>1MS75CE9MX10D0HTKT10808</v>
          </cell>
          <cell r="M1295">
            <v>9552</v>
          </cell>
          <cell r="N1295">
            <v>4500.1899999999996</v>
          </cell>
          <cell r="O1295">
            <v>42649</v>
          </cell>
          <cell r="P1295">
            <v>42794</v>
          </cell>
          <cell r="Q1295">
            <v>201709</v>
          </cell>
          <cell r="R1295" t="str">
            <v xml:space="preserve">17/03/2017 00 : 41  ERNESTO.HERN : NP5
04/03/2017 02 : 41 201709 : P1. T1019762.   1008161
</v>
          </cell>
          <cell r="S1295" t="str">
            <v xml:space="preserve"> EQUIPO MALTRATADO CON PORTA SIM</v>
          </cell>
          <cell r="T1295" t="str">
            <v xml:space="preserve"> Juan Francisco Alvizar           </v>
          </cell>
          <cell r="U1295" t="str">
            <v>2017-04-18</v>
          </cell>
          <cell r="V1295" t="str">
            <v>CELULARES</v>
          </cell>
          <cell r="W1295" t="str">
            <v>COMPLETADO</v>
          </cell>
          <cell r="X1295" t="str">
            <v>TALLER</v>
          </cell>
          <cell r="Y1295">
            <v>42793</v>
          </cell>
          <cell r="Z1295">
            <v>145</v>
          </cell>
          <cell r="AA1295" t="str">
            <v>M010</v>
          </cell>
          <cell r="AD1295" t="str">
            <v>Fracc Loma Verde/Leon</v>
          </cell>
          <cell r="AE1295" t="str">
            <v>GTO</v>
          </cell>
          <cell r="AF1295" t="str">
            <v>MX</v>
          </cell>
          <cell r="AG1295" t="str">
            <v>10408404</v>
          </cell>
          <cell r="AH1295" t="str">
            <v>JUAN CARLOS VAZQUEZ</v>
          </cell>
          <cell r="AI1295" t="str">
            <v>202 Francisco Gerrero Alcocha</v>
          </cell>
          <cell r="AJ1295" t="str">
            <v>4777711524</v>
          </cell>
          <cell r="AK1295">
            <v>0</v>
          </cell>
          <cell r="AL1295" t="str">
            <v>37295</v>
          </cell>
          <cell r="AM1295" t="str">
            <v>22/03/2017 06 : 01 GERARDO.GRA : CSC se indica CF y tiempo de respuestaaproximado 20 días hábiles a partir del 17 marzo. EMC*17/03/2017 00 : 42 ERNESTO.HERN : TCF117/03/2017 00 : 41 ERNESTO.HERN : NP504/03/2017 02 : 41 201709 : P1. T1019762. 1008161EQUIPO PENDIENTE POR PARTE ( PCB LOGIC )28/02/2017 01 : 42 201709 : EL EQUIPO SE ENCUENTRA EN PROCESO DEREPARACION28/02/2017 00 : 48 RUBI.G : SE ANEXAN DOCUMENTOS DE COMPRA EN SISTEMARGF//28/01/2017 02 : 57 RUBI.G : CE1: 7052636942 RGF//27/01/2017 05 : 21 ANA.LAURA : DCEGODSWTPRD% ESQUINA CON RAUL RAMIREZJCPINBRON@HOTMAIL.COM</v>
          </cell>
          <cell r="AN1295" t="e">
            <v>#N/A</v>
          </cell>
          <cell r="AO1295" t="e">
            <v>#N/A</v>
          </cell>
          <cell r="AP1295" t="e">
            <v>#N/A</v>
          </cell>
          <cell r="AQ1295" t="e">
            <v>#N/A</v>
          </cell>
          <cell r="AR1295" t="e">
            <v>#N/A</v>
          </cell>
          <cell r="AS1295" t="str">
            <v/>
          </cell>
          <cell r="AT1295" t="e">
            <v>#N/A</v>
          </cell>
          <cell r="AY1295">
            <v>74012739</v>
          </cell>
          <cell r="AZ1295">
            <v>51013657</v>
          </cell>
          <cell r="BA1295">
            <v>80151118</v>
          </cell>
        </row>
        <row r="1296">
          <cell r="D1296">
            <v>60312564</v>
          </cell>
          <cell r="E1296" t="str">
            <v xml:space="preserve">A  </v>
          </cell>
          <cell r="F1296" t="str">
            <v>CELULAR</v>
          </cell>
          <cell r="G1296" t="str">
            <v>Martha Patricia Rangel Martinez</v>
          </cell>
          <cell r="H1296" t="str">
            <v>Venustiano Carranza Mz. 1 Lote 69, Ecatepec/Jardines de Xalostoc CP. 55330</v>
          </cell>
          <cell r="I1296">
            <v>445544778284</v>
          </cell>
          <cell r="J1296" t="str">
            <v>HISENSE</v>
          </cell>
          <cell r="K1296" t="str">
            <v>C20</v>
          </cell>
          <cell r="L1296" t="str">
            <v>1MH75A91MX10B0H2AH20533</v>
          </cell>
          <cell r="M1296">
            <v>38357561</v>
          </cell>
          <cell r="N1296">
            <v>5998.68</v>
          </cell>
          <cell r="O1296">
            <v>42628</v>
          </cell>
          <cell r="P1296">
            <v>42789</v>
          </cell>
          <cell r="Q1296">
            <v>201709</v>
          </cell>
          <cell r="R1296" t="str">
            <v xml:space="preserve">15/03/2017 06 : 00  ARANTXA.MON : NP5
01/03/2017 06 : 02 201709 : P1. T1019758.  1008010
EQUIPO PENDIENTE POR PARTE ( PCB LOGIC )
</v>
          </cell>
          <cell r="S1296" t="str">
            <v>EQUIPO MALTRATDO CON PORTA SIM</v>
          </cell>
          <cell r="T1296" t="str">
            <v xml:space="preserve"> Juan Francisco Alvizar           </v>
          </cell>
          <cell r="U1296" t="str">
            <v>2017-04-17</v>
          </cell>
          <cell r="V1296" t="str">
            <v>CELULARES</v>
          </cell>
          <cell r="W1296" t="str">
            <v>COMPLETADO</v>
          </cell>
          <cell r="X1296" t="str">
            <v>TALLER</v>
          </cell>
          <cell r="Y1296">
            <v>42788</v>
          </cell>
          <cell r="Z1296">
            <v>161</v>
          </cell>
          <cell r="AA1296" t="str">
            <v>M010</v>
          </cell>
          <cell r="AD1296" t="str">
            <v>Ecatepec/Jardines de Xalostoc</v>
          </cell>
          <cell r="AE1296" t="str">
            <v>MEX</v>
          </cell>
          <cell r="AF1296" t="str">
            <v>MX</v>
          </cell>
          <cell r="AG1296" t="str">
            <v>10412238</v>
          </cell>
          <cell r="AH1296" t="str">
            <v>MARTHA PATRICIA RANGEL MARTINEZ</v>
          </cell>
          <cell r="AI1296" t="str">
            <v>Venustiano Carranza Mz. 1 Lote 69</v>
          </cell>
          <cell r="AJ1296" t="str">
            <v>0445544778284</v>
          </cell>
          <cell r="AK1296">
            <v>0</v>
          </cell>
          <cell r="AL1296" t="str">
            <v>55330</v>
          </cell>
          <cell r="AM1296" t="str">
            <v>18/04/2017 03 : 48 SEMIRAMIS.M : CSCCte se comunica para verificar el proceso en que se le enviara su equiposolo se le pide que nos de oportunidad de que le envié17/04/2017 23 : 18 GABRIELA.B : CSCCliente Solicita información de CF se Informa sin inventario de C20 seofrece cambio a C1 se reporta a Miguel Soto Acepta30/03/2017 23 : 11 SEMIRAMIS.M : CSCCte se comunica para verificar el proceso de cambio físico se le explicasobre el tiempo promedio de 20 días hábiles aprox23/03/2017 00 : 06 GERARDO.GRA : CSC se indica fecha aproximada deentrega 20 días hábiles a partir del 15 de marzo. EMC*23/03/2017 00 : 00 MARIELA.CHA : CSCSe le menciona que se le autoriza un cambio y son 20 días hábiles parala entrega15/03/2017 06 : 00 ARANTXA.MON : TCF115/03/2017 06 : 00 ARANTXA.MON : NP514/03/2017 01 : 04 201709 : RT, SE ANEXA REPORTE TECNICO PARA SUVALORACION10/03/2017 01 : 57 GABRIELA.B : CSCSolicita verificar seguimiento a falla se trata de verificar con CSA nodan información se pide Esperar04/03/2017 00 : 41 ANA.ROSA : CSCse pide apoyo a Rubi, ya que el consulting 57088685 (Martha PatriciaRangel Martínez)esta generado de forma correcta peor la ODS estagenerada a nombre de otra persona01/03/2017 06 : 02 201709 : P1. T1019758. 1008010EQUIPO PENDIENTE POR PARTE ( PCB LOGIC )28/02/2017 23 : 18 BRENDA.MORA : CSCSe le comenta al cliente que el equipo esta en proceso de reparación23/02/2017 23 : 14 201709 : EL EQUIPO SE ENCUENTRA EN PROCESO DEREPARACION23/02/2017 05 : 11 RUBI.G : SE ANEXAN DOCUMENTOS DE COMPRA EN SISTEMARGF//21/02/2017 02 : 43 RUBI.G : CE1: 3440582294 RGF//18/02/2017 08 : 36 BRENDA.MORA : DCEG18/02/2017 08 : 34 BRENDA.MORA : ODSWTPENTRE FRANCISCO VILLA Y AV. FRANCISCO VILLAENFRENTE ESTA AUTOTRANSPORTES HUERTACASACOLOR VERDE</v>
          </cell>
          <cell r="AN1296" t="e">
            <v>#N/A</v>
          </cell>
          <cell r="AO1296" t="e">
            <v>#N/A</v>
          </cell>
          <cell r="AP1296" t="e">
            <v>#N/A</v>
          </cell>
          <cell r="AQ1296" t="e">
            <v>#N/A</v>
          </cell>
          <cell r="AR1296" t="e">
            <v>#N/A</v>
          </cell>
          <cell r="AS1296" t="str">
            <v/>
          </cell>
          <cell r="AT1296" t="e">
            <v>#N/A</v>
          </cell>
          <cell r="AY1296">
            <v>74012740</v>
          </cell>
          <cell r="AZ1296">
            <v>51013658</v>
          </cell>
          <cell r="BA1296">
            <v>80151121</v>
          </cell>
        </row>
        <row r="1297">
          <cell r="D1297">
            <v>60312171</v>
          </cell>
          <cell r="E1297" t="str">
            <v>A</v>
          </cell>
          <cell r="F1297" t="str">
            <v>CELULAR</v>
          </cell>
          <cell r="G1297" t="str">
            <v>Jose Valentin Frias Alvarez</v>
          </cell>
          <cell r="H1297" t="str">
            <v>Agronomos No. 30, Centro/Gaviota Sur Sector San Jose CP. 86090</v>
          </cell>
          <cell r="I1297" t="str">
            <v xml:space="preserve">99-31-70-58-38 </v>
          </cell>
          <cell r="J1297" t="str">
            <v>HISENSE</v>
          </cell>
          <cell r="K1297" t="str">
            <v>C20</v>
          </cell>
          <cell r="L1297" t="str">
            <v>1MH75A91MX10B0H15H20394</v>
          </cell>
          <cell r="M1297">
            <v>161140571</v>
          </cell>
          <cell r="N1297">
            <v>4999</v>
          </cell>
          <cell r="O1297">
            <v>42520</v>
          </cell>
          <cell r="P1297">
            <v>42788</v>
          </cell>
          <cell r="Q1297">
            <v>201709</v>
          </cell>
          <cell r="R1297" t="str">
            <v xml:space="preserve">16/03/2017 23 : 35  ERNESTO.HERN : TCF1
16/03/2017 23 : 35  ERNESTO.HERN : NP5
</v>
          </cell>
          <cell r="S1297" t="str">
            <v>EQUIPO MALTRATDO CON PORTA SIM</v>
          </cell>
          <cell r="T1297" t="str">
            <v xml:space="preserve"> Juan Francisco Alvizar           </v>
          </cell>
          <cell r="U1297" t="str">
            <v>2017-04-17</v>
          </cell>
          <cell r="V1297" t="str">
            <v>CELULARES</v>
          </cell>
          <cell r="W1297" t="str">
            <v>COMPLETADO</v>
          </cell>
          <cell r="X1297" t="str">
            <v>TALLER</v>
          </cell>
          <cell r="Y1297">
            <v>42787</v>
          </cell>
          <cell r="Z1297">
            <v>268</v>
          </cell>
          <cell r="AA1297" t="str">
            <v>M010</v>
          </cell>
          <cell r="AD1297" t="str">
            <v>Centro/Gaviota Sur Sector San Jose</v>
          </cell>
          <cell r="AE1297" t="str">
            <v>TAB</v>
          </cell>
          <cell r="AF1297" t="str">
            <v>MX</v>
          </cell>
          <cell r="AG1297" t="str">
            <v>10411788</v>
          </cell>
          <cell r="AH1297" t="str">
            <v>JOSE VALENTIN FRIAS ALVAREZ</v>
          </cell>
          <cell r="AI1297" t="str">
            <v>Agronomos No. 30</v>
          </cell>
          <cell r="AJ1297" t="str">
            <v>99-31-70-58-38</v>
          </cell>
          <cell r="AK1297">
            <v>0</v>
          </cell>
          <cell r="AL1297" t="str">
            <v>86090</v>
          </cell>
          <cell r="AM1297" t="str">
            <v>16/03/2017 23 : 35 ERNESTO.HERN : TCF116/03/2017 23 : 35 ERNESTO.HERN : NP514/03/2017 08 : 59 EVELYN.ZEPE : SEG: EN ESPERA DE CAMBIO DE ESTATUS ACF03/03/2017 07 : 24 GABRIELA.B : CSCSe informa en proceso de Reparación se pide esperar02/03/2017 07 : 33 201709 : P1. T1019758. 1008078EQUIPO PENDIENTE POR PARTE ( PCB LOGIC )23/02/2017 00 : 47 201709 : EL EQUIPO SE ENCUENTRA EN PROCESO DESERVICIO22/02/2017 04 : 45 RUBI.G : SE ANEXAN DOCUMENTOS DE COMPRA EN SISTEMARGF//18/02/2017 06 : 43 ANA.ROSA : josuefriasss@gmail.comIMEI 86758202012724111/02/2017 03 : 37 RUBI.G : CE1: 2376521372 RGF//10/02/2017 23 : 05 BRENDA.MORA : DCEG10/02/2017 07 : 22 BRENDA.MORA : ODSWTPENTRE TEÓLOGOSEN LA ESQUINA HAY UNA PRIMARIACASA CON PORTÓN AZUL</v>
          </cell>
          <cell r="AN1297" t="e">
            <v>#N/A</v>
          </cell>
          <cell r="AO1297" t="e">
            <v>#N/A</v>
          </cell>
          <cell r="AP1297" t="e">
            <v>#N/A</v>
          </cell>
          <cell r="AQ1297" t="e">
            <v>#N/A</v>
          </cell>
          <cell r="AR1297" t="e">
            <v>#N/A</v>
          </cell>
          <cell r="AS1297" t="str">
            <v/>
          </cell>
          <cell r="AT1297" t="e">
            <v>#N/A</v>
          </cell>
          <cell r="AY1297">
            <v>74012741</v>
          </cell>
          <cell r="AZ1297">
            <v>51013659</v>
          </cell>
          <cell r="BA1297">
            <v>80151123</v>
          </cell>
        </row>
        <row r="1298">
          <cell r="D1298">
            <v>60312178</v>
          </cell>
          <cell r="E1298" t="str">
            <v>A</v>
          </cell>
          <cell r="F1298" t="str">
            <v>CELULAR</v>
          </cell>
          <cell r="G1298" t="str">
            <v>Rodolfo Guzman</v>
          </cell>
          <cell r="H1298" t="str">
            <v>Callejon altotonga nu 178-intd, Veracruz/Formando hogar CP. 91897</v>
          </cell>
          <cell r="I1298">
            <v>9391625</v>
          </cell>
          <cell r="J1298" t="str">
            <v>HISENSE</v>
          </cell>
          <cell r="K1298" t="str">
            <v>C20</v>
          </cell>
          <cell r="L1298" t="str">
            <v>1MH75A91MX10D0H51Z502SO</v>
          </cell>
          <cell r="M1298">
            <v>45620814</v>
          </cell>
          <cell r="N1298">
            <v>7295.94</v>
          </cell>
          <cell r="O1298">
            <v>42655</v>
          </cell>
          <cell r="P1298">
            <v>42788</v>
          </cell>
          <cell r="Q1298">
            <v>201709</v>
          </cell>
          <cell r="R1298" t="str">
            <v>15/03/2017 05 : 54  ARANTXA.MON : TCF1
15/03/2017 05 : 54  ARANTXA.MON : NP5</v>
          </cell>
          <cell r="S1298" t="str">
            <v>EQUIPO MALTRATDO CON PORTA SIM</v>
          </cell>
          <cell r="T1298" t="str">
            <v xml:space="preserve"> Juan Francisco Alvizar           </v>
          </cell>
          <cell r="U1298" t="str">
            <v>2017-04-17</v>
          </cell>
          <cell r="V1298" t="str">
            <v>CELULARES</v>
          </cell>
          <cell r="W1298" t="str">
            <v>COMPLETADO</v>
          </cell>
          <cell r="X1298" t="str">
            <v>TALLER</v>
          </cell>
          <cell r="Y1298">
            <v>42787</v>
          </cell>
          <cell r="Z1298">
            <v>133</v>
          </cell>
          <cell r="AA1298" t="str">
            <v>M010</v>
          </cell>
          <cell r="AD1298" t="str">
            <v>Veracruz/Formando hogar</v>
          </cell>
          <cell r="AE1298" t="str">
            <v>VER</v>
          </cell>
          <cell r="AF1298" t="str">
            <v>MX</v>
          </cell>
          <cell r="AG1298" t="str">
            <v>10411852</v>
          </cell>
          <cell r="AH1298" t="str">
            <v>RODOLFO GUZMAN</v>
          </cell>
          <cell r="AI1298" t="str">
            <v>Callejon altotonga nu 178-intd</v>
          </cell>
          <cell r="AJ1298" t="str">
            <v>9391625</v>
          </cell>
          <cell r="AK1298">
            <v>0</v>
          </cell>
          <cell r="AL1298" t="str">
            <v>91897</v>
          </cell>
          <cell r="AM1298" t="str">
            <v>15/03/2017 05 : 54 ARANTXA.MON : TCF115/03/2017 05 : 54 ARANTXA.MON : NP501/03/2017 05 : 57 201709 : P1. T1019758. 1008010EQUIPO PENDIENTE POR PARTE ( PCB LOGIC )23/02/2017 00 : 16 201709 : EL EQUIPO SE ENCUENTRA EN PROCESO DEREPARACION22/02/2017 05 : 03 RUBI.G : SE ANEXAN DOCUMENTOS DE COMPRA EN SISTEMARGF//18/02/2017 04 : 45 RUBI.G : CE1: 2757289286 RGF//17/02/2017 01 : 47 DULCE.M : DCEG17/02/2017 01 : 38 DULCE.M : ENTRE CALLES LEONA VICARIO Y REVILLAJIGEDONORTECORREO FITO7419@GMAIL.COMODSWTP</v>
          </cell>
          <cell r="AN1298" t="e">
            <v>#N/A</v>
          </cell>
          <cell r="AO1298" t="e">
            <v>#N/A</v>
          </cell>
          <cell r="AP1298" t="e">
            <v>#N/A</v>
          </cell>
          <cell r="AQ1298" t="e">
            <v>#N/A</v>
          </cell>
          <cell r="AR1298" t="e">
            <v>#N/A</v>
          </cell>
          <cell r="AS1298" t="str">
            <v/>
          </cell>
          <cell r="AT1298" t="e">
            <v>#N/A</v>
          </cell>
          <cell r="AY1298">
            <v>74012742</v>
          </cell>
          <cell r="AZ1298">
            <v>51013660</v>
          </cell>
          <cell r="BA1298">
            <v>80151125</v>
          </cell>
        </row>
        <row r="1299">
          <cell r="D1299">
            <v>60314647</v>
          </cell>
          <cell r="E1299" t="str">
            <v xml:space="preserve">A </v>
          </cell>
          <cell r="F1299" t="str">
            <v>CELULAR</v>
          </cell>
          <cell r="G1299" t="str">
            <v>Christian M Torres Yañez</v>
          </cell>
          <cell r="H1299" t="str">
            <v>Calle San Francisco de Asis mz3 lt 7 cordoba/col antorchista secc A CP. 94542</v>
          </cell>
          <cell r="I1299" t="str">
            <v xml:space="preserve">044-3312513039 </v>
          </cell>
          <cell r="J1299" t="str">
            <v>HISENSE</v>
          </cell>
          <cell r="K1299" t="str">
            <v>E51</v>
          </cell>
          <cell r="L1299" t="str">
            <v>1MH65ACAMX10D0JFSH206C0</v>
          </cell>
          <cell r="M1299">
            <v>44185563</v>
          </cell>
          <cell r="N1299">
            <v>3331.92</v>
          </cell>
          <cell r="O1299">
            <v>42548</v>
          </cell>
          <cell r="P1299">
            <v>42817</v>
          </cell>
          <cell r="Q1299">
            <v>201709</v>
          </cell>
          <cell r="R1299" t="str">
            <v>30/03/2017 02 : 59  ERNESTO.HERN : NP5
27/03/2017 23 : 17 201709 : P1. T10214200      1009092
EQUIPO PENDIENTE POR PARTE ( DISPLAY TOUCH NEGRO )</v>
          </cell>
          <cell r="S1299" t="str">
            <v>EQUIPO MALTRADO CON BATERIA Y TAPA</v>
          </cell>
          <cell r="T1299" t="str">
            <v xml:space="preserve"> JUAN FRANCISCO ALZIVAR           </v>
          </cell>
          <cell r="U1299" t="str">
            <v>2017-04-20</v>
          </cell>
          <cell r="V1299" t="str">
            <v>CELULARES</v>
          </cell>
          <cell r="W1299" t="str">
            <v>COMPLETADO</v>
          </cell>
          <cell r="X1299" t="str">
            <v>TALLER</v>
          </cell>
          <cell r="Y1299">
            <v>42816</v>
          </cell>
          <cell r="Z1299">
            <v>268</v>
          </cell>
          <cell r="AA1299" t="str">
            <v>M010</v>
          </cell>
          <cell r="AD1299" t="str">
            <v>cordoba/col antorchista secc A</v>
          </cell>
          <cell r="AE1299" t="str">
            <v>VER</v>
          </cell>
          <cell r="AF1299" t="str">
            <v>MX</v>
          </cell>
          <cell r="AG1299" t="str">
            <v>10414006</v>
          </cell>
          <cell r="AH1299" t="str">
            <v>CHRISTIAN M TORRES YAÑEZ</v>
          </cell>
          <cell r="AI1299" t="str">
            <v>mz3 lt 7 Calle San Francisco de Asis</v>
          </cell>
          <cell r="AJ1299" t="str">
            <v>5548206551</v>
          </cell>
          <cell r="AK1299">
            <v>0</v>
          </cell>
          <cell r="AL1299" t="str">
            <v>94542</v>
          </cell>
          <cell r="AM1299" t="str">
            <v>21/04/2017 00 : 14 GABRIELA.B : CSCSe Brinda información de Seguimiento, se pide esperar30/03/2017 02 : 59 ERNESTO.HERN : TCF130/03/2017 02 : 59 ERNESTO.HERN : NP527/03/2017 23 : 17 201709 : P1. T10214200 1009092EQUIPO PENDIENTE POR PARTE ( DISPLAY TOUCH NEGRO )23/03/2017 05 : 54 201709 : EL EQUIPO SE ENCUENTRA EN PROCESO DEREPARACION23/03/2017 04 : 28 RUBI.G : SE ANEXAN DOCUMENTOS DE COMPRA EN SISTEMARGF//16/03/2017 06 : 25 RUBI.G : CE1: 8086457271 RGF//16/03/2017 04 : 35 GERARDO.GRA : torresy3579@hotmail.comCSC reporta también que micrófono no se oye.16/03/2017 02 : 29 GERARDO.GRA : castillo_martha78@hotmail.com16/03/2017 02 : 03 GERARDO.GRA : DCEG:10/03/2017 02 : 19 GERARDO.GRA : ODSWTP ELABORADA POR EMC*TORRESY3579HOTMAIL.COMRD% REF FRENTE A IGLESIA SAN FCO. DE ASIS</v>
          </cell>
          <cell r="AN1299" t="str">
            <v>GMS020NHB000</v>
          </cell>
          <cell r="AO1299" t="e">
            <v>#N/A</v>
          </cell>
          <cell r="AP1299" t="e">
            <v>#N/A</v>
          </cell>
          <cell r="AQ1299" t="e">
            <v>#N/A</v>
          </cell>
          <cell r="AR1299" t="e">
            <v>#N/A</v>
          </cell>
          <cell r="AS1299" t="e">
            <v>#N/A</v>
          </cell>
          <cell r="AT1299" t="e">
            <v>#N/A</v>
          </cell>
          <cell r="AV1299" t="str">
            <v>GMS051NJE000</v>
          </cell>
          <cell r="AW1299" t="e">
            <v>#N/A</v>
          </cell>
          <cell r="AY1299">
            <v>74012743</v>
          </cell>
          <cell r="AZ1299">
            <v>51013661</v>
          </cell>
          <cell r="BA1299">
            <v>80151127</v>
          </cell>
        </row>
        <row r="1300">
          <cell r="D1300">
            <v>60315200</v>
          </cell>
          <cell r="E1300" t="str">
            <v>B</v>
          </cell>
          <cell r="F1300" t="str">
            <v>CELULAR</v>
          </cell>
          <cell r="G1300" t="str">
            <v>Martin Eulogio Flores Chavez CP. 66750</v>
          </cell>
          <cell r="H1300" t="str">
            <v>barcelona 206, doctor gonzalez /buenos aires</v>
          </cell>
          <cell r="I1300">
            <v>8252410086</v>
          </cell>
          <cell r="J1300" t="str">
            <v>HISENSE</v>
          </cell>
          <cell r="K1300" t="str">
            <v>C20</v>
          </cell>
          <cell r="L1300" t="str">
            <v>1MH75A91MX10DCHDYZ502AC</v>
          </cell>
          <cell r="M1300">
            <v>46646975</v>
          </cell>
          <cell r="N1300">
            <v>6898.58</v>
          </cell>
          <cell r="O1300">
            <v>42632</v>
          </cell>
          <cell r="P1300">
            <v>42825</v>
          </cell>
          <cell r="Q1300">
            <v>201709</v>
          </cell>
          <cell r="R1300" t="str">
            <v>04/04/2017 01 : 04  ROGER.R : TCF1
04/04/2017 01 : 03  ROGER.R : TCFT - Irreparabilidad. 11/04/2017 23 : 52  MARCO.DIAZ : TCFINV, TCFCN se pasa a devolucion por falta de producto TCFDEV. dmc</v>
          </cell>
          <cell r="S1300" t="str">
            <v>EQUIPO MALTRADO CON PORTA SIM</v>
          </cell>
          <cell r="T1300" t="str">
            <v xml:space="preserve"> JUAN FRANCISCO ALZIVAR           </v>
          </cell>
          <cell r="U1300" t="str">
            <v>2017-04-20</v>
          </cell>
          <cell r="V1300" t="str">
            <v>CELULARES</v>
          </cell>
          <cell r="W1300" t="str">
            <v>COMPLETADO</v>
          </cell>
          <cell r="X1300" t="str">
            <v>TALLER</v>
          </cell>
          <cell r="Y1300">
            <v>42824</v>
          </cell>
          <cell r="Z1300">
            <v>192</v>
          </cell>
          <cell r="AA1300" t="str">
            <v>M010</v>
          </cell>
          <cell r="AD1300" t="str">
            <v>doctor gonzalez /buenos aires</v>
          </cell>
          <cell r="AE1300" t="str">
            <v>NL</v>
          </cell>
          <cell r="AF1300" t="str">
            <v>MX</v>
          </cell>
          <cell r="AG1300" t="str">
            <v>10401273</v>
          </cell>
          <cell r="AH1300" t="str">
            <v>MARTIN EULOGIO FLORES CHAVEZ</v>
          </cell>
          <cell r="AI1300" t="str">
            <v>barcelona 206</v>
          </cell>
          <cell r="AJ1300" t="str">
            <v>8252410086</v>
          </cell>
          <cell r="AK1300">
            <v>0</v>
          </cell>
          <cell r="AL1300" t="str">
            <v>66750</v>
          </cell>
          <cell r="AM1300" t="str">
            <v>25/04/2017 06 : 25 MARTINEZ.G : se envía correo a tienda para apoyo//en espera de respuesta//ISA MTZ25/04/2017 01 : 22 GABRIELA.B : CSCSolicita información de Equipo se indica irreparable se sugiere cambio aC1 no acepta se manda Sky a Isabel Martínez Por DEV se informa tiempode respuesta de 4 días habiles11/04/2017 23 : 52 MARCO.DIAZ : TCFINV, TCFCN se pasa a devolucion porfalta de producto TCFDEV. dmc08/04/2017 05 : 10 SEMIRAMIS.M : CSCCte se comunica para verificar el estatus de su equipo al verificarlocon el csa se corta la llamada05/04/2017 09 : 46 ARANTXA.MON : P2A GUIA: 5824159751 31/03/201704/04/2017 01 : 04 ROGER.R : TCF104/04/2017 01 : 03 ROGER.R : TCFT - Irreparabilidad.01/04/2017 08 : 06 201709 : RT. SE ANEXA REPORTE TECNICO PARA SUVALORACION31/03/2017 08 : 02 201709 : P1. T1019758. 1009245EQUIPO PENDIENTE POR PARTE ( PCB LOGIC )31/03/2017 02 : 26 201709 : EL EQUIPO SE ENCUENTRA EN PROCESO DEREPARACION31/03/2017 01 : 59 RUBI.G : SE ANEXAN DOCUMENTOS DE COMPRA EN SISTEMARGF//24/03/2017 05 : 23 RUBI.G : CE1: 6223000770 RGF//24/03/2017 00 : 29 ANA.ROSA : DCEG24/03/2017 00 : 26 ANA.ROSA : RD..CALLE VILVAO Y VALENCIA A MEDIACUADRRA PLAZA MUNICIPAL, CORREO: EULOGIO20@HOTMAIL.COM</v>
          </cell>
          <cell r="AN1300" t="e">
            <v>#N/A</v>
          </cell>
          <cell r="AO1300" t="e">
            <v>#N/A</v>
          </cell>
          <cell r="AP1300" t="e">
            <v>#N/A</v>
          </cell>
          <cell r="AQ1300" t="e">
            <v>#N/A</v>
          </cell>
          <cell r="AR1300" t="e">
            <v>#N/A</v>
          </cell>
          <cell r="AS1300" t="str">
            <v/>
          </cell>
          <cell r="AT1300" t="e">
            <v>#N/A</v>
          </cell>
          <cell r="AY1300">
            <v>74012744</v>
          </cell>
          <cell r="AZ1300">
            <v>51013662</v>
          </cell>
          <cell r="BA1300">
            <v>80151133</v>
          </cell>
        </row>
        <row r="1301">
          <cell r="D1301">
            <v>60315385</v>
          </cell>
          <cell r="E1301" t="str">
            <v>B</v>
          </cell>
          <cell r="F1301" t="str">
            <v>CELULAR</v>
          </cell>
          <cell r="G1301" t="str">
            <v>Carlos Lopez</v>
          </cell>
          <cell r="H1301" t="str">
            <v>63B No 323, Mérida/Frac Magnolias CP. 97203</v>
          </cell>
          <cell r="I1301">
            <v>449992713667</v>
          </cell>
          <cell r="J1301" t="str">
            <v>HISENSE</v>
          </cell>
          <cell r="K1301" t="str">
            <v>C20</v>
          </cell>
          <cell r="L1301" t="str">
            <v>1MH75A91MX10D0H2AH2068E</v>
          </cell>
          <cell r="M1301">
            <v>7.3300200260806099E+19</v>
          </cell>
          <cell r="N1301">
            <v>4399</v>
          </cell>
          <cell r="O1301">
            <v>42588</v>
          </cell>
          <cell r="P1301">
            <v>42829</v>
          </cell>
          <cell r="Q1301">
            <v>201709</v>
          </cell>
          <cell r="R1301" t="str">
            <v>06/04/2017 22 : 33  ROGER.R : TCFT - Irreparabilidad. 11/04/2017 23 : 55  MARCO.DIAZ : TCFINV, TCFCN se pasa a devolucion por falta de producto TCFDEV</v>
          </cell>
          <cell r="S1301" t="str">
            <v>EQUIPO MALTRADO CON PORTA SIM</v>
          </cell>
          <cell r="T1301" t="str">
            <v xml:space="preserve"> JUAN FRANCISCO ALZIVAR           </v>
          </cell>
          <cell r="U1301" t="str">
            <v>2017-04-21</v>
          </cell>
          <cell r="V1301" t="str">
            <v>CELULARES</v>
          </cell>
          <cell r="W1301" t="str">
            <v>COMPLETADO</v>
          </cell>
          <cell r="X1301" t="str">
            <v>TALLER</v>
          </cell>
          <cell r="Y1301">
            <v>42828</v>
          </cell>
          <cell r="Z1301">
            <v>240</v>
          </cell>
          <cell r="AA1301" t="str">
            <v>M010</v>
          </cell>
          <cell r="AD1301" t="str">
            <v>Mérida/Frac Magnolias</v>
          </cell>
          <cell r="AE1301" t="str">
            <v>YUC</v>
          </cell>
          <cell r="AF1301" t="str">
            <v>MX</v>
          </cell>
          <cell r="AG1301" t="str">
            <v>10415343</v>
          </cell>
          <cell r="AH1301" t="str">
            <v>CARLOS LOPEZ</v>
          </cell>
          <cell r="AI1301" t="str">
            <v>323 63B</v>
          </cell>
          <cell r="AJ1301" t="str">
            <v>0449992713667</v>
          </cell>
          <cell r="AK1301">
            <v>0</v>
          </cell>
          <cell r="AL1301" t="str">
            <v>97203</v>
          </cell>
          <cell r="AM1301" t="str">
            <v>25/04/2017 03 : 05 BRENDA.MORA : CSCSe le pide al cliente que espere para saber que determina el CSA, se lepide apoyo a Isabel del área de devoluciones.19/04/2017 03 : 15 ADRIANA.SAN : CSCSe comunica cliente solicitando repuesta de CF, en base a comentariosse pasa orden a DV para seguimiento,11/04/2017 23 : 55 MARCO.DIAZ : TCFINV, TCFCN se pasa a devolucion porfalta de producto TCFDEV11/04/2017 00 : 09 ARANTXA.MON : P2A GUIA: 5603258496 06/04/201706/04/2017 22 : 34 ROGER.R : TCF106/04/2017 22 : 33 ROGER.R : TCFT - Irreparabilidad.06/04/2017 06 : 48 201709 : RT. SE ANEXA REPORTE TECNICO PARA SUVALORACION05/04/2017 02 : 51 201709 : EL EQUIPO SE ENCUENTRA EN PROCESO DEREPARACION04/04/2017 06 : 06 RUBI.G : SE ANEXAN DOCUMENTOS DE COMPRA EN SISTEMARGF//01/04/2017 00 : 25 RUBI.G : CE1: 2109516382 RGF//31/03/2017 22 : 52 GABRIELA.B : DCEGODSWTP31/03/2017 02 : 16 GABRIELA.B : RD % 52 Y 54CARLOS.LOPEZ@SAT.GOB.MX</v>
          </cell>
          <cell r="AN1301" t="e">
            <v>#N/A</v>
          </cell>
          <cell r="AO1301" t="e">
            <v>#N/A</v>
          </cell>
          <cell r="AP1301" t="e">
            <v>#N/A</v>
          </cell>
          <cell r="AQ1301" t="e">
            <v>#N/A</v>
          </cell>
          <cell r="AR1301" t="e">
            <v>#N/A</v>
          </cell>
          <cell r="AS1301" t="str">
            <v/>
          </cell>
          <cell r="AT1301" t="e">
            <v>#N/A</v>
          </cell>
          <cell r="AY1301">
            <v>74012745</v>
          </cell>
          <cell r="AZ1301">
            <v>51013663</v>
          </cell>
          <cell r="BA1301">
            <v>80151135</v>
          </cell>
        </row>
        <row r="1302">
          <cell r="D1302">
            <v>60315656</v>
          </cell>
          <cell r="E1302" t="str">
            <v xml:space="preserve">A </v>
          </cell>
          <cell r="F1302" t="str">
            <v>CELULAR</v>
          </cell>
          <cell r="G1302" t="str">
            <v>Maria del Carmen Castell Anguiano</v>
          </cell>
          <cell r="H1302" t="str">
            <v>AV. J. MERCED CABRERA 1200  LA COMARCA/VILLA DE ALVAREZ CP 28989</v>
          </cell>
          <cell r="I1302">
            <v>3123163500</v>
          </cell>
          <cell r="J1302" t="str">
            <v>HISENSE</v>
          </cell>
          <cell r="K1302" t="str">
            <v>C20</v>
          </cell>
          <cell r="L1302" t="str">
            <v>S/N</v>
          </cell>
          <cell r="M1302">
            <v>4500436955</v>
          </cell>
          <cell r="N1302">
            <v>3102.76</v>
          </cell>
          <cell r="O1302">
            <v>42727</v>
          </cell>
          <cell r="P1302">
            <v>42833</v>
          </cell>
          <cell r="Q1302">
            <v>201709</v>
          </cell>
          <cell r="R1302" t="str">
            <v>12/04/2017 03 : 39  ARANTXA.MON : NP5
11/04/2017 07 : 05 201709 : P1.  T1019758.    1009531
EQUIPO PENDIENTE POR PARTE ( PCB LOGIC )</v>
          </cell>
          <cell r="S1302" t="str">
            <v xml:space="preserve">EQUIPO MALTRADO CON PORTA SIM </v>
          </cell>
          <cell r="T1302" t="str">
            <v xml:space="preserve"> JUAN FRANCISCO ALZIVAR           </v>
          </cell>
          <cell r="U1302" t="str">
            <v>2017-04-21</v>
          </cell>
          <cell r="V1302" t="str">
            <v>CELULARES</v>
          </cell>
          <cell r="W1302" t="str">
            <v>COMPLETADO</v>
          </cell>
          <cell r="X1302" t="str">
            <v>TALLER</v>
          </cell>
          <cell r="Y1302">
            <v>42832</v>
          </cell>
          <cell r="Z1302">
            <v>105</v>
          </cell>
          <cell r="AA1302" t="str">
            <v>M010</v>
          </cell>
          <cell r="AD1302" t="str">
            <v>LA COMARCA/VILLA DE ALVAREZ</v>
          </cell>
          <cell r="AE1302" t="str">
            <v>COL</v>
          </cell>
          <cell r="AF1302" t="str">
            <v>MX</v>
          </cell>
          <cell r="AG1302" t="str">
            <v>10415451</v>
          </cell>
          <cell r="AH1302" t="str">
            <v>MARIA DEL CARMEN CASTELL ANGUIANO</v>
          </cell>
          <cell r="AI1302" t="str">
            <v>AV. J. MERCED CABRERA 1200</v>
          </cell>
          <cell r="AJ1302" t="str">
            <v>3123163500</v>
          </cell>
          <cell r="AK1302">
            <v>0</v>
          </cell>
          <cell r="AL1302" t="str">
            <v>28989</v>
          </cell>
          <cell r="AM1302" t="str">
            <v>12/04/2017 03 : 40 ARANTXA.MON : TCF112/04/2017 03 : 39 ARANTXA.MON : NP511/04/2017 07 : 05 201709 : P1. T1019758. 1009531EQUIPO PENDIENTE POR PARTE ( PCB LOGIC )08/04/2017 04 : 46 201709 : EL EQUIPO SE ENCUENTRA EN PRCESO DEREPEPARACION08/04/2017 03 : 19 RUBI.G : SE ANEXAN DOCUMENTOS DE COMPRA EN SISTEMARGF//04/04/2017 02 : 29 RUBI.G : CE1: 5437735310 RGF//04/04/2017 02 : 16 RUBI.G : DCEG RECOLECICON EN TIENDA</v>
          </cell>
          <cell r="AN1302" t="e">
            <v>#N/A</v>
          </cell>
          <cell r="AO1302" t="e">
            <v>#N/A</v>
          </cell>
          <cell r="AP1302" t="e">
            <v>#N/A</v>
          </cell>
          <cell r="AQ1302" t="e">
            <v>#N/A</v>
          </cell>
          <cell r="AR1302" t="e">
            <v>#N/A</v>
          </cell>
          <cell r="AS1302" t="str">
            <v/>
          </cell>
          <cell r="AT1302" t="e">
            <v>#N/A</v>
          </cell>
          <cell r="AY1302">
            <v>74012746</v>
          </cell>
          <cell r="AZ1302">
            <v>51013664</v>
          </cell>
          <cell r="BA1302">
            <v>80151136</v>
          </cell>
        </row>
        <row r="1303">
          <cell r="D1303">
            <v>60314141</v>
          </cell>
          <cell r="E1303" t="str">
            <v>B</v>
          </cell>
          <cell r="F1303" t="str">
            <v>CELULAR</v>
          </cell>
          <cell r="G1303" t="str">
            <v>Obet Alvarez Sanchez</v>
          </cell>
          <cell r="H1303" t="str">
            <v xml:space="preserve"> allende 2289 veracruz/ col centro C.P 91700</v>
          </cell>
          <cell r="I1303">
            <v>2299318795</v>
          </cell>
          <cell r="J1303" t="str">
            <v>HISENSE</v>
          </cell>
          <cell r="K1303" t="str">
            <v>C20</v>
          </cell>
          <cell r="L1303" t="str">
            <v>1MH75A91MX10D0H1BH203EE</v>
          </cell>
          <cell r="M1303" t="str">
            <v>TICKET</v>
          </cell>
          <cell r="N1303">
            <v>4500.1899999999996</v>
          </cell>
          <cell r="O1303">
            <v>42599</v>
          </cell>
          <cell r="P1303">
            <v>42809</v>
          </cell>
          <cell r="Q1303">
            <v>201709</v>
          </cell>
          <cell r="R1303" t="str">
            <v>23/03/2017 04 : 52  ROGER.R : TCFT - Irreparabilidad.</v>
          </cell>
          <cell r="S1303" t="str">
            <v>EQUIPO RAYADO</v>
          </cell>
          <cell r="T1303" t="str">
            <v xml:space="preserve">JUAN FRANCISCO ALVIZAR            </v>
          </cell>
          <cell r="U1303">
            <v>42844</v>
          </cell>
          <cell r="V1303" t="str">
            <v>CELULARES</v>
          </cell>
          <cell r="W1303" t="str">
            <v>COMPLETADO</v>
          </cell>
          <cell r="X1303" t="str">
            <v>TALLER</v>
          </cell>
          <cell r="Y1303">
            <v>42808</v>
          </cell>
          <cell r="Z1303">
            <v>209</v>
          </cell>
          <cell r="AA1303" t="str">
            <v>M010</v>
          </cell>
          <cell r="AD1303" t="str">
            <v>veracruz/ col centro</v>
          </cell>
          <cell r="AE1303" t="str">
            <v>VER</v>
          </cell>
          <cell r="AF1303" t="str">
            <v>MX</v>
          </cell>
          <cell r="AG1303" t="str">
            <v>10412628</v>
          </cell>
          <cell r="AH1303" t="str">
            <v>OBET ALVAREZ SANCHEZ</v>
          </cell>
          <cell r="AI1303" t="str">
            <v>2289 allende</v>
          </cell>
          <cell r="AJ1303" t="str">
            <v>22/99318795</v>
          </cell>
          <cell r="AK1303">
            <v>0</v>
          </cell>
          <cell r="AL1303" t="str">
            <v>91700</v>
          </cell>
          <cell r="AM1303" t="str">
            <v>26/04/2017 06 : 19 IVAN.A : SEG:CFA11/04/2017 23 : 16 MARCO.DIAZ : TCFINV, TCFCN por falta de productoTCFDEV. dmc23/03/2017 04 : 53 ROGER.R : TCF123/03/2017 04 : 52 ROGER.R : TCFT - Irreparabilidad.22/03/2017 05 : 19 201709 : RT. SE ANEXA REPORTE TECNICO PARA SUVALORACION15/03/2017 23 : 26 201709 : EL EQUIPO SE ENCUENTRA EN PROCESO DEREPARACION15/03/2017 02 : 43 RUBI.G : SE ANEXAN DOCUMENTOS DE COMPRA EN SISTEMARGF//08/03/2017 05 : 07 RUBI.G : CE1: 1975766192 RGF//08/03/2017 05 : 01 RUBI.G : MODOR C2004/03/2017 01 : 15 GERARDO.GRA : DCEG: ELABORADA POR EMC*BKALEL26@AOL.COMRD// % JUAN SOTO Y CALUZ CRUZ , CASA VERDE CERCA DE AUTO ZONE</v>
          </cell>
          <cell r="AN1303" t="e">
            <v>#N/A</v>
          </cell>
          <cell r="AO1303" t="e">
            <v>#N/A</v>
          </cell>
          <cell r="AP1303" t="e">
            <v>#N/A</v>
          </cell>
          <cell r="AQ1303" t="e">
            <v>#N/A</v>
          </cell>
          <cell r="AR1303" t="e">
            <v>#N/A</v>
          </cell>
          <cell r="AS1303" t="str">
            <v/>
          </cell>
          <cell r="AT1303" t="e">
            <v>#N/A</v>
          </cell>
          <cell r="AY1303">
            <v>74012747</v>
          </cell>
          <cell r="AZ1303">
            <v>51013665</v>
          </cell>
          <cell r="BA1303">
            <v>80151137</v>
          </cell>
        </row>
        <row r="1304">
          <cell r="D1304">
            <v>60312841</v>
          </cell>
          <cell r="E1304" t="str">
            <v>UK</v>
          </cell>
          <cell r="F1304" t="str">
            <v>TV</v>
          </cell>
          <cell r="G1304" t="str">
            <v>GUILLERMO JIMENEZ BRISEÑO</v>
          </cell>
          <cell r="H1304" t="str">
            <v>SAN FRANCISCO 32 GUADALAJARA/SANTA ROSA DEL VALLE</v>
          </cell>
          <cell r="I1304" t="str">
            <v>3331640218 - 3310253234</v>
          </cell>
          <cell r="J1304" t="str">
            <v>HISENSE</v>
          </cell>
          <cell r="K1304" t="str">
            <v>50K20DW</v>
          </cell>
          <cell r="L1304" t="str">
            <v>50G143292H02759</v>
          </cell>
          <cell r="M1304" t="str">
            <v xml:space="preserve">CARTA BIMBO </v>
          </cell>
          <cell r="N1304">
            <v>0</v>
          </cell>
          <cell r="O1304">
            <v>42095</v>
          </cell>
          <cell r="P1304">
            <v>42794</v>
          </cell>
          <cell r="Q1304">
            <v>201109</v>
          </cell>
          <cell r="R1304" t="str">
            <v>FALTA DE REFACCIONES 173331 oc-1007985</v>
          </cell>
          <cell r="S1304" t="str">
            <v>CLIENTE ENTREGA EQUIPO SIN ACCESORIOS, U</v>
          </cell>
          <cell r="T1304" t="str">
            <v xml:space="preserve">YURIANA HERNADEZ HERRERA          </v>
          </cell>
          <cell r="U1304" t="str">
            <v>2017-ABRIL</v>
          </cell>
          <cell r="W1304" t="str">
            <v>COMPLETADO</v>
          </cell>
          <cell r="X1304" t="str">
            <v>TALLER</v>
          </cell>
          <cell r="Y1304">
            <v>42790</v>
          </cell>
          <cell r="Z1304">
            <v>699</v>
          </cell>
          <cell r="AA1304" t="str">
            <v>M012</v>
          </cell>
          <cell r="AD1304" t="str">
            <v>Guadalajara/Sta Rosa del valle</v>
          </cell>
          <cell r="AE1304" t="str">
            <v>JAL</v>
          </cell>
          <cell r="AF1304" t="str">
            <v>MX</v>
          </cell>
          <cell r="AG1304" t="str">
            <v>10412848</v>
          </cell>
          <cell r="AH1304" t="str">
            <v>GUILLERMO JIMENEZ BRISEÑO</v>
          </cell>
          <cell r="AI1304" t="str">
            <v>32 Sn Francisco</v>
          </cell>
          <cell r="AJ1304" t="str">
            <v>3310253234</v>
          </cell>
          <cell r="AK1304" t="str">
            <v>3310253234</v>
          </cell>
          <cell r="AL1304" t="str">
            <v>45690</v>
          </cell>
          <cell r="AM1304" t="str">
            <v>22/04/2017 07 : 22 MARCO.DIAZ : TCF174 7401186131/03/2017 02 : 06 MARCO.DIAZ : TCF1PU CSA CONFIRMA YURI HERRERA.JESSICA O31/03/2017 02 : 05 MARCO.DIAZ : TCF1. JESSICA O15/03/2017 05 : 23 JORGE.VAZ : TCF115/03/2017 05 : 23 JORGE.VAZ : NP528/02/2017 06 : 38 201109 : 173331 OC-100798528/02/2017 02 : 08 201109 : PERDON COMENTARIO HERRONEO CORRESPONDIENTE AOTRA ODS28/02/2017 02 : 05 201109 : KMS 1328 + $604 DE CASETAS VIAJE REDONDO28/02/2017 00 : 05 201109 : EQUIPO EN CSA25/02/2017 04 : 37 201109 : V1 27-02-1723/02/2017 01 : 45 SEMIRAMIS.M : ODSWTPRD/BIMBOESQ STA ANITA Y SAN JOSE</v>
          </cell>
          <cell r="AN1304" t="str">
            <v>1TE50B8NUSCB</v>
          </cell>
          <cell r="AO1304" t="str">
            <v>Smart</v>
          </cell>
          <cell r="AP1304" t="str">
            <v>Hisense</v>
          </cell>
          <cell r="AQ1304" t="str">
            <v>Opera</v>
          </cell>
          <cell r="AR1304" t="str">
            <v>FHD 1920 x 1080</v>
          </cell>
          <cell r="AS1304" t="str">
            <v>3TE50G165140G165140M010</v>
          </cell>
          <cell r="AT1304">
            <v>0</v>
          </cell>
          <cell r="AU1304" t="str">
            <v>50H7GB</v>
          </cell>
          <cell r="AV1304" t="str">
            <v>3TE50G165140</v>
          </cell>
          <cell r="AW1304" t="str">
            <v>G165140</v>
          </cell>
          <cell r="AX1304" t="str">
            <v>M010</v>
          </cell>
          <cell r="AY1304">
            <v>74011861</v>
          </cell>
          <cell r="AZ1304">
            <v>51012791</v>
          </cell>
          <cell r="BA1304">
            <v>80149768</v>
          </cell>
        </row>
        <row r="1305">
          <cell r="D1305">
            <v>60312757</v>
          </cell>
          <cell r="E1305" t="str">
            <v xml:space="preserve">A </v>
          </cell>
          <cell r="F1305" t="str">
            <v>TV</v>
          </cell>
          <cell r="G1305" t="str">
            <v>FERNANDO ESTRADA GARCIA</v>
          </cell>
          <cell r="H1305" t="str">
            <v xml:space="preserve">Metepec/Izcalli Cuautemoc I I
Street: 
Geranios
 186 Postal Code: 52176
</v>
          </cell>
          <cell r="I1305" t="str">
            <v xml:space="preserve">7222296251   7222296251 </v>
          </cell>
          <cell r="J1305" t="str">
            <v>HISENSE</v>
          </cell>
          <cell r="K1305" t="str">
            <v>50K20DW</v>
          </cell>
          <cell r="L1305" t="str">
            <v>50G143292H09796</v>
          </cell>
          <cell r="M1305" t="str">
            <v>CARTA BIMBO</v>
          </cell>
          <cell r="N1305">
            <v>0</v>
          </cell>
          <cell r="O1305" t="str">
            <v>CARTA BIMBO</v>
          </cell>
          <cell r="P1305">
            <v>42794</v>
          </cell>
          <cell r="Q1305">
            <v>201612</v>
          </cell>
          <cell r="R1305" t="str">
            <v xml:space="preserve">DEMORA EN LLEGADA DE REFACIONES  01/03/2017 04 : 38 201612 : P1: T 173331 OC1008020EN ESPERA DEREFACCIONES  NAC  NO SE PUEDE ADJUNTAR FORMATO RMA
</v>
          </cell>
          <cell r="S1305" t="str">
            <v>EQUIPO EN DOMICILIO DE CLIENTE</v>
          </cell>
          <cell r="T1305" t="str">
            <v xml:space="preserve">      ADRIANA BINIFACIO REYES     </v>
          </cell>
          <cell r="U1305" t="str">
            <v>2017-04-24</v>
          </cell>
          <cell r="V1305" t="str">
            <v>CENTRO</v>
          </cell>
          <cell r="W1305" t="str">
            <v>COMPLETADO</v>
          </cell>
          <cell r="X1305" t="str">
            <v>CLIENTE</v>
          </cell>
          <cell r="Y1305">
            <v>42789</v>
          </cell>
          <cell r="AA1305" t="str">
            <v>M010</v>
          </cell>
          <cell r="AD1305" t="str">
            <v>Metepec/Izcalli Cuautemoc I I</v>
          </cell>
          <cell r="AE1305" t="str">
            <v>MEX</v>
          </cell>
          <cell r="AF1305" t="str">
            <v>MX</v>
          </cell>
          <cell r="AG1305" t="str">
            <v>10411830</v>
          </cell>
          <cell r="AH1305" t="str">
            <v>FERNANDO ESTRADA GARCIA</v>
          </cell>
          <cell r="AI1305" t="str">
            <v>186 Geranios</v>
          </cell>
          <cell r="AJ1305" t="str">
            <v>7222296251</v>
          </cell>
          <cell r="AK1305">
            <v>0</v>
          </cell>
          <cell r="AL1305" t="str">
            <v>52176</v>
          </cell>
          <cell r="AM1305" t="str">
            <v>25/03/2017 00 : 10 MARCO.DIAZ : TCF1PU CLIENTE NATALIE AGUIRRE. JESSICAO15/03/2017 06 : 28 ARANTXA.MON : TCF115/03/2017 06 : 28 ARANTXA.MON : NP513/03/2017 12 : 08 MA.ISABEL : SEG: SE ENVIA CORREO A REFACCIONES PARASABER CUANDO SE SURTE13/03/2017 12 : 05 MA.ISABEL : SEG: DGR10/03/2017 07 : 37 201612 : PENDIENTE POR REFACCION _ABR01/03/2017 04 : 38 201612 : P1: T 173331 OC1008020EN ESPERA DEREFACCIONES NAC NO SE PUEDE ADJUNTAR FORMATO RMA28/02/2017 06 : 02 201612 : PANEL DAÑADO28/02/2017 05 : 56 201612 : EQUIPO EN DOMICILIO DEL CLIENTE NAC.24/02/2017 08 : 17 201612 : V1_25/02/2016 SE RECIBE SERVICIO NAC24/02/2017 06 : 41 GABRIELA.B : ODSWTP24/02/2017 06 : 40 GABRIELA.B : RD % ESQU J MANUEL CLUTIER</v>
          </cell>
          <cell r="AN1305" t="str">
            <v>1TE50B8NUSCB</v>
          </cell>
          <cell r="AO1305" t="str">
            <v>Smart</v>
          </cell>
          <cell r="AP1305" t="str">
            <v>Hisense</v>
          </cell>
          <cell r="AQ1305" t="str">
            <v>Opera</v>
          </cell>
          <cell r="AR1305" t="str">
            <v>FHD 1920 x 1080</v>
          </cell>
          <cell r="AS1305" t="str">
            <v>3TE50G1644B1G1644B1M010</v>
          </cell>
          <cell r="AT1305">
            <v>0</v>
          </cell>
          <cell r="AU1305" t="str">
            <v>50H7GB</v>
          </cell>
          <cell r="AV1305" t="str">
            <v>3TE50G1644B1</v>
          </cell>
          <cell r="AW1305" t="str">
            <v>G1644B1</v>
          </cell>
          <cell r="AX1305" t="str">
            <v>M010</v>
          </cell>
          <cell r="AY1305">
            <v>74012231</v>
          </cell>
          <cell r="AZ1305">
            <v>51013161</v>
          </cell>
          <cell r="BA1305">
            <v>80147841</v>
          </cell>
        </row>
        <row r="1306">
          <cell r="D1306">
            <v>60295916</v>
          </cell>
          <cell r="E1306" t="str">
            <v xml:space="preserve">A  </v>
          </cell>
          <cell r="F1306" t="str">
            <v>TV</v>
          </cell>
          <cell r="G1306" t="str">
            <v>TELMEX</v>
          </cell>
          <cell r="H1306" t="str">
            <v>PASEOS DE LOS LIRIOS ETAPA 19, EDIFICIO 2 DPTO, UH LA CAMPESTRE, JIUTEPEC MORELOS</v>
          </cell>
          <cell r="I1306">
            <v>7773190133</v>
          </cell>
          <cell r="J1306" t="str">
            <v>HISENSE</v>
          </cell>
          <cell r="K1306" t="str">
            <v>50K20DG</v>
          </cell>
          <cell r="L1306" t="str">
            <v>50G150310H02613</v>
          </cell>
          <cell r="M1306" t="str">
            <v>CIV/000120215</v>
          </cell>
          <cell r="N1306">
            <v>17875.55</v>
          </cell>
          <cell r="O1306">
            <v>42322</v>
          </cell>
          <cell r="P1306">
            <v>42825</v>
          </cell>
          <cell r="Q1306">
            <v>201069</v>
          </cell>
          <cell r="R1306" t="str">
            <v>NO EXISTENCIA DE PZA T191066</v>
          </cell>
          <cell r="S1306" t="str">
            <v>EQUIPO DAÑADO EN DOMICILIO DE CLIENTE (Z</v>
          </cell>
          <cell r="T1306" t="str">
            <v xml:space="preserve"> ESTEPHANIA TOREES                </v>
          </cell>
          <cell r="U1306" t="str">
            <v>2017/04/18</v>
          </cell>
          <cell r="V1306" t="str">
            <v>CENTRO</v>
          </cell>
          <cell r="W1306" t="str">
            <v>COMPLETADO</v>
          </cell>
          <cell r="X1306" t="str">
            <v>CLIENTE</v>
          </cell>
          <cell r="Y1306">
            <v>42648</v>
          </cell>
          <cell r="Z1306">
            <v>503</v>
          </cell>
          <cell r="AA1306" t="str">
            <v>M012</v>
          </cell>
          <cell r="AD1306" t="str">
            <v>jiutepec/unid. campestre</v>
          </cell>
          <cell r="AE1306" t="str">
            <v>MOR</v>
          </cell>
          <cell r="AF1306" t="str">
            <v>MX</v>
          </cell>
          <cell r="AG1306" t="str">
            <v>10395221</v>
          </cell>
          <cell r="AH1306" t="str">
            <v>DORA ISELA TRUJILLO FLORES</v>
          </cell>
          <cell r="AI1306" t="str">
            <v>Paseos de los lirios etapa 19 edif 2 dep 204</v>
          </cell>
          <cell r="AJ1306" t="str">
            <v>7351054134</v>
          </cell>
          <cell r="AK1306" t="str">
            <v>7351054134</v>
          </cell>
          <cell r="AL1306" t="str">
            <v>62570</v>
          </cell>
          <cell r="AM1306" t="str">
            <v>19/11/2016 06 : 54 Ricardo Espinosa : TCF174 7400836016/11/2016 04 : 50 ANA.ROSA : CSCse le indica a cte que es necesario esperar a que la paquetería lleguecon su equipo nuevo están dentro de los tiempos (20 días aviles)11/11/2016 05 : 50 MARCO.DIAZ : TCF1DR ANGELICA MTZ02/11/2016 07 : 09 MARCO.DIAZ : TCF1DR ANGELICA MTZ31/10/2016 23 : 49 LUIS.D : CSC SE LE MENCIONA A CTE EL PROCESO DE CF28/10/2016 00 : 21 ERNESTO.HERN : NP526/10/2016 05 : 03 201069 : 25/10 P1B: T183771 TARJETA PRINCIPAL,OC-1002931 25/10/2016 *ETP26/10/2016 01 : 33 MA.ISABEL : DGR22/10/2016 02 : 54 MA.ISABEL : V1: 22/10/201621/10/2016 22 : 21 BRENDA.MORA : CSCSe le comenta al cliente que técnico realizaran visita el día 22-10-16.20/10/2016 07 : 01 201069 : 19/10 VP1: 22/10/2016 09:00-15:00 *ETP14/10/2016 05 : 16 JUANANTONIO : CSCse le indica a cte que se hizo pre diagnostico y que ya se hizosolicitud de la pza.13/10/2016 04 : 32 ARANTXA.MON : P2A GUÌA: 759371002511/10/2016 05 : 22 201069 : 10/10 P1A: T173562 TARJETA FUENTE,PREDIAGNOSTICO OC-1002250 10/10/2016 *ETP11/10/2016 01 : 08 MA.ISABEL : V1P: SE CONTACTA AL CSA06/10/2016 03 : 21 MARTINEZ.G : ODSWTP05/10/2016 22 : 47 MARTINEZ.G : TELMEXENTRE TULIPANES</v>
          </cell>
          <cell r="AN1306" t="str">
            <v>3TE50G134403</v>
          </cell>
          <cell r="AO1306" t="e">
            <v>#N/A</v>
          </cell>
          <cell r="AP1306" t="e">
            <v>#N/A</v>
          </cell>
          <cell r="AQ1306" t="e">
            <v>#N/A</v>
          </cell>
          <cell r="AR1306" t="e">
            <v>#N/A</v>
          </cell>
          <cell r="AS1306" t="str">
            <v>3TE50G165140G165140M010</v>
          </cell>
          <cell r="AT1306">
            <v>0</v>
          </cell>
          <cell r="AU1306" t="str">
            <v>50H7GB</v>
          </cell>
          <cell r="AV1306" t="str">
            <v>3TE50G165140</v>
          </cell>
          <cell r="AW1306" t="str">
            <v>G165140</v>
          </cell>
          <cell r="AX1306" t="str">
            <v>M010</v>
          </cell>
          <cell r="AY1306">
            <v>74012550</v>
          </cell>
          <cell r="AZ1306">
            <v>51013469</v>
          </cell>
          <cell r="BA1306">
            <v>80149532</v>
          </cell>
        </row>
        <row r="1307">
          <cell r="D1307">
            <v>60302341</v>
          </cell>
          <cell r="E1307" t="str">
            <v xml:space="preserve">D </v>
          </cell>
          <cell r="F1307" t="str">
            <v>TV</v>
          </cell>
          <cell r="G1307" t="str">
            <v>Pascual Carrillo</v>
          </cell>
          <cell r="H1307" t="str">
            <v>Frambollan num 51, Col. Infonavit buena vista, C.P.91850, Veracruz, Ver.</v>
          </cell>
          <cell r="I1307">
            <v>2291619336</v>
          </cell>
          <cell r="J1307" t="str">
            <v>HISENSE</v>
          </cell>
          <cell r="K1307" t="str">
            <v>40K21DW</v>
          </cell>
          <cell r="L1307" t="str">
            <v>40J140476H00620</v>
          </cell>
          <cell r="M1307" t="str">
            <v>CARTA FACTURA</v>
          </cell>
          <cell r="N1307">
            <v>5999</v>
          </cell>
          <cell r="O1307">
            <v>42669</v>
          </cell>
          <cell r="P1307">
            <v>42678</v>
          </cell>
          <cell r="Q1307">
            <v>201028</v>
          </cell>
          <cell r="R1307" t="str">
            <v>13/11/2016 04 : 38  ERNESTO.HERN : NP5</v>
          </cell>
          <cell r="S1307" t="str">
            <v>Se le autoriza cambio fisico, dedido a l</v>
          </cell>
          <cell r="T1307" t="str">
            <v xml:space="preserve"> Ana Lemus Moreno                 </v>
          </cell>
          <cell r="U1307" t="str">
            <v>2017-04-27</v>
          </cell>
          <cell r="V1307" t="str">
            <v>CENTRO</v>
          </cell>
          <cell r="W1307" t="str">
            <v>FIRMA</v>
          </cell>
          <cell r="X1307" t="str">
            <v>CLIENTE</v>
          </cell>
          <cell r="Y1307">
            <v>42676</v>
          </cell>
          <cell r="AA1307" t="str">
            <v>M012</v>
          </cell>
          <cell r="AD1307" t="str">
            <v>Veracruz/Infonavit buena vista</v>
          </cell>
          <cell r="AE1307" t="str">
            <v>VER</v>
          </cell>
          <cell r="AF1307" t="str">
            <v>MX</v>
          </cell>
          <cell r="AG1307" t="str">
            <v>10402803</v>
          </cell>
          <cell r="AH1307" t="str">
            <v>PASCUAL CARRILLO</v>
          </cell>
          <cell r="AI1307" t="str">
            <v>Frambollan num 51</v>
          </cell>
          <cell r="AJ1307" t="str">
            <v>2291619336</v>
          </cell>
          <cell r="AK1307">
            <v>0</v>
          </cell>
          <cell r="AL1307" t="str">
            <v>91850</v>
          </cell>
          <cell r="AM1307" t="str">
            <v>27/12/2016 04 : 39 MARCO.DIAZ : TCF2***MODELO 40H5B2***SERIE40G1619B1H02956***ENVIADO A 201028***F. EMBARQUE 23 NOVIEMBRE 2016***SHIPPING S-0003335127/12/2016 00 : 31 ANA.ROSA : CSCse le indica a cte que no hay fecha de embarque del 2do equipo, tratamosde localizar al área de CF sin éxito.20/12/2016 00 : 09 ANA.LAURA : CSC54073773, se reenvia correo a CF para saber que procederá, cte pide sele solucione a la brevedad09/12/2016 03 : 24 SEMIRAMIS.M : CSCCte se comunica para confirmar la recpecion de fotografias mencionacompañera Ana Lemus enviarlas al area indicada para dar seguimeinto yrespuesta a cte03/12/2016 07 : 57 ANA.LAURA : CSCrefiere cte que recolecto el eq nuevo en taller, pero al llegar a su dome instalarlo se percata que esta estrellado, se le pide envie evidenciafotográfica a servicio0529/11/2016 05 : 55 LUIS.D : CSCSE LE MENCIONA EL PROCESO DE CF23/11/2016 00 : 42 MARCO.DIAZ : 7400841416/11/2016 02 : 18 Ricardo Espinosa : TCF1PU CSA DAVID P.16/11/2016 02 : 16 Ricardo Espinosa : TCF1DR DAVID P.16/11/2016 02 : 14 Ricardo Espinosa : TCF1 DAVID P.15/11/2016 03 : 06 ANA.GABRIELA : CSCSE LE INFORMA AL CIENTE CF Y EL TIEMPO DE ENTREGA DE 15 A 20 DIASHABILES13/11/2016 04 : 38 ERNESTO.HERN : NP508/11/2016 01 : 35 201028 : SOLICITO PANEL OC-100335903/11/2016 23 : 26 201028 : V1 04 DE NOVIEMBRE02/11/2016 00 : 49 ANA.ROSA : ODSWTPRDORIENTE 9 Y CEDROS</v>
          </cell>
          <cell r="AN1307" t="str">
            <v>3TE40J140476</v>
          </cell>
          <cell r="AO1307" t="str">
            <v>Smart</v>
          </cell>
          <cell r="AP1307" t="str">
            <v>Hisense</v>
          </cell>
          <cell r="AQ1307" t="str">
            <v>Opera</v>
          </cell>
          <cell r="AR1307" t="str">
            <v>HD 1366 X 768</v>
          </cell>
          <cell r="AS1307" t="str">
            <v>3TE40G154775G154775M010</v>
          </cell>
          <cell r="AT1307">
            <v>0</v>
          </cell>
          <cell r="AU1307" t="str">
            <v>40H5B</v>
          </cell>
          <cell r="AV1307" t="str">
            <v>3TE40G154775</v>
          </cell>
          <cell r="AW1307" t="str">
            <v>G154775</v>
          </cell>
          <cell r="AX1307" t="str">
            <v>M010</v>
          </cell>
          <cell r="AY1307">
            <v>74012551</v>
          </cell>
          <cell r="AZ1307">
            <v>51013470</v>
          </cell>
          <cell r="BA1307">
            <v>80149533</v>
          </cell>
        </row>
        <row r="1308">
          <cell r="D1308">
            <v>60301806</v>
          </cell>
          <cell r="E1308" t="str">
            <v xml:space="preserve">D </v>
          </cell>
          <cell r="F1308" t="str">
            <v>TV</v>
          </cell>
          <cell r="G1308" t="str">
            <v>Jose Luis Rojo Tapia</v>
          </cell>
          <cell r="H1308" t="str">
            <v>La comunidad 14, Col. la comunidad, C.P. 56700, tlalmanalco Edo. Mex</v>
          </cell>
          <cell r="I1308">
            <v>5979777681</v>
          </cell>
          <cell r="J1308" t="str">
            <v>HISENSE</v>
          </cell>
          <cell r="K1308" t="str">
            <v>43H7C</v>
          </cell>
          <cell r="L1308" t="str">
            <v>43G160588H00837</v>
          </cell>
          <cell r="M1308">
            <v>304230</v>
          </cell>
          <cell r="N1308">
            <v>9331</v>
          </cell>
          <cell r="O1308">
            <v>42586</v>
          </cell>
          <cell r="P1308">
            <v>42674</v>
          </cell>
          <cell r="Q1308">
            <v>201767</v>
          </cell>
          <cell r="R1308" t="str">
            <v>03/11/2016 06 : 33  ERNESTO.HERN : NP5</v>
          </cell>
          <cell r="S1308" t="str">
            <v>Se le autoriza cambio fisico, dedido a l</v>
          </cell>
          <cell r="T1308" t="str">
            <v xml:space="preserve"> Ana Lemus Moreno                 </v>
          </cell>
          <cell r="U1308" t="str">
            <v>2017-04-28</v>
          </cell>
          <cell r="V1308" t="str">
            <v>CENTRO</v>
          </cell>
          <cell r="W1308" t="str">
            <v>COMPLETADO</v>
          </cell>
          <cell r="X1308" t="str">
            <v>CLIENTE</v>
          </cell>
          <cell r="Y1308">
            <v>42670</v>
          </cell>
          <cell r="Z1308" t="e">
            <v>#N/A</v>
          </cell>
          <cell r="AA1308" t="str">
            <v>M010</v>
          </cell>
          <cell r="AD1308" t="str">
            <v>tlalmanalco/la comunidad</v>
          </cell>
          <cell r="AE1308" t="str">
            <v>MEX</v>
          </cell>
          <cell r="AF1308" t="str">
            <v>MX</v>
          </cell>
          <cell r="AG1308" t="str">
            <v>10401738</v>
          </cell>
          <cell r="AH1308" t="str">
            <v>JOSE LUIS ROJO TAPIA</v>
          </cell>
          <cell r="AI1308" t="str">
            <v>La comunidad 14</v>
          </cell>
          <cell r="AJ1308" t="str">
            <v>5529078636</v>
          </cell>
          <cell r="AK1308" t="str">
            <v>5529078636</v>
          </cell>
          <cell r="AL1308" t="str">
            <v>56700</v>
          </cell>
          <cell r="AM1308" t="str">
            <v>13/12/2016 00 : 43 ANA.ROSA : CSCse le indica a cte que se envía correo al área de CF, notificando que noacepto el equipo de CF ya que este estaba dañado, el no llama paranotificar solo indica que el transportista reporto de esto a su base, nohay mayor información esta demasiado molesto e indica asistirá26/11/2016 04 : 35 ANA.LAURA : CSCse le comenta a cte q aun estamos en tiempo de proceso CF, solo se estaen espera de la fecha de embarq25/11/2016 07 : 05 MARCO.DIAZ : TCF174 7400866923/11/2016 00 : 19 DULCE.M : CSCse le comento a cliente q es un proceso de CF son 20 días hábiles apartir de hoy04/11/2016 03 : 52 201767 : EQUIPO SE UBICA EN DOMICILIO DEL CLIENTE03/11/2016 06 : 33 ERNESTO.HERN : NP5: MODOR 43H7C01/11/2016 04 : 12 201767 : P1A: 198397 31/10/16 OC-100312928/10/2016 00 : 53 201767 : V1_31/10/16_10:00-18:00_H21034_T3426/10/2016 01 : 44 ANA.LAURA : TELMEX RD.-ESQ CON CARRETERA TLALMANALCOMIRAFLORES, TOCAR TIMBRE 1ODSWTP</v>
          </cell>
          <cell r="AN1308" t="str">
            <v>3TE43G154905</v>
          </cell>
          <cell r="AO1308" t="str">
            <v>Smart</v>
          </cell>
          <cell r="AP1308" t="str">
            <v>Hisense</v>
          </cell>
          <cell r="AQ1308" t="str">
            <v>Opera</v>
          </cell>
          <cell r="AR1308" t="str">
            <v>UHD 3840 X 2160</v>
          </cell>
          <cell r="AS1308" t="str">
            <v>3TE43G1618P0MG1618P0MM010</v>
          </cell>
          <cell r="AT1308">
            <v>0</v>
          </cell>
          <cell r="AU1308" t="str">
            <v>43H7C</v>
          </cell>
          <cell r="AV1308" t="str">
            <v>3TE43G1618P0M</v>
          </cell>
          <cell r="AW1308" t="str">
            <v>G1618P0M</v>
          </cell>
          <cell r="AX1308" t="str">
            <v>M010</v>
          </cell>
          <cell r="AY1308">
            <v>74012552</v>
          </cell>
          <cell r="AZ1308">
            <v>51013471</v>
          </cell>
          <cell r="BA1308">
            <v>80149536</v>
          </cell>
        </row>
        <row r="1309">
          <cell r="D1309">
            <v>60316163</v>
          </cell>
          <cell r="E1309" t="str">
            <v>A</v>
          </cell>
          <cell r="F1309" t="str">
            <v>TV</v>
          </cell>
          <cell r="G1309" t="str">
            <v xml:space="preserve">EFRAIN JIMENEZ HIDALGO </v>
          </cell>
          <cell r="H1309" t="str">
            <v>AMANECER 1300 GUADALAJARA/EL ROSIO</v>
          </cell>
          <cell r="I1309">
            <v>3312666310</v>
          </cell>
          <cell r="J1309" t="str">
            <v>HISENSE</v>
          </cell>
          <cell r="K1309" t="str">
            <v>55H7B</v>
          </cell>
          <cell r="L1309" t="str">
            <v>55G1623K2H00078</v>
          </cell>
          <cell r="M1309" t="str">
            <v xml:space="preserve">TICKET DE COMPRA </v>
          </cell>
          <cell r="N1309">
            <v>11999</v>
          </cell>
          <cell r="O1309">
            <v>42670</v>
          </cell>
          <cell r="P1309">
            <v>42844</v>
          </cell>
          <cell r="Q1309">
            <v>201109</v>
          </cell>
          <cell r="R1309" t="str">
            <v>FALTA DE REFACCIONES 203716 OC-1009705</v>
          </cell>
          <cell r="S1309" t="str">
            <v>CLIENTE ENTREGA EQUIPO SIN ACCESORIOS UN</v>
          </cell>
          <cell r="T1309" t="str">
            <v>YURIANA HERNANDEZ HERRERA</v>
          </cell>
          <cell r="U1309" t="str">
            <v>2017-ABRIL</v>
          </cell>
          <cell r="V1309" t="str">
            <v>SUR</v>
          </cell>
          <cell r="W1309" t="str">
            <v>COMPLETADO</v>
          </cell>
          <cell r="X1309" t="str">
            <v>TALLER</v>
          </cell>
          <cell r="Y1309">
            <v>42843</v>
          </cell>
          <cell r="Z1309">
            <v>173</v>
          </cell>
          <cell r="AA1309" t="str">
            <v>M010</v>
          </cell>
          <cell r="AD1309" t="str">
            <v>Guadalajara/El rocio</v>
          </cell>
          <cell r="AE1309" t="str">
            <v>JAL</v>
          </cell>
          <cell r="AF1309" t="str">
            <v>MX</v>
          </cell>
          <cell r="AG1309" t="str">
            <v>10415551</v>
          </cell>
          <cell r="AH1309" t="str">
            <v>EFRAIN JIMENEZ HIDALGO</v>
          </cell>
          <cell r="AI1309" t="str">
            <v>1300 Amanecer</v>
          </cell>
          <cell r="AJ1309" t="str">
            <v>3312666310</v>
          </cell>
          <cell r="AK1309">
            <v>0</v>
          </cell>
          <cell r="AL1309" t="str">
            <v>44977</v>
          </cell>
          <cell r="AM1309" t="str">
            <v>20/04/2017 03 : 20 ARANTXA.MON : TCF120/04/2017 03 : 20 ARANTXA.MON : NP519/04/2017 05 : 34 201109 : 203716 OC-100970519/04/2017 05 : 33 201109 : EQUIPO EN CSA19/04/2017 01 : 11 FABIOLA.BON : SEG: SE CANCELA SERVICIO YA QUE PORCAUSAS DE FUERZA MAYOR EL CSA NO LO PUEDE ATENDER18/04/2017 23 : 47 201109 : V1 19-04-1705/04/2017 23 : 30 SEMIRAMIS.M : ODSWTPRD/COSTOENTRE LAS CALLES CANUTO ELIAS Y JOSE ESCOBAR</v>
          </cell>
          <cell r="AN1309" t="str">
            <v>3TE55G1523B1</v>
          </cell>
          <cell r="AO1309" t="str">
            <v>Smart</v>
          </cell>
          <cell r="AP1309" t="str">
            <v>Hisense</v>
          </cell>
          <cell r="AQ1309" t="str">
            <v>Opera</v>
          </cell>
          <cell r="AR1309" t="str">
            <v>UHD 3840 X 2160</v>
          </cell>
          <cell r="AS1309" t="str">
            <v>3TE55G164499G164499M010</v>
          </cell>
          <cell r="AT1309">
            <v>0</v>
          </cell>
          <cell r="AU1309" t="str">
            <v>55H7B</v>
          </cell>
          <cell r="AV1309" t="str">
            <v>3TE55G164499</v>
          </cell>
          <cell r="AW1309" t="str">
            <v>G164499</v>
          </cell>
          <cell r="AX1309" t="str">
            <v>M010</v>
          </cell>
          <cell r="AY1309">
            <v>74012413</v>
          </cell>
          <cell r="AZ1309">
            <v>51013339</v>
          </cell>
          <cell r="BA1309">
            <v>80148545</v>
          </cell>
        </row>
        <row r="1310">
          <cell r="D1310">
            <v>60317479</v>
          </cell>
          <cell r="E1310" t="str">
            <v xml:space="preserve">A   </v>
          </cell>
          <cell r="F1310" t="str">
            <v>TV</v>
          </cell>
          <cell r="G1310" t="str">
            <v xml:space="preserve">EDITH MENDOZA </v>
          </cell>
          <cell r="H1310" t="str">
            <v>6TA PRIV DE MOCTEZUMA Nº 1, REFORMA CHIAUTEMPAN TLAXCALA</v>
          </cell>
          <cell r="I1310" t="str">
            <v>246 464 8605</v>
          </cell>
          <cell r="J1310" t="str">
            <v>HISENSE</v>
          </cell>
          <cell r="K1310" t="str">
            <v>50K20DW</v>
          </cell>
          <cell r="L1310" t="str">
            <v>50G144844H06557</v>
          </cell>
          <cell r="M1310">
            <v>13519</v>
          </cell>
          <cell r="N1310">
            <v>1009</v>
          </cell>
          <cell r="O1310">
            <v>42523</v>
          </cell>
          <cell r="P1310">
            <v>42860</v>
          </cell>
          <cell r="Q1310">
            <v>201074</v>
          </cell>
          <cell r="R1310">
            <v>0</v>
          </cell>
          <cell r="S1310" t="str">
            <v>EQUIPO SIN BASE Y SIN ACCESORIOS</v>
          </cell>
          <cell r="T1310" t="str">
            <v xml:space="preserve"> ALMA JUAREZ                      </v>
          </cell>
          <cell r="U1310" t="str">
            <v>2017-05-09</v>
          </cell>
          <cell r="V1310" t="str">
            <v>NORTE</v>
          </cell>
          <cell r="W1310" t="str">
            <v>COMPLETADO</v>
          </cell>
          <cell r="X1310" t="str">
            <v>TALLER</v>
          </cell>
          <cell r="Y1310">
            <v>42857</v>
          </cell>
          <cell r="Z1310">
            <v>334</v>
          </cell>
          <cell r="AD1310" t="str">
            <v>santaana Chiautempan/reforma</v>
          </cell>
          <cell r="AE1310" t="str">
            <v>TLX</v>
          </cell>
          <cell r="AF1310" t="str">
            <v>MX</v>
          </cell>
          <cell r="AG1310" t="str">
            <v>10417396</v>
          </cell>
          <cell r="AH1310" t="str">
            <v>EDITH MENDOZA</v>
          </cell>
          <cell r="AI1310" t="str">
            <v>1 6ta priv. de moctezuma</v>
          </cell>
          <cell r="AJ1310" t="str">
            <v>2464648605</v>
          </cell>
          <cell r="AK1310">
            <v>0</v>
          </cell>
          <cell r="AL1310" t="str">
            <v>90800</v>
          </cell>
          <cell r="AM1310" t="str">
            <v>09/05/2017 03 : 39 ARANTXA.MON : TCF109/05/2017 03 : 39 ARANTXA.MON : Se autoriza NP5; numero de serie yticket TELMEX correcto05/05/2017 23 : 23 201074 : P1: T173331 PANEL OC-101040303/05/2017 05 : 43 201074 : V1:03051703/05/2017 02 : 24 ANA.LAURA : RD.- SE LE PIDE A CLIENTE CUENTE CONCOPIA DE DOCS PARA Q LE PUEDAN BRINDAR EL SERVICIO</v>
          </cell>
          <cell r="AN1310" t="str">
            <v>1TE50B8NUSCB</v>
          </cell>
          <cell r="AO1310" t="str">
            <v>Smart</v>
          </cell>
          <cell r="AP1310" t="str">
            <v>Hisense</v>
          </cell>
          <cell r="AQ1310" t="str">
            <v>Opera</v>
          </cell>
          <cell r="AR1310" t="str">
            <v>FHD 1920 x 1080</v>
          </cell>
          <cell r="AS1310" t="str">
            <v>3TE50G165140G165140M010</v>
          </cell>
          <cell r="AT1310">
            <v>0</v>
          </cell>
          <cell r="AU1310" t="str">
            <v>50H7GB</v>
          </cell>
          <cell r="AV1310" t="str">
            <v>3TE50G165140</v>
          </cell>
          <cell r="AW1310" t="str">
            <v>G165140</v>
          </cell>
          <cell r="AX1310" t="str">
            <v>M010</v>
          </cell>
          <cell r="AY1310">
            <v>74012521</v>
          </cell>
          <cell r="AZ1310">
            <v>51013440</v>
          </cell>
          <cell r="BA1310">
            <v>80149017</v>
          </cell>
        </row>
        <row r="1311">
          <cell r="D1311">
            <v>60288618</v>
          </cell>
          <cell r="E1311" t="str">
            <v>A</v>
          </cell>
          <cell r="F1311" t="str">
            <v>TV</v>
          </cell>
          <cell r="G1311" t="str">
            <v>JOSE LUIS PERALTA DE LA O</v>
          </cell>
          <cell r="H1311" t="str">
            <v>MZA 5,AV.PLAZA PRINCIPAL LOTE 1,NACAJUCA TAB.</v>
          </cell>
          <cell r="I1311">
            <v>9143378009</v>
          </cell>
          <cell r="J1311" t="str">
            <v>HISENSE</v>
          </cell>
          <cell r="K1311" t="str">
            <v>48H5</v>
          </cell>
          <cell r="L1311" t="str">
            <v>48J135154H03778</v>
          </cell>
          <cell r="M1311">
            <v>6701</v>
          </cell>
          <cell r="N1311">
            <v>5990</v>
          </cell>
          <cell r="O1311">
            <v>41649</v>
          </cell>
          <cell r="P1311">
            <v>42621</v>
          </cell>
          <cell r="Q1311">
            <v>202419</v>
          </cell>
          <cell r="R1311" t="str">
            <v>26/09/2016 09 : 50  ERNESTO.HERN : NP5
21/09/2016 07 : 27 202419 : P2:SE SOLIITA TARJETA MAIN NO.DE PARTE 180378</v>
          </cell>
          <cell r="S1311" t="str">
            <v>Cambio físico no entregado en 2 ocasione</v>
          </cell>
          <cell r="T1311" t="str">
            <v xml:space="preserve">                 RUBEN JUAREZ     </v>
          </cell>
          <cell r="U1311" t="str">
            <v>2017-04-20</v>
          </cell>
          <cell r="V1311" t="str">
            <v>SUR</v>
          </cell>
          <cell r="W1311" t="str">
            <v>COMPLETADO</v>
          </cell>
          <cell r="X1311" t="str">
            <v>TALLER</v>
          </cell>
          <cell r="Y1311" t="e">
            <v>#N/A</v>
          </cell>
          <cell r="Z1311" t="e">
            <v>#N/A</v>
          </cell>
          <cell r="AD1311" t="e">
            <v>#N/A</v>
          </cell>
          <cell r="AE1311" t="e">
            <v>#N/A</v>
          </cell>
          <cell r="AF1311" t="e">
            <v>#N/A</v>
          </cell>
          <cell r="AG1311" t="e">
            <v>#N/A</v>
          </cell>
          <cell r="AH1311" t="e">
            <v>#N/A</v>
          </cell>
          <cell r="AI1311" t="e">
            <v>#N/A</v>
          </cell>
          <cell r="AJ1311" t="e">
            <v>#N/A</v>
          </cell>
          <cell r="AK1311" t="e">
            <v>#N/A</v>
          </cell>
          <cell r="AL1311" t="e">
            <v>#N/A</v>
          </cell>
          <cell r="AM1311" t="e">
            <v>#N/A</v>
          </cell>
          <cell r="AN1311" t="str">
            <v>3TE48J135166</v>
          </cell>
          <cell r="AO1311" t="e">
            <v>#N/A</v>
          </cell>
          <cell r="AP1311" t="e">
            <v>#N/A</v>
          </cell>
          <cell r="AQ1311" t="e">
            <v>#N/A</v>
          </cell>
          <cell r="AR1311" t="e">
            <v>#N/A</v>
          </cell>
          <cell r="AS1311" t="str">
            <v>3TE50G165140G165140M010</v>
          </cell>
          <cell r="AT1311">
            <v>0</v>
          </cell>
          <cell r="AU1311" t="str">
            <v>50H7GB</v>
          </cell>
          <cell r="AV1311" t="str">
            <v>3TE50G165140</v>
          </cell>
          <cell r="AW1311" t="str">
            <v>G165140</v>
          </cell>
          <cell r="AX1311" t="str">
            <v>M010</v>
          </cell>
          <cell r="AY1311">
            <v>74012543</v>
          </cell>
          <cell r="AZ1311">
            <v>51013462</v>
          </cell>
          <cell r="BA1311">
            <v>80149493</v>
          </cell>
        </row>
        <row r="1312">
          <cell r="D1312">
            <v>60285872</v>
          </cell>
          <cell r="E1312" t="str">
            <v>E</v>
          </cell>
          <cell r="F1312" t="str">
            <v>TV</v>
          </cell>
          <cell r="G1312" t="str">
            <v>JUAN ESPINOZA</v>
          </cell>
          <cell r="H1312" t="str">
            <v>ANDADOR CAOBA MZNA. 34, COL. RACC. BOSQUES DE SALOYA</v>
          </cell>
          <cell r="I1312">
            <v>31321209</v>
          </cell>
          <cell r="J1312" t="str">
            <v>HISENSE</v>
          </cell>
          <cell r="K1312" t="str">
            <v>50K20DW</v>
          </cell>
          <cell r="L1312" t="str">
            <v>50G143066H00727</v>
          </cell>
          <cell r="M1312">
            <v>6701</v>
          </cell>
          <cell r="N1312">
            <v>8499</v>
          </cell>
          <cell r="O1312">
            <v>41995</v>
          </cell>
          <cell r="P1312">
            <v>42612</v>
          </cell>
          <cell r="Q1312">
            <v>202419</v>
          </cell>
          <cell r="R1312" t="str">
            <v>13/09/2016 23 : 30  SULIKEY.VIL : TCF2*MODELO 50H5B2*SERIE 50G155377H01372*F. EMBARQUE 13/09/2016*CARSSA*SHIPPING S-00030193
EQUIPO SE EMBARCO PERO JAMAS SE ENTREGO</v>
          </cell>
          <cell r="S1312" t="str">
            <v/>
          </cell>
          <cell r="T1312" t="str">
            <v>RUBEN JUAREZ</v>
          </cell>
          <cell r="U1312" t="str">
            <v>2017-04-20</v>
          </cell>
          <cell r="V1312" t="str">
            <v>SUR</v>
          </cell>
          <cell r="W1312" t="str">
            <v>COMPLETADO</v>
          </cell>
          <cell r="X1312" t="str">
            <v>TALLER</v>
          </cell>
          <cell r="Y1312" t="e">
            <v>#N/A</v>
          </cell>
          <cell r="Z1312" t="e">
            <v>#N/A</v>
          </cell>
          <cell r="AD1312" t="e">
            <v>#N/A</v>
          </cell>
          <cell r="AE1312" t="e">
            <v>#N/A</v>
          </cell>
          <cell r="AF1312" t="e">
            <v>#N/A</v>
          </cell>
          <cell r="AG1312" t="e">
            <v>#N/A</v>
          </cell>
          <cell r="AH1312" t="e">
            <v>#N/A</v>
          </cell>
          <cell r="AI1312" t="e">
            <v>#N/A</v>
          </cell>
          <cell r="AJ1312" t="e">
            <v>#N/A</v>
          </cell>
          <cell r="AK1312" t="e">
            <v>#N/A</v>
          </cell>
          <cell r="AL1312" t="e">
            <v>#N/A</v>
          </cell>
          <cell r="AM1312" t="e">
            <v>#N/A</v>
          </cell>
          <cell r="AN1312" t="str">
            <v>1TE50B8NUSCB</v>
          </cell>
          <cell r="AO1312" t="str">
            <v>Smart</v>
          </cell>
          <cell r="AP1312" t="str">
            <v>Hisense</v>
          </cell>
          <cell r="AQ1312" t="str">
            <v>Opera</v>
          </cell>
          <cell r="AR1312" t="str">
            <v>FHD 1920 x 1080</v>
          </cell>
          <cell r="AS1312" t="str">
            <v>3TE50G165140G165140M010</v>
          </cell>
          <cell r="AT1312">
            <v>0</v>
          </cell>
          <cell r="AU1312" t="str">
            <v>50H7GB</v>
          </cell>
          <cell r="AV1312" t="str">
            <v>3TE50G165140</v>
          </cell>
          <cell r="AW1312" t="str">
            <v>G165140</v>
          </cell>
          <cell r="AX1312" t="str">
            <v>M010</v>
          </cell>
          <cell r="AY1312">
            <v>74012549</v>
          </cell>
          <cell r="AZ1312">
            <v>51013468</v>
          </cell>
          <cell r="BA1312">
            <v>80149764</v>
          </cell>
        </row>
        <row r="1313">
          <cell r="D1313">
            <v>60311860</v>
          </cell>
          <cell r="E1313" t="str">
            <v xml:space="preserve">A   </v>
          </cell>
          <cell r="F1313" t="str">
            <v>TV</v>
          </cell>
          <cell r="G1313" t="str">
            <v>LUCINO TOVAR SANCHEZ</v>
          </cell>
          <cell r="H1313" t="str">
            <v>PUERTO MARQUEZ #107               COL. PRADOS 3A. C.P. 78394         SAN LUIS POTOSI, SAN LUIS POTOSI</v>
          </cell>
          <cell r="I1313" t="str">
            <v>444 256 39 44</v>
          </cell>
          <cell r="J1313" t="str">
            <v>HISENSE</v>
          </cell>
          <cell r="K1313" t="str">
            <v>43H7C</v>
          </cell>
          <cell r="L1313" t="str">
            <v>43G1618P0MH0214</v>
          </cell>
          <cell r="M1313" t="str">
            <v>SFR-000214417</v>
          </cell>
          <cell r="N1313">
            <v>15998.58</v>
          </cell>
          <cell r="O1313">
            <v>42765</v>
          </cell>
          <cell r="P1313">
            <v>42785</v>
          </cell>
          <cell r="Q1313">
            <v>200999</v>
          </cell>
          <cell r="R1313" t="str">
            <v>23/02/2017 06 : 49  MARCO.DIAZ : TCF174 74011217
22/02/2017 07 : 40  ERNESTO.HERN : TCF1
22/02/2017 07 : 40  ERNESTO.HERN : NP5
22/02/2017 01 : 48 200999 : EN ESPERA DE REFACCIÓN PARA IR A LA REPARACIÓN DEL EQUIPO.-
21/02/2017 01 : 25  ANA.GABRIELA : CSC
SE LE INFORMA AL CLIENTE YA SOLICITARON MAIN PARA REALIZAR SERVICIO
19/02/2017 04 : 17 200999 : P1 T198397 TARJETA MAIN OC-1007607.-</v>
          </cell>
          <cell r="S1313" t="str">
            <v>QUIPO EN TALLER</v>
          </cell>
          <cell r="T1313" t="str">
            <v xml:space="preserve">  ANTONIO TORRES                  </v>
          </cell>
          <cell r="U1313">
            <v>42867</v>
          </cell>
          <cell r="V1313" t="str">
            <v>NORTE</v>
          </cell>
          <cell r="W1313" t="str">
            <v>COMPLETADO</v>
          </cell>
          <cell r="X1313" t="str">
            <v>TALLER</v>
          </cell>
          <cell r="Y1313">
            <v>42783</v>
          </cell>
          <cell r="Z1313">
            <v>18</v>
          </cell>
          <cell r="AD1313" t="str">
            <v>prados tercera ampl/sn luis potosi</v>
          </cell>
          <cell r="AE1313" t="str">
            <v>SLP</v>
          </cell>
          <cell r="AF1313" t="str">
            <v>MX</v>
          </cell>
          <cell r="AG1313" t="str">
            <v>10412229</v>
          </cell>
          <cell r="AH1313" t="str">
            <v>LUCINO TOVAR SANCHEZ</v>
          </cell>
          <cell r="AI1313" t="str">
            <v>puerto marquez 107</v>
          </cell>
          <cell r="AJ1313" t="str">
            <v>4442563944</v>
          </cell>
          <cell r="AK1313">
            <v>0</v>
          </cell>
          <cell r="AL1313" t="str">
            <v>78394</v>
          </cell>
          <cell r="AM1313" t="str">
            <v>19/04/2017 23 : 18 GERARDO.GRA : CSC se indica entrega en proceso, sepasa ODS a CF para seguimiento. EMC*22/03/2017 04 : 40 ANA.LAURA : CSCCFNP54076346, se le pide a cte nos de oportunidad para que se reanuden losembarques/ cte molesto por el tiempo q se lleva22/03/2017 03 : 41 ANA.LAURA : TCF1PU:Cliente28/02/2017 08 : 02 GERARDO.GRA : CSC se indica fecha de solicitud deembarque y fecha aproximada de entrega, llamada contestada por EMC*23/02/2017 06 : 49 MARCO.DIAZ : TCF174 7401121722/02/2017 07 : 40 ERNESTO.HERN : TCF122/02/2017 07 : 40 ERNESTO.HERN : NP522/02/2017 01 : 48 200999 : EN ESPERA DE REFACCIÓN PARA IR A LAREPARACIÓN DEL EQUIPO.-21/02/2017 01 : 25 ANA.GABRIELA : CSCSE LE INFORMA AL CLIENTE YA SOLICITARON MAIN PARA REALIZAR SERVICIO19/02/2017 04 : 17 200999 : P1 T198397 TARJETA MAIN OC-1007607.-18/02/2017 07 : 30 200999 : SE REALIAZA PREDIAGNOSTICO.-16/02/2017 23 : 32 LAURA.HERNA : ODSWTP</v>
          </cell>
          <cell r="AN1313" t="str">
            <v>3TE43G154905</v>
          </cell>
          <cell r="AO1313" t="str">
            <v>Smart</v>
          </cell>
          <cell r="AP1313" t="str">
            <v>Hisense</v>
          </cell>
          <cell r="AQ1313" t="str">
            <v>Opera</v>
          </cell>
          <cell r="AR1313" t="str">
            <v>UHD 3840 X 2160</v>
          </cell>
          <cell r="AS1313" t="str">
            <v>3TE43G1618P0MG1618P0MM010</v>
          </cell>
          <cell r="AT1313">
            <v>0</v>
          </cell>
          <cell r="AU1313" t="str">
            <v>43H7C</v>
          </cell>
          <cell r="AV1313" t="str">
            <v>3TE43G1618P0M</v>
          </cell>
          <cell r="AW1313" t="str">
            <v>G1618P0M</v>
          </cell>
          <cell r="AX1313" t="str">
            <v>M010</v>
          </cell>
          <cell r="AY1313">
            <v>74012554</v>
          </cell>
          <cell r="AZ1313">
            <v>51013473</v>
          </cell>
          <cell r="BA1313">
            <v>80149892</v>
          </cell>
        </row>
        <row r="1314">
          <cell r="D1314">
            <v>60315686</v>
          </cell>
          <cell r="E1314" t="str">
            <v xml:space="preserve">A   </v>
          </cell>
          <cell r="F1314" t="str">
            <v>TV</v>
          </cell>
          <cell r="G1314" t="str">
            <v>MARIA FRANCISCA ESCALANTE RODRIGUEZ</v>
          </cell>
          <cell r="H1314" t="str">
            <v>AND. FELIPE CARRILLO PUERTO #603 COL. AZALEAS C.P. 78436              SAN LUIS POTOSI, SAN LUIS POTOSI</v>
          </cell>
          <cell r="I1314" t="str">
            <v>444 116 75 90</v>
          </cell>
          <cell r="J1314" t="str">
            <v>HISENSE</v>
          </cell>
          <cell r="K1314" t="str">
            <v>40H5B2</v>
          </cell>
          <cell r="L1314" t="str">
            <v>40G163167H00641</v>
          </cell>
          <cell r="M1314" t="str">
            <v>DIVE2060</v>
          </cell>
          <cell r="N1314">
            <v>0.01</v>
          </cell>
          <cell r="O1314">
            <v>42810</v>
          </cell>
          <cell r="P1314">
            <v>42833</v>
          </cell>
          <cell r="Q1314">
            <v>200999</v>
          </cell>
          <cell r="R1314" t="str">
            <v>13/04/2017 06 : 42  ERNESTO.HERN : TCF1
13/04/2017 06 : 42  ERNESTO.HERN : NP5
12/04/2017 06 : 38  MARIA.EUGENI : DGR
12/04/2017 03 : 01  ARANTXA.MON : EL DOCUMENTO NO ES VALIDO
09/04/2017 03 : 52 200999 : P1. T202916 MAIN Y T202232 PANEL 08/04/2017 PREDIAGNOSTICO.- OC-1009492</v>
          </cell>
          <cell r="S1314" t="str">
            <v>QUIPO EN TALLER</v>
          </cell>
          <cell r="T1314" t="str">
            <v xml:space="preserve">  ANTONIO TORRES                  </v>
          </cell>
          <cell r="U1314">
            <v>42867</v>
          </cell>
          <cell r="V1314" t="str">
            <v>NORTE</v>
          </cell>
          <cell r="W1314" t="str">
            <v>COMPLETADO</v>
          </cell>
          <cell r="X1314" t="str">
            <v>TALLER</v>
          </cell>
          <cell r="Y1314">
            <v>42832</v>
          </cell>
          <cell r="Z1314">
            <v>22</v>
          </cell>
          <cell r="AD1314" t="str">
            <v>San Luis Potosi/Azaleas</v>
          </cell>
          <cell r="AE1314" t="str">
            <v>SLP</v>
          </cell>
          <cell r="AF1314" t="str">
            <v>MX</v>
          </cell>
          <cell r="AG1314" t="str">
            <v>10415720</v>
          </cell>
          <cell r="AH1314" t="str">
            <v>MARIA FRANCISCA ESCALANTE RODRIGUEZ</v>
          </cell>
          <cell r="AI1314" t="str">
            <v>603 AND FELIPE CARRILLO PUERTO</v>
          </cell>
          <cell r="AJ1314" t="str">
            <v>4443500897</v>
          </cell>
          <cell r="AK1314" t="str">
            <v>4443500897</v>
          </cell>
          <cell r="AL1314" t="str">
            <v>78436</v>
          </cell>
          <cell r="AM1314" t="str">
            <v>13/04/2017 06 : 42 ERNESTO.HERN : TCF113/04/2017 06 : 42 ERNESTO.HERN : NP512/04/2017 06 : 38 MARIA.EUGENI : DGR12/04/2017 03 : 01 ARANTXA.MON : EL DOCUMENTO NO ES VALIDO09/04/2017 03 : 52 200999 : P1. T202916 MAIN Y T202232 PANEL 08/04/2017PREDIAGNOSTICO.- OC-100949208/04/2017 03 : 15 SEMIRAMIS.M : ODSWTPENTRE MARCHA OBRERA Y JORNADA LABORAL</v>
          </cell>
          <cell r="AN1314" t="str">
            <v>3TE40G155372</v>
          </cell>
          <cell r="AO1314" t="str">
            <v>Smart</v>
          </cell>
          <cell r="AP1314" t="str">
            <v>Hisense</v>
          </cell>
          <cell r="AQ1314" t="str">
            <v>Opera</v>
          </cell>
          <cell r="AR1314" t="str">
            <v>FHD 1920 x 1080</v>
          </cell>
          <cell r="AS1314" t="str">
            <v>3TE40G163934G163934M010</v>
          </cell>
          <cell r="AT1314">
            <v>0</v>
          </cell>
          <cell r="AU1314" t="str">
            <v>40H5B2</v>
          </cell>
          <cell r="AV1314" t="str">
            <v>3TE40G163934</v>
          </cell>
          <cell r="AW1314" t="str">
            <v>G163934</v>
          </cell>
          <cell r="AX1314" t="str">
            <v>M010</v>
          </cell>
          <cell r="AY1314">
            <v>74012555</v>
          </cell>
          <cell r="AZ1314">
            <v>51013474</v>
          </cell>
          <cell r="BA1314">
            <v>80149893</v>
          </cell>
        </row>
        <row r="1315">
          <cell r="D1315">
            <v>60311076</v>
          </cell>
          <cell r="E1315" t="str">
            <v xml:space="preserve">D </v>
          </cell>
          <cell r="F1315" t="str">
            <v>TV</v>
          </cell>
          <cell r="G1315" t="str">
            <v>Teresa Reyes Islas</v>
          </cell>
          <cell r="H1315" t="str">
            <v>poniente 27 num 435, Col. poniente 27 num 435, C.P.57820, Nezahualcoyotl, Edo. Mex.</v>
          </cell>
          <cell r="I1315">
            <v>5530814637</v>
          </cell>
          <cell r="J1315" t="str">
            <v>HISENSE</v>
          </cell>
          <cell r="K1315" t="str">
            <v>32H5B</v>
          </cell>
          <cell r="L1315" t="str">
            <v>32G155371H03201</v>
          </cell>
          <cell r="M1315">
            <v>207863</v>
          </cell>
          <cell r="N1315">
            <v>5998.59</v>
          </cell>
          <cell r="O1315">
            <v>42615</v>
          </cell>
          <cell r="P1315">
            <v>42774</v>
          </cell>
          <cell r="Q1315">
            <v>201767</v>
          </cell>
          <cell r="R1315" t="str">
            <v>15/02/2017 05 : 22  ERNESTO.HERN : NP5</v>
          </cell>
          <cell r="S1315" t="str">
            <v>Se le autoriza cambio fisico, dedido a l</v>
          </cell>
          <cell r="T1315" t="str">
            <v xml:space="preserve"> Ana Lemus Moreno                 </v>
          </cell>
          <cell r="U1315">
            <v>42865</v>
          </cell>
          <cell r="V1315" t="str">
            <v>CENTRO</v>
          </cell>
          <cell r="W1315" t="str">
            <v>COMPLETADO</v>
          </cell>
          <cell r="X1315" t="str">
            <v>CLIENTE</v>
          </cell>
          <cell r="Y1315">
            <v>42774</v>
          </cell>
          <cell r="Z1315">
            <v>159</v>
          </cell>
          <cell r="AD1315" t="str">
            <v>col la perla/cd nezahualcotl</v>
          </cell>
          <cell r="AE1315" t="str">
            <v>MEX</v>
          </cell>
          <cell r="AF1315" t="str">
            <v>MX</v>
          </cell>
          <cell r="AG1315" t="str">
            <v>10410122</v>
          </cell>
          <cell r="AH1315" t="str">
            <v>TERESA REYES ISLAS</v>
          </cell>
          <cell r="AI1315" t="str">
            <v>poniente 27 num 435</v>
          </cell>
          <cell r="AJ1315" t="str">
            <v>51131084</v>
          </cell>
          <cell r="AK1315" t="str">
            <v>51131084</v>
          </cell>
          <cell r="AL1315" t="str">
            <v>57820</v>
          </cell>
          <cell r="AM1315" t="str">
            <v>11/05/2017 06 : 01 ANA.LAURA : LEGAL1:PFC.NEZ.B.3/000775-201725/02/2017 04 : 18 MARCO.DIAZ : TCF174 7401126424/02/2017 02 : 57 MARCO.DIAZ : TCF2***MODELO 32H5B***SERIE32G153355H07382***F. DE EMBARQUE 24 FEBRERO 2017***EVIADO A CTE FINAL***CARSSA15/02/2017 05 : 22 ERNESTO.HERN : TCF115/02/2017 05 : 22 ERNESTO.HERN : NP512/02/2017 02 : 24 201767 : P1A: 191148 MAIN 11-2-2017 OC-100732710/02/2017 00 : 34 MA.ISABEL : SEG: SE CONTACTA AL CSA PARS VERFESTATUS DE VISITA09/02/2017 06 : 59 201767 : V1P: SE LLAMA A CLIENTE 08/02/2017 A LAS05:00 PM PARA PROGRAMAR VISITA, CLIENTE NO RESPONDE_H23118_T8702/02/2017 03 : 54 SEMIRAMIS.M : CSCCte se comunica para saber el proceso de envio de documentos mencionaque se le brindo el celular 5561073004 a donde lo hara el dia de hoy01/02/2017 02 : 46 GABRIELA.B : CSC se pide envió de Documentos a19/01/2017 04 : 38 LAURA.HERNA : CTE SOLICITA LA VISITEN EN DÍAS LUNESO VIERNES YA QUE ES EL ÚNICO DIA QUE SE ENCUENTRA EN DOMICILIOODSWTPRD%ALAMOS Y ESCONDIDA A TRES CALLES DE HOSPITAL LA PERLA</v>
          </cell>
          <cell r="AN1315" t="str">
            <v>3TE32A150815</v>
          </cell>
          <cell r="AO1315" t="str">
            <v>Smart</v>
          </cell>
          <cell r="AP1315" t="str">
            <v>Hisense</v>
          </cell>
          <cell r="AQ1315" t="str">
            <v>Opera</v>
          </cell>
          <cell r="AR1315" t="str">
            <v>HD 1366 X 768</v>
          </cell>
          <cell r="AS1315" t="str">
            <v>3TE32G163827G163827M010</v>
          </cell>
          <cell r="AT1315">
            <v>0</v>
          </cell>
          <cell r="AU1315" t="str">
            <v>32H5B2</v>
          </cell>
          <cell r="AV1315" t="str">
            <v>3TE32G163827</v>
          </cell>
          <cell r="AW1315" t="str">
            <v>G163827</v>
          </cell>
          <cell r="AX1315" t="str">
            <v>M010</v>
          </cell>
          <cell r="AY1315">
            <v>74012556</v>
          </cell>
          <cell r="AZ1315">
            <v>51013475</v>
          </cell>
          <cell r="BA1315">
            <v>80149894</v>
          </cell>
        </row>
        <row r="1316">
          <cell r="D1316">
            <v>60302049</v>
          </cell>
          <cell r="E1316" t="str">
            <v xml:space="preserve">D </v>
          </cell>
          <cell r="F1316" t="str">
            <v>TV</v>
          </cell>
          <cell r="G1316" t="str">
            <v>David Rivera Baldivia</v>
          </cell>
          <cell r="H1316" t="str">
            <v>wichili 55 cantera del peñon 4N, Int. 4, Col. el paraiso, C.P.09230, Iztapalapa, CDMX</v>
          </cell>
          <cell r="I1316" t="str">
            <v>044-5568089950</v>
          </cell>
          <cell r="J1316" t="str">
            <v>HISENSE</v>
          </cell>
          <cell r="K1316" t="str">
            <v>50K20D</v>
          </cell>
          <cell r="L1316" t="str">
            <v>50J140472H03258</v>
          </cell>
          <cell r="M1316" t="str">
            <v>S/N</v>
          </cell>
          <cell r="N1316">
            <v>7999</v>
          </cell>
          <cell r="O1316">
            <v>41764</v>
          </cell>
          <cell r="P1316">
            <v>42675</v>
          </cell>
          <cell r="Q1316">
            <v>201767</v>
          </cell>
          <cell r="R1316" t="str">
            <v>05/11/2016 12 : 53  ERNESTO.HERN : NP5</v>
          </cell>
          <cell r="S1316" t="str">
            <v>Se le autoriza cambio fisico, dedido a f</v>
          </cell>
          <cell r="T1316" t="str">
            <v xml:space="preserve"> Ana Lemus Moreno                 </v>
          </cell>
          <cell r="U1316">
            <v>42865</v>
          </cell>
          <cell r="V1316" t="str">
            <v>CENTRO</v>
          </cell>
          <cell r="W1316" t="str">
            <v>COMPLETADO</v>
          </cell>
          <cell r="X1316" t="str">
            <v>CLIENTE</v>
          </cell>
          <cell r="Y1316" t="e">
            <v>#N/A</v>
          </cell>
          <cell r="Z1316" t="e">
            <v>#N/A</v>
          </cell>
          <cell r="AD1316" t="e">
            <v>#N/A</v>
          </cell>
          <cell r="AE1316" t="e">
            <v>#N/A</v>
          </cell>
          <cell r="AF1316" t="e">
            <v>#N/A</v>
          </cell>
          <cell r="AG1316" t="e">
            <v>#N/A</v>
          </cell>
          <cell r="AH1316" t="e">
            <v>#N/A</v>
          </cell>
          <cell r="AI1316" t="e">
            <v>#N/A</v>
          </cell>
          <cell r="AJ1316" t="e">
            <v>#N/A</v>
          </cell>
          <cell r="AK1316" t="e">
            <v>#N/A</v>
          </cell>
          <cell r="AL1316" t="e">
            <v>#N/A</v>
          </cell>
          <cell r="AM1316" t="e">
            <v>#N/A</v>
          </cell>
          <cell r="AN1316" t="str">
            <v>3TE50G132311</v>
          </cell>
          <cell r="AO1316" t="str">
            <v>Básica</v>
          </cell>
          <cell r="AP1316" t="str">
            <v>Hisense</v>
          </cell>
          <cell r="AQ1316" t="str">
            <v>Opera</v>
          </cell>
          <cell r="AR1316" t="str">
            <v>FHD 1920 x 1080</v>
          </cell>
          <cell r="AS1316" t="str">
            <v>3TE50G165140G165140M010</v>
          </cell>
          <cell r="AT1316">
            <v>0</v>
          </cell>
          <cell r="AU1316" t="str">
            <v>50H7GB</v>
          </cell>
          <cell r="AV1316" t="str">
            <v>3TE50G165140</v>
          </cell>
          <cell r="AW1316" t="str">
            <v>G165140</v>
          </cell>
          <cell r="AX1316" t="str">
            <v>M010</v>
          </cell>
          <cell r="AY1316">
            <v>74012557</v>
          </cell>
          <cell r="AZ1316">
            <v>51013476</v>
          </cell>
          <cell r="BA1316">
            <v>80149895</v>
          </cell>
        </row>
        <row r="1317">
          <cell r="D1317">
            <v>60313255</v>
          </cell>
          <cell r="K1317" t="str">
            <v>50K20DW</v>
          </cell>
          <cell r="Q1317">
            <v>201767</v>
          </cell>
          <cell r="V1317" t="str">
            <v>CENTRO</v>
          </cell>
          <cell r="W1317" t="str">
            <v>COMPLETADO</v>
          </cell>
          <cell r="X1317" t="str">
            <v>TALLER</v>
          </cell>
          <cell r="Y1317">
            <v>42797</v>
          </cell>
          <cell r="Z1317">
            <v>42797</v>
          </cell>
          <cell r="AD1317" t="str">
            <v>Cuahutemoc/centro</v>
          </cell>
          <cell r="AE1317" t="str">
            <v>DF</v>
          </cell>
          <cell r="AF1317" t="str">
            <v>MX</v>
          </cell>
          <cell r="AG1317" t="str">
            <v>10412426</v>
          </cell>
          <cell r="AH1317" t="str">
            <v>ISIS ARIADNA RANGEL</v>
          </cell>
          <cell r="AI1317" t="str">
            <v>republica de cuba 23 int.102</v>
          </cell>
          <cell r="AJ1317" t="str">
            <v>044-5540794325</v>
          </cell>
          <cell r="AK1317">
            <v>0</v>
          </cell>
          <cell r="AL1317" t="str">
            <v>06010</v>
          </cell>
          <cell r="AM1317" t="str">
            <v>12/05/2017 06 : 48 JUANANTONIO : CSC se indica que el áreacorrespondiente esta diagnosticando la entrega de su equipo, se pasa ODS a CF para seguimiento. EMC*09/05/2017 23 : 42 GERARDO.GRA : CSCse le menciona a cliente que no se tiene fecha aproximada para laentrega del equipo, se le indica que estamos en espera de que se autorice el cambio (CFA) para que se pueda embarcar equipo y realizar la contra entrega , cliente molesto09/05/2017 23 : 37 GERARDO.GRA : CSC04/05/2017 01 : 40 JUANANTONIO : CSC se indica que el áreacorrespondiente esta diagnosticando la entrega de su equipo. EMC*24/04/2017 23 : 12 JUANANTONIO : Se genera 5407709408/04/2017 00 : 07 MARCO.DIAZ : TCF1 TCF1PU CLIENTE.INF. JOSUE. DMC04/04/2017 05 : 41 ANA.LAURA : SE ADJUNTA CARTA DE ACEPTACION COMPLETA/ SE COMENTA CON ISABEL J. PARA DAR AVISO A CF Y LO PROCESEN01/04/2017 10 : 00 MARCO.DIAZ : TCFINV, TCFCNCANCELADO LA ODS CARTA DE ACEPTACION DCTO INCOMPLETO25/03/2017 00 : 57 ARANTXA.MON : TCF1 24-03-201725/03/2017 00 : 56 ARANTXA.MON : NP520/03/2017 09 : 48 201767 : SEG POR 2DA OCASIÓN SE SOLICITA APOYO PARAQUE NOS INDIQUE FECHA DE SURTIMIENTO DE LA OC, YA QUE AL DÍA DE HOY NO HEMOS TENIDO RESPUESTA VÍA CORREO O CRM. A03; P1A: 173331PANEL 13-03-2017 OC-100856515/03/2017 13 : 21 201767 : SEG SE SOLICITA APOYO A REFACCIONES PARA QUENOS INDIQUE FECHA DE SURTIMIENTO DE LA OC, YA QUE AL DÍADE HOY NO HEMOS TENIDO RESPUESTA VÍA CORREO O CRM. A0314/03/2017 08 : 34 201767 : P1A: 173331 PANEL 13-03-2017 OC-100856514/03/2017 03 : 49 201767 : PANEL DAÑADO (LEDS)07/03/2017 04 : 19 MA.ISABEL : SEG: DGR04/03/2017 02 : 35 201767 : V1. 08/03/2017: 10 A.M. - 6 P.M.H-23565 SE ASIGNA T51OMJ21/02/2017 00 : 25 ANA.LAURA : ODSWTPTELMEX RD.- %ALLENDE Y EJE CENTRAL</v>
          </cell>
          <cell r="AN1317" t="str">
            <v>1TE50B8NUSCB</v>
          </cell>
          <cell r="AO1317" t="str">
            <v>Smart</v>
          </cell>
          <cell r="AP1317" t="str">
            <v>Hisense</v>
          </cell>
          <cell r="AQ1317" t="str">
            <v>Opera</v>
          </cell>
          <cell r="AR1317" t="str">
            <v>FHD 1920 x 1080</v>
          </cell>
          <cell r="AS1317" t="str">
            <v>3TE50G165140G165140M010</v>
          </cell>
          <cell r="AT1317">
            <v>0</v>
          </cell>
          <cell r="AU1317" t="str">
            <v>50H7GB</v>
          </cell>
          <cell r="AV1317" t="str">
            <v>3TE50G165140</v>
          </cell>
          <cell r="AW1317" t="str">
            <v>G165140</v>
          </cell>
          <cell r="AX1317" t="str">
            <v>M010</v>
          </cell>
          <cell r="AY1317">
            <v>74012562</v>
          </cell>
          <cell r="AZ1317">
            <v>51013481</v>
          </cell>
          <cell r="BA1317">
            <v>80149902</v>
          </cell>
        </row>
        <row r="1318">
          <cell r="D1318">
            <v>60313457</v>
          </cell>
          <cell r="K1318" t="str">
            <v>50K20DW</v>
          </cell>
          <cell r="Q1318">
            <v>201767</v>
          </cell>
          <cell r="V1318" t="str">
            <v>CENTRO</v>
          </cell>
          <cell r="W1318" t="str">
            <v>COMPLETADO</v>
          </cell>
          <cell r="X1318" t="str">
            <v>TALLER</v>
          </cell>
          <cell r="Y1318">
            <v>42801</v>
          </cell>
          <cell r="Z1318">
            <v>42801</v>
          </cell>
          <cell r="AD1318" t="str">
            <v>GAM/progreso nacional</v>
          </cell>
          <cell r="AE1318" t="str">
            <v>DF</v>
          </cell>
          <cell r="AF1318" t="str">
            <v>MX</v>
          </cell>
          <cell r="AG1318" t="str">
            <v>10413775</v>
          </cell>
          <cell r="AH1318" t="str">
            <v>ENRIQUE GARCIA ANDRADE</v>
          </cell>
          <cell r="AI1318" t="str">
            <v>30 calle 26 int 2</v>
          </cell>
          <cell r="AJ1318" t="str">
            <v>5568562420</v>
          </cell>
          <cell r="AK1318" t="str">
            <v>5568562420</v>
          </cell>
          <cell r="AL1318" t="str">
            <v>07600</v>
          </cell>
          <cell r="AM1318" t="str">
            <v>06/04/2017 06 : 44 GABRIELA.B : CSCSe Brinda información de CF y tiempo de Respuesta06/04/2017 03 : 37 ARANTXA.MON : TCF106/04/2017 03 : 37 ARANTXA.MON : NP506/04/2017 03 : 30 MA.ISABEL : SEG: DGR06/04/2017 03 : 27 201767 : SEG SE ADJUNTA DOCUMENTACION06/04/2017 01 : 11 ARANTXA.MON : ODS NO CUENTA CON DOCUMENTOS05/04/2017 00 : 08 201767 : SEG 01-04-2017 SE ENVIA CORREO POR 5TAOCASION A REFACCIONES DEBIDO A QUE NO HAY INFORMACION DE FECHADE SURTIMIENTO O SOLUCION A CLIENTE FINAL EN CRM; P1A: 173331 PANEL 22-03-2017 OC-1008925; A0325/03/2017 05 : 43 201767 : SE ANEXA REPORTE RMA23/03/2017 05 : 20 201767 : P1A: 173331 PANEL 22-03-2017 OC-100892523/03/2017 05 : 01 201767 : PANEL DAÑADO08/03/2017 07 : 49 201767 : V1. 10/03/2017: 10 A.M. - 6 P.M.H-23625 SE ASIGNA T14COJ08/03/2017 04 : 41 ANA.LAURA : TELMEX RD.- %AV. PROGRESO NACIONAL Y AV.28SIN WHATSAPP, SE LE PIDE A CTE PREPARE DOCS LEGIBLESPARA PODER BRINDARLE SERVICIO</v>
          </cell>
          <cell r="AN1318" t="str">
            <v>1TE50B8NUSCB</v>
          </cell>
          <cell r="AO1318" t="str">
            <v>Smart</v>
          </cell>
          <cell r="AP1318" t="str">
            <v>Hisense</v>
          </cell>
          <cell r="AQ1318" t="str">
            <v>Opera</v>
          </cell>
          <cell r="AR1318" t="str">
            <v>FHD 1920 x 1080</v>
          </cell>
          <cell r="AS1318" t="str">
            <v>3TE50G165140G165140M010</v>
          </cell>
          <cell r="AT1318">
            <v>0</v>
          </cell>
          <cell r="AU1318" t="str">
            <v>50H7GB</v>
          </cell>
          <cell r="AV1318" t="str">
            <v>3TE50G165140</v>
          </cell>
          <cell r="AW1318" t="str">
            <v>G165140</v>
          </cell>
          <cell r="AX1318" t="str">
            <v>M010</v>
          </cell>
          <cell r="AY1318">
            <v>74012563</v>
          </cell>
          <cell r="AZ1318">
            <v>51013482</v>
          </cell>
          <cell r="BA1318">
            <v>80149903</v>
          </cell>
        </row>
        <row r="1319">
          <cell r="D1319">
            <v>60315027</v>
          </cell>
          <cell r="K1319" t="str">
            <v>50H5GB</v>
          </cell>
          <cell r="Q1319">
            <v>201767</v>
          </cell>
          <cell r="V1319" t="str">
            <v>CENTRO</v>
          </cell>
          <cell r="W1319" t="str">
            <v>COMPLETADO</v>
          </cell>
          <cell r="X1319" t="str">
            <v>TALLER</v>
          </cell>
          <cell r="Y1319">
            <v>42821</v>
          </cell>
          <cell r="Z1319">
            <v>42821</v>
          </cell>
          <cell r="AD1319" t="str">
            <v>agua acul/nezahualcoyotl</v>
          </cell>
          <cell r="AE1319" t="str">
            <v>MEX</v>
          </cell>
          <cell r="AF1319" t="str">
            <v>MX</v>
          </cell>
          <cell r="AG1319" t="str">
            <v>10414985</v>
          </cell>
          <cell r="AH1319" t="str">
            <v>CATALINA MUÑOZ LUNA</v>
          </cell>
          <cell r="AI1319" t="str">
            <v>xochimilco num 76</v>
          </cell>
          <cell r="AJ1319" t="str">
            <v>0445549347292</v>
          </cell>
          <cell r="AK1319" t="str">
            <v>0445549347292</v>
          </cell>
          <cell r="AL1319" t="str">
            <v>57500</v>
          </cell>
          <cell r="AM1319" t="str">
            <v>06/04/2017 03 : 57 ARANTXA.MON : TCF106/04/2017 03 : 57 ARANTXA.MON : NP504/04/2017 05 : 41 201767 : SEG 01-04-2017 SE ENVIA CORREO POR 2DAOCASION A REFACCIONES PARA SABER FECHA DE SURTIMIENTO DE REFACCION O SOLUCION A OFRECERLE A CLIENTE, DEBIDO A QUE NO HAY COMENTARIOS ENCRM; P1A: 182406 PANEL 29-03-2017 OC-1009178; A0330/03/2017 06 : 42 MARIA.EUGENI : SEG: Se le pide a Laura de CallCenter se comunique con cliente y le proporcione el Numero de Elektra(018008088868) ya que no contamos con LPK.30/03/2017 02 : 19 201767 : SE ADJUNTA REPORTE RMA DE PANEL30/03/2017 02 : 12 201767 : P1A: 182406 PANEL 29-03-2017 OC-100917828/03/2017 08 : 52 201767 : V1. 30/03/2017: 10 A.M. - 6 P.M.H-23938 SE ASIGNA T87TAR23/03/2017 23 : 54 LAURA.HERNA : ODSWTPRSD%LAGUNA DE MAIRAN Y LAGUNA DE SN CRISTOBAL</v>
          </cell>
          <cell r="AN1319" t="str">
            <v>3TE50A144537</v>
          </cell>
          <cell r="AO1319" t="str">
            <v>Smart</v>
          </cell>
          <cell r="AP1319" t="str">
            <v>Hisense</v>
          </cell>
          <cell r="AQ1319" t="str">
            <v>Opera</v>
          </cell>
          <cell r="AR1319" t="str">
            <v>FHD 1920 x 1080</v>
          </cell>
          <cell r="AS1319" t="str">
            <v>3TE50G165140G165140M010</v>
          </cell>
          <cell r="AT1319">
            <v>0</v>
          </cell>
          <cell r="AU1319" t="str">
            <v>50H7GB</v>
          </cell>
          <cell r="AV1319" t="str">
            <v>3TE50G165140</v>
          </cell>
          <cell r="AW1319" t="str">
            <v>G165140</v>
          </cell>
          <cell r="AX1319" t="str">
            <v>M010</v>
          </cell>
          <cell r="AY1319">
            <v>74012564</v>
          </cell>
          <cell r="AZ1319">
            <v>51013483</v>
          </cell>
          <cell r="BA1319">
            <v>80149905</v>
          </cell>
        </row>
        <row r="1320">
          <cell r="D1320">
            <v>60309156</v>
          </cell>
          <cell r="K1320" t="str">
            <v>50K20DW</v>
          </cell>
          <cell r="Q1320">
            <v>201024</v>
          </cell>
          <cell r="V1320" t="str">
            <v>NORTE</v>
          </cell>
          <cell r="W1320" t="str">
            <v>COMPLETADO</v>
          </cell>
          <cell r="X1320" t="str">
            <v>TALLER</v>
          </cell>
          <cell r="Y1320">
            <v>42751</v>
          </cell>
          <cell r="Z1320">
            <v>42751</v>
          </cell>
          <cell r="AD1320" t="str">
            <v>Monterrey/Cumbres 1er sector</v>
          </cell>
          <cell r="AE1320" t="str">
            <v>NL</v>
          </cell>
          <cell r="AF1320" t="str">
            <v>MX</v>
          </cell>
          <cell r="AG1320" t="str">
            <v>10409903</v>
          </cell>
          <cell r="AH1320" t="str">
            <v>NORMA ESTRADA NUÑES</v>
          </cell>
          <cell r="AI1320" t="str">
            <v>Paseo del churubusco num 294</v>
          </cell>
          <cell r="AJ1320" t="str">
            <v>8183702604</v>
          </cell>
          <cell r="AK1320">
            <v>0</v>
          </cell>
          <cell r="AL1320" t="str">
            <v>64610</v>
          </cell>
          <cell r="AM1320" t="str">
            <v>28/03/2017 01 : 35 MARIA.EUGENI : SEG: NO SE HA ENVIADO EQUIPO DE CFEQUIPO DAÑADO EN TALLER23/03/2017 00 : 02 SEMIRAMIS.M : CSCCte se comunica para verificar cuando se le entregara su equipo ya queel csa Esther menciona que solicito a área de cambio físico mencionandoel caso con cambios físicos y coordinado se zona se le pide tiempo parapoder enviarlo04/03/2017 00 : 08 MARTINEZ.G : CSCSOLICITA NUEVO ESTATUS, SE CORTA LLAMADA POR PROBLEMAS INTERNOS ENSISTEMA02/02/2017 06 : 18 MARCO.DIAZ : DULCE M TCF2***MODELO 50H5B2***SERIE50G160594H00681***ENVIADO A 201024***F. EMBARQUE 01 FEB 2017***CARSSA01/02/2017 03 : 49 MARCO.DIAZ : TCF174 7401034919/01/2017 05 : 09 ERNESTO.HERN : TCF119/01/2017 05 : 09 ERNESTO.HERN : NP517/01/2017 09 : 24 201024 : P1A: O.C. 100 6238 PANEL, # DE PARTE 173331 PREDIAGNOSTICO ENERO 16-1717/01/2017 05 : 48 201024 : V1.- SE VISITARA EL JUEVES 1917/01/2017 04 : 58 ANA.ROSA : ODSWTPRDLEONES Y TERRANOVA</v>
          </cell>
          <cell r="AN1320" t="str">
            <v>1TE50B8NUSCB</v>
          </cell>
          <cell r="AO1320" t="str">
            <v>Smart</v>
          </cell>
          <cell r="AP1320" t="str">
            <v>Hisense</v>
          </cell>
          <cell r="AQ1320" t="str">
            <v>Opera</v>
          </cell>
          <cell r="AR1320" t="str">
            <v>FHD 1920 x 1080</v>
          </cell>
          <cell r="AS1320" t="str">
            <v>3TE50G165140G165140M010</v>
          </cell>
          <cell r="AT1320">
            <v>0</v>
          </cell>
          <cell r="AU1320" t="str">
            <v>50H7GB</v>
          </cell>
          <cell r="AV1320" t="str">
            <v>3TE50G165140</v>
          </cell>
          <cell r="AW1320" t="str">
            <v>G165140</v>
          </cell>
          <cell r="AX1320" t="str">
            <v>M010</v>
          </cell>
          <cell r="AY1320">
            <v>74012565</v>
          </cell>
          <cell r="AZ1320">
            <v>51013484</v>
          </cell>
          <cell r="BA1320">
            <v>80149907</v>
          </cell>
        </row>
        <row r="1321">
          <cell r="D1321">
            <v>60310585</v>
          </cell>
          <cell r="K1321" t="str">
            <v>50K20DW</v>
          </cell>
          <cell r="Q1321">
            <v>201021</v>
          </cell>
          <cell r="V1321" t="str">
            <v>NORTE</v>
          </cell>
          <cell r="W1321" t="str">
            <v>COMPLETADO</v>
          </cell>
          <cell r="X1321" t="str">
            <v>TALLER</v>
          </cell>
          <cell r="Y1321">
            <v>42766</v>
          </cell>
          <cell r="Z1321">
            <v>42766</v>
          </cell>
          <cell r="AD1321" t="str">
            <v>Mazatlan/Libertad de expresion</v>
          </cell>
          <cell r="AE1321" t="str">
            <v>SIN</v>
          </cell>
          <cell r="AF1321" t="str">
            <v>MX</v>
          </cell>
          <cell r="AG1321" t="str">
            <v>10411119</v>
          </cell>
          <cell r="AH1321" t="str">
            <v>LUIS ALBERTO PEDRAZA RENDON</v>
          </cell>
          <cell r="AI1321" t="str">
            <v>Marialena gomez lt 10 mz 2</v>
          </cell>
          <cell r="AJ1321" t="str">
            <v>6692460341</v>
          </cell>
          <cell r="AK1321" t="str">
            <v>6692460341</v>
          </cell>
          <cell r="AL1321" t="str">
            <v>82127</v>
          </cell>
          <cell r="AM1321" t="str">
            <v>26/04/2017 01 : 55 MARIA.EUGENI : CFA19/04/2017 01 : 28 LAURA.HERNA : csc proporciona correoluis.peraza01926@gmail.com25/03/2017 00 : 07 GERARDO.GRA : CSC se indica fecha de entrega aprox.mediados de mes de abril. EMC*14/03/2017 06 : 50 MARCO.DIAZ : TCF1PU CSA10/03/2017 00 : 27 MARIELA.CHA : CSCSe le menciona que se le autorizo un cambio y son 20 días hables parala entregaCLIENTE CUENTA CON APARATO DAÑADO18/02/2017 03 : 36 ERNESTO.HERN : TCF118/02/2017 03 : 36 ERNESTO.HERN : NP518/02/2017 00 : 26 MARIA.EUGENI : SEG: Se le pide a CSA solicitar denuevo la refaccion ya que la OC- no aparece en Open bravo.09/02/2017 09 : 06 201021 : OC-100718609/02/2017 04 : 25 MARIA.EUGENI : SEG: V1P31/01/2017 05 : 34 ANA.ROSA : ODSWTPRDMARIO MARTINI Y SIXTO ROMAN</v>
          </cell>
          <cell r="AN1321" t="str">
            <v>1TE50B8NUSCB</v>
          </cell>
          <cell r="AO1321" t="str">
            <v>Smart</v>
          </cell>
          <cell r="AP1321" t="str">
            <v>Hisense</v>
          </cell>
          <cell r="AQ1321" t="str">
            <v>Opera</v>
          </cell>
          <cell r="AR1321" t="str">
            <v>FHD 1920 x 1080</v>
          </cell>
          <cell r="AS1321" t="str">
            <v>3TE50G165140G165140M010</v>
          </cell>
          <cell r="AT1321">
            <v>0</v>
          </cell>
          <cell r="AU1321" t="str">
            <v>50H7GB</v>
          </cell>
          <cell r="AV1321" t="str">
            <v>3TE50G165140</v>
          </cell>
          <cell r="AW1321" t="str">
            <v>G165140</v>
          </cell>
          <cell r="AX1321" t="str">
            <v>M010</v>
          </cell>
          <cell r="AY1321">
            <v>74012567</v>
          </cell>
          <cell r="AZ1321">
            <v>51013486</v>
          </cell>
          <cell r="BA1321">
            <v>80149909</v>
          </cell>
        </row>
        <row r="1322">
          <cell r="D1322">
            <v>60313052</v>
          </cell>
          <cell r="K1322" t="str">
            <v>50H5B</v>
          </cell>
          <cell r="Q1322">
            <v>201021</v>
          </cell>
          <cell r="V1322" t="str">
            <v>NORTE</v>
          </cell>
          <cell r="W1322" t="str">
            <v>COMPLETADO</v>
          </cell>
          <cell r="X1322" t="str">
            <v>TALLER</v>
          </cell>
          <cell r="Y1322">
            <v>42794</v>
          </cell>
          <cell r="Z1322">
            <v>42794</v>
          </cell>
          <cell r="AD1322" t="str">
            <v>Mazatlan/Hacienda Victoria</v>
          </cell>
          <cell r="AE1322" t="str">
            <v>SIN</v>
          </cell>
          <cell r="AF1322" t="str">
            <v>MX</v>
          </cell>
          <cell r="AG1322" t="str">
            <v>10413386</v>
          </cell>
          <cell r="AH1322" t="str">
            <v>LORENZO OSUNA</v>
          </cell>
          <cell r="AI1322" t="str">
            <v>Kiosko 6813</v>
          </cell>
          <cell r="AJ1322" t="str">
            <v>6691893004</v>
          </cell>
          <cell r="AK1322">
            <v>0</v>
          </cell>
          <cell r="AL1322" t="str">
            <v>82195</v>
          </cell>
          <cell r="AM1322" t="str">
            <v>26/04/2017 01 : 54 MARIA.EUGENI : CFA01/04/2017 12 : 02 MARCO.DIAZ : TCF1 TCF1PU CLIENTEINF. ERNESTO OBESO.DMC28/03/2017 04 : 37 ERNESTO.HERN : TCF128/03/2017 04 : 36 ERNESTO.HERN : NP516/03/2017 03 : 46 201021 : OC-100871407/03/2017 23 : 50 MARIA.EUGENI : SEG: Se ha estado llamando con CSApara actualizacion de folios. Orden con 8 dias.02/03/2017 08 : 24 201021 : PV1: 02/03/201701/03/2017 01 : 34 DULCE.M : ENTRE CALLES DORADO DIENTE Y CERRADA.CORREO LOR_ANT@HOTMAIL.COMODSWTP</v>
          </cell>
          <cell r="AN1322" t="str">
            <v>3TE50G151618</v>
          </cell>
          <cell r="AO1322" t="str">
            <v>Smart</v>
          </cell>
          <cell r="AP1322" t="str">
            <v>Hisense</v>
          </cell>
          <cell r="AQ1322" t="str">
            <v>Opera</v>
          </cell>
          <cell r="AR1322" t="str">
            <v>HD 1366 X 768</v>
          </cell>
          <cell r="AS1322" t="str">
            <v>3TE50G1653A3G1653A3M010</v>
          </cell>
          <cell r="AT1322">
            <v>0</v>
          </cell>
          <cell r="AU1322" t="str">
            <v>50H5C</v>
          </cell>
          <cell r="AV1322" t="str">
            <v>3TE50G1653A3</v>
          </cell>
          <cell r="AW1322" t="str">
            <v>G1653A3</v>
          </cell>
          <cell r="AX1322" t="str">
            <v>M010</v>
          </cell>
          <cell r="AY1322">
            <v>74012568</v>
          </cell>
          <cell r="AZ1322">
            <v>51013487</v>
          </cell>
          <cell r="BA1322">
            <v>80149910</v>
          </cell>
        </row>
        <row r="1323">
          <cell r="D1323">
            <v>60315572</v>
          </cell>
          <cell r="K1323" t="str">
            <v>50K20DW</v>
          </cell>
          <cell r="Q1323">
            <v>201015</v>
          </cell>
          <cell r="V1323" t="str">
            <v>NORTE</v>
          </cell>
          <cell r="W1323" t="str">
            <v>COMPLETADO</v>
          </cell>
          <cell r="X1323" t="str">
            <v>TALLER</v>
          </cell>
          <cell r="Y1323">
            <v>42831</v>
          </cell>
          <cell r="Z1323">
            <v>42831</v>
          </cell>
          <cell r="AD1323" t="str">
            <v>ensenada/popular 89</v>
          </cell>
          <cell r="AE1323" t="str">
            <v>BC</v>
          </cell>
          <cell r="AF1323" t="str">
            <v>MX</v>
          </cell>
          <cell r="AG1323" t="str">
            <v>10321629</v>
          </cell>
          <cell r="AH1323" t="str">
            <v>CESAR VARGAS</v>
          </cell>
          <cell r="AI1323" t="str">
            <v>Punta entrada mz197 lt18-A</v>
          </cell>
          <cell r="AJ1323" t="str">
            <v>6461305127</v>
          </cell>
          <cell r="AK1323">
            <v>0</v>
          </cell>
          <cell r="AL1323" t="str">
            <v>22800</v>
          </cell>
          <cell r="AM1323" t="str">
            <v>12/04/2017 01 : 37 ARANTXA.MON : TCF112/04/2017 01 : 37 ARANTXA.MON : NP508/04/2017 03 : 42 201015 : P1 / PANEL , T173331 / OC - 1009469 SE HIZOPEDIAGNOSTICO DE ACUERDO A LA PLATICA TELEFONICA CON EL CLIENTE / TCF1PU EQUIPO EN CASA DE CLIENTE08/04/2017 02 : 20 GABRIELA.B : KMA 222 km $ 444.0008/04/2017 00 : 10 MARIA.EUGENI : SEG: Se le pide a Ricardo de CallAutorizacion de KM.07/04/2017 02 : 51 201015 : SPKA / TIJUANA -ENSENADA 222 KM IDA Y VUELTA= $ 444.00 / V1 13/04/2017 YA QUE A ENSENADA VAMOS UNA VEZ POR SEMANA / POR VIA DE MIENTRAS SE HABLARA CON CLIENTE PARA HACERPREDIAGNOSTICO07/04/2017 00 : 56 GABRIELA.B : RD %BAHIA DE PLAYON Y PUNTA CONCEPCIÓN(ALM)REINCIDENCIA DE ORDEN 60239835</v>
          </cell>
          <cell r="AN1323" t="str">
            <v>1TE50B8NUSCB</v>
          </cell>
          <cell r="AO1323" t="str">
            <v>Smart</v>
          </cell>
          <cell r="AP1323" t="str">
            <v>Hisense</v>
          </cell>
          <cell r="AQ1323" t="str">
            <v>Opera</v>
          </cell>
          <cell r="AR1323" t="str">
            <v>FHD 1920 x 1080</v>
          </cell>
          <cell r="AS1323" t="str">
            <v>3TE50G165140G165140M010</v>
          </cell>
          <cell r="AT1323">
            <v>0</v>
          </cell>
          <cell r="AU1323" t="str">
            <v>50H7GB</v>
          </cell>
          <cell r="AV1323" t="str">
            <v>3TE50G165140</v>
          </cell>
          <cell r="AW1323" t="str">
            <v>G165140</v>
          </cell>
          <cell r="AX1323" t="str">
            <v>M010</v>
          </cell>
          <cell r="AY1323">
            <v>74012569</v>
          </cell>
          <cell r="AZ1323">
            <v>51013488</v>
          </cell>
          <cell r="BA1323">
            <v>80149911</v>
          </cell>
        </row>
        <row r="1324">
          <cell r="D1324">
            <v>60314766</v>
          </cell>
          <cell r="K1324" t="str">
            <v>50K20DW</v>
          </cell>
          <cell r="Q1324">
            <v>202246</v>
          </cell>
          <cell r="V1324" t="str">
            <v>NORTE</v>
          </cell>
          <cell r="W1324" t="str">
            <v>COMPLETADO</v>
          </cell>
          <cell r="X1324" t="str">
            <v>TALLER</v>
          </cell>
          <cell r="Y1324">
            <v>42817</v>
          </cell>
          <cell r="Z1324">
            <v>42817</v>
          </cell>
          <cell r="AD1324" t="str">
            <v>CD Juarez / 16 Septiembre</v>
          </cell>
          <cell r="AE1324" t="str">
            <v>CHI</v>
          </cell>
          <cell r="AF1324" t="str">
            <v>MX</v>
          </cell>
          <cell r="AG1324" t="str">
            <v>10414791</v>
          </cell>
          <cell r="AH1324" t="str">
            <v>DORA ELIZABETH ALVARADO REYES</v>
          </cell>
          <cell r="AI1324" t="str">
            <v>4925 Isla 6tazmania</v>
          </cell>
          <cell r="AJ1324" t="str">
            <v>63393386099</v>
          </cell>
          <cell r="AK1324" t="str">
            <v>6563526666</v>
          </cell>
          <cell r="AL1324" t="str">
            <v>32210</v>
          </cell>
          <cell r="AM1324" t="str">
            <v>03/05/2017 01 : 32 BRENDA.MORA : CSCSe le menciona al cliente que estamos en tiempo para poder realizar laentrega de su equipo. cliente molesto menciona que levantara unademanda ante profeco por que ya se le hace mucho tiempo y no le entregansu equipo, se le vuelve a mencionar los tiempos de entrega de su cf.26/04/2017 00 : 51 GERARDO.GRA : CSC se pide a CSA por correoelectrónico envíe formato de CF al área correspondiente. Se indica acliente entrega en proceso. EMC*06/04/2017 06 : 47 ERNESTO.HERN : TCF106/04/2017 06 : 47 ERNESTO.HERN : NP530/03/2017 07 : 49 202246 : P1, T173331, OC-1009186SE MANDO FORMATO RMA PARA PANELES A 'AREYES@HISENSE.COM.MX','SFERRER@HISENSE.COM.MX', REFACCIONES@HISENSE.COM.MX28/03/2017 07 : 02 MARIA.EUGENI : SEG: CSA Favor de hacerPre-Diagnostico, y colocar OC- ala brevedad, orden con 3 dias.22/03/2017 08 : 00 MARIELA.CHA : ODSWTPISLA IBAN Y ISLA EBRIEDADFACHADA NARANJA PORTÓN CON MAYAA 4 CUADRAS HAY UNA ESCUIELA</v>
          </cell>
          <cell r="AN1324" t="str">
            <v>1TE50B8NUSCB</v>
          </cell>
          <cell r="AO1324" t="str">
            <v>Smart</v>
          </cell>
          <cell r="AP1324" t="str">
            <v>Hisense</v>
          </cell>
          <cell r="AQ1324" t="str">
            <v>Opera</v>
          </cell>
          <cell r="AR1324" t="str">
            <v>FHD 1920 x 1080</v>
          </cell>
          <cell r="AS1324" t="str">
            <v>3TE50G165140G165140M010</v>
          </cell>
          <cell r="AT1324">
            <v>0</v>
          </cell>
          <cell r="AU1324" t="str">
            <v>50H7GB</v>
          </cell>
          <cell r="AV1324" t="str">
            <v>3TE50G165140</v>
          </cell>
          <cell r="AW1324" t="str">
            <v>G165140</v>
          </cell>
          <cell r="AX1324" t="str">
            <v>M010</v>
          </cell>
          <cell r="AY1324">
            <v>74012571</v>
          </cell>
          <cell r="AZ1324">
            <v>51013490</v>
          </cell>
          <cell r="BA1324">
            <v>80149913</v>
          </cell>
        </row>
        <row r="1325">
          <cell r="D1325">
            <v>60307412</v>
          </cell>
          <cell r="K1325" t="str">
            <v>40H5B</v>
          </cell>
          <cell r="Q1325">
            <v>201076</v>
          </cell>
          <cell r="V1325" t="str">
            <v>SUR</v>
          </cell>
          <cell r="W1325" t="str">
            <v>COMPLETADO</v>
          </cell>
          <cell r="X1325" t="str">
            <v>TALLER</v>
          </cell>
          <cell r="Y1325" t="e">
            <v>#N/A</v>
          </cell>
          <cell r="Z1325" t="e">
            <v>#N/A</v>
          </cell>
          <cell r="AD1325" t="e">
            <v>#N/A</v>
          </cell>
          <cell r="AE1325" t="e">
            <v>#N/A</v>
          </cell>
          <cell r="AF1325" t="e">
            <v>#N/A</v>
          </cell>
          <cell r="AG1325" t="e">
            <v>#N/A</v>
          </cell>
          <cell r="AH1325" t="e">
            <v>#N/A</v>
          </cell>
          <cell r="AI1325" t="e">
            <v>#N/A</v>
          </cell>
          <cell r="AJ1325" t="e">
            <v>#N/A</v>
          </cell>
          <cell r="AK1325" t="e">
            <v>#N/A</v>
          </cell>
          <cell r="AL1325" t="e">
            <v>#N/A</v>
          </cell>
          <cell r="AM1325" t="e">
            <v>#N/A</v>
          </cell>
          <cell r="AN1325" t="str">
            <v>3TE40A144535</v>
          </cell>
          <cell r="AO1325" t="str">
            <v>Smart</v>
          </cell>
          <cell r="AP1325" t="str">
            <v>Hisense</v>
          </cell>
          <cell r="AQ1325" t="str">
            <v>Opera</v>
          </cell>
          <cell r="AR1325" t="str">
            <v>FHD 1920 x 1080</v>
          </cell>
          <cell r="AS1325" t="str">
            <v>3TE40G154775G154775M010</v>
          </cell>
          <cell r="AT1325">
            <v>0</v>
          </cell>
          <cell r="AU1325" t="str">
            <v>40H5B</v>
          </cell>
          <cell r="AV1325" t="str">
            <v>3TE40G154775</v>
          </cell>
          <cell r="AW1325" t="str">
            <v>G154775</v>
          </cell>
          <cell r="AX1325" t="str">
            <v>M010</v>
          </cell>
          <cell r="AY1325">
            <v>74009799</v>
          </cell>
          <cell r="AZ1325">
            <v>51012008</v>
          </cell>
          <cell r="BA1325">
            <v>80149914</v>
          </cell>
        </row>
        <row r="1326">
          <cell r="D1326">
            <v>60310218</v>
          </cell>
          <cell r="K1326" t="str">
            <v>50H5GB</v>
          </cell>
          <cell r="Q1326">
            <v>201076</v>
          </cell>
          <cell r="V1326" t="str">
            <v>SUR</v>
          </cell>
          <cell r="W1326" t="str">
            <v>COMPLETADO</v>
          </cell>
          <cell r="X1326" t="str">
            <v>TALLER</v>
          </cell>
          <cell r="Y1326">
            <v>42762</v>
          </cell>
          <cell r="Z1326">
            <v>42762</v>
          </cell>
          <cell r="AD1326" t="str">
            <v>col parques de tequistan/zapopan</v>
          </cell>
          <cell r="AE1326" t="str">
            <v>JAL</v>
          </cell>
          <cell r="AF1326" t="str">
            <v>MX</v>
          </cell>
          <cell r="AG1326" t="str">
            <v>10409533</v>
          </cell>
          <cell r="AH1326" t="str">
            <v>EFREN RUIZ HERNANDEZ</v>
          </cell>
          <cell r="AI1326" t="str">
            <v>av san mateo 1345 int 24</v>
          </cell>
          <cell r="AJ1326" t="str">
            <v>36851579</v>
          </cell>
          <cell r="AK1326">
            <v>0</v>
          </cell>
          <cell r="AL1326" t="str">
            <v>45200</v>
          </cell>
          <cell r="AM1326" t="str">
            <v>26/04/2017 23 : 34 FABIOLA.BON : CFA21/04/2017 10 : 19 RODRIGUEZ ERICK : TCFINV: NO PROCEDE GARANTIA, CARTABIMBO INDICA MODELO 50H5B Y ETIQUETA DE EQUIPO INDICA 50K20DW31/03/2017 01 : 11 MARCO.DIAZ : TCF1PU CSA CONFIRMA CARLOS MUÑIZJESSICA O31/03/2017 01 : 10 MARCO.DIAZ : TCF1. JESSICA O09/02/2017 05 : 45 ERNESTO.HERN : TCF109/02/2017 05 : 44 ERNESTO.HERN : NP509/02/2017 03 : 42 201076 : P1 OC-1006942 T173331 PANEL LCD DAÑADO09/02/2017 02 : 56 FABIOLA.BON : Seg: pendiente de diagnostico02/02/2017 02 : 00 FABIOLA.BON : seg: pendiente de diagnostico01/02/2017 05 : 58 FABIOLA.BON : seg: pendiente de diagnostico28/01/2017 05 : 57 201076 : SE ATIENDE CON ORDEN 125486SE PROGRAMO VISITA PARA EL DIA 30 DE ENERO DEL 201712/01/2017 02 : 32 LAURA.HERNA : ODSWTPAV RIO BLANCO Y FRAY DOMINGOA UNA CUADRA DE ESCUELA SECUNDARIA</v>
          </cell>
          <cell r="AN1326" t="str">
            <v>3TE50A144537</v>
          </cell>
          <cell r="AO1326" t="str">
            <v>Smart</v>
          </cell>
          <cell r="AP1326" t="str">
            <v>Hisense</v>
          </cell>
          <cell r="AQ1326" t="str">
            <v>Opera</v>
          </cell>
          <cell r="AR1326" t="str">
            <v>FHD 1920 x 1080</v>
          </cell>
          <cell r="AS1326" t="str">
            <v>3TE50G165140G165140M010</v>
          </cell>
          <cell r="AT1326">
            <v>0</v>
          </cell>
          <cell r="AU1326" t="str">
            <v>50H7GB</v>
          </cell>
          <cell r="AV1326" t="str">
            <v>3TE50G165140</v>
          </cell>
          <cell r="AW1326" t="str">
            <v>G165140</v>
          </cell>
          <cell r="AX1326" t="str">
            <v>M010</v>
          </cell>
          <cell r="AY1326">
            <v>74012574</v>
          </cell>
          <cell r="AZ1326">
            <v>51013493</v>
          </cell>
          <cell r="BA1326">
            <v>80149870</v>
          </cell>
        </row>
        <row r="1327">
          <cell r="D1327">
            <v>60311893</v>
          </cell>
          <cell r="K1327" t="str">
            <v>50H7GB</v>
          </cell>
          <cell r="Q1327">
            <v>201472</v>
          </cell>
          <cell r="V1327" t="str">
            <v>SUR</v>
          </cell>
          <cell r="W1327" t="str">
            <v>COMPLETADO</v>
          </cell>
          <cell r="X1327" t="str">
            <v>TALLER</v>
          </cell>
          <cell r="Y1327">
            <v>42783</v>
          </cell>
          <cell r="Z1327">
            <v>42783</v>
          </cell>
          <cell r="AD1327" t="str">
            <v>Rio Blanco / Modelo</v>
          </cell>
          <cell r="AE1327" t="str">
            <v>VER</v>
          </cell>
          <cell r="AF1327" t="str">
            <v>MX</v>
          </cell>
          <cell r="AG1327" t="str">
            <v>10411989</v>
          </cell>
          <cell r="AH1327" t="str">
            <v>MARIA IRAN ZUÑIGA PEREZ</v>
          </cell>
          <cell r="AI1327" t="str">
            <v>7 A Av Guadalupe Victoria</v>
          </cell>
          <cell r="AJ1327" t="str">
            <v>2721235232</v>
          </cell>
          <cell r="AK1327">
            <v>0</v>
          </cell>
          <cell r="AL1327" t="str">
            <v>94733</v>
          </cell>
          <cell r="AM1327" t="str">
            <v>27/04/2017 02 : 23 FABIOLA.BON : CFA30/03/2017 04 : 48 MARCO.DIAZ : TCF1PU CSA CONFIRMA VICENTE BARRERA.JESSICA O30/03/2017 04 : 47 MARCO.DIAZ : TCF1. JESSICA O23/03/2017 03 : 42 MARIELA.CHA : CSCSele menciona que se le autorizo un cambio y son 20 días hábiles pareala entregaCSA cuenta con el aparato dañado16/03/2017 23 : 57 ERNESTO.HERN : TCF116/03/2017 23 : 57 ERNESTO.HERN : NP510/03/2017 01 : 08 FABIOLA.BON : SEG: REFACCIONES08/03/2017 03 : 18 201472 : SE SOLICITA DISPLAY...P1- T194562 OC-100828708/03/2017 02 : 59 FABIOLA.BON : SEG: oc-sin num de serie se lesolicita a taller hacer nuevamente pedido03/03/2017 04 : 11 201472 : SE SOLICITA DISPLAY T194562 OC-1008122 PARADARLE SOLUCION A ESTE EQUIPO03/03/2017 02 : 01 201472 : HASTA EL DIA DE ANOCHE SE FUE POR LA TV YAQUE NOSE ENCONTRABA LA CLIENTE EN SEGUIDA LA SOLICITO28/02/2017 06 : 07 FABIOLA.BON : seg: solicitar refacciones25/02/2017 00 : 09 SERGIO.FER : VGTR - Diagnostico correcto, seautoriza reparación. Solicitar refacciones.24/02/2017 01 : 03 201472 : SE ENVIA REPORTE ING. SERGIO PARA VALIDACIONDE GARANTIA....23/02/2017 09 : 56 201472 : SE ACUDIO A REVISION DEL EQUIPO PERO SEENCONTRO EL DISPLAY QUEBRADO EN UNA ESQUINA EL BISEL O MARCO MUESTRAS DE SOBRECALENTAMIENTO AJENAS A EL EQUIPO...ADJUNTO FOTOS Y SEENVIA CORREO ING ERICK DE EVIDENCIAS....22/02/2017 01 : 56 201472 : SE LE LLAMA HOY PARA RECOLECTAR EL EQUIPO21/02/2017 05 : 30 FABIOLA.BON : V1P18/02/2017 07 : 20 GABRIELA.B : ODSWTP14/02/2017 06 : 40 GABRIELA.B : RD % CONSTITUCIÓN Y 16 DE SEPTIEMBRE</v>
          </cell>
          <cell r="AN1327" t="str">
            <v>3TE50G1523B0</v>
          </cell>
          <cell r="AO1327" t="str">
            <v>Smart</v>
          </cell>
          <cell r="AP1327" t="str">
            <v>Hisense</v>
          </cell>
          <cell r="AQ1327" t="str">
            <v>Android</v>
          </cell>
          <cell r="AR1327" t="str">
            <v>UHD 3840 X 2160</v>
          </cell>
          <cell r="AS1327" t="str">
            <v>3TE50G165140G165140M010</v>
          </cell>
          <cell r="AT1327">
            <v>0</v>
          </cell>
          <cell r="AU1327" t="str">
            <v>50H7GB</v>
          </cell>
          <cell r="AV1327" t="str">
            <v>3TE50G165140</v>
          </cell>
          <cell r="AW1327" t="str">
            <v>G165140</v>
          </cell>
          <cell r="AX1327" t="str">
            <v>M010</v>
          </cell>
          <cell r="AY1327">
            <v>74012576</v>
          </cell>
          <cell r="AZ1327">
            <v>51013495</v>
          </cell>
          <cell r="BA1327">
            <v>80149877</v>
          </cell>
        </row>
        <row r="1328">
          <cell r="D1328">
            <v>60318237</v>
          </cell>
          <cell r="E1328" t="str">
            <v>A</v>
          </cell>
          <cell r="F1328" t="str">
            <v>TV</v>
          </cell>
          <cell r="G1328" t="str">
            <v>JOSE LUIS CERVANTES</v>
          </cell>
          <cell r="H1328" t="str">
            <v>C. DEL PALMAR S/N, COL. MIRAMAR</v>
          </cell>
          <cell r="I1328">
            <v>7442941034</v>
          </cell>
          <cell r="J1328" t="str">
            <v>HISENSE</v>
          </cell>
          <cell r="K1328" t="str">
            <v>50K20DW</v>
          </cell>
          <cell r="L1328" t="str">
            <v>50G143067H00418</v>
          </cell>
          <cell r="M1328" t="str">
            <v>CARTA BIMBO</v>
          </cell>
          <cell r="N1328">
            <v>0</v>
          </cell>
          <cell r="O1328">
            <v>42095</v>
          </cell>
          <cell r="P1328">
            <v>42867</v>
          </cell>
          <cell r="Q1328">
            <v>201610</v>
          </cell>
          <cell r="R1328" t="str">
            <v>HISENSE NO CUENTA CON PANEL (173331)</v>
          </cell>
          <cell r="S1328" t="str">
            <v/>
          </cell>
          <cell r="T1328" t="str">
            <v xml:space="preserve"> MAYRA HERNENDEZ BERNAL           </v>
          </cell>
          <cell r="U1328" t="str">
            <v>2017-05-16</v>
          </cell>
          <cell r="V1328" t="str">
            <v>SUR</v>
          </cell>
          <cell r="W1328" t="str">
            <v>COMPLETADO</v>
          </cell>
          <cell r="X1328" t="str">
            <v>TALLER</v>
          </cell>
          <cell r="Y1328">
            <v>42866</v>
          </cell>
          <cell r="Z1328">
            <v>771</v>
          </cell>
          <cell r="AD1328" t="str">
            <v>Acapulco/Miramar</v>
          </cell>
          <cell r="AE1328" t="str">
            <v>GRO</v>
          </cell>
          <cell r="AF1328" t="str">
            <v>MX</v>
          </cell>
          <cell r="AG1328" t="str">
            <v>10415671</v>
          </cell>
          <cell r="AH1328" t="str">
            <v>JOSE LUIS CERVANTES</v>
          </cell>
          <cell r="AI1328" t="str">
            <v>Del Palmar S/N</v>
          </cell>
          <cell r="AJ1328" t="str">
            <v>0447421053275</v>
          </cell>
          <cell r="AK1328">
            <v>0</v>
          </cell>
          <cell r="AL1328" t="str">
            <v>39300</v>
          </cell>
          <cell r="AM1328" t="str">
            <v>12/05/2017 01 : 43 201610 : ST1: SE SOLICITA PANEL(173331) Y FUENTE(171496) POR CORREO YA QUE SISTEMA MARCA ERROR Y NO PERMITE CONCLUIR EL PEDIDO.11/05/2017 05 : 26 FABIOLA.BON : ODS DA SEGUIMIENTO A LA 603163226031632221/04/2017 05 : 04 201610 : V2: 21 ABRIL. HORARIO ABIERTO20/04/2017 05 : 41 201610 : V1: 20 ABRIL, HORARIO ABIERTO07/04/2017 06 : 33 GABRIELA.B : RD % REVOLUCIÓN Y PALMAR</v>
          </cell>
          <cell r="AN1328" t="str">
            <v>1TE50B8NUSCB</v>
          </cell>
          <cell r="AO1328" t="str">
            <v>Smart</v>
          </cell>
          <cell r="AP1328" t="str">
            <v>Hisense</v>
          </cell>
          <cell r="AQ1328" t="str">
            <v>Opera</v>
          </cell>
          <cell r="AR1328" t="str">
            <v>FHD 1920 x 1080</v>
          </cell>
          <cell r="AS1328" t="str">
            <v>3TE50G1644B1G1644B1M010</v>
          </cell>
          <cell r="AT1328">
            <v>0</v>
          </cell>
          <cell r="AU1328" t="str">
            <v>50H7GB</v>
          </cell>
          <cell r="AV1328" t="str">
            <v>3TE50G1644B1</v>
          </cell>
          <cell r="AW1328" t="str">
            <v>G1644B1</v>
          </cell>
          <cell r="AX1328" t="str">
            <v>M010</v>
          </cell>
          <cell r="AY1328">
            <v>74012584</v>
          </cell>
          <cell r="AZ1328">
            <v>51013503</v>
          </cell>
          <cell r="BA1328">
            <v>80150386</v>
          </cell>
        </row>
        <row r="1329">
          <cell r="D1329">
            <v>60311144</v>
          </cell>
          <cell r="E1329" t="str">
            <v xml:space="preserve">A  </v>
          </cell>
          <cell r="F1329" t="str">
            <v>TV</v>
          </cell>
          <cell r="G1329" t="str">
            <v>Dario Trinidad</v>
          </cell>
          <cell r="H1329" t="str">
            <v>Sn Juan de Dios #109 San Lorenzo Huipulco Delg. Tlalpan C.P. 14370</v>
          </cell>
          <cell r="I1329">
            <v>67985863</v>
          </cell>
          <cell r="J1329" t="str">
            <v xml:space="preserve"> SHARP HISENSE</v>
          </cell>
          <cell r="K1329" t="str">
            <v>LC-43N4000M</v>
          </cell>
          <cell r="L1329" t="str">
            <v>43G1622H2H00684</v>
          </cell>
          <cell r="M1329" t="str">
            <v>C-958766 FACTURA BEST BUY STORES S. DE R.L. DE C.V. / Folio fiscal a2a76d4c-5318-456c-a3fb-9bfbabfd9024</v>
          </cell>
          <cell r="N1329">
            <v>5430.17</v>
          </cell>
          <cell r="O1329">
            <v>42698</v>
          </cell>
          <cell r="P1329">
            <v>42777</v>
          </cell>
          <cell r="Q1329">
            <v>201767</v>
          </cell>
          <cell r="R1329" t="str">
            <v>15/02/2017 05 : 26  ERNESTO.HERN : NP5 / P1A: 204346 MAIN     11-2-2017  OC-1007330</v>
          </cell>
          <cell r="S1329" t="str">
            <v>EQUIPO DAÑADO EN DOMICILIO DE CLIENTE</v>
          </cell>
          <cell r="T1329" t="str">
            <v xml:space="preserve">   RENE ARIAS                     </v>
          </cell>
          <cell r="U1329" t="str">
            <v>2017-04-10</v>
          </cell>
          <cell r="V1329" t="str">
            <v>CENTRO</v>
          </cell>
          <cell r="W1329" t="str">
            <v>COMPLETADO</v>
          </cell>
          <cell r="X1329" t="str">
            <v>CLIENTE</v>
          </cell>
          <cell r="Y1329">
            <v>42775</v>
          </cell>
          <cell r="Z1329">
            <v>79</v>
          </cell>
          <cell r="AA1329" t="str">
            <v>M010</v>
          </cell>
          <cell r="AD1329" t="str">
            <v>Tlalpan/Sn Lorenzao Huipulco</v>
          </cell>
          <cell r="AE1329" t="str">
            <v>DF</v>
          </cell>
          <cell r="AF1329" t="str">
            <v>MX</v>
          </cell>
          <cell r="AG1329" t="str">
            <v>10411690</v>
          </cell>
          <cell r="AH1329" t="str">
            <v>DARIO TRINIDAD</v>
          </cell>
          <cell r="AI1329" t="str">
            <v>109 Sn Juan de Dios</v>
          </cell>
          <cell r="AJ1329" t="str">
            <v>67985863</v>
          </cell>
          <cell r="AK1329">
            <v>0</v>
          </cell>
          <cell r="AL1329" t="str">
            <v>14370</v>
          </cell>
          <cell r="AM1329" t="str">
            <v>18/03/2017 06 : 25 MARCO.DIAZ : TCF174 7401134603/03/2017 00 : 18 GABRIELA.B : CSCSe brinda información de CF se indica tiempo de Espera22/02/2017 06 : 44 MARCO.DIAZ : TCF1PU CLIENTE15/02/2017 05 : 27 ERNESTO.HERN : TCF115/02/2017 05 : 26 ERNESTO.HERN : NP512/02/2017 02 : 26 201767 : P1A: 204346 MAIN 11-2-2017 OC-100733010/02/2017 02 : 54 201767 : V1:14/02/2017:HORARIO ABIERTO DE 10 AM A 18HRS_H23136_T3410/02/2017 00 : 17 GABRIELA.B : ODSWTP09/02/2017 23 : 39 GABRIELA.B : RD % CALLE ACUEDUCTO Y VIADUCTO TLALPAN</v>
          </cell>
          <cell r="AN1329" t="str">
            <v>3TE43G1622H2</v>
          </cell>
          <cell r="AO1329" t="e">
            <v>#N/A</v>
          </cell>
          <cell r="AP1329" t="e">
            <v>#N/A</v>
          </cell>
          <cell r="AQ1329" t="e">
            <v>#N/A</v>
          </cell>
          <cell r="AR1329" t="e">
            <v>#N/A</v>
          </cell>
          <cell r="AS1329" t="str">
            <v>3TE43G1701A4G1701A4M010</v>
          </cell>
          <cell r="AT1329">
            <v>0</v>
          </cell>
          <cell r="AU1329" t="str">
            <v>LC-43N4000M</v>
          </cell>
          <cell r="AV1329" t="str">
            <v>3TE43G1701A4</v>
          </cell>
          <cell r="AW1329" t="str">
            <v>G1701A4</v>
          </cell>
          <cell r="AX1329" t="str">
            <v>M010</v>
          </cell>
          <cell r="AY1329">
            <v>74011346</v>
          </cell>
          <cell r="AZ1329">
            <v>51008638</v>
          </cell>
          <cell r="BA1329">
            <v>80148477</v>
          </cell>
        </row>
        <row r="1330">
          <cell r="D1330">
            <v>60312665</v>
          </cell>
          <cell r="E1330" t="str">
            <v xml:space="preserve">A  </v>
          </cell>
          <cell r="F1330" t="str">
            <v>TV</v>
          </cell>
          <cell r="G1330" t="str">
            <v>LIDIA CASTRO ROMERO</v>
          </cell>
          <cell r="H1330" t="str">
            <v>AV PRINCIPAL 1707 ZAPOPAN JARDINES DEL VERGEL</v>
          </cell>
          <cell r="I1330" t="str">
            <v>3333660287 - 3316281506</v>
          </cell>
          <cell r="J1330" t="str">
            <v>HISENSE</v>
          </cell>
          <cell r="K1330" t="str">
            <v>50K20D</v>
          </cell>
          <cell r="L1330" t="str">
            <v>50G134403H00D06</v>
          </cell>
          <cell r="M1330">
            <v>0</v>
          </cell>
          <cell r="N1330">
            <v>0</v>
          </cell>
          <cell r="P1330">
            <v>0</v>
          </cell>
          <cell r="Q1330">
            <v>201109</v>
          </cell>
          <cell r="R1330" t="str">
            <v>FALTA DE REFACCIONES 173064 oc-1007847</v>
          </cell>
          <cell r="S1330" t="str">
            <v/>
          </cell>
          <cell r="T1330" t="str">
            <v xml:space="preserve">   YURIANA HERNANDEZ HERRERA      </v>
          </cell>
          <cell r="U1330" t="str">
            <v>2017-ABRIL</v>
          </cell>
          <cell r="W1330" t="str">
            <v>COMPLETADO</v>
          </cell>
          <cell r="X1330" t="str">
            <v>TALLER</v>
          </cell>
          <cell r="Y1330">
            <v>42788</v>
          </cell>
          <cell r="Z1330">
            <v>0</v>
          </cell>
          <cell r="AA1330" t="str">
            <v>M010</v>
          </cell>
          <cell r="AD1330" t="str">
            <v>Zapopan/Jardines del Vergel</v>
          </cell>
          <cell r="AE1330" t="str">
            <v>JAL</v>
          </cell>
          <cell r="AF1330" t="str">
            <v>MX</v>
          </cell>
          <cell r="AG1330" t="str">
            <v>10411133</v>
          </cell>
          <cell r="AH1330" t="str">
            <v>LIDIA CASTRO ROMERO</v>
          </cell>
          <cell r="AI1330" t="str">
            <v>1707 Av Principal</v>
          </cell>
          <cell r="AJ1330" t="str">
            <v>3316281506</v>
          </cell>
          <cell r="AK1330" t="str">
            <v>3316281506</v>
          </cell>
          <cell r="AL1330" t="str">
            <v>45180</v>
          </cell>
          <cell r="AM1330" t="str">
            <v>22/04/2017 08 : 11 MARCO.DIAZ : TCF174: 7401190514/03/2017 06 : 32 MARCO.DIAZ : TCF1PU CTE FINAL28/02/2017 02 : 59 ERNESTO.HERN : TCF128/02/2017 02 : 58 ERNESTO.HERN : NP524/02/2017 03 : 40 201109 : EQUIPO EN CASA DE CLIENTE24/02/2017 03 : 39 201109 : 173064 OC-100784723/02/2017 23 : 17 201109 : V1 24-02-1723/02/2017 09 : 34 SEMIRAMIS.M : ODSWTPRDSIN REFERENCIAS</v>
          </cell>
          <cell r="AN1330" t="str">
            <v>3TE50G134403</v>
          </cell>
          <cell r="AO1330" t="str">
            <v>Básica</v>
          </cell>
          <cell r="AP1330" t="str">
            <v>Hisense</v>
          </cell>
          <cell r="AQ1330" t="str">
            <v>Opera</v>
          </cell>
          <cell r="AR1330" t="str">
            <v>FHD 1920 x 1080</v>
          </cell>
          <cell r="AS1330" t="str">
            <v>3TE50G165140G165140M010</v>
          </cell>
          <cell r="AT1330">
            <v>0</v>
          </cell>
          <cell r="AU1330" t="str">
            <v>50H7GB</v>
          </cell>
          <cell r="AV1330" t="str">
            <v>3TE50G165140</v>
          </cell>
          <cell r="AW1330" t="str">
            <v>G165140</v>
          </cell>
          <cell r="AX1330" t="str">
            <v>M010</v>
          </cell>
          <cell r="AY1330">
            <v>74011905</v>
          </cell>
          <cell r="AZ1330">
            <v>51012834</v>
          </cell>
          <cell r="BA1330">
            <v>80141471</v>
          </cell>
        </row>
        <row r="1331">
          <cell r="D1331">
            <v>60313769</v>
          </cell>
          <cell r="E1331" t="str">
            <v xml:space="preserve">A  </v>
          </cell>
          <cell r="F1331" t="str">
            <v>TV</v>
          </cell>
          <cell r="G1331" t="str">
            <v>BRENDA MARTINEZ</v>
          </cell>
          <cell r="H1331" t="str">
            <v>JILGUERO 354 COL. COLORINES     C.P. 78389 SAN LUIS POTOSI        SAN LUIS POTOSI</v>
          </cell>
          <cell r="I1331" t="str">
            <v>444 839 44 40</v>
          </cell>
          <cell r="J1331" t="str">
            <v>HISENSE</v>
          </cell>
          <cell r="K1331" t="str">
            <v>40K20DW</v>
          </cell>
          <cell r="L1331" t="str">
            <v>40G144840H01387</v>
          </cell>
          <cell r="M1331" t="str">
            <v>SFR/000198675</v>
          </cell>
          <cell r="N1331">
            <v>9998.42</v>
          </cell>
          <cell r="O1331">
            <v>42206</v>
          </cell>
          <cell r="P1331">
            <v>42810</v>
          </cell>
          <cell r="Q1331">
            <v>200999</v>
          </cell>
          <cell r="R1331" t="str">
            <v xml:space="preserve">
30/03/2017 01 : 01  ARANTXA.MON : TCF1
30/03/2017 01 : 00  ARANTXA.MON : NP5
29/03/2017 06 : 03  MARIA.EUGENI : SEG: REFACCIONES
SEG: OC- Solicitud correcta en Open Bravo.
18/03/2017 00 : 59 200999 : P1 T179489 TARJETA MAIN OC-1008775.-</v>
          </cell>
          <cell r="S1331" t="str">
            <v>QUIPO EN TALLER</v>
          </cell>
          <cell r="T1331" t="str">
            <v xml:space="preserve">  ANTONIO TORRES                  </v>
          </cell>
          <cell r="U1331" t="str">
            <v>2017-04-20</v>
          </cell>
          <cell r="V1331" t="str">
            <v>Norte</v>
          </cell>
          <cell r="W1331" t="str">
            <v>COMPLETADO</v>
          </cell>
          <cell r="X1331" t="str">
            <v>TALLER</v>
          </cell>
          <cell r="Y1331">
            <v>42803</v>
          </cell>
          <cell r="Z1331">
            <v>604</v>
          </cell>
          <cell r="AA1331" t="str">
            <v>M012</v>
          </cell>
          <cell r="AD1331" t="str">
            <v>SLP / Colorines</v>
          </cell>
          <cell r="AE1331" t="str">
            <v>SLP</v>
          </cell>
          <cell r="AF1331" t="str">
            <v>MX</v>
          </cell>
          <cell r="AG1331" t="str">
            <v>10413941</v>
          </cell>
          <cell r="AH1331" t="str">
            <v>BRENDA MARTINEZ</v>
          </cell>
          <cell r="AI1331" t="str">
            <v>354 Jilgero</v>
          </cell>
          <cell r="AJ1331" t="str">
            <v>4448394440</v>
          </cell>
          <cell r="AK1331">
            <v>0</v>
          </cell>
          <cell r="AL1331" t="str">
            <v>78389</v>
          </cell>
          <cell r="AM1331" t="str">
            <v>22/04/2017 08 : 16 Cecilio .R : TCF174: 7401191021/04/2017 23 : 00 MARIA.EUGENI : CFA01/04/2017 11 : 18 MARCO.DIAZ : TCF1 TCF1PU CSAINF. ROSA MARIA VAZQUEZ. DMC30/03/2017 01 : 01 ARANTXA.MON : TCF130/03/2017 01 : 00 ARANTXA.MON : NP529/03/2017 06 : 03 MARIA.EUGENI : SEG: REFACCIONES29/03/2017 00 : 42 200999 : EN ESPERA DE REFACCIÓN PARA REPARACIÓN DELEQUIPO.-23/03/2017 02 : 44 MARIA.EUGENI : SEG: REFACCIONES.22/03/2017 03 : 40 200999 : SE ANEXA ETIQUETA.-22/03/2017 03 : 02 MARIA.EUGENI : SEG: CSA Favor de subir foto de laetiqueta.SEG: OC- Solicitud correcta en Open Bravo.18/03/2017 00 : 59 200999 : P1 T179489 TARJETA MAIN OC-1008775.-16/03/2017 06 : 45 200999 : EQUIPO EN CSA EN DIAGNOSTICO .-14/03/2017 06 : 29 MARIA.EUGENI : SEG: CSA Favor de colocar OC- a labrevedad.10/03/2017 07 : 56 200999 : V1 13/03/17.-09/03/2017 08 : 04 MARIELA.CHA : ODSWTPCONSTITUCIÓN Y COLIBRÍFACHADA CREMA REJA VERDEPEGADA ALA BARDA DEL PANTEÓN</v>
          </cell>
          <cell r="AN1331" t="str">
            <v>3TE40A144716</v>
          </cell>
          <cell r="AO1331" t="str">
            <v>Smart</v>
          </cell>
          <cell r="AP1331" t="str">
            <v>Hisense</v>
          </cell>
          <cell r="AQ1331" t="str">
            <v>Opera</v>
          </cell>
          <cell r="AR1331" t="str">
            <v>FHD 1920 x 1080</v>
          </cell>
          <cell r="AS1331" t="str">
            <v>GTE40G151184CRMM012</v>
          </cell>
          <cell r="AT1331">
            <v>0</v>
          </cell>
          <cell r="AU1331" t="str">
            <v>40K20DW</v>
          </cell>
          <cell r="AV1331" t="str">
            <v>GTE40G151184</v>
          </cell>
          <cell r="AW1331" t="str">
            <v>CRM</v>
          </cell>
          <cell r="AX1331" t="str">
            <v>M012</v>
          </cell>
          <cell r="AY1331">
            <v>74011910</v>
          </cell>
          <cell r="AZ1331">
            <v>51012839</v>
          </cell>
          <cell r="BA1331">
            <v>80147186</v>
          </cell>
        </row>
        <row r="1332">
          <cell r="D1332">
            <v>60311962</v>
          </cell>
          <cell r="E1332" t="str">
            <v xml:space="preserve">A  </v>
          </cell>
          <cell r="F1332" t="str">
            <v>TV</v>
          </cell>
          <cell r="G1332" t="str">
            <v xml:space="preserve">OSCAR ZUÑIGA </v>
          </cell>
          <cell r="H1332" t="str">
            <v>LOMSAS SAN MATEO 90 FRACCIONAMIENTO LOMAS SAN AGUSTIN/TLAJOMULCO</v>
          </cell>
          <cell r="I1332">
            <v>33183664</v>
          </cell>
          <cell r="J1332" t="str">
            <v>HISENSE</v>
          </cell>
          <cell r="K1332" t="str">
            <v>40K21DW</v>
          </cell>
          <cell r="L1332" t="str">
            <v>40J140479H00589</v>
          </cell>
          <cell r="M1332" t="str">
            <v>IWAEH27143</v>
          </cell>
          <cell r="N1332">
            <v>5999</v>
          </cell>
          <cell r="O1332">
            <v>41861</v>
          </cell>
          <cell r="P1332">
            <v>42789</v>
          </cell>
          <cell r="Q1332">
            <v>201109</v>
          </cell>
          <cell r="R1332" t="str">
            <v>FALTA DE REFACCIONES 172750 oc-1007793</v>
          </cell>
          <cell r="S1332" t="str">
            <v>CLIENTE ENTREGA UNICAMENTE TV SIN ACCESO</v>
          </cell>
          <cell r="T1332" t="str">
            <v xml:space="preserve">  YURIANA HERNANDEZ HERRERA       </v>
          </cell>
          <cell r="U1332" t="str">
            <v>2017-ABRIL</v>
          </cell>
          <cell r="W1332" t="str">
            <v>COMPLETADO</v>
          </cell>
          <cell r="X1332" t="str">
            <v>TALLER</v>
          </cell>
          <cell r="Y1332">
            <v>42786</v>
          </cell>
          <cell r="Z1332">
            <v>928</v>
          </cell>
          <cell r="AA1332" t="str">
            <v>M012</v>
          </cell>
          <cell r="AD1332" t="str">
            <v>Fracc Lomas de San agusjtin/Tlajomulco</v>
          </cell>
          <cell r="AE1332" t="str">
            <v>JAL</v>
          </cell>
          <cell r="AF1332" t="str">
            <v>MX</v>
          </cell>
          <cell r="AG1332" t="str">
            <v>10411181</v>
          </cell>
          <cell r="AH1332" t="str">
            <v>OSCAR ZUÑIGA</v>
          </cell>
          <cell r="AI1332" t="str">
            <v>90 Lomas San Mateo</v>
          </cell>
          <cell r="AJ1332" t="str">
            <v>33183664</v>
          </cell>
          <cell r="AK1332">
            <v>0</v>
          </cell>
          <cell r="AL1332" t="str">
            <v>45645</v>
          </cell>
          <cell r="AM1332" t="str">
            <v>22/04/2017 08 : 32 Ricardo Espinosa : TCF174 74011924 CORRECTO22/04/2017 06 : 49 Cecilio .R : TCF174: 7401182320/04/2017 04 : 11 SEMIRAMIS.M : CSCCte se comunica para verificar el estatus de su equipo se le pide quenos de oportunidad de verificar que se determinara con el equipo ya queaun no hay un cf autorizado01/03/2017 00 : 28 MARCO.DIAZ : TCF1PU CSA24/02/2017 07 : 39 ERNESTO.HERN : TCF124/02/2017 07 : 39 ERNESTO.HERN : NP523/02/2017 03 : 49 201109 : 172750 OC-100779322/02/2017 00 : 34 201109 : EQUIPO EN CSA21/02/2017 02 : 50 201109 : V1 21-02-1716/02/2017 23 : 56 DULCE.M : ODSWTPRD% LOMAS CENTRAL Y LOMA GRANDE SUR</v>
          </cell>
          <cell r="AN1332" t="str">
            <v>3TE40J140476</v>
          </cell>
          <cell r="AO1332" t="str">
            <v>Smart</v>
          </cell>
          <cell r="AP1332" t="str">
            <v>Hisense</v>
          </cell>
          <cell r="AQ1332" t="str">
            <v>Opera</v>
          </cell>
          <cell r="AR1332" t="str">
            <v>HD 1366 X 768</v>
          </cell>
          <cell r="AS1332" t="str">
            <v>GTE40G153352CRMM012</v>
          </cell>
          <cell r="AT1332">
            <v>0</v>
          </cell>
          <cell r="AU1332" t="str">
            <v>40H5B</v>
          </cell>
          <cell r="AV1332" t="str">
            <v>GTE40G153352</v>
          </cell>
          <cell r="AW1332" t="str">
            <v>CRM</v>
          </cell>
          <cell r="AX1332" t="str">
            <v>M012</v>
          </cell>
          <cell r="AY1332">
            <v>74011924</v>
          </cell>
          <cell r="AZ1332">
            <v>51012853</v>
          </cell>
          <cell r="BA1332">
            <v>80147189</v>
          </cell>
        </row>
        <row r="1333">
          <cell r="D1333">
            <v>60313001</v>
          </cell>
          <cell r="E1333" t="str">
            <v xml:space="preserve">A  </v>
          </cell>
          <cell r="F1333" t="str">
            <v>TV</v>
          </cell>
          <cell r="G1333" t="str">
            <v>ALEJANDRO MARTIN CANO MARTINEZ</v>
          </cell>
          <cell r="H1333" t="str">
            <v>LOMAS CDA PONIENTE 62 TLAJOMULCO/LOMAS DE SAN AGUSTIN</v>
          </cell>
          <cell r="I1333" t="str">
            <v>3336870209- 3320623256</v>
          </cell>
          <cell r="J1333" t="str">
            <v>HISENSE</v>
          </cell>
          <cell r="K1333" t="str">
            <v>50K20DW</v>
          </cell>
          <cell r="L1333" t="str">
            <v>50J140464H03260</v>
          </cell>
          <cell r="M1333" t="str">
            <v>CARTA DE ACEPTACION</v>
          </cell>
          <cell r="N1333">
            <v>0</v>
          </cell>
          <cell r="O1333">
            <v>41915</v>
          </cell>
          <cell r="P1333">
            <v>42796</v>
          </cell>
          <cell r="Q1333">
            <v>201109</v>
          </cell>
          <cell r="R1333" t="str">
            <v>FALTA DE REFACCIONES 173331 oc-1008069</v>
          </cell>
          <cell r="S1333" t="str">
            <v>CLIENTE ENTREGA EQUPO SIN ACCESOROS UNIC</v>
          </cell>
          <cell r="T1333" t="str">
            <v xml:space="preserve">    YURIANA HERNADEZ HERRERA      </v>
          </cell>
          <cell r="U1333" t="str">
            <v>2017-ABRIL</v>
          </cell>
          <cell r="W1333" t="str">
            <v>COMPLETADO</v>
          </cell>
          <cell r="X1333" t="str">
            <v>TALLER</v>
          </cell>
          <cell r="Y1333">
            <v>42793</v>
          </cell>
          <cell r="Z1333">
            <v>881</v>
          </cell>
          <cell r="AA1333" t="str">
            <v>M012</v>
          </cell>
          <cell r="AD1333" t="str">
            <v>Tlajomulco/Lomas de Sn Agustin</v>
          </cell>
          <cell r="AE1333" t="str">
            <v>JAL</v>
          </cell>
          <cell r="AF1333" t="str">
            <v>MX</v>
          </cell>
          <cell r="AG1333" t="str">
            <v>10412462</v>
          </cell>
          <cell r="AH1333" t="str">
            <v>ALEJANDRO MARTIN CANO MARTINEZ</v>
          </cell>
          <cell r="AI1333" t="str">
            <v>62 Lomas Cda Pte</v>
          </cell>
          <cell r="AJ1333" t="str">
            <v>3320623256</v>
          </cell>
          <cell r="AK1333" t="str">
            <v>3320623256</v>
          </cell>
          <cell r="AL1333" t="str">
            <v>45650</v>
          </cell>
          <cell r="AM1333" t="str">
            <v>21/04/2017 01 : 14 GERARDO.GRA : CSC se pide a CSA por correoelectrónico formato de CF. Se indica a cliente entrega en proceso. EMC*31/03/2017 02 : 10 MARCO.DIAZ : TCF1PU CSA CONFIRMA YURI HERRERA.JESSICA O31/03/2017 02 : 07 MARCO.DIAZ : TCF1. JESSICA O28/03/2017 01 : 28 GERARDO.GRA : CSC se indica tiempo de respuestaaprox. 20 días hábiles a partir de NP5. EMC*16/03/2017 08 : 06 ERNESTO.HERN : TCF116/03/2017 08 : 05 ERNESTO.HERN : NP502/03/2017 00 : 24 201109 : 173331 OC-100806901/03/2017 03 : 18 201109 : 01-03-1721/02/2017 02 : 53 SEMIRAMIS.M : ODSWTPRD/TELMEXENTRE LOMA GRANDE Y LOMA BONITA</v>
          </cell>
          <cell r="AN1333" t="str">
            <v>1TE50B8NUSCB</v>
          </cell>
          <cell r="AO1333" t="str">
            <v>Smart</v>
          </cell>
          <cell r="AP1333" t="str">
            <v>Hisense</v>
          </cell>
          <cell r="AQ1333" t="str">
            <v>Opera</v>
          </cell>
          <cell r="AR1333" t="str">
            <v>FHD 1920 x 1080</v>
          </cell>
          <cell r="AS1333" t="str">
            <v>GTE50G1523B0CRMM012</v>
          </cell>
          <cell r="AT1333">
            <v>0</v>
          </cell>
          <cell r="AU1333" t="str">
            <v>50H7GB</v>
          </cell>
          <cell r="AV1333" t="str">
            <v>GTE50G1523B0</v>
          </cell>
          <cell r="AW1333" t="str">
            <v>CRM</v>
          </cell>
          <cell r="AX1333" t="str">
            <v>M012</v>
          </cell>
          <cell r="AY1333">
            <v>74012039</v>
          </cell>
          <cell r="AZ1333">
            <v>51012965</v>
          </cell>
          <cell r="BA1333">
            <v>80147196</v>
          </cell>
        </row>
        <row r="1334">
          <cell r="D1334">
            <v>60311324</v>
          </cell>
          <cell r="E1334" t="str">
            <v>A</v>
          </cell>
          <cell r="F1334" t="str">
            <v>TV</v>
          </cell>
          <cell r="G1334" t="str">
            <v>LUIS OLMOS</v>
          </cell>
          <cell r="H1334" t="str">
            <v>C. AGUA POTABLE #311, FRACC. AGUA CLARA.  JESUS MARIA, AGUASCALIENTES.</v>
          </cell>
          <cell r="I1334" t="str">
            <v>449 963 5040</v>
          </cell>
          <cell r="J1334" t="str">
            <v>HISENSE</v>
          </cell>
          <cell r="K1334" t="str">
            <v>32K20D</v>
          </cell>
          <cell r="L1334" t="str">
            <v>32J141011H01886</v>
          </cell>
          <cell r="M1334" t="str">
            <v>VID 000156752</v>
          </cell>
          <cell r="N1334">
            <v>0</v>
          </cell>
          <cell r="O1334">
            <v>41799</v>
          </cell>
          <cell r="P1334" t="str">
            <v>13/FEB/2017</v>
          </cell>
          <cell r="Q1334">
            <v>202465</v>
          </cell>
          <cell r="R1334" t="str">
            <v>16/02/2017 00 : 29  ERNESTO.HERN : TCF1
16/02/2017 00 : 29  ERNESTO.HERN : NP5
14/02/2017 07 : 09 202465 : P1: OC-1007366  T171979</v>
          </cell>
          <cell r="S1334" t="str">
            <v/>
          </cell>
          <cell r="T1334" t="str">
            <v xml:space="preserve">                                  </v>
          </cell>
          <cell r="U1334" t="str">
            <v xml:space="preserve">SIN OC: </v>
          </cell>
          <cell r="V1334" t="str">
            <v>Norte</v>
          </cell>
          <cell r="W1334" t="str">
            <v>COMPLETADO</v>
          </cell>
          <cell r="X1334" t="str">
            <v>TALLER</v>
          </cell>
          <cell r="Y1334">
            <v>42776</v>
          </cell>
          <cell r="Z1334">
            <v>977</v>
          </cell>
          <cell r="AA1334" t="str">
            <v>M012</v>
          </cell>
          <cell r="AD1334" t="str">
            <v>jesus maria/col agua clara</v>
          </cell>
          <cell r="AE1334" t="str">
            <v>AGS</v>
          </cell>
          <cell r="AF1334" t="str">
            <v>MX</v>
          </cell>
          <cell r="AG1334" t="str">
            <v>10411620</v>
          </cell>
          <cell r="AH1334" t="str">
            <v>LUIS OLMOS SOTO</v>
          </cell>
          <cell r="AI1334" t="str">
            <v>311 agau potlable</v>
          </cell>
          <cell r="AJ1334" t="str">
            <v>4499635040</v>
          </cell>
          <cell r="AK1334">
            <v>0</v>
          </cell>
          <cell r="AL1334" t="str">
            <v>20900</v>
          </cell>
          <cell r="AM1334" t="str">
            <v>11/03/2017 04 : 14 ANA.LAURA : CSCse le comenta a cte q se esta en inventario y se tiene un poco deatraso, se le maneja que hasta el prox.20/03/2017 se reanudaran losenvios22/02/2017 07 : 10 MARCO.DIAZ : TCF1PU CSA22/02/2017 05 : 36 SEMIRAMIS.M : CSCCte se comunica par asaber el estatus de su equipo se le menciona queaplicara un cf en un tiempo estimado de 20 dias habiles16/02/2017 03 : 43 GABRIELA.B : CSCSe brinda información de Cf se pide Esperar16/02/2017 00 : 29 ERNESTO.HERN : TCF116/02/2017 00 : 29 ERNESTO.HERN : NP514/02/2017 07 : 09 202465 : P1: OC-1007366 T17197911/02/2017 09 : 05 202465 : V2: 11/02/2017 13:00 HRS.11/02/2017 06 : 48 202465 : V1: SE LE MARCA AL CLIENTE Y NO CONTESTA, NOSE PUEDE AGENDAR VISITA.09/02/2017 03 : 49 LUIS.D : ODSWTPRD// % AGUA DURA Y AGUA LLUVIA , CASA BEIGE CON PORTON GRANDE CAFE</v>
          </cell>
          <cell r="AN1334" t="str">
            <v>3TE32J134805</v>
          </cell>
          <cell r="AO1334" t="str">
            <v>Básica</v>
          </cell>
          <cell r="AP1334" t="str">
            <v>Hisense</v>
          </cell>
          <cell r="AQ1334" t="str">
            <v>?</v>
          </cell>
          <cell r="AR1334" t="str">
            <v>HD 1366 X 768</v>
          </cell>
          <cell r="AS1334" t="str">
            <v>3TE32G155365CRMM012</v>
          </cell>
          <cell r="AT1334">
            <v>0</v>
          </cell>
          <cell r="AU1334" t="str">
            <v>32H3B2</v>
          </cell>
          <cell r="AV1334" t="str">
            <v>3TE32G155365</v>
          </cell>
          <cell r="AW1334" t="str">
            <v>CRM</v>
          </cell>
          <cell r="AX1334" t="str">
            <v>M012</v>
          </cell>
          <cell r="AY1334">
            <v>74012186</v>
          </cell>
          <cell r="AZ1334">
            <v>51013113</v>
          </cell>
          <cell r="BA1334">
            <v>80147199</v>
          </cell>
        </row>
        <row r="1335">
          <cell r="D1335">
            <v>60311036</v>
          </cell>
          <cell r="E1335" t="str">
            <v>A</v>
          </cell>
          <cell r="F1335" t="str">
            <v>TV</v>
          </cell>
          <cell r="G1335" t="str">
            <v>SIMON CASTRO LEDEZMA</v>
          </cell>
          <cell r="H1335" t="str">
            <v>ENRIQUE FLORES MAGON 558 RICARDO FLORES MAGON SALTILLO, COAHUILA C.P. 25088</v>
          </cell>
          <cell r="I1335">
            <v>8441215413</v>
          </cell>
          <cell r="J1335" t="str">
            <v>HISENSE</v>
          </cell>
          <cell r="K1335" t="str">
            <v>40K20D</v>
          </cell>
          <cell r="L1335" t="str">
            <v>40G143461H03978</v>
          </cell>
          <cell r="M1335" t="str">
            <v>POLIZA GARANTIA</v>
          </cell>
          <cell r="N1335">
            <v>0</v>
          </cell>
          <cell r="O1335">
            <v>42019</v>
          </cell>
          <cell r="P1335">
            <v>42781</v>
          </cell>
          <cell r="Q1335">
            <v>201017</v>
          </cell>
          <cell r="R1335" t="str">
            <v>18/02/2017 04 : 00  ERNESTO.HERN : TCF1
18/02/2017 03 : 59  ERNESTO.HERN : NP5
17/02/2017 00 : 40 201017 : P1A:173417,OC-1007509</v>
          </cell>
          <cell r="S1335" t="str">
            <v/>
          </cell>
          <cell r="T1335" t="str">
            <v xml:space="preserve"> ROSALINA ALVAREZ DEL CASTILLO    </v>
          </cell>
          <cell r="U1335" t="str">
            <v>2017/04/24</v>
          </cell>
          <cell r="V1335" t="str">
            <v>Norte</v>
          </cell>
          <cell r="W1335" t="str">
            <v>COMPLETADO</v>
          </cell>
          <cell r="X1335" t="str">
            <v>TALLER</v>
          </cell>
          <cell r="Y1335">
            <v>42774</v>
          </cell>
          <cell r="Z1335">
            <v>755</v>
          </cell>
          <cell r="AA1335" t="str">
            <v>M012</v>
          </cell>
          <cell r="AD1335" t="str">
            <v>saltillo /ricardo flores magon</v>
          </cell>
          <cell r="AE1335" t="str">
            <v>COA</v>
          </cell>
          <cell r="AF1335" t="str">
            <v>MX</v>
          </cell>
          <cell r="AG1335" t="str">
            <v>10411589</v>
          </cell>
          <cell r="AH1335" t="str">
            <v>SIMON CASTRO LEDEZMA</v>
          </cell>
          <cell r="AI1335" t="str">
            <v>enrique flores magon num 558</v>
          </cell>
          <cell r="AJ1335" t="str">
            <v>444356166</v>
          </cell>
          <cell r="AK1335" t="str">
            <v>0448441215413</v>
          </cell>
          <cell r="AL1335" t="str">
            <v>25088</v>
          </cell>
          <cell r="AM1335" t="str">
            <v>13/04/2017 05 : 07 BRENDA.MORA : CSCSe le menciona al cliente que el equipo será enviado aprox. en 10 días.02/03/2017 01 : 37 GABRIELA.B : CSCSe informa Sobre CF se indica tiempo de respuesta22/02/2017 07 : 18 MARCO.DIAZ : TCF1PU CSA18/02/2017 04 : 00 ERNESTO.HERN : TCF118/02/2017 03 : 59 ERNESTO.HERN : NP517/02/2017 00 : 40 201017 : P1A:173417,OC-100750915/02/2017 05 : 59 201017 : CLIENTE NO NOS PUEDE RECIBIR V2:15-02-1711/02/2017 06 : 17 MARIA.EUGENI : SEG: CSA Favor de actualziar folio.09/02/2017 02 : 48 201017 : V1:09-02-1709/02/2017 01 : 51 GERARDO.GRA : ODSWTPRD...ENTRE CALLES EMILIANO ZAPATA Y AV CONSTITUCIÓN</v>
          </cell>
          <cell r="AN1335" t="str">
            <v>3TE40G134207</v>
          </cell>
          <cell r="AO1335" t="str">
            <v>Básica</v>
          </cell>
          <cell r="AP1335" t="str">
            <v>Hisense</v>
          </cell>
          <cell r="AQ1335" t="str">
            <v>Opera</v>
          </cell>
          <cell r="AR1335" t="str">
            <v>FHD 1920 x 1080</v>
          </cell>
          <cell r="AS1335" t="str">
            <v>GTE40G151184CRMM012</v>
          </cell>
          <cell r="AT1335">
            <v>0</v>
          </cell>
          <cell r="AU1335" t="str">
            <v>40K20DW</v>
          </cell>
          <cell r="AV1335" t="str">
            <v>GTE40G151184</v>
          </cell>
          <cell r="AW1335" t="str">
            <v>CRM</v>
          </cell>
          <cell r="AX1335" t="str">
            <v>M012</v>
          </cell>
          <cell r="AY1335">
            <v>74012189</v>
          </cell>
          <cell r="AZ1335">
            <v>51013116</v>
          </cell>
          <cell r="BA1335">
            <v>80147200</v>
          </cell>
        </row>
        <row r="1336">
          <cell r="D1336">
            <v>60311241</v>
          </cell>
          <cell r="E1336" t="str">
            <v>A</v>
          </cell>
          <cell r="F1336" t="str">
            <v>TV</v>
          </cell>
          <cell r="G1336" t="str">
            <v>HUGO CASTILLO LUNA</v>
          </cell>
          <cell r="H1336" t="str">
            <v>SAUCE 2464 COL IGNACIO ZARAGOZA SALTILLO, COAHUILA C.P. 25016</v>
          </cell>
          <cell r="I1336">
            <v>8444133323</v>
          </cell>
          <cell r="J1336" t="str">
            <v>HISENSE</v>
          </cell>
          <cell r="K1336" t="str">
            <v>40K20DW</v>
          </cell>
          <cell r="L1336" t="str">
            <v>40G143553H03095</v>
          </cell>
          <cell r="M1336" t="str">
            <v>146859</v>
          </cell>
          <cell r="N1336">
            <v>5760.85</v>
          </cell>
          <cell r="O1336">
            <v>42011</v>
          </cell>
          <cell r="P1336">
            <v>42777</v>
          </cell>
          <cell r="Q1336">
            <v>201017</v>
          </cell>
          <cell r="R1336" t="str">
            <v>15/02/17 23:08 ERNESTO.HERN NP5 PIA:172750,OC-1007343 PANEL</v>
          </cell>
          <cell r="S1336" t="str">
            <v/>
          </cell>
          <cell r="T1336" t="str">
            <v xml:space="preserve"> ROSALINA ALVAREZ DEL CASTILLO    </v>
          </cell>
          <cell r="U1336" t="str">
            <v>2017/04/21</v>
          </cell>
          <cell r="V1336" t="str">
            <v>Norte</v>
          </cell>
          <cell r="W1336" t="str">
            <v>COMPLETADO</v>
          </cell>
          <cell r="X1336" t="str">
            <v>TALLER</v>
          </cell>
          <cell r="Y1336">
            <v>42775</v>
          </cell>
          <cell r="Z1336">
            <v>764</v>
          </cell>
          <cell r="AA1336" t="str">
            <v>M012</v>
          </cell>
          <cell r="AD1336" t="str">
            <v>Saltillo/Ignacio Zaragoza</v>
          </cell>
          <cell r="AE1336" t="str">
            <v>COA</v>
          </cell>
          <cell r="AF1336" t="str">
            <v>MX</v>
          </cell>
          <cell r="AG1336" t="str">
            <v>10410929</v>
          </cell>
          <cell r="AH1336" t="str">
            <v>HUGO CASTILLO LUNA</v>
          </cell>
          <cell r="AI1336" t="str">
            <v>2464 Sauce</v>
          </cell>
          <cell r="AJ1336" t="str">
            <v>8441967889</v>
          </cell>
          <cell r="AK1336" t="str">
            <v>8441967889</v>
          </cell>
          <cell r="AL1336" t="str">
            <v>25016</v>
          </cell>
          <cell r="AM1336" t="str">
            <v>22/02/2017 07 : 19 MARCO.DIAZ : TCF1PU CSA15/02/2017 23 : 09 ERNESTO.HERN : TCF115/02/2017 23 : 08 ERNESTO.HERN : NP514/02/2017 01 : 26 201017 : PANEL OC-100734311/02/2017 08 : 50 201017 : V1:11-02-1710/02/2017 09 : 36 SEMIRAMIS.M : ODSWTPRD/TELMEXENTRE LAS CALLES ACASIA Y CIPRES</v>
          </cell>
          <cell r="AN1336" t="str">
            <v>3TE40A144716</v>
          </cell>
          <cell r="AO1336" t="str">
            <v>Smart</v>
          </cell>
          <cell r="AP1336" t="str">
            <v>Hisense</v>
          </cell>
          <cell r="AQ1336" t="str">
            <v>Opera</v>
          </cell>
          <cell r="AR1336" t="str">
            <v>FHD 1920 x 1080</v>
          </cell>
          <cell r="AS1336" t="str">
            <v>GTE40G151184CRMM012</v>
          </cell>
          <cell r="AT1336">
            <v>0</v>
          </cell>
          <cell r="AU1336" t="str">
            <v>40K20DW</v>
          </cell>
          <cell r="AV1336" t="str">
            <v>GTE40G151184</v>
          </cell>
          <cell r="AW1336" t="str">
            <v>CRM</v>
          </cell>
          <cell r="AX1336" t="str">
            <v>M012</v>
          </cell>
          <cell r="AY1336">
            <v>74012192</v>
          </cell>
          <cell r="AZ1336">
            <v>51013122</v>
          </cell>
          <cell r="BA1336">
            <v>80147201</v>
          </cell>
        </row>
        <row r="1337">
          <cell r="D1337">
            <v>60313050</v>
          </cell>
          <cell r="E1337" t="str">
            <v>A</v>
          </cell>
          <cell r="F1337" t="str">
            <v>TV</v>
          </cell>
          <cell r="G1337" t="str">
            <v>FRANCISCO RODRIGUEZ CUEVAS</v>
          </cell>
          <cell r="H1337" t="str">
            <v>PRIVADA CEDROS 177 COL PRIV LA TORRE SALTILLO, COAHUILA C.P. 25016</v>
          </cell>
          <cell r="I1337">
            <v>8444130479</v>
          </cell>
          <cell r="J1337" t="str">
            <v>HISENSE</v>
          </cell>
          <cell r="K1337" t="str">
            <v>40K20DW</v>
          </cell>
          <cell r="L1337" t="str">
            <v>40G144840H02040</v>
          </cell>
          <cell r="M1337" t="str">
            <v>318370</v>
          </cell>
          <cell r="N1337">
            <v>9998.42</v>
          </cell>
          <cell r="O1337">
            <v>42212</v>
          </cell>
          <cell r="P1337">
            <v>42795</v>
          </cell>
          <cell r="Q1337">
            <v>201017</v>
          </cell>
          <cell r="R1337" t="str">
            <v>16/03/17 23:48 ERNESTO.HERN NP5 PIA:179489,OC-1008103 MAIN</v>
          </cell>
          <cell r="S1337" t="str">
            <v/>
          </cell>
          <cell r="T1337" t="str">
            <v xml:space="preserve"> ROSALINA ALVAREZ DEL CASTILLO    </v>
          </cell>
          <cell r="U1337" t="str">
            <v>2017/04/21</v>
          </cell>
          <cell r="V1337" t="str">
            <v>Norte</v>
          </cell>
          <cell r="W1337" t="str">
            <v>COMPLETADO</v>
          </cell>
          <cell r="X1337" t="str">
            <v>TALLER</v>
          </cell>
          <cell r="Y1337">
            <v>42794</v>
          </cell>
          <cell r="Z1337">
            <v>582</v>
          </cell>
          <cell r="AA1337" t="str">
            <v>M012</v>
          </cell>
          <cell r="AD1337" t="str">
            <v>SALTILLO/PRIV LA TORRE</v>
          </cell>
          <cell r="AE1337" t="str">
            <v>COA</v>
          </cell>
          <cell r="AF1337" t="str">
            <v>MX</v>
          </cell>
          <cell r="AG1337" t="str">
            <v>10402412</v>
          </cell>
          <cell r="AH1337" t="str">
            <v>FRANCISCO RODRIGUEZ CUEVAS</v>
          </cell>
          <cell r="AI1337" t="str">
            <v>177 PRIV CEDROS</v>
          </cell>
          <cell r="AJ1337" t="str">
            <v>8444130479</v>
          </cell>
          <cell r="AK1337" t="str">
            <v>8441616675</v>
          </cell>
          <cell r="AL1337" t="str">
            <v>25016</v>
          </cell>
          <cell r="AM1337" t="str">
            <v>24/03/2017 00 : 39 MARCO.DIAZ : TCF1PU CSAINF. ROSALINA. DMC16/03/2017 23 : 48 ERNESTO.HERN : TCF116/03/2017 23 : 48 ERNESTO.HERN : NP503/03/2017 00 : 13 201017 : PA:179489,OC-100810301/03/2017 06 : 40 201017 : V1:01-03-1729/10/2016 03 : 47 ALAN.FABIAN : ODSWTPRD%PRIV DEL ROBLE Y LA ENTRADA ES PRIV AV LA TORRE, HAY UNA PLAZA ALENTRAR EN LA PRIV CEDRO, A UN COSTADO DE LA CASA HAY UNA TIENDA</v>
          </cell>
          <cell r="AN1337" t="str">
            <v>3TE40A144716</v>
          </cell>
          <cell r="AO1337" t="str">
            <v>Smart</v>
          </cell>
          <cell r="AP1337" t="str">
            <v>Hisense</v>
          </cell>
          <cell r="AQ1337" t="str">
            <v>Opera</v>
          </cell>
          <cell r="AR1337" t="str">
            <v>FHD 1920 x 1080</v>
          </cell>
          <cell r="AS1337" t="str">
            <v>GTE40G151184CRMM012</v>
          </cell>
          <cell r="AT1337">
            <v>0</v>
          </cell>
          <cell r="AU1337" t="str">
            <v>40K20DW</v>
          </cell>
          <cell r="AV1337" t="str">
            <v>GTE40G151184</v>
          </cell>
          <cell r="AW1337" t="str">
            <v>CRM</v>
          </cell>
          <cell r="AX1337" t="str">
            <v>M012</v>
          </cell>
          <cell r="AY1337">
            <v>74012193</v>
          </cell>
          <cell r="AZ1337">
            <v>51013123</v>
          </cell>
          <cell r="BA1337">
            <v>80147202</v>
          </cell>
        </row>
        <row r="1338">
          <cell r="D1338">
            <v>60317209</v>
          </cell>
          <cell r="E1338" t="str">
            <v xml:space="preserve">D </v>
          </cell>
          <cell r="F1338" t="str">
            <v>TV</v>
          </cell>
          <cell r="G1338" t="str">
            <v>Yahaira Cristina Beltran Magaña</v>
          </cell>
          <cell r="H1338" t="str">
            <v xml:space="preserve">Calle 11-A, número 647, Col. Residencial Pensiones, C.P.97217, Merida, Yucatan </v>
          </cell>
          <cell r="I1338">
            <v>9991633175</v>
          </cell>
          <cell r="J1338" t="str">
            <v>HISENSE</v>
          </cell>
          <cell r="K1338" t="str">
            <v>40H5B</v>
          </cell>
          <cell r="L1338" t="str">
            <v>S/N</v>
          </cell>
          <cell r="M1338" t="str">
            <v>EB11168</v>
          </cell>
          <cell r="N1338">
            <v>5499</v>
          </cell>
          <cell r="O1338">
            <v>42735</v>
          </cell>
          <cell r="P1338" t="str">
            <v>S/N</v>
          </cell>
          <cell r="Q1338">
            <v>201678</v>
          </cell>
          <cell r="R1338" t="str">
            <v>28/04/2017 01 : 44  ANA.LAURA : TCFL</v>
          </cell>
          <cell r="S1338" t="str">
            <v>Se le autoriza cambio físico, debido a q</v>
          </cell>
          <cell r="T1338" t="str">
            <v xml:space="preserve"> Ana Lemus Moreno                 </v>
          </cell>
          <cell r="U1338" t="str">
            <v>2017-04-27</v>
          </cell>
          <cell r="V1338" t="str">
            <v>CENTRO</v>
          </cell>
          <cell r="W1338" t="str">
            <v>FIRMA</v>
          </cell>
          <cell r="X1338" t="str">
            <v>CLIENTE</v>
          </cell>
          <cell r="Y1338">
            <v>42852</v>
          </cell>
          <cell r="Z1338">
            <v>117</v>
          </cell>
          <cell r="AA1338" t="str">
            <v>M010</v>
          </cell>
          <cell r="AD1338" t="str">
            <v>Merida/Residencial Pensiones</v>
          </cell>
          <cell r="AE1338" t="str">
            <v>YUC</v>
          </cell>
          <cell r="AF1338" t="str">
            <v>MX</v>
          </cell>
          <cell r="AG1338" t="str">
            <v>10417129</v>
          </cell>
          <cell r="AH1338" t="str">
            <v>YAHAIRA CRISTINA BELTRAN MAGAÑA</v>
          </cell>
          <cell r="AI1338" t="str">
            <v>Calle 11-A, número 647 entre calles diagonal 23 y 21</v>
          </cell>
          <cell r="AJ1338" t="str">
            <v>9981013145</v>
          </cell>
          <cell r="AK1338" t="str">
            <v>9981013145</v>
          </cell>
          <cell r="AL1338" t="str">
            <v>97217</v>
          </cell>
          <cell r="AM1338" t="str">
            <v>28/04/2017 01 : 44 ANA.LAURA : TCF1PU:Cliente28/04/2017 01 : 44 ANA.LAURA : TCF128/04/2017 01 : 44 ANA.LAURA : TCFL28/04/2017 01 : 43 ANA.LAURA : LEGAL1:PFC.YUC.B.3/00002-2017SE AUTORIZA CAMBIO FÍSICO, DEBIDO A QUE LAS AUTORIDADES DETERMINARON AUDIENCIA FÍSICA, LA CUAL NO ES COSTEABLE</v>
          </cell>
          <cell r="AN1338" t="str">
            <v>3TE40A144535</v>
          </cell>
          <cell r="AO1338" t="str">
            <v>Smart</v>
          </cell>
          <cell r="AP1338" t="str">
            <v>Hisense</v>
          </cell>
          <cell r="AQ1338" t="str">
            <v>Opera</v>
          </cell>
          <cell r="AR1338" t="str">
            <v>FHD 1920 x 1080</v>
          </cell>
          <cell r="AS1338" t="str">
            <v>3TE40G163934G163934M010</v>
          </cell>
          <cell r="AT1338">
            <v>0</v>
          </cell>
          <cell r="AU1338" t="str">
            <v>40H5B2</v>
          </cell>
          <cell r="AV1338" t="str">
            <v>3TE40G163934</v>
          </cell>
          <cell r="AW1338" t="str">
            <v>G163934</v>
          </cell>
          <cell r="AX1338" t="str">
            <v>M010</v>
          </cell>
          <cell r="AY1338">
            <v>74012407</v>
          </cell>
          <cell r="AZ1338">
            <v>51013334</v>
          </cell>
          <cell r="BA1338">
            <v>80150373</v>
          </cell>
        </row>
        <row r="1339">
          <cell r="D1339">
            <v>60312415</v>
          </cell>
          <cell r="E1339" t="str">
            <v>A</v>
          </cell>
          <cell r="F1339" t="str">
            <v>TV</v>
          </cell>
          <cell r="G1339" t="str">
            <v>BALDEMAR ASTILLA REYES</v>
          </cell>
          <cell r="H1339" t="str">
            <v>ALDAMA 7, COL. CENTRO CHIGNAHUAPAN, PUEBLA C.P.73300</v>
          </cell>
          <cell r="I1339">
            <v>7971071073</v>
          </cell>
          <cell r="J1339" t="str">
            <v>HISENSE</v>
          </cell>
          <cell r="K1339" t="str">
            <v>50H7GB</v>
          </cell>
          <cell r="L1339" t="str">
            <v>50G172156MH0443</v>
          </cell>
          <cell r="M1339" t="str">
            <v>1249-011772</v>
          </cell>
          <cell r="N1339">
            <v>8999</v>
          </cell>
          <cell r="O1339">
            <v>42324</v>
          </cell>
          <cell r="P1339">
            <v>42766</v>
          </cell>
          <cell r="Q1339">
            <v>200995</v>
          </cell>
          <cell r="R1339" t="str">
            <v xml:space="preserve"> T182406 PANEL OC-1006871  31/01/2017                   NP5 2/02/2017 ERNESTO HERN.</v>
          </cell>
          <cell r="S1339" t="str">
            <v>LA PANTALLA LA TIENE EL CLIENTE, HEMOS H</v>
          </cell>
          <cell r="T1339" t="str">
            <v xml:space="preserve"> ALMA RAMIREZ                     </v>
          </cell>
          <cell r="U1339" t="str">
            <v>2017-04-27</v>
          </cell>
          <cell r="V1339" t="str">
            <v>CENTRO</v>
          </cell>
          <cell r="W1339" t="str">
            <v>FIRMA</v>
          </cell>
          <cell r="X1339" t="str">
            <v>CLIENTE</v>
          </cell>
          <cell r="Y1339">
            <v>42788</v>
          </cell>
          <cell r="Z1339">
            <v>464</v>
          </cell>
          <cell r="AA1339" t="str">
            <v>M010</v>
          </cell>
          <cell r="AD1339" t="str">
            <v>Chignahuapan/Centro</v>
          </cell>
          <cell r="AE1339" t="str">
            <v>PUE</v>
          </cell>
          <cell r="AF1339" t="str">
            <v>MX</v>
          </cell>
          <cell r="AG1339" t="str">
            <v>10412604</v>
          </cell>
          <cell r="AH1339" t="str">
            <v>BALDEMAR CASTILLA REYES</v>
          </cell>
          <cell r="AI1339" t="str">
            <v>7 Aldama</v>
          </cell>
          <cell r="AJ1339" t="str">
            <v>7971071073</v>
          </cell>
          <cell r="AK1339">
            <v>0</v>
          </cell>
          <cell r="AL1339" t="str">
            <v>73300</v>
          </cell>
          <cell r="AM1339" t="str">
            <v>23/03/2017 22 : 50 MARCO.DIAZ : TCF1PU CLIENTEINF. ALMA RAMIREZ. DMC08/03/2017 01 : 43 ERNESTO.HERN : TCF108/03/2017 01 : 43 ERNESTO.HERN : NP504/03/2017 13 : 37 MA.ISABEL : SEG: SE ENVIA CORREO A REFACC PARA SABERCUANDO SE SURTE04/03/2017 13 : 37 MA.ISABEL : SEG: DGR28/02/2017 00 : 03 200995 : P1: 27/02/2017 T194644 PEDIDO OC-100795624/02/2017 07 : 44 ANA.GABRIELA : KMA:148$296.00CST$124.0024/02/2017 00 : 23 200995 : KMA: SOLICITO AUTORIZACIÓN DE KILOMETRAJE 148 KM.Y CASETAS 4 $124.0023/02/2017 01 : 28 GABRIELA.B : ODSWTP22/02/2017 01 : 08 GABRIELA.B : RD % LIBRAMANTE Y JUAN C. BONILLA</v>
          </cell>
          <cell r="AN1339" t="str">
            <v>3TE50G1523B0</v>
          </cell>
          <cell r="AO1339" t="str">
            <v>Smart</v>
          </cell>
          <cell r="AP1339" t="str">
            <v>Hisense</v>
          </cell>
          <cell r="AQ1339" t="str">
            <v>Android</v>
          </cell>
          <cell r="AR1339" t="str">
            <v>UHD 3840 X 2160</v>
          </cell>
          <cell r="AS1339" t="str">
            <v>3TE50G165140G165140M010</v>
          </cell>
          <cell r="AT1339">
            <v>0</v>
          </cell>
          <cell r="AU1339" t="str">
            <v>50H7GB</v>
          </cell>
          <cell r="AV1339" t="str">
            <v>3TE50G165140</v>
          </cell>
          <cell r="AW1339" t="str">
            <v>G165140</v>
          </cell>
          <cell r="AX1339" t="str">
            <v>M010</v>
          </cell>
          <cell r="AY1339">
            <v>74012345</v>
          </cell>
          <cell r="AZ1339">
            <v>51013269</v>
          </cell>
          <cell r="BA1339">
            <v>80147861</v>
          </cell>
        </row>
        <row r="1340">
          <cell r="D1340">
            <v>60316563</v>
          </cell>
          <cell r="E1340" t="str">
            <v xml:space="preserve">A   </v>
          </cell>
          <cell r="F1340" t="str">
            <v>TV</v>
          </cell>
          <cell r="G1340" t="str">
            <v>NICOLAS HERNANDEZ PEDRAZA</v>
          </cell>
          <cell r="H1340" t="str">
            <v xml:space="preserve">MAZANILLA 1, LOMA BONITA TLAXCALA </v>
          </cell>
          <cell r="I1340" t="str">
            <v>246192 98 32</v>
          </cell>
          <cell r="J1340" t="str">
            <v>HISENSE</v>
          </cell>
          <cell r="K1340" t="str">
            <v>50H5GB</v>
          </cell>
          <cell r="L1340" t="str">
            <v>50G150309H00487</v>
          </cell>
          <cell r="M1340">
            <v>0</v>
          </cell>
          <cell r="N1340">
            <v>0</v>
          </cell>
          <cell r="O1340">
            <v>42547</v>
          </cell>
          <cell r="P1340">
            <v>42857</v>
          </cell>
          <cell r="Q1340">
            <v>201074</v>
          </cell>
          <cell r="R1340">
            <v>0</v>
          </cell>
          <cell r="S1340" t="str">
            <v>EQUIPO CON BASE Y SIN ACCESORIOS</v>
          </cell>
          <cell r="T1340" t="str">
            <v xml:space="preserve"> ALMA JUAREZ                      </v>
          </cell>
          <cell r="U1340" t="str">
            <v>2017-05-09</v>
          </cell>
          <cell r="V1340" t="str">
            <v>NORTE</v>
          </cell>
          <cell r="W1340" t="str">
            <v>COMPLETADO</v>
          </cell>
          <cell r="X1340" t="str">
            <v>TALLER</v>
          </cell>
          <cell r="Y1340">
            <v>42845</v>
          </cell>
          <cell r="Z1340">
            <v>298</v>
          </cell>
          <cell r="AD1340" t="str">
            <v>LOMA BONITA, TLAXCALA</v>
          </cell>
          <cell r="AE1340" t="str">
            <v>TLX</v>
          </cell>
          <cell r="AF1340" t="str">
            <v>MX</v>
          </cell>
          <cell r="AG1340" t="str">
            <v>10416502</v>
          </cell>
          <cell r="AH1340" t="str">
            <v>NICOLAS HERNANDEZ PEDRAZA</v>
          </cell>
          <cell r="AI1340" t="str">
            <v>1 MANZANILLA</v>
          </cell>
          <cell r="AJ1340" t="str">
            <v>2464628668</v>
          </cell>
          <cell r="AK1340" t="str">
            <v>2464628668</v>
          </cell>
          <cell r="AL1340" t="str">
            <v>90090</v>
          </cell>
          <cell r="AM1340" t="str">
            <v>09/05/2017 22 : 53 FABIOLA.BON : SEG: TCFCC09/05/2017 04 : 20 ARANTXA.MON : TCF109/05/2017 04 : 19 ARANTXA.MON : Se autoriza NP5; por correccion dedocumentos06/05/2017 00 : 25 FABIOLA.BON : DGR DOCTO VALIDO SERVICIO ELEKTRA05/05/2017 06 : 01 ARANTXA.MON : NO HAY NINGUN DOCUMENTO ADJUNTO; FAVORDE AGREGAR, TICKET, FACTURA, GARANTIA SELLADA Y COMPLETADA, PLACA NUMERODE SERIE05/05/2017 01 : 37 FABIOLA.BON : SEG: REFACCIONES04/05/2017 01 : 44 201074 : P2:OC-1010272 INFLASOROJO Y KEYBUTTON BOARDT185444, T18544604/05/2017 01 : 25 201074 : P1: T183771 PCB MAIN OC_1010270 FALTA LABOTONERA Y EL SENSOR04/05/2017 00 : 21 201074 : SE ENVIO CORREO A REFACCION PARA SOLICITARNUMERO DE PARTE04/05/2017 00 : 11 FABIOLA.BON : SEG: PENDIENTE DE DIAGNOSTICO28/04/2017 02 : 24 201074 : PV 28041726/04/2017 00 : 16 MA.ISABEL : V1P: SE CONTACTA AL CSA21/04/2017 07 : 49 MARIA.EUGENI : SERVICIO ELEKTRA LPK 406308577 CASAEN CONSTRUCCION DE LA PARTE DE ENFRENTE COLOR MELON DE UN NIVEL,LA PRIMER CASA DEL FRACCIONAMIENTO,ATRAS TERRENO BALDIO, COLINDACON LA CALLE PETRA MARQUEZ</v>
          </cell>
          <cell r="AN1340" t="str">
            <v>3TE50A144537</v>
          </cell>
          <cell r="AO1340" t="str">
            <v>Smart</v>
          </cell>
          <cell r="AP1340" t="str">
            <v>Hisense</v>
          </cell>
          <cell r="AQ1340" t="str">
            <v>Opera</v>
          </cell>
          <cell r="AR1340" t="str">
            <v>FHD 1920 x 1080</v>
          </cell>
          <cell r="AS1340" t="str">
            <v>GTE50G1523B0CRMM012</v>
          </cell>
          <cell r="AT1340">
            <v>0</v>
          </cell>
          <cell r="AU1340" t="str">
            <v>50H7GB</v>
          </cell>
          <cell r="AV1340" t="str">
            <v>GTE50G1523B0</v>
          </cell>
          <cell r="AW1340" t="str">
            <v>CRM</v>
          </cell>
          <cell r="AX1340" t="str">
            <v>M012</v>
          </cell>
          <cell r="AY1340">
            <v>74012520</v>
          </cell>
          <cell r="AZ1340">
            <v>51013439</v>
          </cell>
          <cell r="BA1340">
            <v>80149015</v>
          </cell>
        </row>
        <row r="1341">
          <cell r="D1341">
            <v>60311888</v>
          </cell>
          <cell r="K1341" t="str">
            <v>50H5B</v>
          </cell>
          <cell r="Q1341">
            <v>201015</v>
          </cell>
          <cell r="V1341" t="str">
            <v>NORTE</v>
          </cell>
          <cell r="W1341" t="str">
            <v>COMPLETADO</v>
          </cell>
          <cell r="X1341" t="str">
            <v>TALLER</v>
          </cell>
          <cell r="Y1341">
            <v>42783</v>
          </cell>
          <cell r="Z1341">
            <v>42783</v>
          </cell>
          <cell r="AD1341" t="str">
            <v>Playa rosarito/Popotla</v>
          </cell>
          <cell r="AE1341" t="str">
            <v>BC</v>
          </cell>
          <cell r="AF1341" t="str">
            <v>MX</v>
          </cell>
          <cell r="AG1341" t="str">
            <v>10412204</v>
          </cell>
          <cell r="AH1341" t="str">
            <v>INMOVILARIA BAJA MAR</v>
          </cell>
          <cell r="AI1341" t="str">
            <v>Carretera libre tijuana ensenada num 34000</v>
          </cell>
          <cell r="AJ1341" t="str">
            <v>6616121501</v>
          </cell>
          <cell r="AK1341">
            <v>0</v>
          </cell>
          <cell r="AL1341" t="str">
            <v>22710</v>
          </cell>
          <cell r="AM1341" t="str">
            <v>26/04/2017 01 : 57 MARIA.EUGENI : CFA13/04/2017 00 : 31 GABRIELA.B : CSCSe verifica información con CF Miguel Soto, se informa de Cf y Envio enaprox 20 dias06/04/2017 03 : 25 ANA.ROSA : CSCes personal de tienda quien llama e informa que no le han visitado y portal motivo ellos llevaron a revisar con técnico privado el equipo estemenciona que el daño es de fabrica por lo cual exigen garantía, se corto llamada no se le pudo explicar que ese motivo es causa deinvalidación de garantía,28/02/2017 07 : 04 MARCO.DIAZ : TCF1PU CLIENTE23/02/2017 00 : 20 ERNESTO.HERN : TCF123/02/2017 00 : 20 ERNESTO.HERN : NP521/02/2017 05 : 57 201015 : P1/ PANEL , T196102 / OC - 1007863 , SE HACEPREDIAGNOSTICO DE ACUERDO A LA PLATICA SOSTENIDA CON EL CLIENTE / TCF1PU EQUIPO EN CASA DE CLIENTE16/02/2017 06 : 58 ANA.ROSA : ODSWTPRDA UN COSTADO DE UN RETEN DE VIGILANCIA MILITAR</v>
          </cell>
          <cell r="AN1341" t="str">
            <v>3TE50G151618</v>
          </cell>
          <cell r="AO1341" t="str">
            <v>Smart</v>
          </cell>
          <cell r="AP1341" t="str">
            <v>Hisense</v>
          </cell>
          <cell r="AQ1341" t="str">
            <v>Opera</v>
          </cell>
          <cell r="AR1341" t="str">
            <v>HD 1366 X 768</v>
          </cell>
          <cell r="AS1341" t="str">
            <v>3TE50G165140G165140M010</v>
          </cell>
          <cell r="AT1341">
            <v>0</v>
          </cell>
          <cell r="AU1341" t="str">
            <v>50H7GB</v>
          </cell>
          <cell r="AV1341" t="str">
            <v>3TE50G165140</v>
          </cell>
          <cell r="AW1341" t="str">
            <v>G165140</v>
          </cell>
          <cell r="AX1341" t="str">
            <v>M010</v>
          </cell>
          <cell r="AY1341">
            <v>74012577</v>
          </cell>
          <cell r="AZ1341">
            <v>51013496</v>
          </cell>
          <cell r="BA1341">
            <v>80152337</v>
          </cell>
        </row>
        <row r="1342">
          <cell r="D1342">
            <v>60310242</v>
          </cell>
          <cell r="F1342" t="str">
            <v>TV</v>
          </cell>
          <cell r="K1342" t="str">
            <v>40H5B</v>
          </cell>
          <cell r="Q1342">
            <v>201054</v>
          </cell>
          <cell r="W1342" t="str">
            <v>COMPLETADO</v>
          </cell>
          <cell r="X1342" t="str">
            <v>TALLER</v>
          </cell>
          <cell r="Y1342">
            <v>42762</v>
          </cell>
          <cell r="Z1342">
            <v>42762</v>
          </cell>
          <cell r="AD1342" t="str">
            <v>coatzacoalcos /frac paraiso las dunas</v>
          </cell>
          <cell r="AE1342" t="str">
            <v>VER</v>
          </cell>
          <cell r="AF1342" t="str">
            <v>MX</v>
          </cell>
          <cell r="AG1342" t="str">
            <v>10410959</v>
          </cell>
          <cell r="AH1342" t="str">
            <v>ADOLFO CANDELARIA CRUZ</v>
          </cell>
          <cell r="AI1342" t="str">
            <v>calle manati num 330</v>
          </cell>
          <cell r="AJ1342" t="str">
            <v>9212354919</v>
          </cell>
          <cell r="AK1342">
            <v>0</v>
          </cell>
          <cell r="AL1342" t="str">
            <v>96535</v>
          </cell>
          <cell r="AM1342" t="str">
            <v>31/03/2017 09 : 19 MARCO.DIAZ : TCF174 7401138214/03/2017 23 : 17 SEMIRAMIS.M : CSCCte se comunica para saber cuando se le enviara su equipo no se contestael área de cf se genera reporte de queja 5407627809/03/2017 05 : 49 GABRIELA.B : CSCSe comenta en tiempo de Respuesta para entrega se pide Esperar23/02/2017 02 : 16 MARCO.DIAZ : TCF1PU CTE FINAL23/02/2017 02 : 16 MARCO.DIAZ : TCF1DR21/02/2017 03 : 09 DULCE.M : cte proporciona numero extra.921221769814/02/2017 01 : 25 ERNESTO.HERN : TCF114/02/2017 01 : 25 ERNESTO.HERN : NP510/02/2017 05 : 56 FABIOLA.BON : SEG: REFACCIONES09/02/2017 05 : 28 201054 : SE SOLICITA TARJETA MAIN PEDIDO ESOC-100715908/02/2017 05 : 28 FABIOLA.BON : SEG: Pendiente de diagnostico28/01/2017 06 : 08 201054 : SE VISITA EL DIA 31/01/201728/01/2017 02 : 04 GERARDO.GRA : RD...CALLE TEOCALLI Y TENOZELOME</v>
          </cell>
          <cell r="AN1342" t="str">
            <v>3TE40A144535</v>
          </cell>
          <cell r="AO1342" t="str">
            <v>Smart</v>
          </cell>
          <cell r="AP1342" t="str">
            <v>Hisense</v>
          </cell>
          <cell r="AQ1342" t="str">
            <v>Opera</v>
          </cell>
          <cell r="AR1342" t="str">
            <v>FHD 1920 x 1080</v>
          </cell>
          <cell r="AS1342" t="str">
            <v>3TE40G163934G163934M010</v>
          </cell>
          <cell r="AT1342">
            <v>0</v>
          </cell>
          <cell r="AU1342" t="str">
            <v>40H5B2</v>
          </cell>
          <cell r="AV1342" t="str">
            <v>3TE40G163934</v>
          </cell>
          <cell r="AW1342" t="str">
            <v>G163934</v>
          </cell>
          <cell r="AX1342" t="str">
            <v>M010</v>
          </cell>
          <cell r="AY1342">
            <v>74012581</v>
          </cell>
          <cell r="AZ1342">
            <v>51013500</v>
          </cell>
          <cell r="BA1342">
            <v>80150382</v>
          </cell>
        </row>
        <row r="1343">
          <cell r="D1343">
            <v>60312794</v>
          </cell>
          <cell r="E1343" t="str">
            <v>A</v>
          </cell>
          <cell r="F1343" t="str">
            <v>TV</v>
          </cell>
          <cell r="G1343" t="str">
            <v>Anacaren Alcantara Dominguez</v>
          </cell>
          <cell r="H1343" t="str">
            <v>Boulevard a. ruiz cortinez s/n. Costa verde, Boca del rio, Ver.                  CP  94290</v>
          </cell>
          <cell r="I1343">
            <v>2299219634</v>
          </cell>
          <cell r="J1343" t="str">
            <v>HISENSE</v>
          </cell>
          <cell r="K1343" t="str">
            <v>32H5B2</v>
          </cell>
          <cell r="L1343" t="str">
            <v>32G1632E8H02888</v>
          </cell>
          <cell r="M1343" t="str">
            <v>Equipo de Piso</v>
          </cell>
          <cell r="N1343" t="str">
            <v>Equipo de Piso</v>
          </cell>
          <cell r="O1343" t="str">
            <v>Equipo de Piso</v>
          </cell>
          <cell r="P1343">
            <v>42803</v>
          </cell>
          <cell r="Q1343">
            <v>201028</v>
          </cell>
          <cell r="R1343" t="str">
            <v>16/03/2017 03 : 07  JORGE.VAZ : NP5
T206937 PANEL OC-1008294</v>
          </cell>
          <cell r="S1343" t="str">
            <v/>
          </cell>
          <cell r="T1343" t="str">
            <v xml:space="preserve"> Liliana Aguilera                 </v>
          </cell>
          <cell r="U1343" t="str">
            <v>2017-05-16</v>
          </cell>
          <cell r="V1343" t="str">
            <v>SUR</v>
          </cell>
          <cell r="W1343" t="str">
            <v>COMPLETADO</v>
          </cell>
          <cell r="X1343" t="str">
            <v>TALLER</v>
          </cell>
          <cell r="Y1343">
            <v>42790</v>
          </cell>
          <cell r="Z1343" t="e">
            <v>#VALUE!</v>
          </cell>
          <cell r="AD1343" t="str">
            <v>boca del rio/costa verde</v>
          </cell>
          <cell r="AE1343" t="str">
            <v>VER</v>
          </cell>
          <cell r="AF1343" t="str">
            <v>MX</v>
          </cell>
          <cell r="AG1343" t="str">
            <v>10412175</v>
          </cell>
          <cell r="AH1343" t="str">
            <v>ANACAREN ALCANTARA DOMINGUEZ</v>
          </cell>
          <cell r="AI1343" t="str">
            <v>Boulevard a. ruiz cortinez s/n</v>
          </cell>
          <cell r="AJ1343" t="str">
            <v>2299219634</v>
          </cell>
          <cell r="AK1343">
            <v>0</v>
          </cell>
          <cell r="AL1343" t="str">
            <v>94290</v>
          </cell>
          <cell r="AM1343" t="str">
            <v>29/03/2017 06 : 09 MARCO.DIAZ : TCF1PU CSA CONFIRMA LILIANA AGUILERA.JESSICA O29/03/2017 06 : 05 MARCO.DIAZ : TCF1. JESSICA O16/03/2017 03 : 08 JORGE.VAZ : TCF116/03/2017 03 : 07 JORGE.VAZ : NP515/03/2017 01 : 01 201028 : AUN SIN RESPUESTA DE REFACCIONES.14/03/2017 01 : 51 201028 : SIN RESPUESTA DE REFACCIONES09/03/2017 00 : 21 201028 : SE ANEXO EL RMA EL DIA DE AYER ESTAMOSSOLICITANDO PANEL CON LA OC-100829408/03/2017 05 : 00 201028 : SOLICITO PANEL OC-100829408/03/2017 00 : 15 201028 : V1 07 DE MARZO. HOY DA DIAGNOSTICO ELTECNICO.07/03/2017 01 : 27 FABIOLA.BON : V1P28/02/2017 02 : 48 FABIOLA.BON : V1P25/02/2017 00 : 26 LAURA.HERNA : ODSWTP SANBORNS RD.-EQUIPO DE PISO,DENTRO DE PLAZA LAS AMERICAS</v>
          </cell>
          <cell r="AN1343" t="str">
            <v>3TE32G155369</v>
          </cell>
          <cell r="AO1343" t="str">
            <v>Smart</v>
          </cell>
          <cell r="AP1343" t="str">
            <v>Hisense</v>
          </cell>
          <cell r="AQ1343" t="str">
            <v>Opera</v>
          </cell>
          <cell r="AR1343" t="str">
            <v>HD 1366 X 768</v>
          </cell>
          <cell r="AS1343" t="str">
            <v>3TE32G164485G164485M010</v>
          </cell>
          <cell r="AT1343">
            <v>0</v>
          </cell>
          <cell r="AU1343" t="str">
            <v>32H5B2</v>
          </cell>
          <cell r="AV1343" t="str">
            <v>3TE32G164485</v>
          </cell>
          <cell r="AW1343" t="str">
            <v>G164485</v>
          </cell>
          <cell r="AX1343" t="str">
            <v>M010</v>
          </cell>
          <cell r="AY1343">
            <v>74012630</v>
          </cell>
          <cell r="AZ1343">
            <v>51013549</v>
          </cell>
          <cell r="BA1343">
            <v>80150558</v>
          </cell>
        </row>
        <row r="1344">
          <cell r="D1344">
            <v>60317151</v>
          </cell>
          <cell r="E1344" t="str">
            <v xml:space="preserve">     A  </v>
          </cell>
          <cell r="F1344" t="str">
            <v>TV</v>
          </cell>
          <cell r="G1344" t="str">
            <v>ANGEL FRANCISCO SANCHEZ VELAZQUEZ</v>
          </cell>
          <cell r="H1344" t="str">
            <v>7 NORTE EDIF Z INT 2 COLONIA INFONAVIT SAN PEDRO C.P 72210, PUEBLA, PUE.</v>
          </cell>
          <cell r="I1344" t="str">
            <v>9514376632-2227431746</v>
          </cell>
          <cell r="J1344" t="str">
            <v>HISENSE</v>
          </cell>
          <cell r="K1344" t="str">
            <v>32K20D</v>
          </cell>
          <cell r="L1344" t="str">
            <v>32J140915H04763</v>
          </cell>
          <cell r="M1344">
            <v>41380</v>
          </cell>
          <cell r="N1344">
            <v>4349</v>
          </cell>
          <cell r="O1344">
            <v>41864</v>
          </cell>
          <cell r="P1344">
            <v>42859</v>
          </cell>
          <cell r="Q1344">
            <v>201032</v>
          </cell>
          <cell r="R1344" t="str">
            <v>13/05/2017 10 : 21  ARANTXA.MON : Se autoriza NP5; numero de serie yticket correcto
12/05/2017 03 : 35 201032 : P1A: T171979 PANEL LED OC-1010668</v>
          </cell>
          <cell r="S1344" t="str">
            <v xml:space="preserve"> SE SOLICITA CAJA PARA RETORNO DE EQUIPO</v>
          </cell>
          <cell r="T1344" t="str">
            <v xml:space="preserve"> ERIK ORTEGA MÉNDEZ               </v>
          </cell>
          <cell r="U1344">
            <v>42878</v>
          </cell>
          <cell r="V1344" t="str">
            <v>CENTRO</v>
          </cell>
          <cell r="X1344" t="str">
            <v>TALLER</v>
          </cell>
          <cell r="Y1344">
            <v>42852</v>
          </cell>
          <cell r="AD1344" t="str">
            <v>infonvit san pedro/puebla</v>
          </cell>
          <cell r="AE1344" t="str">
            <v>PUE</v>
          </cell>
          <cell r="AF1344" t="str">
            <v>MX</v>
          </cell>
          <cell r="AG1344" t="str">
            <v>10416973</v>
          </cell>
          <cell r="AH1344" t="str">
            <v>ANGEL FRANCISCO SANCHEZ VELAZQUEZ</v>
          </cell>
          <cell r="AI1344" t="str">
            <v>7 norte edf z int 2</v>
          </cell>
          <cell r="AJ1344" t="str">
            <v>2227431746</v>
          </cell>
          <cell r="AK1344" t="str">
            <v>2227431746</v>
          </cell>
          <cell r="AL1344" t="str">
            <v>72210</v>
          </cell>
          <cell r="AM1344" t="str">
            <v>13/05/2017 10 : 22 ARANTXA.MON : TCF113/05/2017 10 : 21 ARANTXA.MON : Se autoriza NP5; numero de serie yticket correcto12/05/2017 03 : 35 201032 : P1A: T171979 PANEL LED OC-1010668 MODELOCORRECTO 32K20D04/05/2017 06 : 24 201032 : V1P: 04/05/2017 11:00-17:00 VISITACONFIRMADA A CLIENTE30/04/2017 00 : 24 201032 : V1P: SE LLAMA A CLIENTE PARA COORDINARVISITA PARA EL DÍA 2 DE MAYO SIN EMBARGO INFORMA QUE NO PUEDE ATENDER Y SOLIITA SE PROGRAME EN OTRO DÍA26/04/2017 22 : 51 GABRIELA.B : ODSWPD90 PONIENTE Y 88 PONIENTE, CESCA DEL HOSPITAL GENERAL DEL NORTE,EDIFICIOS DE COLOR BLANCO CON AZULANYELZ_FCO@HOTMAIL.ES</v>
          </cell>
          <cell r="AN1344" t="str">
            <v>3TE32J134805</v>
          </cell>
          <cell r="AO1344" t="str">
            <v>Básica</v>
          </cell>
          <cell r="AP1344" t="str">
            <v>Hisense</v>
          </cell>
          <cell r="AQ1344" t="str">
            <v>?</v>
          </cell>
          <cell r="AR1344" t="str">
            <v>HD 1366 X 768</v>
          </cell>
          <cell r="AS1344" t="str">
            <v>GTE32G151950CRMM012</v>
          </cell>
          <cell r="AT1344" t="str">
            <v>0</v>
          </cell>
          <cell r="AU1344" t="str">
            <v>32H5B</v>
          </cell>
          <cell r="AV1344" t="str">
            <v>GTE32G151950</v>
          </cell>
          <cell r="AW1344" t="str">
            <v>CRM</v>
          </cell>
          <cell r="AX1344" t="str">
            <v>M012</v>
          </cell>
          <cell r="AY1344">
            <v>74012828</v>
          </cell>
          <cell r="AZ1344">
            <v>51013743</v>
          </cell>
          <cell r="BA1344">
            <v>80152380</v>
          </cell>
        </row>
        <row r="1345">
          <cell r="D1345">
            <v>60315402</v>
          </cell>
          <cell r="E1345" t="str">
            <v>A</v>
          </cell>
          <cell r="F1345" t="str">
            <v>TV</v>
          </cell>
          <cell r="G1345" t="str">
            <v xml:space="preserve">LUIS PATRICIO VICENTE </v>
          </cell>
          <cell r="H1345" t="str">
            <v>SINALOA NO. 107 COL. PROGRESO</v>
          </cell>
          <cell r="I1345">
            <v>2281128257</v>
          </cell>
          <cell r="J1345" t="str">
            <v>HISENSE</v>
          </cell>
          <cell r="K1345" t="str">
            <v>32K20D</v>
          </cell>
          <cell r="L1345" t="str">
            <v>32J135308H00202</v>
          </cell>
          <cell r="M1345" t="str">
            <v>TICKET 000759880</v>
          </cell>
          <cell r="N1345">
            <v>98.9</v>
          </cell>
          <cell r="O1345">
            <v>41759</v>
          </cell>
          <cell r="P1345">
            <v>42829</v>
          </cell>
          <cell r="Q1345">
            <v>201068</v>
          </cell>
          <cell r="R1345" t="str">
            <v xml:space="preserve">PANEL (171979) OC-1009570
</v>
          </cell>
          <cell r="S1345" t="str">
            <v/>
          </cell>
          <cell r="T1345" t="str">
            <v xml:space="preserve"> KAREN BAUTISTA       Fecha de Apl</v>
          </cell>
          <cell r="U1345">
            <v>42874</v>
          </cell>
          <cell r="V1345" t="str">
            <v>SUR</v>
          </cell>
          <cell r="Y1345">
            <v>42829</v>
          </cell>
          <cell r="AD1345" t="str">
            <v>progreso/xalapa</v>
          </cell>
          <cell r="AE1345" t="str">
            <v>VER</v>
          </cell>
          <cell r="AF1345" t="str">
            <v>MX</v>
          </cell>
          <cell r="AG1345" t="str">
            <v>10398559</v>
          </cell>
          <cell r="AH1345" t="str">
            <v>LUIS PATRICIO VICENTE</v>
          </cell>
          <cell r="AI1345" t="str">
            <v>sinaloa 107</v>
          </cell>
          <cell r="AJ1345" t="str">
            <v>2281128257</v>
          </cell>
          <cell r="AK1345">
            <v>0</v>
          </cell>
          <cell r="AL1345" t="str">
            <v>91130</v>
          </cell>
          <cell r="AM1345" t="str">
            <v>13/04/2017 05 : 53 ERNESTO.HERN : TCF113/04/2017 05 : 53 ERNESTO.HERN : NP512/04/2017 06 : 17 201068 : SE REALIZO SOLICITUD DE REFACCION PANEL(171979) OC-100957008/04/2017 06 : 10 FABIOLA.BON : seg: pendiente de diagnostico04/04/2017 23 : 03 201068 : LA VISITA SE REALIZARA EL DIA 5/04/2017 ENUN HORARIO ABIERTO16/03/2017 04 : 20 MARIELA.CHA : ODSWTPRD%TEPIC Y PACHUCACERCA DEL RESTAURANTE BOCA DEL RIO Y GIMNACIO GORILAS</v>
          </cell>
          <cell r="AN1345" t="str">
            <v>3TE32J134805</v>
          </cell>
          <cell r="AO1345" t="str">
            <v>Básica</v>
          </cell>
          <cell r="AP1345" t="str">
            <v>Hisense</v>
          </cell>
          <cell r="AQ1345" t="str">
            <v>?</v>
          </cell>
          <cell r="AR1345" t="str">
            <v>HD 1366 X 768</v>
          </cell>
          <cell r="AS1345" t="str">
            <v>GTE32G151950CRMM012</v>
          </cell>
          <cell r="AT1345" t="str">
            <v>0</v>
          </cell>
          <cell r="AU1345" t="str">
            <v>32H5B</v>
          </cell>
          <cell r="AV1345" t="str">
            <v>GTE32G151950</v>
          </cell>
          <cell r="AW1345" t="str">
            <v>CRM</v>
          </cell>
          <cell r="AX1345" t="str">
            <v>M012</v>
          </cell>
          <cell r="AY1345">
            <v>74012832</v>
          </cell>
          <cell r="AZ1345">
            <v>51013747</v>
          </cell>
          <cell r="BA1345">
            <v>80152386</v>
          </cell>
        </row>
        <row r="1346">
          <cell r="D1346">
            <v>60313823</v>
          </cell>
          <cell r="E1346" t="str">
            <v xml:space="preserve">A  </v>
          </cell>
          <cell r="F1346" t="str">
            <v>TV</v>
          </cell>
          <cell r="G1346" t="str">
            <v>MARCO ANTONIO RODRIGUEZ BENITEZ</v>
          </cell>
          <cell r="H1346" t="str">
            <v>CALLE 31 NUM 150 COL. EL SOL; MUNICIPIO NEZAHUALCOYOTL CP 57200</v>
          </cell>
          <cell r="I1346" t="str">
            <v>57351660 - 5544830116</v>
          </cell>
          <cell r="J1346" t="str">
            <v>HISENSE</v>
          </cell>
          <cell r="K1346" t="str">
            <v>32H3B1</v>
          </cell>
          <cell r="L1346" t="str">
            <v>32G154504H04886</v>
          </cell>
          <cell r="M1346" t="str">
            <v>MUEBLERIA RADA, SA DE CV TICKET T-60947</v>
          </cell>
          <cell r="N1346">
            <v>3155</v>
          </cell>
          <cell r="O1346">
            <v>42408</v>
          </cell>
          <cell r="P1346">
            <v>42809</v>
          </cell>
          <cell r="Q1346">
            <v>201767</v>
          </cell>
          <cell r="R1346" t="str">
            <v>28/03/2017 04 : 20  ERNESTO.HERN : NP5 / P1A: 187160 MAIN   15-03-2017   OC-1008704</v>
          </cell>
          <cell r="S1346" t="str">
            <v>EQUIPO DAÑADO EN DOMICILIO DE CLIENTE</v>
          </cell>
          <cell r="T1346" t="str">
            <v xml:space="preserve">   ABRAHAM LAZCANO                </v>
          </cell>
          <cell r="U1346" t="str">
            <v>2017-04-10</v>
          </cell>
          <cell r="V1346" t="str">
            <v>Centro</v>
          </cell>
          <cell r="W1346" t="str">
            <v>COMPLETADO</v>
          </cell>
          <cell r="X1346" t="str">
            <v>CLIENTE</v>
          </cell>
          <cell r="Y1346">
            <v>42804</v>
          </cell>
          <cell r="Z1346">
            <v>401</v>
          </cell>
          <cell r="AA1346" t="str">
            <v>M012</v>
          </cell>
          <cell r="AB1346" t="str">
            <v>T187160/Tarjeta Principal Madre - MAIN BOARD</v>
          </cell>
          <cell r="AC1346" t="str">
            <v>OC-1008704</v>
          </cell>
          <cell r="AD1346" t="str">
            <v>cd. nezahualcoyotl/col. el sol</v>
          </cell>
          <cell r="AE1346" t="str">
            <v>MEX</v>
          </cell>
          <cell r="AF1346" t="str">
            <v>MX</v>
          </cell>
          <cell r="AG1346" t="str">
            <v>10414040</v>
          </cell>
          <cell r="AH1346" t="str">
            <v>MARCO ANTONIO RODRIGUEZ BENITEZ</v>
          </cell>
          <cell r="AI1346" t="str">
            <v>150 Calle 31</v>
          </cell>
          <cell r="AJ1346" t="str">
            <v>5544830116</v>
          </cell>
          <cell r="AK1346" t="str">
            <v>5544830116</v>
          </cell>
          <cell r="AL1346" t="str">
            <v>57200</v>
          </cell>
          <cell r="AM1346" t="str">
            <v>19/04/2017 01 : 33 Ricardo Espinosa : TCF174 74011465 BRENDA MED01/04/2017 10 : 17 MARCO.DIAZ : TCF1 TCF1PU CLIENTEINF. JOSUE. DMC28/03/2017 04 : 20 ERNESTO.HERN : TCF128/03/2017 04 : 20 ERNESTO.HERN : NP520/03/2017 10 : 10 201767 : SEG SE MANDA CORREO A REFACCIONES PARASOLICITAR FECHA DE SURTIMIENTO O SOLUCION PARA CLIENTE FINAL, YA QUE AL DIA DE HOY NO HAY RESPUESTA VIA CORREO O CRM. A03; P1A: 187160MAIN 15-03-2017 OC-100870416/03/2017 03 : 01 201767 : P1A: 187160 MAIN 15-03-2017 OC-100870415/03/2017 23 : 56 201767 : MAIN DAÑADA11/03/2017 01 : 27 201767 : V1. 15/03/2017: 10 A.M. - 6 P.M.H-23688 SE ASIGNA T87TAR10/03/2017 05 : 50 GERARDO.GRA : ODSWTP ELABORADA POR EMC*RD% 1ERA. Y 2DA. AVENIDA</v>
          </cell>
          <cell r="AN1346" t="str">
            <v>3TE32G153442</v>
          </cell>
          <cell r="AO1346" t="str">
            <v>Básica</v>
          </cell>
          <cell r="AP1346" t="str">
            <v>Hisense</v>
          </cell>
          <cell r="AQ1346" t="str">
            <v>Opera</v>
          </cell>
          <cell r="AR1346" t="str">
            <v>HD 1366 X 768</v>
          </cell>
          <cell r="AS1346" t="str">
            <v>3TE32G155365CRMM012</v>
          </cell>
          <cell r="AT1346">
            <v>1</v>
          </cell>
          <cell r="AU1346" t="str">
            <v>32H3B2</v>
          </cell>
          <cell r="AV1346" t="str">
            <v>3TE32G155365</v>
          </cell>
          <cell r="AW1346" t="str">
            <v>CRM</v>
          </cell>
          <cell r="AX1346" t="str">
            <v>M012</v>
          </cell>
          <cell r="AY1346">
            <v>74011465</v>
          </cell>
          <cell r="AZ1346">
            <v>51012398</v>
          </cell>
          <cell r="BA1346">
            <v>80146662</v>
          </cell>
        </row>
        <row r="1347">
          <cell r="D1347">
            <v>60316128</v>
          </cell>
          <cell r="E1347" t="str">
            <v xml:space="preserve">A </v>
          </cell>
          <cell r="F1347" t="str">
            <v>TV</v>
          </cell>
          <cell r="G1347" t="str">
            <v>Carmen Molina Martinez</v>
          </cell>
          <cell r="H1347" t="str">
            <v>CHIMENEA #153 MZ. 19 LT. 21, HDA. CONSTITLAN, CHOCOLOAPAN, C.P. 56386</v>
          </cell>
          <cell r="I1347" t="str">
            <v>59330359 / 5549682642</v>
          </cell>
          <cell r="J1347" t="str">
            <v>HISENSE</v>
          </cell>
          <cell r="K1347" t="str">
            <v>50K20DW</v>
          </cell>
          <cell r="L1347" t="str">
            <v>50J140464H00190</v>
          </cell>
          <cell r="M1347" t="str">
            <v xml:space="preserve">CARTA ACEPTACION TIENDA TELMEX SANTA MARTHA </v>
          </cell>
          <cell r="N1347" t="str">
            <v xml:space="preserve">CARTA ACEPTACION </v>
          </cell>
          <cell r="O1347">
            <v>41909</v>
          </cell>
          <cell r="P1347">
            <v>42847</v>
          </cell>
          <cell r="Q1347">
            <v>201767</v>
          </cell>
          <cell r="R1347" t="str">
            <v>25/04/2017 03 : 25  ARANTXA.MON : NP5 / P1A: 173331 PANEL   22-04-2017   OC-1009908</v>
          </cell>
          <cell r="S1347" t="str">
            <v>EQUIPO DAÑADO EN DOMICILIO DE CLIENTE</v>
          </cell>
          <cell r="T1347" t="str">
            <v xml:space="preserve">   RENE ARIAS                     </v>
          </cell>
          <cell r="U1347" t="str">
            <v>2017-05-02</v>
          </cell>
          <cell r="V1347" t="str">
            <v>CENTRO</v>
          </cell>
          <cell r="W1347" t="str">
            <v>COMPLETADO</v>
          </cell>
          <cell r="X1347" t="str">
            <v>CLIENTE</v>
          </cell>
          <cell r="Y1347">
            <v>42843</v>
          </cell>
          <cell r="Z1347">
            <v>934</v>
          </cell>
          <cell r="AA1347" t="str">
            <v>M010</v>
          </cell>
          <cell r="AD1347" t="str">
            <v>chicoloapan/hda constitlan</v>
          </cell>
          <cell r="AE1347" t="str">
            <v>MEX</v>
          </cell>
          <cell r="AF1347" t="str">
            <v>MX</v>
          </cell>
          <cell r="AG1347" t="str">
            <v>10416091</v>
          </cell>
          <cell r="AH1347" t="str">
            <v>CARMEN MOLINA MARTINEZ</v>
          </cell>
          <cell r="AI1347" t="str">
            <v>lote 21 chimenea MZNA 19 casa 153</v>
          </cell>
          <cell r="AJ1347" t="str">
            <v>59330359</v>
          </cell>
          <cell r="AK1347" t="str">
            <v>0445549682642</v>
          </cell>
          <cell r="AL1347" t="str">
            <v>56386</v>
          </cell>
          <cell r="AM1347" t="str">
            <v>25/04/2017 03 : 25 ARANTXA.MON : TCF125/04/2017 03 : 25 ARANTXA.MON : NP523/04/2017 03 : 02 201767 : P1A: 173331 PANEL 22-04-2017 OC-100990823/04/2017 01 : 09 201767 : PANEL DAÑADO20/04/2017 01 : 18 ANA.LAURA : KMA:108$21619/04/2017 10 : 51 201767 : SKMA 108KM $ 21619/04/2017 01 : 45 201767 : V1. 21/04/2017: 10 A.M. - 6 P.M.H-24218 SE ASIGNA T52CAE19/04/2017 00 : 07 RAUL.CALDER : ODSWTPRD% PASEO COSTITLAN RIO FUERTE ESCUELA PRIMARIA DOCTOR MAXIMILIANO RUIZCASTAÑEDA</v>
          </cell>
          <cell r="AN1347" t="str">
            <v>1TE50B8NUSCB</v>
          </cell>
          <cell r="AO1347" t="str">
            <v>Smart</v>
          </cell>
          <cell r="AP1347" t="str">
            <v>Hisense</v>
          </cell>
          <cell r="AQ1347" t="str">
            <v>Opera</v>
          </cell>
          <cell r="AR1347" t="str">
            <v>FHD 1920 x 1080</v>
          </cell>
          <cell r="AS1347" t="str">
            <v>3TE55G161437CRMM012</v>
          </cell>
          <cell r="AT1347" t="str">
            <v>0</v>
          </cell>
          <cell r="AU1347" t="str">
            <v>55H5C</v>
          </cell>
          <cell r="AV1347" t="str">
            <v>3TE55G161437</v>
          </cell>
          <cell r="AW1347" t="str">
            <v>CRM</v>
          </cell>
          <cell r="AX1347" t="str">
            <v>M012</v>
          </cell>
          <cell r="AY1347">
            <v>74012499</v>
          </cell>
          <cell r="AZ1347">
            <v>51013425</v>
          </cell>
          <cell r="BA1347">
            <v>80149762</v>
          </cell>
        </row>
        <row r="1348">
          <cell r="D1348">
            <v>60316258</v>
          </cell>
          <cell r="E1348" t="str">
            <v>A</v>
          </cell>
          <cell r="F1348" t="str">
            <v>TV</v>
          </cell>
          <cell r="G1348" t="str">
            <v>Javier Osorio Andrade</v>
          </cell>
          <cell r="H1348" t="str">
            <v>CALLE 37 #122, COL. EL SOL, NEZAHUALCOYOTL, C.P. 57200</v>
          </cell>
          <cell r="I1348">
            <v>57359215</v>
          </cell>
          <cell r="J1348" t="str">
            <v>HISENSE</v>
          </cell>
          <cell r="K1348" t="str">
            <v>32K21DW</v>
          </cell>
          <cell r="L1348" t="str">
            <v>32J140475H01255</v>
          </cell>
          <cell r="M1348" t="str">
            <v>PEDIDO 35608 DOC. REF L 6198 TICKET TIENDA RADA</v>
          </cell>
          <cell r="N1348">
            <v>2331.9</v>
          </cell>
          <cell r="O1348">
            <v>41849</v>
          </cell>
          <cell r="P1348">
            <v>42851</v>
          </cell>
          <cell r="Q1348">
            <v>201767</v>
          </cell>
          <cell r="R1348" t="str">
            <v>27/04/2017 09 : 03  ARANTXA.MON : Se autoriza NP5; numero de serie yticket correcto / P1A: 171937 PANEL   26-04-2017   OC-1010011</v>
          </cell>
          <cell r="S1348" t="str">
            <v>EQUIPO DAÑADO EN DOMICILIO DE CLIENTE</v>
          </cell>
          <cell r="T1348" t="str">
            <v xml:space="preserve">   RENE ARIAS                     </v>
          </cell>
          <cell r="U1348" t="str">
            <v>2017-05-02</v>
          </cell>
          <cell r="V1348" t="str">
            <v>CENTRO</v>
          </cell>
          <cell r="W1348" t="str">
            <v>COMPLETADO</v>
          </cell>
          <cell r="X1348" t="str">
            <v>CLIENTE</v>
          </cell>
          <cell r="Y1348">
            <v>42844</v>
          </cell>
          <cell r="Z1348">
            <v>995</v>
          </cell>
          <cell r="AA1348" t="str">
            <v>M012</v>
          </cell>
          <cell r="AD1348" t="str">
            <v>Nezahualcoyotl/El sol</v>
          </cell>
          <cell r="AE1348" t="str">
            <v>MEX</v>
          </cell>
          <cell r="AF1348" t="str">
            <v>MX</v>
          </cell>
          <cell r="AG1348" t="str">
            <v>10415812</v>
          </cell>
          <cell r="AH1348" t="str">
            <v>JAVIER OSORIO ANDRADE</v>
          </cell>
          <cell r="AI1348" t="str">
            <v>Calle 37 num 122</v>
          </cell>
          <cell r="AJ1348" t="str">
            <v>57359215</v>
          </cell>
          <cell r="AK1348">
            <v>0</v>
          </cell>
          <cell r="AL1348" t="str">
            <v>57200</v>
          </cell>
          <cell r="AM1348" t="str">
            <v>27/04/2017 09 : 03 ARANTXA.MON : TCF127/04/2017 09 : 03 ARANTXA.MON : Se autoriza NP5; numero de serie yticket correcto26/04/2017 23 : 50 201767 : P1A: 171937 PANEL 26-04-2017 OC-101001120/04/2017 10 : 19 201767 : V1. 24/04/2017: 10 A.M. - 6 P.M.H-24253 SE ASIGNA T87TAR11/04/2017 06 : 06 ANA.ROSA : ODSWTPRDAV VICTOR Y CALLE 38</v>
          </cell>
          <cell r="AN1348" t="str">
            <v>3TE32J140475</v>
          </cell>
          <cell r="AO1348" t="str">
            <v>Smart</v>
          </cell>
          <cell r="AP1348" t="str">
            <v>Hisense</v>
          </cell>
          <cell r="AQ1348" t="str">
            <v>Opera</v>
          </cell>
          <cell r="AR1348" t="str">
            <v>HD 1366 X 768</v>
          </cell>
          <cell r="AS1348" t="str">
            <v>GTE32G151950CRMM012</v>
          </cell>
          <cell r="AT1348" t="str">
            <v>0</v>
          </cell>
          <cell r="AU1348" t="str">
            <v>32H5B</v>
          </cell>
          <cell r="AV1348" t="str">
            <v>GTE32G151950</v>
          </cell>
          <cell r="AW1348" t="str">
            <v>CRM</v>
          </cell>
          <cell r="AX1348" t="str">
            <v>M012</v>
          </cell>
          <cell r="AY1348">
            <v>74012500</v>
          </cell>
          <cell r="AZ1348">
            <v>51013426</v>
          </cell>
          <cell r="BA1348">
            <v>80149003</v>
          </cell>
        </row>
        <row r="1349">
          <cell r="D1349">
            <v>60316273</v>
          </cell>
          <cell r="E1349" t="str">
            <v>A</v>
          </cell>
          <cell r="F1349" t="str">
            <v>TV</v>
          </cell>
          <cell r="G1349" t="str">
            <v>Jose Abel Sabino Rojas</v>
          </cell>
          <cell r="H1349" t="str">
            <v>SUR 155 NUM. 2110, COL. RAMOS MILLAN, DEL. IZTACALCO, C.P. 08000</v>
          </cell>
          <cell r="I1349">
            <v>56486985</v>
          </cell>
          <cell r="J1349" t="str">
            <v>HISENSE</v>
          </cell>
          <cell r="K1349" t="str">
            <v>50K20DW</v>
          </cell>
          <cell r="L1349" t="str">
            <v>50J140464H03201</v>
          </cell>
          <cell r="M1349" t="str">
            <v xml:space="preserve">MX /  000166860 TICHET DE COMPRA TIENDA TELMEX S.A DE C.V. </v>
          </cell>
          <cell r="N1349">
            <v>10120.950000000001</v>
          </cell>
          <cell r="O1349">
            <v>41880</v>
          </cell>
          <cell r="P1349">
            <v>42850</v>
          </cell>
          <cell r="Q1349">
            <v>201767</v>
          </cell>
          <cell r="R1349" t="str">
            <v>27/04/2017 08 : 55  ARANTXA.MON : Se autoriza NP5; numero de serie yticket correcto / P1A:173331 PANELC       171496 POWER  25-04-2017   OC-1010006</v>
          </cell>
          <cell r="S1349" t="str">
            <v>EQUIPO DAÑADO EN DOMICILIO DE CLIENTE</v>
          </cell>
          <cell r="T1349" t="str">
            <v xml:space="preserve">   RENE ARIAS                     </v>
          </cell>
          <cell r="U1349" t="str">
            <v>2017-05-02</v>
          </cell>
          <cell r="V1349" t="str">
            <v>CENTRO</v>
          </cell>
          <cell r="W1349" t="str">
            <v>COMPLETADO</v>
          </cell>
          <cell r="X1349" t="str">
            <v>CLIENTE</v>
          </cell>
          <cell r="Y1349">
            <v>42844</v>
          </cell>
          <cell r="Z1349">
            <v>964</v>
          </cell>
          <cell r="AA1349" t="str">
            <v>M010</v>
          </cell>
          <cell r="AD1349" t="str">
            <v>iztacalco /ramos millan</v>
          </cell>
          <cell r="AE1349" t="str">
            <v>DF</v>
          </cell>
          <cell r="AF1349" t="str">
            <v>MX</v>
          </cell>
          <cell r="AG1349" t="str">
            <v>10315195</v>
          </cell>
          <cell r="AH1349" t="str">
            <v>JOSE ABEL SABINO ROJAS</v>
          </cell>
          <cell r="AI1349" t="str">
            <v>sur 155 num 2110</v>
          </cell>
          <cell r="AJ1349" t="str">
            <v>56486985</v>
          </cell>
          <cell r="AK1349">
            <v>0</v>
          </cell>
          <cell r="AL1349" t="str">
            <v>08000</v>
          </cell>
          <cell r="AM1349" t="str">
            <v>27/04/2017 08 : 56 ARANTXA.MON : TCF127/04/2017 08 : 55 ARANTXA.MON : Se autoriza NP5; numero de serie yticket correcto27/04/2017 02 : 14 201767 : P1A:173331 PANELC 171496 POWER 25-04-2017 OC-101000620/04/2017 10 : 49 201767 : V1. 24/04/2017: 10 A.M. - 6 P.M.H-24257 SE ASIGNA T38RLO19/04/2017 23 : 37 ANA.LAURA : REINCIDENCIA DE LA ODS 6023491519/04/2017 23 : 36 ANA.LAURA : RD.- CLIENTE NO CUENTA CON WHATSAPP, SELE PIDE CUENTE CON DOCS PARA QUE LE PUEDAN BRINDAR SERVICIO</v>
          </cell>
          <cell r="AN1349" t="str">
            <v>1TE50B8NUSCB</v>
          </cell>
          <cell r="AO1349" t="str">
            <v>Smart</v>
          </cell>
          <cell r="AP1349" t="str">
            <v>Hisense</v>
          </cell>
          <cell r="AQ1349" t="str">
            <v>Opera</v>
          </cell>
          <cell r="AR1349" t="str">
            <v>FHD 1920 x 1080</v>
          </cell>
          <cell r="AS1349" t="str">
            <v>3TE55G161437CRMM012</v>
          </cell>
          <cell r="AT1349" t="str">
            <v>0</v>
          </cell>
          <cell r="AU1349" t="str">
            <v>55H5C</v>
          </cell>
          <cell r="AV1349" t="str">
            <v>3TE55G161437</v>
          </cell>
          <cell r="AW1349" t="str">
            <v>CRM</v>
          </cell>
          <cell r="AX1349" t="str">
            <v>M012</v>
          </cell>
          <cell r="AY1349">
            <v>74012501</v>
          </cell>
          <cell r="AZ1349">
            <v>51013427</v>
          </cell>
          <cell r="BA1349">
            <v>80149004</v>
          </cell>
        </row>
        <row r="1350">
          <cell r="D1350">
            <v>60317320</v>
          </cell>
          <cell r="E1350" t="str">
            <v xml:space="preserve">A   </v>
          </cell>
          <cell r="F1350" t="str">
            <v>TV</v>
          </cell>
          <cell r="G1350" t="str">
            <v>MARIA DE LOS ANGELES MORALES ACOSTA</v>
          </cell>
          <cell r="H1350" t="str">
            <v>CALLE ESTAÑO NO. 104 COL. ESTRELLA DE ORO ZACATECAS, ZAC.</v>
          </cell>
          <cell r="I1350">
            <v>4927684305</v>
          </cell>
          <cell r="J1350" t="str">
            <v>HISENSE</v>
          </cell>
          <cell r="K1350" t="str">
            <v>50K20D</v>
          </cell>
          <cell r="L1350" t="str">
            <v>50G144843H05121</v>
          </cell>
          <cell r="M1350" t="str">
            <v xml:space="preserve">CARTA ACEPTACIÓN </v>
          </cell>
          <cell r="N1350">
            <v>7801</v>
          </cell>
          <cell r="O1350">
            <v>42163</v>
          </cell>
          <cell r="P1350">
            <v>42853</v>
          </cell>
          <cell r="Q1350">
            <v>201038</v>
          </cell>
          <cell r="R1350" t="str">
            <v>29/04/2017  ARANTXA MON : NP5: NO. DE PEDIDO DE PANEL: OC-1010168</v>
          </cell>
          <cell r="S1350" t="str">
            <v>NO HAY REFACCION Y POR ESO SE TRAMITO EL</v>
          </cell>
          <cell r="T1350" t="str">
            <v xml:space="preserve">   MARIO COVARRUBIAS              </v>
          </cell>
          <cell r="U1350" t="str">
            <v>2017-05-04</v>
          </cell>
          <cell r="V1350" t="str">
            <v>NORTE</v>
          </cell>
          <cell r="W1350" t="str">
            <v>COMPLETADO</v>
          </cell>
          <cell r="X1350" t="str">
            <v>CLIENTE</v>
          </cell>
          <cell r="Y1350">
            <v>42853</v>
          </cell>
          <cell r="Z1350">
            <v>690</v>
          </cell>
          <cell r="AA1350" t="str">
            <v>M012</v>
          </cell>
          <cell r="AD1350" t="str">
            <v>col. estrella de oro/Zacatecas</v>
          </cell>
          <cell r="AE1350" t="str">
            <v>ZAC</v>
          </cell>
          <cell r="AF1350" t="str">
            <v>MX</v>
          </cell>
          <cell r="AG1350" t="str">
            <v>10417236</v>
          </cell>
          <cell r="AH1350" t="str">
            <v>MARIA DE LOS ANGELES MORALES ACOSTA</v>
          </cell>
          <cell r="AI1350" t="str">
            <v>104 Calle estaño</v>
          </cell>
          <cell r="AJ1350" t="str">
            <v>4927684305</v>
          </cell>
          <cell r="AK1350">
            <v>0</v>
          </cell>
          <cell r="AL1350" t="str">
            <v>98087</v>
          </cell>
          <cell r="AM1350" t="str">
            <v>29/04/2017 07 : 47 ARANTXA.MON : TCF129/04/2017 07 : 46 ARANTXA.MON : NP529/04/2017 01 : 49 201038 : P1- PENDIENTE DE REFACCION SE SOLICITO ELPANEL LCD28/04/2017NO. DE PARTE: 173331NO. DE PEDIDO DE COMPRA: OC-101016829/04/2017 00 : 55 GABRIELA.B : ODSWTP Elaborado por */RG29/04/2017 00 : 50 GABRIELA.B : RD TELMEX</v>
          </cell>
          <cell r="AN1350" t="str">
            <v>3TE50G132311</v>
          </cell>
          <cell r="AO1350" t="str">
            <v>Básica</v>
          </cell>
          <cell r="AP1350" t="str">
            <v>Hisense</v>
          </cell>
          <cell r="AQ1350" t="str">
            <v>Opera</v>
          </cell>
          <cell r="AR1350" t="str">
            <v>FHD 1920 x 1080</v>
          </cell>
          <cell r="AS1350" t="str">
            <v>GTE50G151618CRMM012</v>
          </cell>
          <cell r="AT1350">
            <v>1</v>
          </cell>
          <cell r="AU1350" t="str">
            <v>50H5B</v>
          </cell>
          <cell r="AV1350" t="str">
            <v>GTE50G151618</v>
          </cell>
          <cell r="AW1350" t="str">
            <v>CRM</v>
          </cell>
          <cell r="AX1350" t="str">
            <v>M012</v>
          </cell>
          <cell r="AY1350">
            <v>74012464</v>
          </cell>
          <cell r="AZ1350">
            <v>51013390</v>
          </cell>
          <cell r="BA1350">
            <v>80147223</v>
          </cell>
        </row>
        <row r="1351">
          <cell r="D1351">
            <v>60310425</v>
          </cell>
          <cell r="E1351" t="str">
            <v>A</v>
          </cell>
          <cell r="F1351" t="str">
            <v>TV</v>
          </cell>
          <cell r="G1351" t="str">
            <v xml:space="preserve">ROSAURA RAZO HIDALGO </v>
          </cell>
          <cell r="H1351" t="str">
            <v>HIDALGO 583 CENTRO LA BARCA JAL</v>
          </cell>
          <cell r="I1351">
            <v>3939368799</v>
          </cell>
          <cell r="J1351" t="str">
            <v>HISENSE</v>
          </cell>
          <cell r="K1351" t="str">
            <v>50K20D</v>
          </cell>
          <cell r="L1351" t="str">
            <v xml:space="preserve">50J140916H00852  </v>
          </cell>
          <cell r="M1351" t="str">
            <v>TICKET</v>
          </cell>
          <cell r="N1351">
            <v>7801</v>
          </cell>
          <cell r="O1351">
            <v>41876</v>
          </cell>
          <cell r="P1351">
            <v>42770</v>
          </cell>
          <cell r="Q1351">
            <v>201076</v>
          </cell>
          <cell r="R1351" t="str">
            <v>10/02/2017 06 : 09  ERNESTO.HERN : NP5
09/02/2017 05 : 13 201076 : P1 OC-1007084 PANEL LCD</v>
          </cell>
          <cell r="S1351" t="str">
            <v xml:space="preserve"> </v>
          </cell>
          <cell r="T1351" t="str">
            <v xml:space="preserve"> Carlos Muñiz                     </v>
          </cell>
          <cell r="U1351" t="str">
            <v>2017-05-15</v>
          </cell>
          <cell r="V1351" t="str">
            <v>SUR</v>
          </cell>
          <cell r="W1351" t="str">
            <v>COMPLETADO</v>
          </cell>
          <cell r="X1351" t="str">
            <v>TALLER</v>
          </cell>
          <cell r="Y1351">
            <v>42765</v>
          </cell>
          <cell r="Z1351">
            <v>889</v>
          </cell>
          <cell r="AD1351" t="str">
            <v>centro/la barca</v>
          </cell>
          <cell r="AE1351" t="str">
            <v>JAL</v>
          </cell>
          <cell r="AF1351" t="str">
            <v>MX</v>
          </cell>
          <cell r="AG1351" t="str">
            <v>10384012</v>
          </cell>
          <cell r="AH1351" t="str">
            <v>ROSAURA RAFIA HIDALGO</v>
          </cell>
          <cell r="AI1351" t="str">
            <v>583-A hidalgo</v>
          </cell>
          <cell r="AJ1351" t="str">
            <v>3939368799</v>
          </cell>
          <cell r="AK1351">
            <v>0</v>
          </cell>
          <cell r="AL1351" t="str">
            <v>47910</v>
          </cell>
          <cell r="AM1351" t="str">
            <v>10/03/2017 00 : 31 GABRIELA.B : CSCSe informa sobre CF Se pide Esperar23/02/2017 07 : 15 MARCO.DIAZ : TCF2***MODELO 50cu6000***SERIE50G162681H02977***FECHA DE EMBARQUE 20 DE FEBRERO*** ENVIADO A CTE FINAL***CARSSA18/02/2017 07 : 20 MARCO.DIAZ : TCF174 7401113410/02/2017 06 : 09 ERNESTO.HERN : TCF110/02/2017 06 : 09 ERNESTO.HERN : NP509/02/2017 05 : 13 201076 : P1 OC-1007084 PANEL LCD09/02/2017 03 : 01 FABIOLA.BON : Seg: pendiente de diagnostico31/01/2017 08 : 48 201076 : SE ATIENDE CON ORDEN 125570VISITA PENDIENTE POR SER FORANEO31/01/2017 04 : 34 BRENDA.MORA : ODSWTPKMA: 222$444.00ENTRE GALANA Y CORREGIDORAREINCIDENCIA ODS 60303237 Y 60287482</v>
          </cell>
          <cell r="AN1351" t="str">
            <v>3TE50G132311</v>
          </cell>
          <cell r="AO1351" t="str">
            <v>Básica</v>
          </cell>
          <cell r="AP1351" t="str">
            <v>Hisense</v>
          </cell>
          <cell r="AQ1351" t="str">
            <v>Opera</v>
          </cell>
          <cell r="AR1351" t="str">
            <v>FHD 1920 x 1080</v>
          </cell>
          <cell r="AS1351" t="str">
            <v>3TE50G154819CRMM012</v>
          </cell>
          <cell r="AT1351" t="str">
            <v>0</v>
          </cell>
          <cell r="AU1351" t="str">
            <v>50H5B</v>
          </cell>
          <cell r="AV1351" t="str">
            <v>3TE50G154819</v>
          </cell>
          <cell r="AW1351" t="str">
            <v>CRM</v>
          </cell>
          <cell r="AX1351" t="str">
            <v>M012</v>
          </cell>
          <cell r="AY1351">
            <v>74012590</v>
          </cell>
          <cell r="AZ1351">
            <v>51013509</v>
          </cell>
          <cell r="BA1351">
            <v>80150403</v>
          </cell>
        </row>
        <row r="1352">
          <cell r="D1352">
            <v>60314136</v>
          </cell>
          <cell r="E1352" t="str">
            <v>B</v>
          </cell>
          <cell r="F1352" t="str">
            <v>CELULAR</v>
          </cell>
          <cell r="G1352" t="str">
            <v>Martin Aparicio Galvan</v>
          </cell>
          <cell r="H1352" t="str">
            <v>2 de Agosto s/n Iztapalapa/Campamento 2  de Oct</v>
          </cell>
          <cell r="I1352">
            <v>5566769776</v>
          </cell>
          <cell r="J1352" t="str">
            <v>HISENSE</v>
          </cell>
          <cell r="K1352" t="str">
            <v>C20</v>
          </cell>
          <cell r="L1352" t="str">
            <v>1MH75A91MX10D0HEKZ50165</v>
          </cell>
          <cell r="M1352" t="str">
            <v>TICKET</v>
          </cell>
          <cell r="N1352">
            <v>4499</v>
          </cell>
          <cell r="O1352">
            <v>43078</v>
          </cell>
          <cell r="P1352">
            <v>42809</v>
          </cell>
          <cell r="Q1352">
            <v>201709</v>
          </cell>
          <cell r="R1352" t="str">
            <v>23/03/2017 05 : 14  ROGER.R : TCFT - Irreparabilidad.</v>
          </cell>
          <cell r="S1352" t="str">
            <v xml:space="preserve">EQUIPO RAYADO, PORTA SIM </v>
          </cell>
          <cell r="T1352" t="str">
            <v xml:space="preserve">JUAN FRANCISCO ALVIZAR            </v>
          </cell>
          <cell r="U1352">
            <v>42844</v>
          </cell>
          <cell r="V1352" t="str">
            <v>CELULARES</v>
          </cell>
          <cell r="W1352" t="str">
            <v>COMPLETADO</v>
          </cell>
          <cell r="X1352" t="str">
            <v>TALLER</v>
          </cell>
          <cell r="Y1352">
            <v>42808</v>
          </cell>
          <cell r="Z1352">
            <v>-270</v>
          </cell>
          <cell r="AA1352" t="str">
            <v>M010</v>
          </cell>
          <cell r="AD1352" t="str">
            <v>Iztapalapa/Campamento 2 de Oct</v>
          </cell>
          <cell r="AE1352" t="str">
            <v>DF</v>
          </cell>
          <cell r="AF1352" t="str">
            <v>MX</v>
          </cell>
          <cell r="AG1352" t="str">
            <v>10411930</v>
          </cell>
          <cell r="AH1352" t="str">
            <v>MARTIN APARICIO GALVAN</v>
          </cell>
          <cell r="AI1352" t="str">
            <v>12 2 de Agosto</v>
          </cell>
          <cell r="AJ1352" t="str">
            <v>5566769776</v>
          </cell>
          <cell r="AK1352">
            <v>0</v>
          </cell>
          <cell r="AL1352" t="str">
            <v>08930</v>
          </cell>
          <cell r="AM1352" t="str">
            <v>26/04/2017 06 : 21 IVAN.A : SEG:CFA04/04/2017 23 : 20 GERARDO.GRA : Me comunico con cliente para ofrecerC1, cliente acepta el cambio. EMC*04/04/2017 22 : 07 GERARDO.GRA : Se pasa ODS a CF. EMC*04/04/2017 22 : 05 GERARDO.GRA : CSC se indica CF se da tiempoaproximado de entrega 20 días hábiles a partir de TCF1. EMC*23/03/2017 05 : 14 ROGER.R : TCF123/03/2017 05 : 14 ROGER.R : TCFT - Irreparabilidad.22/03/2017 05 : 25 201709 : RT, SE ANEXA REPORTE TECNICO PARA SUVALORACION15/03/2017 23 : 43 201709 : EL EQUIPO SE ENCUENTRA EN PROCESO DEREPARACION15/03/2017 02 : 27 RUBI.G : SE ANEXAN DOCUMENTOS DE COMPRA EN SISTEMARGF//16/02/2017 02 : 13 RUBI.G : CE1: 8217776895 RGF//15/02/2017 03 : 50 GABRIELA.B : DCEG14/02/2017 01 : 54 GABRIELA.B : imag10@hotmail.com14/02/2017 01 : 53 GABRIELA.B : RD % CANAL DE TEZONTLE Y 10 DE MARZO</v>
          </cell>
          <cell r="AN1352" t="e">
            <v>#N/A</v>
          </cell>
          <cell r="AO1352" t="e">
            <v>#N/A</v>
          </cell>
          <cell r="AP1352" t="e">
            <v>#N/A</v>
          </cell>
          <cell r="AQ1352" t="e">
            <v>#N/A</v>
          </cell>
          <cell r="AR1352" t="e">
            <v>#N/A</v>
          </cell>
          <cell r="AS1352" t="str">
            <v/>
          </cell>
          <cell r="AT1352" t="e">
            <v>#N/A</v>
          </cell>
          <cell r="AY1352">
            <v>74012857</v>
          </cell>
          <cell r="AZ1352">
            <v>51013779</v>
          </cell>
          <cell r="BA1352">
            <v>80152955</v>
          </cell>
        </row>
        <row r="1353">
          <cell r="D1353">
            <v>60317839</v>
          </cell>
          <cell r="E1353" t="str">
            <v>A</v>
          </cell>
          <cell r="F1353" t="str">
            <v>TV</v>
          </cell>
          <cell r="G1353" t="str">
            <v>Martin Aguilar Bustamante</v>
          </cell>
          <cell r="H1353" t="str">
            <v>Col. Jardines de Payo Obispo, calle Cochuan #801 esquina Conil C-P 77082</v>
          </cell>
          <cell r="I1353">
            <v>9838359238</v>
          </cell>
          <cell r="J1353" t="str">
            <v>HISENSE</v>
          </cell>
          <cell r="K1353" t="str">
            <v>32H5B</v>
          </cell>
          <cell r="L1353" t="str">
            <v>32G153355H03062</v>
          </cell>
          <cell r="M1353" t="str">
            <v>0201 811607</v>
          </cell>
          <cell r="N1353">
            <v>4487</v>
          </cell>
          <cell r="O1353">
            <v>42541</v>
          </cell>
          <cell r="P1353">
            <v>42860</v>
          </cell>
          <cell r="Q1353">
            <v>201154</v>
          </cell>
          <cell r="R1353" t="str">
            <v>CF por Falta de partes, Tarjeta Principal dañado (MAIN), no abre las aplicaciones, (NP:T185606)</v>
          </cell>
          <cell r="S1353" t="str">
            <v/>
          </cell>
          <cell r="T1353" t="str">
            <v xml:space="preserve"> ADRIANA BEATRIZ BALAM HERNANDEZ  </v>
          </cell>
          <cell r="U1353">
            <v>42880</v>
          </cell>
          <cell r="V1353" t="str">
            <v>SUR</v>
          </cell>
          <cell r="Y1353">
            <v>42860</v>
          </cell>
          <cell r="AD1353" t="str">
            <v>JARDINES DE PAYO BUSCO OTHON POMPEYO BLA</v>
          </cell>
          <cell r="AE1353" t="str">
            <v>QR</v>
          </cell>
          <cell r="AF1353" t="str">
            <v>MX</v>
          </cell>
          <cell r="AG1353" t="str">
            <v>10417063</v>
          </cell>
          <cell r="AH1353" t="str">
            <v>MARTIN AGUILAR BUSTAMANTE</v>
          </cell>
          <cell r="AI1353" t="str">
            <v>801 CALLE COCHUAN</v>
          </cell>
          <cell r="AJ1353" t="str">
            <v>9838359238</v>
          </cell>
          <cell r="AK1353" t="str">
            <v>9838359238</v>
          </cell>
          <cell r="AL1353" t="str">
            <v>77086</v>
          </cell>
          <cell r="AM1353" t="str">
            <v>26/05/2017 00 : 47 MARCO.DIAZ : TCF174 7401284411/05/2017 06 : 01 ARANTXA.MON : TCF111/05/2017 06 : 01 ARANTXA.MON : Se autoriza NP5; numero de serie yticket correcto10/05/2017 02 : 07 201154 : P1:9-05-2017 EN ESPERA DE REPUESTOS/OC-1010550/ TARJETA PRINCIPAL MAIN T185606/ EQUIPO EN CSA09/05/2017 23 : 04 201154 : V1:8-05-2017 11:00AM27/04/2017 05 : 47 LUIS.D : ODSWTP</v>
          </cell>
          <cell r="AN1353" t="str">
            <v>3TE32A150815</v>
          </cell>
          <cell r="AO1353" t="str">
            <v>Smart</v>
          </cell>
          <cell r="AP1353" t="str">
            <v>Hisense</v>
          </cell>
          <cell r="AQ1353" t="str">
            <v>Opera</v>
          </cell>
          <cell r="AR1353" t="str">
            <v>HD 1366 X 768</v>
          </cell>
          <cell r="AS1353" t="str">
            <v>3TE32G164485G164485M010</v>
          </cell>
          <cell r="AT1353">
            <v>4</v>
          </cell>
          <cell r="AU1353" t="str">
            <v>32H5B2</v>
          </cell>
          <cell r="AV1353" t="str">
            <v>3TE32G164485</v>
          </cell>
          <cell r="AW1353" t="str">
            <v>G164485</v>
          </cell>
          <cell r="AX1353" t="str">
            <v>M010</v>
          </cell>
          <cell r="AY1353">
            <v>74012844</v>
          </cell>
          <cell r="AZ1353">
            <v>51013766</v>
          </cell>
          <cell r="BA1353">
            <v>80153365</v>
          </cell>
        </row>
        <row r="1354">
          <cell r="D1354">
            <v>60317812</v>
          </cell>
          <cell r="E1354" t="str">
            <v>A</v>
          </cell>
          <cell r="F1354" t="str">
            <v>TV</v>
          </cell>
          <cell r="G1354" t="str">
            <v>THELMA HERNANDEZ VILLALOBOS</v>
          </cell>
          <cell r="H1354" t="str">
            <v>DR.ARTIGAS # 487</v>
          </cell>
          <cell r="I1354">
            <v>2949420572</v>
          </cell>
          <cell r="J1354" t="str">
            <v>HISENSE</v>
          </cell>
          <cell r="K1354" t="str">
            <v>40K20DW</v>
          </cell>
          <cell r="L1354" t="str">
            <v>40G145155H00560</v>
          </cell>
          <cell r="M1354" t="str">
            <v>CARTA DE ACEPTACION DE TELMEX</v>
          </cell>
          <cell r="N1354">
            <v>7498.81</v>
          </cell>
          <cell r="O1354">
            <v>42229</v>
          </cell>
          <cell r="P1354">
            <v>42861</v>
          </cell>
          <cell r="Q1354">
            <v>201052</v>
          </cell>
          <cell r="R1354" t="str">
            <v>OC-1010410
T179489/MAIN BOARD</v>
          </cell>
          <cell r="S1354" t="str">
            <v/>
          </cell>
          <cell r="T1354" t="str">
            <v xml:space="preserve"> ing. Alvaro Aguirre López        </v>
          </cell>
          <cell r="U1354">
            <v>42880</v>
          </cell>
          <cell r="V1354" t="str">
            <v>SUR</v>
          </cell>
          <cell r="Y1354">
            <v>42860</v>
          </cell>
          <cell r="AD1354" t="str">
            <v>San Andrez tuxtla/Centro</v>
          </cell>
          <cell r="AE1354" t="str">
            <v>VER</v>
          </cell>
          <cell r="AF1354" t="str">
            <v>MX</v>
          </cell>
          <cell r="AG1354" t="str">
            <v>10417593</v>
          </cell>
          <cell r="AH1354" t="str">
            <v>THELMA HERNANDEZ VILLALOBOS</v>
          </cell>
          <cell r="AI1354" t="str">
            <v>487 Dr Artigas</v>
          </cell>
          <cell r="AJ1354" t="str">
            <v>2949420572</v>
          </cell>
          <cell r="AK1354">
            <v>0</v>
          </cell>
          <cell r="AL1354" t="str">
            <v>95700</v>
          </cell>
          <cell r="AM1354" t="str">
            <v>26/05/2017 00 : 50 MARCO.DIAZ : TCF174 7401284509/05/2017 03 : 48 ARANTXA.MON : TCF109/05/2017 03 : 48 ARANTXA.MON : Se autoriza NP5; numero de serie yticket TELMEX correcto06/05/2017 03 : 20 201052 : YA SE SOLICITO REFACCION PARA ESTE SERVICIO05/05/2017 00 : 36 SEMIRAMIS.M : ODSWTPRD/TELMEXENTRE VALLARTA Y GTS ZAMORA</v>
          </cell>
          <cell r="AN1354" t="str">
            <v>3TE40A144716</v>
          </cell>
          <cell r="AO1354" t="str">
            <v>Smart</v>
          </cell>
          <cell r="AP1354" t="str">
            <v>Hisense</v>
          </cell>
          <cell r="AQ1354" t="str">
            <v>Opera</v>
          </cell>
          <cell r="AR1354" t="str">
            <v>FHD 1920 x 1080</v>
          </cell>
          <cell r="AS1354" t="str">
            <v>GTE40G153352CRMM012</v>
          </cell>
          <cell r="AT1354">
            <v>1</v>
          </cell>
          <cell r="AU1354" t="str">
            <v>40H5B</v>
          </cell>
          <cell r="AV1354" t="str">
            <v>GTE40G153352</v>
          </cell>
          <cell r="AW1354" t="str">
            <v>CRM</v>
          </cell>
          <cell r="AX1354" t="str">
            <v>M012</v>
          </cell>
          <cell r="AY1354">
            <v>74012845</v>
          </cell>
          <cell r="AZ1354">
            <v>51013767</v>
          </cell>
          <cell r="BA1354">
            <v>80153368</v>
          </cell>
        </row>
        <row r="1355">
          <cell r="D1355">
            <v>60294012</v>
          </cell>
          <cell r="E1355" t="str">
            <v>A</v>
          </cell>
          <cell r="F1355" t="str">
            <v>TV</v>
          </cell>
          <cell r="G1355" t="str">
            <v>IRVING RIVERA</v>
          </cell>
          <cell r="H1355" t="str">
            <v>CDA. DE MORELOS 37-3 BARRIO DE SAN MIGUEL</v>
          </cell>
          <cell r="I1355">
            <v>7626221620</v>
          </cell>
          <cell r="J1355" t="str">
            <v>HISENSE</v>
          </cell>
          <cell r="K1355" t="str">
            <v>55H6SG</v>
          </cell>
          <cell r="L1355" t="str">
            <v>55J135006H01089</v>
          </cell>
          <cell r="M1355" t="str">
            <v>TAX/000084791</v>
          </cell>
          <cell r="N1355">
            <v>12441.34</v>
          </cell>
          <cell r="O1355">
            <v>41932</v>
          </cell>
          <cell r="P1355">
            <v>42659</v>
          </cell>
          <cell r="Q1355">
            <v>201611</v>
          </cell>
          <cell r="R1355" t="str">
            <v>FALTA DE REFACCION (panel 50")
OC-1002563</v>
          </cell>
          <cell r="S1355" t="str">
            <v/>
          </cell>
          <cell r="T1355" t="str">
            <v xml:space="preserve"> ELODIA MARTINEZ                  </v>
          </cell>
          <cell r="U1355">
            <v>42880</v>
          </cell>
          <cell r="V1355" t="str">
            <v>SUR</v>
          </cell>
          <cell r="Y1355" t="e">
            <v>#N/A</v>
          </cell>
          <cell r="AD1355" t="e">
            <v>#N/A</v>
          </cell>
          <cell r="AE1355" t="e">
            <v>#N/A</v>
          </cell>
          <cell r="AF1355" t="e">
            <v>#N/A</v>
          </cell>
          <cell r="AG1355" t="e">
            <v>#N/A</v>
          </cell>
          <cell r="AH1355" t="e">
            <v>#N/A</v>
          </cell>
          <cell r="AI1355" t="e">
            <v>#N/A</v>
          </cell>
          <cell r="AJ1355" t="e">
            <v>#N/A</v>
          </cell>
          <cell r="AK1355" t="e">
            <v>#N/A</v>
          </cell>
          <cell r="AL1355" t="e">
            <v>#N/A</v>
          </cell>
          <cell r="AM1355" t="e">
            <v>#N/A</v>
          </cell>
          <cell r="AN1355" t="str">
            <v>3TE55J135173</v>
          </cell>
          <cell r="AO1355" t="e">
            <v>#N/A</v>
          </cell>
          <cell r="AP1355" t="e">
            <v>#N/A</v>
          </cell>
          <cell r="AQ1355" t="e">
            <v>#N/A</v>
          </cell>
          <cell r="AR1355" t="e">
            <v>#N/A</v>
          </cell>
          <cell r="AS1355" t="str">
            <v>3TE55G154014MG154014MM010</v>
          </cell>
          <cell r="AT1355">
            <v>3</v>
          </cell>
          <cell r="AU1355" t="str">
            <v>55H6B</v>
          </cell>
          <cell r="AV1355" t="str">
            <v>3TE55G154014M</v>
          </cell>
          <cell r="AW1355" t="str">
            <v>G154014M</v>
          </cell>
          <cell r="AX1355" t="str">
            <v>M010</v>
          </cell>
          <cell r="AY1355">
            <v>74012846</v>
          </cell>
          <cell r="AZ1355">
            <v>51013768</v>
          </cell>
          <cell r="BA1355">
            <v>80153369</v>
          </cell>
        </row>
        <row r="1356">
          <cell r="D1356">
            <v>60317016</v>
          </cell>
          <cell r="E1356" t="str">
            <v>A</v>
          </cell>
          <cell r="F1356" t="str">
            <v>TV</v>
          </cell>
          <cell r="G1356" t="str">
            <v>JOSUE CAMPOS</v>
          </cell>
          <cell r="H1356" t="str">
            <v xml:space="preserve">MENORCA NO. 37-A LOMAS DE CASA BLANCA </v>
          </cell>
          <cell r="I1356">
            <v>2281131655</v>
          </cell>
          <cell r="J1356" t="str">
            <v>HISENSE</v>
          </cell>
          <cell r="K1356" t="str">
            <v>40H5B2</v>
          </cell>
          <cell r="L1356" t="str">
            <v>40G1635C7H00462</v>
          </cell>
          <cell r="M1356" t="str">
            <v>TICKET 71900202621203162037</v>
          </cell>
          <cell r="N1356" t="str">
            <v>5,290,51</v>
          </cell>
          <cell r="O1356">
            <v>42441</v>
          </cell>
          <cell r="P1356" t="str">
            <v>04/21/2017</v>
          </cell>
          <cell r="Q1356">
            <v>201068</v>
          </cell>
          <cell r="R1356" t="str">
            <v>OC-1010159</v>
          </cell>
          <cell r="S1356" t="str">
            <v/>
          </cell>
          <cell r="T1356" t="str">
            <v xml:space="preserve"> KAREN BAUTISTA                   </v>
          </cell>
          <cell r="U1356">
            <v>42880</v>
          </cell>
          <cell r="V1356" t="str">
            <v>SUR</v>
          </cell>
          <cell r="Y1356">
            <v>42850</v>
          </cell>
          <cell r="AD1356" t="str">
            <v>Xalapa/Lomas de casa blanca</v>
          </cell>
          <cell r="AE1356" t="str">
            <v>VER</v>
          </cell>
          <cell r="AF1356" t="str">
            <v>MX</v>
          </cell>
          <cell r="AG1356" t="str">
            <v>10416525</v>
          </cell>
          <cell r="AH1356" t="str">
            <v>JOSUE CAMPOS</v>
          </cell>
          <cell r="AI1356" t="str">
            <v>Menorca num 37-A</v>
          </cell>
          <cell r="AJ1356" t="str">
            <v>2281131655</v>
          </cell>
          <cell r="AK1356">
            <v>0</v>
          </cell>
          <cell r="AL1356" t="str">
            <v>91155</v>
          </cell>
          <cell r="AM1356" t="str">
            <v>26/05/2017 00 : 58 MARCO.DIAZ : TCF174 7401284726/05/2017 00 : 54 MARCO.DIAZ : TCF174 5101376829/04/2017 07 : 43 ARANTXA.MON : TCF129/04/2017 07 : 43 ARANTXA.MON : NP529/04/2017 00 : 25 201068 : SE REALIZO SOLICITUD DE REFACCION PANEL(191066) OC-101015922/04/2017 00 : 10 ANA.ROSA : ODSWTPRDMAYORCA Y PAMIR</v>
          </cell>
          <cell r="AN1356" t="str">
            <v>3TE40G155372</v>
          </cell>
          <cell r="AO1356" t="str">
            <v>Smart</v>
          </cell>
          <cell r="AP1356" t="str">
            <v>Hisense</v>
          </cell>
          <cell r="AQ1356" t="str">
            <v>Opera</v>
          </cell>
          <cell r="AR1356" t="str">
            <v>FHD 1920 x 1080</v>
          </cell>
          <cell r="AS1356" t="str">
            <v>3TE40G164489G164489M010</v>
          </cell>
          <cell r="AT1356">
            <v>1</v>
          </cell>
          <cell r="AU1356" t="str">
            <v>40H5B2</v>
          </cell>
          <cell r="AV1356" t="str">
            <v>3TE40G164489</v>
          </cell>
          <cell r="AW1356" t="str">
            <v>G164489</v>
          </cell>
          <cell r="AX1356" t="str">
            <v>M010</v>
          </cell>
          <cell r="AY1356">
            <v>74012847</v>
          </cell>
          <cell r="AZ1356">
            <v>51013769</v>
          </cell>
          <cell r="BA1356">
            <v>80153370</v>
          </cell>
        </row>
        <row r="1357">
          <cell r="D1357">
            <v>60316583</v>
          </cell>
          <cell r="E1357" t="str">
            <v>A</v>
          </cell>
          <cell r="F1357" t="str">
            <v>TV</v>
          </cell>
          <cell r="G1357" t="str">
            <v>ESTEBAN SALAZAR</v>
          </cell>
          <cell r="H1357" t="str">
            <v>EDUARDO CORONEL NO. 106 COL. 2 DE ABRIL</v>
          </cell>
          <cell r="I1357">
            <v>2288171856</v>
          </cell>
          <cell r="J1357" t="str">
            <v>HISENSE</v>
          </cell>
          <cell r="K1357" t="str">
            <v>32H3B2</v>
          </cell>
          <cell r="L1357" t="str">
            <v>32G155365H06558</v>
          </cell>
          <cell r="M1357" t="str">
            <v>TICKET 000201332</v>
          </cell>
          <cell r="N1357" t="str">
            <v>4,931,94</v>
          </cell>
          <cell r="O1357">
            <v>42614</v>
          </cell>
          <cell r="P1357" t="str">
            <v>04/21/2017</v>
          </cell>
          <cell r="Q1357">
            <v>201068</v>
          </cell>
          <cell r="R1357" t="str">
            <v xml:space="preserve">MAIN (187160)  OC-1010081
</v>
          </cell>
          <cell r="S1357" t="str">
            <v/>
          </cell>
          <cell r="T1357" t="str">
            <v xml:space="preserve"> KAREN BAUTISTA                   </v>
          </cell>
          <cell r="U1357">
            <v>42880</v>
          </cell>
          <cell r="V1357" t="str">
            <v>SUR</v>
          </cell>
          <cell r="Y1357">
            <v>42846</v>
          </cell>
          <cell r="AD1357" t="str">
            <v>Xalapa/2 de Abril</v>
          </cell>
          <cell r="AE1357" t="str">
            <v>VER</v>
          </cell>
          <cell r="AF1357" t="str">
            <v>MX</v>
          </cell>
          <cell r="AG1357" t="str">
            <v>10416433</v>
          </cell>
          <cell r="AH1357" t="str">
            <v>ESTEBAN SALAZAR</v>
          </cell>
          <cell r="AI1357" t="str">
            <v>106 Edurdo Coronel</v>
          </cell>
          <cell r="AJ1357" t="str">
            <v>2288171856</v>
          </cell>
          <cell r="AK1357">
            <v>0</v>
          </cell>
          <cell r="AL1357" t="str">
            <v>91030</v>
          </cell>
          <cell r="AM1357" t="str">
            <v>26/05/2017 01 : 09 MARCO.DIAZ : TCF174 7401284826/05/2017 01 : 05 BRENDA.MORA : CSCSe contacta al CSA con Karen Bautista la cual menciona que ya envió elformato de cf al coordinador Eric, se le menciona al cliente que esta enproceso la entrega de su equipo.28/04/2017 09 : 24 ARANTXA.MON : TCF128/04/2017 09 : 23 ARANTXA.MON : Se autoriza NP5; numero de serie yticket TELMEX correcto27/04/2017 23 : 08 201068 : SE REALIZO SOLICITUD DE REFACCION MAIN(187160) OC-101008121/04/2017 05 : 15 GERARDO.GRA : ODSWTP ELABORADA POR EMC*RD% IGNACIO COMNFORT Y CALLE DEL 57</v>
          </cell>
          <cell r="AN1357" t="str">
            <v>3TE32G155364</v>
          </cell>
          <cell r="AO1357" t="str">
            <v>Básica</v>
          </cell>
          <cell r="AP1357" t="str">
            <v>Hisense</v>
          </cell>
          <cell r="AQ1357" t="str">
            <v>Opera</v>
          </cell>
          <cell r="AR1357" t="str">
            <v>HD 1366 X 768</v>
          </cell>
          <cell r="AS1357" t="str">
            <v>3TE32G164485G164485M010</v>
          </cell>
          <cell r="AT1357">
            <v>4</v>
          </cell>
          <cell r="AU1357" t="str">
            <v>32H5B2</v>
          </cell>
          <cell r="AV1357" t="str">
            <v>3TE32G164485</v>
          </cell>
          <cell r="AW1357" t="str">
            <v>G164485</v>
          </cell>
          <cell r="AX1357" t="str">
            <v>M010</v>
          </cell>
          <cell r="AY1357">
            <v>74012848</v>
          </cell>
          <cell r="AZ1357">
            <v>51013770</v>
          </cell>
          <cell r="BA1357">
            <v>80153371</v>
          </cell>
        </row>
        <row r="1358">
          <cell r="D1358">
            <v>60315409</v>
          </cell>
          <cell r="E1358" t="str">
            <v>A</v>
          </cell>
          <cell r="F1358" t="str">
            <v>TV</v>
          </cell>
          <cell r="G1358" t="str">
            <v>MANUEL GARCIA TRUJILLO</v>
          </cell>
          <cell r="H1358" t="str">
            <v>IZTLAZIHUATL NO. 9 COL. MOCTEZUMA</v>
          </cell>
          <cell r="I1358">
            <v>2288438130</v>
          </cell>
          <cell r="J1358" t="str">
            <v>HISENSE</v>
          </cell>
          <cell r="K1358" t="str">
            <v>40D37</v>
          </cell>
          <cell r="L1358" t="str">
            <v>40M154330H06492</v>
          </cell>
          <cell r="M1358" t="str">
            <v>TICKET00537</v>
          </cell>
          <cell r="N1358" t="str">
            <v>4,999,00</v>
          </cell>
          <cell r="O1358">
            <v>42888</v>
          </cell>
          <cell r="P1358">
            <v>42829</v>
          </cell>
          <cell r="Q1358">
            <v>201068</v>
          </cell>
          <cell r="R1358" t="str">
            <v xml:space="preserve">PANEL (188708) OC-1009478
</v>
          </cell>
          <cell r="S1358" t="str">
            <v/>
          </cell>
          <cell r="T1358" t="str">
            <v xml:space="preserve"> KAREN BAUTISTA                  F</v>
          </cell>
          <cell r="U1358">
            <v>42880</v>
          </cell>
          <cell r="V1358" t="str">
            <v>SUR</v>
          </cell>
          <cell r="Y1358">
            <v>42829</v>
          </cell>
          <cell r="AD1358" t="str">
            <v>Xalapa/Col. Moctezuma</v>
          </cell>
          <cell r="AE1358" t="str">
            <v>VER</v>
          </cell>
          <cell r="AF1358" t="str">
            <v>MX</v>
          </cell>
          <cell r="AG1358" t="str">
            <v>10415470</v>
          </cell>
          <cell r="AH1358" t="str">
            <v>MANUEL GARCIA TRUJILLO</v>
          </cell>
          <cell r="AI1358" t="str">
            <v>9 Iztlazihuatl</v>
          </cell>
          <cell r="AJ1358" t="str">
            <v>2282363311</v>
          </cell>
          <cell r="AK1358" t="str">
            <v>2282363311</v>
          </cell>
          <cell r="AL1358" t="str">
            <v>91194</v>
          </cell>
          <cell r="AM1358" t="str">
            <v>26/05/2017 01 : 07 MARCO.DIAZ : TCF174 7401284912/04/2017 01 : 46 ARANTXA.MON : TCF112/04/2017 01 : 46 ARANTXA.MON : NP508/04/2017 07 : 49 201068 : SE REALIZO SOLICITUD DE REFACCION PANEL(188708) OC-100947808/04/2017 06 : 11 FABIOLA.BON : seg: pendiente de diagnostico05/04/2017 03 : 41 201068 : LA VISITA SE REALIZARA EL 05/04/2017 EN UNHORARIO ABIERTO04/04/2017 05 : 53 GERARDO.GRA : ODSWTP ELABORADA POR EMC*RD% TONANZIN Y UN AREA VERDE</v>
          </cell>
          <cell r="AN1358" t="str">
            <v>3TE40G144668</v>
          </cell>
          <cell r="AO1358" t="str">
            <v>Básica</v>
          </cell>
          <cell r="AP1358" t="str">
            <v>Hisense</v>
          </cell>
          <cell r="AQ1358" t="str">
            <v>Opera</v>
          </cell>
          <cell r="AR1358" t="str">
            <v>FHD 1920 x 1080</v>
          </cell>
          <cell r="AS1358" t="str">
            <v>GTE40G153352CRMM012</v>
          </cell>
          <cell r="AT1358">
            <v>1</v>
          </cell>
          <cell r="AU1358" t="str">
            <v>40H5B</v>
          </cell>
          <cell r="AV1358" t="str">
            <v>GTE40G153352</v>
          </cell>
          <cell r="AW1358" t="str">
            <v>CRM</v>
          </cell>
          <cell r="AX1358" t="str">
            <v>M012</v>
          </cell>
          <cell r="AY1358">
            <v>74012849</v>
          </cell>
          <cell r="AZ1358">
            <v>51013771</v>
          </cell>
          <cell r="BA1358">
            <v>80153372</v>
          </cell>
        </row>
        <row r="1359">
          <cell r="D1359">
            <v>60315588</v>
          </cell>
          <cell r="E1359" t="str">
            <v>A</v>
          </cell>
          <cell r="F1359" t="str">
            <v>TV</v>
          </cell>
          <cell r="G1359" t="str">
            <v>ALFREDO DE JESUS SANCHEZ</v>
          </cell>
          <cell r="H1359" t="str">
            <v>ISABEL LA CATOLICA NO. 15 COL. REVOLUCION</v>
          </cell>
          <cell r="I1359">
            <v>2288457208</v>
          </cell>
          <cell r="J1359" t="str">
            <v>HISENSE</v>
          </cell>
          <cell r="K1359" t="str">
            <v>32H5B</v>
          </cell>
          <cell r="L1359" t="str">
            <v>32G163643H05397</v>
          </cell>
          <cell r="M1359" t="str">
            <v>TICKET 71901101280113172030</v>
          </cell>
          <cell r="N1359" t="str">
            <v>3,747,20</v>
          </cell>
          <cell r="O1359">
            <v>42748</v>
          </cell>
          <cell r="P1359">
            <v>42890</v>
          </cell>
          <cell r="Q1359">
            <v>201068</v>
          </cell>
          <cell r="R1359" t="str">
            <v xml:space="preserve">PANEL (184631) OC-1009450
</v>
          </cell>
          <cell r="S1359" t="str">
            <v/>
          </cell>
          <cell r="T1359" t="str">
            <v xml:space="preserve"> KAREN BAUTISTA              Fecha</v>
          </cell>
          <cell r="U1359">
            <v>42880</v>
          </cell>
          <cell r="V1359" t="str">
            <v>SUR</v>
          </cell>
          <cell r="Y1359">
            <v>42831</v>
          </cell>
          <cell r="AD1359" t="str">
            <v>Xalapa / Revolucion</v>
          </cell>
          <cell r="AE1359" t="str">
            <v>VER</v>
          </cell>
          <cell r="AF1359" t="str">
            <v>MX</v>
          </cell>
          <cell r="AG1359" t="str">
            <v>10414413</v>
          </cell>
          <cell r="AH1359" t="str">
            <v>ALFREDO DE JESUS SANCHEZ</v>
          </cell>
          <cell r="AI1359" t="str">
            <v>15 Isabel la catolica</v>
          </cell>
          <cell r="AJ1359" t="str">
            <v>2288457208</v>
          </cell>
          <cell r="AK1359">
            <v>0</v>
          </cell>
          <cell r="AL1359" t="str">
            <v>91100</v>
          </cell>
          <cell r="AM1359" t="str">
            <v>26/05/2017 01 : 11 MARCO.DIAZ : TCF174 7401285012/04/2017 01 : 07 ARANTXA.MON : TCF112/04/2017 01 : 07 ARANTXA.MON : NP507/04/2017 06 : 05 201068 : SE REALIZO SOLICITUD DE REFACCION PANEL(184631) OC-100945007/04/2017 02 : 56 201068 : LA VISITA SE REALIZARA EL DIA 06/04/2017 ENUN HOARRIO ABIERTO07/04/2017 02 : 42 FABIOLA.BON : ODS DA SEGUIMIENTO A LA 6031420615/03/2017 03 : 25 MARIELA.CHA : ODSWTPFACHADA LADRILLO Y PUERTA BLANCA</v>
          </cell>
          <cell r="AN1359" t="str">
            <v>3TE32A150815</v>
          </cell>
          <cell r="AO1359" t="str">
            <v>Smart</v>
          </cell>
          <cell r="AP1359" t="str">
            <v>Hisense</v>
          </cell>
          <cell r="AQ1359" t="str">
            <v>Opera</v>
          </cell>
          <cell r="AR1359" t="str">
            <v>HD 1366 X 768</v>
          </cell>
          <cell r="AS1359" t="str">
            <v>3TE32G164485G164485M010</v>
          </cell>
          <cell r="AT1359">
            <v>4</v>
          </cell>
          <cell r="AU1359" t="str">
            <v>32H5B2</v>
          </cell>
          <cell r="AV1359" t="str">
            <v>3TE32G164485</v>
          </cell>
          <cell r="AW1359" t="str">
            <v>G164485</v>
          </cell>
          <cell r="AX1359" t="str">
            <v>M010</v>
          </cell>
          <cell r="AY1359">
            <v>74012850</v>
          </cell>
          <cell r="AZ1359">
            <v>51013772</v>
          </cell>
          <cell r="BA1359">
            <v>80153373</v>
          </cell>
        </row>
        <row r="1360">
          <cell r="D1360">
            <v>60306426</v>
          </cell>
          <cell r="E1360" t="str">
            <v>A</v>
          </cell>
          <cell r="F1360" t="str">
            <v>TV</v>
          </cell>
          <cell r="G1360" t="str">
            <v>YANETH MARENTES GUERRERO</v>
          </cell>
          <cell r="H1360" t="str">
            <v>AV. NAYARIT # 1999, FRACC. ORIZABA</v>
          </cell>
          <cell r="I1360" t="str">
            <v>686 5531038</v>
          </cell>
          <cell r="J1360" t="str">
            <v>HISENSE</v>
          </cell>
          <cell r="K1360" t="str">
            <v>32K20DW</v>
          </cell>
          <cell r="L1360" t="str">
            <v>32J134806H01556</v>
          </cell>
          <cell r="M1360">
            <v>16524286</v>
          </cell>
          <cell r="N1360">
            <v>0</v>
          </cell>
          <cell r="O1360">
            <v>41738</v>
          </cell>
          <cell r="P1360">
            <v>42724</v>
          </cell>
          <cell r="Q1360">
            <v>201000</v>
          </cell>
          <cell r="R1360" t="str">
            <v xml:space="preserve">24/12/2016 04 : 56  ERNESTO.HERN : NP5
22/12/2016 03 : 15 201000 : P1: T179250   OC-1005034
</v>
          </cell>
          <cell r="S1360" t="str">
            <v/>
          </cell>
          <cell r="T1360" t="str">
            <v xml:space="preserve">    MONICA ARREDONDO              </v>
          </cell>
          <cell r="U1360" t="str">
            <v>2017/04/21</v>
          </cell>
          <cell r="V1360" t="str">
            <v>Norte</v>
          </cell>
          <cell r="W1360" t="str">
            <v>COMPLETADO</v>
          </cell>
          <cell r="X1360" t="str">
            <v>TALLER</v>
          </cell>
          <cell r="Y1360">
            <v>42723</v>
          </cell>
          <cell r="Z1360">
            <v>985</v>
          </cell>
          <cell r="AA1360" t="str">
            <v>M012</v>
          </cell>
          <cell r="AD1360" t="str">
            <v>Mexicali/fracc.orizaba</v>
          </cell>
          <cell r="AE1360" t="str">
            <v>BCS</v>
          </cell>
          <cell r="AF1360" t="str">
            <v>MX</v>
          </cell>
          <cell r="AG1360" t="str">
            <v>10406745</v>
          </cell>
          <cell r="AH1360" t="str">
            <v>YANETH MARENTES GUERRERO</v>
          </cell>
          <cell r="AI1360" t="str">
            <v>Av. nayarit y calle 12 no. 1999</v>
          </cell>
          <cell r="AJ1360" t="str">
            <v>6862733654</v>
          </cell>
          <cell r="AK1360" t="str">
            <v>6862733654</v>
          </cell>
          <cell r="AL1360" t="str">
            <v>21130</v>
          </cell>
          <cell r="AM1360" t="str">
            <v>21/01/2017 02 : 28 Ricardo Espinosa : TCF2***MODELO 32H5B2***SERIE32G1619A7H00799***ENVIADO A 202311***F. DE EMBARQUE 20 ENE 2017***CARSSA04/01/2017 06 : 17 Ricardo Espinosa : TCF2***MODELO 32H5B2***SERIE32G1619A7H00799***ENVIADO A CTE FINAL***F.EMBARQUE 30 DIC. 2016***CARSSA***N° SHIPPING S-0003435929/12/2016 06 : 46 PETERSON.NO : TCF128/12/2016 01 : 08 SULIKEY.VIL : TCF1PU CSA24/12/2016 04 : 56 ERNESTO.HERN : NP522/12/2016 03 : 16 201000 : SE HACE PEDIDO EN OPEN BRAVO 21/12/201622/12/2016 03 : 15 201000 : P1: T179250 OC-100503422/12/2016 02 : 51 201000 : O.S DE TALLER #237922/12/2016 02 : 50 201000 : V1:20/12/201609/12/2016 07 : 33 LUIS.D : ODSWTPRD// % CALLEJON NAYARIT , CASA AMARILLA EN LA ESQ HAY UNA TALLE EMCANICO</v>
          </cell>
          <cell r="AN1360" t="str">
            <v>3TE32G143053</v>
          </cell>
          <cell r="AO1360" t="str">
            <v>Smart</v>
          </cell>
          <cell r="AP1360" t="str">
            <v>Hisense</v>
          </cell>
          <cell r="AQ1360" t="str">
            <v>Opera</v>
          </cell>
          <cell r="AR1360" t="str">
            <v>HD 1366 X 768</v>
          </cell>
          <cell r="AS1360" t="str">
            <v>3TE32G164786G164786M010</v>
          </cell>
          <cell r="AT1360">
            <v>1</v>
          </cell>
          <cell r="AU1360" t="str">
            <v>32H3B2</v>
          </cell>
          <cell r="AV1360" t="str">
            <v>3TE32G164786</v>
          </cell>
          <cell r="AW1360" t="str">
            <v>G164786</v>
          </cell>
          <cell r="AX1360" t="str">
            <v>M010</v>
          </cell>
          <cell r="AY1360">
            <v>74012754</v>
          </cell>
          <cell r="AZ1360">
            <v>51013672</v>
          </cell>
          <cell r="BA1360">
            <v>80152270</v>
          </cell>
        </row>
        <row r="1361">
          <cell r="D1361">
            <v>60302518</v>
          </cell>
          <cell r="E1361" t="str">
            <v>A</v>
          </cell>
          <cell r="F1361" t="str">
            <v>TV</v>
          </cell>
          <cell r="G1361" t="str">
            <v>FRANCISCO GARCIA JIMENEZ</v>
          </cell>
          <cell r="H1361" t="str">
            <v>20 DE NOVIEMBRE, TENAMPULCO, PUEBLA</v>
          </cell>
          <cell r="I1361" t="str">
            <v>233-113-69-11</v>
          </cell>
          <cell r="J1361" t="str">
            <v>HISENSE</v>
          </cell>
          <cell r="K1361" t="str">
            <v>40K20D</v>
          </cell>
          <cell r="L1361" t="str">
            <v>40J140483H00655</v>
          </cell>
          <cell r="M1361" t="str">
            <v>H 16361</v>
          </cell>
          <cell r="N1361">
            <v>5100</v>
          </cell>
          <cell r="O1361">
            <v>41959</v>
          </cell>
          <cell r="P1361">
            <v>42695</v>
          </cell>
          <cell r="Q1361">
            <v>201519</v>
          </cell>
          <cell r="R1361" t="str">
            <v>16/11/2016 01 : 02 201519 : SE SOLICITA LA TARJETA MAIN, OC-1003655</v>
          </cell>
          <cell r="S1361" t="str">
            <v>SERVICIO TIENE 2 ENVIOS DE EQUIPO PREVIA</v>
          </cell>
          <cell r="T1361" t="str">
            <v xml:space="preserve">   DENISE AVILA GALLEGOS          </v>
          </cell>
          <cell r="U1361" t="str">
            <v>2017-04-18</v>
          </cell>
          <cell r="V1361" t="str">
            <v>SUR</v>
          </cell>
          <cell r="W1361" t="str">
            <v>COMPLETADO</v>
          </cell>
          <cell r="X1361" t="str">
            <v>TALLER</v>
          </cell>
          <cell r="Y1361">
            <v>42678</v>
          </cell>
          <cell r="Z1361">
            <v>736</v>
          </cell>
          <cell r="AA1361" t="str">
            <v>M012</v>
          </cell>
          <cell r="AD1361" t="str">
            <v>tenampulco /santa lucia</v>
          </cell>
          <cell r="AE1361" t="str">
            <v>PUE</v>
          </cell>
          <cell r="AF1361" t="str">
            <v>MX</v>
          </cell>
          <cell r="AG1361" t="str">
            <v>10403300</v>
          </cell>
          <cell r="AH1361" t="str">
            <v>FRANCISCO GARCIA JIMENEZ</v>
          </cell>
          <cell r="AI1361" t="str">
            <v>Calle 20 de Noviembre s/n</v>
          </cell>
          <cell r="AJ1361" t="str">
            <v>2331136911</v>
          </cell>
          <cell r="AK1361">
            <v>0</v>
          </cell>
          <cell r="AL1361" t="str">
            <v>73509</v>
          </cell>
          <cell r="AM1361" t="str">
            <v>20/12/2016 00 : 57 MARCO.DIAZ : TCF2***MODELO 40H5B2***SERIE40G1622I5H00148***ENVIADO A 201519***F. EMBARQUE 5 DIC 2016***SHIPPINGS-0003352229/11/2016 00 : 24 MARCO.DIAZ : TCF1, TCF1PU CSA ANGELICA MTZ18/11/2016 02 : 28 ERNESTO.HERN : NP516/11/2016 01 : 02 201519 : SE SOLICITA LA TARJETA MAIN, QUE ES LA QUEESTA DAÑADA.OC-100365505/11/2016 00 : 46 201519 : SE CONTACTA EL SR. VICTOR DE CREDILAND, MEINDICA QUE ME ESTARA ENTREGANDO EL EQUIPO EL DIA MARTES 8, QUEDAMOS EN ESPARA.05/11/2016 00 : 09 GERARDO.GRA : RD...CLIENTE INDICA QUE LLEVARA EQUIPOA TALLER TIENDA CREDILAND APOYARA AL CLIENTE A TRASLADAREQUIPO</v>
          </cell>
          <cell r="AN1361" t="str">
            <v>3TE40G134207</v>
          </cell>
          <cell r="AO1361" t="str">
            <v>Básica</v>
          </cell>
          <cell r="AP1361" t="str">
            <v>Hisense</v>
          </cell>
          <cell r="AQ1361" t="str">
            <v>Opera</v>
          </cell>
          <cell r="AR1361" t="str">
            <v>FHD 1920 x 1080</v>
          </cell>
          <cell r="AS1361" t="str">
            <v>GTE40G153352CRMM012</v>
          </cell>
          <cell r="AT1361">
            <v>1</v>
          </cell>
          <cell r="AU1361" t="str">
            <v>40H5B</v>
          </cell>
          <cell r="AV1361" t="str">
            <v>GTE40G153352</v>
          </cell>
          <cell r="AW1361" t="str">
            <v>CRM</v>
          </cell>
          <cell r="AX1361" t="str">
            <v>M012</v>
          </cell>
          <cell r="AY1361">
            <v>74012756</v>
          </cell>
          <cell r="AZ1361">
            <v>51013674</v>
          </cell>
          <cell r="BA1361">
            <v>80152284</v>
          </cell>
        </row>
        <row r="1362">
          <cell r="D1362">
            <v>60309450</v>
          </cell>
          <cell r="E1362" t="str">
            <v>A</v>
          </cell>
          <cell r="F1362" t="str">
            <v>TV</v>
          </cell>
          <cell r="G1362" t="str">
            <v>MARIO DE LA TORRE</v>
          </cell>
          <cell r="H1362" t="str">
            <v xml:space="preserve">PICACHO NO. 1120 COL PLAYAS DE TIJUANA </v>
          </cell>
          <cell r="I1362">
            <v>6646488776</v>
          </cell>
          <cell r="J1362" t="str">
            <v>HISENSE-SHARP</v>
          </cell>
          <cell r="K1362" t="str">
            <v>LC-55N6000U</v>
          </cell>
          <cell r="L1362" t="str">
            <v>55G1623O4H00134</v>
          </cell>
          <cell r="M1362" t="str">
            <v>PLY/000030496</v>
          </cell>
          <cell r="N1362">
            <v>18664.87</v>
          </cell>
          <cell r="O1362">
            <v>42692</v>
          </cell>
          <cell r="P1362">
            <v>42758</v>
          </cell>
          <cell r="Q1362">
            <v>201015</v>
          </cell>
          <cell r="R1362" t="str">
            <v>25/01/2017 06 : 28  ERNESTO.HERN : NP5
25/01/2017 04 : 29  DULCE.M : ODSWTP
24/01/2017 06 : 15 201015 : P1 / PANEL , T182463 / OC - 1006540</v>
          </cell>
          <cell r="S1362" t="str">
            <v/>
          </cell>
          <cell r="T1362" t="str">
            <v xml:space="preserve">Ricardo Sanchez            </v>
          </cell>
          <cell r="U1362" t="str">
            <v>2017-04-12</v>
          </cell>
          <cell r="V1362" t="str">
            <v>Norte</v>
          </cell>
          <cell r="W1362" t="str">
            <v>COMPLETADO</v>
          </cell>
          <cell r="X1362" t="str">
            <v>TALLER</v>
          </cell>
          <cell r="Y1362">
            <v>42754</v>
          </cell>
          <cell r="Z1362">
            <v>66</v>
          </cell>
          <cell r="AA1362" t="str">
            <v>M010</v>
          </cell>
          <cell r="AB1362" t="str">
            <v>T182463/Panel-PANEL</v>
          </cell>
          <cell r="AC1362" t="str">
            <v>OC-1006540</v>
          </cell>
          <cell r="AD1362" t="str">
            <v>Tijuana/Playa</v>
          </cell>
          <cell r="AE1362" t="str">
            <v>BC</v>
          </cell>
          <cell r="AF1362" t="str">
            <v>MX</v>
          </cell>
          <cell r="AG1362" t="str">
            <v>10410171</v>
          </cell>
          <cell r="AH1362" t="str">
            <v>MARIO DE LA TORRE</v>
          </cell>
          <cell r="AI1362" t="str">
            <v>Tecacho 1120</v>
          </cell>
          <cell r="AJ1362" t="str">
            <v>6646488776</v>
          </cell>
          <cell r="AK1362">
            <v>0</v>
          </cell>
          <cell r="AL1362" t="str">
            <v>22500</v>
          </cell>
          <cell r="AM1362" t="str">
            <v>18/04/2017 02 : 00 ADOLFO.FER : CFA02/02/2017 06 : 48 MARCO.DIAZ : DULCE M. TCF2***MODELO 55H6B***SERIE55G151278H00366***ENVIADO A CTE FINAL***F. EMBARQUE 01 FEB 2017***CARSSA01/02/2017 06 : 06 MARCO.DIAZ : TCF174 7401040825/01/2017 06 : 29 ERNESTO.HERN : TCF125/01/2017 06 : 28 ERNESTO.HERN : NP525/01/2017 04 : 29 DULCE.M : ODSWTP24/01/2017 06 : 15 201015 : P1 / PANEL , T182463 / OC - 1006540 SE HACEPREDIAGNOSTICO DE ACUERDO A LA PALTICA SOSTENIDA CON EL CLIENTE , TCF1PU EQUIPO EN DOMICILIO DE CLIENTE20/01/2017 01 : 31 DULCE.M : ENTRE CALLES AV DEL AGUA Y AV´PARQUEMEXICO.CORREO.DLTRENATA@HOTMAIL.COMODWTP</v>
          </cell>
          <cell r="AN1362" t="str">
            <v>3TE55G154930M</v>
          </cell>
          <cell r="AO1362" t="str">
            <v>Smart</v>
          </cell>
          <cell r="AP1362" t="str">
            <v>Sharp</v>
          </cell>
          <cell r="AQ1362" t="str">
            <v>Opera</v>
          </cell>
          <cell r="AR1362" t="str">
            <v>UHD 3840 X 2160</v>
          </cell>
          <cell r="AS1362" t="str">
            <v>3TE55G1701A8G1701A8M010</v>
          </cell>
          <cell r="AT1362" t="str">
            <v>0</v>
          </cell>
          <cell r="AU1362" t="str">
            <v>LC-55N6000U</v>
          </cell>
          <cell r="AV1362" t="str">
            <v>3TE55G1701A8</v>
          </cell>
          <cell r="AW1362" t="str">
            <v>G1701A8</v>
          </cell>
          <cell r="AX1362" t="str">
            <v>M010</v>
          </cell>
          <cell r="AY1362">
            <v>74012757</v>
          </cell>
          <cell r="AZ1362">
            <v>51013675</v>
          </cell>
          <cell r="BA1362">
            <v>80152287</v>
          </cell>
        </row>
        <row r="1363">
          <cell r="D1363">
            <v>60309474</v>
          </cell>
          <cell r="E1363" t="str">
            <v>E</v>
          </cell>
          <cell r="F1363" t="str">
            <v>TV</v>
          </cell>
          <cell r="G1363" t="str">
            <v>LIVERPOOL SANTA FE (ALFREDO CARMONA)</v>
          </cell>
          <cell r="H1363" t="str">
            <v>SANTA FE CUAJIMALPA DF, CP. 05348</v>
          </cell>
          <cell r="I1363">
            <v>52579000</v>
          </cell>
          <cell r="J1363" t="str">
            <v>SHARP</v>
          </cell>
          <cell r="K1363" t="str">
            <v>LC-55N6000U</v>
          </cell>
          <cell r="L1363" t="str">
            <v>55G154930H00367</v>
          </cell>
          <cell r="M1363" t="str">
            <v xml:space="preserve">ORDEN DE SALIDA </v>
          </cell>
          <cell r="N1363">
            <v>0</v>
          </cell>
          <cell r="O1363">
            <v>43088</v>
          </cell>
          <cell r="P1363">
            <v>43088</v>
          </cell>
          <cell r="Q1363">
            <v>201677</v>
          </cell>
          <cell r="R1363" t="str">
            <v xml:space="preserve">SOLICITUD DE TARJETA MAIN BOARD # PARTE 197481/T-CON # PARTE 179087 EL DIA 21/12/17, EQUIPO ORIGEN MARCA SHARP, HISENSE MANDA HISENSE, NO ACEPTADO POR TIENDA EQUIPO NUEVO EN MIS INSTALACIONES </v>
          </cell>
          <cell r="S1363" t="str">
            <v xml:space="preserve">BASE </v>
          </cell>
          <cell r="T1363" t="str">
            <v xml:space="preserve"> SANDRA RUIZ                      </v>
          </cell>
          <cell r="U1363" t="str">
            <v>2017-04-19</v>
          </cell>
          <cell r="V1363" t="str">
            <v>CENTRO</v>
          </cell>
          <cell r="W1363" t="str">
            <v>COMPLETADO</v>
          </cell>
          <cell r="X1363" t="str">
            <v>TALLER</v>
          </cell>
          <cell r="Y1363">
            <v>42754</v>
          </cell>
          <cell r="Z1363">
            <v>0</v>
          </cell>
          <cell r="AA1363" t="str">
            <v>M010</v>
          </cell>
          <cell r="AD1363" t="str">
            <v>cuajimalpa/ sta fe cuajimalpa</v>
          </cell>
          <cell r="AE1363" t="str">
            <v>DF</v>
          </cell>
          <cell r="AF1363" t="str">
            <v>MX</v>
          </cell>
          <cell r="AG1363" t="str">
            <v>10407054</v>
          </cell>
          <cell r="AH1363" t="str">
            <v>ALFREDO CARMONA</v>
          </cell>
          <cell r="AI1363" t="str">
            <v>3800 av vasco de quiroja</v>
          </cell>
          <cell r="AJ1363" t="str">
            <v>52579000</v>
          </cell>
          <cell r="AK1363">
            <v>0</v>
          </cell>
          <cell r="AL1363" t="str">
            <v>05348</v>
          </cell>
          <cell r="AM1363" t="str">
            <v>20/04/2017 23 : 44 GEARARDO.PA : CFA15/03/2017 06 : 52 MARCO.DIAZ : SE ENVIA NUEVAMENTE EQUIPO A CSA SHARPPORQUE CLIENTE NO RECIBIO LA HISENSE SOLICITA SHARP SE RETORNA EQUIPONVO ALMACEN 1303201724/02/2017 01 : 36 MARCO.DIAZ : TCF2***MODELO 55H7B***SERIE55G1630B5H00495***F. DE EMBARQUE 24 FEBRERO 2017***EVIADO A CTE FINAL***CARSSA23/02/2017 07 : 50 MARCO.DIAZ : TCF2***MODELO 55h7b***SERIE55G1630B5H00017***FECHA DE EMBARQUE 20 DE FEBRERO*** ENVIADO A CTE FINAL***CARSSA02/02/2017 06 : 30 MARCO.DIAZ : DULCE M. TCF2***MODELO 55H6B***SERIE55G151278H00210***ENVIADO A 201677***F. EMBARQUE 01 FEB 2017***CARSSA01/02/2017 06 : 15 MARCO.DIAZ : TCF174 7401041225/01/2017 06 : 18 ERNESTO.HERN : TCF125/01/2017 06 : 18 ERNESTO.HERN : NP524/01/2017 04 : 08 201677 : SE REALIZA P2 (T-CON)24/01/2017 03 : 20 201677 : INGENIERIA COMENTA QUE SE SOLICITE LAS DOSPARTES PARA HACER PRUEBAS (MAIN BOAND, T-CON)23/01/2017 23 : 22 MA.ISABEL : SEG: SE LE INFORMA AL CSA SOLICITAR LASREFACCIONES REFERIDAS POR INGENIERIA20/01/2017 03 : 39 MA.ISABEL : SEG: EN SEGUIMIENTO DE O.S. 60305996 CSAYA CUENTA CON LA POLIZA27/12/2016 10 : 22 MA.ISABEL : SEG: SE CANCELA O.S. POR NO CONTAR CONLOS DOCUMENTOS CORRESPONDIENTES PARA HACER VALIDA LA GARANTÍA, SE LEINFORM AL CSA POR MEDIO DE CORREO CON FECHA 26 DIC27/12/2016 02 : 51 201677 : SE MANDAN PRUEBAS DE LA TARJETA QUE SESOLICITA A ERNESTO NO TIENE REPARACION LA PANTALLA CAUSA NP524/12/2016 02 : 05 201677 : SE REALIZA P224/12/2016 01 : 42 201677 : LA REFACCION QUE LLEGA SE PASA A PRUEBA CONEL EQUIPO Y ORDEN CORRESPONDIENTE NO ES LA SOLICITADA, SEHARA LA SOLICITUD NUEVAMENTEENVIAN T197481 Y LA QUE SE REQUIERE ES LA T19464223/12/2016 07 : 27 201677 : SE RECIBE REFACCION23/12/2016 00 : 44 ERNESTO.HERN : EM-P2A GUIA: 502190090322/12/2016 03 : 34 201677 : SE REALIZA PI21/12/2016 04 : 21 201677 : SE REALIZA REVISION Y SE ESTA SOLICITANDODIGITAL MAIN NO APARECE EN VERIFICADOR DE SERIE20/12/2016 02 : 05 201677 : V220/12/2016 01 : 11 201677 : SE PROGRAMA RECOLECTA PARA EL DIA DE HOY19/12/2016 11 : 12 MA.ISABEL : V1P: SE CONTACTA AL CSA17/12/2016 03 : 54 SEMIRAMIS.M : se realiza correcion en el modeloMODOR: 55N6000U16/12/2016 01 : 36 201677 : NO SE RECOLECTA EQUIPO PORQUE ES MARCA SHARP14/12/2016 01 : 45 201677 : SE PROGRAMA VI PARA MAÑAMA13/12/2016 02 : 43 RAUL.CALDER : ODSWTPRD% CENTRO COMERCIAL STA FEMODOR: 55M6000UEQUIPO DE PISO</v>
          </cell>
          <cell r="AN1363" t="str">
            <v>3TE55G154930M</v>
          </cell>
          <cell r="AO1363" t="str">
            <v>Smart</v>
          </cell>
          <cell r="AP1363" t="str">
            <v>Sharp</v>
          </cell>
          <cell r="AQ1363" t="str">
            <v>Opera</v>
          </cell>
          <cell r="AR1363" t="str">
            <v>UHD 3840 X 2160</v>
          </cell>
          <cell r="AS1363" t="str">
            <v>3TE55G1701A8G1701A8M010</v>
          </cell>
          <cell r="AT1363" t="str">
            <v>0</v>
          </cell>
          <cell r="AU1363" t="str">
            <v>LC-55N6000U</v>
          </cell>
          <cell r="AV1363" t="str">
            <v>3TE55G1701A8</v>
          </cell>
          <cell r="AW1363" t="str">
            <v>G1701A8</v>
          </cell>
          <cell r="AX1363" t="str">
            <v>M010</v>
          </cell>
          <cell r="AY1363">
            <v>74012758</v>
          </cell>
          <cell r="AZ1363">
            <v>51013676</v>
          </cell>
          <cell r="BA1363">
            <v>80152288</v>
          </cell>
        </row>
        <row r="1364">
          <cell r="D1364">
            <v>60304846</v>
          </cell>
          <cell r="E1364" t="str">
            <v xml:space="preserve">A  </v>
          </cell>
          <cell r="F1364" t="str">
            <v>TV</v>
          </cell>
          <cell r="G1364" t="str">
            <v>ROSA MARIA RUIZ SIANEROS</v>
          </cell>
          <cell r="H1364" t="str">
            <v xml:space="preserve">FLORES 702, MONTE SAMBRAHO, MONTEMORELOS </v>
          </cell>
          <cell r="I1364" t="str">
            <v>8262634113, 8161060467</v>
          </cell>
          <cell r="J1364" t="str">
            <v>HISENSE</v>
          </cell>
          <cell r="K1364" t="str">
            <v>32K20D</v>
          </cell>
          <cell r="L1364" t="str">
            <v>32J134805H01703</v>
          </cell>
          <cell r="M1364" t="str">
            <v>TIKET</v>
          </cell>
          <cell r="N1364">
            <v>0</v>
          </cell>
          <cell r="O1364">
            <v>41696</v>
          </cell>
          <cell r="P1364">
            <v>42711</v>
          </cell>
          <cell r="Q1364">
            <v>201024</v>
          </cell>
          <cell r="R1364" t="str">
            <v xml:space="preserve">12/21/16 06:51 ERNESTO HDZ NP5 P1: O.C. 1004676 PANEL 171972 </v>
          </cell>
          <cell r="S1364" t="str">
            <v/>
          </cell>
          <cell r="T1364" t="str">
            <v xml:space="preserve">    SOFIA VAZQUEZ                 </v>
          </cell>
          <cell r="U1364" t="str">
            <v>2017-04-20</v>
          </cell>
          <cell r="V1364" t="str">
            <v>Norte</v>
          </cell>
          <cell r="W1364" t="str">
            <v>COMPLETADO</v>
          </cell>
          <cell r="X1364" t="str">
            <v>TALLER</v>
          </cell>
          <cell r="Y1364">
            <v>42703</v>
          </cell>
          <cell r="Z1364">
            <v>1015</v>
          </cell>
          <cell r="AA1364" t="str">
            <v>M012</v>
          </cell>
          <cell r="AD1364" t="str">
            <v>Monte /Sambrano</v>
          </cell>
          <cell r="AE1364" t="str">
            <v>NL</v>
          </cell>
          <cell r="AF1364" t="str">
            <v>MX</v>
          </cell>
          <cell r="AG1364" t="str">
            <v>10405906</v>
          </cell>
          <cell r="AH1364" t="str">
            <v>ROSA MARIA RUIZ SIANEROS</v>
          </cell>
          <cell r="AI1364" t="str">
            <v>702 floras</v>
          </cell>
          <cell r="AJ1364" t="str">
            <v>8262634113</v>
          </cell>
          <cell r="AK1364" t="str">
            <v>8261060467</v>
          </cell>
          <cell r="AL1364" t="str">
            <v>67451</v>
          </cell>
          <cell r="AM1364" t="str">
            <v>27/12/2016 23 : 09 SULIKEY.VIL : TCFDV24/12/2016 02 : 15 RODRIGUEZ ERICK : TCF1. EZA21/12/2016 06 : 51 ERNESTO.HERN : NP513/12/2016 06 : 49 201024 : P1: OC 1004676,PANEL 171979,12 DIC 201613/12/2016 05 : 19 ADOLFO.FER : KMA : 400KM, $80009/12/2016 07 : 40 201024 : SE ANEXA NOTA DE COMPRA Y SE PASA A REVIISON30/11/2016 06 : 30 201024 : SKM AUTORIZAR KILOMETRAJE 400KM.............29/11/2016 04 : 04 MARIELA.CHA : ODSWTPLA FUENTE Y ORQUIDALFACHADA CREMA PORTÓN BLANCOHAY UNA ANTENA TELCEL A 50 METROS</v>
          </cell>
          <cell r="AN1364" t="str">
            <v>3TE32J134805</v>
          </cell>
          <cell r="AO1364" t="str">
            <v>Básica</v>
          </cell>
          <cell r="AP1364" t="str">
            <v>Hisense</v>
          </cell>
          <cell r="AQ1364" t="str">
            <v>?</v>
          </cell>
          <cell r="AR1364" t="str">
            <v>HD 1366 X 768</v>
          </cell>
          <cell r="AS1364" t="str">
            <v>3TE32G164786G164786M010</v>
          </cell>
          <cell r="AT1364">
            <v>1</v>
          </cell>
          <cell r="AU1364" t="str">
            <v>32H3B2</v>
          </cell>
          <cell r="AV1364" t="str">
            <v>3TE32G164786</v>
          </cell>
          <cell r="AW1364" t="str">
            <v>G164786</v>
          </cell>
          <cell r="AX1364" t="str">
            <v>M010</v>
          </cell>
          <cell r="AY1364">
            <v>74012759</v>
          </cell>
          <cell r="AZ1364">
            <v>51013677</v>
          </cell>
          <cell r="BA1364">
            <v>80152289</v>
          </cell>
        </row>
        <row r="1365">
          <cell r="D1365">
            <v>60310586</v>
          </cell>
          <cell r="E1365" t="str">
            <v xml:space="preserve">A  </v>
          </cell>
          <cell r="F1365" t="str">
            <v>TV</v>
          </cell>
          <cell r="G1365" t="str">
            <v>FRANCISCO JAVIER MARTINEZ</v>
          </cell>
          <cell r="H1365" t="str">
            <v xml:space="preserve">202 MINA SAN JUANICO CELAYA </v>
          </cell>
          <cell r="I1365">
            <v>4611088642</v>
          </cell>
          <cell r="J1365" t="str">
            <v>HISENSE</v>
          </cell>
          <cell r="K1365" t="str">
            <v>50K20DW</v>
          </cell>
          <cell r="L1365" t="str">
            <v>50G143291H01144</v>
          </cell>
          <cell r="M1365" t="str">
            <v>BIMBO</v>
          </cell>
          <cell r="N1365">
            <v>0</v>
          </cell>
          <cell r="O1365">
            <v>42447</v>
          </cell>
          <cell r="P1365">
            <v>42770</v>
          </cell>
          <cell r="Q1365">
            <v>201608</v>
          </cell>
          <cell r="R1365" t="str">
            <v xml:space="preserve">09/02/2017 08 : 07 201608 : P1A: PANEL # 173331 O.C. 1007176 </v>
          </cell>
          <cell r="S1365" t="str">
            <v xml:space="preserve">EQUIPO EN DOMICILIO DE CLIENTE </v>
          </cell>
          <cell r="T1365" t="str">
            <v xml:space="preserve">CAROLINA PEREA                    </v>
          </cell>
          <cell r="U1365" t="str">
            <v>2017-04-12</v>
          </cell>
          <cell r="V1365" t="str">
            <v>Centro</v>
          </cell>
          <cell r="W1365" t="str">
            <v>COMPLETADO</v>
          </cell>
          <cell r="Y1365">
            <v>42766</v>
          </cell>
          <cell r="Z1365">
            <v>323</v>
          </cell>
          <cell r="AA1365" t="str">
            <v>M010</v>
          </cell>
          <cell r="AB1365" t="str">
            <v>T173331/Panel - PANEL</v>
          </cell>
          <cell r="AC1365" t="str">
            <v>OC-1007176</v>
          </cell>
          <cell r="AD1365" t="str">
            <v>Celalla /San juanico</v>
          </cell>
          <cell r="AE1365" t="str">
            <v>GTO</v>
          </cell>
          <cell r="AF1365" t="str">
            <v>MX</v>
          </cell>
          <cell r="AG1365" t="str">
            <v>10411220</v>
          </cell>
          <cell r="AH1365" t="str">
            <v>FRANCISCO JAVIER MARTINEZ</v>
          </cell>
          <cell r="AI1365" t="str">
            <v>202 mina</v>
          </cell>
          <cell r="AJ1365" t="str">
            <v>4611088642</v>
          </cell>
          <cell r="AK1365">
            <v>0</v>
          </cell>
          <cell r="AL1365" t="str">
            <v>00000</v>
          </cell>
          <cell r="AM1365" t="str">
            <v>22/04/2017 08 : 42 MARCO.DIAZ : TCF174: 7401116022/04/2017 08 : 41 MARCO.DIAZ : 6031058619/04/2017 23 : 36 GERARDO.GRA : CSC se indica entrega en proceso, sepasa ODS a CF para seguimiento. EMC*19/04/2017 23 : 22 GEARARDO.PA : CFA29/03/2017 23 : 17 GERARDO.GRA : CSC se indica fecha aproximada deentrega mediados del mes de abril. EMC*10/03/2017 00 : 16 SEMIRAMIS.M : CSCCte se comunica para saber los datos de equipo enviado se le pide quenos de oportunidad de que la paquetería pueda entregarlo por demora23/02/2017 06 : 14 MARCO.DIAZ : TCF2***MODELO 50cu6000***SERIE50G162680H00424***FECHA DE EMBARQUE 20 DE FEBRERO*** ENVIADO A 201608***CARSSA19/02/2017 07 : 30 MARCO.DIAZ : TCF174 7401116014/02/2017 01 : 48 ERNESTO.HERN : TCF114/02/2017 01 : 48 ERNESTO.HERN : NP509/02/2017 14 : 48 SEMIRAMIS.M : KMA:101$ 202.0009/02/2017 08 : 07 201608 : P1A: PANEL # 173331 O.C. 1007176 SKMA 101KM$202 SE MANDA CORREO PARA SOLICITUD DE KILOMETRAJE04/02/2017 09 : 12 201608 : V1: 07/02/17 10:00 A 12:0001/02/2017 08 : 02 MARIELA.CHA : ODSWTPBRILLANTE Y LOZASFACHADA REJA VERDEATRÁS DEL TEMPLO SAN PEDRO Y SASN PABLO</v>
          </cell>
          <cell r="AN1365" t="str">
            <v>1TE50B8NUSCB</v>
          </cell>
          <cell r="AO1365" t="str">
            <v>Smart</v>
          </cell>
          <cell r="AP1365" t="str">
            <v>Hisense</v>
          </cell>
          <cell r="AQ1365" t="str">
            <v>Opera</v>
          </cell>
          <cell r="AR1365" t="str">
            <v>FHD 1920 x 1080</v>
          </cell>
          <cell r="AS1365" t="str">
            <v>3TE50G165140G165140M010</v>
          </cell>
          <cell r="AT1365">
            <v>28</v>
          </cell>
          <cell r="AU1365" t="str">
            <v>50H7GB</v>
          </cell>
          <cell r="AV1365" t="str">
            <v>3TE50G165140</v>
          </cell>
          <cell r="AW1365" t="str">
            <v>G165140</v>
          </cell>
          <cell r="AX1365" t="str">
            <v>M010</v>
          </cell>
          <cell r="AY1365">
            <v>74012760</v>
          </cell>
          <cell r="AZ1365">
            <v>51013678</v>
          </cell>
          <cell r="BA1365">
            <v>80152290</v>
          </cell>
        </row>
        <row r="1366">
          <cell r="D1366">
            <v>60310690</v>
          </cell>
          <cell r="E1366" t="str">
            <v xml:space="preserve">A  </v>
          </cell>
          <cell r="F1366" t="str">
            <v>TV</v>
          </cell>
          <cell r="G1366" t="str">
            <v>OSCAR HERNÁNDEZ</v>
          </cell>
          <cell r="H1366" t="str">
            <v>CALLE LAGO AMATITLÁN N. 17 INT-201 COLONIA CLUB DE GOLF, PUEBLA, PUE.</v>
          </cell>
          <cell r="I1366" t="str">
            <v>9211353677-9221195688</v>
          </cell>
          <cell r="J1366" t="str">
            <v>HISENSE</v>
          </cell>
          <cell r="K1366" t="str">
            <v>43H7C</v>
          </cell>
          <cell r="L1366" t="str">
            <v>43G1632G4H00107</v>
          </cell>
          <cell r="M1366" t="str">
            <v>COMPRA EN LÍNEA</v>
          </cell>
          <cell r="N1366">
            <v>7424.63</v>
          </cell>
          <cell r="O1366">
            <v>42691</v>
          </cell>
          <cell r="P1366">
            <v>42773</v>
          </cell>
          <cell r="Q1366">
            <v>201032</v>
          </cell>
          <cell r="R1366" t="str">
            <v>14/02/2017 02:21 ERNESTO.HERN:NP5 10/02/2017 01:15 201032: P1A:T197917 PANEL LED OC-1007207</v>
          </cell>
          <cell r="S1366" t="str">
            <v/>
          </cell>
          <cell r="T1366" t="str">
            <v xml:space="preserve">  ERIK ORTEGA MÉNDEZ              </v>
          </cell>
          <cell r="U1366" t="str">
            <v>2017-04-20</v>
          </cell>
          <cell r="V1366" t="str">
            <v>CENTRO</v>
          </cell>
          <cell r="W1366" t="str">
            <v>COMPLETADO</v>
          </cell>
          <cell r="X1366" t="str">
            <v>TALLER</v>
          </cell>
          <cell r="Y1366">
            <v>42767</v>
          </cell>
          <cell r="Z1366">
            <v>82</v>
          </cell>
          <cell r="AA1366" t="str">
            <v>M010</v>
          </cell>
          <cell r="AD1366" t="str">
            <v>Puebla/Club de golf</v>
          </cell>
          <cell r="AE1366" t="str">
            <v>PUE</v>
          </cell>
          <cell r="AF1366" t="str">
            <v>MX</v>
          </cell>
          <cell r="AG1366" t="str">
            <v>10409930</v>
          </cell>
          <cell r="AH1366" t="str">
            <v>OSCAR HERNANDEZ</v>
          </cell>
          <cell r="AI1366" t="str">
            <v>Lamo amaticlan num 17 int 201</v>
          </cell>
          <cell r="AJ1366" t="str">
            <v>9221195688</v>
          </cell>
          <cell r="AK1366" t="str">
            <v>9221195688</v>
          </cell>
          <cell r="AL1366" t="str">
            <v>72460</v>
          </cell>
          <cell r="AM1366" t="str">
            <v>23/03/2017 07 : 10 GERARDO.GRA : CSC se indica fecha aprox. de entregafinales del mes de marzo. Se pasa ODS a CF para seguimiento. EMC*23/02/2017 01 : 33 MARCO.DIAZ : TCF174 7401120722/02/2017 07 : 30 MARCO.DIAZ : TCF1PU CLIENTE21/02/2017 07 : 24 SEMIRAMIS.M : CSCCte se comunica que para saber el estatus de equipo se le menciona quese aplicara un cf en promedio en un tiempo estimado de 20 dias habiles16/02/2017 08 : 38 MARCO.DIAZ : TCF1PU CLIENTE14/02/2017 02 : 21 ERNESTO.HERN : TCF114/02/2017 02 : 21 ERNESTO.HERN : NP510/02/2017 01 : 15 201032 : P1A: T197917 PANEL LED OC-1007207 EQUIPO ENDOMICILIO DE CLIENTE05/02/2017 00 : 59 201032 : V1: 07/02/2017 11:00-18:00 VISITA CONFIRMADAA CLIENTE02/02/2017 06 : 55 ANA.LAURA : se valida documentación con Cecilio R.01/02/2017 07 : 08 ANA.LAURA : ODSWTPRD.- %CALLE 83 Y 85 PTE, FACHADA COLOR ROJO A UN COSTADO DEL BODEGAAURRERA</v>
          </cell>
          <cell r="AN1366" t="str">
            <v>3TE43G154905</v>
          </cell>
          <cell r="AO1366" t="str">
            <v>Smart</v>
          </cell>
          <cell r="AP1366" t="str">
            <v>Hisense</v>
          </cell>
          <cell r="AQ1366" t="str">
            <v>Opera</v>
          </cell>
          <cell r="AR1366" t="str">
            <v>UHD 3840 X 2160</v>
          </cell>
          <cell r="AS1366" t="str">
            <v>3TE43G1618P0MG1618P0MM010</v>
          </cell>
          <cell r="AT1366" t="str">
            <v>0</v>
          </cell>
          <cell r="AU1366" t="str">
            <v>43H7C</v>
          </cell>
          <cell r="AV1366" t="str">
            <v>3TE43G1618P0M</v>
          </cell>
          <cell r="AW1366" t="str">
            <v>G1618P0M</v>
          </cell>
          <cell r="AX1366" t="str">
            <v>M010</v>
          </cell>
          <cell r="AY1366">
            <v>74012761</v>
          </cell>
          <cell r="AZ1366">
            <v>51013679</v>
          </cell>
          <cell r="BA1366">
            <v>80152291</v>
          </cell>
        </row>
        <row r="1367">
          <cell r="D1367">
            <v>60310768</v>
          </cell>
          <cell r="E1367" t="str">
            <v xml:space="preserve">A </v>
          </cell>
          <cell r="F1367" t="str">
            <v>TV</v>
          </cell>
          <cell r="G1367" t="str">
            <v>GLORIA QUIROZ JIMENEZ</v>
          </cell>
          <cell r="H1367" t="str">
            <v>GERANIOS 9,SAN FRANCISCO CHILPAN,TULTITLAN</v>
          </cell>
          <cell r="I1367">
            <v>58842587</v>
          </cell>
          <cell r="J1367" t="str">
            <v>HISENSE</v>
          </cell>
          <cell r="K1367" t="str">
            <v>32H3B1</v>
          </cell>
          <cell r="L1367" t="str">
            <v>32G154504H02969</v>
          </cell>
          <cell r="M1367" t="str">
            <v>A80</v>
          </cell>
          <cell r="N1367">
            <v>3060.34</v>
          </cell>
          <cell r="O1367">
            <v>42381</v>
          </cell>
          <cell r="P1367">
            <v>42774</v>
          </cell>
          <cell r="Q1367">
            <v>201679</v>
          </cell>
          <cell r="R1367" t="str">
            <v>PCB MAIN T187160 OC 1007073</v>
          </cell>
          <cell r="S1367" t="str">
            <v>EQUIPO EN CASA DE CLIENTE,PENDIENTE DE R</v>
          </cell>
          <cell r="T1367" t="str">
            <v xml:space="preserve">GUADALUPE GIRON                   </v>
          </cell>
          <cell r="U1367" t="str">
            <v>2017-04-22</v>
          </cell>
          <cell r="V1367" t="str">
            <v>CENTRO</v>
          </cell>
          <cell r="W1367" t="str">
            <v>COMPLETADO</v>
          </cell>
          <cell r="X1367" t="str">
            <v>CLIENTE</v>
          </cell>
          <cell r="Y1367">
            <v>42769</v>
          </cell>
          <cell r="Z1367">
            <v>388</v>
          </cell>
          <cell r="AA1367" t="str">
            <v>M012</v>
          </cell>
          <cell r="AD1367" t="str">
            <v>San fracisco chilpan/ Tultitlan</v>
          </cell>
          <cell r="AE1367" t="str">
            <v>MEX</v>
          </cell>
          <cell r="AF1367" t="str">
            <v>MX</v>
          </cell>
          <cell r="AG1367" t="str">
            <v>10410263</v>
          </cell>
          <cell r="AH1367" t="str">
            <v>GLORIA QUIROZ JIMENEZ</v>
          </cell>
          <cell r="AI1367" t="str">
            <v>9 Geranios</v>
          </cell>
          <cell r="AJ1367" t="str">
            <v>58842587</v>
          </cell>
          <cell r="AK1367">
            <v>0</v>
          </cell>
          <cell r="AL1367" t="str">
            <v>54940</v>
          </cell>
          <cell r="AM1367" t="str">
            <v>23/02/2017 03 : 06 Ricardo Espinosa : TCF1PU CTE FINAL23/02/2017 03 : 05 Ricardo Espinosa : TCF1DR10/02/2017 04 : 32 ERNESTO.HERN : TCF110/02/2017 04 : 32 ERNESTO.HERN : NP508/02/2017 03 : 31 201679 : P1A:PCB MAIN T187160 OC 100707305/02/2017 04 : 11 201679 : V1:07/2/201704/02/2017 02 : 49 201679 : V1:6/02/201704/02/2017 01 : 41 JUANANTONIO : ODSWTPRD% ENTRE AV LOPEZ PORTILO Y PROL MORELOSES EN FABRICA IMPORTADORAY MANUFACTURERA BRULUART</v>
          </cell>
          <cell r="AN1367" t="str">
            <v>3TE32G153442</v>
          </cell>
          <cell r="AO1367" t="str">
            <v>Básica</v>
          </cell>
          <cell r="AP1367" t="str">
            <v>Hisense</v>
          </cell>
          <cell r="AQ1367" t="str">
            <v>Opera</v>
          </cell>
          <cell r="AR1367" t="str">
            <v>HD 1366 X 768</v>
          </cell>
          <cell r="AS1367" t="str">
            <v>3TE32G164786G164786M010</v>
          </cell>
          <cell r="AT1367">
            <v>1</v>
          </cell>
          <cell r="AU1367" t="str">
            <v>32H3B2</v>
          </cell>
          <cell r="AV1367" t="str">
            <v>3TE32G164786</v>
          </cell>
          <cell r="AW1367" t="str">
            <v>G164786</v>
          </cell>
          <cell r="AX1367" t="str">
            <v>M010</v>
          </cell>
          <cell r="AY1367">
            <v>74012762</v>
          </cell>
          <cell r="AZ1367">
            <v>51013680</v>
          </cell>
          <cell r="BA1367">
            <v>80152292</v>
          </cell>
        </row>
        <row r="1368">
          <cell r="D1368">
            <v>60311539</v>
          </cell>
          <cell r="E1368" t="str">
            <v>A</v>
          </cell>
          <cell r="F1368" t="str">
            <v>TV</v>
          </cell>
          <cell r="G1368" t="str">
            <v xml:space="preserve">SUSANA ANAHI MARQUEZ AVILA </v>
          </cell>
          <cell r="H1368" t="str">
            <v>CALLE VARADERO MZ- 25 CASA 901</v>
          </cell>
          <cell r="I1368">
            <v>9846884984</v>
          </cell>
          <cell r="J1368" t="str">
            <v>HISENSE</v>
          </cell>
          <cell r="K1368" t="str">
            <v>43H7C</v>
          </cell>
          <cell r="L1368" t="str">
            <v>43G1618P0MH0102</v>
          </cell>
          <cell r="M1368" t="str">
            <v>TICKET: PYR/000059953</v>
          </cell>
          <cell r="N1368">
            <v>11998.62</v>
          </cell>
          <cell r="O1368">
            <v>42531</v>
          </cell>
          <cell r="P1368">
            <v>42784</v>
          </cell>
          <cell r="Q1368">
            <v>201033</v>
          </cell>
          <cell r="R1368" t="str">
            <v xml:space="preserve">22/02/2017 NP5 ERNESTO HERNESTO </v>
          </cell>
          <cell r="S1368" t="str">
            <v xml:space="preserve"> EQUIPO EN RESGUARDO DEL CENTRO DE SERVI</v>
          </cell>
          <cell r="T1368" t="str">
            <v xml:space="preserve"> JUAN OSWALDO URIBE PERAZA   Fecha</v>
          </cell>
          <cell r="U1368">
            <v>42845</v>
          </cell>
          <cell r="V1368" t="str">
            <v>SUR</v>
          </cell>
          <cell r="W1368" t="str">
            <v>COMPLETADO</v>
          </cell>
          <cell r="X1368" t="str">
            <v>TALLER</v>
          </cell>
          <cell r="Y1368">
            <v>42780</v>
          </cell>
          <cell r="Z1368">
            <v>253</v>
          </cell>
          <cell r="AA1368" t="str">
            <v>M010</v>
          </cell>
          <cell r="AD1368" t="str">
            <v>Fracc Playa Azul/Solidaridad</v>
          </cell>
          <cell r="AE1368" t="str">
            <v>QR</v>
          </cell>
          <cell r="AF1368" t="str">
            <v>MX</v>
          </cell>
          <cell r="AG1368" t="str">
            <v>10411982</v>
          </cell>
          <cell r="AH1368" t="str">
            <v>SUSANA ANAHI MARQUEZ AVILA</v>
          </cell>
          <cell r="AI1368" t="str">
            <v>901 Varadero Mz 25</v>
          </cell>
          <cell r="AJ1368" t="str">
            <v>9842078193</v>
          </cell>
          <cell r="AK1368" t="str">
            <v>9842078193</v>
          </cell>
          <cell r="AL1368" t="str">
            <v>77710</v>
          </cell>
          <cell r="AM1368" t="str">
            <v>11/04/2017 00 : 52 MARCO.DIAZ : TCF1PU CSA JUAN J URIBE VIA MAIL.JESSICA O11/04/2017 00 : 50 MARCO.DIAZ : TCF1. JESSICA O07/04/2017 05 : 57 GABRIELA.B : CSCSe brinda información de Cf Se pide esperar por auditoria e inventario04/04/2017 01 : 33 ANA.LAURA : TCF1PU:CSA17/03/2017 02 : 48 GABRIELA.B : CSCSe Comenta en proceso de CF se pide Esperar23/02/2017 06 : 14 MARCO.DIAZ : TCF174 7401121422/02/2017 08 : 18 ERNESTO.HERN : TCF122/02/2017 08 : 18 ERNESTO.HERN : NP518/02/2017 07 : 26 201033 : EQUIPO CHEADO PARA ESTE SERVICIO SE SOLICITAEL PANEL,SE ENCUENTRA DAÑADO SI LE LLEGAN LOS VOLTJAES HASTA EL PANEL TFT PERO ESTE NO ENCIENDE AUNQUE ESTEN ENCENDIDOS LOS LED’SESTE PANEL SE SOLICITA EL DIA DE HOY 17/02/2016 EN SISTEMA OPEN BRAVO CON NUMERO DE OC-100762516/02/2017 06 : 37 ADRIANA.SAN : KMA:130$260.0016/02/2017 06 : 31 FABIOLA.BON : SEG: SE SOLICITA AUT DE KM A CALLCENTER15/02/2017 07 : 17 201033 : SLKLM 130*2= 260SERVICIO FORANEOV1 20/02/2017 10:00AM Y 06:00PM14/02/2017 05 : 45 CINTHYA V.CINTHYA : AV PLAYA AZUL Y MOCAMBO ES LAPRIMERA CASA FRENTE A LA CASETA</v>
          </cell>
          <cell r="AN1368" t="str">
            <v>3TE43G154905</v>
          </cell>
          <cell r="AO1368" t="str">
            <v>Smart</v>
          </cell>
          <cell r="AP1368" t="str">
            <v>Hisense</v>
          </cell>
          <cell r="AQ1368" t="str">
            <v>Opera</v>
          </cell>
          <cell r="AR1368" t="str">
            <v>UHD 3840 X 2160</v>
          </cell>
          <cell r="AS1368" t="str">
            <v>3TE43G1618P0MG1618P0MM010</v>
          </cell>
          <cell r="AT1368" t="str">
            <v>0</v>
          </cell>
          <cell r="AU1368" t="str">
            <v>43H7C</v>
          </cell>
          <cell r="AV1368" t="str">
            <v>3TE43G1618P0M</v>
          </cell>
          <cell r="AW1368" t="str">
            <v>G1618P0M</v>
          </cell>
          <cell r="AX1368" t="str">
            <v>M010</v>
          </cell>
          <cell r="AY1368">
            <v>74012763</v>
          </cell>
          <cell r="AZ1368">
            <v>51013681</v>
          </cell>
          <cell r="BA1368">
            <v>80152296</v>
          </cell>
        </row>
        <row r="1369">
          <cell r="D1369">
            <v>60311105</v>
          </cell>
          <cell r="E1369" t="str">
            <v xml:space="preserve">A </v>
          </cell>
          <cell r="F1369" t="str">
            <v>TV</v>
          </cell>
          <cell r="G1369" t="str">
            <v>SANJUANA ALFEREZ ECHEVERRIA</v>
          </cell>
          <cell r="H1369" t="str">
            <v>BRILLANTE 129 ARENALES TAPATIOS ZAPOPAN JALISCO</v>
          </cell>
          <cell r="I1369">
            <v>3333626268</v>
          </cell>
          <cell r="J1369" t="str">
            <v>HISENSE</v>
          </cell>
          <cell r="K1369" t="str">
            <v>40H5B2</v>
          </cell>
          <cell r="L1369" t="str">
            <v xml:space="preserve">40G1619B0H05110 </v>
          </cell>
          <cell r="M1369">
            <v>14717</v>
          </cell>
          <cell r="N1369">
            <v>5790</v>
          </cell>
          <cell r="O1369">
            <v>42740</v>
          </cell>
          <cell r="P1369">
            <v>42775</v>
          </cell>
          <cell r="Q1369">
            <v>201076</v>
          </cell>
          <cell r="R1369" t="str">
            <v xml:space="preserve"> PCB DAÑADA  P1 T192199</v>
          </cell>
          <cell r="S1369" t="str">
            <v/>
          </cell>
          <cell r="T1369" t="str">
            <v xml:space="preserve"> Carlos Muñiz     Fecha de Aplicac</v>
          </cell>
          <cell r="U1369" t="str">
            <v>2017/04/24</v>
          </cell>
          <cell r="V1369" t="str">
            <v>SUR</v>
          </cell>
          <cell r="W1369" t="str">
            <v>COMPLETADO</v>
          </cell>
          <cell r="X1369" t="str">
            <v>TALLER</v>
          </cell>
          <cell r="Y1369">
            <v>42774</v>
          </cell>
          <cell r="Z1369">
            <v>34</v>
          </cell>
          <cell r="AA1369" t="str">
            <v>M010</v>
          </cell>
          <cell r="AD1369" t="str">
            <v>ZAPOPAN/ARENALES TAPATIOS MUN</v>
          </cell>
          <cell r="AE1369" t="str">
            <v>JAL</v>
          </cell>
          <cell r="AF1369" t="str">
            <v>MX</v>
          </cell>
          <cell r="AG1369" t="str">
            <v>10411664</v>
          </cell>
          <cell r="AH1369" t="str">
            <v>SANJUANA ALFÉREZ ECHEVERRIA</v>
          </cell>
          <cell r="AI1369" t="str">
            <v>BRILLANTE # 129</v>
          </cell>
          <cell r="AJ1369" t="str">
            <v>0443333626268</v>
          </cell>
          <cell r="AK1369">
            <v>0</v>
          </cell>
          <cell r="AL1369" t="str">
            <v>45066</v>
          </cell>
          <cell r="AM1369" t="str">
            <v>26/04/2017 04 : 44 FABIOLA.BON : CFA26/04/2017 03 : 04 GERARDO.GRA : CSC informando que el día de ayer pasoun técnico a llevarse su equipo. EMC*21/04/2017 06 : 52 GERARDO.GRA : CSC se pide a CSA enviar formato de CFal área correspondiente y se indica a cliente entrega en proceso. EMC*.11/03/2017 04 : 04 ANA.LAURA : CSCCFNEse le informa a cte cambio físico, se le pide nos de oportunidad deentrega max 24/03/2017 / cte en espera25/02/2017 04 : 21 MARCO.DIAZ : TCF174 7401126524/02/2017 02 : 58 MARCO.DIAZ : TCF2***MODELO 40H5B2***SERIE40G1619B0H01182***F. DE EMBARQUE 24 FEBRERO 2017***EVIADO A CTE FINAL***CARSSA15/02/2017 05 : 29 ERNESTO.HERN : TCF115/02/2017 05 : 29 ERNESTO.HERN : NP515/02/2017 00 : 31 201076 : EN ESPERA DE QUE LLEGUE LA PIEZA12/02/2017 06 : 01 201076 : P1 T192199 11/02/2017 PCB DAÑADA10/02/2017 01 : 20 201076 : SE ATIENDE CON NUMERO DE ORDEN 125871,REVISION PROGRAMADA PARA 10/02/17.09/02/2017 07 : 16 ANA.ROSA : ODSWTPAV. DEL ARROYO Y CALLE MERCURIO</v>
          </cell>
          <cell r="AN1369" t="str">
            <v>3TE40G155372</v>
          </cell>
          <cell r="AO1369" t="str">
            <v>Smart</v>
          </cell>
          <cell r="AP1369" t="str">
            <v>Hisense</v>
          </cell>
          <cell r="AQ1369" t="str">
            <v>Opera</v>
          </cell>
          <cell r="AR1369" t="str">
            <v>FHD 1920 x 1080</v>
          </cell>
          <cell r="AS1369" t="str">
            <v>3TE40G164782G164782M010</v>
          </cell>
          <cell r="AT1369">
            <v>2</v>
          </cell>
          <cell r="AU1369" t="str">
            <v>40H5B2</v>
          </cell>
          <cell r="AV1369" t="str">
            <v>3TE40G164782</v>
          </cell>
          <cell r="AW1369" t="str">
            <v>G164782</v>
          </cell>
          <cell r="AX1369" t="str">
            <v>M010</v>
          </cell>
          <cell r="AY1369">
            <v>74012765</v>
          </cell>
          <cell r="AZ1369">
            <v>51013683</v>
          </cell>
          <cell r="BA1369">
            <v>80152308</v>
          </cell>
        </row>
        <row r="1370">
          <cell r="D1370">
            <v>60263732</v>
          </cell>
          <cell r="E1370" t="str">
            <v xml:space="preserve">D </v>
          </cell>
          <cell r="F1370" t="str">
            <v>TV</v>
          </cell>
          <cell r="G1370" t="str">
            <v>Juan Carlos Villera Soto</v>
          </cell>
          <cell r="H1370" t="str">
            <v xml:space="preserve">cerrada de corregidora 22, Col. Segunda  Demarcac., C.P.42660 Francisco I. Madero, Hidalgo </v>
          </cell>
          <cell r="I1370">
            <v>7721381963</v>
          </cell>
          <cell r="J1370" t="str">
            <v>SHARP</v>
          </cell>
          <cell r="K1370" t="str">
            <v>32K21D</v>
          </cell>
          <cell r="L1370" t="str">
            <v>32J134805H02199</v>
          </cell>
          <cell r="M1370" t="str">
            <v>CARTA DE ACEPTACION</v>
          </cell>
          <cell r="N1370">
            <v>3899</v>
          </cell>
          <cell r="O1370">
            <v>41693</v>
          </cell>
          <cell r="P1370">
            <v>42518</v>
          </cell>
          <cell r="Q1370">
            <v>201677</v>
          </cell>
          <cell r="R1370" t="str">
            <v>02/06/2016 06 : 43  ADOLFO.FER : NP5</v>
          </cell>
          <cell r="S1370" t="str">
            <v>SE AUTORIZO CAMBIO FISICO POR FALTA DE P</v>
          </cell>
          <cell r="T1370" t="str">
            <v xml:space="preserve"> Ana Lemus Moreno              Fec</v>
          </cell>
          <cell r="U1370" t="str">
            <v>2017-04-26</v>
          </cell>
          <cell r="V1370" t="str">
            <v>CENTRO</v>
          </cell>
          <cell r="W1370" t="str">
            <v>COMPLETADO</v>
          </cell>
          <cell r="X1370" t="str">
            <v>CLIENTE</v>
          </cell>
          <cell r="Y1370" t="e">
            <v>#N/A</v>
          </cell>
          <cell r="AA1370" t="str">
            <v>M012</v>
          </cell>
          <cell r="AD1370" t="e">
            <v>#N/A</v>
          </cell>
          <cell r="AE1370" t="e">
            <v>#N/A</v>
          </cell>
          <cell r="AF1370" t="e">
            <v>#N/A</v>
          </cell>
          <cell r="AG1370" t="e">
            <v>#N/A</v>
          </cell>
          <cell r="AH1370" t="e">
            <v>#N/A</v>
          </cell>
          <cell r="AI1370" t="e">
            <v>#N/A</v>
          </cell>
          <cell r="AJ1370" t="e">
            <v>#N/A</v>
          </cell>
          <cell r="AK1370" t="e">
            <v>#N/A</v>
          </cell>
          <cell r="AL1370" t="e">
            <v>#N/A</v>
          </cell>
          <cell r="AM1370" t="e">
            <v>#N/A</v>
          </cell>
          <cell r="AN1370" t="str">
            <v>3TE32J140473</v>
          </cell>
          <cell r="AO1370" t="str">
            <v>Básica</v>
          </cell>
          <cell r="AP1370" t="str">
            <v>Hisense</v>
          </cell>
          <cell r="AQ1370" t="str">
            <v>Opera</v>
          </cell>
          <cell r="AR1370" t="str">
            <v>HD 1366 X 768</v>
          </cell>
          <cell r="AS1370" t="str">
            <v>3TE32G164786G164786M010</v>
          </cell>
          <cell r="AT1370">
            <v>1</v>
          </cell>
          <cell r="AU1370" t="str">
            <v>32H3B2</v>
          </cell>
          <cell r="AV1370" t="str">
            <v>3TE32G164786</v>
          </cell>
          <cell r="AW1370" t="str">
            <v>G164786</v>
          </cell>
          <cell r="AX1370" t="str">
            <v>M010</v>
          </cell>
          <cell r="AY1370">
            <v>74012767</v>
          </cell>
          <cell r="AZ1370">
            <v>51013685</v>
          </cell>
          <cell r="BA1370">
            <v>80152314</v>
          </cell>
        </row>
        <row r="1371">
          <cell r="D1371">
            <v>60302696</v>
          </cell>
          <cell r="E1371" t="str">
            <v>A</v>
          </cell>
          <cell r="F1371" t="str">
            <v>TV</v>
          </cell>
          <cell r="G1371" t="str">
            <v>JOSE MARTIN SOSA FAJARDO</v>
          </cell>
          <cell r="H1371" t="str">
            <v>TOLTECA 359, AZTECA, GUADALUPE</v>
          </cell>
          <cell r="I1371" t="str">
            <v>8183679765, 11878039</v>
          </cell>
          <cell r="J1371" t="str">
            <v>HISENSE</v>
          </cell>
          <cell r="K1371" t="str">
            <v>32K20D</v>
          </cell>
          <cell r="L1371" t="str">
            <v>32J134805H01845</v>
          </cell>
          <cell r="M1371" t="str">
            <v>TIKET</v>
          </cell>
          <cell r="N1371">
            <v>98.9</v>
          </cell>
          <cell r="O1371">
            <v>41757</v>
          </cell>
          <cell r="P1371">
            <v>42682</v>
          </cell>
          <cell r="Q1371">
            <v>201024</v>
          </cell>
          <cell r="R1371">
            <v>0</v>
          </cell>
          <cell r="S1371" t="str">
            <v/>
          </cell>
          <cell r="T1371" t="str">
            <v xml:space="preserve">    SOFIA VAZQUEZ                 </v>
          </cell>
          <cell r="U1371" t="str">
            <v>2017-04-26</v>
          </cell>
          <cell r="V1371" t="str">
            <v>Norte</v>
          </cell>
          <cell r="W1371" t="str">
            <v>FIRMA</v>
          </cell>
          <cell r="X1371" t="str">
            <v>TALLER</v>
          </cell>
          <cell r="Y1371">
            <v>42681</v>
          </cell>
          <cell r="Z1371" t="e">
            <v>#N/A</v>
          </cell>
          <cell r="AA1371" t="str">
            <v>M010</v>
          </cell>
          <cell r="AD1371" t="str">
            <v>guadalupe/azteca</v>
          </cell>
          <cell r="AE1371" t="str">
            <v>NL</v>
          </cell>
          <cell r="AF1371" t="str">
            <v>MX</v>
          </cell>
          <cell r="AG1371" t="str">
            <v>10403510</v>
          </cell>
          <cell r="AH1371" t="str">
            <v>JOSE MARTIN SOSA</v>
          </cell>
          <cell r="AI1371" t="str">
            <v>359 tolteca</v>
          </cell>
          <cell r="AJ1371" t="str">
            <v>8183679765</v>
          </cell>
          <cell r="AK1371" t="str">
            <v>5511878039</v>
          </cell>
          <cell r="AL1371" t="str">
            <v>67150</v>
          </cell>
          <cell r="AM1371" t="str">
            <v>20/12/2016 01 : 21 MARCO.DIAZ : TCF2***MODELO 32H5B***SERIE32G153355H01537***ENVIADO A 201024***F. EMBARQUE 5 DIC 2016***SHIPPING S-0003345730/11/2016 23 : 11 MARCO.DIAZ : TCF130/11/2016 23 : 11 MARCO.DIAZ : TCF174 7400888718/11/2016 06 : 11 MARCO.DIAZ : TCF1, TCF1PU CSA ANGELICA MTZ15/11/2016 00 : 36 ERNESTO.HERN : NP5: MODOR: 32K20D11/11/2016 04 : 33 201024 : P1: OC 1003523...PANEL...10 NOV 201610/11/2016 07 : 27 MARIA.EUGENI : SEG: CSA Favor de solicitar refaccionlo mas pronto posible10/11/2016 03 : 59 201024 : SE ANEX NTA DE CMPRA Y SEPASAAREVISION09/11/2016 00 : 45 201024 : V1.- ESTA EN RUTA HOY MARTES 808/11/2016 06 : 18 201024 : V1.- SEVISITARA EL VIERNES 1108/11/2016 01 : 38 RAUL.CALDER : ODSWTPRD% TEPANECA NAHUA</v>
          </cell>
          <cell r="AN1371" t="str">
            <v>3TE32J134805</v>
          </cell>
          <cell r="AO1371" t="str">
            <v>Básica</v>
          </cell>
          <cell r="AP1371" t="str">
            <v>Hisense</v>
          </cell>
          <cell r="AQ1371" t="str">
            <v>?</v>
          </cell>
          <cell r="AR1371" t="str">
            <v>HD 1366 X 768</v>
          </cell>
          <cell r="AS1371" t="str">
            <v>3TE32G164786G164786M010</v>
          </cell>
          <cell r="AT1371">
            <v>1</v>
          </cell>
          <cell r="AU1371" t="str">
            <v>32H3B2</v>
          </cell>
          <cell r="AV1371" t="str">
            <v>3TE32G164786</v>
          </cell>
          <cell r="AW1371" t="str">
            <v>G164786</v>
          </cell>
          <cell r="AX1371" t="str">
            <v>M010</v>
          </cell>
          <cell r="AY1371">
            <v>74012768</v>
          </cell>
          <cell r="AZ1371">
            <v>51013686</v>
          </cell>
          <cell r="BA1371">
            <v>80152316</v>
          </cell>
        </row>
        <row r="1372">
          <cell r="D1372">
            <v>60297401</v>
          </cell>
          <cell r="E1372" t="str">
            <v>A</v>
          </cell>
          <cell r="F1372" t="str">
            <v>TV</v>
          </cell>
          <cell r="G1372" t="str">
            <v>CANDELARIO HERNANDEZ</v>
          </cell>
          <cell r="H1372" t="str">
            <v>MARINO ABASOLONO. 200 FRANCISCO VILLA TLAPACOYAN</v>
          </cell>
          <cell r="I1372">
            <v>2253151597</v>
          </cell>
          <cell r="J1372" t="str">
            <v>HISENSE</v>
          </cell>
          <cell r="K1372" t="str">
            <v>40K20D</v>
          </cell>
          <cell r="L1372" t="str">
            <v>40G143460H08141</v>
          </cell>
          <cell r="M1372" t="str">
            <v>TICKET 000126739</v>
          </cell>
          <cell r="N1372" t="str">
            <v>5,761,05</v>
          </cell>
          <cell r="O1372">
            <v>41978</v>
          </cell>
          <cell r="P1372">
            <v>42843</v>
          </cell>
          <cell r="Q1372">
            <v>201068</v>
          </cell>
          <cell r="R1372" t="str">
            <v xml:space="preserve">T: 172750 OC-1002882
</v>
          </cell>
          <cell r="S1372" t="str">
            <v/>
          </cell>
          <cell r="T1372" t="str">
            <v xml:space="preserve"> KAREN BAUTISTA</v>
          </cell>
          <cell r="U1372">
            <v>42846</v>
          </cell>
          <cell r="V1372" t="str">
            <v>SUR</v>
          </cell>
          <cell r="W1372" t="str">
            <v>COMPLETADO</v>
          </cell>
          <cell r="X1372" t="str">
            <v>TALLER</v>
          </cell>
          <cell r="Y1372">
            <v>42655</v>
          </cell>
          <cell r="Z1372" t="e">
            <v>#N/A</v>
          </cell>
          <cell r="AA1372" t="str">
            <v>M010</v>
          </cell>
          <cell r="AD1372" t="str">
            <v>tlapacoyan/col francisco villa</v>
          </cell>
          <cell r="AE1372" t="str">
            <v>VER</v>
          </cell>
          <cell r="AF1372" t="str">
            <v>MX</v>
          </cell>
          <cell r="AG1372" t="str">
            <v>10397066</v>
          </cell>
          <cell r="AH1372" t="str">
            <v>CANDELARIO HERNANDEZ</v>
          </cell>
          <cell r="AI1372" t="str">
            <v>200 mariano abasolo</v>
          </cell>
          <cell r="AJ1372" t="str">
            <v>2253151597</v>
          </cell>
          <cell r="AK1372">
            <v>0</v>
          </cell>
          <cell r="AL1372" t="str">
            <v>93650</v>
          </cell>
          <cell r="AM1372" t="str">
            <v>10/11/2016 04 : 23 Ricardo Espinosa : TCF2**MODELO40K20D**40G144578H02336**F. EMBARQUE NOV/03/2016**CARSSA**SHIPPING S-0003240010/11/2016 04 : 23 Ricardo Espinosa : TCF174 7400823202/11/2016 06 : 58 MARCO.DIAZ : TCF1DR ANGELICA MTZ27/10/2016 23 : 36 ERNESTO.HERN : NP526/10/2016 00 : 47 201068 : SE REALIZO SOLICITUD DE REAFACCION PANEL(172750) OC-100288225/10/2016 01 : 41 SERGIO.FER : ST2 - Se autoriza reparación, solicitarpartes.22/10/2016 01 : 38 201068 : LA PANTALLA PRESENTA MANCHAS EN PANEL MEPODRIA INDICAR SI PROCEDE GARANTIA, SE ADJUNTA DICTAMEN TECNICO13/10/2016 23 : 41 201068 : LA VISITA SE REALIZARA EL DIA 18/10/2016 ENUN HORARIO ABIERTO 10:00 A 18:00 HORAS12/10/2016 02 : 08 LUIS.D : ODSWTPRD% ZÚÑIGA , CASA NARANJA , CERCA DE UNA ESCUELA</v>
          </cell>
          <cell r="AN1372" t="str">
            <v>3TE40G134207</v>
          </cell>
          <cell r="AO1372" t="str">
            <v>Básica</v>
          </cell>
          <cell r="AP1372" t="str">
            <v>Hisense</v>
          </cell>
          <cell r="AQ1372" t="str">
            <v>Opera</v>
          </cell>
          <cell r="AR1372" t="str">
            <v>FHD 1920 x 1080</v>
          </cell>
          <cell r="AS1372" t="str">
            <v>GTE40G153352CRMM012</v>
          </cell>
          <cell r="AT1372">
            <v>1</v>
          </cell>
          <cell r="AU1372" t="str">
            <v>40H5B</v>
          </cell>
          <cell r="AV1372" t="str">
            <v>GTE40G153352</v>
          </cell>
          <cell r="AW1372" t="str">
            <v>CRM</v>
          </cell>
          <cell r="AX1372" t="str">
            <v>M012</v>
          </cell>
          <cell r="AY1372">
            <v>74012769</v>
          </cell>
          <cell r="AZ1372">
            <v>51013687</v>
          </cell>
          <cell r="BA1372">
            <v>80152319</v>
          </cell>
        </row>
        <row r="1373">
          <cell r="D1373">
            <v>60310958</v>
          </cell>
          <cell r="E1373" t="str">
            <v>A</v>
          </cell>
          <cell r="F1373" t="str">
            <v>TV</v>
          </cell>
          <cell r="G1373" t="str">
            <v>JAVIER TOY QUESADA</v>
          </cell>
          <cell r="H1373" t="str">
            <v>ALCONHONES 5 COL. VILLAS DEL SOL, CIUDAD DE MINATITLAN, VER</v>
          </cell>
          <cell r="I1373" t="str">
            <v>9222240919, 9221050875</v>
          </cell>
          <cell r="J1373" t="str">
            <v>HISENSE</v>
          </cell>
          <cell r="K1373" t="str">
            <v>32K20DW</v>
          </cell>
          <cell r="L1373" t="str">
            <v>32J134902H00243</v>
          </cell>
          <cell r="M1373">
            <v>1042364</v>
          </cell>
          <cell r="N1373">
            <v>3999</v>
          </cell>
          <cell r="O1373">
            <v>42762</v>
          </cell>
          <cell r="P1373">
            <v>42775</v>
          </cell>
          <cell r="Q1373">
            <v>201054</v>
          </cell>
          <cell r="R1373" t="str">
            <v xml:space="preserve">OC-1007237
</v>
          </cell>
          <cell r="S1373" t="str">
            <v/>
          </cell>
          <cell r="T1373" t="str">
            <v xml:space="preserve"> JESUS LEON PUIG           Fecha d</v>
          </cell>
          <cell r="U1373" t="str">
            <v>2017-04-12</v>
          </cell>
          <cell r="V1373" t="str">
            <v>SUR</v>
          </cell>
          <cell r="W1373" t="str">
            <v>COMPLETADO</v>
          </cell>
          <cell r="X1373" t="str">
            <v>TALLER</v>
          </cell>
          <cell r="Y1373">
            <v>42773</v>
          </cell>
          <cell r="Z1373">
            <v>11</v>
          </cell>
          <cell r="AA1373" t="str">
            <v>M010</v>
          </cell>
          <cell r="AD1373" t="str">
            <v>Minatitlan/Villas del sol</v>
          </cell>
          <cell r="AE1373" t="str">
            <v>VER</v>
          </cell>
          <cell r="AF1373" t="str">
            <v>MX</v>
          </cell>
          <cell r="AG1373" t="str">
            <v>10411459</v>
          </cell>
          <cell r="AH1373" t="str">
            <v>JAVIER TOY QUEZADA</v>
          </cell>
          <cell r="AI1373" t="str">
            <v>5 Alcohones</v>
          </cell>
          <cell r="AJ1373" t="str">
            <v>9221050875</v>
          </cell>
          <cell r="AK1373" t="str">
            <v>9221050875</v>
          </cell>
          <cell r="AL1373" t="str">
            <v>96770</v>
          </cell>
          <cell r="AM1373" t="str">
            <v>21/04/2017 01 : 45 SEMIRAMIS.M : CSCCte se comunica para verificar cuando se le enviara su equipo se lemenciona que se retomara el proceso de envios ptes se pide una semanapara que se considere en el siguiente embarque31/03/2017 09 : 21 MARCO.DIAZ : TCF174 7401138323/02/2017 02 : 20 MARCO.DIAZ : TCF1PU CTE FINAL23/02/2017 02 : 20 MARCO.DIAZ : TCF1DR16/02/2017 23 : 09 BRENDA.MORA : CSCSe le hace mención de la autorización del cf y el tiempo de entrega de20 días hábiles. TCF1PU-Cliente14/02/2017 02 : 48 ERNESTO.HERN : TCF114/02/2017 02 : 48 ERNESTO.HERN : NP510/02/2017 06 : 50 201054 : SE SOLICITA REFACCION SE REVISA EQUIPOENCONTRANDO DAÑO EN EL PANEL NO HAY IMAGEN PEDIDO ES OC-100723709/02/2017 01 : 28 201054 : SE VISITA EL DIA 10/02/201708/02/2017 09 : 57 SEMIRAMIS.M : ODSWTPRD/TELMEXENTRE ABUDILLAS Y ALBATROS</v>
          </cell>
          <cell r="AN1373" t="str">
            <v>3TE32G143053</v>
          </cell>
          <cell r="AO1373" t="str">
            <v>Smart</v>
          </cell>
          <cell r="AP1373" t="str">
            <v>Hisense</v>
          </cell>
          <cell r="AQ1373" t="str">
            <v>Opera</v>
          </cell>
          <cell r="AR1373" t="str">
            <v>HD 1366 X 768</v>
          </cell>
          <cell r="AS1373" t="str">
            <v>3TE32G164786G164786M010</v>
          </cell>
          <cell r="AT1373">
            <v>1</v>
          </cell>
          <cell r="AU1373" t="str">
            <v>32H3B2</v>
          </cell>
          <cell r="AV1373" t="str">
            <v>3TE32G164786</v>
          </cell>
          <cell r="AW1373" t="str">
            <v>G164786</v>
          </cell>
          <cell r="AX1373" t="str">
            <v>M010</v>
          </cell>
          <cell r="AY1373">
            <v>74012770</v>
          </cell>
          <cell r="AZ1373">
            <v>51013688</v>
          </cell>
          <cell r="BA1373">
            <v>80152320</v>
          </cell>
        </row>
        <row r="1374">
          <cell r="D1374">
            <v>60317032</v>
          </cell>
          <cell r="E1374" t="str">
            <v>A</v>
          </cell>
          <cell r="F1374" t="str">
            <v>TV</v>
          </cell>
          <cell r="G1374" t="str">
            <v xml:space="preserve">SONIA LOURDES BARBA GUERRERO </v>
          </cell>
          <cell r="H1374" t="str">
            <v xml:space="preserve">DE LA CALZADA 48, STA MARIA TEQUEPEXPAN 45061  TLAQUEPAQUE JAL  </v>
          </cell>
          <cell r="I1374">
            <v>3314912194</v>
          </cell>
          <cell r="J1374" t="str">
            <v>HISENSE</v>
          </cell>
          <cell r="K1374" t="str">
            <v>32K21DW</v>
          </cell>
          <cell r="L1374" t="str">
            <v xml:space="preserve">32J141022H00269  </v>
          </cell>
          <cell r="M1374" t="str">
            <v>Factura</v>
          </cell>
          <cell r="N1374">
            <v>4599</v>
          </cell>
          <cell r="O1374">
            <v>42063</v>
          </cell>
          <cell r="P1374">
            <v>42823</v>
          </cell>
          <cell r="Q1374">
            <v>201076</v>
          </cell>
          <cell r="R1374" t="str">
            <v>10/05/2017 06 : 06  ARANTXA.MON : Se autoriza NP5; por correccion de documentos
P1: T171937/PANEL/OC-1010217</v>
          </cell>
          <cell r="S1374" t="str">
            <v xml:space="preserve"> </v>
          </cell>
          <cell r="T1374" t="str">
            <v xml:space="preserve"> Carlos Muñiz                     </v>
          </cell>
          <cell r="U1374" t="str">
            <v>2017-05-12</v>
          </cell>
          <cell r="V1374" t="str">
            <v>SUR</v>
          </cell>
          <cell r="W1374" t="str">
            <v>COMPLETADO</v>
          </cell>
          <cell r="X1374" t="str">
            <v>TALLER</v>
          </cell>
          <cell r="Y1374">
            <v>42850</v>
          </cell>
          <cell r="Z1374">
            <v>787</v>
          </cell>
          <cell r="AD1374" t="str">
            <v>Tlaquepaque/Sta MaTequepexpan</v>
          </cell>
          <cell r="AE1374" t="str">
            <v>JAL</v>
          </cell>
          <cell r="AF1374" t="str">
            <v>MX</v>
          </cell>
          <cell r="AG1374" t="str">
            <v>10416939</v>
          </cell>
          <cell r="AH1374" t="str">
            <v>SONIA LOURDES BARBA GUERRERO</v>
          </cell>
          <cell r="AI1374" t="str">
            <v>48 De la calzada</v>
          </cell>
          <cell r="AJ1374" t="str">
            <v>3320145245</v>
          </cell>
          <cell r="AK1374" t="str">
            <v>3320145245</v>
          </cell>
          <cell r="AL1374" t="str">
            <v>45601</v>
          </cell>
          <cell r="AM1374" t="str">
            <v>10/05/2017 06 : 07 ARANTXA.MON : TCF110/05/2017 06 : 06 ARANTXA.MON : Se autoriza NP5; por correccion dedocumentos05/05/2017 03 : 19 201076 : SE ADJUNTA INFORMACION03/05/2017 07 : 34 ARANTXA.MON : FALTA AGREGAR, PLACA NUMERO DE SERIE,FACTURA, GARANTIA02/05/2017 22 : 40 201076 : P1: T171937/PANEL/OC-101021727/04/2017 00 : 17 201076 : SE ATIENDE CON ORDEN 128314SE PROGRAMO VISITA PARA EL DIA 27/04/201726/04/2017 05 : 28 SEMIRAMIS.M : ODSWTPRD/MUEBLES AMERICAENTRE CALLE DE LAS FLORES E INDEPENDENCIASE REALIZARON PRUEBAS SIN EMBARGO SOLO EL LEDS PRENDE EN COLOR ROJO</v>
          </cell>
          <cell r="AN1374" t="str">
            <v>3TE32J140475</v>
          </cell>
          <cell r="AO1374" t="str">
            <v>Smart</v>
          </cell>
          <cell r="AP1374" t="str">
            <v>Hisense</v>
          </cell>
          <cell r="AQ1374" t="str">
            <v>Opera</v>
          </cell>
          <cell r="AR1374" t="str">
            <v>HD 1366 X 768</v>
          </cell>
          <cell r="AS1374" t="str">
            <v>3TE32G164485G164485M010</v>
          </cell>
          <cell r="AT1374">
            <v>4</v>
          </cell>
          <cell r="AU1374" t="str">
            <v>32H5B2</v>
          </cell>
          <cell r="AV1374" t="str">
            <v>3TE32G164485</v>
          </cell>
          <cell r="AW1374" t="str">
            <v>G164485</v>
          </cell>
          <cell r="AX1374" t="str">
            <v>M010</v>
          </cell>
          <cell r="AY1374">
            <v>74012601</v>
          </cell>
          <cell r="AZ1374">
            <v>51013520</v>
          </cell>
          <cell r="BA1374">
            <v>80152939</v>
          </cell>
        </row>
        <row r="1375">
          <cell r="D1375">
            <v>60317699</v>
          </cell>
          <cell r="E1375" t="str">
            <v xml:space="preserve">       A</v>
          </cell>
          <cell r="F1375" t="str">
            <v>TV</v>
          </cell>
          <cell r="G1375" t="str">
            <v>JULIO CESAR ROCHA JIMENEZ</v>
          </cell>
          <cell r="H1375" t="str">
            <v>JOSE VIVANCO 224, FOMERREY 156, CIENEGA DE FLORES</v>
          </cell>
          <cell r="I1375">
            <v>8117471722</v>
          </cell>
          <cell r="J1375" t="str">
            <v>HISENSE</v>
          </cell>
          <cell r="K1375" t="str">
            <v>50K20DW</v>
          </cell>
          <cell r="L1375" t="str">
            <v>50J140464H02871</v>
          </cell>
          <cell r="M1375" t="str">
            <v>26196-18</v>
          </cell>
          <cell r="N1375">
            <v>14024</v>
          </cell>
          <cell r="O1375">
            <v>41922</v>
          </cell>
          <cell r="P1375">
            <v>42870</v>
          </cell>
          <cell r="Q1375">
            <v>201024</v>
          </cell>
          <cell r="R1375" t="str">
            <v>17/05/17 6:26 ARANTXA NP5 P1A OC. 1010819 PANEL 173331</v>
          </cell>
          <cell r="S1375" t="str">
            <v/>
          </cell>
          <cell r="T1375" t="str">
            <v xml:space="preserve">    SOFIA VAZQUEZ                 </v>
          </cell>
          <cell r="U1375">
            <v>42878</v>
          </cell>
          <cell r="V1375" t="str">
            <v>NORTE</v>
          </cell>
          <cell r="X1375" t="str">
            <v>TALLER</v>
          </cell>
          <cell r="Y1375">
            <v>42859</v>
          </cell>
          <cell r="AD1375" t="str">
            <v>Cienega de Flores/Fomeray 156</v>
          </cell>
          <cell r="AE1375" t="str">
            <v>NL</v>
          </cell>
          <cell r="AF1375" t="str">
            <v>MX</v>
          </cell>
          <cell r="AG1375" t="str">
            <v>10417589</v>
          </cell>
          <cell r="AH1375" t="str">
            <v>JULIO CESAR ROCHA JIMENEZ</v>
          </cell>
          <cell r="AI1375" t="str">
            <v>224 Jose Vivanco</v>
          </cell>
          <cell r="AJ1375" t="str">
            <v>8117471722</v>
          </cell>
          <cell r="AK1375">
            <v>0</v>
          </cell>
          <cell r="AL1375" t="str">
            <v>65550</v>
          </cell>
          <cell r="AM1375" t="str">
            <v>17/05/2017 06 : 26 ARANTXA.MON : TCF117/05/2017 06 : 26 ARANTXA.MON : Se autoriza NP5; INFORMACION CORRECTA16/05/2017 06 : 34 201024 : P1A:OC1010819,PANEL173331,15MAYO2017.16/05/2017 05 : 06 201024 : SE ANEXA NOTA DECOMPRA Y SEPASA REVIISON05/05/2017 05 : 00 201024 : SKMA: 62 KM. $ 124.0005/05/2017 01 : 42 GABRIELA.B : ODSWTP Elaborado por */RG05/05/2017 00 : 37 GABRIELA.B : RD EN LA ESQUINA HAY UNA PAPELERÍA QUESE LLAMA NAYELLI</v>
          </cell>
          <cell r="AN1375" t="str">
            <v>1TE50B8NUSCB</v>
          </cell>
          <cell r="AO1375" t="str">
            <v>Smart</v>
          </cell>
          <cell r="AP1375" t="str">
            <v>Hisense</v>
          </cell>
          <cell r="AQ1375" t="str">
            <v>Opera</v>
          </cell>
          <cell r="AR1375" t="str">
            <v>FHD 1920 x 1080</v>
          </cell>
          <cell r="AS1375" t="str">
            <v>3TE50G165140G165140M010</v>
          </cell>
          <cell r="AT1375">
            <v>28</v>
          </cell>
          <cell r="AU1375" t="str">
            <v>50H7GB</v>
          </cell>
          <cell r="AV1375" t="str">
            <v>3TE50G165140</v>
          </cell>
          <cell r="AW1375" t="str">
            <v>G165140</v>
          </cell>
          <cell r="AX1375" t="str">
            <v>M010</v>
          </cell>
          <cell r="AY1375">
            <v>74012790</v>
          </cell>
          <cell r="AZ1375">
            <v>51013706</v>
          </cell>
          <cell r="BA1375">
            <v>80152331</v>
          </cell>
        </row>
        <row r="1376">
          <cell r="D1376">
            <v>60317960</v>
          </cell>
          <cell r="E1376" t="str">
            <v xml:space="preserve">    A   </v>
          </cell>
          <cell r="F1376" t="str">
            <v>TV</v>
          </cell>
          <cell r="G1376" t="str">
            <v>JAVIER RAZO</v>
          </cell>
          <cell r="H1376" t="str">
            <v xml:space="preserve">CARLOS SANTANA 45,COL.MOCTEZUMA 1ERA SECC.VENUSTIANO CARRANZA </v>
          </cell>
          <cell r="I1376" t="str">
            <v>6793 7969</v>
          </cell>
          <cell r="J1376" t="str">
            <v>HISENSE</v>
          </cell>
          <cell r="K1376" t="str">
            <v>50K20DW</v>
          </cell>
          <cell r="L1376" t="str">
            <v>50G143067H00292</v>
          </cell>
          <cell r="M1376" t="str">
            <v>POLIZA</v>
          </cell>
          <cell r="N1376">
            <v>0</v>
          </cell>
          <cell r="O1376">
            <v>41652</v>
          </cell>
          <cell r="P1376">
            <v>42865</v>
          </cell>
          <cell r="Q1376">
            <v>201057</v>
          </cell>
          <cell r="R1376" t="str">
            <v>12/05/2017 06 : 52  ARANTXA.MON : TCF1
12/05/2017 06 : 52  ARANTXA.MON : Se autoriza NP5; numero de serie y ticket correcto
11/05/2017 03 : 18 201057 : P1A: SE SOLICITA #T173331,PANEL,OC-1010615,</v>
          </cell>
          <cell r="S1376" t="str">
            <v xml:space="preserve"> EQUIPO EN CSA DE CLIENTE</v>
          </cell>
          <cell r="T1376" t="str">
            <v xml:space="preserve"> MARIBEL SASTRE HERNANDEZ         </v>
          </cell>
          <cell r="U1376">
            <v>42878</v>
          </cell>
          <cell r="V1376" t="str">
            <v>CENTRO</v>
          </cell>
          <cell r="X1376" t="str">
            <v>TALLER</v>
          </cell>
          <cell r="Y1376">
            <v>42863</v>
          </cell>
          <cell r="AD1376" t="str">
            <v>col moctezuma/primera secc/v, carranza</v>
          </cell>
          <cell r="AE1376" t="str">
            <v>DF</v>
          </cell>
          <cell r="AF1376" t="str">
            <v>MX</v>
          </cell>
          <cell r="AG1376" t="str">
            <v>10417690</v>
          </cell>
          <cell r="AH1376" t="str">
            <v>JAVIER RASO</v>
          </cell>
          <cell r="AI1376" t="str">
            <v>45 carlos santana</v>
          </cell>
          <cell r="AJ1376" t="str">
            <v>67937969</v>
          </cell>
          <cell r="AK1376">
            <v>0</v>
          </cell>
          <cell r="AL1376" t="str">
            <v>15500</v>
          </cell>
          <cell r="AM1376" t="str">
            <v>12/05/2017 06 : 52 ARANTXA.MON : TCF112/05/2017 06 : 52 ARANTXA.MON : Se autoriza NP5; numero de serie yticket correcto11/05/2017 03 : 18 201057 : P1A: SE SOLICITA #T173331,PANEL,OC-1010615,10/05/201709/05/2017 05 : 59 201057 : V1: SE LLAMO A CTE 08/05/2017, SE CONFIRMAVISITA PARA MARTES 09/05/2017, HORARIO ABIERTO DE 9:00 A 18:0006/05/2017 00 : 51 ANA.GABRIELA : ODSWTPCUARTA OCASIÓN EN QUE LE DAN EL SERVICIO, YA ES MOLESTO QUE EN CADA CASOSEA LO MISMO,COMENTA EL CLIENTE..</v>
          </cell>
          <cell r="AN1376" t="str">
            <v>1TE50B8NUSCB</v>
          </cell>
          <cell r="AO1376" t="str">
            <v>Smart</v>
          </cell>
          <cell r="AP1376" t="str">
            <v>Hisense</v>
          </cell>
          <cell r="AQ1376" t="str">
            <v>Opera</v>
          </cell>
          <cell r="AR1376" t="str">
            <v>FHD 1920 x 1080</v>
          </cell>
          <cell r="AS1376" t="str">
            <v>3TE50G165140G165140M010</v>
          </cell>
          <cell r="AT1376">
            <v>28</v>
          </cell>
          <cell r="AU1376" t="str">
            <v>50H7GB</v>
          </cell>
          <cell r="AV1376" t="str">
            <v>3TE50G165140</v>
          </cell>
          <cell r="AW1376" t="str">
            <v>G165140</v>
          </cell>
          <cell r="AX1376" t="str">
            <v>M010</v>
          </cell>
          <cell r="AY1376">
            <v>74012823</v>
          </cell>
          <cell r="AZ1376">
            <v>51013738</v>
          </cell>
          <cell r="BA1376">
            <v>80152375</v>
          </cell>
        </row>
        <row r="1377">
          <cell r="D1377">
            <v>60310858</v>
          </cell>
          <cell r="E1377" t="str">
            <v>A</v>
          </cell>
          <cell r="F1377" t="str">
            <v>TV</v>
          </cell>
          <cell r="G1377" t="str">
            <v>FRANCISCO ROSALES HERNANDEZ</v>
          </cell>
          <cell r="H1377" t="str">
            <v>Moctezuma
no. 366 Cd Guzman/Centro</v>
          </cell>
          <cell r="I1377">
            <v>3414128282</v>
          </cell>
          <cell r="J1377" t="str">
            <v>HISENSE</v>
          </cell>
          <cell r="K1377" t="str">
            <v>40K20D</v>
          </cell>
          <cell r="L1377" t="str">
            <v>40G143464H00218</v>
          </cell>
          <cell r="M1377">
            <v>116830</v>
          </cell>
          <cell r="N1377">
            <v>5761.05</v>
          </cell>
          <cell r="O1377">
            <v>41802</v>
          </cell>
          <cell r="P1377">
            <v>42774</v>
          </cell>
          <cell r="Q1377">
            <v>201518</v>
          </cell>
          <cell r="R1377" t="str">
            <v>PCB main sin surtimiento 173417  OC-1007097</v>
          </cell>
          <cell r="S1377" t="str">
            <v>CLIENTE EN ESPERA DE CF</v>
          </cell>
          <cell r="T1377" t="str">
            <v xml:space="preserve"> Antonio Hernández Cedeño         </v>
          </cell>
          <cell r="U1377">
            <v>42874</v>
          </cell>
          <cell r="V1377" t="str">
            <v>SUR</v>
          </cell>
          <cell r="Y1377">
            <v>42773</v>
          </cell>
          <cell r="AD1377" t="str">
            <v>Cd Guzman/Centro</v>
          </cell>
          <cell r="AE1377" t="str">
            <v>JAL</v>
          </cell>
          <cell r="AF1377" t="str">
            <v>MX</v>
          </cell>
          <cell r="AG1377" t="str">
            <v>10410026</v>
          </cell>
          <cell r="AH1377" t="str">
            <v>FRANCISCO ROSALES HERNANDEZ</v>
          </cell>
          <cell r="AI1377" t="str">
            <v>366 Moctezuma</v>
          </cell>
          <cell r="AJ1377" t="str">
            <v>3411171954</v>
          </cell>
          <cell r="AK1377" t="str">
            <v>3411171954</v>
          </cell>
          <cell r="AL1377" t="str">
            <v>49000</v>
          </cell>
          <cell r="AM1377" t="str">
            <v>23/02/2017 07 : 59 MARCO.DIAZ : TCF2***MODELO 40h5b2***SERIE40G1632F4H04330***FECHA DE EMBARQUE 20 DE FEBRERO*** ENVIADO A CTE FINAL***CARSSA22/02/2017 00 : 11 MARCO.DIAZ : TCF174 7401118210/02/2017 06 : 42 ERNESTO.HERN : TCF110/02/2017 06 : 42 ERNESTO.HERN : NP508/02/2017 06 : 45 201518 : PEDIDO NO. OC-100709708/02/2017 04 : 11 201518 : SE SOLICITA PCB MAIN DE ACUERDO A PREDIAGNOSTICO CON CLIENTE08/02/2017 04 : 04 ANA.GABRIELA : KMA:216$432.0008/02/2017 03 : 20 201518 : SKMA: 216 KM IDA Y VUELTA07/02/2017 22 : 28 BRENDA.MORA : ODSWTPENTRE CAZADORES Y DARIO VARGAS, FACHADA NARANJA PUERTA CON CANCEL NEGRO</v>
          </cell>
          <cell r="AN1377" t="str">
            <v>3TE40G134207</v>
          </cell>
          <cell r="AO1377" t="str">
            <v>Básica</v>
          </cell>
          <cell r="AP1377" t="str">
            <v>Hisense</v>
          </cell>
          <cell r="AQ1377" t="str">
            <v>Opera</v>
          </cell>
          <cell r="AR1377" t="str">
            <v>FHD 1920 x 1080</v>
          </cell>
          <cell r="AS1377" t="str">
            <v>GTE40G151184CRMM012</v>
          </cell>
          <cell r="AT1377">
            <v>1</v>
          </cell>
          <cell r="AU1377" t="str">
            <v>40K20DW</v>
          </cell>
          <cell r="AV1377" t="str">
            <v>GTE40G151184</v>
          </cell>
          <cell r="AW1377" t="str">
            <v>CRM</v>
          </cell>
          <cell r="AX1377" t="str">
            <v>M012</v>
          </cell>
          <cell r="AY1377">
            <v>74012833</v>
          </cell>
          <cell r="AZ1377">
            <v>51013748</v>
          </cell>
          <cell r="BA1377">
            <v>80152388</v>
          </cell>
        </row>
        <row r="1378">
          <cell r="D1378">
            <v>60310744</v>
          </cell>
          <cell r="E1378" t="str">
            <v>A</v>
          </cell>
          <cell r="F1378" t="str">
            <v>TV</v>
          </cell>
          <cell r="G1378" t="str">
            <v>Araceli Moreno</v>
          </cell>
          <cell r="H1378" t="str">
            <v>alfonso reyes 491  colima/col jardines de vista hermosa</v>
          </cell>
          <cell r="I1378">
            <v>3123182357</v>
          </cell>
          <cell r="J1378" t="str">
            <v>HISENSE</v>
          </cell>
          <cell r="K1378" t="str">
            <v>32H5B2</v>
          </cell>
          <cell r="L1378" t="str">
            <v>32G1613D2H02511</v>
          </cell>
          <cell r="M1378" t="str">
            <v>Ticket</v>
          </cell>
          <cell r="N1378">
            <v>7499</v>
          </cell>
          <cell r="O1378" t="str">
            <v>06-18-16</v>
          </cell>
          <cell r="P1378">
            <v>42776</v>
          </cell>
          <cell r="Q1378">
            <v>201518</v>
          </cell>
          <cell r="R1378" t="str">
            <v>PCB MAIN 191148 EN OC-1007239</v>
          </cell>
          <cell r="S1378" t="str">
            <v>Cliente aún en espera de cambio físico.</v>
          </cell>
          <cell r="T1378" t="str">
            <v xml:space="preserve"> Antonio Hernández Cedeño         </v>
          </cell>
          <cell r="U1378">
            <v>42874</v>
          </cell>
          <cell r="V1378" t="str">
            <v>SUR</v>
          </cell>
          <cell r="Y1378">
            <v>42769</v>
          </cell>
          <cell r="AD1378" t="str">
            <v>colima/col jardines de vista hermosa</v>
          </cell>
          <cell r="AE1378" t="str">
            <v>COL</v>
          </cell>
          <cell r="AF1378" t="str">
            <v>MX</v>
          </cell>
          <cell r="AG1378" t="str">
            <v>10410691</v>
          </cell>
          <cell r="AH1378" t="str">
            <v>ARACELI MORENO</v>
          </cell>
          <cell r="AI1378" t="str">
            <v>491 alfonso reyes</v>
          </cell>
          <cell r="AJ1378" t="str">
            <v>0443123182357</v>
          </cell>
          <cell r="AK1378">
            <v>0</v>
          </cell>
          <cell r="AL1378" t="str">
            <v>28010</v>
          </cell>
          <cell r="AM1378" t="str">
            <v>22/02/2017 04 : 16 Ricardo Espinosa : TCF2***MODELO 32H5B2***SERIE32G163827H03447***FECHA DE EMBARQUE 20 DE FEBRERO*** ENVIADO A 201518***CARSSA BRENDA MED19/02/2017 07 : 56 MARCO.DIAZ : TCF174 7401117114/02/2017 02 : 52 ERNESTO.HERN : TCF114/02/2017 02 : 52 ERNESTO.HERN : NP510/02/2017 07 : 07 201518 : PEDIDO NO. OC-100723910/02/2017 05 : 55 201518 : SOLICITAR PCB MAIIN10/02/2017 02 : 41 FABIOLA.BON : SEG: SE CONFIRMA CON CLIENTE LA VISITADEL TALLER ODS PENDIENTE POR DIAGNOSTICO08/02/2017 03 : 57 201518 : NO CONTACTO CON CLIENTE SE LE LLAMARA MASTTARDE SE MANDP MENSAJE TEXTO08/02/2017 03 : 25 FABIOLA.BON : V1P25/01/2017 03 : 26 LUIS.D : ODSWTPRD// % JESUS PONCE Y JOSE G ALCARAZ , CASA ROSA</v>
          </cell>
          <cell r="AN1378" t="str">
            <v>3TE32G155369</v>
          </cell>
          <cell r="AO1378" t="str">
            <v>Smart</v>
          </cell>
          <cell r="AP1378" t="str">
            <v>Hisense</v>
          </cell>
          <cell r="AQ1378" t="str">
            <v>Opera</v>
          </cell>
          <cell r="AR1378" t="str">
            <v>HD 1366 X 768</v>
          </cell>
          <cell r="AS1378" t="str">
            <v>3TE32G164485G164485M010</v>
          </cell>
          <cell r="AT1378">
            <v>4</v>
          </cell>
          <cell r="AU1378" t="str">
            <v>32H5B2</v>
          </cell>
          <cell r="AV1378" t="str">
            <v>3TE32G164485</v>
          </cell>
          <cell r="AW1378" t="str">
            <v>G164485</v>
          </cell>
          <cell r="AX1378" t="str">
            <v>M010</v>
          </cell>
          <cell r="AY1378">
            <v>74012834</v>
          </cell>
          <cell r="AZ1378">
            <v>51013749</v>
          </cell>
          <cell r="BA1378">
            <v>80152390</v>
          </cell>
        </row>
        <row r="1379">
          <cell r="D1379">
            <v>60310608</v>
          </cell>
          <cell r="E1379" t="str">
            <v>A</v>
          </cell>
          <cell r="F1379" t="str">
            <v>TV</v>
          </cell>
          <cell r="G1379" t="str">
            <v>Miguel Angel Sandoval Santos</v>
          </cell>
          <cell r="H1379" t="str">
            <v xml:space="preserve"> 
Morelos 22b Trapiche Cuauhtemoc/Centro</v>
          </cell>
          <cell r="I1379">
            <v>3123150578</v>
          </cell>
          <cell r="J1379" t="str">
            <v>HISENSE</v>
          </cell>
          <cell r="K1379" t="str">
            <v>43H7C</v>
          </cell>
          <cell r="L1379" t="str">
            <v>43G1618P0MH0552</v>
          </cell>
          <cell r="M1379" t="str">
            <v>POLIZA SELLADA</v>
          </cell>
          <cell r="N1379" t="str">
            <v>SEALED WARRANTY</v>
          </cell>
          <cell r="O1379">
            <v>42740</v>
          </cell>
          <cell r="P1379">
            <v>42776</v>
          </cell>
          <cell r="Q1379">
            <v>201518</v>
          </cell>
          <cell r="R1379" t="str">
            <v>PCB MAIN 198397 EN OC-1007295</v>
          </cell>
          <cell r="S1379" t="str">
            <v>Cliente aún en espera de cambio físico.</v>
          </cell>
          <cell r="T1379" t="str">
            <v xml:space="preserve"> Antonio Hernández Cedeño         </v>
          </cell>
          <cell r="U1379">
            <v>42874</v>
          </cell>
          <cell r="V1379" t="str">
            <v>SUR</v>
          </cell>
          <cell r="Y1379">
            <v>42767</v>
          </cell>
          <cell r="AD1379" t="str">
            <v>Trapiche Cuauhtemoc/Centro</v>
          </cell>
          <cell r="AE1379" t="str">
            <v>COL</v>
          </cell>
          <cell r="AF1379" t="str">
            <v>MX</v>
          </cell>
          <cell r="AG1379" t="str">
            <v>10411055</v>
          </cell>
          <cell r="AH1379" t="str">
            <v>MIGUEL ANGEL SANDOVAL SANTOS</v>
          </cell>
          <cell r="AI1379" t="str">
            <v>22b Morelos</v>
          </cell>
          <cell r="AJ1379" t="str">
            <v>3121253827</v>
          </cell>
          <cell r="AK1379" t="str">
            <v>3121253827</v>
          </cell>
          <cell r="AL1379" t="str">
            <v>28550</v>
          </cell>
          <cell r="AM1379" t="str">
            <v>18/05/2017 03 : 02 GABRIELA.B : CSCSe solicita apoyo para liberación de Orden por Cf Se manda Mail aCecilio Rivero29/04/2017 05 : 31 JUANANTONIO : CSC se indica que el áreacorrespondiente esta diagnosticando la entrega su equipo. EMC*20/04/2017 01 : 36 ANA.ROSA : CSCse le indica a cte. que aun no contamos con linformacion de losembarques de los equipos, en espera de que estas áreas den fecha deembarque se encuentra demasiado molesto y exige la devolución de sudinero20/04/2017 01 : 19 BRENDA.MORA : CSCSe le hace mención de la autorización del cf y el tiempo de entrega de20 días hábiles. TCF1PU-CSA22/02/2017 07 : 35 MARCO.DIAZ : TCF1PU CSA16/02/2017 08 : 41 MARCO.DIAZ : TCF1PU CSA15/02/2017 03 : 07 ERNESTO.HERN : TCF115/02/2017 03 : 06 ERNESTO.HERN : NP511/02/2017 08 : 02 201518 : PEDIDO NO, OC-100729510/02/2017 06 : 33 201518 : NO PUEDO PEDIR LA REFACCION, LA SERIE NOAPARECE EN EL VERIFICADOR POR LO CONSIGUIENTE NO TENGO NUMERO DE PARTE SE MANDA CORREO A REFACCIONES10/02/2017 03 : 15 201518 : SE SOLICITA PCB MAIN10/02/2017 02 : 28 FABIOLA.BON : SEG: PENDIENTE DE DIAGNOSTICO05/02/2017 01 : 03 201518 : SE COMUNICÓ CON CLIENTE Y SE AGENDO VISITAPARA EL MIERCOLES05/02/2017 00 : 57 201518 : CLIENTE NO CONTESTA04/02/2017 03 : 18 FABIOLA.BON : seg: pendiente de diagnostico02/02/2017 12 : 14 201518 : PARA RUTA DIA JUEVES 2 FEB31/01/2017 00 : 37 SEMIRAMIS.M : ODSWTPRD/TELMEXENTRE JUAN ROMERO E INDEPENDENCIA</v>
          </cell>
          <cell r="AN1379" t="str">
            <v>3TE43G154905</v>
          </cell>
          <cell r="AO1379" t="str">
            <v>Smart</v>
          </cell>
          <cell r="AP1379" t="str">
            <v>Hisense</v>
          </cell>
          <cell r="AQ1379" t="str">
            <v>Opera</v>
          </cell>
          <cell r="AR1379" t="str">
            <v>UHD 3840 X 2160</v>
          </cell>
          <cell r="AS1379" t="str">
            <v>3TE43G1618P0MG1618P0MM010</v>
          </cell>
          <cell r="AT1379" t="str">
            <v>0</v>
          </cell>
          <cell r="AU1379" t="str">
            <v>43H7C</v>
          </cell>
          <cell r="AV1379" t="str">
            <v>3TE43G1618P0M</v>
          </cell>
          <cell r="AW1379" t="str">
            <v>G1618P0M</v>
          </cell>
          <cell r="AX1379" t="str">
            <v>M010</v>
          </cell>
          <cell r="AY1379">
            <v>74012835</v>
          </cell>
          <cell r="AZ1379">
            <v>51013750</v>
          </cell>
          <cell r="BA1379">
            <v>80152392</v>
          </cell>
        </row>
        <row r="1380">
          <cell r="D1380">
            <v>60311643</v>
          </cell>
          <cell r="E1380" t="str">
            <v>A</v>
          </cell>
          <cell r="F1380" t="str">
            <v>TV</v>
          </cell>
          <cell r="G1380" t="str">
            <v>ARACELI VIRGEN GONZALEZ</v>
          </cell>
          <cell r="H1380" t="str">
            <v xml:space="preserve">calle antonio alvarez num 5
manzanillo / ignacio zaragoza
</v>
          </cell>
          <cell r="I1380">
            <v>3143324552</v>
          </cell>
          <cell r="J1380" t="str">
            <v>HISENSE</v>
          </cell>
          <cell r="K1380" t="str">
            <v>46K366Wn</v>
          </cell>
          <cell r="L1380" t="str">
            <v>46G133405H01221</v>
          </cell>
          <cell r="M1380" t="str">
            <v>0000180</v>
          </cell>
          <cell r="N1380">
            <v>6990</v>
          </cell>
          <cell r="O1380">
            <v>41699</v>
          </cell>
          <cell r="P1380">
            <v>42794</v>
          </cell>
          <cell r="Q1380">
            <v>201518</v>
          </cell>
          <cell r="R1380" t="str">
            <v>OC-1008017, T166671/Panel - PANEL</v>
          </cell>
          <cell r="S1380" t="str">
            <v>CLIENTE EN ESPERA DE CF</v>
          </cell>
          <cell r="T1380" t="str">
            <v xml:space="preserve"> Antonio Hernández Cedeño         </v>
          </cell>
          <cell r="U1380">
            <v>42874</v>
          </cell>
          <cell r="V1380" t="str">
            <v>SUR</v>
          </cell>
          <cell r="Y1380">
            <v>42781</v>
          </cell>
          <cell r="AD1380" t="str">
            <v>manzanillo / ignacio zaragoza</v>
          </cell>
          <cell r="AE1380" t="str">
            <v>COL</v>
          </cell>
          <cell r="AF1380" t="str">
            <v>MX</v>
          </cell>
          <cell r="AG1380" t="str">
            <v>10412159</v>
          </cell>
          <cell r="AH1380" t="str">
            <v>ARACELI VIRGEN GONZALEZ</v>
          </cell>
          <cell r="AI1380" t="str">
            <v>calle antonio alvarez num 5</v>
          </cell>
          <cell r="AJ1380" t="str">
            <v>0443141090689</v>
          </cell>
          <cell r="AK1380" t="str">
            <v>0443141090689</v>
          </cell>
          <cell r="AL1380" t="str">
            <v>28240</v>
          </cell>
          <cell r="AM1380" t="str">
            <v>06/05/2017 00 : 05 GABRIELA.B : CSCSe pasa Orden a CF para proceso de Entrega29/03/2017 06 : 14 MARCO.DIAZ : TCF1PU CSA CONFIRMA LILIANA RIO.JESSICA O29/03/2017 06 : 13 MARCO.DIAZ : TCF1. JESSICA O28/03/2017 00 : 07 GERARDO.GRA : CSC se indica CF y fecha aproximada deentrega 20 días hábiles a partir de NP5. EMC*15/03/2017 06 : 25 ARANTXA.MON : TCF115/03/2017 06 : 22 ARANTXA.MON : NP501/03/2017 03 : 45 201518 : PEDIDO NO. OC-100801728/02/2017 01 : 17 201518 : NO SE PUEDE PEDIR PANEL NO APARECE LA SERIEEN EL VERIFICADOR DE SERIE, SE MANDA CORREO A REFACCIONES28/02/2017 01 : 11 201518 : SE RECOLECTO EQUIPO, Y SE VA QUEDARPENDIENTE POR PANEL22/02/2017 05 : 21 ANA.ROSA : CSCse le indica a cte. la fecha de visita que reporta CSA22/02/2017 00 : 47 201518 : SE AGENDA VISITA PARA VIERNES 24 DE FEBRERO21/02/2017 03 : 31 FABIOLA.BON : V1P18/02/2017 09 : 49 201518 : SE ACUDIO EL DIA VIERNES AL DOMICILIO DELCLIENTE, PERO NO SE PUDO ACCEDER, YA QUE HABIA CARNAVAL, Y NO DIERON ACCESO, EL CLIENTE ESTA ENTERADO17/02/2017 04 : 56 201518 : NO CONTESTA, PARA CONFIRMAR VISITA16/02/2017 11 : 35 201518 : PARA RUTA FORANEA VIERNES 17 FEB16/02/2017 02 : 39 GERARDO.GRA : KMA: 210$420.00CST: 256RD...A UN COSTADO DE LA IGLESIA CRISTIANA</v>
          </cell>
          <cell r="AN1380" t="str">
            <v>3TE46G133405</v>
          </cell>
          <cell r="AO1380" t="e">
            <v>#N/A</v>
          </cell>
          <cell r="AP1380" t="e">
            <v>#N/A</v>
          </cell>
          <cell r="AQ1380" t="e">
            <v>#N/A</v>
          </cell>
          <cell r="AR1380" t="e">
            <v>#N/A</v>
          </cell>
          <cell r="AS1380" t="str">
            <v>GTE50G151618CRMM012</v>
          </cell>
          <cell r="AT1380">
            <v>1</v>
          </cell>
          <cell r="AU1380" t="str">
            <v>50H5B</v>
          </cell>
          <cell r="AV1380" t="str">
            <v>GTE50G151618</v>
          </cell>
          <cell r="AW1380" t="str">
            <v>CRM</v>
          </cell>
          <cell r="AX1380" t="str">
            <v>M012</v>
          </cell>
          <cell r="AY1380">
            <v>74012836</v>
          </cell>
          <cell r="AZ1380">
            <v>51013751</v>
          </cell>
          <cell r="BA1380">
            <v>80152393</v>
          </cell>
        </row>
        <row r="1381">
          <cell r="D1381">
            <v>60308006</v>
          </cell>
          <cell r="E1381" t="str">
            <v>A</v>
          </cell>
          <cell r="F1381" t="str">
            <v>TV</v>
          </cell>
          <cell r="G1381" t="str">
            <v>Jose Gerardo Rincón Cuevas</v>
          </cell>
          <cell r="H1381" t="str">
            <v>Aquiles serdan num 80, Colima/Centro</v>
          </cell>
          <cell r="I1381">
            <v>3121145805</v>
          </cell>
          <cell r="J1381" t="str">
            <v>HISENSE SHARP</v>
          </cell>
          <cell r="K1381" t="str">
            <v>LC-65N5200U</v>
          </cell>
          <cell r="L1381" t="str">
            <v>65G155271H00417</v>
          </cell>
          <cell r="M1381">
            <v>8772</v>
          </cell>
          <cell r="N1381">
            <v>25159.15</v>
          </cell>
          <cell r="O1381" t="str">
            <v>07/15/2016</v>
          </cell>
          <cell r="P1381">
            <v>42739</v>
          </cell>
          <cell r="Q1381">
            <v>201518</v>
          </cell>
          <cell r="R1381" t="str">
            <v>PCB MAIN 197171 EN OC-1005609</v>
          </cell>
          <cell r="S1381" t="str">
            <v>Cliente aún en espera de cambio físico.</v>
          </cell>
          <cell r="T1381" t="str">
            <v xml:space="preserve"> Antonio Hernández Cedeño         </v>
          </cell>
          <cell r="U1381">
            <v>42874</v>
          </cell>
          <cell r="V1381" t="str">
            <v>SUR</v>
          </cell>
          <cell r="Y1381">
            <v>42738</v>
          </cell>
          <cell r="AD1381" t="str">
            <v>colima/centro</v>
          </cell>
          <cell r="AE1381" t="str">
            <v>COL</v>
          </cell>
          <cell r="AF1381" t="str">
            <v>MX</v>
          </cell>
          <cell r="AG1381" t="str">
            <v>10406403</v>
          </cell>
          <cell r="AH1381" t="str">
            <v>JOSE GERARDO RINCON CUEVAS</v>
          </cell>
          <cell r="AI1381" t="str">
            <v>Aquiles serdan num 80</v>
          </cell>
          <cell r="AJ1381" t="str">
            <v>3121145805</v>
          </cell>
          <cell r="AK1381" t="str">
            <v>3125956361</v>
          </cell>
          <cell r="AL1381" t="str">
            <v>28000</v>
          </cell>
          <cell r="AM1381" t="str">
            <v>30/01/2017 22 : 24 MARCO.DIAZ : DULCE M.TCF2***MODELO 65CU6200***SERIE65G163642H00127***F. EMBARQUE 26 ENE 2017***ENVIADO A CTE FINAL***CARSSA19/01/2017 00 : 42 MARCO.DIAZ : TCF174 7401001419/01/2017 00 : 40 MARCO.DIAZ : TCF1PU CTE FINAL19/01/2017 00 : 40 MARCO.DIAZ : TCF1DR12/01/2017 07 : 23 RODRIGUEZ ERICK : TCF112/01/2017 06 : 33 ERNESTO.HERN : NP505/01/2017 02 : 14 201518 : PEDIDO NO. OC-100560904/01/2017 10 : 56 201518 : SE SOLICITA PCB MAIN NO HAY AUDIO04/01/2017 07 : 01 ANA.ROSA : % CALLES CORRECTASMANUEL ALVAREZ Y 5 DE MAYO04/01/2017 06 : 52 ANA.ROSA : ODSWTPSEARSENTRE AQUILES SERDANMODOR LC65N200</v>
          </cell>
          <cell r="AN1381" t="str">
            <v>3TE65G155271</v>
          </cell>
          <cell r="AO1381" t="str">
            <v>Smart</v>
          </cell>
          <cell r="AP1381" t="str">
            <v>Sharp</v>
          </cell>
          <cell r="AQ1381" t="str">
            <v>Opera</v>
          </cell>
          <cell r="AR1381" t="str">
            <v>FHD 1920 x 1080</v>
          </cell>
          <cell r="AS1381" t="str">
            <v>3TE65G1623O8G1623O8M010</v>
          </cell>
          <cell r="AT1381" t="str">
            <v>0</v>
          </cell>
          <cell r="AU1381" t="str">
            <v>LC-65N5200U</v>
          </cell>
          <cell r="AV1381" t="str">
            <v>3TE65G1623O8</v>
          </cell>
          <cell r="AW1381" t="str">
            <v>G1623O8</v>
          </cell>
          <cell r="AX1381" t="str">
            <v>M010</v>
          </cell>
          <cell r="AY1381">
            <v>74012837</v>
          </cell>
          <cell r="AZ1381">
            <v>51013752</v>
          </cell>
          <cell r="BA1381">
            <v>80152395</v>
          </cell>
        </row>
        <row r="1382">
          <cell r="D1382">
            <v>60310084</v>
          </cell>
          <cell r="E1382" t="str">
            <v>A</v>
          </cell>
          <cell r="F1382" t="str">
            <v>TV</v>
          </cell>
          <cell r="G1382" t="str">
            <v>Francisco Apolinar</v>
          </cell>
          <cell r="H1382" t="str">
            <v>Av J Merced Cabrera 1200  Villa de Álvarez /La Comarca</v>
          </cell>
          <cell r="I1382">
            <v>3123122918</v>
          </cell>
          <cell r="J1382" t="str">
            <v>HISENSE</v>
          </cell>
          <cell r="K1382" t="str">
            <v>43H7C</v>
          </cell>
          <cell r="L1382" t="str">
            <v>43G161942H00034</v>
          </cell>
          <cell r="M1382" t="str">
            <v>POLIZA DE GARANTIA</v>
          </cell>
          <cell r="N1382" t="str">
            <v>SEALED WARRANTY</v>
          </cell>
          <cell r="O1382">
            <v>42694</v>
          </cell>
          <cell r="P1382">
            <v>42762</v>
          </cell>
          <cell r="Q1382">
            <v>201518</v>
          </cell>
          <cell r="R1382" t="str">
            <v>OC-1006962, T198397/Tarjeta Principal Madre - MAIN BOARD</v>
          </cell>
          <cell r="S1382" t="str">
            <v>Cliente aún en espera de cambio físico.</v>
          </cell>
          <cell r="T1382" t="str">
            <v xml:space="preserve"> Antonio Hernández Cedeño         </v>
          </cell>
          <cell r="U1382">
            <v>42874</v>
          </cell>
          <cell r="V1382" t="str">
            <v>SUR</v>
          </cell>
          <cell r="Y1382">
            <v>42760</v>
          </cell>
          <cell r="AD1382" t="str">
            <v>Villa De Alvarez/La Comarca</v>
          </cell>
          <cell r="AE1382" t="str">
            <v>COL</v>
          </cell>
          <cell r="AF1382" t="str">
            <v>MX</v>
          </cell>
          <cell r="AG1382" t="str">
            <v>10410755</v>
          </cell>
          <cell r="AH1382" t="str">
            <v>FRANCISCO APOLINAR</v>
          </cell>
          <cell r="AI1382" t="str">
            <v>1200 Av J Merced Cabrera</v>
          </cell>
          <cell r="AJ1382" t="str">
            <v>3123122918</v>
          </cell>
          <cell r="AK1382">
            <v>0</v>
          </cell>
          <cell r="AL1382" t="str">
            <v>28989</v>
          </cell>
          <cell r="AM1382" t="str">
            <v>22/02/2017 04 : 21 Ricardo Espinosa : TCF2***MODELO 43cu6100***SERIE43G162860H01391***FECHA DE EMBARQUE 20 DE FEBRERO*** ENVIADO A201518***CARSSA BRENDA MED10/02/2017 02 : 12 MARCO.DIAZ : TCF174 7401073510/02/2017 02 : 10 MARCO.DIAZ : TCF1PU CSA10/02/2017 02 : 10 MARCO.DIAZ : TCF1DR08/02/2017 05 : 44 ERNESTO.HERN : TCF108/02/2017 05 : 42 ERNESTO.HERN : NP504/02/2017 08 : 05 201518 : PENDIENTE POR TARJETA MAIN. PEDIDOOC-1006962 SE HIZO EL 2/02/201704/02/2017 02 : 44 FABIOLA.BON : seg: pendiente de diagnostico02/02/2017 05 : 41 FABIOLA.BON : SEG: PENDIENTE DE DIAGNOSTICO01/02/2017 07 : 03 RODRIGUEZ ERICK : SE CORRIGE INFORMACION DE CLIENTE31/01/2017 07 : 20 201518 : EL EQUIPO ES DE LA MARINA Y LE PUSERONDISTRUBIODR WALMART27/01/2017 02 : 42 201518 : EQUIPO LO TRAJERON AL CS PARA SU REPARACION,LO TRAJO TIENDA27/01/2017 02 : 20 201518 : ESTA ORDEN PERTENECE A LA CD DE MEXICO,FAVOR DE CANALIZARLA A CS DE SERVICIO CORRESPONIDNETE26/01/2017 05 : 56 GABRIELA.B : ODSWTP26/01/2017 01 : 01 GABRIELA.B : ODSWTP26/01/2017 00 : 56 GABRIELA.B : RD% AUN COSTADO DE LA ENTRADA LACOMARCA, FRENTE AL FRACCIONAMIENTO PUNTA DIAMANTE</v>
          </cell>
          <cell r="AN1382" t="str">
            <v>3TE43G154905</v>
          </cell>
          <cell r="AO1382" t="str">
            <v>Smart</v>
          </cell>
          <cell r="AP1382" t="str">
            <v>Hisense</v>
          </cell>
          <cell r="AQ1382" t="str">
            <v>Opera</v>
          </cell>
          <cell r="AR1382" t="str">
            <v>UHD 3840 X 2160</v>
          </cell>
          <cell r="AS1382" t="str">
            <v>3TE43G1618P0MG1618P0MM010</v>
          </cell>
          <cell r="AT1382" t="str">
            <v>0</v>
          </cell>
          <cell r="AU1382" t="str">
            <v>43H7C</v>
          </cell>
          <cell r="AV1382" t="str">
            <v>3TE43G1618P0M</v>
          </cell>
          <cell r="AW1382" t="str">
            <v>G1618P0M</v>
          </cell>
          <cell r="AX1382" t="str">
            <v>M010</v>
          </cell>
          <cell r="AY1382">
            <v>74012838</v>
          </cell>
          <cell r="AZ1382">
            <v>51013753</v>
          </cell>
          <cell r="BA1382">
            <v>80152396</v>
          </cell>
        </row>
        <row r="1383">
          <cell r="D1383">
            <v>60313185</v>
          </cell>
          <cell r="E1383" t="str">
            <v>A</v>
          </cell>
          <cell r="F1383" t="str">
            <v>TV</v>
          </cell>
          <cell r="G1383" t="str">
            <v>LOURDES MARIELA CHÁVEZ SALDAÑA</v>
          </cell>
          <cell r="H1383" t="str">
            <v>FLOR AVE DEL PARAISO MZ 66 LT 14, EL MOLINO, CHALCO</v>
          </cell>
          <cell r="I1383" t="str">
            <v>55 1644-3635</v>
          </cell>
          <cell r="J1383" t="str">
            <v>HISENSE</v>
          </cell>
          <cell r="K1383" t="str">
            <v>40H4CM</v>
          </cell>
          <cell r="L1383" t="str">
            <v>40G1623H8H01148</v>
          </cell>
          <cell r="M1383" t="str">
            <v>VENTA A EMPLEADO HISENSE</v>
          </cell>
          <cell r="N1383" t="str">
            <v xml:space="preserve">NO INDICA </v>
          </cell>
          <cell r="O1383">
            <v>42738</v>
          </cell>
          <cell r="P1383">
            <v>42797</v>
          </cell>
          <cell r="Q1383">
            <v>201010</v>
          </cell>
          <cell r="R1383" t="str">
            <v>14/03/2017 06 : 51  MARCO.DIAZ : TCF1PU CTE FINAL
08/03/2017 05 : 12  MARCO.DIAZ : TCF1 Se recibe correo de ventaempleado, inicia proceso de CF
03/03/2017 02 : 00  MARIELA.CHA : VENTA EMPLEADO</v>
          </cell>
          <cell r="S1383" t="str">
            <v xml:space="preserve"> EQUIPO EN CASA DE CLIENTE</v>
          </cell>
          <cell r="T1383" t="str">
            <v xml:space="preserve">  DIGITAL SERVICE                 </v>
          </cell>
          <cell r="U1383" t="str">
            <v>2017-05-02</v>
          </cell>
          <cell r="V1383" t="str">
            <v>CENTRO</v>
          </cell>
          <cell r="W1383" t="str">
            <v>COMPLETADO</v>
          </cell>
          <cell r="X1383" t="str">
            <v>CLIENTE</v>
          </cell>
          <cell r="Y1383">
            <v>42796</v>
          </cell>
          <cell r="Z1383">
            <v>58</v>
          </cell>
          <cell r="AA1383" t="str">
            <v>M010</v>
          </cell>
          <cell r="AD1383" t="str">
            <v>Chalco / el molino</v>
          </cell>
          <cell r="AE1383" t="str">
            <v>MEX</v>
          </cell>
          <cell r="AF1383" t="str">
            <v>MX</v>
          </cell>
          <cell r="AG1383" t="str">
            <v>10413524</v>
          </cell>
          <cell r="AH1383" t="str">
            <v>LOURDES MARIELA CHAVEZ SALDAÑA</v>
          </cell>
          <cell r="AI1383" t="str">
            <v>SN Flor ave del paraiso mz 66 lt 14</v>
          </cell>
          <cell r="AJ1383" t="str">
            <v>5541290844</v>
          </cell>
          <cell r="AK1383">
            <v>0</v>
          </cell>
          <cell r="AL1383" t="str">
            <v>56577</v>
          </cell>
          <cell r="AM1383" t="str">
            <v>14/03/2017 06 : 51 MARCO.DIAZ : TCF1PU CTE FINAL08/03/2017 05 : 12 MARCO.DIAZ : TCF1 Se recibe correo de ventaempleado, inicia proceso de CF03/03/2017 02 : 00 MARIELA.CHA : VENTA EMPLEADO03/03/2017 01 : 47 MARIELA.CHA : En la esquina hay una panadería yalado una iglesia conocida como la 16 de septiembre03/03/2017 01 : 43 MARIELA.CHA : AV MIGUEL HIDALGO Y AGUSTÍN ITURBIDEFACHADA ROSA CON DOS PORTONES BLANCOSEN LA ESQUIN</v>
          </cell>
          <cell r="AN1383" t="str">
            <v>3TE40G1622G2</v>
          </cell>
          <cell r="AO1383" t="e">
            <v>#N/A</v>
          </cell>
          <cell r="AP1383" t="e">
            <v>#N/A</v>
          </cell>
          <cell r="AQ1383" t="e">
            <v>#N/A</v>
          </cell>
          <cell r="AR1383" t="e">
            <v>#N/A</v>
          </cell>
          <cell r="AS1383" t="str">
            <v>3TE40G164119G164119M010</v>
          </cell>
          <cell r="AT1383" t="str">
            <v>0</v>
          </cell>
          <cell r="AU1383" t="str">
            <v>40H4CM</v>
          </cell>
          <cell r="AV1383" t="str">
            <v>3TE40G164119</v>
          </cell>
          <cell r="AW1383" t="str">
            <v>G164119</v>
          </cell>
          <cell r="AX1383" t="str">
            <v>M010</v>
          </cell>
          <cell r="AY1383">
            <v>74012406</v>
          </cell>
          <cell r="AZ1383">
            <v>51013332</v>
          </cell>
          <cell r="BA1383">
            <v>80151738</v>
          </cell>
        </row>
        <row r="1384">
          <cell r="D1384">
            <v>60316122</v>
          </cell>
          <cell r="E1384" t="str">
            <v xml:space="preserve">A   </v>
          </cell>
          <cell r="F1384" t="str">
            <v>TV</v>
          </cell>
          <cell r="G1384" t="str">
            <v>AURELIO VALADEZ</v>
          </cell>
          <cell r="H1384" t="str">
            <v xml:space="preserve">
TUXPAN 300, LOMAS DE INFONAVIT,REYNOSA TAMPS</v>
          </cell>
          <cell r="I1384">
            <v>8991324604</v>
          </cell>
          <cell r="J1384" t="str">
            <v>HISENSE</v>
          </cell>
          <cell r="K1384" t="str">
            <v>50K20DW</v>
          </cell>
          <cell r="L1384" t="str">
            <v xml:space="preserve">50G143064H01207
</v>
          </cell>
          <cell r="M1384" t="str">
            <v>POLIZA GARANTIA</v>
          </cell>
          <cell r="N1384">
            <v>5890</v>
          </cell>
          <cell r="O1384">
            <v>42191</v>
          </cell>
          <cell r="P1384">
            <v>42843</v>
          </cell>
          <cell r="Q1384">
            <v>201041</v>
          </cell>
          <cell r="R1384" t="str">
            <v>21/04/2017 01 : 35  ARANTXA.MON : TCF1
21/04/2017 01 : 35  ARANTXA.MON : NP5
20/04/2017 01 : 54 201041 :  OC-1009750-PANEL  # PARTE 173331</v>
          </cell>
          <cell r="S1384" t="str">
            <v/>
          </cell>
          <cell r="T1384" t="str">
            <v xml:space="preserve">  Eudenis Aguilar Ahuacatitla     </v>
          </cell>
          <cell r="U1384" t="str">
            <v>2017/05/15</v>
          </cell>
          <cell r="V1384" t="str">
            <v>NORTE</v>
          </cell>
          <cell r="W1384" t="str">
            <v>COMPLETADO</v>
          </cell>
          <cell r="X1384" t="str">
            <v>TALLER</v>
          </cell>
          <cell r="Y1384">
            <v>42843</v>
          </cell>
          <cell r="Z1384">
            <v>652</v>
          </cell>
          <cell r="AD1384" t="str">
            <v>Reynosa/Lomas de Infonavit</v>
          </cell>
          <cell r="AE1384" t="str">
            <v>TMS</v>
          </cell>
          <cell r="AF1384" t="str">
            <v>MX</v>
          </cell>
          <cell r="AG1384" t="str">
            <v>10264963</v>
          </cell>
          <cell r="AH1384" t="str">
            <v>AURELIO VALADEZ JIMENEZ</v>
          </cell>
          <cell r="AI1384" t="str">
            <v>300 Rio Tuxpan</v>
          </cell>
          <cell r="AJ1384" t="str">
            <v>8991324604</v>
          </cell>
          <cell r="AK1384">
            <v>0</v>
          </cell>
          <cell r="AL1384" t="str">
            <v>88703</v>
          </cell>
          <cell r="AM1384" t="str">
            <v>21/04/2017 01 : 35 ARANTXA.MON : TCF121/04/2017 01 : 35 ARANTXA.MON : NP520/04/2017 01 : 54 201041 : OC-1009750-PANEL # PARTE 17333118/04/2017 23 : 40 GABRIELA.B : RD ESQUINA CON 3 PICOSEQUIPO YA ESTA EN CSA</v>
          </cell>
          <cell r="AN1384" t="str">
            <v>1TE50B8NUSCB</v>
          </cell>
          <cell r="AO1384" t="str">
            <v>Smart</v>
          </cell>
          <cell r="AP1384" t="str">
            <v>Hisense</v>
          </cell>
          <cell r="AQ1384" t="str">
            <v>Opera</v>
          </cell>
          <cell r="AR1384" t="str">
            <v>FHD 1920 x 1080</v>
          </cell>
          <cell r="AS1384" t="str">
            <v>3TE50G165140G165140M010</v>
          </cell>
          <cell r="AT1384">
            <v>28</v>
          </cell>
          <cell r="AU1384" t="str">
            <v>50H7GB</v>
          </cell>
          <cell r="AV1384" t="str">
            <v>3TE50G165140</v>
          </cell>
          <cell r="AW1384" t="str">
            <v>G165140</v>
          </cell>
          <cell r="AX1384" t="str">
            <v>M010</v>
          </cell>
          <cell r="AY1384">
            <v>74012665</v>
          </cell>
          <cell r="AZ1384">
            <v>51013584</v>
          </cell>
          <cell r="BA1384">
            <v>80151739</v>
          </cell>
        </row>
        <row r="1385">
          <cell r="D1385">
            <v>60317201</v>
          </cell>
          <cell r="E1385" t="str">
            <v xml:space="preserve">A   </v>
          </cell>
          <cell r="F1385" t="str">
            <v>TV</v>
          </cell>
          <cell r="G1385" t="str">
            <v>JESUS ACOSTA MEJIA</v>
          </cell>
          <cell r="H1385" t="str">
            <v>PRIVADA AMANECER 410,RIO GRANDE</v>
          </cell>
          <cell r="I1385">
            <v>899595056</v>
          </cell>
          <cell r="J1385" t="str">
            <v>HISENSE</v>
          </cell>
          <cell r="K1385" t="str">
            <v>50K20DW</v>
          </cell>
          <cell r="L1385" t="str">
            <v>50G143291H08272</v>
          </cell>
          <cell r="M1385" t="str">
            <v>POLIZA GARANTIA</v>
          </cell>
          <cell r="N1385">
            <v>0</v>
          </cell>
          <cell r="O1385">
            <v>42235</v>
          </cell>
          <cell r="P1385">
            <v>42853</v>
          </cell>
          <cell r="Q1385">
            <v>201041</v>
          </cell>
          <cell r="R1385" t="str">
            <v>10/05/2017 04 : 59  ARANTXA.MON : TCF1
10/05/2017 04 : 59  ARANTXA.MON : Se autoriza NP5; numero de serie y ticket TELMEX correcto
09/05/2017 00 : 53 201041 : OPEN BRAVO:OC-1010447-PANEL</v>
          </cell>
          <cell r="S1385" t="str">
            <v>EQUIPO EN TALLER</v>
          </cell>
          <cell r="T1385" t="str">
            <v xml:space="preserve">      Eudenis Aguilar Ahuacatitla </v>
          </cell>
          <cell r="U1385" t="str">
            <v>2017/05/15</v>
          </cell>
          <cell r="V1385" t="str">
            <v>NORTE</v>
          </cell>
          <cell r="W1385" t="str">
            <v>COMPLETADO</v>
          </cell>
          <cell r="X1385" t="str">
            <v>TALLER</v>
          </cell>
          <cell r="Y1385">
            <v>42852</v>
          </cell>
          <cell r="Z1385">
            <v>617</v>
          </cell>
          <cell r="AD1385" t="str">
            <v>FRACC RIO GRANDE REYNOSA</v>
          </cell>
          <cell r="AE1385" t="str">
            <v>TMS</v>
          </cell>
          <cell r="AF1385" t="str">
            <v>MX</v>
          </cell>
          <cell r="AG1385" t="str">
            <v>10417068</v>
          </cell>
          <cell r="AH1385" t="str">
            <v>JESUS ACOSTA MEJIA ARROYO</v>
          </cell>
          <cell r="AI1385" t="str">
            <v>NUMERO 410 PRIVADA AMANECER TAMAULIPAS</v>
          </cell>
          <cell r="AJ1385" t="str">
            <v>8999595056</v>
          </cell>
          <cell r="AK1385" t="str">
            <v>8999595056</v>
          </cell>
          <cell r="AL1385" t="str">
            <v>88747</v>
          </cell>
          <cell r="AM1385" t="str">
            <v>10/05/2017 04 : 59 ARANTXA.MON : TCF110/05/2017 04 : 59 ARANTXA.MON : Se autoriza NP5; numero de serie yticket TELMEX correcto09/05/2017 00 : 53 201041 : OPEN BRAVO:OC-1010447-PANEL06/05/2017 23 : 29 201041 : CSA: SE REQUIERE PANEL, PTE GENERAR ORDEN DECOMPRA05/05/2017 01 : 39 201041 : V1: SE REPROGRAMA POR INSEGURIDAD27/04/2017 06 : 52 LUIS.D : ODSWTP</v>
          </cell>
          <cell r="AN1385" t="str">
            <v>1TE50B8NUSCB</v>
          </cell>
          <cell r="AO1385" t="str">
            <v>Smart</v>
          </cell>
          <cell r="AP1385" t="str">
            <v>Hisense</v>
          </cell>
          <cell r="AQ1385" t="str">
            <v>Opera</v>
          </cell>
          <cell r="AR1385" t="str">
            <v>FHD 1920 x 1080</v>
          </cell>
          <cell r="AS1385" t="str">
            <v>3TE50G165140G165140M010</v>
          </cell>
          <cell r="AT1385">
            <v>28</v>
          </cell>
          <cell r="AU1385" t="str">
            <v>50H7GB</v>
          </cell>
          <cell r="AV1385" t="str">
            <v>3TE50G165140</v>
          </cell>
          <cell r="AW1385" t="str">
            <v>G165140</v>
          </cell>
          <cell r="AX1385" t="str">
            <v>M010</v>
          </cell>
          <cell r="AY1385">
            <v>74012670</v>
          </cell>
          <cell r="AZ1385">
            <v>51013589</v>
          </cell>
          <cell r="BA1385">
            <v>80151740</v>
          </cell>
        </row>
        <row r="1386">
          <cell r="D1386">
            <v>60317492</v>
          </cell>
          <cell r="E1386" t="str">
            <v xml:space="preserve">A   </v>
          </cell>
          <cell r="F1386" t="str">
            <v>TV</v>
          </cell>
          <cell r="G1386" t="str">
            <v>GUSTAVO PASCUAL ESPINOZA</v>
          </cell>
          <cell r="H1386" t="str">
            <v>1ERO DE MAYO 203,MARGARITA MAZA DE JUAREZ,REYNOSA TAMPS</v>
          </cell>
          <cell r="I1386">
            <v>8999264653</v>
          </cell>
          <cell r="J1386" t="str">
            <v>HISENSE</v>
          </cell>
          <cell r="K1386" t="str">
            <v>50K20DW</v>
          </cell>
          <cell r="L1386" t="str">
            <v>50G143291H11020</v>
          </cell>
          <cell r="M1386" t="str">
            <v>POLIZA GARANTIA</v>
          </cell>
          <cell r="N1386">
            <v>0</v>
          </cell>
          <cell r="O1386">
            <v>0</v>
          </cell>
          <cell r="P1386">
            <v>42858</v>
          </cell>
          <cell r="Q1386">
            <v>201041</v>
          </cell>
          <cell r="R1386" t="str">
            <v>11/05/2017 06 : 16  ARANTXA.MON : TCF1
11/05/2017 06 : 16  ARANTXA.MON : Se autoriza NP5; numero de serie y ticket correcto
10/05/2017 04 : 46 201041 : OPEN BRAVO: PANEL , SE REALIZO ORDEN DE COMPRA</v>
          </cell>
          <cell r="S1386" t="str">
            <v xml:space="preserve">EQUIPO EN TALLER
</v>
          </cell>
          <cell r="T1386" t="str">
            <v xml:space="preserve">    Eudenis Aguilar Ahuacatitla   </v>
          </cell>
          <cell r="U1386" t="str">
            <v>2017/05/15</v>
          </cell>
          <cell r="V1386" t="str">
            <v>NORTE</v>
          </cell>
          <cell r="W1386" t="str">
            <v>COMPLETADO</v>
          </cell>
          <cell r="X1386" t="str">
            <v>TALLER</v>
          </cell>
          <cell r="Y1386">
            <v>42857</v>
          </cell>
          <cell r="Z1386">
            <v>42857</v>
          </cell>
          <cell r="AD1386" t="str">
            <v>margarita maza de juarez/reynosa</v>
          </cell>
          <cell r="AE1386" t="str">
            <v>TMS</v>
          </cell>
          <cell r="AF1386" t="str">
            <v>MX</v>
          </cell>
          <cell r="AG1386" t="str">
            <v>10417273</v>
          </cell>
          <cell r="AH1386" t="str">
            <v>GUSTAVO PASCUAL ESPINOZA</v>
          </cell>
          <cell r="AI1386" t="str">
            <v>203 1ro de mayo</v>
          </cell>
          <cell r="AJ1386" t="str">
            <v>8992141329</v>
          </cell>
          <cell r="AK1386" t="str">
            <v>8992141329</v>
          </cell>
          <cell r="AL1386" t="str">
            <v>88784</v>
          </cell>
          <cell r="AM1386" t="str">
            <v>11/05/2017 06 : 16 ARANTXA.MON : TCF111/05/2017 06 : 16 ARANTXA.MON : Se autoriza NP5; numero de serie yticket correcto10/05/2017 04 : 46 201041 : OPEN BRAVO: PANEL , SE REALIZO ORDEN DECOMPRA09/05/2017 02 : 07 201041 : CSA: EQUIPO EN DIAGNOSTICO, EN TALLER05/05/2017 01 : 40 201041 : V1: ZONA DE RIESGO, INSEGURIDAD SE POSPONEPOR EL MOMENTO INSEGURO29/04/2017 04 : 55 GABRIELA.B : SE CORROBORA COLOR DEL DOMICILIO COLORTURQUESA Y LA PASTELERIA SE LLAMA YESY29/04/2017 04 : 52 GABRIELA.B : ODSWPD5 DE MAYO, HAY UN APASTELERIA DE COLOR ROSA</v>
          </cell>
          <cell r="AN1386" t="str">
            <v>1TE50B8NUSCB</v>
          </cell>
          <cell r="AO1386" t="str">
            <v>Smart</v>
          </cell>
          <cell r="AP1386" t="str">
            <v>Hisense</v>
          </cell>
          <cell r="AQ1386" t="str">
            <v>Opera</v>
          </cell>
          <cell r="AR1386" t="str">
            <v>FHD 1920 x 1080</v>
          </cell>
          <cell r="AS1386" t="str">
            <v>3TE50G165140G165140M010</v>
          </cell>
          <cell r="AT1386">
            <v>28</v>
          </cell>
          <cell r="AU1386" t="str">
            <v>50H7GB</v>
          </cell>
          <cell r="AV1386" t="str">
            <v>3TE50G165140</v>
          </cell>
          <cell r="AW1386" t="str">
            <v>G165140</v>
          </cell>
          <cell r="AX1386" t="str">
            <v>M010</v>
          </cell>
          <cell r="AY1386">
            <v>74012672</v>
          </cell>
          <cell r="AZ1386">
            <v>51013591</v>
          </cell>
          <cell r="BA1386">
            <v>80151741</v>
          </cell>
        </row>
        <row r="1387">
          <cell r="D1387">
            <v>60317602</v>
          </cell>
          <cell r="E1387" t="str">
            <v xml:space="preserve">A   </v>
          </cell>
          <cell r="F1387" t="str">
            <v>TV</v>
          </cell>
          <cell r="G1387" t="str">
            <v>LUIS FERNANDO AREGULLIN GALLARDO</v>
          </cell>
          <cell r="H1387" t="str">
            <v>BRAVO 215,MATAMOROS TAMPS</v>
          </cell>
          <cell r="I1387">
            <v>8688122956</v>
          </cell>
          <cell r="J1387" t="str">
            <v>HISENSE</v>
          </cell>
          <cell r="K1387" t="str">
            <v>50H3B2</v>
          </cell>
          <cell r="L1387" t="str">
            <v>50G151264H00323</v>
          </cell>
          <cell r="M1387" t="str">
            <v>POLIZA GARANTIA</v>
          </cell>
          <cell r="N1387">
            <v>11996.37</v>
          </cell>
          <cell r="O1387">
            <v>42418</v>
          </cell>
          <cell r="P1387">
            <v>42859</v>
          </cell>
          <cell r="Q1387">
            <v>201041</v>
          </cell>
          <cell r="R1387" t="str">
            <v>10/05/2017 05 : 03  ARANTXA.MON : TCF1
10/05/2017 05 : 02  ARANTXA.MON : Se autoriza NP5; numero de serie y ticket TELMEX correcto
09/05/2017 01 : 39 201041 : OPEN BRAVO:OC-1010453 PANEL</v>
          </cell>
          <cell r="S1387" t="str">
            <v>EQUIPO EN TALLER, FORANEO</v>
          </cell>
          <cell r="T1387" t="str">
            <v xml:space="preserve">   Eudenis Aguilar Ahuacatitla    </v>
          </cell>
          <cell r="U1387" t="str">
            <v>2017/05/15</v>
          </cell>
          <cell r="V1387" t="str">
            <v>NORTE</v>
          </cell>
          <cell r="W1387" t="str">
            <v>COMPLETADO</v>
          </cell>
          <cell r="X1387" t="str">
            <v>TALLER</v>
          </cell>
          <cell r="Y1387">
            <v>42858</v>
          </cell>
          <cell r="Z1387">
            <v>440</v>
          </cell>
          <cell r="AD1387" t="str">
            <v>Matamoros/centro</v>
          </cell>
          <cell r="AE1387" t="str">
            <v>TMS</v>
          </cell>
          <cell r="AF1387" t="str">
            <v>MX</v>
          </cell>
          <cell r="AG1387" t="str">
            <v>10414606</v>
          </cell>
          <cell r="AH1387" t="str">
            <v>LUIS FERNANDO AREGULLIN GALLARDO</v>
          </cell>
          <cell r="AI1387" t="str">
            <v>215 calle Bravo %bravo y Bustamante</v>
          </cell>
          <cell r="AJ1387" t="str">
            <v>8682823293</v>
          </cell>
          <cell r="AK1387" t="str">
            <v>8682823293</v>
          </cell>
          <cell r="AL1387" t="str">
            <v>87300</v>
          </cell>
          <cell r="AM1387" t="str">
            <v>10/05/2017 05 : 03 ARANTXA.MON : TCF110/05/2017 05 : 02 ARANTXA.MON : Se autoriza NP5; numero de serie yticket TELMEX correcto09/05/2017 01 : 39 201041 : OPEN BRAVO:OC-1010453 PANEL04/05/2017 02 : 51 GABRIELA.B : CE1 569795129104/05/2017 02 : 40 GABRIELA.B : RD % BRAVO Y BUSTAMANTECATSOLOICE@TELMEX.COM</v>
          </cell>
          <cell r="AN1387" t="str">
            <v>3TE50G151262</v>
          </cell>
          <cell r="AO1387" t="str">
            <v>Básica</v>
          </cell>
          <cell r="AP1387" t="str">
            <v>Hisense</v>
          </cell>
          <cell r="AQ1387" t="str">
            <v>Opera</v>
          </cell>
          <cell r="AR1387" t="str">
            <v>FHD 1920 x 1080</v>
          </cell>
          <cell r="AS1387" t="str">
            <v>3TE50G165140G165140M010</v>
          </cell>
          <cell r="AT1387">
            <v>28</v>
          </cell>
          <cell r="AU1387" t="str">
            <v>50H7GB</v>
          </cell>
          <cell r="AV1387" t="str">
            <v>3TE50G165140</v>
          </cell>
          <cell r="AW1387" t="str">
            <v>G165140</v>
          </cell>
          <cell r="AX1387" t="str">
            <v>M010</v>
          </cell>
          <cell r="AY1387">
            <v>74012673</v>
          </cell>
          <cell r="AZ1387">
            <v>51013592</v>
          </cell>
          <cell r="BA1387">
            <v>80151742</v>
          </cell>
        </row>
        <row r="1388">
          <cell r="D1388">
            <v>60315716</v>
          </cell>
          <cell r="E1388" t="str">
            <v xml:space="preserve"> A </v>
          </cell>
          <cell r="F1388" t="str">
            <v>TV</v>
          </cell>
          <cell r="G1388" t="str">
            <v>MARIA ELENA RIVERA GUTIERREZ</v>
          </cell>
          <cell r="H1388" t="str">
            <v>CARRETERA PACHUCA TULANCINGO NO. 100 COLONIA CESPEDES PACHUCA HIDALGO</v>
          </cell>
          <cell r="I1388">
            <v>17717143416</v>
          </cell>
          <cell r="J1388" t="str">
            <v>HISENSE</v>
          </cell>
          <cell r="K1388" t="str">
            <v>50K20DW</v>
          </cell>
          <cell r="L1388" t="str">
            <v>50G143291H14571</v>
          </cell>
          <cell r="M1388" t="str">
            <v>TIKET 000120146</v>
          </cell>
          <cell r="N1388">
            <v>13310.88</v>
          </cell>
          <cell r="O1388">
            <v>42010</v>
          </cell>
          <cell r="P1388">
            <v>42845</v>
          </cell>
          <cell r="Q1388">
            <v>201025</v>
          </cell>
          <cell r="R1388" t="str">
            <v>FALTA DE REFACCION, NP5, TCF1 ARANTXA.MON 5/05/2017</v>
          </cell>
          <cell r="S1388" t="str">
            <v>FALTA DE REFACCION</v>
          </cell>
          <cell r="T1388" t="str">
            <v>EUGENIO ZARATE               Fecha</v>
          </cell>
          <cell r="U1388" t="str">
            <v>2017/04/11</v>
          </cell>
          <cell r="V1388" t="str">
            <v>CENTRO</v>
          </cell>
          <cell r="W1388" t="str">
            <v>COMPLETADO</v>
          </cell>
          <cell r="X1388" t="str">
            <v>TALLER</v>
          </cell>
          <cell r="Y1388">
            <v>42835</v>
          </cell>
          <cell r="Z1388">
            <v>825</v>
          </cell>
          <cell r="AD1388" t="str">
            <v>Pachuca/cespedes</v>
          </cell>
          <cell r="AE1388" t="str">
            <v>HGO</v>
          </cell>
          <cell r="AF1388" t="str">
            <v>MX</v>
          </cell>
          <cell r="AG1388" t="str">
            <v>10288708</v>
          </cell>
          <cell r="AH1388" t="str">
            <v>MARIA ELENA RIVERA GUTIERREZ</v>
          </cell>
          <cell r="AI1388" t="str">
            <v>Carrt. Pachuca Tulancingo no.100</v>
          </cell>
          <cell r="AJ1388" t="str">
            <v>044-7717475269</v>
          </cell>
          <cell r="AK1388" t="str">
            <v>044-7717475269</v>
          </cell>
          <cell r="AL1388" t="str">
            <v>42090</v>
          </cell>
          <cell r="AM1388" t="str">
            <v>05/05/2017 02 : 52 ARANTXA.MON : TCF105/05/2017 02 : 51 ARANTXA.MON : Se autoriza NP5; por correccion dedocumentos04/05/2017 23 : 04 MA.ISABEL : SEG: DGR29/04/2017 05 : 55 ARANTXA.MON : DOCUMENTACION NO VALIDA21/04/2017 01 : 53 ARANTXA.MON : DOCUMENTOS NO VALIDOS20/04/2017 06 : 37 201025 : DOCUMENTOS DE CLIENTE PENDIENTES YA QUE ENLA RECOLLECCION NO LOS TENIA A LA MANO, PROPORCIONARA COPIAS EN ENTREGA DE EQUIPO REPARADO20/04/2017 06 : 36 201025 : P1- LEDS TLEDS003, O.C. 100976018/04/2017 22 : 43 201025 : V1..SE CONCERTO CITA PARA HYO A LAS 7 PM28/03/2017 07 : 37 MARIELA.CHA : ODSWTPENTRE AV. MADERO</v>
          </cell>
          <cell r="AN1388" t="str">
            <v>1TE50B8NUSCB</v>
          </cell>
          <cell r="AO1388" t="str">
            <v>Smart</v>
          </cell>
          <cell r="AP1388" t="str">
            <v>Hisense</v>
          </cell>
          <cell r="AQ1388" t="str">
            <v>Opera</v>
          </cell>
          <cell r="AR1388" t="str">
            <v>FHD 1920 x 1080</v>
          </cell>
          <cell r="AS1388" t="str">
            <v>3TE50G165140G165140M010</v>
          </cell>
          <cell r="AT1388">
            <v>28</v>
          </cell>
          <cell r="AU1388" t="str">
            <v>50H7GB</v>
          </cell>
          <cell r="AV1388" t="str">
            <v>3TE50G165140</v>
          </cell>
          <cell r="AW1388" t="str">
            <v>G165140</v>
          </cell>
          <cell r="AX1388" t="str">
            <v>M010</v>
          </cell>
          <cell r="AY1388">
            <v>74012675</v>
          </cell>
          <cell r="AZ1388">
            <v>51013594</v>
          </cell>
          <cell r="BA1388">
            <v>80151743</v>
          </cell>
        </row>
        <row r="1389">
          <cell r="D1389">
            <v>60313795</v>
          </cell>
          <cell r="E1389" t="str">
            <v>E</v>
          </cell>
          <cell r="F1389" t="str">
            <v>TV</v>
          </cell>
          <cell r="G1389" t="str">
            <v xml:space="preserve">HUGO GILBERTO IZAGUIRRE </v>
          </cell>
          <cell r="H1389" t="str">
            <v xml:space="preserve">PRIV. INTERNACIONAL #243 SAN CRISTOBAL FRONTERA COAH. </v>
          </cell>
          <cell r="I1389" t="str">
            <v>8666351696/8661706151</v>
          </cell>
          <cell r="J1389" t="str">
            <v>HISENSE</v>
          </cell>
          <cell r="K1389" t="str">
            <v>55H5C</v>
          </cell>
          <cell r="L1389" t="str">
            <v>55G161186H00369</v>
          </cell>
          <cell r="M1389">
            <v>85886</v>
          </cell>
          <cell r="N1389">
            <v>11998.62</v>
          </cell>
          <cell r="O1389">
            <v>42676</v>
          </cell>
          <cell r="P1389">
            <v>42760</v>
          </cell>
          <cell r="Q1389">
            <v>201676</v>
          </cell>
          <cell r="R1389" t="str">
            <v xml:space="preserve">EQ. DE CAMBIO FISICO LLEGO QUEBRADO, EL EQUIPO SE ENCUENTRA EN CASA DE CLIENTE  </v>
          </cell>
          <cell r="S1389" t="str">
            <v>SE TRAMITA CAMBIO FISICO YA QUE EL PRIME</v>
          </cell>
          <cell r="T1389" t="str">
            <v xml:space="preserve"> DANIELA DE HOYOS                 </v>
          </cell>
          <cell r="U1389" t="str">
            <v>2017-04-21</v>
          </cell>
          <cell r="V1389" t="str">
            <v>NORTE</v>
          </cell>
          <cell r="W1389" t="str">
            <v>COMPLETADO</v>
          </cell>
          <cell r="X1389" t="str">
            <v>TALLER</v>
          </cell>
          <cell r="Y1389">
            <v>42803</v>
          </cell>
          <cell r="Z1389">
            <v>127</v>
          </cell>
          <cell r="AD1389" t="str">
            <v>frontera /san cristobal</v>
          </cell>
          <cell r="AE1389" t="str">
            <v>COA</v>
          </cell>
          <cell r="AF1389" t="str">
            <v>MX</v>
          </cell>
          <cell r="AG1389" t="str">
            <v>10407757</v>
          </cell>
          <cell r="AH1389" t="str">
            <v>HUGO GILBERTO IZAGUIRRE CERVANTES</v>
          </cell>
          <cell r="AI1389" t="str">
            <v>priv internacional num 243</v>
          </cell>
          <cell r="AJ1389" t="str">
            <v>0448661706151</v>
          </cell>
          <cell r="AK1389" t="str">
            <v>0448661706151</v>
          </cell>
          <cell r="AL1389" t="str">
            <v>25619</v>
          </cell>
          <cell r="AM1389" t="str">
            <v>09/05/2017 05 : 44 PETERSON.NO : DEV: CORREO ENVIADO AL CENTRO DESERVICIO SOLICITANDO EL FORMATO DE CAMBIO FISICO PARA PODER RESOLVER LOANTES POSIBLE.09/05/2017 05 : 26 SEMIRAMIS.M : CSCCte se comunica molesto ya que mención que necesita que solo se le hadado mentiras y nadie le da una soluciónse le pide apoyo a Peterson que es quien por ahora coordina sin teneruna respuesta se le pide al titular que nos de oportunidad al día demañana para una solución22/04/2017 01 : 28 GERARDO.GRA : CSC se pide a CSA por correoelectrónico envie formato de CF al área correspondiente. Se indica acliente entrega en proceso. EMC*24/03/2017 01 : 50 MARCO.DIAZ : TCF1PU CLIENTEINF. DANIELA. DMC10/03/2017 06 : 34 ANA.GABRIELA : CLIENTE NO ACEPTA CF DE LA ORDEN60306692TCFER</v>
          </cell>
          <cell r="AN1389" t="str">
            <v>3TE55G160339</v>
          </cell>
          <cell r="AO1389" t="str">
            <v>Smart</v>
          </cell>
          <cell r="AP1389" t="str">
            <v>Hisense</v>
          </cell>
          <cell r="AQ1389" t="str">
            <v>Opera</v>
          </cell>
          <cell r="AR1389" t="str">
            <v>FHD 1920 x 1080</v>
          </cell>
          <cell r="AS1389" t="str">
            <v>3TE55G154014MG154014MM010</v>
          </cell>
          <cell r="AT1389">
            <v>3</v>
          </cell>
          <cell r="AU1389" t="str">
            <v>55H6B</v>
          </cell>
          <cell r="AV1389" t="str">
            <v>3TE55G154014M</v>
          </cell>
          <cell r="AW1389" t="str">
            <v>G154014M</v>
          </cell>
          <cell r="AX1389" t="str">
            <v>M010</v>
          </cell>
          <cell r="AY1389">
            <v>74012676</v>
          </cell>
          <cell r="AZ1389">
            <v>51013595</v>
          </cell>
          <cell r="BA1389">
            <v>80153398</v>
          </cell>
        </row>
        <row r="1390">
          <cell r="D1390">
            <v>60316898</v>
          </cell>
          <cell r="E1390" t="str">
            <v xml:space="preserve">A   </v>
          </cell>
          <cell r="F1390" t="str">
            <v>TV</v>
          </cell>
          <cell r="G1390" t="str">
            <v>Gildardo Alvarez Encinas</v>
          </cell>
          <cell r="H1390" t="str">
            <v>Valle Amarillo #1508, Miravalle. Ciudad Obregon</v>
          </cell>
          <cell r="I1390">
            <v>6441152600</v>
          </cell>
          <cell r="J1390" t="str">
            <v>HISENSE</v>
          </cell>
          <cell r="K1390" t="str">
            <v>40H5B2</v>
          </cell>
          <cell r="L1390" t="str">
            <v>40G161181H00536</v>
          </cell>
          <cell r="M1390" t="str">
            <v>IWAQR881998</v>
          </cell>
          <cell r="N1390">
            <v>5602.59</v>
          </cell>
          <cell r="O1390">
            <v>42586</v>
          </cell>
          <cell r="P1390">
            <v>42852</v>
          </cell>
          <cell r="Q1390">
            <v>201554</v>
          </cell>
          <cell r="R1390" t="str">
            <v>28/04/2017 09 : 22  ARANTXA.MON : TCF1
28/04/2017 09 : 22  ARANTXA.MON : Se autoriza NP5; numero de serie y ticket correcto
27/04/2017 09 : 52 201554 : P1: T191066, OC-1010080, SE SOLICITO PANEL LCD 26/04/17</v>
          </cell>
          <cell r="S1390" t="str">
            <v/>
          </cell>
          <cell r="T1390" t="str">
            <v xml:space="preserve">  Luis Daniel Medina              </v>
          </cell>
          <cell r="U1390" t="str">
            <v>2017-04-28</v>
          </cell>
          <cell r="V1390" t="str">
            <v>NORTE</v>
          </cell>
          <cell r="W1390" t="str">
            <v>COMPLETADO</v>
          </cell>
          <cell r="X1390" t="str">
            <v>TALLER</v>
          </cell>
          <cell r="Y1390">
            <v>42849</v>
          </cell>
          <cell r="Z1390">
            <v>263</v>
          </cell>
          <cell r="AD1390" t="str">
            <v>cd obregon /mira valle</v>
          </cell>
          <cell r="AE1390" t="str">
            <v>SON</v>
          </cell>
          <cell r="AF1390" t="str">
            <v>MX</v>
          </cell>
          <cell r="AG1390" t="str">
            <v>10416747</v>
          </cell>
          <cell r="AH1390" t="str">
            <v>GILDARDO ALVAREZ ENCINAS</v>
          </cell>
          <cell r="AI1390" t="str">
            <v>valle amarillo num 1508</v>
          </cell>
          <cell r="AJ1390" t="str">
            <v>6441152600</v>
          </cell>
          <cell r="AK1390">
            <v>0</v>
          </cell>
          <cell r="AL1390" t="str">
            <v>85090</v>
          </cell>
          <cell r="AM1390" t="str">
            <v>28/04/2017 09 : 22 ARANTXA.MON : TCF128/04/2017 09 : 22 ARANTXA.MON : Se autoriza NP5; numero de serie yticket correcto27/04/2017 09 : 52 201554 : P1: T191066, OC-1010080, SE SOLICITO PANELLCD 26/04/1724/04/2017 23 : 27 GERARDO.GRA : ODSWTPRD...ENTRE PASEO MIRA VALLE Y CARLOS M CALLEJAS</v>
          </cell>
          <cell r="AN1390" t="str">
            <v>3TE40G155372</v>
          </cell>
          <cell r="AO1390" t="str">
            <v>Smart</v>
          </cell>
          <cell r="AP1390" t="str">
            <v>Hisense</v>
          </cell>
          <cell r="AQ1390" t="str">
            <v>Opera</v>
          </cell>
          <cell r="AR1390" t="str">
            <v>FHD 1920 x 1080</v>
          </cell>
          <cell r="AS1390" t="str">
            <v>3TE40G163934G163934M010</v>
          </cell>
          <cell r="AT1390">
            <v>1</v>
          </cell>
          <cell r="AU1390" t="str">
            <v>40H5B2</v>
          </cell>
          <cell r="AV1390" t="str">
            <v>3TE40G163934</v>
          </cell>
          <cell r="AW1390" t="str">
            <v>G163934</v>
          </cell>
          <cell r="AX1390" t="str">
            <v>M010</v>
          </cell>
          <cell r="AY1390">
            <v>74012678</v>
          </cell>
          <cell r="AZ1390">
            <v>51013597</v>
          </cell>
          <cell r="BA1390">
            <v>80151746</v>
          </cell>
        </row>
        <row r="1391">
          <cell r="D1391">
            <v>60317074</v>
          </cell>
          <cell r="E1391" t="str">
            <v xml:space="preserve">A   </v>
          </cell>
          <cell r="F1391" t="str">
            <v>TV</v>
          </cell>
          <cell r="G1391" t="str">
            <v>Francisca Lopez</v>
          </cell>
          <cell r="H1391" t="str">
            <v>Trinidad Acuña 1004, Col. Hogar y patrimonio. Cajeme</v>
          </cell>
          <cell r="I1391">
            <v>6441378576</v>
          </cell>
          <cell r="J1391" t="str">
            <v>HISENSE</v>
          </cell>
          <cell r="K1391" t="str">
            <v>32K20DW</v>
          </cell>
          <cell r="L1391" t="str">
            <v>32G143053H01989</v>
          </cell>
          <cell r="M1391">
            <v>0</v>
          </cell>
          <cell r="N1391">
            <v>4599</v>
          </cell>
          <cell r="O1391">
            <v>41958</v>
          </cell>
          <cell r="P1391">
            <v>42855</v>
          </cell>
          <cell r="Q1391">
            <v>201554</v>
          </cell>
          <cell r="R1391" t="str">
            <v>03/05/2017 07 : 30  ARANTXA.MON : TCF1
03/05/2017 07 : 30  ARANTXA.MON : Se autoriza NP5; numero de serie y ticket correcto
30/04/2017 04 : 42 201554 : P1: T179050,  OC-1010210, SE SOLICITO PANEL LCD 29/04/</v>
          </cell>
          <cell r="S1391" t="str">
            <v/>
          </cell>
          <cell r="T1391" t="str">
            <v xml:space="preserve">  Luis Daniel Medina              </v>
          </cell>
          <cell r="U1391" t="str">
            <v>2017-05-12</v>
          </cell>
          <cell r="V1391" t="str">
            <v>NORTE</v>
          </cell>
          <cell r="W1391" t="str">
            <v>COMPLETADO</v>
          </cell>
          <cell r="X1391" t="str">
            <v>TALLER</v>
          </cell>
          <cell r="Y1391">
            <v>42851</v>
          </cell>
          <cell r="Z1391">
            <v>893</v>
          </cell>
          <cell r="AD1391" t="str">
            <v>cajeme / hogar y patrimonio</v>
          </cell>
          <cell r="AE1391" t="str">
            <v>SON</v>
          </cell>
          <cell r="AF1391" t="str">
            <v>MX</v>
          </cell>
          <cell r="AG1391" t="str">
            <v>10415173</v>
          </cell>
          <cell r="AH1391" t="str">
            <v>FRANCISCA LOPEZ</v>
          </cell>
          <cell r="AI1391" t="str">
            <v>trinidad acuña 1004 pres</v>
          </cell>
          <cell r="AJ1391" t="str">
            <v>6441378576</v>
          </cell>
          <cell r="AK1391">
            <v>0</v>
          </cell>
          <cell r="AL1391" t="str">
            <v>85210</v>
          </cell>
          <cell r="AM1391" t="str">
            <v>03/05/2017 07 : 30 ARANTXA.MON : TCF103/05/2017 07 : 30 ARANTXA.MON : Se autoriza NP5; numero de serie yticket correcto30/04/2017 04 : 42 201554 : P1: T179050, OC-1010210, SE SOLICITO PANELLCD 29/04/1727/04/2017 09 : 53 201554 : V1: 01/05/17 9:00 - 11:0019/04/2017 02 : 47 LAURA.HERNA : ODSWTP</v>
          </cell>
          <cell r="AN1391" t="str">
            <v>3TE32G143053</v>
          </cell>
          <cell r="AO1391" t="str">
            <v>Smart</v>
          </cell>
          <cell r="AP1391" t="str">
            <v>Hisense</v>
          </cell>
          <cell r="AQ1391" t="str">
            <v>Opera</v>
          </cell>
          <cell r="AR1391" t="str">
            <v>HD 1366 X 768</v>
          </cell>
          <cell r="AS1391" t="str">
            <v>3TE32G164485G164485M010</v>
          </cell>
          <cell r="AT1391">
            <v>4</v>
          </cell>
          <cell r="AU1391" t="str">
            <v>32H5B2</v>
          </cell>
          <cell r="AV1391" t="str">
            <v>3TE32G164485</v>
          </cell>
          <cell r="AW1391" t="str">
            <v>G164485</v>
          </cell>
          <cell r="AX1391" t="str">
            <v>M010</v>
          </cell>
          <cell r="AY1391">
            <v>74012680</v>
          </cell>
          <cell r="AZ1391">
            <v>51013599</v>
          </cell>
          <cell r="BA1391">
            <v>80151747</v>
          </cell>
        </row>
        <row r="1392">
          <cell r="D1392">
            <v>60310291</v>
          </cell>
          <cell r="E1392" t="str">
            <v xml:space="preserve">A   </v>
          </cell>
          <cell r="F1392" t="str">
            <v>TV</v>
          </cell>
          <cell r="G1392" t="str">
            <v>VIRGINIA VILLASEÑOR SOTO</v>
          </cell>
          <cell r="H1392" t="str">
            <v>JULIETA 1419-A EDIF.68, TRES CAMINOS, GUADALUPE</v>
          </cell>
          <cell r="I1392" t="str">
            <v>8183605244, 8124273268</v>
          </cell>
          <cell r="J1392" t="str">
            <v>HISENSE</v>
          </cell>
          <cell r="K1392" t="str">
            <v>50K20D</v>
          </cell>
          <cell r="L1392" t="str">
            <v>50G144843H03077</v>
          </cell>
          <cell r="M1392" t="str">
            <v>POLIZA</v>
          </cell>
          <cell r="N1392">
            <v>0</v>
          </cell>
          <cell r="O1392">
            <v>42385</v>
          </cell>
          <cell r="P1392">
            <v>42766</v>
          </cell>
          <cell r="Q1392">
            <v>201024</v>
          </cell>
          <cell r="R1392" t="str">
            <v>02/04/17 00:42 ERNESTO HDZ NP5 P1A OC 1006760 PANEL 173331</v>
          </cell>
          <cell r="S1392" t="str">
            <v/>
          </cell>
          <cell r="T1392" t="str">
            <v xml:space="preserve">    SOFIA VAZQUEZ                 </v>
          </cell>
          <cell r="U1392" t="str">
            <v>2017-04-28</v>
          </cell>
          <cell r="V1392" t="str">
            <v>NORTE</v>
          </cell>
          <cell r="W1392" t="str">
            <v>COMPLETADO</v>
          </cell>
          <cell r="X1392" t="str">
            <v>TALLER</v>
          </cell>
          <cell r="Y1392">
            <v>42762</v>
          </cell>
          <cell r="Z1392">
            <v>377</v>
          </cell>
          <cell r="AD1392" t="str">
            <v>Guadalupe/ col tres caminos</v>
          </cell>
          <cell r="AE1392" t="str">
            <v>NL</v>
          </cell>
          <cell r="AF1392" t="str">
            <v>MX</v>
          </cell>
          <cell r="AG1392" t="str">
            <v>10359265</v>
          </cell>
          <cell r="AH1392" t="str">
            <v>VIRGINIA VILLASEÑOR SOTO</v>
          </cell>
          <cell r="AI1392" t="str">
            <v>Julieta 1419-a edif 68</v>
          </cell>
          <cell r="AJ1392" t="str">
            <v>8183605244</v>
          </cell>
          <cell r="AK1392" t="str">
            <v>8124273268</v>
          </cell>
          <cell r="AL1392" t="str">
            <v>67190</v>
          </cell>
          <cell r="AM1392" t="str">
            <v>02/05/2017 22 : 46 JUANANTONIO : CSC se indica que el áreacorrespondiente esta diagnosticando la entrega su equipo. EMC*27/03/2017 23 : 27 ADOLFO.FER : SEG: NO SE HA ENVIADO EQUIPO DE CFEQUIPO DAÑADO EN TALLER18/03/2017 05 : 11 ANA.ROSA : CSCSe genera queja 54076313 equipo se embarca el dia 08/02 y aun sigue sinser entregado a cte.17/02/2017 00 : 26 MARCO.DIAZ : TCF174 7401108014/02/2017 01 : 23 MARCO.DIAZ : TCF2***MODELO 50h5gb***SERIE50G145314H01039***ENVIADO A 201024***F. EMBARQUE 08.02.2017***CARSSA08/02/2017 08 : 07 MARCO.DIAZ : TCF1PU CSA04/02/2017 00 : 42 ERNESTO.HERN : TCF104/02/2017 00 : 42 ERNESTO.HERN : NP502/02/2017 04 : 03 MARIA.EUGENI : SEG: DGR02/02/2017 00 : 55 201024 : SE ANEXANOTA DE COMPRA Y SE PAS A REVIISON01/02/2017 06 : 00 201024 : ESTA EN RUTA HOY MARTES 3101/02/2017 05 : 24 MARIA.EUGENI : SEG: Se le solicita a CSA documentode garantia con datos completos.30/01/2017 23 : 49 JUANANTONIO : CSCse le indican tiempos al CTE28/01/2017 07 : 37 201024 : P1A: O.C. 1006760 , PANEL, , # DEPARTE 173331 PREDIAGNOSTICO ENERO-27-1728/01/2017 07 : 21 201024 : SE VISITARA ELMARTES 3128/01/2017 06 : 54 ANA.LAURA : RD.- %MIMOSA Y NARCIZO / REINCIDENCIA DELA ODS60269618ODSWTP</v>
          </cell>
          <cell r="AN1392" t="str">
            <v>3TE50G132311</v>
          </cell>
          <cell r="AO1392" t="str">
            <v>Básica</v>
          </cell>
          <cell r="AP1392" t="str">
            <v>Hisense</v>
          </cell>
          <cell r="AQ1392" t="str">
            <v>Opera</v>
          </cell>
          <cell r="AR1392" t="str">
            <v>FHD 1920 x 1080</v>
          </cell>
          <cell r="AS1392" t="str">
            <v>3TE50G165140G165140M010</v>
          </cell>
          <cell r="AT1392">
            <v>28</v>
          </cell>
          <cell r="AU1392" t="str">
            <v>50H7GB</v>
          </cell>
          <cell r="AV1392" t="str">
            <v>3TE50G165140</v>
          </cell>
          <cell r="AW1392" t="str">
            <v>G165140</v>
          </cell>
          <cell r="AX1392" t="str">
            <v>M010</v>
          </cell>
          <cell r="AY1392">
            <v>74012682</v>
          </cell>
          <cell r="AZ1392">
            <v>51013601</v>
          </cell>
          <cell r="BA1392">
            <v>80151748</v>
          </cell>
        </row>
        <row r="1393">
          <cell r="D1393">
            <v>60311205</v>
          </cell>
          <cell r="E1393" t="str">
            <v xml:space="preserve">E  </v>
          </cell>
          <cell r="F1393" t="str">
            <v>TV</v>
          </cell>
          <cell r="G1393" t="str">
            <v>MARTHA RAMIREZ</v>
          </cell>
          <cell r="H1393" t="str">
            <v>C.VOLCAN ARENAL 2854, COL PARAJES DE SAN ISIDRO</v>
          </cell>
          <cell r="I1393" t="str">
            <v>2092787 /  6562873243</v>
          </cell>
          <cell r="J1393" t="str">
            <v>HISENSE</v>
          </cell>
          <cell r="K1393" t="str">
            <v>32K20DW</v>
          </cell>
          <cell r="L1393" t="str">
            <v>32G154781H01535</v>
          </cell>
          <cell r="M1393" t="str">
            <v>CARTA DE ACEPTACION</v>
          </cell>
          <cell r="N1393">
            <v>0</v>
          </cell>
          <cell r="O1393">
            <v>5970</v>
          </cell>
          <cell r="P1393">
            <v>42403</v>
          </cell>
          <cell r="Q1393">
            <v>202246</v>
          </cell>
          <cell r="R1393" t="str">
            <v>16/03/2017 04 : 58  ANA.LAURA : CSC
TCFER
Nueva ODS 60314240, Srita. Idalia de taller refiere que les llego eqpero cliente no lo acepto debido a que esta en malas condiciones,refiere que ya lo valido con seguimiento y ayer con CF (Dulce) / seenvía correo a CF
15/03/2017 06 : 39  MARCO.DIAZ : SE ENVIA EQUIPO CF CSA 06032017 RECIBIOMARTIN RENTERIA
14/03/2017 02 : 37  SEMIRAMIS.M : CSC
Cte se comunica para verificar cuando se le entregar su equipo se lepide tiempo para poder entregarlo y los datos del equipo de envio
25/02/2017 01 : 42  MARCO.DIAZ : TCF174 74011224
24/02/2017 03 : 01  MARCO.DIAZ : TCF2***MODELO 32H5B2***SERIE32G155371H01516***F. DE EMBARQUE 24 FEBRERO 2017***EVIADO A 202246***CARSSA
15/02/2017 02 : 06  ERNESTO.HERN : TCF1
15/02/2017 02 : 06  ERNESTO.HERN : NP5</v>
          </cell>
          <cell r="S1393" t="str">
            <v/>
          </cell>
          <cell r="T1393" t="str">
            <v xml:space="preserve"> IDALIA LOZA 202246               </v>
          </cell>
          <cell r="U1393" t="str">
            <v>2017/05/15</v>
          </cell>
          <cell r="V1393" t="str">
            <v>NORTE</v>
          </cell>
          <cell r="W1393" t="str">
            <v>COMPLETADO</v>
          </cell>
          <cell r="X1393" t="str">
            <v>TALLER</v>
          </cell>
          <cell r="Y1393">
            <v>42775</v>
          </cell>
          <cell r="Z1393">
            <v>36805</v>
          </cell>
          <cell r="AD1393" t="str">
            <v>cd juarez/parajes de sn isidro</v>
          </cell>
          <cell r="AE1393" t="str">
            <v>CHI</v>
          </cell>
          <cell r="AF1393" t="str">
            <v>MX</v>
          </cell>
          <cell r="AG1393" t="str">
            <v>10406856</v>
          </cell>
          <cell r="AH1393" t="str">
            <v>MARTHA RAMIREZ</v>
          </cell>
          <cell r="AI1393" t="str">
            <v>2854 volcanal arenal</v>
          </cell>
          <cell r="AJ1393" t="str">
            <v>6562092787</v>
          </cell>
          <cell r="AK1393" t="str">
            <v>6562873243</v>
          </cell>
          <cell r="AL1393" t="str">
            <v>32575</v>
          </cell>
          <cell r="AM1393" t="str">
            <v>16/03/2017 04 : 58 ANA.LAURA : CSCTCFERNueva ODS 60314240, Srita. Idalia de taller refiere que les llego eqpero cliente no lo acepto debido a que esta en malas condiciones,refiere que ya lo valido con seguimiento y ayer con CF (Dulce) / seenvía correo a CF15/03/2017 06 : 39 MARCO.DIAZ : SE ENVIA EQUIPO CF CSA 06032017 RECIBIOMARTIN RENTERIA14/03/2017 02 : 37 SEMIRAMIS.M : CSCCte se comunica para verificar cuando se le entregar su equipo se lepide tiempo para poder entregarlo y los datos del equipo de envio25/02/2017 01 : 42 MARCO.DIAZ : TCF174 7401122424/02/2017 03 : 01 MARCO.DIAZ : TCF2***MODELO 32H5B2***SERIE32G155371H01516***F. DE EMBARQUE 24 FEBRERO 2017***EVIADO A 202246***CARSSA15/02/2017 02 : 06 ERNESTO.HERN : TCF115/02/2017 02 : 06 ERNESTO.HERN : NP511/02/2017 00 : 56 202246 : P1: T191148, OC-1007269EQUIPO YA SE ENCUENTRA EN TALLER.11/02/2017 00 : 43 MARIA.EUGENI : SEG: V1P10/02/2017 05 : 31 BRENDA.MORA : ODSWTPENTRE MARIA TERESA ROJAS Y VOLCAN DE AGUAEQUIPO YA ESTA EN CSA</v>
          </cell>
          <cell r="AN1393" t="str">
            <v>3TE32G143053</v>
          </cell>
          <cell r="AO1393" t="str">
            <v>Smart</v>
          </cell>
          <cell r="AP1393" t="str">
            <v>Hisense</v>
          </cell>
          <cell r="AQ1393" t="str">
            <v>Opera</v>
          </cell>
          <cell r="AR1393" t="str">
            <v>HD 1366 X 768</v>
          </cell>
          <cell r="AS1393" t="str">
            <v>3TE32G164485G164485M010</v>
          </cell>
          <cell r="AT1393">
            <v>4</v>
          </cell>
          <cell r="AU1393" t="str">
            <v>32H5B2</v>
          </cell>
          <cell r="AV1393" t="str">
            <v>3TE32G164485</v>
          </cell>
          <cell r="AW1393" t="str">
            <v>G164485</v>
          </cell>
          <cell r="AX1393" t="str">
            <v>M010</v>
          </cell>
          <cell r="AY1393">
            <v>74012686</v>
          </cell>
          <cell r="AZ1393">
            <v>51013605</v>
          </cell>
          <cell r="BA1393">
            <v>80151749</v>
          </cell>
        </row>
        <row r="1394">
          <cell r="D1394">
            <v>60309000</v>
          </cell>
          <cell r="E1394" t="str">
            <v xml:space="preserve">A  </v>
          </cell>
          <cell r="F1394" t="str">
            <v>TV</v>
          </cell>
          <cell r="G1394" t="str">
            <v>SELENE MARISELA ZAMORA VILLAREAL</v>
          </cell>
          <cell r="H1394" t="str">
            <v>C. NOGALES S/N,  COL. FRONTERIZA</v>
          </cell>
          <cell r="I1394">
            <v>6562600512</v>
          </cell>
          <cell r="J1394" t="str">
            <v>HISENSE</v>
          </cell>
          <cell r="K1394" t="str">
            <v>32H5B</v>
          </cell>
          <cell r="L1394" t="str">
            <v>32G154814H00520</v>
          </cell>
          <cell r="M1394">
            <v>0</v>
          </cell>
          <cell r="N1394">
            <v>0</v>
          </cell>
          <cell r="O1394">
            <v>42595</v>
          </cell>
          <cell r="P1394">
            <v>42746</v>
          </cell>
          <cell r="Q1394">
            <v>0</v>
          </cell>
          <cell r="R1394" t="str">
            <v>24/01/2017 23 : 50  MARIA.EUGENI : SEG: Este servicio es devolucion porser un servicio de Elektra, se le informa al area correspondiente.
24/01/2017 04 : 34  ERNESTO.HERN : TCF1
24/01/2017 04 : 34  ERNESTO.HERN : NP5</v>
          </cell>
          <cell r="S1394" t="str">
            <v/>
          </cell>
          <cell r="T1394" t="str">
            <v xml:space="preserve"> IDALIA LOZA 202246               </v>
          </cell>
          <cell r="U1394" t="str">
            <v>2017/05/15</v>
          </cell>
          <cell r="V1394" t="str">
            <v>NORTE</v>
          </cell>
          <cell r="W1394" t="str">
            <v>COMPLETADO</v>
          </cell>
          <cell r="X1394" t="str">
            <v>TALLER</v>
          </cell>
          <cell r="Y1394">
            <v>42748</v>
          </cell>
          <cell r="Z1394">
            <v>153</v>
          </cell>
          <cell r="AD1394" t="str">
            <v>FRONTERIZA, JUAREZ</v>
          </cell>
          <cell r="AE1394" t="str">
            <v>CHI</v>
          </cell>
          <cell r="AF1394" t="str">
            <v>MX</v>
          </cell>
          <cell r="AG1394" t="str">
            <v>10408811</v>
          </cell>
          <cell r="AH1394" t="str">
            <v>SELENE MARISELA ZAMORA VILLAREAL</v>
          </cell>
          <cell r="AI1394" t="str">
            <v>S/N NOGALES</v>
          </cell>
          <cell r="AJ1394" t="str">
            <v>6562600512</v>
          </cell>
          <cell r="AK1394">
            <v>0</v>
          </cell>
          <cell r="AL1394" t="str">
            <v>32180</v>
          </cell>
          <cell r="AM1394" t="str">
            <v>24/01/2017 23 : 50 MARIA.EUGENI : SEG: Este servicio es devolucion porser un servicio de Elektra, se le informa al area correspondiente.24/01/2017 04 : 34 ERNESTO.HERN : TCF124/01/2017 04 : 34 ERNESTO.HERN : NP524/01/2017 04 : 31 MARIA.EUGENI : SEG: DGR20/01/2017 07 : 21 MARIA.EUGENI : SEG: Se le pide apoyo a Ernesto deRefacciones para el envio de la segunda. Gracias20/01/2017 01 : 58 202246 : T191148, OC-100636919/01/2017 01 : 40 202246 : SOLO LLEGO UNA REFACCION. T18560018/01/2017 07 : 56 MARIA.EUGENI : SEG: Refaccion en ruta de entregaDHL, CSA Favor de reparar equipo los mas pronto posible.18/01/2017 01 : 30 ERNESTO.HERN : EM-P2A GUIA: 685320147115/01/2017 05 : 22 202246 : P1 T191148, T185600, CON NO. PEDIDO:OC-100617614/01/2017 01 : 35 MARIA.EUGENI : SEG: Esta orden da seguimiento a laorden 60307912.05/01/2017 05 : 34 202246 : SE VISITARA EL DIA 09 ENERO 2017, SE ENVIACORREO A C VILLAVICENCIO04/01/2017 00 : 37 MARIA.EUGENI : SERVICIO ELEKTRA LPK 398295693SERVICIO EN TIENDA 5102 EKT MEGA CD JUAREZ MONUMENTO, GTE: MIGUEL MORALES CEL:6566045485</v>
          </cell>
          <cell r="AN1394" t="str">
            <v>3TE32A150815</v>
          </cell>
          <cell r="AO1394" t="str">
            <v>Smart</v>
          </cell>
          <cell r="AP1394" t="str">
            <v>Hisense</v>
          </cell>
          <cell r="AQ1394" t="str">
            <v>Opera</v>
          </cell>
          <cell r="AR1394" t="str">
            <v>HD 1366 X 768</v>
          </cell>
          <cell r="AS1394" t="str">
            <v>3TE32G164485G164485M010</v>
          </cell>
          <cell r="AT1394">
            <v>4</v>
          </cell>
          <cell r="AU1394" t="str">
            <v>32H5B2</v>
          </cell>
          <cell r="AV1394" t="str">
            <v>3TE32G164485</v>
          </cell>
          <cell r="AW1394" t="str">
            <v>G164485</v>
          </cell>
          <cell r="AX1394" t="str">
            <v>M010</v>
          </cell>
          <cell r="AY1394">
            <v>74012697</v>
          </cell>
          <cell r="AZ1394">
            <v>51013616</v>
          </cell>
          <cell r="BA1394">
            <v>80151750</v>
          </cell>
        </row>
        <row r="1395">
          <cell r="D1395">
            <v>60317511</v>
          </cell>
          <cell r="E1395" t="str">
            <v xml:space="preserve">A  </v>
          </cell>
          <cell r="F1395" t="str">
            <v>TV</v>
          </cell>
          <cell r="G1395" t="str">
            <v>CLAUDIA SANCHEZ</v>
          </cell>
          <cell r="H1395" t="str">
            <v>C.CAMINO DEL POTRERO 8790 M-7, COL. MISIONES MORADA DEL PORVENIR</v>
          </cell>
          <cell r="I1395">
            <v>6566240529</v>
          </cell>
          <cell r="J1395" t="str">
            <v>HISENSE</v>
          </cell>
          <cell r="K1395" t="str">
            <v>50K20DW</v>
          </cell>
          <cell r="L1395" t="str">
            <v>50G143291H03549</v>
          </cell>
          <cell r="M1395" t="str">
            <v>TICKET DE COMPRA</v>
          </cell>
          <cell r="N1395">
            <v>8999</v>
          </cell>
          <cell r="O1395">
            <v>42155</v>
          </cell>
          <cell r="P1395">
            <v>42864</v>
          </cell>
          <cell r="Q1395">
            <v>0</v>
          </cell>
          <cell r="R1395" t="str">
            <v>12/05/2017 06 : 47  ARANTXA.MON : TCF1
12/05/2017 06 : 47  ARANTXA.MON : Se autoriza NP5; numero de serie yticket correcto</v>
          </cell>
          <cell r="S1395" t="str">
            <v/>
          </cell>
          <cell r="T1395" t="str">
            <v xml:space="preserve">  IDALIA LOZA 202246              </v>
          </cell>
          <cell r="U1395" t="str">
            <v>2017/05/12</v>
          </cell>
          <cell r="V1395" t="str">
            <v>NORTE</v>
          </cell>
          <cell r="W1395" t="str">
            <v>COMPLETADO</v>
          </cell>
          <cell r="X1395" t="str">
            <v>TALLER</v>
          </cell>
          <cell r="Y1395">
            <v>42857</v>
          </cell>
          <cell r="Z1395">
            <v>702</v>
          </cell>
          <cell r="AD1395" t="str">
            <v>Morada del porvenir Cd Juarez</v>
          </cell>
          <cell r="AE1395" t="str">
            <v>CHI</v>
          </cell>
          <cell r="AF1395" t="str">
            <v>MX</v>
          </cell>
          <cell r="AG1395" t="str">
            <v>10417340</v>
          </cell>
          <cell r="AH1395" t="str">
            <v>CLAUDIA SANCHEZ</v>
          </cell>
          <cell r="AI1395" t="str">
            <v>8790 Calle:Camino del potrero M-7</v>
          </cell>
          <cell r="AJ1395" t="str">
            <v>6566240529</v>
          </cell>
          <cell r="AK1395">
            <v>0</v>
          </cell>
          <cell r="AL1395" t="str">
            <v>32583</v>
          </cell>
          <cell r="AM1395" t="str">
            <v>12/05/2017 06 : 47 ARANTXA.MON : TCF112/05/2017 06 : 47 ARANTXA.MON : Se autoriza NP5; numero de serie yticket correcto11/05/2017 02 : 15 202246 : P1 SE REALIZO PEDIDO DE REFACCION T173331CON PEDIDO OC-1010608. SE MANDO CORREO A AREYES@HIS... SFERRER@HIS.. Y A REFACIONES@HIS.. ANEXANDO FORMATO RMA PARA PANELES05/05/2017 07 : 16 202246 : V1: 04/05/2017 CONFIRMADO CON SRITA CLAUDIASANCHEZ02/05/2017 23 : 26 ANA.LAURA : ODSWTPTVJ% PASEO DE LA VICTORIA Y CAMINO VIEJO A SAN JOSÉ</v>
          </cell>
          <cell r="AN1395" t="str">
            <v>1TE50B8NUSCB</v>
          </cell>
          <cell r="AO1395" t="str">
            <v>Smart</v>
          </cell>
          <cell r="AP1395" t="str">
            <v>Hisense</v>
          </cell>
          <cell r="AQ1395" t="str">
            <v>Opera</v>
          </cell>
          <cell r="AR1395" t="str">
            <v>FHD 1920 x 1080</v>
          </cell>
          <cell r="AS1395" t="str">
            <v>3TE50G165140G165140M010</v>
          </cell>
          <cell r="AT1395">
            <v>28</v>
          </cell>
          <cell r="AU1395" t="str">
            <v>50H7GB</v>
          </cell>
          <cell r="AV1395" t="str">
            <v>3TE50G165140</v>
          </cell>
          <cell r="AW1395" t="str">
            <v>G165140</v>
          </cell>
          <cell r="AX1395" t="str">
            <v>M010</v>
          </cell>
          <cell r="AY1395">
            <v>74012702</v>
          </cell>
          <cell r="AZ1395">
            <v>51013621</v>
          </cell>
          <cell r="BA1395">
            <v>80151751</v>
          </cell>
        </row>
        <row r="1396">
          <cell r="D1396">
            <v>60310458</v>
          </cell>
          <cell r="E1396" t="str">
            <v xml:space="preserve">A  </v>
          </cell>
          <cell r="F1396" t="str">
            <v>TV</v>
          </cell>
          <cell r="G1396" t="str">
            <v>ERNESTO DAN GAITAN SOBERANES</v>
          </cell>
          <cell r="H1396" t="str">
            <v>CHOPO # 27,VIVEROS DE XALOSTOC,ECATEPEC</v>
          </cell>
          <cell r="I1396">
            <v>56998696</v>
          </cell>
          <cell r="J1396" t="str">
            <v>HISENSE</v>
          </cell>
          <cell r="K1396" t="str">
            <v>55K20DG</v>
          </cell>
          <cell r="L1396" t="str">
            <v>55G134402H00768</v>
          </cell>
          <cell r="M1396" t="str">
            <v>TICKET</v>
          </cell>
          <cell r="N1396">
            <v>8990</v>
          </cell>
          <cell r="O1396">
            <v>42765</v>
          </cell>
          <cell r="P1396">
            <v>42776</v>
          </cell>
          <cell r="Q1396">
            <v>201679</v>
          </cell>
          <cell r="R1396" t="str">
            <v>PANEL  T167750 OC 1007282</v>
          </cell>
          <cell r="S1396" t="str">
            <v>EQUIPO EN CASA DE CLIENTE,PENDIENTE DE R</v>
          </cell>
          <cell r="T1396" t="str">
            <v xml:space="preserve">GUADALUPE GIRON                   </v>
          </cell>
          <cell r="U1396" t="str">
            <v>2017/05/18</v>
          </cell>
          <cell r="V1396" t="str">
            <v>CENTRO</v>
          </cell>
          <cell r="W1396" t="str">
            <v>COMPLETADO</v>
          </cell>
          <cell r="X1396" t="str">
            <v>TALLER</v>
          </cell>
          <cell r="Y1396">
            <v>42765</v>
          </cell>
          <cell r="AD1396" t="str">
            <v>Ecatepec/Viveros Xalostoc</v>
          </cell>
          <cell r="AE1396" t="str">
            <v>MEX</v>
          </cell>
          <cell r="AF1396" t="str">
            <v>MX</v>
          </cell>
          <cell r="AG1396" t="str">
            <v>10411118</v>
          </cell>
          <cell r="AH1396" t="str">
            <v>ERNESTO DAN GAITAN SOBERANES</v>
          </cell>
          <cell r="AI1396" t="str">
            <v>Chopo No. 27</v>
          </cell>
          <cell r="AJ1396" t="str">
            <v>56998696</v>
          </cell>
          <cell r="AK1396">
            <v>0</v>
          </cell>
          <cell r="AL1396" t="str">
            <v>55340</v>
          </cell>
          <cell r="AM1396" t="str">
            <v>05/05/2017 02 : 46 JUANANTONIO : Cliente pide se comuniquen antes dela entrega ya que es difícil se encuentre en casa. EMC*05/05/2017 02 : 43 JUANANTONIO : CSC se indica que el áreacorrespondiente esta diagnosticando la entrega de su equipo, se pasa ODS a CF para seguimiento. EMC*04/04/2017 01 : 34 BRENDA.MORA : CSCSe le comenta al cliente que su equipo se estará enviado aprox 10 días .proporciona otro teléfono 55698993 y 5514010538.25/03/2017 08 : 02 RAUL.CALDER : COMUNICARSE A ESTE CEL 5569899323/02/2017 02 : 45 Ricardo Espinosa : TCF1PU CTE FINAL23/02/2017 02 : 44 Ricardo Espinosa : TCF1PU23/02/2017 02 : 44 Ricardo Espinosa : TCF1DR15/02/2017 02 : 48 ERNESTO.HERN : TCF115/02/2017 02 : 48 ERNESTO.HERN : NP511/02/2017 04 : 36 201679 : P1A:PANEL T167750 OC 100728211/02/2017 02 : 07 201679 : YA NO SE PUDO VISITAR EL DIA DE AYER,SEREAGENDA PARA HOY 10/2/201709/02/2017 07 : 35 201679 : V1:9/02/201709/02/2017 02 : 49 JUANANTONIO : CSCCTE en espera de vista del CSA05/02/2017 04 : 07 201679 : V1:7/2/201731/01/2017 05 : 34 BRENDA.MORA : ODSWTPENTRE CALLE CAOBA Y VÍA MORELOSHAY UNA PANADERÍA LECAROSCASA COLOR AZUL (ANTES ERA UNA TIENDA)</v>
          </cell>
          <cell r="AN1396" t="str">
            <v>3TE55G134402</v>
          </cell>
          <cell r="AO1396" t="str">
            <v>Básica</v>
          </cell>
          <cell r="AP1396" t="str">
            <v>Hisense</v>
          </cell>
          <cell r="AQ1396" t="str">
            <v>Opera</v>
          </cell>
          <cell r="AR1396" t="str">
            <v>FHD 1920 x 1080</v>
          </cell>
          <cell r="AS1396" t="str">
            <v>3TE55G161437G161437M010</v>
          </cell>
          <cell r="AT1396">
            <v>6</v>
          </cell>
          <cell r="AU1396" t="str">
            <v>55H5C</v>
          </cell>
          <cell r="AV1396" t="str">
            <v>3TE55G161437</v>
          </cell>
          <cell r="AW1396" t="str">
            <v>G161437</v>
          </cell>
          <cell r="AX1396" t="str">
            <v>M010</v>
          </cell>
          <cell r="AY1396">
            <v>74012773</v>
          </cell>
          <cell r="AZ1396">
            <v>51013691</v>
          </cell>
          <cell r="BA1396">
            <v>80151782</v>
          </cell>
        </row>
        <row r="1397">
          <cell r="D1397">
            <v>60316851</v>
          </cell>
          <cell r="E1397" t="str">
            <v>A</v>
          </cell>
          <cell r="F1397" t="str">
            <v>TV</v>
          </cell>
          <cell r="G1397" t="str">
            <v>LUZ MERCEDES GOMEZ</v>
          </cell>
          <cell r="H1397" t="str">
            <v>CALLE HIDALGO NO. 607 COLONIA CENTRO LA PAZ BAJA CALIFORNIA NORTE CP 23000</v>
          </cell>
          <cell r="I1397" t="str">
            <v>612-12-20-326</v>
          </cell>
          <cell r="J1397" t="str">
            <v>HISENSE</v>
          </cell>
          <cell r="K1397" t="str">
            <v>40K20D</v>
          </cell>
          <cell r="L1397" t="str">
            <v>40G145154H03593</v>
          </cell>
          <cell r="M1397" t="str">
            <v>POLIZA</v>
          </cell>
          <cell r="N1397" t="str">
            <v>POLIZA</v>
          </cell>
          <cell r="O1397">
            <v>42227</v>
          </cell>
          <cell r="P1397">
            <v>0</v>
          </cell>
          <cell r="Q1397">
            <v>202494</v>
          </cell>
          <cell r="R1397" t="str">
            <v>03/05/2017 06 : 22  ARANTXA.MON : TCF1
03/05/2017 06 : 21  ARANTXA.MON : Se autoriza NP5; numero de serie y garantia correcto  02/05/2017
29/04/2017 04 : 08 202494 : P1A: 179489 28/04/17 OC-1010179</v>
          </cell>
          <cell r="S1397" t="str">
            <v/>
          </cell>
          <cell r="T1397" t="str">
            <v xml:space="preserve"> JONATHAN ALMARO                Fe</v>
          </cell>
          <cell r="U1397" t="str">
            <v>2017/05/19</v>
          </cell>
          <cell r="V1397" t="str">
            <v>NORTE</v>
          </cell>
          <cell r="W1397" t="str">
            <v>COMPLETADO</v>
          </cell>
          <cell r="X1397" t="str">
            <v>TALLER</v>
          </cell>
          <cell r="Y1397">
            <v>42849</v>
          </cell>
          <cell r="AD1397" t="str">
            <v>la paz /centro</v>
          </cell>
          <cell r="AE1397" t="str">
            <v>BCS</v>
          </cell>
          <cell r="AF1397" t="str">
            <v>MX</v>
          </cell>
          <cell r="AG1397" t="str">
            <v>10416785</v>
          </cell>
          <cell r="AH1397" t="str">
            <v>LUZ MERCEDES GOMEZ LIZARRAGA</v>
          </cell>
          <cell r="AI1397" t="str">
            <v>hidalgo num 607</v>
          </cell>
          <cell r="AJ1397" t="str">
            <v>0446121419861</v>
          </cell>
          <cell r="AK1397" t="str">
            <v>0446121419861</v>
          </cell>
          <cell r="AL1397" t="str">
            <v>23000</v>
          </cell>
          <cell r="AM1397" t="str">
            <v>03/05/2017 06 : 22 ARANTXA.MON : TCF103/05/2017 06 : 21 ARANTXA.MON : Se autoriza NP5; numero de serie ygarantia correcto 02/05/201729/04/2017 04 : 08 202494 : P1A: 179489 28/04/17 OC-101017928/04/2017 05 : 43 ANA.LAURA : KMA:316$63225/04/2017 03 : 27 202494 : SKMA: 316 KM $63225/04/2017 02 : 19 GERARDO.GRA : ODSWTPRD..ENTRE RAMÍREZ Y ALTAMIRANO, SEÑOR DE LA 3RA EDAD. CLIENTE ENTREGARATICKET EN CUANDO SE REALICE LA VISITA</v>
          </cell>
          <cell r="AN1397" t="str">
            <v>3TE40G134207</v>
          </cell>
          <cell r="AO1397" t="str">
            <v>Básica</v>
          </cell>
          <cell r="AP1397" t="str">
            <v>Hisense</v>
          </cell>
          <cell r="AQ1397" t="str">
            <v>Opera</v>
          </cell>
          <cell r="AR1397" t="str">
            <v>FHD 1920 x 1080</v>
          </cell>
          <cell r="AS1397" t="str">
            <v>GTE40G153352CRMM012</v>
          </cell>
          <cell r="AT1397">
            <v>1</v>
          </cell>
          <cell r="AU1397" t="str">
            <v>40H5B</v>
          </cell>
          <cell r="AV1397" t="str">
            <v>GTE40G153352</v>
          </cell>
          <cell r="AW1397" t="str">
            <v>CRM</v>
          </cell>
          <cell r="AX1397" t="str">
            <v>M012</v>
          </cell>
          <cell r="AY1397">
            <v>74012774</v>
          </cell>
          <cell r="AZ1397">
            <v>51013692</v>
          </cell>
          <cell r="BA1397">
            <v>80151783</v>
          </cell>
        </row>
        <row r="1398">
          <cell r="D1398">
            <v>60315389</v>
          </cell>
          <cell r="E1398" t="str">
            <v xml:space="preserve">A </v>
          </cell>
          <cell r="F1398" t="str">
            <v>TV</v>
          </cell>
          <cell r="G1398" t="str">
            <v>ILEANA RUIZ OLAN</v>
          </cell>
          <cell r="H1398" t="str">
            <v>QUERETARO 907, LAS CHOAPAS,VERACRUZ, MEXICO</v>
          </cell>
          <cell r="I1398">
            <v>9231112532</v>
          </cell>
          <cell r="J1398" t="str">
            <v>HISENSE</v>
          </cell>
          <cell r="K1398" t="str">
            <v>50H7GB</v>
          </cell>
          <cell r="L1398" t="str">
            <v>50G1635D3H01083</v>
          </cell>
          <cell r="M1398">
            <v>39507</v>
          </cell>
          <cell r="N1398">
            <v>20665.080000000002</v>
          </cell>
          <cell r="O1398">
            <v>42768</v>
          </cell>
          <cell r="P1398">
            <v>42798</v>
          </cell>
          <cell r="Q1398">
            <v>201054</v>
          </cell>
          <cell r="R1398" t="str">
            <v>OC-1009618</v>
          </cell>
          <cell r="S1398" t="str">
            <v/>
          </cell>
          <cell r="T1398" t="str">
            <v xml:space="preserve">    Andres  Hernandez      Fecha d</v>
          </cell>
          <cell r="U1398" t="str">
            <v>2017/04/24</v>
          </cell>
          <cell r="V1398" t="str">
            <v>SUR</v>
          </cell>
          <cell r="W1398" t="str">
            <v>COMPLETADO</v>
          </cell>
          <cell r="X1398" t="str">
            <v>TALLER</v>
          </cell>
          <cell r="Y1398">
            <v>42828</v>
          </cell>
          <cell r="Z1398">
            <v>60</v>
          </cell>
          <cell r="AA1398" t="str">
            <v>M010</v>
          </cell>
          <cell r="AD1398" t="str">
            <v>Las Choapas/Mexico</v>
          </cell>
          <cell r="AE1398" t="str">
            <v>VER</v>
          </cell>
          <cell r="AF1398" t="str">
            <v>MX</v>
          </cell>
          <cell r="AG1398" t="str">
            <v>10415431</v>
          </cell>
          <cell r="AH1398" t="str">
            <v>ILEANA RUIZ OLAN</v>
          </cell>
          <cell r="AI1398" t="str">
            <v>907 Queretaro</v>
          </cell>
          <cell r="AJ1398" t="str">
            <v>0449231112532</v>
          </cell>
          <cell r="AK1398">
            <v>0</v>
          </cell>
          <cell r="AL1398" t="str">
            <v>96980</v>
          </cell>
          <cell r="AM1398" t="str">
            <v>26/04/2017 05 : 00 FABIOLA.BON : CFA18/04/2017 06 : 14 ARANTXA.MON : TCF118/04/2017 06 : 14 ARANTXA.MON : NP513/04/2017 03 : 00 201054 : PEDIDO ES OC-100961813/04/2017 02 : 58 201054 : SE REVISA EQUIPO ENCONTRANDO DAÑO EN ELPANEL Y MAIN SE SOLICITA A HISENSE12/04/2017 03 : 45 FABIOLA.BON : seg: pendiente de diagnostico11/04/2017 04 : 42 FABIOLA.BON : SEG: PENDIENTE DE DIAGNOSTICO07/04/2017 06 : 45 201054 : SE VISITA EL DIA 08/04/201707/04/2017 06 : 24 FABIOLA.BON : V1P05/04/2017 06 : 04 FABIOLA.BON : V1P04/04/2017 06 : 25 GABRIELA.B : ODSWTP03/04/2017 22 : 38 GABRIELA.B : RD CARRETERA A PRODUCCCION Y MASONESMEXICANOS</v>
          </cell>
          <cell r="AN1398" t="str">
            <v>3TE50G1523B0</v>
          </cell>
          <cell r="AO1398" t="str">
            <v>Smart</v>
          </cell>
          <cell r="AP1398" t="str">
            <v>Hisense</v>
          </cell>
          <cell r="AQ1398" t="str">
            <v>Android</v>
          </cell>
          <cell r="AR1398" t="str">
            <v>UHD 3840 X 2160</v>
          </cell>
          <cell r="AS1398" t="str">
            <v>3TE50G165140G165140M010</v>
          </cell>
          <cell r="AT1398">
            <v>28</v>
          </cell>
          <cell r="AU1398" t="str">
            <v>50H7GB</v>
          </cell>
          <cell r="AV1398" t="str">
            <v>3TE50G165140</v>
          </cell>
          <cell r="AW1398" t="str">
            <v>G165140</v>
          </cell>
          <cell r="AX1398" t="str">
            <v>M010</v>
          </cell>
          <cell r="AY1398">
            <v>74012205</v>
          </cell>
          <cell r="AZ1398">
            <v>51013135</v>
          </cell>
          <cell r="BA1398">
            <v>80147796</v>
          </cell>
        </row>
        <row r="1399">
          <cell r="D1399">
            <v>60315896</v>
          </cell>
          <cell r="E1399" t="str">
            <v>A</v>
          </cell>
          <cell r="F1399" t="str">
            <v>TV</v>
          </cell>
          <cell r="G1399" t="str">
            <v>JUAN JOSE PULIDO CASTRO</v>
          </cell>
          <cell r="H1399" t="str">
            <v xml:space="preserve">CIRCUITO FEDERALISTAS 504, RESIDENCIAL PONIENTE, 45136, GDL, JAL                   </v>
          </cell>
          <cell r="I1399">
            <v>3310826622</v>
          </cell>
          <cell r="J1399" t="str">
            <v>HISENSE</v>
          </cell>
          <cell r="K1399" t="str">
            <v>50K20DW</v>
          </cell>
          <cell r="L1399" t="str">
            <v>50J140464H00589</v>
          </cell>
          <cell r="M1399" t="str">
            <v>Factura</v>
          </cell>
          <cell r="N1399">
            <v>0.01</v>
          </cell>
          <cell r="O1399">
            <v>42822</v>
          </cell>
          <cell r="P1399">
            <v>42838</v>
          </cell>
          <cell r="Q1399">
            <v>201076</v>
          </cell>
          <cell r="R1399" t="str">
            <v>21/04/2017 03 : 37  ARANTXA.MON : NP5
SOLICITA PANEL 173331/PANEL/OC-1009782</v>
          </cell>
          <cell r="S1399" t="str">
            <v xml:space="preserve"> El comprobante (factura) no muestra el </v>
          </cell>
          <cell r="T1399" t="str">
            <v xml:space="preserve"> Carlos Muñiz                     </v>
          </cell>
          <cell r="U1399" t="str">
            <v>2017-04-21</v>
          </cell>
          <cell r="V1399" t="str">
            <v>SUR</v>
          </cell>
          <cell r="W1399" t="str">
            <v>COMPLETADO</v>
          </cell>
          <cell r="X1399" t="str">
            <v>TALLER</v>
          </cell>
          <cell r="Y1399">
            <v>42837</v>
          </cell>
          <cell r="Z1399">
            <v>15</v>
          </cell>
          <cell r="AD1399" t="str">
            <v>zapopan/residencial poniente</v>
          </cell>
          <cell r="AE1399" t="str">
            <v>JAL</v>
          </cell>
          <cell r="AF1399" t="str">
            <v>MX</v>
          </cell>
          <cell r="AG1399" t="str">
            <v>10415351</v>
          </cell>
          <cell r="AH1399" t="str">
            <v>JUAN JOSE PULIDO CASTRO</v>
          </cell>
          <cell r="AI1399" t="str">
            <v>Circuito federalistas 504</v>
          </cell>
          <cell r="AJ1399" t="str">
            <v>3310826622</v>
          </cell>
          <cell r="AK1399" t="str">
            <v>3310826622</v>
          </cell>
          <cell r="AL1399" t="str">
            <v>45136</v>
          </cell>
          <cell r="AM1399" t="str">
            <v>09/05/2017 23 : 55 RAUL.CALDER : CSCCte solicita estatus, se le indica que esta en proceso de CF y en esperade autorización, cte de acuerdo04/05/2017 23 : 07 SEMIRAMIS.M : CSCCte se comunica para verificar cuando se le enviara su equipo se le pidetiempo para que haya la autorización y confirmar que se enviara29/04/2017 00 : 59 ANA.GABRIELA : CSC se indica que el áreacorrespondiente esta diagnosticando la entrega su equipo y se pasa ODSa CF para seguimiento. EMC*27/04/2017 07 : 05 GERARDO.GRA : CSC se indica que el áreacorrespondiente esta diagnosticando la entrega su equipo y que nosotros le contactaremos. EMC*22/04/2017 01 : 33 ANA.LAURA : CSCse le pide a cliente nos de oportunidad a que el área correspondientenos indique lo que procederá / llamara la siguiente semana / se llama acsa con Carlos Muñiz, a quien se le pide apoyo en envio de formato21/04/2017 03 : 38 ARANTXA.MON : TCF121/04/2017 03 : 37 ARANTXA.MON : NP521/04/2017 00 : 16 201076 : SE REALIZO CAMBIO DE FUENTE DE ALIMENTACION;SIN EMBARGO, AL PROBAR PANATALLA SE DETECTO UNA SEGUNDA FALLA EN PANEL YA QUE LAS TIRAS DE LED ESTAN EN CORTO; POR LO CUAL, SESOLICITA PANEL 173331/PANEL/OC-100978217/04/2017 23 : 44 201076 : P1: FUENTE DE ALIMENTACION DAÑADA (NO GENERAVOLTAJE PARA TIRAS LED), SE UTILIOZARA DE STOCK FUENTE T17149612/04/2017 23 : 37 201076 : SE ATIENDE CON ORDEN 127882SE PROGRAMO VISITA PARA EL DIA 13/04/201712/04/2017 22 : 09 GABRIELA.B : RD % %AV. SERVIDOR PUBLICO Y DOMINGOGONZALEZ MAXIMINREINCIDENCIA DE ORDEN 60315218</v>
          </cell>
          <cell r="AN1399" t="str">
            <v>1TE50B8NUSCB</v>
          </cell>
          <cell r="AO1399" t="str">
            <v>Smart</v>
          </cell>
          <cell r="AP1399" t="str">
            <v>Hisense</v>
          </cell>
          <cell r="AQ1399" t="str">
            <v>Opera</v>
          </cell>
          <cell r="AR1399" t="str">
            <v>FHD 1920 x 1080</v>
          </cell>
          <cell r="AS1399" t="str">
            <v>3TE50G154817G154817M010</v>
          </cell>
          <cell r="AT1399">
            <v>6</v>
          </cell>
          <cell r="AU1399" t="str">
            <v>50H5B</v>
          </cell>
          <cell r="AV1399" t="str">
            <v>3TE50G154817</v>
          </cell>
          <cell r="AW1399" t="str">
            <v>G154817</v>
          </cell>
          <cell r="AX1399" t="str">
            <v>M010</v>
          </cell>
          <cell r="AY1399">
            <v>74012594</v>
          </cell>
          <cell r="AZ1399">
            <v>51013513</v>
          </cell>
          <cell r="BA1399">
            <v>80153399</v>
          </cell>
        </row>
        <row r="1400">
          <cell r="D1400">
            <v>60317596</v>
          </cell>
          <cell r="E1400" t="str">
            <v>A</v>
          </cell>
          <cell r="F1400" t="str">
            <v>TV</v>
          </cell>
          <cell r="G1400" t="str">
            <v>JOSUE MEDINA / MAVI DE OCCIDENTE</v>
          </cell>
          <cell r="H1400" t="str">
            <v>AV 18 DE MARZO NUM 309 LA NOGALERA 44470 GDL JAL</v>
          </cell>
          <cell r="I1400">
            <v>3312011000</v>
          </cell>
          <cell r="J1400" t="str">
            <v>HISENSE</v>
          </cell>
          <cell r="K1400" t="str">
            <v>50K20DG</v>
          </cell>
          <cell r="L1400" t="str">
            <v xml:space="preserve">50G134403H00272 </v>
          </cell>
          <cell r="M1400" t="str">
            <v>Factura</v>
          </cell>
          <cell r="N1400" t="str">
            <v>DISPLAY PRODUCT</v>
          </cell>
          <cell r="O1400">
            <v>42858</v>
          </cell>
          <cell r="P1400">
            <v>42858</v>
          </cell>
          <cell r="Q1400">
            <v>201076</v>
          </cell>
          <cell r="R1400" t="str">
            <v>09/05/2017 03 : 59  ARANTXA.MON : Se autoriza NP5; numero de serie y ticket correcto
P1: T168978/PANEL/OC-1010429</v>
          </cell>
          <cell r="S1400" t="str">
            <v xml:space="preserve"> El comprobante (carta de equipo propied</v>
          </cell>
          <cell r="T1400" t="str">
            <v xml:space="preserve"> Carlos Muñiz                     </v>
          </cell>
          <cell r="U1400" t="str">
            <v>2017-05-08</v>
          </cell>
          <cell r="V1400" t="str">
            <v>SUR</v>
          </cell>
          <cell r="W1400" t="str">
            <v>COMPLETADO</v>
          </cell>
          <cell r="X1400" t="str">
            <v>TALLER</v>
          </cell>
          <cell r="Y1400">
            <v>42858</v>
          </cell>
          <cell r="Z1400">
            <v>0</v>
          </cell>
          <cell r="AD1400" t="str">
            <v>La nogalera guadalajara</v>
          </cell>
          <cell r="AE1400" t="str">
            <v>JAL</v>
          </cell>
          <cell r="AF1400" t="str">
            <v>MX</v>
          </cell>
          <cell r="AG1400" t="str">
            <v>10417484</v>
          </cell>
          <cell r="AH1400" t="str">
            <v>JOSE MEDINA</v>
          </cell>
          <cell r="AI1400" t="str">
            <v>Av 18 de marzo num 309</v>
          </cell>
          <cell r="AJ1400" t="str">
            <v>3312011000</v>
          </cell>
          <cell r="AK1400">
            <v>0</v>
          </cell>
          <cell r="AL1400" t="str">
            <v>44470</v>
          </cell>
          <cell r="AM1400" t="str">
            <v>09/05/2017 03 : 59 ARANTXA.MON : TCF109/05/2017 03 : 59 ARANTXA.MON : Se autoriza NP5; numero de serie yticket correcto07/05/2017 01 : 33 201076 : P1: T168978/PANEL/OC-101042904/05/2017 02 : 44 201076 : SE ATIENDE CON EL NUMERO DE ORDEN 128538, SEPROGRAMA VISITA PARA EL DIA 04/05/201704/05/2017 00 : 38 ANA.LAURA : ODSWTPTVJEQUIPO DE PISO</v>
          </cell>
          <cell r="AN1400" t="str">
            <v>3TE50G134403</v>
          </cell>
          <cell r="AO1400" t="e">
            <v>#N/A</v>
          </cell>
          <cell r="AP1400" t="e">
            <v>#N/A</v>
          </cell>
          <cell r="AQ1400" t="e">
            <v>#N/A</v>
          </cell>
          <cell r="AR1400" t="e">
            <v>#N/A</v>
          </cell>
          <cell r="AS1400" t="str">
            <v>GTE50G1523B0CRMM012</v>
          </cell>
          <cell r="AT1400">
            <v>1</v>
          </cell>
          <cell r="AU1400" t="str">
            <v>50H7GB</v>
          </cell>
          <cell r="AV1400" t="str">
            <v>GTE50G1523B0</v>
          </cell>
          <cell r="AW1400" t="str">
            <v>CRM</v>
          </cell>
          <cell r="AX1400" t="str">
            <v>M012</v>
          </cell>
          <cell r="AY1400">
            <v>74012602</v>
          </cell>
          <cell r="AZ1400">
            <v>51013521</v>
          </cell>
          <cell r="BA1400">
            <v>80150416</v>
          </cell>
        </row>
        <row r="1401">
          <cell r="D1401">
            <v>60317851</v>
          </cell>
          <cell r="E1401" t="str">
            <v>A</v>
          </cell>
          <cell r="F1401" t="str">
            <v>TV</v>
          </cell>
          <cell r="G1401" t="str">
            <v>JOSUE MEDINA / MAVI DE OCCIDENTE</v>
          </cell>
          <cell r="H1401" t="str">
            <v>18 DE MARZO 309 LA NOGALERA 44470 GUADALAJARA JALISCO</v>
          </cell>
          <cell r="I1401">
            <v>3314791025</v>
          </cell>
          <cell r="J1401" t="str">
            <v>HISENSE</v>
          </cell>
          <cell r="K1401" t="str">
            <v>39H3C</v>
          </cell>
          <cell r="L1401" t="str">
            <v xml:space="preserve">39G160354H03312 </v>
          </cell>
          <cell r="M1401" t="str">
            <v>Carta de propiedad de tienda</v>
          </cell>
          <cell r="N1401" t="str">
            <v>DISPLAY PRODUCT</v>
          </cell>
          <cell r="O1401">
            <v>42860</v>
          </cell>
          <cell r="P1401">
            <v>42860</v>
          </cell>
          <cell r="Q1401">
            <v>201076</v>
          </cell>
          <cell r="R1401" t="str">
            <v>12/05/2017 06 : 40  ARANTXA.MON : Se autoriza NP5; numero de serie y ticket correcto
P1: T198274/PANEL/OC-1010599</v>
          </cell>
          <cell r="S1401" t="str">
            <v xml:space="preserve"> Comprobante no muestra el importe</v>
          </cell>
          <cell r="T1401" t="str">
            <v xml:space="preserve"> Carlos Muñiz                     </v>
          </cell>
          <cell r="U1401" t="str">
            <v>2017-05-16</v>
          </cell>
          <cell r="V1401" t="str">
            <v>SUR</v>
          </cell>
          <cell r="W1401" t="str">
            <v>COMPLETADO</v>
          </cell>
          <cell r="X1401" t="str">
            <v>TALLER</v>
          </cell>
          <cell r="Y1401">
            <v>42860</v>
          </cell>
          <cell r="Z1401">
            <v>0</v>
          </cell>
          <cell r="AD1401" t="str">
            <v>GUADALAJARA/LA NOGALERA</v>
          </cell>
          <cell r="AE1401" t="str">
            <v>JAL</v>
          </cell>
          <cell r="AF1401" t="str">
            <v>MX</v>
          </cell>
          <cell r="AG1401" t="str">
            <v>10417733</v>
          </cell>
          <cell r="AH1401" t="str">
            <v>JOSUE MEDINA AMAYA</v>
          </cell>
          <cell r="AI1401" t="str">
            <v>AV. 18 MARZO #309</v>
          </cell>
          <cell r="AJ1401" t="str">
            <v>3312011000</v>
          </cell>
          <cell r="AK1401">
            <v>0</v>
          </cell>
          <cell r="AL1401" t="str">
            <v>44470</v>
          </cell>
          <cell r="AM1401" t="str">
            <v>12/05/2017 06 : 40 ARANTXA.MON : TCF112/05/2017 06 : 40 ARANTXA.MON : Se autoriza NP5; numero de serie yticket correcto11/05/2017 01 : 21 201076 : P1: T198274/PANEL/OC-101059906/05/2017 07 : 05 201076 : SE ATIENDE CON EL NUMERO DE ORDEN 128641, SEPROGRAMA VISITA PARA EL DIA 08/05/201706/05/2017 05 : 30 ANA.ROSA : ODSWTPLAZARO CARDENAS Y GOB CURIELEQUIPO DE PISO</v>
          </cell>
          <cell r="AN1401" t="str">
            <v>3TE39G160333</v>
          </cell>
          <cell r="AO1401" t="str">
            <v>Básica</v>
          </cell>
          <cell r="AP1401" t="str">
            <v>Hisense</v>
          </cell>
          <cell r="AQ1401" t="str">
            <v>Opera</v>
          </cell>
          <cell r="AR1401" t="str">
            <v>HD 1366 X 768</v>
          </cell>
          <cell r="AS1401" t="str">
            <v>3TE39G160334CRMM012</v>
          </cell>
          <cell r="AT1401" t="str">
            <v>0</v>
          </cell>
          <cell r="AU1401" t="str">
            <v>39H3C</v>
          </cell>
          <cell r="AV1401" t="str">
            <v>3TE39G160334</v>
          </cell>
          <cell r="AW1401" t="str">
            <v>CRM</v>
          </cell>
          <cell r="AX1401" t="str">
            <v>M012</v>
          </cell>
          <cell r="AY1401">
            <v>74012603</v>
          </cell>
          <cell r="AZ1401">
            <v>51013522</v>
          </cell>
          <cell r="BA1401">
            <v>80150417</v>
          </cell>
        </row>
        <row r="1402">
          <cell r="D1402">
            <v>60317861</v>
          </cell>
          <cell r="E1402" t="str">
            <v>A</v>
          </cell>
          <cell r="F1402" t="str">
            <v>TV</v>
          </cell>
          <cell r="G1402" t="str">
            <v>JOSUE MEDINA / MAVI DE OCCIDENTE</v>
          </cell>
          <cell r="H1402" t="str">
            <v>18 MARZO 309 LA NOGALERA 44470 GUADALAJARA JALISCO</v>
          </cell>
          <cell r="I1402">
            <v>3312011000</v>
          </cell>
          <cell r="J1402" t="str">
            <v>HISENSE</v>
          </cell>
          <cell r="K1402" t="str">
            <v>32H5B2</v>
          </cell>
          <cell r="L1402" t="str">
            <v xml:space="preserve">32G1614E4H04257 </v>
          </cell>
          <cell r="M1402" t="str">
            <v>Carta de equipo propiedad de tienda</v>
          </cell>
          <cell r="N1402" t="str">
            <v>DISPLAY PRODUCT</v>
          </cell>
          <cell r="O1402">
            <v>42860</v>
          </cell>
          <cell r="P1402">
            <v>42860</v>
          </cell>
          <cell r="Q1402">
            <v>201076</v>
          </cell>
          <cell r="R1402" t="str">
            <v>12/05/2017 06 : 45  ARANTXA.MON : Se autoriza NP5; numero de serie y ticket correcto
P1: T185960/PANEL/OC-1010605</v>
          </cell>
          <cell r="S1402" t="str">
            <v xml:space="preserve"> El comprobante no muestra el importe de</v>
          </cell>
          <cell r="T1402" t="str">
            <v xml:space="preserve"> Carlos Muñiz                     </v>
          </cell>
          <cell r="U1402" t="str">
            <v>2017-05-16</v>
          </cell>
          <cell r="V1402" t="str">
            <v>SUR</v>
          </cell>
          <cell r="W1402" t="str">
            <v>COMPLETADO</v>
          </cell>
          <cell r="X1402" t="str">
            <v>TALLER</v>
          </cell>
          <cell r="Y1402">
            <v>42860</v>
          </cell>
          <cell r="Z1402">
            <v>0</v>
          </cell>
          <cell r="AD1402" t="str">
            <v>GUADALAJARA/LA NOGALERA</v>
          </cell>
          <cell r="AE1402" t="str">
            <v>JAL</v>
          </cell>
          <cell r="AF1402" t="str">
            <v>MX</v>
          </cell>
          <cell r="AG1402" t="str">
            <v>10417733</v>
          </cell>
          <cell r="AH1402" t="str">
            <v>JOSUE MEDINA AMAYA</v>
          </cell>
          <cell r="AI1402" t="str">
            <v>AV. 18 MARZO #309</v>
          </cell>
          <cell r="AJ1402" t="str">
            <v>3312011000</v>
          </cell>
          <cell r="AK1402">
            <v>0</v>
          </cell>
          <cell r="AL1402" t="str">
            <v>44470</v>
          </cell>
          <cell r="AM1402" t="str">
            <v>12/05/2017 06 : 46 ARANTXA.MON : TCF112/05/2017 06 : 45 ARANTXA.MON : Se autoriza NP5; numero de serie yticket correcto11/05/2017 01 : 44 201076 : P1: T185960/PANEL/OC-101060506/05/2017 07 : 14 201076 : SE ATIENDE CON LA ORDEN 128644VISITA PROGRAMADA PARA EL 08/05/201706/05/2017 06 : 16 ANA.ROSA : ODSWTPLAZARO CARDENAS Y GOB CURIELEQUIPO DE PISO</v>
          </cell>
          <cell r="AN1402" t="str">
            <v>3TE32G155369</v>
          </cell>
          <cell r="AO1402" t="str">
            <v>Smart</v>
          </cell>
          <cell r="AP1402" t="str">
            <v>Hisense</v>
          </cell>
          <cell r="AQ1402" t="str">
            <v>Opera</v>
          </cell>
          <cell r="AR1402" t="str">
            <v>HD 1366 X 768</v>
          </cell>
          <cell r="AS1402" t="str">
            <v>3TE32G164485G164485M010</v>
          </cell>
          <cell r="AT1402">
            <v>4</v>
          </cell>
          <cell r="AU1402" t="str">
            <v>32H5B2</v>
          </cell>
          <cell r="AV1402" t="str">
            <v>3TE32G164485</v>
          </cell>
          <cell r="AW1402" t="str">
            <v>G164485</v>
          </cell>
          <cell r="AX1402" t="str">
            <v>M010</v>
          </cell>
          <cell r="AY1402">
            <v>74012604</v>
          </cell>
          <cell r="AZ1402">
            <v>51013523</v>
          </cell>
          <cell r="BA1402">
            <v>80150418</v>
          </cell>
        </row>
        <row r="1403">
          <cell r="D1403">
            <v>60316061</v>
          </cell>
          <cell r="E1403" t="str">
            <v>A</v>
          </cell>
          <cell r="F1403" t="str">
            <v>TV</v>
          </cell>
          <cell r="G1403" t="str">
            <v>Reynaldo Lucho Delgado</v>
          </cell>
          <cell r="H1403" t="str">
            <v>calle del cristo # 5</v>
          </cell>
          <cell r="I1403">
            <v>2949424573</v>
          </cell>
          <cell r="J1403" t="str">
            <v>HISENSE</v>
          </cell>
          <cell r="K1403" t="str">
            <v>50K20DW</v>
          </cell>
          <cell r="L1403" t="str">
            <v>50G143067H00565</v>
          </cell>
          <cell r="M1403" t="str">
            <v>CARTA DE ACEPTACION DE TELMEX</v>
          </cell>
          <cell r="N1403">
            <v>10120.879999999999</v>
          </cell>
          <cell r="O1403">
            <v>42088</v>
          </cell>
          <cell r="P1403">
            <v>42843</v>
          </cell>
          <cell r="Q1403">
            <v>201052</v>
          </cell>
          <cell r="R1403" t="str">
            <v>NO HAY PANEL PARA ESTE MODELO EL NUMERO DE PARTE ES 173331 Y EL  NUMERO DE PEDIDO ES OC-1009672</v>
          </cell>
          <cell r="S1403" t="str">
            <v/>
          </cell>
          <cell r="T1403" t="str">
            <v xml:space="preserve"> ing.alvaro ruben aguirre lopez   </v>
          </cell>
          <cell r="U1403" t="str">
            <v>2017/05/10</v>
          </cell>
          <cell r="V1403" t="str">
            <v>SUR</v>
          </cell>
          <cell r="W1403" t="str">
            <v>COMPLETADO</v>
          </cell>
          <cell r="X1403" t="str">
            <v>TALLER</v>
          </cell>
          <cell r="Y1403">
            <v>42842</v>
          </cell>
          <cell r="Z1403">
            <v>754</v>
          </cell>
          <cell r="AD1403" t="str">
            <v>SAN ANDRES TUXTLA/3 MAYO</v>
          </cell>
          <cell r="AE1403" t="str">
            <v>VER</v>
          </cell>
          <cell r="AF1403" t="str">
            <v>MX</v>
          </cell>
          <cell r="AG1403" t="str">
            <v>10257043</v>
          </cell>
          <cell r="AH1403" t="str">
            <v>REYNALDA LUCHO DELGADO</v>
          </cell>
          <cell r="AI1403" t="str">
            <v>5 DEL CRISTO</v>
          </cell>
          <cell r="AJ1403" t="str">
            <v>2949424573</v>
          </cell>
          <cell r="AK1403" t="str">
            <v>2949443225</v>
          </cell>
          <cell r="AL1403" t="str">
            <v>95730</v>
          </cell>
          <cell r="AM1403" t="str">
            <v>19/04/2017 02 : 59 ARANTXA.MON : TCF119/04/2017 02 : 59 ARANTXA.MON : NP518/04/2017 00 : 33 SEMIRAMIS.M : REINCIDENCIA 6019023018/04/2017 00 : 32 SEMIRAMIS.M : ODSWTPRD/TELMEXENTRE COSTERA Y GOLFO</v>
          </cell>
          <cell r="AN1403" t="str">
            <v>1TE50B8NUSCB</v>
          </cell>
          <cell r="AO1403" t="str">
            <v>Smart</v>
          </cell>
          <cell r="AP1403" t="str">
            <v>Hisense</v>
          </cell>
          <cell r="AQ1403" t="str">
            <v>Opera</v>
          </cell>
          <cell r="AR1403" t="str">
            <v>FHD 1920 x 1080</v>
          </cell>
          <cell r="AS1403" t="str">
            <v>3TE50G1644B3G1644B3M010</v>
          </cell>
          <cell r="AT1403" t="str">
            <v>0</v>
          </cell>
          <cell r="AU1403" t="str">
            <v>50H7GB</v>
          </cell>
          <cell r="AV1403" t="str">
            <v>3TE50G1644B3</v>
          </cell>
          <cell r="AW1403" t="str">
            <v>G1644B3</v>
          </cell>
          <cell r="AX1403" t="str">
            <v>M010</v>
          </cell>
          <cell r="AY1403">
            <v>74012605</v>
          </cell>
          <cell r="AZ1403">
            <v>51013524</v>
          </cell>
          <cell r="BA1403">
            <v>80150419</v>
          </cell>
        </row>
        <row r="1404">
          <cell r="D1404">
            <v>60317120</v>
          </cell>
          <cell r="E1404" t="str">
            <v xml:space="preserve">A   </v>
          </cell>
          <cell r="F1404" t="str">
            <v>TV</v>
          </cell>
          <cell r="G1404" t="str">
            <v>MARIA SUSANA RIBERON CONTRERAS</v>
          </cell>
          <cell r="H1404" t="str">
            <v>18 DE MARZO Nº 105, CENTRO APIZACO TLAXCALA</v>
          </cell>
          <cell r="I1404" t="str">
            <v>241 4170931</v>
          </cell>
          <cell r="J1404" t="str">
            <v>HISENSE</v>
          </cell>
          <cell r="K1404" t="str">
            <v>50H5GB</v>
          </cell>
          <cell r="L1404" t="str">
            <v>50G145322H01953</v>
          </cell>
          <cell r="M1404">
            <v>116684</v>
          </cell>
          <cell r="N1404">
            <v>13248.26</v>
          </cell>
          <cell r="O1404">
            <v>42312</v>
          </cell>
          <cell r="P1404">
            <v>42851</v>
          </cell>
          <cell r="Q1404">
            <v>201074</v>
          </cell>
          <cell r="R1404">
            <v>0</v>
          </cell>
          <cell r="S1404" t="str">
            <v>EQUIPO SIN BASE Y SIN ACCESORIOS</v>
          </cell>
          <cell r="T1404" t="str">
            <v xml:space="preserve"> ALMA JUAREZ                      </v>
          </cell>
          <cell r="U1404" t="str">
            <v>2017-04-28</v>
          </cell>
          <cell r="V1404" t="str">
            <v>CENTRO</v>
          </cell>
          <cell r="W1404" t="str">
            <v>COMPLETADO</v>
          </cell>
          <cell r="X1404" t="str">
            <v>TALLER</v>
          </cell>
          <cell r="Y1404">
            <v>42851</v>
          </cell>
          <cell r="Z1404">
            <v>539</v>
          </cell>
          <cell r="AD1404" t="str">
            <v>Apixaco/Centro</v>
          </cell>
          <cell r="AE1404" t="str">
            <v>TLX</v>
          </cell>
          <cell r="AF1404" t="str">
            <v>MX</v>
          </cell>
          <cell r="AG1404" t="str">
            <v>10417046</v>
          </cell>
          <cell r="AH1404" t="str">
            <v>MARIA SUSANA RIBERON CONTRERAS</v>
          </cell>
          <cell r="AI1404" t="str">
            <v>105 18 de Marzo</v>
          </cell>
          <cell r="AJ1404" t="str">
            <v>2414170931</v>
          </cell>
          <cell r="AK1404">
            <v>0</v>
          </cell>
          <cell r="AL1404" t="str">
            <v>90300</v>
          </cell>
          <cell r="AM1404" t="str">
            <v>28/04/2017 09 : 39 ARANTXA.MON : TCF128/04/2017 09 : 38 ARANTXA.MON : Se autoriza NP5; numero de serie yticket TELMEX correcto28/04/2017 02 : 18 201074 : P1: T173331 PANEL OC-101010627/04/2017 04 : 04 GABRIELA.B : RD % CUAUHTÉMOC Y XICOTENCATL</v>
          </cell>
          <cell r="AN1404" t="str">
            <v>3TE50A144537</v>
          </cell>
          <cell r="AO1404" t="str">
            <v>Smart</v>
          </cell>
          <cell r="AP1404" t="str">
            <v>Hisense</v>
          </cell>
          <cell r="AQ1404" t="str">
            <v>Opera</v>
          </cell>
          <cell r="AR1404" t="str">
            <v>FHD 1920 x 1080</v>
          </cell>
          <cell r="AS1404" t="str">
            <v>3TE50G165140G165140M010</v>
          </cell>
          <cell r="AT1404">
            <v>28</v>
          </cell>
          <cell r="AU1404" t="str">
            <v>50H7GB</v>
          </cell>
          <cell r="AV1404" t="str">
            <v>3TE50G165140</v>
          </cell>
          <cell r="AW1404" t="str">
            <v>G165140</v>
          </cell>
          <cell r="AX1404" t="str">
            <v>M010</v>
          </cell>
          <cell r="AY1404">
            <v>74012635</v>
          </cell>
          <cell r="AZ1404">
            <v>51013554</v>
          </cell>
          <cell r="BA1404">
            <v>80150563</v>
          </cell>
        </row>
        <row r="1405">
          <cell r="D1405">
            <v>60302643</v>
          </cell>
          <cell r="E1405" t="str">
            <v xml:space="preserve">A   </v>
          </cell>
          <cell r="F1405" t="str">
            <v>TV</v>
          </cell>
          <cell r="G1405" t="str">
            <v>OLIVIA GUADALUPE IBARRA FERNANDEZ</v>
          </cell>
          <cell r="H1405" t="str">
            <v xml:space="preserve">ALFAR 1730, ALFAREROS, MONTERREY </v>
          </cell>
          <cell r="I1405">
            <v>8486853</v>
          </cell>
          <cell r="J1405" t="str">
            <v>HISENSE</v>
          </cell>
          <cell r="K1405" t="str">
            <v>32K20D</v>
          </cell>
          <cell r="L1405" t="str">
            <v>32J135306H07503</v>
          </cell>
          <cell r="M1405" t="str">
            <v>TIKET</v>
          </cell>
          <cell r="N1405">
            <v>98.9</v>
          </cell>
          <cell r="O1405">
            <v>41793</v>
          </cell>
          <cell r="P1405">
            <v>42690</v>
          </cell>
          <cell r="Q1405">
            <v>201024</v>
          </cell>
          <cell r="R1405" t="str">
            <v>11/24/16 ERNESTO HDZ NP5 P1 OC 1003812 PANEL 171979</v>
          </cell>
          <cell r="S1405" t="str">
            <v/>
          </cell>
          <cell r="T1405" t="str">
            <v xml:space="preserve">    SOFIA VAZQUEZ                 </v>
          </cell>
          <cell r="U1405" t="str">
            <v>2017-04-28</v>
          </cell>
          <cell r="V1405" t="str">
            <v>NORTE</v>
          </cell>
          <cell r="W1405" t="str">
            <v>COMPLETADO</v>
          </cell>
          <cell r="X1405" t="str">
            <v>TALLER</v>
          </cell>
          <cell r="Y1405" t="e">
            <v>#N/A</v>
          </cell>
          <cell r="Z1405" t="e">
            <v>#N/A</v>
          </cell>
          <cell r="AD1405" t="e">
            <v>#N/A</v>
          </cell>
          <cell r="AE1405" t="e">
            <v>#N/A</v>
          </cell>
          <cell r="AF1405" t="e">
            <v>#N/A</v>
          </cell>
          <cell r="AG1405" t="e">
            <v>#N/A</v>
          </cell>
          <cell r="AH1405" t="e">
            <v>#N/A</v>
          </cell>
          <cell r="AI1405" t="e">
            <v>#N/A</v>
          </cell>
          <cell r="AJ1405" t="e">
            <v>#N/A</v>
          </cell>
          <cell r="AK1405" t="e">
            <v>#N/A</v>
          </cell>
          <cell r="AL1405" t="e">
            <v>#N/A</v>
          </cell>
          <cell r="AM1405" t="e">
            <v>#N/A</v>
          </cell>
          <cell r="AN1405" t="str">
            <v>3TE32J134805</v>
          </cell>
          <cell r="AO1405" t="str">
            <v>Básica</v>
          </cell>
          <cell r="AP1405" t="str">
            <v>Hisense</v>
          </cell>
          <cell r="AQ1405" t="str">
            <v>?</v>
          </cell>
          <cell r="AR1405" t="str">
            <v>HD 1366 X 768</v>
          </cell>
          <cell r="AS1405" t="str">
            <v>3TE32G154773G154773M010</v>
          </cell>
          <cell r="AT1405" t="str">
            <v>0</v>
          </cell>
          <cell r="AU1405" t="str">
            <v>32H3B1</v>
          </cell>
          <cell r="AV1405" t="str">
            <v>3TE32G154773</v>
          </cell>
          <cell r="AW1405" t="str">
            <v>G154773</v>
          </cell>
          <cell r="AX1405" t="str">
            <v>M010</v>
          </cell>
          <cell r="AY1405">
            <v>74012694</v>
          </cell>
          <cell r="AZ1405">
            <v>51013613</v>
          </cell>
          <cell r="BA1405">
            <v>80151047</v>
          </cell>
        </row>
        <row r="1406">
          <cell r="D1406">
            <v>60302286</v>
          </cell>
          <cell r="E1406" t="str">
            <v xml:space="preserve">A   </v>
          </cell>
          <cell r="F1406" t="str">
            <v>TV</v>
          </cell>
          <cell r="G1406" t="str">
            <v>PETRA ALICIA ALARCON</v>
          </cell>
          <cell r="H1406" t="str">
            <v xml:space="preserve">GALEANA S/N, CENTRO, VILLALDAMA </v>
          </cell>
          <cell r="I1406">
            <v>8292450832</v>
          </cell>
          <cell r="J1406" t="str">
            <v>HISENSE</v>
          </cell>
          <cell r="K1406" t="str">
            <v>32K20DW</v>
          </cell>
          <cell r="L1406" t="str">
            <v>32J134806H01098</v>
          </cell>
          <cell r="M1406" t="str">
            <v>TIKET</v>
          </cell>
          <cell r="N1406">
            <v>99.07</v>
          </cell>
          <cell r="O1406">
            <v>41795</v>
          </cell>
          <cell r="P1406">
            <v>42698</v>
          </cell>
          <cell r="Q1406">
            <v>201024</v>
          </cell>
          <cell r="R1406" t="str">
            <v>11/22/16 02:50 ERNESTO HDZ NP5 P1 OC 1003745 PANEL 171937</v>
          </cell>
          <cell r="S1406" t="str">
            <v/>
          </cell>
          <cell r="T1406" t="str">
            <v xml:space="preserve">    SOFIA VAZQUEZ                 </v>
          </cell>
          <cell r="U1406" t="str">
            <v>2017-04-28</v>
          </cell>
          <cell r="V1406" t="str">
            <v>NORTE</v>
          </cell>
          <cell r="W1406" t="str">
            <v>COMPLETADO</v>
          </cell>
          <cell r="X1406" t="str">
            <v>TALLER</v>
          </cell>
          <cell r="Y1406" t="e">
            <v>#N/A</v>
          </cell>
          <cell r="Z1406" t="e">
            <v>#N/A</v>
          </cell>
          <cell r="AD1406" t="e">
            <v>#N/A</v>
          </cell>
          <cell r="AE1406" t="e">
            <v>#N/A</v>
          </cell>
          <cell r="AF1406" t="e">
            <v>#N/A</v>
          </cell>
          <cell r="AG1406" t="e">
            <v>#N/A</v>
          </cell>
          <cell r="AH1406" t="e">
            <v>#N/A</v>
          </cell>
          <cell r="AI1406" t="e">
            <v>#N/A</v>
          </cell>
          <cell r="AJ1406" t="e">
            <v>#N/A</v>
          </cell>
          <cell r="AK1406" t="e">
            <v>#N/A</v>
          </cell>
          <cell r="AL1406" t="e">
            <v>#N/A</v>
          </cell>
          <cell r="AM1406" t="e">
            <v>#N/A</v>
          </cell>
          <cell r="AN1406" t="str">
            <v>3TE32G143053</v>
          </cell>
          <cell r="AO1406" t="str">
            <v>Smart</v>
          </cell>
          <cell r="AP1406" t="str">
            <v>Hisense</v>
          </cell>
          <cell r="AQ1406" t="str">
            <v>Opera</v>
          </cell>
          <cell r="AR1406" t="str">
            <v>HD 1366 X 768</v>
          </cell>
          <cell r="AS1406" t="str">
            <v>3TE32G164485G164485M010</v>
          </cell>
          <cell r="AT1406">
            <v>4</v>
          </cell>
          <cell r="AU1406" t="str">
            <v>32H5B2</v>
          </cell>
          <cell r="AV1406" t="str">
            <v>3TE32G164485</v>
          </cell>
          <cell r="AW1406" t="str">
            <v>G164485</v>
          </cell>
          <cell r="AX1406" t="str">
            <v>M010</v>
          </cell>
          <cell r="AY1406">
            <v>74012696</v>
          </cell>
          <cell r="AZ1406">
            <v>51013615</v>
          </cell>
          <cell r="BA1406">
            <v>80151048</v>
          </cell>
        </row>
        <row r="1407">
          <cell r="D1407">
            <v>60302181</v>
          </cell>
          <cell r="E1407" t="str">
            <v xml:space="preserve">A   </v>
          </cell>
          <cell r="F1407" t="str">
            <v>TV</v>
          </cell>
          <cell r="G1407" t="str">
            <v>MARIO ALBERTO RAZO</v>
          </cell>
          <cell r="H1407" t="str">
            <v>AQUILES SERDAN 301, BUENOS AIRES, MONTERREY</v>
          </cell>
          <cell r="I1407">
            <v>8183582599</v>
          </cell>
          <cell r="J1407" t="str">
            <v>HISENSE</v>
          </cell>
          <cell r="K1407" t="str">
            <v>32K20D</v>
          </cell>
          <cell r="L1407" t="str">
            <v>32J134805H01325</v>
          </cell>
          <cell r="M1407" t="str">
            <v>TIKET</v>
          </cell>
          <cell r="N1407">
            <v>98.9</v>
          </cell>
          <cell r="O1407">
            <v>41695</v>
          </cell>
          <cell r="P1407">
            <v>42676</v>
          </cell>
          <cell r="Q1407">
            <v>201024</v>
          </cell>
          <cell r="R1407" t="str">
            <v>11/12/16 02:34 ERNESTO HDZ NP5 P1 OC 1003367 PANEL 171979</v>
          </cell>
          <cell r="S1407" t="str">
            <v/>
          </cell>
          <cell r="T1407" t="str">
            <v xml:space="preserve">    SOFIA VAZQUEZ                 </v>
          </cell>
          <cell r="U1407" t="str">
            <v>2017-04-28</v>
          </cell>
          <cell r="V1407" t="str">
            <v>NORTE</v>
          </cell>
          <cell r="W1407" t="str">
            <v>COMPLETADO</v>
          </cell>
          <cell r="X1407" t="str">
            <v>TALLER</v>
          </cell>
          <cell r="Y1407" t="e">
            <v>#N/A</v>
          </cell>
          <cell r="Z1407" t="e">
            <v>#N/A</v>
          </cell>
          <cell r="AD1407" t="e">
            <v>#N/A</v>
          </cell>
          <cell r="AE1407" t="e">
            <v>#N/A</v>
          </cell>
          <cell r="AF1407" t="e">
            <v>#N/A</v>
          </cell>
          <cell r="AG1407" t="e">
            <v>#N/A</v>
          </cell>
          <cell r="AH1407" t="e">
            <v>#N/A</v>
          </cell>
          <cell r="AI1407" t="e">
            <v>#N/A</v>
          </cell>
          <cell r="AJ1407" t="e">
            <v>#N/A</v>
          </cell>
          <cell r="AK1407" t="e">
            <v>#N/A</v>
          </cell>
          <cell r="AL1407" t="e">
            <v>#N/A</v>
          </cell>
          <cell r="AM1407" t="e">
            <v>#N/A</v>
          </cell>
          <cell r="AN1407" t="str">
            <v>3TE32J134805</v>
          </cell>
          <cell r="AO1407" t="str">
            <v>Básica</v>
          </cell>
          <cell r="AP1407" t="str">
            <v>Hisense</v>
          </cell>
          <cell r="AQ1407" t="str">
            <v>?</v>
          </cell>
          <cell r="AR1407" t="str">
            <v>HD 1366 X 768</v>
          </cell>
          <cell r="AS1407" t="str">
            <v>3TE32G1633F1G1633F1M010</v>
          </cell>
          <cell r="AT1407" t="str">
            <v>0</v>
          </cell>
          <cell r="AU1407" t="str">
            <v>32H3B2</v>
          </cell>
          <cell r="AV1407" t="str">
            <v>3TE32G1633F1</v>
          </cell>
          <cell r="AW1407" t="str">
            <v>G1633F1</v>
          </cell>
          <cell r="AX1407" t="str">
            <v>M010</v>
          </cell>
          <cell r="AY1407">
            <v>74012644</v>
          </cell>
          <cell r="AZ1407">
            <v>51013563</v>
          </cell>
          <cell r="BA1407">
            <v>80151056</v>
          </cell>
        </row>
        <row r="1408">
          <cell r="D1408">
            <v>60287264</v>
          </cell>
          <cell r="E1408" t="str">
            <v xml:space="preserve">D </v>
          </cell>
          <cell r="F1408" t="str">
            <v>FRIGOBAR</v>
          </cell>
          <cell r="G1408" t="str">
            <v>Jacqueline Amayrami Pino Castillo</v>
          </cell>
          <cell r="H1408" t="str">
            <v>Av. san miguel 19, Col. barrio de san miguel C.P. 40380, TPilcaya, Guerrero</v>
          </cell>
          <cell r="I1408" t="str">
            <v>044-7441188310</v>
          </cell>
          <cell r="J1408" t="str">
            <v>HISENSE</v>
          </cell>
          <cell r="K1408" t="str">
            <v>RR31D6DLX</v>
          </cell>
          <cell r="L1408" t="str">
            <v>1B0087Z0000JJHOMME13057</v>
          </cell>
          <cell r="M1408" t="str">
            <v>S/N</v>
          </cell>
          <cell r="N1408">
            <v>2690</v>
          </cell>
          <cell r="O1408">
            <v>42555</v>
          </cell>
          <cell r="P1408" t="str">
            <v>S/N</v>
          </cell>
          <cell r="Q1408">
            <v>201610</v>
          </cell>
          <cell r="R1408" t="str">
            <v>21/09/2016 06 : 19  BRENDA.MORA :
TCFCC</v>
          </cell>
          <cell r="S1408" t="str">
            <v>Se le autoriza cambio fisico,debido a qu</v>
          </cell>
          <cell r="T1408" t="str">
            <v xml:space="preserve"> Ana Lemus Moreno                 </v>
          </cell>
          <cell r="U1408" t="str">
            <v>2017-04-27</v>
          </cell>
          <cell r="V1408" t="str">
            <v>CENTRO</v>
          </cell>
          <cell r="W1408" t="str">
            <v>FIRMA</v>
          </cell>
          <cell r="X1408" t="str">
            <v>CLIENTE</v>
          </cell>
          <cell r="Y1408" t="e">
            <v>#N/A</v>
          </cell>
          <cell r="Z1408" t="e">
            <v>#N/A</v>
          </cell>
          <cell r="AA1408" t="str">
            <v>M010</v>
          </cell>
          <cell r="AD1408" t="e">
            <v>#N/A</v>
          </cell>
          <cell r="AE1408" t="e">
            <v>#N/A</v>
          </cell>
          <cell r="AF1408" t="e">
            <v>#N/A</v>
          </cell>
          <cell r="AG1408" t="e">
            <v>#N/A</v>
          </cell>
          <cell r="AH1408" t="e">
            <v>#N/A</v>
          </cell>
          <cell r="AI1408" t="e">
            <v>#N/A</v>
          </cell>
          <cell r="AJ1408" t="e">
            <v>#N/A</v>
          </cell>
          <cell r="AK1408" t="e">
            <v>#N/A</v>
          </cell>
          <cell r="AL1408" t="e">
            <v>#N/A</v>
          </cell>
          <cell r="AM1408" t="e">
            <v>#N/A</v>
          </cell>
          <cell r="AN1408" t="str">
            <v>1B0087Z0000J</v>
          </cell>
          <cell r="AO1408" t="e">
            <v>#N/A</v>
          </cell>
          <cell r="AP1408" t="e">
            <v>#N/A</v>
          </cell>
          <cell r="AQ1408" t="e">
            <v>#N/A</v>
          </cell>
          <cell r="AR1408" t="e">
            <v>#N/A</v>
          </cell>
          <cell r="AS1408" t="str">
            <v>GB0087NJA004BHD9EM010</v>
          </cell>
          <cell r="AT1408">
            <v>3</v>
          </cell>
          <cell r="AU1408" t="str">
            <v>RR31D6DLX</v>
          </cell>
          <cell r="AV1408" t="str">
            <v>GB0087NJA004</v>
          </cell>
          <cell r="AW1408" t="str">
            <v>BHD9E</v>
          </cell>
          <cell r="AX1408" t="str">
            <v>M010</v>
          </cell>
          <cell r="AY1408">
            <v>74007107</v>
          </cell>
          <cell r="AZ1408">
            <v>51013329</v>
          </cell>
          <cell r="BA1408">
            <v>80155166</v>
          </cell>
        </row>
        <row r="1409">
          <cell r="D1409">
            <v>60318713</v>
          </cell>
          <cell r="E1409" t="str">
            <v xml:space="preserve">     A  </v>
          </cell>
          <cell r="F1409" t="str">
            <v>TV</v>
          </cell>
          <cell r="G1409" t="str">
            <v>JUAN GONZALEZ</v>
          </cell>
          <cell r="H1409" t="str">
            <v>MATERIALISTAS NO. 59 COL. TRES CRUCES ZACATECAS, ZACATECAS</v>
          </cell>
          <cell r="I1409">
            <v>4922253601</v>
          </cell>
          <cell r="J1409" t="str">
            <v>HISENSE</v>
          </cell>
          <cell r="K1409" t="str">
            <v>50K20DW</v>
          </cell>
          <cell r="L1409" t="str">
            <v>50G143291H04561</v>
          </cell>
          <cell r="M1409" t="str">
            <v>TICKET TELEFONOS DE MEXICO</v>
          </cell>
          <cell r="N1409">
            <v>11998.37</v>
          </cell>
          <cell r="O1409">
            <v>42198</v>
          </cell>
          <cell r="P1409">
            <v>42872</v>
          </cell>
          <cell r="Q1409">
            <v>201038</v>
          </cell>
          <cell r="R1409" t="str">
            <v>22/05/2017  ARANTXA MON : NP5: NO. DE PEDIDO DE PANEL: OC-1010983</v>
          </cell>
          <cell r="S1409" t="str">
            <v>NO HAY REFACCION Y POR ESO SE TRAMITO EL</v>
          </cell>
          <cell r="T1409" t="str">
            <v xml:space="preserve">   MARIO COVARRUBIAS              </v>
          </cell>
          <cell r="U1409">
            <v>42878</v>
          </cell>
          <cell r="V1409" t="str">
            <v>NORTE</v>
          </cell>
          <cell r="X1409" t="str">
            <v>TALLER</v>
          </cell>
          <cell r="Y1409">
            <v>42873</v>
          </cell>
          <cell r="AD1409" t="str">
            <v>Zacatecas/ 3 Cruces</v>
          </cell>
          <cell r="AE1409" t="str">
            <v>ZAC</v>
          </cell>
          <cell r="AF1409" t="str">
            <v>MX</v>
          </cell>
          <cell r="AG1409" t="str">
            <v>10418509</v>
          </cell>
          <cell r="AH1409" t="str">
            <v>JUAN GONZALEZ</v>
          </cell>
          <cell r="AI1409" t="str">
            <v>59 Materialistas</v>
          </cell>
          <cell r="AJ1409" t="str">
            <v>0444922253601</v>
          </cell>
          <cell r="AK1409">
            <v>0</v>
          </cell>
          <cell r="AL1409" t="str">
            <v>98064</v>
          </cell>
          <cell r="AM1409" t="str">
            <v>20/05/2017 01 : 18 201038 : P1- PENDIENTE DE REFACCION SE PIDIO EL PANEL LCD 19/MAYO/2017
NO. DE PARTE: 173331
NO. DE PEDIDO DE COMPRA: OC-101098318/05/2017 04 : 37 GABRIELA.B : RD % MECÁNICOS Y VINATEROS
PERSONA DE LA 3RA EDAD ENTREGA DOCS EN VISITA</v>
          </cell>
          <cell r="AN1409" t="str">
            <v>1TE50B8NUSCB</v>
          </cell>
          <cell r="AO1409" t="str">
            <v>Smart</v>
          </cell>
          <cell r="AP1409" t="str">
            <v>Hisense</v>
          </cell>
          <cell r="AQ1409" t="str">
            <v>Opera</v>
          </cell>
          <cell r="AR1409" t="str">
            <v>FHD 1920 x 1080</v>
          </cell>
          <cell r="AS1409" t="str">
            <v>3TE50G170479G170479M010</v>
          </cell>
          <cell r="AU1409" t="str">
            <v>50H6D</v>
          </cell>
          <cell r="AV1409" t="str">
            <v>3TE50G170479</v>
          </cell>
          <cell r="AW1409" t="str">
            <v>G170479</v>
          </cell>
          <cell r="AX1409" t="str">
            <v>M010</v>
          </cell>
          <cell r="AY1409">
            <v>74012885</v>
          </cell>
          <cell r="AZ1409">
            <v>51013806</v>
          </cell>
          <cell r="BA1409">
            <v>80155168</v>
          </cell>
        </row>
        <row r="1410">
          <cell r="D1410">
            <v>60311570</v>
          </cell>
          <cell r="E1410" t="str">
            <v>A</v>
          </cell>
          <cell r="F1410" t="str">
            <v>TV</v>
          </cell>
          <cell r="G1410" t="str">
            <v xml:space="preserve">ZENAIDA SANCHEZ PALOMERA
</v>
          </cell>
          <cell r="H1410" t="str">
            <v xml:space="preserve">Galeana 210
tecoman/sn isidro
</v>
          </cell>
          <cell r="I1410">
            <v>3133244049</v>
          </cell>
          <cell r="J1410" t="str">
            <v>HISENSE</v>
          </cell>
          <cell r="K1410" t="str">
            <v>50K20D</v>
          </cell>
          <cell r="L1410" t="str">
            <v>50J140916H00460</v>
          </cell>
          <cell r="M1410" t="str">
            <v>TEM / 000045746</v>
          </cell>
          <cell r="N1410">
            <v>7801.2</v>
          </cell>
          <cell r="O1410" t="str">
            <v>07/23/2014</v>
          </cell>
          <cell r="P1410">
            <v>42794</v>
          </cell>
          <cell r="Q1410">
            <v>201518</v>
          </cell>
          <cell r="R1410" t="str">
            <v>SE SOLICITO PANEL SIN SURTIMIENTO   OC-1007962 -173064</v>
          </cell>
          <cell r="S1410" t="str">
            <v xml:space="preserve">CLIENTE EN ESPERA DE CF </v>
          </cell>
          <cell r="T1410" t="str">
            <v xml:space="preserve"> Antonio Hernández Cedeño         </v>
          </cell>
          <cell r="U1410">
            <v>42874</v>
          </cell>
          <cell r="V1410" t="str">
            <v>SUR</v>
          </cell>
          <cell r="Y1410">
            <v>42780</v>
          </cell>
          <cell r="AD1410" t="str">
            <v>tecoman/sn isidro</v>
          </cell>
          <cell r="AE1410" t="str">
            <v>COL</v>
          </cell>
          <cell r="AF1410" t="str">
            <v>MX</v>
          </cell>
          <cell r="AG1410" t="str">
            <v>10402205</v>
          </cell>
          <cell r="AH1410" t="str">
            <v>ZENAIDA SANCHEZ PALOMERA</v>
          </cell>
          <cell r="AI1410" t="str">
            <v>Galeana 210</v>
          </cell>
          <cell r="AJ1410" t="str">
            <v>3133244049</v>
          </cell>
          <cell r="AK1410" t="str">
            <v>3131357545</v>
          </cell>
          <cell r="AL1410" t="str">
            <v>28140</v>
          </cell>
          <cell r="AM1410" t="str">
            <v>14/03/2017 07 : 14 Ricardo Espinosa : TCF1PU CTE FINAL // UBICACIONCORRECTA14/03/2017 07 : 04 Ricardo Espinosa : TCF1PU CSA14/03/2017 07 : 04 Ricardo Espinosa : TCF1DR08/03/2017 01 : 47 ERNESTO.HERN : TCF108/03/2017 01 : 47 ERNESTO.HERN : NP508/03/2017 00 : 42 GABRIELA.B : CSCSe informa En proceso de Espera de Panel se pide esperar28/02/2017 03 : 03 GERARDO.GRA : CSC se pospone fecha de visita ya CSAinforma al parecer no tienen el panel. EMC*28/02/2017 01 : 24 201518 : PEDIDO NO. OC-100796228/02/2017 01 : 18 201518 : QUEDA PENDIENTE POR PANEL23/02/2017 02 : 10 201518 : SE REALIZARÁ VISITA EL DIA VIERNES22/02/2017 02 : 55 FABIOLA.BON : V1P20/02/2017 23 : 06 ANA.GABRIELA : KMA:100$200.0018/02/2017 22 : 23 201518 : REAGENDADO PROXIMA SEMANA RUTA,18/02/2017 08 : 49 201518 : SKMA: 100 KM IDA Y VUELTA16/02/2017 11 : 37 201518 : RUTA FORANEA JUEVES 16 FEB16/02/2017 06 : 55 FABIOLA.BON : V1P15/02/2017 07 : 10 ADRIANA.SAN : ODSWTPANA.LAURA : TELMEX RD.- SIN REFERENCIASKMA:96$192</v>
          </cell>
          <cell r="AN1410" t="str">
            <v>3TE50G132311</v>
          </cell>
          <cell r="AO1410" t="str">
            <v>Básica</v>
          </cell>
          <cell r="AP1410" t="str">
            <v>Hisense</v>
          </cell>
          <cell r="AQ1410" t="str">
            <v>Opera</v>
          </cell>
          <cell r="AR1410" t="str">
            <v>FHD 1920 x 1080</v>
          </cell>
          <cell r="AS1410" t="str">
            <v>3TE50G170479G170479M010</v>
          </cell>
          <cell r="AU1410" t="str">
            <v>50H6D</v>
          </cell>
          <cell r="AV1410" t="str">
            <v>3TE50G170479</v>
          </cell>
          <cell r="AW1410" t="str">
            <v>G170479</v>
          </cell>
          <cell r="AX1410" t="str">
            <v>M010</v>
          </cell>
          <cell r="AY1410">
            <v>74012906</v>
          </cell>
          <cell r="AZ1410">
            <v>51013824</v>
          </cell>
          <cell r="BA1410">
            <v>80154648</v>
          </cell>
        </row>
        <row r="1411">
          <cell r="D1411">
            <v>60310953</v>
          </cell>
          <cell r="E1411" t="str">
            <v>A</v>
          </cell>
          <cell r="F1411" t="str">
            <v>TV</v>
          </cell>
          <cell r="G1411" t="str">
            <v>Salvador Silva Velazquez</v>
          </cell>
          <cell r="H1411" t="str">
            <v xml:space="preserve">Obregon Madero y zaragoza 50 (colima)los tepames/centro
</v>
          </cell>
          <cell r="I1411">
            <v>3123210082</v>
          </cell>
          <cell r="J1411" t="str">
            <v>HISENSE</v>
          </cell>
          <cell r="K1411" t="str">
            <v>50K20DW</v>
          </cell>
          <cell r="L1411" t="str">
            <v>50J140464H00525</v>
          </cell>
          <cell r="M1411" t="str">
            <v>ticket</v>
          </cell>
          <cell r="N1411">
            <v>8499</v>
          </cell>
          <cell r="O1411" t="str">
            <v>09/26/2014</v>
          </cell>
          <cell r="P1411" t="str">
            <v xml:space="preserve">10/02/2017
</v>
          </cell>
          <cell r="Q1411">
            <v>201518</v>
          </cell>
          <cell r="R1411" t="str">
            <v>se solicito panel sin surtimiento OC-1007240, 173331</v>
          </cell>
          <cell r="S1411" t="str">
            <v>CLIENTE EN ESPERA DE CF</v>
          </cell>
          <cell r="T1411" t="str">
            <v xml:space="preserve"> Antonio Hernández Cedeño         </v>
          </cell>
          <cell r="U1411">
            <v>42874</v>
          </cell>
          <cell r="V1411" t="str">
            <v>SUR</v>
          </cell>
          <cell r="Y1411">
            <v>42773</v>
          </cell>
          <cell r="AD1411" t="str">
            <v>(colima)los tepames/centro</v>
          </cell>
          <cell r="AE1411" t="str">
            <v>COL</v>
          </cell>
          <cell r="AF1411" t="str">
            <v>MX</v>
          </cell>
          <cell r="AG1411" t="str">
            <v>10406970</v>
          </cell>
          <cell r="AH1411" t="str">
            <v>SALVADOR SILVA VELAZQUEZ</v>
          </cell>
          <cell r="AI1411" t="str">
            <v>50 Obregon %Madero y zaragoza</v>
          </cell>
          <cell r="AJ1411" t="str">
            <v>3121695360</v>
          </cell>
          <cell r="AK1411" t="str">
            <v>3121695360</v>
          </cell>
          <cell r="AL1411" t="str">
            <v>28600</v>
          </cell>
          <cell r="AM1411" t="str">
            <v>18/04/2017 22 : 14 ANA.ROSA : CSCse le pide a cte esperar a que el área de CF brinde información deembarque del equipo autorizado23/02/2017 07 : 42 MARCO.DIAZ : TCF2***MODELO 50cu6000***SERIE50G162681H00900***FECHA DE EMBARQUE 20 DE FEBRERO*** ENVIADO A CTE FINAL***CARSSA22/02/2017 00 : 31 MARCO.DIAZ : TCF174 7401118814/02/2017 07 : 58 ERNESTO.HERN : TCF114/02/2017 07 : 58 ERNESTO.HERN : NP514/02/2017 07 : 15 RODRIGUEZ ERICK : DGR: DOCUMENTOS ADJUNTOS10/02/2017 07 : 14 201518 : PEDIDO NO. OC-100724010/02/2017 02 : 52 201518 : SOLICITAR PANEL08/02/2017 07 : 55 SEMIRAMIS.M : ODSWTPRD/WALMARTENTRE ZARAGOZA Y MADERO</v>
          </cell>
          <cell r="AN1411" t="str">
            <v>1TE50B8NUSCB</v>
          </cell>
          <cell r="AO1411" t="str">
            <v>Smart</v>
          </cell>
          <cell r="AP1411" t="str">
            <v>Hisense</v>
          </cell>
          <cell r="AQ1411" t="str">
            <v>Opera</v>
          </cell>
          <cell r="AR1411" t="str">
            <v>FHD 1920 x 1080</v>
          </cell>
          <cell r="AS1411" t="str">
            <v>3TE50G170479G170479M010</v>
          </cell>
          <cell r="AU1411" t="str">
            <v>50H6D</v>
          </cell>
          <cell r="AV1411" t="str">
            <v>3TE50G170479</v>
          </cell>
          <cell r="AW1411" t="str">
            <v>G170479</v>
          </cell>
          <cell r="AX1411" t="str">
            <v>M010</v>
          </cell>
          <cell r="AY1411">
            <v>74012907</v>
          </cell>
          <cell r="AZ1411">
            <v>51013825</v>
          </cell>
          <cell r="BA1411">
            <v>80154651</v>
          </cell>
        </row>
        <row r="1412">
          <cell r="D1412">
            <v>60311107</v>
          </cell>
          <cell r="E1412" t="str">
            <v>A</v>
          </cell>
          <cell r="F1412" t="str">
            <v>TV</v>
          </cell>
          <cell r="G1412" t="str">
            <v>HUGO BENITEZ HUERTA</v>
          </cell>
          <cell r="H1412" t="str">
            <v xml:space="preserve">calle 16 de Sep num 58
ciudad guazman /16 de Sep
</v>
          </cell>
          <cell r="I1412">
            <v>3414130783</v>
          </cell>
          <cell r="J1412" t="str">
            <v>HISENSE</v>
          </cell>
          <cell r="K1412" t="str">
            <v>50H5GB</v>
          </cell>
          <cell r="L1412" t="str">
            <v>50G150590H00771</v>
          </cell>
          <cell r="M1412" t="str">
            <v>TICKET</v>
          </cell>
          <cell r="N1412">
            <v>6833.42</v>
          </cell>
          <cell r="O1412">
            <v>42949</v>
          </cell>
          <cell r="P1412" t="str">
            <v>equipo en casa del cte.</v>
          </cell>
          <cell r="Q1412">
            <v>201518</v>
          </cell>
          <cell r="R1412" t="str">
            <v>SE NECESITABA PCB MAIN          OC-1007211 - 183771</v>
          </cell>
          <cell r="S1412" t="str">
            <v xml:space="preserve">CLIENTE EN ESPERA DE CF          EQUIPO </v>
          </cell>
          <cell r="T1412" t="str">
            <v xml:space="preserve"> Antonio Hernández Cedeño         </v>
          </cell>
          <cell r="U1412">
            <v>42874</v>
          </cell>
          <cell r="V1412" t="str">
            <v>SUR</v>
          </cell>
          <cell r="Y1412">
            <v>42774</v>
          </cell>
          <cell r="AD1412" t="str">
            <v>ciudad guazman /16 de Sep</v>
          </cell>
          <cell r="AE1412" t="str">
            <v>JAL</v>
          </cell>
          <cell r="AF1412" t="str">
            <v>MX</v>
          </cell>
          <cell r="AG1412" t="str">
            <v>10411665</v>
          </cell>
          <cell r="AH1412" t="str">
            <v>HUGO BENITEZ HUERTA</v>
          </cell>
          <cell r="AI1412" t="str">
            <v>calle 16 de Sep num 58</v>
          </cell>
          <cell r="AJ1412" t="str">
            <v>3414130783</v>
          </cell>
          <cell r="AK1412">
            <v>0</v>
          </cell>
          <cell r="AL1412" t="str">
            <v>49050</v>
          </cell>
          <cell r="AM1412" t="str">
            <v>23/02/2017 08 : 14 MARCO.DIAZ : TCF2***MODELO 50cu6000***SERIE50G162681H00501***FECHA DE EMBARQUE 20 DE FEBRERO*** ENVIADO A CTE FINAL***CARSSA22/02/2017 01 : 30 MARCO.DIAZ : TCF174 7401119814/02/2017 02 : 24 ERNESTO.HERN : TCF114/02/2017 02 : 24 ERNESTO.HERN : NP510/02/2017 02 : 22 201518 : PEDIDO NO, OC-100721110/02/2017 01 : 30 201518 : SE SOLICITA PCB MAIN PRE DIAGNOSTICO09/02/2017 07 : 32 GERARDO.GRA : ODSWTPKMA: 152$304.00CST: 264RD....ENTRE CALLE 5 DE FEB Y 21 DE MARZO</v>
          </cell>
          <cell r="AN1412" t="str">
            <v>3TE50A144537</v>
          </cell>
          <cell r="AO1412" t="str">
            <v>Smart</v>
          </cell>
          <cell r="AP1412" t="str">
            <v>Hisense</v>
          </cell>
          <cell r="AQ1412" t="str">
            <v>Opera</v>
          </cell>
          <cell r="AR1412" t="str">
            <v>FHD 1920 x 1080</v>
          </cell>
          <cell r="AS1412" t="str">
            <v>3TE50G170479G170479M010</v>
          </cell>
          <cell r="AU1412" t="str">
            <v>50H6D</v>
          </cell>
          <cell r="AV1412" t="str">
            <v>3TE50G170479</v>
          </cell>
          <cell r="AW1412" t="str">
            <v>G170479</v>
          </cell>
          <cell r="AX1412" t="str">
            <v>M010</v>
          </cell>
          <cell r="AY1412">
            <v>74012910</v>
          </cell>
          <cell r="AZ1412">
            <v>51013828</v>
          </cell>
          <cell r="BA1412">
            <v>80154654</v>
          </cell>
        </row>
        <row r="1413">
          <cell r="D1413">
            <v>60313310</v>
          </cell>
          <cell r="E1413" t="str">
            <v>A</v>
          </cell>
          <cell r="F1413" t="str">
            <v>TV</v>
          </cell>
          <cell r="G1413" t="str">
            <v>Manuel armando miranda</v>
          </cell>
          <cell r="H1413" t="str">
            <v xml:space="preserve">V Guerrero
NO.45   Manzanillo/Centro
</v>
          </cell>
          <cell r="I1413">
            <v>3143332850</v>
          </cell>
          <cell r="J1413" t="str">
            <v>HISENSE</v>
          </cell>
          <cell r="K1413" t="str">
            <v>50K20DW</v>
          </cell>
          <cell r="L1413" t="str">
            <v>50G143066H00187</v>
          </cell>
          <cell r="M1413" t="str">
            <v>IBBKS4052</v>
          </cell>
          <cell r="N1413">
            <v>5890</v>
          </cell>
          <cell r="O1413">
            <v>42160</v>
          </cell>
          <cell r="P1413">
            <v>42797</v>
          </cell>
          <cell r="Q1413">
            <v>201518</v>
          </cell>
          <cell r="R1413" t="str">
            <v>SE SOLICITO PANEL  NO. OC-1008418 -173331</v>
          </cell>
          <cell r="S1413" t="str">
            <v>CLIENTE MOLESTO EN ESPERA DE CF</v>
          </cell>
          <cell r="T1413" t="str">
            <v xml:space="preserve"> Antonio Hernández Cedeño         </v>
          </cell>
          <cell r="U1413">
            <v>42874</v>
          </cell>
          <cell r="V1413" t="str">
            <v>SUR</v>
          </cell>
          <cell r="Y1413">
            <v>42800</v>
          </cell>
          <cell r="AD1413" t="str">
            <v>Manzanillo/Centro</v>
          </cell>
          <cell r="AE1413" t="str">
            <v>COL</v>
          </cell>
          <cell r="AF1413" t="str">
            <v>MX</v>
          </cell>
          <cell r="AG1413" t="str">
            <v>10413546</v>
          </cell>
          <cell r="AH1413" t="str">
            <v>MANUEL ARMANDO MIRANDA</v>
          </cell>
          <cell r="AI1413" t="str">
            <v>45 V Guerrero</v>
          </cell>
          <cell r="AJ1413" t="str">
            <v>3141024057</v>
          </cell>
          <cell r="AK1413" t="str">
            <v>3141024057</v>
          </cell>
          <cell r="AL1413" t="str">
            <v>28860</v>
          </cell>
          <cell r="AM1413" t="str">
            <v>28/04/2017 23 : 43 ANA.GABRIELA : Se pasa ODS a CF para seguimiento.EMC*28/04/2017 23 : 43 ANA.GABRIELA : CSC se indica que el áreacorrespondiente esta diagnosticando la entrega su equipo. EMC*25/03/2017 00 : 21 MARCO.DIAZ : TCF1PU CSA CONFIRMA LILIANA RIO. JESSICA O16/03/2017 02 : 56 JORGE.VAZ : TCF116/03/2017 02 : 55 JORGE.VAZ : NP510/03/2017 23 : 12 201518 : PENDIENTE POR PANEL, PEDIDO NO. OC-100841810/03/2017 05 : 52 201518 : EN REPARACION DE PANEL LCD10/03/2017 05 : 50 201518 : SE ENCUENTRA EN DIAGNÓSTICO POR TÉCNICO08/03/2017 04 : 14 ANA.GABRIELA : KMA:216$432.0008/03/2017 03 : 32 201518 : SKMA: 216 KM IDA Y VUELTA08/03/2017 03 : 32 201518 : SE AGENDA VISITA PARA EL DIA VIERNES 10MARZO YA QUE ES FORANEA08/03/2017 00 : 48 FABIOLA.BON : V1P03/03/2017 03 : 29 SEMIRAMIS.M : ODSWTPRD/WALMARTEQUIPO EN CSA</v>
          </cell>
          <cell r="AN1413" t="str">
            <v>1TE50B8NUSCB</v>
          </cell>
          <cell r="AO1413" t="str">
            <v>Smart</v>
          </cell>
          <cell r="AP1413" t="str">
            <v>Hisense</v>
          </cell>
          <cell r="AQ1413" t="str">
            <v>Opera</v>
          </cell>
          <cell r="AR1413" t="str">
            <v>FHD 1920 x 1080</v>
          </cell>
          <cell r="AS1413" t="str">
            <v>3TE50G170479G170479M010</v>
          </cell>
          <cell r="AU1413" t="str">
            <v>50H6D</v>
          </cell>
          <cell r="AV1413" t="str">
            <v>3TE50G170479</v>
          </cell>
          <cell r="AW1413" t="str">
            <v>G170479</v>
          </cell>
          <cell r="AX1413" t="str">
            <v>M010</v>
          </cell>
          <cell r="AY1413">
            <v>74012918</v>
          </cell>
          <cell r="AZ1413">
            <v>51013836</v>
          </cell>
          <cell r="BA1413">
            <v>80154655</v>
          </cell>
        </row>
        <row r="1414">
          <cell r="D1414">
            <v>60310911</v>
          </cell>
          <cell r="E1414" t="str">
            <v>A</v>
          </cell>
          <cell r="F1414" t="str">
            <v>TV</v>
          </cell>
          <cell r="G1414" t="str">
            <v>JEFF SCHATZMAN</v>
          </cell>
          <cell r="H1414" t="str">
            <v xml:space="preserve">Boulevard miguel de la madrid hurtado 952 int.18
manzanillo/frac. las garzas
</v>
          </cell>
          <cell r="I1414" t="str">
            <v xml:space="preserve">044-3141461456 </v>
          </cell>
          <cell r="J1414" t="str">
            <v>HISENSE</v>
          </cell>
          <cell r="K1414" t="str">
            <v>50H5GB</v>
          </cell>
          <cell r="L1414" t="str">
            <v>50G150658H02596</v>
          </cell>
          <cell r="M1414">
            <v>3439445</v>
          </cell>
          <cell r="N1414">
            <v>11999</v>
          </cell>
          <cell r="O1414" t="str">
            <v>01/20/2016</v>
          </cell>
          <cell r="P1414">
            <v>42778</v>
          </cell>
          <cell r="Q1414">
            <v>201518</v>
          </cell>
          <cell r="R1414" t="str">
            <v>OC-1007418, T182406/Panel - PANEL</v>
          </cell>
          <cell r="S1414" t="str">
            <v>equipo en domicilio de cliente se realiz</v>
          </cell>
          <cell r="T1414" t="str">
            <v xml:space="preserve"> Antonio Hernández Cedeño         </v>
          </cell>
          <cell r="U1414">
            <v>42874</v>
          </cell>
          <cell r="V1414" t="str">
            <v>SUR</v>
          </cell>
          <cell r="Y1414">
            <v>42773</v>
          </cell>
          <cell r="AD1414" t="str">
            <v>manzanillo/frac. las garzas</v>
          </cell>
          <cell r="AE1414" t="str">
            <v>COL</v>
          </cell>
          <cell r="AF1414" t="str">
            <v>MX</v>
          </cell>
          <cell r="AG1414" t="str">
            <v>10411406</v>
          </cell>
          <cell r="AH1414" t="str">
            <v>JEFF SCHATZMAN</v>
          </cell>
          <cell r="AI1414" t="str">
            <v>Boulevard miguel de la madrid hurtado 952 int.18</v>
          </cell>
          <cell r="AJ1414" t="str">
            <v>044-3141461456</v>
          </cell>
          <cell r="AK1414">
            <v>0</v>
          </cell>
          <cell r="AL1414" t="str">
            <v>28218</v>
          </cell>
          <cell r="AM1414" t="str">
            <v>14/03/2017 07 : 12 Ricardo Espinosa : TCF1PU CTE FINAL // UBICACIONCORRECTA14/03/2017 07 : 02 Ricardo Espinosa : TCF1PU CSA14/03/2017 07 : 02 Ricardo Espinosa : TCF1DR11/03/2017 01 : 30 MARCO.DIAZ : TCF174 7401132918/02/2017 02 : 39 ERNESTO.HERN : TCF118/02/2017 02 : 39 ERNESTO.HERN : NP515/02/2017 03 : 15 201518 : PEDIDO NO. OC-100741814/02/2017 00 : 53 201518 : NO SE PUEDE PEDIR EL PANEL AUN, YA QUE POREL BUSCADOR DE NUMEROS DE PARTE, DICE QUE LA SERIE NO APARECE, SE MANDA CORREO A REFACCIONES PARA QUE ME DEN EL NUMERO DE PANELPARA PODER SOLICITARLO12/02/2017 00 : 39 201518 : SE SOLICITA PANEL LCD DISTORCION EN MITADIZQUIERA DE LA IMAGEN INTERMITENTE SE REALIZO VISITA DIA 10FEB TV QUEDA EN CASA DE CLIENTE SE REALIZO LIMPIEZA DE CONECTORES11/02/2017 06 : 44 FABIOLA.BON : V1P11/02/2017 00 : 49 FABIOLA.BON : SEG: V1P10/02/2017 02 : 49 FABIOLA.BON : V1P09/02/2017 00 : 12 ANA.GABRIELA : KMA:216$432.0008/02/2017 23 : 15 201518 : SKMA: 216 KM IDA Y VUELTA08/02/2017 04 : 27 RODRIGUEZ ERICK : ODS PREVIA 60310814, SVC ANTERIORSIN ASIGNACION CORRECTA</v>
          </cell>
          <cell r="AN1414" t="str">
            <v>3TE50A144537</v>
          </cell>
          <cell r="AO1414" t="str">
            <v>Smart</v>
          </cell>
          <cell r="AP1414" t="str">
            <v>Hisense</v>
          </cell>
          <cell r="AQ1414" t="str">
            <v>Opera</v>
          </cell>
          <cell r="AR1414" t="str">
            <v>FHD 1920 x 1080</v>
          </cell>
          <cell r="AS1414" t="str">
            <v>3TE50G170479G170479M010</v>
          </cell>
          <cell r="AU1414" t="str">
            <v>50H6D</v>
          </cell>
          <cell r="AV1414" t="str">
            <v>3TE50G170479</v>
          </cell>
          <cell r="AW1414" t="str">
            <v>G170479</v>
          </cell>
          <cell r="AX1414" t="str">
            <v>M010</v>
          </cell>
          <cell r="AY1414">
            <v>74012924</v>
          </cell>
          <cell r="AZ1414">
            <v>51013842</v>
          </cell>
          <cell r="BA1414">
            <v>80154657</v>
          </cell>
        </row>
        <row r="1415">
          <cell r="D1415">
            <v>60307808</v>
          </cell>
          <cell r="E1415" t="str">
            <v>E</v>
          </cell>
          <cell r="F1415" t="str">
            <v>TV</v>
          </cell>
          <cell r="G1415" t="str">
            <v>Rosario Solis Montes</v>
          </cell>
          <cell r="H1415" t="str">
            <v>gladiolas 5 Santiago Manzanillo</v>
          </cell>
          <cell r="I1415">
            <v>3141383958</v>
          </cell>
          <cell r="J1415" t="str">
            <v>HISENSE</v>
          </cell>
          <cell r="K1415" t="str">
            <v>50K20DW</v>
          </cell>
          <cell r="L1415" t="str">
            <v>50G143291H14897</v>
          </cell>
          <cell r="M1415" t="str">
            <v>POLIZA SELLADA</v>
          </cell>
          <cell r="N1415" t="str">
            <v>SEALED WARRANTY</v>
          </cell>
          <cell r="O1415">
            <v>42174</v>
          </cell>
          <cell r="P1415">
            <v>42744</v>
          </cell>
          <cell r="Q1415">
            <v>201518</v>
          </cell>
          <cell r="R1415" t="str">
            <v>12/01/2017 05 : 47 RODRIGUEZ ERICK : TCFR: CF POR DEMORA SURTIMIENTO DE PARTE CON NP POR PARTE DE REFACCIONES
Panel 173331 EN OC-1005833</v>
          </cell>
          <cell r="S1415" t="str">
            <v>Cliente aún en espera de cambio físico.</v>
          </cell>
          <cell r="T1415" t="str">
            <v xml:space="preserve"> Antonio Hernández Cedeño         </v>
          </cell>
          <cell r="U1415">
            <v>42874</v>
          </cell>
          <cell r="V1415" t="str">
            <v>SUR</v>
          </cell>
          <cell r="Y1415">
            <v>42737</v>
          </cell>
          <cell r="AD1415" t="str">
            <v>manzanillo/jdes santiago</v>
          </cell>
          <cell r="AE1415" t="str">
            <v>COL</v>
          </cell>
          <cell r="AF1415" t="str">
            <v>MX</v>
          </cell>
          <cell r="AG1415" t="str">
            <v>10408528</v>
          </cell>
          <cell r="AH1415" t="str">
            <v>ROSARIO SOLIS MONTES</v>
          </cell>
          <cell r="AI1415" t="str">
            <v>5 gladiolas</v>
          </cell>
          <cell r="AJ1415" t="str">
            <v>3141383958</v>
          </cell>
          <cell r="AK1415" t="str">
            <v>3141041687</v>
          </cell>
          <cell r="AL1415" t="str">
            <v>28864</v>
          </cell>
          <cell r="AM1415" t="str">
            <v>25/01/2017 06 : 28 MARCO.DIAZ : TCF2***MODELO 55H5C***SERIE55g1613e5h00183***ENVIADO A 201518***F. DE EMBARQUE 20 ENE 2017***CARSSA19/01/2017 01 : 49 Ricardo Espinosa : TCF174 7401003219/01/2017 01 : 40 Ricardo Espinosa : TCF1PU CSA19/01/2017 01 : 40 Ricardo Espinosa : TCF1DR12/01/2017 05 : 47 RODRIGUEZ ERICK : TCF112/01/2017 05 : 47 RODRIGUEZ ERICK : TCFR: CF POR DEMORA SURTIMIENTO DEPARTE CON NP POR PARTE DE REFACCIONES10/01/2017 02 : 58 201518 : PEDIDO NO. OC-100583309/01/2017 23 : 48 201518 : SOLICITAR PANEL04/01/2017 01 : 15 201518 : SE CONFIRMO VISITA CON CLIENTE EL DIA JUEVESEN EL TRANSCURSO DE LA TARDE03/01/2017 23 : 14 GERARDO.GRA : KMA: 112$224.0003/01/2017 06 : 52 201518 : SKMA: 214 KM IDA Y VUELTA30/12/2016 00 : 54 JUANANTONIO : ODSWTPENTRE GARDENIAS Y AV DE LAS ROSASROSARIOSM711@HOTMAIL.ES</v>
          </cell>
          <cell r="AN1415" t="str">
            <v>1TE50B8NUSCB</v>
          </cell>
          <cell r="AO1415" t="str">
            <v>Smart</v>
          </cell>
          <cell r="AP1415" t="str">
            <v>Hisense</v>
          </cell>
          <cell r="AQ1415" t="str">
            <v>Opera</v>
          </cell>
          <cell r="AR1415" t="str">
            <v>FHD 1920 x 1080</v>
          </cell>
          <cell r="AS1415" t="str">
            <v>3TE50G170479G170479M010</v>
          </cell>
          <cell r="AU1415" t="str">
            <v>50H6D</v>
          </cell>
          <cell r="AV1415" t="str">
            <v>3TE50G170479</v>
          </cell>
          <cell r="AW1415" t="str">
            <v>G170479</v>
          </cell>
          <cell r="AX1415" t="str">
            <v>M010</v>
          </cell>
          <cell r="AY1415">
            <v>74012926</v>
          </cell>
          <cell r="AZ1415">
            <v>51013843</v>
          </cell>
          <cell r="BA1415">
            <v>80154658</v>
          </cell>
        </row>
        <row r="1416">
          <cell r="D1416">
            <v>60310241</v>
          </cell>
          <cell r="E1416" t="str">
            <v>A</v>
          </cell>
          <cell r="F1416" t="str">
            <v>TV</v>
          </cell>
          <cell r="G1416" t="str">
            <v>Francisco Apolinar</v>
          </cell>
          <cell r="H1416" t="str">
            <v>Av J Merced Cabrera Villa de Álvarez /La Comarca</v>
          </cell>
          <cell r="I1416">
            <v>3123122918</v>
          </cell>
          <cell r="J1416" t="str">
            <v>HISENSE</v>
          </cell>
          <cell r="K1416" t="str">
            <v>50K20D</v>
          </cell>
          <cell r="L1416" t="str">
            <v>50G150589H01397</v>
          </cell>
          <cell r="M1416" t="str">
            <v>POLIZA DE GARANTIA</v>
          </cell>
          <cell r="N1416" t="str">
            <v>SEALED WARRANTY</v>
          </cell>
          <cell r="O1416">
            <v>42694</v>
          </cell>
          <cell r="P1416">
            <v>42766</v>
          </cell>
          <cell r="Q1416">
            <v>201518</v>
          </cell>
          <cell r="R1416" t="str">
            <v xml:space="preserve"> PCB MAIN 173422 EN OC-1006963</v>
          </cell>
          <cell r="S1416" t="str">
            <v>Cliente aún en espera de cambio físico.</v>
          </cell>
          <cell r="T1416" t="str">
            <v xml:space="preserve"> Antonio Hernández Cedeño         </v>
          </cell>
          <cell r="U1416">
            <v>42874</v>
          </cell>
          <cell r="V1416" t="str">
            <v>SUR</v>
          </cell>
          <cell r="Y1416">
            <v>42762</v>
          </cell>
          <cell r="AD1416" t="str">
            <v>Villa De Alvarez/La Comarca</v>
          </cell>
          <cell r="AE1416" t="str">
            <v>COL</v>
          </cell>
          <cell r="AF1416" t="str">
            <v>MX</v>
          </cell>
          <cell r="AG1416" t="str">
            <v>10410755</v>
          </cell>
          <cell r="AH1416" t="str">
            <v>FRANCISCO APOLINAR</v>
          </cell>
          <cell r="AI1416" t="str">
            <v>1200 Av J Merced Cabrera</v>
          </cell>
          <cell r="AJ1416" t="str">
            <v>3123122918</v>
          </cell>
          <cell r="AK1416">
            <v>0</v>
          </cell>
          <cell r="AL1416" t="str">
            <v>28989</v>
          </cell>
          <cell r="AM1416" t="str">
            <v>22/02/2017 04 : 20 Ricardo Espinosa : TCF2***MODELO 50cu6000***SERIE50G162681H01947***FECHA DE EMBARQUE 20 DE FEBRERO*** ENVIADO A201518***CARSSA BRENDA MED10/02/2017 01 : 37 MARCO.DIAZ : TCF174 7401072508/02/2017 06 : 03 ERNESTO.HERN : TCF108/02/2017 06 : 03 ERNESTO.HERN : NP504/02/2017 08 : 05 201518 : PERDON PENDIENTE POR PANEL04/02/2017 08 : 04 201518 : PENDIENTE POR TARJETA MAIN. PEDIDOOC-1006963 SE HIZO EL 2/02/201704/02/2017 03 : 13 FABIOLA.BON : SEG: pendiente de diagnostico02/02/2017 05 : 40 FABIOLA.BON : SEG: PENDIENTE DE DIAGONTICO31/01/2017 07 : 13 201518 : EQUIPO EN TALLER28/01/2017 02 : 13 GABRIELA.B : ODSWTP28/01/2017 02 : 01 GABRIELA.B : RD% AUN COSTADO DE LA ENTRADA LACOMARCA, FRENTE AL FRACCIONAMIENTO PUNTA DIAMANTE</v>
          </cell>
          <cell r="AN1416" t="str">
            <v>3TE50G132311</v>
          </cell>
          <cell r="AO1416" t="str">
            <v>Básica</v>
          </cell>
          <cell r="AP1416" t="str">
            <v>Hisense</v>
          </cell>
          <cell r="AQ1416" t="str">
            <v>Opera</v>
          </cell>
          <cell r="AR1416" t="str">
            <v>FHD 1920 x 1080</v>
          </cell>
          <cell r="AS1416" t="str">
            <v>3TE50G170479G170479M010</v>
          </cell>
          <cell r="AU1416" t="str">
            <v>50H6D</v>
          </cell>
          <cell r="AV1416" t="str">
            <v>3TE50G170479</v>
          </cell>
          <cell r="AW1416" t="str">
            <v>G170479</v>
          </cell>
          <cell r="AX1416" t="str">
            <v>M010</v>
          </cell>
          <cell r="AY1416">
            <v>74012927</v>
          </cell>
          <cell r="AZ1416">
            <v>51013844</v>
          </cell>
          <cell r="BA1416">
            <v>80154659</v>
          </cell>
        </row>
        <row r="1417">
          <cell r="D1417">
            <v>60317370</v>
          </cell>
          <cell r="E1417" t="str">
            <v>A</v>
          </cell>
          <cell r="F1417" t="str">
            <v>TV</v>
          </cell>
          <cell r="G1417" t="str">
            <v>Nelida Martinez Manterrubio</v>
          </cell>
          <cell r="H1417" t="str">
            <v>4a ote #33 entre 7a y 9a sur Tapachula Chiapas</v>
          </cell>
          <cell r="I1417">
            <v>30798</v>
          </cell>
          <cell r="J1417" t="str">
            <v>HISENSE</v>
          </cell>
          <cell r="K1417" t="str">
            <v>50K20DW</v>
          </cell>
          <cell r="L1417" t="str">
            <v>50G143292H07580</v>
          </cell>
          <cell r="M1417" t="str">
            <v xml:space="preserve"> Ticket 000128242</v>
          </cell>
          <cell r="N1417">
            <v>11998.37</v>
          </cell>
          <cell r="O1417">
            <v>42135</v>
          </cell>
          <cell r="P1417">
            <v>42863</v>
          </cell>
          <cell r="Q1417">
            <v>201070</v>
          </cell>
          <cell r="R1417" t="str">
            <v>P1:T173331,OC-1010459                                                     No se surtió Panel LCD</v>
          </cell>
          <cell r="S1417" t="str">
            <v>Equipo en ASC ubicando en Cd.de Tapachul</v>
          </cell>
          <cell r="T1417" t="str">
            <v xml:space="preserve">Ing. Brenda Romero Flores         </v>
          </cell>
          <cell r="U1417">
            <v>42878</v>
          </cell>
          <cell r="V1417" t="str">
            <v>SUR</v>
          </cell>
          <cell r="Y1417">
            <v>42853</v>
          </cell>
          <cell r="AD1417" t="str">
            <v>Tapachula/Centro</v>
          </cell>
          <cell r="AE1417" t="str">
            <v>CHS</v>
          </cell>
          <cell r="AF1417" t="str">
            <v>MX</v>
          </cell>
          <cell r="AG1417" t="str">
            <v>10416209</v>
          </cell>
          <cell r="AH1417" t="str">
            <v>NELIDA MARTINEZ MANTERRUBIO</v>
          </cell>
          <cell r="AI1417" t="str">
            <v>Union Mz12 Casa22</v>
          </cell>
          <cell r="AJ1417" t="str">
            <v>9622110987</v>
          </cell>
          <cell r="AK1417">
            <v>0</v>
          </cell>
          <cell r="AL1417" t="str">
            <v>30798</v>
          </cell>
          <cell r="AM1417" t="str">
            <v>10/05/2017 05 : 11 ARANTXA.MON : TCF110/05/2017 05 : 11 ARANTXA.MON : Se autoriza NP5; numero de serie yticket TELMEX correcto09/05/2017 02 : 51 201070 : P1:T173331,OC-1010459(08-05-2017)06/05/2017 00 : 03 201070 : V2:06-05-201730/04/2017 02 : 52 201070 : V1:03-05-201719/04/2017 06 : 56 GABRIELA.B : RD % ANDADOR ECHOS Y AV SOLIDARIDAD</v>
          </cell>
          <cell r="AN1417" t="str">
            <v>1TE50B8NUSCB</v>
          </cell>
          <cell r="AO1417" t="str">
            <v>Smart</v>
          </cell>
          <cell r="AP1417" t="str">
            <v>Hisense</v>
          </cell>
          <cell r="AQ1417" t="str">
            <v>Opera</v>
          </cell>
          <cell r="AR1417" t="str">
            <v>FHD 1920 x 1080</v>
          </cell>
          <cell r="AS1417" t="str">
            <v>3TE50G170479G170479M010</v>
          </cell>
          <cell r="AU1417" t="str">
            <v>50H6D</v>
          </cell>
          <cell r="AV1417" t="str">
            <v>3TE50G170479</v>
          </cell>
          <cell r="AW1417" t="str">
            <v>G170479</v>
          </cell>
          <cell r="AX1417" t="str">
            <v>M010</v>
          </cell>
          <cell r="AY1417">
            <v>74012928</v>
          </cell>
          <cell r="AZ1417">
            <v>51013845</v>
          </cell>
          <cell r="BA1417">
            <v>80154660</v>
          </cell>
        </row>
        <row r="1418">
          <cell r="D1418">
            <v>60315703</v>
          </cell>
          <cell r="E1418" t="str">
            <v>A</v>
          </cell>
          <cell r="F1418" t="str">
            <v>TV</v>
          </cell>
          <cell r="G1418" t="str">
            <v>juan jose loramca</v>
          </cell>
          <cell r="H1418" t="str">
            <v>Calle C2 No. 331 / 29045 Tuxtla Gutierrez/Fracc. Viva Mejor</v>
          </cell>
          <cell r="I1418">
            <v>9611196944</v>
          </cell>
          <cell r="J1418" t="str">
            <v>HISENSE</v>
          </cell>
          <cell r="K1418" t="str">
            <v>50H5B</v>
          </cell>
          <cell r="L1418" t="str">
            <v>50G160243H02611</v>
          </cell>
          <cell r="M1418" t="str">
            <v>TIKET</v>
          </cell>
          <cell r="N1418">
            <v>9705</v>
          </cell>
          <cell r="O1418">
            <v>42680</v>
          </cell>
          <cell r="P1418">
            <v>42842</v>
          </cell>
          <cell r="Q1418">
            <v>200996</v>
          </cell>
          <cell r="R1418" t="str">
            <v>OC-1009946, T196102/Panel - PANEL</v>
          </cell>
          <cell r="S1418" t="str">
            <v/>
          </cell>
          <cell r="T1418" t="str">
            <v xml:space="preserve">MARITE DE CABALLERO  </v>
          </cell>
          <cell r="U1418">
            <v>42878</v>
          </cell>
          <cell r="V1418" t="str">
            <v>SUR</v>
          </cell>
          <cell r="Y1418">
            <v>42835</v>
          </cell>
          <cell r="AD1418" t="str">
            <v>Tuxtla Gutierrez/Fracc. Viva Mejor</v>
          </cell>
          <cell r="AE1418" t="str">
            <v>CHS</v>
          </cell>
          <cell r="AF1418" t="str">
            <v>MX</v>
          </cell>
          <cell r="AG1418" t="str">
            <v>10415359</v>
          </cell>
          <cell r="AH1418" t="str">
            <v>JUAN JOSE LORAMCA</v>
          </cell>
          <cell r="AI1418" t="str">
            <v>Calle C2 No. 331</v>
          </cell>
          <cell r="AJ1418" t="str">
            <v>044-961-11-96-944</v>
          </cell>
          <cell r="AK1418">
            <v>0</v>
          </cell>
          <cell r="AL1418" t="str">
            <v>29045</v>
          </cell>
          <cell r="AM1418" t="str">
            <v>26/04/2017 04 : 15 ARANTXA.MON : TCF126/04/2017 04 : 15 ARANTXA.MON : NP525/04/2017 03 : 52 200996 : SE SOLICITO PANEL OC-100994618/04/2017 02 : 58 200996 : R3ECOLECCION MARTES POR LA TARDE18/04/2017 02 : 38 FABIOLA.BON : SEG:P'ENDIENTE DE DIAGNOSTICO11/04/2017 00 : 54 200996 : VISITA ´RPGRAMADA ÁRA NIERCOLES 12 POR LATARDE31/03/2017 05 : 08 BRENDA.MORA : ODSWTPAV. PROSPERIDAD 1 Y PROSPERIDAD 2HAY UNA TORTILLERÍA EN LA ESQUINACASA BLANCA CON TRES PINOS</v>
          </cell>
          <cell r="AN1418" t="str">
            <v>3TE50G151618</v>
          </cell>
          <cell r="AO1418" t="str">
            <v>Smart</v>
          </cell>
          <cell r="AP1418" t="str">
            <v>Hisense</v>
          </cell>
          <cell r="AQ1418" t="str">
            <v>Opera</v>
          </cell>
          <cell r="AR1418" t="str">
            <v>HD 1366 X 768</v>
          </cell>
          <cell r="AS1418" t="str">
            <v>3TE50G170479G170479M010</v>
          </cell>
          <cell r="AU1418" t="str">
            <v>50H6D</v>
          </cell>
          <cell r="AV1418" t="str">
            <v>3TE50G170479</v>
          </cell>
          <cell r="AW1418" t="str">
            <v>G170479</v>
          </cell>
          <cell r="AX1418" t="str">
            <v>M010</v>
          </cell>
          <cell r="AY1418">
            <v>74012929</v>
          </cell>
          <cell r="AZ1418">
            <v>51013846</v>
          </cell>
          <cell r="BA1418">
            <v>80154661</v>
          </cell>
        </row>
        <row r="1419">
          <cell r="D1419">
            <v>60316990</v>
          </cell>
          <cell r="E1419" t="str">
            <v>A</v>
          </cell>
          <cell r="F1419" t="str">
            <v>TV</v>
          </cell>
          <cell r="G1419" t="str">
            <v>ANTONIO SALGADO MARTINEZ</v>
          </cell>
          <cell r="H1419" t="str">
            <v xml:space="preserve">LOTE 1 TEOPIZCA EDIF 2 INT A MZ-3 SPM 48 FRACC, PUESTA DEL SOL </v>
          </cell>
          <cell r="I1419">
            <v>9982522406</v>
          </cell>
          <cell r="J1419" t="str">
            <v>HISENSE</v>
          </cell>
          <cell r="K1419" t="str">
            <v>50H5B2</v>
          </cell>
          <cell r="L1419" t="str">
            <v>50G160244H01343</v>
          </cell>
          <cell r="M1419">
            <v>159921</v>
          </cell>
          <cell r="N1419">
            <v>14664.97</v>
          </cell>
          <cell r="O1419">
            <v>42599</v>
          </cell>
          <cell r="P1419">
            <v>42864</v>
          </cell>
          <cell r="Q1419">
            <v>201033</v>
          </cell>
          <cell r="R1419" t="str">
            <v xml:space="preserve">12/05/2017 ARANTXA MON.: NP5  OC-1010587 , 196102 PANEL DISPLAY </v>
          </cell>
          <cell r="S1419" t="str">
            <v xml:space="preserve"> EQUIPO EN RESGUARDO DE CSA CON TODOS SU</v>
          </cell>
          <cell r="T1419" t="str">
            <v xml:space="preserve">        JUAN OSWALDO URIBE PERAZA </v>
          </cell>
          <cell r="U1419">
            <v>42878</v>
          </cell>
          <cell r="V1419" t="str">
            <v>SUR</v>
          </cell>
          <cell r="Y1419">
            <v>42850</v>
          </cell>
          <cell r="AD1419" t="str">
            <v>Cancun/ Puesta del Sol</v>
          </cell>
          <cell r="AE1419" t="str">
            <v>QR</v>
          </cell>
          <cell r="AF1419" t="str">
            <v>MX</v>
          </cell>
          <cell r="AG1419" t="str">
            <v>10416913</v>
          </cell>
          <cell r="AH1419" t="str">
            <v>ANTONIO SALGADO MARTINEZ</v>
          </cell>
          <cell r="AI1419" t="str">
            <v>Lt1 Teopizca Edfi 2 Int a Mz3 SM 48</v>
          </cell>
          <cell r="AJ1419" t="str">
            <v>9982522406</v>
          </cell>
          <cell r="AK1419">
            <v>0</v>
          </cell>
          <cell r="AL1419" t="str">
            <v>67506</v>
          </cell>
          <cell r="AM1419" t="str">
            <v>12/05/2017 06 : 31 ARANTXA.MON : TCF112/05/2017 06 : 30 ARANTXA.MON : Se autoriza NP5; numero de serie yticket correcto10/05/2017 23 : 47 201033 : EQUIPO CHECADO SE LE DETECTO QUE SI LE LLEGAEL VOLTAJE AL PANEL PERO ESTE AL ENCENDER Y PRESENTAR IMAGEN PRESENTA UNA LINEA PRODUCIDA POR PIXEL MUERTO.ESTE PANEL SE SOLICITAEL DIA DE HOY 10/05/2017 CON EL NUMERO DE OC-101058709/05/2017 03 : 41 201033 : SE ENVIA CORREO NUEVAMENTE PARA SOLICITARLISTA DE PARTES PARA SOLICITUD DE LA PIEZA08/05/2017 23 : 57 201033 : PARA ESTE SERVICIO SE ENVIO CORREO ALADIRECCION JVAZQUEZ@HISENSE CON COPIA A LA SRTA FABIOLA Y AL DIA DE HOY NO SE AH TENIDO RESPUESTA DE LA LISTA DE PARTES PARA SOLICITARREFACCION05/05/2017 00 : 27 201033 : SE ENVIA CORREO PARA SOLICITUD DE LISTA DEPARTES 03/05/2017 A JVAZQUEZ@...26/04/2017 03 : 51 201033 : V1 29/04/2017 10:00AM Y 06:00PM26/04/2017 03 : 49 GABRIELA.B : ODSWTP Elaborado por */RG26/04/2017 02 : 59 GABRIELA.B : RD % LAZA Y AV LA LUNA</v>
          </cell>
          <cell r="AN1419" t="str">
            <v>3TE50G155377</v>
          </cell>
          <cell r="AO1419" t="str">
            <v>Smart</v>
          </cell>
          <cell r="AP1419" t="str">
            <v>Hisense</v>
          </cell>
          <cell r="AQ1419" t="str">
            <v>Opera</v>
          </cell>
          <cell r="AR1419" t="str">
            <v>FHD 1920 x 1080</v>
          </cell>
          <cell r="AS1419" t="str">
            <v>3TE50G170479G170479M010</v>
          </cell>
          <cell r="AU1419" t="str">
            <v>50H6D</v>
          </cell>
          <cell r="AV1419" t="str">
            <v>3TE50G170479</v>
          </cell>
          <cell r="AW1419" t="str">
            <v>G170479</v>
          </cell>
          <cell r="AX1419" t="str">
            <v>M010</v>
          </cell>
          <cell r="AY1419">
            <v>74012930</v>
          </cell>
          <cell r="AZ1419">
            <v>51013847</v>
          </cell>
          <cell r="BA1419">
            <v>80154662</v>
          </cell>
        </row>
        <row r="1420">
          <cell r="D1420">
            <v>60317607</v>
          </cell>
          <cell r="E1420" t="str">
            <v>A</v>
          </cell>
          <cell r="F1420" t="str">
            <v>TV</v>
          </cell>
          <cell r="G1420" t="str">
            <v>GABRIEL HERNANDEZ MARIN</v>
          </cell>
          <cell r="H1420" t="str">
            <v xml:space="preserve">ANTEPEC SPM 48 MZ-10 EDIF-3 DEP A FRACC.PUESTA DEL SOL </v>
          </cell>
          <cell r="I1420">
            <v>9982314997</v>
          </cell>
          <cell r="J1420" t="str">
            <v>HISENSE</v>
          </cell>
          <cell r="K1420" t="str">
            <v>50H3B2</v>
          </cell>
          <cell r="L1420" t="str">
            <v>50G151262H00453</v>
          </cell>
          <cell r="M1420">
            <v>154725</v>
          </cell>
          <cell r="N1420">
            <v>11168.02</v>
          </cell>
          <cell r="O1420">
            <v>42377</v>
          </cell>
          <cell r="P1420">
            <v>42864</v>
          </cell>
          <cell r="Q1420">
            <v>201033</v>
          </cell>
          <cell r="R1420" t="str">
            <v xml:space="preserve">10/05/2017 ARANTXA MON.: NP5 OC-1010448 , 186903 PANEL DISPLAY </v>
          </cell>
          <cell r="S1420" t="str">
            <v xml:space="preserve"> EQUIPO EN RESGUARDO DE CSA CON TODOS SU</v>
          </cell>
          <cell r="T1420" t="str">
            <v xml:space="preserve">        JUAN OSWALDO URIBE PERAZA </v>
          </cell>
          <cell r="U1420">
            <v>42878</v>
          </cell>
          <cell r="V1420" t="str">
            <v>SUR</v>
          </cell>
          <cell r="Y1420">
            <v>42858</v>
          </cell>
          <cell r="AD1420" t="str">
            <v>Cancun/Puesta Del Sol</v>
          </cell>
          <cell r="AE1420" t="str">
            <v>QR</v>
          </cell>
          <cell r="AF1420" t="str">
            <v>MX</v>
          </cell>
          <cell r="AG1420" t="str">
            <v>10417514</v>
          </cell>
          <cell r="AH1420" t="str">
            <v>GABRIEL HERNANDEZ MARIN</v>
          </cell>
          <cell r="AI1420" t="str">
            <v>Antepec SM48 MZ10 Edif 3 Depto A</v>
          </cell>
          <cell r="AJ1420" t="str">
            <v>9982314997</v>
          </cell>
          <cell r="AK1420">
            <v>0</v>
          </cell>
          <cell r="AL1420" t="str">
            <v>77506</v>
          </cell>
          <cell r="AM1420" t="str">
            <v>18/05/2017 06 : 05 ANA.LAURA : CSC se le da información posible cf enespera de indicación de las áreas correspondientes cte indica regresarallamada la sig semana para verificar su estatus y tiempos derespuestas. TVJ10/05/2017 05 : 01 ARANTXA.MON : TCF110/05/2017 05 : 01 ARANTXA.MON : Se autoriza NP5; numero de serie yticket TELMEX correcto09/05/2017 00 : 58 201033 : EQUIPO CHECADO SE LE DETECTO QUE SI LELLEGAN LOS VOLTAJES HASTA EL PANEL Y ESTE ENCIENDE DE MANERTA CORRECTA PERO AL PRESENTARSE LA IMAGEN ESTA PRESENTA UNA RAYA EN LAMITAD DE LA PANTALLA,SE ENCUENTRA DAÑADO EL PANEL.ESTA PIEZA SE SOLICITA EL DIA DE HOY 08/05/2017 CON EL NUMERO DE OC-101044804/05/2017 03 : 25 GABRIELA.B : ODSWTP04/05/2017 03 : 09 GABRIELA.B : Elaborado por */RG04/05/2017 03 : 08 GABRIELA.B : RD % HUIXTLA Y TUMBALA</v>
          </cell>
          <cell r="AN1420" t="str">
            <v>3TE50G151262</v>
          </cell>
          <cell r="AO1420" t="str">
            <v>Básica</v>
          </cell>
          <cell r="AP1420" t="str">
            <v>Hisense</v>
          </cell>
          <cell r="AQ1420" t="str">
            <v>Opera</v>
          </cell>
          <cell r="AR1420" t="str">
            <v>FHD 1920 x 1080</v>
          </cell>
          <cell r="AS1420" t="str">
            <v>3TE50G170479G170479M010</v>
          </cell>
          <cell r="AU1420" t="str">
            <v>50H6D</v>
          </cell>
          <cell r="AV1420" t="str">
            <v>3TE50G170479</v>
          </cell>
          <cell r="AW1420" t="str">
            <v>G170479</v>
          </cell>
          <cell r="AX1420" t="str">
            <v>M010</v>
          </cell>
          <cell r="AY1420">
            <v>74012931</v>
          </cell>
          <cell r="AZ1420">
            <v>51013848</v>
          </cell>
          <cell r="BA1420">
            <v>80154663</v>
          </cell>
        </row>
        <row r="1421">
          <cell r="D1421">
            <v>60316926</v>
          </cell>
          <cell r="E1421" t="str">
            <v>A</v>
          </cell>
          <cell r="F1421" t="str">
            <v>TV</v>
          </cell>
          <cell r="G1421" t="str">
            <v>JUAN DURAND</v>
          </cell>
          <cell r="H1421" t="str">
            <v xml:space="preserve">127 CALLE HOM MZ-17 LOTE 1 PLAYA DEL CARMEN </v>
          </cell>
          <cell r="I1421">
            <v>9841095715</v>
          </cell>
          <cell r="J1421" t="str">
            <v>HISENSE</v>
          </cell>
          <cell r="K1421" t="str">
            <v>50H3</v>
          </cell>
          <cell r="L1421" t="str">
            <v>50J141202H02182</v>
          </cell>
          <cell r="M1421">
            <v>53152</v>
          </cell>
          <cell r="N1421">
            <v>10401</v>
          </cell>
          <cell r="O1421">
            <v>42027</v>
          </cell>
          <cell r="P1421">
            <v>42858</v>
          </cell>
          <cell r="Q1421">
            <v>201033</v>
          </cell>
          <cell r="R1421" t="str">
            <v>05/05/2017 ARANTXA MON.: NP5 OC-1010271 , 173331 PANEL DISPLAY</v>
          </cell>
          <cell r="S1421" t="str">
            <v xml:space="preserve"> EQUIPO EN RESGUARDO DE CSA CON TODOS SU</v>
          </cell>
          <cell r="T1421" t="str">
            <v xml:space="preserve">        JUAN OSWALDO URIBE PERAZA </v>
          </cell>
          <cell r="U1421">
            <v>42878</v>
          </cell>
          <cell r="V1421" t="str">
            <v>SUR</v>
          </cell>
          <cell r="Y1421">
            <v>42850</v>
          </cell>
          <cell r="AD1421" t="str">
            <v>Solidaridad/Playa del CarmCol. Balam Tun</v>
          </cell>
          <cell r="AE1421" t="str">
            <v>QR</v>
          </cell>
          <cell r="AF1421" t="str">
            <v>MX</v>
          </cell>
          <cell r="AG1421" t="str">
            <v>10416784</v>
          </cell>
          <cell r="AH1421" t="str">
            <v>JUAN DURAND</v>
          </cell>
          <cell r="AI1421" t="str">
            <v>127 Calle Hom Mz 17 Lt 1</v>
          </cell>
          <cell r="AJ1421" t="str">
            <v>9841414913</v>
          </cell>
          <cell r="AK1421" t="str">
            <v>9841414913</v>
          </cell>
          <cell r="AL1421" t="str">
            <v>77727</v>
          </cell>
          <cell r="AM1421" t="str">
            <v>16/05/2017 06 : 31 JUANANTONIO : CSC via correo se indica fecha aproxde entrega 20 días hábiles a partir de NP5. EMC*09/05/2017 23 : 49 JUANANTONIO : CSC se indica que el áreacorrespondiente esta diagnosticando la entrega de su equipo, se pasa ODS a CF para seguimiento. EMC*05/05/2017 05 : 59 ARANTXA.MON : TCF105/05/2017 05 : 59 ARANTXA.MON : Se autoriza NP5; numero de serie yticket correcto04/05/2017 01 : 44 201033 : SKLM 130*2= $260EQUIPO CHEADO PARA ESTE SERVICIO SE SOLICITA EL PANEL,SE ENCUENTRADAÑADO SI LE LLEGAN LOS VOLTJAES HASTA EL PANEL TFT PERO ESTE NO ENCIENDE AUNQUE ESTENENCENDIDOS LOS LED’S ESTE PANEL SE SOLICITA EL DIA DE HOY 03/005/2017 EN SISTEMA OPEN BRAVO CON NUMERO DE OC-101027125/04/2017 23 : 32 201033 : SKLM 130*2= 260V1 28/04/2017 10:00AM Y 06.00PM25/04/2017 02 : 14 GERARDO.GRA : ODSWTP ELABORADA POR EMC*RD% CALLE CERRADA QUE CRUZA CON CALLE LUNNAH. PORTON DE MADERA.</v>
          </cell>
          <cell r="AN1421" t="str">
            <v>3TE50J141202</v>
          </cell>
          <cell r="AO1421" t="str">
            <v>Básica</v>
          </cell>
          <cell r="AP1421" t="str">
            <v>Hisense</v>
          </cell>
          <cell r="AQ1421" t="str">
            <v>Opera</v>
          </cell>
          <cell r="AR1421" t="str">
            <v>FHD 1920 x 1080</v>
          </cell>
          <cell r="AS1421" t="str">
            <v>3TE50G170479G170479M010</v>
          </cell>
          <cell r="AU1421" t="str">
            <v>50H6D</v>
          </cell>
          <cell r="AV1421" t="str">
            <v>3TE50G170479</v>
          </cell>
          <cell r="AW1421" t="str">
            <v>G170479</v>
          </cell>
          <cell r="AX1421" t="str">
            <v>M010</v>
          </cell>
          <cell r="AY1421">
            <v>74012932</v>
          </cell>
          <cell r="AZ1421">
            <v>51013849</v>
          </cell>
          <cell r="BA1421">
            <v>80154664</v>
          </cell>
        </row>
        <row r="1422">
          <cell r="D1422">
            <v>60317384</v>
          </cell>
          <cell r="E1422" t="str">
            <v>A</v>
          </cell>
          <cell r="F1422" t="str">
            <v>TV</v>
          </cell>
          <cell r="G1422" t="str">
            <v xml:space="preserve">GUADALUPE DEL CARMEN MEJIA </v>
          </cell>
          <cell r="H1422" t="str">
            <v xml:space="preserve">CALLE IRIS CASA 45 MZ-11 LOTE 3 MISION DE LAS FLORES </v>
          </cell>
          <cell r="I1422">
            <v>9841790383</v>
          </cell>
          <cell r="J1422" t="str">
            <v>HISENSE</v>
          </cell>
          <cell r="K1422" t="str">
            <v>40H5B2</v>
          </cell>
          <cell r="L1422" t="str">
            <v>40G1619B0H03900</v>
          </cell>
          <cell r="M1422" t="str">
            <v>EY12475</v>
          </cell>
          <cell r="N1422">
            <v>5999</v>
          </cell>
          <cell r="O1422">
            <v>42652</v>
          </cell>
          <cell r="P1422">
            <v>42864</v>
          </cell>
          <cell r="Q1422">
            <v>201033</v>
          </cell>
          <cell r="R1422" t="str">
            <v>12/05/2017 ARANTXA MON.: NP5  OC-1010589 , 202232 PANEL DISPLAY</v>
          </cell>
          <cell r="S1422" t="str">
            <v xml:space="preserve"> EQUIPO EN RESGUARDO DE CSA CON TODOS SU</v>
          </cell>
          <cell r="T1422" t="str">
            <v xml:space="preserve">        JUAN OSWALDO URIBE PERAZA </v>
          </cell>
          <cell r="U1422">
            <v>42878</v>
          </cell>
          <cell r="V1422" t="str">
            <v>SUR</v>
          </cell>
          <cell r="Y1422">
            <v>42853</v>
          </cell>
          <cell r="AD1422" t="str">
            <v>Playa del carmen/Mision las flores</v>
          </cell>
          <cell r="AE1422" t="str">
            <v>QR</v>
          </cell>
          <cell r="AF1422" t="str">
            <v>MX</v>
          </cell>
          <cell r="AG1422" t="str">
            <v>10417187</v>
          </cell>
          <cell r="AH1422" t="str">
            <v>GUADALUPE DEL CRAMEN MEJIA</v>
          </cell>
          <cell r="AI1422" t="str">
            <v>Calle iris casa 45 mz 11 lt 13</v>
          </cell>
          <cell r="AJ1422" t="str">
            <v>9841790383</v>
          </cell>
          <cell r="AK1422">
            <v>0</v>
          </cell>
          <cell r="AL1422" t="str">
            <v>67723</v>
          </cell>
          <cell r="AM1422" t="str">
            <v>12/05/2017 06 : 35 ARANTXA.MON : TCF112/05/2017 06 : 35 ARANTXA.MON : Se autoriza NP5; numero de serie yticket correcto10/05/2017 23 : 59 201033 : EQUIPO CHEADO PARA ESTE SERVICIO SE SOLICITAEL PANEL,SE ENCUENTRA DAÑADO SI LE LLEGAN LOS VOLTJAES HASTA EL PANEL TFT PERO ESTE NO ENCIENDE AUNQUE ESTEN ENCENDIDOS LOS LED’SESTE PANEL SE SOLICITA EL DIA DE HOY 10/05/2017 EN SISTEMA OPEN BRAVO CON NUMERO DE OC-101058909/05/2017 03 : 40 201033 : TODABIA NO SE CUENTA CON AUT DE KILOMETRAJE.SE ENVIA CORREO SOLICITANDO LISTA DE PARTES PARA SOLICITAR REFACCION.29/04/2017 07 : 16 201033 : SKLM 130*2 = 260SERVICIO FORANEO V1 02/05/2017 10:00AM Y 06:00PM28/04/2017 06 : 05 ANA.ROSA : ODSWTPRDDEL OXXO A LA 2DA REJA MANO DERECHA</v>
          </cell>
          <cell r="AN1422" t="str">
            <v>3TE40G155372</v>
          </cell>
          <cell r="AO1422" t="str">
            <v>Smart</v>
          </cell>
          <cell r="AP1422" t="str">
            <v>Hisense</v>
          </cell>
          <cell r="AQ1422" t="str">
            <v>Opera</v>
          </cell>
          <cell r="AR1422" t="str">
            <v>FHD 1920 x 1080</v>
          </cell>
          <cell r="AS1422" t="str">
            <v>3TE40G164489G164489M010</v>
          </cell>
          <cell r="AT1422">
            <v>4</v>
          </cell>
          <cell r="AU1422" t="str">
            <v>40H5B2</v>
          </cell>
          <cell r="AV1422" t="str">
            <v>3TE40G164489</v>
          </cell>
          <cell r="AW1422" t="str">
            <v>G164489</v>
          </cell>
          <cell r="AX1422" t="str">
            <v>M010</v>
          </cell>
          <cell r="AY1422">
            <v>74012978</v>
          </cell>
          <cell r="AZ1422">
            <v>51013894</v>
          </cell>
          <cell r="BA1422">
            <v>80155151</v>
          </cell>
        </row>
        <row r="1423">
          <cell r="D1423">
            <v>60316426</v>
          </cell>
          <cell r="F1423" t="str">
            <v>TV</v>
          </cell>
          <cell r="K1423" t="str">
            <v>50K20DW</v>
          </cell>
          <cell r="L1423" t="str">
            <v>50G143292H00592</v>
          </cell>
          <cell r="Q1423">
            <v>202632</v>
          </cell>
          <cell r="Y1423">
            <v>42845</v>
          </cell>
          <cell r="AD1423" t="str">
            <v>MEZQUITES / CHIHUAHUA</v>
          </cell>
          <cell r="AE1423" t="str">
            <v>CHI</v>
          </cell>
          <cell r="AF1423" t="str">
            <v>MX</v>
          </cell>
          <cell r="AG1423" t="str">
            <v>10416365</v>
          </cell>
          <cell r="AH1423" t="str">
            <v>CONCEPCION CHACON NIETO</v>
          </cell>
          <cell r="AI1423" t="str">
            <v>6533 PEDRO ROBLES</v>
          </cell>
          <cell r="AJ1423" t="str">
            <v>016144221906</v>
          </cell>
          <cell r="AK1423" t="str">
            <v>0456142288050</v>
          </cell>
          <cell r="AL1423" t="str">
            <v>31110</v>
          </cell>
          <cell r="AM1423" t="str">
            <v>19/05/2017 23 : 59 RODRIGUEZ ERICK : CAPACITACION PARA SOLICITUD DEREFACIONES SE DIO DESDE EL 09.05.17, SE HACE SOLICITUD DE PANEL T173331,OC-101097919/05/2017 00 : 27 202632 : SE NECESITA PEDIR PANEL PERO ALA FECHA NO EHRECIBIDO LA CAPACITACION NO SE REALIZAR PEDIDOS 18/05/201711/05/2017 23 : 41 ARANTXA.MON : P2A GUÌA: 992624309510/05/201710/05/2017 06 : 41 202632 : P1: OC-1010565, T173192/TARJETA PRINCIPALMADRE - MAIN BOARD Y T171496/TARJETA DE SUMINISTRO ELÉCTRICO - POWER BOARD26/04/2017 06 : 02 GABRIELA.B : CSCcte en espera de visita20/04/2017 23 : 28 RAUL.CALDER : ODSWTPRD% ENTRE MANUEL LOPEZ MORIN Y JACINTO CANEK</v>
          </cell>
          <cell r="AN1423" t="str">
            <v>1TE50B8NUSCB</v>
          </cell>
          <cell r="AO1423" t="str">
            <v>Smart</v>
          </cell>
          <cell r="AP1423" t="str">
            <v>Hisense</v>
          </cell>
          <cell r="AQ1423" t="str">
            <v>Opera</v>
          </cell>
          <cell r="AR1423" t="str">
            <v>FHD 1920 x 1080</v>
          </cell>
          <cell r="AS1423" t="str">
            <v>3TE55G154930MCRMM012</v>
          </cell>
          <cell r="AT1423">
            <v>4</v>
          </cell>
          <cell r="AU1423" t="str">
            <v>LC-55N6000U</v>
          </cell>
          <cell r="AV1423" t="str">
            <v>3TE55G154930M</v>
          </cell>
          <cell r="AW1423" t="str">
            <v>CRM</v>
          </cell>
          <cell r="AX1423" t="str">
            <v>M012</v>
          </cell>
          <cell r="AY1423">
            <v>74012902</v>
          </cell>
          <cell r="AZ1423">
            <v>51013820</v>
          </cell>
          <cell r="BA1423">
            <v>80155125</v>
          </cell>
        </row>
        <row r="1424">
          <cell r="D1424">
            <v>60316186</v>
          </cell>
          <cell r="E1424" t="str">
            <v>A</v>
          </cell>
          <cell r="F1424" t="str">
            <v>TV</v>
          </cell>
          <cell r="G1424" t="str">
            <v>TERESA DE JESUS PLACENCIA HERNANDEZ</v>
          </cell>
          <cell r="H1424" t="str">
            <v>GARDENIAS 22 COLINA PPG IGUALA GRO</v>
          </cell>
          <cell r="I1424">
            <v>7626221561</v>
          </cell>
          <cell r="J1424" t="str">
            <v>HISENSE</v>
          </cell>
          <cell r="K1424" t="str">
            <v>50K20DW</v>
          </cell>
          <cell r="L1424" t="str">
            <v>50J140464H04657</v>
          </cell>
          <cell r="M1424" t="str">
            <v>presento poliza de garnatia como comprobante de compra</v>
          </cell>
          <cell r="N1424" t="str">
            <v>POLIZA SELLADA</v>
          </cell>
          <cell r="O1424">
            <v>41927</v>
          </cell>
          <cell r="P1424">
            <v>42846</v>
          </cell>
          <cell r="Q1424">
            <v>201611</v>
          </cell>
          <cell r="R1424" t="str">
            <v>FALTA DE REFACCION (panel 50") OC-1009842</v>
          </cell>
          <cell r="S1424" t="str">
            <v/>
          </cell>
          <cell r="T1424" t="str">
            <v xml:space="preserve"> ELODIA MARTINEZ                  </v>
          </cell>
          <cell r="U1424">
            <v>42880</v>
          </cell>
          <cell r="V1424" t="str">
            <v>SUR</v>
          </cell>
          <cell r="Y1424">
            <v>42843</v>
          </cell>
          <cell r="AD1424" t="str">
            <v>Taxco/Panoramica</v>
          </cell>
          <cell r="AE1424" t="str">
            <v>GRO</v>
          </cell>
          <cell r="AF1424" t="str">
            <v>MX</v>
          </cell>
          <cell r="AG1424" t="str">
            <v>10416154</v>
          </cell>
          <cell r="AH1424" t="str">
            <v>TERESA DE JESUS PLACENCIA HERNANDEZ</v>
          </cell>
          <cell r="AI1424" t="str">
            <v>21 Terromotes</v>
          </cell>
          <cell r="AJ1424" t="str">
            <v>7621009759</v>
          </cell>
          <cell r="AK1424" t="str">
            <v>7621009759</v>
          </cell>
          <cell r="AL1424" t="str">
            <v>40240</v>
          </cell>
          <cell r="AM1424" t="str">
            <v>16/05/2017 03 : 39 RODRIGUEZ ERICK : KMA2: 144 KM VIAJE REDONDO $288.00POR CF05/05/2017 01 : 34 ARANTXA.MON : TCF105/05/2017 01 : 33 ARANTXA.MON : Se autoriza NP5; numero de serie yticket correcto03/05/2017 23 : 20 RODRIGUEZ ERICK : DGR: MODELO CORREGIDO26/04/2017 12 : 37 201611 : SE ANEXA IMAGEN DE LA SERIE CORRECTA25/04/2017 01 : 10 201611 : SERIE CORRECTA 50J140464H0465724/04/2017 23 : 21 ARANTXA.MON : SERIE EN POLIZA "50J140464H04657" NOCOINCIDE CON LA SERIE EN SISTEMA "50J1464H04659"21/04/2017 16 : 19 201611 : REFACCION SOLICITADA OC-100984221/04/2017 15 : 03 201611 : CLIENTE NO CUENTA CON CARTA DE ACEPTACION YCOMENTA QUE CALL CENTER LE AUTORIZO LA GARANTIA SOLO CON LA POLIZA SELLADA20/04/2017 22 : 39 SEMIRAMIS.M : KMA: 144$ 288.0020/04/2017 06 : 35 FABIOLA.BON : SEG: SE SOLICITA AUT DE KM SEMIRAMIS19/04/2017 08 : 14 201611 : SE SOLICITA SKMA 72 KM19/04/2017 02 : 41 SEMIRAMIS.M : ODSWTPRD/TELMEXREFERENCIAS ESTA POR LA FUENTE DE LOS PINOS FRENTE JARDIN DE NIÑOSFEDERICOFROEBEL</v>
          </cell>
          <cell r="AN1424" t="str">
            <v>1TE50B8NUSCB</v>
          </cell>
          <cell r="AO1424" t="str">
            <v>Smart</v>
          </cell>
          <cell r="AP1424" t="str">
            <v>Hisense</v>
          </cell>
          <cell r="AQ1424" t="str">
            <v>Opera</v>
          </cell>
          <cell r="AR1424" t="str">
            <v>FHD 1920 x 1080</v>
          </cell>
          <cell r="AS1424" t="str">
            <v>3TE50G170479G170479M010</v>
          </cell>
          <cell r="AT1424">
            <v>35</v>
          </cell>
          <cell r="AU1424" t="str">
            <v>50H6D</v>
          </cell>
          <cell r="AV1424" t="str">
            <v>3TE50G170479</v>
          </cell>
          <cell r="AW1424" t="str">
            <v>G170479</v>
          </cell>
          <cell r="AX1424" t="str">
            <v>M010</v>
          </cell>
          <cell r="AY1424">
            <v>74012933</v>
          </cell>
          <cell r="AZ1424">
            <v>51013850</v>
          </cell>
          <cell r="BA1424">
            <v>80154665</v>
          </cell>
        </row>
        <row r="1425">
          <cell r="D1425">
            <v>60316301</v>
          </cell>
          <cell r="E1425" t="str">
            <v>A</v>
          </cell>
          <cell r="F1425" t="str">
            <v>TV</v>
          </cell>
          <cell r="G1425" t="str">
            <v>MARIA DE JESUS RODRIGUEZ VALENZUELA</v>
          </cell>
          <cell r="H1425" t="str">
            <v>JOSE COBOS RICOH #38, NORA QUINTANA, COSAMALOAPAN, VER.</v>
          </cell>
          <cell r="I1425" t="str">
            <v>045 2881309531</v>
          </cell>
          <cell r="J1425" t="str">
            <v>HISENSE</v>
          </cell>
          <cell r="K1425" t="str">
            <v>50K20DW</v>
          </cell>
          <cell r="L1425" t="str">
            <v>50G144287H00173</v>
          </cell>
          <cell r="M1425" t="str">
            <v>TICKET</v>
          </cell>
          <cell r="N1425">
            <v>11998.37</v>
          </cell>
          <cell r="O1425">
            <v>42538</v>
          </cell>
          <cell r="P1425">
            <v>42860</v>
          </cell>
          <cell r="Q1425">
            <v>201711</v>
          </cell>
          <cell r="R1425" t="str">
            <v>PANEL T173331 EN OC-1010345</v>
          </cell>
          <cell r="S1425" t="str">
            <v/>
          </cell>
          <cell r="T1425" t="str">
            <v xml:space="preserve"> JOSE ANGEL SANTIAGO TOLEDO       </v>
          </cell>
          <cell r="U1425">
            <v>42880</v>
          </cell>
          <cell r="V1425" t="str">
            <v>SUR</v>
          </cell>
          <cell r="Y1425">
            <v>42844</v>
          </cell>
          <cell r="AD1425" t="str">
            <v>Nora Quintana/Cosamaloapan de Carpio</v>
          </cell>
          <cell r="AE1425" t="str">
            <v>VER</v>
          </cell>
          <cell r="AF1425" t="str">
            <v>MX</v>
          </cell>
          <cell r="AG1425" t="str">
            <v>10409861</v>
          </cell>
          <cell r="AH1425" t="str">
            <v>MARIA DE JESUS RODRIGUEZ VALENZUELA</v>
          </cell>
          <cell r="AI1425" t="str">
            <v>38 Jose Cobos Ricoh</v>
          </cell>
          <cell r="AJ1425" t="str">
            <v>2881309531</v>
          </cell>
          <cell r="AK1425">
            <v>0</v>
          </cell>
          <cell r="AL1425" t="str">
            <v>95394</v>
          </cell>
          <cell r="AM1425" t="str">
            <v>06/05/2017 06 : 26 ARANTXA.MON : TCF106/05/2017 06 : 25 ARANTXA.MON : Se autoriza NP5; numero de serie yticket correcto05/05/2017 02 : 56 201711 : PANEL T173331 EN OC-101034523/04/2017 00 : 21 201711 : SOLICITO AUT. KM. TUXTEPEC OAXACA -COSAMALOAPAN VERACRUZ 122KM TOTALES22/04/2017 23 : 12 201711 : 1V 25/0420/04/2017 01 : 04 GABRIELA.B : RD% CIRILO LARA Y SEFERINO MARTINEZREINCIDENCIA DE ORDEN 60312844</v>
          </cell>
          <cell r="AN1425" t="str">
            <v>1TE50B8NUSCB</v>
          </cell>
          <cell r="AO1425" t="str">
            <v>Smart</v>
          </cell>
          <cell r="AP1425" t="str">
            <v>Hisense</v>
          </cell>
          <cell r="AQ1425" t="str">
            <v>Opera</v>
          </cell>
          <cell r="AR1425" t="str">
            <v>FHD 1920 x 1080</v>
          </cell>
          <cell r="AS1425" t="str">
            <v>3TE50G170479G170479M010</v>
          </cell>
          <cell r="AT1425">
            <v>35</v>
          </cell>
          <cell r="AU1425" t="str">
            <v>50H6D</v>
          </cell>
          <cell r="AV1425" t="str">
            <v>3TE50G170479</v>
          </cell>
          <cell r="AW1425" t="str">
            <v>G170479</v>
          </cell>
          <cell r="AX1425" t="str">
            <v>M010</v>
          </cell>
          <cell r="AY1425">
            <v>74012934</v>
          </cell>
          <cell r="AZ1425">
            <v>51013851</v>
          </cell>
          <cell r="BA1425">
            <v>80154666</v>
          </cell>
        </row>
        <row r="1426">
          <cell r="D1426">
            <v>60317148</v>
          </cell>
          <cell r="E1426" t="str">
            <v>A</v>
          </cell>
          <cell r="F1426" t="str">
            <v>TV</v>
          </cell>
          <cell r="G1426" t="str">
            <v>LUIS MIGUEL MARTINEZ RAMIREZ</v>
          </cell>
          <cell r="H1426" t="str">
            <v>CALLE 13, NO. 61B, COL. ICACOS</v>
          </cell>
          <cell r="I1426">
            <v>7441153596</v>
          </cell>
          <cell r="J1426" t="str">
            <v>HISENSE</v>
          </cell>
          <cell r="K1426" t="str">
            <v>50K20D</v>
          </cell>
          <cell r="L1426" t="str">
            <v>50J140472H02051</v>
          </cell>
          <cell r="M1426" t="str">
            <v>TICKET DE COMPRA</v>
          </cell>
          <cell r="N1426">
            <v>6999</v>
          </cell>
          <cell r="O1426" t="str">
            <v>11/0/2014</v>
          </cell>
          <cell r="P1426">
            <v>42853</v>
          </cell>
          <cell r="Q1426">
            <v>201610</v>
          </cell>
          <cell r="R1426" t="str">
            <v>PANEL(173064)
PEDIDO: OC-1010128</v>
          </cell>
          <cell r="S1426" t="str">
            <v/>
          </cell>
          <cell r="T1426" t="str">
            <v xml:space="preserve"> MAYRA HERNENDEZ BERNAL           </v>
          </cell>
          <cell r="U1426">
            <v>42880</v>
          </cell>
          <cell r="V1426" t="str">
            <v>SUR</v>
          </cell>
          <cell r="Y1426">
            <v>42851</v>
          </cell>
          <cell r="AD1426" t="str">
            <v>col. icacos/acapulco</v>
          </cell>
          <cell r="AE1426" t="str">
            <v>GRO</v>
          </cell>
          <cell r="AF1426" t="str">
            <v>MX</v>
          </cell>
          <cell r="AG1426" t="str">
            <v>10408211</v>
          </cell>
          <cell r="AH1426" t="str">
            <v>LUIS MIGUEL MARTINEZ RAMIREZ</v>
          </cell>
          <cell r="AI1426" t="str">
            <v>calle #13 n°61 b</v>
          </cell>
          <cell r="AJ1426" t="str">
            <v>74-45-04-03-23</v>
          </cell>
          <cell r="AK1426" t="str">
            <v>74-45-04-03-23</v>
          </cell>
          <cell r="AL1426" t="str">
            <v>39860</v>
          </cell>
          <cell r="AM1426" t="str">
            <v>29/04/2017 07 : 19 ARANTXA.MON : TCF129/04/2017 07 : 19 ARANTXA.MON : NP528/04/2017 06 : 29 201610 : PST: SE SOLICITA PANEL(173064) PEDIDO:OC-101012828/04/2017 04 : 30 201610 : SE RECOLECTA EQUIPO AL ASC.28/04/2017 03 : 25 201610 : V1: 28 ABRIL, HORARIO ABIERTO27/04/2017 07 : 05 GABRIELA.B : RD % CALLE#8 Y CALLE #11 COL. ICACOSACAPULCO, GRO.LUIS.HOSPITALSANTALUCIA@HOTMAIL.COMELABORADO POR */RGREINCIDENCIA DE ORDEN 60307228</v>
          </cell>
          <cell r="AN1426" t="str">
            <v>3TE50G132311</v>
          </cell>
          <cell r="AO1426" t="str">
            <v>Básica</v>
          </cell>
          <cell r="AP1426" t="str">
            <v>Hisense</v>
          </cell>
          <cell r="AQ1426" t="str">
            <v>Opera</v>
          </cell>
          <cell r="AR1426" t="str">
            <v>FHD 1920 x 1080</v>
          </cell>
          <cell r="AS1426" t="str">
            <v>3TE50G170479G170479M010</v>
          </cell>
          <cell r="AT1426">
            <v>35</v>
          </cell>
          <cell r="AU1426" t="str">
            <v>50H6D</v>
          </cell>
          <cell r="AV1426" t="str">
            <v>3TE50G170479</v>
          </cell>
          <cell r="AW1426" t="str">
            <v>G170479</v>
          </cell>
          <cell r="AX1426" t="str">
            <v>M010</v>
          </cell>
          <cell r="AY1426">
            <v>74012935</v>
          </cell>
          <cell r="AZ1426">
            <v>51013852</v>
          </cell>
          <cell r="BA1426">
            <v>80154667</v>
          </cell>
        </row>
        <row r="1427">
          <cell r="D1427">
            <v>60315975</v>
          </cell>
          <cell r="E1427" t="str">
            <v>A</v>
          </cell>
          <cell r="F1427" t="str">
            <v>TV</v>
          </cell>
          <cell r="G1427" t="str">
            <v>SANCHEZ FLORES OSCAR ARGI</v>
          </cell>
          <cell r="H1427" t="str">
            <v>AND. RAUL MADERO, NO. 7, COL. FRANCISCO VILLA</v>
          </cell>
          <cell r="I1427">
            <v>7444460511</v>
          </cell>
          <cell r="J1427" t="str">
            <v>HISENSE</v>
          </cell>
          <cell r="K1427" t="str">
            <v>50K20DW</v>
          </cell>
          <cell r="L1427" t="str">
            <v>50G143291H09532</v>
          </cell>
          <cell r="M1427" t="str">
            <v>CARTA DE ACEPTACION</v>
          </cell>
          <cell r="N1427">
            <v>7189</v>
          </cell>
          <cell r="O1427">
            <v>42132</v>
          </cell>
          <cell r="P1427">
            <v>42842</v>
          </cell>
          <cell r="Q1427">
            <v>201610</v>
          </cell>
          <cell r="R1427" t="str">
            <v>SE SOLICITA PANEL(173331)</v>
          </cell>
          <cell r="S1427" t="str">
            <v/>
          </cell>
          <cell r="T1427" t="str">
            <v xml:space="preserve"> MAYRA HERNENDEZ BERNAL           </v>
          </cell>
          <cell r="U1427">
            <v>42880</v>
          </cell>
          <cell r="V1427" t="str">
            <v>SUR</v>
          </cell>
          <cell r="Y1427">
            <v>42837</v>
          </cell>
          <cell r="AD1427" t="str">
            <v>Acapulco/Francisco Villa</v>
          </cell>
          <cell r="AE1427" t="str">
            <v>GRO</v>
          </cell>
          <cell r="AF1427" t="str">
            <v>MX</v>
          </cell>
          <cell r="AG1427" t="str">
            <v>10415466</v>
          </cell>
          <cell r="AH1427" t="str">
            <v>OSCAR SANCHEZ</v>
          </cell>
          <cell r="AI1427" t="str">
            <v>7 And Raul Madero</v>
          </cell>
          <cell r="AJ1427" t="str">
            <v>7444460511</v>
          </cell>
          <cell r="AK1427">
            <v>0</v>
          </cell>
          <cell r="AL1427" t="str">
            <v>39610</v>
          </cell>
          <cell r="AM1427" t="str">
            <v>20/04/2017 03 : 25 ARANTXA.MON : TCF120/04/2017 03 : 25 ARANTXA.MON : NP519/04/2017 06 : 48 201610 : SE RECIBE PCB FUENTE RECUPERADA (USADA) SEENVIAN FOTOS A ERNESTO, QUEDAMOS EN ESPERA YA QUE TAMBIENSE SOLICITO PANEL.19/04/2017 06 : 23 ARANTXA.MON : P2A GUÌA: 1288404902 17/04/201719/04/2017 06 : 14 201610 : SE SOLICITO PANEL Y FUENTE, SOLO ENVIARON LAFUENTE14/04/2017 05 : 30 201610 : PST: SE SOLICITA PANEL(173331) POR CORREO YAQUE SISTEMA MARCA ERROR Y NO PERMITE CONCLUIR EL PEDIDO Y PCB FUENTE(171496) PEDIDO: OC-100964014/04/2017 03 : 04 201610 : SE RECOLECTA EQUIPO AL ASC.14/04/2017 00 : 17 201610 : NO HAY CONTACTO CON CLIENTE, NO CONTESTA ELTELEFONO.13/04/2017 05 : 14 201610 : V1: 13 ABRIL, HORARIO ABIERTO13/04/2017 04 : 19 GABRIELA.B : ODSWTP12/04/2017 01 : 57 GABRIELA.B : Se Cancela reporte no se recibedocumentacion04/04/2017 05 : 09 GABRIELA.B : RD % RUMBO AL CAÑON</v>
          </cell>
          <cell r="AN1427" t="str">
            <v>1TE50B8NUSCB</v>
          </cell>
          <cell r="AO1427" t="str">
            <v>Smart</v>
          </cell>
          <cell r="AP1427" t="str">
            <v>Hisense</v>
          </cell>
          <cell r="AQ1427" t="str">
            <v>Opera</v>
          </cell>
          <cell r="AR1427" t="str">
            <v>FHD 1920 x 1080</v>
          </cell>
          <cell r="AS1427" t="str">
            <v>3TE50G170479G170479M010</v>
          </cell>
          <cell r="AT1427">
            <v>35</v>
          </cell>
          <cell r="AU1427" t="str">
            <v>50H6D</v>
          </cell>
          <cell r="AV1427" t="str">
            <v>3TE50G170479</v>
          </cell>
          <cell r="AW1427" t="str">
            <v>G170479</v>
          </cell>
          <cell r="AX1427" t="str">
            <v>M010</v>
          </cell>
          <cell r="AY1427">
            <v>74012947</v>
          </cell>
          <cell r="AZ1427">
            <v>51013864</v>
          </cell>
          <cell r="BA1427">
            <v>80154668</v>
          </cell>
        </row>
        <row r="1428">
          <cell r="D1428">
            <v>60316446</v>
          </cell>
          <cell r="E1428" t="str">
            <v>A</v>
          </cell>
          <cell r="F1428" t="str">
            <v>TV</v>
          </cell>
          <cell r="G1428" t="str">
            <v>JAVIER SUAREZ MIRANDA</v>
          </cell>
          <cell r="H1428" t="str">
            <v>CIRCUITO INT. MZA.193, LT. 19, SEC. 2, COL. RENACIMIENTO</v>
          </cell>
          <cell r="I1428" t="str">
            <v>7444416557 Y 7442274108</v>
          </cell>
          <cell r="J1428" t="str">
            <v>HISENSE</v>
          </cell>
          <cell r="K1428" t="str">
            <v>50K20DW</v>
          </cell>
          <cell r="L1428" t="str">
            <v>50G143292H05703</v>
          </cell>
          <cell r="M1428" t="str">
            <v>CARTA DE ACEPTACION</v>
          </cell>
          <cell r="N1428">
            <v>10120</v>
          </cell>
          <cell r="O1428">
            <v>42100</v>
          </cell>
          <cell r="P1428">
            <v>42850</v>
          </cell>
          <cell r="Q1428">
            <v>201610</v>
          </cell>
          <cell r="R1428" t="str">
            <v>SE SOLICITA PANEL(173331)</v>
          </cell>
          <cell r="S1428" t="str">
            <v/>
          </cell>
          <cell r="T1428" t="str">
            <v xml:space="preserve"> MAYRA HERNENDEZ BERNAL           </v>
          </cell>
          <cell r="U1428">
            <v>42880</v>
          </cell>
          <cell r="V1428" t="str">
            <v>SUR</v>
          </cell>
          <cell r="Y1428">
            <v>42845</v>
          </cell>
          <cell r="AD1428" t="str">
            <v>Acapulco/Sector 2 Renaciemiento</v>
          </cell>
          <cell r="AE1428" t="str">
            <v>GRO</v>
          </cell>
          <cell r="AF1428" t="str">
            <v>MX</v>
          </cell>
          <cell r="AG1428" t="str">
            <v>10415714</v>
          </cell>
          <cell r="AH1428" t="str">
            <v>JAVIER SUAREZ MIRANDA</v>
          </cell>
          <cell r="AI1428" t="str">
            <v>Circuito Interior mz 193 lt 19</v>
          </cell>
          <cell r="AJ1428" t="str">
            <v>7442274108</v>
          </cell>
          <cell r="AK1428" t="str">
            <v>7442274108</v>
          </cell>
          <cell r="AL1428" t="str">
            <v>39715</v>
          </cell>
          <cell r="AM1428" t="str">
            <v>26/04/2017 04 : 19 ARANTXA.MON : TCF126/04/2017 04 : 19 ARANTXA.MON : NP525/04/2017 01 : 11 201610 : PST: SE SOLICITA PANEL(173331) Y FUENTE(171496) POR CORREO YA QUE SISTEMA MARCA ERROR Y NO PERMITE CONLCUIR EL PEDIDO.24/04/2017 23 : 20 201610 : SE RECOLECTA EQUIPO AL ASC22/04/2017 23 : 10 201610 : V2: 22 ABRIL, HORARIO ABIERTO21/04/2017 01 : 05 201610 : V1: 21 ABRIL, HORARIO ABIERTO12/04/2017 22 : 39 SEMIRAMIS.M : CSCCte se comunica para verificar la recepción de envio de documentación sienvía la papelería sin embargo no es posible validarla08/04/2017 02 : 41 SEMIRAMIS.M : ODSWTPRD/TELMEXPOLLOS ASADOS Y CHINOS MORENOS A UNA CLINICA MEDICA SAN ANTONIO AUNCOSTADO</v>
          </cell>
          <cell r="AN1428" t="str">
            <v>1TE50B8NUSCB</v>
          </cell>
          <cell r="AO1428" t="str">
            <v>Smart</v>
          </cell>
          <cell r="AP1428" t="str">
            <v>Hisense</v>
          </cell>
          <cell r="AQ1428" t="str">
            <v>Opera</v>
          </cell>
          <cell r="AR1428" t="str">
            <v>FHD 1920 x 1080</v>
          </cell>
          <cell r="AS1428" t="str">
            <v>3TE50G170479G170479M010</v>
          </cell>
          <cell r="AT1428">
            <v>35</v>
          </cell>
          <cell r="AU1428" t="str">
            <v>50H6D</v>
          </cell>
          <cell r="AV1428" t="str">
            <v>3TE50G170479</v>
          </cell>
          <cell r="AW1428" t="str">
            <v>G170479</v>
          </cell>
          <cell r="AX1428" t="str">
            <v>M010</v>
          </cell>
          <cell r="AY1428">
            <v>74012948</v>
          </cell>
          <cell r="AZ1428">
            <v>51013865</v>
          </cell>
          <cell r="BA1428">
            <v>80154669</v>
          </cell>
        </row>
        <row r="1429">
          <cell r="D1429">
            <v>60316561</v>
          </cell>
          <cell r="E1429" t="str">
            <v>A</v>
          </cell>
          <cell r="F1429" t="str">
            <v>TV</v>
          </cell>
          <cell r="G1429" t="str">
            <v>MARIANA ESTRADA TAPIA</v>
          </cell>
          <cell r="H1429" t="str">
            <v>AND. AMATER, MZA.43, LT.10, COL. GENERACION 2000</v>
          </cell>
          <cell r="I1429">
            <v>7442365826</v>
          </cell>
          <cell r="J1429" t="str">
            <v>HISENSE</v>
          </cell>
          <cell r="K1429" t="str">
            <v>50K20DW</v>
          </cell>
          <cell r="L1429" t="str">
            <v>50G143292H06155</v>
          </cell>
          <cell r="M1429" t="str">
            <v>TICKET 152170</v>
          </cell>
          <cell r="N1429">
            <v>11998.37</v>
          </cell>
          <cell r="O1429">
            <v>42117</v>
          </cell>
          <cell r="P1429">
            <v>42848</v>
          </cell>
          <cell r="Q1429">
            <v>201610</v>
          </cell>
          <cell r="R1429" t="str">
            <v>SE SOLICITA PANEL(173331) PEDIDO. OC:1009900</v>
          </cell>
          <cell r="S1429" t="str">
            <v/>
          </cell>
          <cell r="T1429" t="str">
            <v xml:space="preserve"> MAYRA HERNENDEZ BERNAL           </v>
          </cell>
          <cell r="U1429">
            <v>42880</v>
          </cell>
          <cell r="V1429" t="str">
            <v>SUR</v>
          </cell>
          <cell r="Y1429">
            <v>42845</v>
          </cell>
          <cell r="AD1429" t="str">
            <v>Acapulco/Generacion 2000</v>
          </cell>
          <cell r="AE1429" t="str">
            <v>GRO</v>
          </cell>
          <cell r="AF1429" t="str">
            <v>MX</v>
          </cell>
          <cell r="AG1429" t="str">
            <v>10416439</v>
          </cell>
          <cell r="AH1429" t="str">
            <v>MARIANA ESTRADA TAPIA</v>
          </cell>
          <cell r="AI1429" t="str">
            <v>Lt10 Andador Amater Mz43</v>
          </cell>
          <cell r="AJ1429" t="str">
            <v>7442365826</v>
          </cell>
          <cell r="AK1429">
            <v>0</v>
          </cell>
          <cell r="AL1429" t="str">
            <v>39422</v>
          </cell>
          <cell r="AM1429" t="str">
            <v>25/04/2017 03 : 22 ARANTXA.MON : TCF125/04/2017 03 : 22 ARANTXA.MON : NP523/04/2017 02 : 24 201610 : SE SOLICITA PANEL(173331) PEDIDO. OC:100990023/04/2017 00 : 11 201610 : SE SOLICITA PANEL(173331) POR CORREO YA QUENO HAY ACCESO A LA PAGINA OPEN BRAVO.22/04/2017 23 : 00 201610 : SE RECOLECTA EQUIPO AL ASC21/04/2017 22 : 32 201610 : V1: 22 ABRIL, HORARIO ABIERTO21/04/2017 07 : 39 GABRIELA.B : ODSWTP21/04/2017 05 : 17 SEMIRAMIS.M : CSCCte se comunica para confirmar la recepción de documentación mencionacompañero Ricardo confirma la recepción de documentación por la tarde sele brindara el servicio21/04/2017 03 : 31 GABRIELA.B : RD % AV UNIVERSIDAD Y TAMARINDOS</v>
          </cell>
          <cell r="AN1429" t="str">
            <v>1TE50B8NUSCB</v>
          </cell>
          <cell r="AO1429" t="str">
            <v>Smart</v>
          </cell>
          <cell r="AP1429" t="str">
            <v>Hisense</v>
          </cell>
          <cell r="AQ1429" t="str">
            <v>Opera</v>
          </cell>
          <cell r="AR1429" t="str">
            <v>FHD 1920 x 1080</v>
          </cell>
          <cell r="AS1429" t="str">
            <v>3TE50G170479G170479M010</v>
          </cell>
          <cell r="AT1429">
            <v>35</v>
          </cell>
          <cell r="AU1429" t="str">
            <v>50H6D</v>
          </cell>
          <cell r="AV1429" t="str">
            <v>3TE50G170479</v>
          </cell>
          <cell r="AW1429" t="str">
            <v>G170479</v>
          </cell>
          <cell r="AX1429" t="str">
            <v>M010</v>
          </cell>
          <cell r="AY1429">
            <v>74012949</v>
          </cell>
          <cell r="AZ1429">
            <v>51013866</v>
          </cell>
          <cell r="BA1429">
            <v>80154670</v>
          </cell>
        </row>
        <row r="1430">
          <cell r="D1430">
            <v>60317145</v>
          </cell>
          <cell r="E1430" t="str">
            <v>A</v>
          </cell>
          <cell r="F1430" t="str">
            <v>TV</v>
          </cell>
          <cell r="G1430" t="str">
            <v>MA. EUFROSINA JIMENEZ PEREZ</v>
          </cell>
          <cell r="H1430" t="str">
            <v>CALLEJON AZTECA SN</v>
          </cell>
          <cell r="I1430">
            <v>2323732457</v>
          </cell>
          <cell r="J1430" t="str">
            <v>HISENSE</v>
          </cell>
          <cell r="K1430" t="str">
            <v>50K20DW</v>
          </cell>
          <cell r="L1430" t="str">
            <v>50G144844H01912</v>
          </cell>
          <cell r="M1430" t="str">
            <v>MTZ/000129965</v>
          </cell>
          <cell r="N1430">
            <v>10121</v>
          </cell>
          <cell r="O1430">
            <v>42109</v>
          </cell>
          <cell r="P1430">
            <v>42856</v>
          </cell>
          <cell r="Q1430">
            <v>201519</v>
          </cell>
          <cell r="R1430" t="str">
            <v>NO HAY IMAGEN,  NO SE SURTIO PANEL, OC-1010252</v>
          </cell>
          <cell r="S1430" t="str">
            <v/>
          </cell>
          <cell r="T1430" t="str">
            <v xml:space="preserve">   DENISE AVILA GALLEGOS          </v>
          </cell>
          <cell r="U1430">
            <v>42880</v>
          </cell>
          <cell r="V1430" t="str">
            <v>SUR</v>
          </cell>
          <cell r="Y1430">
            <v>42851</v>
          </cell>
          <cell r="AD1430" t="str">
            <v>mtz de la torre/villa indep</v>
          </cell>
          <cell r="AE1430" t="str">
            <v>VER</v>
          </cell>
          <cell r="AF1430" t="str">
            <v>MX</v>
          </cell>
          <cell r="AG1430" t="str">
            <v>10412728</v>
          </cell>
          <cell r="AH1430" t="str">
            <v>MARIA EUFROSINA JIMENEZ PEREZ</v>
          </cell>
          <cell r="AI1430" t="str">
            <v>s/n callejon azteca</v>
          </cell>
          <cell r="AJ1430" t="str">
            <v>2323732457</v>
          </cell>
          <cell r="AK1430" t="str">
            <v>2321355552</v>
          </cell>
          <cell r="AL1430" t="str">
            <v>93600</v>
          </cell>
          <cell r="AM1430" t="str">
            <v>09/05/2017 04 : 23 ARANTXA.MON : TCF109/05/2017 04 : 23 ARANTXA.MON : Se autoriza NP5; por correccion dedocumentos04/05/2017 04 : 40 ARANTXA.MON : NO HAY NINGUN DOCUMENTO ADJUNTO,FAVOR DE AGREGAR, TICKET, FACTURA, GARANTIA SELLADA Y COMPLETADA, PLACANUMERO DE SERIE03/05/2017 07 : 38 201519 : SE SOLICITA MATERIAL OC-1010252, QUEDAMOSEN ESPERA, NECESITAMOS EL PANEL28/04/2017 02 : 56 201519 : SE COTACTA A CLIENTE PARA RECOLECCION DEEQUIPO27/04/2017 06 : 57 MARIELA.CHA : ODSWTPREINCIDENCIA POR LAS MISMA FALLATELMEX RD.-%CAÑERO Y ADALBERTO TEJEDA</v>
          </cell>
          <cell r="AN1430" t="str">
            <v>1TE50B8NUSCB</v>
          </cell>
          <cell r="AO1430" t="str">
            <v>Smart</v>
          </cell>
          <cell r="AP1430" t="str">
            <v>Hisense</v>
          </cell>
          <cell r="AQ1430" t="str">
            <v>Opera</v>
          </cell>
          <cell r="AR1430" t="str">
            <v>FHD 1920 x 1080</v>
          </cell>
          <cell r="AS1430" t="str">
            <v>3TE50G170479G170479M010</v>
          </cell>
          <cell r="AT1430">
            <v>35</v>
          </cell>
          <cell r="AU1430" t="str">
            <v>50H6D</v>
          </cell>
          <cell r="AV1430" t="str">
            <v>3TE50G170479</v>
          </cell>
          <cell r="AW1430" t="str">
            <v>G170479</v>
          </cell>
          <cell r="AX1430" t="str">
            <v>M010</v>
          </cell>
          <cell r="AY1430">
            <v>74012950</v>
          </cell>
          <cell r="AZ1430">
            <v>51013867</v>
          </cell>
          <cell r="BA1430">
            <v>80154671</v>
          </cell>
        </row>
        <row r="1431">
          <cell r="D1431">
            <v>60317484</v>
          </cell>
          <cell r="E1431" t="str">
            <v>A</v>
          </cell>
          <cell r="F1431" t="str">
            <v>TV</v>
          </cell>
          <cell r="G1431" t="str">
            <v>CARLOS HERNANDEZ CONDE</v>
          </cell>
          <cell r="H1431" t="str">
            <v>ANTONIO SOTO Y GAMA NO. 201, COL. EJIDAL, MARTINEZ DE LA TORRE, VER.</v>
          </cell>
          <cell r="I1431">
            <v>2321004291</v>
          </cell>
          <cell r="J1431" t="str">
            <v>HISENSE</v>
          </cell>
          <cell r="K1431" t="str">
            <v>50H5B</v>
          </cell>
          <cell r="L1431" t="str">
            <v>50G155376H01078</v>
          </cell>
          <cell r="M1431">
            <v>144013</v>
          </cell>
          <cell r="N1431">
            <v>8999</v>
          </cell>
          <cell r="O1431">
            <v>42499</v>
          </cell>
          <cell r="P1431">
            <v>42859</v>
          </cell>
          <cell r="Q1431">
            <v>201519</v>
          </cell>
          <cell r="R1431" t="str">
            <v>PANEL DAÑADO,  NO SURTIERON MATERIAL, OC-1010307</v>
          </cell>
          <cell r="S1431" t="str">
            <v/>
          </cell>
          <cell r="T1431" t="str">
            <v xml:space="preserve">   DENISE AVILA GALLEGOS          </v>
          </cell>
          <cell r="U1431">
            <v>42880</v>
          </cell>
          <cell r="V1431" t="str">
            <v>SUR</v>
          </cell>
          <cell r="Y1431">
            <v>42857</v>
          </cell>
          <cell r="AD1431" t="str">
            <v>el pital/sn rafael</v>
          </cell>
          <cell r="AE1431" t="str">
            <v>VER</v>
          </cell>
          <cell r="AF1431" t="str">
            <v>MX</v>
          </cell>
          <cell r="AG1431" t="str">
            <v>10415831</v>
          </cell>
          <cell r="AH1431" t="str">
            <v>CARLOS HERNANDEZ CONDE</v>
          </cell>
          <cell r="AI1431" t="str">
            <v>francisco i madero s/n</v>
          </cell>
          <cell r="AJ1431" t="str">
            <v>2321004291</v>
          </cell>
          <cell r="AK1431">
            <v>0</v>
          </cell>
          <cell r="AL1431" t="str">
            <v>93628</v>
          </cell>
          <cell r="AM1431" t="str">
            <v>10/05/2017 06 : 04 ARANTXA.MON : TCF110/05/2017 06 : 04 ARANTXA.MON : Se autoriza NP5; por correccion dedocumentos09/05/2017 06 : 53 RODRIGUEZ ERICK : DGR: DOCUMENTOS ADJUNTOS09/05/2017 06 : 22 201519 : SE INGRESA EL TICKET DE COMPRA Y LA FOTO DELEQUIPO05/05/2017 06 : 20 ARANTXA.MON : NO HAY NINGUN DOCUMENTO ADJUNTO; FAVORDE AGREGAR, TICKET, FACTURA, GARANTIA SELLADA Y COMPLETADA, PLACA NUMERODE SERIE04/05/2017 06 : 54 201519 : SE SOLICITA PANEL PARA REPARAR EQUIPOOC-101030703/05/2017 02 : 33 RODRIGUEZ ERICK : SE GENERA ODS SIN DOCUMENTOS DEBIDOA QUE NO LE HA DADO SEGUIMIENTO CALL CENTER, DOCTOS CON EL CSA11/04/2017 22 : 40 LAURA.HERNA : ODSWTPRD%DEL SALON DE BAULE A LA IZQUIERDA LA ULTIMA CASA.</v>
          </cell>
          <cell r="AN1431" t="str">
            <v>3TE50G151618</v>
          </cell>
          <cell r="AO1431" t="str">
            <v>Smart</v>
          </cell>
          <cell r="AP1431" t="str">
            <v>Hisense</v>
          </cell>
          <cell r="AQ1431" t="str">
            <v>Opera</v>
          </cell>
          <cell r="AR1431" t="str">
            <v>HD 1366 X 768</v>
          </cell>
          <cell r="AS1431" t="str">
            <v>3TE50G170479G170479M010</v>
          </cell>
          <cell r="AT1431">
            <v>35</v>
          </cell>
          <cell r="AU1431" t="str">
            <v>50H6D</v>
          </cell>
          <cell r="AV1431" t="str">
            <v>3TE50G170479</v>
          </cell>
          <cell r="AW1431" t="str">
            <v>G170479</v>
          </cell>
          <cell r="AX1431" t="str">
            <v>M010</v>
          </cell>
          <cell r="AY1431">
            <v>74012951</v>
          </cell>
          <cell r="AZ1431">
            <v>51013868</v>
          </cell>
          <cell r="BA1431">
            <v>80154672</v>
          </cell>
        </row>
        <row r="1432">
          <cell r="D1432">
            <v>60315747</v>
          </cell>
          <cell r="E1432" t="str">
            <v>A</v>
          </cell>
          <cell r="F1432" t="str">
            <v>TV</v>
          </cell>
          <cell r="G1432" t="str">
            <v>MONICA ORTEGA DOMINGUEZ</v>
          </cell>
          <cell r="H1432" t="str">
            <v xml:space="preserve">GUILLERMO PRIETO NO. 321 COL. 2 DE ABRIL </v>
          </cell>
          <cell r="I1432">
            <v>2288121336</v>
          </cell>
          <cell r="J1432" t="str">
            <v>HISENSE</v>
          </cell>
          <cell r="K1432" t="str">
            <v>50K20D</v>
          </cell>
          <cell r="L1432" t="str">
            <v>50J140916H00252</v>
          </cell>
          <cell r="M1432" t="str">
            <v>TICKET 3176092</v>
          </cell>
          <cell r="N1432" t="str">
            <v>8,800,00</v>
          </cell>
          <cell r="O1432">
            <v>41871</v>
          </cell>
          <cell r="P1432">
            <v>43012</v>
          </cell>
          <cell r="Q1432">
            <v>201068</v>
          </cell>
          <cell r="R1432" t="str">
            <v xml:space="preserve"> PANEL (173064)  OC-1009696
</v>
          </cell>
          <cell r="S1432" t="str">
            <v/>
          </cell>
          <cell r="T1432" t="str">
            <v xml:space="preserve"> KAREN BAUTISTA                   </v>
          </cell>
          <cell r="U1432">
            <v>42880</v>
          </cell>
          <cell r="V1432" t="str">
            <v>SUR</v>
          </cell>
          <cell r="Y1432">
            <v>42835</v>
          </cell>
          <cell r="AD1432" t="str">
            <v>Xalapa/2 de abril</v>
          </cell>
          <cell r="AE1432" t="str">
            <v>VER</v>
          </cell>
          <cell r="AF1432" t="str">
            <v>MX</v>
          </cell>
          <cell r="AG1432" t="str">
            <v>10415309</v>
          </cell>
          <cell r="AH1432" t="str">
            <v>MONICA ORTEGA DOMINGUEZ</v>
          </cell>
          <cell r="AI1432" t="str">
            <v>Guillermo prieto num 321</v>
          </cell>
          <cell r="AJ1432" t="str">
            <v>2288121336</v>
          </cell>
          <cell r="AK1432">
            <v>0</v>
          </cell>
          <cell r="AL1432" t="str">
            <v>91033</v>
          </cell>
          <cell r="AM1432" t="str">
            <v>20/04/2017 01 : 50 ARANTXA.MON : TCF120/04/2017 01 : 50 ARANTXA.MON : NP519/04/2017 01 : 28 201068 : SE REALIZO SOLICITUD DE REFACCION PANEL(173064) OC-100969611/04/2017 07 : 52 201068 : LA VISITA SE REALIZARA EL DIA 11/04/2017 ENUN HORARIO ABIERTO30/03/2017 07 : 54 ANA.ROSA : ODSWTPRDCENTENARIO Y CALLE DEL 57</v>
          </cell>
          <cell r="AN1432" t="str">
            <v>3TE50G132311</v>
          </cell>
          <cell r="AO1432" t="str">
            <v>Básica</v>
          </cell>
          <cell r="AP1432" t="str">
            <v>Hisense</v>
          </cell>
          <cell r="AQ1432" t="str">
            <v>Opera</v>
          </cell>
          <cell r="AR1432" t="str">
            <v>FHD 1920 x 1080</v>
          </cell>
          <cell r="AS1432" t="str">
            <v>3TE50G170479G170479M010</v>
          </cell>
          <cell r="AT1432">
            <v>35</v>
          </cell>
          <cell r="AU1432" t="str">
            <v>50H6D</v>
          </cell>
          <cell r="AV1432" t="str">
            <v>3TE50G170479</v>
          </cell>
          <cell r="AW1432" t="str">
            <v>G170479</v>
          </cell>
          <cell r="AX1432" t="str">
            <v>M010</v>
          </cell>
          <cell r="AY1432">
            <v>74012952</v>
          </cell>
          <cell r="AZ1432">
            <v>51013869</v>
          </cell>
          <cell r="BA1432">
            <v>80154673</v>
          </cell>
        </row>
        <row r="1433">
          <cell r="D1433">
            <v>60315097</v>
          </cell>
          <cell r="E1433" t="str">
            <v>A</v>
          </cell>
          <cell r="F1433" t="str">
            <v>TV</v>
          </cell>
          <cell r="G1433" t="str">
            <v>IGNACIO GONZALEZ CRUZ</v>
          </cell>
          <cell r="H1433" t="str">
            <v xml:space="preserve">RIO PANUCO S/N MARTINEZ DE LA TORRE </v>
          </cell>
          <cell r="I1433">
            <v>2321258901</v>
          </cell>
          <cell r="J1433" t="str">
            <v>HISENSE</v>
          </cell>
          <cell r="K1433" t="str">
            <v>50K20DW</v>
          </cell>
          <cell r="L1433" t="str">
            <v>50G143291H19341</v>
          </cell>
          <cell r="M1433" t="str">
            <v>TICKET 000129326</v>
          </cell>
          <cell r="N1433" t="str">
            <v>10,120,86</v>
          </cell>
          <cell r="O1433">
            <v>42083</v>
          </cell>
          <cell r="P1433" t="str">
            <v>03/28/2017</v>
          </cell>
          <cell r="Q1433">
            <v>201068</v>
          </cell>
          <cell r="R1433" t="str">
            <v xml:space="preserve">PANEL (173331) OC-1009595
</v>
          </cell>
          <cell r="S1433" t="str">
            <v/>
          </cell>
          <cell r="T1433" t="str">
            <v xml:space="preserve">  KAREN BAUTISTA               Fec</v>
          </cell>
          <cell r="U1433">
            <v>42880</v>
          </cell>
          <cell r="V1433" t="str">
            <v>SUR</v>
          </cell>
          <cell r="Y1433">
            <v>42822</v>
          </cell>
          <cell r="AD1433" t="str">
            <v>Martinez de la Torre/Sn Jose de la union</v>
          </cell>
          <cell r="AE1433" t="str">
            <v>VER</v>
          </cell>
          <cell r="AF1433" t="str">
            <v>MX</v>
          </cell>
          <cell r="AG1433" t="str">
            <v>10415165</v>
          </cell>
          <cell r="AH1433" t="str">
            <v>IGNACIO GONZALEZ CRUZ</v>
          </cell>
          <cell r="AI1433" t="str">
            <v>S/n Rio Panuco</v>
          </cell>
          <cell r="AJ1433" t="str">
            <v>0442321258901</v>
          </cell>
          <cell r="AK1433">
            <v>0</v>
          </cell>
          <cell r="AL1433" t="str">
            <v>93600</v>
          </cell>
          <cell r="AM1433" t="str">
            <v>13/04/2017 06 : 17 ERNESTO.HERN : TCF113/04/2017 06 : 17 ERNESTO.HERN : NP512/04/2017 07 : 20 201068 : SE REALIZO SOLICITUD DE REFACCION PANEL(173331) OC-100959508/04/2017 06 : 08 FABIOLA.BON : seg: pendiente de diagnostico06/04/2017 01 : 45 201068 : CLIENTE AGENDO VISITA PARA EL DIA 7/05/2017EN UN HORARIO ABIERTO06/04/2017 01 : 16 FABIOLA.BON : V1P04/04/2017 02 : 53 FABIOLA.BON : V1P31/03/2017 07 : 23 FABIOLA.BON : V1P30/03/2017 07 : 11 GABRIELA.B : KMA 248 Km $ 49630/03/2017 07 : 10 FABIOLA.BON : seg: se solicita aut de km29/03/2017 07 : 18 201068 : KMA: FAVOR DE AUTORIZARME KILOMETRAJE 248 KMVIAJE REDONDO29/03/2017 07 : 13 201068 : LA VISITA SE REALIZARA EL DIA 30/03/2017 ENUN HORARIO ABIERTO29/03/2017 06 : 12 GABRIELA.B : ODSWTP25/03/2017 07 : 18 GABRIELA.B : RD % LOS REYES Y AV MEXICO</v>
          </cell>
          <cell r="AN1433" t="str">
            <v>1TE50B8NUSCB</v>
          </cell>
          <cell r="AO1433" t="str">
            <v>Smart</v>
          </cell>
          <cell r="AP1433" t="str">
            <v>Hisense</v>
          </cell>
          <cell r="AQ1433" t="str">
            <v>Opera</v>
          </cell>
          <cell r="AR1433" t="str">
            <v>FHD 1920 x 1080</v>
          </cell>
          <cell r="AS1433" t="str">
            <v>3TE50G170479G170479M010</v>
          </cell>
          <cell r="AT1433">
            <v>35</v>
          </cell>
          <cell r="AU1433" t="str">
            <v>50H6D</v>
          </cell>
          <cell r="AV1433" t="str">
            <v>3TE50G170479</v>
          </cell>
          <cell r="AW1433" t="str">
            <v>G170479</v>
          </cell>
          <cell r="AX1433" t="str">
            <v>M010</v>
          </cell>
          <cell r="AY1433">
            <v>74012955</v>
          </cell>
          <cell r="AZ1433">
            <v>51013872</v>
          </cell>
          <cell r="BA1433">
            <v>80154674</v>
          </cell>
        </row>
        <row r="1434">
          <cell r="D1434">
            <v>60315635</v>
          </cell>
          <cell r="E1434" t="str">
            <v>A</v>
          </cell>
          <cell r="F1434" t="str">
            <v>TV</v>
          </cell>
          <cell r="G1434" t="str">
            <v>JORGE LANDA MENDEZ</v>
          </cell>
          <cell r="H1434" t="str">
            <v>ADOLFO LOPEZ MATEOS NO. 55 COACOATZINTLA</v>
          </cell>
          <cell r="I1434">
            <v>2281129300</v>
          </cell>
          <cell r="J1434" t="str">
            <v>HISENSE</v>
          </cell>
          <cell r="K1434" t="str">
            <v>50K20DW</v>
          </cell>
          <cell r="L1434" t="str">
            <v>50G143291H06670</v>
          </cell>
          <cell r="M1434" t="str">
            <v>TICKET 00182858</v>
          </cell>
          <cell r="N1434">
            <v>10120.879999999999</v>
          </cell>
          <cell r="O1434">
            <v>42086</v>
          </cell>
          <cell r="P1434" t="str">
            <v xml:space="preserve">04/04/2017
</v>
          </cell>
          <cell r="Q1434">
            <v>201068</v>
          </cell>
          <cell r="R1434" t="str">
            <v xml:space="preserve"> PANEL (173331)  OC-1009628
</v>
          </cell>
          <cell r="S1434" t="str">
            <v/>
          </cell>
          <cell r="T1434" t="str">
            <v xml:space="preserve">  KAREN BAUTISTA                  </v>
          </cell>
          <cell r="U1434">
            <v>42880</v>
          </cell>
          <cell r="V1434" t="str">
            <v>SUR</v>
          </cell>
          <cell r="Y1434">
            <v>42832</v>
          </cell>
          <cell r="AD1434" t="str">
            <v>centro/coaotzinla</v>
          </cell>
          <cell r="AE1434" t="str">
            <v>VER</v>
          </cell>
          <cell r="AF1434" t="str">
            <v>MX</v>
          </cell>
          <cell r="AG1434" t="str">
            <v>10414970</v>
          </cell>
          <cell r="AH1434" t="str">
            <v>JORGE LANDA MENDEZ</v>
          </cell>
          <cell r="AI1434" t="str">
            <v>adolfo lopez mateos 55</v>
          </cell>
          <cell r="AJ1434" t="str">
            <v>2281129300</v>
          </cell>
          <cell r="AK1434">
            <v>0</v>
          </cell>
          <cell r="AL1434" t="str">
            <v>91370</v>
          </cell>
          <cell r="AM1434" t="str">
            <v>18/04/2017 06 : 37 ARANTXA.MON : TCF118/04/2017 06 : 37 ARANTXA.MON : NP513/04/2017 07 : 25 201068 : SE REALIZO SOLICITUD DE REFACCION PANEL(173331) OC-100962808/04/2017 03 : 14 201068 : LA VISITA SE REALIZARA EL DIA 10/04/2017 ENUN HORARIO ABIERTO07/04/2017 23 : 41 LAURA.HERNA : cte proporciona num correcto2282566860 o 228842819207/04/2017 23 : 39 LAURA.HERNA : ODSWTP</v>
          </cell>
          <cell r="AN1434" t="str">
            <v>1TE50B8NUSCB</v>
          </cell>
          <cell r="AO1434" t="str">
            <v>Smart</v>
          </cell>
          <cell r="AP1434" t="str">
            <v>Hisense</v>
          </cell>
          <cell r="AQ1434" t="str">
            <v>Opera</v>
          </cell>
          <cell r="AR1434" t="str">
            <v>FHD 1920 x 1080</v>
          </cell>
          <cell r="AS1434" t="str">
            <v>3TE50G170479G170479M010</v>
          </cell>
          <cell r="AT1434">
            <v>35</v>
          </cell>
          <cell r="AU1434" t="str">
            <v>50H6D</v>
          </cell>
          <cell r="AV1434" t="str">
            <v>3TE50G170479</v>
          </cell>
          <cell r="AW1434" t="str">
            <v>G170479</v>
          </cell>
          <cell r="AX1434" t="str">
            <v>M010</v>
          </cell>
          <cell r="AY1434">
            <v>74012959</v>
          </cell>
          <cell r="AZ1434">
            <v>51013876</v>
          </cell>
          <cell r="BA1434">
            <v>80154675</v>
          </cell>
        </row>
        <row r="1435">
          <cell r="D1435">
            <v>60314967</v>
          </cell>
          <cell r="E1435" t="str">
            <v>A</v>
          </cell>
          <cell r="F1435" t="str">
            <v>TV</v>
          </cell>
          <cell r="G1435" t="str">
            <v>MARIA FRANCO PASTOR</v>
          </cell>
          <cell r="H1435" t="str">
            <v xml:space="preserve">PRIV. AGUA SANTA 2 NO.3 COL. BADILLO </v>
          </cell>
          <cell r="I1435">
            <v>2281144882</v>
          </cell>
          <cell r="J1435" t="str">
            <v>HISENSE</v>
          </cell>
          <cell r="K1435" t="str">
            <v>50K20D</v>
          </cell>
          <cell r="L1435" t="str">
            <v>50J140472H00347</v>
          </cell>
          <cell r="M1435" t="str">
            <v>CARTA FACTURA</v>
          </cell>
          <cell r="N1435" t="str">
            <v>CARTA FACTURA</v>
          </cell>
          <cell r="O1435">
            <v>41960</v>
          </cell>
          <cell r="P1435" t="str">
            <v>03/24/2017</v>
          </cell>
          <cell r="Q1435">
            <v>201068</v>
          </cell>
          <cell r="R1435" t="str">
            <v xml:space="preserve"> PANEL (173064)  OC-1009211
</v>
          </cell>
          <cell r="S1435" t="str">
            <v/>
          </cell>
          <cell r="T1435" t="str">
            <v xml:space="preserve"> KAREN BAUTISTA            Fecha d</v>
          </cell>
          <cell r="U1435">
            <v>42880</v>
          </cell>
          <cell r="V1435" t="str">
            <v>SUR</v>
          </cell>
          <cell r="Y1435">
            <v>42818</v>
          </cell>
          <cell r="AD1435" t="str">
            <v>Xalapa/Badillo</v>
          </cell>
          <cell r="AE1435" t="str">
            <v>VER</v>
          </cell>
          <cell r="AF1435" t="str">
            <v>MX</v>
          </cell>
          <cell r="AG1435" t="str">
            <v>10414615</v>
          </cell>
          <cell r="AH1435" t="str">
            <v>MARIA FRANCO PASTOR</v>
          </cell>
          <cell r="AI1435" t="str">
            <v>Priv de agua santa 2 num 3</v>
          </cell>
          <cell r="AJ1435" t="str">
            <v>2281144882</v>
          </cell>
          <cell r="AK1435">
            <v>0</v>
          </cell>
          <cell r="AL1435" t="str">
            <v>91190</v>
          </cell>
          <cell r="AM1435" t="str">
            <v>07/04/2017 05 : 17 ERNESTO.HERN : TCF107/04/2017 05 : 17 ERNESTO.HERN : NP506/04/2017 10 : 59 ARANTXA.MON : FDD EL DOCUMENTO NO ES VALIDO31/03/2017 01 : 40 201068 : SE REALIZO SOLICITUD DE REFACCION PANEL(173064) OC-100921130/03/2017 07 : 06 FABIOLA.BON : seg: pendiente de diagnostico25/03/2017 07 : 36 201068 : LA VISITA SE REALIZARA EL DIA 25/03/2017 ENUN HORARIO ABIERTO17/03/2017 07 : 00 ANA.ROSA : ODSWTPRDLAZARO CARDENAS Y AV DE LA REPUBLICA</v>
          </cell>
          <cell r="AN1435" t="str">
            <v>3TE50G132311</v>
          </cell>
          <cell r="AO1435" t="str">
            <v>Básica</v>
          </cell>
          <cell r="AP1435" t="str">
            <v>Hisense</v>
          </cell>
          <cell r="AQ1435" t="str">
            <v>Opera</v>
          </cell>
          <cell r="AR1435" t="str">
            <v>FHD 1920 x 1080</v>
          </cell>
          <cell r="AS1435" t="str">
            <v>3TE50G170479G170479M010</v>
          </cell>
          <cell r="AT1435">
            <v>35</v>
          </cell>
          <cell r="AU1435" t="str">
            <v>50H6D</v>
          </cell>
          <cell r="AV1435" t="str">
            <v>3TE50G170479</v>
          </cell>
          <cell r="AW1435" t="str">
            <v>G170479</v>
          </cell>
          <cell r="AX1435" t="str">
            <v>M010</v>
          </cell>
          <cell r="AY1435">
            <v>74012961</v>
          </cell>
          <cell r="AZ1435">
            <v>51013878</v>
          </cell>
          <cell r="BA1435">
            <v>80154676</v>
          </cell>
        </row>
        <row r="1436">
          <cell r="D1436">
            <v>60313754</v>
          </cell>
          <cell r="E1436" t="str">
            <v>A</v>
          </cell>
          <cell r="F1436" t="str">
            <v>TV</v>
          </cell>
          <cell r="G1436" t="str">
            <v>MARIA ANGELICA CINTA CASTILLO</v>
          </cell>
          <cell r="H1436" t="str">
            <v>CALLE DOS NO. 59 A COL. BUENAVISTA</v>
          </cell>
          <cell r="I1436">
            <v>2288410039</v>
          </cell>
          <cell r="J1436" t="str">
            <v>HISENSE</v>
          </cell>
          <cell r="K1436" t="str">
            <v>50H5B</v>
          </cell>
          <cell r="L1436" t="str">
            <v>50G154817H00964</v>
          </cell>
          <cell r="M1436" t="str">
            <v>TICKET 000003771</v>
          </cell>
          <cell r="N1436" t="str">
            <v>13,310,88</v>
          </cell>
          <cell r="O1436">
            <v>42013</v>
          </cell>
          <cell r="P1436">
            <v>42981</v>
          </cell>
          <cell r="Q1436">
            <v>201068</v>
          </cell>
          <cell r="R1436" t="str">
            <v>CAMBIO FISICO DAÑADO</v>
          </cell>
          <cell r="S1436" t="str">
            <v/>
          </cell>
          <cell r="T1436" t="str">
            <v xml:space="preserve"> KAREN BAUTISTA                   </v>
          </cell>
          <cell r="U1436">
            <v>42880</v>
          </cell>
          <cell r="V1436" t="str">
            <v>SUR</v>
          </cell>
          <cell r="Y1436">
            <v>42803</v>
          </cell>
          <cell r="AD1436" t="str">
            <v>XALAPA/BUENAVISTA</v>
          </cell>
          <cell r="AE1436" t="str">
            <v>VER</v>
          </cell>
          <cell r="AF1436" t="str">
            <v>MX</v>
          </cell>
          <cell r="AG1436" t="str">
            <v>10246203</v>
          </cell>
          <cell r="AH1436" t="str">
            <v>MARIA ANGELICA CINTA CASTILLO</v>
          </cell>
          <cell r="AI1436" t="str">
            <v>CALLE DOS NO. 59 A</v>
          </cell>
          <cell r="AJ1436" t="str">
            <v>044-2287761796</v>
          </cell>
          <cell r="AK1436" t="str">
            <v>044-2287761796</v>
          </cell>
          <cell r="AL1436" t="str">
            <v>91080</v>
          </cell>
          <cell r="AM1436" t="str">
            <v>17/03/2017 04 : 32 GABRIELA.B : CSCSe informa en Seguimiento se pide Esperar14/03/2017 06 : 11 MARCO.DIAZ : TCF1PU CSA10/03/2017 02 : 50 MARTINEZ.G : TCF110/03/2017 02 : 48 MARTINEZ.G : TCFERPENDIENTE CF DE LA ODS: 60309397</v>
          </cell>
          <cell r="AN1436" t="str">
            <v>3TE50G151618</v>
          </cell>
          <cell r="AO1436" t="str">
            <v>Smart</v>
          </cell>
          <cell r="AP1436" t="str">
            <v>Hisense</v>
          </cell>
          <cell r="AQ1436" t="str">
            <v>Opera</v>
          </cell>
          <cell r="AR1436" t="str">
            <v>HD 1366 X 768</v>
          </cell>
          <cell r="AS1436" t="str">
            <v>3TE50G170479G170479M010</v>
          </cell>
          <cell r="AT1436">
            <v>35</v>
          </cell>
          <cell r="AU1436" t="str">
            <v>50H6D</v>
          </cell>
          <cell r="AV1436" t="str">
            <v>3TE50G170479</v>
          </cell>
          <cell r="AW1436" t="str">
            <v>G170479</v>
          </cell>
          <cell r="AX1436" t="str">
            <v>M010</v>
          </cell>
          <cell r="AY1436">
            <v>74012965</v>
          </cell>
          <cell r="AZ1436">
            <v>51013882</v>
          </cell>
          <cell r="BA1436">
            <v>80154677</v>
          </cell>
        </row>
        <row r="1437">
          <cell r="D1437">
            <v>60316837</v>
          </cell>
          <cell r="E1437" t="str">
            <v>A</v>
          </cell>
          <cell r="F1437" t="str">
            <v>TV</v>
          </cell>
          <cell r="G1437" t="str">
            <v>FABIAN SOLORZA  (OFFICE DEPOT)</v>
          </cell>
          <cell r="H1437" t="str">
            <v xml:space="preserve">AV LAZARO CARDENAS NO. 48 COL. BADILLO </v>
          </cell>
          <cell r="I1437">
            <v>2288128900</v>
          </cell>
          <cell r="J1437" t="str">
            <v>HISENSE</v>
          </cell>
          <cell r="K1437" t="str">
            <v>50H5B</v>
          </cell>
          <cell r="L1437" t="str">
            <v>50G154816H00771</v>
          </cell>
          <cell r="M1437" t="str">
            <v>CARTA EQUIPO PROPIEDAD DE TIENDA</v>
          </cell>
          <cell r="N1437" t="str">
            <v>EQUIPO DE PISO</v>
          </cell>
          <cell r="O1437" t="str">
            <v>EQUIPÓ DE PISO</v>
          </cell>
          <cell r="P1437" t="str">
            <v>04/24/2017</v>
          </cell>
          <cell r="Q1437">
            <v>201068</v>
          </cell>
          <cell r="R1437" t="str">
            <v xml:space="preserve">PANEL (196102)  OC-1010074
</v>
          </cell>
          <cell r="S1437" t="str">
            <v/>
          </cell>
          <cell r="T1437" t="str">
            <v xml:space="preserve"> KAREN BAUTISTA             Fecha </v>
          </cell>
          <cell r="U1437">
            <v>42880</v>
          </cell>
          <cell r="V1437" t="str">
            <v>SUR</v>
          </cell>
          <cell r="Y1437">
            <v>42849</v>
          </cell>
          <cell r="AD1437" t="str">
            <v>XALAPA/BADILLO</v>
          </cell>
          <cell r="AE1437" t="str">
            <v>VER</v>
          </cell>
          <cell r="AF1437" t="str">
            <v>MX</v>
          </cell>
          <cell r="AG1437" t="str">
            <v>10408433</v>
          </cell>
          <cell r="AH1437" t="str">
            <v>FABIAN SOLORZA</v>
          </cell>
          <cell r="AI1437" t="str">
            <v>48 AV LAZARO CARDENAS</v>
          </cell>
          <cell r="AJ1437" t="str">
            <v>2288128900</v>
          </cell>
          <cell r="AK1437" t="str">
            <v>2288532248</v>
          </cell>
          <cell r="AL1437" t="str">
            <v>91190</v>
          </cell>
          <cell r="AM1437" t="str">
            <v>28/04/2017 09 : 13 ARANTXA.MON : TCF128/04/2017 09 : 12 ARANTXA.MON : Se autoriza NP5; numero de serie yticket correcto27/04/2017 07 : 46 201068 : SE REALIZO SOLICITUD DE REFACCION PANEL(196102) OC-101007425/04/2017 00 : 20 ANA.ROSA : ODSWTPRD%ES EQUIPO DE PISO</v>
          </cell>
          <cell r="AN1437" t="str">
            <v>3TE50G151618</v>
          </cell>
          <cell r="AO1437" t="str">
            <v>Smart</v>
          </cell>
          <cell r="AP1437" t="str">
            <v>Hisense</v>
          </cell>
          <cell r="AQ1437" t="str">
            <v>Opera</v>
          </cell>
          <cell r="AR1437" t="str">
            <v>HD 1366 X 768</v>
          </cell>
          <cell r="AS1437" t="str">
            <v>3TE50G170479G170479M010</v>
          </cell>
          <cell r="AT1437">
            <v>35</v>
          </cell>
          <cell r="AU1437" t="str">
            <v>50H6D</v>
          </cell>
          <cell r="AV1437" t="str">
            <v>3TE50G170479</v>
          </cell>
          <cell r="AW1437" t="str">
            <v>G170479</v>
          </cell>
          <cell r="AX1437" t="str">
            <v>M010</v>
          </cell>
          <cell r="AY1437">
            <v>74012884</v>
          </cell>
          <cell r="AZ1437">
            <v>51013805</v>
          </cell>
          <cell r="BA1437">
            <v>80154496</v>
          </cell>
        </row>
        <row r="1438">
          <cell r="D1438">
            <v>60316208</v>
          </cell>
          <cell r="E1438" t="str">
            <v>A</v>
          </cell>
          <cell r="F1438" t="str">
            <v>TV</v>
          </cell>
          <cell r="G1438" t="str">
            <v>ROSA MARIA GARRIDO</v>
          </cell>
          <cell r="H1438" t="str">
            <v>PRIV. JAIME NUNO INT. 9D COL. REFORMA</v>
          </cell>
          <cell r="I1438">
            <v>2288268156</v>
          </cell>
          <cell r="J1438" t="str">
            <v>HISENSE</v>
          </cell>
          <cell r="K1438" t="str">
            <v>50K20DW</v>
          </cell>
          <cell r="L1438" t="str">
            <v>50G143291H15</v>
          </cell>
          <cell r="M1438" t="str">
            <v xml:space="preserve">CARTA FACTURA </v>
          </cell>
          <cell r="N1438" t="str">
            <v>8,499,00</v>
          </cell>
          <cell r="O1438">
            <v>42019</v>
          </cell>
          <cell r="P1438" t="str">
            <v>04/18/2017</v>
          </cell>
          <cell r="Q1438">
            <v>201068</v>
          </cell>
          <cell r="R1438" t="str">
            <v xml:space="preserve">PANEL (173331)  OC-1009923
</v>
          </cell>
          <cell r="S1438" t="str">
            <v/>
          </cell>
          <cell r="T1438" t="str">
            <v xml:space="preserve"> KAREN BAUTISTA                   </v>
          </cell>
          <cell r="U1438">
            <v>42880</v>
          </cell>
          <cell r="V1438" t="str">
            <v>SUR</v>
          </cell>
          <cell r="Y1438">
            <v>42843</v>
          </cell>
          <cell r="AD1438" t="str">
            <v>Xalapa/ReForma</v>
          </cell>
          <cell r="AE1438" t="str">
            <v>VER</v>
          </cell>
          <cell r="AF1438" t="str">
            <v>MX</v>
          </cell>
          <cell r="AG1438" t="str">
            <v>10416170</v>
          </cell>
          <cell r="AH1438" t="str">
            <v>ROSA MARIA GARRIDO</v>
          </cell>
          <cell r="AI1438" t="str">
            <v>245 Priv de Jaime Nuno int 9B</v>
          </cell>
          <cell r="AJ1438" t="str">
            <v>2288121896</v>
          </cell>
          <cell r="AK1438">
            <v>0</v>
          </cell>
          <cell r="AL1438" t="str">
            <v>91080</v>
          </cell>
          <cell r="AM1438" t="str">
            <v>28/04/2017 05 : 09 ANA.GABRIELA : CSC se indica que el áreacorrespondiente esta diagnosticando la entrega su equipo. EMC*25/04/2017 03 : 56 ARANTXA.MON : TCF125/04/2017 03 : 56 ARANTXA.MON : NP524/04/2017 23 : 10 201068 : SE REALIZO SOLICITUD DE REFACCION PANEL(173331) OC-100992321/04/2017 04 : 56 ANA.LAURA : CSCse le pide a cte nos de oportunidad que el área correspondiente, realiceel proceso de envio de pza, molesta ya que quiere solución a la brevedad/ taller solicitara hoy pza19/04/2017 08 : 13 201068 : LA VISITA SE REALIZARA EL DIA 19/04/2017 ENUN HORARIO ABIERTO19/04/2017 06 : 56 GABRIELA.B : ODSWTP19/04/2017 04 : 08 GABRIELA.B : RD % JAIME NUNO Y BRASIL</v>
          </cell>
          <cell r="AN1438" t="str">
            <v>1TE50B8NUSCB</v>
          </cell>
          <cell r="AO1438" t="str">
            <v>Smart</v>
          </cell>
          <cell r="AP1438" t="str">
            <v>Hisense</v>
          </cell>
          <cell r="AQ1438" t="str">
            <v>Opera</v>
          </cell>
          <cell r="AR1438" t="str">
            <v>FHD 1920 x 1080</v>
          </cell>
          <cell r="AS1438" t="str">
            <v>3TE50G170479G170479M010</v>
          </cell>
          <cell r="AT1438">
            <v>35</v>
          </cell>
          <cell r="AU1438" t="str">
            <v>50H6D</v>
          </cell>
          <cell r="AV1438" t="str">
            <v>3TE50G170479</v>
          </cell>
          <cell r="AW1438" t="str">
            <v>G170479</v>
          </cell>
          <cell r="AX1438" t="str">
            <v>M010</v>
          </cell>
          <cell r="AY1438">
            <v>74012889</v>
          </cell>
          <cell r="AZ1438">
            <v>51013809</v>
          </cell>
          <cell r="BA1438">
            <v>80154500</v>
          </cell>
        </row>
        <row r="1439">
          <cell r="D1439">
            <v>60318242</v>
          </cell>
          <cell r="E1439" t="str">
            <v>A</v>
          </cell>
          <cell r="F1439" t="str">
            <v>TV</v>
          </cell>
          <cell r="G1439" t="str">
            <v>JOSE FERNANDO PONCE SAHAGUN</v>
          </cell>
          <cell r="H1439" t="str">
            <v>DIONISIO RODRIGUEZ 3916, TETLAN, GUADALAJARA, JALISCO</v>
          </cell>
          <cell r="I1439">
            <v>3334973027</v>
          </cell>
          <cell r="J1439" t="str">
            <v>HISENSE</v>
          </cell>
          <cell r="K1439" t="str">
            <v>50H6B</v>
          </cell>
          <cell r="L1439" t="str">
            <v>50G151623H00087</v>
          </cell>
          <cell r="M1439">
            <v>208542</v>
          </cell>
          <cell r="N1439">
            <v>14999</v>
          </cell>
          <cell r="O1439">
            <v>42841</v>
          </cell>
          <cell r="P1439">
            <v>42865</v>
          </cell>
          <cell r="Q1439">
            <v>201076</v>
          </cell>
          <cell r="R1439" t="str">
            <v>NP5 T185195/TARJETA PRINCIPAL/OC-1010733</v>
          </cell>
          <cell r="S1439" t="str">
            <v xml:space="preserve"> </v>
          </cell>
          <cell r="T1439" t="str">
            <v>Carlos Muñiz</v>
          </cell>
          <cell r="U1439">
            <v>42880</v>
          </cell>
          <cell r="V1439" t="str">
            <v>SUR</v>
          </cell>
          <cell r="Y1439">
            <v>42865</v>
          </cell>
          <cell r="AD1439" t="str">
            <v>GUADALAJARA/TETLAN</v>
          </cell>
          <cell r="AE1439" t="str">
            <v>JAL</v>
          </cell>
          <cell r="AF1439" t="str">
            <v>MX</v>
          </cell>
          <cell r="AG1439" t="str">
            <v>10418045</v>
          </cell>
          <cell r="AH1439" t="str">
            <v>JOSE GERNANDO PONCE SAHAGUN</v>
          </cell>
          <cell r="AI1439" t="str">
            <v>DIONISIO RODRIGUEZ 3916</v>
          </cell>
          <cell r="AJ1439" t="str">
            <v>3336690200</v>
          </cell>
          <cell r="AK1439">
            <v>0</v>
          </cell>
          <cell r="AL1439" t="str">
            <v>44820</v>
          </cell>
          <cell r="AM1439" t="str">
            <v>16/05/2017 07 : 08 ARANTXA.MON : TCF116/05/2017 07 : 08 ARANTXA.MON : Se autoriza NP5; INFORMACION CORRECTA13/05/2017 01 : 38 201076 : P1: T185195/TARJETA PRINCIPAL/OC-101073311/05/2017 07 : 15 201076 : SE ATIENDE CON N DE ORDEN 128829VISITA PROGRAMADA 11/05/201711/05/2017 05 : 58 SEMIRAMIS.M : ODSWTPRD/SEARSEQUIPO DE PISO DE VENTAGUINEA Y ELEUTERIO GONZALEZ</v>
          </cell>
          <cell r="AN1439" t="str">
            <v>3TE50G151275</v>
          </cell>
          <cell r="AO1439" t="str">
            <v>Smart</v>
          </cell>
          <cell r="AP1439" t="str">
            <v>Hisense</v>
          </cell>
          <cell r="AQ1439" t="str">
            <v>Opera</v>
          </cell>
          <cell r="AR1439" t="str">
            <v>FHD 1920 x 1080</v>
          </cell>
          <cell r="AS1439" t="str">
            <v>3TE50G162681G162681M010</v>
          </cell>
          <cell r="AT1439">
            <v>7</v>
          </cell>
          <cell r="AU1439" t="str">
            <v>50CU6000</v>
          </cell>
          <cell r="AV1439" t="str">
            <v>3TE50G162681</v>
          </cell>
          <cell r="AW1439" t="str">
            <v>G162681</v>
          </cell>
          <cell r="AX1439" t="str">
            <v>M010</v>
          </cell>
          <cell r="AY1439">
            <v>74012874</v>
          </cell>
          <cell r="AZ1439">
            <v>51013796</v>
          </cell>
          <cell r="BA1439">
            <v>80154502</v>
          </cell>
        </row>
        <row r="1440">
          <cell r="D1440">
            <v>60313834</v>
          </cell>
          <cell r="E1440" t="str">
            <v>E</v>
          </cell>
          <cell r="F1440" t="str">
            <v>TV</v>
          </cell>
          <cell r="G1440" t="str">
            <v xml:space="preserve">Alfonso Hernandez Campos </v>
          </cell>
          <cell r="H1440" t="str">
            <v>Hacienda del castillo 2344, residencial plutarco sect libertad, Guadalajara, Jalisco.</v>
          </cell>
          <cell r="I1440">
            <v>3334764506</v>
          </cell>
          <cell r="J1440" t="str">
            <v>HISENSE</v>
          </cell>
          <cell r="K1440" t="str">
            <v>50K20DG</v>
          </cell>
          <cell r="L1440" t="str">
            <v>50G134403H00304</v>
          </cell>
          <cell r="M1440" t="str">
            <v>NOTA MUEBLERIA</v>
          </cell>
          <cell r="N1440">
            <v>12900</v>
          </cell>
          <cell r="O1440">
            <v>41839</v>
          </cell>
          <cell r="P1440">
            <v>42552</v>
          </cell>
          <cell r="Q1440">
            <v>201076</v>
          </cell>
          <cell r="R1440" t="str">
            <v>11/03/2017 00 : 23  DULCE.M : TCFER.</v>
          </cell>
          <cell r="S1440" t="str">
            <v xml:space="preserve"> </v>
          </cell>
          <cell r="T1440" t="str">
            <v xml:space="preserve"> Carlos Muñiz                     </v>
          </cell>
          <cell r="U1440" t="str">
            <v>2017-04-18</v>
          </cell>
          <cell r="V1440" t="str">
            <v>SUR</v>
          </cell>
          <cell r="W1440" t="str">
            <v>COMPLETADO</v>
          </cell>
          <cell r="X1440" t="str">
            <v>TALLER</v>
          </cell>
          <cell r="Y1440">
            <v>42804</v>
          </cell>
          <cell r="AD1440" t="str">
            <v>guadala /rdcial plutarco sect libertad</v>
          </cell>
          <cell r="AE1440" t="str">
            <v>NL</v>
          </cell>
          <cell r="AF1440" t="str">
            <v>MX</v>
          </cell>
          <cell r="AG1440" t="str">
            <v>10363107</v>
          </cell>
          <cell r="AH1440" t="str">
            <v>ALFONSO HERNANDEZ CAMPOS</v>
          </cell>
          <cell r="AI1440" t="str">
            <v>hacienda del castillo 2344</v>
          </cell>
          <cell r="AJ1440" t="str">
            <v>0443334764506</v>
          </cell>
          <cell r="AK1440">
            <v>0</v>
          </cell>
          <cell r="AL1440" t="str">
            <v>44720</v>
          </cell>
          <cell r="AM1440" t="str">
            <v>19/05/2017 00 : 27 MARCO.DIAZ : TCF174 7401259211/03/2017 00 : 23 DULCE.M : TCFER.Cte no acepta cambio físicoTCF1</v>
          </cell>
          <cell r="AN1440" t="str">
            <v>3TE50G134403</v>
          </cell>
          <cell r="AO1440" t="e">
            <v>#N/A</v>
          </cell>
          <cell r="AP1440" t="e">
            <v>#N/A</v>
          </cell>
          <cell r="AQ1440" t="e">
            <v>#N/A</v>
          </cell>
          <cell r="AR1440" t="e">
            <v>#N/A</v>
          </cell>
          <cell r="AS1440" t="str">
            <v>3TE50G160244G160244M010</v>
          </cell>
          <cell r="AT1440">
            <v>1</v>
          </cell>
          <cell r="AU1440" t="str">
            <v>50H5B2</v>
          </cell>
          <cell r="AV1440" t="str">
            <v>3TE50G160244</v>
          </cell>
          <cell r="AW1440" t="str">
            <v>G160244</v>
          </cell>
          <cell r="AX1440" t="str">
            <v>M010</v>
          </cell>
          <cell r="AY1440">
            <v>74012592</v>
          </cell>
          <cell r="AZ1440">
            <v>51013511</v>
          </cell>
          <cell r="BA1440">
            <v>80154505</v>
          </cell>
        </row>
        <row r="1441">
          <cell r="D1441">
            <v>60318098</v>
          </cell>
          <cell r="E1441" t="str">
            <v xml:space="preserve">A   </v>
          </cell>
          <cell r="F1441" t="str">
            <v>TV</v>
          </cell>
          <cell r="G1441" t="str">
            <v>Rogelio Rangel</v>
          </cell>
          <cell r="H1441" t="str">
            <v>FLOR SILVESTRE #309, CEL. BENITO JUAREZ, NEZAHUALCOYOTL, C.P. 57000</v>
          </cell>
          <cell r="I1441" t="str">
            <v>57308746 / 5560499784</v>
          </cell>
          <cell r="J1441" t="str">
            <v>HISENSE</v>
          </cell>
          <cell r="K1441" t="str">
            <v>55H6SG</v>
          </cell>
          <cell r="L1441" t="str">
            <v>55J1135006H04453</v>
          </cell>
          <cell r="M1441" t="str">
            <v>CARTA DE ACEPTACION TIENDA TELMEX</v>
          </cell>
          <cell r="N1441" t="str">
            <v>CARTA DE ACEPTACION</v>
          </cell>
          <cell r="O1441">
            <v>42010</v>
          </cell>
          <cell r="P1441">
            <v>42807</v>
          </cell>
          <cell r="Q1441">
            <v>201767</v>
          </cell>
          <cell r="R1441" t="str">
            <v>25/03/2017 04 : 21  ERNESTO.HERN : NP5 / P1A: 173567MAIN   13.03.2017   OC-1008576</v>
          </cell>
          <cell r="S1441" t="str">
            <v>EQUIPO DAÑADO EN DOMICILIO DE CLIENTE</v>
          </cell>
          <cell r="T1441" t="str">
            <v xml:space="preserve">   RENE ARIAS                     </v>
          </cell>
          <cell r="U1441">
            <v>42880</v>
          </cell>
          <cell r="V1441" t="str">
            <v>CENTRO</v>
          </cell>
          <cell r="W1441" t="str">
            <v>COMPLETADO</v>
          </cell>
          <cell r="X1441" t="str">
            <v>CLIENTE</v>
          </cell>
          <cell r="Y1441">
            <v>42865</v>
          </cell>
          <cell r="AD1441" t="str">
            <v>Nezahualcoyotl/Benito Juarez</v>
          </cell>
          <cell r="AE1441" t="str">
            <v>MEX</v>
          </cell>
          <cell r="AF1441" t="str">
            <v>MX</v>
          </cell>
          <cell r="AG1441" t="str">
            <v>10413856</v>
          </cell>
          <cell r="AH1441" t="str">
            <v>ROGELIO RANGEL</v>
          </cell>
          <cell r="AI1441" t="str">
            <v>Flor silvestre num 309</v>
          </cell>
          <cell r="AJ1441" t="str">
            <v>5560499784</v>
          </cell>
          <cell r="AK1441" t="str">
            <v>5560499784</v>
          </cell>
          <cell r="AL1441" t="str">
            <v>57000</v>
          </cell>
          <cell r="AM1441" t="str">
            <v>11/05/2017 22 : 56 201767 : FALTA AUTORIZACION DE CF10/05/2017 07 : 09 201767 : H-24582 TECNICO ASIGNADO T87TAR
10/05/2017 03 : 24 JUANANTONIO : TCFER:
ODSWTP ELABORADA POR EMC*
CLIENTE REPORTA EQUIPO GOLPEADO LLEGO 27 DE ABRIL, CSA SE LLEVA EL EQUIPO</v>
          </cell>
          <cell r="AN1441" t="str">
            <v>3TE55J135173</v>
          </cell>
          <cell r="AO1441" t="e">
            <v>#N/A</v>
          </cell>
          <cell r="AP1441" t="e">
            <v>#N/A</v>
          </cell>
          <cell r="AQ1441" t="e">
            <v>#N/A</v>
          </cell>
          <cell r="AR1441" t="e">
            <v>#N/A</v>
          </cell>
          <cell r="AS1441" t="str">
            <v>3TE55G170485G170485M010</v>
          </cell>
          <cell r="AT1441">
            <v>8</v>
          </cell>
          <cell r="AU1441" t="str">
            <v>55H7B</v>
          </cell>
          <cell r="AV1441" t="str">
            <v>3TE55G170485</v>
          </cell>
          <cell r="AW1441" t="str">
            <v>G170485</v>
          </cell>
          <cell r="AX1441" t="str">
            <v>M010</v>
          </cell>
          <cell r="AY1441">
            <v>74012875</v>
          </cell>
          <cell r="AZ1441">
            <v>51013797</v>
          </cell>
          <cell r="BA1441">
            <v>80154506</v>
          </cell>
        </row>
        <row r="1442">
          <cell r="D1442">
            <v>60318020</v>
          </cell>
          <cell r="E1442" t="str">
            <v xml:space="preserve">A   </v>
          </cell>
          <cell r="F1442" t="str">
            <v>TV</v>
          </cell>
          <cell r="G1442" t="str">
            <v>Marco Antonio Lopez Corona</v>
          </cell>
          <cell r="H1442" t="str">
            <v>ZAUCE #110, COL. LAS TIJERAS, TEXCOCO, C.P. 56250</v>
          </cell>
          <cell r="I1442" t="str">
            <v>5531787559 / 5532160410</v>
          </cell>
          <cell r="J1442" t="str">
            <v>HISENSE</v>
          </cell>
          <cell r="K1442" t="str">
            <v>32H3B1</v>
          </cell>
          <cell r="L1442" t="str">
            <v>32G153444H02342</v>
          </cell>
          <cell r="M1442" t="str">
            <v>POLIZA</v>
          </cell>
          <cell r="N1442" t="str">
            <v>POLIZA</v>
          </cell>
          <cell r="O1442">
            <v>42556</v>
          </cell>
          <cell r="P1442">
            <v>42877</v>
          </cell>
          <cell r="Q1442">
            <v>201767</v>
          </cell>
          <cell r="R1442" t="str">
            <v>24/05/2017 05 : 34  ARANTXA.MON : NP5    23/05/2017 TCF1 / P1A:  190877 MAIN  22-05-2017  OC- 1011084</v>
          </cell>
          <cell r="S1442" t="str">
            <v>EQUIPO DAÑADO EN DOMICILIO DE CLIENTE</v>
          </cell>
          <cell r="T1442" t="str">
            <v xml:space="preserve">   RENE ARIAS                     </v>
          </cell>
          <cell r="U1442">
            <v>42880</v>
          </cell>
          <cell r="V1442" t="str">
            <v>CENTRO</v>
          </cell>
          <cell r="W1442" t="str">
            <v>COMPLETADO</v>
          </cell>
          <cell r="X1442" t="str">
            <v>CLIENTE</v>
          </cell>
          <cell r="Y1442">
            <v>42864</v>
          </cell>
          <cell r="AD1442" t="str">
            <v>las tigeras/texcoco</v>
          </cell>
          <cell r="AE1442" t="str">
            <v>MEX</v>
          </cell>
          <cell r="AF1442" t="str">
            <v>MX</v>
          </cell>
          <cell r="AG1442" t="str">
            <v>10417786</v>
          </cell>
          <cell r="AH1442" t="str">
            <v>MARCO ANTONIO LOPEZ CORONA</v>
          </cell>
          <cell r="AI1442" t="str">
            <v>110 zauce</v>
          </cell>
          <cell r="AJ1442" t="str">
            <v>5532160410</v>
          </cell>
          <cell r="AK1442" t="str">
            <v>5532160410</v>
          </cell>
          <cell r="AL1442" t="str">
            <v>56250</v>
          </cell>
          <cell r="AM1442" t="str">
            <v>10/05/2017 00 : 52 201767 : V1. 12/05/2017: 10 A.M. - 6 P.M.
H-24564 SE ASIGNA T52CAE
09/05/2017 00 : 14 GABRIELA.B : ODSWTP
CIPRES Y PALMA, CASA COLOR TERRACOTA, SAGUAN BLANCO</v>
          </cell>
          <cell r="AN1442" t="str">
            <v>3TE32G153442</v>
          </cell>
          <cell r="AO1442" t="str">
            <v>Básica</v>
          </cell>
          <cell r="AP1442" t="str">
            <v>Hisense</v>
          </cell>
          <cell r="AQ1442" t="str">
            <v>Opera</v>
          </cell>
          <cell r="AR1442" t="str">
            <v>HD 1366 X 768</v>
          </cell>
          <cell r="AS1442" t="str">
            <v>3TE32G164485G164485M010</v>
          </cell>
          <cell r="AT1442">
            <v>7</v>
          </cell>
          <cell r="AU1442" t="str">
            <v>32H5B2</v>
          </cell>
          <cell r="AV1442" t="str">
            <v>3TE32G164485</v>
          </cell>
          <cell r="AW1442" t="str">
            <v>G164485</v>
          </cell>
          <cell r="AX1442" t="str">
            <v>M010</v>
          </cell>
          <cell r="AY1442">
            <v>74012876</v>
          </cell>
          <cell r="AZ1442">
            <v>51013798</v>
          </cell>
          <cell r="BA1442">
            <v>80154508</v>
          </cell>
        </row>
        <row r="1443">
          <cell r="D1443">
            <v>60318025</v>
          </cell>
          <cell r="E1443" t="str">
            <v xml:space="preserve">A   </v>
          </cell>
          <cell r="F1443" t="str">
            <v>TV</v>
          </cell>
          <cell r="G1443" t="str">
            <v>Angelica Maria Doñan Cardenas</v>
          </cell>
          <cell r="H1443" t="str">
            <v>AV. FRANCISCO ZARCO #36, COL. VIRGENCITAS, NEZAHUALCOYOTL, C.P. 57300</v>
          </cell>
          <cell r="I1443">
            <v>5534101259</v>
          </cell>
          <cell r="J1443" t="str">
            <v>HISENSE</v>
          </cell>
          <cell r="K1443" t="str">
            <v>55H7G</v>
          </cell>
          <cell r="L1443" t="str">
            <v>55J1436H01872</v>
          </cell>
          <cell r="M1443" t="str">
            <v>NE / 000261127 TICKET DE COMPRA TIENDA TELMEX S.A. DE C.V.</v>
          </cell>
          <cell r="N1443">
            <v>12440.76</v>
          </cell>
          <cell r="O1443">
            <v>42027</v>
          </cell>
          <cell r="P1443">
            <v>42877</v>
          </cell>
          <cell r="Q1443">
            <v>201767</v>
          </cell>
          <cell r="R1443" t="str">
            <v>24/05/2017 05 : 30  ARANTXA.MON : NP5 23/05/2017 TCF1 /  P1A: 174138 PANEL      173377 MAIN    22-05-2017    OC-1011079</v>
          </cell>
          <cell r="S1443" t="str">
            <v>EQUIPO DAÑADO EN DOMICILIO DE CLIENTE</v>
          </cell>
          <cell r="T1443" t="str">
            <v xml:space="preserve">   RENE ARIAS                     </v>
          </cell>
          <cell r="U1443">
            <v>42880</v>
          </cell>
          <cell r="V1443" t="str">
            <v>CENTRO</v>
          </cell>
          <cell r="W1443" t="str">
            <v>COMPLETADO</v>
          </cell>
          <cell r="X1443" t="str">
            <v>CLIENTE</v>
          </cell>
          <cell r="Y1443">
            <v>42864</v>
          </cell>
          <cell r="AD1443" t="str">
            <v>Nezahuatlcoyotl/Virgencitas</v>
          </cell>
          <cell r="AE1443" t="str">
            <v>MEX</v>
          </cell>
          <cell r="AF1443" t="str">
            <v>MX</v>
          </cell>
          <cell r="AG1443" t="str">
            <v>10417788</v>
          </cell>
          <cell r="AH1443" t="str">
            <v>ANGELICA MARIA DOÑAN CARDENAS</v>
          </cell>
          <cell r="AI1443" t="str">
            <v>36 Av Francisco Zarco</v>
          </cell>
          <cell r="AJ1443" t="str">
            <v>0445534101259</v>
          </cell>
          <cell r="AK1443">
            <v>0</v>
          </cell>
          <cell r="AL1443" t="str">
            <v>57300</v>
          </cell>
          <cell r="AM1443" t="str">
            <v>13/05/2017 05 : 02 SEMIRAMIS.M : CSCCte se comunica para verificar cuando se le visitara se le comenta quela visita es del dia de hoy de 10 a 18 hrs con base a la nota anteriordel csa10/05/2017 01 : 02 201767 : V1. 12/05/2017: 10 A.M. - 6 P.M.H-24565 SE ASIGNA T87TAR09/05/2017 22 : 02 GABRIELA.B : ODSWTP Elaborado por */RG09/05/2017 00 : 15 GABRIELA.B : AV CHIMALHUACAN Y 7MA AV</v>
          </cell>
          <cell r="AN1443" t="str">
            <v>3TE55J141036</v>
          </cell>
          <cell r="AO1443" t="e">
            <v>#N/A</v>
          </cell>
          <cell r="AP1443" t="e">
            <v>#N/A</v>
          </cell>
          <cell r="AQ1443" t="e">
            <v>#N/A</v>
          </cell>
          <cell r="AR1443" t="e">
            <v>#N/A</v>
          </cell>
          <cell r="AS1443" t="str">
            <v>3TE55G170485G170485M010</v>
          </cell>
          <cell r="AT1443">
            <v>8</v>
          </cell>
          <cell r="AU1443" t="str">
            <v>55H7B</v>
          </cell>
          <cell r="AV1443" t="str">
            <v>3TE55G170485</v>
          </cell>
          <cell r="AW1443" t="str">
            <v>G170485</v>
          </cell>
          <cell r="AX1443" t="str">
            <v>M010</v>
          </cell>
          <cell r="AY1443">
            <v>74012877</v>
          </cell>
          <cell r="AZ1443">
            <v>51013799</v>
          </cell>
          <cell r="BA1443">
            <v>80154512</v>
          </cell>
        </row>
        <row r="1444">
          <cell r="D1444">
            <v>60315812</v>
          </cell>
          <cell r="E1444" t="str">
            <v xml:space="preserve">A   </v>
          </cell>
          <cell r="F1444" t="str">
            <v>TV</v>
          </cell>
          <cell r="G1444" t="str">
            <v>MANUEL GUTIERREZ PEREZ</v>
          </cell>
          <cell r="H1444" t="str">
            <v xml:space="preserve">OMBIA #148 COLONIA AVIACION </v>
          </cell>
          <cell r="I1444">
            <v>8714032878</v>
          </cell>
          <cell r="J1444" t="str">
            <v>HISENSE</v>
          </cell>
          <cell r="K1444" t="str">
            <v>40H5B2</v>
          </cell>
          <cell r="L1444" t="str">
            <v>40G155372H04958</v>
          </cell>
          <cell r="M1444" t="str">
            <v>TICKET: 486822</v>
          </cell>
          <cell r="N1444">
            <v>7258.2</v>
          </cell>
          <cell r="O1444">
            <v>42565</v>
          </cell>
          <cell r="P1444">
            <v>42837</v>
          </cell>
          <cell r="Q1444">
            <v>201036</v>
          </cell>
          <cell r="R1444" t="str">
            <v xml:space="preserve">21/04/2017 01 : 50  ARANTXA.MON : TCF1
21/04/2017 01 : 50  ARANTXA.MON : NP5
20/04/2017 03 : 22 201036 : SE SOLICITA REFACCIÓN CON OC-1009755 </v>
          </cell>
          <cell r="S1444" t="str">
            <v>EQUIPO COMPLETO</v>
          </cell>
          <cell r="T1444" t="str">
            <v xml:space="preserve">      JAVIER LOPEZ                </v>
          </cell>
          <cell r="U1444">
            <v>42880</v>
          </cell>
          <cell r="V1444" t="str">
            <v>NORTE</v>
          </cell>
          <cell r="W1444" t="str">
            <v>COMPLETADO</v>
          </cell>
          <cell r="X1444" t="str">
            <v>TALLER</v>
          </cell>
          <cell r="Y1444">
            <v>42836</v>
          </cell>
          <cell r="AD1444" t="str">
            <v>Torreón/Aviación</v>
          </cell>
          <cell r="AE1444" t="str">
            <v>COA</v>
          </cell>
          <cell r="AF1444" t="str">
            <v>MX</v>
          </cell>
          <cell r="AG1444" t="str">
            <v>10415872</v>
          </cell>
          <cell r="AH1444" t="str">
            <v>MANUEL GUTIERREZ PEREZ</v>
          </cell>
          <cell r="AI1444" t="str">
            <v>148 OMBIA</v>
          </cell>
          <cell r="AJ1444" t="str">
            <v>8714032878</v>
          </cell>
          <cell r="AK1444">
            <v>0</v>
          </cell>
          <cell r="AL1444" t="str">
            <v>27000</v>
          </cell>
          <cell r="AM1444" t="str">
            <v>17/05/2017 01 : 57 ANA.ROSA : CSCse le informa a cte. que esta en espera de refacción, ya que no hayautorización de cambio aun por parte de hisense (CFA)21/04/2017 01 : 50 ARANTXA.MON : TCF121/04/2017 01 : 50 ARANTXA.MON : NP520/04/2017 03 : 22 201036 : SE SOLICITA REFACCIÓN CON OC-100975520/04/2017 02 : 56 201036 : SE SUBE Y ENVIA FORMATO RMA17/04/2017 23 : 58 201036 : EQUIPO EN REVISION13/04/2017 00 : 31 201036 : CLIENTE TRAE PANTALLA EL DIA 12/04/1712/04/2017 23 : 37 MARIA.EUGENI : SEG: CSA Favor de solicitar a clientefecha compromiso.12/04/2017 23 : 35 201036 : EN ESPERA DE QUE CLIENTE TRAIGA EQUIPO A CSA12/04/2017 02 : 59 GABRIELA.B : ODSWTP12/04/2017 02 : 52 GABRIELA.B : RD LLEVAN EQUIPO A CSA</v>
          </cell>
          <cell r="AN1444" t="str">
            <v>3TE40G155372</v>
          </cell>
          <cell r="AO1444" t="str">
            <v>Smart</v>
          </cell>
          <cell r="AP1444" t="str">
            <v>Hisense</v>
          </cell>
          <cell r="AQ1444" t="str">
            <v>Opera</v>
          </cell>
          <cell r="AR1444" t="str">
            <v>FHD 1920 x 1080</v>
          </cell>
          <cell r="AS1444" t="str">
            <v>3TE40G164489G164489M010</v>
          </cell>
          <cell r="AT1444">
            <v>4</v>
          </cell>
          <cell r="AU1444" t="str">
            <v>40H5B2</v>
          </cell>
          <cell r="AV1444" t="str">
            <v>3TE40G164489</v>
          </cell>
          <cell r="AW1444" t="str">
            <v>G164489</v>
          </cell>
          <cell r="AX1444" t="str">
            <v>M010</v>
          </cell>
          <cell r="AY1444">
            <v>74012878</v>
          </cell>
          <cell r="AZ1444">
            <v>51013800</v>
          </cell>
          <cell r="BA1444">
            <v>80154513</v>
          </cell>
        </row>
        <row r="1445">
          <cell r="D1445">
            <v>60315698</v>
          </cell>
          <cell r="E1445" t="str">
            <v xml:space="preserve">A   </v>
          </cell>
          <cell r="F1445" t="str">
            <v>TV</v>
          </cell>
          <cell r="G1445" t="str">
            <v>JOSE DE JESUS MARIN GALLEGOS</v>
          </cell>
          <cell r="H1445" t="str">
            <v>SILINDRERO NO. 122 COL. FCO. GOITIA FRESNILLO, ZACATECAS</v>
          </cell>
          <cell r="I1445">
            <v>4931004524</v>
          </cell>
          <cell r="J1445" t="str">
            <v>HISENSE</v>
          </cell>
          <cell r="K1445" t="str">
            <v>55H7B</v>
          </cell>
          <cell r="L1445" t="str">
            <v>55G1632G0H00217</v>
          </cell>
          <cell r="M1445" t="str">
            <v>TICKET WALMART</v>
          </cell>
          <cell r="N1445">
            <v>12999</v>
          </cell>
          <cell r="O1445">
            <v>42760</v>
          </cell>
          <cell r="P1445">
            <v>42835</v>
          </cell>
          <cell r="Q1445">
            <v>201038</v>
          </cell>
          <cell r="R1445" t="str">
            <v>19/04/2017 03: 04 ARANTXA. MON : TCF1 19/04/2017 03 : 04 ARANTXA.MON: NP5  18/04/2017 08 :09 201038:P1- PENDIENTE DE REFACCION SE PIDIO EL PANEL 17-04-2017    NO. DE PARTE 1203716       NO. DE PEDIDO: OC-1009687</v>
          </cell>
          <cell r="S1445" t="str">
            <v>NO HAY REFACCION Y POR ESO SE TRAMITO EL</v>
          </cell>
          <cell r="T1445" t="str">
            <v xml:space="preserve">   MARIO COVARRUBIAS              </v>
          </cell>
          <cell r="U1445">
            <v>42880</v>
          </cell>
          <cell r="V1445" t="str">
            <v>NORTE</v>
          </cell>
          <cell r="W1445" t="str">
            <v>COMPLETADO</v>
          </cell>
          <cell r="X1445" t="str">
            <v>CLIENTE</v>
          </cell>
          <cell r="Y1445">
            <v>42835</v>
          </cell>
          <cell r="AD1445" t="str">
            <v>francisco goitia/fresnillo</v>
          </cell>
          <cell r="AE1445" t="str">
            <v>ZAC</v>
          </cell>
          <cell r="AF1445" t="str">
            <v>MX</v>
          </cell>
          <cell r="AG1445" t="str">
            <v>10415751</v>
          </cell>
          <cell r="AH1445" t="str">
            <v>JOSE DE JESUS MARIN GALLEGOS</v>
          </cell>
          <cell r="AI1445" t="str">
            <v>no. 122 Silindrero</v>
          </cell>
          <cell r="AJ1445" t="str">
            <v>0444931004524</v>
          </cell>
          <cell r="AK1445">
            <v>0</v>
          </cell>
          <cell r="AL1445" t="str">
            <v>99020</v>
          </cell>
          <cell r="AM1445" t="str">
            <v>19/04/2017 03 : 04 ARANTXA.MON : TCF119/04/2017 03 : 04 ARANTXA.MON : NP518/04/2017 08 : 09 201038 : P1- PENDIENTE DE REFACCION SE PIDIO EL PANEL17-04-2017NO. DE PARTE: 203716NO. DE PEDIDO: OC-100968712/04/2017 07 : 10 ARANTXA.MON : P2A GUÌA: 177968649511/04/2017 08 : 07 201038 : P1- PENDIENTE DE REFACCION SE PIDIO LATARGETA T-CON BOARD10-04-17NO. DE PARTE: 198792NO. DE PEDIDO DE COMPRA. OC-100954010/04/2017 21 : 43 GABRIELA.B : ODSWTP</v>
          </cell>
          <cell r="AN1445" t="str">
            <v>3TE55G1523B1</v>
          </cell>
          <cell r="AO1445" t="str">
            <v>Smart</v>
          </cell>
          <cell r="AP1445" t="str">
            <v>Hisense</v>
          </cell>
          <cell r="AQ1445" t="str">
            <v>Opera</v>
          </cell>
          <cell r="AR1445" t="str">
            <v>UHD 3840 X 2160</v>
          </cell>
          <cell r="AS1445" t="str">
            <v>3TE55G164499G164499M010</v>
          </cell>
          <cell r="AT1445">
            <v>5</v>
          </cell>
          <cell r="AU1445" t="str">
            <v>55H7B</v>
          </cell>
          <cell r="AV1445" t="str">
            <v>3TE55G164499</v>
          </cell>
          <cell r="AW1445" t="str">
            <v>G164499</v>
          </cell>
          <cell r="AX1445" t="str">
            <v>M010</v>
          </cell>
          <cell r="AY1445">
            <v>74012879</v>
          </cell>
          <cell r="AZ1445">
            <v>51013801</v>
          </cell>
          <cell r="BA1445">
            <v>80154514</v>
          </cell>
        </row>
        <row r="1446">
          <cell r="D1446">
            <v>60318427</v>
          </cell>
          <cell r="E1446" t="str">
            <v xml:space="preserve">A   </v>
          </cell>
          <cell r="F1446" t="str">
            <v>TV</v>
          </cell>
          <cell r="G1446" t="str">
            <v>MEX-DEV DESARROLLOS, S.A. DE C.V</v>
          </cell>
          <cell r="H1446" t="str">
            <v>CARRETERA A BARRA DE NAVIDAD 601, COL. AMAPAS</v>
          </cell>
          <cell r="I1446" t="str">
            <v>322 1889783</v>
          </cell>
          <cell r="J1446" t="str">
            <v>HISENSE</v>
          </cell>
          <cell r="K1446" t="str">
            <v>32D33</v>
          </cell>
          <cell r="L1446" t="str">
            <v>32M140843H00428</v>
          </cell>
          <cell r="M1446" t="str">
            <v xml:space="preserve">IWAMS33048 </v>
          </cell>
          <cell r="N1446">
            <v>2585.34</v>
          </cell>
          <cell r="O1446">
            <v>42385</v>
          </cell>
          <cell r="P1446">
            <v>42873</v>
          </cell>
          <cell r="Q1446">
            <v>201023</v>
          </cell>
          <cell r="R1446" t="str">
            <v>SE REALIZO PEDIDO DE PANEL LCD-171862, MAIN BOARD-168828, CON EL OC1010940, NO SURTIDAS</v>
          </cell>
          <cell r="S1446" t="str">
            <v>FALLA: MALA IMAGEN, SE REALIZO PEDIDO DE</v>
          </cell>
          <cell r="T1446" t="str">
            <v xml:space="preserve">    GABRIELA RIVAS DELGADO        </v>
          </cell>
          <cell r="U1446">
            <v>42880</v>
          </cell>
          <cell r="V1446" t="str">
            <v>NORTE</v>
          </cell>
          <cell r="W1446" t="str">
            <v>COMPLETADO</v>
          </cell>
          <cell r="X1446" t="str">
            <v>CLIENTE</v>
          </cell>
          <cell r="Y1446">
            <v>42870</v>
          </cell>
          <cell r="AD1446" t="str">
            <v>puerto vallarta / col amapas</v>
          </cell>
          <cell r="AE1446" t="str">
            <v>JAL</v>
          </cell>
          <cell r="AF1446" t="str">
            <v>MX</v>
          </cell>
          <cell r="AG1446" t="str">
            <v>10410230</v>
          </cell>
          <cell r="AH1446" t="str">
            <v>MEX-DEV DESARROLLOS, S.A. DE C.V.</v>
          </cell>
          <cell r="AI1446" t="str">
            <v>601 carretera a barra navidad</v>
          </cell>
          <cell r="AJ1446" t="str">
            <v>3221889783</v>
          </cell>
          <cell r="AK1446" t="str">
            <v>3222220018</v>
          </cell>
          <cell r="AL1446" t="str">
            <v>48399</v>
          </cell>
          <cell r="AM1446" t="str">
            <v>20/05/2017 04 : 06 ARANTXA.MON : TCF120/05/2017 04 : 06 ARANTXA.MON : Se autoriza NP5; INFORMACION CORRECTA19/05/2017 03 : 40 201023 : P1-171862-PANEL, 168828-MAIN, OC1010940, SEENVIO FORMATO DE PANEL17/05/2017 03 : 17 201023 : CLIENTE CONTACTADO, ENVIARA EVIDENCIA DEFALLA Y ETIQUETA DE EQUIPO...ES FORANEOKMD-170 X 4 X 2 = $ 1360.0015/05/2017 23 : 28 ANA.LAURA : ODSWTPTVJ KMA: 332KM= $664</v>
          </cell>
          <cell r="AN1446" t="str">
            <v>3TE32M134512</v>
          </cell>
          <cell r="AO1446" t="str">
            <v>Básica</v>
          </cell>
          <cell r="AP1446" t="str">
            <v>Hisense</v>
          </cell>
          <cell r="AQ1446" t="str">
            <v>Opera</v>
          </cell>
          <cell r="AR1446" t="str">
            <v>HD 1366 X 768</v>
          </cell>
          <cell r="AS1446" t="str">
            <v>3TE32G1614E4G1614E4M012</v>
          </cell>
          <cell r="AT1446" t="str">
            <v>0</v>
          </cell>
          <cell r="AU1446" t="str">
            <v>32H5B2</v>
          </cell>
          <cell r="AV1446" t="str">
            <v>3TE32G1614E4</v>
          </cell>
          <cell r="AW1446" t="str">
            <v>G1614E4</v>
          </cell>
          <cell r="AX1446" t="str">
            <v>M012</v>
          </cell>
          <cell r="AY1446">
            <v>74012880</v>
          </cell>
          <cell r="AZ1446">
            <v>51013802</v>
          </cell>
          <cell r="BA1446">
            <v>80154515</v>
          </cell>
        </row>
        <row r="1447">
          <cell r="D1447">
            <v>60318304</v>
          </cell>
          <cell r="E1447" t="str">
            <v xml:space="preserve">A   </v>
          </cell>
          <cell r="F1447" t="str">
            <v>TV</v>
          </cell>
          <cell r="G1447" t="str">
            <v>JORGE LUIS PEREZ HUERTA</v>
          </cell>
          <cell r="H1447" t="str">
            <v>AMADO NERVO NO. 1 COL. NOVILLERO</v>
          </cell>
          <cell r="I1447" t="str">
            <v>311 1363364</v>
          </cell>
          <cell r="J1447" t="str">
            <v>HISENSE</v>
          </cell>
          <cell r="K1447" t="str">
            <v>32H5B2</v>
          </cell>
          <cell r="L1447" t="str">
            <v>32G163667H02929</v>
          </cell>
          <cell r="M1447" t="str">
            <v xml:space="preserve">TIKET COPPEL </v>
          </cell>
          <cell r="N1447">
            <v>0</v>
          </cell>
          <cell r="O1447">
            <v>42655</v>
          </cell>
          <cell r="P1447">
            <v>42863</v>
          </cell>
          <cell r="Q1447">
            <v>201023</v>
          </cell>
          <cell r="R1447" t="str">
            <v>SE REALIZO PEDIDO DE MAIN BOARD-207448-CON EL OC1010851, NO SURTIDA</v>
          </cell>
          <cell r="S1447" t="str">
            <v>FALLA: NO GUARDA CANALES LOCALES, SE REA</v>
          </cell>
          <cell r="T1447" t="str">
            <v xml:space="preserve">    GABRIELA RIVAS DELGADO        </v>
          </cell>
          <cell r="U1447">
            <v>42880</v>
          </cell>
          <cell r="V1447" t="str">
            <v>NORTE</v>
          </cell>
          <cell r="W1447" t="str">
            <v>COMPLETADO</v>
          </cell>
          <cell r="X1447" t="str">
            <v>CLIENTE</v>
          </cell>
          <cell r="Y1447">
            <v>42867</v>
          </cell>
          <cell r="AD1447" t="str">
            <v>novillero/tepic</v>
          </cell>
          <cell r="AE1447" t="str">
            <v>NAY</v>
          </cell>
          <cell r="AF1447" t="str">
            <v>MX</v>
          </cell>
          <cell r="AG1447" t="str">
            <v>10417781</v>
          </cell>
          <cell r="AH1447" t="str">
            <v>JORGE LUIS PEREZ HUERTA</v>
          </cell>
          <cell r="AI1447" t="str">
            <v>1 mado nervo</v>
          </cell>
          <cell r="AJ1447" t="str">
            <v>3111364765</v>
          </cell>
          <cell r="AK1447" t="str">
            <v>3111364765</v>
          </cell>
          <cell r="AL1447" t="str">
            <v>63511</v>
          </cell>
          <cell r="AM1447" t="str">
            <v>20/05/2017 07 : 47 201023 : SE ENVIO REPORTE TECNICO POR QUE EL SINTOMA LO REALIZA DE IGUAL FORMA CON TARJETA MAIN NUEVA Y LA DELEQUIPO19/05/2017 04 : 35 ROGER.R : ST2 - Diagnóstico correcto, solicitarrefacción.18/05/2017 23 : 11 ARANTXA.MON : P2B GUÌA: 533174620617/05/201717/05/2017 06 : 25 201023 : P1-207448-MAIN BOARD-OC101085115/05/2017 23 : 44 ARANTXA.MON : P2A GUÌA: 275025362312/05/201712/05/2017 06 : 43 201023 : P1-191148-MAIN BOARD-OC101070108/05/2017 23 : 58 GABRIELA.B : ODSWTPPEZ SANCHEZ Y VACA CALDERÓN CASA COLOR BLANCA</v>
          </cell>
          <cell r="AN1447" t="str">
            <v>3TE32G155369</v>
          </cell>
          <cell r="AO1447" t="str">
            <v>Smart</v>
          </cell>
          <cell r="AP1447" t="str">
            <v>Hisense</v>
          </cell>
          <cell r="AQ1447" t="str">
            <v>Opera</v>
          </cell>
          <cell r="AR1447" t="str">
            <v>HD 1366 X 768</v>
          </cell>
          <cell r="AS1447" t="str">
            <v>3TE32G164485G164485M010</v>
          </cell>
          <cell r="AT1447">
            <v>7</v>
          </cell>
          <cell r="AU1447" t="str">
            <v>32H5B2</v>
          </cell>
          <cell r="AV1447" t="str">
            <v>3TE32G164485</v>
          </cell>
          <cell r="AW1447" t="str">
            <v>G164485</v>
          </cell>
          <cell r="AX1447" t="str">
            <v>M010</v>
          </cell>
          <cell r="AY1447">
            <v>74012881</v>
          </cell>
          <cell r="AZ1447">
            <v>51013803</v>
          </cell>
          <cell r="BA1447">
            <v>80154517</v>
          </cell>
        </row>
        <row r="1448">
          <cell r="D1448">
            <v>60318739</v>
          </cell>
          <cell r="E1448" t="str">
            <v xml:space="preserve"> A</v>
          </cell>
          <cell r="F1448" t="str">
            <v>TV</v>
          </cell>
          <cell r="G1448" t="str">
            <v>MAURICIO APARICIO QUEZADA</v>
          </cell>
          <cell r="H1448" t="str">
            <v>CHIMALPOPOCA MZ 27 LT 7, STA ISABEL TOLA</v>
          </cell>
          <cell r="I1448" t="str">
            <v>5577-0553</v>
          </cell>
          <cell r="J1448" t="str">
            <v>HISENSE</v>
          </cell>
          <cell r="K1448" t="str">
            <v>43H7C</v>
          </cell>
          <cell r="L1448" t="str">
            <v>43G160913H00218</v>
          </cell>
          <cell r="M1448" t="str">
            <v>LWAW183890</v>
          </cell>
          <cell r="N1448">
            <v>9187.5</v>
          </cell>
          <cell r="O1448">
            <v>42580</v>
          </cell>
          <cell r="P1448">
            <v>42877</v>
          </cell>
          <cell r="Q1448">
            <v>201010</v>
          </cell>
          <cell r="R1448" t="str">
            <v>24/05/2017 05 : 24  ARANTXA.MON : NP5    23/05/2017 TCF1
23/05/2017 03 : 06 201009 : P1: T197917 / PANEL LCD / OC101106022-05-2017</v>
          </cell>
          <cell r="S1448" t="str">
            <v xml:space="preserve"> SE RECOGE SÓLO PANTALLA, SIN NINGÚN OTR</v>
          </cell>
          <cell r="T1448" t="str">
            <v xml:space="preserve">  Virginia Anguiano               </v>
          </cell>
          <cell r="U1448">
            <v>42885</v>
          </cell>
          <cell r="V1448" t="str">
            <v>CENTRO</v>
          </cell>
          <cell r="X1448" t="str">
            <v>TALLER</v>
          </cell>
          <cell r="Y1448">
            <v>42872</v>
          </cell>
          <cell r="AD1448" t="str">
            <v>Gustavo A Madero/Col Sta Isabel Tola</v>
          </cell>
          <cell r="AE1448" t="str">
            <v>DF</v>
          </cell>
          <cell r="AF1448" t="str">
            <v>MX</v>
          </cell>
          <cell r="AG1448" t="str">
            <v>10418523</v>
          </cell>
          <cell r="AH1448" t="str">
            <v>MAURICIO APARICIO QUEZADA</v>
          </cell>
          <cell r="AI1448" t="str">
            <v>Chimalpopoca Mz 27 Lt 7</v>
          </cell>
          <cell r="AJ1448" t="str">
            <v>5528899852 CEL</v>
          </cell>
          <cell r="AK1448" t="str">
            <v>5528899852 CEL</v>
          </cell>
          <cell r="AL1448" t="str">
            <v>07010</v>
          </cell>
          <cell r="AM1448" t="str">
            <v>24/05/2017 05 : 24 ARANTXA.MON : NP5 23/05/2017 TCF123/05/2017 03 : 06 201009 : P1: T197917 / PANEL LCD / OC101106022-05-201719/05/2017 05 : 28 201009 : V1: 22/05/2017*** SE PEDIRÁ TICKET AL CLIENTE YA QUE EL QUE ENVÍO NO INDICA FECHA DECOMPRA NI EL PRODUCTO ADQUIRIDO***18/05/2017 06 : 06 JUANANTONIO : ODSWTP ELABORADA POR EMC*RD% MOCTEZUMA E ITZTLAZIHUATL</v>
          </cell>
          <cell r="AN1448" t="str">
            <v>3TE43G154905</v>
          </cell>
          <cell r="AO1448" t="str">
            <v>Smart</v>
          </cell>
          <cell r="AP1448" t="str">
            <v>Hisense</v>
          </cell>
          <cell r="AQ1448" t="str">
            <v>Opera</v>
          </cell>
          <cell r="AR1448" t="str">
            <v>UHD 3840 X 2160</v>
          </cell>
          <cell r="AS1448" t="str">
            <v>3TE43G160588CRMM012</v>
          </cell>
          <cell r="AT1448">
            <v>2</v>
          </cell>
          <cell r="AU1448" t="str">
            <v>43H7C</v>
          </cell>
          <cell r="AV1448" t="str">
            <v>3TE43G160588</v>
          </cell>
          <cell r="AW1448" t="str">
            <v>CRM</v>
          </cell>
          <cell r="AX1448" t="str">
            <v>M012</v>
          </cell>
          <cell r="AY1448">
            <v>74012981</v>
          </cell>
          <cell r="AZ1448">
            <v>51013897</v>
          </cell>
          <cell r="BA1448">
            <v>80155152</v>
          </cell>
        </row>
        <row r="1449">
          <cell r="D1449">
            <v>60319281</v>
          </cell>
          <cell r="E1449" t="str">
            <v xml:space="preserve"> A</v>
          </cell>
          <cell r="F1449" t="str">
            <v>TV</v>
          </cell>
          <cell r="G1449" t="str">
            <v>MATIAS CAMARGO VAZQUEZ</v>
          </cell>
          <cell r="H1449" t="str">
            <v>PALMAS MZ 54 LT 9, LAS HUERTAS 2SECC</v>
          </cell>
          <cell r="I1449" t="str">
            <v>5555-5555</v>
          </cell>
          <cell r="J1449" t="str">
            <v>HISENSE</v>
          </cell>
          <cell r="K1449" t="str">
            <v>32H3B1</v>
          </cell>
          <cell r="L1449" t="str">
            <v>32G153442H17470</v>
          </cell>
          <cell r="M1449" t="str">
            <v>C009823</v>
          </cell>
          <cell r="N1449">
            <v>3299</v>
          </cell>
          <cell r="O1449">
            <v>42355</v>
          </cell>
          <cell r="P1449">
            <v>42880</v>
          </cell>
          <cell r="Q1449">
            <v>201010</v>
          </cell>
          <cell r="R1449" t="str">
            <v>27/05/2017 06 : 25  ARANTXA.MON : NP5 26/05/2017 TCF1
26/05/2017 02 : 15 201010 : P1: T190877 / PCB MAIN / OC101119225-05-2017</v>
          </cell>
          <cell r="S1449" t="str">
            <v xml:space="preserve"> SE RECOGE SÓLO PANTALLA Y BASE; SIN NIN</v>
          </cell>
          <cell r="T1449" t="str">
            <v xml:space="preserve">  Virginia Anguiano               </v>
          </cell>
          <cell r="U1449">
            <v>42885</v>
          </cell>
          <cell r="V1449" t="str">
            <v>CENTRO</v>
          </cell>
          <cell r="X1449" t="str">
            <v>TALLER</v>
          </cell>
          <cell r="Y1449">
            <v>42879</v>
          </cell>
          <cell r="AD1449" t="str">
            <v>NAUCALPAN / LAS HUERTAS 2DA SECC.</v>
          </cell>
          <cell r="AE1449" t="str">
            <v>MEX</v>
          </cell>
          <cell r="AF1449" t="str">
            <v>MX</v>
          </cell>
          <cell r="AG1449" t="str">
            <v>10418871</v>
          </cell>
          <cell r="AH1449" t="str">
            <v>MATÍAS CAMARGO VAZQUEZ</v>
          </cell>
          <cell r="AI1449" t="str">
            <v>PALMAS MZ.54 LT. 9</v>
          </cell>
          <cell r="AJ1449" t="str">
            <v>5555555555</v>
          </cell>
          <cell r="AK1449">
            <v>0</v>
          </cell>
          <cell r="AL1449" t="str">
            <v>53427</v>
          </cell>
          <cell r="AM1449" t="str">
            <v>27/05/2017 06 : 25 ARANTXA.MON : NP5 26/05/2017 TCF126/05/2017 02 : 15 201010 : P1: T190877 / PCB MAIN / OC101119225-05-201725/05/2017 02 : 38 201010 :SE ASIGNA A TÉCNICO PARA REVISIÓN / VALIDACIÓN DE GARANTÍA.25/05/2017 01 : 08 GABRIELA.B : ODSWTP Elaborado por */RG25/05/2017 01 : 05 GABRIELA.B : ORDEN INTERNA CSA: 38072</v>
          </cell>
          <cell r="AN1449" t="str">
            <v>3TE32G153442</v>
          </cell>
          <cell r="AO1449" t="str">
            <v>Básica</v>
          </cell>
          <cell r="AP1449" t="str">
            <v>Hisense</v>
          </cell>
          <cell r="AQ1449" t="str">
            <v>Opera</v>
          </cell>
          <cell r="AR1449" t="str">
            <v>HD 1366 X 768</v>
          </cell>
          <cell r="AS1449" t="str">
            <v>3TE32G164485G164485M010</v>
          </cell>
          <cell r="AT1449">
            <v>7</v>
          </cell>
          <cell r="AU1449" t="str">
            <v>32H5B2</v>
          </cell>
          <cell r="AV1449" t="str">
            <v>3TE32G164485</v>
          </cell>
          <cell r="AW1449" t="str">
            <v>G164485</v>
          </cell>
          <cell r="AX1449" t="str">
            <v>M010</v>
          </cell>
          <cell r="AY1449">
            <v>74012982</v>
          </cell>
          <cell r="AZ1449">
            <v>51013898</v>
          </cell>
          <cell r="BA1449">
            <v>80155155</v>
          </cell>
        </row>
        <row r="1450">
          <cell r="D1450">
            <v>60319394</v>
          </cell>
          <cell r="E1450" t="str">
            <v xml:space="preserve"> A</v>
          </cell>
          <cell r="F1450" t="str">
            <v>TV</v>
          </cell>
          <cell r="G1450" t="str">
            <v xml:space="preserve">HILDA LECUONA </v>
          </cell>
          <cell r="H1450" t="str">
            <v>PONIENTE 140 NO 656, INDUSTRIAL VALLEJO</v>
          </cell>
          <cell r="I1450" t="str">
            <v>5227-8000</v>
          </cell>
          <cell r="J1450" t="str">
            <v>SHARP</v>
          </cell>
          <cell r="K1450" t="str">
            <v>LC-40N5000U</v>
          </cell>
          <cell r="L1450" t="str">
            <v>40G1632F6H00768</v>
          </cell>
          <cell r="M1450" t="str">
            <v>CARATA</v>
          </cell>
          <cell r="N1450" t="str">
            <v>NO INDICA</v>
          </cell>
          <cell r="O1450" t="str">
            <v>NO INDICA</v>
          </cell>
          <cell r="P1450">
            <v>42880</v>
          </cell>
          <cell r="Q1450">
            <v>201010</v>
          </cell>
          <cell r="R1450" t="str">
            <v>27/05/2017 06 : 25  ARANTXA.MON : NP5 26/05/2017 TCF1
26/05/2017 02 : 23 201010 : P1: T197203 / PCB MAIN / OC1011196 25-05-2017</v>
          </cell>
          <cell r="S1450" t="str">
            <v xml:space="preserve"> SOLO PANTALLA</v>
          </cell>
          <cell r="T1450" t="str">
            <v xml:space="preserve">  Virginia Anguiano               </v>
          </cell>
          <cell r="U1450">
            <v>42885</v>
          </cell>
          <cell r="V1450" t="str">
            <v>CENTRO</v>
          </cell>
          <cell r="X1450" t="str">
            <v>TALLER</v>
          </cell>
          <cell r="Y1450">
            <v>42880</v>
          </cell>
          <cell r="AD1450" t="str">
            <v>AZCAPOTZALCO/INDUSTRIAL VALLEJO</v>
          </cell>
          <cell r="AE1450" t="str">
            <v>DF</v>
          </cell>
          <cell r="AF1450" t="str">
            <v>MX</v>
          </cell>
          <cell r="AG1450" t="str">
            <v>10209073</v>
          </cell>
          <cell r="AH1450" t="str">
            <v>HILDA LECUANA</v>
          </cell>
          <cell r="AI1450" t="str">
            <v>656 PONIENTE 140</v>
          </cell>
          <cell r="AJ1450" t="str">
            <v>52278000</v>
          </cell>
          <cell r="AK1450">
            <v>0</v>
          </cell>
          <cell r="AL1450" t="str">
            <v>02300</v>
          </cell>
          <cell r="AM1450" t="str">
            <v>27/05/2017 06 : 25 ARANTXA.MON : NP5 26/05/2017 TCF126/05/2017 02 : 23 201010 : P1: T197203 / PCB MAIN / OC1011196 25-05-201725/05/2017 23 : 33 201010 :SE ASIGNA A TÉCNICO PARA REVISIÓN / VALIDACIÓN DE GARANTÍA.25/05/2017 22 : 18 GABRIELA.B : ODSWTP Elaborado por */RG25/05/2017 22 : 16 GABRIELA.B : ORDEN INTERNA CSA: 38078SERVICIO A PISO</v>
          </cell>
          <cell r="AN1450" t="str">
            <v>3TE40G155275</v>
          </cell>
          <cell r="AO1450" t="str">
            <v>Smart</v>
          </cell>
          <cell r="AP1450" t="str">
            <v>Sharp</v>
          </cell>
          <cell r="AQ1450" t="str">
            <v>Opera</v>
          </cell>
          <cell r="AR1450" t="str">
            <v>FHD 1920 x 1080</v>
          </cell>
          <cell r="AS1450" t="str">
            <v>3TE40G163212G163212M010</v>
          </cell>
          <cell r="AT1450">
            <v>2</v>
          </cell>
          <cell r="AU1450" t="str">
            <v>LC-40N5000U</v>
          </cell>
          <cell r="AV1450" t="str">
            <v>3TE40G163212</v>
          </cell>
          <cell r="AW1450" t="str">
            <v>G163212</v>
          </cell>
          <cell r="AX1450" t="str">
            <v>M010</v>
          </cell>
          <cell r="AY1450">
            <v>74012983</v>
          </cell>
          <cell r="AZ1450">
            <v>51013899</v>
          </cell>
          <cell r="BA1450">
            <v>80155157</v>
          </cell>
        </row>
        <row r="1451">
          <cell r="D1451">
            <v>60311906</v>
          </cell>
          <cell r="E1451" t="str">
            <v xml:space="preserve"> A</v>
          </cell>
          <cell r="F1451" t="str">
            <v>TV</v>
          </cell>
          <cell r="G1451" t="str">
            <v xml:space="preserve">FLOR ESTELA DE ALEJANDRO LUNA </v>
          </cell>
          <cell r="H1451" t="str">
            <v>PASEO DEL PARQUE 320, MONTERREAL, ESCOBEDO</v>
          </cell>
          <cell r="I1451">
            <v>8124058124</v>
          </cell>
          <cell r="J1451" t="str">
            <v>HISENSE</v>
          </cell>
          <cell r="K1451" t="str">
            <v>32K20D</v>
          </cell>
          <cell r="L1451" t="str">
            <v>32J134805H00403</v>
          </cell>
          <cell r="M1451" t="str">
            <v>POLIZA</v>
          </cell>
          <cell r="N1451">
            <v>0</v>
          </cell>
          <cell r="O1451">
            <v>42446</v>
          </cell>
          <cell r="P1451">
            <v>42786</v>
          </cell>
          <cell r="Q1451">
            <v>201024</v>
          </cell>
          <cell r="R1451" t="str">
            <v>23/02/17 00:21 ERNESTO HDZ NP5 P1 OC 1007684 PANEL 171979 20/02/17</v>
          </cell>
          <cell r="S1451" t="str">
            <v/>
          </cell>
          <cell r="T1451" t="str">
            <v xml:space="preserve"> SOFIA VAZQUEZ                    </v>
          </cell>
          <cell r="U1451">
            <v>42885</v>
          </cell>
          <cell r="V1451" t="str">
            <v>NORTE</v>
          </cell>
          <cell r="Y1451">
            <v>42783</v>
          </cell>
          <cell r="AD1451" t="str">
            <v>Escobedo/Montereal</v>
          </cell>
          <cell r="AE1451" t="str">
            <v>NL</v>
          </cell>
          <cell r="AF1451" t="str">
            <v>MX</v>
          </cell>
          <cell r="AG1451" t="str">
            <v>10412242</v>
          </cell>
          <cell r="AH1451" t="str">
            <v>FLOR ESTELA DE ALEJANDRO LUNA</v>
          </cell>
          <cell r="AI1451" t="str">
            <v>Paseo del Parque No. 320</v>
          </cell>
          <cell r="AJ1451" t="str">
            <v>044-81-24-05-81-24</v>
          </cell>
          <cell r="AK1451">
            <v>0</v>
          </cell>
          <cell r="AL1451" t="str">
            <v>66050</v>
          </cell>
          <cell r="AM1451" t="str">
            <v>10/05/2017 02 : 08 JUANANTONIO : CSC se indica que el áreacorrespondiente esta diagnosticando la entrega de su equipo, se pasa ODS a CF para seguimiento. EMC*01/03/2017 22 : 26 MARCO.DIAZ : TCF1PU CSA23/02/2017 00 : 21 ERNESTO.HERN : TCF123/02/2017 00 : 21 ERNESTO.HERN : NP521/02/2017 06 : 24 201024 : P1: OC 1007684 , PANEL LED 171979 , 20 FEB2017 :(21/02/2017 05 : 28 201024 : SE ANEXANOTA DE COMPRA Y SE PASA AREVISION20/02/2017 23 : 18 201024 : SE VISITARA ELMARTES 2117/02/2017 00 : 43 BRENDA.MORA : ODSWTPENTRE PRIMERO Y SENDON ANDADOR DE LA CULTURAA UN COSTADO HAY UNA ESCUELA LLAMADA JOSÉMARÍA MORELOSCASA COLOR BEIGE</v>
          </cell>
          <cell r="AN1451" t="str">
            <v>3TE32J134805</v>
          </cell>
          <cell r="AO1451" t="str">
            <v>Básica</v>
          </cell>
          <cell r="AP1451" t="str">
            <v>Hisense</v>
          </cell>
          <cell r="AQ1451" t="str">
            <v>?</v>
          </cell>
          <cell r="AR1451" t="str">
            <v>HD 1366 X 768</v>
          </cell>
          <cell r="AS1451" t="str">
            <v>3TE32G164485G164485M010</v>
          </cell>
          <cell r="AT1451">
            <v>7</v>
          </cell>
          <cell r="AU1451" t="str">
            <v>32H5B2</v>
          </cell>
          <cell r="AV1451" t="str">
            <v>3TE32G164485</v>
          </cell>
          <cell r="AW1451" t="str">
            <v>G164485</v>
          </cell>
          <cell r="AX1451" t="str">
            <v>M010</v>
          </cell>
          <cell r="AY1451">
            <v>74012984</v>
          </cell>
          <cell r="AZ1451">
            <v>51013900</v>
          </cell>
          <cell r="BA1451">
            <v>80155158</v>
          </cell>
        </row>
        <row r="1452">
          <cell r="D1452">
            <v>60312139</v>
          </cell>
          <cell r="E1452" t="str">
            <v xml:space="preserve"> A</v>
          </cell>
          <cell r="F1452" t="str">
            <v>TV</v>
          </cell>
          <cell r="G1452" t="str">
            <v xml:space="preserve">MIGUEL FLORES </v>
          </cell>
          <cell r="H1452" t="str">
            <v xml:space="preserve">TRATADO DE LIBRE COMERCIO 1000, PARQUE INDUSTRIAL STIVA, APODACA </v>
          </cell>
          <cell r="I1452">
            <v>8181450017</v>
          </cell>
          <cell r="J1452" t="str">
            <v>HISENSE</v>
          </cell>
          <cell r="K1452" t="str">
            <v>40D37</v>
          </cell>
          <cell r="L1452" t="str">
            <v>40G151183H01501</v>
          </cell>
          <cell r="M1452" t="str">
            <v>FACTURA</v>
          </cell>
          <cell r="N1452" t="str">
            <v>FACTURA</v>
          </cell>
          <cell r="O1452">
            <v>42167</v>
          </cell>
          <cell r="P1452">
            <v>42795</v>
          </cell>
          <cell r="Q1452">
            <v>201024</v>
          </cell>
          <cell r="R1452" t="str">
            <v>17/03/17 00:04 ERNESTO HDZ NP5 P1B OC 1008135 PANEL 182882 02/03/17</v>
          </cell>
          <cell r="S1452" t="str">
            <v/>
          </cell>
          <cell r="T1452" t="str">
            <v xml:space="preserve"> SOFIA VAZQUEZ                    </v>
          </cell>
          <cell r="U1452">
            <v>42885</v>
          </cell>
          <cell r="V1452" t="str">
            <v>NORTE</v>
          </cell>
          <cell r="Y1452">
            <v>42787</v>
          </cell>
          <cell r="AD1452" t="str">
            <v>apodaca /parque industrial stiva</v>
          </cell>
          <cell r="AE1452" t="str">
            <v>NL</v>
          </cell>
          <cell r="AF1452" t="str">
            <v>MX</v>
          </cell>
          <cell r="AG1452" t="str">
            <v>10405383</v>
          </cell>
          <cell r="AH1452" t="str">
            <v>MIGUEL FLORES</v>
          </cell>
          <cell r="AI1452" t="str">
            <v>tratado de libre comercio num 1000</v>
          </cell>
          <cell r="AJ1452" t="str">
            <v>01-8181450017</v>
          </cell>
          <cell r="AK1452">
            <v>0</v>
          </cell>
          <cell r="AL1452" t="str">
            <v>66626</v>
          </cell>
          <cell r="AM1452" t="str">
            <v>27/03/2017 23 : 58 MARCO.DIAZ : TCF1PU CONFIRMA CSA SOFIA VAZQUEZ.JESSICA O27/03/2017 23 : 55 MARCO.DIAZ : TCF1. JESSICA O17/03/2017 00 : 04 ERNESTO.HERN : TCF117/03/2017 00 : 04 ERNESTO.HERN : NP516/03/2017 02 : 36 MARIA.EUGENI : SEG: OC- Correcta en Open BravoDGR10/03/2017 07 : 19 201024 : # 2189803/03/2017 08 : 00 201024 : P1B : OC 1008135 , PANEL 182882 , 2 MARZO201703/03/2017 01 : 31 201024 : SE ANXA NOTA DECOMPRA Y SE PASA A REVIISON28/02/2017 05 : 01 MARIA.EUGENI : SEG: CSA Favor de actualizar folio,llego refaccion el 27/02/201725/02/2017 01 : 43 ERNESTO.HERN : EM-P2A GUIA: 735169380124/02/2017 11 : 00 201024 : NOS CAMBIAROON LA CITA PARA ELLUNES 28 ENCARGADO DE VACACIONES22/02/2017 08 : 58 201024 : P1A:O.C. 1007743, MAIN BOARD, # DEPARTE 178894 PREDIAGNOSTICO FEB-2122/02/2017 07 : 06 201024 : SE CHECA CON RAC PARA AGENDAR CITA PARAEL JUEVES 2321/02/2017 02 : 57 ANA.ROSA : ODSWTPRDA UN COSTADO DE LA EMPRESA PARKER</v>
          </cell>
          <cell r="AN1452" t="str">
            <v>3TE40G144668</v>
          </cell>
          <cell r="AO1452" t="str">
            <v>Básica</v>
          </cell>
          <cell r="AP1452" t="str">
            <v>Hisense</v>
          </cell>
          <cell r="AQ1452" t="str">
            <v>Opera</v>
          </cell>
          <cell r="AR1452" t="str">
            <v>FHD 1920 x 1080</v>
          </cell>
          <cell r="AS1452" t="str">
            <v>GTE40G153352CRMM012</v>
          </cell>
          <cell r="AT1452" t="str">
            <v>0</v>
          </cell>
          <cell r="AU1452" t="str">
            <v>40H5B</v>
          </cell>
          <cell r="AV1452" t="str">
            <v>GTE40G153352</v>
          </cell>
          <cell r="AW1452" t="str">
            <v>CRM</v>
          </cell>
          <cell r="AX1452" t="str">
            <v>M012</v>
          </cell>
          <cell r="AY1452">
            <v>74012985</v>
          </cell>
          <cell r="AZ1452">
            <v>51013901</v>
          </cell>
          <cell r="BA1452">
            <v>80155159</v>
          </cell>
        </row>
        <row r="1453">
          <cell r="D1453">
            <v>60312341</v>
          </cell>
          <cell r="E1453" t="str">
            <v xml:space="preserve"> A</v>
          </cell>
          <cell r="F1453" t="str">
            <v>TV</v>
          </cell>
          <cell r="G1453" t="str">
            <v xml:space="preserve">ADAN RAMIREZ RODRIGUEZ </v>
          </cell>
          <cell r="H1453" t="str">
            <v xml:space="preserve">VALLE DE LAS AGUILAS 933, VALLE DE CHAPULTEPEC, GUADALUPE </v>
          </cell>
          <cell r="I1453" t="str">
            <v>81737603, 8184768833</v>
          </cell>
          <cell r="J1453" t="str">
            <v>HISENSE</v>
          </cell>
          <cell r="K1453" t="str">
            <v>43H7C</v>
          </cell>
          <cell r="L1453" t="str">
            <v xml:space="preserve">43G160588H03915 </v>
          </cell>
          <cell r="M1453" t="str">
            <v>TIKET</v>
          </cell>
          <cell r="N1453">
            <v>8499</v>
          </cell>
          <cell r="O1453">
            <v>42642</v>
          </cell>
          <cell r="P1453">
            <v>42795</v>
          </cell>
          <cell r="Q1453">
            <v>201024</v>
          </cell>
          <cell r="R1453" t="str">
            <v xml:space="preserve">28/02/17 06:08 ERNESTO HDZ NP5 P1A OC 1007798 MAIN BOARD 198397 </v>
          </cell>
          <cell r="S1453" t="str">
            <v/>
          </cell>
          <cell r="T1453" t="str">
            <v xml:space="preserve"> SOFIA VAZQUEZ                    </v>
          </cell>
          <cell r="U1453">
            <v>42885</v>
          </cell>
          <cell r="V1453" t="str">
            <v>NORTE</v>
          </cell>
          <cell r="Y1453">
            <v>42788</v>
          </cell>
          <cell r="AD1453" t="str">
            <v>Gudalupe/Valle de chapultepec</v>
          </cell>
          <cell r="AE1453" t="str">
            <v>NL</v>
          </cell>
          <cell r="AF1453" t="str">
            <v>MX</v>
          </cell>
          <cell r="AG1453" t="str">
            <v>10412631</v>
          </cell>
          <cell r="AH1453" t="str">
            <v>ADAN RAMIREZ</v>
          </cell>
          <cell r="AI1453" t="str">
            <v>Valle de las aguilas num 933</v>
          </cell>
          <cell r="AJ1453" t="str">
            <v>8184768833</v>
          </cell>
          <cell r="AK1453" t="str">
            <v>8184768833</v>
          </cell>
          <cell r="AL1453" t="str">
            <v>67140</v>
          </cell>
          <cell r="AM1453" t="str">
            <v>19/04/2017 05 : 29 GABRIELA.B : CSCSe brinda información de CF Se pide Esperar14/03/2017 05 : 43 MARCO.DIAZ : TCF1PU CSA28/02/2017 06 : 08 ERNESTO.HERN : TCF128/02/2017 06 : 08 ERNESTO.HERN : NP526/02/2017 01 : 58 201024 : SE LE LLMARA DE NUEVO Y SE VISITARA ELMARTES2826/02/2017 00 : 22 201024 : SE VISITO PERO NO HUBO GENTE SOLOMENOR Y NO SE DIO EL SERVICIO,SELEHA ESTADO LLAMANDO HOY SABADO PERO NO CONTESTA NADIE 10.15.A.M.25/02/2017 04 : 23 201024 : ESTA EN RUTA VIERNES 2425/02/2017 04 : 12 MARIA.EUGENI : SEG: REFACCIONES25/02/2017 02 : 59 ADOLFO.FER : DGR23/02/2017 05 : 15 201024 : P1A: O.C. 1007798,MAIN BOARD, # DE PARTE198397 PREDIAGNOSTICO FEB- 2223/02/2017 02 : 34 201024 : SE VISITARA ELMARTES 2822/02/2017 03 : 08 ANA.ROSA : ODSWTPRDJUVENTINO ROSAS Y VALLESILLOS</v>
          </cell>
          <cell r="AN1453" t="str">
            <v>3TE43G154905</v>
          </cell>
          <cell r="AO1453" t="str">
            <v>Smart</v>
          </cell>
          <cell r="AP1453" t="str">
            <v>Hisense</v>
          </cell>
          <cell r="AQ1453" t="str">
            <v>Opera</v>
          </cell>
          <cell r="AR1453" t="str">
            <v>UHD 3840 X 2160</v>
          </cell>
          <cell r="AS1453" t="str">
            <v>3TE43G160588CRMM012</v>
          </cell>
          <cell r="AT1453">
            <v>2</v>
          </cell>
          <cell r="AU1453" t="str">
            <v>43H7C</v>
          </cell>
          <cell r="AV1453" t="str">
            <v>3TE43G160588</v>
          </cell>
          <cell r="AW1453" t="str">
            <v>CRM</v>
          </cell>
          <cell r="AX1453" t="str">
            <v>M012</v>
          </cell>
          <cell r="AY1453">
            <v>74012986</v>
          </cell>
          <cell r="AZ1453">
            <v>51013902</v>
          </cell>
          <cell r="BA1453">
            <v>80155160</v>
          </cell>
        </row>
        <row r="1454">
          <cell r="D1454">
            <v>60305190</v>
          </cell>
          <cell r="E1454" t="str">
            <v xml:space="preserve"> A</v>
          </cell>
          <cell r="F1454" t="str">
            <v>TV</v>
          </cell>
          <cell r="G1454" t="str">
            <v xml:space="preserve"> BEATRIZ DE LA HUERTA</v>
          </cell>
          <cell r="H1454" t="str">
            <v xml:space="preserve"> 
VALLE DE GUADALUPE 19 ACAMBARO GTO</v>
          </cell>
          <cell r="I1454" t="str">
            <v>´444171115687</v>
          </cell>
          <cell r="J1454" t="str">
            <v>HISENSE</v>
          </cell>
          <cell r="K1454" t="str">
            <v>40K20D</v>
          </cell>
          <cell r="L1454" t="str">
            <v>40G143660H07427</v>
          </cell>
          <cell r="M1454" t="str">
            <v>CARTA DE APLICACIÓN</v>
          </cell>
          <cell r="N1454">
            <v>4320.6400000000003</v>
          </cell>
          <cell r="O1454">
            <v>42020</v>
          </cell>
          <cell r="P1454">
            <v>42710</v>
          </cell>
          <cell r="Q1454">
            <v>201055</v>
          </cell>
          <cell r="R1454" t="str">
            <v xml:space="preserve">
15/02/2017 02 : 58  MARCO.DIAZ : TCF174 7401019820/12/2016 05 : 58 RODRIGUEZ ERICK : TCF1
18/12/2016 00 : 35  ERNESTO.HERN : NP506/12/2016 08 : 10 201055 : REVISADO PRESENTA DAÑO EN PCB MAIN</v>
          </cell>
          <cell r="S1454" t="str">
            <v/>
          </cell>
          <cell r="T1454" t="str">
            <v xml:space="preserve">  VANESA AGUILAR VAZQUEZ          </v>
          </cell>
          <cell r="U1454">
            <v>42885</v>
          </cell>
          <cell r="Y1454" t="e">
            <v>#N/A</v>
          </cell>
          <cell r="AD1454" t="e">
            <v>#N/A</v>
          </cell>
          <cell r="AE1454" t="e">
            <v>#N/A</v>
          </cell>
          <cell r="AF1454" t="e">
            <v>#N/A</v>
          </cell>
          <cell r="AG1454" t="e">
            <v>#N/A</v>
          </cell>
          <cell r="AH1454" t="e">
            <v>#N/A</v>
          </cell>
          <cell r="AI1454" t="e">
            <v>#N/A</v>
          </cell>
          <cell r="AJ1454" t="e">
            <v>#N/A</v>
          </cell>
          <cell r="AK1454" t="e">
            <v>#N/A</v>
          </cell>
          <cell r="AL1454" t="e">
            <v>#N/A</v>
          </cell>
          <cell r="AM1454" t="e">
            <v>#N/A</v>
          </cell>
          <cell r="AN1454" t="str">
            <v>3TE40G134207</v>
          </cell>
          <cell r="AO1454" t="str">
            <v>Básica</v>
          </cell>
          <cell r="AP1454" t="str">
            <v>Hisense</v>
          </cell>
          <cell r="AQ1454" t="str">
            <v>Opera</v>
          </cell>
          <cell r="AR1454" t="str">
            <v>FHD 1920 x 1080</v>
          </cell>
          <cell r="AS1454" t="str">
            <v>GTE40G153352CRMM012</v>
          </cell>
          <cell r="AT1454" t="str">
            <v>0</v>
          </cell>
          <cell r="AU1454" t="str">
            <v>40H5B</v>
          </cell>
          <cell r="AV1454" t="str">
            <v>GTE40G153352</v>
          </cell>
          <cell r="AW1454" t="str">
            <v>CRM</v>
          </cell>
          <cell r="AX1454" t="str">
            <v>M012</v>
          </cell>
          <cell r="AY1454">
            <v>74012987</v>
          </cell>
          <cell r="AZ1454">
            <v>51013903</v>
          </cell>
          <cell r="BA1454">
            <v>80155161</v>
          </cell>
        </row>
        <row r="1455">
          <cell r="D1455">
            <v>60318725</v>
          </cell>
          <cell r="E1455" t="str">
            <v xml:space="preserve">    A   </v>
          </cell>
          <cell r="F1455" t="str">
            <v>TV</v>
          </cell>
          <cell r="G1455" t="str">
            <v>HILDA LECUONA / SEARS VALLEJO</v>
          </cell>
          <cell r="H1455" t="str">
            <v>PONIENTE 140 NO 656, INDUSTRIAL VALLEJO</v>
          </cell>
          <cell r="I1455" t="str">
            <v>5227-8000</v>
          </cell>
          <cell r="J1455" t="str">
            <v>HISENSE</v>
          </cell>
          <cell r="K1455" t="str">
            <v>32H3B2</v>
          </cell>
          <cell r="L1455" t="str">
            <v>32G1633F1H00256</v>
          </cell>
          <cell r="M1455" t="str">
            <v>TICKET</v>
          </cell>
          <cell r="N1455">
            <v>3216.82</v>
          </cell>
          <cell r="O1455">
            <v>42845</v>
          </cell>
          <cell r="P1455">
            <v>42872</v>
          </cell>
          <cell r="Q1455">
            <v>201010</v>
          </cell>
          <cell r="R1455" t="str">
            <v>19/05/2017 04 : 35  ARANTXA.MON : TCF1
19/05/2017 04 : 34  ARANTXA.MON : Se autoriza NP5; INFORMACION CORRECTA
18/05/2017 09 : 09 201010 : P1A: T187177 / PANEL LCD / OC101090617-05-2017</v>
          </cell>
          <cell r="S1455" t="str">
            <v xml:space="preserve"> SE RECOGE SÓLO PANTALLA Y BASE; SIN NIN</v>
          </cell>
          <cell r="T1455" t="str">
            <v xml:space="preserve">  Virginia Anguiano               </v>
          </cell>
          <cell r="U1455">
            <v>42885</v>
          </cell>
          <cell r="Y1455">
            <v>42872</v>
          </cell>
          <cell r="AD1455" t="str">
            <v>AZCAPOTZALCO/INDUSTRIAL VALLEJO</v>
          </cell>
          <cell r="AE1455" t="str">
            <v>DF</v>
          </cell>
          <cell r="AF1455" t="str">
            <v>MX</v>
          </cell>
          <cell r="AG1455" t="str">
            <v>10209073</v>
          </cell>
          <cell r="AH1455" t="str">
            <v>HILDA LECUANA</v>
          </cell>
          <cell r="AI1455" t="str">
            <v>656 PONIENTE 140</v>
          </cell>
          <cell r="AJ1455" t="str">
            <v>52278000</v>
          </cell>
          <cell r="AK1455">
            <v>0</v>
          </cell>
          <cell r="AL1455" t="str">
            <v>02300</v>
          </cell>
          <cell r="AM1455" t="str">
            <v>19/05/2017 04 : 35 ARANTXA.MON : TCF119/05/2017 04 : 34 ARANTXA.MON : Se autoriza NP5; INFORMACION CORRECTA18/05/2017 09 : 09 201010 : P1A: T187177 / PANEL LCD / OC101090617-05-2017P1B: T187160 / PCB MAIN / OC1010905 17-05-201718/05/2017 06 : 35 201010 :SE ASIGNA A TÉCNICO PARA REVISIÓN / VALIDACIÓN DE GARANTÍA.18/05/2017 05 : 39 GABRIELA.B : ODSWTP Elaborado por */RG18/05/2017 05 : 33 GABRIELA.B : ORDEN INTERNA CSA: 38021</v>
          </cell>
          <cell r="AN1455" t="str">
            <v>3TE32G155364</v>
          </cell>
          <cell r="AO1455" t="str">
            <v>Básica</v>
          </cell>
          <cell r="AP1455" t="str">
            <v>Hisense</v>
          </cell>
          <cell r="AQ1455" t="str">
            <v>Opera</v>
          </cell>
          <cell r="AR1455" t="str">
            <v>HD 1366 X 768</v>
          </cell>
          <cell r="AS1455" t="str">
            <v>3TE32G164485G164485M010</v>
          </cell>
          <cell r="AT1455">
            <v>7</v>
          </cell>
          <cell r="AU1455" t="str">
            <v>32H5B2</v>
          </cell>
          <cell r="AV1455" t="str">
            <v>3TE32G164485</v>
          </cell>
          <cell r="AW1455" t="str">
            <v>G164485</v>
          </cell>
          <cell r="AX1455" t="str">
            <v>M010</v>
          </cell>
          <cell r="AY1455">
            <v>74012988</v>
          </cell>
          <cell r="AZ1455">
            <v>51013904</v>
          </cell>
          <cell r="BA1455">
            <v>80155163</v>
          </cell>
        </row>
        <row r="1456">
          <cell r="D1456">
            <v>60318369</v>
          </cell>
          <cell r="E1456" t="str">
            <v xml:space="preserve"> A </v>
          </cell>
          <cell r="F1456" t="str">
            <v>TV</v>
          </cell>
          <cell r="G1456" t="str">
            <v>ISRAEL CAMACHO</v>
          </cell>
          <cell r="H1456" t="str">
            <v>AV SAN ROQUE # 5,FRACC LA TOSCANA,CUAUTITLAN</v>
          </cell>
          <cell r="I1456">
            <v>5537964045</v>
          </cell>
          <cell r="J1456" t="str">
            <v>SHARP</v>
          </cell>
          <cell r="K1456" t="str">
            <v>LC-55N5300U</v>
          </cell>
          <cell r="L1456" t="str">
            <v>55G1622K7H00777</v>
          </cell>
          <cell r="M1456" t="str">
            <v>COMPRA EN LINEA</v>
          </cell>
          <cell r="N1456">
            <v>8999</v>
          </cell>
          <cell r="O1456">
            <v>42699</v>
          </cell>
          <cell r="P1456">
            <v>42870</v>
          </cell>
          <cell r="Q1456">
            <v>201679</v>
          </cell>
          <cell r="R1456" t="str">
            <v>16/05/2017 03 : 46 201679 : P1A:PCB MAIN T202901 OC 1010814                                                                                         19/05/2017 05 : 28  ARANTXA.MON : TCF1
19/05/2017 05 : 28  ARANTXA.MON : Se autoriza NP5; por corre</v>
          </cell>
          <cell r="S1456" t="str">
            <v>EQUIPO EN CS CON ACCESORIOS</v>
          </cell>
          <cell r="T1456" t="str">
            <v xml:space="preserve">GUADALUPE GIRON                   </v>
          </cell>
          <cell r="U1456">
            <v>42885</v>
          </cell>
          <cell r="Y1456">
            <v>42867</v>
          </cell>
          <cell r="AD1456" t="str">
            <v>Cuautitlán Fraccionamiento La Toscana</v>
          </cell>
          <cell r="AE1456" t="str">
            <v>MEX</v>
          </cell>
          <cell r="AF1456" t="str">
            <v>MX</v>
          </cell>
          <cell r="AG1456" t="str">
            <v>10414707</v>
          </cell>
          <cell r="AH1456" t="str">
            <v>ISRAEL CAMACHO</v>
          </cell>
          <cell r="AI1456" t="str">
            <v>Av. San Roque Fraccionamiento La Toscana, Giovanna #5</v>
          </cell>
          <cell r="AJ1456" t="str">
            <v>5537964045</v>
          </cell>
          <cell r="AK1456">
            <v>0</v>
          </cell>
          <cell r="AL1456" t="str">
            <v>54800</v>
          </cell>
          <cell r="AM1456" t="str">
            <v>19/05/2017 05 : 28 ARANTXA.MON : TCF119/05/2017 05 : 28 ARANTXA.MON : Se autoriza NP5; por correccion dedocumentos18/05/2017 23 : 49 GEARARDO.PA : DGR: EL DOCUMENTO DE COMPRA EN LINEAYA ESTA EN SISTEMA18/05/2017 23 : 00 GEARARDO.PA : DGR SE SOLICITO DOCUMENTOS AL C.S.A.17/05/2017 06 : 20 ARANTXA.MON : NO HAY NINGUN DOCUMENTO ADJUNTO; FAVORDE AGREGAR, TICKET, FACTURA, GARANTIA SELLADA Y COMPLETADA, PLACA NUMERODE SERIE16/05/2017 03 : 46 201679 : P1A:PCB MAIN T202901 OC 1010814P1B:KEY/BUTTON BOARD T202895 SE SOLICITA VIA CORREO ELECTRONICO YA QUE EL NUMERO DE PARTE NO SE ENCUENTRA DADO DE ALTA EN OPEN BRAVO15/05/201713/05/2017 04 : 12 201679 : V1:13/5/201713/05/2017 04 : 03 MA.ISABEL : SEG: EL CLIENTE INFORMA QUE VOLVIO AFALLAR, SE LE INFORMA AL CSA PARA REVISION DE EQUIPO05/04/2017 06 : 42 201679 : EQR; PST ; SE CAMBIO PCB MAIN CON STOK DELCS03/04/2017 23 : 01 201679 : SE LLAMO NUEVAMENTE SE CONCERTO VISITA PARAMAÑANA 04/04/2017 DE 9 A 10:30PM01/04/2017 02 : 06 201679 : SE LE LLAMO PARA VISITA YA QUE SE QUEDO DEPASAR DE 9 A 10AM HOY PERO INDICO QUE NO ESTABA EN DOMICILIO Y SE CORTO LA LLAMADA,SE VOLVIO A LLAMAR EN VARIAS OCASIONES Y YA NOCONTESTO TELEFONO .29/03/2017 05 : 22 201679 : V2:31/03/201729/03/2017 02 : 38 MA.ISABEL : P4: 28/03/2017 AURELIO29/03/2017 02 : 35 CINTHYA V.CINTHYA : EQUIPO DE VENTA EMPLEADO29/03/2017 02 : 29 ARANTXA.MON : P2A GUIA: 3081136155 27/03/201726/03/2017 05 : 24 201679 : P1A:PCB MAIN T202901 OC 100909122/03/2017 00 : 56 201679 : CLIENTE REFIERE QUE NO PUEDE ATENDERNOS SINOSOLO LOS DIAS SABADOS SE AGENDA PARA EL 25/03/201722/03/2017 00 : 01 LUIS.D : se autoriza visita sin documentos jls21/03/2017 23 : 55 201679 : V1:21/03/201721/03/2017 23 : 32 LUIS.D : SIN REFERENCIAS</v>
          </cell>
          <cell r="AN1456" t="str">
            <v>3TE55G1612D8</v>
          </cell>
          <cell r="AO1456" t="str">
            <v>Smart</v>
          </cell>
          <cell r="AP1456" t="str">
            <v>Sharp</v>
          </cell>
          <cell r="AQ1456" t="str">
            <v>Opera</v>
          </cell>
          <cell r="AR1456" t="str">
            <v>FHD 1920 x 1080</v>
          </cell>
          <cell r="AS1456" t="str">
            <v>3TE55G154930MCRMM012</v>
          </cell>
          <cell r="AT1456">
            <v>4</v>
          </cell>
          <cell r="AU1456" t="str">
            <v>LC-55N6000U</v>
          </cell>
          <cell r="AV1456" t="str">
            <v>3TE55G154930M</v>
          </cell>
          <cell r="AW1456" t="str">
            <v>CRM</v>
          </cell>
          <cell r="AX1456" t="str">
            <v>M012</v>
          </cell>
          <cell r="AY1456">
            <v>74012989</v>
          </cell>
          <cell r="AZ1456">
            <v>51013905</v>
          </cell>
          <cell r="BA1456">
            <v>80155164</v>
          </cell>
        </row>
        <row r="1457">
          <cell r="D1457">
            <v>60316197</v>
          </cell>
          <cell r="E1457" t="str">
            <v xml:space="preserve">    A   </v>
          </cell>
          <cell r="F1457" t="str">
            <v>TV</v>
          </cell>
          <cell r="G1457" t="str">
            <v xml:space="preserve">LEVI CARLOS GONZALEZ </v>
          </cell>
          <cell r="H1457" t="str">
            <v>CTO COMERCIAL 2251, SATELITE</v>
          </cell>
          <cell r="I1457" t="str">
            <v>5366-2700</v>
          </cell>
          <cell r="J1457" t="str">
            <v>HISENSE</v>
          </cell>
          <cell r="K1457" t="str">
            <v>50CU6000</v>
          </cell>
          <cell r="L1457" t="str">
            <v>50G162680H02934</v>
          </cell>
          <cell r="M1457" t="str">
            <v>CARTA</v>
          </cell>
          <cell r="N1457" t="str">
            <v>CARTA</v>
          </cell>
          <cell r="O1457" t="str">
            <v>S/F</v>
          </cell>
          <cell r="P1457">
            <v>42850</v>
          </cell>
          <cell r="Q1457">
            <v>201010</v>
          </cell>
          <cell r="R1457" t="str">
            <v>17/05/2017 06 : 44  ARANTXA.MON : Se autoriza NP5; por correccion dedocumentos
26/04/2017 02 : 06 201010 : P1: T205546 /MAIN PCB/ OC-1009967 25/04/2017</v>
          </cell>
          <cell r="S1457" t="str">
            <v xml:space="preserve"> PANTALLA Y BASE</v>
          </cell>
          <cell r="T1457" t="str">
            <v xml:space="preserve">  Virginia Anguiano               </v>
          </cell>
          <cell r="U1457">
            <v>42885</v>
          </cell>
          <cell r="Y1457">
            <v>42843</v>
          </cell>
          <cell r="AD1457" t="str">
            <v>NAUCALPAN/SATELITE</v>
          </cell>
          <cell r="AE1457" t="str">
            <v>MEX</v>
          </cell>
          <cell r="AF1457" t="str">
            <v>MX</v>
          </cell>
          <cell r="AG1457" t="str">
            <v>10416196</v>
          </cell>
          <cell r="AH1457" t="str">
            <v>LEVI CARLOS GONZALEZ</v>
          </cell>
          <cell r="AI1457" t="str">
            <v>CTO CENTRO COMERCIAL 2251</v>
          </cell>
          <cell r="AJ1457" t="str">
            <v>53662700</v>
          </cell>
          <cell r="AK1457">
            <v>0</v>
          </cell>
          <cell r="AL1457" t="str">
            <v>53100</v>
          </cell>
          <cell r="AM1457" t="str">
            <v>17/05/2017 06 : 44 ARANTXA.MON : TCF117/05/2017 06 : 44 ARANTXA.MON : Se autoriza NP5; por correccion dedocumentos17/05/2017 00 : 37 201010 : SEGUIMOS EN ESPERA DE PCB MAIN OC100996712/05/2017 03 : 38 MA.ISABEL : SEG: SE CONTACTA A REFACCIONES VIS SKYPEPARA SABER ESTATUS DE ENTREGA DE REFACCION, EN ESPERA DE RESPUESTA12/05/2017 02 : 48 201010 : SEGUIMOS EN ESPERA DE PCB MAIN OC100996704/05/2017 01 : 39 201010 : EN ESPERA DE LA LLEGADA DE REFACCIONES, SEENVÍA CORREO A REFACCIONES PARA PREGUNTAR SOBRE LA FECHA DE LLEGADA.26/04/2017 02 : 06 201010 : P1: T205546 /MAIN PCB/ OC-1009967 25/04/201719/04/2017 22 : 59 201010 : V1: 22/04/201719/04/2017 06 : 16 SEMIRAMIS.M : ODSWTPEQUIPO DE PISO DE VENTA RD PALACIO DE HIERRO</v>
          </cell>
          <cell r="AN1457" t="str">
            <v>3TE50G162680</v>
          </cell>
          <cell r="AO1457" t="e">
            <v>#N/A</v>
          </cell>
          <cell r="AP1457" t="e">
            <v>#N/A</v>
          </cell>
          <cell r="AQ1457" t="e">
            <v>#N/A</v>
          </cell>
          <cell r="AR1457" t="e">
            <v>#N/A</v>
          </cell>
          <cell r="AS1457" t="str">
            <v>3TE50G162681G162681M010</v>
          </cell>
          <cell r="AT1457">
            <v>7</v>
          </cell>
          <cell r="AU1457" t="str">
            <v>50CU6000</v>
          </cell>
          <cell r="AV1457" t="str">
            <v>3TE50G162681</v>
          </cell>
          <cell r="AW1457" t="str">
            <v>G162681</v>
          </cell>
          <cell r="AX1457" t="str">
            <v>M010</v>
          </cell>
          <cell r="AY1457">
            <v>74012990</v>
          </cell>
          <cell r="AZ1457">
            <v>51013906</v>
          </cell>
          <cell r="BA1457">
            <v>80155165</v>
          </cell>
        </row>
        <row r="1458">
          <cell r="D1458">
            <v>60318718</v>
          </cell>
          <cell r="E1458" t="str">
            <v xml:space="preserve">    A   </v>
          </cell>
          <cell r="F1458" t="str">
            <v>TV</v>
          </cell>
          <cell r="G1458" t="str">
            <v>RAUL HERNANDEZ / MEGA AUDIO</v>
          </cell>
          <cell r="H1458" t="str">
            <v>REPRUBLICA DEL SALVADOR 33C, CENTRO</v>
          </cell>
          <cell r="I1458" t="str">
            <v>5709-8081</v>
          </cell>
          <cell r="J1458" t="str">
            <v>SHARP</v>
          </cell>
          <cell r="K1458" t="str">
            <v>LC-65N5200U</v>
          </cell>
          <cell r="L1458" t="str">
            <v>65G1622M0H00163</v>
          </cell>
          <cell r="M1458" t="str">
            <v>SERVICIO A PISO</v>
          </cell>
          <cell r="N1458" t="str">
            <v>NO INDICA</v>
          </cell>
          <cell r="O1458" t="str">
            <v>SERVICIO A PISO</v>
          </cell>
          <cell r="P1458">
            <v>42872</v>
          </cell>
          <cell r="Q1458">
            <v>201010</v>
          </cell>
          <cell r="R1458" t="str">
            <v>19/05/2017 04 : 37  ARANTXA.MON : TCF1
19/05/2017 04 : 37  ARANTXA.MON : Se autoriza NP5; INFORMACION CORRECTA
18/05/2017 08 : 53 201010 : P1: T197213 / PANEL LCD / OC101090817-05-2017</v>
          </cell>
          <cell r="S1458" t="str">
            <v xml:space="preserve"> EQUIPO COMPLETO</v>
          </cell>
          <cell r="T1458" t="str">
            <v xml:space="preserve">  Virginia Anguiano             Fe</v>
          </cell>
          <cell r="U1458">
            <v>42885</v>
          </cell>
          <cell r="Y1458">
            <v>42872</v>
          </cell>
          <cell r="AD1458" t="str">
            <v>cuauhtemo/ ecntro</v>
          </cell>
          <cell r="AE1458" t="str">
            <v>DF</v>
          </cell>
          <cell r="AF1458" t="str">
            <v>MX</v>
          </cell>
          <cell r="AG1458" t="str">
            <v>10296221</v>
          </cell>
          <cell r="AH1458" t="str">
            <v>RAUL HERNANDEZ</v>
          </cell>
          <cell r="AI1458" t="str">
            <v>#33-C REPUBLICA DE SALVADOR</v>
          </cell>
          <cell r="AJ1458" t="str">
            <v>57098133</v>
          </cell>
          <cell r="AK1458" t="str">
            <v>57098133</v>
          </cell>
          <cell r="AL1458" t="str">
            <v>06080</v>
          </cell>
          <cell r="AM1458" t="str">
            <v>19/05/2017 04 : 37 ARANTXA.MON : TCF119/05/2017 04 : 37 ARANTXA.MON : Se autoriza NP5; INFORMACION CORRECTA18/05/2017 08 : 53 201010 : P1: T197213 / PANEL LCD / OC101090817-05-201718/05/2017 06 : 24 201010 :SE ASIGNA A TÉCNICO PARA REVISIÓN / VALIDACIÓN DE GARANTÍA.18/05/2017 05 : 10 GABRIELA.B : ODSWTP Elaborado por */RG18/05/2017 05 : 06 GABRIELA.B : ORDEN INTERNA CSA: 37975SERVICIO A PISO</v>
          </cell>
          <cell r="AN1458" t="str">
            <v>3TE65G155271</v>
          </cell>
          <cell r="AO1458" t="str">
            <v>Smart</v>
          </cell>
          <cell r="AP1458" t="str">
            <v>Sharp</v>
          </cell>
          <cell r="AQ1458" t="str">
            <v>Opera</v>
          </cell>
          <cell r="AR1458" t="str">
            <v>FHD 1920 x 1080</v>
          </cell>
          <cell r="AS1458" t="str">
            <v>3TE65G1614E6G1614E6M010</v>
          </cell>
          <cell r="AT1458">
            <v>1</v>
          </cell>
          <cell r="AU1458" t="str">
            <v>LC-65N9000U</v>
          </cell>
          <cell r="AV1458" t="str">
            <v>3TE65G1614E6</v>
          </cell>
          <cell r="AW1458" t="str">
            <v>G1614E6</v>
          </cell>
          <cell r="AX1458" t="str">
            <v>M010</v>
          </cell>
          <cell r="AY1458">
            <v>74012991</v>
          </cell>
          <cell r="AZ1458">
            <v>51013907</v>
          </cell>
          <cell r="BA1458">
            <v>80155171</v>
          </cell>
        </row>
        <row r="1459">
          <cell r="D1459">
            <v>60318709</v>
          </cell>
          <cell r="E1459" t="str">
            <v xml:space="preserve">    A   </v>
          </cell>
          <cell r="F1459" t="str">
            <v>TV</v>
          </cell>
          <cell r="G1459" t="str">
            <v xml:space="preserve">ADRIAN SORIA </v>
          </cell>
          <cell r="H1459" t="str">
            <v>CARR. LA AURORA TEPOTZOTLAN KM 1 SN, RANCHO CUATRO MILPAS</v>
          </cell>
          <cell r="I1459" t="str">
            <v>55 4816-2532</v>
          </cell>
          <cell r="J1459" t="str">
            <v>HISENSE</v>
          </cell>
          <cell r="K1459" t="str">
            <v>65H7B</v>
          </cell>
          <cell r="L1459" t="str">
            <v>65G1622J9H00084</v>
          </cell>
          <cell r="M1459" t="str">
            <v>CARTA</v>
          </cell>
          <cell r="N1459" t="str">
            <v>CARTA</v>
          </cell>
          <cell r="O1459" t="str">
            <v>S/F</v>
          </cell>
          <cell r="P1459">
            <v>42872</v>
          </cell>
          <cell r="Q1459">
            <v>201010</v>
          </cell>
          <cell r="R1459" t="str">
            <v>19/05/2017 04 : 36  ARANTXA.MON : TCF1
19/05/2017 04 : 35  ARANTXA.MON : Se autoriza NP5; INFORMACION CORRECTA
18/05/2017 08 : 47 201010 : P1: T189992 / PANEL LCD / OC101090717-05-2017</v>
          </cell>
          <cell r="S1459" t="str">
            <v xml:space="preserve"> PANTALLA Y BASE</v>
          </cell>
          <cell r="T1459" t="str">
            <v xml:space="preserve">  Virginia Anguiano            Fec</v>
          </cell>
          <cell r="U1459">
            <v>42885</v>
          </cell>
          <cell r="Y1459">
            <v>42872</v>
          </cell>
          <cell r="AD1459" t="str">
            <v>cuautitlan / col rancho 4 milpas</v>
          </cell>
          <cell r="AE1459" t="str">
            <v>MEX</v>
          </cell>
          <cell r="AF1459" t="str">
            <v>MX</v>
          </cell>
          <cell r="AG1459" t="str">
            <v>10371835</v>
          </cell>
          <cell r="AH1459" t="str">
            <v>ADRIAN SORIA</v>
          </cell>
          <cell r="AI1459" t="str">
            <v>carretera la aurora tepotzotlan km 1 sn</v>
          </cell>
          <cell r="AJ1459" t="str">
            <v>5543162532</v>
          </cell>
          <cell r="AK1459">
            <v>0</v>
          </cell>
          <cell r="AL1459" t="str">
            <v>54710</v>
          </cell>
          <cell r="AM1459" t="str">
            <v>19/05/2017 04 : 36 ARANTXA.MON : TCF119/05/2017 04 : 35 ARANTXA.MON : Se autoriza NP5; INFORMACION CORRECTA18/05/2017 08 : 47 201010 : P1: T189992 / PANEL LCD / OC101090717-05-201718/05/2017 04 : 19 GABRIELA.B : ODSWTP Elaborado por */RG18/05/2017 04 : 18 GABRIELA.B : ORDEN INTERNA CSA: 38009SERVICIO A PISO</v>
          </cell>
          <cell r="AN1459" t="str">
            <v>3TE65G152018</v>
          </cell>
          <cell r="AO1459" t="str">
            <v>Smart</v>
          </cell>
          <cell r="AP1459" t="str">
            <v>Hisense</v>
          </cell>
          <cell r="AQ1459" t="str">
            <v>Opera</v>
          </cell>
          <cell r="AR1459" t="str">
            <v>UHD 3840 X 2160</v>
          </cell>
          <cell r="AS1459" t="str">
            <v>3TE65G164998G164998M010</v>
          </cell>
          <cell r="AT1459">
            <v>2</v>
          </cell>
          <cell r="AU1459" t="str">
            <v>65CU6200</v>
          </cell>
          <cell r="AV1459" t="str">
            <v>3TE65G164998</v>
          </cell>
          <cell r="AW1459" t="str">
            <v>G164998</v>
          </cell>
          <cell r="AX1459" t="str">
            <v>M010</v>
          </cell>
          <cell r="AY1459">
            <v>74012992</v>
          </cell>
          <cell r="AZ1459">
            <v>51013908</v>
          </cell>
          <cell r="BA1459">
            <v>80155172</v>
          </cell>
        </row>
        <row r="1460">
          <cell r="D1460">
            <v>60281672</v>
          </cell>
          <cell r="E1460" t="str">
            <v>A</v>
          </cell>
          <cell r="F1460" t="str">
            <v>TV</v>
          </cell>
          <cell r="G1460" t="str">
            <v>FERNANDO RUIZ MONTES</v>
          </cell>
          <cell r="H1460" t="str">
            <v xml:space="preserve"> LAS JIMENEZ 174, LAS GARZAS, ETZATLAN, JALISCO</v>
          </cell>
          <cell r="I1460">
            <v>3314020244</v>
          </cell>
          <cell r="J1460" t="str">
            <v>HISENSE</v>
          </cell>
          <cell r="K1460" t="str">
            <v>40K20DW</v>
          </cell>
          <cell r="L1460" t="str">
            <v>40G150586H01313</v>
          </cell>
          <cell r="M1460" t="str">
            <v>615661557178
49838329</v>
          </cell>
          <cell r="N1460">
            <v>5999</v>
          </cell>
          <cell r="O1460">
            <v>41973</v>
          </cell>
          <cell r="P1460">
            <v>42590</v>
          </cell>
          <cell r="Q1460">
            <v>201076</v>
          </cell>
          <cell r="R1460" t="str">
            <v>NP5  T172750/PANEL/ OC-1000382</v>
          </cell>
          <cell r="S1460" t="str">
            <v xml:space="preserve"> </v>
          </cell>
          <cell r="T1460" t="str">
            <v xml:space="preserve">Carlos Muñiz    </v>
          </cell>
          <cell r="U1460">
            <v>42885</v>
          </cell>
          <cell r="V1460" t="str">
            <v>SUR</v>
          </cell>
          <cell r="Y1460" t="e">
            <v>#N/A</v>
          </cell>
          <cell r="AD1460" t="e">
            <v>#N/A</v>
          </cell>
          <cell r="AE1460" t="e">
            <v>#N/A</v>
          </cell>
          <cell r="AF1460" t="e">
            <v>#N/A</v>
          </cell>
          <cell r="AG1460" t="e">
            <v>#N/A</v>
          </cell>
          <cell r="AH1460" t="e">
            <v>#N/A</v>
          </cell>
          <cell r="AI1460" t="e">
            <v>#N/A</v>
          </cell>
          <cell r="AJ1460" t="e">
            <v>#N/A</v>
          </cell>
          <cell r="AK1460" t="e">
            <v>#N/A</v>
          </cell>
          <cell r="AL1460" t="e">
            <v>#N/A</v>
          </cell>
          <cell r="AM1460" t="e">
            <v>#N/A</v>
          </cell>
          <cell r="AN1460" t="str">
            <v>3TE40A144716</v>
          </cell>
          <cell r="AO1460" t="str">
            <v>Smart</v>
          </cell>
          <cell r="AP1460" t="str">
            <v>Hisense</v>
          </cell>
          <cell r="AQ1460" t="str">
            <v>Opera</v>
          </cell>
          <cell r="AR1460" t="str">
            <v>FHD 1920 x 1080</v>
          </cell>
          <cell r="AS1460" t="str">
            <v>GTE40G153352CRMM012</v>
          </cell>
          <cell r="AT1460" t="str">
            <v>0</v>
          </cell>
          <cell r="AU1460" t="str">
            <v>40H5B</v>
          </cell>
          <cell r="AV1460" t="str">
            <v>GTE40G153352</v>
          </cell>
          <cell r="AW1460" t="str">
            <v>CRM</v>
          </cell>
          <cell r="AX1460" t="str">
            <v>M012</v>
          </cell>
          <cell r="AY1460">
            <v>74012993</v>
          </cell>
          <cell r="AZ1460">
            <v>51013909</v>
          </cell>
          <cell r="BA1460">
            <v>80155173</v>
          </cell>
        </row>
        <row r="1461">
          <cell r="D1461">
            <v>60317285</v>
          </cell>
          <cell r="E1461" t="str">
            <v>A</v>
          </cell>
          <cell r="F1461" t="str">
            <v>TV</v>
          </cell>
          <cell r="G1461" t="str">
            <v>MIGUEL ANGEL GONZALEZ HDZ.</v>
          </cell>
          <cell r="H1461" t="str">
            <v>COL. AGRICOLA LIBRADO RIVERA # 28 1 BIS  CP,94380</v>
          </cell>
          <cell r="I1461" t="str">
            <v>2721572561 Y 27263495</v>
          </cell>
          <cell r="J1461" t="str">
            <v>HISENSE</v>
          </cell>
          <cell r="K1461" t="str">
            <v>40K21D</v>
          </cell>
          <cell r="L1461" t="str">
            <v xml:space="preserve">40J140478H01092 </v>
          </cell>
          <cell r="M1461" t="str">
            <v>TICKET ORI/000149992</v>
          </cell>
          <cell r="N1461" t="str">
            <v>$ 5,760,85</v>
          </cell>
          <cell r="O1461">
            <v>41984</v>
          </cell>
          <cell r="P1461">
            <v>42860</v>
          </cell>
          <cell r="Q1461">
            <v>201472</v>
          </cell>
          <cell r="R1461" t="str">
            <v>SE SOLICITA DISPLAY  T170339  OC-1010409</v>
          </cell>
          <cell r="S1461" t="str">
            <v/>
          </cell>
          <cell r="T1461" t="str">
            <v xml:space="preserve"> LETICIA ROMERO O.                </v>
          </cell>
          <cell r="U1461">
            <v>42885</v>
          </cell>
          <cell r="V1461" t="str">
            <v>SUR</v>
          </cell>
          <cell r="Y1461">
            <v>42853</v>
          </cell>
          <cell r="AD1461" t="str">
            <v>agricola librado rivera/orizaba</v>
          </cell>
          <cell r="AE1461" t="str">
            <v>VER</v>
          </cell>
          <cell r="AF1461" t="str">
            <v>MX</v>
          </cell>
          <cell r="AG1461" t="str">
            <v>10417174</v>
          </cell>
          <cell r="AH1461" t="str">
            <v>MIGUEL GONZALEZ</v>
          </cell>
          <cell r="AI1461" t="str">
            <v>28 1 bis</v>
          </cell>
          <cell r="AJ1461" t="str">
            <v>7263495</v>
          </cell>
          <cell r="AK1461" t="str">
            <v>7263495</v>
          </cell>
          <cell r="AL1461" t="str">
            <v>94380</v>
          </cell>
          <cell r="AM1461" t="str">
            <v>09/05/2017 03 : 47 ARANTXA.MON : TCF109/05/2017 03 : 46 ARANTXA.MON : Se autoriza NP5; numero de serie yticket TELMEX correcto06/05/2017 03 : 08 201472 : EL EQUIPO PRESENTS LINEA HORIZONTAL. Y PARASU REPARACION SE SOLICITA.P1- DISPLAY OC-1010409 T17033904/05/2017 00 : 29 201472 : SE LE LLAMARA HOY PARA VISITAR EL DOMICILIOA REVISION DEL EQUIPO...28/04/2017 05 : 33 GABRIELA.B : % calles Av 1 y av 2 en la calleprincipal esta la iglesia san juan de los lagos, casa de mosaico cafécon rojo28/04/2017 05 : 29 GABRIELA.B : ODSWPD</v>
          </cell>
          <cell r="AN1461" t="str">
            <v>3TE40J140474</v>
          </cell>
          <cell r="AO1461" t="str">
            <v>Básica</v>
          </cell>
          <cell r="AP1461" t="str">
            <v>Hisense</v>
          </cell>
          <cell r="AQ1461" t="str">
            <v>Opera</v>
          </cell>
          <cell r="AR1461" t="str">
            <v>HD 1366 X 768</v>
          </cell>
          <cell r="AS1461" t="str">
            <v>GTE40G153352CRMM012</v>
          </cell>
          <cell r="AT1461" t="str">
            <v>0</v>
          </cell>
          <cell r="AU1461" t="str">
            <v>40H5B</v>
          </cell>
          <cell r="AV1461" t="str">
            <v>GTE40G153352</v>
          </cell>
          <cell r="AW1461" t="str">
            <v>CRM</v>
          </cell>
          <cell r="AX1461" t="str">
            <v>M012</v>
          </cell>
          <cell r="AY1461">
            <v>74012994</v>
          </cell>
          <cell r="AZ1461">
            <v>51013910</v>
          </cell>
          <cell r="BA1461">
            <v>80155174</v>
          </cell>
        </row>
        <row r="1462">
          <cell r="D1462">
            <v>60307405</v>
          </cell>
          <cell r="E1462" t="str">
            <v>A</v>
          </cell>
          <cell r="F1462" t="str">
            <v>TV</v>
          </cell>
          <cell r="G1462" t="str">
            <v>JESUS ZAVALA GARCIA</v>
          </cell>
          <cell r="H1462" t="str">
            <v>NIÑOS HEROES 3, EL ZAPOTE, TLAJOMULCO DE ZUÑIGA, JALISCO</v>
          </cell>
          <cell r="I1462" t="str">
            <v>3315713819</v>
          </cell>
          <cell r="J1462" t="str">
            <v>HISENSE</v>
          </cell>
          <cell r="K1462" t="str">
            <v>LC-50N5000U</v>
          </cell>
          <cell r="L1462" t="str">
            <v>50G155274H01034</v>
          </cell>
          <cell r="M1462" t="str">
            <v xml:space="preserve"> 0202206739562 0161207</v>
          </cell>
          <cell r="N1462">
            <v>4499</v>
          </cell>
          <cell r="O1462">
            <v>42711</v>
          </cell>
          <cell r="P1462">
            <v>42732</v>
          </cell>
          <cell r="Q1462">
            <v>201076</v>
          </cell>
          <cell r="R1462" t="str">
            <v xml:space="preserve"> NP5 T1157138/CABLE LVDS/OC-1005488     </v>
          </cell>
          <cell r="S1462" t="str">
            <v xml:space="preserve"> </v>
          </cell>
          <cell r="T1462" t="str">
            <v>Carlos Muñiz</v>
          </cell>
          <cell r="U1462">
            <v>42885</v>
          </cell>
          <cell r="V1462" t="str">
            <v>SUR</v>
          </cell>
          <cell r="Y1462" t="e">
            <v>#N/A</v>
          </cell>
          <cell r="AD1462" t="e">
            <v>#N/A</v>
          </cell>
          <cell r="AE1462" t="e">
            <v>#N/A</v>
          </cell>
          <cell r="AF1462" t="e">
            <v>#N/A</v>
          </cell>
          <cell r="AG1462" t="e">
            <v>#N/A</v>
          </cell>
          <cell r="AH1462" t="e">
            <v>#N/A</v>
          </cell>
          <cell r="AI1462" t="e">
            <v>#N/A</v>
          </cell>
          <cell r="AJ1462" t="e">
            <v>#N/A</v>
          </cell>
          <cell r="AK1462" t="e">
            <v>#N/A</v>
          </cell>
          <cell r="AL1462" t="e">
            <v>#N/A</v>
          </cell>
          <cell r="AM1462" t="e">
            <v>#N/A</v>
          </cell>
          <cell r="AN1462" t="str">
            <v>3TE50G155274</v>
          </cell>
          <cell r="AO1462" t="str">
            <v>Smart</v>
          </cell>
          <cell r="AP1462" t="str">
            <v>Sharp</v>
          </cell>
          <cell r="AQ1462" t="str">
            <v>Opera</v>
          </cell>
          <cell r="AR1462" t="str">
            <v>FHD 1920 x 1080</v>
          </cell>
          <cell r="AS1462" t="str">
            <v>3TE55G154930MCRMM012</v>
          </cell>
          <cell r="AT1462">
            <v>4</v>
          </cell>
          <cell r="AU1462" t="str">
            <v>LC-55N6000U</v>
          </cell>
          <cell r="AV1462" t="str">
            <v>3TE55G154930M</v>
          </cell>
          <cell r="AW1462" t="str">
            <v>CRM</v>
          </cell>
          <cell r="AX1462" t="str">
            <v>M012</v>
          </cell>
          <cell r="AY1462">
            <v>74012995</v>
          </cell>
          <cell r="AZ1462">
            <v>51013911</v>
          </cell>
          <cell r="BA1462">
            <v>80155175</v>
          </cell>
        </row>
        <row r="1463">
          <cell r="D1463">
            <v>60318499</v>
          </cell>
          <cell r="E1463" t="str">
            <v>A</v>
          </cell>
          <cell r="F1463" t="str">
            <v>TV</v>
          </cell>
          <cell r="G1463" t="str">
            <v>FCO. JAVIER CARRIZOSA</v>
          </cell>
          <cell r="H1463" t="str">
            <v>AV. DE LA INDUSTRIA # 403, COL. INDUSTRIAL</v>
          </cell>
          <cell r="I1463" t="str">
            <v>686 8387666</v>
          </cell>
          <cell r="J1463" t="str">
            <v>HISENSE</v>
          </cell>
          <cell r="K1463" t="str">
            <v>40D37</v>
          </cell>
          <cell r="L1463" t="str">
            <v>40M154811H02621</v>
          </cell>
          <cell r="M1463">
            <v>6613</v>
          </cell>
          <cell r="N1463">
            <v>6635</v>
          </cell>
          <cell r="O1463">
            <v>42865</v>
          </cell>
          <cell r="P1463">
            <v>42871</v>
          </cell>
          <cell r="Q1463">
            <v>201000</v>
          </cell>
          <cell r="R1463" t="str">
            <v>23/05/2017: 12 ARANTXA.MON: SE AUTORIZA NP5: INFORMACION CORRECTA
T188708 PANEL, OC-1010989</v>
          </cell>
          <cell r="S1463" t="str">
            <v/>
          </cell>
          <cell r="T1463" t="str">
            <v xml:space="preserve">MONICA ARREDONDO              </v>
          </cell>
          <cell r="U1463">
            <v>42885</v>
          </cell>
          <cell r="V1463" t="str">
            <v>SUR</v>
          </cell>
          <cell r="Y1463">
            <v>42871</v>
          </cell>
          <cell r="AD1463" t="str">
            <v>MEXICALI, COL. INDUSTRIAL</v>
          </cell>
          <cell r="AE1463" t="str">
            <v>BCS</v>
          </cell>
          <cell r="AF1463" t="str">
            <v>MX</v>
          </cell>
          <cell r="AG1463" t="str">
            <v>10418341</v>
          </cell>
          <cell r="AH1463" t="str">
            <v>FRANCISCO CARRIZOZA BLANCO</v>
          </cell>
          <cell r="AI1463" t="str">
            <v>AV. DE LA INDUSTRIA NO. 403</v>
          </cell>
          <cell r="AJ1463" t="str">
            <v>6868387666</v>
          </cell>
          <cell r="AK1463">
            <v>0</v>
          </cell>
          <cell r="AL1463" t="str">
            <v>21010</v>
          </cell>
          <cell r="AM1463" t="str">
            <v>26/05/2017 04 : 43 JUANANTONIO : CSC se indica que el áreacorrespondiente esta diagnosticando la entrega de su equipo. EMC*23/05/2017 06 : 12 ARANTXA.MON : TCF123/05/2017 06 : 12 ARANTXA.MON : Se autoriza NP5; INFORMACION CORRECTA20/05/2017 06 : 52 JUANANTONIO : CSC se pide otra llamada dia lunespara status, ya que taller ya no contesta. EMC*20/05/2017 02 : 38 201000 : 19/05/2017---- EQUIPO RECIBIDO, TIENE LAPANTALLA ESTRELLADA, NECESITA LA SIGUIENTE REFACCION, T188708----PANEL --- OC---1010989 . MONICA16/05/2017 22 : 09 LAURA.HERNA : ODSWTPDISTRIBUIDOR HACE MENCIÓN QUE EL EQUIPO LLEGO DE FORMA ESTRELLADA SEADJUNTAN IMÁGENESDEL EQUIPO LA CAJA Y NOTA DE COMPRA.</v>
          </cell>
          <cell r="AN1463" t="str">
            <v>3TE40G144668</v>
          </cell>
          <cell r="AO1463" t="str">
            <v>Básica</v>
          </cell>
          <cell r="AP1463" t="str">
            <v>Hisense</v>
          </cell>
          <cell r="AQ1463" t="str">
            <v>Opera</v>
          </cell>
          <cell r="AR1463" t="str">
            <v>FHD 1920 x 1080</v>
          </cell>
          <cell r="AS1463" t="str">
            <v>GTE40G153352CRMM012</v>
          </cell>
          <cell r="AT1463" t="str">
            <v>0</v>
          </cell>
          <cell r="AU1463" t="str">
            <v>40H5B</v>
          </cell>
          <cell r="AV1463" t="str">
            <v>GTE40G153352</v>
          </cell>
          <cell r="AW1463" t="str">
            <v>CRM</v>
          </cell>
          <cell r="AX1463" t="str">
            <v>M012</v>
          </cell>
          <cell r="AY1463">
            <v>74012996</v>
          </cell>
          <cell r="AZ1463">
            <v>51013912</v>
          </cell>
          <cell r="BA1463">
            <v>80155176</v>
          </cell>
        </row>
        <row r="1464">
          <cell r="D1464">
            <v>60319343</v>
          </cell>
          <cell r="E1464" t="str">
            <v>A</v>
          </cell>
          <cell r="F1464" t="str">
            <v>TV</v>
          </cell>
          <cell r="G1464" t="str">
            <v>CARIDAD DE MARIA MENDEZ PEREZ</v>
          </cell>
          <cell r="H1464" t="str">
            <v>COL.NUEVA VHSA..NO 112</v>
          </cell>
          <cell r="I1464">
            <v>1313605</v>
          </cell>
          <cell r="J1464" t="str">
            <v>SHARP-HISENSE</v>
          </cell>
          <cell r="K1464" t="str">
            <v>LC-50N6000U</v>
          </cell>
          <cell r="L1464" t="str">
            <v>50G155270H00779</v>
          </cell>
          <cell r="M1464">
            <v>8485</v>
          </cell>
          <cell r="N1464">
            <v>9783</v>
          </cell>
          <cell r="O1464">
            <v>42693</v>
          </cell>
          <cell r="P1464">
            <v>42879</v>
          </cell>
          <cell r="Q1464">
            <v>202419</v>
          </cell>
          <cell r="R1464" t="str">
            <v>FALTA DE REFACCION MAIN-.NO.DE PARTE 197341..NO DE PEDIDO  OC-1011170</v>
          </cell>
          <cell r="S1464" t="str">
            <v/>
          </cell>
          <cell r="T1464" t="str">
            <v>RUBEN JUAREZ</v>
          </cell>
          <cell r="U1464">
            <v>42885</v>
          </cell>
          <cell r="V1464" t="str">
            <v>SUR</v>
          </cell>
          <cell r="Y1464">
            <v>42879</v>
          </cell>
          <cell r="AD1464" t="str">
            <v>CENTRO VHSA</v>
          </cell>
          <cell r="AE1464" t="str">
            <v>TAB</v>
          </cell>
          <cell r="AF1464" t="str">
            <v>MX</v>
          </cell>
          <cell r="AG1464" t="str">
            <v>10418900</v>
          </cell>
          <cell r="AH1464" t="str">
            <v>CARIDAD DE MARIA MENDEZ PEREZ</v>
          </cell>
          <cell r="AI1464" t="str">
            <v>COL.VUEVA VHSA.NO 112</v>
          </cell>
          <cell r="AJ1464" t="str">
            <v>1313605</v>
          </cell>
          <cell r="AK1464">
            <v>0</v>
          </cell>
          <cell r="AL1464" t="str">
            <v>86070</v>
          </cell>
          <cell r="AM1464" t="str">
            <v>26/05/2017 07 : 05 ARANTXA.MON : NP5 25/05/2017 TCF125/05/2017 05 : 22 202419 : P1:SE SOLICITA TARJETA MAIN..NO.DE PEDIDO OC-1011170.25/05/2017 04 : 16 LAURA.HERNA : ODSWTP</v>
          </cell>
          <cell r="AN1464" t="str">
            <v>3TE50G154927</v>
          </cell>
          <cell r="AO1464" t="str">
            <v>Smart</v>
          </cell>
          <cell r="AP1464" t="str">
            <v>Sharp</v>
          </cell>
          <cell r="AQ1464" t="str">
            <v>Opera</v>
          </cell>
          <cell r="AR1464" t="str">
            <v>UHD 3840 X 2160</v>
          </cell>
          <cell r="AS1464" t="str">
            <v>3TE55G154930MCRMM012</v>
          </cell>
          <cell r="AT1464">
            <v>4</v>
          </cell>
          <cell r="AU1464" t="str">
            <v>LC-55N6000U</v>
          </cell>
          <cell r="AV1464" t="str">
            <v>3TE55G154930M</v>
          </cell>
          <cell r="AW1464" t="str">
            <v>CRM</v>
          </cell>
          <cell r="AX1464" t="str">
            <v>M012</v>
          </cell>
          <cell r="AY1464">
            <v>74012997</v>
          </cell>
          <cell r="AZ1464">
            <v>51013913</v>
          </cell>
          <cell r="BA1464">
            <v>80155177</v>
          </cell>
        </row>
        <row r="1465">
          <cell r="D1465">
            <v>60317349</v>
          </cell>
          <cell r="E1465" t="str">
            <v xml:space="preserve">     A  </v>
          </cell>
          <cell r="F1465" t="str">
            <v>TV</v>
          </cell>
          <cell r="G1465" t="str">
            <v>PAULA CASARES IBARRA</v>
          </cell>
          <cell r="H1465" t="str">
            <v>CALLE AÑIÑI NO. 613 COLONIA PUESTA DE SOL LA PAZ BAJA CALIFORNIA SUR</v>
          </cell>
          <cell r="I1465" t="str">
            <v xml:space="preserve"> 612-146-50-44</v>
          </cell>
          <cell r="J1465" t="str">
            <v>HISENSE</v>
          </cell>
          <cell r="K1465" t="str">
            <v>50H5B2</v>
          </cell>
          <cell r="L1465" t="str">
            <v>32G161178H00118</v>
          </cell>
          <cell r="M1465" t="str">
            <v>LPZ/000209288</v>
          </cell>
          <cell r="N1465">
            <v>6931.8</v>
          </cell>
          <cell r="O1465">
            <v>42734</v>
          </cell>
          <cell r="P1465">
            <v>0</v>
          </cell>
          <cell r="Q1465">
            <v>202494</v>
          </cell>
          <cell r="R1465" t="str">
            <v xml:space="preserve">23/05/2017 06 : 28  ARANTXA.MON : TCF1
23/05/2017 06 : 28  ARANTXA.MON : Se autoriza NP5; INFORMACION CORRECTA
20/05/2017 06 : 54 202494 : P1A: 18596 Y 191148 19/05/17 OC-1011013
</v>
          </cell>
          <cell r="S1465" t="str">
            <v/>
          </cell>
          <cell r="T1465" t="str">
            <v xml:space="preserve"> JONATHAN ALMARO                Fe</v>
          </cell>
          <cell r="U1465">
            <v>42878</v>
          </cell>
          <cell r="V1465" t="str">
            <v>CENTRO</v>
          </cell>
          <cell r="X1465" t="str">
            <v>TALLER</v>
          </cell>
          <cell r="Y1465">
            <v>42854</v>
          </cell>
          <cell r="AD1465" t="str">
            <v>La Paz/Puesta de Sol</v>
          </cell>
          <cell r="AE1465" t="str">
            <v>BCS</v>
          </cell>
          <cell r="AF1465" t="str">
            <v>MX</v>
          </cell>
          <cell r="AG1465" t="str">
            <v>10417184</v>
          </cell>
          <cell r="AH1465" t="str">
            <v>PAULA CASARES IBARRA</v>
          </cell>
          <cell r="AI1465" t="str">
            <v>Añiñi No. 613</v>
          </cell>
          <cell r="AJ1465" t="str">
            <v>612-102-56-82</v>
          </cell>
          <cell r="AK1465" t="str">
            <v>612-102-56-82</v>
          </cell>
          <cell r="AL1465" t="str">
            <v>23090</v>
          </cell>
          <cell r="AM1465" t="str">
            <v>20/05/2017 06 : 54 202494 : P1A: 18596 Y 191148 19/05/17 OC-101101310/05/2017 05 : 18 GABRIELA.B : CSCSolicita verificar Seguimiento a visita se consulta con CSA comentan queacudirán el día 11/05, Solicita que Acudan posterior a las 15:0029/04/2017 04 : 30 ANA.LAURA : KMA:316$63229/04/2017 03 : 45 202494 : SKMA: 316 KM $63228/04/2017 06 : 00 BRENDA.MORA : ENTRE GÓMEZ FARÍAS Y ALTAMIRANOCASA COLOR CAFÉ CON REJAS BLANCAS</v>
          </cell>
          <cell r="AN1465" t="str">
            <v>3TE50G155377</v>
          </cell>
          <cell r="AO1465" t="str">
            <v>Smart</v>
          </cell>
          <cell r="AP1465" t="str">
            <v>Hisense</v>
          </cell>
          <cell r="AQ1465" t="str">
            <v>Opera</v>
          </cell>
          <cell r="AR1465" t="str">
            <v>FHD 1920 x 1080</v>
          </cell>
          <cell r="AS1465" t="str">
            <v>3TE50G170479G170479M010</v>
          </cell>
          <cell r="AU1465" t="str">
            <v>50H6D</v>
          </cell>
          <cell r="AV1465" t="str">
            <v>3TE50G170479</v>
          </cell>
          <cell r="AW1465" t="str">
            <v>G170479</v>
          </cell>
          <cell r="AX1465" t="str">
            <v>M010</v>
          </cell>
          <cell r="AY1465">
            <v>74012883</v>
          </cell>
          <cell r="AZ1465">
            <v>51013804</v>
          </cell>
          <cell r="BA1465">
            <v>80153912</v>
          </cell>
        </row>
        <row r="1466">
          <cell r="D1466">
            <v>60317826</v>
          </cell>
          <cell r="E1466" t="str">
            <v>A</v>
          </cell>
          <cell r="F1466" t="str">
            <v>TV</v>
          </cell>
          <cell r="G1466" t="str">
            <v>MARIA JANET MENDOZA CASTRO</v>
          </cell>
          <cell r="H1466" t="str">
            <v>AV. HIDALGO No. 76 COL. HUANAL CAMPECHE, CAMPECHE</v>
          </cell>
          <cell r="I1466">
            <v>9817514515</v>
          </cell>
          <cell r="J1466" t="str">
            <v>HISENSE</v>
          </cell>
          <cell r="K1466" t="str">
            <v>50K20DW</v>
          </cell>
          <cell r="L1466" t="str">
            <v>50G143292H04025</v>
          </cell>
          <cell r="M1466" t="str">
            <v>TICKET DE COMPRA</v>
          </cell>
          <cell r="N1466">
            <v>8390</v>
          </cell>
          <cell r="O1466">
            <v>42059</v>
          </cell>
          <cell r="P1466">
            <v>42863</v>
          </cell>
          <cell r="Q1466">
            <v>201079</v>
          </cell>
          <cell r="R1466" t="str">
            <v>10/05/2017 05 : 05  ARANTXA.MON : Se autoriza NP5; numero de serie y ticket correcto
FALTA DE REFACCIONES  PANEL LCD  173331, OC-1010454</v>
          </cell>
          <cell r="S1466" t="str">
            <v/>
          </cell>
          <cell r="T1466" t="str">
            <v xml:space="preserve"> CANDELARIO GARCIA                </v>
          </cell>
          <cell r="U1466">
            <v>42873</v>
          </cell>
          <cell r="V1466" t="str">
            <v>SUR</v>
          </cell>
          <cell r="Y1466">
            <v>42860</v>
          </cell>
          <cell r="AD1466" t="str">
            <v>col el huanal/campeche</v>
          </cell>
          <cell r="AE1466" t="str">
            <v>CMP</v>
          </cell>
          <cell r="AF1466" t="str">
            <v>MX</v>
          </cell>
          <cell r="AG1466" t="str">
            <v>10417483</v>
          </cell>
          <cell r="AH1466" t="str">
            <v>MARIA JANET MENDOZA CASTRO</v>
          </cell>
          <cell r="AI1466" t="str">
            <v>av hidalgo num 76</v>
          </cell>
          <cell r="AJ1466" t="str">
            <v>9817514515</v>
          </cell>
          <cell r="AK1466">
            <v>0</v>
          </cell>
          <cell r="AL1466" t="str">
            <v>24070</v>
          </cell>
          <cell r="AM1466" t="str">
            <v>16/05/2017 01 : 49 JUANANTONIO : CSC se indica que el áreacorrespondiente esta diagnosticando la entrega de su equipo. EMC*10/05/2017 05 : 05 ARANTXA.MON : TCF110/05/2017 05 : 05 ARANTXA.MON : Se autoriza NP5; numero de serie yticket correcto09/05/2017 02 : 02 201079 : PENDIENTE POR REFACCIONSE SOLICITO EL PANEL LCDOC-1010454ADJUNTO FORMATO RMA04/05/2017 00 : 31 LAURA.HERNA : ODSWTPRD%1RA Y 2DA PRICADA DE HIDALGO</v>
          </cell>
          <cell r="AN1466" t="str">
            <v>1TE50B8NUSCB</v>
          </cell>
          <cell r="AO1466" t="str">
            <v>Smart</v>
          </cell>
          <cell r="AP1466" t="str">
            <v>Hisense</v>
          </cell>
          <cell r="AQ1466" t="str">
            <v>Opera</v>
          </cell>
          <cell r="AR1466" t="str">
            <v>FHD 1920 x 1080</v>
          </cell>
          <cell r="AS1466" t="str">
            <v>3TE50G170479G170479M010</v>
          </cell>
          <cell r="AU1466" t="str">
            <v>50H6D</v>
          </cell>
          <cell r="AV1466" t="str">
            <v>3TE50G170479</v>
          </cell>
          <cell r="AW1466" t="str">
            <v>G170479</v>
          </cell>
          <cell r="AX1466" t="str">
            <v>M010</v>
          </cell>
          <cell r="AY1466">
            <v>74012886</v>
          </cell>
          <cell r="AZ1466">
            <v>51013807</v>
          </cell>
          <cell r="BA1466">
            <v>80153918</v>
          </cell>
        </row>
        <row r="1467">
          <cell r="D1467">
            <v>60313540</v>
          </cell>
          <cell r="E1467" t="str">
            <v>A</v>
          </cell>
          <cell r="F1467" t="str">
            <v>TV</v>
          </cell>
          <cell r="G1467" t="str">
            <v>CANDELARIA ARENA LANDERO</v>
          </cell>
          <cell r="H1467" t="str">
            <v>RIO BINAZCO NO. 203  ATZALAN</v>
          </cell>
          <cell r="I1467">
            <v>2321004120</v>
          </cell>
          <cell r="J1467" t="str">
            <v>HISENSE</v>
          </cell>
          <cell r="K1467" t="str">
            <v>50K20DW</v>
          </cell>
          <cell r="L1467" t="str">
            <v>50J140464H01048</v>
          </cell>
          <cell r="M1467" t="str">
            <v>TICKET</v>
          </cell>
          <cell r="N1467">
            <v>299.06</v>
          </cell>
          <cell r="O1467" t="str">
            <v>1908/2014</v>
          </cell>
          <cell r="P1467">
            <v>42817</v>
          </cell>
          <cell r="Q1467">
            <v>201068</v>
          </cell>
          <cell r="R1467" t="str">
            <v>SE REALIZO SOLICITUD DE PANEL T173331  OC-1008903, FALTA DE REFACCION</v>
          </cell>
          <cell r="S1467" t="str">
            <v/>
          </cell>
          <cell r="T1467" t="str">
            <v xml:space="preserve"> KAREN BAUTISTA                   </v>
          </cell>
          <cell r="U1467">
            <v>42874</v>
          </cell>
          <cell r="V1467" t="str">
            <v>SUR</v>
          </cell>
          <cell r="Y1467">
            <v>42802</v>
          </cell>
          <cell r="AD1467" t="str">
            <v>atzalan/pedernales</v>
          </cell>
          <cell r="AE1467" t="str">
            <v>VER</v>
          </cell>
          <cell r="AF1467" t="str">
            <v>MX</v>
          </cell>
          <cell r="AG1467" t="str">
            <v>10290185</v>
          </cell>
          <cell r="AH1467" t="str">
            <v>CANDELARIA ARENAS LANDERO</v>
          </cell>
          <cell r="AI1467" t="str">
            <v>rio binazco 203</v>
          </cell>
          <cell r="AJ1467" t="str">
            <v>2323733169</v>
          </cell>
          <cell r="AK1467" t="str">
            <v>2321004120</v>
          </cell>
          <cell r="AL1467" t="str">
            <v>93610</v>
          </cell>
          <cell r="AM1467" t="str">
            <v>19/05/2017 23 : 03 JUANANTONIO : CSC se pide apoyo de CSA para envío deformato de CF a coordinador de zona, de indica entrega de equipo enproceso. EMC*06/04/2017 00 : 31 ARANTXA.MON : TCF106/04/2017 00 : 31 ARANTXA.MON : NP525/03/2017 06 : 01 FABIOLA.BON : SEG: REFACCIONES23/03/2017 01 : 00 201068 : SE REALIZO SOLICITUD DE REFACCION PANEL(173331) OC-100890322/03/2017 07 : 31 FABIOLA.BON : SEG: PENDIENTE DE DIAGNOSTICO15/03/2017 07 : 33 ADRIANA.SAN : KMA: 250$500.0015/03/2017 04 : 20 FABIOLA.BON : SEG: S SOLICITA AUT DE KM ADRIANA SAN09/03/2017 07 : 02 201068 : LA VISITA SE REALIZARA EL 10/03/2017 EN UNHORARIO ABIERTO.09/03/2017 06 : 57 201068 : KMA: FAVOR DE AUTORIZARME KILOMETRAJE 250.KM VIAJE REDONDO09/03/2017 01 : 35 ADRIANA.SAN : ADRIANA.SAN : ODSWTPRD% RIO PAPALOAPAN Y RIO PANTEPEC (ALM)</v>
          </cell>
          <cell r="AN1467" t="str">
            <v>1TE50B8NUSCB</v>
          </cell>
          <cell r="AO1467" t="str">
            <v>Smart</v>
          </cell>
          <cell r="AP1467" t="str">
            <v>Hisense</v>
          </cell>
          <cell r="AQ1467" t="str">
            <v>Opera</v>
          </cell>
          <cell r="AR1467" t="str">
            <v>FHD 1920 x 1080</v>
          </cell>
          <cell r="AS1467" t="str">
            <v>3TE50G170479G170479M010</v>
          </cell>
          <cell r="AU1467" t="str">
            <v>50H6D</v>
          </cell>
          <cell r="AV1467" t="str">
            <v>3TE50G170479</v>
          </cell>
          <cell r="AW1467" t="str">
            <v>G170479</v>
          </cell>
          <cell r="AX1467" t="str">
            <v>M010</v>
          </cell>
          <cell r="AY1467">
            <v>74012888</v>
          </cell>
          <cell r="AZ1467">
            <v>51013808</v>
          </cell>
          <cell r="BA1467">
            <v>80153919</v>
          </cell>
        </row>
        <row r="1468">
          <cell r="D1468">
            <v>60317831</v>
          </cell>
          <cell r="E1468" t="str">
            <v>A</v>
          </cell>
          <cell r="F1468" t="str">
            <v>TV</v>
          </cell>
          <cell r="G1468" t="str">
            <v>SEUDONIA RAYMUNDO ISIDRO</v>
          </cell>
          <cell r="H1468" t="str">
            <v>16 DE SEPTIEMBRE S/N, SAN ANTONIO LAS PALMAS JOCOTEPEC</v>
          </cell>
          <cell r="I1468">
            <v>2834880228</v>
          </cell>
          <cell r="J1468" t="str">
            <v>HISENSE</v>
          </cell>
          <cell r="K1468" t="str">
            <v>50K20D</v>
          </cell>
          <cell r="L1468" t="str">
            <v>50G144843H05201</v>
          </cell>
          <cell r="M1468">
            <v>14930</v>
          </cell>
          <cell r="N1468">
            <v>8399</v>
          </cell>
          <cell r="O1468">
            <v>42211</v>
          </cell>
          <cell r="P1468">
            <v>42860</v>
          </cell>
          <cell r="Q1468">
            <v>201022</v>
          </cell>
          <cell r="R1468" t="str">
            <v>P;1 DAÑADO EL PANEL: # T173331 PEDIDO OC-1010849</v>
          </cell>
          <cell r="S1468" t="str">
            <v>EQUIPO EN TALLER, FORANEO SE RECOLECTO S</v>
          </cell>
          <cell r="T1468" t="str">
            <v xml:space="preserve">  MAURICIO ILESCAS OLIVERA        </v>
          </cell>
          <cell r="U1468">
            <v>42874</v>
          </cell>
          <cell r="V1468" t="str">
            <v>SUR</v>
          </cell>
          <cell r="Y1468">
            <v>42860</v>
          </cell>
          <cell r="AD1468" t="str">
            <v>San antonio las palmas jocotepec</v>
          </cell>
          <cell r="AE1468" t="str">
            <v>OAX</v>
          </cell>
          <cell r="AF1468" t="str">
            <v>MX</v>
          </cell>
          <cell r="AG1468" t="str">
            <v>10417620</v>
          </cell>
          <cell r="AH1468" t="str">
            <v>SEUDONIA RAIMUNDO ISIDRO</v>
          </cell>
          <cell r="AI1468" t="str">
            <v>Calle:16 de septiembre s/n</v>
          </cell>
          <cell r="AJ1468" t="str">
            <v>2834880228</v>
          </cell>
          <cell r="AK1468">
            <v>0</v>
          </cell>
          <cell r="AL1468" t="str">
            <v>68921</v>
          </cell>
          <cell r="AM1468" t="str">
            <v>18/05/2017 07 : 17 ARANTXA.MON : TCF118/05/2017 07 : 17 ARANTXA.MON : Se autoriza NP5; INFORMACION CORRECTA17/05/2017 05 : 52 201022 : P1; PANEL # T173331, PEDIDO OC-101084912/05/2017 22 : 33 GABRIELA.B : CSCse le explica a cte día de visita09/05/2017 03 : 37 201022 : V1; SERVICIO FORANEO PROGRAMADO PARAREVICION EL 13-5-1708/05/2017 22 : 36 JUANANTONIO : CSC la visita esta en proceso . EMC*05/05/2017 02 : 56 ANA.LAURA : ODSWTPTVJ</v>
          </cell>
          <cell r="AN1468" t="str">
            <v>3TE50G132311</v>
          </cell>
          <cell r="AO1468" t="str">
            <v>Básica</v>
          </cell>
          <cell r="AP1468" t="str">
            <v>Hisense</v>
          </cell>
          <cell r="AQ1468" t="str">
            <v>Opera</v>
          </cell>
          <cell r="AR1468" t="str">
            <v>FHD 1920 x 1080</v>
          </cell>
          <cell r="AS1468" t="str">
            <v>3TE50G170479G170479M010</v>
          </cell>
          <cell r="AU1468" t="str">
            <v>50H6D</v>
          </cell>
          <cell r="AV1468" t="str">
            <v>3TE50G170479</v>
          </cell>
          <cell r="AW1468" t="str">
            <v>G170479</v>
          </cell>
          <cell r="AX1468" t="str">
            <v>M010</v>
          </cell>
          <cell r="AY1468">
            <v>74012890</v>
          </cell>
          <cell r="AZ1468">
            <v>51013810</v>
          </cell>
          <cell r="BA1468">
            <v>80154467</v>
          </cell>
        </row>
        <row r="1469">
          <cell r="D1469">
            <v>60312990</v>
          </cell>
          <cell r="E1469" t="str">
            <v>A</v>
          </cell>
          <cell r="F1469" t="str">
            <v>TV</v>
          </cell>
          <cell r="G1469" t="str">
            <v xml:space="preserve">LETICIA GONZALEZ MEDINA </v>
          </cell>
          <cell r="H1469" t="str">
            <v xml:space="preserve">Morelos
NO. 72 Cd Guzman/Centro
</v>
          </cell>
          <cell r="I1469">
            <v>3414126179</v>
          </cell>
          <cell r="J1469" t="str">
            <v>HISENSE</v>
          </cell>
          <cell r="K1469" t="str">
            <v>50K20D</v>
          </cell>
          <cell r="L1469" t="str">
            <v>50J141822H00559</v>
          </cell>
          <cell r="M1469" t="str">
            <v>POLIZA SELLADA</v>
          </cell>
          <cell r="N1469" t="str">
            <v>POLIZA SELLADA</v>
          </cell>
          <cell r="O1469" t="str">
            <v>12/24/2015</v>
          </cell>
          <cell r="P1469">
            <v>42796</v>
          </cell>
          <cell r="Q1469">
            <v>201518</v>
          </cell>
          <cell r="R1469" t="str">
            <v>16/03/2017 01 : 40  JORGE.VAZ : NP5
TARJETA T-CON NO SURTIDA OC-1008385 -1134063</v>
          </cell>
          <cell r="S1469" t="str">
            <v xml:space="preserve">CLIENTE EN ESPERA DE CAMBIO FISICO </v>
          </cell>
          <cell r="T1469" t="str">
            <v xml:space="preserve"> Antonio Hernández Cedeño         </v>
          </cell>
          <cell r="U1469">
            <v>42874</v>
          </cell>
          <cell r="V1469" t="str">
            <v>SUR</v>
          </cell>
          <cell r="Y1469">
            <v>42793</v>
          </cell>
          <cell r="AD1469" t="str">
            <v>Cd Guzman/Centro</v>
          </cell>
          <cell r="AE1469" t="str">
            <v>JAL</v>
          </cell>
          <cell r="AF1469" t="str">
            <v>MX</v>
          </cell>
          <cell r="AG1469" t="str">
            <v>10412787</v>
          </cell>
          <cell r="AH1469" t="str">
            <v>LETICIA GONZALEZ MEDINA</v>
          </cell>
          <cell r="AI1469" t="str">
            <v>72 Morelos</v>
          </cell>
          <cell r="AJ1469" t="str">
            <v>3411176143</v>
          </cell>
          <cell r="AK1469" t="str">
            <v>3411176143</v>
          </cell>
          <cell r="AL1469" t="str">
            <v>49000</v>
          </cell>
          <cell r="AM1469" t="str">
            <v>29/03/2017 06 : 25 MARCO.DIAZ : TCF1PU CSA CONFIRMA LILIANA RIO.JESSICA O29/03/2017 06 : 23 MARCO.DIAZ : TCF1. JESSICA O16/03/2017 01 : 41 JORGE.VAZ : TCF116/03/2017 01 : 40 JORGE.VAZ : NP510/03/2017 00 : 55 201518 : PEDIDO NO. OC-100838510/03/2017 00 : 53 201518 : PTE POR TARJETA T-CON09/03/2017 07 : 06 201518 : SE SOLICITARÁ TARJETA T-CON07/03/2017 02 : 11 FABIOLA.BON : SEG: PENDIENTE DE DIAGNOSTICO04/03/2017 02 : 11 RODRIGUEZ ERICK : KMA: 148 KILOMETROS VIAJE REDONDO,$296.00, AUTORIZADO POR DEMORA DE CALL CENTER EN LA ASIGNACION DEKILOMETRAJE03/03/2017 05 : 08 201518 : SKMA: 148 KM IDA Y VUELTA02/03/2017 12 : 44 201518 : EN PROCESO DE REPARACION Y DIAGNOSTICO23/02/2017 00 : 34 SEMIRAMIS.M : ODSWTPRD/TELMEXVICTORIA Y ROLON</v>
          </cell>
          <cell r="AN1469" t="str">
            <v>3TE50G132311</v>
          </cell>
          <cell r="AO1469" t="str">
            <v>Básica</v>
          </cell>
          <cell r="AP1469" t="str">
            <v>Hisense</v>
          </cell>
          <cell r="AQ1469" t="str">
            <v>Opera</v>
          </cell>
          <cell r="AR1469" t="str">
            <v>FHD 1920 x 1080</v>
          </cell>
          <cell r="AS1469" t="str">
            <v>3TE50G170479G170479M010</v>
          </cell>
          <cell r="AU1469" t="str">
            <v>50H6D</v>
          </cell>
          <cell r="AV1469" t="str">
            <v>3TE50G170479</v>
          </cell>
          <cell r="AW1469" t="str">
            <v>G170479</v>
          </cell>
          <cell r="AX1469" t="str">
            <v>M010</v>
          </cell>
          <cell r="AY1469">
            <v>74012905</v>
          </cell>
          <cell r="AZ1469">
            <v>51013823</v>
          </cell>
          <cell r="BA1469">
            <v>80154523</v>
          </cell>
        </row>
        <row r="1470">
          <cell r="D1470">
            <v>60314713</v>
          </cell>
          <cell r="E1470" t="str">
            <v>A</v>
          </cell>
          <cell r="F1470" t="str">
            <v>TV</v>
          </cell>
          <cell r="G1470" t="str">
            <v>BERTHA RODRIGUEZ</v>
          </cell>
          <cell r="H1470" t="str">
            <v>Conjunto Las Garzas
House Number: casa1</v>
          </cell>
          <cell r="I1470">
            <v>3148726149</v>
          </cell>
          <cell r="J1470" t="str">
            <v>HISENSE</v>
          </cell>
          <cell r="K1470" t="str">
            <v>50H7GB</v>
          </cell>
          <cell r="L1470" t="str">
            <v>50G161943MH5101</v>
          </cell>
          <cell r="M1470" t="str">
            <v>POLIZA SELLADA</v>
          </cell>
          <cell r="N1470" t="str">
            <v>SEALED WARRANTY</v>
          </cell>
          <cell r="O1470">
            <v>42381</v>
          </cell>
          <cell r="P1470" t="str">
            <v xml:space="preserve">30/03/2017 
</v>
          </cell>
          <cell r="Q1470">
            <v>201518</v>
          </cell>
          <cell r="R1470" t="str">
            <v>06/04/2017 23 : 18  ERNESTO.HERN : NP5
OC-1009239, T194562/Panel - PANEL</v>
          </cell>
          <cell r="S1470" t="str">
            <v>EN ESPERA DE CF</v>
          </cell>
          <cell r="T1470" t="str">
            <v xml:space="preserve"> Antonio Hernández Cedeño         </v>
          </cell>
          <cell r="U1470">
            <v>42874</v>
          </cell>
          <cell r="V1470" t="str">
            <v>SUR</v>
          </cell>
          <cell r="Y1470">
            <v>42816</v>
          </cell>
          <cell r="AD1470" t="str">
            <v>Manzanillo/Playa Azul</v>
          </cell>
          <cell r="AE1470" t="str">
            <v>COL</v>
          </cell>
          <cell r="AF1470" t="str">
            <v>MX</v>
          </cell>
          <cell r="AG1470" t="str">
            <v>10414411</v>
          </cell>
          <cell r="AH1470" t="str">
            <v>BERTHA RODRIGUEZ</v>
          </cell>
          <cell r="AI1470" t="str">
            <v>casa1 Conjunto Las Garzas</v>
          </cell>
          <cell r="AJ1470" t="str">
            <v>0443148726149</v>
          </cell>
          <cell r="AK1470" t="str">
            <v>0443148726149</v>
          </cell>
          <cell r="AL1470" t="str">
            <v>28218</v>
          </cell>
          <cell r="AM1470" t="str">
            <v>06/04/2017 23 : 18 ERNESTO.HERN : TCF106/04/2017 23 : 18 ERNESTO.HERN : NP505/04/2017 10 : 20 201518 : EN ESPERA DE REFACCION31/03/2017 06 : 52 201518 : PEDIDO NO. OC-100923930/03/2017 04 : 31 ANA.GABRIELA : KMA:216$432.0030/03/2017 03 : 52 201518 : NO PUEDO PEDIR EL PANEL, LA SERIE NO MEAPARECE EN EL ERIFICADOR DE SERIE, SE MANDO CORREO A SERGIO FERRER, PARA QUE PROPORCIONE EL NUMERO DE PARTE Y PODER PEDIRLO30/03/2017 03 : 36 201518 : SKMA: 2016 KM IDA Y VUELTA30/03/2017 02 : 07 201518 : REPARACIÓN EN PROGRESO28/03/2017 11 : 05 201518 : SE REALIZARA VISITA MIERCOLES TRANSCURSO DELDIA YA QUE NUESTRA RUTA ES LOS DIAS VIERNES PERO CLIENTEESE DIA NO SE ENCUENTRA23/03/2017 07 : 17 GABRIELA.B : ODSWTP15/03/2017 03 : 14 GABRIELA.B : raulgonzalezsanchez25@hotmail.com15/03/2017 03 : 11 GABRIELA.B : RD BOULEVARD MIGUEL DE LA MADRID</v>
          </cell>
          <cell r="AN1470" t="str">
            <v>3TE50G1523B0</v>
          </cell>
          <cell r="AO1470" t="str">
            <v>Smart</v>
          </cell>
          <cell r="AP1470" t="str">
            <v>Hisense</v>
          </cell>
          <cell r="AQ1470" t="str">
            <v>Android</v>
          </cell>
          <cell r="AR1470" t="str">
            <v>UHD 3840 X 2160</v>
          </cell>
          <cell r="AS1470" t="str">
            <v>3TE50G162681G162681M010</v>
          </cell>
          <cell r="AT1470">
            <v>7</v>
          </cell>
          <cell r="AU1470" t="str">
            <v>50CU6000</v>
          </cell>
          <cell r="AV1470" t="str">
            <v>3TE50G162681</v>
          </cell>
          <cell r="AW1470" t="str">
            <v>G162681</v>
          </cell>
          <cell r="AX1470" t="str">
            <v>M010</v>
          </cell>
          <cell r="AY1470">
            <v>74012868</v>
          </cell>
          <cell r="AZ1470">
            <v>51013790</v>
          </cell>
          <cell r="BA1470">
            <v>80154468</v>
          </cell>
        </row>
        <row r="1471">
          <cell r="D1471">
            <v>60311494</v>
          </cell>
          <cell r="E1471" t="str">
            <v>A</v>
          </cell>
          <cell r="F1471" t="str">
            <v>TV</v>
          </cell>
          <cell r="G1471" t="str">
            <v>LUCIOLA CUEVAS</v>
          </cell>
          <cell r="H1471" t="str">
            <v xml:space="preserve">Elimon
461 CD Guzman /Soliralidad
</v>
          </cell>
          <cell r="I1471">
            <v>3414139217</v>
          </cell>
          <cell r="J1471" t="str">
            <v>HISENSE</v>
          </cell>
          <cell r="K1471" t="str">
            <v>50H7GB</v>
          </cell>
          <cell r="L1471" t="str">
            <v>50G1617C8MH5212</v>
          </cell>
          <cell r="M1471" t="str">
            <v>CGZ / 000128807</v>
          </cell>
          <cell r="N1471">
            <v>13331.89</v>
          </cell>
          <cell r="O1471">
            <v>42692</v>
          </cell>
          <cell r="P1471" t="str">
            <v xml:space="preserve">18/02/2017 
</v>
          </cell>
          <cell r="Q1471">
            <v>201518</v>
          </cell>
          <cell r="R1471" t="str">
            <v>SIN SURTIMIENTO  TARJETA PCB MAIN OC-1007803</v>
          </cell>
          <cell r="S1471" t="str">
            <v>CLIENTE EN ESPERA DE CF no aparece en bu</v>
          </cell>
          <cell r="T1471" t="str">
            <v xml:space="preserve"> Antonio Hernández Cedeño         </v>
          </cell>
          <cell r="U1471">
            <v>42874</v>
          </cell>
          <cell r="V1471" t="str">
            <v>SUR</v>
          </cell>
          <cell r="Y1471">
            <v>42780</v>
          </cell>
          <cell r="AD1471" t="str">
            <v>CD Guzman /Soliralidad</v>
          </cell>
          <cell r="AE1471" t="str">
            <v>JAL</v>
          </cell>
          <cell r="AF1471" t="str">
            <v>MX</v>
          </cell>
          <cell r="AG1471" t="str">
            <v>10411546</v>
          </cell>
          <cell r="AH1471" t="str">
            <v>LUCIOLA CUEVAS</v>
          </cell>
          <cell r="AI1471" t="str">
            <v>461 Elimon</v>
          </cell>
          <cell r="AJ1471" t="str">
            <v>3414139217</v>
          </cell>
          <cell r="AK1471" t="str">
            <v>3411176610</v>
          </cell>
          <cell r="AL1471" t="str">
            <v>49097</v>
          </cell>
          <cell r="AM1471" t="str">
            <v>18/05/2017 00 : 04 JUANANTONIO : CSCcte se comunica para corroborar estatus de su cf se valida informaciónen sistema no se tiene información alguna se pide apoyo de Cinthia quedopendiente de respuesta cte ok David j.11/05/2017 23 : 35 ANA.ROSA : CSCse genera queja equipo aun no se he entrega a cte y no se cuenta confecha de embarque 5407748614/03/2017 07 : 13 Ricardo Espinosa : TCF1PU CTE FINAL // UBICACIONCORRECTA14/03/2017 07 : 03 Ricardo Espinosa : TCF1PU CSA14/03/2017 07 : 03 Ricardo Espinosa : TCF1DR11/03/2017 01 : 30 MARCO.DIAZ : TCF174 7401133025/02/2017 02 : 28 ERNESTO.HERN : TCF125/02/2017 02 : 28 ERNESTO.HERN : NP523/02/2017 06 : 22 201518 : PEDIDO NO. OC-100780322/02/2017 01 : 02 201518 : NO SE PUDO PEDIR LA MAIN POR LA SERIE, DICEQUE LA VERIFIQUE, SE SOLICITARA CUANDO SE TENGA LA SERIE CORRECTA22/02/2017 00 : 51 201518 : POR PRE DIAGNOSTICO SE PEDIRA LA TARJETAMAIN22/02/2017 00 : 51 201518 : SE HABLO CON CLIENTE Y SE AGENDA VISITA PARAEL DIA 21/02/201721/02/2017 03 : 27 FABIOLA.BON : SEG: PENDIENTE DE DIAGNOSTICO16/02/2017 11 : 41 201518 : PARA RUTA FORANEA DIA 18 FEB TRANSCURSO DIA16/02/2017 06 : 54 FABIOLA.BON : V1P15/02/2017 04 : 28 ANA.GABRIELA : KMA:148$296.0015/02/2017 03 : 08 201518 : SKMA: 148 KM IDA Y VUELTA08/02/2017 23 : 21 MARIELA.CHA : ODSWTPTAMAZULA Y CÓPALAFACHADA VERDE CON CREMAHAY UNA CARTONERA A DOS CUADRAS</v>
          </cell>
          <cell r="AN1471" t="str">
            <v>3TE50G1523B0</v>
          </cell>
          <cell r="AO1471" t="str">
            <v>Smart</v>
          </cell>
          <cell r="AP1471" t="str">
            <v>Hisense</v>
          </cell>
          <cell r="AQ1471" t="str">
            <v>Android</v>
          </cell>
          <cell r="AR1471" t="str">
            <v>UHD 3840 X 2160</v>
          </cell>
          <cell r="AS1471" t="str">
            <v>3TE50G162681G162681M010</v>
          </cell>
          <cell r="AT1471">
            <v>7</v>
          </cell>
          <cell r="AU1471" t="str">
            <v>50CU6000</v>
          </cell>
          <cell r="AV1471" t="str">
            <v>3TE50G162681</v>
          </cell>
          <cell r="AW1471" t="str">
            <v>G162681</v>
          </cell>
          <cell r="AX1471" t="str">
            <v>M010</v>
          </cell>
          <cell r="AY1471">
            <v>74012869</v>
          </cell>
          <cell r="AZ1471">
            <v>51013791</v>
          </cell>
          <cell r="BA1471">
            <v>80154476</v>
          </cell>
        </row>
        <row r="1472">
          <cell r="D1472">
            <v>60316396</v>
          </cell>
          <cell r="E1472" t="str">
            <v>A</v>
          </cell>
          <cell r="F1472" t="str">
            <v>TV</v>
          </cell>
          <cell r="G1472" t="str">
            <v xml:space="preserve">JESUS ENRIQUE SENA RODRIGUEZ </v>
          </cell>
          <cell r="H1472" t="str">
            <v>CASA 61 CALLE PROL.CENOTE SAGRADO MZ-44 LOTE 10 SPM 107</v>
          </cell>
          <cell r="I1472">
            <v>9983800372</v>
          </cell>
          <cell r="J1472" t="str">
            <v>HISENSE</v>
          </cell>
          <cell r="K1472" t="str">
            <v>50H6B</v>
          </cell>
          <cell r="L1472" t="str">
            <v>50G151275H00190</v>
          </cell>
          <cell r="M1472">
            <v>9870</v>
          </cell>
          <cell r="N1472">
            <v>10559.2</v>
          </cell>
          <cell r="O1472">
            <v>42524</v>
          </cell>
          <cell r="P1472">
            <v>42845</v>
          </cell>
          <cell r="Q1472">
            <v>201033</v>
          </cell>
          <cell r="R1472" t="str">
            <v xml:space="preserve">21/04/2017 ARANTXA MON.: NP5  OC-1009813 , 179317 PCB MAIN </v>
          </cell>
          <cell r="S1472" t="str">
            <v xml:space="preserve"> EQUIPO EN RESGUARDO DE CSA CON TODOS SU</v>
          </cell>
          <cell r="T1472" t="str">
            <v xml:space="preserve">     JUAN OSWALDO URIBE PERAZA    </v>
          </cell>
          <cell r="U1472">
            <v>42878</v>
          </cell>
          <cell r="V1472" t="str">
            <v>SUR</v>
          </cell>
          <cell r="Y1472">
            <v>42844</v>
          </cell>
          <cell r="AD1472" t="str">
            <v>Benito J/Frac.Paraiso maya 3</v>
          </cell>
          <cell r="AE1472" t="str">
            <v>QR</v>
          </cell>
          <cell r="AF1472" t="str">
            <v>MX</v>
          </cell>
          <cell r="AG1472" t="str">
            <v>10416336</v>
          </cell>
          <cell r="AH1472" t="str">
            <v>JESUS ENRIQUE SENA RODRIGUEZ</v>
          </cell>
          <cell r="AI1472" t="str">
            <v>Casa 61 Calle prol.Cenote sagrado mz 44 lt 10 Smz 107</v>
          </cell>
          <cell r="AJ1472" t="str">
            <v>9988975472</v>
          </cell>
          <cell r="AK1472" t="str">
            <v>9988975472</v>
          </cell>
          <cell r="AL1472" t="str">
            <v>77539</v>
          </cell>
          <cell r="AM1472" t="str">
            <v>23/04/2017 13 : 06 ARANTXA.MON : TCF123/04/2017 13 : 06 ARANTXA.MON : NP521/04/2017 03 : 47 201033 : EQUIPO CHECADO SE LE DETECTO QUE LA PCB MAINSE ENCUENTRA DAÑADA,SI RECIBE LOS VOLTAJES PERO ESTOS NOSALEN DE LAS TARJETAS PARA DISTRIBUIR LOS VOLTAJES PARA QUE LOS DEMASCOMPONENTES FUNCIONEN.ESTA PIEZA SE SOLICITA EL DIA DE HOY 20/04/2017 EN OPEN BRAVO CON EL NUMERO DE OC-1009813 SE ADJUNTA PLACAMODELO Y SERIA Y PLACA DE LA PCB MAIN20/04/2017 07 : 09 201033 : V1 21/04/2017 10:00AM Y 06:00PM20/04/2017 06 : 42 ANA.LAURA : ODSWTPRD.-AL FLNAL DE LA AV. LA SELVA</v>
          </cell>
          <cell r="AN1472" t="str">
            <v>3TE50G151275</v>
          </cell>
          <cell r="AO1472" t="str">
            <v>Smart</v>
          </cell>
          <cell r="AP1472" t="str">
            <v>Hisense</v>
          </cell>
          <cell r="AQ1472" t="str">
            <v>Opera</v>
          </cell>
          <cell r="AR1472" t="str">
            <v>FHD 1920 x 1080</v>
          </cell>
          <cell r="AS1472" t="str">
            <v>3TE50G162681G162681M010</v>
          </cell>
          <cell r="AT1472">
            <v>7</v>
          </cell>
          <cell r="AU1472" t="str">
            <v>50CU6000</v>
          </cell>
          <cell r="AV1472" t="str">
            <v>3TE50G162681</v>
          </cell>
          <cell r="AW1472" t="str">
            <v>G162681</v>
          </cell>
          <cell r="AX1472" t="str">
            <v>M010</v>
          </cell>
          <cell r="AY1472">
            <v>74012870</v>
          </cell>
          <cell r="AZ1472">
            <v>51013792</v>
          </cell>
          <cell r="BA1472">
            <v>80154481</v>
          </cell>
        </row>
        <row r="1473">
          <cell r="D1473">
            <v>60315026</v>
          </cell>
          <cell r="E1473" t="str">
            <v>A</v>
          </cell>
          <cell r="F1473" t="str">
            <v>TV</v>
          </cell>
          <cell r="G1473" t="str">
            <v>SERGIO LAVOIGNET HERNANDEZ</v>
          </cell>
          <cell r="H1473" t="str">
            <v xml:space="preserve">AV. AVIL CAMACHO S/N MISANTLA </v>
          </cell>
          <cell r="I1473">
            <v>2351052887</v>
          </cell>
          <cell r="J1473" t="str">
            <v>HISENSE</v>
          </cell>
          <cell r="K1473" t="str">
            <v>50H7SG</v>
          </cell>
          <cell r="L1473" t="str">
            <v>50G1450A4H00639</v>
          </cell>
          <cell r="M1473" t="str">
            <v>TICKET 9029454015</v>
          </cell>
          <cell r="N1473" t="str">
            <v>10,284,00</v>
          </cell>
          <cell r="O1473">
            <v>42342</v>
          </cell>
          <cell r="P1473" t="str">
            <v>03/27/2017</v>
          </cell>
          <cell r="Q1473">
            <v>201068</v>
          </cell>
          <cell r="R1473" t="str">
            <v xml:space="preserve">PANEL (177074)  OC-1009475
</v>
          </cell>
          <cell r="S1473" t="str">
            <v/>
          </cell>
          <cell r="T1473" t="str">
            <v xml:space="preserve"> KAREN BAUTISTA                  F</v>
          </cell>
          <cell r="U1473">
            <v>42880</v>
          </cell>
          <cell r="V1473" t="str">
            <v>SUR</v>
          </cell>
          <cell r="Y1473">
            <v>42821</v>
          </cell>
          <cell r="AD1473" t="str">
            <v>Mizantla/Marco antonio muños</v>
          </cell>
          <cell r="AE1473" t="str">
            <v>VER</v>
          </cell>
          <cell r="AF1473" t="str">
            <v>MX</v>
          </cell>
          <cell r="AG1473" t="str">
            <v>10415182</v>
          </cell>
          <cell r="AH1473" t="str">
            <v>SERGIO LAVOIGNET HERNANDEZ</v>
          </cell>
          <cell r="AI1473" t="str">
            <v>Av avila camacho s/n</v>
          </cell>
          <cell r="AJ1473" t="str">
            <v>2351052887</v>
          </cell>
          <cell r="AK1473">
            <v>0</v>
          </cell>
          <cell r="AL1473" t="str">
            <v>93829</v>
          </cell>
          <cell r="AM1473" t="str">
            <v>11/05/2017 00 : 47 GABRIELA.B : CSCse le explica a cte el proceso de 20 días hábiles aprox13/04/2017 06 : 40 ERNESTO.HERN : TCF113/04/2017 06 : 40 ERNESTO.HERN : NP512/04/2017 23 : 25 RODRIGUEZ ERICK : DGR: DOCUMENTO VALIDO08/04/2017 06 : 27 201068 : SE REALIZO SOLICITUD DE REFACCION PANEL(177074) OC-100947506/04/2017 01 : 45 201068 : SE ACUDIO AVISITA, PERO NO SE ENCONTRO ELCLIENTE, SE ACUDIRA EL DIA 7/04/2017 DE NUEVO06/04/2017 01 : 15 FABIOLA.BON : V1P05/04/2017 04 : 55 FABIOLA.BON : SEG: V1P04/04/2017 02 : 52 FABIOLA.BON : V1P31/03/2017 07 : 22 FABIOLA.BON : SEG:V1P30/03/2017 07 : 18 ANA.ROSA : KMA: 163$326.0030/03/2017 07 : 07 FABIOLA.BON : seg: se solicita aut de km ANA ROSA28/03/2017 01 : 37 201068 : KMA: SERIA TAN AMABLE DE AUTORIZARMEKILOMETRAJE 163 KM VIAJE REDONDO28/03/2017 01 : 35 201068 : LA VISITA SE REALIZARA EL DIA 30/03/2017 ENUN HORARIO ABIERTO28/03/2017 00 : 15 ANA.ROSA : ODSWTPRDDANTE DELGADO Y FELISIANO LOPEZ</v>
          </cell>
          <cell r="AN1473" t="str">
            <v>3TE50A145036</v>
          </cell>
          <cell r="AO1473" t="str">
            <v>Smart</v>
          </cell>
          <cell r="AP1473" t="str">
            <v>Hisense</v>
          </cell>
          <cell r="AQ1473" t="str">
            <v>Android</v>
          </cell>
          <cell r="AR1473" t="str">
            <v>FHD 1920 x 1080</v>
          </cell>
          <cell r="AS1473" t="str">
            <v>3TE50G162681G162681M010</v>
          </cell>
          <cell r="AT1473">
            <v>7</v>
          </cell>
          <cell r="AU1473" t="str">
            <v>50CU6000</v>
          </cell>
          <cell r="AV1473" t="str">
            <v>3TE50G162681</v>
          </cell>
          <cell r="AW1473" t="str">
            <v>G162681</v>
          </cell>
          <cell r="AX1473" t="str">
            <v>M010</v>
          </cell>
          <cell r="AY1473">
            <v>74012871</v>
          </cell>
          <cell r="AZ1473">
            <v>51013793</v>
          </cell>
          <cell r="BA1473">
            <v>80154483</v>
          </cell>
        </row>
        <row r="1474">
          <cell r="D1474">
            <v>60311428</v>
          </cell>
          <cell r="E1474" t="str">
            <v>A</v>
          </cell>
          <cell r="F1474" t="str">
            <v>TV</v>
          </cell>
          <cell r="G1474" t="str">
            <v>JORGE ALBERTO CORDOBA GARCIA</v>
          </cell>
          <cell r="H1474" t="str">
            <v>ANGEL NUÑEZ BELTRAN NO. 93 INT 2 EMILIANOP ZAPATA</v>
          </cell>
          <cell r="I1474">
            <v>2281613331</v>
          </cell>
          <cell r="J1474" t="str">
            <v>HISENSE</v>
          </cell>
          <cell r="K1474" t="str">
            <v>50H7GB</v>
          </cell>
          <cell r="L1474" t="str">
            <v>50G155381H00562</v>
          </cell>
          <cell r="M1474" t="str">
            <v>9270 TICKET</v>
          </cell>
          <cell r="N1474" t="str">
            <v>9,555,00</v>
          </cell>
          <cell r="O1474">
            <v>42580</v>
          </cell>
          <cell r="P1474" t="str">
            <v>04/24/2017</v>
          </cell>
          <cell r="Q1474">
            <v>201068</v>
          </cell>
          <cell r="R1474" t="str">
            <v xml:space="preserve"> (194635) OC-1007429
</v>
          </cell>
          <cell r="S1474" t="str">
            <v/>
          </cell>
          <cell r="T1474" t="str">
            <v xml:space="preserve">  KAREN BAUTISTA                  </v>
          </cell>
          <cell r="U1474">
            <v>42880</v>
          </cell>
          <cell r="V1474" t="str">
            <v>SUR</v>
          </cell>
          <cell r="Y1474">
            <v>42779</v>
          </cell>
          <cell r="AD1474" t="str">
            <v>Xalapa/Emiliano Zapata</v>
          </cell>
          <cell r="AE1474" t="str">
            <v>VER</v>
          </cell>
          <cell r="AF1474" t="str">
            <v>MX</v>
          </cell>
          <cell r="AG1474" t="str">
            <v>10411824</v>
          </cell>
          <cell r="AH1474" t="str">
            <v>JORGE ALBERTO CORDOBA GARCIA</v>
          </cell>
          <cell r="AI1474" t="str">
            <v>Angel nuñes beltran num 93 int 2</v>
          </cell>
          <cell r="AJ1474" t="str">
            <v>2281613331</v>
          </cell>
          <cell r="AK1474">
            <v>0</v>
          </cell>
          <cell r="AL1474" t="str">
            <v>91090</v>
          </cell>
          <cell r="AM1474" t="str">
            <v>01/04/2017 01 : 17 SEMIRAMIS.M : CSCCte se comunica para saber cuando se le entregara su equipo sin embargose le expone la situación de inventario por lo que atraso el envio27/03/2017 23 : 51 GABRIELA.B : CSCSe brinda información de CF, se informa en seguimiento07/03/2017 07 : 20 ANA.ROSA : CSCse le indica a cte de la autorización de CF y del tiempo de respuesta(20dias hábiles)23/02/2017 03 : 02 MARCO.DIAZ : TCF1PU CTE FINAL23/02/2017 03 : 01 MARCO.DIAZ : TCF1DR18/02/2017 02 : 49 ERNESTO.HERN : TCF118/02/2017 02 : 48 ERNESTO.HERN : NP515/02/2017 07 : 10 201068 : SE REALIZO SOLICITUD DE REFACCION SENSORINFRARROJO (194635) OC-100742915/02/2017 06 : 42 FABIOLA.BON : SEG: DGR15/02/2017 03 : 56 201068 : SE REALIZP SOLICITUD DE REFACCION MAIN(194644) OC-100742, TAMBIEN SE REQUIERE EL SENSOR INFRAROJO (194635)14/02/2017 03 : 25 201068 : LA VISITA SE REALIZARA EL DIA 14/02/2017 ENUN HORARIO ABIERTO14/02/2017 02 : 39 GABRIELA.B : ODSWTP11/02/2017 06 : 15 BRENDA.MORA : CSCSe corrobora la llegada de documentos con compañera Ana Rosa.11/02/2017 01 : 01 ANA.ROSA : ODSWTPRDCALLE 9ANTES BRASIL Y JAIME NUNO</v>
          </cell>
          <cell r="AN1474" t="str">
            <v>3TE50G1523B0</v>
          </cell>
          <cell r="AO1474" t="str">
            <v>Smart</v>
          </cell>
          <cell r="AP1474" t="str">
            <v>Hisense</v>
          </cell>
          <cell r="AQ1474" t="str">
            <v>Android</v>
          </cell>
          <cell r="AR1474" t="str">
            <v>UHD 3840 X 2160</v>
          </cell>
          <cell r="AS1474" t="str">
            <v>3TE50G162681G162681M010</v>
          </cell>
          <cell r="AT1474">
            <v>7</v>
          </cell>
          <cell r="AU1474" t="str">
            <v>50CU6000</v>
          </cell>
          <cell r="AV1474" t="str">
            <v>3TE50G162681</v>
          </cell>
          <cell r="AW1474" t="str">
            <v>G162681</v>
          </cell>
          <cell r="AX1474" t="str">
            <v>M010</v>
          </cell>
          <cell r="AY1474">
            <v>74012872</v>
          </cell>
          <cell r="AZ1474">
            <v>51013794</v>
          </cell>
          <cell r="BA1474">
            <v>80154485</v>
          </cell>
        </row>
        <row r="1475">
          <cell r="D1475">
            <v>60315186</v>
          </cell>
          <cell r="E1475" t="str">
            <v>A</v>
          </cell>
          <cell r="F1475" t="str">
            <v>TV</v>
          </cell>
          <cell r="G1475" t="str">
            <v>WILLIAM HEREDIA FERNANDEZ DE LARA</v>
          </cell>
          <cell r="H1475" t="str">
            <v>GUADALUPE VICTORIOA NO. 20 INT. 5 COL. CENTRO</v>
          </cell>
          <cell r="I1475">
            <v>2281082538</v>
          </cell>
          <cell r="J1475" t="str">
            <v>SHARP</v>
          </cell>
          <cell r="K1475" t="str">
            <v>LC-65N5200U</v>
          </cell>
          <cell r="L1475" t="str">
            <v>65G162308H00264</v>
          </cell>
          <cell r="M1475" t="str">
            <v>TICKET  3591672</v>
          </cell>
          <cell r="N1475" t="str">
            <v>19,999,00</v>
          </cell>
          <cell r="O1475">
            <v>42696</v>
          </cell>
          <cell r="P1475" t="str">
            <v>04/24/2017</v>
          </cell>
          <cell r="Q1475">
            <v>201068</v>
          </cell>
          <cell r="R1475" t="str">
            <v xml:space="preserve">PANEL (197213) OC-1009273
</v>
          </cell>
          <cell r="S1475" t="str">
            <v/>
          </cell>
          <cell r="T1475" t="str">
            <v xml:space="preserve"> KAREN BAUTISTA              Fecha</v>
          </cell>
          <cell r="U1475">
            <v>42880</v>
          </cell>
          <cell r="V1475" t="str">
            <v>SUR</v>
          </cell>
          <cell r="Y1475">
            <v>42824</v>
          </cell>
          <cell r="AD1475" t="str">
            <v>Xalapa/Col. Centro</v>
          </cell>
          <cell r="AE1475" t="str">
            <v>VER</v>
          </cell>
          <cell r="AF1475" t="str">
            <v>MX</v>
          </cell>
          <cell r="AG1475" t="str">
            <v>10415333</v>
          </cell>
          <cell r="AH1475" t="str">
            <v>WILLIAM HEREDIA FERNANDEZ DE LARA</v>
          </cell>
          <cell r="AI1475" t="str">
            <v>GUADALUPE VICTORIA #20 INT 5</v>
          </cell>
          <cell r="AJ1475" t="str">
            <v>2288352754</v>
          </cell>
          <cell r="AK1475" t="str">
            <v>2288352754</v>
          </cell>
          <cell r="AL1475" t="str">
            <v>91000</v>
          </cell>
          <cell r="AM1475" t="str">
            <v>07/04/2017 00 : 32 ERNESTO.HERN : TCF107/04/2017 00 : 31 ERNESTO.HERN : NP501/04/2017 03 : 34 201068 : SE REALIZO SOLICITUD DE REFACCION PANEL(197213) OC-100927331/03/2017 01 : 24 201068 : LA VISITA SE REALIZARA EL DIA 31/03/2017 ENUN HORARIO ABIERTO31/03/2017 01 : 16 GERARDO.GRA : ODSWTP ELABORADA POR EMC*RD%</v>
          </cell>
          <cell r="AN1475" t="str">
            <v>3TE65G155271</v>
          </cell>
          <cell r="AO1475" t="str">
            <v>Smart</v>
          </cell>
          <cell r="AP1475" t="str">
            <v>Sharp</v>
          </cell>
          <cell r="AQ1475" t="str">
            <v>Opera</v>
          </cell>
          <cell r="AR1475" t="str">
            <v>FHD 1920 x 1080</v>
          </cell>
          <cell r="AS1475" t="str">
            <v>3TE65G1635D7G1635D7M010</v>
          </cell>
          <cell r="AT1475">
            <v>1</v>
          </cell>
          <cell r="AU1475" t="str">
            <v>LC-65N7000U</v>
          </cell>
          <cell r="AV1475" t="str">
            <v>3TE65G1635D7</v>
          </cell>
          <cell r="AW1475" t="str">
            <v>G1635D7</v>
          </cell>
          <cell r="AX1475" t="str">
            <v>M010</v>
          </cell>
          <cell r="AY1475">
            <v>74012873</v>
          </cell>
          <cell r="AZ1475">
            <v>51013795</v>
          </cell>
          <cell r="BA1475">
            <v>80154487</v>
          </cell>
        </row>
        <row r="1476">
          <cell r="D1476">
            <v>60308606</v>
          </cell>
          <cell r="E1476" t="str">
            <v>A</v>
          </cell>
          <cell r="F1476" t="str">
            <v>TV</v>
          </cell>
          <cell r="G1476" t="str">
            <v>JOSE RUPERTO HERNANDEZ JUAREZ</v>
          </cell>
          <cell r="H1476" t="str">
            <v xml:space="preserve">LEON GUZMAN NO. 303 CENTRO TEZIHUTLAN </v>
          </cell>
          <cell r="I1476">
            <v>2313122252</v>
          </cell>
          <cell r="J1476" t="str">
            <v xml:space="preserve">HISENSE </v>
          </cell>
          <cell r="K1476" t="str">
            <v>50K20DW</v>
          </cell>
          <cell r="L1476" t="str">
            <v>50J140464H04019</v>
          </cell>
          <cell r="M1476" t="str">
            <v>TICKET IBABQ20485</v>
          </cell>
          <cell r="N1476" t="str">
            <v>8,499,00</v>
          </cell>
          <cell r="O1476">
            <v>41957</v>
          </cell>
          <cell r="P1476">
            <v>42749</v>
          </cell>
          <cell r="Q1476">
            <v>201068</v>
          </cell>
          <cell r="R1476" t="str">
            <v xml:space="preserve">SOLICITUD DE PANEL T173331  OC-1006131,  FALTA DE REFACCION </v>
          </cell>
          <cell r="S1476" t="str">
            <v/>
          </cell>
          <cell r="T1476" t="str">
            <v>KAREN BAUTISTA</v>
          </cell>
          <cell r="U1476">
            <v>42880</v>
          </cell>
          <cell r="V1476" t="str">
            <v>SUR</v>
          </cell>
          <cell r="Y1476">
            <v>42745</v>
          </cell>
          <cell r="AD1476" t="str">
            <v>Centro/TeZiutlan</v>
          </cell>
          <cell r="AE1476" t="str">
            <v>PUE</v>
          </cell>
          <cell r="AF1476" t="str">
            <v>MX</v>
          </cell>
          <cell r="AG1476" t="str">
            <v>10409409</v>
          </cell>
          <cell r="AH1476" t="str">
            <v>JOSE RUPERTO HERNANDEZ JUAREZ</v>
          </cell>
          <cell r="AI1476" t="str">
            <v>303 Leon Guzman</v>
          </cell>
          <cell r="AJ1476" t="str">
            <v>2313122252</v>
          </cell>
          <cell r="AK1476">
            <v>0</v>
          </cell>
          <cell r="AL1476" t="str">
            <v>73800</v>
          </cell>
          <cell r="AM1476" t="str">
            <v>01/03/2017 03 : 06 BRENDA.MORA : CSCSe le comenta al cliente en base al comentario que esta en el folio dela queja que el equipo lo envían el día 02-03-17.23/02/2017 02 : 42 ANA.ROSA : CSCse genera queja 54076087, por la demora de la entrega de equipo de CF14/02/2017 02 : 13 MARCO.DIAZ : TCF174 7401092806/02/2017 07 : 38 MARCO.DIAZ : DULCE M TCF2***MODELO 50k20dw***SERIE50G143291H01907***ENVIADO A Pantalla 50"***F. EMBARQUE 25.01.2017**CARSSA18/01/2017 07 : 44 ERNESTO.HERN : TCF118/01/2017 07 : 44 ERNESTO.HERN : NP514/01/2017 07 : 42 201068 : SE REALIZO SOLICITUD DE REFACCION PANEL(173331) OC-100613114/01/2017 03 : 21 ANA.GABRIELA : KMA:184$368.00CST $278.0014/01/2017 03 : 20 ANA.GABRIELA : KMA:14/01/2017 03 : 11 FABIOLA.BON : SEG: SE SOLICITA AUT DE KM ANAGABRIELA CALL CENTER13/01/2017 08 : 05 201068 : SKMA: FAVOR DE AUTORIZARME KILOMETRAJE 184KM VIAJE REDONDO Y CASETAS13/01/2017 07 : 55 201068 : LA VISITA SE REALIZARA EL DIA 12/01/2017 ENUN HORARIO ABIERTO13/01/2017 04 : 35 FABIOLA.BON : V1P11/01/2017 02 : 52 ANA.GABRIELA : ODSWTPRD% ENTRE AV JUAREZ Y AV ZARAGOZA</v>
          </cell>
          <cell r="AN1476" t="str">
            <v>1TE50B8NUSCB</v>
          </cell>
          <cell r="AO1476" t="str">
            <v>Smart</v>
          </cell>
          <cell r="AP1476" t="str">
            <v>Hisense</v>
          </cell>
          <cell r="AQ1476" t="str">
            <v>Opera</v>
          </cell>
          <cell r="AR1476" t="str">
            <v>FHD 1920 x 1080</v>
          </cell>
          <cell r="AS1476" t="str">
            <v>3TE50G170479G170479M010</v>
          </cell>
          <cell r="AT1476">
            <v>35</v>
          </cell>
          <cell r="AU1476" t="str">
            <v>50H6D</v>
          </cell>
          <cell r="AV1476" t="str">
            <v>3TE50G170479</v>
          </cell>
          <cell r="AW1476" t="str">
            <v>G170479</v>
          </cell>
          <cell r="AX1476" t="str">
            <v>M010</v>
          </cell>
          <cell r="AY1476">
            <v>74012936</v>
          </cell>
          <cell r="AZ1476">
            <v>51013853</v>
          </cell>
          <cell r="BA1476">
            <v>80154465</v>
          </cell>
        </row>
        <row r="1477">
          <cell r="D1477">
            <v>60318029</v>
          </cell>
          <cell r="E1477" t="str">
            <v>A</v>
          </cell>
          <cell r="F1477" t="str">
            <v>TV</v>
          </cell>
          <cell r="G1477" t="str">
            <v>OSCAR QUINTERO SANCHEZ</v>
          </cell>
          <cell r="H1477" t="str">
            <v>FRANCISCO DE AYZA 69, LA PERLA, GUADALAJARA, JALISCO</v>
          </cell>
          <cell r="I1477">
            <v>3313101806</v>
          </cell>
          <cell r="J1477" t="str">
            <v>HISENSE</v>
          </cell>
          <cell r="K1477" t="str">
            <v>50K20DW</v>
          </cell>
          <cell r="L1477" t="str">
            <v>50G143064H02754</v>
          </cell>
          <cell r="M1477" t="str">
            <v>521979892
2488827474491</v>
          </cell>
          <cell r="N1477">
            <v>8499</v>
          </cell>
          <cell r="O1477">
            <v>41802</v>
          </cell>
          <cell r="P1477">
            <v>42864</v>
          </cell>
          <cell r="Q1477">
            <v>201076</v>
          </cell>
          <cell r="R1477" t="str">
            <v>NP5 T173331/PANEL/OC-1010642</v>
          </cell>
          <cell r="S1477" t="str">
            <v xml:space="preserve"> </v>
          </cell>
          <cell r="T1477" t="str">
            <v>Carlos Muñiz</v>
          </cell>
          <cell r="U1477">
            <v>42880</v>
          </cell>
          <cell r="V1477" t="str">
            <v>SUR</v>
          </cell>
          <cell r="Y1477">
            <v>42864</v>
          </cell>
          <cell r="AD1477" t="str">
            <v>la perla/guadalajara</v>
          </cell>
          <cell r="AE1477" t="str">
            <v>JAL</v>
          </cell>
          <cell r="AF1477" t="str">
            <v>MX</v>
          </cell>
          <cell r="AG1477" t="str">
            <v>10417771</v>
          </cell>
          <cell r="AH1477" t="str">
            <v>OSCAR QUINTERO SANCHEZ</v>
          </cell>
          <cell r="AI1477" t="str">
            <v>69 fancisco de hayza</v>
          </cell>
          <cell r="AJ1477" t="str">
            <v>3313101806</v>
          </cell>
          <cell r="AK1477" t="str">
            <v>3313101806</v>
          </cell>
          <cell r="AL1477" t="str">
            <v>44360</v>
          </cell>
          <cell r="AM1477" t="str">
            <v>13/05/2017 09 : 41 ARANTXA.MON : TCF113/05/2017 09 : 41 ARANTXA.MON : Se autoriza NP5; numero de serie yticket correcto11/05/2017 23 : 47 201076 : P1: T173331/PANEL/OC-101064210/05/2017 02 : 44 201076 : SE ATIENDE CON LA ORDEN 128766SE PRORAMA VISITA PARA EL 10/05/201709/05/2017 22 : 17 GABRIELA.B : ODSWTP Elaborado por */RG08/05/2017 23 : 09 GABRIELA.B : ODSWTPMANUEL DOBLADO JARAUTA, FACHADA ROJA</v>
          </cell>
          <cell r="AN1477" t="str">
            <v>1TE50B8NUSCB</v>
          </cell>
          <cell r="AO1477" t="str">
            <v>Smart</v>
          </cell>
          <cell r="AP1477" t="str">
            <v>Hisense</v>
          </cell>
          <cell r="AQ1477" t="str">
            <v>Opera</v>
          </cell>
          <cell r="AR1477" t="str">
            <v>FHD 1920 x 1080</v>
          </cell>
          <cell r="AS1477" t="str">
            <v>3TE50G170479G170479M010</v>
          </cell>
          <cell r="AT1477">
            <v>35</v>
          </cell>
          <cell r="AU1477" t="str">
            <v>50H6D</v>
          </cell>
          <cell r="AV1477" t="str">
            <v>3TE50G170479</v>
          </cell>
          <cell r="AW1477" t="str">
            <v>G170479</v>
          </cell>
          <cell r="AX1477" t="str">
            <v>M010</v>
          </cell>
          <cell r="AY1477">
            <v>74012937</v>
          </cell>
          <cell r="AZ1477">
            <v>51013854</v>
          </cell>
          <cell r="BA1477">
            <v>80154469</v>
          </cell>
        </row>
        <row r="1478">
          <cell r="D1478">
            <v>60318175</v>
          </cell>
          <cell r="E1478" t="str">
            <v>A</v>
          </cell>
          <cell r="F1478" t="str">
            <v>TV</v>
          </cell>
          <cell r="G1478" t="str">
            <v>RAUL PULIDO RAMIREZ</v>
          </cell>
          <cell r="H1478" t="str">
            <v>SANTA EMMA 109 CLUSTER 5, HACIENDA SANTA FE, TLAJOMULCO DE ZUÑIGA, JALISCO</v>
          </cell>
          <cell r="I1478">
            <v>3310991682</v>
          </cell>
          <cell r="J1478" t="str">
            <v>HISENSE</v>
          </cell>
          <cell r="K1478" t="str">
            <v>50H5GB</v>
          </cell>
          <cell r="L1478" t="str">
            <v>50G150311H03346</v>
          </cell>
          <cell r="M1478">
            <v>14586</v>
          </cell>
          <cell r="N1478">
            <v>17875</v>
          </cell>
          <cell r="O1478">
            <v>42324</v>
          </cell>
          <cell r="P1478">
            <v>42865</v>
          </cell>
          <cell r="Q1478">
            <v>201076</v>
          </cell>
          <cell r="R1478" t="str">
            <v>NP5 T182406/PANEL/OC-1010715</v>
          </cell>
          <cell r="S1478" t="str">
            <v xml:space="preserve"> </v>
          </cell>
          <cell r="T1478" t="str">
            <v>Carlos Muñiz</v>
          </cell>
          <cell r="U1478">
            <v>42880</v>
          </cell>
          <cell r="V1478" t="str">
            <v>SUR</v>
          </cell>
          <cell r="Y1478">
            <v>42865</v>
          </cell>
          <cell r="AD1478" t="str">
            <v>Tlajoluco de Zuñiga /Santa Fe</v>
          </cell>
          <cell r="AE1478" t="str">
            <v>JAL</v>
          </cell>
          <cell r="AF1478" t="str">
            <v>MX</v>
          </cell>
          <cell r="AG1478" t="str">
            <v>10417846</v>
          </cell>
          <cell r="AH1478" t="str">
            <v>RAUL PULIDO</v>
          </cell>
          <cell r="AI1478" t="str">
            <v>109 SAnta Emma Cluster 5</v>
          </cell>
          <cell r="AJ1478" t="str">
            <v>3310991682</v>
          </cell>
          <cell r="AK1478">
            <v>0</v>
          </cell>
          <cell r="AL1478" t="str">
            <v>43653</v>
          </cell>
          <cell r="AM1478" t="str">
            <v>17/05/2017 05 : 50 JUANANTONIO : CSC se indica que el áreacorrespondiente esta diagnosticando la entrega de su equipo. EMC*16/05/2017 06 : 40 ARANTXA.MON : TCF116/05/2017 06 : 39 ARANTXA.MON : Se autoriza NP5; numero de serie yticket correcto13/05/2017 00 : 19 201076 : P1: T173562/FUENTE/SE UTILIZARA DE STOCK YT182406/PANEL/OC-1010715SE ATIENDE CON OS 12880509/05/2017 04 : 18 GABRIELA.B : RD % SANTA ESTHER, REFERENCIA ULTIMACALLE DE CLUSTER</v>
          </cell>
          <cell r="AN1478" t="str">
            <v>3TE50A144537</v>
          </cell>
          <cell r="AO1478" t="str">
            <v>Smart</v>
          </cell>
          <cell r="AP1478" t="str">
            <v>Hisense</v>
          </cell>
          <cell r="AQ1478" t="str">
            <v>Opera</v>
          </cell>
          <cell r="AR1478" t="str">
            <v>FHD 1920 x 1080</v>
          </cell>
          <cell r="AS1478" t="str">
            <v>3TE50G154817G154817M010</v>
          </cell>
          <cell r="AT1478">
            <v>6</v>
          </cell>
          <cell r="AU1478" t="str">
            <v>50H5B</v>
          </cell>
          <cell r="AV1478" t="str">
            <v>3TE50G154817</v>
          </cell>
          <cell r="AW1478" t="str">
            <v>G154817</v>
          </cell>
          <cell r="AX1478" t="str">
            <v>M010</v>
          </cell>
          <cell r="AY1478">
            <v>74012938</v>
          </cell>
          <cell r="AZ1478">
            <v>51013855</v>
          </cell>
          <cell r="BA1478">
            <v>80154470</v>
          </cell>
        </row>
        <row r="1479">
          <cell r="D1479">
            <v>60318293</v>
          </cell>
          <cell r="E1479" t="str">
            <v>A</v>
          </cell>
          <cell r="F1479" t="str">
            <v>TV</v>
          </cell>
          <cell r="G1479" t="str">
            <v>RAMIRO SEGUEDA NAVARRETE</v>
          </cell>
          <cell r="H1479" t="str">
            <v>PETUNIA 289, ALAMEDAS DE SALATITAN, TONALA, JALISCO</v>
          </cell>
          <cell r="I1479">
            <v>3332851218</v>
          </cell>
          <cell r="J1479" t="str">
            <v>HISENSE</v>
          </cell>
          <cell r="K1479" t="str">
            <v>50K20DW</v>
          </cell>
          <cell r="L1479" t="str">
            <v>50G143291H19574</v>
          </cell>
          <cell r="M1479">
            <v>230335</v>
          </cell>
          <cell r="N1479">
            <v>11998</v>
          </cell>
          <cell r="O1479">
            <v>42200</v>
          </cell>
          <cell r="P1479">
            <v>42866</v>
          </cell>
          <cell r="Q1479">
            <v>201076</v>
          </cell>
          <cell r="R1479" t="str">
            <v>NP5 T173331/PANEL/OC-1010868</v>
          </cell>
          <cell r="S1479" t="str">
            <v xml:space="preserve"> </v>
          </cell>
          <cell r="T1479" t="str">
            <v>Carlos Muñiz</v>
          </cell>
          <cell r="U1479">
            <v>42880</v>
          </cell>
          <cell r="V1479" t="str">
            <v>SUR</v>
          </cell>
          <cell r="Y1479">
            <v>42866</v>
          </cell>
          <cell r="AD1479" t="str">
            <v>Tonalá/Col Alamedas de Salatitlan</v>
          </cell>
          <cell r="AE1479" t="str">
            <v>JAL</v>
          </cell>
          <cell r="AF1479" t="str">
            <v>MX</v>
          </cell>
          <cell r="AG1479" t="str">
            <v>10416899</v>
          </cell>
          <cell r="AH1479" t="str">
            <v>RAMIRO SEGUEDA NAVARRETE</v>
          </cell>
          <cell r="AI1479" t="str">
            <v>289 PETUNIA</v>
          </cell>
          <cell r="AJ1479" t="str">
            <v>3332851218</v>
          </cell>
          <cell r="AK1479" t="str">
            <v>3319477039</v>
          </cell>
          <cell r="AL1479" t="str">
            <v>45407</v>
          </cell>
          <cell r="AM1479" t="str">
            <v>19/05/2017 04 : 07 ARANTXA.MON : TCF119/05/2017 04 : 06 ARANTXA.MON : Se autoriza NP5; INFORMACION CORRECTA17/05/2017 23 : 35 201076 : P1: T173331/PANEL/OC-101086812/05/2017 02 : 48 JUANANTONIO : ODSWTP ELABORADA POR EMC*RD% ORQUIDEA Y IDALIA</v>
          </cell>
          <cell r="AN1479" t="str">
            <v>1TE50B8NUSCB</v>
          </cell>
          <cell r="AO1479" t="str">
            <v>Smart</v>
          </cell>
          <cell r="AP1479" t="str">
            <v>Hisense</v>
          </cell>
          <cell r="AQ1479" t="str">
            <v>Opera</v>
          </cell>
          <cell r="AR1479" t="str">
            <v>FHD 1920 x 1080</v>
          </cell>
          <cell r="AS1479" t="str">
            <v>3TE50G154817G154817M010</v>
          </cell>
          <cell r="AT1479">
            <v>6</v>
          </cell>
          <cell r="AU1479" t="str">
            <v>50H5B</v>
          </cell>
          <cell r="AV1479" t="str">
            <v>3TE50G154817</v>
          </cell>
          <cell r="AW1479" t="str">
            <v>G154817</v>
          </cell>
          <cell r="AX1479" t="str">
            <v>M010</v>
          </cell>
          <cell r="AY1479">
            <v>74012939</v>
          </cell>
          <cell r="AZ1479">
            <v>51013856</v>
          </cell>
          <cell r="BA1479">
            <v>80154473</v>
          </cell>
        </row>
        <row r="1480">
          <cell r="D1480">
            <v>60318378</v>
          </cell>
          <cell r="E1480" t="str">
            <v>A</v>
          </cell>
          <cell r="F1480" t="str">
            <v>TV</v>
          </cell>
          <cell r="G1480" t="str">
            <v>JOSE ROBERTO LUGO AGUILAR</v>
          </cell>
          <cell r="H1480" t="str">
            <v>CURITIVA 125, CHULAVISTA ETAPA 1, TLAJOMULCO DE ZUÑIGA, JALISCO</v>
          </cell>
          <cell r="I1480">
            <v>3313382882</v>
          </cell>
          <cell r="J1480" t="str">
            <v>HISENSE</v>
          </cell>
          <cell r="K1480" t="str">
            <v>50K20DW</v>
          </cell>
          <cell r="L1480" t="str">
            <v>50G143291H04944</v>
          </cell>
          <cell r="M1480">
            <v>40926507</v>
          </cell>
          <cell r="N1480">
            <v>8800</v>
          </cell>
          <cell r="O1480">
            <v>42250</v>
          </cell>
          <cell r="P1480">
            <v>42867</v>
          </cell>
          <cell r="Q1480">
            <v>201076</v>
          </cell>
          <cell r="R1480" t="str">
            <v>NP5 T173331/PANEL/OC-1010823</v>
          </cell>
          <cell r="S1480" t="str">
            <v xml:space="preserve"> </v>
          </cell>
          <cell r="T1480" t="str">
            <v>Carlos Muñiz</v>
          </cell>
          <cell r="U1480">
            <v>42880</v>
          </cell>
          <cell r="V1480" t="str">
            <v>SUR</v>
          </cell>
          <cell r="Y1480">
            <v>42867</v>
          </cell>
          <cell r="AD1480" t="str">
            <v>Tlajomulco/Col Chulavista etapa 1</v>
          </cell>
          <cell r="AE1480" t="str">
            <v>JAL</v>
          </cell>
          <cell r="AF1480" t="str">
            <v>MX</v>
          </cell>
          <cell r="AG1480" t="str">
            <v>10418184</v>
          </cell>
          <cell r="AH1480" t="str">
            <v>JOSE ROBERTO LUGO AGUILAR</v>
          </cell>
          <cell r="AI1480" t="str">
            <v>125 Curitiva</v>
          </cell>
          <cell r="AJ1480" t="str">
            <v>3313382882</v>
          </cell>
          <cell r="AK1480" t="str">
            <v>3313382882</v>
          </cell>
          <cell r="AL1480" t="str">
            <v>45653</v>
          </cell>
          <cell r="AM1480" t="str">
            <v>18/05/2017 07 : 01 ARANTXA.MON : TCF118/05/2017 07 : 01 ARANTXA.MON : Se autoriza NP5; INFORMACION CORRECTA16/05/2017 23 : 32 201076 : P1: T173331/PANEL/OC-101082313/05/2017 06 : 46 201076 : SE ATIENDE CON N. DE ORDEN 128898VISITA PROGRAMADA 15805/201713/05/2017 01 : 55 JUANANTONIO : ODSWTP ELABORADA POR EMC*RD% BLVD. CHULAVISTA Y PARANA</v>
          </cell>
          <cell r="AN1480" t="str">
            <v>1TE50B8NUSCB</v>
          </cell>
          <cell r="AO1480" t="str">
            <v>Smart</v>
          </cell>
          <cell r="AP1480" t="str">
            <v>Hisense</v>
          </cell>
          <cell r="AQ1480" t="str">
            <v>Opera</v>
          </cell>
          <cell r="AR1480" t="str">
            <v>FHD 1920 x 1080</v>
          </cell>
          <cell r="AS1480" t="str">
            <v>3TE50G154817G154817M010</v>
          </cell>
          <cell r="AT1480">
            <v>6</v>
          </cell>
          <cell r="AU1480" t="str">
            <v>50H5B</v>
          </cell>
          <cell r="AV1480" t="str">
            <v>3TE50G154817</v>
          </cell>
          <cell r="AW1480" t="str">
            <v>G154817</v>
          </cell>
          <cell r="AX1480" t="str">
            <v>M010</v>
          </cell>
          <cell r="AY1480">
            <v>74012940</v>
          </cell>
          <cell r="AZ1480">
            <v>51013857</v>
          </cell>
          <cell r="BA1480">
            <v>80154475</v>
          </cell>
        </row>
        <row r="1481">
          <cell r="D1481">
            <v>60318576</v>
          </cell>
          <cell r="E1481" t="str">
            <v>A</v>
          </cell>
          <cell r="F1481" t="str">
            <v>TV</v>
          </cell>
          <cell r="G1481" t="str">
            <v>JOSE DE JESUS HURTADO DELGADO</v>
          </cell>
          <cell r="H1481" t="str">
            <v>BUGAMBILIAS 162, JARDINES DE LA ESPERANZ, ZAPOPAN, JALISCO</v>
          </cell>
          <cell r="I1481" t="str">
            <v>3312618737</v>
          </cell>
          <cell r="J1481" t="str">
            <v>HISENSE</v>
          </cell>
          <cell r="K1481" t="str">
            <v>50K20D</v>
          </cell>
          <cell r="L1481" t="str">
            <v>50J140472H04484</v>
          </cell>
          <cell r="M1481" t="str">
            <v>143885797             1438857971847749890651</v>
          </cell>
          <cell r="N1481">
            <v>7499</v>
          </cell>
          <cell r="O1481">
            <v>41851</v>
          </cell>
          <cell r="P1481">
            <v>42871</v>
          </cell>
          <cell r="Q1481">
            <v>201076</v>
          </cell>
          <cell r="R1481" t="str">
            <v>NP5 T173064/PANEL/OC-1010916</v>
          </cell>
          <cell r="S1481" t="str">
            <v xml:space="preserve"> </v>
          </cell>
          <cell r="T1481" t="str">
            <v>Carlos Muñiz</v>
          </cell>
          <cell r="U1481">
            <v>42880</v>
          </cell>
          <cell r="V1481" t="str">
            <v>SUR</v>
          </cell>
          <cell r="Y1481">
            <v>42871</v>
          </cell>
          <cell r="AD1481" t="str">
            <v>jardines de la esperanza/zapopan</v>
          </cell>
          <cell r="AE1481" t="str">
            <v>JAL</v>
          </cell>
          <cell r="AF1481" t="str">
            <v>MX</v>
          </cell>
          <cell r="AG1481" t="str">
            <v>10418396</v>
          </cell>
          <cell r="AH1481" t="str">
            <v>JOSE HURTADO</v>
          </cell>
          <cell r="AI1481" t="str">
            <v>162 bugambilia</v>
          </cell>
          <cell r="AJ1481" t="str">
            <v>3321661835</v>
          </cell>
          <cell r="AK1481" t="str">
            <v>3321661835</v>
          </cell>
          <cell r="AL1481" t="str">
            <v>45180</v>
          </cell>
          <cell r="AM1481" t="str">
            <v>19/05/2017 04 : 39 ARANTXA.MON : TCF119/05/2017 04 : 38 ARANTXA.MON : Se autoriza NP5; INFORMACION CORRECTA18/05/2017 23 : 28 201076 : P1:T173064/PANEL/OC-101091617/05/2017 07 : 43 201076 : SE ATIENDE CON N DE ORDEN 129068 VISITAPROGRAMADA PARA 17/05/201717/05/2017 03 : 03 GABRIELA.B : ODSWTPCLAVEL Y LAS FLORES</v>
          </cell>
          <cell r="AN1481" t="str">
            <v>3TE50G132311</v>
          </cell>
          <cell r="AO1481" t="str">
            <v>Básica</v>
          </cell>
          <cell r="AP1481" t="str">
            <v>Hisense</v>
          </cell>
          <cell r="AQ1481" t="str">
            <v>Opera</v>
          </cell>
          <cell r="AR1481" t="str">
            <v>FHD 1920 x 1080</v>
          </cell>
          <cell r="AS1481" t="str">
            <v>3TE50G154817G154817M010</v>
          </cell>
          <cell r="AT1481">
            <v>6</v>
          </cell>
          <cell r="AU1481" t="str">
            <v>50H5B</v>
          </cell>
          <cell r="AV1481" t="str">
            <v>3TE50G154817</v>
          </cell>
          <cell r="AW1481" t="str">
            <v>G154817</v>
          </cell>
          <cell r="AX1481" t="str">
            <v>M010</v>
          </cell>
          <cell r="AY1481">
            <v>74012941</v>
          </cell>
          <cell r="AZ1481">
            <v>51013858</v>
          </cell>
          <cell r="BA1481">
            <v>80154477</v>
          </cell>
        </row>
        <row r="1482">
          <cell r="D1482">
            <v>60317725</v>
          </cell>
          <cell r="E1482" t="str">
            <v>A</v>
          </cell>
          <cell r="F1482" t="str">
            <v>TV</v>
          </cell>
          <cell r="G1482" t="str">
            <v>Refugio Alvarado Sanchez</v>
          </cell>
          <cell r="H1482" t="str">
            <v>AV. MORELOS 67 COL. CENTRO APATZINGAN MICHOACAN CP 60600</v>
          </cell>
          <cell r="I1482" t="str">
            <v>4535374938-4531225660</v>
          </cell>
          <cell r="J1482" t="str">
            <v>HISENSE</v>
          </cell>
          <cell r="K1482" t="str">
            <v>50K20DW</v>
          </cell>
          <cell r="L1482" t="str">
            <v>50G144287H00412</v>
          </cell>
          <cell r="M1482" t="str">
            <v>TICKET</v>
          </cell>
          <cell r="N1482">
            <v>11956.27</v>
          </cell>
          <cell r="O1482">
            <v>42201</v>
          </cell>
          <cell r="P1482">
            <v>42860</v>
          </cell>
          <cell r="Q1482">
            <v>201553</v>
          </cell>
          <cell r="R1482" t="str">
            <v>PANEL EN OC-1010408 T171496</v>
          </cell>
          <cell r="S1482" t="str">
            <v xml:space="preserve">EQUIPO EN CSA </v>
          </cell>
          <cell r="T1482" t="str">
            <v xml:space="preserve"> DANIEL GONZALEZ HERNANDEZ        </v>
          </cell>
          <cell r="U1482">
            <v>42880</v>
          </cell>
          <cell r="V1482" t="str">
            <v>SUR</v>
          </cell>
          <cell r="Y1482">
            <v>42859</v>
          </cell>
          <cell r="AD1482" t="str">
            <v>apatzingan/centro</v>
          </cell>
          <cell r="AE1482" t="str">
            <v>MCH</v>
          </cell>
          <cell r="AF1482" t="str">
            <v>MX</v>
          </cell>
          <cell r="AG1482" t="str">
            <v>10350456</v>
          </cell>
          <cell r="AH1482" t="str">
            <v>J REFUGIO ALVARADO SANCHEZ</v>
          </cell>
          <cell r="AI1482" t="str">
            <v>Av. morelos 67</v>
          </cell>
          <cell r="AJ1482" t="str">
            <v>4531225660</v>
          </cell>
          <cell r="AK1482" t="str">
            <v>4531225660</v>
          </cell>
          <cell r="AL1482" t="str">
            <v>60600</v>
          </cell>
          <cell r="AM1482" t="str">
            <v>20/05/2017 00 : 56 RODRIGUEZ ERICK : KMA: 178 KILOMETROS VIAJE REDONDO,AUTORIZADO PARA ENTREGA DEL CF13/05/2017 10 : 35 ARANTXA.MON : TCF113/05/2017 10 : 35 ARANTXA.MON : Se autoriza NP5; numero de serie yticket correcto12/05/2017 05 : 30 201553 : EQUIPO EN TALLER REPARACION DIFICIL LEDSBACKLIGHT MUY DAÑADOS NO ES POSIBLE REPARA SE SOLICITA PANELOC-1010677 T16897809/05/2017 23 : 35 ARANTXA.MON : P2A GUÌA: 432781158508/05/201709/05/2017 22 : 56 201553 : SKM URUAPAN APATZINGAN 218KM CASETAS 192.0009/05/2017 12 : 22 201553 : SKM 466KM CASETAS 580.0006/05/2017 02 : 01 201553 : SE SOLCITA PARTES OC-1010408 171496 SKMURUAPAN APATZINGAN 216KM 200.00 CASETAS05/05/2017 03 : 39 ANA.LAURA : ODSWTPTVJREINCIDENCIA DE 60262542</v>
          </cell>
          <cell r="AN1482" t="str">
            <v>1TE50B8NUSCB</v>
          </cell>
          <cell r="AO1482" t="str">
            <v>Smart</v>
          </cell>
          <cell r="AP1482" t="str">
            <v>Hisense</v>
          </cell>
          <cell r="AQ1482" t="str">
            <v>Opera</v>
          </cell>
          <cell r="AR1482" t="str">
            <v>FHD 1920 x 1080</v>
          </cell>
          <cell r="AS1482" t="str">
            <v>3TE50G154817G154817M010</v>
          </cell>
          <cell r="AT1482">
            <v>6</v>
          </cell>
          <cell r="AU1482" t="str">
            <v>50H5B</v>
          </cell>
          <cell r="AV1482" t="str">
            <v>3TE50G154817</v>
          </cell>
          <cell r="AW1482" t="str">
            <v>G154817</v>
          </cell>
          <cell r="AX1482" t="str">
            <v>M010</v>
          </cell>
          <cell r="AY1482">
            <v>74012942</v>
          </cell>
          <cell r="AZ1482">
            <v>51013859</v>
          </cell>
          <cell r="BA1482">
            <v>80154478</v>
          </cell>
        </row>
        <row r="1483">
          <cell r="D1483">
            <v>60317410</v>
          </cell>
          <cell r="E1483" t="str">
            <v>A</v>
          </cell>
          <cell r="F1483" t="str">
            <v>TV</v>
          </cell>
          <cell r="G1483" t="str">
            <v>Nabor Rodriguez Ruiz</v>
          </cell>
          <cell r="H1483" t="str">
            <v>CALLE ZINAPECUARO NUMERO 193ENTRE CALLES TANCITARO Y TANGAMANDAPIO GUAYAMAYAS MICHOACAN C
P 60990</v>
          </cell>
          <cell r="I1483">
            <v>7535311919</v>
          </cell>
          <cell r="J1483" t="str">
            <v>HISENSE</v>
          </cell>
          <cell r="K1483" t="str">
            <v>50H3B2</v>
          </cell>
          <cell r="L1483" t="str">
            <v>50G151264H02675</v>
          </cell>
          <cell r="M1483" t="str">
            <v>POLIZA</v>
          </cell>
          <cell r="N1483">
            <v>0</v>
          </cell>
          <cell r="O1483">
            <v>42390</v>
          </cell>
          <cell r="P1483">
            <v>42866</v>
          </cell>
          <cell r="Q1483">
            <v>201553</v>
          </cell>
          <cell r="R1483" t="str">
            <v>OC-1010597, T186903 PANEL</v>
          </cell>
          <cell r="S1483" t="str">
            <v>EQUIPO EN DOMICILIO DEL CLIENTE</v>
          </cell>
          <cell r="T1483" t="str">
            <v xml:space="preserve">  DANIEL GONZALEZ HERNANDEZ       </v>
          </cell>
          <cell r="U1483">
            <v>42880</v>
          </cell>
          <cell r="V1483" t="str">
            <v>SUR</v>
          </cell>
          <cell r="Y1483">
            <v>42857</v>
          </cell>
          <cell r="AD1483" t="str">
            <v>Lazaro Cardenas/Lazaro Cardenas</v>
          </cell>
          <cell r="AE1483" t="str">
            <v>MCH</v>
          </cell>
          <cell r="AF1483" t="str">
            <v>MX</v>
          </cell>
          <cell r="AG1483" t="str">
            <v>10416382</v>
          </cell>
          <cell r="AH1483" t="str">
            <v>NABOR RODRIGUEZ RUIZ</v>
          </cell>
          <cell r="AI1483" t="str">
            <v>193 Zinapecuaro</v>
          </cell>
          <cell r="AJ1483" t="str">
            <v>7535311919</v>
          </cell>
          <cell r="AK1483">
            <v>0</v>
          </cell>
          <cell r="AL1483" t="str">
            <v>60993</v>
          </cell>
          <cell r="AM1483" t="str">
            <v>20/05/2017 00 : 59 RODRIGUEZ ERICK : KMA: 549 KILOMETROS VIAJE REDONDOURUAPAN-GUACAMAYAS + $614.00 DE CASETAS, AUTORIZADO POR ENTREGA DEL CF12/05/2017 06 : 39 ARANTXA.MON : TCF112/05/2017 06 : 39 ARANTXA.MON : Se autoriza NP5; numero de serie yticket correcto11/05/2017 01 : 10 201553 : OC-1010597 186903 SE SOLITA PANEL, SEVISITA CLIENTE Y SE REMPLAZA TCON PERO LA FALLA PERSISTE, MUESTAR IMAGEN DUPLICADA, DOMICILIO CORRECTO CALLE ZINAPECUARO NUMERO 193ENTRE CALLES TANCITARO Y TANGAMANDAPIO GUAYAMAYAS MICHOACAN CP 6099011/05/2017 00 : 56 201553 : DOMICILIO INCORRECTO ES EN POBLADO DEGUACAMAYAS SKM 474KM CASETAS = 614.0009/05/2017 22 : 56 201553 : SKM 466KM CASETAS 580.0005/05/2017 23 : 29 ARANTXA.MON : P2A GUÌA: 143692934004/05/201704/05/2017 23 : 58 201553 : SE SOLICITAN PARTES PARA REPARACION ENPRIMERA VISTA SERVICIO FORANEO OC-1010320 1143148 18710202/05/2017 21 : 41 GABRIELA.B : Elaborado por */RG02/05/2017 21 : 39 GABRIELA.B : ODSWTP21/04/2017 00 : 27 GABRIELA.B : RD % TANDAMANGAPIO Y TANZITAROJUAN.ANTONIO.RODRIGUEZ93@HOTMAIL.COM</v>
          </cell>
          <cell r="AN1483" t="str">
            <v>3TE50G151262</v>
          </cell>
          <cell r="AO1483" t="str">
            <v>Básica</v>
          </cell>
          <cell r="AP1483" t="str">
            <v>Hisense</v>
          </cell>
          <cell r="AQ1483" t="str">
            <v>Opera</v>
          </cell>
          <cell r="AR1483" t="str">
            <v>FHD 1920 x 1080</v>
          </cell>
          <cell r="AS1483" t="str">
            <v>3TE50G154817G154817M010</v>
          </cell>
          <cell r="AT1483">
            <v>6</v>
          </cell>
          <cell r="AU1483" t="str">
            <v>50H5B</v>
          </cell>
          <cell r="AV1483" t="str">
            <v>3TE50G154817</v>
          </cell>
          <cell r="AW1483" t="str">
            <v>G154817</v>
          </cell>
          <cell r="AX1483" t="str">
            <v>M010</v>
          </cell>
          <cell r="AY1483">
            <v>74012943</v>
          </cell>
          <cell r="AZ1483">
            <v>51013860</v>
          </cell>
          <cell r="BA1483">
            <v>80154479</v>
          </cell>
        </row>
        <row r="1484">
          <cell r="D1484">
            <v>60303161</v>
          </cell>
          <cell r="E1484" t="str">
            <v>A</v>
          </cell>
          <cell r="F1484" t="str">
            <v>TV</v>
          </cell>
          <cell r="G1484" t="str">
            <v>IGNACIO HERNANDEZ AGUILAR</v>
          </cell>
          <cell r="H1484" t="str">
            <v>ANDADOR AGUASCALIENTES 20 IER SECTOR, FIDEICOMISO LAZARO CARDENAS MICH. C.P. 60950</v>
          </cell>
          <cell r="I1484">
            <v>7531490795</v>
          </cell>
          <cell r="J1484" t="str">
            <v>HISENSE</v>
          </cell>
          <cell r="K1484" t="str">
            <v>50K20DW</v>
          </cell>
          <cell r="L1484" t="str">
            <v>50G143291H17651</v>
          </cell>
          <cell r="M1484" t="str">
            <v>TICKET TELMEX</v>
          </cell>
          <cell r="N1484">
            <v>10120.799999999999</v>
          </cell>
          <cell r="O1484">
            <v>42100</v>
          </cell>
          <cell r="P1484">
            <v>42688</v>
          </cell>
          <cell r="Q1484">
            <v>202300</v>
          </cell>
          <cell r="R1484" t="str">
            <v>FALTA DE REFACCION PANEL T173331, FUENTE T171496 OC:1003755</v>
          </cell>
          <cell r="S1484" t="str">
            <v/>
          </cell>
          <cell r="T1484" t="str">
            <v xml:space="preserve">    MULTISERVICIOS ALVARADO     Fe</v>
          </cell>
          <cell r="U1484">
            <v>42880</v>
          </cell>
          <cell r="V1484" t="str">
            <v>SUR</v>
          </cell>
          <cell r="Y1484" t="e">
            <v>#N/A</v>
          </cell>
          <cell r="AD1484" t="e">
            <v>#N/A</v>
          </cell>
          <cell r="AE1484" t="e">
            <v>#N/A</v>
          </cell>
          <cell r="AF1484" t="e">
            <v>#N/A</v>
          </cell>
          <cell r="AG1484" t="e">
            <v>#N/A</v>
          </cell>
          <cell r="AH1484" t="e">
            <v>#N/A</v>
          </cell>
          <cell r="AI1484" t="e">
            <v>#N/A</v>
          </cell>
          <cell r="AJ1484" t="e">
            <v>#N/A</v>
          </cell>
          <cell r="AK1484" t="e">
            <v>#N/A</v>
          </cell>
          <cell r="AL1484" t="e">
            <v>#N/A</v>
          </cell>
          <cell r="AM1484" t="e">
            <v>#N/A</v>
          </cell>
          <cell r="AN1484" t="str">
            <v>1TE50B8NUSCB</v>
          </cell>
          <cell r="AO1484" t="str">
            <v>Smart</v>
          </cell>
          <cell r="AP1484" t="str">
            <v>Hisense</v>
          </cell>
          <cell r="AQ1484" t="str">
            <v>Opera</v>
          </cell>
          <cell r="AR1484" t="str">
            <v>FHD 1920 x 1080</v>
          </cell>
          <cell r="AS1484" t="str">
            <v>3TE50G155375G155375M010</v>
          </cell>
          <cell r="AT1484">
            <v>1</v>
          </cell>
          <cell r="AU1484" t="str">
            <v>50H5B</v>
          </cell>
          <cell r="AV1484" t="str">
            <v>3TE50G155375</v>
          </cell>
          <cell r="AW1484" t="str">
            <v>G155375</v>
          </cell>
          <cell r="AX1484" t="str">
            <v>M010</v>
          </cell>
          <cell r="AY1484">
            <v>74012944</v>
          </cell>
          <cell r="AZ1484">
            <v>51013861</v>
          </cell>
          <cell r="BA1484">
            <v>80154480</v>
          </cell>
        </row>
        <row r="1485">
          <cell r="D1485">
            <v>60315420</v>
          </cell>
          <cell r="E1485" t="str">
            <v>A</v>
          </cell>
          <cell r="F1485" t="str">
            <v>TV</v>
          </cell>
          <cell r="G1485" t="str">
            <v>OMAR CRUZ JUAREZ</v>
          </cell>
          <cell r="H1485" t="str">
            <v>AV LAS PALMAS 300, COL PARAISO, COATZACOALCOS, VER</v>
          </cell>
          <cell r="I1485">
            <v>9212182288</v>
          </cell>
          <cell r="J1485" t="str">
            <v>HISENSE</v>
          </cell>
          <cell r="K1485" t="str">
            <v>50H5B</v>
          </cell>
          <cell r="L1485" t="str">
            <v>50G151618H02970</v>
          </cell>
          <cell r="M1485">
            <v>1850</v>
          </cell>
          <cell r="N1485">
            <v>7999.35</v>
          </cell>
          <cell r="O1485">
            <v>42078</v>
          </cell>
          <cell r="P1485">
            <v>42831</v>
          </cell>
          <cell r="Q1485">
            <v>201054</v>
          </cell>
          <cell r="R1485" t="str">
            <v>OC-1009976, T196102/PANEL</v>
          </cell>
          <cell r="S1485" t="str">
            <v>NO ENTREGAN ACCESORIOS</v>
          </cell>
          <cell r="T1485" t="str">
            <v xml:space="preserve">   ANDRES HERNANDEZ REYES         </v>
          </cell>
          <cell r="U1485">
            <v>42880</v>
          </cell>
          <cell r="V1485" t="str">
            <v>SUR</v>
          </cell>
          <cell r="Y1485">
            <v>42829</v>
          </cell>
          <cell r="AD1485" t="str">
            <v>Coatsacuaklcos / paraiso</v>
          </cell>
          <cell r="AE1485" t="str">
            <v>VER</v>
          </cell>
          <cell r="AF1485" t="str">
            <v>MX</v>
          </cell>
          <cell r="AG1485" t="str">
            <v>10414898</v>
          </cell>
          <cell r="AH1485" t="str">
            <v>OMAR CRUZ JUAREZ</v>
          </cell>
          <cell r="AI1485" t="str">
            <v>300 AV de las palmas</v>
          </cell>
          <cell r="AJ1485" t="str">
            <v>019212182288</v>
          </cell>
          <cell r="AK1485">
            <v>0</v>
          </cell>
          <cell r="AL1485" t="str">
            <v>95580</v>
          </cell>
          <cell r="AM1485" t="str">
            <v>27/04/2017 08 : 24 ARANTXA.MON : TCF127/04/2017 08 : 24 ARANTXA.MON : Se autoriza NP5; numero de serie yticket correcto26/04/2017 05 : 13 201054 : SE SOLICITA DISPLAY YA QUE PRESENTO FRANJASCUANDO SE IBA A ENTREGAR EL EQUIPO EN TIENDA... PEDIDO ESOC-100997612/04/2017 07 : 10 ARANTXA.MON : P2A GUÌA: 177969732311/04/2017 02 : 06 201054 : SE REVISA EQUIPO ENCONTRANDO DAÑO EN EL FLEXPEDIDO ES OC-100950808/04/2017 05 : 13 FABIOLA.BON : SEG: PENDIENTE DE DIAGNOSTICO07/04/2017 06 : 26 FABIOLA.BON : SEG: PENDIENTE DE DIAGNOSTICO05/04/2017 02 : 03 201054 : SE VISITA EL DIA 6/04/201723/03/2017 06 : 38 MARIELA.CHA : ODFSWTPSOBRE LA CALLE PRINCIPAL AL MALECÓNHAY UNA PIZZERÍA A 3 MIN</v>
          </cell>
          <cell r="AN1485" t="str">
            <v>3TE50G151618</v>
          </cell>
          <cell r="AO1485" t="str">
            <v>Smart</v>
          </cell>
          <cell r="AP1485" t="str">
            <v>Hisense</v>
          </cell>
          <cell r="AQ1485" t="str">
            <v>Opera</v>
          </cell>
          <cell r="AR1485" t="str">
            <v>HD 1366 X 768</v>
          </cell>
          <cell r="AS1485" t="str">
            <v>3TE50G155376G155376M010</v>
          </cell>
          <cell r="AT1485">
            <v>1</v>
          </cell>
          <cell r="AU1485" t="str">
            <v>50H5B</v>
          </cell>
          <cell r="AV1485" t="str">
            <v>3TE50G155376</v>
          </cell>
          <cell r="AW1485" t="str">
            <v>G155376</v>
          </cell>
          <cell r="AX1485" t="str">
            <v>M010</v>
          </cell>
          <cell r="AY1485">
            <v>74012945</v>
          </cell>
          <cell r="AZ1485">
            <v>51013862</v>
          </cell>
          <cell r="BA1485">
            <v>80154482</v>
          </cell>
        </row>
        <row r="1486">
          <cell r="D1486">
            <v>60316097</v>
          </cell>
          <cell r="E1486" t="str">
            <v>A</v>
          </cell>
          <cell r="F1486" t="str">
            <v>FRIGOBAR</v>
          </cell>
          <cell r="G1486" t="str">
            <v>DIANA TERESA MARTINEZ</v>
          </cell>
          <cell r="H1486" t="str">
            <v>2 JUAN JACOBO TORRES</v>
          </cell>
          <cell r="I1486">
            <v>2281405419</v>
          </cell>
          <cell r="J1486" t="str">
            <v>HISENSE</v>
          </cell>
          <cell r="K1486" t="str">
            <v>RR31D6DLX</v>
          </cell>
          <cell r="L1486" t="str">
            <v>1B0087Z0000JBH0MNE12320</v>
          </cell>
          <cell r="M1486">
            <v>0</v>
          </cell>
          <cell r="N1486">
            <v>3099</v>
          </cell>
          <cell r="O1486">
            <v>42828</v>
          </cell>
          <cell r="P1486">
            <v>42871</v>
          </cell>
          <cell r="Q1486">
            <v>201054</v>
          </cell>
          <cell r="R1486" t="str">
            <v>19/05/2017 21 : 50  ROGER.R : TCFT - Intervención línea de refrigerante R600.</v>
          </cell>
          <cell r="S1486" t="str">
            <v/>
          </cell>
          <cell r="T1486" t="str">
            <v xml:space="preserve">   ANDRES HERNANDEZ REYES         </v>
          </cell>
          <cell r="U1486">
            <v>42880</v>
          </cell>
          <cell r="V1486" t="str">
            <v>SUR</v>
          </cell>
          <cell r="Y1486">
            <v>42842</v>
          </cell>
          <cell r="AD1486" t="str">
            <v>san andres tuxtla/centro</v>
          </cell>
          <cell r="AE1486" t="str">
            <v>VER</v>
          </cell>
          <cell r="AF1486" t="str">
            <v>MX</v>
          </cell>
          <cell r="AG1486" t="str">
            <v>10416093</v>
          </cell>
          <cell r="AH1486" t="str">
            <v>DIANA TERESA MARTINEZ RODRIGUEZ</v>
          </cell>
          <cell r="AI1486" t="str">
            <v>2 Juan jacobo torres</v>
          </cell>
          <cell r="AJ1486" t="str">
            <v>044-2281405419</v>
          </cell>
          <cell r="AK1486">
            <v>0</v>
          </cell>
          <cell r="AL1486" t="str">
            <v>95700</v>
          </cell>
          <cell r="AM1486" t="str">
            <v>19/05/2017 21 : 50 ROGER.R : TCF119/05/2017 21 : 50 ROGER.R : TCFT - Intervención línea de refrigeranteR600.18/05/2017 00 : 05 201054 : SE SUBE DE NUEVO REPORTE COMO LO SOLICITAINGIENERIA11/05/2017 06 : 01 201054 : SE REVISA EQUIPO ENCONTRANDO FALTA DE GAS ALCOMPRESOR SE SUBE REPORTE PARA AUTORIZACION DE REPARACION03/05/2017 05 : 00 SEMIRAMIS.M : CSCCte se comunica para verificar cuando se le enviara el técnico elteléfono de csa estaba ocupado la línea solocita el numero de taller.25/04/2017 05 : 26 SEMIRAMIS.M : CSCCte se comunica para verificar cuando se le visitara indica el ingAndrés que se programa para el vienes 28/04/2017 en horario abierto ctede acuerdo25/04/2017 05 : 24 201054 : SE VISITA EL DIA 28/04/201722/04/2017 01 : 38 201054 : SKM: SE SOLICITA AUTORIZACION DE KILOMETRAJE302KM DE VIAJE REDONDO $604.0018/04/2017 06 : 45 ANA.LAURA : RD-.%CALLE 7 DE AGOSTO Y LOPEZ HUITRON,SE LE PIDE A CLIENTE CUENTE CON DOCS PARA QUE LE PUEDAN BRINDAR SERVICIO</v>
          </cell>
          <cell r="AN1486" t="str">
            <v>1B0087Z0000J</v>
          </cell>
          <cell r="AO1486" t="e">
            <v>#N/A</v>
          </cell>
          <cell r="AP1486" t="e">
            <v>#N/A</v>
          </cell>
          <cell r="AQ1486" t="e">
            <v>#N/A</v>
          </cell>
          <cell r="AR1486" t="e">
            <v>#N/A</v>
          </cell>
          <cell r="AS1486" t="str">
            <v>GB0087NJA004BHD9EM010</v>
          </cell>
          <cell r="AT1486">
            <v>3</v>
          </cell>
          <cell r="AU1486" t="str">
            <v>RR31D6DLX</v>
          </cell>
          <cell r="AV1486" t="str">
            <v>GB0087NJA004</v>
          </cell>
          <cell r="AW1486" t="str">
            <v>BHD9E</v>
          </cell>
          <cell r="AX1486" t="str">
            <v>M010</v>
          </cell>
          <cell r="AY1486">
            <v>74012946</v>
          </cell>
          <cell r="AZ1486">
            <v>51013863</v>
          </cell>
          <cell r="BA1486">
            <v>80154484</v>
          </cell>
        </row>
        <row r="1487">
          <cell r="D1487">
            <v>60317043</v>
          </cell>
          <cell r="E1487" t="str">
            <v xml:space="preserve">A   </v>
          </cell>
          <cell r="F1487" t="str">
            <v>TV</v>
          </cell>
          <cell r="G1487" t="str">
            <v>CARLOS ENRIQUE HERRERA</v>
          </cell>
          <cell r="H1487" t="str">
            <v>MANZANO 741 COL. SALTILLO 2000 CP 25115, SALTILLO COAHUILA</v>
          </cell>
          <cell r="I1487">
            <v>43414829</v>
          </cell>
          <cell r="J1487" t="str">
            <v>HISENSE</v>
          </cell>
          <cell r="K1487" t="str">
            <v>50K20DW</v>
          </cell>
          <cell r="L1487" t="str">
            <v>50G143291H05135</v>
          </cell>
          <cell r="M1487" t="str">
            <v>TELMEX 310684</v>
          </cell>
          <cell r="N1487">
            <v>13494.9</v>
          </cell>
          <cell r="O1487">
            <v>42117</v>
          </cell>
          <cell r="P1487">
            <v>42860</v>
          </cell>
          <cell r="Q1487">
            <v>201017</v>
          </cell>
          <cell r="R1487" t="str">
            <v>13/05/17 10:16 ARANTXA.MON NP5 PIA:173331,OC-1010661 PANEL P1A:171496, OC 1009988 POWER</v>
          </cell>
          <cell r="S1487" t="str">
            <v/>
          </cell>
          <cell r="T1487" t="str">
            <v xml:space="preserve"> ROSALINA ALVAREZ DEL CASTILLO    </v>
          </cell>
          <cell r="U1487" t="str">
            <v>2017/05/23</v>
          </cell>
          <cell r="V1487" t="str">
            <v>NORTE</v>
          </cell>
          <cell r="W1487" t="str">
            <v>COMPLETADO</v>
          </cell>
          <cell r="X1487" t="str">
            <v>TALLER</v>
          </cell>
          <cell r="Y1487">
            <v>42851</v>
          </cell>
          <cell r="AD1487" t="str">
            <v>saltillo dosmil/saltillo</v>
          </cell>
          <cell r="AE1487" t="str">
            <v>COA</v>
          </cell>
          <cell r="AF1487" t="str">
            <v>MX</v>
          </cell>
          <cell r="AG1487" t="str">
            <v>10416916</v>
          </cell>
          <cell r="AH1487" t="str">
            <v>CARLO ENRIQUE HERRERA ZAPATA</v>
          </cell>
          <cell r="AI1487" t="str">
            <v>741 manzano</v>
          </cell>
          <cell r="AJ1487" t="str">
            <v>8441490644</v>
          </cell>
          <cell r="AK1487" t="str">
            <v>8441490644</v>
          </cell>
          <cell r="AL1487" t="str">
            <v>25115</v>
          </cell>
          <cell r="AM1487" t="str">
            <v>13/05/2017 10 : 16 ARANTXA.MON : TCF113/05/2017 10 : 16 ARANTXA.MON : Se autoriza NP5; numero de serie yticket correcto12/05/2017 02 : 31 201017 : PI:173331,PANEL,OC-101066126/04/2017 22 : 03 201017 : V1:27/04/1726/04/2017 03 : 38 GABRIELA.B : ODSWPD GARCIA VILLAREAL Y RECINTO DE JUAREZ, FACHADA DE LADRILLO DE 2 PLANTAS</v>
          </cell>
          <cell r="AN1487" t="str">
            <v>1TE50B8NUSCB</v>
          </cell>
          <cell r="AO1487" t="str">
            <v>Smart</v>
          </cell>
          <cell r="AP1487" t="str">
            <v>Hisense</v>
          </cell>
          <cell r="AQ1487" t="str">
            <v>Opera</v>
          </cell>
          <cell r="AR1487" t="str">
            <v>FHD 1920 x 1080</v>
          </cell>
          <cell r="AS1487" t="str">
            <v>3TE50G160594G160594M010</v>
          </cell>
          <cell r="AT1487">
            <v>1</v>
          </cell>
          <cell r="AU1487" t="str">
            <v>50H5B2</v>
          </cell>
          <cell r="AV1487" t="str">
            <v>3TE50G160594</v>
          </cell>
          <cell r="AW1487" t="str">
            <v>G160594</v>
          </cell>
          <cell r="AX1487" t="str">
            <v>M010</v>
          </cell>
          <cell r="AY1487">
            <v>74012953</v>
          </cell>
          <cell r="AZ1487">
            <v>51013870</v>
          </cell>
          <cell r="BA1487">
            <v>80154486</v>
          </cell>
        </row>
        <row r="1488">
          <cell r="D1488">
            <v>60318311</v>
          </cell>
          <cell r="E1488" t="str">
            <v xml:space="preserve">A   </v>
          </cell>
          <cell r="F1488" t="str">
            <v>TV</v>
          </cell>
          <cell r="G1488" t="str">
            <v>ERIKA IVONNE CONTRERAS ESPARZA</v>
          </cell>
          <cell r="H1488" t="str">
            <v>IGNACIO ALLENDE NO. 13 COL. CENTRO GUADALUPE, ZACATECAS</v>
          </cell>
          <cell r="I1488">
            <v>4921162413</v>
          </cell>
          <cell r="J1488" t="str">
            <v>HISENSE</v>
          </cell>
          <cell r="K1488" t="str">
            <v>50K20DW</v>
          </cell>
          <cell r="L1488" t="str">
            <v>50G14329H05847</v>
          </cell>
          <cell r="M1488" t="str">
            <v>CARTA BIMBO</v>
          </cell>
          <cell r="N1488" t="str">
            <v>CARTA BIMBO</v>
          </cell>
          <cell r="O1488">
            <v>42046</v>
          </cell>
          <cell r="P1488">
            <v>42866</v>
          </cell>
          <cell r="Q1488">
            <v>201038</v>
          </cell>
          <cell r="R1488" t="str">
            <v xml:space="preserve">19/05/2017 04 : 08  ARANTXA.MON : TCF1
19/05/2017 04 : 08  ARANTXA.MON : Se autoriza NP5; INFORMACION CORRECTA
18/05/2017 00 : 47 201038 : P1-PENDIENTE DE REFACCION SE SOLICITO EL PANEL LCD 17/05/17
NO. DE PARTE: 173331
NO. DE PEDIDO DE COMP
RA: OC-1010875
</v>
          </cell>
          <cell r="S1488" t="str">
            <v>NO HAY REFACCION Y POR ESO SE TRAMITO EL</v>
          </cell>
          <cell r="T1488" t="str">
            <v xml:space="preserve">   MARIO COVARRUBIAS              </v>
          </cell>
          <cell r="U1488">
            <v>42880</v>
          </cell>
          <cell r="V1488" t="str">
            <v>NORTE</v>
          </cell>
          <cell r="W1488" t="str">
            <v>COMPLETADO</v>
          </cell>
          <cell r="X1488" t="str">
            <v>TALLER</v>
          </cell>
          <cell r="Y1488">
            <v>42866</v>
          </cell>
          <cell r="AD1488" t="str">
            <v>Guadalupe/ Centro</v>
          </cell>
          <cell r="AE1488" t="str">
            <v>ZAC</v>
          </cell>
          <cell r="AF1488" t="str">
            <v>MX</v>
          </cell>
          <cell r="AG1488" t="str">
            <v>10417926</v>
          </cell>
          <cell r="AH1488" t="str">
            <v>ERIKA IVONNE CONTRERAS ESPARZA</v>
          </cell>
          <cell r="AI1488" t="str">
            <v>13 Ingnacio Allende</v>
          </cell>
          <cell r="AJ1488" t="str">
            <v>4921162413</v>
          </cell>
          <cell r="AK1488">
            <v>0</v>
          </cell>
          <cell r="AL1488" t="str">
            <v>98600</v>
          </cell>
          <cell r="AM1488" t="str">
            <v>19/05/2017 04 : 08 ARANTXA.MON : TCF119/05/2017 04 : 08 ARANTXA.MON : Se autoriza NP5; INFORMACION CORRECTA18/05/2017 00 : 47 201038 : P1-PENDIENTE DE REFACCION SE SOLICITO ELPANEL LCD 17/05/17NO. DE PARTE: 173331NO. DE PEDIDO DE COMPRA: OC-101087512/05/2017 03 : 57 GABRIELA.B : ODSWTP Elaborado por */RG10/05/2017 02 : 09 GABRIELA.B : RD DE LA PALMA Y ABASOLO</v>
          </cell>
          <cell r="AN1488" t="str">
            <v>1TE50B8NUSCB</v>
          </cell>
          <cell r="AO1488" t="str">
            <v>Smart</v>
          </cell>
          <cell r="AP1488" t="str">
            <v>Hisense</v>
          </cell>
          <cell r="AQ1488" t="str">
            <v>Opera</v>
          </cell>
          <cell r="AR1488" t="str">
            <v>FHD 1920 x 1080</v>
          </cell>
          <cell r="AS1488" t="str">
            <v>3TE50G161183G161183M010</v>
          </cell>
          <cell r="AT1488">
            <v>2</v>
          </cell>
          <cell r="AU1488" t="str">
            <v>50H5B2</v>
          </cell>
          <cell r="AV1488" t="str">
            <v>3TE50G161183</v>
          </cell>
          <cell r="AW1488" t="str">
            <v>G161183</v>
          </cell>
          <cell r="AX1488" t="str">
            <v>M010</v>
          </cell>
          <cell r="AY1488">
            <v>74012956</v>
          </cell>
          <cell r="AZ1488">
            <v>51013873</v>
          </cell>
          <cell r="BA1488">
            <v>80154488</v>
          </cell>
        </row>
        <row r="1489">
          <cell r="D1489">
            <v>60318687</v>
          </cell>
          <cell r="E1489" t="str">
            <v xml:space="preserve">A   </v>
          </cell>
          <cell r="F1489" t="str">
            <v>TV</v>
          </cell>
          <cell r="G1489" t="str">
            <v>SILVIA ZAMORA RIVERA</v>
          </cell>
          <cell r="H1489" t="str">
            <v>CALLEJON DEL OLIVO NO. 27 COL. SANTA RITA ZACATECAS, ZACATECAS</v>
          </cell>
          <cell r="I1489">
            <v>49217001462</v>
          </cell>
          <cell r="J1489" t="str">
            <v>HISENSE</v>
          </cell>
          <cell r="K1489" t="str">
            <v>50K20DW</v>
          </cell>
          <cell r="L1489" t="str">
            <v>50G143292H03064</v>
          </cell>
          <cell r="M1489" t="str">
            <v>TICKET TELEFONOS DE MEXICO</v>
          </cell>
          <cell r="N1489">
            <v>10121</v>
          </cell>
          <cell r="O1489">
            <v>42111</v>
          </cell>
          <cell r="P1489">
            <v>42872</v>
          </cell>
          <cell r="Q1489">
            <v>201038</v>
          </cell>
          <cell r="R1489" t="str">
            <v>19/05/2017  ARANTXA MON : TCF1 SE AUTORIZA NP5: NO. DE PEDIDO DE PANEL: OC-1010884</v>
          </cell>
          <cell r="S1489" t="str">
            <v>NO HAY REFACCION Y POR ESO SE TRAMITO EL</v>
          </cell>
          <cell r="T1489" t="str">
            <v xml:space="preserve">   MARIO COVARRUBIAS              </v>
          </cell>
          <cell r="U1489">
            <v>42880</v>
          </cell>
          <cell r="V1489" t="str">
            <v>NORTE</v>
          </cell>
          <cell r="W1489" t="str">
            <v>COMPLETADO</v>
          </cell>
          <cell r="X1489" t="str">
            <v>TALLER</v>
          </cell>
          <cell r="Y1489">
            <v>42872</v>
          </cell>
          <cell r="AD1489" t="str">
            <v>Guadalupe/Col Sta. Rita</v>
          </cell>
          <cell r="AE1489" t="str">
            <v>ZAC</v>
          </cell>
          <cell r="AF1489" t="str">
            <v>MX</v>
          </cell>
          <cell r="AG1489" t="str">
            <v>10418490</v>
          </cell>
          <cell r="AH1489" t="str">
            <v>SILVIA ZAMORA RIVERA</v>
          </cell>
          <cell r="AI1489" t="str">
            <v>27 Callejon del Olivo</v>
          </cell>
          <cell r="AJ1489" t="str">
            <v>4921701462</v>
          </cell>
          <cell r="AK1489">
            <v>0</v>
          </cell>
          <cell r="AL1489" t="str">
            <v>98600</v>
          </cell>
          <cell r="AM1489" t="str">
            <v>19/05/2017 04 : 15 ARANTXA.MON : TCF119/05/2017 04 : 15 ARANTXA.MON : Se autoriza NP5; INFORMACION CORRECTA18/05/2017 02 : 39 201038 : P1-PENDIENTE DE REFACCION SE PIDIO EL PANELLCD 17/MAYO/17NO. DE PARTE: 173331NO. DE PEDIDO DE COMPRA: OC-101088418/05/2017 02 : 19 JUANANTONIO : ODSWTP ELABORADA POR EMC*RD% CALLEJON DE LA PALMA Y CALLEJON DEL MANZANO</v>
          </cell>
          <cell r="AN1489" t="str">
            <v>1TE50B8NUSCB</v>
          </cell>
          <cell r="AO1489" t="str">
            <v>Smart</v>
          </cell>
          <cell r="AP1489" t="str">
            <v>Hisense</v>
          </cell>
          <cell r="AQ1489" t="str">
            <v>Opera</v>
          </cell>
          <cell r="AR1489" t="str">
            <v>FHD 1920 x 1080</v>
          </cell>
          <cell r="AS1489" t="str">
            <v>3TE50G161183G161183M010</v>
          </cell>
          <cell r="AT1489">
            <v>2</v>
          </cell>
          <cell r="AU1489" t="str">
            <v>50H5B2</v>
          </cell>
          <cell r="AV1489" t="str">
            <v>3TE50G161183</v>
          </cell>
          <cell r="AW1489" t="str">
            <v>G161183</v>
          </cell>
          <cell r="AX1489" t="str">
            <v>M010</v>
          </cell>
          <cell r="AY1489">
            <v>74012957</v>
          </cell>
          <cell r="AZ1489">
            <v>51013874</v>
          </cell>
          <cell r="BA1489">
            <v>80154489</v>
          </cell>
        </row>
        <row r="1490">
          <cell r="D1490">
            <v>60317586</v>
          </cell>
          <cell r="E1490" t="str">
            <v xml:space="preserve">A   </v>
          </cell>
          <cell r="F1490" t="str">
            <v>TV</v>
          </cell>
          <cell r="G1490" t="str">
            <v>Gaudencio Bautista</v>
          </cell>
          <cell r="H1490" t="str">
            <v>RETORNO 20 DE CTP. DE SOL MZ. 29 LT 38C., COL 4 VIENTOS, IXTAPALUCA, C.P. 56530</v>
          </cell>
          <cell r="I1490" t="str">
            <v>59761185 / 5548896564</v>
          </cell>
          <cell r="J1490" t="str">
            <v>HISENSE</v>
          </cell>
          <cell r="K1490" t="str">
            <v>50K20DW</v>
          </cell>
          <cell r="L1490" t="str">
            <v>50G143064H02892</v>
          </cell>
          <cell r="M1490" t="str">
            <v>TC# 3438 5573 7069 7149 9947 57 TICKET DE COMPRA TIENDA WALMART</v>
          </cell>
          <cell r="N1490">
            <v>8499</v>
          </cell>
          <cell r="O1490">
            <v>41958</v>
          </cell>
          <cell r="P1490">
            <v>42864</v>
          </cell>
          <cell r="Q1490">
            <v>201767</v>
          </cell>
          <cell r="R1490" t="str">
            <v>24/05/2017 05 : 32  ARANTXA.MON : NP5     23/05/2017 TCF1 / 09/05/2017 23 : 06 201767 V1. CLIENTE INDICA QUE NO PUEDE RECIBIR ALTECNICO MAS QUE LOS DIAS SABADOS, CLIENTE REAGENDA VISITA PARA EL DIA 13-05-2017</v>
          </cell>
          <cell r="S1490" t="str">
            <v>EQUIPO DAÑADO EN DOMICILIO DE CLIENTE</v>
          </cell>
          <cell r="T1490" t="str">
            <v xml:space="preserve">   RENE ARIAS                     </v>
          </cell>
          <cell r="U1490">
            <v>42880</v>
          </cell>
          <cell r="V1490" t="str">
            <v>CENTRO</v>
          </cell>
          <cell r="W1490" t="str">
            <v>COMPLETADO</v>
          </cell>
          <cell r="X1490" t="str">
            <v>CLIENTE</v>
          </cell>
          <cell r="Y1490">
            <v>42858</v>
          </cell>
          <cell r="AD1490" t="str">
            <v>Ixtapaluca/Col 4 vientos</v>
          </cell>
          <cell r="AE1490" t="str">
            <v>MEX</v>
          </cell>
          <cell r="AF1490" t="str">
            <v>MX</v>
          </cell>
          <cell r="AG1490" t="str">
            <v>10417366</v>
          </cell>
          <cell r="AH1490" t="str">
            <v>GAUDENCIO BAUTISTA</v>
          </cell>
          <cell r="AI1490" t="str">
            <v>Retorno 20 del cto. del sol mz 29 lt 38 C</v>
          </cell>
          <cell r="AJ1490" t="str">
            <v>5548896564</v>
          </cell>
          <cell r="AK1490" t="str">
            <v>5548896564</v>
          </cell>
          <cell r="AL1490" t="str">
            <v>56530</v>
          </cell>
          <cell r="AM1490" t="str">
            <v>10/05/2017 03 : 21 ANA.LAURA : KMA:90$18009/05/2017 23 : 06 201767 : V1. CLIENTE INDICA QUE NO PUEDE RECIBIR ALTECNICO MAS QUE LOS DIAS SABADOS, CLIENTE REAGENDA VISITA PARA EL DIA 13-05-201706/05/2017 01 : 49 201767 : SKMA. 90 KM / $180.00 /04/05/2017 06 : 54 201767 : V1. 08/05/2017: 10 A.M. - 6 P.M.H-24467 SE ASIGNA T52CAE03/05/2017 00 : 37 JUANANTONIO : Cliente pide se comuniquen antes de lavisita ya que es difícil se encuentren en casa. EMC*03/05/2017 00 : 35 JUANANTONIO : ODSWTP ELABORADA POR EMC*RD% TORMETA Y GRANIZO</v>
          </cell>
          <cell r="AN1490" t="str">
            <v>1TE50B8NUSCB</v>
          </cell>
          <cell r="AO1490" t="str">
            <v>Smart</v>
          </cell>
          <cell r="AP1490" t="str">
            <v>Hisense</v>
          </cell>
          <cell r="AQ1490" t="str">
            <v>Opera</v>
          </cell>
          <cell r="AR1490" t="str">
            <v>FHD 1920 x 1080</v>
          </cell>
          <cell r="AS1490" t="str">
            <v>3TE55G161437CRMM012</v>
          </cell>
          <cell r="AT1490" t="str">
            <v>0</v>
          </cell>
          <cell r="AU1490" t="str">
            <v>55H5C</v>
          </cell>
          <cell r="AV1490" t="str">
            <v>3TE55G161437</v>
          </cell>
          <cell r="AW1490" t="str">
            <v>CRM</v>
          </cell>
          <cell r="AX1490" t="str">
            <v>M012</v>
          </cell>
          <cell r="AY1490">
            <v>74012958</v>
          </cell>
          <cell r="AZ1490">
            <v>51013875</v>
          </cell>
          <cell r="BA1490">
            <v>80154491</v>
          </cell>
        </row>
        <row r="1491">
          <cell r="D1491">
            <v>60318086</v>
          </cell>
          <cell r="E1491" t="str">
            <v xml:space="preserve">A   </v>
          </cell>
          <cell r="F1491" t="str">
            <v>TV</v>
          </cell>
          <cell r="G1491" t="str">
            <v>Juan Pablo Garcia Lopez</v>
          </cell>
          <cell r="H1491" t="str">
            <v>AV. MEDRANO Y BUEN DIA #2, COL. EJIDAL EL PINO, LOS REYES LA PAZ, C.P. 56507</v>
          </cell>
          <cell r="I1491">
            <v>5576286076</v>
          </cell>
          <cell r="J1491" t="str">
            <v>HISENSE</v>
          </cell>
          <cell r="K1491" t="str">
            <v>50K20DW</v>
          </cell>
          <cell r="L1491" t="str">
            <v>50J143292H00756</v>
          </cell>
          <cell r="M1491" t="str">
            <v>TC# 2664 6916 9602 0873 2095 43 TICKET DE COMPRA TIENDA BODEGA AURRERA</v>
          </cell>
          <cell r="N1491">
            <v>3390</v>
          </cell>
          <cell r="O1491">
            <v>42051</v>
          </cell>
          <cell r="P1491">
            <v>42877</v>
          </cell>
          <cell r="Q1491">
            <v>201767</v>
          </cell>
          <cell r="R1491" t="str">
            <v>24/05/2017 05 : 33  ARANTXA.MON : NP5     23/05/2017 TCF1 / P1A: 173331 PANEL    22-05-2017   OC-1011083</v>
          </cell>
          <cell r="S1491" t="str">
            <v>EQUIPO DAÑADO EN DOMICILIO DE CLIENTE</v>
          </cell>
          <cell r="T1491" t="str">
            <v xml:space="preserve">   RENE ARIAS                     </v>
          </cell>
          <cell r="U1491">
            <v>42880</v>
          </cell>
          <cell r="V1491" t="str">
            <v>CENTRO</v>
          </cell>
          <cell r="W1491" t="str">
            <v>COMPLETADO</v>
          </cell>
          <cell r="X1491" t="str">
            <v>CLIENTE</v>
          </cell>
          <cell r="Y1491">
            <v>42865</v>
          </cell>
          <cell r="AD1491" t="str">
            <v>Los Reyes la paz/Ejidal El pino</v>
          </cell>
          <cell r="AE1491" t="str">
            <v>MEX</v>
          </cell>
          <cell r="AF1491" t="str">
            <v>MX</v>
          </cell>
          <cell r="AG1491" t="str">
            <v>10417884</v>
          </cell>
          <cell r="AH1491" t="str">
            <v>JUAN PABLO GARCIA LOPEZ</v>
          </cell>
          <cell r="AI1491" t="str">
            <v>2 Av Medrano y Buen Día</v>
          </cell>
          <cell r="AJ1491" t="str">
            <v>0445576286076</v>
          </cell>
          <cell r="AK1491">
            <v>0</v>
          </cell>
          <cell r="AL1491" t="str">
            <v>56507</v>
          </cell>
          <cell r="AM1491" t="str">
            <v>10/05/2017 06 : 38 201767 : V1. 11/05/2017: 10 A.M. - 6 P.M.
H-24581 SE ASIGNA T52CAE
10/05/2017 01 : 42 GABRIELA.B : ODSWTP09/05/2017 22 : 30 GABRIELA.B : RD % PROLONGACION MORELOS Y CARRIL DESAN ANTONIO</v>
          </cell>
          <cell r="AN1491" t="str">
            <v>1TE50B8NUSCB</v>
          </cell>
          <cell r="AO1491" t="str">
            <v>Smart</v>
          </cell>
          <cell r="AP1491" t="str">
            <v>Hisense</v>
          </cell>
          <cell r="AQ1491" t="str">
            <v>Opera</v>
          </cell>
          <cell r="AR1491" t="str">
            <v>FHD 1920 x 1080</v>
          </cell>
          <cell r="AS1491" t="str">
            <v>3TE55G161437CRMM012</v>
          </cell>
          <cell r="AT1491" t="str">
            <v>0</v>
          </cell>
          <cell r="AU1491" t="str">
            <v>55H5C</v>
          </cell>
          <cell r="AV1491" t="str">
            <v>3TE55G161437</v>
          </cell>
          <cell r="AW1491" t="str">
            <v>CRM</v>
          </cell>
          <cell r="AX1491" t="str">
            <v>M012</v>
          </cell>
          <cell r="AY1491">
            <v>74012960</v>
          </cell>
          <cell r="AZ1491">
            <v>51013877</v>
          </cell>
          <cell r="BA1491">
            <v>80154493</v>
          </cell>
        </row>
        <row r="1492">
          <cell r="D1492">
            <v>60317572</v>
          </cell>
          <cell r="E1492" t="str">
            <v xml:space="preserve">A   </v>
          </cell>
          <cell r="F1492" t="str">
            <v>TV</v>
          </cell>
          <cell r="G1492" t="str">
            <v>MARCO ZEPEDA SALINAS</v>
          </cell>
          <cell r="H1492" t="str">
            <v>NICOLAS VALLIN 173 COL.FUNDADORES,REYNOSA TAMPS</v>
          </cell>
          <cell r="I1492">
            <v>8999594611</v>
          </cell>
          <cell r="J1492" t="str">
            <v>HISENSE</v>
          </cell>
          <cell r="K1492" t="str">
            <v>50K20DG</v>
          </cell>
          <cell r="L1492" t="str">
            <v>50G132311H00087</v>
          </cell>
          <cell r="M1492">
            <v>0</v>
          </cell>
          <cell r="N1492">
            <v>6000</v>
          </cell>
          <cell r="O1492">
            <v>41565</v>
          </cell>
          <cell r="P1492">
            <v>42869</v>
          </cell>
          <cell r="Q1492">
            <v>201041</v>
          </cell>
          <cell r="R1492" t="str">
            <v>16/05/2017 07 : 59  ARANTXA.MON : TCF1
16/05/2017 07 : 58  ARANTXA.MON : Se autoriza NP5; INFORMACION CORRECTA</v>
          </cell>
          <cell r="S1492" t="str">
            <v/>
          </cell>
          <cell r="T1492" t="str">
            <v xml:space="preserve">           EUDENIS AGUILAR A.     </v>
          </cell>
          <cell r="U1492">
            <v>42880</v>
          </cell>
          <cell r="V1492" t="str">
            <v>NORTE</v>
          </cell>
          <cell r="W1492" t="str">
            <v>COMPLETADO</v>
          </cell>
          <cell r="X1492" t="str">
            <v>TALLER</v>
          </cell>
          <cell r="Y1492">
            <v>42858</v>
          </cell>
          <cell r="AD1492" t="str">
            <v>reynosa /col fundadores</v>
          </cell>
          <cell r="AE1492" t="str">
            <v>TMS</v>
          </cell>
          <cell r="AF1492" t="str">
            <v>MX</v>
          </cell>
          <cell r="AG1492" t="str">
            <v>10325730</v>
          </cell>
          <cell r="AH1492" t="str">
            <v>MARCO ZEPEDA SALINAS</v>
          </cell>
          <cell r="AI1492" t="str">
            <v>173 nicolas vallin</v>
          </cell>
          <cell r="AJ1492" t="str">
            <v>8999594611</v>
          </cell>
          <cell r="AK1492">
            <v>0</v>
          </cell>
          <cell r="AL1492" t="str">
            <v>88710</v>
          </cell>
          <cell r="AM1492" t="str">
            <v>16/05/2017 07 : 59 ARANTXA.MON : TCF116/05/2017 07 : 58 ARANTXA.MON : Se autoriza NP5; INFORMACION CORRECTA14/05/2017 01 : 50 201041 : OPEN BRAVO: SE REQUIERE FUENTE DE PODER YPANEL:OC-1010769DIAGNOSTICO: NO ENCIENDE SE PROBO CON OTRAFUENTE YA ENCIENDE PERO NO HAY IMAGEN13/05/2017 04 : 43 201041 : V2: CTE NO SE ENCONTRABA EN DOM, DICE EL SECOMUNICA PARA LA RECOLECCION05/05/2017 01 : 45 201041 : V1:ZONA INSEGURA SE PROGRAMA PARA EL 6-05-1704/05/2017 00 : 57 ANA.LAURA : ODSWTPTVJREINCIDENCIA DE ORDEN 60243387</v>
          </cell>
          <cell r="AN1492" t="str">
            <v>3TE50G134403</v>
          </cell>
          <cell r="AO1492" t="e">
            <v>#N/A</v>
          </cell>
          <cell r="AP1492" t="e">
            <v>#N/A</v>
          </cell>
          <cell r="AQ1492" t="e">
            <v>#N/A</v>
          </cell>
          <cell r="AR1492" t="e">
            <v>#N/A</v>
          </cell>
          <cell r="AS1492" t="str">
            <v>3TE55G161437CRMM012</v>
          </cell>
          <cell r="AT1492" t="str">
            <v>0</v>
          </cell>
          <cell r="AU1492" t="str">
            <v>55H5C</v>
          </cell>
          <cell r="AV1492" t="str">
            <v>3TE55G161437</v>
          </cell>
          <cell r="AW1492" t="str">
            <v>CRM</v>
          </cell>
          <cell r="AX1492" t="str">
            <v>M012</v>
          </cell>
          <cell r="AY1492">
            <v>74012962</v>
          </cell>
          <cell r="AZ1492">
            <v>51013879</v>
          </cell>
          <cell r="BA1492">
            <v>80154494</v>
          </cell>
        </row>
        <row r="1493">
          <cell r="D1493">
            <v>60317888</v>
          </cell>
          <cell r="E1493" t="str">
            <v xml:space="preserve">A   </v>
          </cell>
          <cell r="F1493" t="str">
            <v>TV</v>
          </cell>
          <cell r="G1493" t="str">
            <v>Maria Isabel Pacheco Flores</v>
          </cell>
          <cell r="H1493" t="str">
            <v>boulevard 18 marzo COL.PETROLERA,REYNOSA TAMPS</v>
          </cell>
          <cell r="I1493">
            <v>8991693605</v>
          </cell>
          <cell r="J1493" t="str">
            <v>HISENSE</v>
          </cell>
          <cell r="K1493" t="str">
            <v>50K20DW</v>
          </cell>
          <cell r="L1493" t="str">
            <v>50G143292H08439</v>
          </cell>
          <cell r="M1493">
            <v>0</v>
          </cell>
          <cell r="N1493">
            <v>11998.37</v>
          </cell>
          <cell r="O1493">
            <v>42947</v>
          </cell>
          <cell r="P1493">
            <v>42865</v>
          </cell>
          <cell r="Q1493">
            <v>201041</v>
          </cell>
          <cell r="R1493" t="str">
            <v>18/05/2017 08 : 21  ARANTXA.MON : TCF1
18/05/2017 08 : 20  ARANTXA.MON : Se autoriza NP5; INFORMACION CORRE</v>
          </cell>
          <cell r="S1493" t="str">
            <v/>
          </cell>
          <cell r="T1493" t="str">
            <v xml:space="preserve">           EUDENIS AGUILAR A.     </v>
          </cell>
          <cell r="U1493">
            <v>42880</v>
          </cell>
          <cell r="V1493" t="str">
            <v>NORTE</v>
          </cell>
          <cell r="W1493" t="str">
            <v>COMPLETADO</v>
          </cell>
          <cell r="X1493" t="str">
            <v>TALLER</v>
          </cell>
          <cell r="Y1493">
            <v>42863</v>
          </cell>
          <cell r="AD1493" t="str">
            <v>petrolera/Reynosa</v>
          </cell>
          <cell r="AE1493" t="str">
            <v>TMS</v>
          </cell>
          <cell r="AF1493" t="str">
            <v>MX</v>
          </cell>
          <cell r="AG1493" t="str">
            <v>10406484</v>
          </cell>
          <cell r="AH1493" t="str">
            <v>MARIA ISABEL PACHECO FLORES</v>
          </cell>
          <cell r="AI1493" t="str">
            <v>252 boulevard 18 marzo</v>
          </cell>
          <cell r="AJ1493" t="str">
            <v>8991693605</v>
          </cell>
          <cell r="AK1493" t="str">
            <v>8999297160</v>
          </cell>
          <cell r="AL1493" t="str">
            <v>88680</v>
          </cell>
          <cell r="AM1493" t="str">
            <v>18/05/2017 08 : 21 ARANTXA.MON : TCF118/05/2017 08 : 20 ARANTXA.MON : Se autoriza NP5; INFORMACION CORRECTA10/05/2017 02 : 13 201041 : OPEN BRAVO: OC-1010551-PANEL09/05/2017 01 : 55 201041 : V1:11-05-1708/05/2017 22 : 33 GERARDO.GRA : ODSWTPRD....ENTRE CALLE VERACRUZ Y MINATITLÁN</v>
          </cell>
          <cell r="AN1493" t="str">
            <v>1TE50B8NUSCB</v>
          </cell>
          <cell r="AO1493" t="str">
            <v>Smart</v>
          </cell>
          <cell r="AP1493" t="str">
            <v>Hisense</v>
          </cell>
          <cell r="AQ1493" t="str">
            <v>Opera</v>
          </cell>
          <cell r="AR1493" t="str">
            <v>FHD 1920 x 1080</v>
          </cell>
          <cell r="AS1493" t="str">
            <v>3TE55G161437G161437M010</v>
          </cell>
          <cell r="AT1493">
            <v>6</v>
          </cell>
          <cell r="AU1493" t="str">
            <v>55H5C</v>
          </cell>
          <cell r="AV1493" t="str">
            <v>3TE55G161437</v>
          </cell>
          <cell r="AW1493" t="str">
            <v>G161437</v>
          </cell>
          <cell r="AX1493" t="str">
            <v>M010</v>
          </cell>
          <cell r="AY1493">
            <v>74012963</v>
          </cell>
          <cell r="AZ1493">
            <v>51013880</v>
          </cell>
          <cell r="BA1493">
            <v>80154497</v>
          </cell>
        </row>
        <row r="1494">
          <cell r="D1494">
            <v>60318391</v>
          </cell>
          <cell r="E1494" t="str">
            <v xml:space="preserve">A   </v>
          </cell>
          <cell r="F1494" t="str">
            <v>TV</v>
          </cell>
          <cell r="G1494" t="str">
            <v>RAMSES LOPEZ</v>
          </cell>
          <cell r="H1494" t="str">
            <v>Arquitectos num 6037,SOLIDARIDAD,NUEVO LAREDO</v>
          </cell>
          <cell r="I1494">
            <v>8672368639</v>
          </cell>
          <cell r="J1494" t="str">
            <v>HISENSE</v>
          </cell>
          <cell r="K1494" t="str">
            <v>50K20DW</v>
          </cell>
          <cell r="L1494" t="str">
            <v>50G143291H01426</v>
          </cell>
          <cell r="M1494">
            <v>0</v>
          </cell>
          <cell r="N1494">
            <v>10120</v>
          </cell>
          <cell r="O1494">
            <v>42089</v>
          </cell>
          <cell r="P1494">
            <v>42878</v>
          </cell>
          <cell r="Q1494">
            <v>201041</v>
          </cell>
          <cell r="R1494" t="str">
            <v>24/05/2017 05 : 29  ARANTXA.MON : NP5    23/05/2017 TCF1
23/05/2017 05 : 04 201041 : OPEN BRAVO: OC-1011070-PANEL: MUESTRA IMAGENOSCURA</v>
          </cell>
          <cell r="S1494" t="str">
            <v/>
          </cell>
          <cell r="T1494" t="str">
            <v xml:space="preserve">           EUDENIS AGUILAR A.     </v>
          </cell>
          <cell r="U1494">
            <v>42880</v>
          </cell>
          <cell r="V1494" t="str">
            <v>NORTE</v>
          </cell>
          <cell r="W1494" t="str">
            <v>COMPLETADO</v>
          </cell>
          <cell r="X1494" t="str">
            <v>TALLER</v>
          </cell>
          <cell r="Y1494">
            <v>42867</v>
          </cell>
          <cell r="AD1494" t="str">
            <v>Nuevo Laredo/Solidaridad</v>
          </cell>
          <cell r="AE1494" t="str">
            <v>TMS</v>
          </cell>
          <cell r="AF1494" t="str">
            <v>MX</v>
          </cell>
          <cell r="AG1494" t="str">
            <v>10418054</v>
          </cell>
          <cell r="AH1494" t="str">
            <v>RAMSES LOPEZ</v>
          </cell>
          <cell r="AI1494" t="str">
            <v>Arquitectos num 6037</v>
          </cell>
          <cell r="AJ1494" t="str">
            <v>8672368639</v>
          </cell>
          <cell r="AK1494">
            <v>0</v>
          </cell>
          <cell r="AL1494" t="str">
            <v>88105</v>
          </cell>
          <cell r="AM1494" t="str">
            <v>18/05/2017 06 : 29 ANA.ROSA : C1: 244522763217/05/2017 01 : 55 201041 : EN ESPERA DE GUIA PARA LLEGADA DE EQUIPO ACSA,16/05/2017 05 : 41 GABRIELA.B : brayanramses@hotmail.com14/05/2017 01 : 57 201041 : SCE1: SE REQUIERE GENEREN GUIA DHL, PARAENVIO DEL EQUIPO A CSA11/05/2017 22 : 17 ANA.ROSA : ODSWTPRDPACTO NACIONAL Y LAURO DEL VILLAR</v>
          </cell>
          <cell r="AN1494" t="str">
            <v>1TE50B8NUSCB</v>
          </cell>
          <cell r="AO1494" t="str">
            <v>Smart</v>
          </cell>
          <cell r="AP1494" t="str">
            <v>Hisense</v>
          </cell>
          <cell r="AQ1494" t="str">
            <v>Opera</v>
          </cell>
          <cell r="AR1494" t="str">
            <v>FHD 1920 x 1080</v>
          </cell>
          <cell r="AS1494" t="str">
            <v>3TE55G161437G161437M010</v>
          </cell>
          <cell r="AT1494">
            <v>6</v>
          </cell>
          <cell r="AU1494" t="str">
            <v>55H5C</v>
          </cell>
          <cell r="AV1494" t="str">
            <v>3TE55G161437</v>
          </cell>
          <cell r="AW1494" t="str">
            <v>G161437</v>
          </cell>
          <cell r="AX1494" t="str">
            <v>M010</v>
          </cell>
          <cell r="AY1494">
            <v>74012964</v>
          </cell>
          <cell r="AZ1494">
            <v>51013881</v>
          </cell>
          <cell r="BA1494">
            <v>80154499</v>
          </cell>
        </row>
        <row r="1495">
          <cell r="D1495">
            <v>60315664</v>
          </cell>
          <cell r="E1495" t="str">
            <v xml:space="preserve">A   </v>
          </cell>
          <cell r="F1495" t="str">
            <v>TV</v>
          </cell>
          <cell r="G1495" t="str">
            <v>GICELA LOPEZ</v>
          </cell>
          <cell r="H1495" t="str">
            <v xml:space="preserve">VILLA DEL CALLEJON #1151 FRACCIONAMIENTO VILLAS DE ZARAGOZA </v>
          </cell>
          <cell r="I1495">
            <v>8712747870</v>
          </cell>
          <cell r="J1495" t="str">
            <v>HISENSE</v>
          </cell>
          <cell r="K1495" t="str">
            <v>48H5</v>
          </cell>
          <cell r="L1495" t="str">
            <v>48J135009H00550</v>
          </cell>
          <cell r="M1495" t="str">
            <v>POLIZA</v>
          </cell>
          <cell r="N1495" t="str">
            <v>NO LO ESPECIFICA</v>
          </cell>
          <cell r="O1495">
            <v>42325</v>
          </cell>
          <cell r="P1495">
            <v>42836</v>
          </cell>
          <cell r="Q1495">
            <v>201036</v>
          </cell>
          <cell r="R1495" t="str">
            <v>18/05/2017 08 : 26  ARANTXA.MON : TCF1
18/05/2017 08 : 26  ARANTXA.MON : Se autoriza NP5; INFORMACION CORRECTA
13/05/2017 02 : 01 201036 : P1: 172468 PANEL OC-1010738</v>
          </cell>
          <cell r="S1495" t="str">
            <v>EQUIPO COMPLETO SIN CAJA</v>
          </cell>
          <cell r="T1495" t="str">
            <v xml:space="preserve">          JAVIER LOPEZ            </v>
          </cell>
          <cell r="U1495">
            <v>42880</v>
          </cell>
          <cell r="V1495" t="str">
            <v>NORTE</v>
          </cell>
          <cell r="W1495" t="str">
            <v>COMPLETADO</v>
          </cell>
          <cell r="X1495" t="str">
            <v>TALLER</v>
          </cell>
          <cell r="Y1495">
            <v>42832</v>
          </cell>
          <cell r="AD1495" t="str">
            <v>Torreon/ Frac Villas de Zaragoza</v>
          </cell>
          <cell r="AE1495" t="str">
            <v>COA</v>
          </cell>
          <cell r="AF1495" t="str">
            <v>MX</v>
          </cell>
          <cell r="AG1495" t="str">
            <v>10412659</v>
          </cell>
          <cell r="AH1495" t="str">
            <v>GICELA LOPEZ</v>
          </cell>
          <cell r="AI1495" t="str">
            <v>1151 Villa del Callejon</v>
          </cell>
          <cell r="AJ1495" t="str">
            <v>044-8712747870</v>
          </cell>
          <cell r="AK1495">
            <v>0</v>
          </cell>
          <cell r="AL1495" t="str">
            <v>27277</v>
          </cell>
          <cell r="AM1495" t="str">
            <v>20/05/2017 00 : 51 GABRIELA.B : CSCse le explica a cte, proceso de 20 días aprox hab18/05/2017 08 : 26 ARANTXA.MON : TCF118/05/2017 08 : 26 ARANTXA.MON : Se autoriza NP5; INFORMACION CORRECTA13/05/2017 02 : 01 201036 : P1: 172468 PANEL OC-101073812/05/2017 06 : 26 SEMIRAMIS.M : CSCCte se comunica para verifica Ing Jorge de csa se le pide ayuda paraverificar cuando se entregara se le menciona que están en espera de quese solicite de forma correcta se le pide que tiempo para contar con lainformación de cuando se le repararía su equipo06/05/2017 01 : 09 JUANANTONIO : CSC se pide apoyo a CSA para solicitarla OC de forma correcta. EMC*21/04/2017 01 : 46 ARANTXA.MON : MODELO CRM NO COINCIDE CON LOSOLICITADO A REFACIONES20/04/2017 03 : 21 201036 : SE MANDO FORMATO RMA POR CORREO Y SE SUBEPOR CRM, SE SOLICITA PANEL CON CO-100975317/04/2017 23 : 58 201036 : EQUIPO EN REVISION12/04/2017 23 : 34 MARIA.EUGENI : SEG: CSA Favor de solicitar refacciony colocar OC- a la brevedad. Orden con 4 dias.12/04/2017 08 : 15 201036 : EQUIPO RECOLECTADO12/04/2017 03 : 09 201036 : V1P: 11/04/17 A LAS 18:00 HRS08/04/2017 04 : 51 ANA.ROSA : ODSWTPRD % VILLA DE ABASOLO Y CALZADA VILLA ZARAGOZA</v>
          </cell>
          <cell r="AN1495" t="str">
            <v>3TE48J135166</v>
          </cell>
          <cell r="AO1495" t="e">
            <v>#N/A</v>
          </cell>
          <cell r="AP1495" t="e">
            <v>#N/A</v>
          </cell>
          <cell r="AQ1495" t="e">
            <v>#N/A</v>
          </cell>
          <cell r="AR1495" t="e">
            <v>#N/A</v>
          </cell>
          <cell r="AS1495" t="str">
            <v>3TE55G161437G161437M010</v>
          </cell>
          <cell r="AT1495">
            <v>6</v>
          </cell>
          <cell r="AU1495" t="str">
            <v>55H5C</v>
          </cell>
          <cell r="AV1495" t="str">
            <v>3TE55G161437</v>
          </cell>
          <cell r="AW1495" t="str">
            <v>G161437</v>
          </cell>
          <cell r="AX1495" t="str">
            <v>M010</v>
          </cell>
          <cell r="AY1495">
            <v>74012966</v>
          </cell>
          <cell r="AZ1495">
            <v>51013883</v>
          </cell>
          <cell r="BA1495">
            <v>80154501</v>
          </cell>
        </row>
        <row r="1496">
          <cell r="D1496">
            <v>60316227</v>
          </cell>
          <cell r="E1496" t="str">
            <v xml:space="preserve">A   </v>
          </cell>
          <cell r="F1496" t="str">
            <v>TV</v>
          </cell>
          <cell r="G1496" t="str">
            <v>LUCIA CASTILLO HDEZ.</v>
          </cell>
          <cell r="H1496" t="str">
            <v xml:space="preserve">SAN LORENZO #227 FRACCIONAMIENTO SAN ANTONIO </v>
          </cell>
          <cell r="I1496">
            <v>8717941784</v>
          </cell>
          <cell r="J1496" t="str">
            <v>HISENSE</v>
          </cell>
          <cell r="K1496" t="str">
            <v>50K20DW</v>
          </cell>
          <cell r="L1496" t="str">
            <v>50G143064H01107</v>
          </cell>
          <cell r="M1496" t="str">
            <v>TICKET DE COMPRA: 2495 8232 8296 6071 3149 21</v>
          </cell>
          <cell r="N1496">
            <v>8788</v>
          </cell>
          <cell r="O1496">
            <v>41994</v>
          </cell>
          <cell r="P1496">
            <v>42845</v>
          </cell>
          <cell r="Q1496">
            <v>201036</v>
          </cell>
          <cell r="R1496" t="str">
            <v xml:space="preserve">18/05/2017 08 : 18  ARANTXA.MON : TCF1
18/05/2017 08 : 18  ARANTXA.MON : Se autoriza NP5; INFORMACION CORRECTA
13/05/2017 02 : 04 201036 : P1: 173331 Y 171496 PANEL Y MAIN OC-1010040 </v>
          </cell>
          <cell r="S1496" t="str">
            <v>EQUIPO COMPLETO SIN CAJA</v>
          </cell>
          <cell r="T1496" t="str">
            <v xml:space="preserve">          JAVIER LOPEZ            </v>
          </cell>
          <cell r="U1496">
            <v>42880</v>
          </cell>
          <cell r="V1496" t="str">
            <v>NORTE</v>
          </cell>
          <cell r="W1496" t="str">
            <v>COMPLETADO</v>
          </cell>
          <cell r="X1496" t="str">
            <v>TALLER</v>
          </cell>
          <cell r="Y1496">
            <v>42843</v>
          </cell>
          <cell r="AD1496" t="str">
            <v>Gomez Palacio /frac. san Antonio</v>
          </cell>
          <cell r="AE1496" t="str">
            <v>DGO</v>
          </cell>
          <cell r="AF1496" t="str">
            <v>MX</v>
          </cell>
          <cell r="AG1496" t="str">
            <v>10416092</v>
          </cell>
          <cell r="AH1496" t="str">
            <v>LUCIA CASTILLO HERNADEZ</v>
          </cell>
          <cell r="AI1496" t="str">
            <v>San Lorenzo 227</v>
          </cell>
          <cell r="AJ1496" t="str">
            <v>8717941784</v>
          </cell>
          <cell r="AK1496">
            <v>0</v>
          </cell>
          <cell r="AL1496" t="str">
            <v>35015</v>
          </cell>
          <cell r="AM1496" t="str">
            <v>18/05/2017 08 : 18 ARANTXA.MON : TCF118/05/2017 08 : 18 ARANTXA.MON : Se autoriza NP5; INFORMACION CORRECTA13/05/2017 02 : 04 201036 : P1: 173331 Y 171496 PANEL Y MAIN OC-101004028/04/2017 08 : 37 ARANTXA.MON : Falta informacion de placa de numerode serie28/04/2017 03 : 49 201036 : SE MANDO FORMATO RMA A CORREOS DE SOPORTE YCORDINADOR21/04/2017 03 : 45 201036 : V1P: 20/04/17 DE 16:00 A 19:00 HRS18/04/2017 06 : 42 SEMIRAMIS.M : ODSWTPRD/BODEGA AURERREAENTRE CALLESSAN CARIN Y SAN MARCOS A MEXDIA CUADRA DE LA SEP.</v>
          </cell>
          <cell r="AN1496" t="str">
            <v>1TE50B8NUSCB</v>
          </cell>
          <cell r="AO1496" t="str">
            <v>Smart</v>
          </cell>
          <cell r="AP1496" t="str">
            <v>Hisense</v>
          </cell>
          <cell r="AQ1496" t="str">
            <v>Opera</v>
          </cell>
          <cell r="AR1496" t="str">
            <v>FHD 1920 x 1080</v>
          </cell>
          <cell r="AS1496" t="str">
            <v>3TE55G161437G161437M010</v>
          </cell>
          <cell r="AT1496">
            <v>6</v>
          </cell>
          <cell r="AU1496" t="str">
            <v>55H5C</v>
          </cell>
          <cell r="AV1496" t="str">
            <v>3TE55G161437</v>
          </cell>
          <cell r="AW1496" t="str">
            <v>G161437</v>
          </cell>
          <cell r="AX1496" t="str">
            <v>M010</v>
          </cell>
          <cell r="AY1496">
            <v>74012967</v>
          </cell>
          <cell r="AZ1496">
            <v>51013884</v>
          </cell>
          <cell r="BA1496">
            <v>80154504</v>
          </cell>
        </row>
        <row r="1497">
          <cell r="D1497">
            <v>60318303</v>
          </cell>
          <cell r="E1497" t="str">
            <v xml:space="preserve">A   </v>
          </cell>
          <cell r="F1497" t="str">
            <v>TV</v>
          </cell>
          <cell r="G1497" t="str">
            <v>PRADO NORMA ANGELICA</v>
          </cell>
          <cell r="H1497" t="str">
            <v>MATIAN MURGUÍA # 202</v>
          </cell>
          <cell r="I1497" t="str">
            <v>4777709493/4773930477</v>
          </cell>
          <cell r="J1497" t="str">
            <v>HISENSE</v>
          </cell>
          <cell r="K1497" t="str">
            <v>50K20DW</v>
          </cell>
          <cell r="L1497" t="str">
            <v>50G143291H07614</v>
          </cell>
          <cell r="M1497" t="str">
            <v>PSU/00007535</v>
          </cell>
          <cell r="N1497">
            <v>11998.37</v>
          </cell>
          <cell r="O1497">
            <v>42270</v>
          </cell>
          <cell r="P1497">
            <v>42868</v>
          </cell>
          <cell r="Q1497">
            <v>201107</v>
          </cell>
          <cell r="R1497" t="str">
            <v>16/05/2017 ARANTXA MON NP5/16/05/2017 ARANTXA MON TCF1</v>
          </cell>
          <cell r="S1497" t="str">
            <v/>
          </cell>
          <cell r="T1497" t="str">
            <v xml:space="preserve"> NORMA RAMÍREZ                    </v>
          </cell>
          <cell r="U1497">
            <v>42880</v>
          </cell>
          <cell r="V1497" t="str">
            <v>NORTE</v>
          </cell>
          <cell r="W1497" t="str">
            <v>COMPLETADO</v>
          </cell>
          <cell r="X1497" t="str">
            <v>TALLER</v>
          </cell>
          <cell r="Y1497">
            <v>42866</v>
          </cell>
          <cell r="AD1497" t="str">
            <v>Leon/ Olivos</v>
          </cell>
          <cell r="AE1497" t="str">
            <v>GTO</v>
          </cell>
          <cell r="AF1497" t="str">
            <v>MX</v>
          </cell>
          <cell r="AG1497" t="str">
            <v>10418080</v>
          </cell>
          <cell r="AH1497" t="str">
            <v>PRADO NORMA ANGELICA</v>
          </cell>
          <cell r="AI1497" t="str">
            <v>202 Calle Matiana Murguia</v>
          </cell>
          <cell r="AJ1497" t="str">
            <v>4777709493</v>
          </cell>
          <cell r="AK1497" t="str">
            <v>4773930477</v>
          </cell>
          <cell r="AL1497" t="str">
            <v>37410</v>
          </cell>
          <cell r="AM1497" t="str">
            <v>18/05/2017 05 : 41 ANA.ROSA : CSCse le indica a cte. que aun esta en espera de pzas, no hay confirmaciónde CF (CFA)16/05/2017 07 : 48 ARANTXA.MON : TCF116/05/2017 07 : 48 ARANTXA.MON : Se autoriza NP5; INFORMACION CORRECTA13/05/2017 06 : 23 201107 : P1:173331/OC-101075512/05/2017 22 : 16 201107 : V1:12/05/201712/05/2017 00 : 54 JUANANTONIO : ODSWTPTELMEXENTRE CALLE ORAVIA DOMINGUEZ Y MANUELA BUSTAMANTE</v>
          </cell>
          <cell r="AN1497" t="str">
            <v>1TE50B8NUSCB</v>
          </cell>
          <cell r="AO1497" t="str">
            <v>Smart</v>
          </cell>
          <cell r="AP1497" t="str">
            <v>Hisense</v>
          </cell>
          <cell r="AQ1497" t="str">
            <v>Opera</v>
          </cell>
          <cell r="AR1497" t="str">
            <v>FHD 1920 x 1080</v>
          </cell>
          <cell r="AS1497" t="str">
            <v>3TE55G161437G161437M010</v>
          </cell>
          <cell r="AT1497">
            <v>6</v>
          </cell>
          <cell r="AU1497" t="str">
            <v>55H5C</v>
          </cell>
          <cell r="AV1497" t="str">
            <v>3TE55G161437</v>
          </cell>
          <cell r="AW1497" t="str">
            <v>G161437</v>
          </cell>
          <cell r="AX1497" t="str">
            <v>M010</v>
          </cell>
          <cell r="AY1497">
            <v>74012968</v>
          </cell>
          <cell r="AZ1497">
            <v>51013885</v>
          </cell>
          <cell r="BA1497">
            <v>80154507</v>
          </cell>
        </row>
        <row r="1498">
          <cell r="D1498">
            <v>60313546</v>
          </cell>
          <cell r="E1498" t="str">
            <v xml:space="preserve">A   </v>
          </cell>
          <cell r="F1498" t="str">
            <v>TV</v>
          </cell>
          <cell r="G1498" t="str">
            <v>BERNARDINA HERRERA RODRIGUEZ</v>
          </cell>
          <cell r="H1498" t="str">
            <v>ABASOLO NO. 7836 COL INDEPENDENCIA , TIJUANA B.C.</v>
          </cell>
          <cell r="I1498" t="str">
            <v>6646389528 6642014990</v>
          </cell>
          <cell r="J1498" t="str">
            <v xml:space="preserve">HISENSE </v>
          </cell>
          <cell r="K1498" t="str">
            <v>50H3</v>
          </cell>
          <cell r="L1498" t="str">
            <v>50J141202H01325</v>
          </cell>
          <cell r="M1498" t="str">
            <v>CARTA ACEPTACION</v>
          </cell>
          <cell r="N1498">
            <v>10401</v>
          </cell>
          <cell r="O1498">
            <v>42041</v>
          </cell>
          <cell r="P1498">
            <v>42148</v>
          </cell>
          <cell r="Q1498">
            <v>201015</v>
          </cell>
          <cell r="R1498" t="str">
            <v xml:space="preserve">/03/2017 02 : 20  JORGE.VAZ : TCF1
16/03/2017 02 : 20  JORGE.VAZ : NP5
12/03/2017 04 : 24 201015 : LA OPCION DE WARRANTY TYPE NO ESTA ACTIVADA Y NO DEJA MOVER OTRAS OPCIONES
10/03/2017 08 : 00 201015 : P1/ PANEL , T173331 / OC - 1008404 T/ TCF1PU , EQUIPO EN CASA DE CLIENTE
</v>
          </cell>
          <cell r="S1498" t="str">
            <v>SE PIDIO PANEL Y NO LO SURTIERON</v>
          </cell>
          <cell r="T1498" t="str">
            <v xml:space="preserve"> Ricardo Sanchez Paniagua         </v>
          </cell>
          <cell r="U1498">
            <v>42880</v>
          </cell>
          <cell r="V1498" t="str">
            <v>NORTE</v>
          </cell>
          <cell r="W1498" t="str">
            <v>COMPLETADO</v>
          </cell>
          <cell r="X1498" t="str">
            <v>TALLER</v>
          </cell>
          <cell r="Y1498">
            <v>42802</v>
          </cell>
          <cell r="AD1498" t="str">
            <v>tijuana/independiencia</v>
          </cell>
          <cell r="AE1498" t="str">
            <v>BC</v>
          </cell>
          <cell r="AF1498" t="str">
            <v>MX</v>
          </cell>
          <cell r="AG1498" t="str">
            <v>10413620</v>
          </cell>
          <cell r="AH1498" t="str">
            <v>BERNARDINA HERRERA RODRIGUEZ</v>
          </cell>
          <cell r="AI1498" t="str">
            <v>abasolo 7836 %mina y rayon</v>
          </cell>
          <cell r="AJ1498" t="str">
            <v>6646389528</v>
          </cell>
          <cell r="AK1498" t="str">
            <v>6642014990</v>
          </cell>
          <cell r="AL1498" t="str">
            <v>22130</v>
          </cell>
          <cell r="AM1498" t="str">
            <v>18/05/2017 02 : 24 JUANANTONIO : CSC se pide apoyo a CSA para envío deformato de CF. EMC*10/05/2017 04 : 38 SEMIRAMIS.M : CICCte se comunica para validar estatus de ods se solicita información aDulce para corroborar estatus de cf antes de dar información cte cuelga17/03/2017 01 : 18 BRENDA.MORA : CSCSe le hace mención de la autorización del cf y el tiempo de entrega de20 días hábiles. TCF1PU-Cliente16/03/2017 02 : 20 JORGE.VAZ : TCF116/03/2017 02 : 20 JORGE.VAZ : NP512/03/2017 04 : 24 201015 : LA OPCION DE WARRANTY TYPE NO ESTA ACTIVADAY NO DEJA MOVER OTRAS OPCIONES10/03/2017 08 : 00 201015 : P1/ PANEL , T173331 / OC - 1008404 T/ TCF1PU, EQUIPO EN CASA DE CLIENTE04/03/2017 01 : 44 ANA.LAURA : ODSWTPTELNOR RD.-</v>
          </cell>
          <cell r="AN1498" t="str">
            <v>3TE50J141202</v>
          </cell>
          <cell r="AO1498" t="str">
            <v>Básica</v>
          </cell>
          <cell r="AP1498" t="str">
            <v>Hisense</v>
          </cell>
          <cell r="AQ1498" t="str">
            <v>Opera</v>
          </cell>
          <cell r="AR1498" t="str">
            <v>FHD 1920 x 1080</v>
          </cell>
          <cell r="AS1498" t="str">
            <v>3TE55G161437G161437M010</v>
          </cell>
          <cell r="AT1498">
            <v>6</v>
          </cell>
          <cell r="AU1498" t="str">
            <v>55H5C</v>
          </cell>
          <cell r="AV1498" t="str">
            <v>3TE55G161437</v>
          </cell>
          <cell r="AW1498" t="str">
            <v>G161437</v>
          </cell>
          <cell r="AX1498" t="str">
            <v>M010</v>
          </cell>
          <cell r="AY1498">
            <v>74012969</v>
          </cell>
          <cell r="AZ1498">
            <v>51013886</v>
          </cell>
          <cell r="BA1498">
            <v>80154509</v>
          </cell>
        </row>
        <row r="1499">
          <cell r="D1499">
            <v>60317487</v>
          </cell>
          <cell r="E1499" t="str">
            <v xml:space="preserve">A   </v>
          </cell>
          <cell r="F1499" t="str">
            <v>TV</v>
          </cell>
          <cell r="G1499" t="str">
            <v>MARIA DEL CARMEN CAPULIN TIERRA BLANCA</v>
          </cell>
          <cell r="H1499" t="str">
            <v>5 DE FEBRERO MZ 502, LT 81, COL. IXTLAHUACAN, DEL. IZTAPALAPA, C.P. 09690</v>
          </cell>
          <cell r="I1499">
            <v>26355975</v>
          </cell>
          <cell r="J1499" t="str">
            <v>HISENSE</v>
          </cell>
          <cell r="K1499" t="str">
            <v>50H3</v>
          </cell>
          <cell r="L1499" t="str">
            <v>50J141308H02528</v>
          </cell>
          <cell r="M1499" t="str">
            <v>MR / 000186624 TICKET DE COMPRA TIENDA TELMEX S.A. DE C.V.</v>
          </cell>
          <cell r="N1499">
            <v>10401.1</v>
          </cell>
          <cell r="O1499">
            <v>42769</v>
          </cell>
          <cell r="P1499">
            <v>42864</v>
          </cell>
          <cell r="Q1499">
            <v>201767</v>
          </cell>
          <cell r="R1499" t="str">
            <v>11/05/2017 05 : 37  ARANTXA.MON : Se autoriza NP5; numero de serie yticket correcto / P1A: 173331 PANEL   09-05-2017   OC-1010518</v>
          </cell>
          <cell r="S1499" t="str">
            <v>EQUIPO DAÑADO EN DOMICILIO DE CLIENTE</v>
          </cell>
          <cell r="T1499" t="str">
            <v xml:space="preserve">   RENE ARIAS                     </v>
          </cell>
          <cell r="U1499">
            <v>42880</v>
          </cell>
          <cell r="V1499" t="str">
            <v>CENTRO</v>
          </cell>
          <cell r="W1499" t="str">
            <v>COMPLETADO</v>
          </cell>
          <cell r="X1499" t="str">
            <v>CLIENTE</v>
          </cell>
          <cell r="Y1499">
            <v>42857</v>
          </cell>
          <cell r="AD1499" t="str">
            <v>IXTLAHUACAN / IZTAPALAPA</v>
          </cell>
          <cell r="AE1499" t="str">
            <v>DF</v>
          </cell>
          <cell r="AF1499" t="str">
            <v>MX</v>
          </cell>
          <cell r="AG1499" t="str">
            <v>10417397</v>
          </cell>
          <cell r="AH1499" t="str">
            <v>MARIA DEL CARMEN CAPULIN TIERRA BLA</v>
          </cell>
          <cell r="AI1499" t="str">
            <v>LOT 81 5 DE FEBRERO MZA 502</v>
          </cell>
          <cell r="AJ1499" t="str">
            <v>26355975</v>
          </cell>
          <cell r="AK1499">
            <v>0</v>
          </cell>
          <cell r="AL1499" t="str">
            <v>09690</v>
          </cell>
          <cell r="AM1499" t="str">
            <v>18/05/2017 04 : 17 SEMIRAMIS.M : CSCCte se comunica para verificar el estatus de equipo se le menciona queestamos en espera de que se determine que se aplicara con su equipo puesaun no se encuentra la autorización de cambio se le pide algunos díaspara confirmar si se aplicara o no el cambio11/05/2017 05 : 37 ARANTXA.MON : CTF111/05/2017 05 : 37 ARANTXA.MON : Se autoriza NP5; numero de serie yticket correcto10/05/2017 02 : 55 RAUL.CALDER : CSCCte sol estatus, se le indica que ya se mando a solicitar la refaccion yen el transcurso de la siguiente semana se comunicara de nuevo.10/05/2017 01 : 47 201767 : P1A: 173331 PANEL 09-05-2017 OC-101051803/05/2017 02 : 39 RAUL.CALDER : ODSWTPRD% ENTRE ÑORETO Y REVOLUCION REF: POR CENTRO SOCIAL COLOSIO</v>
          </cell>
          <cell r="AN1499" t="str">
            <v>3TE50J141202</v>
          </cell>
          <cell r="AO1499" t="str">
            <v>Básica</v>
          </cell>
          <cell r="AP1499" t="str">
            <v>Hisense</v>
          </cell>
          <cell r="AQ1499" t="str">
            <v>Opera</v>
          </cell>
          <cell r="AR1499" t="str">
            <v>FHD 1920 x 1080</v>
          </cell>
          <cell r="AS1499" t="str">
            <v>3TE55G1623K3G1623K3M010</v>
          </cell>
          <cell r="AT1499">
            <v>20</v>
          </cell>
          <cell r="AU1499" t="str">
            <v>55H7B</v>
          </cell>
          <cell r="AV1499" t="str">
            <v>3TE55G1623K3</v>
          </cell>
          <cell r="AW1499" t="str">
            <v>G1623K3</v>
          </cell>
          <cell r="AX1499" t="str">
            <v>M010</v>
          </cell>
          <cell r="AY1499">
            <v>74012970</v>
          </cell>
          <cell r="AZ1499">
            <v>51013887</v>
          </cell>
          <cell r="BA1499">
            <v>80154516</v>
          </cell>
        </row>
        <row r="1500">
          <cell r="D1500">
            <v>60317865</v>
          </cell>
          <cell r="E1500" t="str">
            <v xml:space="preserve">A   </v>
          </cell>
          <cell r="F1500" t="str">
            <v>TV</v>
          </cell>
          <cell r="G1500" t="str">
            <v>Jose Antonio León Najera</v>
          </cell>
          <cell r="H1500" t="str">
            <v>AGUA AZUL MZ 4 LT 11, COL ALFREDO DEL MAZO, IZTAPALUCA, C.P. 56577</v>
          </cell>
          <cell r="I1500" t="str">
            <v>59767260 / 5566199659</v>
          </cell>
          <cell r="J1500" t="str">
            <v>HISENSE</v>
          </cell>
          <cell r="K1500" t="str">
            <v>50K20DW</v>
          </cell>
          <cell r="L1500" t="str">
            <v>50G143066H00031</v>
          </cell>
          <cell r="M1500" t="str">
            <v>TC# 0816 0154 8971 5283 3385 15 TICKET DE COMPRA TIENDA WALMART</v>
          </cell>
          <cell r="N1500">
            <v>8499</v>
          </cell>
          <cell r="O1500">
            <v>41987</v>
          </cell>
          <cell r="P1500">
            <v>42864</v>
          </cell>
          <cell r="Q1500">
            <v>201767</v>
          </cell>
          <cell r="R1500" t="str">
            <v>24/05/2017 05 : 31  ARANTXA.MON : NP5   23/05/2017 TCF1 / 09/05/2017 22 : 55 201767 : V1P:  CLIENTE INDICA QUE EL EQUIPO NO SEENCUENTRA EN DOMICILIO DEL CLIENTE Y HASTA EL DIA SABADO 13-05-2017 LO TIENE EN SU DOMICILIO POR LO CUAL SOLICITA QUE EL SERVICIO SEAPARA LA SIGUIENTE SEMANA_SE ADJUNTAN EVIDENCIAS DE LLAMADAS</v>
          </cell>
          <cell r="S1500" t="str">
            <v>EQUIPO DAÑADO EN DOMICILIO DE CLIENTE</v>
          </cell>
          <cell r="T1500" t="str">
            <v xml:space="preserve">   RENE ARIAS                     </v>
          </cell>
          <cell r="U1500">
            <v>42880</v>
          </cell>
          <cell r="V1500" t="str">
            <v>CENTRO</v>
          </cell>
          <cell r="W1500" t="str">
            <v>COMPLETADO</v>
          </cell>
          <cell r="X1500" t="str">
            <v>CLIENTE</v>
          </cell>
          <cell r="Y1500">
            <v>42861</v>
          </cell>
          <cell r="AD1500" t="str">
            <v>Iztapaluca/Col Alfredo del Mazo</v>
          </cell>
          <cell r="AE1500" t="str">
            <v>MEX</v>
          </cell>
          <cell r="AF1500" t="str">
            <v>MX</v>
          </cell>
          <cell r="AG1500" t="str">
            <v>10415997</v>
          </cell>
          <cell r="AH1500" t="str">
            <v>JOSE ANTONIO LEÓN NAJERA</v>
          </cell>
          <cell r="AI1500" t="str">
            <v>Agua azul Mz 4 lt 11</v>
          </cell>
          <cell r="AJ1500" t="str">
            <v>5566199659</v>
          </cell>
          <cell r="AK1500" t="str">
            <v>5566199659</v>
          </cell>
          <cell r="AL1500" t="str">
            <v>56577</v>
          </cell>
          <cell r="AM1500" t="str">
            <v>09/05/2017 22 : 55 201767 : V1P: CLIENTE INDICA QUE EL EQUIPO NO SE ENCUENTRA EN DOMICILIO DEL CLIENTE Y HASTA EL DIA SABADO 13-05-2017 LO TIENE EN SU DOMICILIO POR LO CUAL SOLICITA QUE EL SERVICIO SEA PARA LA SIGUIENTE SEMANA_SE ADJUNTAN EVIDENCIAS DE LLAMADAS06/05/2017 10 : 03 201767 : V1. 10/05/2017: 10 A.M. - 6 P.M.
H-24526 SE ASIGNA T52CAE
05/05/2017 22 : 09 JUANANTONIO : jleonnajera@mail.com05/05/2017 22 : 08 JUANANTONIO : Me comunico con cliente vía correo yvía telefónica para que envíe documentos y no contesta. EMC*13/04/2017 05 : 03 GERARDO.GRA : ODSWTP ELABORADA POR EMC*RD% AVE. DEL CANAL Y AVE. COLIBRI. CASA FACHADA PIEDRA ROSA Y ZAGUANDE MADERA.</v>
          </cell>
          <cell r="AN1500" t="str">
            <v>1TE50B8NUSCB</v>
          </cell>
          <cell r="AO1500" t="str">
            <v>Smart</v>
          </cell>
          <cell r="AP1500" t="str">
            <v>Hisense</v>
          </cell>
          <cell r="AQ1500" t="str">
            <v>Opera</v>
          </cell>
          <cell r="AR1500" t="str">
            <v>FHD 1920 x 1080</v>
          </cell>
          <cell r="AS1500" t="str">
            <v>3TE55G163939G163939M010</v>
          </cell>
          <cell r="AT1500">
            <v>3</v>
          </cell>
          <cell r="AU1500" t="str">
            <v>55H5C</v>
          </cell>
          <cell r="AV1500" t="str">
            <v>3TE55G163939</v>
          </cell>
          <cell r="AW1500" t="str">
            <v>G163939</v>
          </cell>
          <cell r="AX1500" t="str">
            <v>M010</v>
          </cell>
          <cell r="AY1500">
            <v>74012972</v>
          </cell>
          <cell r="AZ1500">
            <v>51013888</v>
          </cell>
          <cell r="BA1500">
            <v>80154518</v>
          </cell>
        </row>
        <row r="1501">
          <cell r="D1501">
            <v>60316071</v>
          </cell>
          <cell r="E1501" t="str">
            <v xml:space="preserve">A   </v>
          </cell>
          <cell r="F1501" t="str">
            <v>TV</v>
          </cell>
          <cell r="G1501" t="str">
            <v>HECTOR DOMINGUEZ GUARDADO</v>
          </cell>
          <cell r="H1501" t="str">
            <v>PRIV. COBRE NO. 29 FRACC. MINA AZUL GUADALUPE, ZACATECAS</v>
          </cell>
          <cell r="I1501">
            <v>4921139880</v>
          </cell>
          <cell r="J1501" t="str">
            <v>HISENSE</v>
          </cell>
          <cell r="K1501" t="str">
            <v>50K20DW</v>
          </cell>
          <cell r="L1501" t="str">
            <v>50G143291H16146</v>
          </cell>
          <cell r="M1501" t="str">
            <v>TICKET TELEFONOS DE MEXICO</v>
          </cell>
          <cell r="N1501">
            <v>8800</v>
          </cell>
          <cell r="O1501">
            <v>42047</v>
          </cell>
          <cell r="P1501">
            <v>42842</v>
          </cell>
          <cell r="Q1501">
            <v>201038</v>
          </cell>
          <cell r="R1501" t="str">
            <v>24/04/2017  22: 47 ARANTXA MON : TCF1  24/04/2017 22: 46 ARANTXA. MON : NP5  21/04/2017 05 : 54 201038 : P1- EQUIPO PENDIENTE DE REFACCION SE PIDIO EL PANEL LCD 20-04-2017  NO. DE PARTE: 173331 NO. DE PEDIDO OC-1009827.</v>
          </cell>
          <cell r="S1501" t="str">
            <v>NO HAY REFACCION Y POR ESO SE TRAMITO EL</v>
          </cell>
          <cell r="T1501" t="str">
            <v xml:space="preserve">   MARIO COVARRUBIAS              </v>
          </cell>
          <cell r="U1501">
            <v>42880</v>
          </cell>
          <cell r="V1501" t="str">
            <v>NORTE</v>
          </cell>
          <cell r="W1501" t="str">
            <v>COMPLETADO</v>
          </cell>
          <cell r="X1501" t="str">
            <v>CLIENTE</v>
          </cell>
          <cell r="Y1501">
            <v>42842</v>
          </cell>
          <cell r="AD1501" t="str">
            <v>Gudalupe/Frac Mina Azul</v>
          </cell>
          <cell r="AE1501" t="str">
            <v>ZAC</v>
          </cell>
          <cell r="AF1501" t="str">
            <v>MX</v>
          </cell>
          <cell r="AG1501" t="str">
            <v>10415818</v>
          </cell>
          <cell r="AH1501" t="str">
            <v>HECTOR DOMIGUEZ GUARDADO</v>
          </cell>
          <cell r="AI1501" t="str">
            <v>29 Privada Cobre</v>
          </cell>
          <cell r="AJ1501" t="str">
            <v>0444921139880</v>
          </cell>
          <cell r="AK1501">
            <v>0</v>
          </cell>
          <cell r="AL1501" t="str">
            <v>98605</v>
          </cell>
          <cell r="AM1501" t="str">
            <v>24/04/2017 22 : 47 ARANTXA.MON : TCF124/04/2017 22 : 46 ARANTXA.MON : NP521/04/2017 05 : 54 201038 : P1- EQUIPO PENDIENTE DE REFACCION SE PIDIOEL PANEL LCD20-04-2017NO. DE PARTE: 173331NO DE PEDIDOOC-100982718/04/2017 02 : 30 GABRIELA.B : ODSWTP11/04/2017 06 : 56 GABRIELA.B : RD % CIRCUITO MINA AZUL</v>
          </cell>
          <cell r="AN1501" t="str">
            <v>1TE50B8NUSCB</v>
          </cell>
          <cell r="AO1501" t="str">
            <v>Smart</v>
          </cell>
          <cell r="AP1501" t="str">
            <v>Hisense</v>
          </cell>
          <cell r="AQ1501" t="str">
            <v>Opera</v>
          </cell>
          <cell r="AR1501" t="str">
            <v>FHD 1920 x 1080</v>
          </cell>
          <cell r="AS1501" t="str">
            <v>3TE55G163939G163939M010</v>
          </cell>
          <cell r="AT1501">
            <v>3</v>
          </cell>
          <cell r="AU1501" t="str">
            <v>55H5C</v>
          </cell>
          <cell r="AV1501" t="str">
            <v>3TE55G163939</v>
          </cell>
          <cell r="AW1501" t="str">
            <v>G163939</v>
          </cell>
          <cell r="AX1501" t="str">
            <v>M010</v>
          </cell>
          <cell r="AY1501">
            <v>74012973</v>
          </cell>
          <cell r="AZ1501">
            <v>51013889</v>
          </cell>
          <cell r="BA1501">
            <v>80154519</v>
          </cell>
        </row>
        <row r="1502">
          <cell r="D1502">
            <v>60315829</v>
          </cell>
          <cell r="E1502" t="str">
            <v xml:space="preserve">A   </v>
          </cell>
          <cell r="F1502" t="str">
            <v>TV</v>
          </cell>
          <cell r="G1502" t="str">
            <v>BENJAMIN MENDEZ GARCIA</v>
          </cell>
          <cell r="H1502" t="str">
            <v>FRONTERA NO. 39 COL. LOMAS DEL CONSUELO GUADALUPE, ZACATECAS</v>
          </cell>
          <cell r="I1502">
            <v>4929051915</v>
          </cell>
          <cell r="J1502" t="str">
            <v>HISENSE</v>
          </cell>
          <cell r="K1502" t="str">
            <v>50H7GB</v>
          </cell>
          <cell r="L1502" t="str">
            <v>50G162153MH1083</v>
          </cell>
          <cell r="M1502" t="str">
            <v>TICKET TELEFONOS DE MEXICO</v>
          </cell>
          <cell r="N1502">
            <v>13331.89</v>
          </cell>
          <cell r="O1502">
            <v>42694</v>
          </cell>
          <cell r="P1502">
            <v>42836</v>
          </cell>
          <cell r="Q1502">
            <v>201038</v>
          </cell>
          <cell r="R1502" t="str">
            <v>13/04/2017  06: 20 ERNESTO.HERN: TCF1 13/04/2017 06: 20 ERNESTO . HERN: NP5 12/04/2017 :07 : 35 201038 : P1- PENDIENTE DE REFACCION SE PIDIO LA TARJETA MAIN BOARD 11-04-2017 NO.  DE PARTE: 205546 NO. DE PEDIDO  OC-1009597</v>
          </cell>
          <cell r="S1502" t="str">
            <v>NO HAY REFACCION Y POR ESO SE TRAMITO EL</v>
          </cell>
          <cell r="T1502" t="str">
            <v xml:space="preserve">   MARIO COVARRUBIAS              </v>
          </cell>
          <cell r="U1502">
            <v>42880</v>
          </cell>
          <cell r="V1502" t="str">
            <v>NORTE</v>
          </cell>
          <cell r="W1502" t="str">
            <v>COMPLETADO</v>
          </cell>
          <cell r="X1502" t="str">
            <v>CLIENTE</v>
          </cell>
          <cell r="Y1502">
            <v>42836</v>
          </cell>
          <cell r="AD1502" t="str">
            <v>Guadalupe / lomas del consuelo</v>
          </cell>
          <cell r="AE1502" t="str">
            <v>ZAC</v>
          </cell>
          <cell r="AF1502" t="str">
            <v>MX</v>
          </cell>
          <cell r="AG1502" t="str">
            <v>10415904</v>
          </cell>
          <cell r="AH1502" t="str">
            <v>BENJAMIN MENDEZ GARCIA</v>
          </cell>
          <cell r="AI1502" t="str">
            <v>38 frontera no.39</v>
          </cell>
          <cell r="AJ1502" t="str">
            <v>0454929051915</v>
          </cell>
          <cell r="AK1502">
            <v>0</v>
          </cell>
          <cell r="AL1502" t="str">
            <v>98614</v>
          </cell>
          <cell r="AM1502" t="str">
            <v>13/04/2017 06 : 20 ERNESTO.HERN : TCF113/04/2017 06 : 20 ERNESTO.HERN : NP512/04/2017 07 : 35 201038 : P1-PENDIENTE DE REFACCION SE PIDIO LATARGETA MAIN BOARD11-04-2017NO. DE PARTE: 205546NO. DE PEDIDO DE COMPRA: OC-100959712/04/2017 05 : 43 MARIELA.CHA : ODSWTP</v>
          </cell>
          <cell r="AN1502" t="str">
            <v>3TE50G1523B0</v>
          </cell>
          <cell r="AO1502" t="str">
            <v>Smart</v>
          </cell>
          <cell r="AP1502" t="str">
            <v>Hisense</v>
          </cell>
          <cell r="AQ1502" t="str">
            <v>Android</v>
          </cell>
          <cell r="AR1502" t="str">
            <v>UHD 3840 X 2160</v>
          </cell>
          <cell r="AS1502" t="str">
            <v>3TE55G163939G163939M010</v>
          </cell>
          <cell r="AT1502">
            <v>3</v>
          </cell>
          <cell r="AU1502" t="str">
            <v>55H5C</v>
          </cell>
          <cell r="AV1502" t="str">
            <v>3TE55G163939</v>
          </cell>
          <cell r="AW1502" t="str">
            <v>G163939</v>
          </cell>
          <cell r="AX1502" t="str">
            <v>M010</v>
          </cell>
          <cell r="AY1502">
            <v>74012974</v>
          </cell>
          <cell r="AZ1502">
            <v>51013890</v>
          </cell>
          <cell r="BA1502">
            <v>80154520</v>
          </cell>
        </row>
        <row r="1503">
          <cell r="D1503">
            <v>60318467</v>
          </cell>
          <cell r="E1503" t="str">
            <v xml:space="preserve">A   </v>
          </cell>
          <cell r="F1503" t="str">
            <v>TV</v>
          </cell>
          <cell r="G1503" t="str">
            <v>JOEL CASILLAS OLVERA</v>
          </cell>
          <cell r="H1503" t="str">
            <v>GABRIELA  MISTRAL NO.  100 COL. AMADO NERVO</v>
          </cell>
          <cell r="I1503" t="str">
            <v>311 1938926</v>
          </cell>
          <cell r="J1503" t="str">
            <v>HISENSE</v>
          </cell>
          <cell r="K1503" t="str">
            <v>50H7GB</v>
          </cell>
          <cell r="L1503" t="str">
            <v>50G162155MH7062</v>
          </cell>
          <cell r="M1503">
            <v>9045082923</v>
          </cell>
          <cell r="N1503">
            <v>8498.25</v>
          </cell>
          <cell r="O1503">
            <v>42693</v>
          </cell>
          <cell r="P1503">
            <v>42868</v>
          </cell>
          <cell r="Q1503">
            <v>201023</v>
          </cell>
          <cell r="R1503" t="str">
            <v>SE REALIZO PEDIDO DE MAIN BOARD-192673-CON EL OC1010864, NO SURTIDA</v>
          </cell>
          <cell r="S1503" t="str">
            <v>FALLA: NO ENCIENDE, SE REALIZO PEDIDO DE</v>
          </cell>
          <cell r="T1503" t="str">
            <v xml:space="preserve">    GABRIELA RIVAS DELGADO        </v>
          </cell>
          <cell r="U1503">
            <v>42880</v>
          </cell>
          <cell r="V1503" t="str">
            <v>NORTE</v>
          </cell>
          <cell r="W1503" t="str">
            <v>COMPLETADO</v>
          </cell>
          <cell r="X1503" t="str">
            <v>CLIENTE</v>
          </cell>
          <cell r="Y1503">
            <v>42870</v>
          </cell>
          <cell r="AD1503" t="str">
            <v>tepic /amado nervo</v>
          </cell>
          <cell r="AE1503" t="str">
            <v>NAY</v>
          </cell>
          <cell r="AF1503" t="str">
            <v>MX</v>
          </cell>
          <cell r="AG1503" t="str">
            <v>10418192</v>
          </cell>
          <cell r="AH1503" t="str">
            <v>JOEL CASILLAS OLVERA</v>
          </cell>
          <cell r="AI1503" t="str">
            <v>gabriela mistral num 100</v>
          </cell>
          <cell r="AJ1503" t="str">
            <v>3114569776</v>
          </cell>
          <cell r="AK1503" t="str">
            <v>3114569776</v>
          </cell>
          <cell r="AL1503" t="str">
            <v>63010</v>
          </cell>
          <cell r="AM1503" t="str">
            <v>18/05/2017 07 : 57 ARANTXA.MON : TCF118/05/2017 07 : 57 ARANTXA.MON : Se autoriza NP5; INFORMACION CORRECTA17/05/2017 08 : 14 201023 : P1-192673-MAIN BOARD, OC101086417/05/2017 03 : 10 201023 : CLIENTE CONTACTADO...SE PROGRAMA PARA MAÑANA13/05/2017 02 : 48 GERARDO.GRA : RD...ENTRE CALLE TENOCHTITLAN YCOYOACÁN</v>
          </cell>
          <cell r="AN1503" t="str">
            <v>3TE50G1523B0</v>
          </cell>
          <cell r="AO1503" t="str">
            <v>Smart</v>
          </cell>
          <cell r="AP1503" t="str">
            <v>Hisense</v>
          </cell>
          <cell r="AQ1503" t="str">
            <v>Android</v>
          </cell>
          <cell r="AR1503" t="str">
            <v>UHD 3840 X 2160</v>
          </cell>
          <cell r="AS1503" t="str">
            <v>3TE55G1623K3G1623K3M010</v>
          </cell>
          <cell r="AT1503">
            <v>20</v>
          </cell>
          <cell r="AU1503" t="str">
            <v>55H7B</v>
          </cell>
          <cell r="AV1503" t="str">
            <v>3TE55G1623K3</v>
          </cell>
          <cell r="AW1503" t="str">
            <v>G1623K3</v>
          </cell>
          <cell r="AX1503" t="str">
            <v>M010</v>
          </cell>
          <cell r="AY1503">
            <v>74012975</v>
          </cell>
          <cell r="AZ1503">
            <v>51013891</v>
          </cell>
          <cell r="BA1503">
            <v>80154521</v>
          </cell>
        </row>
        <row r="1504">
          <cell r="D1504">
            <v>60308265</v>
          </cell>
          <cell r="E1504" t="str">
            <v xml:space="preserve">A   </v>
          </cell>
          <cell r="F1504" t="str">
            <v>TV</v>
          </cell>
          <cell r="G1504" t="str">
            <v>DANIEL GARZA GARCIA</v>
          </cell>
          <cell r="H1504" t="str">
            <v xml:space="preserve">CERRO DEL EVERES 284, PEÑON, GUADALUPE </v>
          </cell>
          <cell r="I1504" t="str">
            <v>8183237597, 8116313857</v>
          </cell>
          <cell r="J1504" t="str">
            <v>HISENSE</v>
          </cell>
          <cell r="K1504" t="str">
            <v>32K20D</v>
          </cell>
          <cell r="L1504" t="str">
            <v>32J134805H02377</v>
          </cell>
          <cell r="M1504" t="str">
            <v>TIKET</v>
          </cell>
          <cell r="N1504">
            <v>98.9</v>
          </cell>
          <cell r="O1504">
            <v>41697</v>
          </cell>
          <cell r="P1504">
            <v>42752</v>
          </cell>
          <cell r="Q1504">
            <v>201024</v>
          </cell>
          <cell r="R1504" t="str">
            <v>01/24/17 02:26 ERNESTO HDZ NP5 P1B OC 1006370 PANEL 171979</v>
          </cell>
          <cell r="S1504" t="str">
            <v/>
          </cell>
          <cell r="T1504" t="str">
            <v xml:space="preserve">    SOFIA VAZQUEZ                 </v>
          </cell>
          <cell r="U1504" t="str">
            <v>2017-04-28</v>
          </cell>
          <cell r="V1504" t="str">
            <v>NORTE</v>
          </cell>
          <cell r="W1504" t="str">
            <v>COMPLETADO</v>
          </cell>
          <cell r="X1504" t="str">
            <v>TALLER</v>
          </cell>
          <cell r="Y1504">
            <v>42741</v>
          </cell>
          <cell r="Z1504">
            <v>1044</v>
          </cell>
          <cell r="AD1504" t="str">
            <v>Guadalupe /Peñon</v>
          </cell>
          <cell r="AE1504" t="str">
            <v>NL</v>
          </cell>
          <cell r="AF1504" t="str">
            <v>MX</v>
          </cell>
          <cell r="AG1504" t="str">
            <v>10409074</v>
          </cell>
          <cell r="AH1504" t="str">
            <v>DANIEL GARZA GARCIA</v>
          </cell>
          <cell r="AI1504" t="str">
            <v>2811 EVERES</v>
          </cell>
          <cell r="AJ1504" t="str">
            <v>8183237597</v>
          </cell>
          <cell r="AK1504" t="str">
            <v>8116313857</v>
          </cell>
          <cell r="AL1504" t="str">
            <v>67182</v>
          </cell>
          <cell r="AM1504" t="str">
            <v>28/03/2017 01 : 38 MARIA.EUGENI : SEG: NO SE HA ENVIADO EQUIPO DE CFEQUIPO DAÑADO EN TALLER09/03/2017 23 : 20 GABRIELA.B : CSCSe informa En proceso de Envío se indica sobre inventario se pideEsperar24/02/2017 07 : 07 GABRIELA.B : CSCSe informa tiempo estimado de entrega se pide esperar03/02/2017 04 : 59 MARCO.DIAZ : DULCE M TCF2***MODELO 32H5B2***SERIE32G155369H02417***ENVIADO A 201024***F. EMBARQUE 01 FEB 2017***CARSSA02/02/2017 03 : 33 MARCO.DIAZ : TCF174 7401051724/01/2017 02 : 26 ERNESTO.HERN : TCF124/01/2017 02 : 26 ERNESTO.HERN : NP520/01/2017 07 : 55 MARIA.EUGENI : SEG: REFACCIONES.20/01/2017 02 : 15 201024 : P1B: OC 1006370, PANEL 171979,19 ENE2017....SE VERIFICO LA FALLA Y ES EL PANEL19/01/2017 06 : 19 201024 : SE ANEXA NOTA DECOMPRA Y SE PAS A A TALLER14/01/2017 01 : 15 MARIA.EUGENI : SEG: CSA llego refaccion el12/01/2017. Favor de concluir a la brevedad12/01/2017 23 : 24 ERNESTO.HERN : EM-P2A GUIA: 906119562510/01/2017 09 : 46 201024 : P1A: O.C. 1005862, MAIN BOARD, #DE PARTE 171838 PREDIAGNOSTICO ENERO-9-1710/01/2017 00 : 28 201024 : V1.- SE VISITARA ELMARTES1006/01/2017 05 : 07 MARIELA.CHA : ODSWTPSANTIAGO Y PEÑÓNFACHADA ES LA ÚNICA CASA QUE CUENTA CON CANTERAHAY UNA GASOLINERA EN LA ESQUINA</v>
          </cell>
          <cell r="AN1504" t="str">
            <v>3TE32J134805</v>
          </cell>
          <cell r="AO1504" t="str">
            <v>Básica</v>
          </cell>
          <cell r="AP1504" t="str">
            <v>Hisense</v>
          </cell>
          <cell r="AQ1504" t="str">
            <v>?</v>
          </cell>
          <cell r="AR1504" t="str">
            <v>HD 1366 X 768</v>
          </cell>
          <cell r="AS1504" t="str">
            <v>3TE32G164786G164786M010</v>
          </cell>
          <cell r="AT1504">
            <v>5</v>
          </cell>
          <cell r="AU1504" t="str">
            <v>32H3B2</v>
          </cell>
          <cell r="AV1504" t="str">
            <v>3TE32G164786</v>
          </cell>
          <cell r="AW1504" t="str">
            <v>G164786</v>
          </cell>
          <cell r="AX1504" t="str">
            <v>M010</v>
          </cell>
          <cell r="AY1504">
            <v>74012689</v>
          </cell>
          <cell r="AZ1504">
            <v>51013608</v>
          </cell>
          <cell r="BA1504">
            <v>80153883</v>
          </cell>
        </row>
        <row r="1505">
          <cell r="D1505">
            <v>60314540</v>
          </cell>
          <cell r="E1505" t="str">
            <v>A</v>
          </cell>
          <cell r="F1505" t="str">
            <v>TV</v>
          </cell>
          <cell r="G1505" t="str">
            <v>JOSE ZARATE PALACIOS</v>
          </cell>
          <cell r="H1505" t="str">
            <v>9 PORVENIR, COL GUAYACANAL, MINATITLAN, VER</v>
          </cell>
          <cell r="I1505">
            <v>9221073864</v>
          </cell>
          <cell r="J1505" t="str">
            <v>HISENSE</v>
          </cell>
          <cell r="K1505" t="str">
            <v>65CU6200</v>
          </cell>
          <cell r="L1505" t="str">
            <v>65G162918H00408</v>
          </cell>
          <cell r="M1505" t="str">
            <v>145A8755-0B3E-4581-8F23-446ADCB43657</v>
          </cell>
          <cell r="N1505">
            <v>18102.59</v>
          </cell>
          <cell r="O1505">
            <v>42792</v>
          </cell>
          <cell r="P1505">
            <v>42819</v>
          </cell>
          <cell r="Q1505">
            <v>201054</v>
          </cell>
          <cell r="R1505" t="str">
            <v xml:space="preserve"> OC-1010191, T189992/Panel - PANEL</v>
          </cell>
          <cell r="S1505" t="str">
            <v/>
          </cell>
          <cell r="T1505" t="str">
            <v xml:space="preserve">ANDRES HERNADEZ REYES           </v>
          </cell>
          <cell r="U1505">
            <v>42880</v>
          </cell>
          <cell r="V1505" t="str">
            <v>SUR</v>
          </cell>
          <cell r="Y1505">
            <v>42815</v>
          </cell>
          <cell r="AD1505" t="str">
            <v>GUAYACANAL / MINATITLAN</v>
          </cell>
          <cell r="AE1505" t="str">
            <v>VER</v>
          </cell>
          <cell r="AF1505" t="str">
            <v>MX</v>
          </cell>
          <cell r="AG1505" t="str">
            <v>10413403</v>
          </cell>
          <cell r="AH1505" t="str">
            <v>JOSE ZARATE PALACIOS</v>
          </cell>
          <cell r="AI1505" t="str">
            <v>9 porvenir</v>
          </cell>
          <cell r="AJ1505" t="str">
            <v>9221073864</v>
          </cell>
          <cell r="AK1505">
            <v>0</v>
          </cell>
          <cell r="AL1505" t="str">
            <v>96780</v>
          </cell>
          <cell r="AM1505" t="str">
            <v>26/05/2017 01 : 14 MARCO.DIAZ : TCF174 7401285120/05/2017 01 : 00 ANA.ROSA : CSCse pide a CSA (Andres) que envie formato de CF a coordinador, ya quemenciona que no se lo habían solicitado por tal motivo no lo harealizado.09/05/2017 01 : 50 ANA.ROSA : CSCse le indica a cte. que se encuentra en espera de refacción en sistemaaun no hay confirmación con firmas para CF del equipo.03/05/2017 07 : 15 ARANTXA.MON : TCF103/05/2017 07 : 15 ARANTXA.MON : Se autoriza NP5; TICKET CORRECTO 02/05/201729/04/2017 07 : 43 201054 : SE SOLICITA REFACCION PEDIDO ES OC-1010191DEBIDO A QUE NO QUEDO CON EL AJUSTE INDICADO EN EL PANEL07/04/2017 23 : 17 SEMIRAMIS.M : CSCCte se comunica para verificar cuando se le visitara se le explica queesta en espera la pieza del equipo toda vez que se tenga se le visitara04/04/2017 01 : 23 FABIOLA.BON : SEG: SOLICITAR REFACCION28/03/2017 01 : 02 ROGER.R : ST2: Diagnóstico correcto, solicitar elpanel.25/03/2017 03 : 42 201054 : SE REALIZA REPORTE YA QUE A ESTE EQUIPO SELE REEMPLAZO EL PANEL POR QUE SE VEIAN MANCHAS BLANCAS EN DISPLAY CON VIDEO CON FONDO NEGRO, PERO SIGUE MOSTRANDO EL MISMO DEFECTO23/03/2017 07 : 38 201054 : SE VISITA EL DIA 24/03/201723/03/2017 06 : 55 FABIOLA.BON : V1P22/03/2017 02 : 38 ADRIANA.SAN : ODSWTPRD% ENTRE REBSAMEN TALTOTONGA</v>
          </cell>
          <cell r="AN1505" t="str">
            <v>3TE65G162918</v>
          </cell>
          <cell r="AO1505" t="e">
            <v>#N/A</v>
          </cell>
          <cell r="AP1505" t="e">
            <v>#N/A</v>
          </cell>
          <cell r="AQ1505" t="e">
            <v>#N/A</v>
          </cell>
          <cell r="AR1505" t="e">
            <v>#N/A</v>
          </cell>
          <cell r="AS1505" t="str">
            <v>3TE65G164781G164781M010</v>
          </cell>
          <cell r="AT1505">
            <v>1</v>
          </cell>
          <cell r="AU1505" t="str">
            <v>65CU6200</v>
          </cell>
          <cell r="AV1505" t="str">
            <v>3TE65G164781</v>
          </cell>
          <cell r="AW1505" t="str">
            <v>G164781</v>
          </cell>
          <cell r="AX1505" t="str">
            <v>M010</v>
          </cell>
          <cell r="AY1505">
            <v>74012851</v>
          </cell>
          <cell r="AZ1505">
            <v>51013773</v>
          </cell>
          <cell r="BA1505">
            <v>80153374</v>
          </cell>
        </row>
        <row r="1506">
          <cell r="D1506">
            <v>60318220</v>
          </cell>
          <cell r="E1506" t="str">
            <v>A</v>
          </cell>
          <cell r="F1506" t="str">
            <v>TV</v>
          </cell>
          <cell r="G1506" t="str">
            <v>MA ELENA GARCIA LANDEROS</v>
          </cell>
          <cell r="H1506" t="str">
            <v>CALLE CAMINO VIEJO A TESISTAN 3645, NUEVO MEXICO, ZAPOPAN, JALISCO</v>
          </cell>
          <cell r="I1506">
            <v>3317921406</v>
          </cell>
          <cell r="J1506" t="str">
            <v>HISENSE</v>
          </cell>
          <cell r="K1506" t="str">
            <v>32H5B</v>
          </cell>
          <cell r="L1506" t="str">
            <v>32G153355H02038</v>
          </cell>
          <cell r="M1506">
            <v>3231114517021</v>
          </cell>
          <cell r="N1506">
            <v>7694</v>
          </cell>
          <cell r="O1506">
            <v>42352</v>
          </cell>
          <cell r="P1506">
            <v>42865</v>
          </cell>
          <cell r="Q1506">
            <v>201076</v>
          </cell>
          <cell r="R1506" t="str">
            <v>NP5 T185606/TARJETA PRINCIPAL/OC-1010721</v>
          </cell>
          <cell r="S1506" t="str">
            <v xml:space="preserve"> </v>
          </cell>
          <cell r="T1506" t="str">
            <v>Carlos Muñiz</v>
          </cell>
          <cell r="U1506">
            <v>42880</v>
          </cell>
          <cell r="V1506" t="str">
            <v>SUR</v>
          </cell>
          <cell r="Y1506">
            <v>42865</v>
          </cell>
          <cell r="AD1506" t="str">
            <v>ZAPOPAN/NUEVO MEXICO</v>
          </cell>
          <cell r="AE1506" t="str">
            <v>JAL</v>
          </cell>
          <cell r="AF1506" t="str">
            <v>MX</v>
          </cell>
          <cell r="AG1506" t="str">
            <v>10402544</v>
          </cell>
          <cell r="AH1506" t="str">
            <v>MA ELENA GARCIA LANDEROS</v>
          </cell>
          <cell r="AI1506" t="str">
            <v>3645 CALLE CAMINO VIEJO A TESISTAN</v>
          </cell>
          <cell r="AJ1506" t="str">
            <v>3336242182</v>
          </cell>
          <cell r="AK1506" t="str">
            <v>3317921406</v>
          </cell>
          <cell r="AL1506" t="str">
            <v>45138</v>
          </cell>
          <cell r="AM1506" t="str">
            <v>16/05/2017 06 : 51 ARANTXA.MON : TCF116/05/2017 06 : 49 ARANTXA.MON : Se autoriza NP5; numero de serie yticket correcto13/05/2017 00 : 43 201076 : P1: T185606/TARJETA PRINCIPAL/OC-101072111/05/2017 04 : 06 BRENDA.MORA : ODSWTPENTRE ESQ CALLE ATOTONILCO Y AV GUADALAJARA, A TRES ESQ ATOTONILCOREINCIDENCIA 60295889 Y 60302171</v>
          </cell>
          <cell r="AN1506" t="str">
            <v>3TE32A150815</v>
          </cell>
          <cell r="AO1506" t="str">
            <v>Smart</v>
          </cell>
          <cell r="AP1506" t="str">
            <v>Hisense</v>
          </cell>
          <cell r="AQ1506" t="str">
            <v>Opera</v>
          </cell>
          <cell r="AR1506" t="str">
            <v>HD 1366 X 768</v>
          </cell>
          <cell r="AS1506" t="str">
            <v>3TE32G164485G164485M010</v>
          </cell>
          <cell r="AT1506">
            <v>7</v>
          </cell>
          <cell r="AU1506" t="str">
            <v>32H5B2</v>
          </cell>
          <cell r="AV1506" t="str">
            <v>3TE32G164485</v>
          </cell>
          <cell r="AW1506" t="str">
            <v>G164485</v>
          </cell>
          <cell r="AX1506" t="str">
            <v>M010</v>
          </cell>
          <cell r="AY1506">
            <v>74012852</v>
          </cell>
          <cell r="AZ1506">
            <v>51013774</v>
          </cell>
          <cell r="BA1506">
            <v>80153375</v>
          </cell>
        </row>
        <row r="1507">
          <cell r="D1507">
            <v>60318438</v>
          </cell>
          <cell r="E1507" t="str">
            <v>A</v>
          </cell>
          <cell r="F1507" t="str">
            <v>TV</v>
          </cell>
          <cell r="G1507" t="str">
            <v>MIRIAM HERNANDEZ HERNANDEZ</v>
          </cell>
          <cell r="H1507" t="str">
            <v>CALLE JOSE DE LA LUZ S/N ESQ. CON RUIZ CORTINES, CUNDUACAN TAB</v>
          </cell>
          <cell r="I1507">
            <v>9211467929</v>
          </cell>
          <cell r="J1507" t="str">
            <v>HISENSE</v>
          </cell>
          <cell r="K1507" t="str">
            <v>32D33</v>
          </cell>
          <cell r="L1507" t="str">
            <v>32M150518H00515</v>
          </cell>
          <cell r="M1507" t="str">
            <v>TICKET 90528</v>
          </cell>
          <cell r="N1507">
            <v>3499</v>
          </cell>
          <cell r="O1507">
            <v>42378</v>
          </cell>
          <cell r="P1507">
            <v>42878</v>
          </cell>
          <cell r="Q1507">
            <v>201031</v>
          </cell>
          <cell r="R1507" t="str">
            <v>PANEL # 171862 OC-1011023</v>
          </cell>
          <cell r="S1507" t="str">
            <v/>
          </cell>
          <cell r="T1507" t="str">
            <v xml:space="preserve">    CARLOS VERA GARCIA            </v>
          </cell>
          <cell r="U1507">
            <v>42880</v>
          </cell>
          <cell r="V1507" t="str">
            <v>SUR</v>
          </cell>
          <cell r="Y1507">
            <v>42870</v>
          </cell>
          <cell r="AD1507" t="str">
            <v>Cundiacan / Abraham de la Cruz</v>
          </cell>
          <cell r="AE1507" t="str">
            <v>TAB</v>
          </cell>
          <cell r="AF1507" t="str">
            <v>MX</v>
          </cell>
          <cell r="AG1507" t="str">
            <v>10418255</v>
          </cell>
          <cell r="AH1507" t="str">
            <v>HERNANDEZ HERNANDEZ MIRIAM</v>
          </cell>
          <cell r="AI1507" t="str">
            <v>Jose De La Luz Arias</v>
          </cell>
          <cell r="AJ1507" t="str">
            <v>9211467929</v>
          </cell>
          <cell r="AK1507">
            <v>0</v>
          </cell>
          <cell r="AL1507" t="str">
            <v>86690</v>
          </cell>
          <cell r="AM1507" t="str">
            <v>26/05/2017 01 : 20 MARCO.DIAZ : TCF174 7401285323/05/2017 06 : 33 ARANTXA.MON : TCF123/05/2017 06 : 33 ARANTXA.MON : Se autoriza NP5; INFORMACION CORRECTA21/05/2017 01 : 19 201031 : P1A: OC-1011023 SE SOLICITA PANEL20/05/2017 01 : 20 201031 : EQUIPO EN C.S. PARA REVISION A DETALLE16/05/2017 21 : 38 201031 : V1: SE PROGRAMA VISITA PARA EL JUEVES18/05/2017 EN HORARIO ABIERTO ENTRE 8:30 Y 5:30 PM RUTA FORANEA15/05/2017 23 : 31 JUANANTONIO : ODSWTPFOTO CONTINOESQUINA RUIZ CORTINES CASA CON PORTON CAFE FACHADA OCLOR MAMEY</v>
          </cell>
          <cell r="AN1507" t="str">
            <v>3TE32M134512</v>
          </cell>
          <cell r="AO1507" t="str">
            <v>Básica</v>
          </cell>
          <cell r="AP1507" t="str">
            <v>Hisense</v>
          </cell>
          <cell r="AQ1507" t="str">
            <v>Opera</v>
          </cell>
          <cell r="AR1507" t="str">
            <v>HD 1366 X 768</v>
          </cell>
          <cell r="AS1507" t="str">
            <v>GTE32G151950CRMM012</v>
          </cell>
          <cell r="AT1507" t="str">
            <v>0</v>
          </cell>
          <cell r="AU1507" t="str">
            <v>32H5B</v>
          </cell>
          <cell r="AV1507" t="str">
            <v>GTE32G151950</v>
          </cell>
          <cell r="AW1507" t="str">
            <v>CRM</v>
          </cell>
          <cell r="AX1507" t="str">
            <v>M012</v>
          </cell>
          <cell r="AY1507">
            <v>74012853</v>
          </cell>
          <cell r="AZ1507">
            <v>51013775</v>
          </cell>
          <cell r="BA1507">
            <v>80153376</v>
          </cell>
        </row>
        <row r="1508">
          <cell r="D1508">
            <v>60318171</v>
          </cell>
          <cell r="E1508" t="str">
            <v xml:space="preserve">       A</v>
          </cell>
          <cell r="F1508" t="str">
            <v>TV</v>
          </cell>
          <cell r="G1508" t="str">
            <v>ISIDRO MORENO</v>
          </cell>
          <cell r="H1508" t="str">
            <v>NOGALES 132, SABINAL, JUAREZ</v>
          </cell>
          <cell r="I1508">
            <v>8115651715</v>
          </cell>
          <cell r="J1508" t="str">
            <v>HISENSE</v>
          </cell>
          <cell r="K1508" t="str">
            <v>50K20DW</v>
          </cell>
          <cell r="L1508" t="str">
            <v>50G144844H00722</v>
          </cell>
          <cell r="M1508" t="str">
            <v>67719-15</v>
          </cell>
          <cell r="N1508">
            <v>10272</v>
          </cell>
          <cell r="O1508">
            <v>42158</v>
          </cell>
          <cell r="P1508">
            <v>42866</v>
          </cell>
          <cell r="Q1508">
            <v>201024</v>
          </cell>
          <cell r="R1508" t="str">
            <v>16/05/17 7:36 ARANTXA NP5 P1A. OC. 1010747 PANEL 173331</v>
          </cell>
          <cell r="S1508" t="str">
            <v/>
          </cell>
          <cell r="T1508" t="str">
            <v xml:space="preserve">    SOFIA VAZQUEZ                 </v>
          </cell>
          <cell r="U1508">
            <v>42878</v>
          </cell>
          <cell r="V1508" t="str">
            <v>NORTE</v>
          </cell>
          <cell r="X1508" t="str">
            <v>TALLER</v>
          </cell>
          <cell r="Y1508">
            <v>42865</v>
          </cell>
          <cell r="AD1508" t="str">
            <v>Juarez/Paseo de sabinal</v>
          </cell>
          <cell r="AE1508" t="str">
            <v>NL</v>
          </cell>
          <cell r="AF1508" t="str">
            <v>MX</v>
          </cell>
          <cell r="AG1508" t="str">
            <v>10415979</v>
          </cell>
          <cell r="AH1508" t="str">
            <v>ISIDRO MORENO ZUÑIGA</v>
          </cell>
          <cell r="AI1508" t="str">
            <v>Nogales num 132</v>
          </cell>
          <cell r="AJ1508" t="str">
            <v>8115651715</v>
          </cell>
          <cell r="AK1508">
            <v>0</v>
          </cell>
          <cell r="AL1508" t="str">
            <v>67250</v>
          </cell>
          <cell r="AM1508" t="str">
            <v>16/05/2017 07 : 37 ARANTXA.MON : TCF116/05/2017 07 : 36 ARANTXA.MON : Se autoriza NP5; INFORMACION CORRECTA13/05/2017 04 : 44 201024 : P1A:OC1010747,PANEL173331,12MAYO201711/05/2017 23 : 14 201024 : SE ANEXANOTA DE COMPRA Y SE PASA A REVISION11/05/2017 02 : 55 201024 : SKMA. 70 KM. $ 140.0010/05/2017 23 : 40 MARIELA.CHA : ODSWTPK,A : 70KM.$ 140.00LAURELES Y SABINAL</v>
          </cell>
          <cell r="AN1508" t="str">
            <v>1TE50B8NUSCB</v>
          </cell>
          <cell r="AO1508" t="str">
            <v>Smart</v>
          </cell>
          <cell r="AP1508" t="str">
            <v>Hisense</v>
          </cell>
          <cell r="AQ1508" t="str">
            <v>Opera</v>
          </cell>
          <cell r="AR1508" t="str">
            <v>FHD 1920 x 1080</v>
          </cell>
          <cell r="AS1508" t="str">
            <v>3TE50G165140G165140M010</v>
          </cell>
          <cell r="AT1508">
            <v>28</v>
          </cell>
          <cell r="AU1508" t="str">
            <v>50H7GB</v>
          </cell>
          <cell r="AV1508" t="str">
            <v>3TE50G165140</v>
          </cell>
          <cell r="AW1508" t="str">
            <v>G165140</v>
          </cell>
          <cell r="AX1508" t="str">
            <v>M010</v>
          </cell>
          <cell r="AY1508">
            <v>74012800</v>
          </cell>
          <cell r="AZ1508">
            <v>51013716</v>
          </cell>
          <cell r="BA1508">
            <v>80152355</v>
          </cell>
        </row>
        <row r="1509">
          <cell r="D1509">
            <v>60318214</v>
          </cell>
          <cell r="E1509" t="str">
            <v xml:space="preserve">    A   </v>
          </cell>
          <cell r="F1509" t="str">
            <v>TV</v>
          </cell>
          <cell r="G1509" t="str">
            <v>MANUEL AMADOR CRUZ</v>
          </cell>
          <cell r="H1509" t="str">
            <v>PENSAMIENTOS 3,COL.LOMAS DE SAN MIGUEL,ATIZAPAN DE ZARAGOZA CP 52928</v>
          </cell>
          <cell r="I1509" t="str">
            <v>6269 4692 / 55 1239 1274</v>
          </cell>
          <cell r="J1509" t="str">
            <v>HISENSE</v>
          </cell>
          <cell r="K1509" t="str">
            <v>65H7B</v>
          </cell>
          <cell r="L1509" t="str">
            <v>65G160593H00041</v>
          </cell>
          <cell r="M1509" t="str">
            <v>A801387</v>
          </cell>
          <cell r="N1509">
            <v>19599</v>
          </cell>
          <cell r="O1509">
            <v>42898</v>
          </cell>
          <cell r="P1509">
            <v>42866</v>
          </cell>
          <cell r="Q1509">
            <v>201057</v>
          </cell>
          <cell r="R1509" t="str">
            <v>13/05/2017 10 : 08  ARANTXA.MON : TCF1
13/05/2017 10 : 08  ARANTXA.MON : Se autoriza NP5; numero de serie y ticket correcto
12/05/2017 01 : 25 201057 : P1A: SE SOLICITA #T189992,PANEL/ #T189986,PCB MAIN,OC-1010654</v>
          </cell>
          <cell r="S1509" t="str">
            <v xml:space="preserve"> EQUIPO EN CSA</v>
          </cell>
          <cell r="T1509" t="str">
            <v xml:space="preserve"> MARIBEL SASTRE HERNANDEZ         </v>
          </cell>
          <cell r="U1509">
            <v>42878</v>
          </cell>
          <cell r="V1509" t="str">
            <v>CENTRO</v>
          </cell>
          <cell r="X1509" t="str">
            <v>TALLER</v>
          </cell>
          <cell r="Y1509">
            <v>42865</v>
          </cell>
          <cell r="AD1509" t="str">
            <v>ATIZAPAN DE Z./LOMAS DE SAN MIGUEL</v>
          </cell>
          <cell r="AE1509" t="str">
            <v>MEX</v>
          </cell>
          <cell r="AF1509" t="str">
            <v>MX</v>
          </cell>
          <cell r="AG1509" t="str">
            <v>10418022</v>
          </cell>
          <cell r="AH1509" t="str">
            <v>MANUEL AMADOR CRUZ</v>
          </cell>
          <cell r="AI1509" t="str">
            <v>PENSAMIENTOS 3</v>
          </cell>
          <cell r="AJ1509" t="str">
            <v>55 1239 1274</v>
          </cell>
          <cell r="AK1509" t="str">
            <v>55 1239 1274</v>
          </cell>
          <cell r="AL1509" t="str">
            <v>52928</v>
          </cell>
          <cell r="AM1509" t="str">
            <v>13/05/2017 10 : 08 ARANTXA.MON : TCF113/05/2017 10 : 08 ARANTXA.MON : Se autoriza NP5; numero de serie yticket correcto12/05/2017 01 : 25 201057 : P1A: SE SOLICITA #T189992,PANEL/ #T189986,PCB MAIN,OC-1010654,11/05/201711/05/2017 03 : 43 201057 : EQUIPO EN ESPERA DE REVISION TECNICA10/05/201711/05/2017 03 : 19 ANA.LAURA : ODSWTPRD.- CLIENTE LLEVA EQ. A TALLER</v>
          </cell>
          <cell r="AN1509" t="str">
            <v>3TE65G152018</v>
          </cell>
          <cell r="AO1509" t="str">
            <v>Smart</v>
          </cell>
          <cell r="AP1509" t="str">
            <v>Hisense</v>
          </cell>
          <cell r="AQ1509" t="str">
            <v>Opera</v>
          </cell>
          <cell r="AR1509" t="str">
            <v>UHD 3840 X 2160</v>
          </cell>
          <cell r="AS1509" t="str">
            <v>3TE65G154826G154826M010</v>
          </cell>
          <cell r="AT1509">
            <v>1</v>
          </cell>
          <cell r="AU1509" t="str">
            <v>65H7B</v>
          </cell>
          <cell r="AV1509" t="str">
            <v>3TE65G154826</v>
          </cell>
          <cell r="AW1509" t="str">
            <v>G154826</v>
          </cell>
          <cell r="AX1509" t="str">
            <v>M010</v>
          </cell>
          <cell r="AY1509">
            <v>74012825</v>
          </cell>
          <cell r="AZ1509">
            <v>51013740</v>
          </cell>
          <cell r="BA1509">
            <v>80152377</v>
          </cell>
        </row>
        <row r="1510">
          <cell r="D1510">
            <v>60317288</v>
          </cell>
          <cell r="E1510" t="str">
            <v>A</v>
          </cell>
          <cell r="F1510" t="str">
            <v>TV</v>
          </cell>
          <cell r="G1510" t="str">
            <v>MARCO FLORES BORGES</v>
          </cell>
          <cell r="H1510" t="str">
            <v>CALLE BRAVO No. 108 COL. SAN JOSE, C.P. 24040  CAMPECHE, CAMPECHE</v>
          </cell>
          <cell r="I1510">
            <v>9811263402</v>
          </cell>
          <cell r="J1510" t="str">
            <v>HISENSE</v>
          </cell>
          <cell r="K1510" t="str">
            <v>55H7B</v>
          </cell>
          <cell r="L1510" t="str">
            <v>55G1628F7H00141</v>
          </cell>
          <cell r="M1510" t="str">
            <v>FACTURA DE COMPRA</v>
          </cell>
          <cell r="N1510">
            <v>11998.25</v>
          </cell>
          <cell r="O1510">
            <v>42704</v>
          </cell>
          <cell r="P1510">
            <v>42858</v>
          </cell>
          <cell r="Q1510">
            <v>201079</v>
          </cell>
          <cell r="R1510" t="str">
            <v>05/05/2017 06 : 10  ARANTXA.MON : Se autoriza NP5; numero de serie y ticket correcto
FALTA DE REFACCIONES  PANEL LCD 203716, OC-1010305</v>
          </cell>
          <cell r="S1510" t="str">
            <v/>
          </cell>
          <cell r="T1510" t="str">
            <v xml:space="preserve"> CANDELARIO GARCIA                </v>
          </cell>
          <cell r="U1510">
            <v>42873</v>
          </cell>
          <cell r="V1510" t="str">
            <v>SUR</v>
          </cell>
          <cell r="Y1510">
            <v>42853</v>
          </cell>
          <cell r="AD1510" t="str">
            <v>San jose Campeche</v>
          </cell>
          <cell r="AE1510" t="str">
            <v>CMP</v>
          </cell>
          <cell r="AF1510" t="str">
            <v>MX</v>
          </cell>
          <cell r="AG1510" t="str">
            <v>10417185</v>
          </cell>
          <cell r="AH1510" t="str">
            <v>MARCO FLORES BORGES</v>
          </cell>
          <cell r="AI1510" t="str">
            <v>108 Calle: Bravo num</v>
          </cell>
          <cell r="AJ1510" t="str">
            <v>9811263402</v>
          </cell>
          <cell r="AK1510">
            <v>0</v>
          </cell>
          <cell r="AL1510" t="str">
            <v>24040</v>
          </cell>
          <cell r="AM1510" t="str">
            <v>05/05/2017 06 : 11 ARANTXA.MON : TCF105/05/2017 06 : 10 ARANTXA.MON : Se autoriza NP5; numero de serie yticket correcto04/05/2017 06 : 19 201079 : PENDIENTE POR REFACCIONSE SOLICITO EL PANEL LCDOC-1010305ANEXO FORMATO RMA03/05/2017 00 : 32 201079 : EQUIPO RECOLECTADO28/04/2017 05 : 59 ANA.LAURA : ODSWTPTVJENTRE 20 Y 22</v>
          </cell>
          <cell r="AN1510" t="str">
            <v>3TE55G1523B1</v>
          </cell>
          <cell r="AO1510" t="str">
            <v>Smart</v>
          </cell>
          <cell r="AP1510" t="str">
            <v>Hisense</v>
          </cell>
          <cell r="AQ1510" t="str">
            <v>Opera</v>
          </cell>
          <cell r="AR1510" t="str">
            <v>UHD 3840 X 2160</v>
          </cell>
          <cell r="AS1510" t="str">
            <v>3TE55G164499G164499M010</v>
          </cell>
          <cell r="AT1510">
            <v>5</v>
          </cell>
          <cell r="AU1510" t="str">
            <v>55H7B</v>
          </cell>
          <cell r="AV1510" t="str">
            <v>3TE55G164499</v>
          </cell>
          <cell r="AW1510" t="str">
            <v>G164499</v>
          </cell>
          <cell r="AX1510" t="str">
            <v>M010</v>
          </cell>
          <cell r="AY1510">
            <v>74012831</v>
          </cell>
          <cell r="AZ1510">
            <v>51013746</v>
          </cell>
          <cell r="BA1510">
            <v>80152385</v>
          </cell>
        </row>
        <row r="1511">
          <cell r="D1511">
            <v>60318074</v>
          </cell>
          <cell r="E1511" t="str">
            <v>A</v>
          </cell>
          <cell r="F1511" t="str">
            <v>TV</v>
          </cell>
          <cell r="G1511" t="str">
            <v>Ricardo Fuentes Rizo</v>
          </cell>
          <cell r="H1511" t="str">
            <v>Carretera talisman KM.2 Col.MAgisterial Tapachula Chiapas</v>
          </cell>
          <cell r="I1511" t="str">
            <v xml:space="preserve">01 9626261290' </v>
          </cell>
          <cell r="J1511" t="str">
            <v>HISENSE</v>
          </cell>
          <cell r="K1511" t="str">
            <v>40K20DW</v>
          </cell>
          <cell r="L1511" t="str">
            <v>40G151184H04284</v>
          </cell>
          <cell r="M1511" t="str">
            <v>IWAMA98233</v>
          </cell>
          <cell r="N1511">
            <v>6464.66</v>
          </cell>
          <cell r="O1511">
            <v>42412</v>
          </cell>
          <cell r="P1511">
            <v>42865</v>
          </cell>
          <cell r="Q1511">
            <v>201070</v>
          </cell>
          <cell r="R1511" t="str">
            <v>P1:T179489,OC-1010619                                  No se surtió Pcb Main</v>
          </cell>
          <cell r="S1511" t="str">
            <v>Equipo en ASC ubicando en Cd.de Tapachul</v>
          </cell>
          <cell r="T1511" t="str">
            <v xml:space="preserve">Ing. Brenda Romero Flores         </v>
          </cell>
          <cell r="U1511">
            <v>42878</v>
          </cell>
          <cell r="V1511" t="str">
            <v>SUR</v>
          </cell>
          <cell r="Y1511">
            <v>42864</v>
          </cell>
          <cell r="AD1511" t="str">
            <v>magisterial/tapachula</v>
          </cell>
          <cell r="AE1511" t="str">
            <v>CHS</v>
          </cell>
          <cell r="AF1511" t="str">
            <v>MX</v>
          </cell>
          <cell r="AG1511" t="str">
            <v>10417910</v>
          </cell>
          <cell r="AH1511" t="str">
            <v>RICARDO FUENTES RIZOS</v>
          </cell>
          <cell r="AI1511" t="str">
            <v>s/n carretera a talisman km2</v>
          </cell>
          <cell r="AJ1511" t="str">
            <v>9626261290</v>
          </cell>
          <cell r="AK1511">
            <v>0</v>
          </cell>
          <cell r="AL1511" t="str">
            <v>30770</v>
          </cell>
          <cell r="AM1511" t="str">
            <v>12/05/2017 06 : 55 ARANTXA.MON : TCF112/05/2017 06 : 55 ARANTXA.MON : Se autoriza NP5; numero de serie yticket correcto11/05/2017 03 : 44 201070 : P1:T179489,OC-1010619 (10/05/2017)10/05/2017 06 : 07 201070 : V1:11-05-201710/05/2017 00 : 39 LAURA.HERNA : ODSWTPRD%FRENTE A HOTEL LA CANTUM</v>
          </cell>
          <cell r="AN1511" t="str">
            <v>3TE40A144716</v>
          </cell>
          <cell r="AO1511" t="str">
            <v>Smart</v>
          </cell>
          <cell r="AP1511" t="str">
            <v>Hisense</v>
          </cell>
          <cell r="AQ1511" t="str">
            <v>Opera</v>
          </cell>
          <cell r="AR1511" t="str">
            <v>FHD 1920 x 1080</v>
          </cell>
          <cell r="AS1511" t="str">
            <v>GTE40G151184CRMM012</v>
          </cell>
          <cell r="AT1511" t="str">
            <v>0</v>
          </cell>
          <cell r="AU1511" t="str">
            <v>40K20DW</v>
          </cell>
          <cell r="AV1511" t="str">
            <v>GTE40G151184</v>
          </cell>
          <cell r="AW1511" t="str">
            <v>CRM</v>
          </cell>
          <cell r="AX1511" t="str">
            <v>M012</v>
          </cell>
          <cell r="AY1511">
            <v>74012840</v>
          </cell>
          <cell r="AZ1511">
            <v>51013755</v>
          </cell>
          <cell r="BA1511">
            <v>80152399</v>
          </cell>
        </row>
        <row r="1512">
          <cell r="D1512">
            <v>60316504</v>
          </cell>
          <cell r="E1512" t="str">
            <v>A</v>
          </cell>
          <cell r="F1512" t="str">
            <v>TV</v>
          </cell>
          <cell r="G1512" t="str">
            <v>Ivan Masariegos Paz (Fabricas de Francia)</v>
          </cell>
          <cell r="H1512" t="str">
            <v>4ta av sur prolongacion s/n / 30790 tapachula /canta ranas</v>
          </cell>
          <cell r="I1512">
            <v>9626289555</v>
          </cell>
          <cell r="J1512" t="str">
            <v>HISENSE</v>
          </cell>
          <cell r="K1512" t="str">
            <v>65CU6200</v>
          </cell>
          <cell r="L1512" t="str">
            <v>65G163168H00175</v>
          </cell>
          <cell r="M1512" t="str">
            <v>CARTA EQUIPO PROPIEDAD DE TIENDA</v>
          </cell>
          <cell r="P1512">
            <v>42849</v>
          </cell>
          <cell r="Q1512">
            <v>201070</v>
          </cell>
          <cell r="R1512" t="str">
            <v>NO SE SURTIO PANEL LCD</v>
          </cell>
          <cell r="S1512" t="str">
            <v>EQUIPO EN ASC, UBICADO EN CD. DE TAPACHULA ZONA FRONTERIZA, SE REQUIERE SELLOS ADUANALES PARA PODER ENVIAR EQUIPO DAÑADO</v>
          </cell>
          <cell r="T1512" t="str">
            <v>Brenda Romero Flores</v>
          </cell>
          <cell r="U1512">
            <v>42878</v>
          </cell>
          <cell r="V1512" t="str">
            <v>SUR</v>
          </cell>
          <cell r="Y1512">
            <v>42845</v>
          </cell>
          <cell r="AD1512" t="str">
            <v>tapachula /canta ranas</v>
          </cell>
          <cell r="AE1512" t="str">
            <v>CHS</v>
          </cell>
          <cell r="AF1512" t="str">
            <v>MX</v>
          </cell>
          <cell r="AG1512" t="str">
            <v>10352919</v>
          </cell>
          <cell r="AH1512" t="str">
            <v>IVAN MASARIEGOS PAZ FABRICAS DE FRA</v>
          </cell>
          <cell r="AI1512" t="str">
            <v>4ta av sur prolongacion s/n</v>
          </cell>
          <cell r="AJ1512" t="str">
            <v>9626289555</v>
          </cell>
          <cell r="AK1512">
            <v>0</v>
          </cell>
          <cell r="AL1512" t="str">
            <v>30790</v>
          </cell>
          <cell r="AM1512" t="str">
            <v>12/05/2017 02 : 56 BRENDA.MORA : CSCSe le comenta al cliente que equipo se encuentra en reparación ( no sele menciona el cf).26/04/2017 04 : 11 ARANTXA.MON : TCF126/04/2017 04 : 11 ARANTXA.MON : NP525/04/2017 03 : 39 201070 : P1:T189992,OC-1009944(24-04-2017)21/04/2017 07 : 38 201070 : V1:22-04-201721/04/2017 04 : 39 GERARDO.GRA : ODSWTP ELABORADA POR EMC*RD% DENTRO DE PLAZA CRISTAL</v>
          </cell>
          <cell r="AN1512" t="str">
            <v>3TE65G162918</v>
          </cell>
          <cell r="AO1512" t="e">
            <v>#N/A</v>
          </cell>
          <cell r="AP1512" t="e">
            <v>#N/A</v>
          </cell>
          <cell r="AQ1512" t="e">
            <v>#N/A</v>
          </cell>
          <cell r="AR1512" t="e">
            <v>#N/A</v>
          </cell>
          <cell r="AS1512" t="str">
            <v>3TE65G164998G164998M010</v>
          </cell>
          <cell r="AT1512">
            <v>2</v>
          </cell>
          <cell r="AU1512" t="str">
            <v>65CU6200</v>
          </cell>
          <cell r="AV1512" t="str">
            <v>3TE65G164998</v>
          </cell>
          <cell r="AW1512" t="str">
            <v>G164998</v>
          </cell>
          <cell r="AX1512" t="str">
            <v>M010</v>
          </cell>
          <cell r="AY1512">
            <v>74012841</v>
          </cell>
          <cell r="AZ1512">
            <v>51013756</v>
          </cell>
          <cell r="BA1512">
            <v>80152400</v>
          </cell>
        </row>
        <row r="1513">
          <cell r="D1513">
            <v>60305587</v>
          </cell>
          <cell r="E1513" t="str">
            <v>A</v>
          </cell>
          <cell r="F1513" t="str">
            <v>AC</v>
          </cell>
          <cell r="G1513" t="str">
            <v xml:space="preserve">JAZMIN VAZQUEZ </v>
          </cell>
          <cell r="H1513" t="str">
            <v>LOTE 4 105 MZ-39 REGION 95</v>
          </cell>
          <cell r="I1513">
            <v>9981039717</v>
          </cell>
          <cell r="J1513" t="str">
            <v>HISENSE</v>
          </cell>
          <cell r="K1513" t="str">
            <v>AS-12CR1FVDTD-IDU</v>
          </cell>
          <cell r="L1513" t="str">
            <v>1KK0120FLN0P0JFEUJ42383</v>
          </cell>
          <cell r="M1513" t="str">
            <v>NUM:19592</v>
          </cell>
          <cell r="N1513">
            <v>3439.66</v>
          </cell>
          <cell r="O1513">
            <v>42935</v>
          </cell>
          <cell r="P1513">
            <v>43089</v>
          </cell>
          <cell r="Q1513">
            <v>201033</v>
          </cell>
          <cell r="R1513" t="str">
            <v>DISPLAY  OC-1004997</v>
          </cell>
          <cell r="S1513" t="str">
            <v xml:space="preserve"> EQUIPO EN DOMICILIO DEL CLIENTE INSTALA</v>
          </cell>
          <cell r="T1513" t="str">
            <v>JUAN OSWALDO URIBE PERAZA  Fecha d</v>
          </cell>
          <cell r="U1513">
            <v>42845</v>
          </cell>
          <cell r="V1513" t="str">
            <v>SUR</v>
          </cell>
          <cell r="W1513" t="str">
            <v>COMPLETADO</v>
          </cell>
          <cell r="X1513" t="str">
            <v>TALLER</v>
          </cell>
          <cell r="Y1513">
            <v>42711</v>
          </cell>
          <cell r="Z1513">
            <v>154</v>
          </cell>
          <cell r="AA1513" t="str">
            <v>M010</v>
          </cell>
          <cell r="AD1513" t="str">
            <v>region 95/cancun</v>
          </cell>
          <cell r="AE1513" t="str">
            <v>QR</v>
          </cell>
          <cell r="AF1513" t="str">
            <v>MX</v>
          </cell>
          <cell r="AG1513" t="str">
            <v>10406665</v>
          </cell>
          <cell r="AH1513" t="str">
            <v>JAZMIN VAZQUEZ</v>
          </cell>
          <cell r="AI1513" t="str">
            <v>lt 4 105 mzn 39</v>
          </cell>
          <cell r="AJ1513" t="str">
            <v>9981039717</v>
          </cell>
          <cell r="AK1513">
            <v>0</v>
          </cell>
          <cell r="AL1513" t="str">
            <v>77535</v>
          </cell>
          <cell r="AM1513" t="str">
            <v>04/01/2017 07 : 12 Ricardo Espinosa : TCFDEV POR NO TENER PRODUCTO DISPONIBLE BRENDA MED04/01/2017 00 : 27 MARCO.DIAZ : TCF1, TCF1PU CSA ANGELICA MTZ04/01/2017 00 : 27 MARCO.DIAZ : TCF174 7400951024/12/2016 01 : 41 FABIOLA.BON : TCF123/12/2016 07 : 25 ERNESTO.HERN : NP521/12/2016 06 : 51 201033 : EQUIPÓ CHECADO SE LE DETECTO QUE POR ELCODIGO QUE PRESENTA SE LOCALIZA QUE SE ENCUENTRA DAÑADA LA PCB MAIN POR LO QUE EL EQUIPO NO FUNCIONA,DE IGUAL MANERA SE SOLICITA ELDISPLAY,ESTAS PIEZAS SE SOLICITAN EL DIA DE HOY 20/12/2016 CON EL NUMERO DE OC-100499720/12/2016 05 : 17 FABIOLA.BON : SEG: PENDIENTE DE DIAGNOSTICO16/12/2016 07 : 16 FABIOLA.BON : SEG: PENDIENTE DE DIAGNOSTICO13/12/2016 07 : 15 FABIOLA.BON : SEG: PENDIENTE DE DIAGNOSTICO08/12/2016 08 : 04 201033 : V1 10/12/2016 10:00AM Y 06:00PM07/12/2016 07 : 26 ADRIANA.SAN : ODSWTPRD%8 Y 10</v>
          </cell>
          <cell r="AN1513" t="str">
            <v>GKK012NK5016</v>
          </cell>
          <cell r="AO1513" t="e">
            <v>#N/A</v>
          </cell>
          <cell r="AP1513" t="e">
            <v>#N/A</v>
          </cell>
          <cell r="AQ1513" t="e">
            <v>#N/A</v>
          </cell>
          <cell r="AR1513" t="e">
            <v>#N/A</v>
          </cell>
          <cell r="AS1513" t="str">
            <v>GKK012NJF157KH5DXM010</v>
          </cell>
          <cell r="AT1513">
            <v>1</v>
          </cell>
          <cell r="AU1513" t="str">
            <v>AS-12CR1FVDTD</v>
          </cell>
          <cell r="AV1513" t="str">
            <v>GKK012NJF157</v>
          </cell>
          <cell r="AW1513" t="str">
            <v>KH5DX</v>
          </cell>
          <cell r="AX1513" t="str">
            <v>M010</v>
          </cell>
          <cell r="AY1513">
            <v>74009510</v>
          </cell>
          <cell r="AZ1513">
            <v>51012155</v>
          </cell>
          <cell r="BA1513">
            <v>80151548</v>
          </cell>
        </row>
        <row r="1514">
          <cell r="D1514">
            <v>60311526</v>
          </cell>
          <cell r="E1514" t="str">
            <v>A</v>
          </cell>
          <cell r="F1514" t="str">
            <v>TV</v>
          </cell>
          <cell r="G1514" t="str">
            <v>JUAN ANTONIO JARDINES</v>
          </cell>
          <cell r="H1514" t="str">
            <v>TEHUANTEPEC NUM 135 INT F-101 COL. ROMA AZUL DELG CUAUHTEMOC CP 06760</v>
          </cell>
          <cell r="I1514" t="str">
            <v>5547754388</v>
          </cell>
          <cell r="J1514" t="str">
            <v>HISENSE</v>
          </cell>
          <cell r="K1514" t="str">
            <v>43H7C</v>
          </cell>
          <cell r="L1514" t="str">
            <v>43G161941H00486</v>
          </cell>
          <cell r="M1514" t="str">
            <v>NOTA DE VENTA 030406 MEGA AUDIO SA DE CV</v>
          </cell>
          <cell r="N1514">
            <v>6989</v>
          </cell>
          <cell r="O1514">
            <v>42658</v>
          </cell>
          <cell r="P1514">
            <v>42789</v>
          </cell>
          <cell r="Q1514">
            <v>201767</v>
          </cell>
          <cell r="R1514" t="str">
            <v>28/02/2017 03 : 02  ERNESTO.HERN : NP5 / P1A: 197917 PANEL     23-02-2017   OC-1007850</v>
          </cell>
          <cell r="S1514" t="str">
            <v>EQUIPO DAÑADO EN DOMICILIO DE CLIENTE</v>
          </cell>
          <cell r="T1514" t="str">
            <v xml:space="preserve">ABRAHAM LAZCANO                </v>
          </cell>
          <cell r="U1514" t="str">
            <v>2017-04-10</v>
          </cell>
          <cell r="V1514" t="str">
            <v>Centro</v>
          </cell>
          <cell r="W1514" t="str">
            <v>COMPLETADO</v>
          </cell>
          <cell r="Y1514">
            <v>42780</v>
          </cell>
          <cell r="Z1514">
            <v>131</v>
          </cell>
          <cell r="AA1514" t="str">
            <v>M010</v>
          </cell>
          <cell r="AB1514" t="str">
            <v>T197917/Panel - PANEL</v>
          </cell>
          <cell r="AC1514" t="str">
            <v>OC-1007850</v>
          </cell>
          <cell r="AD1514" t="str">
            <v>Cuahutemoc/Roma azul</v>
          </cell>
          <cell r="AE1514" t="str">
            <v>DF</v>
          </cell>
          <cell r="AF1514" t="str">
            <v>MX</v>
          </cell>
          <cell r="AG1514" t="str">
            <v>10411937</v>
          </cell>
          <cell r="AH1514" t="str">
            <v>JUAN ANTONIO JARDINES</v>
          </cell>
          <cell r="AI1514" t="str">
            <v>Tehuantepec nu 135 int f-101</v>
          </cell>
          <cell r="AJ1514" t="str">
            <v>5547754388</v>
          </cell>
          <cell r="AK1514">
            <v>0</v>
          </cell>
          <cell r="AL1514" t="str">
            <v>06760</v>
          </cell>
          <cell r="AM1514" t="str">
            <v>19/04/2017 06 : 19 Ricardo Espinosa : TCF174 74011400 BRENDA MED13/04/2017 00 : 10 GEARARDO.PA : CFA12/04/2017 00 : 40 GERARDO.GRA : CSC se indica tiempo aproximado deentrega finales mes de abril. EMC*. Se pasa ODS a CF para seguimiento.EMC*01/04/2017 08 : 16 MARCO.DIAZ : TCF1 TCF1PU CLIENTEINF. JOSUE.DMC31/03/2017 04 : 10 GABRIELA.B : CSCSe brinda información de CF se pide esperar18/03/2017 06 : 58 MARCO.DIAZ : TCF174 7401136116/03/2017 01 : 21 SEMIRAMIS.M : CSCCte se comunica para verificar el estatus se le menciona que serealizara un cambio físico en un tiempo aproximado de 20 días hábiles28/02/2017 03 : 02 ERNESTO.HERN : TCF128/02/2017 03 : 02 ERNESTO.HERN : NP524/02/2017 04 : 32 201767 : P1A: 197917 PANEL 23-02-2017 OC-100785023/02/2017 08 : 01 MA.ISABEL : SEG: SE CONTACTA AL CSA PARA VERFESTATUS DE VISITA17/02/2017 06 : 16 MA.ISABEL : SEG: DGR15/02/2017 03 : 59 201767 : V1:17/02/2017:HORARIO ABIERTO DE 10 AM A 18HRS_H23225_T5114/02/2017 02 : 08 DULCE.M : ENTRE CALLES TORREÓN Y MEDELLIN BAJOA YQUINTANA ROO.CORREO PIPA1222@OUTLOOK.COMODSWTP</v>
          </cell>
          <cell r="AN1514" t="str">
            <v>3TE43G154905</v>
          </cell>
          <cell r="AO1514" t="str">
            <v>Smart</v>
          </cell>
          <cell r="AP1514" t="str">
            <v>Hisense</v>
          </cell>
          <cell r="AQ1514" t="str">
            <v>Opera</v>
          </cell>
          <cell r="AR1514" t="str">
            <v>UHD 3840 X 2160</v>
          </cell>
          <cell r="AS1514" t="str">
            <v>3TE43G163448G163448M010</v>
          </cell>
          <cell r="AT1514">
            <v>2</v>
          </cell>
          <cell r="AU1514" t="str">
            <v>43H7C</v>
          </cell>
          <cell r="AV1514" t="str">
            <v>3TE43G163448</v>
          </cell>
          <cell r="AW1514" t="str">
            <v>G163448</v>
          </cell>
          <cell r="AX1514" t="str">
            <v>M010</v>
          </cell>
          <cell r="AY1514">
            <v>74011400</v>
          </cell>
          <cell r="AZ1514">
            <v>51012333</v>
          </cell>
          <cell r="BA1514">
            <v>80153871</v>
          </cell>
        </row>
        <row r="1515">
          <cell r="D1515">
            <v>60316055</v>
          </cell>
          <cell r="E1515" t="str">
            <v xml:space="preserve">A   </v>
          </cell>
          <cell r="F1515" t="str">
            <v>TV</v>
          </cell>
          <cell r="G1515" t="str">
            <v>ROCIO DELGADO PACHECO</v>
          </cell>
          <cell r="H1515" t="str">
            <v>FUENTE DE LOS CANTOS #105 LAS FUENTES</v>
          </cell>
          <cell r="I1515">
            <v>6181066367</v>
          </cell>
          <cell r="J1515" t="str">
            <v>HISENSE</v>
          </cell>
          <cell r="K1515" t="str">
            <v>50K20DW</v>
          </cell>
          <cell r="L1515" t="str">
            <v>50G143291H02229</v>
          </cell>
          <cell r="M1515" t="str">
            <v>TELMEX</v>
          </cell>
          <cell r="N1515">
            <v>0</v>
          </cell>
          <cell r="O1515">
            <v>41788</v>
          </cell>
          <cell r="P1515">
            <v>42844</v>
          </cell>
          <cell r="Q1515">
            <v>201034</v>
          </cell>
          <cell r="R1515" t="str">
            <v>20/04/2017 06 : 15  ARANTXA.MON : TCF1
20/04/2017 06 : 15  ARANTXA.MON : NP5
20/04/2017 02 : 16  MARIA.EUGENI : SEG: Se corrige modelo en sistema.
20/04/2017 02 : 08  ARANTXA.MON : MODELO CRM NO COINCIDE CON LOSOLICITADO A REFACCIONES
19/04/2017 04 : 48 201034 : P1 PENDIENTE PANEL OC-1009701</v>
          </cell>
          <cell r="S1515" t="str">
            <v/>
          </cell>
          <cell r="T1515" t="str">
            <v xml:space="preserve">                                  </v>
          </cell>
          <cell r="U1515" t="str">
            <v>2017-05-08</v>
          </cell>
          <cell r="V1515" t="str">
            <v>NORTE</v>
          </cell>
          <cell r="W1515" t="str">
            <v>COMPLETADO</v>
          </cell>
          <cell r="X1515" t="str">
            <v>TALLER</v>
          </cell>
          <cell r="Y1515">
            <v>42842</v>
          </cell>
          <cell r="Z1515">
            <v>1054</v>
          </cell>
          <cell r="AD1515" t="str">
            <v>FRACC LAS FUENTES / DURANGO</v>
          </cell>
          <cell r="AE1515" t="str">
            <v>DGO</v>
          </cell>
          <cell r="AF1515" t="str">
            <v>MX</v>
          </cell>
          <cell r="AG1515" t="str">
            <v>10416047</v>
          </cell>
          <cell r="AH1515" t="str">
            <v>ROCIO DELGADO PACHECO</v>
          </cell>
          <cell r="AI1515" t="str">
            <v>105 FUENTE DE LOS CANTOS</v>
          </cell>
          <cell r="AJ1515" t="str">
            <v>0456181066367</v>
          </cell>
          <cell r="AK1515">
            <v>0</v>
          </cell>
          <cell r="AL1515" t="str">
            <v>34220</v>
          </cell>
          <cell r="AM1515" t="str">
            <v>09/05/2017 06 : 14 SEMIRAMIS.M : CSCCte se comunica para verificar cuando se le entregara el equipo se lemenciona que aun esta pendiente de que se determine el cf pues no hayuna autorización confirmada por lo que se le pide tiempo paraconfirmarlo20/04/2017 06 : 15 ARANTXA.MON : TCF120/04/2017 06 : 15 ARANTXA.MON : NP520/04/2017 02 : 16 MARIA.EUGENI : SEG: Se corrige modelo en sistema.20/04/2017 02 : 08 ARANTXA.MON : MODELO CRM NO COINCIDE CON LOSOLICITADO A REFACCIONES19/04/2017 04 : 48 201034 : P1 PENDIENTE PANEL OC-100970119/04/2017 02 : 17 201034 : EQUIPO RECOLECTADO18/04/2017 00 : 40 RAUL.CALDER : ODSWTPRD% ENTRE CONSTITUYENTES Y FUENTE DE LOS MILAGROS</v>
          </cell>
          <cell r="AN1515" t="str">
            <v>1TE50B8NUSCB</v>
          </cell>
          <cell r="AO1515" t="str">
            <v>Smart</v>
          </cell>
          <cell r="AP1515" t="str">
            <v>Hisense</v>
          </cell>
          <cell r="AQ1515" t="str">
            <v>Opera</v>
          </cell>
          <cell r="AR1515" t="str">
            <v>FHD 1920 x 1080</v>
          </cell>
          <cell r="AS1515" t="str">
            <v>3TE50G165140G165140M010</v>
          </cell>
          <cell r="AT1515">
            <v>28</v>
          </cell>
          <cell r="AU1515" t="str">
            <v>50H7GB</v>
          </cell>
          <cell r="AV1515" t="str">
            <v>3TE50G165140</v>
          </cell>
          <cell r="AW1515" t="str">
            <v>G165140</v>
          </cell>
          <cell r="AX1515" t="str">
            <v>M010</v>
          </cell>
          <cell r="AY1515">
            <v>74012677</v>
          </cell>
          <cell r="AZ1515">
            <v>51013596</v>
          </cell>
          <cell r="BA1515">
            <v>80151745</v>
          </cell>
        </row>
        <row r="1516">
          <cell r="D1516">
            <v>60306620</v>
          </cell>
          <cell r="E1516" t="str">
            <v>A</v>
          </cell>
          <cell r="F1516" t="str">
            <v>TV</v>
          </cell>
          <cell r="G1516" t="str">
            <v>BERENICE GALAN SOLIS</v>
          </cell>
          <cell r="H1516" t="str">
            <v>PRIVADA DIAMANTE 316, COL. VICTORIA, COATZACOALCOS, VER</v>
          </cell>
          <cell r="I1516">
            <v>9211001306</v>
          </cell>
          <cell r="J1516" t="str">
            <v>HISENSE</v>
          </cell>
          <cell r="K1516" t="str">
            <v>50K20DW</v>
          </cell>
          <cell r="L1516" t="str">
            <v>50G143066H00397</v>
          </cell>
          <cell r="M1516">
            <v>81012</v>
          </cell>
          <cell r="N1516">
            <v>8499</v>
          </cell>
          <cell r="O1516">
            <v>42022</v>
          </cell>
          <cell r="P1516">
            <v>42726</v>
          </cell>
          <cell r="Q1516">
            <v>201054</v>
          </cell>
          <cell r="R1516" t="str">
            <v>DAÑO EN EL PANEL OC-1005192</v>
          </cell>
          <cell r="T1516" t="str">
            <v>ANDRES HERNANDEZ</v>
          </cell>
          <cell r="U1516" t="str">
            <v>2017/05/18</v>
          </cell>
          <cell r="V1516" t="str">
            <v>SUR</v>
          </cell>
          <cell r="W1516" t="str">
            <v>COMPLETADO</v>
          </cell>
          <cell r="X1516" t="str">
            <v>TALLER</v>
          </cell>
          <cell r="Y1516" t="e">
            <v>#N/A</v>
          </cell>
          <cell r="Z1516" t="e">
            <v>#N/A</v>
          </cell>
          <cell r="AD1516" t="e">
            <v>#N/A</v>
          </cell>
          <cell r="AE1516" t="e">
            <v>#N/A</v>
          </cell>
          <cell r="AF1516" t="e">
            <v>#N/A</v>
          </cell>
          <cell r="AG1516" t="e">
            <v>#N/A</v>
          </cell>
          <cell r="AH1516" t="e">
            <v>#N/A</v>
          </cell>
          <cell r="AI1516" t="e">
            <v>#N/A</v>
          </cell>
          <cell r="AJ1516" t="e">
            <v>#N/A</v>
          </cell>
          <cell r="AK1516" t="e">
            <v>#N/A</v>
          </cell>
          <cell r="AL1516" t="e">
            <v>#N/A</v>
          </cell>
          <cell r="AM1516" t="e">
            <v>#N/A</v>
          </cell>
          <cell r="AN1516" t="str">
            <v>1TE50B8NUSCB</v>
          </cell>
          <cell r="AO1516" t="str">
            <v>Smart</v>
          </cell>
          <cell r="AP1516" t="str">
            <v>Hisense</v>
          </cell>
          <cell r="AQ1516" t="str">
            <v>Opera</v>
          </cell>
          <cell r="AR1516" t="str">
            <v>FHD 1920 x 1080</v>
          </cell>
          <cell r="AS1516" t="str">
            <v>3TE50G165140G165140M010</v>
          </cell>
          <cell r="AT1516">
            <v>28</v>
          </cell>
          <cell r="AU1516" t="str">
            <v>50H7GB</v>
          </cell>
          <cell r="AV1516" t="str">
            <v>3TE50G165140</v>
          </cell>
          <cell r="AW1516" t="str">
            <v>G165140</v>
          </cell>
          <cell r="AX1516" t="str">
            <v>M010</v>
          </cell>
          <cell r="AY1516">
            <v>74012771</v>
          </cell>
          <cell r="AZ1516">
            <v>51013689</v>
          </cell>
          <cell r="BA1516">
            <v>80151780</v>
          </cell>
        </row>
        <row r="1517">
          <cell r="D1517">
            <v>60318028</v>
          </cell>
          <cell r="E1517" t="str">
            <v xml:space="preserve">A  </v>
          </cell>
          <cell r="F1517" t="str">
            <v>TV</v>
          </cell>
          <cell r="G1517" t="str">
            <v>Joaquin Trujillo Zamora</v>
          </cell>
          <cell r="H1517" t="str">
            <v>Calle Hidalgo 1825. Col. Infonavit. Ciudad Obregón</v>
          </cell>
          <cell r="I1517">
            <v>6444131642</v>
          </cell>
          <cell r="J1517" t="str">
            <v>HISENSE</v>
          </cell>
          <cell r="K1517" t="str">
            <v>50H3</v>
          </cell>
          <cell r="L1517" t="str">
            <v>50J141308H01026</v>
          </cell>
          <cell r="M1517">
            <v>0</v>
          </cell>
          <cell r="N1517">
            <v>10401.1</v>
          </cell>
          <cell r="O1517">
            <v>42032</v>
          </cell>
          <cell r="P1517">
            <v>42868</v>
          </cell>
          <cell r="Q1517">
            <v>201554</v>
          </cell>
          <cell r="R1517" t="str">
            <v>Leds Dañados</v>
          </cell>
          <cell r="S1517" t="str">
            <v/>
          </cell>
          <cell r="T1517" t="str">
            <v xml:space="preserve">  Luis Daniel Medina              </v>
          </cell>
          <cell r="U1517" t="str">
            <v>2017/05/19</v>
          </cell>
          <cell r="V1517" t="str">
            <v>NORTE</v>
          </cell>
          <cell r="W1517" t="str">
            <v>COMPLETADO</v>
          </cell>
          <cell r="X1517" t="str">
            <v>TALLER</v>
          </cell>
          <cell r="Y1517">
            <v>42864</v>
          </cell>
          <cell r="AD1517" t="str">
            <v>Cajeme/Infonavit</v>
          </cell>
          <cell r="AE1517" t="str">
            <v>SON</v>
          </cell>
          <cell r="AF1517" t="str">
            <v>MX</v>
          </cell>
          <cell r="AG1517" t="str">
            <v>10417440</v>
          </cell>
          <cell r="AH1517" t="str">
            <v>JOAQUIN TRUJILLOZAMORA</v>
          </cell>
          <cell r="AI1517" t="str">
            <v>Calle Hidalgo No. 1825</v>
          </cell>
          <cell r="AJ1517" t="str">
            <v>644-413-16-42</v>
          </cell>
          <cell r="AK1517">
            <v>0</v>
          </cell>
          <cell r="AL1517" t="str">
            <v>85120</v>
          </cell>
          <cell r="AM1517" t="str">
            <v>16/05/2017 06 : 55 ARANTXA.MON : TCF116/05/2017 06 : 54 ARANTXA.MON : Se autoriza NP5; INFORMACION CORRECTA13/05/2017 00 : 49 201554 : P1: T173331, OC-1010724, SE SOLICITO PANELLCD, LEDS DAÑADOS10/05/2017 00 : 58 201554 : V1: 10/05/17 16:00 - 17:0003/05/2017 06 : 09 BRENDA.MORA : ENTRE LA TACHIBE TUAPANHAY UNA IGLESIA A DOS CASAFACHADA COLOR CAFE</v>
          </cell>
          <cell r="AN1517" t="str">
            <v>3TE50J141202</v>
          </cell>
          <cell r="AO1517" t="str">
            <v>Básica</v>
          </cell>
          <cell r="AP1517" t="str">
            <v>Hisense</v>
          </cell>
          <cell r="AQ1517" t="str">
            <v>Opera</v>
          </cell>
          <cell r="AR1517" t="str">
            <v>FHD 1920 x 1080</v>
          </cell>
          <cell r="AS1517" t="str">
            <v>3TE50G154819G154819M010</v>
          </cell>
          <cell r="AT1517">
            <v>1</v>
          </cell>
          <cell r="AU1517" t="str">
            <v>50H5B</v>
          </cell>
          <cell r="AV1517" t="str">
            <v>3TE50G154819</v>
          </cell>
          <cell r="AW1517" t="str">
            <v>G154819</v>
          </cell>
          <cell r="AX1517" t="str">
            <v>M010</v>
          </cell>
          <cell r="AY1517">
            <v>74012772</v>
          </cell>
          <cell r="AZ1517">
            <v>51013690</v>
          </cell>
          <cell r="BA1517">
            <v>80151781</v>
          </cell>
        </row>
        <row r="1518">
          <cell r="D1518">
            <v>60313764</v>
          </cell>
          <cell r="E1518" t="str">
            <v>A</v>
          </cell>
          <cell r="F1518" t="str">
            <v>TV</v>
          </cell>
          <cell r="G1518" t="str">
            <v>CESAR ERNESTO RODRIGUEZ MURILLO</v>
          </cell>
          <cell r="H1518" t="str">
            <v>AV AFRICA NO. 8618-62 FRACC EL LAUREL , TIJUANA B.C.</v>
          </cell>
          <cell r="I1518" t="str">
            <v>6641833234 6643785133</v>
          </cell>
          <cell r="J1518" t="str">
            <v xml:space="preserve">HISENSE </v>
          </cell>
          <cell r="K1518" t="str">
            <v>50K20DW</v>
          </cell>
          <cell r="L1518" t="str">
            <v>50G143292H04930</v>
          </cell>
          <cell r="M1518" t="str">
            <v>TICKET 71830249294357</v>
          </cell>
          <cell r="N1518">
            <v>8499</v>
          </cell>
          <cell r="O1518">
            <v>41854</v>
          </cell>
          <cell r="P1518">
            <v>42872</v>
          </cell>
          <cell r="Q1518">
            <v>201015</v>
          </cell>
          <cell r="R1518" t="str">
            <v xml:space="preserve">16/03/2017 06 : 19  JORGE.VAZ : TCF1
16/03/2017 06 : 18  JORGE.VAZ : NP5
12/03/2017 06 : 37 201015 : P1 / PANEL , T173331 / OC - 1008500 </v>
          </cell>
          <cell r="S1518" t="str">
            <v>SE PIDIO PANEL Y NO LO SURTIERON</v>
          </cell>
          <cell r="T1518" t="str">
            <v xml:space="preserve"> Victor Manuel Ascencio Vazquez   </v>
          </cell>
          <cell r="U1518" t="str">
            <v>2017/05/18</v>
          </cell>
          <cell r="V1518" t="str">
            <v>NORTE</v>
          </cell>
          <cell r="W1518" t="str">
            <v>COMPLETADO</v>
          </cell>
          <cell r="X1518" t="str">
            <v>TALLER</v>
          </cell>
          <cell r="Y1518">
            <v>42803</v>
          </cell>
          <cell r="AD1518" t="str">
            <v>fracc. laurel 2/tijuana</v>
          </cell>
          <cell r="AE1518" t="str">
            <v>BC</v>
          </cell>
          <cell r="AF1518" t="str">
            <v>MX</v>
          </cell>
          <cell r="AG1518" t="str">
            <v>10331662</v>
          </cell>
          <cell r="AH1518" t="str">
            <v>CESAR ERNESTO RODRIGUEZ MURILLO</v>
          </cell>
          <cell r="AI1518" t="str">
            <v>av de africa 8618 in 62</v>
          </cell>
          <cell r="AJ1518" t="str">
            <v>6643785133</v>
          </cell>
          <cell r="AK1518" t="str">
            <v>6643785133</v>
          </cell>
          <cell r="AL1518" t="str">
            <v>22253</v>
          </cell>
          <cell r="AM1518" t="str">
            <v>18/05/2017 00 : 57 JUANANTONIO : CSC se pide apoyo a CSA para enviarformato de CF a coordinador de zona. EMC*16/03/2017 06 : 19 JORGE.VAZ : TCF116/03/2017 06 : 18 JORGE.VAZ : NP512/03/2017 06 : 37 201015 : P1 / PANEL , T173331 / OC - 1008500 , SEHACE PREDIAGNOSTICO DESPUES DE PLATICA CON EL CLIENTE , TCF1PU EQUIPO EN CASA DE CLIENTE / LA FUNCION DE WARRANTY TYPE NO ESTAACTIVADA Y NO ME DEJA CAMBIAR ESTATUS10/03/2017 03 : 48 GERARDO.GRA : FALLA EN CF DE ODS 6024817710/03/2017 03 : 45 GERARDO.GRA : ODSWTP ELABORADA POR EMC*RD% PRIVADA. NUEVA DELHI, ENTRE AV. AMERICAS Y AV. NACIONES</v>
          </cell>
          <cell r="AN1518" t="str">
            <v>1TE50B8NUSCB</v>
          </cell>
          <cell r="AO1518" t="str">
            <v>Smart</v>
          </cell>
          <cell r="AP1518" t="str">
            <v>Hisense</v>
          </cell>
          <cell r="AQ1518" t="str">
            <v>Opera</v>
          </cell>
          <cell r="AR1518" t="str">
            <v>FHD 1920 x 1080</v>
          </cell>
          <cell r="AS1518" t="str">
            <v>3TE50G165140G165140M010</v>
          </cell>
          <cell r="AT1518">
            <v>28</v>
          </cell>
          <cell r="AU1518" t="str">
            <v>50H7GB</v>
          </cell>
          <cell r="AV1518" t="str">
            <v>3TE50G165140</v>
          </cell>
          <cell r="AW1518" t="str">
            <v>G165140</v>
          </cell>
          <cell r="AX1518" t="str">
            <v>M010</v>
          </cell>
          <cell r="AY1518">
            <v>74012775</v>
          </cell>
          <cell r="AZ1518">
            <v>51013693</v>
          </cell>
          <cell r="BA1518">
            <v>80151785</v>
          </cell>
        </row>
        <row r="1519">
          <cell r="D1519">
            <v>60318271</v>
          </cell>
          <cell r="E1519" t="str">
            <v xml:space="preserve">A   </v>
          </cell>
          <cell r="F1519" t="str">
            <v>TV</v>
          </cell>
          <cell r="G1519" t="str">
            <v>Evaristo Castro Quintana</v>
          </cell>
          <cell r="H1519" t="str">
            <v>Juan Escutia 316. Col Faustino. Ciudad Obregón</v>
          </cell>
          <cell r="I1519">
            <v>6444177618</v>
          </cell>
          <cell r="J1519" t="str">
            <v>HISENSE</v>
          </cell>
          <cell r="K1519" t="str">
            <v>50K20DW</v>
          </cell>
          <cell r="L1519" t="str">
            <v>50G143291H08297</v>
          </cell>
          <cell r="M1519">
            <v>0</v>
          </cell>
          <cell r="N1519">
            <v>0</v>
          </cell>
          <cell r="O1519">
            <v>42172</v>
          </cell>
          <cell r="P1519">
            <v>42869</v>
          </cell>
          <cell r="Q1519">
            <v>201554</v>
          </cell>
          <cell r="R1519" t="str">
            <v xml:space="preserve">16/05/2017 08 : 03  ARANTXA.MON : TCF1
16/05/2017 08 : 02  ARANTXA.MON : Se autoriza NP5; INFORMACION CORRECTA
14/05/2017 03 : 13 201554 : P1: T173331, OC-1010772, SE SOLICITO PANEL LCD, LEDS DAÑADOS
</v>
          </cell>
          <cell r="S1519" t="str">
            <v/>
          </cell>
          <cell r="T1519" t="str">
            <v xml:space="preserve">  Luis Daniel Medina              </v>
          </cell>
          <cell r="U1519" t="str">
            <v>2017/05/19</v>
          </cell>
          <cell r="V1519" t="str">
            <v>NORTE</v>
          </cell>
          <cell r="W1519" t="str">
            <v>COMPLETADO</v>
          </cell>
          <cell r="X1519" t="str">
            <v>TALLER</v>
          </cell>
          <cell r="Y1519">
            <v>42866</v>
          </cell>
          <cell r="AD1519" t="str">
            <v>Cajame/Faustino</v>
          </cell>
          <cell r="AE1519" t="str">
            <v>SON</v>
          </cell>
          <cell r="AF1519" t="str">
            <v>MX</v>
          </cell>
          <cell r="AG1519" t="str">
            <v>10416372</v>
          </cell>
          <cell r="AH1519" t="str">
            <v>EVARISTO CASTRO QUINTANA</v>
          </cell>
          <cell r="AI1519" t="str">
            <v>Juan Escutia No. 316</v>
          </cell>
          <cell r="AJ1519" t="str">
            <v>644-417-76-18</v>
          </cell>
          <cell r="AK1519">
            <v>0</v>
          </cell>
          <cell r="AL1519" t="str">
            <v>85180</v>
          </cell>
          <cell r="AM1519" t="str">
            <v>16/05/2017 08 : 03 ARANTXA.MON : TCF116/05/2017 08 : 02 ARANTXA.MON : Se autoriza NP5; INFORMACION CORRECTA14/05/2017 03 : 13 201554 : P1: T173331, OC-1010772, SE SOLICITO PANELLCD, LEDS DAÑADOS12/05/2017 01 : 17 201554 : V1: 13/05/17 9:00 - 11:0021/04/2017 00 : 06 BRENDA.MORA : ODSWTPENTRE CALIFORNIA Y RAMÓN GUZMÁNA UNA CALLE ANTES DE LA 300FACHADA COLOR CREMA</v>
          </cell>
          <cell r="AN1519" t="str">
            <v>1TE50B8NUSCB</v>
          </cell>
          <cell r="AO1519" t="str">
            <v>Smart</v>
          </cell>
          <cell r="AP1519" t="str">
            <v>Hisense</v>
          </cell>
          <cell r="AQ1519" t="str">
            <v>Opera</v>
          </cell>
          <cell r="AR1519" t="str">
            <v>FHD 1920 x 1080</v>
          </cell>
          <cell r="AS1519" t="str">
            <v>3TE50G165140G165140M010</v>
          </cell>
          <cell r="AT1519">
            <v>28</v>
          </cell>
          <cell r="AU1519" t="str">
            <v>50H7GB</v>
          </cell>
          <cell r="AV1519" t="str">
            <v>3TE50G165140</v>
          </cell>
          <cell r="AW1519" t="str">
            <v>G165140</v>
          </cell>
          <cell r="AX1519" t="str">
            <v>M010</v>
          </cell>
          <cell r="AY1519">
            <v>74012776</v>
          </cell>
          <cell r="AZ1519">
            <v>51013694</v>
          </cell>
          <cell r="BA1519">
            <v>80151791</v>
          </cell>
        </row>
        <row r="1520">
          <cell r="D1520">
            <v>60317694</v>
          </cell>
          <cell r="E1520" t="str">
            <v xml:space="preserve">A   </v>
          </cell>
          <cell r="F1520" t="str">
            <v>TV</v>
          </cell>
          <cell r="G1520" t="str">
            <v xml:space="preserve">Yolanda Manzanares
</v>
          </cell>
          <cell r="H1520" t="str">
            <v xml:space="preserve"> 
 Tianguistenco/Santiago Tilapa
Av. México
 30  52650</v>
          </cell>
          <cell r="I1520" t="str">
            <v xml:space="preserve"> 7131310939 7131096602 </v>
          </cell>
          <cell r="J1520" t="str">
            <v>HISENSE</v>
          </cell>
          <cell r="K1520" t="str">
            <v>40H5B2</v>
          </cell>
          <cell r="L1520" t="str">
            <v>40G1618N6H00959</v>
          </cell>
          <cell r="M1520">
            <v>93932</v>
          </cell>
          <cell r="N1520">
            <v>9331.9500000000007</v>
          </cell>
          <cell r="O1520">
            <v>42734</v>
          </cell>
          <cell r="P1520">
            <v>42868</v>
          </cell>
          <cell r="Q1520">
            <v>201612</v>
          </cell>
          <cell r="R1520" t="str">
            <v xml:space="preserve">16/05/2017 07 : 32  ARANTXA.MON : TCF1
16/05/2017 07 : 32  ARANTXA.MON : Se autoriza NP5; INFORMACION CORRECTA
13/05/2017 03 : 16 201612 : P1_ PANEL OCC1010745 </v>
          </cell>
          <cell r="S1520" t="str">
            <v>EQUIPO RECOLECTADO SIN ACCESORIOS</v>
          </cell>
          <cell r="T1520" t="str">
            <v xml:space="preserve">       ADRIANA REYES             F</v>
          </cell>
          <cell r="U1520" t="str">
            <v>2017/05/18</v>
          </cell>
          <cell r="V1520" t="str">
            <v>CENTRO</v>
          </cell>
          <cell r="W1520" t="str">
            <v>COMPLETADO</v>
          </cell>
          <cell r="X1520" t="str">
            <v>TALLER</v>
          </cell>
          <cell r="Y1520">
            <v>42859</v>
          </cell>
          <cell r="AD1520" t="str">
            <v>Tianguistenco/Santiago Tilapa</v>
          </cell>
          <cell r="AE1520" t="str">
            <v>MEX</v>
          </cell>
          <cell r="AF1520" t="str">
            <v>MX</v>
          </cell>
          <cell r="AG1520" t="str">
            <v>10416343</v>
          </cell>
          <cell r="AH1520" t="str">
            <v>YOLANDA MANZANARES</v>
          </cell>
          <cell r="AI1520" t="str">
            <v>30 Ave. México</v>
          </cell>
          <cell r="AJ1520" t="str">
            <v>7131096602</v>
          </cell>
          <cell r="AK1520" t="str">
            <v>7131096602</v>
          </cell>
          <cell r="AL1520" t="str">
            <v>52650</v>
          </cell>
          <cell r="AM1520" t="str">
            <v>16/05/2017 07 : 32 ARANTXA.MON : TCF116/05/2017 07 : 32 ARANTXA.MON : Se autoriza NP5; INFORMACION CORRECTA13/05/2017 03 : 16 201612 : P1_ PANEL OCC1010745 EN ESPERA DE REFACIONSOLICITADA NAV13/05/2017 03 : 05 201612 : EQ _: EQUIPO EN DOMICILIO DE CLEINTYE DAÑOEN PANEL13/05/2017 01 : 37 201612 : V1 _ 12/05/2017 CON TITULAR11/05/2017 03 : 32 201612 : SIN CONTACTO CON CLIENTE NAC09/05/2017 22 : 40 201612 : SIN CONTACTYO CON CLEINTE PARA PROGRAMARVISITA08/05/2017 22 : 30 201612 : SIN CONTACTO CON CLIENTE PARA PROGRAMARVISITA NAC 08/05/201706/05/2017 04 : 00 201612 : SIN CONTACTO CON CLINETE NA C05/04/20173:0105/05/2017 06 : 12 201612 : SIN CONTACTO NAC_04/05/201705/05/2017 03 : 59 201612 : SIN CONTACTO CON CLIENTE PARA PROGRAMARVISITO N° CEL SUENA U MANDA A BUZON Y LOCAL FUERA DE SERVICIO20/04/2017 22 : 15 GERARDO.GRA : KMA:140$28020/04/2017 22 : 12 GERARDO.GRA : ODSWTP ELABORADA POR EMC*RD% INDEPENDENCIA Y QUINTANA ROO.ABAJO DE "FOTOS VIDEO PEÑA"</v>
          </cell>
          <cell r="AN1520" t="str">
            <v>3TE40G155372</v>
          </cell>
          <cell r="AO1520" t="str">
            <v>Smart</v>
          </cell>
          <cell r="AP1520" t="str">
            <v>Hisense</v>
          </cell>
          <cell r="AQ1520" t="str">
            <v>Opera</v>
          </cell>
          <cell r="AR1520" t="str">
            <v>FHD 1920 x 1080</v>
          </cell>
          <cell r="AS1520" t="str">
            <v>3TE40G164782G164782M010</v>
          </cell>
          <cell r="AT1520">
            <v>2</v>
          </cell>
          <cell r="AU1520" t="str">
            <v>40H5B2</v>
          </cell>
          <cell r="AV1520" t="str">
            <v>3TE40G164782</v>
          </cell>
          <cell r="AW1520" t="str">
            <v>G164782</v>
          </cell>
          <cell r="AX1520" t="str">
            <v>M010</v>
          </cell>
          <cell r="AY1520">
            <v>74012777</v>
          </cell>
          <cell r="AZ1520">
            <v>51013695</v>
          </cell>
          <cell r="BA1520">
            <v>80151796</v>
          </cell>
        </row>
        <row r="1521">
          <cell r="D1521">
            <v>60317668</v>
          </cell>
          <cell r="E1521" t="str">
            <v xml:space="preserve">A   </v>
          </cell>
          <cell r="F1521" t="str">
            <v>TV</v>
          </cell>
          <cell r="G1521" t="str">
            <v>XOCHITL LUNA</v>
          </cell>
          <cell r="H1521" t="str">
            <v>PUERTO MATAMOROS EDIFICIO 17 DEPARTAMENTO 2</v>
          </cell>
          <cell r="I1521">
            <v>7712205764</v>
          </cell>
          <cell r="J1521" t="str">
            <v>HISENSE</v>
          </cell>
          <cell r="K1521" t="str">
            <v>40K20DW</v>
          </cell>
          <cell r="L1521" t="str">
            <v>40G144840H02535</v>
          </cell>
          <cell r="M1521" t="str">
            <v>TIKET 40679635</v>
          </cell>
          <cell r="N1521">
            <v>9998.42</v>
          </cell>
          <cell r="O1521">
            <v>42165</v>
          </cell>
          <cell r="P1521">
            <v>42868</v>
          </cell>
          <cell r="Q1521">
            <v>201025</v>
          </cell>
          <cell r="R1521" t="str">
            <v>16/05/2017 07 : 43  ARANTXA.MON : TCF1
16/05/2017 07 : 42  ARANTXA.MON : Se autoriza NP5; INFORMACION CORRECTA
13/05/2017 05 : 51 201025 : P1- DIGITAL MAIN 179489, O.C. 1010751</v>
          </cell>
          <cell r="S1521" t="str">
            <v>FALTA DE REFACCION</v>
          </cell>
          <cell r="T1521" t="str">
            <v>EUGENIO ZARATE               Fecha</v>
          </cell>
          <cell r="U1521" t="str">
            <v>2017/05/19</v>
          </cell>
          <cell r="V1521" t="str">
            <v>CENTRO</v>
          </cell>
          <cell r="W1521" t="str">
            <v>COMPLETADO</v>
          </cell>
          <cell r="X1521" t="str">
            <v>TALLER</v>
          </cell>
          <cell r="Y1521">
            <v>42859</v>
          </cell>
          <cell r="AD1521" t="str">
            <v>Pachuca/El palmar</v>
          </cell>
          <cell r="AE1521" t="str">
            <v>HGO</v>
          </cell>
          <cell r="AF1521" t="str">
            <v>MX</v>
          </cell>
          <cell r="AG1521" t="str">
            <v>10417537</v>
          </cell>
          <cell r="AH1521" t="str">
            <v>XOCHITL LUNA</v>
          </cell>
          <cell r="AI1521" t="str">
            <v>Puerto Matamors Edif 17 Depto 2</v>
          </cell>
          <cell r="AJ1521" t="str">
            <v>7712205764</v>
          </cell>
          <cell r="AK1521">
            <v>0</v>
          </cell>
          <cell r="AL1521" t="str">
            <v>42088</v>
          </cell>
          <cell r="AM1521" t="str">
            <v>16/05/2017 07 : 43 ARANTXA.MON : TCF116/05/2017 07 : 42 ARANTXA.MON : Se autoriza NP5; INFORMACION CORRECTA13/05/2017 05 : 51 201025 : P1- DIGITAL MAIN 179489, O.C. 101075113/05/2017 00 : 27 201025 : V1:: RECOLECTADA EN REVICION04/05/2017 23 : 47 GABRIELA.B : ODSWTP Elaborado por */RG04/05/2017 05 : 11 GABRIELA.B : RD % BOULEVARD BONFIL Y PUERTO PROGRESO</v>
          </cell>
          <cell r="AN1521" t="str">
            <v>3TE40A144716</v>
          </cell>
          <cell r="AO1521" t="str">
            <v>Smart</v>
          </cell>
          <cell r="AP1521" t="str">
            <v>Hisense</v>
          </cell>
          <cell r="AQ1521" t="str">
            <v>Opera</v>
          </cell>
          <cell r="AR1521" t="str">
            <v>FHD 1920 x 1080</v>
          </cell>
          <cell r="AS1521" t="str">
            <v>3TE40G164782G164782M010</v>
          </cell>
          <cell r="AT1521">
            <v>2</v>
          </cell>
          <cell r="AU1521" t="str">
            <v>40H5B2</v>
          </cell>
          <cell r="AV1521" t="str">
            <v>3TE40G164782</v>
          </cell>
          <cell r="AW1521" t="str">
            <v>G164782</v>
          </cell>
          <cell r="AX1521" t="str">
            <v>M010</v>
          </cell>
          <cell r="AY1521">
            <v>74012778</v>
          </cell>
          <cell r="AZ1521">
            <v>51013696</v>
          </cell>
          <cell r="BA1521">
            <v>80151798</v>
          </cell>
        </row>
        <row r="1522">
          <cell r="D1522">
            <v>60310044</v>
          </cell>
          <cell r="E1522" t="str">
            <v>E</v>
          </cell>
          <cell r="F1522" t="str">
            <v>TV</v>
          </cell>
          <cell r="G1522" t="str">
            <v>MINERVA GONZALEZ</v>
          </cell>
          <cell r="H1522" t="str">
            <v>ZIRATE #95 ZACAPU, MICHOACÁN</v>
          </cell>
          <cell r="I1522">
            <v>4361150111</v>
          </cell>
          <cell r="J1522" t="str">
            <v>HISENSE</v>
          </cell>
          <cell r="K1522" t="str">
            <v>50H3B2</v>
          </cell>
          <cell r="L1522" t="str">
            <v>50G151262H02893</v>
          </cell>
          <cell r="M1522" t="str">
            <v>TICKET 73783</v>
          </cell>
          <cell r="N1522">
            <v>9731.36</v>
          </cell>
          <cell r="O1522">
            <v>42389</v>
          </cell>
          <cell r="P1522">
            <v>42836</v>
          </cell>
          <cell r="Q1522">
            <v>201080</v>
          </cell>
          <cell r="R1522" t="str">
            <v>EQUIPO REMANUFACTURADO, CLIENTE NO LO ACEPTA</v>
          </cell>
          <cell r="S1522" t="str">
            <v>EQUIPO EN MAL ESTADO, CLIENTE NO LO ACEPTA</v>
          </cell>
          <cell r="T1522" t="str">
            <v>LUIS RAMIREZ</v>
          </cell>
          <cell r="U1522">
            <v>42835</v>
          </cell>
          <cell r="V1522" t="str">
            <v>SUR</v>
          </cell>
          <cell r="W1522" t="str">
            <v>COMPLETADO</v>
          </cell>
          <cell r="Y1522">
            <v>42760</v>
          </cell>
          <cell r="Z1522">
            <v>447</v>
          </cell>
          <cell r="AA1522" t="str">
            <v>M012</v>
          </cell>
          <cell r="AB1522" t="str">
            <v>T173331/Panel - PANEL</v>
          </cell>
          <cell r="AC1522" t="str">
            <v>OC-1006905</v>
          </cell>
          <cell r="AD1522" t="str">
            <v>zacapu/col valle verde</v>
          </cell>
          <cell r="AE1522" t="str">
            <v>MCH</v>
          </cell>
          <cell r="AF1522" t="str">
            <v>MX</v>
          </cell>
          <cell r="AG1522" t="str">
            <v>10410763</v>
          </cell>
          <cell r="AH1522" t="str">
            <v>MINERVA GONZALEZ</v>
          </cell>
          <cell r="AI1522" t="str">
            <v>95 zirate</v>
          </cell>
          <cell r="AJ1522" t="str">
            <v>4361150111</v>
          </cell>
          <cell r="AK1522">
            <v>0</v>
          </cell>
          <cell r="AL1522" t="str">
            <v>56688</v>
          </cell>
          <cell r="AM1522" t="str">
            <v>12/04/2017 23 : 45 RODRIGUEZ ERICK : CFA06/04/2017 06 : 32 SEMIRAMIS.M : CSCCte se comunica para verificar cuando se le enviara su equipo ya quesolo se esta dando información y no se le soluciona sobre el envió de suequipo le pido que nos permita que culmine el proceso de inventario paraque se le pueda enviar14/02/2017 00 : 57 MARCO.DIAZ : TCF2***MODELO 50h3b2***SERIE50G151262H02893***ENVIADO A 201080***F. EMBARQUE 08.02.2017***CARSSA09/02/2017 02 : 54 MARCO.DIAZ : TCF174 7401069509/02/2017 02 : 52 MARCO.DIAZ : TCF1PU CSA09/02/2017 02 : 52 MARCO.DIAZ : TCF1DR04/02/2017 05 : 13 ERNESTO.HERN : TCF104/02/2017 05 : 13 ERNESTO.HERN : NP502/02/2017 03 : 12 ANA.ROSA : CSCse le indica a cte. que CSA solicito pizas, una vez estas lleguen seconcluye reparación02/02/2017 01 : 17 201080 : P1:T173331 PANEL TV OC:1006905 01/02/201702/02/2017 01 : 05 201080 : SE ACUDIÓ A DOMICILIO DE CLIENTE PARAINSTALAR FUENTE DE PODER, PERO LA FALLA ES EN PANEL EN LA SECCIÓN DE BACK LIGTH. POR LO QUE EL EQUIPO TUVO QUE SER RECOLECTADO.01/02/2017 05 : 11 ANA.GABRIELA : KMA:208$416.0001/02/2017 03 : 22 FABIOLA.BON : SEG: se vuelve a solicitar aut de kmLuis D31/01/2017 02 : 29 FABIOLA.BON : SEG: se le solicita aut de km callcenter luis D31/01/2017 02 : 14 201080 : SE ACUDIRÁ A DOMICILIO DE CLIENTE PARAINSTALAR FUENTE DE PODERSKMA:208*2=$416.00V1:30/01/2017 18:00 HRS.27/01/2017 07 : 11 FABIOLA.BON : V1P26/01/2017 01 : 38 LUIS.D : ODSWTP RD// CASA BLNCA CON PUERTA CAFE , CERCA DE LA CRUZ ROJA</v>
          </cell>
          <cell r="AN1522" t="str">
            <v>3TE50G151262</v>
          </cell>
          <cell r="AO1522" t="str">
            <v>Básica</v>
          </cell>
          <cell r="AP1522" t="str">
            <v>Hisense</v>
          </cell>
          <cell r="AQ1522" t="str">
            <v>Opera</v>
          </cell>
          <cell r="AR1522" t="str">
            <v>FHD 1920 x 1080</v>
          </cell>
          <cell r="AS1522" t="str">
            <v>3TE50G1618N2G1618M010</v>
          </cell>
          <cell r="AT1522">
            <v>2</v>
          </cell>
          <cell r="AU1522" t="str">
            <v>50H5C</v>
          </cell>
          <cell r="AV1522" t="str">
            <v>3TE50G1618N2</v>
          </cell>
          <cell r="AW1522" t="str">
            <v>G1618</v>
          </cell>
          <cell r="AX1522" t="str">
            <v>M010</v>
          </cell>
          <cell r="AY1522">
            <v>74010695</v>
          </cell>
          <cell r="AZ1522">
            <v>51012429</v>
          </cell>
          <cell r="BA1522">
            <v>80137360</v>
          </cell>
        </row>
        <row r="1523">
          <cell r="D1523">
            <v>60313422</v>
          </cell>
          <cell r="E1523" t="str">
            <v xml:space="preserve">A  </v>
          </cell>
          <cell r="F1523" t="str">
            <v>LAVADORA</v>
          </cell>
          <cell r="G1523" t="str">
            <v>NORMA CONCEPCION MEDINA VELAZQUEZ</v>
          </cell>
          <cell r="H1523" t="str">
            <v>AV. GUATAVO BAZ NUM 66 MZ 73 LT 147 COL. GRANJAS DE GUADALUPE; ECATEPEC CP 55270</v>
          </cell>
          <cell r="I1523" t="str">
            <v>58301129</v>
          </cell>
          <cell r="J1523" t="str">
            <v>HISENSE</v>
          </cell>
          <cell r="K1523" t="str">
            <v>WSA1401P</v>
          </cell>
          <cell r="L1523" t="str">
            <v>1WC1403BMX0WFJ3Z140702</v>
          </cell>
          <cell r="M1523" t="str">
            <v>POLIZA CON SELLO FECHADOR</v>
          </cell>
          <cell r="N1523">
            <v>0</v>
          </cell>
          <cell r="O1523">
            <v>42361</v>
          </cell>
          <cell r="P1523">
            <v>42807</v>
          </cell>
          <cell r="Q1523">
            <v>201767</v>
          </cell>
          <cell r="R1523" t="str">
            <v>25/03/2017 01 : 51  ARANTXA.MON : NP5 / P1A: WA0000L15JSQ03 TRANSMISION    13-03-2017  OC-1008569</v>
          </cell>
          <cell r="S1523" t="str">
            <v>EQUIPO DAÑADO EN DOMICILIO DE CLIENTE (Z</v>
          </cell>
          <cell r="T1523" t="str">
            <v xml:space="preserve">   ABRAHAM LAZCANO                </v>
          </cell>
          <cell r="U1523" t="str">
            <v>2017-04-10</v>
          </cell>
          <cell r="V1523" t="str">
            <v>Centro</v>
          </cell>
          <cell r="W1523" t="str">
            <v>COMPLETADO</v>
          </cell>
          <cell r="X1523" t="str">
            <v>CLIENTE</v>
          </cell>
          <cell r="Y1523">
            <v>42801</v>
          </cell>
          <cell r="Z1523">
            <v>446</v>
          </cell>
          <cell r="AA1523" t="str">
            <v>M012</v>
          </cell>
          <cell r="AB1523" t="str">
            <v xml:space="preserve">wA0000L15JSQ03/Reductor de velocidad - speed </v>
          </cell>
          <cell r="AC1523" t="str">
            <v>OC-1008568</v>
          </cell>
          <cell r="AD1523" t="str">
            <v>granjas de guadaslupe/ecatepec</v>
          </cell>
          <cell r="AE1523" t="str">
            <v>MEX</v>
          </cell>
          <cell r="AF1523" t="str">
            <v>MX</v>
          </cell>
          <cell r="AG1523" t="str">
            <v>10413410</v>
          </cell>
          <cell r="AH1523" t="str">
            <v>NORMA CONCEPCION MEDINA VELAZQUEZ</v>
          </cell>
          <cell r="AI1523" t="str">
            <v>av gustavo baz num 66 mz 73 lt 147</v>
          </cell>
          <cell r="AJ1523" t="str">
            <v>58301129</v>
          </cell>
          <cell r="AK1523">
            <v>0</v>
          </cell>
          <cell r="AL1523" t="str">
            <v>55270</v>
          </cell>
          <cell r="AM1523" t="str">
            <v>13/04/2017 00 : 20 MARCO.DIAZ : 6031342201/04/2017 08 : 55 MARCO.DIAZ : TCF1 TCF1PU CLIENTEINF. JOSUE. DMC25/03/2017 01 : 51 ARANTXA.MON : NP522/03/2017 01 : 27 RAUL.CALDER : CSACte sol estatus, se le indica en espera de respuesta por parte dereacciones para saber cuando llega la pza faltante, se comunicara en eltranscurso de la tarde para ver si ya tenemos alguna respuesta.20/03/2017 09 : 53 201767 : SEG POR 2DA OCASIÓN SE SOLICITA APOYO PARAQUE NOS INDIQUE FECHA DE SURTIMIENTO DE LA OC, YA QUE AL DÍA DE HOY NO HEMOS TENIDO RESPUESTA VÍA CORREO O CRM. A03; P1A:WA0000L15JSQ03 TRANSMISION 13-03-2017 OC-100856915/03/2017 13 : 24 201767 : SEG SE SOLICITA APOYO A REFACCIONES PARA QUENOS INDIQUE FECHA DE SURTIMIENTO DE LA OC, YA QUE AL DÍADE HOY NO HEMOS TENIDO RESPUESTA VÍA CORREO O CRM. A0315/03/2017 04 : 47 GERARDO.GRA : CSC se indica en espera de refacción.EMC*14/03/2017 08 : 38 201767 : P1A: WA0000L15JSQ03 TRANSMICION 13-03-2017 OC-100856914/03/2017 02 : 15 201767 : TRANSMISION DAÑADA08/03/2017 02 : 09 201767 : V1. 10/03/2017: 10 A.M. - 6 P.M.H-23616 SE ASIGNA T67HAJ01/03/2017 04 : 23 LAURA.HERNA : ODSWTPRD%AGUSTIN MELLEDA Y CAPOS TEJEDA</v>
          </cell>
          <cell r="AN1523" t="str">
            <v>GWE014WJB003</v>
          </cell>
          <cell r="AO1523" t="e">
            <v>#N/A</v>
          </cell>
          <cell r="AP1523" t="e">
            <v>#N/A</v>
          </cell>
          <cell r="AQ1523" t="e">
            <v>#N/A</v>
          </cell>
          <cell r="AR1523" t="e">
            <v>#N/A</v>
          </cell>
          <cell r="AS1523" t="str">
            <v>GWE016WJB001W-JDZCM010</v>
          </cell>
          <cell r="AT1523">
            <v>12</v>
          </cell>
          <cell r="AU1523" t="str">
            <v>WSA1601PS</v>
          </cell>
          <cell r="AV1523" t="str">
            <v>GWE016WJB001</v>
          </cell>
          <cell r="AW1523" t="str">
            <v>W-JDZC</v>
          </cell>
          <cell r="AX1523" t="str">
            <v>M010</v>
          </cell>
          <cell r="AY1523">
            <v>74011388</v>
          </cell>
          <cell r="AZ1523">
            <v>51012287</v>
          </cell>
          <cell r="BA1523">
            <v>80148511</v>
          </cell>
        </row>
        <row r="1524">
          <cell r="D1524">
            <v>60311029</v>
          </cell>
          <cell r="E1524" t="str">
            <v>A</v>
          </cell>
          <cell r="F1524" t="str">
            <v>TV</v>
          </cell>
          <cell r="G1524" t="str">
            <v>LETICIA SANDOVAL ARIZPE</v>
          </cell>
          <cell r="H1524" t="str">
            <v>CALLE VICENTE GUERRRERO No. 169 COL. VICENTE GUERRERO CAMPECHE, CAMPECHE</v>
          </cell>
          <cell r="I1524">
            <v>9811433954</v>
          </cell>
          <cell r="J1524" t="str">
            <v>HISENSE</v>
          </cell>
          <cell r="K1524" t="str">
            <v>32H3B1</v>
          </cell>
          <cell r="L1524" t="str">
            <v>32G154324H02829</v>
          </cell>
          <cell r="M1524" t="str">
            <v>POLIZA CON SELLO DE COMPRA</v>
          </cell>
          <cell r="N1524">
            <v>0</v>
          </cell>
          <cell r="O1524">
            <v>42322</v>
          </cell>
          <cell r="P1524">
            <v>42774</v>
          </cell>
          <cell r="Q1524">
            <v>201079</v>
          </cell>
          <cell r="R1524" t="str">
            <v>FALTA DE REFACCIONES</v>
          </cell>
          <cell r="T1524" t="str">
            <v>CANDELARIO GARCIA</v>
          </cell>
          <cell r="U1524">
            <v>42835</v>
          </cell>
          <cell r="V1524" t="str">
            <v>SUR</v>
          </cell>
          <cell r="W1524" t="str">
            <v>COMPLETADO</v>
          </cell>
          <cell r="Y1524">
            <v>42774</v>
          </cell>
          <cell r="Z1524">
            <v>452</v>
          </cell>
          <cell r="AA1524" t="str">
            <v>M012</v>
          </cell>
          <cell r="AB1524" t="str">
            <v>T187160/Tarjeta Principal Madre - MAIN BOARD</v>
          </cell>
          <cell r="AC1524" t="str">
            <v>OC-1007263</v>
          </cell>
          <cell r="AD1524" t="str">
            <v>campeche /col vicente guerrero</v>
          </cell>
          <cell r="AE1524" t="str">
            <v>CMP</v>
          </cell>
          <cell r="AF1524" t="str">
            <v>MX</v>
          </cell>
          <cell r="AG1524" t="str">
            <v>10411585</v>
          </cell>
          <cell r="AH1524" t="str">
            <v>LETICIA SANDOVAL ARIZPE</v>
          </cell>
          <cell r="AI1524" t="str">
            <v>vicente guerrero num 169</v>
          </cell>
          <cell r="AJ1524" t="str">
            <v>0449811433954</v>
          </cell>
          <cell r="AK1524">
            <v>0</v>
          </cell>
          <cell r="AL1524" t="str">
            <v>24040</v>
          </cell>
          <cell r="AM1524" t="str">
            <v>17/04/2017 22 : 16 MARCO.DIAZ : TCF174 7401139612/04/2017 23 : 49 RODRIGUEZ ERICK : CFA01/04/2017 04 : 32 ANA.LAURA : CSCCFNEse le pide a cte nos de oportunidad en que se reestablezcan losembarques la siguiente semana23/02/2017 02 : 52 MARCO.DIAZ : TCF1PU CSA23/02/2017 02 : 50 MARCO.DIAZ : TCF1DR14/02/2017 04 : 22 ERNESTO.HERN : TCF114/02/2017 04 : 22 ERNESTO.HERN : NP510/02/2017 23 : 33 201079 : PENDIENTE POR REFACCIONSE LE SOLICITO LA TARJETA MAIN BOARDOC-100726309/02/2017 23 : 08 201079 : EQUIPO RECOLECTADO09/02/2017 02 : 17 GABRIELA.B : CSCSe informa se pondrán en contacto el CSA parea atención09/02/2017 01 : 26 GERARDO.GRA : ODSWTPRD...ENTRE LAZARETO Y LOPEZ PORTILLO</v>
          </cell>
          <cell r="AN1524" t="str">
            <v>3TE32G153442</v>
          </cell>
          <cell r="AO1524" t="str">
            <v>Básica</v>
          </cell>
          <cell r="AP1524" t="str">
            <v>Hisense</v>
          </cell>
          <cell r="AQ1524" t="str">
            <v>Opera</v>
          </cell>
          <cell r="AR1524" t="str">
            <v>HD 1366 X 768</v>
          </cell>
          <cell r="AS1524" t="str">
            <v>3TE32G1614E4G1614E4M012</v>
          </cell>
          <cell r="AT1524" t="str">
            <v>0</v>
          </cell>
          <cell r="AU1524" t="str">
            <v>32H5B2</v>
          </cell>
          <cell r="AV1524" t="str">
            <v>3TE32G1614E4</v>
          </cell>
          <cell r="AW1524" t="str">
            <v>G1614E4</v>
          </cell>
          <cell r="AX1524" t="str">
            <v>M012</v>
          </cell>
          <cell r="AY1524">
            <v>74011396</v>
          </cell>
          <cell r="AZ1524">
            <v>51012329</v>
          </cell>
          <cell r="BA1524">
            <v>80155662</v>
          </cell>
        </row>
        <row r="1525">
          <cell r="D1525">
            <v>60311416</v>
          </cell>
          <cell r="E1525" t="str">
            <v>A</v>
          </cell>
          <cell r="F1525" t="str">
            <v>TV</v>
          </cell>
          <cell r="G1525" t="str">
            <v>MARCO ANTONIO LEON RODRIGUEZ</v>
          </cell>
          <cell r="H1525" t="str">
            <v>CALLE 68 NUM 86 COL. PUEBLA DELG VENUSTIANO CARRANZA CP 15020</v>
          </cell>
          <cell r="I1525" t="str">
            <v>5544863771</v>
          </cell>
          <cell r="J1525" t="str">
            <v>HISENSE</v>
          </cell>
          <cell r="K1525" t="str">
            <v>40K21DW</v>
          </cell>
          <cell r="L1525" t="str">
            <v>40J140476H01850</v>
          </cell>
          <cell r="M1525" t="str">
            <v>TC# 9722 1622 9020 9034 7471 88</v>
          </cell>
          <cell r="N1525">
            <v>5999</v>
          </cell>
          <cell r="O1525">
            <v>41802</v>
          </cell>
          <cell r="P1525">
            <v>42797</v>
          </cell>
          <cell r="Q1525">
            <v>201767</v>
          </cell>
          <cell r="R1525" t="str">
            <v>15/03/2017 06 : 24  JORGE.VAZ : NP5 / P1A: 172103 MAIN     172750 PANEL  03-03-2017 OC-1008201</v>
          </cell>
          <cell r="S1525" t="str">
            <v>EQUIPO DAÑADO EN DOMICILIO DE CLIENTE</v>
          </cell>
          <cell r="T1525" t="str">
            <v xml:space="preserve">ABRAHAM LAZCANO                </v>
          </cell>
          <cell r="U1525" t="str">
            <v>2017-04-10</v>
          </cell>
          <cell r="V1525" t="str">
            <v>Centro</v>
          </cell>
          <cell r="W1525" t="str">
            <v>COMPLETADO</v>
          </cell>
          <cell r="Y1525">
            <v>42779</v>
          </cell>
          <cell r="Z1525">
            <v>995</v>
          </cell>
          <cell r="AA1525" t="str">
            <v>M012</v>
          </cell>
          <cell r="AB1525" t="str">
            <v>T172103/Tarjeta Principal Madre - MAIN BOARD</v>
          </cell>
          <cell r="AC1525" t="str">
            <v>OC-1008201</v>
          </cell>
          <cell r="AD1525" t="str">
            <v>COL PUEBLA/VENUSTIANO CARRANZA</v>
          </cell>
          <cell r="AE1525" t="str">
            <v>DF</v>
          </cell>
          <cell r="AF1525" t="str">
            <v>MX</v>
          </cell>
          <cell r="AG1525" t="str">
            <v>10411925</v>
          </cell>
          <cell r="AH1525" t="str">
            <v>ARCO ANTONIO LEON RODRIGEZ</v>
          </cell>
          <cell r="AI1525" t="str">
            <v>86 CALLE 68</v>
          </cell>
          <cell r="AJ1525" t="str">
            <v>5544863771</v>
          </cell>
          <cell r="AK1525">
            <v>0</v>
          </cell>
          <cell r="AL1525" t="str">
            <v>15020</v>
          </cell>
          <cell r="AM1525" t="str">
            <v>19/04/2017 05 : 59 Ricardo Espinosa : TCF174 7401139712/04/2017 23 : 33 GEARARDO.PA : CFA23/03/2017 23 : 05 MARCO.DIAZ : TCF1PU CLIENTEINF. JOSUE RAMIREZ. DMC15/03/2017 06 : 24 JORGE.VAZ : NP5TCF110/03/2017 02 : 30 MARIA.EUGENI : SEG: DGRSEG: OC- Solicitud correcta en Open Bravo.04/03/2017 09 : 13 201767 : P1A: 172103 MAIN 172750 PANEL 03-03-2017 OC-100820103/03/2017 02 : 35 MA.ISABEL : SEG: SE CONTACTA AL CSA PARA INDICARLEQUE NO HA SOLICITADO LA REFACCION COMO REFIERE EL CLIENTE, CAMBIARESTATUS, EN ESPERA DE RESPUESTA02/03/2017 05 : 32 MA.ISABEL : SEG: SE INTENTA CONTACTAR AL CLIENTE ALAS 15:24 PM DEL 1 MZO PARA VERF QUE NO SE HA LOCALIZADO, CONTESTÓ LASRITA. VERONICA PACHECO E INFORMA QUE EL TÉCNICO YA ACUDIÓ A LA VISITAHACE APROX 4 DÍAS Y LE INDICÓ QUE SOLICITARÁ UNA REFACCIÓN, SE LE INDICAAL CSA QUE NO HAN ACTUALIZADO EL ESTATUS Y NO SE HA SOLICITADO LAREFACCIÓN, EN ESPERA DE RESPUESTA23/02/2017 10 : 53 MA.ISABEL : V1P: SE CONTACTA AL CSA23/02/2017 10 : 52 MA.ISABEL : SEG: DGR14/02/2017 03 : 48 201767 : V1P: SE LLAMA A CLIENTE 13/02/2017 A LAS01:48 PM PARA PROGRAMAR VISITA, CLIENTE NO RESPONDE_H23200_T5114/02/2017 01 : 59 MARIA.EUGENI : SEG: SERCA DE WALAMAR METROAEROPUETO.</v>
          </cell>
          <cell r="AN1525" t="str">
            <v>3TE40J140476</v>
          </cell>
          <cell r="AO1525" t="str">
            <v>Smart</v>
          </cell>
          <cell r="AP1525" t="str">
            <v>Hisense</v>
          </cell>
          <cell r="AQ1525" t="str">
            <v>Opera</v>
          </cell>
          <cell r="AR1525" t="str">
            <v>HD 1366 X 768</v>
          </cell>
          <cell r="AS1525" t="str">
            <v>3TE40G163934G1639M010</v>
          </cell>
          <cell r="AT1525">
            <v>2</v>
          </cell>
          <cell r="AU1525" t="str">
            <v>40H5B2</v>
          </cell>
          <cell r="AV1525" t="str">
            <v>3TE40G163934</v>
          </cell>
          <cell r="AW1525" t="str">
            <v>G1639</v>
          </cell>
          <cell r="AX1525" t="str">
            <v>M010</v>
          </cell>
          <cell r="AY1525">
            <v>74011397</v>
          </cell>
          <cell r="AZ1525">
            <v>51012330</v>
          </cell>
          <cell r="BA1525">
            <v>80138052</v>
          </cell>
        </row>
        <row r="1526">
          <cell r="D1526">
            <v>60314143</v>
          </cell>
          <cell r="E1526" t="str">
            <v>A</v>
          </cell>
          <cell r="F1526" t="str">
            <v>TV</v>
          </cell>
          <cell r="G1526" t="str">
            <v>ANA LUZ BRACAMONTES</v>
          </cell>
          <cell r="H1526" t="str">
            <v>VENTURA G TENA  322  COL. BALDERRAMA</v>
          </cell>
          <cell r="I1526" t="str">
            <v>21 83 06 65</v>
          </cell>
          <cell r="J1526" t="str">
            <v>HISENSE</v>
          </cell>
          <cell r="K1526" t="str">
            <v>32H3B2</v>
          </cell>
          <cell r="L1526" t="str">
            <v>32G160583H00677</v>
          </cell>
          <cell r="M1526">
            <v>93932</v>
          </cell>
          <cell r="N1526">
            <v>7865.28</v>
          </cell>
          <cell r="O1526">
            <v>42752</v>
          </cell>
          <cell r="P1526">
            <v>42809</v>
          </cell>
          <cell r="Q1526">
            <v>202508</v>
          </cell>
          <cell r="R1526" t="str">
            <v xml:space="preserve">SE SOLICITO LA TARJETA MAIN  OC-1008765       PARTE 187160         </v>
          </cell>
          <cell r="S1526" t="str">
            <v xml:space="preserve"> BASE Y CONTROL REMOTO. SIN CAJA</v>
          </cell>
          <cell r="T1526" t="str">
            <v xml:space="preserve">Mayra Soto                   </v>
          </cell>
          <cell r="U1526" t="str">
            <v>2017-04-01</v>
          </cell>
          <cell r="V1526" t="str">
            <v>Norte</v>
          </cell>
          <cell r="W1526" t="str">
            <v>COMPLETADO</v>
          </cell>
          <cell r="X1526" t="str">
            <v>TALLER</v>
          </cell>
          <cell r="Y1526">
            <v>42808</v>
          </cell>
          <cell r="Z1526">
            <v>56</v>
          </cell>
          <cell r="AA1526" t="str">
            <v>M010</v>
          </cell>
          <cell r="AB1526" t="str">
            <v>T187160/Tarjeta Principal Madre - MAIN BOARD</v>
          </cell>
          <cell r="AC1526" t="str">
            <v>OC-1008765</v>
          </cell>
          <cell r="AD1526" t="str">
            <v>Hermosillo/Valderrama</v>
          </cell>
          <cell r="AE1526" t="str">
            <v>SON</v>
          </cell>
          <cell r="AF1526" t="str">
            <v>MX</v>
          </cell>
          <cell r="AG1526" t="str">
            <v>10412199</v>
          </cell>
          <cell r="AH1526" t="str">
            <v>ANA LUZ BRACAMONTES MORAILA</v>
          </cell>
          <cell r="AI1526" t="str">
            <v>322 Ventura G. Tena</v>
          </cell>
          <cell r="AJ1526" t="str">
            <v>6622148751</v>
          </cell>
          <cell r="AK1526" t="str">
            <v>6621830665</v>
          </cell>
          <cell r="AL1526" t="str">
            <v>83180</v>
          </cell>
          <cell r="AM1526" t="str">
            <v>14/04/2017 02 : 07 MARCO.DIAZ : TCF174 7401140113/04/2017 07 : 10 MARIA.EUGENI : CFA13/04/2017 07 : 10 MARIA.EUGENI : SEG: SE RECIBE FORMATO APPLICATIONFORM FOR SWAP_ESP01/04/2017 06 : 00 MARCO.DIAZ : TCF1PU CSA CONFIRMA MAYRA SOTO. JESSICAO01/04/2017 05 : 59 MARCO.DIAZ : TCF1. JESSICA O29/03/2017 07 : 51 ERNESTO.HERN : TCF129/03/2017 07 : 51 ERNESTO.HERN : NP517/03/2017 05 : 29 202508 : OC-100876516/03/2017 07 : 25 202508 : EQUIPO EN REVISION16/03/2017 00 : 05 202508 : SP1: SOLICITO APOYO CON SOFTWARE 14-03-1715/03/2017 03 : 06 202508 : V1: 14-03-2017 3:00 A 6:0015/03/2017 02 : 50 SEMIRAMIS.M : ODSWTP% AMERICAY ARIZONA</v>
          </cell>
          <cell r="AN1526" t="str">
            <v>3TE32G155364</v>
          </cell>
          <cell r="AO1526" t="str">
            <v>Básica</v>
          </cell>
          <cell r="AP1526" t="str">
            <v>Hisense</v>
          </cell>
          <cell r="AQ1526" t="str">
            <v>Opera</v>
          </cell>
          <cell r="AR1526" t="str">
            <v>HD 1366 X 768</v>
          </cell>
          <cell r="AS1526" t="str">
            <v>3TE32G164786G164786M010</v>
          </cell>
          <cell r="AT1526">
            <v>5</v>
          </cell>
          <cell r="AU1526" t="str">
            <v>32H3B2</v>
          </cell>
          <cell r="AV1526" t="str">
            <v>3TE32G164786</v>
          </cell>
          <cell r="AW1526" t="str">
            <v>G164786</v>
          </cell>
          <cell r="AX1526" t="str">
            <v>M010</v>
          </cell>
          <cell r="AY1526">
            <v>74011401</v>
          </cell>
          <cell r="AZ1526">
            <v>51012334</v>
          </cell>
        </row>
        <row r="1527">
          <cell r="D1527">
            <v>60313522</v>
          </cell>
          <cell r="E1527" t="str">
            <v xml:space="preserve">A  </v>
          </cell>
          <cell r="F1527" t="str">
            <v>TV</v>
          </cell>
          <cell r="G1527" t="str">
            <v>ARTURO GONZALEZ</v>
          </cell>
          <cell r="H1527" t="str">
            <v>ORIENTE 14 MZ 36 LT 7 COL. CUCHILLA DEL TESORO NEZAHUALCOYOTL, CP 07900</v>
          </cell>
          <cell r="I1527" t="str">
            <v>26516807 - 5540013099</v>
          </cell>
          <cell r="J1527" t="str">
            <v>HISENSE</v>
          </cell>
          <cell r="K1527" t="str">
            <v>48H5</v>
          </cell>
          <cell r="L1527" t="str">
            <v>48J135004H03141</v>
          </cell>
          <cell r="M1527" t="str">
            <v>TC# 0928 8678 1983 7142 2306 21</v>
          </cell>
          <cell r="N1527">
            <v>5990</v>
          </cell>
          <cell r="O1527">
            <v>41911</v>
          </cell>
          <cell r="P1527">
            <v>42807</v>
          </cell>
          <cell r="Q1527">
            <v>201767</v>
          </cell>
          <cell r="R1527" t="str">
            <v>25/03/2017 03 : 10  ARANTXA.MON : NP5 / P1A: 172468PANEL   13-03-2017   OC-1008574</v>
          </cell>
          <cell r="S1527" t="str">
            <v>EQUIPO DAÑADO EN DOMICILIO DE CLIENTE</v>
          </cell>
          <cell r="T1527" t="str">
            <v xml:space="preserve">   ABRAHAM LAZCANO                </v>
          </cell>
          <cell r="U1527" t="str">
            <v>2017-04-10</v>
          </cell>
          <cell r="V1527" t="str">
            <v>Centro</v>
          </cell>
          <cell r="W1527" t="str">
            <v>COMPLETADO</v>
          </cell>
          <cell r="X1527" t="str">
            <v>CLIENTE</v>
          </cell>
          <cell r="Y1527">
            <v>42802</v>
          </cell>
          <cell r="Z1527">
            <v>896</v>
          </cell>
          <cell r="AA1527" t="str">
            <v>M012</v>
          </cell>
          <cell r="AB1527" t="str">
            <v>T172468/Panel - PANEL</v>
          </cell>
          <cell r="AC1527" t="str">
            <v>OC-1008573</v>
          </cell>
          <cell r="AD1527" t="str">
            <v>Cuchilla del Tesoro/Nezahualcoyotl</v>
          </cell>
          <cell r="AE1527" t="str">
            <v>MEX</v>
          </cell>
          <cell r="AF1527" t="str">
            <v>MX</v>
          </cell>
          <cell r="AG1527" t="str">
            <v>10413281</v>
          </cell>
          <cell r="AH1527" t="str">
            <v>ARTURO GONZALEZ</v>
          </cell>
          <cell r="AI1527" t="str">
            <v>lt 7 Oriente 15 mz 36</v>
          </cell>
          <cell r="AJ1527" t="str">
            <v>5540013099</v>
          </cell>
          <cell r="AK1527" t="str">
            <v>5540013099</v>
          </cell>
          <cell r="AL1527" t="str">
            <v>07900</v>
          </cell>
          <cell r="AM1527" t="str">
            <v>21/04/2017 01 : 04 ANA.LAURA : CSCCFNPse le pide a cliente nos de oportunidad a que se reanuden los embarquesla siguiente semana / molesto por el tiempo que se lleva19/04/2017 05 : 10 ADOLFO.FER : SEF: 8013725619/04/2017 02 : 13 MARCO.DIAZ : TCF174 7401148501/04/2017 09 : 01 MARCO.DIAZ : TCF1 TCF1PU CLIENTEINF. JOSUE. DMC30/03/2017 00 : 34 GABRIELA.B : CSCSe brinda información de CF se informa tiempo de respuesta25/03/2017 03 : 10 ARANTXA.MON : TCF1 24-03-201725/03/2017 03 : 10 ARANTXA.MON : NP523/03/2017 11 : 57 201767 : SEG POR 3RA OCASIÓN SE SOLICITA APOYO PARAQUE NOS INDIQUE FECHA DE SURTIMIENTO DE LA OC, YA QUE AL DÍA DE HOY NO HEMOS TENIDO RESPUESTA VÍA CORREO O CRM. A03; P1A: 172468PANEL 13-03-2017 OC-100857420/03/2017 09 : 58 201767 : SEG POR 2DA OCASIÓN SE SOLICITA APOYO PARAQUE NOS INDIQUE FECHA DE SURTIMIENTO DE LA OC, YA QUE AL DÍA DE HOY NO HEMOS TENIDO RESPUESTA VÍA CORREO O CRM. A03; P1A: 172468PANEL 13-03-2017 OC-100857415/03/2017 13 : 26 201767 : SEG SE SOLICITA APOYO A REFACCIONES PARA QUENOS INDIQUE FECHA DE SURTIMIENTO DE LA OC, YA QUE AL DÍADE HOY NO HEMOS TENIDO RESPUESTA VÍA CORREO O CRM. A0314/03/2017 08 : 42 201767 : P1A: 172468 PANEL 13-03-2017 OC-100857414/03/2017 02 : 16 201767 : PANEL (LEDS) DAÑADO13/03/2017 23 : 39 MA.ISABEL : SEG: SE CONTACTA AL CSA PARA VERFESTATUS DE VISITA13/03/2017 23 : 39 MA.ISABEL : SEG: DGR09/03/2017 06 : 45 201767 : V1. 09/03/2017: 10 A.M. - 6 P.M.H-23646 SE ASIGNA T87TAR28/02/2017 01 : 09 ADRIANA.SAN : ODSWTPRD% ORIENTE 16 Y ORIENTE 44</v>
          </cell>
          <cell r="AN1527" t="str">
            <v>3TE48J135166</v>
          </cell>
          <cell r="AO1527" t="e">
            <v>#N/A</v>
          </cell>
          <cell r="AP1527" t="e">
            <v>#N/A</v>
          </cell>
          <cell r="AQ1527" t="e">
            <v>#N/A</v>
          </cell>
          <cell r="AR1527" t="e">
            <v>#N/A</v>
          </cell>
          <cell r="AS1527" t="str">
            <v/>
          </cell>
          <cell r="AT1527" t="e">
            <v>#N/A</v>
          </cell>
          <cell r="AY1527">
            <v>74011485</v>
          </cell>
          <cell r="AZ1527">
            <v>51012417</v>
          </cell>
        </row>
        <row r="1528">
          <cell r="D1528">
            <v>60314028</v>
          </cell>
          <cell r="E1528" t="str">
            <v xml:space="preserve">A  </v>
          </cell>
          <cell r="F1528" t="str">
            <v>TV</v>
          </cell>
          <cell r="G1528" t="str">
            <v>Josefina Galvan Jimenez</v>
          </cell>
          <cell r="H1528" t="str">
            <v>Higuera Mz. 6 Lote 16, Col. San Isidro Tlaxco, Municipio Chimalhuacan</v>
          </cell>
          <cell r="I1528" t="str">
            <v>21267626 / 55-63-22-39-92</v>
          </cell>
          <cell r="J1528" t="str">
            <v>HISENSE</v>
          </cell>
          <cell r="K1528" t="str">
            <v>50H3</v>
          </cell>
          <cell r="L1528" t="str">
            <v>50J141308H01488</v>
          </cell>
          <cell r="M1528" t="str">
            <v>CHM / 000105691 TICKET DE COMPRA TIENDA TELMEX</v>
          </cell>
          <cell r="N1528">
            <v>10401.1</v>
          </cell>
          <cell r="O1528">
            <v>42095</v>
          </cell>
          <cell r="P1528">
            <v>42825</v>
          </cell>
          <cell r="Q1528">
            <v>201767</v>
          </cell>
          <cell r="R1528" t="str">
            <v>06/04/2017 05 : 29  ERNESTO.HERN : NP5 / P1A: 186903 PANEL    21-03-2017   OC-1008881</v>
          </cell>
          <cell r="S1528" t="str">
            <v>EQUIPO DAÑADO EN DOMICILIO DE CLIENTE</v>
          </cell>
          <cell r="T1528" t="str">
            <v xml:space="preserve">   RENE ARIAS                     </v>
          </cell>
          <cell r="U1528" t="str">
            <v>2017-04-11</v>
          </cell>
          <cell r="V1528" t="str">
            <v>Centro</v>
          </cell>
          <cell r="W1528" t="str">
            <v>COMPLETADO</v>
          </cell>
          <cell r="X1528" t="str">
            <v>CLIENTE</v>
          </cell>
          <cell r="Y1528">
            <v>42807</v>
          </cell>
          <cell r="Z1528">
            <v>730</v>
          </cell>
          <cell r="AA1528" t="str">
            <v>M012</v>
          </cell>
          <cell r="AB1528" t="str">
            <v>T186903/Panel - PANEL</v>
          </cell>
          <cell r="AC1528" t="str">
            <v>OC-1008881</v>
          </cell>
          <cell r="AD1528" t="str">
            <v>Chimalhuacan/San Isidro Tlaxco</v>
          </cell>
          <cell r="AE1528" t="str">
            <v>MEX</v>
          </cell>
          <cell r="AF1528" t="str">
            <v>MX</v>
          </cell>
          <cell r="AG1528" t="str">
            <v>10414147</v>
          </cell>
          <cell r="AH1528" t="str">
            <v>JOSEFINA GALVAN JIMENEZ</v>
          </cell>
          <cell r="AI1528" t="str">
            <v>Higuera Mz. 6 Lote 16</v>
          </cell>
          <cell r="AJ1528" t="str">
            <v>55-63-22-39-92</v>
          </cell>
          <cell r="AK1528" t="str">
            <v>55-63-22-39-92</v>
          </cell>
          <cell r="AL1528" t="str">
            <v>56337</v>
          </cell>
          <cell r="AM1528" t="str">
            <v>19/04/2017 05 : 50 ADOLFO.FER : SAF: 8013730119/04/2017 02 : 24 MARCO.DIAZ : TCF174 7401148918/04/2017 23 : 12 ANA.LAURA : CSCCFNPse le informa a cte proceso de CF 20dias/hab06/04/2017 05 : 29 ERNESTO.HERN : TCF106/04/2017 05 : 29 ERNESTO.HERN : NP504/04/2017 05 : 28 201767 : SEG 01-04-2017 SE ENVIA CORREO POR 5TAOCASION A REFACCIONES DEBIDO A QUE NO HAY INFORMACION DE FECHADE SURTIMIENTO O SOLUCION A CLIENTE FINAL EN CRM; P1A: 186903 PANEL 21-03-2017 OC-1008881; A0325/03/2017 05 : 57 201767 : SE ANEXA REPORTE RMA22/03/2017 08 : 08 201767 : P1A: 186903 PANEL 21-03-2017 OC-100888119/03/2017 03 : 19 201767 : PANEL (LEDS) DAÑADO14/03/2017 04 : 59 201767 : V1. 16/03/2017: 10 A.M. - 6 P.M.H-23741 SE ASIGNA T87TAR11/03/2017 03 : 40 BRENDA.MORA : ODSWTPENTRE NARANJO Y OCOTHAN</v>
          </cell>
          <cell r="AN1528" t="str">
            <v>3TE50J141202</v>
          </cell>
          <cell r="AO1528" t="str">
            <v>Básica</v>
          </cell>
          <cell r="AP1528" t="str">
            <v>Hisense</v>
          </cell>
          <cell r="AQ1528" t="str">
            <v>Opera</v>
          </cell>
          <cell r="AR1528" t="str">
            <v>FHD 1920 x 1080</v>
          </cell>
          <cell r="AS1528" t="str">
            <v/>
          </cell>
          <cell r="AT1528" t="e">
            <v>#N/A</v>
          </cell>
          <cell r="AY1528">
            <v>74011489</v>
          </cell>
          <cell r="AZ1528">
            <v>51012422</v>
          </cell>
        </row>
        <row r="1529">
          <cell r="D1529">
            <v>60313490</v>
          </cell>
          <cell r="E1529" t="str">
            <v xml:space="preserve">A  </v>
          </cell>
          <cell r="F1529" t="str">
            <v>TV</v>
          </cell>
          <cell r="G1529" t="str">
            <v>Ricardo Aguilar</v>
          </cell>
          <cell r="H1529" t="str">
            <v xml:space="preserve">Calle Virgen del Camino #211, Col. Virgencitas, Municipio Nezahualcoyotl, C.P. 57300
</v>
          </cell>
          <cell r="I1529" t="str">
            <v>5548778565 / 47432679</v>
          </cell>
          <cell r="J1529" t="str">
            <v>HISENSE</v>
          </cell>
          <cell r="K1529" t="str">
            <v>50H3</v>
          </cell>
          <cell r="L1529" t="str">
            <v>50J141308H03026</v>
          </cell>
          <cell r="M1529" t="str">
            <v>CARTA DE ACEPTACION TIENDA TELMEX</v>
          </cell>
          <cell r="N1529">
            <v>7800.82</v>
          </cell>
          <cell r="O1529">
            <v>42033</v>
          </cell>
          <cell r="P1529">
            <v>42807</v>
          </cell>
          <cell r="Q1529">
            <v>201767</v>
          </cell>
          <cell r="R1529" t="str">
            <v>06/04/2017 06 : 07  ERNESTO.HERN : NP5  MODOR: 50K20D / P1A: 173331 PANEL   13-03-2017   OC-1008571 / P1B: 186903 PANEL    28-03-2017  OC-1009149</v>
          </cell>
          <cell r="S1529" t="str">
            <v>EQUIPO DAÑADO EN DOMICILIO DE CLIENTE</v>
          </cell>
          <cell r="T1529" t="str">
            <v xml:space="preserve">   RENE ARIAS                     </v>
          </cell>
          <cell r="U1529" t="str">
            <v>2017-04-11</v>
          </cell>
          <cell r="V1529" t="str">
            <v>Centro</v>
          </cell>
          <cell r="W1529" t="str">
            <v>COMPLETADO</v>
          </cell>
          <cell r="X1529" t="str">
            <v>CLIENTE</v>
          </cell>
          <cell r="Y1529">
            <v>42802</v>
          </cell>
          <cell r="Z1529">
            <v>774</v>
          </cell>
          <cell r="AA1529" t="str">
            <v>M012</v>
          </cell>
          <cell r="AB1529" t="str">
            <v>T186903/Panel - PANEL</v>
          </cell>
          <cell r="AC1529" t="str">
            <v>OC-1009149</v>
          </cell>
          <cell r="AD1529" t="str">
            <v>Nezahuacoyotl/virgencitas</v>
          </cell>
          <cell r="AE1529" t="str">
            <v>DF</v>
          </cell>
          <cell r="AF1529" t="str">
            <v>MX</v>
          </cell>
          <cell r="AG1529" t="str">
            <v>10413369</v>
          </cell>
          <cell r="AH1529" t="str">
            <v>RICARDO AGUILAR</v>
          </cell>
          <cell r="AI1529" t="str">
            <v>Calle virgen del camino nu 211</v>
          </cell>
          <cell r="AJ1529" t="str">
            <v>47432679</v>
          </cell>
          <cell r="AK1529" t="str">
            <v>5548778565</v>
          </cell>
          <cell r="AL1529" t="str">
            <v>57300</v>
          </cell>
          <cell r="AM1529" t="str">
            <v>19/04/2017 06 : 16 ADOLFO.FER : SAF: 8013732819/04/2017 02 : 27 MARCO.DIAZ : TCF174 7401149206/04/2017 06 : 07 ERNESTO.HERN : TCF106/04/2017 06 : 07 ERNESTO.HERN : NP5 MODOR: 50K20D06/04/2017 01 : 41 ARANTXA.MON : DOCUMENTO NO COINCIDE CON LOSOLICITADO04/04/2017 05 : 27 201767 : SEG 01-04-2017 SE ENVIA CORREO NUEVAMENTEPARA SOLICITAR SOLUCION A REFACCIONES DEBIDO A QUE NO HAY INFORMACION EN CRM; P1B: 186903 PANEL 28-03-2017 OC-1009149; A0303/04/2017 22 : 38 JUANANTONIO : CSC30/03/2017 02 : 53 201767 : SEG 29-03-2017 SE MANDARON 3 CORREOS PARASOLICITAR INFORMACION DEL SURTIMIENTO DE P1A: 173331 PANEL 13-03-2017 OC-1008571, Y 15 DIAS DESPUES CONTESTAN QUE NO TIENEN LAOC EN OB; SE SOLICITANUEVAMENTE POR INDICACIONES DE LIC. ERNESTO HERNANDEZ P1B: 186903 PANEL 28-03-2017 OC-1009149 Y SE MANDACORREO PARA SABER FECHA DE SURTIMIENTO29/03/2017 03 : 59 201767 : P1B: 186903 PANEL 28-03-2017 OC-100914920/03/2017 09 : 56 201767 : SEG POR 2DA OCASIÓN SE SOLICITA APOYO PARAQUE NOS INDIQUE FECHA DE SURTIMIENTO DE LA OC, YA QUE AL DÍA DE HOY NO HEMOS TENIDO RESPUESTA VÍA CORREO O CRM. A03; P1A: 173331PANEL 13-03-2017 OC-100857115/03/2017 13 : 25 201767 : SEG SE SOLICITA APOYO A REFACCIONES PARA QUENOS INDIQUE FECHA DE SURTIMIENTO DE LA OC, YA QUE AL DÍADE HOY NO HEMOS TENIDO RESPUESTA VÍA CORREO O CRM. A0314/03/2017 08 : 39 201767 : P1A: 173331 PANEL 13-03-2017 OC-100857114/03/2017 05 : 44 201767 : PANEL DAÑADO14/03/2017 00 : 21 MA.ISABEL : SEG: DGR10/03/2017 07 : 44 201767 : V1. 13/03/2017: 10 A.M. - 6 P.M.H-23633 SE ASIGNA T87TAR08/03/2017 22 : 34 ANA.LAURA : %AV VERDE Y VIRGEN DEL COBREODSWTP</v>
          </cell>
          <cell r="AN1529" t="str">
            <v>3TE50J141202</v>
          </cell>
          <cell r="AO1529" t="str">
            <v>Básica</v>
          </cell>
          <cell r="AP1529" t="str">
            <v>Hisense</v>
          </cell>
          <cell r="AQ1529" t="str">
            <v>Opera</v>
          </cell>
          <cell r="AR1529" t="str">
            <v>FHD 1920 x 1080</v>
          </cell>
          <cell r="AS1529" t="str">
            <v/>
          </cell>
          <cell r="AT1529" t="e">
            <v>#N/A</v>
          </cell>
          <cell r="AY1529">
            <v>74011492</v>
          </cell>
          <cell r="AZ1529">
            <v>51012425</v>
          </cell>
        </row>
        <row r="1530">
          <cell r="D1530">
            <v>60314345</v>
          </cell>
          <cell r="E1530" t="str">
            <v xml:space="preserve">A  </v>
          </cell>
          <cell r="F1530" t="str">
            <v>TV</v>
          </cell>
          <cell r="G1530" t="str">
            <v>Georgina Garcia Muñoz</v>
          </cell>
          <cell r="H1530" t="str">
            <v>Calle 2 num 214 int -A29 Col. Aguicola Pantitlan, Del. Iztacalco, C.P. 08100</v>
          </cell>
          <cell r="I1530" t="str">
            <v>5513811533 / 15177146</v>
          </cell>
          <cell r="J1530" t="str">
            <v>HISENSE</v>
          </cell>
          <cell r="K1530" t="str">
            <v>50H3</v>
          </cell>
          <cell r="L1530" t="str">
            <v>50J141308H01135</v>
          </cell>
          <cell r="M1530" t="str">
            <v>TICEKT: ZA / 000229200 TIENDA TELMEX S.A. DE C.V.</v>
          </cell>
          <cell r="N1530">
            <v>10401.1</v>
          </cell>
          <cell r="O1530">
            <v>42038</v>
          </cell>
          <cell r="P1530">
            <v>42815</v>
          </cell>
          <cell r="Q1530">
            <v>201767</v>
          </cell>
          <cell r="R1530" t="str">
            <v>06/04/2017 05 : 51  ERNESTO.HERN : NP5 / P1A: 186903 PANEL   21-03-2017   OC-1008888</v>
          </cell>
          <cell r="S1530" t="str">
            <v>EQUIPO DAÑADO EN DOMICILIO DE CLIENTE</v>
          </cell>
          <cell r="T1530" t="str">
            <v xml:space="preserve">   RENE ARIAS                     </v>
          </cell>
          <cell r="U1530" t="str">
            <v>2017-04-11</v>
          </cell>
          <cell r="V1530" t="str">
            <v>Centro</v>
          </cell>
          <cell r="W1530" t="str">
            <v>COMPLETADO</v>
          </cell>
          <cell r="X1530" t="str">
            <v>CLIENTE</v>
          </cell>
          <cell r="Y1530">
            <v>42810</v>
          </cell>
          <cell r="Z1530">
            <v>777</v>
          </cell>
          <cell r="AA1530" t="str">
            <v>M012</v>
          </cell>
          <cell r="AD1530" t="str">
            <v>Iztacalco/Agricola pantitlan</v>
          </cell>
          <cell r="AE1530" t="str">
            <v>DF</v>
          </cell>
          <cell r="AF1530" t="str">
            <v>MX</v>
          </cell>
          <cell r="AG1530" t="str">
            <v>10414418</v>
          </cell>
          <cell r="AH1530" t="str">
            <v>GEORGINA GARCIA MUÑOS</v>
          </cell>
          <cell r="AI1530" t="str">
            <v>Calle 2 num 214 int -A29</v>
          </cell>
          <cell r="AJ1530" t="str">
            <v>5513811533</v>
          </cell>
          <cell r="AK1530" t="str">
            <v>5513811533</v>
          </cell>
          <cell r="AL1530" t="str">
            <v>08100</v>
          </cell>
          <cell r="AM1530" t="str">
            <v>19/04/2017 06 : 33 ADOLFO.FER : SAF: 8013735019/04/2017 02 : 31 MARCO.DIAZ : TCF174 7401149506/04/2017 05 : 51 ERNESTO.HERN : TCF106/04/2017 05 : 51 ERNESTO.HERN : NP5 MODOR: 50K20D06/04/2017 00 : 27 ARANTXA.MON : LOS DOCUMENTOS NO COINCIDEN CON LOSOLICITADO04/04/2017 05 : 35 201767 : SEG 01-04-2017 SE ENVIA CORREO POR 5TAOCASION A REFACCIONES DEBIDO A QUE NO HAY INFORMACION DE FECHADE SURTIMIENTO O SOLUCION A CLIENTE FINAL EN CRM; P1A: 186903 PANEL 21-03-2017 OC-1008888; A0325/03/2017 06 : 00 201767 : SE ANEXA REPORTE RMA22/03/2017 08 : 11 201767 : P1A: 186903 PANEL 21-03-2017 OC-100888819/03/2017 03 : 28 201767 : PANEL (LEDS) DAÑADO17/03/2017 07 : 38 201767 : V1. 21/03/2017: 10 A.M. - 6 P.M.H-23796 SE ASIGNA T87TAR15/03/2017 04 : 42 ANA.ROSA : ODSWTPRDTALLERES GRAFICOS Y JUAREZ</v>
          </cell>
          <cell r="AN1530" t="str">
            <v>3TE50J141202</v>
          </cell>
          <cell r="AO1530" t="str">
            <v>Básica</v>
          </cell>
          <cell r="AP1530" t="str">
            <v>Hisense</v>
          </cell>
          <cell r="AQ1530" t="str">
            <v>Opera</v>
          </cell>
          <cell r="AR1530" t="str">
            <v>FHD 1920 x 1080</v>
          </cell>
          <cell r="AS1530" t="str">
            <v/>
          </cell>
          <cell r="AT1530" t="e">
            <v>#N/A</v>
          </cell>
          <cell r="AY1530">
            <v>74011495</v>
          </cell>
          <cell r="AZ1530">
            <v>51012428</v>
          </cell>
        </row>
        <row r="1531">
          <cell r="D1531">
            <v>60311617</v>
          </cell>
          <cell r="E1531" t="str">
            <v>A</v>
          </cell>
          <cell r="F1531" t="str">
            <v>AC</v>
          </cell>
          <cell r="G1531" t="str">
            <v>VICTOR NOE GONZALEZ</v>
          </cell>
          <cell r="H1531" t="str">
            <v>CUAUHTEMOC  229, COL. 16 DE SEPTIEMBRE, CIUDAD MADERO,TAMS</v>
          </cell>
          <cell r="I1531">
            <v>8334284483</v>
          </cell>
          <cell r="J1531" t="str">
            <v>HISENSE</v>
          </cell>
          <cell r="K1531" t="str">
            <v>AS-12HR1FVDTD-IDU</v>
          </cell>
          <cell r="L1531" t="str">
            <v>1KK0120T1W0PLK5TBJG0166</v>
          </cell>
          <cell r="M1531">
            <v>6774</v>
          </cell>
          <cell r="N1531">
            <v>4150</v>
          </cell>
          <cell r="O1531">
            <v>42382</v>
          </cell>
          <cell r="P1531">
            <v>42782</v>
          </cell>
          <cell r="Q1531">
            <v>202245</v>
          </cell>
          <cell r="R1531" t="str">
            <v>24/02/2017 01 : 34  ERNESTO.HERN : NP5
22/02/2017 08 : 07 202245 : PEDIDO DE COMPRA OC-1007752</v>
          </cell>
          <cell r="S1531" t="str">
            <v/>
          </cell>
          <cell r="T1531" t="str">
            <v xml:space="preserve">Alfredo Pineda                </v>
          </cell>
          <cell r="U1531" t="str">
            <v>2017-02-24</v>
          </cell>
          <cell r="V1531" t="str">
            <v>Norte</v>
          </cell>
          <cell r="W1531" t="str">
            <v>COMPLETADO</v>
          </cell>
          <cell r="X1531" t="str">
            <v>TALLER</v>
          </cell>
          <cell r="Y1531">
            <v>42781</v>
          </cell>
          <cell r="Z1531">
            <v>400</v>
          </cell>
          <cell r="AA1531" t="str">
            <v>M010</v>
          </cell>
          <cell r="AB1531" t="str">
            <v>K1826710/Tarjeta Principal - CONTROL PCB</v>
          </cell>
          <cell r="AC1531" t="str">
            <v>OC-1007752</v>
          </cell>
          <cell r="AD1531" t="str">
            <v>Cd Madero/16 de Septiembre</v>
          </cell>
          <cell r="AE1531" t="str">
            <v>TMS</v>
          </cell>
          <cell r="AF1531" t="str">
            <v>MX</v>
          </cell>
          <cell r="AG1531" t="str">
            <v>10412125</v>
          </cell>
          <cell r="AH1531" t="str">
            <v>VICTOR NOE GONZALEZ</v>
          </cell>
          <cell r="AI1531" t="str">
            <v>229 d Cuauhtemoc</v>
          </cell>
          <cell r="AJ1531" t="str">
            <v>8334284483</v>
          </cell>
          <cell r="AK1531">
            <v>0</v>
          </cell>
          <cell r="AL1531" t="str">
            <v>89512</v>
          </cell>
          <cell r="AM1531" t="str">
            <v>20/04/2017 01 : 53 MARCO.DIAZ : TCF174 7401160318/04/2017 23 : 00 ADOLFO.FER : CFA01/03/2017 02 : 44 MARCO.DIAZ : TCF1PU CSA24/02/2017 01 : 35 ERNESTO.HERN : TCF124/02/2017 01 : 34 ERNESTO.HERN : NP523/02/2017 05 : 06 ERNESTO.HERN : EM-P2A GUIA: 145357163022/02/2017 08 : 07 202245 : PEDIDO DE COMPRA OC-1007752: PROCESOCOMPLETADO SATISFACTORIAMENTESE SOLICITA MAIN PCB, EQUIPO ES CON CALEFACCION Y LA REFACCION QUE LLEGO ES PARA SOLO FRIO -18/02/2017 02 : 14 MARIA.EUGENI : SEG: REFACCIONES.17/02/2017 09 : 45 202245 : EN ESPERA DE REFACCIONES16/02/2017 07 : 04 202245 : PEDIDO DE COMPRA OC-1007482: PROCESOCOMPLETADO SATISFACTORIAMENTE16/02/2017 00 : 26 SEMIRAMIS.M : ODSWTPSERVICIO SOLICITADO POR CSA ELLOS SUBIRAN LOS DOCUMENTOS</v>
          </cell>
          <cell r="AN1531" t="str">
            <v>GKK012NK6171</v>
          </cell>
          <cell r="AO1531" t="e">
            <v>#N/A</v>
          </cell>
          <cell r="AP1531" t="e">
            <v>#N/A</v>
          </cell>
          <cell r="AQ1531" t="e">
            <v>#N/A</v>
          </cell>
          <cell r="AR1531" t="e">
            <v>#N/A</v>
          </cell>
          <cell r="AS1531" t="str">
            <v>GKK012NJF159KH5DYM010</v>
          </cell>
          <cell r="AT1531">
            <v>1</v>
          </cell>
          <cell r="AU1531" t="str">
            <v>AS-12HR1FVDTD</v>
          </cell>
          <cell r="AV1531" t="str">
            <v>GKK012NJF159</v>
          </cell>
          <cell r="AW1531" t="str">
            <v>KH5DY</v>
          </cell>
          <cell r="AX1531" t="str">
            <v>M010</v>
          </cell>
          <cell r="AY1531">
            <v>74011603</v>
          </cell>
          <cell r="AZ1531">
            <v>51012539</v>
          </cell>
          <cell r="BA1531">
            <v>80153897</v>
          </cell>
        </row>
        <row r="1532">
          <cell r="D1532">
            <v>60311213</v>
          </cell>
          <cell r="E1532" t="str">
            <v>A</v>
          </cell>
          <cell r="F1532" t="str">
            <v>AC</v>
          </cell>
          <cell r="G1532" t="str">
            <v>OMAR GARCIA RUIZ</v>
          </cell>
          <cell r="H1532" t="str">
            <v>ART. 10 No 529, COLONIA MARIANO MATAMOROS, CIUDAD VICTORIA, TAMAULIPAS</v>
          </cell>
          <cell r="I1532">
            <v>8331473832</v>
          </cell>
          <cell r="J1532" t="str">
            <v>HISENSE</v>
          </cell>
          <cell r="K1532" t="str">
            <v>AS-12TR5SVETG-IDU</v>
          </cell>
          <cell r="L1532" t="str">
            <v>1KK012 0SZN0P 0K6N6SX0172</v>
          </cell>
          <cell r="M1532" t="str">
            <v>2574 9217 0957 1088 9083 07</v>
          </cell>
          <cell r="N1532">
            <v>4395.03</v>
          </cell>
          <cell r="O1532">
            <v>42673</v>
          </cell>
          <cell r="P1532">
            <v>42777</v>
          </cell>
          <cell r="Q1532">
            <v>202245</v>
          </cell>
          <cell r="R1532" t="str">
            <v>24/02/2017 01 : 49  ERNESTO.HERN : NP5
22/02/2017 10 : 07 202245 : - PREDIAGNOSTICO - PEDIDO DE COMPRA OC-1007774:</v>
          </cell>
          <cell r="S1532" t="str">
            <v/>
          </cell>
          <cell r="T1532" t="str">
            <v xml:space="preserve">Alfredo Pineda                </v>
          </cell>
          <cell r="U1532" t="str">
            <v>2017-02-24</v>
          </cell>
          <cell r="V1532" t="str">
            <v>Norte</v>
          </cell>
          <cell r="W1532" t="str">
            <v>COMPLETADO</v>
          </cell>
          <cell r="X1532" t="str">
            <v>TALLER</v>
          </cell>
          <cell r="Y1532">
            <v>42775</v>
          </cell>
          <cell r="Z1532">
            <v>104</v>
          </cell>
          <cell r="AA1532" t="str">
            <v>M010</v>
          </cell>
          <cell r="AB1532" t="str">
            <v>K1821592/Tarjeta Principal - INDOOR CONTROL PCB</v>
          </cell>
          <cell r="AC1532" t="str">
            <v>OC-1007774</v>
          </cell>
          <cell r="AD1532" t="str">
            <v>victoria/col mariano matamoros</v>
          </cell>
          <cell r="AE1532" t="str">
            <v>TMS</v>
          </cell>
          <cell r="AF1532" t="str">
            <v>MX</v>
          </cell>
          <cell r="AG1532" t="str">
            <v>10411448</v>
          </cell>
          <cell r="AH1532" t="str">
            <v>OMAR GARCIA RUIZ</v>
          </cell>
          <cell r="AI1532" t="str">
            <v>529 art 10</v>
          </cell>
          <cell r="AJ1532" t="str">
            <v>8331473832</v>
          </cell>
          <cell r="AK1532">
            <v>0</v>
          </cell>
          <cell r="AL1532" t="str">
            <v>87024</v>
          </cell>
          <cell r="AM1532" t="str">
            <v>20/04/2017 02 : 01 MARCO.DIAZ : TCF174 7401160418/04/2017 22 : 52 ADOLFO.FER : CFA31/03/2017 06 : 42 GERARDO.GRA : CSC se indica fecha aproximada deentrega mediados del mes de abril. EMC*14/03/2017 06 : 53 Ricardo Espinosa : TCF1PU CSA14/03/2017 06 : 53 Ricardo Espinosa : TCF1DR24/02/2017 01 : 49 ERNESTO.HERN : TCF124/02/2017 01 : 49 ERNESTO.HERN : NP522/02/2017 10 : 07 202245 : - PREDIAGNOSTICO - PEDIDO DE COMPRAOC-1007774: PROCESO COMPLETADO SATISFACTORIAMENTE22/02/2017 09 : 36 202245 : SKMA: TAMPICO -CD. VICTORIA 232KM CD.VICTORIA - TAMPICO - 464 KM TOTAL CST LIBRAMIENTO TAMPICO= 50 PESOS IDA + 50 PESOS REGRESO= 100 CASETAS TOTAL_: $1028PESOS21/02/2017 01 : 11 MARIA.EUGENI : SEG: Se le pide a Luis Segoviaautorizacion de KM.18/02/2017 07 : 13 202245 : 7/02/2017 08 : 38 202245 : SKMA: TAMPICO -CD. VICTORIA 232KM CD. VICTORIA - TAMPICO - 464 KM TOTAL CASETA LIBRAMIENTO TAMPICO = 50 PESOS IDA + 50 PESOS REGRESO= 100 CASETAS TOTAL_: $1028PESOS18/02/2017 01 : 34 MARIA.EUGENI : SEG: Soporte Tecnico.17/02/2017 09 : 07 202245 : SOLICITE VIA EMAIL, ARCHIVO BOOM DEL MODELOCORRECTO DEL MINISPLIT INVERTER AS-12TR5SVETG , - - URGEPARA REALIZAR PREDIAGNOSTICO Y SOLICITAR REFACCIONES.17/02/2017 08 : 38 202245 : SKMA: TAMPICO - CD. VICTORIA 232KM CD. VICTORIA - TAMPICO - 464 KM TOTALCASETA LIBRAMIENTO TAMPICO = 50 PESOS IDA + 50 PESOS REGRESO = 100 CASETAS TOTAL_: $1028PESOS16/02/2017 06 : 13 202245 : NO ES POSIBLE ENVIAR CON GUIA, SE TRATA DEMINISPLIT - DEBERA SER REVISADO EN DOMICILIO - FAVOR DE AUTORIZAR KM11/02/2017 07 : 46 MARIA.EUGENI : SEG: Se le pide a Gabriela B.autorizacion de KM o enviar con Guia.11/02/2017 07 : 07 202245 : SKMA: TAMPICO - CD. VICTORIA 232KM CD. VICTORIA - TAMPICO - 464 KM TOTALCASETA LIBRAMIENTO TAMPICO = 50 PESOS IDA + 50 PESOS REGRESO = 100 CASETAS TOTAL_: $1028PESOS10/02/2017 06 : 25 GABRIELA.B : ODSWTP04/02/2017 07 : 55 LUIS.D : ODSWTPRD//%CONSTUITUCION Y DIEGO ITIENE , CASA EN OBRA NEGRA</v>
          </cell>
          <cell r="AN1532" t="str">
            <v>GKK012NK6185</v>
          </cell>
          <cell r="AO1532" t="e">
            <v>#N/A</v>
          </cell>
          <cell r="AP1532" t="e">
            <v>#N/A</v>
          </cell>
          <cell r="AQ1532" t="e">
            <v>#N/A</v>
          </cell>
          <cell r="AR1532" t="e">
            <v>#N/A</v>
          </cell>
          <cell r="AS1532" t="str">
            <v>GKK012NJF161KJFF3M010</v>
          </cell>
          <cell r="AT1532">
            <v>2</v>
          </cell>
          <cell r="AU1532" t="str">
            <v>AS-12TR5SVETG-IDU</v>
          </cell>
          <cell r="AV1532" t="str">
            <v>GKK012NJF161</v>
          </cell>
          <cell r="AW1532" t="str">
            <v>KJFF3</v>
          </cell>
          <cell r="AX1532" t="str">
            <v>M010</v>
          </cell>
          <cell r="AY1532">
            <v>74011604</v>
          </cell>
          <cell r="AZ1532">
            <v>51012540</v>
          </cell>
          <cell r="BA1532">
            <v>80147286</v>
          </cell>
        </row>
        <row r="1533">
          <cell r="D1533">
            <v>60311622</v>
          </cell>
          <cell r="E1533" t="str">
            <v>A</v>
          </cell>
          <cell r="F1533" t="str">
            <v>AC</v>
          </cell>
          <cell r="G1533" t="str">
            <v>MARIA TERESA MONROY</v>
          </cell>
          <cell r="H1533" t="str">
            <v xml:space="preserve">HIDALGO 5, ZONA CENTRO, HUEJUTLA HIDALGO, </v>
          </cell>
          <cell r="I1533">
            <v>8331105426</v>
          </cell>
          <cell r="J1533" t="str">
            <v>HISENSE</v>
          </cell>
          <cell r="K1533" t="str">
            <v>AS-22CR5FFBTD-IDU</v>
          </cell>
          <cell r="L1533" t="str">
            <v>1KK022054W0PDK5TFJK0273</v>
          </cell>
          <cell r="M1533">
            <v>5960</v>
          </cell>
          <cell r="N1533">
            <v>7400</v>
          </cell>
          <cell r="O1533">
            <v>42184</v>
          </cell>
          <cell r="P1533">
            <v>42782</v>
          </cell>
          <cell r="Q1533">
            <v>202245</v>
          </cell>
          <cell r="R1533" t="str">
            <v>16/03/2017 23 : 40  ERNESTO.HERN : NP5
02/03/2017 08 : 42 202245 : PEDIDO DE COMPRA OC-1008092</v>
          </cell>
          <cell r="S1533" t="str">
            <v/>
          </cell>
          <cell r="T1533" t="str">
            <v xml:space="preserve">Alfredo Pineda                </v>
          </cell>
          <cell r="U1533" t="str">
            <v>2017-03-16</v>
          </cell>
          <cell r="V1533" t="str">
            <v>Norte</v>
          </cell>
          <cell r="W1533" t="str">
            <v>COMPLETADO</v>
          </cell>
          <cell r="X1533" t="str">
            <v>TALLER</v>
          </cell>
          <cell r="Y1533">
            <v>42781</v>
          </cell>
          <cell r="Z1533">
            <v>598</v>
          </cell>
          <cell r="AA1533" t="str">
            <v>M010</v>
          </cell>
          <cell r="AB1533" t="str">
            <v>K1820904/Intercambiador</v>
          </cell>
          <cell r="AC1533" t="str">
            <v>OC-1008092</v>
          </cell>
          <cell r="AD1533" t="str">
            <v>Huejutla/Centro</v>
          </cell>
          <cell r="AE1533" t="str">
            <v>HGO</v>
          </cell>
          <cell r="AF1533" t="str">
            <v>MX</v>
          </cell>
          <cell r="AG1533" t="str">
            <v>10412134</v>
          </cell>
          <cell r="AH1533" t="str">
            <v>MA TERESA MONROY CISNEROS</v>
          </cell>
          <cell r="AI1533" t="str">
            <v>5 Hidalgo</v>
          </cell>
          <cell r="AJ1533" t="str">
            <v>8331105426</v>
          </cell>
          <cell r="AK1533">
            <v>0</v>
          </cell>
          <cell r="AL1533" t="str">
            <v>43000</v>
          </cell>
          <cell r="AM1533" t="str">
            <v>20/04/2017 02 : 12 MARCO.DIAZ : TCF174 7401160518/04/2017 23 : 02 ADOLFO.FER : CFA11/04/2017 22 : 41 MARCO.DIAZ : TCF1PU CSA CONFIRMA LUIS. F MUÑIZ VIAMAIL. JESSICA O30/03/2017 04 : 14 MARCO.DIAZ : TCF1. JESSICA O16/03/2017 23 : 40 ERNESTO.HERN : TCF116/03/2017 23 : 40 ERNESTO.HERN : NP511/03/2017 07 : 45 202245 : EN ESPERA DE REFACCIONES -11/03/2017 07 : 21 MARIA.EUGENI : SEG: DGRSEG: OC- Solicitud correcta en Open Bravo.11/03/2017 00 : 33 202245 : EN ESPERA DE REFACCIONES -10/03/2017 11 : 29 202245 : 09/03/2017 09 : 17 202245 : EN ESPERA DEREFACCIONES -09/03/2017 09 : 17 202245 : EN ESPERA DE REFACCIONES -08/03/2017 08 : 03 202245 : EN ESPERA DE REFACCIONES -02/03/2017 08 : 42 202245 : PEDIDO DE COMPRA OC-1008092: PROCESOCOMPLETADO SATISFACTORIAMENTE02/03/2017 01 : 40 SERGIO.FER : ST2 - Diagnóstico correcto, solicitarlas refacciones, adjuntar desglose de consumibles para ser autorizadosantes de hacer la reparación.01/03/2017 07 : 22 MARIA.EUGENI : SEG: Soporte Tecnico01/03/2017 03 : 23 202245 : ST1: ADJUNTO REPORTE TECNICO, EQUIPOPRESENTA FUGA EXPUESTA EN SERPENTIN DE CONDENSADOR -28/02/2017 03 : 51 202245 : EL DIA DE HOY SE ESTA REALIZANDO ESTESERVICIO, ES FORANEO, ASI QUE EN ESTE MOMENTO SE ENCUENTRAN LOSTECNICOS EN TRANSITO -28/02/2017 03 : 17 MARIA.EUGENI : SEG: CSA Favor de concluir en tiempoy forma. P4 27/02/201725/02/2017 07 : 10 202245 : V2: 27/02/2017 09:00HRS A 18:00HRS25/02/2017 02 : 20 ERNESTO.HERN : EM-P2A GUIA: 772201027325/02/2017 02 : 17 202245 : NOTA -- EL MODELO CORRECTO DEL EQUIPOAS-22CR5FFBTD(HSN) - - - -ES DE 2 TONELADAS -24/02/2017 08 : 36 MARIA.EUGENI : SEG: Refacciones23/02/2017 09 : 28 202245 : PEDIDO DE COMPRA OC-1007820: PROCESOCOMPLETADO SATISFACTORIAMENTE21/02/2017 01 : 13 MARIA.EUGENI : SEG: CSA Favor de realizarPre-Diagnostico, y poner OC- a ma brevedad para que se concluya en unasola visita. Gracias18/02/2017 03 : 22 ADOLFO.FER : KMA:346KM, $69218/02/2017 02 : 34 MARIA.EUGENI : SEG: Se le pide a Adolfo autorizacionde KM.17/02/2017 09 : 45 202245 : EN ESPERA DE AUTORIZACION SKMA16/02/2017 04 : 42 202245 : SKMA: TAMPICO - HUEJUTLA HGO = 173 KM IDA ,173 KM REGRESO, TOTAL 346KM X $2 = $692 CST LIBRAMIENTO $25 + PUENTE PANUCO $20 = 45 IDA + REGRESO $45, TOTAL CST $9016/02/2017 00 : 51 GABRIELA.B : RD % ESQUINA CON JUAN DE LA BARRERMODOR:AF22CR5FFBTD</v>
          </cell>
          <cell r="AN1533" t="str">
            <v>GKK022NK6181</v>
          </cell>
          <cell r="AO1533" t="e">
            <v>#N/A</v>
          </cell>
          <cell r="AP1533" t="e">
            <v>#N/A</v>
          </cell>
          <cell r="AQ1533" t="e">
            <v>#N/A</v>
          </cell>
          <cell r="AR1533" t="e">
            <v>#N/A</v>
          </cell>
          <cell r="AS1533" t="str">
            <v>GKK022NK6181SERVICEM010</v>
          </cell>
          <cell r="AT1533">
            <v>1</v>
          </cell>
          <cell r="AU1533" t="str">
            <v>AS-22CR5FFBTD-IDU</v>
          </cell>
          <cell r="AV1533" t="str">
            <v>GKK022NK6181</v>
          </cell>
          <cell r="AW1533" t="str">
            <v>SERVICE</v>
          </cell>
          <cell r="AX1533" t="str">
            <v>M010</v>
          </cell>
          <cell r="AY1533">
            <v>74011605</v>
          </cell>
          <cell r="AZ1533">
            <v>51012541</v>
          </cell>
          <cell r="BA1533">
            <v>80147291</v>
          </cell>
        </row>
        <row r="1534">
          <cell r="D1534">
            <v>60310342</v>
          </cell>
          <cell r="E1534" t="str">
            <v xml:space="preserve">A  </v>
          </cell>
          <cell r="F1534" t="str">
            <v>TV</v>
          </cell>
          <cell r="G1534" t="str">
            <v xml:space="preserve"> Minerva Portela Virgen</v>
          </cell>
          <cell r="H1534" t="str">
            <v xml:space="preserve">Alvarado # 1335. Col. Pascual Ortiz Rubio, Veracruz, Ver., C. P.  91750
</v>
          </cell>
          <cell r="I1534" t="str">
            <v xml:space="preserve"> 2291192107 / 2299354223</v>
          </cell>
          <cell r="J1534" t="str">
            <v>HISENSE</v>
          </cell>
          <cell r="K1534" t="str">
            <v>50K20DW</v>
          </cell>
          <cell r="L1534" t="str">
            <v>50J140464H04631</v>
          </cell>
          <cell r="M1534">
            <v>7241</v>
          </cell>
          <cell r="N1534">
            <v>8499</v>
          </cell>
          <cell r="O1534">
            <v>41936</v>
          </cell>
          <cell r="P1534">
            <v>42781</v>
          </cell>
          <cell r="Q1534">
            <v>201028</v>
          </cell>
          <cell r="R1534" t="str">
            <v>Solicitamos el panel, OC-1007415, y no lo surtieron, uds mandaron a CF.</v>
          </cell>
          <cell r="S1534" t="str">
            <v/>
          </cell>
          <cell r="T1534" t="str">
            <v xml:space="preserve"> Liliana Aguilera                 </v>
          </cell>
          <cell r="U1534" t="str">
            <v>2017-04-18</v>
          </cell>
          <cell r="W1534" t="str">
            <v>COMPLETADO</v>
          </cell>
          <cell r="X1534" t="str">
            <v>TALLER</v>
          </cell>
          <cell r="Y1534">
            <v>42765</v>
          </cell>
          <cell r="Z1534">
            <v>845</v>
          </cell>
          <cell r="AA1534" t="str">
            <v>M012</v>
          </cell>
          <cell r="AD1534" t="str">
            <v>veracruz/pascual ortiz rubio</v>
          </cell>
          <cell r="AE1534" t="str">
            <v>VER</v>
          </cell>
          <cell r="AF1534" t="str">
            <v>MX</v>
          </cell>
          <cell r="AG1534" t="str">
            <v>10405140</v>
          </cell>
          <cell r="AH1534" t="str">
            <v>MINERVA PORTELA VIRGEN</v>
          </cell>
          <cell r="AI1534" t="str">
            <v>1335 alvarado</v>
          </cell>
          <cell r="AJ1534" t="str">
            <v>2291192107</v>
          </cell>
          <cell r="AK1534" t="str">
            <v>2299354223</v>
          </cell>
          <cell r="AL1534" t="str">
            <v>91750</v>
          </cell>
          <cell r="AM1534" t="str">
            <v>20/04/2017 00 : 00 GERARDO.GRA : CSC se indica entrega en proceso, sepasa ODS a CF para seguimiento. EMC*18/04/2017 01 : 18 ANA.LAURA : CSCCFNPcliente molesto por el tiempo que se lleva, pide se envie a la brevedad,se le pide nos de oportunidad a que se reanuden los embarque, debido aque se extendió inventario07/04/2017 00 : 18 GERARDO.GRA : CSC se corta llamada antes deproporcionar información. EMC*04/04/2017 01 : 41 ANA.LAURA : CSCCFNP54076412se le pide a cte nos de oportunidad a que se reanuden esta semana losembarques, se envía correo a CF y quejas14/03/2017 01 : 48 GABRIELA.B : CSCSe informa En proceso de CF Se pide Esperar25/02/2017 00 : 05 MARIELA.CHA : CSCse le menciona que se le autorizo un cambio y son 20 días hábiles parala entregaaparato dañado lo tiene CSA22/02/2017 07 : 23 MARCO.DIAZ : TCF1PU CSA18/02/2017 02 : 33 ERNESTO.HERN : TCF118/02/2017 02 : 33 ERNESTO.HERN : NP517/02/2017 01 : 04 201028 : EN ESPERA DE REFACCION,15/02/2017 02 : 36 201028 : SOLICITAMOS PANEL OC-100741514/02/2017 03 : 34 FABIOLA.BON : SEG: PENDIENTE DE DIAGNOSTICO14/02/2017 03 : 16 ADRIANA.SAN : CSCSe comunica cliente muy molesto solicitando respuesta, se contacta alCSA con el SR Guillermo indica pendiente por pzas. pendiente deretroalimentar sistema.11/02/2017 05 : 44 FABIOLA.BON : SEG: Pendiente de diagnostico10/02/2017 01 : 33 FABIOLA.BON : seg: pendiente de diagnostico08/02/2017 02 : 22 201028 : EN REVISION CON EL TECNICO DE SERVICIO.08/02/2017 02 : 17 FABIOLA.BON : SEG: pendiente de diagnostico04/02/2017 01 : 52 201028 : EN REVISION CON EL TECNICO DE SERVICIO.31/01/2017 04 : 42 201028 : V1 01 DE FEB 201730/01/2017 23 : 30 MARIELA.CHA : ODSWTPRD% PROLONGACION CUATHEMOC Y CALLEJUALA ORTIZ (REINCIDENCIA)MOLESTO YA QUE ES LA CUARTA VEZ QUE ES REPARADA POR LA MISMA FALLA EL APARATO</v>
          </cell>
          <cell r="AN1534" t="str">
            <v>1TE50B8NUSCB</v>
          </cell>
          <cell r="AO1534" t="str">
            <v>Smart</v>
          </cell>
          <cell r="AP1534" t="str">
            <v>Hisense</v>
          </cell>
          <cell r="AQ1534" t="str">
            <v>Opera</v>
          </cell>
          <cell r="AR1534" t="str">
            <v>FHD 1920 x 1080</v>
          </cell>
          <cell r="AS1534" t="str">
            <v/>
          </cell>
          <cell r="AT1534" t="e">
            <v>#N/A</v>
          </cell>
          <cell r="AY1534">
            <v>74011626</v>
          </cell>
          <cell r="AZ1534">
            <v>51012562</v>
          </cell>
        </row>
        <row r="1535">
          <cell r="D1535">
            <v>60313872</v>
          </cell>
          <cell r="E1535" t="str">
            <v xml:space="preserve">A  </v>
          </cell>
          <cell r="F1535" t="str">
            <v>TV</v>
          </cell>
          <cell r="G1535" t="str">
            <v>Juan Alfonso Ruiz</v>
          </cell>
          <cell r="H1535" t="str">
            <v xml:space="preserve"> 
Calle 16 #S/N. Col. Agustin Acosta, Veracruz, Ver., C. P.  91727</v>
          </cell>
          <cell r="I1535" t="str">
            <v xml:space="preserve"> 2299722846 / 2297784517</v>
          </cell>
          <cell r="J1535" t="str">
            <v>HISENSE</v>
          </cell>
          <cell r="K1535" t="str">
            <v>43H7C</v>
          </cell>
          <cell r="L1535" t="str">
            <v>43G160913H03218</v>
          </cell>
          <cell r="M1535" t="str">
            <v>LER/000128718</v>
          </cell>
          <cell r="N1535">
            <v>9381.77</v>
          </cell>
          <cell r="O1535">
            <v>42588</v>
          </cell>
          <cell r="P1535">
            <v>42818</v>
          </cell>
          <cell r="Q1535">
            <v>201028</v>
          </cell>
          <cell r="R1535" t="str">
            <v>30/03/2017 01 : 30  ERNESTO.HERN : NP5
24/03/2017 01 : 35 201028 : SE SOLICITA PANEL OC-100898</v>
          </cell>
          <cell r="S1535" t="str">
            <v/>
          </cell>
          <cell r="T1535" t="str">
            <v xml:space="preserve"> Liliana Aguilera                 </v>
          </cell>
          <cell r="U1535" t="str">
            <v>2017-04-18</v>
          </cell>
          <cell r="W1535" t="str">
            <v>COMPLETADO</v>
          </cell>
          <cell r="X1535" t="str">
            <v>TALLER</v>
          </cell>
          <cell r="Y1535">
            <v>42804</v>
          </cell>
          <cell r="Z1535">
            <v>230</v>
          </cell>
          <cell r="AA1535" t="str">
            <v>M010</v>
          </cell>
          <cell r="AD1535" t="str">
            <v>VER / Agustin acosta</v>
          </cell>
          <cell r="AE1535" t="str">
            <v>VER</v>
          </cell>
          <cell r="AF1535" t="str">
            <v>MX</v>
          </cell>
          <cell r="AG1535" t="str">
            <v>10414020</v>
          </cell>
          <cell r="AH1535" t="str">
            <v>JUAN ALFONSO RUIZ</v>
          </cell>
          <cell r="AI1535" t="str">
            <v>sn calle 16</v>
          </cell>
          <cell r="AJ1535" t="str">
            <v>2299722846</v>
          </cell>
          <cell r="AK1535" t="str">
            <v>2297784517</v>
          </cell>
          <cell r="AL1535" t="str">
            <v>91727</v>
          </cell>
          <cell r="AM1535" t="str">
            <v>22/04/2017 04 : 33 MARCO.DIAZ : TCF174 7401166101/04/2017 06 : 15 MARCO.DIAZ : TCF1PU CSA CONFIRMA GUILLERMO AGUILERA.JESSICA O01/04/2017 06 : 14 MARCO.DIAZ : TCF1. JESSICA O30/03/2017 01 : 30 ERNESTO.HERN : TCF130/03/2017 01 : 30 ERNESTO.HERN : NP530/03/2017 00 : 27 201028 : AUN SIN RESPUESTA DE REFACCIONES.29/03/2017 02 : 00 201028 : AUN SIN RESPUESTA DE REFACCIONES28/03/2017 05 : 31 FABIOLA.BON : SEG: REFACCIONES24/03/2017 02 : 08 201028 : OC-100898024/03/2017 01 : 35 201028 : SE SOLICITA PANEL OC-10089822/03/2017 01 : 50 FABIOLA.BON : SEG: PENDIENTE DE DIAGNOSTICO17/03/2017 02 : 42 FABIOLA.BON : SEG: PENDIENTE DE DIAGNOSTICO16/03/2017 06 : 35 FABIOLA.BON : SEG: PENDIENTTE DE DIAGNOSTICO15/03/2017 01 : 55 FABIOLA.BON : SEG PENDIENTE DE DIAGNOSTICO:11/03/2017 04 : 26 201028 : V1 13-03-1710/03/2017 03 : 56 SEMIRAMIS.M : CSCCte se comunica para verificar el celular a donde debe de enviar ladocumentación de compra10/03/2017 03 : 32 MARIELA.CHA : ODSWTPCAMPERO Y SÁNCHEZFACHADA VERDE REJA BLANCAHAY UNA BODEGA AURRERA</v>
          </cell>
          <cell r="AN1535" t="str">
            <v>3TE43G154905</v>
          </cell>
          <cell r="AO1535" t="str">
            <v>Smart</v>
          </cell>
          <cell r="AP1535" t="str">
            <v>Hisense</v>
          </cell>
          <cell r="AQ1535" t="str">
            <v>Opera</v>
          </cell>
          <cell r="AR1535" t="str">
            <v>UHD 3840 X 2160</v>
          </cell>
          <cell r="AS1535" t="str">
            <v>3TE43G163448G163448M010</v>
          </cell>
          <cell r="AT1535">
            <v>2</v>
          </cell>
          <cell r="AU1535" t="str">
            <v>43H7C</v>
          </cell>
          <cell r="AV1535" t="str">
            <v>3TE43G163448</v>
          </cell>
          <cell r="AW1535" t="str">
            <v>G163448</v>
          </cell>
          <cell r="AX1535" t="str">
            <v>M010</v>
          </cell>
          <cell r="AY1535">
            <v>74011661</v>
          </cell>
          <cell r="AZ1535">
            <v>51012597</v>
          </cell>
          <cell r="BA1535">
            <v>80146114</v>
          </cell>
        </row>
        <row r="1536">
          <cell r="D1536">
            <v>60312952</v>
          </cell>
          <cell r="E1536" t="str">
            <v xml:space="preserve">A  </v>
          </cell>
          <cell r="F1536" t="str">
            <v>TV</v>
          </cell>
          <cell r="G1536" t="str">
            <v>CARLOS PIÑA</v>
          </cell>
          <cell r="H1536" t="str">
            <v>PLAN DE APATZINGAN NUM 8 COL. SAN LORENZO LA CEBADA DELG XOCHIMILCO CP 16035</v>
          </cell>
          <cell r="I1536" t="str">
            <v>47514177 - 5553204906</v>
          </cell>
          <cell r="J1536" t="str">
            <v>HISENSE</v>
          </cell>
          <cell r="K1536" t="str">
            <v>50K20DW</v>
          </cell>
          <cell r="L1536" t="str">
            <v>50G143291H01736</v>
          </cell>
          <cell r="M1536" t="str">
            <v>TICKET: LO / 000280032</v>
          </cell>
          <cell r="N1536">
            <v>13310.88</v>
          </cell>
          <cell r="O1536">
            <v>42008</v>
          </cell>
          <cell r="P1536">
            <v>42769</v>
          </cell>
          <cell r="Q1536">
            <v>201767</v>
          </cell>
          <cell r="R1536" t="str">
            <v xml:space="preserve">17/03/2017 00 : 17  ERNESTO.HERN : NP5 / P1A: 173331 PANEL    03-02-2017 OC-1008145 </v>
          </cell>
          <cell r="S1536" t="str">
            <v>EQUIPO DAÑADO EN DOMICILIO DE CLIENTE</v>
          </cell>
          <cell r="T1536" t="str">
            <v xml:space="preserve">   ABRAHAM LAZCANO                </v>
          </cell>
          <cell r="U1536" t="str">
            <v>2017-04-10</v>
          </cell>
          <cell r="V1536" t="str">
            <v>CENTRO</v>
          </cell>
          <cell r="W1536" t="str">
            <v>COMPLETADO</v>
          </cell>
          <cell r="X1536" t="str">
            <v>TALLER</v>
          </cell>
          <cell r="Y1536">
            <v>42793</v>
          </cell>
          <cell r="Z1536">
            <v>761</v>
          </cell>
          <cell r="AA1536" t="str">
            <v>M012</v>
          </cell>
          <cell r="AD1536" t="str">
            <v>xochimilco/san lorenco la cebada</v>
          </cell>
          <cell r="AE1536" t="str">
            <v>DF</v>
          </cell>
          <cell r="AF1536" t="str">
            <v>MX</v>
          </cell>
          <cell r="AG1536" t="str">
            <v>10413293</v>
          </cell>
          <cell r="AH1536" t="str">
            <v>CARLOS PIÑA</v>
          </cell>
          <cell r="AI1536" t="str">
            <v>8 Plan de apatzingan</v>
          </cell>
          <cell r="AJ1536" t="str">
            <v>5553204906</v>
          </cell>
          <cell r="AK1536" t="str">
            <v>5553204906</v>
          </cell>
          <cell r="AL1536" t="str">
            <v>16035</v>
          </cell>
          <cell r="AM1536" t="str">
            <v>22/04/2017 05 : 18 MARCO.DIAZ : TCF74: 7401170013/04/2017 00 : 09 SEMIRAMIS.M : CSCCte se comunica para verificar cuando se le entregara el proceso de laentrega de su equipo se le menciona que se realizara en un tiempo de 20días ya que al dia de hoy se cumplan 17 días hábiles enviara en untiempo de 20 días hábiles en que se pone en plataforma23/03/2017 23 : 54 MARCO.DIAZ : TCF1PU CLIENTEINF. JOSUE RAMIREZ DMC17/03/2017 06 : 42 SEMIRAMIS.M : CSCCte se comunica para verificar el estatus de equipo se le menciona quese aplicara el cambio en un tiempo estimado de 20 días hábiles17/03/2017 00 : 18 ERNESTO.HERN : TCF117/03/2017 00 : 17 ERNESTO.HERN : NP515/03/2017 13 : 09 201767 : SEG POR 2DA OCASIÓN SE SOLICITA APOYO PARAQUE NOS INDIQUE FECHA DE SURTIMIENTO DE LA OC, YA QUE AL DÍA DE HOY NO HEMOS TENIDO RESPUESTA VÍA CORREO O CRM. A0303/03/2017 08 : 55 201767 : P1A: 173331 PANEL 03-02-2017 OC-100814528/02/2017 10 : 27 201767 : V1. 03/03/2017: 10 A.M. - 6 P.M.H-23481 SE ASIGNA T34RMA28/02/2017 02 : 10 GERARDO.GRA : ODSWTPRD% CONSTITUCION DE 1824 Y 10 DE ABRIL</v>
          </cell>
          <cell r="AN1536" t="str">
            <v>1TE50B8NUSCB</v>
          </cell>
          <cell r="AO1536" t="str">
            <v>Smart</v>
          </cell>
          <cell r="AP1536" t="str">
            <v>Hisense</v>
          </cell>
          <cell r="AQ1536" t="str">
            <v>Opera</v>
          </cell>
          <cell r="AR1536" t="str">
            <v>FHD 1920 x 1080</v>
          </cell>
          <cell r="AS1536" t="str">
            <v>3TE50G165140G165140M010</v>
          </cell>
          <cell r="AT1536">
            <v>28</v>
          </cell>
          <cell r="AU1536" t="str">
            <v>50H7GB</v>
          </cell>
          <cell r="AV1536" t="str">
            <v>3TE50G165140</v>
          </cell>
          <cell r="AW1536" t="str">
            <v>G165140</v>
          </cell>
          <cell r="AX1536" t="str">
            <v>M010</v>
          </cell>
          <cell r="AY1536">
            <v>74011700</v>
          </cell>
          <cell r="AZ1536">
            <v>51012633</v>
          </cell>
          <cell r="BA1536">
            <v>80141822</v>
          </cell>
        </row>
        <row r="1537">
          <cell r="D1537">
            <v>60315416</v>
          </cell>
          <cell r="E1537" t="str">
            <v xml:space="preserve">A </v>
          </cell>
          <cell r="F1537" t="str">
            <v>TV</v>
          </cell>
          <cell r="G1537" t="str">
            <v>JOEL RIVERA FUENTES</v>
          </cell>
          <cell r="H1537" t="str">
            <v>AMAZONA</v>
          </cell>
          <cell r="I1537">
            <v>9651193854</v>
          </cell>
          <cell r="J1537" t="str">
            <v>HISENSE</v>
          </cell>
          <cell r="K1537" t="str">
            <v>50H5B2</v>
          </cell>
          <cell r="L1537" t="str">
            <v>50G161183H01484</v>
          </cell>
          <cell r="M1537">
            <v>1484114</v>
          </cell>
          <cell r="N1537">
            <v>7499</v>
          </cell>
          <cell r="O1537">
            <v>42705</v>
          </cell>
          <cell r="P1537">
            <v>42829</v>
          </cell>
          <cell r="Q1537">
            <v>200996</v>
          </cell>
          <cell r="R1537" t="str">
            <v>PANEL OC-1009365</v>
          </cell>
          <cell r="S1537" t="str">
            <v/>
          </cell>
          <cell r="T1537" t="str">
            <v>MARITE DE CABALERO  Fecha de Aplic</v>
          </cell>
          <cell r="U1537" t="str">
            <v>2017-04-19</v>
          </cell>
          <cell r="V1537" t="str">
            <v>SUR</v>
          </cell>
          <cell r="W1537" t="str">
            <v>COMPLETADO</v>
          </cell>
          <cell r="X1537" t="str">
            <v>TALLER</v>
          </cell>
          <cell r="Y1537">
            <v>42829</v>
          </cell>
          <cell r="Z1537">
            <v>124</v>
          </cell>
          <cell r="AA1537" t="str">
            <v>M010</v>
          </cell>
          <cell r="AD1537" t="str">
            <v>Villa Corzo/Santiago buena vista</v>
          </cell>
          <cell r="AE1537" t="str">
            <v>CHS</v>
          </cell>
          <cell r="AF1537" t="str">
            <v>MX</v>
          </cell>
          <cell r="AG1537" t="str">
            <v>10414716</v>
          </cell>
          <cell r="AH1537" t="str">
            <v>JOEL RIVERA FUENTES</v>
          </cell>
          <cell r="AI1537" t="str">
            <v>2da calle poniente S/N</v>
          </cell>
          <cell r="AJ1537" t="str">
            <v>9651193854</v>
          </cell>
          <cell r="AK1537">
            <v>0</v>
          </cell>
          <cell r="AL1537" t="str">
            <v>30525</v>
          </cell>
          <cell r="AM1537" t="str">
            <v>22/04/2017 05 : 31 ADOLFO.FER : TCF174: 7401171407/04/2017 03 : 53 ERNESTO.HERN : TCF107/04/2017 03 : 53 ERNESTO.HERN : NP505/04/2017 01 : 19 200996 : SE SOLICITO PANEL OC-100936505/04/2017 00 : 51 200996 : SE SOLICTARA PANEL22/03/2017 00 : 06 ANA.ROSA : ODSWTPRDCALLE 1 Y 2 NORTE</v>
          </cell>
          <cell r="AN1537" t="str">
            <v>3TE50G155377</v>
          </cell>
          <cell r="AO1537" t="str">
            <v>Smart</v>
          </cell>
          <cell r="AP1537" t="str">
            <v>Hisense</v>
          </cell>
          <cell r="AQ1537" t="str">
            <v>Opera</v>
          </cell>
          <cell r="AR1537" t="str">
            <v>FHD 1920 x 1080</v>
          </cell>
          <cell r="AS1537" t="str">
            <v>3TE50G165140G165140M010</v>
          </cell>
          <cell r="AT1537">
            <v>28</v>
          </cell>
          <cell r="AU1537" t="str">
            <v>50H7GB</v>
          </cell>
          <cell r="AV1537" t="str">
            <v>3TE50G165140</v>
          </cell>
          <cell r="AW1537" t="str">
            <v>G165140</v>
          </cell>
          <cell r="AX1537" t="str">
            <v>M010</v>
          </cell>
          <cell r="AY1537">
            <v>74011714</v>
          </cell>
          <cell r="AZ1537">
            <v>51012647</v>
          </cell>
          <cell r="BA1537">
            <v>80151757</v>
          </cell>
        </row>
        <row r="1538">
          <cell r="D1538">
            <v>60313491</v>
          </cell>
          <cell r="E1538" t="str">
            <v xml:space="preserve">A  </v>
          </cell>
          <cell r="F1538" t="str">
            <v>TV</v>
          </cell>
          <cell r="G1538" t="str">
            <v xml:space="preserve"> Domingo Muñoz</v>
          </cell>
          <cell r="H1538" t="str">
            <v>Av. Golondrinas 332. Fracc laguna real. Veracruz, Ver., C.P.  91790</v>
          </cell>
          <cell r="I1538" t="str">
            <v>2299252765 / 2299252765</v>
          </cell>
          <cell r="J1538" t="str">
            <v>HISENSE</v>
          </cell>
          <cell r="K1538" t="str">
            <v>32K20D</v>
          </cell>
          <cell r="L1538" t="str">
            <v>32J140915H15429</v>
          </cell>
          <cell r="M1538" t="str">
            <v>JF0/000141949</v>
          </cell>
          <cell r="N1538">
            <v>0</v>
          </cell>
          <cell r="O1538">
            <v>41800</v>
          </cell>
          <cell r="P1538">
            <v>42808</v>
          </cell>
          <cell r="Q1538">
            <v>201028</v>
          </cell>
          <cell r="R1538" t="str">
            <v>SE SOLICITA PANEL SE ANEXA RMA CORRESPONDIENTE OC-1008524</v>
          </cell>
          <cell r="S1538" t="str">
            <v/>
          </cell>
          <cell r="T1538" t="str">
            <v xml:space="preserve"> Liliana Aguilera                 </v>
          </cell>
          <cell r="U1538" t="str">
            <v>2017-04-18</v>
          </cell>
          <cell r="W1538" t="str">
            <v>COMPLETADO</v>
          </cell>
          <cell r="X1538" t="str">
            <v>TALLER</v>
          </cell>
          <cell r="Y1538">
            <v>42802</v>
          </cell>
          <cell r="Z1538">
            <v>1008</v>
          </cell>
          <cell r="AA1538" t="str">
            <v>M012</v>
          </cell>
          <cell r="AD1538" t="str">
            <v>Veracruz/Fracc laguna real</v>
          </cell>
          <cell r="AE1538" t="str">
            <v>VER</v>
          </cell>
          <cell r="AF1538" t="str">
            <v>MX</v>
          </cell>
          <cell r="AG1538" t="str">
            <v>10413791</v>
          </cell>
          <cell r="AH1538" t="str">
            <v>DOMINGO MUÑOZ</v>
          </cell>
          <cell r="AI1538" t="str">
            <v>av golondrinas 332</v>
          </cell>
          <cell r="AJ1538" t="str">
            <v>2299252765</v>
          </cell>
          <cell r="AK1538">
            <v>0</v>
          </cell>
          <cell r="AL1538" t="str">
            <v>91790</v>
          </cell>
          <cell r="AM1538" t="str">
            <v>22/04/2017 05 : 25 Ricardo Espinosa : TCF174 7401170729/03/2017 05 : 36 MARCO.DIAZ : TCF1PU CSA CONFIRMA LILIANA AGUILERA.JESSICA O29/03/2017 05 : 34 MARCO.DIAZ : TCF1. JESSICA O17/03/2017 07 : 53 JORGE.VAZ : TCF117/03/2017 07 : 53 JORGE.VAZ : NP516/03/2017 06 : 33 FABIOLA.BON : SEG: REFACCIONES14/03/2017 03 : 24 201028 : MODELO CORRECTO 32K20D, SE SOLICITA PANEL SEANEXA RMA CORRESPONDIENTE OC-100852414/03/2017 00 : 41 FABIOLA.BON : V1P11/03/2017 03 : 36 FABIOLA.BON : V1P08/03/2017 06 : 02 DULCE.M : ENTRE CALLES TRES ROCAS Y SALTO AZULCORREO DOMINGOMUNOZ1@HOTMAIL.COMODSWTP</v>
          </cell>
          <cell r="AN1538" t="str">
            <v>3TE32J134805</v>
          </cell>
          <cell r="AO1538" t="str">
            <v>Básica</v>
          </cell>
          <cell r="AP1538" t="str">
            <v>Hisense</v>
          </cell>
          <cell r="AQ1538" t="str">
            <v>?</v>
          </cell>
          <cell r="AR1538" t="str">
            <v>HD 1366 X 768</v>
          </cell>
          <cell r="AS1538" t="str">
            <v>3TE32G155365CRMM012</v>
          </cell>
          <cell r="AT1538" t="str">
            <v>0</v>
          </cell>
          <cell r="AU1538" t="str">
            <v>32H3B2</v>
          </cell>
          <cell r="AV1538" t="str">
            <v>3TE32G155365</v>
          </cell>
          <cell r="AW1538" t="str">
            <v>CRM</v>
          </cell>
          <cell r="AX1538" t="str">
            <v>M012</v>
          </cell>
          <cell r="AY1538">
            <v>74011707</v>
          </cell>
          <cell r="AZ1538">
            <v>51012640</v>
          </cell>
          <cell r="BA1538">
            <v>80147166</v>
          </cell>
        </row>
        <row r="1539">
          <cell r="D1539">
            <v>60311010</v>
          </cell>
          <cell r="E1539" t="str">
            <v xml:space="preserve">A  </v>
          </cell>
          <cell r="F1539" t="str">
            <v>TV</v>
          </cell>
          <cell r="G1539" t="str">
            <v xml:space="preserve">JOSE DE JESUS ONESCO MATEO </v>
          </cell>
          <cell r="H1539" t="str">
            <v>VASCO DE QUIROGA 10, TARECUATO SANTIAGO MICH. C.P.59930</v>
          </cell>
          <cell r="I1539">
            <v>3515007197</v>
          </cell>
          <cell r="J1539" t="str">
            <v>HISENSE</v>
          </cell>
          <cell r="K1539" t="str">
            <v>50K20D</v>
          </cell>
          <cell r="L1539" t="str">
            <v>50J140472H05528</v>
          </cell>
          <cell r="M1539">
            <v>16699</v>
          </cell>
          <cell r="N1539">
            <v>6464.66</v>
          </cell>
          <cell r="O1539">
            <v>41860</v>
          </cell>
          <cell r="P1539">
            <v>42774</v>
          </cell>
          <cell r="Q1539">
            <v>202300</v>
          </cell>
          <cell r="R1539" t="str">
            <v>FALTA DE MAIN:172965 Y PANEL:173064 OC:1007349</v>
          </cell>
          <cell r="S1539" t="str">
            <v/>
          </cell>
          <cell r="T1539" t="str">
            <v xml:space="preserve">    MULTISERVICIOS ALVARADO     Fe</v>
          </cell>
          <cell r="U1539" t="str">
            <v>2017-04-20</v>
          </cell>
          <cell r="V1539" t="str">
            <v>SUR</v>
          </cell>
          <cell r="W1539" t="str">
            <v>COMPLETADO</v>
          </cell>
          <cell r="X1539" t="str">
            <v>TALLER</v>
          </cell>
          <cell r="Y1539">
            <v>42774</v>
          </cell>
          <cell r="Z1539">
            <v>914</v>
          </cell>
          <cell r="AA1539" t="str">
            <v>M012</v>
          </cell>
          <cell r="AD1539" t="str">
            <v>taracuato/santiago</v>
          </cell>
          <cell r="AE1539" t="str">
            <v>MCH</v>
          </cell>
          <cell r="AF1539" t="str">
            <v>MX</v>
          </cell>
          <cell r="AG1539" t="str">
            <v>10411570</v>
          </cell>
          <cell r="AH1539" t="str">
            <v>JOSE DE JESUS ONESCO MATEO</v>
          </cell>
          <cell r="AI1539" t="str">
            <v>vasco de quiroga num 10</v>
          </cell>
          <cell r="AJ1539" t="str">
            <v>3515007197</v>
          </cell>
          <cell r="AK1539" t="str">
            <v>3515007197</v>
          </cell>
          <cell r="AL1539" t="str">
            <v>59930</v>
          </cell>
          <cell r="AM1539" t="str">
            <v>22/04/2017 05 : 40 Ricardo Espinosa : TCF174 7401172818/04/2017 22 : 48 BRENDA.MORA : CSCComenta el área de CF que saldrá en el próximo embarque, se le hacemención al cliente que aprox en 10 días se estará enviando el equipo.24/03/2017 23 : 30 GABRIELA.B : CSCSe brinda información de CF se pide Esperar17/03/2017 07 : 13 SEMIRAMIS.M : CSCCte se comunica para verificar cuando se le entregara el equipo se lepide el tiempo para poder enviarlo por el inventario por el que cruzamos14/03/2017 07 : 15 Ricardo Espinosa : TCF1PU CTE FINAL14/03/2017 07 : 15 Ricardo Espinosa : TCF1DR16/02/2017 00 : 10 ERNESTO.HERN : TCF116/02/2017 00 : 10 ERNESTO.HERN : NP514/02/2017 01 : 56 202300 : P1A: T172965 MAIN, T173064 PANEL OC:100734913/02/2017 22 : 36 202300 : V1: 13/01/2017 RUTA FORANEA11/02/2017 00 : 53 FABIOLA.BON : V1P10/02/2017 03 : 22 LAURA.HERNA : KMA:402KM=$80410/02/2017 03 : 18 FABIOLA.BON : SEG: SE SOLICITA AUT DE KM A LAURAHERNANA09/02/2017 22 : 00 202300 : SKMA:402 KM / $804.00 CASETAS:$392.00 MORELIA-TARECUATO09/02/2017 00 : 30 LAURA.HERNA : ODSWTP</v>
          </cell>
          <cell r="AN1539" t="str">
            <v>3TE50G132311</v>
          </cell>
          <cell r="AO1539" t="str">
            <v>Básica</v>
          </cell>
          <cell r="AP1539" t="str">
            <v>Hisense</v>
          </cell>
          <cell r="AQ1539" t="str">
            <v>Opera</v>
          </cell>
          <cell r="AR1539" t="str">
            <v>FHD 1920 x 1080</v>
          </cell>
          <cell r="AS1539" t="str">
            <v>3TE50G165140G1651M010</v>
          </cell>
          <cell r="AT1539">
            <v>28</v>
          </cell>
          <cell r="AU1539" t="str">
            <v>50H7GB</v>
          </cell>
          <cell r="AV1539" t="str">
            <v>3TE50G165140</v>
          </cell>
          <cell r="AW1539" t="str">
            <v>G1651</v>
          </cell>
          <cell r="AX1539" t="str">
            <v>M010</v>
          </cell>
          <cell r="AY1539">
            <v>74011728</v>
          </cell>
          <cell r="AZ1539">
            <v>51012660</v>
          </cell>
          <cell r="BA1539">
            <v>80141595</v>
          </cell>
        </row>
        <row r="1540">
          <cell r="D1540">
            <v>60315147</v>
          </cell>
          <cell r="E1540" t="str">
            <v xml:space="preserve">A  </v>
          </cell>
          <cell r="F1540" t="str">
            <v>TV</v>
          </cell>
          <cell r="G1540" t="str">
            <v xml:space="preserve">RICARDO ERNESTO MORENO VARGAS </v>
          </cell>
          <cell r="H1540" t="str">
            <v>SIERRA DE LAS CRUCES # 24 OTE 10 HDA LA CRUZ</v>
          </cell>
          <cell r="I1540">
            <v>4425659540</v>
          </cell>
          <cell r="J1540" t="str">
            <v>HISENSE</v>
          </cell>
          <cell r="K1540" t="str">
            <v>50K20D</v>
          </cell>
          <cell r="L1540" t="str">
            <v>50J140916H00823</v>
          </cell>
          <cell r="M1540">
            <v>187590</v>
          </cell>
          <cell r="N1540">
            <v>7801.2</v>
          </cell>
          <cell r="O1540">
            <v>41871</v>
          </cell>
          <cell r="P1540">
            <v>42824</v>
          </cell>
          <cell r="Q1540">
            <v>201608</v>
          </cell>
          <cell r="R1540" t="str">
            <v xml:space="preserve">31/03/2017 08 : 52 201608 : P1A: TARJETA PRINCIPAL  # 173064 O.C. 1009255 </v>
          </cell>
          <cell r="S1540" t="str">
            <v xml:space="preserve">EQUIPO EN CENTRO DE SERVICIO, NO CUENTA </v>
          </cell>
          <cell r="T1540" t="str">
            <v xml:space="preserve">CAROLINA PEREA                    </v>
          </cell>
          <cell r="U1540" t="str">
            <v>2017-04-12</v>
          </cell>
          <cell r="V1540" t="str">
            <v>Centro</v>
          </cell>
          <cell r="W1540" t="str">
            <v>COMPLETADO</v>
          </cell>
          <cell r="Y1540">
            <v>42823</v>
          </cell>
          <cell r="Z1540">
            <v>953</v>
          </cell>
          <cell r="AA1540" t="str">
            <v>M012</v>
          </cell>
          <cell r="AB1540" t="str">
            <v>T173064/Panel - PANEL</v>
          </cell>
          <cell r="AC1540" t="str">
            <v>OC-1009255</v>
          </cell>
          <cell r="AD1540" t="str">
            <v>marquez/hda la cruz</v>
          </cell>
          <cell r="AE1540" t="str">
            <v>QRO</v>
          </cell>
          <cell r="AF1540" t="str">
            <v>MX</v>
          </cell>
          <cell r="AG1540" t="str">
            <v>10411557</v>
          </cell>
          <cell r="AH1540" t="str">
            <v>RICARDO ERNESTO MORENO VARGAS</v>
          </cell>
          <cell r="AI1540" t="str">
            <v>24 sierrs de la cruces ote 10</v>
          </cell>
          <cell r="AJ1540" t="str">
            <v>4425659540</v>
          </cell>
          <cell r="AK1540">
            <v>0</v>
          </cell>
          <cell r="AL1540" t="str">
            <v>76267</v>
          </cell>
          <cell r="AM1540" t="str">
            <v>22/04/2017 05 : 46 GEARARDO.PA : TCF1 74: 7401173619/04/2017 23 : 25 GEARARDO.PA : CFA07/04/2017 00 : 02 ERNESTO.HERN : TCF107/04/2017 00 : 02 ERNESTO.HERN : NP506/04/2017 01 : 35 MA.ISABEL : SEG: DGR31/03/2017 08 : 52 201608 : P1A: TARJETA PRINCIPAL # 173064 O.C.100925530/03/2017 06 : 48 201608 : V1: 30/01/17 16:00 A 17:0030/03/2017 04 : 03 LAURA.HERNA : ODSWTP</v>
          </cell>
          <cell r="AN1540" t="str">
            <v>3TE50G132311</v>
          </cell>
          <cell r="AO1540" t="str">
            <v>Básica</v>
          </cell>
          <cell r="AP1540" t="str">
            <v>Hisense</v>
          </cell>
          <cell r="AQ1540" t="str">
            <v>Opera</v>
          </cell>
          <cell r="AR1540" t="str">
            <v>FHD 1920 x 1080</v>
          </cell>
          <cell r="AS1540" t="str">
            <v/>
          </cell>
          <cell r="AT1540" t="e">
            <v>#N/A</v>
          </cell>
          <cell r="AY1540">
            <v>74011736</v>
          </cell>
          <cell r="AZ1540">
            <v>51012668</v>
          </cell>
        </row>
        <row r="1541">
          <cell r="D1541">
            <v>60313028</v>
          </cell>
          <cell r="E1541" t="str">
            <v xml:space="preserve">A </v>
          </cell>
          <cell r="F1541" t="str">
            <v>TV</v>
          </cell>
          <cell r="G1541" t="str">
            <v>EDILIA MIGUEL MORENO</v>
          </cell>
          <cell r="H1541" t="str">
            <v xml:space="preserve">AV DE LOS MAESTROS #1, COL. PATIOS DE LA ESTACION, CUERNAVACA MORELOS </v>
          </cell>
          <cell r="I1541">
            <v>7773141322</v>
          </cell>
          <cell r="J1541" t="str">
            <v>HISENSE</v>
          </cell>
          <cell r="K1541" t="str">
            <v>50H3</v>
          </cell>
          <cell r="L1541" t="str">
            <v>50J141202H00118</v>
          </cell>
          <cell r="M1541">
            <v>302053141430</v>
          </cell>
          <cell r="N1541">
            <v>7999</v>
          </cell>
          <cell r="O1541">
            <v>42040</v>
          </cell>
          <cell r="P1541">
            <v>42797</v>
          </cell>
          <cell r="Q1541">
            <v>201069</v>
          </cell>
          <cell r="R1541" t="str">
            <v xml:space="preserve">NO EXISTENCIA DE PZA T173331 PANEL, OC-1008350 08/03/2017 </v>
          </cell>
          <cell r="S1541" t="str">
            <v/>
          </cell>
          <cell r="T1541" t="str">
            <v xml:space="preserve"> ESTEPHANIA TOREES                </v>
          </cell>
          <cell r="U1541" t="str">
            <v>2017/04/12</v>
          </cell>
          <cell r="V1541" t="str">
            <v>Centro</v>
          </cell>
          <cell r="W1541" t="str">
            <v>COMPLETADO</v>
          </cell>
          <cell r="Y1541">
            <v>42794</v>
          </cell>
          <cell r="Z1541">
            <v>757</v>
          </cell>
          <cell r="AA1541" t="str">
            <v>M012</v>
          </cell>
          <cell r="AB1541" t="str">
            <v>T173331/Panel - PANEL</v>
          </cell>
          <cell r="AC1541" t="str">
            <v>OC-1008350</v>
          </cell>
          <cell r="AD1541" t="str">
            <v>Cuernavaca/Patio de la estación</v>
          </cell>
          <cell r="AE1541" t="str">
            <v>MOR</v>
          </cell>
          <cell r="AF1541" t="str">
            <v>MX</v>
          </cell>
          <cell r="AG1541" t="str">
            <v>10413109</v>
          </cell>
          <cell r="AH1541" t="str">
            <v>EDILIA MIGUEL MORENO</v>
          </cell>
          <cell r="AI1541" t="str">
            <v>1 Avenida de los maestros</v>
          </cell>
          <cell r="AJ1541" t="str">
            <v>7773141322</v>
          </cell>
          <cell r="AK1541">
            <v>0</v>
          </cell>
          <cell r="AL1541" t="str">
            <v>62400</v>
          </cell>
          <cell r="AM1541" t="str">
            <v>22/04/2017 05 : 54 PETERSON.NO : TCF174 7401174919/04/2017 23 : 40 GEARARDO.PA : CFA18/04/2017 23 : 01 SEMIRAMIS.M : CSCCte se comunica para verificar el tiempo y proceso que demora en elenvío de su equipo de cambio se le pide tiempo para su entrega07/04/2017 00 : 29 GABRIELA.B : CSCSe informa sobre Cf Se pide Esperar22/03/2017 06 : 50 BRENDA.MORA : CSCSe le hace mención de la autorización del cf y el tiempo de entrega de20 días hábiles. TCF1PU-CSA.16/03/2017 01 : 03 JORGE.VAZ : TCF116/03/2017 01 : 03 JORGE.VAZ : NP515/03/2017 02 : 24 GABRIELA.B : CSCSe informa En Proceso de Reparación se pide Esperar09/03/2017 07 : 47 201069 : 08/03 P1A: T173331 PANEL, OC-100835008/03/2017 *ETPSE REALIZO REPARACION DE COMPONENTE (REEMPLAZO DE LEDS) PERO AL ENCENDER SE DETECTO LINEA EN PANEL, EQUIPO EN CSA *ETP05/03/2017 02 : 27 MA.ISABEL : SEG: SE CONTACTA AL CSA PARA VERFESTATUS DE REPARACION05/03/2017 02 : 27 MA.ISABEL : SEG: DGR03/03/2017 06 : 28 201069 : 02/03 EQUIPO ENTRA A TALLER PARA REVISION*ESTEPHANIA TORRES24/02/2017 01 : 21 MARTINEZ.G : ODSWTP% CASA COLOR VERDE Y UNA IGLESIA HASTA EL FONDO</v>
          </cell>
          <cell r="AN1541" t="str">
            <v>3TE50J141202</v>
          </cell>
          <cell r="AO1541" t="str">
            <v>Básica</v>
          </cell>
          <cell r="AP1541" t="str">
            <v>Hisense</v>
          </cell>
          <cell r="AQ1541" t="str">
            <v>Opera</v>
          </cell>
          <cell r="AR1541" t="str">
            <v>FHD 1920 x 1080</v>
          </cell>
          <cell r="AS1541" t="str">
            <v/>
          </cell>
          <cell r="AT1541" t="e">
            <v>#N/A</v>
          </cell>
          <cell r="AY1541">
            <v>74011749</v>
          </cell>
          <cell r="AZ1541">
            <v>51012681</v>
          </cell>
        </row>
        <row r="1542">
          <cell r="D1542">
            <v>60315140</v>
          </cell>
          <cell r="E1542" t="str">
            <v xml:space="preserve">A  </v>
          </cell>
          <cell r="F1542" t="str">
            <v>TV</v>
          </cell>
          <cell r="G1542" t="str">
            <v>Jose Victor Pérez Muñoz</v>
          </cell>
          <cell r="H1542" t="str">
            <v>Rio Chunpam #271, Fracc de Rio Medio, Veracruz, Ver., C.P. 91809</v>
          </cell>
          <cell r="I1542" t="str">
            <v>2292607001 / 2291347677</v>
          </cell>
          <cell r="J1542" t="str">
            <v>HISENSE</v>
          </cell>
          <cell r="K1542" t="str">
            <v>50K20DW</v>
          </cell>
          <cell r="L1542" t="str">
            <v>50G143291H18152</v>
          </cell>
          <cell r="M1542" t="str">
            <v>Carta compromiso</v>
          </cell>
          <cell r="N1542">
            <v>10121</v>
          </cell>
          <cell r="O1542">
            <v>42115</v>
          </cell>
          <cell r="P1542">
            <v>42829</v>
          </cell>
          <cell r="Q1542">
            <v>201028</v>
          </cell>
          <cell r="R1542" t="str">
            <v>Solicitamos el panel, OC-1009338, y no lo surtieron</v>
          </cell>
          <cell r="S1542" t="str">
            <v/>
          </cell>
          <cell r="T1542" t="str">
            <v xml:space="preserve"> Liliana Aguilera                 </v>
          </cell>
          <cell r="U1542" t="str">
            <v>2017-04-18</v>
          </cell>
          <cell r="W1542" t="str">
            <v>COMPLETADO</v>
          </cell>
          <cell r="X1542" t="str">
            <v>TALLER</v>
          </cell>
          <cell r="Y1542">
            <v>42823</v>
          </cell>
          <cell r="Z1542">
            <v>714</v>
          </cell>
          <cell r="AA1542" t="str">
            <v>M012</v>
          </cell>
          <cell r="AD1542" t="str">
            <v>Veracruz/ fracc de rio medio</v>
          </cell>
          <cell r="AE1542" t="str">
            <v>VER</v>
          </cell>
          <cell r="AF1542" t="str">
            <v>MX</v>
          </cell>
          <cell r="AG1542" t="str">
            <v>10415287</v>
          </cell>
          <cell r="AH1542" t="str">
            <v>JOSE VICTOR PEREZ MUÑOZ</v>
          </cell>
          <cell r="AI1542" t="str">
            <v>Rio chunpam 271</v>
          </cell>
          <cell r="AJ1542" t="str">
            <v>2291347677</v>
          </cell>
          <cell r="AK1542" t="str">
            <v>2291347677</v>
          </cell>
          <cell r="AL1542" t="str">
            <v>91809</v>
          </cell>
          <cell r="AM1542" t="str">
            <v>22/04/2017 05 : 55 MARCO.DIAZ : TCF174 7401175107/04/2017 03 : 33 ERNESTO.HERN : TCF107/04/2017 03 : 33 ERNESTO.HERN : NP505/04/2017 03 : 32 201028 : AUN SIN RESPUESTA DE REFACCIONES.04/04/2017 03 : 16 201028 : SE SOLICITA PANEL OC-1009338.04/04/2017 00 : 11 FABIOLA.BON : seg: pendiente de diagnostico01/04/2017 03 : 11 201028 : EN REVISION CON EL TECNICO DE SERVICIO.30/03/2017 03 : 35 201028 : V1 30 DE MARZO 201730/03/2017 02 : 45 SEMIRAMIS.M : ODSWTPRD/TELMEXENTRE CALLES RIO SECO Y ZEMPOALA</v>
          </cell>
          <cell r="AN1542" t="str">
            <v>1TE50B8NUSCB</v>
          </cell>
          <cell r="AO1542" t="str">
            <v>Smart</v>
          </cell>
          <cell r="AP1542" t="str">
            <v>Hisense</v>
          </cell>
          <cell r="AQ1542" t="str">
            <v>Opera</v>
          </cell>
          <cell r="AR1542" t="str">
            <v>FHD 1920 x 1080</v>
          </cell>
          <cell r="AS1542" t="str">
            <v/>
          </cell>
          <cell r="AT1542" t="e">
            <v>#N/A</v>
          </cell>
          <cell r="AY1542">
            <v>74011751</v>
          </cell>
          <cell r="AZ1542">
            <v>51012682</v>
          </cell>
        </row>
        <row r="1543">
          <cell r="D1543">
            <v>60310988</v>
          </cell>
          <cell r="E1543" t="str">
            <v xml:space="preserve">A  </v>
          </cell>
          <cell r="F1543" t="str">
            <v>TV</v>
          </cell>
          <cell r="G1543" t="str">
            <v>GAUDENCIA GARCIA CRUZ</v>
          </cell>
          <cell r="H1543" t="str">
            <v>DIVICION DEL NORTE NO. 21, COLONIA CENTRO, ZAPOTLAN DE JUAREZ HIDALGO</v>
          </cell>
          <cell r="I1543">
            <v>7437972593</v>
          </cell>
          <cell r="J1543" t="str">
            <v>HISENSE</v>
          </cell>
          <cell r="K1543" t="str">
            <v>50K20DW</v>
          </cell>
          <cell r="L1543" t="str">
            <v>50G143291H09952</v>
          </cell>
          <cell r="M1543">
            <v>38806878</v>
          </cell>
          <cell r="N1543">
            <v>10120.879999999999</v>
          </cell>
          <cell r="O1543">
            <v>42094</v>
          </cell>
          <cell r="P1543">
            <v>42782</v>
          </cell>
          <cell r="Q1543">
            <v>201025</v>
          </cell>
          <cell r="R1543" t="str">
            <v>16/02/2017 07 : 46 201025 : P1- LEDS, TLEDS003, O.C. 1007489</v>
          </cell>
          <cell r="S1543" t="str">
            <v>FALTA DE REFACCION</v>
          </cell>
          <cell r="T1543" t="str">
            <v>EUGENIO ZARATE               Fecha</v>
          </cell>
          <cell r="U1543" t="str">
            <v>2017/04/11</v>
          </cell>
          <cell r="V1543" t="str">
            <v>Centro</v>
          </cell>
          <cell r="W1543" t="str">
            <v>COMPLETADO</v>
          </cell>
          <cell r="Y1543">
            <v>42774</v>
          </cell>
          <cell r="Z1543">
            <v>688</v>
          </cell>
          <cell r="AA1543" t="str">
            <v>M012</v>
          </cell>
          <cell r="AB1543" t="str">
            <v>TLED003/LEDS</v>
          </cell>
          <cell r="AC1543" t="str">
            <v>OC-1007489</v>
          </cell>
          <cell r="AD1543" t="str">
            <v>zapotlan/col centro</v>
          </cell>
          <cell r="AE1543" t="str">
            <v>HGO</v>
          </cell>
          <cell r="AF1543" t="str">
            <v>MX</v>
          </cell>
          <cell r="AG1543" t="str">
            <v>10411545</v>
          </cell>
          <cell r="AH1543" t="str">
            <v>GAUDENCIA GARCI CRUZ</v>
          </cell>
          <cell r="AI1543" t="str">
            <v>divicion del nte 21</v>
          </cell>
          <cell r="AJ1543" t="str">
            <v>7437972593</v>
          </cell>
          <cell r="AK1543">
            <v>0</v>
          </cell>
          <cell r="AL1543" t="str">
            <v>42191</v>
          </cell>
          <cell r="AM1543" t="str">
            <v>22/04/2017 06 : 06 MARCO.DIAZ : TCF174: 7401176420/04/2017 23 : 59 BRENDA.MORA : CSCSe le menciona al cliente que aprox. en 10 días se esta enviando suequipo.19/04/2017 00 : 02 GEARARDO.PA : CFA22/02/2017 07 : 21 MARCO.DIAZ : TCF1PU CSA18/02/2017 03 : 40 ERNESTO.HERN : TCF118/02/2017 03 : 40 ERNESTO.HERN : NP516/02/2017 07 : 46 201025 : P1- LEDS, TLEDS003, O.C. 100748916/02/2017 07 : 41 201025 : V1 - 15/02/201708/02/2017 23 : 16 LUIS.D : ODSWTP RD// % AV JUAREZ Y AV HIDALGO ,CASA BLANCA DE DOS AGUAS</v>
          </cell>
          <cell r="AN1543" t="str">
            <v>1TE50B8NUSCB</v>
          </cell>
          <cell r="AO1543" t="str">
            <v>Smart</v>
          </cell>
          <cell r="AP1543" t="str">
            <v>Hisense</v>
          </cell>
          <cell r="AQ1543" t="str">
            <v>Opera</v>
          </cell>
          <cell r="AR1543" t="str">
            <v>FHD 1920 x 1080</v>
          </cell>
          <cell r="AS1543" t="str">
            <v/>
          </cell>
          <cell r="AT1543" t="e">
            <v>#N/A</v>
          </cell>
          <cell r="AY1543">
            <v>74011764</v>
          </cell>
          <cell r="AZ1543">
            <v>51012695</v>
          </cell>
        </row>
        <row r="1544">
          <cell r="D1544">
            <v>60315700</v>
          </cell>
          <cell r="E1544" t="str">
            <v xml:space="preserve">A  </v>
          </cell>
          <cell r="F1544" t="str">
            <v>TV</v>
          </cell>
          <cell r="G1544" t="str">
            <v>JUDITH CORDERO GARCIA</v>
          </cell>
          <cell r="H1544" t="str">
            <v xml:space="preserve">MINA DE LAS TORRES # 104 SAN JUANICO CELAYA </v>
          </cell>
          <cell r="I1544">
            <v>4616145663</v>
          </cell>
          <cell r="J1544" t="str">
            <v xml:space="preserve">HISENSE </v>
          </cell>
          <cell r="K1544" t="str">
            <v>50K20D</v>
          </cell>
          <cell r="L1544" t="str">
            <v>50J140916H00572</v>
          </cell>
          <cell r="M1544">
            <v>224520</v>
          </cell>
          <cell r="N1544">
            <v>7801.2</v>
          </cell>
          <cell r="O1544">
            <v>41849</v>
          </cell>
          <cell r="P1544">
            <v>42836</v>
          </cell>
          <cell r="Q1544">
            <v>201608</v>
          </cell>
          <cell r="R1544" t="str">
            <v xml:space="preserve">11/04/2017 05 : 59 201608 : P1A: PANEL # 173064 O.C. 1009524 </v>
          </cell>
          <cell r="S1544" t="str">
            <v xml:space="preserve">EQUIPO EN DOMICILIO DE CLIENTE </v>
          </cell>
          <cell r="T1544" t="str">
            <v xml:space="preserve">CAROLINA PEREA                    </v>
          </cell>
          <cell r="U1544" t="str">
            <v>2017-04-12</v>
          </cell>
          <cell r="V1544" t="str">
            <v>Centro</v>
          </cell>
          <cell r="W1544" t="str">
            <v>COMPLETADO</v>
          </cell>
          <cell r="Y1544">
            <v>42835</v>
          </cell>
          <cell r="Z1544">
            <v>987</v>
          </cell>
          <cell r="AA1544" t="str">
            <v>M012</v>
          </cell>
          <cell r="AB1544" t="str">
            <v>T173064/Panel - PANEL</v>
          </cell>
          <cell r="AC1544" t="str">
            <v>OC-1009524</v>
          </cell>
          <cell r="AD1544" t="str">
            <v>CELAYA/COL. SAN JUANICO</v>
          </cell>
          <cell r="AE1544" t="str">
            <v>GTO</v>
          </cell>
          <cell r="AF1544" t="str">
            <v>MX</v>
          </cell>
          <cell r="AG1544" t="str">
            <v>10415313</v>
          </cell>
          <cell r="AH1544" t="str">
            <v>JUDITH CORDERO GARCIA</v>
          </cell>
          <cell r="AI1544" t="str">
            <v>104 MINA DE LAS TORRES</v>
          </cell>
          <cell r="AJ1544" t="str">
            <v>4616145663</v>
          </cell>
          <cell r="AK1544">
            <v>0</v>
          </cell>
          <cell r="AL1544" t="str">
            <v>38020</v>
          </cell>
          <cell r="AM1544" t="str">
            <v>19/04/2017 23 : 30 GEARARDO.PA : CFA12/04/2017 03 : 25 ARANTXA.MON : TCF112/04/2017 03 : 25 ARANTXA.MON : NP511/04/2017 05 : 59 201608 : P1A: PANEL # 173064 O.C. 1009524 SE GENERAPREDIAGNOSTICO10/04/2017 23 : 10 201608 : V1P: RUTA FORANEA SE SOLICITA SKMA 101KM$202 SE SOLICITO A CLIENTE FOTO DE ETIQUETA, DOC GTIA PARA GENERAR PREDIAGNOSTICO QUEDO DE ENVIARLOS EN EL TRANSCURSO DEL DIA10/04/2017 21 : 59 GABRIELA.B : ODSWTP30/03/2017 22 : 53 GABRIELA.B : RD % ENTRE CALLES MARMOL Y CANTERA</v>
          </cell>
          <cell r="AN1544" t="str">
            <v>3TE50G132311</v>
          </cell>
          <cell r="AO1544" t="str">
            <v>Básica</v>
          </cell>
          <cell r="AP1544" t="str">
            <v>Hisense</v>
          </cell>
          <cell r="AQ1544" t="str">
            <v>Opera</v>
          </cell>
          <cell r="AR1544" t="str">
            <v>FHD 1920 x 1080</v>
          </cell>
          <cell r="AS1544" t="str">
            <v/>
          </cell>
          <cell r="AT1544" t="e">
            <v>#N/A</v>
          </cell>
          <cell r="AY1544">
            <v>74011777</v>
          </cell>
          <cell r="AZ1544">
            <v>51012708</v>
          </cell>
        </row>
        <row r="1545">
          <cell r="D1545">
            <v>60313505</v>
          </cell>
          <cell r="E1545" t="str">
            <v>A</v>
          </cell>
          <cell r="F1545" t="str">
            <v>TV</v>
          </cell>
          <cell r="G1545" t="str">
            <v xml:space="preserve">GUDALUPE DEL ROSARIO MEX MOO </v>
          </cell>
          <cell r="H1545" t="str">
            <v>ISLA GUADALUPE MZ-102 LOTE 6 EDIF-01</v>
          </cell>
          <cell r="I1545">
            <v>9988659447</v>
          </cell>
          <cell r="J1545" t="str">
            <v>HISENSE</v>
          </cell>
          <cell r="K1545" t="str">
            <v>50K20DW</v>
          </cell>
          <cell r="L1545" t="str">
            <v>50G144844H05715</v>
          </cell>
          <cell r="M1545" t="str">
            <v>FACTURA EP 10599</v>
          </cell>
          <cell r="N1545">
            <v>9450</v>
          </cell>
          <cell r="O1545">
            <v>42216</v>
          </cell>
          <cell r="P1545">
            <v>42816</v>
          </cell>
          <cell r="Q1545">
            <v>201033</v>
          </cell>
          <cell r="R1545" t="str">
            <v>OC-1008899</v>
          </cell>
          <cell r="S1545" t="str">
            <v xml:space="preserve"> EQUIPO EN RESGUARDO DEL CENTRO DE SERVI</v>
          </cell>
          <cell r="T1545" t="str">
            <v xml:space="preserve"> JUAN OSWALDO URIBE PERAZA  Fecha </v>
          </cell>
          <cell r="U1545">
            <v>42845</v>
          </cell>
          <cell r="V1545" t="str">
            <v>SUR</v>
          </cell>
          <cell r="W1545" t="str">
            <v>COMPLETADO</v>
          </cell>
          <cell r="X1545" t="str">
            <v>TALLER</v>
          </cell>
          <cell r="Y1545">
            <v>42802</v>
          </cell>
          <cell r="Z1545">
            <v>600</v>
          </cell>
          <cell r="AA1545" t="str">
            <v>M012</v>
          </cell>
          <cell r="AD1545" t="str">
            <v>cancun/Supermanza 251 paseos del mar</v>
          </cell>
          <cell r="AE1545" t="str">
            <v>QR</v>
          </cell>
          <cell r="AF1545" t="str">
            <v>MX</v>
          </cell>
          <cell r="AG1545" t="str">
            <v>10413499</v>
          </cell>
          <cell r="AH1545" t="str">
            <v>GUADALUPE DEL ROSARIO MEX MOO</v>
          </cell>
          <cell r="AI1545" t="str">
            <v>302 isla guadalupe mz 102 lt 6 edif O 1</v>
          </cell>
          <cell r="AJ1545" t="str">
            <v>9988659447</v>
          </cell>
          <cell r="AK1545">
            <v>0</v>
          </cell>
          <cell r="AL1545" t="str">
            <v>77500</v>
          </cell>
          <cell r="AM1545" t="str">
            <v>22/04/2017 06 : 13 RODRIGUEZ ERICK : TCF174 7401178206/04/2017 00 : 29 ARANTXA.MON : TCF106/04/2017 00 : 29 ARANTXA.MON : NP524/03/2017 05 : 31 FABIOLA.BON : SEG: REFACCIONES22/03/2017 23 : 50 201033 : EQUIPO CHECADO SE LE DETECTO QUE SI LE LLEGAEL VOLTAJE HASTA EL PANEL PERO LOS LED'S SE ENCUENTRAN EN CORTO POR LO QUE SOLO EMITE UN DESTELLO Y SE APAGAN DE IGUAL MANERA SECHECO LA PCB POWER Y ESTA SE ENCUENTRA DAÑADA PORQUE LOS LED'S SE PUSIERON EN CORTO,ESTAS PIEZAS SE SOLICITAN EL DIA DE HOY22/03/2017 CON EL NUMERO DE OC-100889922/03/2017 02 : 12 FABIOLA.BON : SEG: PENDIENTE DE DIAGNOSTICO16/03/2017 06 : 57 FABIOLA.BON : SEG: PENDIENTE DE DIAGNOSTICO15/03/2017 02 : 44 FABIOLA.BON : SEG: PENDIENTE DE DIAGNOSTICO09/03/2017 07 : 38 201033 : V1 11/03/2017 10:00AM Y 06:00PM02/03/2017 23 : 15 SEMIRAMIS.M : ODSWTPRD/ULTRA HOGAR</v>
          </cell>
          <cell r="AN1545" t="str">
            <v>1TE50B8NUSCB</v>
          </cell>
          <cell r="AO1545" t="str">
            <v>Smart</v>
          </cell>
          <cell r="AP1545" t="str">
            <v>Hisense</v>
          </cell>
          <cell r="AQ1545" t="str">
            <v>Opera</v>
          </cell>
          <cell r="AR1545" t="str">
            <v>FHD 1920 x 1080</v>
          </cell>
          <cell r="AS1545" t="str">
            <v/>
          </cell>
          <cell r="AT1545" t="e">
            <v>#N/A</v>
          </cell>
          <cell r="AY1545">
            <v>74011782</v>
          </cell>
          <cell r="AZ1545">
            <v>51012713</v>
          </cell>
        </row>
        <row r="1546">
          <cell r="D1546">
            <v>60312909</v>
          </cell>
          <cell r="E1546" t="str">
            <v xml:space="preserve">A  </v>
          </cell>
          <cell r="F1546" t="str">
            <v>TV</v>
          </cell>
          <cell r="G1546" t="str">
            <v>MARIA DE LOURDE ELIZALDE MUÑOZ</v>
          </cell>
          <cell r="H1546" t="str">
            <v>JOSE MURILLO HAMED UN. 142, FORJADORES, MINERAL DE LA REFORMA</v>
          </cell>
          <cell r="I1546">
            <v>7717105179</v>
          </cell>
          <cell r="J1546" t="str">
            <v>HISENSE</v>
          </cell>
          <cell r="K1546" t="str">
            <v>50K20DW</v>
          </cell>
          <cell r="L1546" t="str">
            <v>50G143291H10600</v>
          </cell>
          <cell r="M1546">
            <v>38254801</v>
          </cell>
          <cell r="N1546">
            <v>13310.88</v>
          </cell>
          <cell r="O1546">
            <v>42010</v>
          </cell>
          <cell r="P1546">
            <v>42798</v>
          </cell>
          <cell r="Q1546">
            <v>201025</v>
          </cell>
          <cell r="R1546" t="str">
            <v>04/03/2017 07 : 59 201025 : P1 - LEDS TLED003, O.C. 1008184</v>
          </cell>
          <cell r="S1546" t="str">
            <v>FALTA DE REFACCION</v>
          </cell>
          <cell r="T1546" t="str">
            <v>EUGENIO ZARATE               Fecha</v>
          </cell>
          <cell r="U1546" t="str">
            <v>2017/04/11</v>
          </cell>
          <cell r="V1546" t="str">
            <v>Centro</v>
          </cell>
          <cell r="W1546" t="str">
            <v>COMPLETADO</v>
          </cell>
          <cell r="Y1546">
            <v>42793</v>
          </cell>
          <cell r="Z1546">
            <v>788</v>
          </cell>
          <cell r="AA1546" t="str">
            <v>M012</v>
          </cell>
          <cell r="AB1546" t="str">
            <v>TLED003/LEDS</v>
          </cell>
          <cell r="AC1546" t="str">
            <v>OC-1008184</v>
          </cell>
          <cell r="AD1546" t="str">
            <v>mineral de reforma / forjadores pachuca</v>
          </cell>
          <cell r="AE1546" t="str">
            <v>HGO</v>
          </cell>
          <cell r="AF1546" t="str">
            <v>MX</v>
          </cell>
          <cell r="AG1546" t="str">
            <v>10408625</v>
          </cell>
          <cell r="AH1546" t="str">
            <v>MARIA DE LOURDES ELIZALDE MUÑOZ</v>
          </cell>
          <cell r="AI1546" t="str">
            <v>jose murillo hamed num 142</v>
          </cell>
          <cell r="AJ1546" t="str">
            <v>7717105179</v>
          </cell>
          <cell r="AK1546">
            <v>0</v>
          </cell>
          <cell r="AL1546" t="str">
            <v>42185</v>
          </cell>
          <cell r="AM1546" t="str">
            <v>22/04/2017 06 : 38 MARCO.DIAZ : TCF174: 7401181319/04/2017 00 : 06 GEARARDO.PA : CFA29/03/2017 02 : 50 MARCO.DIAZ : TCF1PU CSA CONFIRMA LUIS ALBERTOHERNANDEZ. JESSICA O29/03/2017 02 : 44 MARCO.DIAZ : TCF1. JESSICA O15/03/2017 05 : 55 JORGE.VAZ : TCF115/03/2017 05 : 55 JORGE.VAZ : NP505/03/2017 03 : 09 MA.ISABEL : SEG: SE ENVIA CORREO A REFACC PARA SABERCUANDO SE SURTE05/03/2017 03 : 09 MA.ISABEL : SEG: DGR04/03/2017 07 : 59 201025 : P1 - LEDS TLED003, O.C. 100818403/03/2017 05 : 51 201025 : TELEFONO NO COTESTA SE LLAMO NUVAMENTE A LAS15:52 HS28/02/2017 00 : 56 BRENDA.MORA : ODSWTPENTRE ANDRÉS NANNING Y RAUL VERBER GAUDIÑOREINCIDENCIA 60307933</v>
          </cell>
          <cell r="AN1546" t="str">
            <v>1TE50B8NUSCB</v>
          </cell>
          <cell r="AO1546" t="str">
            <v>Smart</v>
          </cell>
          <cell r="AP1546" t="str">
            <v>Hisense</v>
          </cell>
          <cell r="AQ1546" t="str">
            <v>Opera</v>
          </cell>
          <cell r="AR1546" t="str">
            <v>FHD 1920 x 1080</v>
          </cell>
          <cell r="AS1546" t="str">
            <v/>
          </cell>
          <cell r="AT1546" t="e">
            <v>#N/A</v>
          </cell>
          <cell r="AY1546">
            <v>74011813</v>
          </cell>
          <cell r="AZ1546">
            <v>51012743</v>
          </cell>
        </row>
        <row r="1547">
          <cell r="D1547">
            <v>60314516</v>
          </cell>
          <cell r="E1547" t="str">
            <v xml:space="preserve">A  </v>
          </cell>
          <cell r="F1547" t="str">
            <v>TV</v>
          </cell>
          <cell r="G1547" t="str">
            <v>ELVIA AGUILERA</v>
          </cell>
          <cell r="H1547" t="str">
            <v>SINALOA 508, ISACC ARRIAGA MORELIA C.P. 58210</v>
          </cell>
          <cell r="I1547">
            <v>4433790253</v>
          </cell>
          <cell r="J1547" t="str">
            <v>HISENSE</v>
          </cell>
          <cell r="K1547" t="str">
            <v>50K20DW</v>
          </cell>
          <cell r="L1547" t="str">
            <v>50G143291H04657</v>
          </cell>
          <cell r="M1547" t="str">
            <v>CARTA ACEPTACION</v>
          </cell>
          <cell r="N1547">
            <v>8999</v>
          </cell>
          <cell r="O1547">
            <v>42185</v>
          </cell>
          <cell r="P1547">
            <v>42815</v>
          </cell>
          <cell r="Q1547">
            <v>202300</v>
          </cell>
          <cell r="R1547" t="str">
            <v>FALTA PANEL:T173331 OC:1008963</v>
          </cell>
          <cell r="S1547" t="str">
            <v/>
          </cell>
          <cell r="T1547" t="str">
            <v xml:space="preserve">  MULTISERVICIOS ALVARADO         </v>
          </cell>
          <cell r="U1547" t="str">
            <v>2017-04-20</v>
          </cell>
          <cell r="V1547" t="str">
            <v>SUR</v>
          </cell>
          <cell r="W1547" t="str">
            <v>COMPLETADO</v>
          </cell>
          <cell r="X1547" t="str">
            <v>TALLER</v>
          </cell>
          <cell r="Y1547">
            <v>42815</v>
          </cell>
          <cell r="Z1547">
            <v>630</v>
          </cell>
          <cell r="AA1547" t="str">
            <v>M012</v>
          </cell>
          <cell r="AD1547" t="str">
            <v>Morelia/Isacc Arriaga</v>
          </cell>
          <cell r="AE1547" t="str">
            <v>MCH</v>
          </cell>
          <cell r="AF1547" t="str">
            <v>MX</v>
          </cell>
          <cell r="AG1547" t="str">
            <v>10414687</v>
          </cell>
          <cell r="AH1547" t="str">
            <v>MA. ELVIA AGUILERA</v>
          </cell>
          <cell r="AI1547" t="str">
            <v>Sinaloa num 508</v>
          </cell>
          <cell r="AJ1547" t="str">
            <v>4433790253</v>
          </cell>
          <cell r="AK1547">
            <v>0</v>
          </cell>
          <cell r="AL1547" t="str">
            <v>58210</v>
          </cell>
          <cell r="AM1547" t="str">
            <v>22/04/2017 06 : 42 MARCO.DIAZ : TCF174: 7401181713/04/2017 04 : 21 BRENDA.MORA : CSCSe le hace mención de la autorización del cf y el tiempo de entrega de20 días hábiles. TCF1PU-Cliente30/03/2017 01 : 19 ERNESTO.HERN : TCF130/03/2017 01 : 19 ERNESTO.HERN : NP524/03/2017 00 : 08 202300 : P1A:T173331 PANEL OC:100896322/03/2017 09 : 01 202300 : V1:22/03/201718/03/2017 06 : 51 ANA.ROSA : ODSWTPRDCOAHULA Y CONSTITUYENTES</v>
          </cell>
          <cell r="AN1547" t="str">
            <v>1TE50B8NUSCB</v>
          </cell>
          <cell r="AO1547" t="str">
            <v>Smart</v>
          </cell>
          <cell r="AP1547" t="str">
            <v>Hisense</v>
          </cell>
          <cell r="AQ1547" t="str">
            <v>Opera</v>
          </cell>
          <cell r="AR1547" t="str">
            <v>FHD 1920 x 1080</v>
          </cell>
          <cell r="AS1547" t="str">
            <v>3TE50G165140G1651M010</v>
          </cell>
          <cell r="AT1547">
            <v>28</v>
          </cell>
          <cell r="AU1547" t="str">
            <v>50H7GB</v>
          </cell>
          <cell r="AV1547" t="str">
            <v>3TE50G165140</v>
          </cell>
          <cell r="AW1547" t="str">
            <v>G1651</v>
          </cell>
          <cell r="AX1547" t="str">
            <v>M010</v>
          </cell>
          <cell r="AY1547">
            <v>74011817</v>
          </cell>
          <cell r="AZ1547">
            <v>51012747</v>
          </cell>
          <cell r="BA1547">
            <v>80141591</v>
          </cell>
        </row>
        <row r="1548">
          <cell r="D1548">
            <v>60311618</v>
          </cell>
          <cell r="E1548" t="str">
            <v xml:space="preserve">A  </v>
          </cell>
          <cell r="F1548" t="str">
            <v>TV</v>
          </cell>
          <cell r="G1548" t="str">
            <v>ANA LUISA NOLASCO CANO</v>
          </cell>
          <cell r="H1548" t="str">
            <v>PUERTO DE ACPULCO 561, LOMAS DE LA AURORA MORELIA MICH. C.P. 58337</v>
          </cell>
          <cell r="I1548">
            <v>4431007318</v>
          </cell>
          <cell r="J1548" t="str">
            <v>HISENSE</v>
          </cell>
          <cell r="K1548" t="str">
            <v>50H5GB</v>
          </cell>
          <cell r="L1548" t="str">
            <v>50G150311H00973</v>
          </cell>
          <cell r="M1548">
            <v>180970</v>
          </cell>
          <cell r="N1548">
            <v>15998.27</v>
          </cell>
          <cell r="O1548">
            <v>42359</v>
          </cell>
          <cell r="P1548">
            <v>42781</v>
          </cell>
          <cell r="Q1548">
            <v>202300</v>
          </cell>
          <cell r="R1548" t="str">
            <v>FALTA DE REFACCION MAIN T183771 OC:1007528</v>
          </cell>
          <cell r="S1548" t="str">
            <v/>
          </cell>
          <cell r="T1548" t="str">
            <v xml:space="preserve">  MULTISERVICIOS ALVARADO       Fe</v>
          </cell>
          <cell r="U1548" t="str">
            <v>2017-04-20</v>
          </cell>
          <cell r="V1548" t="str">
            <v>SUR</v>
          </cell>
          <cell r="W1548" t="str">
            <v>COMPLETADO</v>
          </cell>
          <cell r="X1548" t="str">
            <v>TALLER</v>
          </cell>
          <cell r="Y1548">
            <v>42781</v>
          </cell>
          <cell r="Z1548">
            <v>422</v>
          </cell>
          <cell r="AA1548" t="str">
            <v>M012</v>
          </cell>
          <cell r="AD1548" t="str">
            <v>Morelia/ Lomas de la aurora</v>
          </cell>
          <cell r="AE1548" t="str">
            <v>MCH</v>
          </cell>
          <cell r="AF1548" t="str">
            <v>MX</v>
          </cell>
          <cell r="AG1548" t="str">
            <v>10411906</v>
          </cell>
          <cell r="AH1548" t="str">
            <v>ANA LUISA NOLASCO CANO</v>
          </cell>
          <cell r="AI1548" t="str">
            <v>561 Puerto de acapulco</v>
          </cell>
          <cell r="AJ1548" t="str">
            <v>4431007318</v>
          </cell>
          <cell r="AK1548" t="str">
            <v>4431007318</v>
          </cell>
          <cell r="AL1548" t="str">
            <v>58337</v>
          </cell>
          <cell r="AM1548" t="str">
            <v>22/04/2017 06 : 42 MARCO.DIAZ : TCF174 7401181819/04/2017 00 : 53 ANA.LAURA : CSCCFNPcliente molesto por e l tiempo que se lleva, pide se le indique la fechade embarque / se le pide nos de oportunidad a que se reanuden losembarques y nos puedan dar información, se le envía correo a CF y quejas11/04/2017 22 : 53 SEMIRAMIS.M : CSCCte se comunica para verificar cuando se le enviara su equipo se legenera orden de reporte de queja5407642131/03/2017 05 : 10 ANA.ROSA : CSCse le indica a cte que aun no contamos con la fecha de embarque porparte del área de CF22/03/2017 23 : 40 GERARDO.GRA : Cliente solicita se pongan en contactocon ella antes de entrega ya que es difícil se encuentre en domicilio.cel: 4431007318. EMC*22/03/2017 23 : 37 GERARDO.GRA : CSC se indica fecha aproximada deentrega finales de mes de marzo. EMC*14/03/2017 07 : 17 Ricardo Espinosa : TCF1PU CTE FINAL14/03/2017 07 : 17 Ricardo Espinosa : TCF1DR21/02/2017 05 : 36 ERNESTO.HERN : TCF121/02/2017 05 : 35 ERNESTO.HERN : NP517/02/2017 03 : 34 202300 : P1A: T 183771 MAIN OC:100752816/02/2017 01 : 46 202300 : V1:16/02/2017 DE 14 A 16 HRS15/02/2017 03 : 59 GABRIELA.B : CSCSe Verifica información se comenta correcta se pide espera orden paravisita14/02/2017 02 : 38 ADRIANA.SAN : ODSWTPRD% HERMENEGILDO SOLIS Y HORIZONTE14/02/2017 02 : 36 ADRIANA.SAN : ODSWTPRD% HERMENEGILDO SOLIS Y AV MADERO</v>
          </cell>
          <cell r="AN1548" t="str">
            <v>3TE50A144537</v>
          </cell>
          <cell r="AO1548" t="str">
            <v>Smart</v>
          </cell>
          <cell r="AP1548" t="str">
            <v>Hisense</v>
          </cell>
          <cell r="AQ1548" t="str">
            <v>Opera</v>
          </cell>
          <cell r="AR1548" t="str">
            <v>FHD 1920 x 1080</v>
          </cell>
          <cell r="AS1548" t="str">
            <v>3TE50G165140G1651M010</v>
          </cell>
          <cell r="AT1548">
            <v>28</v>
          </cell>
          <cell r="AU1548" t="str">
            <v>50H7GB</v>
          </cell>
          <cell r="AV1548" t="str">
            <v>3TE50G165140</v>
          </cell>
          <cell r="AW1548" t="str">
            <v>G1651</v>
          </cell>
          <cell r="AX1548" t="str">
            <v>M010</v>
          </cell>
          <cell r="AY1548">
            <v>74011818</v>
          </cell>
          <cell r="AZ1548">
            <v>51012748</v>
          </cell>
          <cell r="BA1548">
            <v>80141593</v>
          </cell>
        </row>
        <row r="1549">
          <cell r="D1549">
            <v>60315228</v>
          </cell>
          <cell r="E1549" t="str">
            <v xml:space="preserve">A  </v>
          </cell>
          <cell r="F1549" t="str">
            <v>TV</v>
          </cell>
          <cell r="G1549" t="str">
            <v>Maria de la Paz Espinoza Diaz</v>
          </cell>
          <cell r="H1549" t="str">
            <v>Cerrada de mozart Num 175. Col. Infonavit el Medano de Buenavista</v>
          </cell>
          <cell r="I1549" t="str">
            <v>2299353703 / 2292415543</v>
          </cell>
          <cell r="J1549" t="str">
            <v>HISENSE</v>
          </cell>
          <cell r="K1549" t="str">
            <v>50K20DW</v>
          </cell>
          <cell r="L1549" t="str">
            <v>50G143291H11763</v>
          </cell>
          <cell r="M1549" t="str">
            <v xml:space="preserve">
KVD/000096673</v>
          </cell>
          <cell r="N1549">
            <v>11998.37</v>
          </cell>
          <cell r="O1549">
            <v>42187</v>
          </cell>
          <cell r="P1549">
            <v>42830</v>
          </cell>
          <cell r="Q1549">
            <v>201028</v>
          </cell>
          <cell r="R1549" t="str">
            <v>Solicitamos el panel, OC-1009366 y no lo surtieron</v>
          </cell>
          <cell r="S1549" t="str">
            <v/>
          </cell>
          <cell r="T1549" t="str">
            <v xml:space="preserve"> Liliana Aguilera                 </v>
          </cell>
          <cell r="U1549" t="str">
            <v>2017-04-18</v>
          </cell>
          <cell r="W1549" t="str">
            <v>COMPLETADO</v>
          </cell>
          <cell r="X1549" t="str">
            <v>TALLER</v>
          </cell>
          <cell r="Y1549">
            <v>42824</v>
          </cell>
          <cell r="Z1549">
            <v>643</v>
          </cell>
          <cell r="AA1549" t="str">
            <v>M012</v>
          </cell>
          <cell r="AD1549" t="str">
            <v>Veracruz/Infonavit el medano buenavista</v>
          </cell>
          <cell r="AE1549" t="str">
            <v>VER</v>
          </cell>
          <cell r="AF1549" t="str">
            <v>MX</v>
          </cell>
          <cell r="AG1549" t="str">
            <v>10415365</v>
          </cell>
          <cell r="AH1549" t="str">
            <v>MARIA DE LA PAZ ESPINOZA DIAZ</v>
          </cell>
          <cell r="AI1549" t="str">
            <v>Cerrada de mozart num 175</v>
          </cell>
          <cell r="AJ1549" t="str">
            <v>2292415543</v>
          </cell>
          <cell r="AK1549" t="str">
            <v>2292415543</v>
          </cell>
          <cell r="AL1549" t="str">
            <v>91788</v>
          </cell>
          <cell r="AM1549" t="str">
            <v>22/04/2017 06 : 56 MARCO.DIAZ : TCF174: 7401183307/04/2017 03 : 55 ERNESTO.HERN : TCF107/04/2017 03 : 54 ERNESTO.HERN : NP505/04/2017 01 : 49 201028 : SOLICITO PANEL OC-100936604/04/2017 01 : 52 201028 : V1 04 DE ABRIL 1704/04/2017 00 : 15 FABIOLA.BON : V1P01/04/2017 06 : 03 FABIOLA.BON : V1P01/04/2017 00 : 29 201028 : V1.- SE REALIZA VISITA MAÑANA 01-04-1731/03/2017 06 : 28 ANA.ROSA : ODSWTPRDBETOVEN Y FRANK LIN</v>
          </cell>
          <cell r="AN1549" t="str">
            <v>1TE50B8NUSCB</v>
          </cell>
          <cell r="AO1549" t="str">
            <v>Smart</v>
          </cell>
          <cell r="AP1549" t="str">
            <v>Hisense</v>
          </cell>
          <cell r="AQ1549" t="str">
            <v>Opera</v>
          </cell>
          <cell r="AR1549" t="str">
            <v>FHD 1920 x 1080</v>
          </cell>
          <cell r="AS1549" t="str">
            <v/>
          </cell>
          <cell r="AT1549" t="e">
            <v>#N/A</v>
          </cell>
          <cell r="AY1549">
            <v>74011833</v>
          </cell>
          <cell r="AZ1549">
            <v>51012763</v>
          </cell>
        </row>
        <row r="1550">
          <cell r="D1550">
            <v>60314503</v>
          </cell>
          <cell r="E1550" t="str">
            <v>A</v>
          </cell>
          <cell r="F1550" t="str">
            <v>TV</v>
          </cell>
          <cell r="G1550" t="str">
            <v>AMALIA LOPEZ</v>
          </cell>
          <cell r="H1550" t="str">
            <v xml:space="preserve">RIO NAZAS 1581B COL.LOS PINOS CP.80120 CULIACAN SINALOA </v>
          </cell>
          <cell r="I1550">
            <v>6672368262</v>
          </cell>
          <cell r="J1550" t="str">
            <v>HISENSE</v>
          </cell>
          <cell r="K1550" t="str">
            <v>50K20DW</v>
          </cell>
          <cell r="L1550" t="str">
            <v>50G143291H12068</v>
          </cell>
          <cell r="M1550">
            <v>121492</v>
          </cell>
          <cell r="N1550">
            <v>11998.37</v>
          </cell>
          <cell r="O1550">
            <v>42221</v>
          </cell>
          <cell r="P1550">
            <v>42820</v>
          </cell>
          <cell r="Q1550">
            <v>201050</v>
          </cell>
          <cell r="R1550" t="str">
            <v xml:space="preserve">30/03/2017 02 : 32  ERNESTO.HERN : NP5
26/03/2017 02 : 05 201050 : N.D 10009097 O.C. 1009070 </v>
          </cell>
          <cell r="S1550" t="str">
            <v xml:space="preserve">EQUIPO EN TALLER </v>
          </cell>
          <cell r="T1550" t="str">
            <v xml:space="preserve">JAZMIN PADILLA                  </v>
          </cell>
          <cell r="U1550" t="str">
            <v>2017-03-30</v>
          </cell>
          <cell r="V1550" t="str">
            <v>Norte</v>
          </cell>
          <cell r="W1550" t="str">
            <v>COMPLETADO</v>
          </cell>
          <cell r="X1550" t="str">
            <v>TALLER</v>
          </cell>
          <cell r="Y1550">
            <v>42815</v>
          </cell>
          <cell r="Z1550">
            <v>599</v>
          </cell>
          <cell r="AA1550" t="str">
            <v>M012</v>
          </cell>
          <cell r="AD1550" t="str">
            <v>Culiacan/LOS PINOS</v>
          </cell>
          <cell r="AE1550" t="str">
            <v>SIN</v>
          </cell>
          <cell r="AF1550" t="str">
            <v>MX</v>
          </cell>
          <cell r="AG1550" t="str">
            <v>10411631</v>
          </cell>
          <cell r="AH1550" t="str">
            <v>AMALIA LOPEZ</v>
          </cell>
          <cell r="AI1550" t="str">
            <v>rio nazas 1581B</v>
          </cell>
          <cell r="AJ1550" t="str">
            <v>044-6672368262</v>
          </cell>
          <cell r="AK1550">
            <v>0</v>
          </cell>
          <cell r="AL1550" t="str">
            <v>80120</v>
          </cell>
          <cell r="AM1550" t="str">
            <v>22/04/2017 07 : 01 MARCO.DIAZ : TCF174: 7401183718/04/2017 02 : 31 ADOLFO.FER : CFA11/04/2017 06 : 51 MARCO.DIAZ : TCF1PU CSA CONFIRMA ESTELA PADILLA VIAMAIL. JESSICA O11/04/2017 06 : 49 MARCO.DIAZ : TCF1. JESSICA O30/03/2017 02 : 32 ERNESTO.HERN : TCF130/03/2017 02 : 32 ERNESTO.HERN : NP526/03/2017 02 : 05 201050 : N.D 10009097 O.C. 1009070 PENDIENTE POR LCD25/03/2017 07 : 26 MARIA.EUGENI : SEG: CSA Favor de colocar OC- a labrevedad.24/03/2017 06 : 22 201050 : EQUIPO EN TALLER PARA REVISION22/03/2017 08 : 50 201050 : SE PASA A DOM DE CLIENTE, Y NO SALE NADIE22/03/2017 06 : 52 201050 : EN RECOLECCION EL DIA DE HOY21/03/2017 23 : 31 GABRIELA.B : RD.-%LERDO DE TEJADA Y LAZARO CARDENASREINCIDENCIA DE ORDEN 60311073</v>
          </cell>
          <cell r="AN1550" t="str">
            <v>1TE50B8NUSCB</v>
          </cell>
          <cell r="AO1550" t="str">
            <v>Smart</v>
          </cell>
          <cell r="AP1550" t="str">
            <v>Hisense</v>
          </cell>
          <cell r="AQ1550" t="str">
            <v>Opera</v>
          </cell>
          <cell r="AR1550" t="str">
            <v>FHD 1920 x 1080</v>
          </cell>
          <cell r="AS1550" t="str">
            <v/>
          </cell>
          <cell r="AT1550" t="e">
            <v>#N/A</v>
          </cell>
          <cell r="AY1550">
            <v>74011837</v>
          </cell>
          <cell r="AZ1550">
            <v>51012767</v>
          </cell>
        </row>
        <row r="1551">
          <cell r="D1551">
            <v>60313269</v>
          </cell>
          <cell r="E1551" t="str">
            <v>A</v>
          </cell>
          <cell r="F1551" t="str">
            <v>TV</v>
          </cell>
          <cell r="G1551" t="str">
            <v>SERGIO LUQUEÑO SANCHEZ</v>
          </cell>
          <cell r="H1551" t="str">
            <v>MINERAL STA. ISABEL NO. 7950-56 FRACC EL DORADO , TIJUANA B.C.</v>
          </cell>
          <cell r="I1551">
            <v>6644072712</v>
          </cell>
          <cell r="J1551" t="str">
            <v>HISENSE</v>
          </cell>
          <cell r="K1551" t="str">
            <v>50K20DW</v>
          </cell>
          <cell r="L1551" t="str">
            <v>50G143291H12887</v>
          </cell>
          <cell r="M1551" t="str">
            <v>CARTA DE ACEPTACION TELNOR</v>
          </cell>
          <cell r="N1551">
            <v>11998</v>
          </cell>
          <cell r="O1551">
            <v>42160</v>
          </cell>
          <cell r="P1551">
            <v>42801</v>
          </cell>
          <cell r="Q1551">
            <v>201015</v>
          </cell>
          <cell r="R1551" t="str">
            <v xml:space="preserve">10/03/2017 06 : 29 201015 : P1/ PANEL , T173331 / OC - 1008398 </v>
          </cell>
          <cell r="S1551" t="str">
            <v>SE PIDIO PANEL Y NO LO SURTIERON</v>
          </cell>
          <cell r="T1551" t="str">
            <v xml:space="preserve">       Ricardo Sanchez            </v>
          </cell>
          <cell r="U1551" t="str">
            <v>2017/03/16</v>
          </cell>
          <cell r="V1551" t="str">
            <v>Norte</v>
          </cell>
          <cell r="W1551" t="str">
            <v>COMPLETADO</v>
          </cell>
          <cell r="X1551" t="str">
            <v>TALLER</v>
          </cell>
          <cell r="Y1551">
            <v>42800</v>
          </cell>
          <cell r="Z1551">
            <v>641</v>
          </cell>
          <cell r="AA1551" t="str">
            <v>M012</v>
          </cell>
          <cell r="AB1551" t="str">
            <v>T173331/Panel - PANEL</v>
          </cell>
          <cell r="AC1551" t="str">
            <v>OC-1008398</v>
          </cell>
          <cell r="AD1551" t="str">
            <v>Tijuana/Fracc El dorado</v>
          </cell>
          <cell r="AE1551" t="str">
            <v>BC</v>
          </cell>
          <cell r="AF1551" t="str">
            <v>MX</v>
          </cell>
          <cell r="AG1551" t="str">
            <v>10413581</v>
          </cell>
          <cell r="AH1551" t="str">
            <v>SERGIO LUQUEÑO SANCHEZ</v>
          </cell>
          <cell r="AI1551" t="str">
            <v>7950-56 Mineral santa Isabel</v>
          </cell>
          <cell r="AJ1551" t="str">
            <v>6649014676</v>
          </cell>
          <cell r="AK1551">
            <v>0</v>
          </cell>
          <cell r="AL1551" t="str">
            <v>22235</v>
          </cell>
          <cell r="AM1551" t="str">
            <v>22/04/2017 07 : 07 MARCO.DIAZ : TCF174: 7401184118/04/2017 03 : 30 GERARDO.GRA :CSC se indica entrega en proceso, se pasa ODS a CF para seguimiento.EMC*18/04/2017 02 : 02 ADOLFO.FER : CFA16/03/2017 02 : 04 JORGE.VAZ : TCF116/03/2017 02 : 03 JORGE.VAZ : NP512/03/2017 06 : 40 201015 : NO SE QUE PASA QUE LA FUNCION DE WARRANTYTYPE NO ESTA ACTIVA Y NO SE PUEDEN CERRAR FOLIOS DESPUES ASI ESTAN VARIAS ORDENES10/03/2017 06 : 29 201015 : P1/ PANEL , T173331 / OC - 1008398 / TCF1PUEQUIPO EN CSA08/03/2017 03 : 05 201015 : V1/ 07/03/2017 10.00- 16.00 HS.08/03/2017 02 : 10 MARIA.EUGENI : SEG: V1P06/03/2017 22 : 22 GABRIELA.B : ODSWTP03/03/2017 22 : 25 GABRIELA.B : RD %POR EL PARADERO DE LAS CALAFIASBLANCAS</v>
          </cell>
          <cell r="AN1551" t="str">
            <v>1TE50B8NUSCB</v>
          </cell>
          <cell r="AO1551" t="str">
            <v>Smart</v>
          </cell>
          <cell r="AP1551" t="str">
            <v>Hisense</v>
          </cell>
          <cell r="AQ1551" t="str">
            <v>Opera</v>
          </cell>
          <cell r="AR1551" t="str">
            <v>FHD 1920 x 1080</v>
          </cell>
          <cell r="AS1551" t="str">
            <v>3TE50G154819CRMM012</v>
          </cell>
          <cell r="AT1551">
            <v>6</v>
          </cell>
          <cell r="AU1551" t="str">
            <v>50H5B</v>
          </cell>
          <cell r="AV1551" t="str">
            <v>3TE50G154819</v>
          </cell>
          <cell r="AW1551" t="str">
            <v>CRM</v>
          </cell>
          <cell r="AX1551" t="str">
            <v>M012</v>
          </cell>
          <cell r="AY1551">
            <v>74011841</v>
          </cell>
          <cell r="AZ1551">
            <v>51012771</v>
          </cell>
          <cell r="BA1551">
            <v>80147179</v>
          </cell>
        </row>
        <row r="1552">
          <cell r="D1552">
            <v>60315625</v>
          </cell>
          <cell r="E1552" t="str">
            <v xml:space="preserve">A </v>
          </cell>
          <cell r="F1552" t="str">
            <v>TV</v>
          </cell>
          <cell r="G1552" t="str">
            <v>Martha Gabriela Gomez Quiroz</v>
          </cell>
          <cell r="H1552" t="str">
            <v>ORIENTE #401 INT. 6, COL. MOCTEZUMA, DEL. VENUSTIANO CARRANZA, C.P. 15500</v>
          </cell>
          <cell r="I1552" t="str">
            <v>5514819970 /  55753690</v>
          </cell>
          <cell r="J1552" t="str">
            <v>HISENSE</v>
          </cell>
          <cell r="K1552" t="str">
            <v>40H3B1</v>
          </cell>
          <cell r="L1552" t="str">
            <v>40G151269H03840</v>
          </cell>
          <cell r="M1552" t="str">
            <v>BA / 000212603 TICKET DE COMPRA DE TIENDA TELMEX S.A. DE C.V.</v>
          </cell>
          <cell r="N1552">
            <v>8806.4500000000007</v>
          </cell>
          <cell r="O1552">
            <v>42366</v>
          </cell>
          <cell r="P1552">
            <v>42837</v>
          </cell>
          <cell r="Q1552">
            <v>201767</v>
          </cell>
          <cell r="R1552" t="str">
            <v>18/04/2017 05 : 58  ARANTXA.MON : NP5 / P1A: 187169 MAIN   12-04-2017   OC-1009608</v>
          </cell>
          <cell r="S1552" t="str">
            <v>EQUIPO DAÑADO EN DOMICILIO DE CLIENTE</v>
          </cell>
          <cell r="T1552" t="str">
            <v xml:space="preserve">   RENE ARIAS                     </v>
          </cell>
          <cell r="U1552" t="str">
            <v>2017-04-20</v>
          </cell>
          <cell r="V1552" t="str">
            <v>CENTRO</v>
          </cell>
          <cell r="W1552" t="str">
            <v>COMPLETADO</v>
          </cell>
          <cell r="X1552" t="str">
            <v>TALLER</v>
          </cell>
          <cell r="Y1552">
            <v>42832</v>
          </cell>
          <cell r="Z1552">
            <v>471</v>
          </cell>
          <cell r="AA1552" t="str">
            <v>M012</v>
          </cell>
          <cell r="AD1552" t="str">
            <v>Venustiano Carranza / Moctezuma</v>
          </cell>
          <cell r="AE1552" t="str">
            <v>DF</v>
          </cell>
          <cell r="AF1552" t="str">
            <v>MX</v>
          </cell>
          <cell r="AG1552" t="str">
            <v>10415055</v>
          </cell>
          <cell r="AH1552" t="str">
            <v>MARTHA GABRIELA GOMEZ QUIROZ</v>
          </cell>
          <cell r="AI1552" t="str">
            <v>401 OIriente interior 6</v>
          </cell>
          <cell r="AJ1552" t="str">
            <v>55753690</v>
          </cell>
          <cell r="AK1552" t="str">
            <v>0445514819970</v>
          </cell>
          <cell r="AL1552" t="str">
            <v>15500</v>
          </cell>
          <cell r="AM1552" t="str">
            <v>22/04/2017 07 : 08 Cecilio .R : TCF174: 7401184318/04/2017 05 : 58 ARANTXA.MON : TCF118/04/2017 05 : 58 ARANTXA.MON : NP513/04/2017 00 : 17 201767 : P1A: 187169 MAIN 12-04-2017 OC-100960812/04/2017 02 : 46 201767 : MAIN DAÑADA08/04/2017 03 : 21 201767 : V1. 12/04/2017: 10 A.M. - 6 P.M.H-24068 SE ASIGNA T01RAH24/03/2017 02 : 13 MARIELA.CHA : ODSWTPNORTE 37 Y AV DEL PEÑÓNFACHADA DEPARTAMENTOS AMARILLOS CLIENTE VIVE EN EDIFICIOS DE ATRÁS PISO 1 INTERIOR 6</v>
          </cell>
          <cell r="AN1552" t="str">
            <v>3TE40G151266</v>
          </cell>
          <cell r="AO1552" t="str">
            <v>Básica</v>
          </cell>
          <cell r="AP1552" t="str">
            <v>Hisense</v>
          </cell>
          <cell r="AQ1552" t="str">
            <v>Opera</v>
          </cell>
          <cell r="AR1552" t="str">
            <v>FHD 1920 x 1080</v>
          </cell>
          <cell r="AS1552" t="str">
            <v>GTE40G153352CRMM012</v>
          </cell>
          <cell r="AT1552" t="str">
            <v>0</v>
          </cell>
          <cell r="AU1552" t="str">
            <v>40H5B</v>
          </cell>
          <cell r="AV1552" t="str">
            <v>GTE40G153352</v>
          </cell>
          <cell r="AW1552" t="str">
            <v>CRM</v>
          </cell>
          <cell r="AX1552" t="str">
            <v>M012</v>
          </cell>
          <cell r="AY1552">
            <v>74011843</v>
          </cell>
          <cell r="AZ1552">
            <v>51012773</v>
          </cell>
          <cell r="BA1552">
            <v>80147180</v>
          </cell>
        </row>
        <row r="1553">
          <cell r="D1553">
            <v>60312906</v>
          </cell>
          <cell r="E1553" t="str">
            <v xml:space="preserve">A  </v>
          </cell>
          <cell r="F1553" t="str">
            <v>TV</v>
          </cell>
          <cell r="G1553" t="str">
            <v>FLORENTINA LUCIA GONZALEZ RAMIREZ</v>
          </cell>
          <cell r="H1553" t="str">
            <v>ALFONSO ESPARZA OTEO # 17</v>
          </cell>
          <cell r="I1553">
            <v>4151212692</v>
          </cell>
          <cell r="J1553" t="str">
            <v xml:space="preserve">HISENSE </v>
          </cell>
          <cell r="K1553" t="str">
            <v>50H3B2</v>
          </cell>
          <cell r="L1553" t="str">
            <v>50G151263H00038</v>
          </cell>
          <cell r="M1553">
            <v>54234</v>
          </cell>
          <cell r="N1553">
            <v>7998.47</v>
          </cell>
          <cell r="O1553">
            <v>42549</v>
          </cell>
          <cell r="P1553">
            <v>42796</v>
          </cell>
          <cell r="Q1553">
            <v>201608</v>
          </cell>
          <cell r="R1553" t="str">
            <v>14/03/2017 07 : 08 201608 : P1A: PANEL # 186903 O.C. 1008547</v>
          </cell>
          <cell r="S1553" t="str">
            <v xml:space="preserve">EQUIPO EN DOMICILIO DE CLIENTE </v>
          </cell>
          <cell r="T1553" t="str">
            <v xml:space="preserve">CAROLINA PEREA                    </v>
          </cell>
          <cell r="U1553" t="str">
            <v>2017-04-12</v>
          </cell>
          <cell r="V1553" t="str">
            <v>Centro</v>
          </cell>
          <cell r="W1553" t="str">
            <v>COMPLETADO</v>
          </cell>
          <cell r="Y1553">
            <v>42793</v>
          </cell>
          <cell r="Z1553">
            <v>247</v>
          </cell>
          <cell r="AA1553" t="str">
            <v>M010</v>
          </cell>
          <cell r="AB1553" t="str">
            <v>T186903/Panel - PANEL</v>
          </cell>
          <cell r="AC1553" t="str">
            <v>OC-1008547</v>
          </cell>
          <cell r="AD1553" t="str">
            <v>Sn. Miguel de Allende/Gpe</v>
          </cell>
          <cell r="AE1553" t="str">
            <v>GTO</v>
          </cell>
          <cell r="AF1553" t="str">
            <v>MX</v>
          </cell>
          <cell r="AG1553" t="str">
            <v>10409562</v>
          </cell>
          <cell r="AH1553" t="str">
            <v>FLORENTINA LUCIA GONZALEZ RAMIREZ</v>
          </cell>
          <cell r="AI1553" t="str">
            <v>Alfonso Esparza Oteo no. 17</v>
          </cell>
          <cell r="AJ1553" t="str">
            <v>5554567345</v>
          </cell>
          <cell r="AK1553" t="str">
            <v>5554567345</v>
          </cell>
          <cell r="AL1553" t="str">
            <v>37710</v>
          </cell>
          <cell r="AM1553" t="str">
            <v>22/04/2017 07 : 12 MARCO.DIAZ : TCF174 7401184819/04/2017 23 : 23 GEARARDO.PA : CFA04/04/2017 03 : 53 MARCO.DIAZ : TCF1PU CLIENTE CONFIRMA CAROLINA PEREA.JESSICA O04/04/2017 03 : 51 MARCO.DIAZ : TCF1. JESSICA O25/03/2017 00 : 39 ARANTXA.MON : TCF1 24-03-201725/03/2017 00 : 38 ARANTXA.MON : NP522/03/2017 05 : 30 MA.ISABEL : SEG: SE ENVIA CORREO A REFACCIONES PARASABER CUANDO SE SURTE22/03/2017 05 : 30 MA.ISABEL : SEG: DGR15/03/2017 06 : 03 201608 : EN ESPERA DE REFACCION SOLICITADA14/03/2017 07 : 08 201608 : P1A: PANEL # 186903 O.C. 100854704/03/2017 12 : 06 GEARARDO.PA : KMA:128KM $256 VIAJE REDONDO04/03/2017 11 : 39 MA.ISABEL : SEG: SE CONTACTA AL CSA PARA VERF SI CTEYA ENVIO LOS DOCTOS, SE SOLICITA A COORDINADOR AUT DE KM02/03/2017 06 : 31 201608 : V1P: SE SOLICITO A CLIENTE FOTO DE ETIQUETAY COMPROBANTE PARA GENERAR PREDIAGNOSTICO RUTA FORANEA SESOLICITA SKMA 128KM $256 EN ESPERA DE AUTORIZACION28/02/2017 00 : 49 GABRIELA.B : RD % ENTRE CIELITO LINDO Y COLEGIOMILITAR</v>
          </cell>
          <cell r="AN1553" t="str">
            <v>3TE50G151262</v>
          </cell>
          <cell r="AO1553" t="str">
            <v>Básica</v>
          </cell>
          <cell r="AP1553" t="str">
            <v>Hisense</v>
          </cell>
          <cell r="AQ1553" t="str">
            <v>Opera</v>
          </cell>
          <cell r="AR1553" t="str">
            <v>FHD 1920 x 1080</v>
          </cell>
          <cell r="AS1553" t="str">
            <v/>
          </cell>
          <cell r="AT1553" t="e">
            <v>#N/A</v>
          </cell>
          <cell r="AY1553">
            <v>74011848</v>
          </cell>
          <cell r="AZ1553">
            <v>51012778</v>
          </cell>
        </row>
        <row r="1554">
          <cell r="D1554">
            <v>60311394</v>
          </cell>
          <cell r="E1554" t="str">
            <v xml:space="preserve">A  </v>
          </cell>
          <cell r="F1554" t="str">
            <v>TV</v>
          </cell>
          <cell r="G1554" t="str">
            <v>EDITH RAMIREZ MEDINA</v>
          </cell>
          <cell r="H1554" t="str">
            <v>SAN SAMAEL # 5134 PASEOS DEL SAN MIGUEL</v>
          </cell>
          <cell r="I1554">
            <v>4422986366</v>
          </cell>
          <cell r="J1554" t="str">
            <v xml:space="preserve">HISENSE </v>
          </cell>
          <cell r="K1554" t="str">
            <v>50K20D</v>
          </cell>
          <cell r="L1554" t="str">
            <v>50J140916H00015</v>
          </cell>
          <cell r="M1554">
            <v>224541</v>
          </cell>
          <cell r="N1554">
            <v>7801.2</v>
          </cell>
          <cell r="O1554">
            <v>41849</v>
          </cell>
          <cell r="P1554">
            <v>42780</v>
          </cell>
          <cell r="Q1554">
            <v>201608</v>
          </cell>
          <cell r="R1554" t="str">
            <v>18/02/2017 06 : 21 201608 : P1A: PANEL # 173064 O.C 1007617</v>
          </cell>
          <cell r="S1554" t="str">
            <v>EQUIPO EN CENTRO DE SERVICIO, EN CAJA CO</v>
          </cell>
          <cell r="T1554" t="str">
            <v xml:space="preserve">CAROLINA PEREA                    </v>
          </cell>
          <cell r="U1554" t="str">
            <v>2017-04-12</v>
          </cell>
          <cell r="V1554" t="str">
            <v>Centro</v>
          </cell>
          <cell r="W1554" t="str">
            <v>COMPLETADO</v>
          </cell>
          <cell r="Y1554">
            <v>42779</v>
          </cell>
          <cell r="Z1554">
            <v>931</v>
          </cell>
          <cell r="AA1554" t="str">
            <v>M012</v>
          </cell>
          <cell r="AB1554" t="str">
            <v>T173064/Panel - PANEL</v>
          </cell>
          <cell r="AC1554" t="str">
            <v>OC-1007617</v>
          </cell>
          <cell r="AD1554" t="str">
            <v>qro/paseos sn miguel</v>
          </cell>
          <cell r="AE1554" t="str">
            <v>QRO</v>
          </cell>
          <cell r="AF1554" t="str">
            <v>MX</v>
          </cell>
          <cell r="AG1554" t="str">
            <v>10234620</v>
          </cell>
          <cell r="AH1554" t="str">
            <v>EDITH RAMIREZ MEDINA</v>
          </cell>
          <cell r="AI1554" t="str">
            <v>5134 calle san samael</v>
          </cell>
          <cell r="AJ1554" t="str">
            <v>2986366</v>
          </cell>
          <cell r="AK1554" t="str">
            <v>4421395701</v>
          </cell>
          <cell r="AL1554" t="str">
            <v>76118</v>
          </cell>
          <cell r="AM1554" t="str">
            <v>22/04/2017 07 : 26 GEARARDO.PA : TCF1 74: 7401186219/04/2017 23 : 27 GEARARDO.PA : CFA28/03/2017 00 : 57 GABRIELA.B : CSCSe comunica Cliente se informa en seguimiento se pide esperar14/03/2017 05 : 04 MARCO.DIAZ : TCF1PU CSA22/02/2017 07 : 49 ERNESTO.HERN : TCF122/02/2017 07 : 49 ERNESTO.HERN : NP518/02/2017 06 : 21 201608 : P1A: PANEL # 173064 O.C 100761717/02/2017 08 : 04 201608 : EQUIPO EN CENTRO DE SERVICIO PARA REPARACION15/02/2017 05 : 43 MA.ISABEL : SEG: DGR14/02/2017 07 : 09 201608 : V1: 14/02/17 10:00 A 11:0013/02/2017 23 : 53 JUANANTONIO : ODSWTPENTRE SAN GABRIEL SAN URIEL</v>
          </cell>
          <cell r="AN1554" t="str">
            <v>3TE50G132311</v>
          </cell>
          <cell r="AO1554" t="str">
            <v>Básica</v>
          </cell>
          <cell r="AP1554" t="str">
            <v>Hisense</v>
          </cell>
          <cell r="AQ1554" t="str">
            <v>Opera</v>
          </cell>
          <cell r="AR1554" t="str">
            <v>FHD 1920 x 1080</v>
          </cell>
          <cell r="AS1554" t="str">
            <v/>
          </cell>
          <cell r="AT1554" t="e">
            <v>#N/A</v>
          </cell>
          <cell r="AY1554">
            <v>74011862</v>
          </cell>
          <cell r="AZ1554">
            <v>51012792</v>
          </cell>
        </row>
        <row r="1555">
          <cell r="D1555">
            <v>60315208</v>
          </cell>
          <cell r="E1555" t="str">
            <v xml:space="preserve">A  </v>
          </cell>
          <cell r="F1555" t="str">
            <v>TV</v>
          </cell>
          <cell r="G1555" t="str">
            <v>BLANCA ESTELA MARTINEZ</v>
          </cell>
          <cell r="H1555" t="str">
            <v>CORREGIDORA 1130, FRACC. STA TERESITA MOROLEON GTO. C.P. 38874</v>
          </cell>
          <cell r="I1555">
            <v>4451122070</v>
          </cell>
          <cell r="J1555" t="str">
            <v>HISENSE</v>
          </cell>
          <cell r="K1555" t="str">
            <v>50K20DW</v>
          </cell>
          <cell r="L1555" t="str">
            <v>50G143291H07940</v>
          </cell>
          <cell r="M1555" t="str">
            <v>CARTA BIMBO</v>
          </cell>
          <cell r="N1555">
            <v>0</v>
          </cell>
          <cell r="O1555">
            <v>42095</v>
          </cell>
          <cell r="P1555">
            <v>42824</v>
          </cell>
          <cell r="Q1555">
            <v>202300</v>
          </cell>
          <cell r="R1555" t="str">
            <v>FALTA DE PANEL.T173331 Y MAIN T173192 OC:1009295</v>
          </cell>
          <cell r="S1555" t="str">
            <v/>
          </cell>
          <cell r="T1555" t="str">
            <v xml:space="preserve">  MULTISERVICIOS ALVARADO         </v>
          </cell>
          <cell r="U1555" t="str">
            <v>2017-04-20</v>
          </cell>
          <cell r="V1555" t="str">
            <v>SUR</v>
          </cell>
          <cell r="W1555" t="str">
            <v>COMPLETADO</v>
          </cell>
          <cell r="X1555" t="str">
            <v>TALLER</v>
          </cell>
          <cell r="Y1555">
            <v>42824</v>
          </cell>
          <cell r="Z1555">
            <v>729</v>
          </cell>
          <cell r="AA1555" t="str">
            <v>M012</v>
          </cell>
          <cell r="AD1555" t="str">
            <v>Moroleon/Fracc santa teresita</v>
          </cell>
          <cell r="AE1555" t="str">
            <v>GTO</v>
          </cell>
          <cell r="AF1555" t="str">
            <v>MX</v>
          </cell>
          <cell r="AG1555" t="str">
            <v>10413922</v>
          </cell>
          <cell r="AH1555" t="str">
            <v>BLANCA ESTELA MARTINEZ</v>
          </cell>
          <cell r="AI1555" t="str">
            <v>1130 Corregidora</v>
          </cell>
          <cell r="AJ1555" t="str">
            <v>0454454627067</v>
          </cell>
          <cell r="AK1555" t="str">
            <v>0454451122070</v>
          </cell>
          <cell r="AL1555" t="str">
            <v>38874</v>
          </cell>
          <cell r="AM1555" t="str">
            <v>22/04/2017 07 : 35 MARCO.DIAZ : TCF174: 7401186807/04/2017 00 : 56 ERNESTO.HERN : TCF107/04/2017 00 : 56 ERNESTO.HERN : NP504/04/2017 06 : 39 FABIOLA.BON : SEG: REFACCIONES01/04/2017 09 : 46 202300 : P1A:T173331 PANEL, T173192 MAIN OC:100929531/03/2017 04 : 25 202300 : V1:01/04/2017 RUTA FORANEA31/03/2017 02 : 26 GERARDO.GRA : KMA:126$252CST:$10431/03/2017 02 : 25 GERARDO.GRA : ODSWTP ELABORADA POR EMC*RD% A LADO DE LA CARRETERA PROLONGACION 16 DE SEPTIEMBRE. CERCA DE GASOLINERIA EL RANCHITO.CLIENTE PIDE SE COMUNIQUE TECNICO ANTES DE VISITA YA QUE ES DIFICIL SEENCUENTRE EN DOMICILIO.ALMAJOE-2403@HOTMAIL.COM</v>
          </cell>
          <cell r="AN1555" t="str">
            <v>1TE50B8NUSCB</v>
          </cell>
          <cell r="AO1555" t="str">
            <v>Smart</v>
          </cell>
          <cell r="AP1555" t="str">
            <v>Hisense</v>
          </cell>
          <cell r="AQ1555" t="str">
            <v>Opera</v>
          </cell>
          <cell r="AR1555" t="str">
            <v>FHD 1920 x 1080</v>
          </cell>
          <cell r="AS1555" t="str">
            <v>3TE50G165140G1651M010</v>
          </cell>
          <cell r="AT1555">
            <v>28</v>
          </cell>
          <cell r="AU1555" t="str">
            <v>50H7GB</v>
          </cell>
          <cell r="AV1555" t="str">
            <v>3TE50G165140</v>
          </cell>
          <cell r="AW1555" t="str">
            <v>G1651</v>
          </cell>
          <cell r="AX1555" t="str">
            <v>M010</v>
          </cell>
          <cell r="AY1555">
            <v>74011868</v>
          </cell>
          <cell r="AZ1555">
            <v>51012798</v>
          </cell>
          <cell r="BA1555">
            <v>80141592</v>
          </cell>
        </row>
        <row r="1556">
          <cell r="D1556">
            <v>60311068</v>
          </cell>
          <cell r="E1556" t="str">
            <v xml:space="preserve">A  </v>
          </cell>
          <cell r="F1556" t="str">
            <v>TV</v>
          </cell>
          <cell r="G1556" t="str">
            <v>RAMON RAMOS ALVAREZ</v>
          </cell>
          <cell r="H1556" t="str">
            <v>HACIENDA DE GUADALUPE 174, HACIENDAS DE TIZAYUCA, TIZAYUCA HIDALGO</v>
          </cell>
          <cell r="I1556">
            <v>5525407113</v>
          </cell>
          <cell r="J1556" t="str">
            <v>HISENSE</v>
          </cell>
          <cell r="K1556" t="str">
            <v>50K20D</v>
          </cell>
          <cell r="L1556" t="str">
            <v>50J140472H07866</v>
          </cell>
          <cell r="M1556" t="str">
            <v>POLIZA</v>
          </cell>
          <cell r="N1556">
            <v>0</v>
          </cell>
          <cell r="O1556">
            <v>41978</v>
          </cell>
          <cell r="P1556">
            <v>42782</v>
          </cell>
          <cell r="Q1556">
            <v>201025</v>
          </cell>
          <cell r="R1556" t="str">
            <v>16/02/2017 07 : 23 201025 : P1 - LEDS, TLED003, O.C. 1007485</v>
          </cell>
          <cell r="S1556" t="str">
            <v>FALTA DE REFACCION</v>
          </cell>
          <cell r="T1556" t="str">
            <v>EUGENIO ZARATE               Fecha</v>
          </cell>
          <cell r="U1556" t="str">
            <v>2017/04/11</v>
          </cell>
          <cell r="V1556" t="str">
            <v>Centro</v>
          </cell>
          <cell r="W1556" t="str">
            <v>COMPLETADO</v>
          </cell>
          <cell r="Y1556">
            <v>42774</v>
          </cell>
          <cell r="Z1556">
            <v>804</v>
          </cell>
          <cell r="AA1556" t="str">
            <v>M012</v>
          </cell>
          <cell r="AB1556" t="str">
            <v>TLED003/LEDS</v>
          </cell>
          <cell r="AC1556" t="str">
            <v>OC-1007485</v>
          </cell>
          <cell r="AD1556" t="str">
            <v>haciendas de tizayuca/Hidalgo</v>
          </cell>
          <cell r="AE1556" t="str">
            <v>HGO</v>
          </cell>
          <cell r="AF1556" t="str">
            <v>MX</v>
          </cell>
          <cell r="AG1556" t="str">
            <v>10411628</v>
          </cell>
          <cell r="AH1556" t="str">
            <v>RAMON RAMOS ALVAREZ</v>
          </cell>
          <cell r="AI1556" t="str">
            <v>174 hacienda de guadalupe</v>
          </cell>
          <cell r="AJ1556" t="str">
            <v>5525407113</v>
          </cell>
          <cell r="AK1556" t="str">
            <v>5525407113</v>
          </cell>
          <cell r="AL1556" t="str">
            <v>43804</v>
          </cell>
          <cell r="AM1556" t="str">
            <v>22/04/2017 07 : 49 GEARARDO.PA : TCF1 74 :7401188318/04/2017 23 : 44 GEARARDO.PA : CFA09/03/2017 07 : 56 ANA.GABRIELA : KMA:180$360.0022/02/2017 07 : 22 MARCO.DIAZ : TCF1PU CSA18/02/2017 03 : 37 ERNESTO.HERN : TCF118/02/2017 03 : 37 ERNESTO.HERN : NP516/02/2017 07 : 23 201025 : P1 - LEDS, TLED003, O.C. 100748513/02/2017 06 : 08 MA.ISABEL : SEG: SE LE INDICA AL CSA QUE LA O.S. NOTIENE DOCTOS, SOLICITARLOS AL CLIENTE11/02/2017 00 : 02 201025 : V1: SE RECOLECTA EL DIA 13 DE FEBREROCLIENTE NOTIFICADO09/02/2017 04 : 11 ANA.GABRIELA : RD%GOLONDRINAS Y PUENNTE DE PIEDRA</v>
          </cell>
          <cell r="AN1556" t="str">
            <v>3TE50G132311</v>
          </cell>
          <cell r="AO1556" t="str">
            <v>Básica</v>
          </cell>
          <cell r="AP1556" t="str">
            <v>Hisense</v>
          </cell>
          <cell r="AQ1556" t="str">
            <v>Opera</v>
          </cell>
          <cell r="AR1556" t="str">
            <v>FHD 1920 x 1080</v>
          </cell>
          <cell r="AS1556" t="str">
            <v/>
          </cell>
          <cell r="AT1556" t="e">
            <v>#N/A</v>
          </cell>
          <cell r="AY1556">
            <v>74011883</v>
          </cell>
          <cell r="AZ1556">
            <v>51012812</v>
          </cell>
        </row>
        <row r="1557">
          <cell r="D1557">
            <v>60313290</v>
          </cell>
          <cell r="E1557" t="str">
            <v xml:space="preserve">A  </v>
          </cell>
          <cell r="F1557" t="str">
            <v>TV</v>
          </cell>
          <cell r="G1557" t="str">
            <v xml:space="preserve">ARTURO BADILLO HERNANDEZ </v>
          </cell>
          <cell r="H1557" t="str">
            <v xml:space="preserve">TESORO # 23 INT 5 LOMAS DE SAN PEDRITO PEÑUELAS </v>
          </cell>
          <cell r="I1557">
            <v>4422430401</v>
          </cell>
          <cell r="J1557" t="str">
            <v>HISENSE</v>
          </cell>
          <cell r="K1557" t="str">
            <v>50H3</v>
          </cell>
          <cell r="L1557" t="str">
            <v>50J141202H02626</v>
          </cell>
          <cell r="M1557">
            <v>167996</v>
          </cell>
          <cell r="N1557">
            <v>10401.1</v>
          </cell>
          <cell r="O1557">
            <v>42027</v>
          </cell>
          <cell r="P1557">
            <v>42803</v>
          </cell>
          <cell r="Q1557">
            <v>201608</v>
          </cell>
          <cell r="R1557" t="str">
            <v>14/03/2017 09 : 00 201608 : P1A: PANEL SE HISO LA SOLICITUD POR CORREO DEBIDO A QUE NO APARECE EL MODELO EN EL VERIFICADOR DE SERI
ES Y NO SE PUEDE PEDIR POR OPEN BRAVO SIN NUMERO DE PARTE</v>
          </cell>
          <cell r="S1557" t="str">
            <v xml:space="preserve">EQUIPO EN CENTRO DE SERVICIO, NO CUENTA </v>
          </cell>
          <cell r="T1557" t="str">
            <v xml:space="preserve">CAROLINA PEREA                    </v>
          </cell>
          <cell r="U1557" t="str">
            <v>2017-04-12</v>
          </cell>
          <cell r="V1557" t="str">
            <v>Centro</v>
          </cell>
          <cell r="W1557" t="str">
            <v>COMPLETADO</v>
          </cell>
          <cell r="Y1557">
            <v>42800</v>
          </cell>
          <cell r="Z1557">
            <v>776</v>
          </cell>
          <cell r="AA1557" t="str">
            <v>M012</v>
          </cell>
          <cell r="AD1557" t="str">
            <v>Lomas de sn Pedrito Peñula/Queretaro</v>
          </cell>
          <cell r="AE1557" t="str">
            <v>QRO</v>
          </cell>
          <cell r="AF1557" t="str">
            <v>MX</v>
          </cell>
          <cell r="AG1557" t="str">
            <v>10313083</v>
          </cell>
          <cell r="AH1557" t="str">
            <v>ARTURO BADILLO HERNANDEZ</v>
          </cell>
          <cell r="AI1557" t="str">
            <v>int 5 Tesoro 23</v>
          </cell>
          <cell r="AJ1557" t="str">
            <v>4427063159</v>
          </cell>
          <cell r="AK1557" t="str">
            <v>4427063159</v>
          </cell>
          <cell r="AL1557" t="str">
            <v>76148</v>
          </cell>
          <cell r="AM1557" t="str">
            <v>22/04/2017 07 : 44 PETERSON.NO : TCF174 7401188119/04/2017 23 : 25 GEARARDO.PA : CFA07/04/2017 00 : 17 ERNESTO.HERN : TCF107/04/2017 00 : 17 ERNESTO.HERN : NP522/03/2017 05 : 27 MA.ISABEL : SEG: SE SOLICITA AL EJECUTIVO DE CALLCENTER MODIFICAR EL MODELO EN BASE A LA EVIDENCIA DE LA ETIQUETA15/03/2017 06 : 08 201608 : P1A: PANEL SE HISO LA SOLICITUD POR CORREODEBIDO A QUE NO APARECE EL MODELO EN EL VERIFICADOR DE SERIES Y NO SE PUEDE PEDIR POR OPEN BRAVO SIN NUMERO DE PARTE14/03/2017 09 : 00 201608 : P1A: PANEL SE HISO LA SOLICITUD POR CORREODEBIDO A QUE NO APARECE EL MODELO EN EL VERIFICADOR DE SERIES Y NO SE PUEDE PEDIR POR OPEN BRAVO SIN NUMERO DE PARTE10/03/2017 07 : 43 201608 : EQUIPO EN CENTRO DE SERVICIO PARA SUREPARACION09/03/2017 04 : 20 201608 : V2: 09/03/17 16:00 A 17:00 CLIENTE CAMBIAFECHA DE VISITA DEBIDO A QUE TUVO UNA EMERGENCIA08/03/2017 04 : 08 MA.ISABEL : SEG: SE SOLICITA AL CSA VERF EL DOCTO YAQUE NO ESTÁ EN LA O.S.08/03/2017 01 : 45 201608 : V1:08/03/17 16.00 A 17:0007/03/2017 01 : 09 BRENDA.MORA : ODSWTPREINCIDENCIA 60233070</v>
          </cell>
          <cell r="AN1557" t="str">
            <v>3TE50J141202</v>
          </cell>
          <cell r="AO1557" t="str">
            <v>Básica</v>
          </cell>
          <cell r="AP1557" t="str">
            <v>Hisense</v>
          </cell>
          <cell r="AQ1557" t="str">
            <v>Opera</v>
          </cell>
          <cell r="AR1557" t="str">
            <v>FHD 1920 x 1080</v>
          </cell>
          <cell r="AS1557" t="str">
            <v/>
          </cell>
          <cell r="AT1557" t="e">
            <v>#N/A</v>
          </cell>
          <cell r="AY1557">
            <v>74011881</v>
          </cell>
          <cell r="AZ1557">
            <v>51012810</v>
          </cell>
        </row>
        <row r="1558">
          <cell r="D1558">
            <v>60312233</v>
          </cell>
          <cell r="E1558" t="str">
            <v xml:space="preserve">A  </v>
          </cell>
          <cell r="F1558" t="str">
            <v>TV</v>
          </cell>
          <cell r="G1558" t="str">
            <v>RAUL PEREZ CARRANCO</v>
          </cell>
          <cell r="H1558" t="str">
            <v xml:space="preserve">PRIV. DE LOS VALLE 139 A VALLE DE LOS NARANJO CELAYA </v>
          </cell>
          <cell r="I1558">
            <v>4611381267</v>
          </cell>
          <cell r="J1558" t="str">
            <v>HISENSE</v>
          </cell>
          <cell r="K1558" t="str">
            <v>50K20DW</v>
          </cell>
          <cell r="L1558" t="str">
            <v>50J140464H00318</v>
          </cell>
          <cell r="M1558">
            <v>226854</v>
          </cell>
          <cell r="N1558">
            <v>10120.950000000001</v>
          </cell>
          <cell r="O1558">
            <v>42626</v>
          </cell>
          <cell r="P1558">
            <v>42790</v>
          </cell>
          <cell r="Q1558">
            <v>201608</v>
          </cell>
          <cell r="R1558" t="str">
            <v>25/02/2017 06 : 29 201608 : P1A: PANEL # 173331 O.C. 1007908</v>
          </cell>
          <cell r="S1558" t="str">
            <v xml:space="preserve">EQUIPO EN DOMICILIO DE CLIENTE </v>
          </cell>
          <cell r="T1558" t="str">
            <v xml:space="preserve">CAROLINA PEREA                    </v>
          </cell>
          <cell r="U1558" t="str">
            <v>2017-04-12</v>
          </cell>
          <cell r="V1558" t="str">
            <v>Centro</v>
          </cell>
          <cell r="W1558" t="str">
            <v>COMPLETADO</v>
          </cell>
          <cell r="Y1558">
            <v>42787</v>
          </cell>
          <cell r="Z1558">
            <v>164</v>
          </cell>
          <cell r="AA1558" t="str">
            <v>M010</v>
          </cell>
          <cell r="AB1558" t="str">
            <v>T173331/Panel - PANEL</v>
          </cell>
          <cell r="AC1558" t="str">
            <v>OC-1007908</v>
          </cell>
          <cell r="AD1558" t="str">
            <v>Celaya/Valle de los naranjos</v>
          </cell>
          <cell r="AE1558" t="str">
            <v>GTO</v>
          </cell>
          <cell r="AF1558" t="str">
            <v>MX</v>
          </cell>
          <cell r="AG1558" t="str">
            <v>10412379</v>
          </cell>
          <cell r="AH1558" t="str">
            <v>RAUL PEREZ CARRANCO</v>
          </cell>
          <cell r="AI1558" t="str">
            <v>139 A Priv de los valle</v>
          </cell>
          <cell r="AJ1558" t="str">
            <v>4611381267</v>
          </cell>
          <cell r="AK1558">
            <v>0</v>
          </cell>
          <cell r="AL1558" t="str">
            <v>38010</v>
          </cell>
          <cell r="AM1558" t="str">
            <v>22/04/2017 08 : 13 GEARARDO.PA : TCF1 74: 7401190822/04/2017 08 : 07 GEARARDO.PA : 6031223319/04/2017 23 : 27 GEARARDO.PA : CFA03/04/2017 22 : 41 GERARDO.GRA : CSC se indica tiempo aproximado deentrega mediados del mes de abril. EMC*14/03/2017 05 : 12 MARCO.DIAZ : TCF1PU CSA01/03/2017 23 : 54 SEMIRAMIS.M : CSCCte se comunica el estatus el equipo se le menciona que se realizara uncf en un tiempo de 20 dias habiles01/03/2017 02 : 46 ERNESTO.HERN : TCF101/03/2017 02 : 45 ERNESTO.HERN : NP525/02/2017 06 : 29 201608 : P1A: PANEL # 173331 O.C. 100790824/02/2017 01 : 35 201608 : SE SOLICITO A CLIENTE FAVOR ENVIAR FOTO DELA ETIQUETA PARA GENERAR PREADISNOTICO24/02/2017 01 : 13 201608 : SKMA 101 KM $202 COSTO22/02/2017 07 : 26 GABRIELA.B : ODSWTP18/02/2017 05 : 20 GABRIELA.B : RD % LOS RIOS Y VALLES</v>
          </cell>
          <cell r="AN1558" t="str">
            <v>1TE50B8NUSCB</v>
          </cell>
          <cell r="AO1558" t="str">
            <v>Smart</v>
          </cell>
          <cell r="AP1558" t="str">
            <v>Hisense</v>
          </cell>
          <cell r="AQ1558" t="str">
            <v>Opera</v>
          </cell>
          <cell r="AR1558" t="str">
            <v>FHD 1920 x 1080</v>
          </cell>
          <cell r="AS1558" t="str">
            <v/>
          </cell>
          <cell r="AT1558" t="e">
            <v>#N/A</v>
          </cell>
          <cell r="AY1558">
            <v>74011908</v>
          </cell>
          <cell r="AZ1558">
            <v>51012837</v>
          </cell>
        </row>
        <row r="1559">
          <cell r="D1559">
            <v>60313541</v>
          </cell>
          <cell r="E1559" t="str">
            <v xml:space="preserve">A  </v>
          </cell>
          <cell r="F1559" t="str">
            <v>TV</v>
          </cell>
          <cell r="G1559" t="str">
            <v>OSCAR RUIZ GARCIA</v>
          </cell>
          <cell r="H1559" t="str">
            <v>LA MORA 1 SAN NICOLASITO, MARAVATIO MICH. C.P. 61254</v>
          </cell>
          <cell r="I1559">
            <v>5526771057</v>
          </cell>
          <cell r="J1559" t="str">
            <v>HISENSE</v>
          </cell>
          <cell r="K1559" t="str">
            <v>50K20DW</v>
          </cell>
          <cell r="L1559" t="str">
            <v>50G143292H08188</v>
          </cell>
          <cell r="M1559" t="str">
            <v>CARTA BIMBO</v>
          </cell>
          <cell r="N1559">
            <v>0</v>
          </cell>
          <cell r="O1559">
            <v>42095</v>
          </cell>
          <cell r="P1559">
            <v>42803</v>
          </cell>
          <cell r="Q1559">
            <v>202300</v>
          </cell>
          <cell r="R1559" t="str">
            <v>14/03/2017 09 : 01 202300 : P1A:173331 PANEL, OC:1008591</v>
          </cell>
          <cell r="S1559" t="str">
            <v/>
          </cell>
          <cell r="T1559" t="str">
            <v xml:space="preserve"> MULTISERVICIOS LAVRADO         Fe</v>
          </cell>
          <cell r="U1559" t="str">
            <v>2017-04-20</v>
          </cell>
          <cell r="V1559" t="str">
            <v>SUR</v>
          </cell>
          <cell r="W1559" t="str">
            <v>COMPLETADO</v>
          </cell>
          <cell r="X1559" t="str">
            <v>TALLER</v>
          </cell>
          <cell r="Y1559">
            <v>42802</v>
          </cell>
          <cell r="Z1559">
            <v>708</v>
          </cell>
          <cell r="AA1559" t="str">
            <v>M012</v>
          </cell>
          <cell r="AD1559" t="str">
            <v>Marabastian/San Nicolasito</v>
          </cell>
          <cell r="AE1559" t="str">
            <v>MCH</v>
          </cell>
          <cell r="AF1559" t="str">
            <v>MX</v>
          </cell>
          <cell r="AG1559" t="str">
            <v>10410175</v>
          </cell>
          <cell r="AH1559" t="str">
            <v>OSCAR RUIZ GARCIA</v>
          </cell>
          <cell r="AI1559" t="str">
            <v>1 La Mora</v>
          </cell>
          <cell r="AJ1559" t="str">
            <v>5526771057</v>
          </cell>
          <cell r="AK1559">
            <v>0</v>
          </cell>
          <cell r="AL1559" t="str">
            <v>61254</v>
          </cell>
          <cell r="AM1559" t="str">
            <v>22/04/2017 08 : 30 MARCO.DIAZ : TCF174 7401191925/03/2017 04 : 47 ERNESTO.HERN : TCF125/03/2017 04 : 46 ERNESTO.HERN : NP522/03/2017 03 : 30 FABIOLA.BON : SEG: REFACCIONES14/03/2017 09 : 01 202300 : P1A:173331 PANEL, OC:100859114/03/2017 07 : 24 FABIOLA.BON : V1P11/03/2017 00 : 42 SEMIRAMIS.M : KMA: 210$ 420.0010/03/2017 10 : 06 SEMIRAMIS.M : Hago corrección no se envía guía deretorno cometi un error este equipo se realizara por medio de visita porparte de csa10/03/2017 10 : 04 SEMIRAMIS.M : CE2:320484683110/03/2017 09 : 50 202300 : SKMA: 210KM /$420.00 MORELIA-SAN NICOLASITOSE ANEXA CAPTURA DE GOOGLE MAPS10/03/2017 09 : 36 202300 : V1:13/03/2017 RUTA FORANEA10/03/2017 06 : 04 FABIOLA.BON : SEG: V1P09/03/2017 01 : 27 SEMIRAMIS.M : ODSWTPRD/BIMBOENTRE LA MORA Y DEPORTIVACORREO CASARG32@HOTMAIL.COM</v>
          </cell>
          <cell r="AN1559" t="str">
            <v>1TE50B8NUSCB</v>
          </cell>
          <cell r="AO1559" t="str">
            <v>Smart</v>
          </cell>
          <cell r="AP1559" t="str">
            <v>Hisense</v>
          </cell>
          <cell r="AQ1559" t="str">
            <v>Opera</v>
          </cell>
          <cell r="AR1559" t="str">
            <v>FHD 1920 x 1080</v>
          </cell>
          <cell r="AS1559" t="str">
            <v>3TE50G165140G1651M010</v>
          </cell>
          <cell r="AT1559">
            <v>28</v>
          </cell>
          <cell r="AU1559" t="str">
            <v>50H7GB</v>
          </cell>
          <cell r="AV1559" t="str">
            <v>3TE50G165140</v>
          </cell>
          <cell r="AW1559" t="str">
            <v>G1651</v>
          </cell>
          <cell r="AX1559" t="str">
            <v>M010</v>
          </cell>
          <cell r="AY1559">
            <v>74011919</v>
          </cell>
          <cell r="AZ1559">
            <v>51012848</v>
          </cell>
          <cell r="BA1559">
            <v>80141792</v>
          </cell>
        </row>
        <row r="1560">
          <cell r="D1560">
            <v>60313602</v>
          </cell>
          <cell r="E1560" t="str">
            <v xml:space="preserve">A </v>
          </cell>
          <cell r="F1560" t="str">
            <v>TV</v>
          </cell>
          <cell r="G1560" t="str">
            <v xml:space="preserve">FERNANDA MUÑOZ PADILLA </v>
          </cell>
          <cell r="H1560" t="str">
            <v>BORBOLLON # 33 B EL MARQUES</v>
          </cell>
          <cell r="I1560">
            <v>4422774418</v>
          </cell>
          <cell r="J1560" t="str">
            <v xml:space="preserve">HISENSE </v>
          </cell>
          <cell r="K1560" t="str">
            <v>48K20DW</v>
          </cell>
          <cell r="L1560" t="str">
            <v>48G1505B0H00246</v>
          </cell>
          <cell r="M1560">
            <v>6747</v>
          </cell>
          <cell r="N1560" t="str">
            <v>NO ESPECIFICA</v>
          </cell>
          <cell r="O1560">
            <v>42369</v>
          </cell>
          <cell r="P1560">
            <v>42803</v>
          </cell>
          <cell r="Q1560">
            <v>201608</v>
          </cell>
          <cell r="R1560" t="str">
            <v>20/04/17 P1A: PANEL # 180391 O.C. 1009741</v>
          </cell>
          <cell r="S1560" t="str">
            <v xml:space="preserve">EQUIPO EN TALLER SIN CAJA NI ACCESORIOS </v>
          </cell>
          <cell r="T1560" t="str">
            <v xml:space="preserve">CAROLINA PEREA                    </v>
          </cell>
          <cell r="U1560" t="str">
            <v>2017-04-20</v>
          </cell>
          <cell r="V1560" t="str">
            <v>CENTRO</v>
          </cell>
          <cell r="W1560" t="str">
            <v>COMPLETADO</v>
          </cell>
          <cell r="X1560" t="str">
            <v>TALLER</v>
          </cell>
          <cell r="Y1560">
            <v>42802</v>
          </cell>
          <cell r="Z1560">
            <v>434</v>
          </cell>
          <cell r="AA1560" t="str">
            <v>M012</v>
          </cell>
          <cell r="AD1560" t="str">
            <v>El Marques / colorado</v>
          </cell>
          <cell r="AE1560" t="str">
            <v>QRO</v>
          </cell>
          <cell r="AF1560" t="str">
            <v>MX</v>
          </cell>
          <cell r="AG1560" t="str">
            <v>10374265</v>
          </cell>
          <cell r="AH1560" t="str">
            <v>FERNANDA MUÑOZ PADILLA</v>
          </cell>
          <cell r="AI1560" t="str">
            <v>Borbollon 33 B</v>
          </cell>
          <cell r="AJ1560" t="str">
            <v>4422774418</v>
          </cell>
          <cell r="AK1560" t="str">
            <v>4422774417</v>
          </cell>
          <cell r="AL1560" t="str">
            <v>76240</v>
          </cell>
          <cell r="AM1560" t="str">
            <v>22/04/2017 08 : 49 PETERSON.NO : TCF174 7401194420/04/2017 01 : 27 ARANTXA.MON : TCF120/04/2017 01 : 27 ARANTXA.MON : NP520/04/2017 01 : 09 201608 : P1A: PANEL # 180391 O.C. 100974113/04/2017 01 : 12 201608 : P1A: PANEL # 180391 O.C.1008546 SEGUIMOS ENESPERA DE REFACCION22/03/2017 05 : 23 MA.ISABEL : SEG: SE ENVIA CORREO A REFACCIONES PARASABER CUANDO SE SURTE22/03/2017 05 : 22 MA.ISABEL : SEG: DGR15/03/2017 06 : 07 201608 : P1A: PANEL # 180391 O.C.100854614/03/2017 07 : 12 201608 : P1A: PANEL # 180391 O.C.100854610/03/2017 07 : 42 201608 : EQUIPO EN CENTRO DE SERVICIO PARA REPARACION09/03/2017 23 : 51 201608 : V1: 09/03/17 12:00 A 13:0009/03/2017 06 : 45 GABRIELA.B : ODSWTP09/03/2017 04 : 22 GABRIELA.B : RD PARQUE INDUSTRIAL LA NORIAEQUIPO DE PISO</v>
          </cell>
          <cell r="AN1560" t="str">
            <v>3TE48A150516</v>
          </cell>
          <cell r="AO1560" t="str">
            <v>Smart</v>
          </cell>
          <cell r="AP1560" t="str">
            <v>Hisense</v>
          </cell>
          <cell r="AQ1560" t="str">
            <v>Opera</v>
          </cell>
          <cell r="AR1560" t="str">
            <v>FHD 1920 x 1080</v>
          </cell>
          <cell r="AS1560" t="str">
            <v/>
          </cell>
          <cell r="AT1560" t="e">
            <v>#N/A</v>
          </cell>
          <cell r="AY1560">
            <v>74011944</v>
          </cell>
          <cell r="AZ1560">
            <v>51012873</v>
          </cell>
        </row>
        <row r="1561">
          <cell r="D1561">
            <v>60310939</v>
          </cell>
          <cell r="E1561" t="str">
            <v>A</v>
          </cell>
          <cell r="F1561" t="str">
            <v>TV</v>
          </cell>
          <cell r="G1561" t="str">
            <v xml:space="preserve">ARTURO ULIN MARTINEZ </v>
          </cell>
          <cell r="H1561" t="str">
            <v>SANTOS DEGOLLADO MZ-5 LOTE 13 CASA 6 SPM 222 PASEOS KABAH</v>
          </cell>
          <cell r="I1561">
            <v>9988460100</v>
          </cell>
          <cell r="J1561" t="str">
            <v>HISENSE</v>
          </cell>
          <cell r="K1561" t="str">
            <v>50K20DW</v>
          </cell>
          <cell r="L1561" t="str">
            <v>50G143291H02662</v>
          </cell>
          <cell r="M1561" t="str">
            <v>TICKET:KAB/000157538.</v>
          </cell>
          <cell r="N1561">
            <v>10120.629999999999</v>
          </cell>
          <cell r="O1561">
            <v>42821</v>
          </cell>
          <cell r="P1561">
            <v>42773</v>
          </cell>
          <cell r="Q1561">
            <v>201033</v>
          </cell>
          <cell r="R1561" t="str">
            <v>PANEL OC-1007516</v>
          </cell>
          <cell r="S1561" t="str">
            <v xml:space="preserve"> EQUIPO EN RESGUARDO DEL CENTRO DE SERVI</v>
          </cell>
          <cell r="T1561" t="str">
            <v xml:space="preserve"> JUAN OSWALDO URIBE PERAZA Fecha d</v>
          </cell>
          <cell r="U1561">
            <v>42845</v>
          </cell>
          <cell r="V1561" t="str">
            <v>SUR</v>
          </cell>
          <cell r="W1561" t="str">
            <v>COMPLETADO</v>
          </cell>
          <cell r="X1561" t="str">
            <v>TALLER</v>
          </cell>
          <cell r="Y1561">
            <v>42773</v>
          </cell>
          <cell r="Z1561">
            <v>48</v>
          </cell>
          <cell r="AA1561" t="str">
            <v>M010</v>
          </cell>
          <cell r="AD1561" t="str">
            <v>Benito Juarez/SMZ 222 paseos kabah</v>
          </cell>
          <cell r="AE1561" t="str">
            <v>QR</v>
          </cell>
          <cell r="AF1561" t="str">
            <v>MX</v>
          </cell>
          <cell r="AG1561" t="str">
            <v>10411322</v>
          </cell>
          <cell r="AH1561" t="str">
            <v>ARTURO ULIN MARTINEZ</v>
          </cell>
          <cell r="AI1561" t="str">
            <v>santos degollado mz 5 lt 13</v>
          </cell>
          <cell r="AJ1561" t="str">
            <v>9988460100</v>
          </cell>
          <cell r="AK1561">
            <v>0</v>
          </cell>
          <cell r="AL1561" t="str">
            <v>77518</v>
          </cell>
          <cell r="AM1561" t="str">
            <v>22/04/2017 08 : 52 MARCO.DIAZ : TCF174: 7401194922/03/2017 06 : 56 GABRIELA.B : CSCSe informa en proceso de Cf se pide Esperar14/03/2017 05 : 19 MARCO.DIAZ : TCF1PU CSA22/02/2017 07 : 07 GABRIELA.B : CSCSolicita verificar seguimiento, se comenta que es CF se pide Esperar21/02/2017 00 : 16 ERNESTO.HERN : TCF121/02/2017 00 : 15 ERNESTO.HERN : NP517/02/2017 01 : 35 201033 : EQUIPO CHECADO SE LEDETECTO QUE SI LE LELGANLOS VOLTAJES HASTA EL EQUIPO SI LE LLEGAN LOS VOLTAJES AL PANEL DISPLAY PERO ESTE SE ENCUENTRA DAÑADO POR LO QUE AUNQUE LOS LED'SSI ENCIENDAN LA TV NO TIENE SOLO SONIDO EL PANEL SE SOLICITA EL DIA DE HOY 16/02/2017 EN OPEN BRAVO CON EL NUMERO DE OC-100751616/02/2017 06 : 20 FABIOLA.BON : seg: pendiente de diagnostico14/02/2017 06 : 19 FABIOLA.BON : SEG: PENDIENTE DE DIAGNOSTICO11/02/2017 06 : 27 FABIOLA.BON : SEG: PENDIENTE DE DIAGNOSTICO10/02/2017 02 : 29 201033 : EQUIPO RECOLECTADO EL DIA DE HOY 09/02/2017PARA SU REPARACION EN CENTRO DE SERVICIO10/02/2017 01 : 54 FABIOLA.BON : SEG: Pendiente de diagnostico09/02/2017 03 : 09 201033 : V1 08/02/2017 10:00AM Y 06:00PM02/02/2017 06 : 42 ANA.ROSA : ODSWTPRDCECILIO CHIP, REF. A UN COSTADO DE UN KINDER Y UNA PRIMARIA</v>
          </cell>
          <cell r="AN1561" t="str">
            <v>1TE50B8NUSCB</v>
          </cell>
          <cell r="AO1561" t="str">
            <v>Smart</v>
          </cell>
          <cell r="AP1561" t="str">
            <v>Hisense</v>
          </cell>
          <cell r="AQ1561" t="str">
            <v>Opera</v>
          </cell>
          <cell r="AR1561" t="str">
            <v>FHD 1920 x 1080</v>
          </cell>
          <cell r="AS1561" t="str">
            <v/>
          </cell>
          <cell r="AT1561" t="e">
            <v>#N/A</v>
          </cell>
          <cell r="AY1561">
            <v>74011949</v>
          </cell>
          <cell r="AZ1561">
            <v>51012878</v>
          </cell>
        </row>
        <row r="1562">
          <cell r="D1562">
            <v>60311567</v>
          </cell>
          <cell r="E1562" t="str">
            <v xml:space="preserve">A </v>
          </cell>
          <cell r="F1562" t="str">
            <v>TV</v>
          </cell>
          <cell r="G1562" t="str">
            <v>MAURICIO VALCAZAR PEREZ</v>
          </cell>
          <cell r="H1562" t="str">
            <v>AV CLAVEL LAS FLORES</v>
          </cell>
          <cell r="I1562">
            <v>9612323168</v>
          </cell>
          <cell r="J1562" t="str">
            <v>HISENSE</v>
          </cell>
          <cell r="K1562" t="str">
            <v>50K20DW</v>
          </cell>
          <cell r="L1562" t="str">
            <v>50G143291H04175</v>
          </cell>
          <cell r="M1562" t="str">
            <v>83CC4BA7</v>
          </cell>
          <cell r="N1562" t="str">
            <v>8.706.73</v>
          </cell>
          <cell r="O1562">
            <v>42723</v>
          </cell>
          <cell r="P1562" t="str">
            <v>02/14/2017</v>
          </cell>
          <cell r="Q1562">
            <v>200996</v>
          </cell>
          <cell r="R1562" t="str">
            <v>PANEL OC-1007614</v>
          </cell>
          <cell r="S1562" t="str">
            <v>to de la refacción</v>
          </cell>
          <cell r="T1562" t="str">
            <v xml:space="preserve">   MARITE  CABALERO     Fecha de A</v>
          </cell>
          <cell r="U1562" t="str">
            <v>2017-04-19</v>
          </cell>
          <cell r="V1562" t="str">
            <v>SUR</v>
          </cell>
          <cell r="W1562" t="str">
            <v>COMPLETADO</v>
          </cell>
          <cell r="X1562" t="str">
            <v>TALLER</v>
          </cell>
          <cell r="Y1562">
            <v>42780</v>
          </cell>
          <cell r="AA1562" t="str">
            <v>M010</v>
          </cell>
          <cell r="AD1562" t="str">
            <v>tuxtla/Las Flores</v>
          </cell>
          <cell r="AE1562" t="str">
            <v>CHS</v>
          </cell>
          <cell r="AF1562" t="str">
            <v>MX</v>
          </cell>
          <cell r="AG1562" t="str">
            <v>10410389</v>
          </cell>
          <cell r="AH1562" t="str">
            <v>MAURICIO VALCAZAR PEREZ</v>
          </cell>
          <cell r="AI1562" t="str">
            <v>397 Av clavel</v>
          </cell>
          <cell r="AJ1562" t="str">
            <v>9611249295</v>
          </cell>
          <cell r="AK1562" t="str">
            <v>9611249295</v>
          </cell>
          <cell r="AL1562" t="str">
            <v>29040</v>
          </cell>
          <cell r="AM1562" t="str">
            <v>22/04/2017 08 : 56 MARCO.DIAZ : TCF174: 7401195424/03/2017 00 : 02 MARCO.DIAZ : TCF1PU CSAINF. FABRICIO SANCHEZ DMC22/02/2017 07 : 45 ERNESTO.HERN : TCF122/02/2017 07 : 45 ERNESTO.HERN : NP518/02/2017 06 : 00 200996 : COMPROBANTE ADJUNTO18/02/2017 05 : 49 200996 : SE SOLICITO PANEL OC-100761416/02/2017 03 : 37 FABIOLA.BON : V1P10/02/2017 07 : 41 SEMIRAMIS.M : se cierra orden de servicio por faltade envio de documentos24/01/2017 02 : 32 SEMIRAMIS.M : ODSWTPENTRE 20 OTE Y LAS MARGARITAS</v>
          </cell>
          <cell r="AN1562" t="str">
            <v>1TE50B8NUSCB</v>
          </cell>
          <cell r="AO1562" t="str">
            <v>Smart</v>
          </cell>
          <cell r="AP1562" t="str">
            <v>Hisense</v>
          </cell>
          <cell r="AQ1562" t="str">
            <v>Opera</v>
          </cell>
          <cell r="AR1562" t="str">
            <v>FHD 1920 x 1080</v>
          </cell>
          <cell r="AS1562" t="str">
            <v/>
          </cell>
          <cell r="AT1562" t="e">
            <v>#N/A</v>
          </cell>
          <cell r="AY1562">
            <v>74011954</v>
          </cell>
          <cell r="AZ1562">
            <v>51012883</v>
          </cell>
        </row>
        <row r="1563">
          <cell r="D1563">
            <v>60314016</v>
          </cell>
          <cell r="E1563" t="str">
            <v xml:space="preserve">A </v>
          </cell>
          <cell r="F1563" t="str">
            <v>TV</v>
          </cell>
          <cell r="G1563" t="str">
            <v xml:space="preserve">VENICA CANCINO GONZALEZ </v>
          </cell>
          <cell r="H1563" t="str">
            <v xml:space="preserve">CALLE DE LAS CALANDRIAS MZ-89 LOTE 49 REGION 91 </v>
          </cell>
          <cell r="I1563">
            <v>9981166040</v>
          </cell>
          <cell r="J1563" t="str">
            <v>HISENSE</v>
          </cell>
          <cell r="K1563" t="str">
            <v>50K20DW</v>
          </cell>
          <cell r="L1563" t="str">
            <v>50G140464H02621</v>
          </cell>
          <cell r="M1563" t="str">
            <v xml:space="preserve">DOCUMENTO NO FOLIADO </v>
          </cell>
          <cell r="N1563" t="str">
            <v>$$$$</v>
          </cell>
          <cell r="O1563">
            <v>41925</v>
          </cell>
          <cell r="P1563">
            <v>42807</v>
          </cell>
          <cell r="Q1563">
            <v>201033</v>
          </cell>
          <cell r="R1563" t="str">
            <v>PANEL  OC-1009207</v>
          </cell>
          <cell r="S1563" t="str">
            <v xml:space="preserve"> EQUIPO EN RESGUARDO DEL CENTRO DE SERVI</v>
          </cell>
          <cell r="T1563" t="str">
            <v xml:space="preserve">  JUAN OSWALDO URIBE PERAZA    Fec</v>
          </cell>
          <cell r="U1563">
            <v>42845</v>
          </cell>
          <cell r="V1563" t="str">
            <v>SUR</v>
          </cell>
          <cell r="W1563" t="str">
            <v>COMPLETADO</v>
          </cell>
          <cell r="X1563" t="str">
            <v>TALLER</v>
          </cell>
          <cell r="Y1563">
            <v>42807</v>
          </cell>
          <cell r="Z1563">
            <v>882</v>
          </cell>
          <cell r="AA1563" t="str">
            <v>M012</v>
          </cell>
          <cell r="AD1563" t="str">
            <v>Cancun/Supermanzana 91</v>
          </cell>
          <cell r="AE1563" t="str">
            <v>QR</v>
          </cell>
          <cell r="AF1563" t="str">
            <v>MX</v>
          </cell>
          <cell r="AG1563" t="str">
            <v>10410862</v>
          </cell>
          <cell r="AH1563" t="str">
            <v>VENICA CANCINO GONZALEZ</v>
          </cell>
          <cell r="AI1563" t="str">
            <v>de las calandrias mz 89 lt 49</v>
          </cell>
          <cell r="AJ1563" t="str">
            <v>9981166040</v>
          </cell>
          <cell r="AK1563" t="str">
            <v>9981166040</v>
          </cell>
          <cell r="AL1563" t="str">
            <v>77516</v>
          </cell>
          <cell r="AM1563" t="str">
            <v>22/04/2017 09 : 39 PETERSON.NO : TCF174 7401198706/04/2017 10 : 48 ARANTXA.MON : TCF106/04/2017 10 : 47 ARANTXA.MON : NP504/04/2017 06 : 13 FABIOLA.BON : SEG: REFACCIONES31/03/2017 00 : 50 201033 : EQUIPO CHECADO SE EL DETECTO QUE SI LELELGAN LOS VOLTAJES HASTA EL PANEL PERO ESTE SE ECNUENTRA DAÑADO POR LO QUE NO EMITE IMAGEN AUNQUE ENCIENDAN LOS LED'S PARA ESTE EQUIPOSE SOLICITA EL DIA DE HOY 30/03/2017 EL PANEL DISPLAYCONEL NUMERO DE OC-100920729/03/2017 01 : 59 FABIOLA.BON : SEG: PENDIENTE DE DIAGNOSTICO24/03/2017 05 : 44 FABIOLA.BON : SEG: PENDIENTE DE DIAGNOSTICO24/03/2017 02 : 27 201033 : B22/03/2017 02 : 37 FABIOLA.BON : SEG: PENDIENTE DE DIAGNOSTICO18/03/2017 00 : 06 201033 : PARA ESTESERVVICIO NOS COMUNICAMOS CONCLIENTE Y NOS INDICAQUE SOLO NOSPODDRA RECIBIRR HASTA EL DIA 18/03/201716/03/2017 07 : 23 FABIOLA.BON : seg: pendiente de diagnostico14/03/2017 23 : 48 201033 : V1 15/03/2017 10:00AM Y 06:00PM14/03/2017 01 : 42 JUANANTONIO : ODSWTPENTRE AV HIDALGO Y MADEROODS de reincidencia 60310643</v>
          </cell>
          <cell r="AN1563" t="str">
            <v>1TE50B8NUSCB</v>
          </cell>
          <cell r="AO1563" t="str">
            <v>Smart</v>
          </cell>
          <cell r="AP1563" t="str">
            <v>Hisense</v>
          </cell>
          <cell r="AQ1563" t="str">
            <v>Opera</v>
          </cell>
          <cell r="AR1563" t="str">
            <v>FHD 1920 x 1080</v>
          </cell>
          <cell r="AS1563" t="str">
            <v/>
          </cell>
          <cell r="AT1563" t="e">
            <v>#N/A</v>
          </cell>
          <cell r="AY1563">
            <v>74011987</v>
          </cell>
          <cell r="AZ1563">
            <v>51012916</v>
          </cell>
        </row>
        <row r="1564">
          <cell r="D1564">
            <v>60312011</v>
          </cell>
          <cell r="E1564" t="str">
            <v xml:space="preserve">A  </v>
          </cell>
          <cell r="F1564" t="str">
            <v>TV</v>
          </cell>
          <cell r="G1564" t="str">
            <v>FRANCISCO JAVIER MALDONADO CORTES</v>
          </cell>
          <cell r="H1564" t="str">
            <v>AV DE LAS AVES 290 FRACC. VILLAS DEL PEDREGAL MORELIA C.P. 58330</v>
          </cell>
          <cell r="I1564">
            <v>4432884358</v>
          </cell>
          <cell r="J1564" t="str">
            <v>HISENSE</v>
          </cell>
          <cell r="K1564" t="str">
            <v>50K20DW</v>
          </cell>
          <cell r="L1564" t="str">
            <v>50G144844H03239</v>
          </cell>
          <cell r="M1564" t="str">
            <v>0216 346278</v>
          </cell>
          <cell r="N1564">
            <v>13599</v>
          </cell>
          <cell r="O1564">
            <v>42227</v>
          </cell>
          <cell r="P1564">
            <v>42787</v>
          </cell>
          <cell r="Q1564">
            <v>202300</v>
          </cell>
          <cell r="R1564" t="str">
            <v>FALTA DE REFACCION  PANEL T173331 OC:1007885</v>
          </cell>
          <cell r="S1564" t="str">
            <v/>
          </cell>
          <cell r="T1564" t="str">
            <v xml:space="preserve">  MULTISERVICIOS ALVARADO         </v>
          </cell>
          <cell r="U1564" t="str">
            <v>2017-04-20</v>
          </cell>
          <cell r="V1564" t="str">
            <v>SUR</v>
          </cell>
          <cell r="W1564" t="str">
            <v>COMPLETADO</v>
          </cell>
          <cell r="X1564" t="str">
            <v>TALLER</v>
          </cell>
          <cell r="Y1564">
            <v>42786</v>
          </cell>
          <cell r="Z1564">
            <v>560</v>
          </cell>
          <cell r="AA1564" t="str">
            <v>M012</v>
          </cell>
          <cell r="AD1564" t="str">
            <v>Morelia/Frac Villas del Pedregal</v>
          </cell>
          <cell r="AE1564" t="str">
            <v>MCH</v>
          </cell>
          <cell r="AF1564" t="str">
            <v>MX</v>
          </cell>
          <cell r="AG1564" t="str">
            <v>10412393</v>
          </cell>
          <cell r="AH1564" t="str">
            <v>FRANCISCO JAVIER MALDONADO CORTES</v>
          </cell>
          <cell r="AI1564" t="str">
            <v>290 Av de Las Aves</v>
          </cell>
          <cell r="AJ1564" t="str">
            <v>4432884358</v>
          </cell>
          <cell r="AK1564">
            <v>0</v>
          </cell>
          <cell r="AL1564" t="str">
            <v>58330</v>
          </cell>
          <cell r="AM1564" t="str">
            <v>22/04/2017 15 : 15 MARCO.DIAZ : TCF174 7401200417/04/2017 22 : 37 GERARDO.GRA : CSC se indica entrega en proceso, sepasa ODS a CF para seguimiento. EMC*03/04/2017 23 : 49 BRENDA.MORA : CSCSe le menciona al cliente que el envió de su equipo tardara aprox 10días ya que el área de cf esta en auditoria y detuvo los envíos.23/03/2017 07 : 20 GABRIELA.B : CSCSe informa en proceso de CF se pide eseperar14/03/2017 07 : 18 Ricardo Espinosa : TCF1PU CTE FINAL14/03/2017 07 : 18 Ricardo Espinosa : TCF1DR01/03/2017 02 : 10 ERNESTO.HERN : TCF101/03/2017 02 : 10 ERNESTO.HERN : NP525/02/2017 01 : 28 202300 : P1A:T173331 PANEL OC:100788523/02/2017 03 : 31 ANA.LAURA : CSCse confirma con Ing. Emmanuel A. le visitaran a cte mañana 23/02/2017por la tarde, cte enterado y en espera22/02/2017 04 : 59 ANA.LAURA : CSCse envía correo a csa, solicitando apoyo en comunicarse con cte paraagendar visita después de las 5:30, ya que trabaja y no hay alguna otrapersona que les pueda atender antes / cte enterado y en espera22/02/2017 00 : 54 202300 : V1: 22/02/2017 DE 14 A 16 HRS21/02/2017 06 : 17 GABRIELA.B : ODSWTP18/02/2017 06 : 50 GABRIELA.B : RD % CALLE DEL BRILLANTI Y ACTINOLITA</v>
          </cell>
          <cell r="AN1564" t="str">
            <v>1TE50B8NUSCB</v>
          </cell>
          <cell r="AO1564" t="str">
            <v>Smart</v>
          </cell>
          <cell r="AP1564" t="str">
            <v>Hisense</v>
          </cell>
          <cell r="AQ1564" t="str">
            <v>Opera</v>
          </cell>
          <cell r="AR1564" t="str">
            <v>FHD 1920 x 1080</v>
          </cell>
          <cell r="AS1564" t="str">
            <v>3TE50G165140G1651M010</v>
          </cell>
          <cell r="AT1564">
            <v>28</v>
          </cell>
          <cell r="AU1564" t="str">
            <v>50H7GB</v>
          </cell>
          <cell r="AV1564" t="str">
            <v>3TE50G165140</v>
          </cell>
          <cell r="AW1564" t="str">
            <v>G1651</v>
          </cell>
          <cell r="AX1564" t="str">
            <v>M010</v>
          </cell>
          <cell r="AY1564">
            <v>74012004</v>
          </cell>
          <cell r="AZ1564">
            <v>51012933</v>
          </cell>
          <cell r="BA1564">
            <v>80141594</v>
          </cell>
        </row>
        <row r="1565">
          <cell r="D1565">
            <v>60310813</v>
          </cell>
          <cell r="E1565" t="str">
            <v xml:space="preserve">A  </v>
          </cell>
          <cell r="F1565" t="str">
            <v>TV</v>
          </cell>
          <cell r="G1565" t="str">
            <v>GILBERTO CABAÑERO RIVAS</v>
          </cell>
          <cell r="H1565" t="str">
            <v>ALFONSO CRAVIOTO NO. 14, COLONIA CUAHUTEMOC, TLAHUELILPAN HIDALGO</v>
          </cell>
          <cell r="I1565">
            <v>17637860819</v>
          </cell>
          <cell r="J1565" t="str">
            <v>HISENSE</v>
          </cell>
          <cell r="K1565" t="str">
            <v>50K20DW</v>
          </cell>
          <cell r="L1565" t="str">
            <v>50G144844H03796</v>
          </cell>
          <cell r="M1565" t="str">
            <v>1014 2464 1376 3305 9090 4506</v>
          </cell>
          <cell r="N1565">
            <v>5990</v>
          </cell>
          <cell r="O1565">
            <v>41896</v>
          </cell>
          <cell r="P1565">
            <v>42780</v>
          </cell>
          <cell r="Q1565">
            <v>201025</v>
          </cell>
          <cell r="R1565" t="str">
            <v>14/02/2017 03 : 10 201025 : P1 - LEDS TLEDS3 , O.C. 1007356</v>
          </cell>
          <cell r="S1565" t="str">
            <v>FALTA DE REFACCION</v>
          </cell>
          <cell r="T1565" t="str">
            <v>EUGENIO ZARATE               Fecha</v>
          </cell>
          <cell r="U1565" t="str">
            <v>2017/04/11</v>
          </cell>
          <cell r="V1565" t="str">
            <v>Centro</v>
          </cell>
          <cell r="W1565" t="str">
            <v>COMPLETADO</v>
          </cell>
          <cell r="Y1565">
            <v>42769</v>
          </cell>
          <cell r="Z1565">
            <v>884</v>
          </cell>
          <cell r="AA1565" t="str">
            <v>M012</v>
          </cell>
          <cell r="AB1565" t="str">
            <v>TLED003/LEDS</v>
          </cell>
          <cell r="AC1565" t="str">
            <v>OC-1007356</v>
          </cell>
          <cell r="AD1565" t="str">
            <v>Tlahuelilpan/ Cuauhtémoc</v>
          </cell>
          <cell r="AE1565" t="str">
            <v>HGO</v>
          </cell>
          <cell r="AF1565" t="str">
            <v>MX</v>
          </cell>
          <cell r="AG1565" t="str">
            <v>10409475</v>
          </cell>
          <cell r="AH1565" t="str">
            <v>GILBERTO CABAÑERO RIVAS</v>
          </cell>
          <cell r="AI1565" t="str">
            <v>14 Alfonso</v>
          </cell>
          <cell r="AJ1565" t="str">
            <v>017637860819</v>
          </cell>
          <cell r="AK1565" t="str">
            <v>0457731335712</v>
          </cell>
          <cell r="AL1565" t="str">
            <v>42790</v>
          </cell>
          <cell r="AM1565" t="str">
            <v>22/04/2017 15 : 47 MARCO.DIAZ : TCF174 7401201018/04/2017 23 : 57 GEARARDO.PA : CFA07/04/2017 23 : 01 GABRIELA.B : CSCSe Envía mail a CF para seguimiento23/03/2017 23 : 54 JUANANTONIO : CSCse le informan tiempos al CTE09/03/2017 07 : 54 ANA.GABRIELA : KMA:360$720.0022/02/2017 07 : 20 MARCO.DIAZ : TCF1PU CSA16/02/2017 00 : 17 ERNESTO.HERN : TCF116/02/2017 00 : 16 ERNESTO.HERN : NP514/02/2017 03 : 10 201025 : P1 - LEDS TLEDS3 , O.C. 100735614/02/2017 00 : 55 201025 : V1;; RECOLECTADA EN REVICION13/02/2017 06 : 10 MA.ISABEL : DGR13/02/2017 06 : 10 MA.ISABEL : V1P: SE CONTACTA AL CSA13/02/2017 06 : 09 MA.ISABEL : SEG: SE INDICA AL CSA LA AUT DE KM04/02/2017 05 : 32 ANA.ROSA : KMA:170$340.0004/02/2017 05 : 18 ANA.ROSA : ODSWTPALFONSO Y JULIÁN VILLA GRANFACHADA NARANJA CASA DE 3 PISOS</v>
          </cell>
          <cell r="AN1565" t="str">
            <v>1TE50B8NUSCB</v>
          </cell>
          <cell r="AO1565" t="str">
            <v>Smart</v>
          </cell>
          <cell r="AP1565" t="str">
            <v>Hisense</v>
          </cell>
          <cell r="AQ1565" t="str">
            <v>Opera</v>
          </cell>
          <cell r="AR1565" t="str">
            <v>FHD 1920 x 1080</v>
          </cell>
          <cell r="AS1565" t="str">
            <v/>
          </cell>
          <cell r="AT1565" t="e">
            <v>#N/A</v>
          </cell>
          <cell r="AY1565">
            <v>74012010</v>
          </cell>
          <cell r="AZ1565">
            <v>51012939</v>
          </cell>
        </row>
        <row r="1566">
          <cell r="D1566">
            <v>60314002</v>
          </cell>
          <cell r="E1566" t="str">
            <v xml:space="preserve">E    </v>
          </cell>
          <cell r="F1566" t="str">
            <v>TV</v>
          </cell>
          <cell r="G1566" t="str">
            <v xml:space="preserve"> Maribel Cruz Arias</v>
          </cell>
          <cell r="H1566" t="str">
            <v>av veracruz #335. Medellin de Bravo,Ver., C. P. 94277</v>
          </cell>
          <cell r="I1566" t="str">
            <v xml:space="preserve"> 2293316314 / 2293316315</v>
          </cell>
          <cell r="J1566" t="str">
            <v>SHARP HISENSE</v>
          </cell>
          <cell r="K1566" t="str">
            <v>LC-65N7000U</v>
          </cell>
          <cell r="L1566" t="str">
            <v>65G1627B3H00103</v>
          </cell>
          <cell r="M1566">
            <v>8636</v>
          </cell>
          <cell r="N1566">
            <v>28239.200000000001</v>
          </cell>
          <cell r="P1566">
            <v>42810</v>
          </cell>
          <cell r="Q1566">
            <v>201028</v>
          </cell>
          <cell r="R1566" t="str">
            <v>30/03/2017 03 : 02 RODRIGUEZ ERICK : TCFER1: EQ ENVIADO CON FALLA, CONFIRMADA POR INGENIERIA, VIENE DEL SERVICIO 60303634</v>
          </cell>
          <cell r="S1566" t="str">
            <v/>
          </cell>
          <cell r="T1566" t="str">
            <v xml:space="preserve"> Liliana Aguilera                 </v>
          </cell>
          <cell r="U1566" t="str">
            <v>2017-04-18</v>
          </cell>
          <cell r="V1566" t="str">
            <v>SUR</v>
          </cell>
          <cell r="W1566" t="str">
            <v>COMPLETADO</v>
          </cell>
          <cell r="X1566" t="str">
            <v>TALLER</v>
          </cell>
          <cell r="Y1566">
            <v>42807</v>
          </cell>
          <cell r="AA1566" t="str">
            <v>M010</v>
          </cell>
          <cell r="AD1566" t="str">
            <v>medellin de bravo</v>
          </cell>
          <cell r="AE1566" t="str">
            <v>VER</v>
          </cell>
          <cell r="AF1566" t="str">
            <v>MX</v>
          </cell>
          <cell r="AG1566" t="str">
            <v>10403556</v>
          </cell>
          <cell r="AH1566" t="str">
            <v>MARIBEL CRUZ ARIAS</v>
          </cell>
          <cell r="AI1566" t="str">
            <v>335 av veracruz</v>
          </cell>
          <cell r="AJ1566" t="str">
            <v>2293316314</v>
          </cell>
          <cell r="AK1566" t="str">
            <v>2293316315</v>
          </cell>
          <cell r="AL1566" t="str">
            <v>94277</v>
          </cell>
          <cell r="AM1566" t="str">
            <v>23/04/2017 07 : 32 Cecilio .R : TCF174: 7401201430/03/2017 03 : 04 RODRIGUEZ ERICK : TCF130/03/2017 03 : 02 RODRIGUEZ ERICK : TCFER1: EQ ENVIADO CON FALLA,CONFIRMADA POR INGENIERIA, VIENE DEL SERVICIO 6030363430/03/2017 00 : 28 201028 : VGA.- AUN SIN RESPUESTA DEL COORDINADOR,29/03/2017 02 : 01 201028 : AUN SIN RESPUESTA DE ERICK....28/03/2017 04 : 15 201028 : LE ESCRIBI A ERICK, Y ME COMENTA QUE MEAVISA QUE PROCEDE CON ESTE EQUIPO.25/03/2017 03 : 52 201028 : YA LE MANDE MSJ A FABIOLA DE SEGUIMIENTO,PERO AUN NO ME RESPONDEN QUE VA A PROCEDER... EL CLIENTE ESTA MOLESTO. GRACIAS.23/03/2017 06 : 23 ROGER.R : ST2 - Diagnóstico correcto, validar concoordinador de zona.22/03/2017 02 : 45 201028 : EL EQUIPO FUE UN CF EL CUAL LE LLEGODIRECTAMENTE AL CLIENTE- EN LAS FOTOGRAFIAS SE VE QUE EXISTEN NUBES BLANCAS A LOS COSTADOS. EL CLIENTE ESTA MOLESTO Y NO QUIERE QUE SEREPARE EL EQUIPO, YA QUE ARGUMENTA QUE ES UN EQUIPO NUEVO ENVIADO DIRECTAMENTE DE SU BODEGA, COMO PARA QUE ESTE FALLOSO. SE ANEXAREPORTE TECNICO Y FOTOGRAFIAS.22/03/2017 01 : 53 FABIOLA.BON : SEG: PENDIENTE DE DIAGNOSTICO16/03/2017 00 : 28 201028 : EL DIA DE HOY SE SUBE EL REPORTE TECNICOPARA SABER QUE VA A PROCEDER CON EL EQUIPO.14/03/2017 03 : 29 201028 : EN PRIMER LUGAR, EL PRIMER EQUIPO LEREALIZARON CF, EL CUAL SE LE LLEVO A SU DOMICILIO, ASI QUE NO ESLA SEGUNDA VEZ DE REPARACION, SERIA CUESTION DE CHECAR EL MODELO SI ESIGUAL AL QUE LE CAMBIARON, FAVOR DE VERIFICARLO CON CF, QUE PROCEDE? EL CLIENTE ES MUY PROBLEMATICO.14/03/2017 01 : 13 LAURA.HERNA : CTE MOLESTO YA QUE INDICA ES LASEGUNDA VEZ QUE REPARAN EQUIPO.14/03/2017 01 : 09 LAURA.HERNA : ODSWTP</v>
          </cell>
          <cell r="AN1566" t="str">
            <v>3TE65G155267</v>
          </cell>
          <cell r="AO1566" t="str">
            <v>Smart</v>
          </cell>
          <cell r="AP1566" t="str">
            <v>Sharp</v>
          </cell>
          <cell r="AQ1566" t="str">
            <v>Opera</v>
          </cell>
          <cell r="AR1566" t="str">
            <v>UHD 3840 X 2160</v>
          </cell>
          <cell r="AS1566" t="str">
            <v>3TE65G1613D3G1613D3M010</v>
          </cell>
          <cell r="AT1566">
            <v>3</v>
          </cell>
          <cell r="AU1566" t="str">
            <v>65H10B</v>
          </cell>
          <cell r="AV1566" t="str">
            <v>3TE65G1613D3</v>
          </cell>
          <cell r="AW1566" t="str">
            <v>G1613D3</v>
          </cell>
          <cell r="AX1566" t="str">
            <v>M010</v>
          </cell>
          <cell r="AY1566">
            <v>74012014</v>
          </cell>
          <cell r="AZ1566">
            <v>51012943</v>
          </cell>
        </row>
        <row r="1567">
          <cell r="D1567">
            <v>60311335</v>
          </cell>
          <cell r="E1567" t="str">
            <v>A</v>
          </cell>
          <cell r="F1567" t="str">
            <v>TV</v>
          </cell>
          <cell r="G1567" t="str">
            <v>ALMA YANET DE CANUL</v>
          </cell>
          <cell r="H1567" t="str">
            <v xml:space="preserve">CALLE CALKINI MZ-40 LOTE 4 NUM 33 </v>
          </cell>
          <cell r="I1567">
            <v>9981849926</v>
          </cell>
          <cell r="J1567" t="str">
            <v>HISENSE</v>
          </cell>
          <cell r="K1567" t="str">
            <v>50K20DW</v>
          </cell>
          <cell r="L1567" t="str">
            <v>50J140464H03316</v>
          </cell>
          <cell r="M1567" t="str">
            <v>TICKET: KAB / 000152101</v>
          </cell>
          <cell r="N1567">
            <v>10120.950000000001</v>
          </cell>
          <cell r="O1567">
            <v>41896</v>
          </cell>
          <cell r="P1567">
            <v>43010</v>
          </cell>
          <cell r="Q1567">
            <v>201033</v>
          </cell>
          <cell r="R1567" t="str">
            <v>PANEL 0C OC- 1007702</v>
          </cell>
          <cell r="S1567" t="str">
            <v xml:space="preserve"> EQUIPO EN RESGUARDO DEL CENTRO DE SERVI</v>
          </cell>
          <cell r="T1567" t="str">
            <v xml:space="preserve">  JUAN OSWALDO URIBE PERAZA   Fech</v>
          </cell>
          <cell r="U1567">
            <v>42845</v>
          </cell>
          <cell r="V1567" t="str">
            <v>SUR</v>
          </cell>
          <cell r="W1567" t="str">
            <v>COMPLETADO</v>
          </cell>
          <cell r="X1567" t="str">
            <v>TALLER</v>
          </cell>
          <cell r="Y1567">
            <v>42776</v>
          </cell>
          <cell r="Z1567">
            <v>1114</v>
          </cell>
          <cell r="AA1567" t="str">
            <v>M012</v>
          </cell>
          <cell r="AD1567" t="str">
            <v>Benito Juarez/Unodad Morelos</v>
          </cell>
          <cell r="AE1567" t="str">
            <v>QR</v>
          </cell>
          <cell r="AF1567" t="str">
            <v>MX</v>
          </cell>
          <cell r="AG1567" t="str">
            <v>10408725</v>
          </cell>
          <cell r="AH1567" t="str">
            <v>ALMA YANET DE CANUL</v>
          </cell>
          <cell r="AI1567" t="str">
            <v>Calkini num 33 SMZ 59 MZ 40 LT 4</v>
          </cell>
          <cell r="AJ1567" t="str">
            <v>9981849926</v>
          </cell>
          <cell r="AK1567">
            <v>0</v>
          </cell>
          <cell r="AL1567" t="str">
            <v>67515</v>
          </cell>
          <cell r="AM1567" t="str">
            <v>23/04/2017 10 : 19 Cecilio .R : TCF174: 7401203725/03/2017 00 : 18 MARCO.DIAZ : TCF1PU CSA CONFIRMA JUAN OURIBE.JESSICA O16/03/2017 23 : 14 SEMIRAMIS.M : CSCCte se comunica para verificar el estatus de equipo se le menciona quese realizara el cambio del equipo se le pide un tiempo aproximado de 20días hábiles .23/02/2017 00 : 40 ERNESTO.HERN : TCF123/02/2017 00 : 40 ERNESTO.HERN : NP522/02/2017 00 : 28 201033 : EQUIPO CHECADO SE LE DETECTO QUE SI LELLEGAN LOS VOLTAJES HASTA EL PANEL PERO EL TFT SE ENCUENTRA DAÑADO POR LO QUE AL QUERER ENCENDER EL PANEL SOLAMENTE PARPADEA.PARA ESTESERVICIO SE SOLICITA EL PANEL EL DIA DE HOY 21/02/2017 CON EL NUMERO DE OC- 100770221/02/2017 02 : 48 FABIOLA.BON : SEG: PENDIENTE DE DIAGNOSTICO16/02/2017 06 : 30 FABIOLA.BON : SEG: PENDIENTE DE DIAGNOSTICO12/02/2017 02 : 14 201033 : V1 14/02/2017 10:00AM Y 06.00PM11/02/2017 05 : 09 ANA.ROSA : ODSWTPRDCOMACALCO Y CHECHENITZA</v>
          </cell>
          <cell r="AN1567" t="str">
            <v>1TE50B8NUSCB</v>
          </cell>
          <cell r="AO1567" t="str">
            <v>Smart</v>
          </cell>
          <cell r="AP1567" t="str">
            <v>Hisense</v>
          </cell>
          <cell r="AQ1567" t="str">
            <v>Opera</v>
          </cell>
          <cell r="AR1567" t="str">
            <v>FHD 1920 x 1080</v>
          </cell>
          <cell r="AS1567" t="str">
            <v/>
          </cell>
          <cell r="AT1567" t="e">
            <v>#N/A</v>
          </cell>
          <cell r="AY1567">
            <v>74012037</v>
          </cell>
          <cell r="AZ1567">
            <v>51012963</v>
          </cell>
        </row>
        <row r="1568">
          <cell r="D1568">
            <v>60312645</v>
          </cell>
          <cell r="E1568" t="str">
            <v xml:space="preserve">A  </v>
          </cell>
          <cell r="F1568" t="str">
            <v>TV</v>
          </cell>
          <cell r="G1568" t="str">
            <v xml:space="preserve">FRANCISCO RODRIGUEZ GODINEZ </v>
          </cell>
          <cell r="H1568" t="str">
            <v xml:space="preserve">5 DE MAYO 910, CANTERA, MONTERREY </v>
          </cell>
          <cell r="I1568">
            <v>8115510074</v>
          </cell>
          <cell r="J1568" t="str">
            <v>HISENSE</v>
          </cell>
          <cell r="K1568" t="str">
            <v>50K20DW</v>
          </cell>
          <cell r="L1568" t="str">
            <v>50G144844H02274</v>
          </cell>
          <cell r="M1568" t="str">
            <v>232906-6</v>
          </cell>
          <cell r="N1568">
            <v>16598</v>
          </cell>
          <cell r="O1568">
            <v>42069</v>
          </cell>
          <cell r="P1568">
            <v>42790</v>
          </cell>
          <cell r="Q1568">
            <v>201024</v>
          </cell>
          <cell r="R1568" t="str">
            <v xml:space="preserve">08/03/17 01:17 ERNESTO HDZ NP5 P1 OC 1007927 PANEL 173331 24/02/17 </v>
          </cell>
          <cell r="S1568" t="str">
            <v/>
          </cell>
          <cell r="T1568" t="str">
            <v xml:space="preserve">   SOFIA VAZQUEZ                  </v>
          </cell>
          <cell r="U1568" t="str">
            <v>2017-04-19</v>
          </cell>
          <cell r="V1568" t="str">
            <v>Norte</v>
          </cell>
          <cell r="W1568" t="str">
            <v>COMPLETADO</v>
          </cell>
          <cell r="X1568" t="str">
            <v>TALLER</v>
          </cell>
          <cell r="Y1568">
            <v>42788</v>
          </cell>
          <cell r="Z1568">
            <v>721</v>
          </cell>
          <cell r="AA1568" t="str">
            <v>M012</v>
          </cell>
          <cell r="AD1568" t="str">
            <v>monterrey/cantera</v>
          </cell>
          <cell r="AE1568" t="str">
            <v>NL</v>
          </cell>
          <cell r="AF1568" t="str">
            <v>MX</v>
          </cell>
          <cell r="AG1568" t="str">
            <v>10412108</v>
          </cell>
          <cell r="AH1568" t="str">
            <v>FRANCISCO RODRIGUEZ GODINEZ</v>
          </cell>
          <cell r="AI1568" t="str">
            <v>910 5 de mayo</v>
          </cell>
          <cell r="AJ1568" t="str">
            <v>8115510074</v>
          </cell>
          <cell r="AK1568">
            <v>0</v>
          </cell>
          <cell r="AL1568" t="str">
            <v>67150</v>
          </cell>
          <cell r="AM1568" t="str">
            <v>23/04/2017 11 : 07 Cecilio .R : TCF174: 3TE55G1628D914/03/2017 05 : 47 MARCO.DIAZ : TCF1PU CSA08/03/2017 01 : 17 ERNESTO.HERN : TCF108/03/2017 01 : 17 ERNESTO.HERN : NP504/03/2017 00 : 36 MARIA.EUGENI : SEG: DGRSEG: OC- Solicitd correcta en Open Bravo25/02/2017 07 : 41 201024 : P1: OC 1007927 , PANEL 173331 , 24 FEB 2017 :(25/02/2017 04 : 27 MARIA.EUGENI : SEG :CSA Favor de actualizar folio.24/02/2017 23 : 04 201024 : SE ANEXA NOTA DE COMPRA Y SE PAS A REVISION24/02/2017 05 : 59 201024 : ESTA EN RUTA HOY JUEVES 2324/02/2017 01 : 25 MARIA.EUGENI : SEG: Se le pide a CSA poner fecha devisita a la Brevedad************** URGENTE *******************15/02/2017 08 : 06 JUANANTONIO : ODSWTPENTRE CORA Y MORONES PRIETOBMORENO@ELIZONDOMX.COM</v>
          </cell>
          <cell r="AN1568" t="str">
            <v>1TE50B8NUSCB</v>
          </cell>
          <cell r="AO1568" t="str">
            <v>Smart</v>
          </cell>
          <cell r="AP1568" t="str">
            <v>Hisense</v>
          </cell>
          <cell r="AQ1568" t="str">
            <v>Opera</v>
          </cell>
          <cell r="AR1568" t="str">
            <v>FHD 1920 x 1080</v>
          </cell>
          <cell r="AS1568" t="str">
            <v/>
          </cell>
          <cell r="AT1568" t="e">
            <v>#N/A</v>
          </cell>
          <cell r="AY1568">
            <v>74012045</v>
          </cell>
          <cell r="AZ1568">
            <v>51012971</v>
          </cell>
        </row>
        <row r="1569">
          <cell r="D1569">
            <v>60311240</v>
          </cell>
          <cell r="E1569" t="str">
            <v>A</v>
          </cell>
          <cell r="F1569" t="str">
            <v>TV</v>
          </cell>
          <cell r="G1569" t="str">
            <v xml:space="preserve">BERTHA MINELIA SANTANA HERRERA </v>
          </cell>
          <cell r="H1569" t="str">
            <v xml:space="preserve">CALLE SAKAN MZ-3 LOTE 20 </v>
          </cell>
          <cell r="I1569">
            <v>9988988883</v>
          </cell>
          <cell r="J1569" t="str">
            <v>HISENSE</v>
          </cell>
          <cell r="K1569" t="str">
            <v>50K20DW</v>
          </cell>
          <cell r="L1569" t="str">
            <v>50G143064H02869</v>
          </cell>
          <cell r="M1569">
            <v>8607</v>
          </cell>
          <cell r="N1569">
            <v>9759.2000000000007</v>
          </cell>
          <cell r="O1569">
            <v>41893</v>
          </cell>
          <cell r="P1569">
            <v>42784</v>
          </cell>
          <cell r="Q1569">
            <v>201033</v>
          </cell>
          <cell r="R1569" t="str">
            <v>PANEL OC-1007626</v>
          </cell>
          <cell r="S1569" t="str">
            <v xml:space="preserve"> EQUIPO EN RESGUARDO DEL CENTRO DE SERVI</v>
          </cell>
          <cell r="T1569" t="str">
            <v xml:space="preserve">        JUAN OSWALDO URIBE PERAZA </v>
          </cell>
          <cell r="U1569">
            <v>42845</v>
          </cell>
          <cell r="V1569" t="str">
            <v>SUR</v>
          </cell>
          <cell r="W1569" t="str">
            <v>COMPLETADO</v>
          </cell>
          <cell r="X1569" t="str">
            <v>TALLER</v>
          </cell>
          <cell r="Y1569">
            <v>42775</v>
          </cell>
          <cell r="Z1569">
            <v>891</v>
          </cell>
          <cell r="AA1569" t="str">
            <v>M012</v>
          </cell>
          <cell r="AD1569" t="str">
            <v>Cancun/pelhaltun supermanzana 105</v>
          </cell>
          <cell r="AE1569" t="str">
            <v>QR</v>
          </cell>
          <cell r="AF1569" t="str">
            <v>MX</v>
          </cell>
          <cell r="AG1569" t="str">
            <v>10410478</v>
          </cell>
          <cell r="AH1569" t="str">
            <v>BERTHA MINELIA SANTANA HERRERA</v>
          </cell>
          <cell r="AI1569" t="str">
            <v>Sakan mz 3 lt 7</v>
          </cell>
          <cell r="AJ1569" t="str">
            <v>9987347082</v>
          </cell>
          <cell r="AK1569" t="str">
            <v>9987347082</v>
          </cell>
          <cell r="AL1569" t="str">
            <v>77533</v>
          </cell>
          <cell r="AM1569" t="str">
            <v>23/04/2017 12 : 29 Cecilio .R : TCF174: 7401206225/03/2017 00 : 15 MARCO.DIAZ : TCF1PU CSA CONFIRMA JUAN O URIBE.JESSICA O22/02/2017 08 : 20 ERNESTO.HERN : TCF122/02/2017 08 : 20 ERNESTO.HERN : NP518/02/2017 07 : 35 201033 : EQUIPO CHECADO SE LE DETECTO QUE AL PANEL SILE LLEGA EL VOLTAJE Y SI ILUMINA PERO EL PANEL SE ENCUENTRAN DAÑADO POR LO QUE AL PRESENTAR LA IMAGEN ESTA HASTA LA PARTE DEABAJO SE VEN DOBLES LAS IMAGENES.ESTE PANEL SE SOLICITA EL DIA DE HOY 17/02/2017 CON EL NUMERO DE OC-100762616/02/2017 06 : 24 FABIOLA.BON : SEG: PENDIENTE DE DIAGNOSTICO14/02/2017 07 : 23 FABIOLA.BON : pendiente de diagnostico11/02/2017 23 : 50 201033 : PARA ESTE SERVICIO NOS COMUNICAMOS CONCLIENTE Y NOS INDICA QUE SOLO EL DIA LUNES 13/02/2017 POR LA TARDE.11/02/2017 03 : 39 201033 : V1 13/02/2017 10:00AM Y 06:00PM10/02/2017 09 : 28 SEMIRAMIS.M : ODSWTPENTRE LAS CALLES ZTULUM</v>
          </cell>
          <cell r="AN1569" t="str">
            <v>1TE50B8NUSCB</v>
          </cell>
          <cell r="AO1569" t="str">
            <v>Smart</v>
          </cell>
          <cell r="AP1569" t="str">
            <v>Hisense</v>
          </cell>
          <cell r="AQ1569" t="str">
            <v>Opera</v>
          </cell>
          <cell r="AR1569" t="str">
            <v>FHD 1920 x 1080</v>
          </cell>
          <cell r="AS1569" t="str">
            <v/>
          </cell>
          <cell r="AT1569" t="e">
            <v>#N/A</v>
          </cell>
          <cell r="AY1569">
            <v>74012062</v>
          </cell>
          <cell r="AZ1569">
            <v>51012988</v>
          </cell>
        </row>
        <row r="1570">
          <cell r="D1570">
            <v>60313288</v>
          </cell>
          <cell r="E1570" t="str">
            <v xml:space="preserve">A  </v>
          </cell>
          <cell r="F1570" t="str">
            <v>TV</v>
          </cell>
          <cell r="G1570" t="str">
            <v>Amalia Santiago</v>
          </cell>
          <cell r="H1570" t="str">
            <v>PABLO NERIDAZ MZ 1 LT 7, Acuictlapilco/Chimalhuacan C.P 56364</v>
          </cell>
          <cell r="I1570">
            <v>26359369</v>
          </cell>
          <cell r="J1570" t="str">
            <v>HISENSE</v>
          </cell>
          <cell r="K1570" t="str">
            <v>50K20DW</v>
          </cell>
          <cell r="L1570" t="str">
            <v>50G143064H02474</v>
          </cell>
          <cell r="M1570" t="str">
            <v xml:space="preserve">TC#7101 7849 4902 5016 0693 89 TICKET DE COMPRA TIENDA BODEGA AURRERA </v>
          </cell>
          <cell r="N1570">
            <v>8499</v>
          </cell>
          <cell r="O1570">
            <v>41957</v>
          </cell>
          <cell r="P1570">
            <v>42802</v>
          </cell>
          <cell r="Q1570">
            <v>201767</v>
          </cell>
          <cell r="R1570" t="str">
            <v>16/03/2017 01 : 36  JORGE.VAZ : NP5 / P1A: 173332 PANEL    08-03-2017   OC-1008371</v>
          </cell>
          <cell r="S1570" t="str">
            <v>EQUIPO DAÑADO EN DOMICILIO DE CLIENTE</v>
          </cell>
          <cell r="T1570" t="str">
            <v xml:space="preserve">   RENE ARIAS                     </v>
          </cell>
          <cell r="U1570" t="str">
            <v>2017-04-10</v>
          </cell>
          <cell r="V1570" t="str">
            <v>CENTRO</v>
          </cell>
          <cell r="W1570" t="str">
            <v>COMPLETADO</v>
          </cell>
          <cell r="X1570" t="str">
            <v>TALLER</v>
          </cell>
          <cell r="Y1570">
            <v>42800</v>
          </cell>
          <cell r="Z1570">
            <v>845</v>
          </cell>
          <cell r="AA1570" t="str">
            <v>M012</v>
          </cell>
          <cell r="AD1570" t="str">
            <v>acuictlapilco/chimalhuacan</v>
          </cell>
          <cell r="AE1570" t="str">
            <v>MEX</v>
          </cell>
          <cell r="AF1570" t="str">
            <v>MX</v>
          </cell>
          <cell r="AG1570" t="str">
            <v>10413684</v>
          </cell>
          <cell r="AH1570" t="str">
            <v>AMALIA SANTIAGO</v>
          </cell>
          <cell r="AI1570" t="str">
            <v>plablo neridas mz 1 lt 7</v>
          </cell>
          <cell r="AJ1570" t="str">
            <v>26359369</v>
          </cell>
          <cell r="AK1570">
            <v>0</v>
          </cell>
          <cell r="AL1570" t="str">
            <v>56364</v>
          </cell>
          <cell r="AM1570" t="str">
            <v>23/04/2017 12 : 40 Cecilio .R : TCF174: 7401206425/03/2017 02 : 20 GERARDO.GRA : CSC se indica tiempo de entregaaproximado 25 días hábiles a partir de NP5 y en apoyo a comentariosanteriores. EMC*23/03/2017 22 : 57 MARCO.DIAZ : TCF1PU CLIENTEINF. JOSUE RAMIREZ. DMC16/03/2017 05 : 02 ANA.ROSA : CSCse le indica a cte de la autorización de CF y del tiempo de respuesta(25 días hábiles)16/03/2017 01 : 36 JORGE.VAZ : TCF116/03/2017 01 : 36 JORGE.VAZ : NP515/03/2017 13 : 23 201767 : SEG SE SOLICITA APOYO A REFACCIONES PARA QUENOS INDIQUE FECHA DE SURTIMIENTO DE LA OC, YA QUE AL DÍADE HOY NO HEMOS TENIDO RESPUESTA VÍA CORREO O CRM. A0309/03/2017 08 : 49 201767 : P1A: 173332 PANEL 08-03-20|17 OC-100837109/03/2017 04 : 33 201767 : PANEL DAÑADO08/03/2017 04 : 13 MA.ISABEL : SEG: DGR07/03/2017 06 : 24 201767 : V1. 09/03/2017: 10 A.M. - 6 P.M.H-23601 SE ASIGNA T87TAR07/03/2017 00 : 43 LAURA.HERNA : ODSWTPRD%JOSE CHAVEZ Y UNIONEN LA ESQUINA UNA TLAPALERIA</v>
          </cell>
          <cell r="AN1570" t="str">
            <v>1TE50B8NUSCB</v>
          </cell>
          <cell r="AO1570" t="str">
            <v>Smart</v>
          </cell>
          <cell r="AP1570" t="str">
            <v>Hisense</v>
          </cell>
          <cell r="AQ1570" t="str">
            <v>Opera</v>
          </cell>
          <cell r="AR1570" t="str">
            <v>FHD 1920 x 1080</v>
          </cell>
          <cell r="AS1570" t="str">
            <v/>
          </cell>
          <cell r="AT1570" t="e">
            <v>#N/A</v>
          </cell>
          <cell r="AY1570">
            <v>74012064</v>
          </cell>
          <cell r="AZ1570">
            <v>51012990</v>
          </cell>
        </row>
        <row r="1571">
          <cell r="D1571">
            <v>60315008</v>
          </cell>
          <cell r="E1571" t="str">
            <v xml:space="preserve">A  </v>
          </cell>
          <cell r="F1571" t="str">
            <v>TV</v>
          </cell>
          <cell r="G1571" t="str">
            <v xml:space="preserve">JAVIER GONZALEZ MALDONADO </v>
          </cell>
          <cell r="H1571" t="str">
            <v>LORENZO BUTORINI 568</v>
          </cell>
          <cell r="I1571">
            <v>4431602777</v>
          </cell>
          <cell r="J1571" t="str">
            <v>HISENSE</v>
          </cell>
          <cell r="K1571" t="str">
            <v>50K20DW</v>
          </cell>
          <cell r="L1571" t="str">
            <v>50G143064H01860</v>
          </cell>
          <cell r="M1571">
            <v>123776</v>
          </cell>
          <cell r="N1571">
            <v>10499</v>
          </cell>
          <cell r="O1571">
            <v>41993</v>
          </cell>
          <cell r="P1571">
            <v>42822</v>
          </cell>
          <cell r="Q1571">
            <v>202300</v>
          </cell>
          <cell r="R1571" t="str">
            <v>FALTA DE PANEL: T173331 OC:1009133</v>
          </cell>
          <cell r="S1571" t="str">
            <v/>
          </cell>
          <cell r="T1571" t="str">
            <v xml:space="preserve">  MULTISERVICIOS ALVARADO         </v>
          </cell>
          <cell r="U1571" t="str">
            <v>2017-04-20</v>
          </cell>
          <cell r="V1571" t="str">
            <v>SUR</v>
          </cell>
          <cell r="W1571" t="str">
            <v>COMPLETADO</v>
          </cell>
          <cell r="X1571" t="str">
            <v>TALLER</v>
          </cell>
          <cell r="Y1571">
            <v>42821</v>
          </cell>
          <cell r="Z1571">
            <v>829</v>
          </cell>
          <cell r="AA1571" t="str">
            <v>M012</v>
          </cell>
          <cell r="AD1571" t="str">
            <v>Morelia/ejidal Isaac Arriaga</v>
          </cell>
          <cell r="AE1571" t="str">
            <v>MCH</v>
          </cell>
          <cell r="AF1571" t="str">
            <v>MX</v>
          </cell>
          <cell r="AG1571" t="str">
            <v>10415167</v>
          </cell>
          <cell r="AH1571" t="str">
            <v>JAVIER GONZALEZ MALDONADO</v>
          </cell>
          <cell r="AI1571" t="str">
            <v>568 Lorenzo Butorini</v>
          </cell>
          <cell r="AJ1571" t="str">
            <v>4432783223</v>
          </cell>
          <cell r="AK1571" t="str">
            <v>4432783223</v>
          </cell>
          <cell r="AL1571" t="str">
            <v>52228</v>
          </cell>
          <cell r="AM1571" t="str">
            <v>23/04/2017 12 : 49 Cecilio .R : TCF174: 7401206630/03/2017 04 : 26 ERNESTO.HERN : TCF130/03/2017 04 : 26 ERNESTO.HERN : NP529/03/2017 00 : 48 202300 : P1A:T173331 PANEL OC:100913328/03/2017 01 : 02 202300 : V1:28/03/201725/03/2017 07 : 51 GERARDO.GRA : ODSWTP ELABORADA POR EMC*RD% PRIMAVERA Y FRANCISCO MATOS CORONADO</v>
          </cell>
          <cell r="AN1571" t="str">
            <v>1TE50B8NUSCB</v>
          </cell>
          <cell r="AO1571" t="str">
            <v>Smart</v>
          </cell>
          <cell r="AP1571" t="str">
            <v>Hisense</v>
          </cell>
          <cell r="AQ1571" t="str">
            <v>Opera</v>
          </cell>
          <cell r="AR1571" t="str">
            <v>FHD 1920 x 1080</v>
          </cell>
          <cell r="AS1571" t="str">
            <v>3TE50G165140G1651M010</v>
          </cell>
          <cell r="AT1571">
            <v>28</v>
          </cell>
          <cell r="AU1571" t="str">
            <v>50H7GB</v>
          </cell>
          <cell r="AV1571" t="str">
            <v>3TE50G165140</v>
          </cell>
          <cell r="AW1571" t="str">
            <v>G1651</v>
          </cell>
          <cell r="AX1571" t="str">
            <v>M010</v>
          </cell>
          <cell r="AY1571">
            <v>74012066</v>
          </cell>
          <cell r="AZ1571">
            <v>51012992</v>
          </cell>
          <cell r="BA1571">
            <v>80141585</v>
          </cell>
        </row>
        <row r="1572">
          <cell r="D1572">
            <v>60311273</v>
          </cell>
          <cell r="E1572" t="str">
            <v>A</v>
          </cell>
          <cell r="F1572" t="str">
            <v>TV</v>
          </cell>
          <cell r="G1572" t="str">
            <v xml:space="preserve">LUIS MANUEL FARIAS </v>
          </cell>
          <cell r="H1572" t="str">
            <v xml:space="preserve">STO. TOMAS 631 , SAN ROQUE </v>
          </cell>
          <cell r="I1572">
            <v>4621506228</v>
          </cell>
          <cell r="J1572" t="str">
            <v>HISENSE</v>
          </cell>
          <cell r="K1572" t="str">
            <v>50K20DW</v>
          </cell>
          <cell r="L1572" t="str">
            <v>50G143064H02158</v>
          </cell>
          <cell r="M1572" t="str">
            <v xml:space="preserve">POLIZA DE GARANTIA </v>
          </cell>
          <cell r="N1572">
            <v>0</v>
          </cell>
          <cell r="O1572">
            <v>41973</v>
          </cell>
          <cell r="P1572">
            <v>42780</v>
          </cell>
          <cell r="Q1572">
            <v>201055</v>
          </cell>
          <cell r="R1572" t="str">
            <v xml:space="preserve">18/02/2017 01 : 31  ERNESTO.HERN : NP5
15/02/2017 07 : 07 201055 : 14/02/2017 PEDIDO REALIZADO VIA CORREO.
SE ADJUNTA FORMATO.
PANEL LCD DAÑADO
</v>
          </cell>
          <cell r="S1572" t="str">
            <v/>
          </cell>
          <cell r="T1572" t="str">
            <v xml:space="preserve">  VANESA AGUILAR VAZQUEZ          </v>
          </cell>
          <cell r="U1572" t="str">
            <v>2017-04-17</v>
          </cell>
          <cell r="V1572" t="str">
            <v>Norte</v>
          </cell>
          <cell r="W1572" t="str">
            <v>COMPLETADO</v>
          </cell>
          <cell r="X1572" t="str">
            <v>TALLER</v>
          </cell>
          <cell r="Y1572">
            <v>42776</v>
          </cell>
          <cell r="Z1572">
            <v>803</v>
          </cell>
          <cell r="AA1572" t="str">
            <v>M010</v>
          </cell>
          <cell r="AD1572" t="str">
            <v>Irapuato/San roque</v>
          </cell>
          <cell r="AE1572" t="str">
            <v>GTO</v>
          </cell>
          <cell r="AF1572" t="str">
            <v>MX</v>
          </cell>
          <cell r="AG1572" t="str">
            <v>10411532</v>
          </cell>
          <cell r="AH1572" t="str">
            <v>LUIS MANUEL FARIAS</v>
          </cell>
          <cell r="AI1572" t="str">
            <v>631 Sto Tomas</v>
          </cell>
          <cell r="AJ1572" t="str">
            <v>4621506228</v>
          </cell>
          <cell r="AK1572">
            <v>0</v>
          </cell>
          <cell r="AL1572" t="str">
            <v>35580</v>
          </cell>
          <cell r="AM1572" t="str">
            <v>20/04/2017 02 : 43 GABRIELA.B : CSCSe brinda información de CF se pide esperar23/02/2017 02 : 39 MARCO.DIAZ : TCF1PU CSA23/02/2017 02 : 38 MARCO.DIAZ : TCF1DR18/02/2017 01 : 31 ERNESTO.HERN : TCF118/02/2017 01 : 31 ERNESTO.HERN : NP515/02/2017 07 : 07 201055 : 14/02/2017 PEDIDO REALIZADO VIA CORREO.SE ADJUNTA FORMATO.PANEL LCD DAÑADO11/02/2017 00 : 01 201055 : 10/02/2017 EN RUTA PARA EL DIA HOY10/02/2017 23 : 44 GABRIELA.B : ODSWTP08/02/2017 08 : 58 GABRIELA.B : RD % SN IGNACIO SN ISIDRO</v>
          </cell>
          <cell r="AN1572" t="str">
            <v>1TE50B8NUSCB</v>
          </cell>
          <cell r="AO1572" t="str">
            <v>Smart</v>
          </cell>
          <cell r="AP1572" t="str">
            <v>Hisense</v>
          </cell>
          <cell r="AQ1572" t="str">
            <v>Opera</v>
          </cell>
          <cell r="AR1572" t="str">
            <v>FHD 1920 x 1080</v>
          </cell>
          <cell r="AS1572" t="str">
            <v/>
          </cell>
          <cell r="AT1572" t="e">
            <v>#N/A</v>
          </cell>
          <cell r="AY1572">
            <v>74012125</v>
          </cell>
          <cell r="AZ1572">
            <v>51013049</v>
          </cell>
        </row>
        <row r="1573">
          <cell r="D1573">
            <v>60310039</v>
          </cell>
          <cell r="E1573" t="str">
            <v>A</v>
          </cell>
          <cell r="F1573" t="str">
            <v>TV</v>
          </cell>
          <cell r="G1573" t="str">
            <v>NORMA ESTRADA NUÑEZ</v>
          </cell>
          <cell r="H1573" t="str">
            <v>PASEO DEL CHURUBUSCO 295, CUMBRES 1ER SECTOR, MONTERREY</v>
          </cell>
          <cell r="I1573">
            <v>8183702604</v>
          </cell>
          <cell r="J1573" t="str">
            <v>HISENSE</v>
          </cell>
          <cell r="K1573" t="str">
            <v>50K20DW</v>
          </cell>
          <cell r="L1573" t="str">
            <v>50G143292H09116</v>
          </cell>
          <cell r="M1573" t="str">
            <v>TIKET</v>
          </cell>
          <cell r="N1573">
            <v>11998</v>
          </cell>
          <cell r="O1573">
            <v>42192</v>
          </cell>
          <cell r="P1573">
            <v>42758</v>
          </cell>
          <cell r="Q1573">
            <v>201024</v>
          </cell>
          <cell r="R1573" t="str">
            <v>19/01/17-5:09 ERNESTO HDZ NP5-P1A O.C.100638, PANEL,173331</v>
          </cell>
          <cell r="S1573" t="str">
            <v/>
          </cell>
          <cell r="T1573" t="str">
            <v xml:space="preserve">  SOFIA VAZQUEZ                   </v>
          </cell>
          <cell r="U1573" t="str">
            <v>2017-04-25</v>
          </cell>
          <cell r="V1573" t="str">
            <v>Norte</v>
          </cell>
          <cell r="W1573" t="str">
            <v>COMPLETADO</v>
          </cell>
          <cell r="X1573" t="str">
            <v>TALLER</v>
          </cell>
          <cell r="Y1573">
            <v>42760</v>
          </cell>
          <cell r="Z1573">
            <v>568</v>
          </cell>
          <cell r="AA1573" t="str">
            <v>M010</v>
          </cell>
          <cell r="AD1573" t="str">
            <v>col huaimitas/san jose del cabo</v>
          </cell>
          <cell r="AE1573" t="str">
            <v>BCS</v>
          </cell>
          <cell r="AF1573" t="str">
            <v>MX</v>
          </cell>
          <cell r="AG1573" t="str">
            <v>10410211</v>
          </cell>
          <cell r="AH1573" t="str">
            <v>JOSE MARTIN GREEN AMADOR</v>
          </cell>
          <cell r="AI1573" t="str">
            <v>ciencias sociales num 24</v>
          </cell>
          <cell r="AJ1573" t="str">
            <v>6241615905</v>
          </cell>
          <cell r="AK1573">
            <v>0</v>
          </cell>
          <cell r="AL1573" t="str">
            <v>23400</v>
          </cell>
          <cell r="AM1573" t="str">
            <v>25/04/2017 23 : 05 Ricardo Espinosa : TCF174 7401215211/02/2017 03 : 49 MARIA.EUGENI : SEG: Se cancela folio por tiempo, DHLno realizo la recoleccion, se le pide a Laura de Call generar otro folioy confirmar recoleccion con DHL.01/02/2017 04 : 07 GABRIELA.B : CSCse comunica para verificar recolección de equipo ya que cuando acudieronno tenia el equipo listo se genera reporte de recolección en DHL27/01/2017 01 : 12 ALAN.FABIAN : SE GENERA GUIA 371610593426/01/2017 01 : 00 LAURA.HERNA : ce1: 624161590526/01/2017 00 : 59 LAURA.HERNA : ODSWTP</v>
          </cell>
          <cell r="AN1573" t="str">
            <v>1TE50B8NUSCB</v>
          </cell>
          <cell r="AO1573" t="str">
            <v>Smart</v>
          </cell>
          <cell r="AP1573" t="str">
            <v>Hisense</v>
          </cell>
          <cell r="AQ1573" t="str">
            <v>Opera</v>
          </cell>
          <cell r="AR1573" t="str">
            <v>FHD 1920 x 1080</v>
          </cell>
          <cell r="AS1573" t="str">
            <v>3TE50G165140G165140M010</v>
          </cell>
          <cell r="AT1573">
            <v>28</v>
          </cell>
          <cell r="AU1573" t="str">
            <v>50H7GB</v>
          </cell>
          <cell r="AV1573" t="str">
            <v>3TE50G165140</v>
          </cell>
          <cell r="AW1573" t="str">
            <v>G165140</v>
          </cell>
          <cell r="AX1573" t="str">
            <v>M010</v>
          </cell>
          <cell r="AY1573">
            <v>74012230</v>
          </cell>
          <cell r="AZ1573">
            <v>51013160</v>
          </cell>
          <cell r="BA1573">
            <v>80149964</v>
          </cell>
        </row>
        <row r="1574">
          <cell r="D1574">
            <v>60314590</v>
          </cell>
          <cell r="E1574" t="str">
            <v>A</v>
          </cell>
          <cell r="F1574" t="str">
            <v>TV</v>
          </cell>
          <cell r="G1574" t="str">
            <v>JOAN CLAUDE BACH</v>
          </cell>
          <cell r="H1574" t="str">
            <v>HACIENDA LAS BUGAMBILIAS 225, CUMBRES ELITE SECTOR HACIENDAS, MONTERREY</v>
          </cell>
          <cell r="I1574" t="str">
            <v>8117727414, 8120637677</v>
          </cell>
          <cell r="J1574" t="str">
            <v>HISENSE</v>
          </cell>
          <cell r="K1574" t="str">
            <v>50K20DW</v>
          </cell>
          <cell r="L1574" t="str">
            <v>50J140464H02346</v>
          </cell>
          <cell r="M1574" t="str">
            <v>TIKET</v>
          </cell>
          <cell r="N1574">
            <v>8499</v>
          </cell>
          <cell r="O1574">
            <v>41941</v>
          </cell>
          <cell r="P1574">
            <v>42821</v>
          </cell>
          <cell r="Q1574">
            <v>201024</v>
          </cell>
          <cell r="R1574" t="str">
            <v>04/06/17 10:02 ARANTXA. MON NP5 P1A OC 1009195 PANEL 173331</v>
          </cell>
          <cell r="S1574" t="str">
            <v/>
          </cell>
          <cell r="T1574" t="str">
            <v xml:space="preserve">    SOFIA VAZQUEZ                 </v>
          </cell>
          <cell r="U1574" t="str">
            <v>2017-04-21</v>
          </cell>
          <cell r="V1574" t="str">
            <v>Norte</v>
          </cell>
          <cell r="W1574" t="str">
            <v>COMPLETADO</v>
          </cell>
          <cell r="X1574" t="str">
            <v>TALLER</v>
          </cell>
          <cell r="Y1574">
            <v>42816</v>
          </cell>
          <cell r="Z1574">
            <v>875</v>
          </cell>
          <cell r="AA1574" t="str">
            <v>M010</v>
          </cell>
          <cell r="AD1574" t="str">
            <v>Monterrey/Cumbres Elite s. haciendas</v>
          </cell>
          <cell r="AE1574" t="str">
            <v>NL</v>
          </cell>
          <cell r="AF1574" t="str">
            <v>MX</v>
          </cell>
          <cell r="AG1574" t="str">
            <v>10414689</v>
          </cell>
          <cell r="AH1574" t="str">
            <v>JOANCLAUDE BACHR</v>
          </cell>
          <cell r="AI1574" t="str">
            <v>225 Hacienda las bugambilias</v>
          </cell>
          <cell r="AJ1574" t="str">
            <v>8120637677</v>
          </cell>
          <cell r="AK1574" t="str">
            <v>8120637677</v>
          </cell>
          <cell r="AL1574" t="str">
            <v>64340</v>
          </cell>
          <cell r="AM1574" t="str">
            <v>06/04/2017 10 : 02 ARANTXA.MON : TCF106/04/2017 10 : 02 ARANTXA.MON : NP503/04/2017 06 : 10 201024 : O.S. 22056 ESTA EN ALLER30/03/2017 08 : 47 201024 : P1A:OC1009195,PANEL173331,29MARZO201729/03/2017 05 : 08 201024 : SE PS EVISION Y SE NEXA NTA DE CMPRA28/03/2017 05 : 53 201024 : ESTA EN RUTA HOY LUNES 2722/03/2017 23 : 22 201024 : SE VISITARA EL JUEVES 2318/03/2017 07 : 06 GERARDO.GRA : ODSWTP ELABORADO POR EMC*RD% UNA CALLE CERRADA Y HACIENDA DE LAS FLORES</v>
          </cell>
          <cell r="AN1574" t="str">
            <v>1TE50B8NUSCB</v>
          </cell>
          <cell r="AO1574" t="str">
            <v>Smart</v>
          </cell>
          <cell r="AP1574" t="str">
            <v>Hisense</v>
          </cell>
          <cell r="AQ1574" t="str">
            <v>Opera</v>
          </cell>
          <cell r="AR1574" t="str">
            <v>FHD 1920 x 1080</v>
          </cell>
          <cell r="AS1574" t="str">
            <v/>
          </cell>
          <cell r="AT1574" t="e">
            <v>#N/A</v>
          </cell>
          <cell r="AY1574">
            <v>74012164</v>
          </cell>
          <cell r="AZ1574">
            <v>51013087</v>
          </cell>
        </row>
        <row r="1575">
          <cell r="D1575">
            <v>60311993</v>
          </cell>
          <cell r="E1575" t="str">
            <v>A</v>
          </cell>
          <cell r="F1575" t="str">
            <v>AC</v>
          </cell>
          <cell r="G1575" t="str">
            <v>JUAN GERMAN SANCHEZ</v>
          </cell>
          <cell r="H1575" t="str">
            <v>FRANCIA 208, COL. VICENTE GUERRERO, CIUDAD MADERO</v>
          </cell>
          <cell r="I1575">
            <v>8332106792</v>
          </cell>
          <cell r="J1575" t="str">
            <v>HISENSE</v>
          </cell>
          <cell r="K1575" t="str">
            <v>AS-12CR5FVNVQ</v>
          </cell>
          <cell r="L1575" t="str">
            <v>1KK0120T2N0PDJEJTJJ1061</v>
          </cell>
          <cell r="M1575">
            <v>3673</v>
          </cell>
          <cell r="N1575">
            <v>4195</v>
          </cell>
          <cell r="O1575">
            <v>42474</v>
          </cell>
          <cell r="P1575">
            <v>42789</v>
          </cell>
          <cell r="Q1575">
            <v>202245</v>
          </cell>
          <cell r="R1575" t="str">
            <v>08/03/2017 01 : 42  ERNESTO.HERN : NP5
26/02/2017 07 : 10 202245 : PEDIDO DE COMPRA OC-1007953</v>
          </cell>
          <cell r="S1575" t="str">
            <v/>
          </cell>
          <cell r="T1575" t="str">
            <v xml:space="preserve">Alfredo Pineda                </v>
          </cell>
          <cell r="U1575" t="str">
            <v>2017-03-08</v>
          </cell>
          <cell r="V1575" t="str">
            <v>Norte</v>
          </cell>
          <cell r="W1575" t="str">
            <v>COMPLETADO</v>
          </cell>
          <cell r="X1575" t="str">
            <v>TALLER</v>
          </cell>
          <cell r="Y1575">
            <v>42786</v>
          </cell>
          <cell r="Z1575">
            <v>315</v>
          </cell>
          <cell r="AA1575" t="str">
            <v>M010</v>
          </cell>
          <cell r="AB1575" t="str">
            <v xml:space="preserve">K1409110/motor del ventilador - Outdoor Fan </v>
          </cell>
          <cell r="AC1575" t="str">
            <v>OC-1007953</v>
          </cell>
          <cell r="AD1575" t="str">
            <v>VICENTE GUERRERO/CD MADERTO</v>
          </cell>
          <cell r="AE1575" t="str">
            <v>TMS</v>
          </cell>
          <cell r="AF1575" t="str">
            <v>MX</v>
          </cell>
          <cell r="AG1575" t="str">
            <v>10410775</v>
          </cell>
          <cell r="AH1575" t="str">
            <v>JUAN GERMAN SANCHEZ</v>
          </cell>
          <cell r="AI1575" t="str">
            <v>208 CALLE FRANCIA</v>
          </cell>
          <cell r="AJ1575" t="str">
            <v>8332106792</v>
          </cell>
          <cell r="AK1575" t="str">
            <v>8331409449</v>
          </cell>
          <cell r="AL1575" t="str">
            <v>89580</v>
          </cell>
          <cell r="AM1575" t="str">
            <v>18/04/2017 22 : 57 ADOLFO.FER : CFA14/03/2017 06 : 54 Ricardo Espinosa : TCF1PU CSA14/03/2017 06 : 53 Ricardo Espinosa : TCF1DR08/03/2017 01 : 42 ERNESTO.HERN : TCF108/03/2017 01 : 42 ERNESTO.HERN : NP505/03/2017 03 : 40 202245 : EN ESPERA DE REFACCIONES _ - - -04/03/2017 00 : 27 MARIA.EUGENI : SEG: DGRSEG: OC- Pedido Correcto en Open Bravo04/03/2017 00 : 05 202245 : EN ESPERA DE REFACCIONES _ - - -03/03/2017 01 : 28 202245 : EN ESPERA DE REFACCIONES _ - - -02/03/2017 08 : 53 202245 : EN ESPERA DE REFACCIONES _ - - -28/02/2017 03 : 33 MARIA.EUGENI : SEG: REFACCIONES26/02/2017 07 : 10 202245 : PEDIDO DE COMPRA OC-1007953: PROCESOCOMPLETADO SATISFACTORIAMENTE22/02/2017 00 : 25 202245 : V1: 21/02/2017 12:00HRS - CONFIRMADO -26/01/2017 02 : 14 ALAN.FABIAN : ODSWTPRD%BENITO JUAREZ E IGNACIO ALLENDE</v>
          </cell>
          <cell r="AN1575" t="str">
            <v>GKK012NJ1180</v>
          </cell>
          <cell r="AO1575" t="e">
            <v>#N/A</v>
          </cell>
          <cell r="AP1575" t="e">
            <v>#N/A</v>
          </cell>
          <cell r="AQ1575" t="e">
            <v>#N/A</v>
          </cell>
          <cell r="AR1575" t="e">
            <v>#N/A</v>
          </cell>
          <cell r="AS1575" t="str">
            <v>GKK012NJF158KH5E2M010</v>
          </cell>
          <cell r="AT1575">
            <v>1</v>
          </cell>
          <cell r="AU1575" t="str">
            <v>AS-12CR5FVETD</v>
          </cell>
          <cell r="AV1575" t="str">
            <v>GKK012NJF158</v>
          </cell>
          <cell r="AW1575" t="str">
            <v>KH5E2</v>
          </cell>
          <cell r="AX1575" t="str">
            <v>M010</v>
          </cell>
          <cell r="AY1575">
            <v>74012173</v>
          </cell>
          <cell r="AZ1575">
            <v>51013097</v>
          </cell>
          <cell r="BA1575">
            <v>80146144</v>
          </cell>
        </row>
        <row r="1576">
          <cell r="D1576">
            <v>60312095</v>
          </cell>
          <cell r="E1576" t="str">
            <v>A</v>
          </cell>
          <cell r="F1576" t="str">
            <v>TV</v>
          </cell>
          <cell r="G1576" t="str">
            <v xml:space="preserve">HECTOR ARTURO MENDOZA SERVENTI </v>
          </cell>
          <cell r="H1576" t="str">
            <v xml:space="preserve">PASEO NIZA 143, PASEO DE CUMBRES, MONTERREY </v>
          </cell>
          <cell r="I1576">
            <v>8186922046</v>
          </cell>
          <cell r="J1576" t="str">
            <v>HISENSE</v>
          </cell>
          <cell r="K1576" t="str">
            <v>50K20DW</v>
          </cell>
          <cell r="L1576" t="str">
            <v>50G143064H01481</v>
          </cell>
          <cell r="M1576" t="str">
            <v>POLIZA</v>
          </cell>
          <cell r="N1576">
            <v>9098</v>
          </cell>
          <cell r="O1576">
            <v>41956</v>
          </cell>
          <cell r="P1576">
            <v>42800</v>
          </cell>
          <cell r="Q1576">
            <v>201024</v>
          </cell>
          <cell r="R1576" t="str">
            <v>24/02/17 01:30 ERNESTO HDZ NP5 P1A OC 1007745 PANEL 173331</v>
          </cell>
          <cell r="S1576" t="str">
            <v/>
          </cell>
          <cell r="T1576" t="str">
            <v xml:space="preserve"> SOFIA VAZQUEZ                    </v>
          </cell>
          <cell r="U1576" t="str">
            <v>2017-04-25</v>
          </cell>
          <cell r="V1576" t="str">
            <v>Norte</v>
          </cell>
          <cell r="W1576" t="str">
            <v>COMPLETADO</v>
          </cell>
          <cell r="X1576" t="str">
            <v>TALLER</v>
          </cell>
          <cell r="Y1576">
            <v>42787</v>
          </cell>
          <cell r="Z1576">
            <v>831</v>
          </cell>
          <cell r="AA1576" t="str">
            <v>M010</v>
          </cell>
          <cell r="AD1576" t="str">
            <v>Paseo de Cumbres/Monterrey</v>
          </cell>
          <cell r="AE1576" t="str">
            <v>NL</v>
          </cell>
          <cell r="AF1576" t="str">
            <v>MX</v>
          </cell>
          <cell r="AG1576" t="str">
            <v>10411894</v>
          </cell>
          <cell r="AH1576" t="str">
            <v>HECTOR ARTURO MENMDOZA SERVENTI</v>
          </cell>
          <cell r="AI1576" t="str">
            <v>143 Paseo Niza</v>
          </cell>
          <cell r="AJ1576" t="str">
            <v>8121811888</v>
          </cell>
          <cell r="AK1576" t="str">
            <v>8121811888</v>
          </cell>
          <cell r="AL1576" t="str">
            <v>64346</v>
          </cell>
          <cell r="AM1576" t="str">
            <v>01/03/2017 22 : 28 MARCO.DIAZ : TCF1PU CSA24/02/2017 01 : 30 ERNESTO.HERN : TCF124/02/2017 01 : 30 ERNESTO.HERN : NP522/02/2017 09 : 04 201024 : P1A: O.C. 1007745, PANEL, # DE PARTE 173331 PREDIAGNOSTICO FEB-2122/02/2017 07 : 26 201024 : SE VISITARA ENTRE JUEVES O VIERNES 2413/02/2017 23 : 41 ADRIANA.SAN : ODSWTPRD% BAJAR POR AV PASEO DE CUMBRES, PASEO IBIZA</v>
          </cell>
          <cell r="AN1576" t="str">
            <v>1TE50B8NUSCB</v>
          </cell>
          <cell r="AO1576" t="str">
            <v>Smart</v>
          </cell>
          <cell r="AP1576" t="str">
            <v>Hisense</v>
          </cell>
          <cell r="AQ1576" t="str">
            <v>Opera</v>
          </cell>
          <cell r="AR1576" t="str">
            <v>FHD 1920 x 1080</v>
          </cell>
          <cell r="AS1576" t="str">
            <v>3TE50G165140G165140M010</v>
          </cell>
          <cell r="AT1576">
            <v>28</v>
          </cell>
          <cell r="AU1576" t="str">
            <v>50H7GB</v>
          </cell>
          <cell r="AV1576" t="str">
            <v>3TE50G165140</v>
          </cell>
          <cell r="AW1576" t="str">
            <v>G165140</v>
          </cell>
          <cell r="AX1576" t="str">
            <v>M010</v>
          </cell>
          <cell r="AY1576">
            <v>74012210</v>
          </cell>
          <cell r="AZ1576">
            <v>51013140</v>
          </cell>
          <cell r="BA1576">
            <v>80148522</v>
          </cell>
        </row>
        <row r="1577">
          <cell r="D1577">
            <v>60311856</v>
          </cell>
          <cell r="E1577" t="str">
            <v>A</v>
          </cell>
          <cell r="F1577" t="str">
            <v>TV</v>
          </cell>
          <cell r="G1577" t="str">
            <v>JOSE LUIS FUENTES SALAS</v>
          </cell>
          <cell r="H1577" t="str">
            <v>RAFAEL DELGADO MARTINEZ 518 COL VIÑEDO MARQUEZ PARRAS DE LA FUENTE, COAHUILA C.P. 27989</v>
          </cell>
          <cell r="I1577">
            <v>8424224822</v>
          </cell>
          <cell r="J1577" t="str">
            <v>HISENSE</v>
          </cell>
          <cell r="K1577" t="str">
            <v>50K20DW</v>
          </cell>
          <cell r="L1577" t="str">
            <v>50G143291H03926</v>
          </cell>
          <cell r="M1577" t="str">
            <v>33829</v>
          </cell>
          <cell r="N1577">
            <v>11998.37</v>
          </cell>
          <cell r="O1577">
            <v>42138</v>
          </cell>
          <cell r="P1577">
            <v>42792</v>
          </cell>
          <cell r="Q1577">
            <v>201017</v>
          </cell>
          <cell r="R1577" t="str">
            <v>09/03/17 01:23 ERNESTO.HERN NP5 PIA:176661,OC-1007933 PANEL</v>
          </cell>
          <cell r="S1577" t="str">
            <v/>
          </cell>
          <cell r="T1577" t="str">
            <v xml:space="preserve"> ROSALINA ALVAREZ DEL CASTILLO    </v>
          </cell>
          <cell r="U1577" t="str">
            <v>2017/04/21</v>
          </cell>
          <cell r="V1577" t="str">
            <v>Norte</v>
          </cell>
          <cell r="W1577" t="str">
            <v>COMPLETADO</v>
          </cell>
          <cell r="X1577" t="str">
            <v>TALLER</v>
          </cell>
          <cell r="Y1577">
            <v>42783</v>
          </cell>
          <cell r="Z1577">
            <v>645</v>
          </cell>
          <cell r="AA1577" t="str">
            <v>M010</v>
          </cell>
          <cell r="AD1577" t="str">
            <v>barra fuente/viñedo marquez</v>
          </cell>
          <cell r="AE1577" t="str">
            <v>COA</v>
          </cell>
          <cell r="AF1577" t="str">
            <v>MX</v>
          </cell>
          <cell r="AG1577" t="str">
            <v>10409301</v>
          </cell>
          <cell r="AH1577" t="str">
            <v>JOSE LUIS FUENTES SALAS</v>
          </cell>
          <cell r="AI1577" t="str">
            <v>518 rafael delgado mtz</v>
          </cell>
          <cell r="AJ1577" t="str">
            <v>8424224822</v>
          </cell>
          <cell r="AK1577" t="str">
            <v>1018421017431</v>
          </cell>
          <cell r="AL1577" t="str">
            <v>27989</v>
          </cell>
          <cell r="AM1577" t="str">
            <v>25/03/2017 00 : 54 GERARDO.GRA : Se informa de CF al cliente. EMC*25/03/2017 00 : 50 GERARDO.GRA : CSC se indica tiempo de entrega aprox.20 días hábiles a partir de NP5. EMC*14/03/2017 04 : 24 MARCO.DIAZ : TCF1PU CSA08/03/2017 01 : 23 ERNESTO.HERN : TCF108/03/2017 01 : 23 ERNESTO.HERN : NP504/03/2017 00 : 24 MARIA.EUGENI : SEG: DGRSEG: OC- Correcta en Open Brevo28/02/2017 06 : 53 MARIA.EUGENI : SEG: REFACCIONES26/02/2017 01 : 46 201017 : P1A:173331,OC-100793325/02/2017 07 : 00 201017 : EQUIPO EN TALLER SE PEDIRA REFACCION25/02/2017 05 : 51 MARIA.EUGENI : SEG: CSA Favor de actualizar folio,llego Equipo el 23/02/201721/02/2017 02 : 38 MARIA.EUGENI : SEG: EQ. POR PAQUETERIA18/02/2017 03 : 36 JUANANTONIO : se adjunta guía a la ODS18/02/2017 03 : 35 JUANANTONIO : CE1: 295234970218/02/2017 03 : 21 JUANANTONIO : ODSWTPENTRE MANUEL ZAVALAVULCAFALCON@HOTMAIL.COM</v>
          </cell>
          <cell r="AN1577" t="str">
            <v>1TE50B8NUSCB</v>
          </cell>
          <cell r="AO1577" t="str">
            <v>Smart</v>
          </cell>
          <cell r="AP1577" t="str">
            <v>Hisense</v>
          </cell>
          <cell r="AQ1577" t="str">
            <v>Opera</v>
          </cell>
          <cell r="AR1577" t="str">
            <v>FHD 1920 x 1080</v>
          </cell>
          <cell r="AS1577" t="str">
            <v>3TE50G1613D1G1613D1M010</v>
          </cell>
          <cell r="AT1577">
            <v>2</v>
          </cell>
          <cell r="AU1577" t="str">
            <v>50H7GB</v>
          </cell>
          <cell r="AV1577" t="str">
            <v>3TE50G1613D1</v>
          </cell>
          <cell r="AW1577" t="str">
            <v>G1613D1</v>
          </cell>
          <cell r="AX1577" t="str">
            <v>M010</v>
          </cell>
          <cell r="AY1577">
            <v>74012216</v>
          </cell>
          <cell r="AZ1577">
            <v>51013146</v>
          </cell>
          <cell r="BA1577">
            <v>80147801</v>
          </cell>
        </row>
        <row r="1578">
          <cell r="D1578">
            <v>60311431</v>
          </cell>
          <cell r="E1578" t="str">
            <v>A</v>
          </cell>
          <cell r="F1578" t="str">
            <v>TV</v>
          </cell>
          <cell r="G1578" t="str">
            <v>ROSA MARIA LUNA SÁNCHEZ</v>
          </cell>
          <cell r="H1578" t="str">
            <v>ROCIOS MZ 15 LT 21 CASA 46, COL. LOS HEROES COACALCO</v>
          </cell>
          <cell r="I1578" t="str">
            <v>5879-4944</v>
          </cell>
          <cell r="J1578" t="str">
            <v>HISENSE</v>
          </cell>
          <cell r="K1578" t="str">
            <v>50K20DW</v>
          </cell>
          <cell r="L1578" t="str">
            <v>50G143291H16629</v>
          </cell>
          <cell r="M1578" t="str">
            <v>CARTA DE ACEPTACION</v>
          </cell>
          <cell r="N1578">
            <v>8800</v>
          </cell>
          <cell r="O1578">
            <v>42051</v>
          </cell>
          <cell r="P1578">
            <v>42783</v>
          </cell>
          <cell r="Q1578">
            <v>201010</v>
          </cell>
          <cell r="R1578" t="str">
            <v>PENDIENTE POR PANEL</v>
          </cell>
          <cell r="S1578" t="str">
            <v>SE RECOGE EQUIPO CON BASE</v>
          </cell>
          <cell r="T1578" t="str">
            <v xml:space="preserve">  VIRGINIA ANGUIANO               </v>
          </cell>
          <cell r="U1578" t="str">
            <v>2017-02-22</v>
          </cell>
          <cell r="V1578" t="str">
            <v>Centro</v>
          </cell>
          <cell r="W1578" t="str">
            <v>COMPLETADO</v>
          </cell>
          <cell r="Y1578">
            <v>42779</v>
          </cell>
          <cell r="Z1578">
            <v>732</v>
          </cell>
          <cell r="AA1578" t="str">
            <v>M012</v>
          </cell>
          <cell r="AB1578" t="str">
            <v>T173331/Panel - PANEL</v>
          </cell>
          <cell r="AC1578" t="str">
            <v>OC-1007598</v>
          </cell>
          <cell r="AD1578" t="str">
            <v>COACALCO DE BERRIOZA/LOS HEROES COACALCO</v>
          </cell>
          <cell r="AE1578" t="str">
            <v>MEX</v>
          </cell>
          <cell r="AF1578" t="str">
            <v>MX</v>
          </cell>
          <cell r="AG1578" t="str">
            <v>10411102</v>
          </cell>
          <cell r="AH1578" t="str">
            <v>ROSA MARIA LUNA SANCHEZ</v>
          </cell>
          <cell r="AI1578" t="str">
            <v>MZ15 LT21 CALLE ROCIOS CASA 46</v>
          </cell>
          <cell r="AJ1578" t="str">
            <v>58794944</v>
          </cell>
          <cell r="AK1578" t="str">
            <v>5532118672</v>
          </cell>
          <cell r="AL1578" t="str">
            <v>55712</v>
          </cell>
          <cell r="AM1578" t="str">
            <v>14/04/2017 05 : 28 MARCO.DIAZ : TCF174 7401145612/04/2017 22 : 32 GEARARDO.PA : CFA30/03/2017 02 : 57 GABRIELA.B : Se genera envío de mail a CF paraseguimiento14/03/2017 05 : 29 MARCO.DIAZ : TCF1PU CSA22/02/2017 07 : 33 ERNESTO.HERN : TCF122/02/2017 07 : 33 ERNESTO.HERN : NP519/02/2017 13 : 36 MA.ISABEL : SEG: SE ENVIA CORREO A REFACCIONES PARASABER CUANDO SE SURTE19/02/2017 13 : 35 MA.ISABEL : SEG: DGR19/02/2017 05 : 57 201010 : P1: 173331 / PANEL LCD / OC1007598 17-0218/02/2017 03 : 10 201010 :SE ASIGNA A TÉCNICO PARA REVISIÓN / VALIDACIÓN DE GARANTÍA.15/02/2017 00 : 07 201010 : V1: 17/02/201714/02/2017 03 : 11 GABRIELA.B : RD % SARSAPARRILLAS Y ROCIOS</v>
          </cell>
          <cell r="AN1578" t="str">
            <v>1TE50B8NUSCB</v>
          </cell>
          <cell r="AO1578" t="str">
            <v>Smart</v>
          </cell>
          <cell r="AP1578" t="str">
            <v>Hisense</v>
          </cell>
          <cell r="AQ1578" t="str">
            <v>Opera</v>
          </cell>
          <cell r="AR1578" t="str">
            <v>FHD 1920 x 1080</v>
          </cell>
          <cell r="AS1578" t="str">
            <v/>
          </cell>
          <cell r="AT1578" t="e">
            <v>#N/A</v>
          </cell>
          <cell r="AY1578">
            <v>74011600</v>
          </cell>
          <cell r="AZ1578">
            <v>51012536</v>
          </cell>
        </row>
        <row r="1579">
          <cell r="D1579">
            <v>60312077</v>
          </cell>
          <cell r="E1579" t="str">
            <v>A</v>
          </cell>
          <cell r="F1579" t="str">
            <v>TV</v>
          </cell>
          <cell r="G1579" t="str">
            <v>MARIA LEONELA BORUA HERRERA</v>
          </cell>
          <cell r="H1579" t="str">
            <v>SALAMANCA 160 Col. SAN PEDRITO Mpo. TLAQUEPAQUE</v>
          </cell>
          <cell r="I1579">
            <v>3319419238</v>
          </cell>
          <cell r="J1579" t="str">
            <v>HISENSE</v>
          </cell>
          <cell r="K1579" t="str">
            <v>50K20DW</v>
          </cell>
          <cell r="L1579" t="str">
            <v>50J140464H00254</v>
          </cell>
          <cell r="M1579" t="str">
            <v>TLA/ 000223404</v>
          </cell>
          <cell r="N1579">
            <v>299</v>
          </cell>
          <cell r="O1579">
            <v>41852</v>
          </cell>
          <cell r="P1579">
            <v>42789</v>
          </cell>
          <cell r="Q1579">
            <v>201076</v>
          </cell>
          <cell r="R1579" t="str">
            <v>No hay refacciones para surtir y poder reparar</v>
          </cell>
          <cell r="S1579" t="str">
            <v>El precio que aparece en el ticket es el equivalente al primer abono para esta pantalla; no contamos con el precio total</v>
          </cell>
          <cell r="T1579" t="str">
            <v>Carlos Muñiz</v>
          </cell>
          <cell r="U1579">
            <v>42837</v>
          </cell>
          <cell r="V1579" t="str">
            <v>SUR</v>
          </cell>
          <cell r="W1579" t="str">
            <v>COMPLETADO</v>
          </cell>
          <cell r="X1579" t="str">
            <v>CLIENTE</v>
          </cell>
          <cell r="Y1579">
            <v>42787</v>
          </cell>
          <cell r="Z1579">
            <v>937</v>
          </cell>
          <cell r="AA1579" t="str">
            <v>M010</v>
          </cell>
          <cell r="AB1579" t="str">
            <v>T173331/Panel - PANEL</v>
          </cell>
          <cell r="AC1579" t="str">
            <v>OC-1007830</v>
          </cell>
          <cell r="AD1579" t="str">
            <v>Tlaquepaque/San Pedrito</v>
          </cell>
          <cell r="AE1579" t="str">
            <v>JAL</v>
          </cell>
          <cell r="AF1579" t="str">
            <v>MX</v>
          </cell>
          <cell r="AG1579" t="str">
            <v>10412226</v>
          </cell>
          <cell r="AH1579" t="str">
            <v>LEONELA MORUA</v>
          </cell>
          <cell r="AI1579" t="str">
            <v>Salamanca No. 160</v>
          </cell>
          <cell r="AJ1579" t="str">
            <v>33-19-41-92-38</v>
          </cell>
          <cell r="AK1579">
            <v>0</v>
          </cell>
          <cell r="AL1579" t="str">
            <v>45625</v>
          </cell>
          <cell r="AM1579" t="str">
            <v>14/04/2017 04 : 20 MARCO.DIAZ : TCF174 7401143011/04/2017 22 : 36 BRENDA.MORA : Se levanta Complaint Work 5407642011/04/2017 22 : 32 BRENDA.MORA : CSCCliente molesto por la falta de entrega de su equipo, se le menciona queel equipo tardara aprox. 10 días en entregar.31/03/2017 00 : 34 GERARDO.GRA : CSC se indica fecha aproximada deentrega mediados del mes de abril. EMC*24/03/2017 00 : 46 MARIELA.CHA : CSCSe le menciona que se le autorizo un cambio y son 20 días para laentregaaparato daño se encuentra en CSA17/03/2017 01 : 54 SEMIRAMIS.M : CSCCte se comunica para verificar el estatus de equipo se le menciona sobreel cf en un tiempo estimado de 20 días hábiles14/03/2017 06 : 24 MARCO.DIAZ : TCF1PU CSA02/03/2017 03 : 47 GABRIELA.B : CSCSe brinda Información de CF se informa tiempo de respuesta28/02/2017 02 : 49 ERNESTO.HERN : TCF128/02/2017 02 : 49 ERNESTO.HERN : NP525/02/2017 03 : 30 201076 : P1: T173331/ PANEL LCD 5025/02/2017 01 : 32 FABIOLA.BON : SEG: PENDIENTE DE DIAGNOSTICO22/02/2017 00 : 23 201076 : SE ATIENDE CON ORDEN 126257SE PROGRAMO VISITA PARA EL DIA 22.02.1716/02/2017 23 : 17 BRENDA.MORA : ODSWTPENTRE POZA RICA Y PEMEXA UN LADO HAY UN TALLER DE MECÁNICOSCASA COLOR NARANJA</v>
          </cell>
          <cell r="AN1579" t="str">
            <v>1TE50B8NUSCB</v>
          </cell>
          <cell r="AO1579" t="str">
            <v>Smart</v>
          </cell>
          <cell r="AP1579" t="str">
            <v>Hisense</v>
          </cell>
          <cell r="AQ1579" t="str">
            <v>Opera</v>
          </cell>
          <cell r="AR1579" t="str">
            <v>FHD 1920 x 1080</v>
          </cell>
          <cell r="AS1579" t="str">
            <v/>
          </cell>
          <cell r="AT1579" t="e">
            <v>#N/A</v>
          </cell>
          <cell r="AY1579">
            <v>74012175</v>
          </cell>
          <cell r="AZ1579">
            <v>51013101</v>
          </cell>
        </row>
        <row r="1580">
          <cell r="D1580">
            <v>60310660</v>
          </cell>
          <cell r="E1580" t="str">
            <v>B</v>
          </cell>
          <cell r="F1580" t="str">
            <v>CELULAR</v>
          </cell>
          <cell r="G1580" t="str">
            <v>AlbertoChavezCarmona</v>
          </cell>
          <cell r="H1580" t="str">
            <v>Ave.EberardoGonzalezno459,Juchitepec/BarrioCuauchosongo,MEX,CP.56860</v>
          </cell>
          <cell r="I1580">
            <v>5979766588</v>
          </cell>
          <cell r="J1580" t="str">
            <v>HISENSE</v>
          </cell>
          <cell r="K1580" t="str">
            <v>C20</v>
          </cell>
          <cell r="L1580" t="str">
            <v>1MH75A91MX10D0H15H202B2</v>
          </cell>
          <cell r="M1580">
            <v>800093971</v>
          </cell>
          <cell r="N1580">
            <v>4999</v>
          </cell>
          <cell r="O1580">
            <v>42579</v>
          </cell>
          <cell r="P1580">
            <v>42767</v>
          </cell>
          <cell r="Q1580">
            <v>201709</v>
          </cell>
          <cell r="R1580" t="str">
            <v>CFOTORGADOPORSOPORTETECNICO(IRREPARABILIDAD)</v>
          </cell>
          <cell r="S1580" t="str">
            <v>CARCASAMUSDESGASTADAYMICARAYADA,CO</v>
          </cell>
          <cell r="T1580" t="str">
            <v>JuanFranciscoAlvizar</v>
          </cell>
          <cell r="U1580" t="str">
            <v>2017-04-15</v>
          </cell>
          <cell r="V1580" t="str">
            <v>CELULARES</v>
          </cell>
          <cell r="W1580" t="str">
            <v>COMPLETADO</v>
          </cell>
          <cell r="X1580" t="str">
            <v>TALLER</v>
          </cell>
          <cell r="Y1580">
            <v>42767</v>
          </cell>
          <cell r="Z1580">
            <v>188</v>
          </cell>
          <cell r="AA1580" t="str">
            <v>M010</v>
          </cell>
          <cell r="AD1580" t="str">
            <v>Juchitepec/Barrio Cuauchosongo</v>
          </cell>
          <cell r="AE1580" t="str">
            <v>MEX</v>
          </cell>
          <cell r="AF1580" t="str">
            <v>MX</v>
          </cell>
          <cell r="AG1580" t="str">
            <v>10409722</v>
          </cell>
          <cell r="AH1580" t="str">
            <v>ALBERTO CHAVEZ CARMONA</v>
          </cell>
          <cell r="AI1580" t="str">
            <v>Ave. Eberardo Gonzalez no 459</v>
          </cell>
          <cell r="AJ1580" t="str">
            <v>5979766588</v>
          </cell>
          <cell r="AK1580">
            <v>0</v>
          </cell>
          <cell r="AL1580" t="str">
            <v>56860</v>
          </cell>
          <cell r="AM1580" t="str">
            <v>19/04/2017 23 : 58 EVELYN.ZEPE : SEG: CFA.11/04/2017 06 : 51 Ricardo Espinosa : TCFINV, TCFCN,POR FALTA DE PRODUCTO.TCFDEV POR FALTA DE PRODUCTO BRENDA MED08/04/2017 04 : 43 GERARDO.GRA : Cliente informa que siempre si aceptacambio de modelo a C1. EMC*08/04/2017 04 : 37 GERARDO.GRA : CSC se indica fecha aproximada deentrega finales de mes de abril, se pasa ODS a CF para seguimiento. EMC*31/03/2017 00 : 24 SEMIRAMIS.M : CSCCte se comunica para saber cuando se le enviara su equipo pues hemosmencionado fechas de envió sin que se cumplan se le pide que culmine losproceso internos para poder enviar17/03/2017 00 : 46 ANA.ROSA : CSCse le indica a cte. que estamos en espera de que nos den inf de unembarque, molesto menciona que ya paso demacioado tiempo y no respestarel acuerdo del cambio del equipo de C20 A C1, se le manda esta inf aDavid Parra de CF16/03/2017 02 : 17 RUBI.G : SEG: PENDIENTE POR GENERAR 54 Y 74 PORFALTA DE MODELO, SERIE DE QUIPO A EMBARCAR PARA CF RGF//10/03/2017 23 : 34 SEMIRAMIS.M : CSCCte se comunica para saber que si desea aceptar el equipo de cambio deC1 menciona que acepta el cambio de celular hace mención a David03/03/2017 23 : 11 ANA.LAURA : CSCCFNEse envía Skype a David preguntando si ya se cuenta con modelo C20 o bienq eq se le ofrecerá, cte pide solucionarle hoy25/02/2017 04 : 27 RUBI.G : SEG: PENDIENTE POR CONFIRMAR POR PARTE DECF MODELO Y SERIE DE EQUIPO REMPLAZO RGF//25/02/2017 04 : 26 RUBI.G : SEG: PENDIENTE POR CONFIRMAR POR PARTE DECF MODELO Y SERIE DE EQUIPO REMPLAZO RGF//10/02/2017 03 : 48 SEMIRAMIS.M : CSCCte se comunica para saber el estatus se le menciona el cf porirreparabilidad en un tiempo estimado de 20 dias habiles08/02/2017 23 : 37 SERGIO.FER : TCFT - Irreparabilidad08/02/2017 03 : 31 201709 : SE ANEXA REPORTE TECNICO PARA SU VALORACION04/02/2017 00 : 32 201709 : SE ANEXARON LOS DOCUMENTOS EL EQUIPO PASA ASERVICIO02/02/2017 03 : 55 RUBI.G : SE ANEXAN DOCUMENTOS DE COMPRA EN SISTEMARGF//17/01/2017 23 : 44 RUBI.G : CE1: 8333469642 RGF//14/01/2017 01 : 26 DULCE.M : DCEG14/01/2017 00 : 40 DULCE.M : COPPEL.-RDCARRETERA A XOCHIMILCO A HUXTEPECODSWTPCALLEJÓN ALLENDEREFERENCIA. EN CONTRA ESQ.DE 2 CAPILLASCORREO. A252378624@GMAIL.COM</v>
          </cell>
          <cell r="AN1580" t="str">
            <v>1MH75AL1MX1Z30</v>
          </cell>
          <cell r="AO1580" t="e">
            <v>#N/A</v>
          </cell>
          <cell r="AP1580" t="e">
            <v>#N/A</v>
          </cell>
          <cell r="AQ1580" t="e">
            <v>#N/A</v>
          </cell>
          <cell r="AR1580" t="e">
            <v>#N/A</v>
          </cell>
          <cell r="AS1580" t="str">
            <v>GMS001NJD013S405686M010</v>
          </cell>
          <cell r="AT1580" t="str">
            <v>0</v>
          </cell>
          <cell r="AU1580" t="str">
            <v>C1</v>
          </cell>
          <cell r="AV1580" t="str">
            <v>GMS001NJD013</v>
          </cell>
          <cell r="AW1580" t="str">
            <v>S405686</v>
          </cell>
          <cell r="AX1580" t="str">
            <v>M010</v>
          </cell>
          <cell r="AY1580">
            <v>74012237</v>
          </cell>
          <cell r="AZ1580">
            <v>51013260</v>
          </cell>
          <cell r="BA1580">
            <v>80141863</v>
          </cell>
        </row>
        <row r="1581">
          <cell r="D1581">
            <v>60304085</v>
          </cell>
          <cell r="E1581" t="str">
            <v xml:space="preserve">A  </v>
          </cell>
          <cell r="F1581" t="str">
            <v>TV</v>
          </cell>
          <cell r="G1581" t="str">
            <v>ENRIQUETA ARREDONDO</v>
          </cell>
          <cell r="H1581" t="str">
            <v>ANDADOR TULIPAN 240, INFONAVIT, ZITACUARO, MICH. C.P. 64511</v>
          </cell>
          <cell r="I1581">
            <v>7151456601</v>
          </cell>
          <cell r="J1581" t="str">
            <v>HISENSE</v>
          </cell>
          <cell r="K1581" t="str">
            <v>50K20DW</v>
          </cell>
          <cell r="L1581" t="str">
            <v>50G143291H10104</v>
          </cell>
          <cell r="M1581">
            <v>70840</v>
          </cell>
          <cell r="N1581">
            <v>11998.37</v>
          </cell>
          <cell r="O1581">
            <v>42177</v>
          </cell>
          <cell r="P1581">
            <v>42698</v>
          </cell>
          <cell r="Q1581">
            <v>202300</v>
          </cell>
          <cell r="R1581" t="str">
            <v>FALTA DE REFACCION PANEL T173331 OC:1003990</v>
          </cell>
          <cell r="S1581" t="str">
            <v xml:space="preserve"> SE MANDO EQUIPO NUEVO PERO JAMAS LLEGO </v>
          </cell>
          <cell r="T1581" t="str">
            <v xml:space="preserve">   MULTISERVICIOS ALVARADO       F</v>
          </cell>
          <cell r="U1581" t="str">
            <v>2017-04-19</v>
          </cell>
          <cell r="V1581" t="str">
            <v>SUR</v>
          </cell>
          <cell r="W1581" t="str">
            <v>COMPLETADO</v>
          </cell>
          <cell r="X1581" t="str">
            <v>TALLER</v>
          </cell>
          <cell r="Y1581">
            <v>42697</v>
          </cell>
          <cell r="Z1581">
            <v>521</v>
          </cell>
          <cell r="AA1581" t="str">
            <v>M012</v>
          </cell>
          <cell r="AD1581" t="str">
            <v>infonavit/zitacuaro</v>
          </cell>
          <cell r="AE1581" t="str">
            <v>MCH</v>
          </cell>
          <cell r="AF1581" t="str">
            <v>MX</v>
          </cell>
          <cell r="AG1581" t="str">
            <v>10404156</v>
          </cell>
          <cell r="AH1581" t="str">
            <v>ENRIQUETA ARREDONDO</v>
          </cell>
          <cell r="AI1581" t="str">
            <v>andador tulipan num 240</v>
          </cell>
          <cell r="AJ1581" t="str">
            <v>7151456601</v>
          </cell>
          <cell r="AK1581">
            <v>0</v>
          </cell>
          <cell r="AL1581" t="str">
            <v>64511</v>
          </cell>
          <cell r="AM1581" t="str">
            <v>24/12/2016 00 : 59 JUANANTONIO : TCF2***MODELO 50H7GB***SERIE50G1627B2H00414***ENVIADO A CTE FINAL***F. EMBARQUE 16/12/2016***SHIPPING S-0003406129/11/2016 08 : 44 202300 : TCF1PU: DOMICILIO DEL CLIENTESE INFORMA A CLIENTE EL CF Y EL TIEMPO DE ENTREGA29/11/2016 00 : 13 ERNESTO.HERN : NP525/11/2016 03 : 20 202300 : P1A:T173331 PANEL OC:100399025/11/2016 01 : 15 202300 : SKMA:352 KM/$704.00 CASETAS $272.00MORELIA-ZITACUARO24/11/2016 00 : 34 202300 : SE CONTACTARA A CLIENTE PARA PREDIAGNOSTICO12/11/2016 03 : 39 LAURA.HERNA : ODSWTPRD%OYAMEL Y JACARANDASCERCA DE LA BASE DE LAS COMBIS DE RUTA INFONAVITA MEDIA CUADRA DE HOSPITAL GRAL.</v>
          </cell>
          <cell r="AN1581" t="str">
            <v>1TE50B8NUSCB</v>
          </cell>
          <cell r="AO1581" t="str">
            <v>Smart</v>
          </cell>
          <cell r="AP1581" t="str">
            <v>Hisense</v>
          </cell>
          <cell r="AQ1581" t="str">
            <v>Opera</v>
          </cell>
          <cell r="AR1581" t="str">
            <v>FHD 1920 x 1080</v>
          </cell>
          <cell r="AS1581" t="str">
            <v>3TE55G161437G161437M010</v>
          </cell>
          <cell r="AT1581">
            <v>6</v>
          </cell>
          <cell r="AU1581" t="str">
            <v>55H5C</v>
          </cell>
          <cell r="AV1581" t="str">
            <v>3TE55G161437</v>
          </cell>
          <cell r="AW1581" t="str">
            <v>G161437</v>
          </cell>
          <cell r="AX1581" t="str">
            <v>M010</v>
          </cell>
          <cell r="AY1581">
            <v>74010102</v>
          </cell>
          <cell r="AZ1581">
            <v>51011027</v>
          </cell>
          <cell r="BA1581">
            <v>80143875</v>
          </cell>
        </row>
        <row r="1582">
          <cell r="D1582">
            <v>60316202</v>
          </cell>
          <cell r="E1582" t="str">
            <v xml:space="preserve">A </v>
          </cell>
          <cell r="F1582" t="str">
            <v>TV</v>
          </cell>
          <cell r="G1582" t="str">
            <v>Rodriga Castro Salas</v>
          </cell>
          <cell r="H1582" t="str">
            <v>QUINTN GONZALES MZ. 1785 LT. 23, AMPL EMILIANO ZAPATA, AYOTLA, C.P. 56560</v>
          </cell>
          <cell r="I1582" t="str">
            <v>59741884 / 5518345472</v>
          </cell>
          <cell r="J1582" t="str">
            <v>HISENSE</v>
          </cell>
          <cell r="K1582" t="str">
            <v>50K20DW</v>
          </cell>
          <cell r="L1582" t="str">
            <v>50G143291H19590</v>
          </cell>
          <cell r="M1582" t="str">
            <v>AYO / 000159736 TICKET DE COMPRA TIENDA TELMEX S.A. DE C.V.</v>
          </cell>
          <cell r="N1582">
            <v>7189</v>
          </cell>
          <cell r="O1582">
            <v>42046</v>
          </cell>
          <cell r="P1582">
            <v>42847</v>
          </cell>
          <cell r="Q1582">
            <v>201767</v>
          </cell>
          <cell r="R1582" t="str">
            <v>25/04/2017 03 : 32  ARANTXA.MON : NP5 / P1A: 173331 PANEL   22-04-2017   OC-1009910</v>
          </cell>
          <cell r="S1582" t="str">
            <v>EQUIPO DAÑADO EN DOMICILIO DE CLIENTE</v>
          </cell>
          <cell r="T1582" t="str">
            <v xml:space="preserve">   RENE ARIAS                     </v>
          </cell>
          <cell r="U1582" t="str">
            <v>2017-05-02</v>
          </cell>
          <cell r="V1582" t="str">
            <v>CENTRO</v>
          </cell>
          <cell r="W1582" t="str">
            <v>COMPLETADO</v>
          </cell>
          <cell r="X1582" t="str">
            <v>CLIENTE</v>
          </cell>
          <cell r="Y1582">
            <v>42843</v>
          </cell>
          <cell r="Z1582">
            <v>797</v>
          </cell>
          <cell r="AA1582" t="str">
            <v>M010</v>
          </cell>
          <cell r="AD1582" t="str">
            <v>Ayotla/Amp Emliano Zapata</v>
          </cell>
          <cell r="AE1582" t="str">
            <v>MEX</v>
          </cell>
          <cell r="AF1582" t="str">
            <v>MX</v>
          </cell>
          <cell r="AG1582" t="str">
            <v>10416149</v>
          </cell>
          <cell r="AH1582" t="str">
            <v>RODRIGA CASTRO SALAS</v>
          </cell>
          <cell r="AI1582" t="str">
            <v>Quintin Gonzalez mz 1785 lt 23</v>
          </cell>
          <cell r="AJ1582" t="str">
            <v>5518345472</v>
          </cell>
          <cell r="AK1582" t="str">
            <v>5518345472</v>
          </cell>
          <cell r="AL1582" t="str">
            <v>56560</v>
          </cell>
          <cell r="AM1582" t="str">
            <v>25/04/2017 03 : 32 ARANTXA.MON : TCF125/04/2017 03 : 32 ARANTXA.MON : NP523/04/2017 03 : 04 201767 : P1A: 173331 PANEL 22-04-2017 OC-100991023/04/2017 01 : 07 201767 : PANEL DAÑADO20/04/2017 01 : 28 ANA.LAURA : KMA:70$14019/04/2017 10 : 56 201767 : SKMA 70KM $ 14019/04/2017 07 : 23 201767 : V1. 21/04/2017: 10 A.M. - 6 P.M.H-24233 SE ASIGNA T52CAE19/04/2017 02 : 08 SEMIRAMIS.M : ODSWTPRD/TELMEXENTRE PIO QUINTO GALIZ Y EMILIA MARMOLEJO</v>
          </cell>
          <cell r="AN1582" t="str">
            <v>1TE50B8NUSCB</v>
          </cell>
          <cell r="AO1582" t="str">
            <v>Smart</v>
          </cell>
          <cell r="AP1582" t="str">
            <v>Hisense</v>
          </cell>
          <cell r="AQ1582" t="str">
            <v>Opera</v>
          </cell>
          <cell r="AR1582" t="str">
            <v>FHD 1920 x 1080</v>
          </cell>
          <cell r="AS1582" t="str">
            <v>3TE50G1644B3G1644B3M010</v>
          </cell>
          <cell r="AT1582" t="str">
            <v>0</v>
          </cell>
          <cell r="AU1582" t="str">
            <v>50H7GB</v>
          </cell>
          <cell r="AV1582" t="str">
            <v>3TE50G1644B3</v>
          </cell>
          <cell r="AW1582" t="str">
            <v>G1644B3</v>
          </cell>
          <cell r="AX1582" t="str">
            <v>M010</v>
          </cell>
          <cell r="AY1582">
            <v>74012467</v>
          </cell>
          <cell r="AZ1582">
            <v>51013393</v>
          </cell>
          <cell r="BA1582">
            <v>80147898</v>
          </cell>
        </row>
        <row r="1583">
          <cell r="D1583">
            <v>60306612</v>
          </cell>
          <cell r="E1583" t="str">
            <v>A</v>
          </cell>
          <cell r="F1583" t="str">
            <v>TV</v>
          </cell>
          <cell r="G1583" t="str">
            <v>BERENICE GALAN SOLIS</v>
          </cell>
          <cell r="H1583" t="str">
            <v>PRIVADA DIAMANTE 316, COL. VICTORIA, COATZACOALCOS, VER</v>
          </cell>
          <cell r="I1583">
            <v>9211001306</v>
          </cell>
          <cell r="J1583" t="str">
            <v>HISENSE</v>
          </cell>
          <cell r="K1583" t="str">
            <v>50K20DW</v>
          </cell>
          <cell r="L1583" t="str">
            <v>50G143066H00397</v>
          </cell>
          <cell r="M1583">
            <v>81012</v>
          </cell>
          <cell r="N1583">
            <v>8499</v>
          </cell>
          <cell r="O1583">
            <v>42022</v>
          </cell>
          <cell r="P1583">
            <v>42726</v>
          </cell>
          <cell r="Q1583">
            <v>201054</v>
          </cell>
          <cell r="R1583" t="str">
            <v>DAÑO EN EL PANEL OC-1005192</v>
          </cell>
          <cell r="T1583" t="str">
            <v>ANDRES HERNANDEZ</v>
          </cell>
          <cell r="U1583">
            <v>42843</v>
          </cell>
          <cell r="V1583" t="str">
            <v>SUR</v>
          </cell>
          <cell r="W1583" t="str">
            <v>COMPLETADO</v>
          </cell>
          <cell r="X1583" t="str">
            <v>TALLER</v>
          </cell>
          <cell r="Y1583">
            <v>42725</v>
          </cell>
          <cell r="Z1583" t="e">
            <v>#N/A</v>
          </cell>
          <cell r="AA1583" t="str">
            <v>M010</v>
          </cell>
          <cell r="AD1583" t="str">
            <v>MIGUEL HIDALGO/CHAPULTEPEC MORALES</v>
          </cell>
          <cell r="AE1583" t="str">
            <v>DF</v>
          </cell>
          <cell r="AF1583" t="str">
            <v>MX</v>
          </cell>
          <cell r="AG1583" t="str">
            <v>10407600</v>
          </cell>
          <cell r="AH1583" t="str">
            <v>PEDRO PADILLA OLVERA</v>
          </cell>
          <cell r="AI1583" t="str">
            <v>425 MARIANO ESCOBEDO</v>
          </cell>
          <cell r="AJ1583" t="str">
            <v>53286400</v>
          </cell>
          <cell r="AK1583" t="str">
            <v>5513418034</v>
          </cell>
          <cell r="AL1583" t="str">
            <v>11570</v>
          </cell>
          <cell r="AM1583" t="str">
            <v>28/12/2016 07 : 35 201767 : EQR: RESET FACTORY21/12/2016 02 : 09 201767 : V1:23/12/2016:HORARIO ABIERTO DE 10 AM A 18 HRS
H22130_R7120/12/2016 03 : 55 ALAN.FABIAN : ODSWTP
RD%ES EQUIPO DE PISO DE LIVERPOOL</v>
          </cell>
          <cell r="AN1583" t="str">
            <v>1TE50B8NUSCB</v>
          </cell>
          <cell r="AO1583" t="str">
            <v>Smart</v>
          </cell>
          <cell r="AP1583" t="str">
            <v>Hisense</v>
          </cell>
          <cell r="AQ1583" t="str">
            <v>Opera</v>
          </cell>
          <cell r="AR1583" t="str">
            <v>FHD 1920 x 1080</v>
          </cell>
          <cell r="AS1583" t="str">
            <v>3TE50G1644B1G1644B1M010</v>
          </cell>
          <cell r="AT1583" t="str">
            <v>0</v>
          </cell>
          <cell r="AU1583" t="str">
            <v>50H7GB</v>
          </cell>
          <cell r="AV1583" t="str">
            <v>3TE50G1644B1</v>
          </cell>
          <cell r="AW1583" t="str">
            <v>G1644B1</v>
          </cell>
          <cell r="AX1583" t="str">
            <v>M010</v>
          </cell>
          <cell r="AY1583">
            <v>74012415</v>
          </cell>
          <cell r="AZ1583">
            <v>51013341</v>
          </cell>
          <cell r="BA1583">
            <v>80146584</v>
          </cell>
        </row>
        <row r="1584">
          <cell r="D1584">
            <v>60316870</v>
          </cell>
          <cell r="E1584" t="str">
            <v xml:space="preserve">A   </v>
          </cell>
          <cell r="F1584" t="str">
            <v>TV</v>
          </cell>
          <cell r="G1584" t="str">
            <v>JOSEFINA PICASO</v>
          </cell>
          <cell r="H1584" t="str">
            <v>NIQUEL COND 8 MARTA CHAPA 31,JARDINES DE LOS CLAUSTROS 6,TULTITLAN</v>
          </cell>
          <cell r="I1584">
            <v>58839166</v>
          </cell>
          <cell r="J1584" t="str">
            <v>HISENSE</v>
          </cell>
          <cell r="K1584" t="str">
            <v>50K20DW</v>
          </cell>
          <cell r="L1584" t="str">
            <v>50G143291H03605</v>
          </cell>
          <cell r="M1584" t="str">
            <v>CARTA</v>
          </cell>
          <cell r="N1584">
            <v>0</v>
          </cell>
          <cell r="O1584">
            <v>42042</v>
          </cell>
          <cell r="P1584">
            <v>42850</v>
          </cell>
          <cell r="Q1584">
            <v>201679</v>
          </cell>
          <cell r="R1584" t="str">
            <v>PANEL T173331 OC 1010043</v>
          </cell>
          <cell r="S1584" t="str">
            <v>EQUIPO EN CENTRO DE SERVICIO CON ACCESOR</v>
          </cell>
          <cell r="T1584" t="str">
            <v xml:space="preserve">GUADALUPE GIRON                   </v>
          </cell>
          <cell r="U1584" t="str">
            <v>2017-05-04</v>
          </cell>
          <cell r="V1584" t="str">
            <v>CENTRO</v>
          </cell>
          <cell r="W1584" t="str">
            <v>COMPLETADO</v>
          </cell>
          <cell r="X1584" t="str">
            <v>CLIENTE</v>
          </cell>
          <cell r="Y1584">
            <v>42849</v>
          </cell>
          <cell r="Z1584">
            <v>807</v>
          </cell>
          <cell r="AA1584" t="str">
            <v>M010</v>
          </cell>
          <cell r="AD1584" t="str">
            <v>JARDINES DE LOS CLAUSTROS 6/TULTITLAN</v>
          </cell>
          <cell r="AE1584" t="str">
            <v>MEX</v>
          </cell>
          <cell r="AF1584" t="str">
            <v>MX</v>
          </cell>
          <cell r="AG1584" t="str">
            <v>10254679</v>
          </cell>
          <cell r="AH1584" t="str">
            <v>JOSEFINA PICASO</v>
          </cell>
          <cell r="AI1584" t="str">
            <v>31 CALLE NIQUEL COND 8 MARTA CHAPA</v>
          </cell>
          <cell r="AJ1584" t="str">
            <v>5532671868</v>
          </cell>
          <cell r="AK1584" t="str">
            <v>5532671868</v>
          </cell>
          <cell r="AL1584" t="str">
            <v>54930</v>
          </cell>
          <cell r="AM1584" t="str">
            <v>28/04/2017 08 : 42 ARANTXA.MON : TCF128/04/2017 08 : 42 ARANTXA.MON : Se autoriza NP5; se cuenta con cartade direccion de servicio27/04/2017 04 : 35 201679 : P1A:PANEL T173331 OC 101004325/04/2017 06 : 16 201679 : V1:26/04/201725/04/2017 03 : 32 GERARDO.GRA : ODSWTP ELABORADA POR EMC*RD %AV LEONARDO BRAVO Y SINK ENFRENTE DEL DEPORTIVO DE ALBORADA 1 SEENCUENTRA UNIDADFALLA ANTERIOR CON ODS 60188320</v>
          </cell>
          <cell r="AN1584" t="str">
            <v>1TE50B8NUSCB</v>
          </cell>
          <cell r="AO1584" t="str">
            <v>Smart</v>
          </cell>
          <cell r="AP1584" t="str">
            <v>Hisense</v>
          </cell>
          <cell r="AQ1584" t="str">
            <v>Opera</v>
          </cell>
          <cell r="AR1584" t="str">
            <v>FHD 1920 x 1080</v>
          </cell>
          <cell r="AS1584" t="str">
            <v>3TE50G165140G165140M010</v>
          </cell>
          <cell r="AT1584">
            <v>28</v>
          </cell>
          <cell r="AU1584" t="str">
            <v>50H7GB</v>
          </cell>
          <cell r="AV1584" t="str">
            <v>3TE50G165140</v>
          </cell>
          <cell r="AW1584" t="str">
            <v>G165140</v>
          </cell>
          <cell r="AX1584" t="str">
            <v>M010</v>
          </cell>
          <cell r="AY1584">
            <v>74012484</v>
          </cell>
          <cell r="AZ1584">
            <v>51013410</v>
          </cell>
          <cell r="BA1584">
            <v>80147939</v>
          </cell>
        </row>
        <row r="1585">
          <cell r="D1585">
            <v>60315813</v>
          </cell>
          <cell r="E1585" t="str">
            <v xml:space="preserve">A </v>
          </cell>
          <cell r="F1585" t="str">
            <v>TV</v>
          </cell>
          <cell r="G1585" t="str">
            <v>EDUARDO TOXQUI</v>
          </cell>
          <cell r="H1585" t="str">
            <v>AV. REFORMA ORIENTE N. 408 COLONIA SANTA MARIA CORONANGO C.P 72670, CORONANGO, PUEBLA</v>
          </cell>
          <cell r="I1585">
            <v>2228229844</v>
          </cell>
          <cell r="J1585" t="str">
            <v>HISENSE</v>
          </cell>
          <cell r="K1585" t="str">
            <v>50K20D</v>
          </cell>
          <cell r="L1585" t="str">
            <v>50G150598H00066</v>
          </cell>
          <cell r="M1585" t="str">
            <v>PÓLIZA SELLADA</v>
          </cell>
          <cell r="N1585" t="str">
            <v>N/A</v>
          </cell>
          <cell r="O1585">
            <v>42415</v>
          </cell>
          <cell r="P1585">
            <v>42846</v>
          </cell>
          <cell r="Q1585">
            <v>201032</v>
          </cell>
          <cell r="R1585" t="str">
            <v>27/04/2017 08 : 12  ARANTXA.MON : TFC1
27/04/2017 08 : 11  ARANTXA.MON : Se autoriza NP5; numero de serie yticket correcto
26/04/2017 03 : 39 201032 : P1A: T173331 PANEL LED OC-1009971</v>
          </cell>
          <cell r="S1585" t="str">
            <v>SE SOLICITA CAJA PARA ENVÍO YA QUE CLIEN</v>
          </cell>
          <cell r="T1585" t="str">
            <v xml:space="preserve"> ERIK ORTEGA MÉNDEZ               </v>
          </cell>
          <cell r="U1585" t="str">
            <v>2017/04/28</v>
          </cell>
          <cell r="V1585" t="str">
            <v>CENTRO</v>
          </cell>
          <cell r="W1585" t="str">
            <v>COMPLETADO</v>
          </cell>
          <cell r="X1585" t="str">
            <v>TALLER</v>
          </cell>
          <cell r="Y1585">
            <v>42836</v>
          </cell>
          <cell r="Z1585">
            <v>421</v>
          </cell>
          <cell r="AA1585" t="str">
            <v>M010</v>
          </cell>
          <cell r="AD1585" t="str">
            <v>Puebla/Coronango</v>
          </cell>
          <cell r="AE1585" t="str">
            <v>PUE</v>
          </cell>
          <cell r="AF1585" t="str">
            <v>MX</v>
          </cell>
          <cell r="AG1585" t="str">
            <v>10415860</v>
          </cell>
          <cell r="AH1585" t="str">
            <v>EDUARDO TOSQUI</v>
          </cell>
          <cell r="AI1585" t="str">
            <v>408 Av Reforma Oriente</v>
          </cell>
          <cell r="AJ1585" t="str">
            <v>0442228229844</v>
          </cell>
          <cell r="AK1585">
            <v>0</v>
          </cell>
          <cell r="AL1585" t="str">
            <v>72670</v>
          </cell>
          <cell r="AM1585" t="str">
            <v>27/04/2017 08 : 12 ARANTXA.MON : TFC127/04/2017 08 : 11 ARANTXA.MON : Se autoriza NP5; numero de serie yticket correcto26/04/2017 03 : 39 201032 : P1A: T173331 PANEL LED OC-100997121/04/2017 04 : 34 201032 : SE ACUDE A DOMICILIO PERO EN SU PÓLIZA NO SEDISTINGUE LA FECHA DE COMPRA POR LO QUE SE LE PIDE ACUDAA TIENDA A PEDIR OTRO SELLO19/04/2017 05 : 01 201032 : V1P: 19/04/2017 11:00-18:00 VISITACONFIRMADA A CLIENTE12/04/2017 03 : 05 GABRIELA.B : ODSWTP12/04/2017 01 : 40 GABRIELA.B : % DE FEBRERO NORTE Y 5 DE MAYO NORTE</v>
          </cell>
          <cell r="AN1585" t="str">
            <v>3TE50G132311</v>
          </cell>
          <cell r="AO1585" t="str">
            <v>Básica</v>
          </cell>
          <cell r="AP1585" t="str">
            <v>Hisense</v>
          </cell>
          <cell r="AQ1585" t="str">
            <v>Opera</v>
          </cell>
          <cell r="AR1585" t="str">
            <v>FHD 1920 x 1080</v>
          </cell>
          <cell r="AS1585" t="str">
            <v>3TE50G165140G165140M010</v>
          </cell>
          <cell r="AT1585">
            <v>28</v>
          </cell>
          <cell r="AU1585" t="str">
            <v>50H7GB</v>
          </cell>
          <cell r="AV1585" t="str">
            <v>3TE50G165140</v>
          </cell>
          <cell r="AW1585" t="str">
            <v>G165140</v>
          </cell>
          <cell r="AX1585" t="str">
            <v>M010</v>
          </cell>
          <cell r="AY1585">
            <v>74012497</v>
          </cell>
          <cell r="AZ1585">
            <v>51013423</v>
          </cell>
          <cell r="BA1585">
            <v>80149557</v>
          </cell>
        </row>
        <row r="1586">
          <cell r="D1586">
            <v>60315988</v>
          </cell>
          <cell r="E1586" t="str">
            <v xml:space="preserve">A </v>
          </cell>
          <cell r="F1586" t="str">
            <v>TV</v>
          </cell>
          <cell r="G1586" t="str">
            <v>Luis Antonio Hernandez Rodriguez</v>
          </cell>
          <cell r="H1586" t="str">
            <v>Vicentro Ambrosisi #220, COL. STA MARIA NONOLOALCO, DEL. ALVARO OBREGON, C.P. 04120</v>
          </cell>
          <cell r="I1586" t="str">
            <v>63658258 / 554440734</v>
          </cell>
          <cell r="J1586" t="str">
            <v>HISENSE</v>
          </cell>
          <cell r="K1586" t="str">
            <v>LC-43N6100U</v>
          </cell>
          <cell r="L1586" t="str">
            <v>43G1622K3H00069</v>
          </cell>
          <cell r="M1586" t="str">
            <v>TRAN: 5935 TICKET DE COMPRA TIENDA SEARS UNIVERSIDAD</v>
          </cell>
          <cell r="N1586">
            <v>9528</v>
          </cell>
          <cell r="O1586">
            <v>42695</v>
          </cell>
          <cell r="P1586">
            <v>42847</v>
          </cell>
          <cell r="Q1586">
            <v>201767</v>
          </cell>
          <cell r="R1586" t="str">
            <v>25/04/2017 03 : 46  ARANTXA.MON : NP5 / P1A: 197364 MAIN     197028 PANEL  22-04-2017   OC-1009915</v>
          </cell>
          <cell r="S1586" t="str">
            <v>EQUIPO DAÑADO EN DOMICILIO DE CLIENTE</v>
          </cell>
          <cell r="T1586" t="str">
            <v xml:space="preserve">   RENE ARIAS                     </v>
          </cell>
          <cell r="U1586" t="str">
            <v>2017-05-02</v>
          </cell>
          <cell r="V1586" t="str">
            <v>CENTRO</v>
          </cell>
          <cell r="W1586" t="str">
            <v>COMPLETADO</v>
          </cell>
          <cell r="X1586" t="str">
            <v>CLIENTE</v>
          </cell>
          <cell r="Y1586">
            <v>42837</v>
          </cell>
          <cell r="Z1586">
            <v>142</v>
          </cell>
          <cell r="AA1586" t="str">
            <v>M010</v>
          </cell>
          <cell r="AD1586" t="str">
            <v>Alvaro oB Obregon /Sta maria Nonoloalco</v>
          </cell>
          <cell r="AE1586" t="str">
            <v>DF</v>
          </cell>
          <cell r="AF1586" t="str">
            <v>MX</v>
          </cell>
          <cell r="AG1586" t="str">
            <v>10415912</v>
          </cell>
          <cell r="AH1586" t="str">
            <v>LUIS ANTONIO HERNANDEZ RODRIGUEZ</v>
          </cell>
          <cell r="AI1586" t="str">
            <v>220 Vicentro Ambrosisi</v>
          </cell>
          <cell r="AJ1586" t="str">
            <v>0554440734</v>
          </cell>
          <cell r="AK1586" t="str">
            <v>0554440734</v>
          </cell>
          <cell r="AL1586" t="str">
            <v>04120</v>
          </cell>
          <cell r="AM1586" t="str">
            <v>25/04/2017 03 : 46 ARANTXA.MON : TCF125/04/2017 03 : 46 ARANTXA.MON : NP523/04/2017 03 : 10 201767 : P1A: 197364 MAIN 197028 PANEL 22-04-2017 OC-100991520/04/2017 23 : 43 201767 : SEG: CLIENTE SE COMUNICA CON EL TECNICO EINDICA QUE LO PUEDE RECIBIR EL DIA 21-04-201713/04/2017 06 : 14 201767 : V1. 19/04/2017: 10 A.M. - 6 P.M.H-24171 SE ASIGNA R71EJI12/04/2017 06 : 31 SEMIRAMIS.M : ODSWTPRDGIRRARDON</v>
          </cell>
          <cell r="AN1586" t="str">
            <v>3TE43G154924</v>
          </cell>
          <cell r="AO1586" t="str">
            <v>Smart</v>
          </cell>
          <cell r="AP1586" t="str">
            <v>Sharp</v>
          </cell>
          <cell r="AQ1586" t="str">
            <v>Opera</v>
          </cell>
          <cell r="AR1586" t="str">
            <v>UHD 3840 X 2160</v>
          </cell>
          <cell r="AS1586" t="str">
            <v>3TE43G1622K4G1622K4M010</v>
          </cell>
          <cell r="AT1586">
            <v>1</v>
          </cell>
          <cell r="AU1586" t="str">
            <v>LC-43N6100U</v>
          </cell>
          <cell r="AV1586" t="str">
            <v>3TE43G1622K4</v>
          </cell>
          <cell r="AW1586" t="str">
            <v>G1622K4</v>
          </cell>
          <cell r="AX1586" t="str">
            <v>M010</v>
          </cell>
          <cell r="AY1586">
            <v>74012498</v>
          </cell>
          <cell r="AZ1586">
            <v>51013424</v>
          </cell>
          <cell r="BA1586">
            <v>80148997</v>
          </cell>
        </row>
        <row r="1587">
          <cell r="D1587">
            <v>60315960</v>
          </cell>
          <cell r="E1587" t="str">
            <v xml:space="preserve">A   </v>
          </cell>
          <cell r="F1587" t="str">
            <v>TV</v>
          </cell>
          <cell r="G1587" t="str">
            <v>Sara Roxana Maldonado</v>
          </cell>
          <cell r="H1587" t="str">
            <v>Ramon yocupìcio # 1805, Cajeme. Ciudad Obregón</v>
          </cell>
          <cell r="I1587">
            <v>6441152600</v>
          </cell>
          <cell r="J1587" t="str">
            <v>HISENSE</v>
          </cell>
          <cell r="K1587" t="str">
            <v>50H3</v>
          </cell>
          <cell r="L1587" t="str">
            <v>50J141308H01702</v>
          </cell>
          <cell r="M1587">
            <v>0</v>
          </cell>
          <cell r="N1587">
            <v>0</v>
          </cell>
          <cell r="O1587">
            <v>42029</v>
          </cell>
          <cell r="P1587">
            <v>42837</v>
          </cell>
          <cell r="Q1587">
            <v>201554</v>
          </cell>
          <cell r="R1587" t="str">
            <v>Leds dañados</v>
          </cell>
          <cell r="S1587" t="str">
            <v/>
          </cell>
          <cell r="T1587" t="str">
            <v xml:space="preserve">  Luis Daniel Medina              </v>
          </cell>
          <cell r="U1587" t="str">
            <v>2017-05-09</v>
          </cell>
          <cell r="V1587" t="str">
            <v>NORTE</v>
          </cell>
          <cell r="W1587" t="str">
            <v>COMPLETADO</v>
          </cell>
          <cell r="X1587" t="str">
            <v>TALLER</v>
          </cell>
          <cell r="Y1587">
            <v>42837</v>
          </cell>
          <cell r="Z1587">
            <v>808</v>
          </cell>
          <cell r="AD1587" t="str">
            <v>Cajemes / Cajemes</v>
          </cell>
          <cell r="AE1587" t="str">
            <v>SON</v>
          </cell>
          <cell r="AF1587" t="str">
            <v>MX</v>
          </cell>
          <cell r="AG1587" t="str">
            <v>10415842</v>
          </cell>
          <cell r="AH1587" t="str">
            <v>SARA ROXANA MALDONADO BUSTAMANTES</v>
          </cell>
          <cell r="AI1587" t="str">
            <v>1805 Ramon yocupìcio</v>
          </cell>
          <cell r="AJ1587" t="str">
            <v>6444137809</v>
          </cell>
          <cell r="AK1587" t="str">
            <v>6444515694</v>
          </cell>
          <cell r="AL1587" t="str">
            <v>85050</v>
          </cell>
          <cell r="AM1587" t="str">
            <v>09/05/2017 23 : 11 ANA.ROSA : CSCse le indica a cte. que aun estamos en espera de la autorización de CF,ya que vía sistema aun no hay confirmación (CFA)21/04/2017 01 : 40 ARANTXA.MON : TCF121/04/2017 01 : 40 ARANTXA.MON : SE AUTORIZA NP5MODOR 50H3/ 50K20D20/04/2017 03 : 01 201554 : P1: T173331, OC-1009751, SE SOLICITO PANEL19/04/17, SE ANEXA FORMATO RMA18/04/2017 07 : 49 201554 : V1: 19/04/17 10:00 - 11:00,18/04/2017 00 : 24 201554 : SDD: COMPROBANTE NO CORRESPONDE CON ELMODELO Y SERIE QUE REPORTAN, SE COMUNICO CON CLIENTE PARA INFORMARLE 17/07/1711/04/2017 23 : 42 MARIELA.CHA : ODSWTPFRACISCO VILLA Y LAZARO CARDENASFACHADA AMARILLO ES UN TALLER ELECTRICO</v>
          </cell>
          <cell r="AN1587" t="str">
            <v>3TE50J141202</v>
          </cell>
          <cell r="AO1587" t="str">
            <v>Básica</v>
          </cell>
          <cell r="AP1587" t="str">
            <v>Hisense</v>
          </cell>
          <cell r="AQ1587" t="str">
            <v>Opera</v>
          </cell>
          <cell r="AR1587" t="str">
            <v>FHD 1920 x 1080</v>
          </cell>
          <cell r="AS1587" t="str">
            <v>3TE50G165140G165140M010</v>
          </cell>
          <cell r="AT1587">
            <v>28</v>
          </cell>
          <cell r="AU1587" t="str">
            <v>50H7GB</v>
          </cell>
          <cell r="AV1587" t="str">
            <v>3TE50G165140</v>
          </cell>
          <cell r="AW1587" t="str">
            <v>G165140</v>
          </cell>
          <cell r="AX1587" t="str">
            <v>M010</v>
          </cell>
          <cell r="AY1587">
            <v>74012518</v>
          </cell>
          <cell r="AZ1587">
            <v>51013438</v>
          </cell>
          <cell r="BA1587">
            <v>80149014</v>
          </cell>
        </row>
        <row r="1588">
          <cell r="D1588">
            <v>60316269</v>
          </cell>
          <cell r="E1588" t="str">
            <v>A</v>
          </cell>
          <cell r="F1588" t="str">
            <v>TV</v>
          </cell>
          <cell r="G1588" t="str">
            <v>HERLINDA MURGIA CHAVEZ</v>
          </cell>
          <cell r="H1588" t="str">
            <v>HDA DE TALA 3796 GUADALAJARA/ELIODORO HERNANDEZ LOZA</v>
          </cell>
          <cell r="I1588">
            <v>3311172549</v>
          </cell>
          <cell r="J1588" t="str">
            <v>HISENSE</v>
          </cell>
          <cell r="K1588" t="str">
            <v>50K20DW</v>
          </cell>
          <cell r="L1588" t="str">
            <v>50G143291H14180</v>
          </cell>
          <cell r="M1588" t="str">
            <v>DOM/000234694</v>
          </cell>
          <cell r="N1588">
            <v>10120.879999999999</v>
          </cell>
          <cell r="O1588">
            <v>42087</v>
          </cell>
          <cell r="P1588">
            <v>42846</v>
          </cell>
          <cell r="Q1588">
            <v>201109</v>
          </cell>
          <cell r="R1588" t="str">
            <v>23/04/2017 12 : 55  ARANTXA.MON : NP5
FALTA DE REFACCIONES 173331 OC-1009799</v>
          </cell>
          <cell r="S1588" t="str">
            <v/>
          </cell>
          <cell r="T1588" t="str">
            <v xml:space="preserve">YURIANA HERNANDEZ HERRERA         </v>
          </cell>
          <cell r="U1588" t="str">
            <v>2017-mayo-</v>
          </cell>
          <cell r="V1588" t="str">
            <v>SUR</v>
          </cell>
          <cell r="W1588" t="str">
            <v>COMPLETADO</v>
          </cell>
          <cell r="X1588" t="str">
            <v>TALLER</v>
          </cell>
          <cell r="Y1588">
            <v>42844</v>
          </cell>
          <cell r="Z1588">
            <v>757</v>
          </cell>
          <cell r="AD1588" t="str">
            <v>Guadalajara/Eliodoro hernandez loza</v>
          </cell>
          <cell r="AE1588" t="str">
            <v>JAL</v>
          </cell>
          <cell r="AF1588" t="str">
            <v>MX</v>
          </cell>
          <cell r="AG1588" t="str">
            <v>10415991</v>
          </cell>
          <cell r="AH1588" t="str">
            <v>HERLINDA MURGUIA CHAVEZ</v>
          </cell>
          <cell r="AI1588" t="str">
            <v>Hda de tala num 3796</v>
          </cell>
          <cell r="AJ1588" t="str">
            <v>3311172549</v>
          </cell>
          <cell r="AK1588">
            <v>0</v>
          </cell>
          <cell r="AL1588" t="str">
            <v>44720</v>
          </cell>
          <cell r="AM1588" t="str">
            <v>23/04/2017 12 : 55 ARANTXA.MON : TCF123/04/2017 12 : 55 ARANTXA.MON : NP521/04/2017 01 : 35 201109 : 173331 OC-100-979921/04/2017 01 : 30 201109 : EQUIPO EN CSA20/04/2017 22 : 11 201109 : V1 21-04-1713/04/2017 04 : 11 ANA.ROSA : ODSWTPRDJORDAN Y EDUARDO ZEPEDA CAMPOS</v>
          </cell>
          <cell r="AN1588" t="str">
            <v>1TE50B8NUSCB</v>
          </cell>
          <cell r="AO1588" t="str">
            <v>Smart</v>
          </cell>
          <cell r="AP1588" t="str">
            <v>Hisense</v>
          </cell>
          <cell r="AQ1588" t="str">
            <v>Opera</v>
          </cell>
          <cell r="AR1588" t="str">
            <v>FHD 1920 x 1080</v>
          </cell>
          <cell r="AS1588" t="str">
            <v>3TE50G165140G165140M010</v>
          </cell>
          <cell r="AT1588">
            <v>28</v>
          </cell>
          <cell r="AU1588" t="str">
            <v>50H7GB</v>
          </cell>
          <cell r="AV1588" t="str">
            <v>3TE50G165140</v>
          </cell>
          <cell r="AW1588" t="str">
            <v>G165140</v>
          </cell>
          <cell r="AX1588" t="str">
            <v>M010</v>
          </cell>
          <cell r="AY1588">
            <v>74012614</v>
          </cell>
          <cell r="AZ1588">
            <v>51013533</v>
          </cell>
          <cell r="BA1588">
            <v>80150447</v>
          </cell>
        </row>
        <row r="1589">
          <cell r="D1589">
            <v>60316304</v>
          </cell>
          <cell r="E1589" t="str">
            <v xml:space="preserve">A   </v>
          </cell>
          <cell r="F1589" t="str">
            <v>TV</v>
          </cell>
          <cell r="G1589" t="str">
            <v>FRANCISCO ALARCON CARDONA</v>
          </cell>
          <cell r="H1589" t="str">
            <v>FRANCISCO COSSIO ROBLES 2281 COL LUCIO BLANCO SALTILLO, COAHUILA C.P. 25060</v>
          </cell>
          <cell r="I1589">
            <v>8442844003</v>
          </cell>
          <cell r="J1589" t="str">
            <v>HISENSE</v>
          </cell>
          <cell r="K1589" t="str">
            <v>50K20DW</v>
          </cell>
          <cell r="L1589" t="str">
            <v>50G143291H10240</v>
          </cell>
          <cell r="M1589" t="str">
            <v>TELMEX.COM 3315186</v>
          </cell>
          <cell r="N1589">
            <v>8.9990000000000006</v>
          </cell>
          <cell r="O1589">
            <v>42156</v>
          </cell>
          <cell r="P1589" t="str">
            <v>20-14-17</v>
          </cell>
          <cell r="Q1589">
            <v>201017</v>
          </cell>
          <cell r="R1589" t="str">
            <v>27/04/17 08:40 ARANTXA.MON NP5 PIA:173331,OC-1009987 PANEL P1A:171496, OC 1009988 POWER</v>
          </cell>
          <cell r="S1589" t="str">
            <v/>
          </cell>
          <cell r="T1589" t="str">
            <v xml:space="preserve"> ROSALINA ALVAREZ DEL CASTILLO    </v>
          </cell>
          <cell r="U1589" t="str">
            <v>2017/04/12</v>
          </cell>
          <cell r="V1589" t="str">
            <v>NORTE</v>
          </cell>
          <cell r="W1589" t="str">
            <v>COMPLETADO</v>
          </cell>
          <cell r="X1589" t="str">
            <v>TALLER</v>
          </cell>
          <cell r="Y1589">
            <v>42844</v>
          </cell>
          <cell r="Z1589">
            <v>688</v>
          </cell>
          <cell r="AD1589" t="str">
            <v>Saltillo/Lucio Blanco</v>
          </cell>
          <cell r="AE1589" t="str">
            <v>COA</v>
          </cell>
          <cell r="AF1589" t="str">
            <v>MX</v>
          </cell>
          <cell r="AG1589" t="str">
            <v>10416238</v>
          </cell>
          <cell r="AH1589" t="str">
            <v>FRANCISCO ALARCON CARDONA</v>
          </cell>
          <cell r="AI1589" t="str">
            <v>2281 Francisco Cossio Robles</v>
          </cell>
          <cell r="AJ1589" t="str">
            <v>8441319470</v>
          </cell>
          <cell r="AK1589" t="str">
            <v>8441319470</v>
          </cell>
          <cell r="AL1589" t="str">
            <v>25060</v>
          </cell>
          <cell r="AM1589" t="str">
            <v>27/04/2017 08 : 41 ARANTXA.MON : TCF127/04/2017 08 : 40 ARANTXA.MON : Se autoriza NP5; numero de serie yticket TELMEX correcto26/04/2017 07 : 00 201017 : P1A:173331,OC-1009987 PANELP1A:171496 OC-1009988 POWER21/04/2017 04 : 10 201017 : V2:21-04-17 / NO SE PUEDE CONTACTAR A CTE SEREPROGRAMA20/04/2017 01 : 27 201017 : V1:20/04/1719/04/2017 23 : 24 SEMIRAMIS.M : ODSWTPRD/ELMEXENTRE ALFREDO V BONFIL Y CDA</v>
          </cell>
          <cell r="AN1589" t="str">
            <v>1TE50B8NUSCB</v>
          </cell>
          <cell r="AO1589" t="str">
            <v>Smart</v>
          </cell>
          <cell r="AP1589" t="str">
            <v>Hisense</v>
          </cell>
          <cell r="AQ1589" t="str">
            <v>Opera</v>
          </cell>
          <cell r="AR1589" t="str">
            <v>FHD 1920 x 1080</v>
          </cell>
          <cell r="AS1589" t="str">
            <v>3TE50G165140G165140M010</v>
          </cell>
          <cell r="AT1589">
            <v>28</v>
          </cell>
          <cell r="AU1589" t="str">
            <v>50H7GB</v>
          </cell>
          <cell r="AV1589" t="str">
            <v>3TE50G165140</v>
          </cell>
          <cell r="AW1589" t="str">
            <v>G165140</v>
          </cell>
          <cell r="AX1589" t="str">
            <v>M010</v>
          </cell>
          <cell r="AY1589">
            <v>74012631</v>
          </cell>
          <cell r="AZ1589">
            <v>51013550</v>
          </cell>
          <cell r="BA1589">
            <v>80150617</v>
          </cell>
        </row>
        <row r="1590">
          <cell r="D1590">
            <v>60311998</v>
          </cell>
          <cell r="E1590" t="str">
            <v xml:space="preserve">A   </v>
          </cell>
          <cell r="F1590" t="str">
            <v>TV</v>
          </cell>
          <cell r="G1590" t="str">
            <v xml:space="preserve">APT AGENCIA DE SEGURIDAD PRIVADA </v>
          </cell>
          <cell r="H1590" t="str">
            <v xml:space="preserve">CALLE CIMA NO. 264 COL ECO LOMAS , ENSENADA B.C. </v>
          </cell>
          <cell r="I1590">
            <v>6651100155</v>
          </cell>
          <cell r="J1590" t="str">
            <v xml:space="preserve">HISENSE </v>
          </cell>
          <cell r="K1590" t="str">
            <v>50H5C</v>
          </cell>
          <cell r="L1590" t="str">
            <v>50G160976H03055</v>
          </cell>
          <cell r="M1590" t="str">
            <v>TICKET 501021198389</v>
          </cell>
          <cell r="N1590">
            <v>10401</v>
          </cell>
          <cell r="O1590">
            <v>42104</v>
          </cell>
          <cell r="P1590">
            <v>42860</v>
          </cell>
          <cell r="Q1590">
            <v>201015</v>
          </cell>
          <cell r="R1590" t="str">
            <v>FALTA DE REFACCION , SE PIDIO PANEL</v>
          </cell>
          <cell r="S1590" t="str">
            <v>SE PIDIO PANEL Y NO LO SURTIERON</v>
          </cell>
          <cell r="T1590" t="str">
            <v xml:space="preserve">  Ricardo Sanchez Paniagua        </v>
          </cell>
          <cell r="U1590" t="str">
            <v>2017/05/15</v>
          </cell>
          <cell r="V1590" t="str">
            <v>NORTE</v>
          </cell>
          <cell r="W1590" t="str">
            <v>COMPLETADO</v>
          </cell>
          <cell r="X1590" t="str">
            <v>TALLER</v>
          </cell>
          <cell r="Y1590">
            <v>42786</v>
          </cell>
          <cell r="Z1590">
            <v>682</v>
          </cell>
          <cell r="AD1590" t="str">
            <v>Tecate/Pro hogar</v>
          </cell>
          <cell r="AE1590" t="str">
            <v>BC</v>
          </cell>
          <cell r="AF1590" t="str">
            <v>MX</v>
          </cell>
          <cell r="AG1590" t="str">
            <v>10412468</v>
          </cell>
          <cell r="AH1590" t="str">
            <v>APT AGENCIA DE SEGURIDAD PRIVADA</v>
          </cell>
          <cell r="AI1590" t="str">
            <v>Av revolucion nu 521 intd</v>
          </cell>
          <cell r="AJ1590" t="str">
            <v>6651100155</v>
          </cell>
          <cell r="AK1590">
            <v>0</v>
          </cell>
          <cell r="AL1590" t="str">
            <v>21410</v>
          </cell>
          <cell r="AM1590" t="str">
            <v>11/05/2017 01 : 23 SEMIRAMIS.M : CSCcte se comunica para validar estatus de su cf se menciona estamos enespera de modelo alterno y tiempo en el que se podría mandar pido ayudade Dulce para dar pronta respuesta24/03/2017 02 : 14 SEMIRAMIS.M : CSCCte se comunica para saber el que demora de envío de equipo se lemenciona que aun no se ha enviado el equipo por el transcurso de auditoria y su termino se le enviaría se le pide tiempo para poder hacerlo llegar24/03/2017 00 : 38 MARCO.DIAZ : TCF1PU CLIENTEINF. RICARDO SANCHEZ. DMC25/02/2017 02 : 42 ERNESTO.HERN : TCF125/02/2017 02 : 41 ERNESTO.HERN : NP524/02/2017 03 : 09 MARIA.EUGENI : SEG: DGR24/02/2017 02 : 44 ADOLFO.FER : FDD: SUBIR DOCUMENTOS O SOLICITAR ACLIENTE22/02/2017 04 : 23 201015 : SPKA / TIJUANA -TECATE B.C. 95 KM IDA YVUELTA = $ 190.0021/02/2017 03 : 17 DULCE.M : ENTRE CALLES ANTONIO GIRBAU, CALLE 15CORRO JUANMAGUILA@YAHOO.COMODSWTP</v>
          </cell>
          <cell r="AN1590" t="str">
            <v>3TE50G1618N2</v>
          </cell>
          <cell r="AO1590" t="e">
            <v>#N/A</v>
          </cell>
          <cell r="AP1590" t="e">
            <v>#N/A</v>
          </cell>
          <cell r="AQ1590" t="e">
            <v>#N/A</v>
          </cell>
          <cell r="AR1590" t="e">
            <v>#N/A</v>
          </cell>
          <cell r="AS1590" t="str">
            <v>3TE50G165140G165140M010</v>
          </cell>
          <cell r="AT1590">
            <v>28</v>
          </cell>
          <cell r="AU1590" t="str">
            <v>50H7GB</v>
          </cell>
          <cell r="AV1590" t="str">
            <v>3TE50G165140</v>
          </cell>
          <cell r="AW1590" t="str">
            <v>G165140</v>
          </cell>
          <cell r="AX1590" t="str">
            <v>M010</v>
          </cell>
          <cell r="AY1590">
            <v>74012681</v>
          </cell>
          <cell r="AZ1590">
            <v>51013600</v>
          </cell>
          <cell r="BA1590">
            <v>80150629</v>
          </cell>
        </row>
        <row r="1591">
          <cell r="D1591">
            <v>60315247</v>
          </cell>
          <cell r="E1591" t="str">
            <v xml:space="preserve">A   </v>
          </cell>
          <cell r="F1591" t="str">
            <v>TV</v>
          </cell>
          <cell r="G1591" t="str">
            <v>CAROLINA HERNANDEZ</v>
          </cell>
          <cell r="H1591" t="str">
            <v>ANDADOR 9 #212 COL. REVOLUCION VERDE TAMPICO</v>
          </cell>
          <cell r="I1591">
            <v>8338518047</v>
          </cell>
          <cell r="J1591" t="str">
            <v>HISENSE</v>
          </cell>
          <cell r="K1591" t="str">
            <v>50K20DW</v>
          </cell>
          <cell r="L1591" t="str">
            <v>50G143291H17137</v>
          </cell>
          <cell r="M1591">
            <v>196235</v>
          </cell>
          <cell r="N1591">
            <v>10120.879999999999</v>
          </cell>
          <cell r="O1591">
            <v>42103</v>
          </cell>
          <cell r="P1591">
            <v>42826</v>
          </cell>
          <cell r="Q1591">
            <v>202245</v>
          </cell>
          <cell r="R1591">
            <v>0</v>
          </cell>
          <cell r="S1591" t="str">
            <v/>
          </cell>
          <cell r="T1591" t="str">
            <v xml:space="preserve">    Alfredo Pineda                </v>
          </cell>
          <cell r="U1591" t="str">
            <v>2017-04-13</v>
          </cell>
          <cell r="V1591" t="str">
            <v>NORTE</v>
          </cell>
          <cell r="W1591" t="str">
            <v>COMPLETADO</v>
          </cell>
          <cell r="X1591" t="str">
            <v>TALLER</v>
          </cell>
          <cell r="Y1591">
            <v>42825</v>
          </cell>
          <cell r="Z1591">
            <v>722</v>
          </cell>
          <cell r="AD1591" t="str">
            <v>Tampico/Revolucion Verde</v>
          </cell>
          <cell r="AE1591" t="str">
            <v>TMS</v>
          </cell>
          <cell r="AF1591" t="str">
            <v>MX</v>
          </cell>
          <cell r="AG1591" t="str">
            <v>10410003</v>
          </cell>
          <cell r="AH1591" t="str">
            <v>CAROLINA HERNANDEZ</v>
          </cell>
          <cell r="AI1591" t="str">
            <v>212 Andador 9</v>
          </cell>
          <cell r="AJ1591" t="str">
            <v>8338518047</v>
          </cell>
          <cell r="AK1591">
            <v>0</v>
          </cell>
          <cell r="AL1591" t="str">
            <v>89314</v>
          </cell>
          <cell r="AM1591" t="str">
            <v>13/04/2017 06 : 26 ERNESTO.HERN : TCF113/04/2017 06 : 26 ERNESTO.HERN : NP512/04/2017 08 : 42 MARIA.EUGENI : DGRSEG: OC- Solicitud correcta en Open Bravo.12/04/2017 07 : 49 202245 : SP2B: PEDIDO DE COMPRA OC-1009599: PROCESOCOMPLETADO SATISFACTORIAMENTET173331 PANEL11/04/2017 01 : 17 SERGIO.FER : ST2 - Diagnóstico correcto, solicitarrefacción.09/04/2017 02 : 03 202245 : ST1; ADJUNTO ARCHIVO-08/04/2017 03 : 57 202245 : V2: 08/04/2017 9:00 A 13:00 HRS08/04/2017 00 : 21 MARIA.EUGENI : SEG: CSA Favor de actualizar folio,llego refaccion el 04/04/2017. Orden con 7 dias.05/04/2017 10 : 24 ARANTXA.MON : P2A GUIA: 7713605292 03/04/201701/04/2017 06 : 14 202245 : V1: 31 DE MARZO DE 2017 4:00 A 6:00 PM01/04/2017 06 : 13 202245 : SP2A: PEDIDO DE COMPRA OC-1009280: PROCESOCOMPLETADO SATISFACTORIAMENTET141496 POWEBOARDT173192 MAINBOARD--PREDIAGNOSTICO---01/04/2017 01 : 10 GERARDO.GRA : ODSWTP ELABORADA POR EMC*RD% % AV TAMAULIPAS Y TORRES MIRANDA, EN LA ESQUINA HAY TIENDA DE NOMBRE ACUARIO, FACHADA AMARILLA LA UNICA CASA CON JARDIN ENFRENTE</v>
          </cell>
          <cell r="AN1591" t="str">
            <v>1TE50B8NUSCB</v>
          </cell>
          <cell r="AO1591" t="str">
            <v>Smart</v>
          </cell>
          <cell r="AP1591" t="str">
            <v>Hisense</v>
          </cell>
          <cell r="AQ1591" t="str">
            <v>Opera</v>
          </cell>
          <cell r="AR1591" t="str">
            <v>FHD 1920 x 1080</v>
          </cell>
          <cell r="AS1591" t="str">
            <v>3TE50G165140G165140M010</v>
          </cell>
          <cell r="AT1591">
            <v>28</v>
          </cell>
          <cell r="AU1591" t="str">
            <v>50H7GB</v>
          </cell>
          <cell r="AV1591" t="str">
            <v>3TE50G165140</v>
          </cell>
          <cell r="AW1591" t="str">
            <v>G165140</v>
          </cell>
          <cell r="AX1591" t="str">
            <v>M010</v>
          </cell>
          <cell r="AY1591">
            <v>74012671</v>
          </cell>
          <cell r="AZ1591">
            <v>51013590</v>
          </cell>
          <cell r="BA1591">
            <v>80151073</v>
          </cell>
        </row>
        <row r="1592">
          <cell r="D1592">
            <v>60316313</v>
          </cell>
          <cell r="E1592" t="str">
            <v xml:space="preserve">A  </v>
          </cell>
          <cell r="F1592" t="str">
            <v>TV</v>
          </cell>
          <cell r="G1592" t="str">
            <v>Eduardo Zaldivar Delgado</v>
          </cell>
          <cell r="H1592" t="str">
            <v>MACLOVIO HERRERA #402 COL. FCO ZARCO</v>
          </cell>
          <cell r="I1592" t="str">
            <v>6181293144 6182764971</v>
          </cell>
          <cell r="J1592" t="str">
            <v>HISENSE</v>
          </cell>
          <cell r="K1592" t="str">
            <v>50H7GB</v>
          </cell>
          <cell r="L1592" t="str">
            <v>50G1617C8MH5310</v>
          </cell>
          <cell r="M1592" t="str">
            <v>TELMEX</v>
          </cell>
          <cell r="N1592">
            <v>0</v>
          </cell>
          <cell r="O1592">
            <v>0</v>
          </cell>
          <cell r="P1592">
            <v>0</v>
          </cell>
          <cell r="Q1592">
            <v>201034</v>
          </cell>
          <cell r="R1592" t="str">
            <v xml:space="preserve">13/05/2017 12 : 28  ARANTXA.MON : TCF1
13/05/2017 12 : 27  ARANTXA.MON : Se autoriza NP5; numero de serie y ticket correcto
12/05/2017 23 : 25  GABRIELA.B : CSC
Solicita verificar seguimiento a reparación se confirma con CSA si cuentan Con Main se pide esperar
24/04/2017 23 : 54 201034 : P1 PENDIENTE POR MAIN OC-1009927
</v>
          </cell>
          <cell r="S1592" t="str">
            <v/>
          </cell>
          <cell r="T1592" t="str">
            <v xml:space="preserve">    rturo Olguin Quiñones         </v>
          </cell>
          <cell r="U1592" t="str">
            <v>2017-05-16</v>
          </cell>
          <cell r="V1592" t="str">
            <v>NORTE</v>
          </cell>
          <cell r="W1592" t="str">
            <v>COMPLETADO</v>
          </cell>
          <cell r="X1592" t="str">
            <v>TALLER</v>
          </cell>
          <cell r="Y1592">
            <v>42845</v>
          </cell>
          <cell r="Z1592">
            <v>42845</v>
          </cell>
          <cell r="AD1592" t="str">
            <v>DURANGO/FRANCISCO ZARCO</v>
          </cell>
          <cell r="AE1592" t="str">
            <v>DGO</v>
          </cell>
          <cell r="AF1592" t="str">
            <v>MX</v>
          </cell>
          <cell r="AG1592" t="str">
            <v>10416245</v>
          </cell>
          <cell r="AH1592" t="str">
            <v>EDUARDO ZALDIVAR DELGADO</v>
          </cell>
          <cell r="AI1592" t="str">
            <v>402 MACLOVIO HERRERA</v>
          </cell>
          <cell r="AJ1592" t="str">
            <v>6182764971</v>
          </cell>
          <cell r="AK1592" t="str">
            <v>6182764971</v>
          </cell>
          <cell r="AL1592" t="str">
            <v>34210</v>
          </cell>
          <cell r="AM1592" t="str">
            <v>24/04/2017 23 : 54 201034 : P1 PENDIENTE POR MAIN OC-100992721/04/2017 23 : 14 201034 : EQUIPO ECOLECTADO20/04/2017 04 : 19 201034 : OS RECIBIDA20/04/2017 00 : 01 SEMIRAMIS.M : ODSWTP
RD/TELMEX
ENTRE PERU Y F VILLA</v>
          </cell>
          <cell r="AN1592" t="str">
            <v>3TE50G1523B0</v>
          </cell>
          <cell r="AO1592" t="str">
            <v>Smart</v>
          </cell>
          <cell r="AP1592" t="str">
            <v>Hisense</v>
          </cell>
          <cell r="AQ1592" t="str">
            <v>Android</v>
          </cell>
          <cell r="AR1592" t="str">
            <v>UHD 3840 X 2160</v>
          </cell>
          <cell r="AS1592" t="str">
            <v>3TE50G165140G165140M010</v>
          </cell>
          <cell r="AT1592">
            <v>28</v>
          </cell>
          <cell r="AU1592" t="str">
            <v>50H7GB</v>
          </cell>
          <cell r="AV1592" t="str">
            <v>3TE50G165140</v>
          </cell>
          <cell r="AW1592" t="str">
            <v>G165140</v>
          </cell>
          <cell r="AX1592" t="str">
            <v>M010</v>
          </cell>
          <cell r="AY1592">
            <v>74012703</v>
          </cell>
          <cell r="AZ1592">
            <v>51013622</v>
          </cell>
          <cell r="BA1592">
            <v>80151081</v>
          </cell>
        </row>
        <row r="1593">
          <cell r="D1593">
            <v>60316977</v>
          </cell>
          <cell r="E1593" t="str">
            <v xml:space="preserve">A   </v>
          </cell>
          <cell r="F1593" t="str">
            <v>TV</v>
          </cell>
          <cell r="G1593" t="str">
            <v>LORENA MARTINEZ GAMBOA</v>
          </cell>
          <cell r="H1593" t="str">
            <v>PROLONGACION COLON #989 SUR COLONIA NUEVA AURORA</v>
          </cell>
          <cell r="I1593">
            <v>8711175683</v>
          </cell>
          <cell r="J1593" t="str">
            <v>HISENSE</v>
          </cell>
          <cell r="K1593" t="str">
            <v>50H7GB</v>
          </cell>
          <cell r="L1593" t="str">
            <v>50G162219H00154</v>
          </cell>
          <cell r="M1593" t="str">
            <v>NO LO ESPECIFICA</v>
          </cell>
          <cell r="N1593">
            <v>15998.58</v>
          </cell>
          <cell r="O1593">
            <v>42655</v>
          </cell>
          <cell r="P1593">
            <v>42853</v>
          </cell>
          <cell r="Q1593">
            <v>201036</v>
          </cell>
          <cell r="R1593" t="str">
            <v>05/05/2017 05 : 52  ARANTXA.MON : Se autoriza NP5; numero de serie y ticket TELMEX correcto
04/05/2017 00 : 30 201036 : SE SOLICITO REFACCIÓN CON OC-1010261</v>
          </cell>
          <cell r="S1593" t="str">
            <v>EQUIPO COMPLETO SIN CAJA</v>
          </cell>
          <cell r="T1593" t="str">
            <v xml:space="preserve">      JAVIER LOPEZ                </v>
          </cell>
          <cell r="U1593">
            <v>42881</v>
          </cell>
          <cell r="V1593" t="str">
            <v>NORTE</v>
          </cell>
          <cell r="X1593" t="str">
            <v>TALLER</v>
          </cell>
          <cell r="Y1593">
            <v>42850</v>
          </cell>
          <cell r="AD1593" t="str">
            <v>Torreon/Nueva Aurora</v>
          </cell>
          <cell r="AE1593" t="str">
            <v>COA</v>
          </cell>
          <cell r="AF1593" t="str">
            <v>MX</v>
          </cell>
          <cell r="AG1593" t="str">
            <v>10416860</v>
          </cell>
          <cell r="AH1593" t="str">
            <v>LORENA MARTINEZ GAMBOA</v>
          </cell>
          <cell r="AI1593" t="str">
            <v>989 Sur Prolongacion Colon</v>
          </cell>
          <cell r="AJ1593" t="str">
            <v>0448712842083</v>
          </cell>
          <cell r="AK1593" t="str">
            <v>Torreon/Nueva Aurora</v>
          </cell>
          <cell r="AL1593" t="str">
            <v>27220</v>
          </cell>
          <cell r="AM1593" t="str">
            <v>10/05/2017 22 : 47 SEMIRAMIS.M : CSCCte se comunica para verificar el estatus de su equipo se le mencionaque se esta en espera de autorización de para la salida de equipo se lepide esta semana para respuesta05/05/2017 05 : 53 ARANTXA.MON : TCF105/05/2017 05 : 52 ARANTXA.MON : Se autoriza NP5; numero de serie yticket TELMEX correcto04/05/2017 00 : 30 201036 : SE SOLICITO REFACCIÓN CON OC-101026102/05/2017 23 : 31 201036 : EQUIPO RECOLECTADO26/04/2017 02 : 03 GABRIELA.B : ODSWTP Elaborado por */RG25/04/2017 23 : 36 GABRIELA.B : RD % ENTRE JIMENEZ Y ANTIGUA CARRETERAELABORADO POR */RG</v>
          </cell>
          <cell r="AN1593" t="str">
            <v>3TE50G1523B0</v>
          </cell>
          <cell r="AO1593" t="str">
            <v>Smart</v>
          </cell>
          <cell r="AP1593" t="str">
            <v>Hisense</v>
          </cell>
          <cell r="AQ1593" t="str">
            <v>Android</v>
          </cell>
          <cell r="AR1593" t="str">
            <v>UHD 3840 X 2160</v>
          </cell>
          <cell r="AS1593" t="str">
            <v>3TE55G154014MG154014MM010</v>
          </cell>
          <cell r="AT1593">
            <v>4</v>
          </cell>
          <cell r="AU1593" t="str">
            <v>55H6B</v>
          </cell>
          <cell r="AV1593" t="str">
            <v>3TE55G154014M</v>
          </cell>
          <cell r="AW1593" t="str">
            <v>G154014M</v>
          </cell>
          <cell r="AX1593" t="str">
            <v>M010</v>
          </cell>
          <cell r="AY1593">
            <v>74012894</v>
          </cell>
          <cell r="AZ1593">
            <v>51013812</v>
          </cell>
          <cell r="BA1593">
            <v>80153864</v>
          </cell>
        </row>
        <row r="1594">
          <cell r="D1594">
            <v>60312880</v>
          </cell>
          <cell r="E1594" t="str">
            <v xml:space="preserve">A   </v>
          </cell>
          <cell r="F1594" t="str">
            <v>TV</v>
          </cell>
          <cell r="G1594" t="str">
            <v>BRENDA GUADALUPE ADAME GONZALEZ</v>
          </cell>
          <cell r="H1594" t="str">
            <v>CHERAMICA ALEXICO 502, COL. PRADERAS DEL SUR</v>
          </cell>
          <cell r="I1594">
            <v>6562118151</v>
          </cell>
          <cell r="J1594" t="str">
            <v>HISENSE</v>
          </cell>
          <cell r="K1594" t="str">
            <v>50K20D</v>
          </cell>
          <cell r="L1594">
            <v>0</v>
          </cell>
          <cell r="M1594" t="str">
            <v xml:space="preserve">CARTA DE ACEPTACION Y ORDEN DE C.F. </v>
          </cell>
          <cell r="N1594">
            <v>0</v>
          </cell>
          <cell r="O1594">
            <v>41255</v>
          </cell>
          <cell r="P1594">
            <v>42797</v>
          </cell>
          <cell r="Q1594">
            <v>202246</v>
          </cell>
          <cell r="R1594" t="str">
            <v>01/04/2017 12 : 11  MARCO.DIAZ : TCF1 TCF1PU CSA
INF. SERGIO QUIÑONES.DMC.
24/03/2017 08 : 07  ADOLFO.FER : TCF1
24/03/2017 08 : 03  ADOLFO.FER : TCFR: SE GENERO ORDEN PARA DARSEGUIMIENTO A ODS 60310408</v>
          </cell>
          <cell r="S1594" t="str">
            <v/>
          </cell>
          <cell r="T1594" t="str">
            <v xml:space="preserve"> IDALIA LOZA                      </v>
          </cell>
          <cell r="U1594">
            <v>42881</v>
          </cell>
          <cell r="V1594" t="str">
            <v>NORTE</v>
          </cell>
          <cell r="X1594" t="str">
            <v>CLIENTE</v>
          </cell>
          <cell r="Y1594">
            <v>42793</v>
          </cell>
          <cell r="AD1594" t="str">
            <v>Cd. Juarez/Fracc. Padreras del Sur</v>
          </cell>
          <cell r="AE1594" t="str">
            <v>CHI</v>
          </cell>
          <cell r="AF1594" t="str">
            <v>MX</v>
          </cell>
          <cell r="AG1594" t="str">
            <v>10406601</v>
          </cell>
          <cell r="AH1594" t="str">
            <v>BRENDA GUADALUPE ADAME GONZALEZ</v>
          </cell>
          <cell r="AI1594" t="str">
            <v>Cheramica Alexico No. 502</v>
          </cell>
          <cell r="AJ1594" t="str">
            <v>656-211-81-51</v>
          </cell>
          <cell r="AK1594" t="str">
            <v>Cd. Juarez/Fracc. Padreras del Sur</v>
          </cell>
          <cell r="AL1594" t="str">
            <v>32575</v>
          </cell>
          <cell r="AM1594" t="str">
            <v>18/05/2017 00 : 44 JUANANTONIO : CSC se indica que el áreacorrespondiente esta diagnosticando la entrega de su equipo, se pasa ODS a CF para seguimiento. EMC*01/04/2017 12 : 11 MARCO.DIAZ : TCF1 TCF1PU CSAINF. SERGIO QUIÑONES.DMC.24/03/2017 08 : 07 ADOLFO.FER : TCF124/03/2017 08 : 03 ADOLFO.FER : TCFR: SE GENERO ORDEN PARA DARSEGUIMIENTO A ODS 60310408, SE ADJUNTA CORREO22/03/2017 03 : 42 MARIA.EUGENI : SEG: Se le pide apoyo a Marco Diaz yaque solicito que se generara folio. En espera de respuesta.19/03/2017 05 : 50 202246 : EN ESPERA DE REFACCIONES, AUN SIN #GUIA.09/03/2017 02 : 21 202246 : P1: T203798, OC100818108/03/2017 00 : 25 MARIA.EUGENI : SEG: CSA Favor de actualziar folio.orden con 8 dias.28/02/2017 02 : 11 202246 : V1 28 DE FEBRERO27/02/2017 22 : 44 DULCE.M : SE GENERA ORDEN DE SERVICIO PORINSTRUCCIÓN DE MARCO DIAZ DEBIDO A QUE EL CAMBIO FÍSICO LLEGO EN MAL ESTADO</v>
          </cell>
          <cell r="AN1594" t="str">
            <v>3TE50G132311</v>
          </cell>
          <cell r="AO1594" t="str">
            <v>Básica</v>
          </cell>
          <cell r="AP1594" t="str">
            <v>Hisense</v>
          </cell>
          <cell r="AQ1594" t="str">
            <v>Opera</v>
          </cell>
          <cell r="AR1594" t="str">
            <v>FHD 1920 x 1080</v>
          </cell>
          <cell r="AS1594" t="str">
            <v>3TE55G154014MG154014MM010</v>
          </cell>
          <cell r="AT1594">
            <v>4</v>
          </cell>
          <cell r="AU1594" t="str">
            <v>55H6B</v>
          </cell>
          <cell r="AV1594" t="str">
            <v>3TE55G154014M</v>
          </cell>
          <cell r="AW1594" t="str">
            <v>G154014M</v>
          </cell>
          <cell r="AX1594" t="str">
            <v>M010</v>
          </cell>
          <cell r="AY1594">
            <v>74012897</v>
          </cell>
          <cell r="AZ1594">
            <v>51013815</v>
          </cell>
          <cell r="BA1594">
            <v>80153865</v>
          </cell>
        </row>
        <row r="1595">
          <cell r="D1595">
            <v>60318881</v>
          </cell>
          <cell r="E1595" t="str">
            <v xml:space="preserve">A   </v>
          </cell>
          <cell r="F1595" t="str">
            <v>TV</v>
          </cell>
          <cell r="G1595" t="str">
            <v>Cecilia Odeth Muñoz</v>
          </cell>
          <cell r="H1595" t="str">
            <v>solidaridad lote 8</v>
          </cell>
          <cell r="I1595">
            <v>2383824917</v>
          </cell>
          <cell r="J1595" t="str">
            <v>HISENSE</v>
          </cell>
          <cell r="K1595" t="str">
            <v>50K20D</v>
          </cell>
          <cell r="L1595" t="str">
            <v>50J140916H00571</v>
          </cell>
          <cell r="M1595" t="str">
            <v xml:space="preserve">  carta Telmex                            folio  792202043744</v>
          </cell>
          <cell r="N1595" t="str">
            <v>$ 7 801.00</v>
          </cell>
          <cell r="O1595">
            <v>42829</v>
          </cell>
          <cell r="P1595">
            <v>42875</v>
          </cell>
          <cell r="Q1595">
            <v>201067</v>
          </cell>
          <cell r="R1595" t="str">
            <v xml:space="preserve">23/05/2017    ARANTXA.MON  NP5: P1: T173064/OC1011032
</v>
          </cell>
          <cell r="S1595" t="str">
            <v xml:space="preserve">   Equipo  en taller.   Sin caja para em</v>
          </cell>
          <cell r="T1595" t="str">
            <v xml:space="preserve">   Rafael Ramirez                 </v>
          </cell>
          <cell r="U1595">
            <v>42881</v>
          </cell>
          <cell r="X1595" t="str">
            <v>CLIENTE</v>
          </cell>
          <cell r="Y1595">
            <v>42875</v>
          </cell>
          <cell r="AD1595" t="str">
            <v>Tehuacan/Col. Juan Pablo II</v>
          </cell>
          <cell r="AE1595" t="str">
            <v>PUE</v>
          </cell>
          <cell r="AF1595" t="str">
            <v>MX</v>
          </cell>
          <cell r="AG1595" t="str">
            <v>10415957</v>
          </cell>
          <cell r="AH1595" t="str">
            <v>CECILIA ODETH MUÑOZ</v>
          </cell>
          <cell r="AI1595" t="str">
            <v>Solidaridad lt8</v>
          </cell>
          <cell r="AJ1595" t="str">
            <v>2381654494</v>
          </cell>
          <cell r="AK1595" t="str">
            <v>Tehuacan/Col. Juan Pablo II</v>
          </cell>
          <cell r="AL1595" t="str">
            <v>75855</v>
          </cell>
          <cell r="AM1595" t="str">
            <v>21/05/2017 12 : 32 201067 : PENDIENTE POR REFACCIONES 
OC-1011032
SE SOLICITA PANEL COMPLETO SIN TARJETAS 
TIRAS DE LEDS FUNDIDAS. SE SOLICITA PANEL YA QUE NUMER DE PARTE DE LEDS NO ESTA DISPONIBLE PARA SURTIMIENTO.20/05/2017 08 : 51 201067 : V1 20 DE MAYO 
20/05/2017 00 : 47 ANA.LAURA : ODSWTP
RD% 30 PONIENTE Y 17 DE ABRIL. A UN COSTADO DEL COLEGIO "CAROL" / ODS ANTERIOR 60316365</v>
          </cell>
          <cell r="AN1595" t="str">
            <v>3TE50G132311</v>
          </cell>
          <cell r="AO1595" t="str">
            <v>Básica</v>
          </cell>
          <cell r="AP1595" t="str">
            <v>Hisense</v>
          </cell>
          <cell r="AQ1595" t="str">
            <v>Opera</v>
          </cell>
          <cell r="AR1595" t="str">
            <v>FHD 1920 x 1080</v>
          </cell>
          <cell r="AS1595" t="str">
            <v>3TE55G154014MG154014MM010</v>
          </cell>
          <cell r="AT1595">
            <v>4</v>
          </cell>
          <cell r="AU1595" t="str">
            <v>55H6B</v>
          </cell>
          <cell r="AV1595" t="str">
            <v>3TE55G154014M</v>
          </cell>
          <cell r="AW1595" t="str">
            <v>G154014M</v>
          </cell>
          <cell r="AX1595" t="str">
            <v>M010</v>
          </cell>
          <cell r="AY1595">
            <v>74012896</v>
          </cell>
          <cell r="AZ1595">
            <v>51013814</v>
          </cell>
          <cell r="BA1595">
            <v>80153866</v>
          </cell>
        </row>
        <row r="1596">
          <cell r="D1596">
            <v>60318005</v>
          </cell>
          <cell r="E1596" t="str">
            <v xml:space="preserve">A   </v>
          </cell>
          <cell r="F1596" t="str">
            <v>TV</v>
          </cell>
          <cell r="G1596" t="str">
            <v xml:space="preserve">Jabes Cruz Licona </v>
          </cell>
          <cell r="H1596" t="str">
            <v xml:space="preserve">local  A  1  Adolfo lopez Mateos   # 3800  San Lorenzo Teotipilco  Tehuacan Puebla </v>
          </cell>
          <cell r="I1596">
            <v>2383842400</v>
          </cell>
          <cell r="J1596" t="str">
            <v>HISENSE</v>
          </cell>
          <cell r="K1596" t="str">
            <v>32D37</v>
          </cell>
          <cell r="L1596" t="str">
            <v>50G162218H00362</v>
          </cell>
          <cell r="M1596" t="str">
            <v>LIVERPOOL                            ORDEN DE ENTREGA   #9044563543</v>
          </cell>
          <cell r="N1596" t="str">
            <v>$ 7 197.66</v>
          </cell>
          <cell r="O1596">
            <v>42855</v>
          </cell>
          <cell r="P1596">
            <v>42866</v>
          </cell>
          <cell r="Q1596">
            <v>201067</v>
          </cell>
          <cell r="R1596" t="str">
            <v xml:space="preserve">23/05/2017    ARANTXA.MON  NP5: P1: T185195/OC-1011017
</v>
          </cell>
          <cell r="S1596" t="str">
            <v xml:space="preserve">   Equipo  Completo en taller.  Listo pa</v>
          </cell>
          <cell r="T1596" t="str">
            <v xml:space="preserve">   Rafael Ramirez                 </v>
          </cell>
          <cell r="U1596">
            <v>42881</v>
          </cell>
          <cell r="X1596" t="str">
            <v>CLIENTE</v>
          </cell>
          <cell r="Y1596">
            <v>42864</v>
          </cell>
          <cell r="AD1596" t="str">
            <v>san lorenzo Teotipilco / tehuacan</v>
          </cell>
          <cell r="AE1596" t="str">
            <v>PUE</v>
          </cell>
          <cell r="AF1596" t="str">
            <v>MX</v>
          </cell>
          <cell r="AG1596" t="str">
            <v>10417871</v>
          </cell>
          <cell r="AH1596" t="str">
            <v>JABES CRUZ LICONA</v>
          </cell>
          <cell r="AI1596" t="str">
            <v>LOCAL A 1 ADOLFO LOPEZ MATEOS 3800</v>
          </cell>
          <cell r="AJ1596" t="str">
            <v>2383842425</v>
          </cell>
          <cell r="AK1596" t="str">
            <v>san lorenzo Teotipilco / tehuacan</v>
          </cell>
          <cell r="AL1596" t="str">
            <v>75855</v>
          </cell>
          <cell r="AM1596" t="str">
            <v>09/05/2017 06 : 44 RAUL.CALDER : ODSWTP
RD% ENTRE MARIANO MATAMOROS Y MANUEL BARLET DIAS</v>
          </cell>
          <cell r="AN1596" t="str">
            <v>3TE32A144508</v>
          </cell>
          <cell r="AO1596" t="str">
            <v>Básica</v>
          </cell>
          <cell r="AP1596" t="str">
            <v>Hisense</v>
          </cell>
          <cell r="AQ1596" t="str">
            <v>Opera</v>
          </cell>
          <cell r="AR1596" t="str">
            <v>HD 1366 X 768</v>
          </cell>
          <cell r="AS1596" t="str">
            <v>GTE32G153355CRMM012</v>
          </cell>
          <cell r="AT1596" t="str">
            <v>0</v>
          </cell>
          <cell r="AU1596" t="str">
            <v>32H5B</v>
          </cell>
          <cell r="AV1596" t="str">
            <v>GTE32G153355</v>
          </cell>
          <cell r="AW1596" t="str">
            <v>CRM</v>
          </cell>
          <cell r="AX1596" t="str">
            <v>M012</v>
          </cell>
          <cell r="AY1596">
            <v>74012898</v>
          </cell>
          <cell r="AZ1596">
            <v>51013816</v>
          </cell>
          <cell r="BA1596">
            <v>80153867</v>
          </cell>
        </row>
        <row r="1597">
          <cell r="D1597">
            <v>60318602</v>
          </cell>
          <cell r="E1597" t="str">
            <v xml:space="preserve">A   </v>
          </cell>
          <cell r="F1597" t="str">
            <v>TV</v>
          </cell>
          <cell r="G1597" t="str">
            <v>CARLOS MUÑOZ</v>
          </cell>
          <cell r="H1597" t="str">
            <v>TEXCOCO # 10,COL.MEXICO 1ERA SECC.,NEZ CP 57620</v>
          </cell>
          <cell r="I1597" t="str">
            <v>5765  6052 / 5797 7692</v>
          </cell>
          <cell r="J1597" t="str">
            <v>HISENSE</v>
          </cell>
          <cell r="K1597" t="str">
            <v>32D33</v>
          </cell>
          <cell r="L1597" t="str">
            <v>32M141204H01390</v>
          </cell>
          <cell r="M1597">
            <v>1891</v>
          </cell>
          <cell r="N1597">
            <v>2198</v>
          </cell>
          <cell r="O1597">
            <v>41801</v>
          </cell>
          <cell r="P1597">
            <v>42874</v>
          </cell>
          <cell r="Q1597">
            <v>201057</v>
          </cell>
          <cell r="R1597" t="str">
            <v>23/05/2017 06 : 11  ARANTXA.MON : TCF1
23/05/2017 06 : 10  ARANTXA.MON : Se autoriza NP5; INFORMACION CORRECTA
20/05/2017 02 : 19 201057 : P1: SE SOLICITA #T171862,OC-1010988,PANEL</v>
          </cell>
          <cell r="S1597" t="str">
            <v xml:space="preserve"> EQUIPO EN CSA CLIENTE</v>
          </cell>
          <cell r="T1597" t="str">
            <v xml:space="preserve"> MARIBEL SASTRE HERNANDEZ         </v>
          </cell>
          <cell r="U1597">
            <v>42881</v>
          </cell>
          <cell r="X1597" t="str">
            <v>CLIENTE</v>
          </cell>
          <cell r="Y1597">
            <v>42872</v>
          </cell>
          <cell r="AD1597" t="str">
            <v>neza /mexico 1ra secc</v>
          </cell>
          <cell r="AE1597" t="str">
            <v>MEX</v>
          </cell>
          <cell r="AF1597" t="str">
            <v>MX</v>
          </cell>
          <cell r="AG1597" t="str">
            <v>10366847</v>
          </cell>
          <cell r="AH1597" t="str">
            <v>CARLOS MUÑOZ MUEBLERIA RADA</v>
          </cell>
          <cell r="AI1597" t="str">
            <v>av texcoco num 140</v>
          </cell>
          <cell r="AJ1597" t="str">
            <v>57977692</v>
          </cell>
          <cell r="AK1597" t="str">
            <v>neza /mexico 1ra secc</v>
          </cell>
          <cell r="AL1597" t="str">
            <v>57620</v>
          </cell>
          <cell r="AM1597" t="str">
            <v>20/05/2017 02 : 19 201057 : P1: SE SOLICITA #T171862,OC-1010988,PANEL,19/05/201718/05/2017 06 : 40 201057 : V1: SE LLAMO A CTE 17/05/2017, NO CONTESTO AUN ASI SE ENVIA VISITA JUEVES 18/05/2017, HORARIO ABIERTODE 9:00 A 18:0017/05/2017 07 : 47 SEMIRAMIS.M : ODSWTP
EQUIPO DE PISO</v>
          </cell>
          <cell r="AN1597" t="str">
            <v>3TE32M134512</v>
          </cell>
          <cell r="AO1597" t="str">
            <v>Básica</v>
          </cell>
          <cell r="AP1597" t="str">
            <v>Hisense</v>
          </cell>
          <cell r="AQ1597" t="str">
            <v>Opera</v>
          </cell>
          <cell r="AR1597" t="str">
            <v>HD 1366 X 768</v>
          </cell>
          <cell r="AS1597" t="str">
            <v>GTE32G153355CRMM012</v>
          </cell>
          <cell r="AT1597" t="str">
            <v>0</v>
          </cell>
          <cell r="AU1597" t="str">
            <v>32H5B</v>
          </cell>
          <cell r="AV1597" t="str">
            <v>GTE32G153355</v>
          </cell>
          <cell r="AW1597" t="str">
            <v>CRM</v>
          </cell>
          <cell r="AX1597" t="str">
            <v>M012</v>
          </cell>
          <cell r="AY1597">
            <v>74012899</v>
          </cell>
          <cell r="AZ1597">
            <v>51013817</v>
          </cell>
          <cell r="BA1597">
            <v>80153868</v>
          </cell>
        </row>
        <row r="1598">
          <cell r="D1598">
            <v>60318599</v>
          </cell>
          <cell r="E1598" t="str">
            <v xml:space="preserve">A   </v>
          </cell>
          <cell r="F1598" t="str">
            <v>TV</v>
          </cell>
          <cell r="G1598" t="str">
            <v>JOEL DIAZ VELASCO</v>
          </cell>
          <cell r="H1598" t="str">
            <v>MANUEL BERNAL # 44,COL.MEXICO 1ERA SECC.NEZA CP 57620</v>
          </cell>
          <cell r="I1598" t="str">
            <v>5765 7585 / 55 4090 0575</v>
          </cell>
          <cell r="J1598" t="str">
            <v>HISENSE</v>
          </cell>
          <cell r="K1598" t="str">
            <v>50K20DW</v>
          </cell>
          <cell r="L1598" t="str">
            <v>50G143291H09122</v>
          </cell>
          <cell r="M1598">
            <v>944</v>
          </cell>
          <cell r="N1598">
            <v>8499</v>
          </cell>
          <cell r="O1598">
            <v>41998</v>
          </cell>
          <cell r="P1598">
            <v>42874</v>
          </cell>
          <cell r="Q1598">
            <v>201057</v>
          </cell>
          <cell r="R1598" t="str">
            <v>23/05/2017 06 : 10  ARANTXA.MON : TCF1
23/05/2017 06 : 09  ARANTXA.MON : Se autoriza NP5; INFORMACION CORRECTA
20/05/2017 02 : 08 201057 : P1A: SE SOLICITA #T173331,PANEL ,OC-1010987</v>
          </cell>
          <cell r="S1598" t="str">
            <v xml:space="preserve"> EQUIPO EN CSA CLIENTE</v>
          </cell>
          <cell r="T1598" t="str">
            <v xml:space="preserve"> MARIBEL SASTRE HERNANDEZ         </v>
          </cell>
          <cell r="U1598">
            <v>42881</v>
          </cell>
          <cell r="X1598" t="str">
            <v>CLIENTE</v>
          </cell>
          <cell r="Y1598">
            <v>42872</v>
          </cell>
          <cell r="AD1598" t="str">
            <v>neza /mexico 1ra secc</v>
          </cell>
          <cell r="AE1598" t="str">
            <v>MEX</v>
          </cell>
          <cell r="AF1598" t="str">
            <v>MX</v>
          </cell>
          <cell r="AG1598" t="str">
            <v>10418429</v>
          </cell>
          <cell r="AH1598" t="str">
            <v>JOEL DIAZ VELASCO</v>
          </cell>
          <cell r="AI1598" t="str">
            <v>manuel bernal num 44</v>
          </cell>
          <cell r="AJ1598" t="str">
            <v>5540900575</v>
          </cell>
          <cell r="AK1598" t="str">
            <v>neza /mexico 1ra secc</v>
          </cell>
          <cell r="AL1598" t="str">
            <v>57620</v>
          </cell>
          <cell r="AM1598" t="str">
            <v>20/05/2017 02 : 08 201057 : P1A: SE SOLICITA #T173331,PANEL ,OC-1010987,19/05/201718/05/2017 06 : 35 201057 : V1: SE LLAMO A CLIENTE 17/05/2017, SE PROGRAMA VISITA PARA JUEVES 18/05/2017, HORARIO ABIERTO DE 9:00A 18:0017/05/2017 06 : 34 GERARDO.GRA : ODSWTP 
RD....ENTRE CALLE BERNARDO COUTO Y MANUEL MARIA CONTRERAS</v>
          </cell>
          <cell r="AN1598" t="str">
            <v>1TE50B8NUSCB</v>
          </cell>
          <cell r="AO1598" t="str">
            <v>Smart</v>
          </cell>
          <cell r="AP1598" t="str">
            <v>Hisense</v>
          </cell>
          <cell r="AQ1598" t="str">
            <v>Opera</v>
          </cell>
          <cell r="AR1598" t="str">
            <v>FHD 1920 x 1080</v>
          </cell>
          <cell r="AS1598" t="str">
            <v>3TE55G1623K3G1623K3M010</v>
          </cell>
          <cell r="AT1598">
            <v>20</v>
          </cell>
          <cell r="AU1598" t="str">
            <v>55H7B</v>
          </cell>
          <cell r="AV1598" t="str">
            <v>3TE55G1623K3</v>
          </cell>
          <cell r="AW1598" t="str">
            <v>G1623K3</v>
          </cell>
          <cell r="AX1598" t="str">
            <v>M010</v>
          </cell>
          <cell r="AY1598">
            <v>74012900</v>
          </cell>
          <cell r="AZ1598">
            <v>51013818</v>
          </cell>
          <cell r="BA1598">
            <v>80153869</v>
          </cell>
        </row>
        <row r="1599">
          <cell r="D1599">
            <v>60318757</v>
          </cell>
          <cell r="E1599" t="str">
            <v xml:space="preserve">A   </v>
          </cell>
          <cell r="F1599" t="str">
            <v>TV</v>
          </cell>
          <cell r="G1599" t="str">
            <v>LETICIA RODRIGUEZ PULIDO</v>
          </cell>
          <cell r="H1599" t="str">
            <v>4TA PRIVADA TEXCALATLACO 8P, COL.SAN MIGUEL XICALCO,TLALPAN CP 14490</v>
          </cell>
          <cell r="I1599" t="str">
            <v>1315 8213 / 55 7407 1623</v>
          </cell>
          <cell r="J1599" t="str">
            <v>HISENSE</v>
          </cell>
          <cell r="K1599" t="str">
            <v>50K20DW</v>
          </cell>
          <cell r="L1599" t="str">
            <v>50J140464H02261</v>
          </cell>
          <cell r="M1599">
            <v>8220170</v>
          </cell>
          <cell r="N1599">
            <v>10120.950000000001</v>
          </cell>
          <cell r="O1599">
            <v>41920</v>
          </cell>
          <cell r="P1599">
            <v>42875</v>
          </cell>
          <cell r="Q1599">
            <v>201057</v>
          </cell>
          <cell r="R1599" t="str">
            <v>23/05/2017 06 : 37  ARANTXA.MON : TCF1
23/05/2017 06 : 36  ARANTXA.MON : Se autoriza NP5; INFORMACION CORRECTA
21/05/2017 02 : 50 201057 : P1A: SE SOLICITA #T173331 / #T171496,OC-1011028</v>
          </cell>
          <cell r="S1599" t="str">
            <v xml:space="preserve"> EQUIPO EN CSA </v>
          </cell>
          <cell r="T1599" t="str">
            <v xml:space="preserve"> MARIBEL SASTRE HERNANDEZ         </v>
          </cell>
          <cell r="U1599">
            <v>42881</v>
          </cell>
          <cell r="X1599" t="str">
            <v>TALLER</v>
          </cell>
          <cell r="Y1599">
            <v>42874</v>
          </cell>
          <cell r="AD1599" t="str">
            <v>san miguelel xicalco/tlalpan</v>
          </cell>
          <cell r="AE1599" t="str">
            <v>DF</v>
          </cell>
          <cell r="AF1599" t="str">
            <v>MX</v>
          </cell>
          <cell r="AG1599" t="str">
            <v>10418142</v>
          </cell>
          <cell r="AH1599" t="str">
            <v>LETICIA RODRIGUEZ PULIDO</v>
          </cell>
          <cell r="AI1599" t="str">
            <v>8p 4t priv texcalatlaco</v>
          </cell>
          <cell r="AJ1599" t="str">
            <v>0445574071623</v>
          </cell>
          <cell r="AK1599" t="str">
            <v>san miguelel xicalco/tlalpan</v>
          </cell>
          <cell r="AL1599" t="str">
            <v>14490</v>
          </cell>
          <cell r="AM1599" t="str">
            <v>21/05/2017 02 : 50 201057 : P1A: SE SOLICITA #T173331 / #T171496,OC-1011028,20/05/201719/05/2017 07 : 14 201057 : V1: SE LLAMO A CTE 18/05/2017, SE PROGRAMA VISITA PARA VIERNES 19/05/2017, HORARIO ABIERTO DE 9:00 A 18:0018/05/2017 22 : 19 ANA.ROSA : ODSWTP
FEDERAL A CUERNAVACA, LA DESVISCION AL AJUSCO</v>
          </cell>
          <cell r="AN1599" t="str">
            <v>1TE50B8NUSCB</v>
          </cell>
          <cell r="AO1599" t="str">
            <v>Smart</v>
          </cell>
          <cell r="AP1599" t="str">
            <v>Hisense</v>
          </cell>
          <cell r="AQ1599" t="str">
            <v>Opera</v>
          </cell>
          <cell r="AR1599" t="str">
            <v>FHD 1920 x 1080</v>
          </cell>
          <cell r="AS1599" t="str">
            <v>3TE55G1623K3G1623K3M010</v>
          </cell>
          <cell r="AT1599">
            <v>20</v>
          </cell>
          <cell r="AU1599" t="str">
            <v>55H7B</v>
          </cell>
          <cell r="AV1599" t="str">
            <v>3TE55G1623K3</v>
          </cell>
          <cell r="AW1599" t="str">
            <v>G1623K3</v>
          </cell>
          <cell r="AX1599" t="str">
            <v>M010</v>
          </cell>
          <cell r="AY1599">
            <v>74012901</v>
          </cell>
          <cell r="AZ1599">
            <v>51013819</v>
          </cell>
          <cell r="BA1599">
            <v>80153870</v>
          </cell>
        </row>
        <row r="1600">
          <cell r="D1600">
            <v>60318678</v>
          </cell>
          <cell r="E1600" t="str">
            <v xml:space="preserve">A   </v>
          </cell>
          <cell r="F1600" t="str">
            <v>TV</v>
          </cell>
          <cell r="G1600" t="str">
            <v>JUAN CORONA VELAZQUEZ</v>
          </cell>
          <cell r="H1600" t="str">
            <v>UH DEL HEROICO COLEGIO MILITAR # 8 INT.1,COL.SAN PEDRO MARTIR,TLALPAN CP 14650</v>
          </cell>
          <cell r="I1600" t="str">
            <v>5489 2802</v>
          </cell>
          <cell r="J1600" t="str">
            <v>HISENSE</v>
          </cell>
          <cell r="K1600" t="str">
            <v>50K20D</v>
          </cell>
          <cell r="L1600" t="str">
            <v>50J140472H06874</v>
          </cell>
          <cell r="M1600">
            <v>6496</v>
          </cell>
          <cell r="N1600">
            <v>6999</v>
          </cell>
          <cell r="O1600">
            <v>41883</v>
          </cell>
          <cell r="P1600">
            <v>42875</v>
          </cell>
          <cell r="Q1600">
            <v>201057</v>
          </cell>
          <cell r="R1600" t="str">
            <v>23/05/2017 06 : 36  ARANTXA.MON : TCF1
23/05/2017 06 : 35  ARANTXA.MON : Se autoriza NP5; INFORMACION CORRECTA
21/05/2017 02 : 41 201057 : P1A: SE SOLICITA #T173064,PANEL,OC-1011027</v>
          </cell>
          <cell r="S1600" t="str">
            <v xml:space="preserve"> EQUIPO EN CSA </v>
          </cell>
          <cell r="T1600" t="str">
            <v xml:space="preserve"> MARIBEL SASTRE HERNANDEZ         </v>
          </cell>
          <cell r="U1600">
            <v>42881</v>
          </cell>
          <cell r="X1600" t="str">
            <v>TALLER</v>
          </cell>
          <cell r="Y1600">
            <v>42873</v>
          </cell>
          <cell r="AD1600" t="str">
            <v>Tlalpan/San Pedro Martir</v>
          </cell>
          <cell r="AE1600" t="str">
            <v>DF</v>
          </cell>
          <cell r="AF1600" t="str">
            <v>MX</v>
          </cell>
          <cell r="AG1600" t="str">
            <v>10418032</v>
          </cell>
          <cell r="AH1600" t="str">
            <v>JUAN CORONA VELAZQUEZ</v>
          </cell>
          <cell r="AI1600" t="str">
            <v>Unidad Hab. Del Heroco Colegio Miliar No. 8 Int 1</v>
          </cell>
          <cell r="AJ1600" t="str">
            <v>55-37-45-20-08</v>
          </cell>
          <cell r="AK1600" t="str">
            <v>Tlalpan/San Pedro Martir</v>
          </cell>
          <cell r="AL1600" t="str">
            <v>14650</v>
          </cell>
          <cell r="AM1600" t="str">
            <v xml:space="preserve">21/05/2017 02 : 41 201057 : P1A: SE SOLICITA #T173064,PANEL,OC-1011027,20/05/201719/05/2017 23 : 17 201057 : CTE REGRESA LLAMADA 19/05/2017, CONFIRMA VISITA PARA HOY VIERNES 19/05/2017 HORARIO ABIERTO DE 9:00 A18:0019/05/2017 22 : 06 201057 : SE LE LLAMA DE NUEVO 19/05/2017 A LAS 9:06 PARA CONFIRMAR VISITA NO CONTESTA, SE ENVIA VISITA DE NUEVO 19/05/2017 HORARIO ABIERTO DE 9:00 18:00
SE LLAMO A CTE 18/05/2017, PARA CONFIRMAR VISITA, NO CONTESTO18/05/2017 06 : 02 201057 : V1: SE LLAMO A CTE 17/05/2017, NO CONTESTO, AUN ASI SE ENVIA VISITA PARA JUEVES 18/05/2017 HORARIO ABIERTO DE 9:00 A 18:0011/05/2017 04 : 41 BRENDA.MORA : ODSWTP
ENTRADA PRINCIPAL POR LA AUTOPISTA MÉXICO CUERNAVACA POR EL KM 22.5
</v>
          </cell>
          <cell r="AN1600" t="str">
            <v>3TE50G132311</v>
          </cell>
          <cell r="AO1600" t="str">
            <v>Básica</v>
          </cell>
          <cell r="AP1600" t="str">
            <v>Hisense</v>
          </cell>
          <cell r="AQ1600" t="str">
            <v>Opera</v>
          </cell>
          <cell r="AR1600" t="str">
            <v>FHD 1920 x 1080</v>
          </cell>
          <cell r="AS1600" t="str">
            <v>3TE55G1623K3G1623K3M010</v>
          </cell>
          <cell r="AT1600">
            <v>20</v>
          </cell>
          <cell r="AU1600" t="str">
            <v>55H7B</v>
          </cell>
          <cell r="AV1600" t="str">
            <v>3TE55G1623K3</v>
          </cell>
          <cell r="AW1600" t="str">
            <v>G1623K3</v>
          </cell>
          <cell r="AX1600" t="str">
            <v>M010</v>
          </cell>
          <cell r="AY1600">
            <v>74012903</v>
          </cell>
          <cell r="AZ1600">
            <v>51013821</v>
          </cell>
          <cell r="BA1600">
            <v>80153872</v>
          </cell>
        </row>
        <row r="1601">
          <cell r="D1601">
            <v>60318826</v>
          </cell>
          <cell r="E1601" t="str">
            <v xml:space="preserve">A   </v>
          </cell>
          <cell r="F1601" t="str">
            <v>TV</v>
          </cell>
          <cell r="G1601" t="str">
            <v>ADRIANA BELTRAN</v>
          </cell>
          <cell r="H1601" t="str">
            <v>NARANJO 79 CSA 3,COL.FLORIDA,ALVARO OBREGON CP 01030</v>
          </cell>
          <cell r="I1601" t="str">
            <v>5663 4572 / 55 5436 7402</v>
          </cell>
          <cell r="J1601" t="str">
            <v>HISENSE</v>
          </cell>
          <cell r="K1601" t="str">
            <v>43H7C</v>
          </cell>
          <cell r="L1601" t="str">
            <v>43G160588H04284</v>
          </cell>
          <cell r="M1601" t="str">
            <v>CARTA FACTURA</v>
          </cell>
          <cell r="N1601">
            <v>8999</v>
          </cell>
          <cell r="O1601">
            <v>42566</v>
          </cell>
          <cell r="P1601">
            <v>42874</v>
          </cell>
          <cell r="Q1601">
            <v>201057</v>
          </cell>
          <cell r="R1601" t="str">
            <v>23/05/2017 06 : 26  ARANTXA.MON : TCF1
23/05/2017 06 : 26  ARANTXA.MON : Se autoriza NP5; INFORMACION CORRECTA
20/05/2017 06 : 56 201057 : P1A: SE SOLICITA #T197917,PANEL,OC-1011010</v>
          </cell>
          <cell r="S1601" t="str">
            <v xml:space="preserve"> EQUIPO EN CSA CLIENTE</v>
          </cell>
          <cell r="T1601" t="str">
            <v xml:space="preserve"> MARIBEL SASTRE HERNANDEZ         </v>
          </cell>
          <cell r="U1601">
            <v>42881</v>
          </cell>
          <cell r="X1601" t="str">
            <v>CLIENTE</v>
          </cell>
          <cell r="Y1601">
            <v>42874</v>
          </cell>
          <cell r="AD1601" t="str">
            <v>Florida Alvaro Obregon</v>
          </cell>
          <cell r="AE1601" t="str">
            <v>DF</v>
          </cell>
          <cell r="AF1601" t="str">
            <v>MX</v>
          </cell>
          <cell r="AG1601" t="str">
            <v>10416885</v>
          </cell>
          <cell r="AH1601" t="str">
            <v>BELTRAN ADRIANA</v>
          </cell>
          <cell r="AI1601" t="str">
            <v>3 Naranjo 79</v>
          </cell>
          <cell r="AJ1601" t="str">
            <v>5554367402</v>
          </cell>
          <cell r="AK1601" t="str">
            <v>Florida Alvaro Obregon</v>
          </cell>
          <cell r="AL1601" t="str">
            <v>01030</v>
          </cell>
          <cell r="AM1601" t="str">
            <v>20/05/2017 06 : 56 201057 : P1A: SE SOLICITA #T197917,PANEL,OC-1011010,19/05/201719/05/2017 23 : 40 201057 : V1: SE LLAMO A CTE 19/05/2017, SE CONFIRMA VISITA PARA HOY 19/05/2017, HORARIO ABIERTO DE 9:00 A 18:0019/05/2017 04 : 49 ANA.LAURA : ODSWTP
TVJ</v>
          </cell>
          <cell r="AN1601" t="str">
            <v>3TE43G154905</v>
          </cell>
          <cell r="AO1601" t="str">
            <v>Smart</v>
          </cell>
          <cell r="AP1601" t="str">
            <v>Hisense</v>
          </cell>
          <cell r="AQ1601" t="str">
            <v>Opera</v>
          </cell>
          <cell r="AR1601" t="str">
            <v>UHD 3840 X 2160</v>
          </cell>
          <cell r="AS1601" t="str">
            <v>3TE43G1632G6CRMM012</v>
          </cell>
          <cell r="AT1601" t="str">
            <v>0</v>
          </cell>
          <cell r="AU1601" t="str">
            <v>43H7C</v>
          </cell>
          <cell r="AV1601" t="str">
            <v>3TE43G1632G6</v>
          </cell>
          <cell r="AW1601" t="str">
            <v>CRM</v>
          </cell>
          <cell r="AX1601" t="str">
            <v>M012</v>
          </cell>
          <cell r="AY1601">
            <v>74012904</v>
          </cell>
          <cell r="AZ1601">
            <v>51013822</v>
          </cell>
          <cell r="BA1601">
            <v>80153873</v>
          </cell>
        </row>
        <row r="1602">
          <cell r="D1602">
            <v>60317348</v>
          </cell>
          <cell r="E1602" t="str">
            <v xml:space="preserve">A   </v>
          </cell>
          <cell r="F1602" t="str">
            <v>TV</v>
          </cell>
          <cell r="G1602" t="str">
            <v>ENRIQUE CHAGOYA PEREZ</v>
          </cell>
          <cell r="H1602" t="str">
            <v>AV.VASCO DE QUIROGA # 1235 EDIF.B DEPTO.206,COL.CUEVITAS,ALVARO OBREGON CP 01220</v>
          </cell>
          <cell r="I1602" t="str">
            <v>55 3523 6081 / 5257 5581</v>
          </cell>
          <cell r="J1602" t="str">
            <v>HISENSE</v>
          </cell>
          <cell r="K1602" t="str">
            <v>50K20DW</v>
          </cell>
          <cell r="L1602" t="str">
            <v>50J140464H0006</v>
          </cell>
          <cell r="M1602">
            <v>6484</v>
          </cell>
          <cell r="N1602">
            <v>8499</v>
          </cell>
          <cell r="O1602">
            <v>42968</v>
          </cell>
          <cell r="P1602">
            <v>42873</v>
          </cell>
          <cell r="Q1602">
            <v>201057</v>
          </cell>
          <cell r="R1602" t="str">
            <v>23/05/2017 06 : 18  ARANTXA.MON : TCF1
23/05/2017 06 : 17  ARANTXA.MON : Se autoriza NP5; INFORMACION CORRECTA
20/05/2017 07 : 12 201057 : P1A: SE SOLICITA #173331,PANEL,OC-1010998,</v>
          </cell>
          <cell r="S1602" t="str">
            <v xml:space="preserve"> EQUIPO EN CSA </v>
          </cell>
          <cell r="T1602" t="str">
            <v xml:space="preserve"> MARIBEL SASTRE HERNANDEZ         </v>
          </cell>
          <cell r="U1602">
            <v>42881</v>
          </cell>
          <cell r="X1602" t="str">
            <v>TALLER</v>
          </cell>
          <cell r="Y1602">
            <v>42854</v>
          </cell>
          <cell r="AD1602" t="str">
            <v>alvaro obregon /col cuevitas</v>
          </cell>
          <cell r="AE1602" t="str">
            <v>DF</v>
          </cell>
          <cell r="AF1602" t="str">
            <v>MX</v>
          </cell>
          <cell r="AG1602" t="str">
            <v>10417160</v>
          </cell>
          <cell r="AH1602" t="str">
            <v>ENRIQUE CHAGOYA PEREZ</v>
          </cell>
          <cell r="AI1602" t="str">
            <v>av basco de quiroga num 1235 edif b dto 206</v>
          </cell>
          <cell r="AJ1602" t="str">
            <v>52575581</v>
          </cell>
          <cell r="AK1602" t="str">
            <v>alvaro obregon /col cuevitas</v>
          </cell>
          <cell r="AL1602" t="str">
            <v>01220</v>
          </cell>
          <cell r="AM1602" t="str">
            <v>20/05/2017 07 : 12 201057 : P1A: SE SOLICITA #173331,PANEL,OC-1010998,19/05/201718/05/2017 06 : 49 201057 : V1. SE LLAMO A CTE 17/05/2017, SE PROGRAMA VISITA PARA JUEVES 18/05/2017, HORARI ABIERTO DE 9:00 A 18:0018/05/2017 02 : 07 ANA.LAURA : CSAse pide apoyo a taller, hoy contactaran a cte para agendar visita, cteenterado y en espera18/05/2017 01 : 58 ANA.LAURA : CCA 20105729/04/2017 07 : 30 201767 : V1. 03/05/2017: 10 A.M. - 6 P.M.H-24421 SE ASIGNA R71EJI28/04/2017 04 : 23 LAURA.HERNA : ODSWTP</v>
          </cell>
          <cell r="AN1602" t="str">
            <v>1TE50B8NUSCB</v>
          </cell>
          <cell r="AO1602" t="str">
            <v>Smart</v>
          </cell>
          <cell r="AP1602" t="str">
            <v>Hisense</v>
          </cell>
          <cell r="AQ1602" t="str">
            <v>Opera</v>
          </cell>
          <cell r="AR1602" t="str">
            <v>FHD 1920 x 1080</v>
          </cell>
          <cell r="AS1602" t="str">
            <v>3TE55G1623K3G1623K3M010</v>
          </cell>
          <cell r="AT1602">
            <v>20</v>
          </cell>
          <cell r="AU1602" t="str">
            <v>55H7B</v>
          </cell>
          <cell r="AV1602" t="str">
            <v>3TE55G1623K3</v>
          </cell>
          <cell r="AW1602" t="str">
            <v>G1623K3</v>
          </cell>
          <cell r="AX1602" t="str">
            <v>M010</v>
          </cell>
          <cell r="AY1602">
            <v>74012908</v>
          </cell>
          <cell r="AZ1602">
            <v>51013826</v>
          </cell>
          <cell r="BA1602">
            <v>80153874</v>
          </cell>
        </row>
        <row r="1603">
          <cell r="D1603">
            <v>60318723</v>
          </cell>
          <cell r="E1603" t="str">
            <v xml:space="preserve">A   </v>
          </cell>
          <cell r="F1603" t="str">
            <v>TV</v>
          </cell>
          <cell r="G1603" t="str">
            <v>JESUS TELLEZ</v>
          </cell>
          <cell r="H1603" t="str">
            <v>LEONA VICARIO MZ.1 LT.12,COL. 1ERA SECC.MIGUEL HGO,TLALPAN CP 14410</v>
          </cell>
          <cell r="I1603" t="str">
            <v>5665 9581 / 55 4526 1368</v>
          </cell>
          <cell r="J1603" t="str">
            <v>HISENSE</v>
          </cell>
          <cell r="K1603" t="str">
            <v>65H7B</v>
          </cell>
          <cell r="L1603" t="str">
            <v>65G161544H00004</v>
          </cell>
          <cell r="M1603" t="str">
            <v>TIQUET</v>
          </cell>
          <cell r="N1603">
            <v>10749.75</v>
          </cell>
          <cell r="O1603">
            <v>42829</v>
          </cell>
          <cell r="P1603">
            <v>42874</v>
          </cell>
          <cell r="Q1603">
            <v>201057</v>
          </cell>
          <cell r="R1603" t="str">
            <v>23/05/2017 06 : 23  ARANTXA.MON : TCF1
23/05/2017 06 : 23  ARANTXA.MON : Se autoriza NP5; INFORMACION CORRECTA
20/05/2017 06 : 58 201057 : P1A: SE SOLICITA #T189992,PANEL,OC-1011006,</v>
          </cell>
          <cell r="S1603" t="str">
            <v xml:space="preserve"> EQUIPO EN CSA CLIENTE</v>
          </cell>
          <cell r="T1603" t="str">
            <v xml:space="preserve"> MARIBEL SASTRE HERNANDEZ         </v>
          </cell>
          <cell r="U1603">
            <v>42881</v>
          </cell>
          <cell r="X1603" t="str">
            <v>CLIENTE</v>
          </cell>
          <cell r="Y1603">
            <v>42873</v>
          </cell>
          <cell r="AD1603" t="str">
            <v>Tlalpan/1 era secc M Hidalgo</v>
          </cell>
          <cell r="AE1603" t="str">
            <v>DF</v>
          </cell>
          <cell r="AF1603" t="str">
            <v>MX</v>
          </cell>
          <cell r="AG1603" t="str">
            <v>10418309</v>
          </cell>
          <cell r="AH1603" t="str">
            <v>JESUS TELLEZ</v>
          </cell>
          <cell r="AI1603" t="str">
            <v>leona avicario mz lt 12</v>
          </cell>
          <cell r="AJ1603" t="str">
            <v>5545261368</v>
          </cell>
          <cell r="AK1603" t="str">
            <v>Tlalpan/1 era secc M Hidalgo</v>
          </cell>
          <cell r="AL1603" t="str">
            <v>14410</v>
          </cell>
          <cell r="AM1603" t="str">
            <v xml:space="preserve">20/05/2017 06 : 58 201057 : P1A: SE SOLICITA #T189992,PANEL,OC-1011006,19/05/201718/05/2017 06 : 00 201057 : V1: SE LLAMO A CTE 18/05/2017, SE PROGRAMA VISITA PARA JUEVES 18/05/2017, HORARIO ABIERTO DE 9:00 A 18:0016/05/2017 05 : 00 SEMIRAMIS.M : ODSWTP 
RD/PLACIO DE HIERRO 
ENTRE QUERETARO Y GUADALAJARA 
</v>
          </cell>
          <cell r="AN1603" t="str">
            <v>3TE65G152018</v>
          </cell>
          <cell r="AO1603" t="str">
            <v>Smart</v>
          </cell>
          <cell r="AP1603" t="str">
            <v>Hisense</v>
          </cell>
          <cell r="AQ1603" t="str">
            <v>Opera</v>
          </cell>
          <cell r="AR1603" t="str">
            <v>UHD 3840 X 2160</v>
          </cell>
          <cell r="AS1603" t="str">
            <v>3TE65G1613D3G1613D3M010</v>
          </cell>
          <cell r="AT1603">
            <v>3</v>
          </cell>
          <cell r="AU1603" t="str">
            <v>65H10B</v>
          </cell>
          <cell r="AV1603" t="str">
            <v>3TE65G1613D3</v>
          </cell>
          <cell r="AW1603" t="str">
            <v>G1613D3</v>
          </cell>
          <cell r="AX1603" t="str">
            <v>M010</v>
          </cell>
          <cell r="AY1603">
            <v>74012909</v>
          </cell>
          <cell r="AZ1603">
            <v>51013827</v>
          </cell>
          <cell r="BA1603">
            <v>80153875</v>
          </cell>
        </row>
        <row r="1604">
          <cell r="D1604">
            <v>60318542</v>
          </cell>
          <cell r="E1604" t="str">
            <v xml:space="preserve">A   </v>
          </cell>
          <cell r="F1604" t="str">
            <v>TV</v>
          </cell>
          <cell r="G1604" t="str">
            <v>LUCIA PEÑA AGAPITO</v>
          </cell>
          <cell r="H1604" t="str">
            <v>AV.11 # 311,COL.ESPERANZA,NEZAHUATLCOYOTL CP 57800</v>
          </cell>
          <cell r="I1604" t="str">
            <v>55 1691 0387</v>
          </cell>
          <cell r="J1604" t="str">
            <v>HISENSE</v>
          </cell>
          <cell r="K1604" t="str">
            <v>50H3</v>
          </cell>
          <cell r="L1604" t="str">
            <v>50J141308H01360</v>
          </cell>
          <cell r="M1604" t="str">
            <v>TIQUET</v>
          </cell>
          <cell r="N1604">
            <v>12423.84</v>
          </cell>
          <cell r="O1604">
            <v>41960</v>
          </cell>
          <cell r="P1604">
            <v>42871</v>
          </cell>
          <cell r="Q1604">
            <v>201057</v>
          </cell>
          <cell r="R1604" t="str">
            <v>20/05/2017 04 : 20  ARANTXA.MON : TCF1
20/05/2017 04 : 19  ARANTXA.MON : Se autoriza NP5; INFORMACION CORRECTA
20/05/2017 00 : 53 201057 : P1A: SE SOLICITA #T173331,PANEL,OC-1010961</v>
          </cell>
          <cell r="S1604" t="str">
            <v xml:space="preserve"> EQUIPO EN CSA </v>
          </cell>
          <cell r="T1604" t="str">
            <v xml:space="preserve"> MARIBEL SASTRE HERNANDEZ         </v>
          </cell>
          <cell r="U1604">
            <v>42881</v>
          </cell>
          <cell r="X1604" t="str">
            <v>TALLER</v>
          </cell>
          <cell r="Y1604">
            <v>42871</v>
          </cell>
          <cell r="AD1604" t="str">
            <v>Nezahualcoyotl/Esperanza</v>
          </cell>
          <cell r="AE1604" t="str">
            <v>MEX</v>
          </cell>
          <cell r="AF1604" t="str">
            <v>MX</v>
          </cell>
          <cell r="AG1604" t="str">
            <v>10416980</v>
          </cell>
          <cell r="AH1604" t="str">
            <v>LUCIA PEÑA AGAPITO</v>
          </cell>
          <cell r="AI1604" t="str">
            <v>311 Av 11</v>
          </cell>
          <cell r="AJ1604" t="str">
            <v>51133035</v>
          </cell>
          <cell r="AK1604" t="str">
            <v>Nezahualcoyotl/Esperanza</v>
          </cell>
          <cell r="AL1604" t="str">
            <v>57800</v>
          </cell>
          <cell r="AM1604" t="str">
            <v>20/05/2017 04 : 20 ARANTXA.MON : TCF120/05/2017 04 : 19 ARANTXA.MON : Se autoriza NP5; INFORMACION CORRECTA20/05/2017 00 : 53 201057 : P1A: SE SOLICITA #T173331,PANEL,OC-1010961,18/05/201717/05/2017 05 : 22 201057 : V1: SE LLAMO A CTE 16/05/2017,PARA PROGRAMARVISITA, NUMERO DE TELEFONO ESTA FUERA DE SERVICIO, SE ENVIA VISITA PARA MIERCOLES 17/05/2017, HORARIO ABIERTO DE 9:00 A 18:0017/05/2017 00 : 14 GABRIELA.B : ODSWTP Elaborado por */RG17/05/2017 00 : 13 GABRIELA.B : RD % CIELITO LINDO Y AMANECER RANCHERO,CERCA DE LA SECUNDARI ALBERT EINSTEIN</v>
          </cell>
          <cell r="AN1604" t="str">
            <v>3TE50J141202</v>
          </cell>
          <cell r="AO1604" t="str">
            <v>Básica</v>
          </cell>
          <cell r="AP1604" t="str">
            <v>Hisense</v>
          </cell>
          <cell r="AQ1604" t="str">
            <v>Opera</v>
          </cell>
          <cell r="AR1604" t="str">
            <v>FHD 1920 x 1080</v>
          </cell>
          <cell r="AS1604" t="str">
            <v>3TE55G1623K3G1623K3M010</v>
          </cell>
          <cell r="AT1604">
            <v>20</v>
          </cell>
          <cell r="AU1604" t="str">
            <v>55H7B</v>
          </cell>
          <cell r="AV1604" t="str">
            <v>3TE55G1623K3</v>
          </cell>
          <cell r="AW1604" t="str">
            <v>G1623K3</v>
          </cell>
          <cell r="AX1604" t="str">
            <v>M010</v>
          </cell>
          <cell r="AY1604">
            <v>74012911</v>
          </cell>
          <cell r="AZ1604">
            <v>51013829</v>
          </cell>
          <cell r="BA1604">
            <v>80153876</v>
          </cell>
        </row>
        <row r="1605">
          <cell r="D1605">
            <v>60318797</v>
          </cell>
          <cell r="E1605" t="str">
            <v xml:space="preserve">A   </v>
          </cell>
          <cell r="F1605" t="str">
            <v>TV</v>
          </cell>
          <cell r="G1605" t="str">
            <v>MANUEL GAUDENCIO AMADOR ALFARO</v>
          </cell>
          <cell r="H1605" t="str">
            <v>CARLOTA # 170,COL. TEPEYAC,GAM TEL 5517 8518</v>
          </cell>
          <cell r="I1605" t="str">
            <v>5517 8518</v>
          </cell>
          <cell r="J1605" t="str">
            <v>HISENSE</v>
          </cell>
          <cell r="K1605" t="str">
            <v>50K20D</v>
          </cell>
          <cell r="L1605" t="str">
            <v>50J140472H07242</v>
          </cell>
          <cell r="M1605" t="str">
            <v>IWABM107507</v>
          </cell>
          <cell r="N1605">
            <v>6999</v>
          </cell>
          <cell r="O1605">
            <v>41863</v>
          </cell>
          <cell r="P1605">
            <v>42875</v>
          </cell>
          <cell r="Q1605">
            <v>201057</v>
          </cell>
          <cell r="R1605" t="str">
            <v>23/05/2017 06 : 34  ARANTXA.MON : TCF1
23/05/2017 06 : 34  ARANTXA.MON : Se autoriza NP5; INFORMACION CORRECTA
21/05/2017 02 : 34 201057 : P1A: SE SOLICITA #T173064,PANEL,OC-1011026</v>
          </cell>
          <cell r="S1605" t="str">
            <v xml:space="preserve"> EQUIPO EN CSA CLIENTE</v>
          </cell>
          <cell r="T1605" t="str">
            <v xml:space="preserve"> MARIBEL SASTRE HERNANDEZ         </v>
          </cell>
          <cell r="U1605">
            <v>42881</v>
          </cell>
          <cell r="X1605" t="str">
            <v>CLIENTE</v>
          </cell>
          <cell r="Y1605">
            <v>42874</v>
          </cell>
          <cell r="AD1605" t="str">
            <v>GAM/gpe tepeyac</v>
          </cell>
          <cell r="AE1605">
            <v>0</v>
          </cell>
          <cell r="AF1605" t="str">
            <v>MX</v>
          </cell>
          <cell r="AG1605" t="str">
            <v>10347835</v>
          </cell>
          <cell r="AH1605" t="str">
            <v>AMADOR ALFARO MANUEL GAUDENCIO</v>
          </cell>
          <cell r="AI1605" t="str">
            <v>carlota 170</v>
          </cell>
          <cell r="AJ1605" t="str">
            <v>55178518</v>
          </cell>
          <cell r="AK1605" t="str">
            <v>GAM/gpe tepeyac</v>
          </cell>
          <cell r="AL1605" t="str">
            <v>07840</v>
          </cell>
          <cell r="AM1605" t="str">
            <v>21/05/2017 02 : 34 201057 : P1A: SE SOLICITA #T173064,PANEL,OC-1011026,20/05/201719/05/2017 07 : 24 201057 : V1: SE LLAMO A CTE 18/05/2017, SE PROGRAMA VISITA PARA VIERNES 19/05/2017, HORARIO ABIERTO DE 9:00 A 18:0019/05/2017 01 : 41 JUANANTONIO : ODSWTP
RDS/ A 1 CALLE DEL TEATRO TEPEYAC</v>
          </cell>
          <cell r="AN1605" t="str">
            <v>3TE50G132311</v>
          </cell>
          <cell r="AO1605" t="str">
            <v>Básica</v>
          </cell>
          <cell r="AP1605" t="str">
            <v>Hisense</v>
          </cell>
          <cell r="AQ1605" t="str">
            <v>Opera</v>
          </cell>
          <cell r="AR1605" t="str">
            <v>FHD 1920 x 1080</v>
          </cell>
          <cell r="AS1605" t="str">
            <v>3TE55G1623K3G1623K3M010</v>
          </cell>
          <cell r="AT1605">
            <v>20</v>
          </cell>
          <cell r="AU1605" t="str">
            <v>55H7B</v>
          </cell>
          <cell r="AV1605" t="str">
            <v>3TE55G1623K3</v>
          </cell>
          <cell r="AW1605" t="str">
            <v>G1623K3</v>
          </cell>
          <cell r="AX1605" t="str">
            <v>M010</v>
          </cell>
          <cell r="AY1605">
            <v>74012912</v>
          </cell>
          <cell r="AZ1605">
            <v>51013830</v>
          </cell>
          <cell r="BA1605">
            <v>80153877</v>
          </cell>
        </row>
        <row r="1606">
          <cell r="D1606">
            <v>60318529</v>
          </cell>
          <cell r="E1606" t="str">
            <v xml:space="preserve">A   </v>
          </cell>
          <cell r="F1606" t="str">
            <v>TV</v>
          </cell>
          <cell r="G1606" t="str">
            <v>JUANA ADRIANA CHILINO ESTRADA</v>
          </cell>
          <cell r="H1606" t="str">
            <v>TEKAX # 402,COL.HEROES DE PADIERNA,TLALPAN CP 14200</v>
          </cell>
          <cell r="I1606" t="str">
            <v>5425 0201</v>
          </cell>
          <cell r="J1606" t="str">
            <v>HISENSE</v>
          </cell>
          <cell r="K1606" t="str">
            <v>50K20DW</v>
          </cell>
          <cell r="L1606" t="str">
            <v>50G144844H00320</v>
          </cell>
          <cell r="M1606" t="str">
            <v>POLIZA SELLADA</v>
          </cell>
          <cell r="N1606">
            <v>0</v>
          </cell>
          <cell r="O1606">
            <v>42285</v>
          </cell>
          <cell r="P1606">
            <v>42873</v>
          </cell>
          <cell r="Q1606">
            <v>201057</v>
          </cell>
          <cell r="R1606" t="str">
            <v>20/05/2017 04 : 18  ARANTXA.MON : TCF1
20/05/2017 04 : 18  ARANTXA.MON : Se autoriza NP5; INFORMACION CORRECTA
19/05/2017 06 : 24 201057 : P1A: SE SOLICITA #T173331,PANEL ,OC-1010960</v>
          </cell>
          <cell r="S1606" t="str">
            <v xml:space="preserve"> EQUIPO EN CSA </v>
          </cell>
          <cell r="T1606" t="str">
            <v xml:space="preserve"> MARIBEL SASTRE HERNANDEZ         </v>
          </cell>
          <cell r="U1606">
            <v>42881</v>
          </cell>
          <cell r="X1606" t="str">
            <v>TALLER</v>
          </cell>
          <cell r="Y1606">
            <v>42871</v>
          </cell>
          <cell r="AD1606" t="str">
            <v>tlalpan /heroes de padierna</v>
          </cell>
          <cell r="AE1606" t="str">
            <v>DF</v>
          </cell>
          <cell r="AF1606" t="str">
            <v>MX</v>
          </cell>
          <cell r="AG1606" t="str">
            <v>10418251</v>
          </cell>
          <cell r="AH1606" t="str">
            <v>JUANA ADRIANA CHILINO ESTRADA</v>
          </cell>
          <cell r="AI1606" t="str">
            <v>tekax num 402</v>
          </cell>
          <cell r="AJ1606" t="str">
            <v>54250233</v>
          </cell>
          <cell r="AK1606" t="str">
            <v>tlalpan /heroes de padierna</v>
          </cell>
          <cell r="AL1606" t="str">
            <v>14200</v>
          </cell>
          <cell r="AM1606" t="str">
            <v>20/05/2017 04 : 18 ARANTXA.MON : TCF120/05/2017 04 : 18 ARANTXA.MON : Se autoriza NP5; INFORMACION CORRECTA19/05/2017 06 : 24 201057 : P1A: SE SOLICITA #T173331,PANEL ,OC-1010960,18/05/201717/05/2017 05 : 20 201057 : V1: SE LLAMO A CTE 16/05/2017 PARA CONFIRMARVISITA, EN LOS 2 NUMEROS TELEFONICOS INDICARON QUE ESTANEQUIVOCADOS, SE ENVIA VISITA PARA MIERCOLES 17/05/2017 HORARIO ABIERTODE 9:00 A 18:0016/05/2017 23 : 52 GERARDO.GRA : ODSWTP15/05/2017 23 : 12 GERARDO.GRA : RD...ENTRE CALLE TULUM</v>
          </cell>
          <cell r="AN1606" t="str">
            <v>1TE50B8NUSCB</v>
          </cell>
          <cell r="AO1606" t="str">
            <v>Smart</v>
          </cell>
          <cell r="AP1606" t="str">
            <v>Hisense</v>
          </cell>
          <cell r="AQ1606" t="str">
            <v>Opera</v>
          </cell>
          <cell r="AR1606" t="str">
            <v>FHD 1920 x 1080</v>
          </cell>
          <cell r="AS1606" t="str">
            <v>3TE55G1623K3G1623K3M010</v>
          </cell>
          <cell r="AT1606">
            <v>20</v>
          </cell>
          <cell r="AU1606" t="str">
            <v>55H7B</v>
          </cell>
          <cell r="AV1606" t="str">
            <v>3TE55G1623K3</v>
          </cell>
          <cell r="AW1606" t="str">
            <v>G1623K3</v>
          </cell>
          <cell r="AX1606" t="str">
            <v>M010</v>
          </cell>
          <cell r="AY1606">
            <v>74012913</v>
          </cell>
          <cell r="AZ1606">
            <v>51013831</v>
          </cell>
          <cell r="BA1606">
            <v>80153879</v>
          </cell>
        </row>
        <row r="1607">
          <cell r="D1607">
            <v>60318796</v>
          </cell>
          <cell r="E1607" t="str">
            <v xml:space="preserve">A   </v>
          </cell>
          <cell r="F1607" t="str">
            <v>TV</v>
          </cell>
          <cell r="G1607" t="str">
            <v>FABIOLA RAMIREZ</v>
          </cell>
          <cell r="H1607" t="str">
            <v>CDA STA MONICA NO.6,COL.CORPUS CRISTI,ALVARO OBREGON CP 01530</v>
          </cell>
          <cell r="I1607" t="str">
            <v>5602 3550</v>
          </cell>
          <cell r="J1607" t="str">
            <v>HISENSE</v>
          </cell>
          <cell r="K1607" t="str">
            <v>50K20DW</v>
          </cell>
          <cell r="L1607" t="str">
            <v>50J140464H00066</v>
          </cell>
          <cell r="M1607" t="str">
            <v>POLIZA SELLADA</v>
          </cell>
          <cell r="N1607">
            <v>0</v>
          </cell>
          <cell r="O1607">
            <v>42949</v>
          </cell>
          <cell r="P1607">
            <v>42875</v>
          </cell>
          <cell r="Q1607">
            <v>201057</v>
          </cell>
          <cell r="R1607" t="str">
            <v>23/05/2017 06 : 31  ARANTXA.MON : TCF1
23/05/2017 06 : 31  ARANTXA.MON : Se autoriza NP5; INFORMACION CORRECTA
21/05/2017 00 : 13 201057 : P1A: SE SOLICITA #T173064,PANEL,OC-1011018,</v>
          </cell>
          <cell r="S1607" t="str">
            <v xml:space="preserve"> EQUIPO EN CSA CLIENTE</v>
          </cell>
          <cell r="T1607" t="str">
            <v xml:space="preserve"> MARIBEL SASTRE HERNANDEZ         </v>
          </cell>
          <cell r="U1607">
            <v>42881</v>
          </cell>
          <cell r="X1607" t="str">
            <v>CLIENTE</v>
          </cell>
          <cell r="Y1607">
            <v>42874</v>
          </cell>
          <cell r="AD1607" t="str">
            <v>alvaro Obregon/Corpus Cristi</v>
          </cell>
          <cell r="AE1607" t="str">
            <v>DF</v>
          </cell>
          <cell r="AF1607" t="str">
            <v>MX</v>
          </cell>
          <cell r="AG1607" t="str">
            <v>10416456</v>
          </cell>
          <cell r="AH1607" t="str">
            <v>FABIOLA RAMIREZ</v>
          </cell>
          <cell r="AI1607" t="str">
            <v>Cerrada Santa Monica No. 6</v>
          </cell>
          <cell r="AJ1607" t="str">
            <v>56-02-35-50</v>
          </cell>
          <cell r="AK1607" t="str">
            <v>alvaro Obregon/Corpus Cristi</v>
          </cell>
          <cell r="AL1607" t="str">
            <v>01530</v>
          </cell>
          <cell r="AM1607" t="str">
            <v>21/05/2017 00 : 13 201057 : P1A: SE SOLICITA #T173064,PANEL,OC-1011018,20/05/201719/05/2017 07 : 38 201057 : V1: SE LLAMO A CLIENTE 18/05/2017, SE CONFIRMA VISITA PARA 19/05/2017, HORARIO ABIERTO DE 9:00 A 18:0009/05/2017 23 : 51 SEMIRAMIS.M : CSCCte se comunica para verificar cuando se le brindara el servicio severifica como enviar la documentación correcta menciona que lo enviaraen esta semana21/04/2017 04 : 27 BRENDA.MORA : ODSWTPAV.. ALTO LEMA Y SAN ISIDROHAY UNA PRIMARIA A UN COSTADO LLAMADA "BEATRIZ ÁVILA"CASA COLOR LILA</v>
          </cell>
          <cell r="AN1607" t="str">
            <v>1TE50B8NUSCB</v>
          </cell>
          <cell r="AO1607" t="str">
            <v>Smart</v>
          </cell>
          <cell r="AP1607" t="str">
            <v>Hisense</v>
          </cell>
          <cell r="AQ1607" t="str">
            <v>Opera</v>
          </cell>
          <cell r="AR1607" t="str">
            <v>FHD 1920 x 1080</v>
          </cell>
          <cell r="AS1607" t="str">
            <v>3TE55G1623K3G1623K3M010</v>
          </cell>
          <cell r="AT1607">
            <v>20</v>
          </cell>
          <cell r="AU1607" t="str">
            <v>55H7B</v>
          </cell>
          <cell r="AV1607" t="str">
            <v>3TE55G1623K3</v>
          </cell>
          <cell r="AW1607" t="str">
            <v>G1623K3</v>
          </cell>
          <cell r="AX1607" t="str">
            <v>M010</v>
          </cell>
          <cell r="AY1607">
            <v>74012914</v>
          </cell>
          <cell r="AZ1607">
            <v>51013832</v>
          </cell>
          <cell r="BA1607">
            <v>80153882</v>
          </cell>
        </row>
        <row r="1608">
          <cell r="D1608">
            <v>60313425</v>
          </cell>
          <cell r="E1608" t="str">
            <v>A</v>
          </cell>
          <cell r="F1608" t="str">
            <v>TV</v>
          </cell>
          <cell r="G1608" t="str">
            <v>GUADALUPE ROCHA TREJO</v>
          </cell>
          <cell r="H1608" t="str">
            <v>ANIS 704, COL. ALEJANDRO BRIONES, ALTAMIRA TAMAUIPAS</v>
          </cell>
          <cell r="I1608">
            <v>8331223498</v>
          </cell>
          <cell r="J1608" t="str">
            <v>HISENSE</v>
          </cell>
          <cell r="K1608" t="str">
            <v>40H3B1</v>
          </cell>
          <cell r="L1608" t="str">
            <v>40G151266H01713</v>
          </cell>
          <cell r="M1608">
            <v>175044</v>
          </cell>
          <cell r="N1608">
            <v>9051.77</v>
          </cell>
          <cell r="O1608">
            <v>42322</v>
          </cell>
          <cell r="P1608">
            <v>42802</v>
          </cell>
          <cell r="Q1608">
            <v>202245</v>
          </cell>
          <cell r="R1608" t="str">
            <v>16/03/2017 05 : 31  JORGE.VAZ : NP5
11/03/2017 07 : 41 202245 : PEDIDO DE COMPRA OC-1008464</v>
          </cell>
          <cell r="S1608" t="str">
            <v/>
          </cell>
          <cell r="T1608" t="str">
            <v xml:space="preserve">Alfredo Pineda                </v>
          </cell>
          <cell r="U1608" t="str">
            <v>2017-03-16</v>
          </cell>
          <cell r="V1608" t="str">
            <v>Norte</v>
          </cell>
          <cell r="W1608" t="str">
            <v>COMPLETADO</v>
          </cell>
          <cell r="X1608" t="str">
            <v>TALLER</v>
          </cell>
          <cell r="Y1608">
            <v>42801</v>
          </cell>
          <cell r="Z1608">
            <v>480</v>
          </cell>
          <cell r="AA1608" t="str">
            <v>M012</v>
          </cell>
          <cell r="AB1608" t="str">
            <v>T187178/Panel - PANEL</v>
          </cell>
          <cell r="AC1608" t="str">
            <v>OC-1008464</v>
          </cell>
          <cell r="AD1608" t="str">
            <v>Altamira/Alejandro Briones</v>
          </cell>
          <cell r="AE1608" t="str">
            <v>TMS</v>
          </cell>
          <cell r="AF1608" t="str">
            <v>MX</v>
          </cell>
          <cell r="AG1608" t="str">
            <v>10413661</v>
          </cell>
          <cell r="AH1608" t="str">
            <v>GUADALUPE ROCHA TREJO</v>
          </cell>
          <cell r="AI1608" t="str">
            <v>704 Anis</v>
          </cell>
          <cell r="AJ1608" t="str">
            <v>8333779690</v>
          </cell>
          <cell r="AK1608" t="str">
            <v>8333779690</v>
          </cell>
          <cell r="AL1608" t="str">
            <v>89602</v>
          </cell>
          <cell r="AM1608" t="str">
            <v>21/04/2017 04 : 46 MARCO.DIAZ : TCF174 7401162529/03/2017 07 : 09 MARCO.DIAZ : TCF1PU CSA CONFIRMA LUIS FELIPE MUÑIZ.JESSICA O29/03/2017 06 : 58 MARCO.DIAZ : TCF1. JESSICA O16/03/2017 05 : 31 JORGE.VAZ : TCF116/03/2017 05 : 31 JORGE.VAZ : NP511/03/2017 07 : 41 202245 : PEDIDO DE COMPRA OC-1008464: PROCESOCOMPLETADO SATISFACTORIAMENTET187178 PANEL09/03/2017 09 : 22 202245 : EQUIPO EN TALLER - EN ESPERA DE DIAGNOSTICO08/03/2017 01 : 24 202245 : V1: 08/03/2017 13:00 A 18:00 HRS06/03/2017 23 : 16 SEMIRAMIS.M : ODSWTPRD/TELMEXENTRE NOCHEBUENA Y PALO DE ROSA</v>
          </cell>
          <cell r="AN1608" t="str">
            <v>3TE40G151266</v>
          </cell>
          <cell r="AO1608" t="str">
            <v>Básica</v>
          </cell>
          <cell r="AP1608" t="str">
            <v>Hisense</v>
          </cell>
          <cell r="AQ1608" t="str">
            <v>Opera</v>
          </cell>
          <cell r="AR1608" t="str">
            <v>FHD 1920 x 1080</v>
          </cell>
          <cell r="AS1608" t="str">
            <v>3TE43G1632G6CRMM012</v>
          </cell>
          <cell r="AT1608" t="str">
            <v>0</v>
          </cell>
          <cell r="AU1608" t="str">
            <v>43H7C</v>
          </cell>
          <cell r="AV1608" t="str">
            <v>3TE43G1632G6</v>
          </cell>
          <cell r="AW1608" t="str">
            <v>CRM</v>
          </cell>
          <cell r="AX1608" t="str">
            <v>M012</v>
          </cell>
          <cell r="AY1608">
            <v>74012980</v>
          </cell>
          <cell r="AZ1608">
            <v>51013896</v>
          </cell>
          <cell r="BA1608">
            <v>80155126</v>
          </cell>
        </row>
        <row r="1609">
          <cell r="D1609">
            <v>60316912</v>
          </cell>
          <cell r="E1609" t="str">
            <v>A</v>
          </cell>
          <cell r="F1609" t="str">
            <v>TV</v>
          </cell>
          <cell r="G1609" t="str">
            <v>TOMAS LOPEZ OLVERA</v>
          </cell>
          <cell r="H1609" t="str">
            <v>PRIETO S/N CENTRO APAN HIDALGO</v>
          </cell>
          <cell r="I1609">
            <v>7751443777</v>
          </cell>
          <cell r="J1609" t="str">
            <v>HISENSE</v>
          </cell>
          <cell r="K1609" t="str">
            <v>50H3B2</v>
          </cell>
          <cell r="L1609" t="str">
            <v>50G151264H00243</v>
          </cell>
          <cell r="M1609" t="str">
            <v>TIKET 43160926</v>
          </cell>
          <cell r="N1609">
            <v>13640.21</v>
          </cell>
          <cell r="O1609">
            <v>42474</v>
          </cell>
          <cell r="P1609">
            <v>42875</v>
          </cell>
          <cell r="Q1609">
            <v>201025</v>
          </cell>
          <cell r="R1609" t="str">
            <v>23/05/2017 06 : 25  ARANTXA.MON : TCF1
23/05/2017 06 : 25  ARANTXA.MON : Se autoriza NP5; INFORMACION CORRECTA
20/05/2017 06 : 35 201025 : P1- LEDS, TLEDS003, O.C. 1011009</v>
          </cell>
          <cell r="S1609" t="str">
            <v>FALTA DE REFACCION</v>
          </cell>
          <cell r="T1609" t="str">
            <v>EUGENIO ZARATE               Fecha</v>
          </cell>
          <cell r="U1609">
            <v>42887</v>
          </cell>
          <cell r="V1609" t="str">
            <v>CENTRO</v>
          </cell>
          <cell r="X1609" t="str">
            <v>CLIENTE</v>
          </cell>
          <cell r="Y1609">
            <v>42849</v>
          </cell>
          <cell r="AD1609" t="str">
            <v>Apan / Centro</v>
          </cell>
          <cell r="AE1609" t="str">
            <v>HGO</v>
          </cell>
          <cell r="AF1609" t="str">
            <v>MX</v>
          </cell>
          <cell r="AG1609" t="str">
            <v>10414385</v>
          </cell>
          <cell r="AH1609" t="str">
            <v>TOMAS LOPEZ OLVERA</v>
          </cell>
          <cell r="AI1609" t="str">
            <v>sn Prieto</v>
          </cell>
          <cell r="AJ1609" t="str">
            <v>7489121109</v>
          </cell>
          <cell r="AK1609" t="str">
            <v>7751443777</v>
          </cell>
          <cell r="AL1609" t="str">
            <v>43900</v>
          </cell>
          <cell r="AM1609" t="str">
            <v>23/05/2017 06 : 25 ARANTXA.MON : TCF123/05/2017 06 : 25 ARANTXA.MON : Se autoriza NP5; INFORMACION CORRECTA20/05/2017 06 : 35 201025 : P1- LEDS, TLEDS003, O.C. 101100917/05/2017 03 : 24 GERARDO.GRA : CSCse cancela autorización de KM que realizo mi compañera Mariela17/05/2017 03 : 22 GERARDO.GRA : KMA: 300$600.0004/05/2017 00 : 07 201025 : NO HAN AUTORIZADO KM26/04/2017 01 : 14 201025 : RMA -RECOLECTAR Y ENTREGAR SON 300 KM LO QUEES = $600.00 PESOS15/03/2017 01 : 28 MARIELA.CHA : ODSWTPKMA 61$ 244JUAREZ Y ALDAMA FACHADA CORAL PUERTA BLANCAARRIBA DE LA PIZZAS RAMIS</v>
          </cell>
          <cell r="AN1609" t="str">
            <v>3TE50G151262</v>
          </cell>
          <cell r="AO1609" t="str">
            <v>Básica</v>
          </cell>
          <cell r="AP1609" t="str">
            <v>Hisense</v>
          </cell>
          <cell r="AQ1609" t="str">
            <v>Opera</v>
          </cell>
          <cell r="AR1609" t="str">
            <v>FHD 1920 x 1080</v>
          </cell>
          <cell r="AS1609" t="str">
            <v/>
          </cell>
          <cell r="AT1609" t="e">
            <v>#N/A</v>
          </cell>
        </row>
        <row r="1610">
          <cell r="D1610">
            <v>60318742</v>
          </cell>
          <cell r="E1610" t="str">
            <v>A</v>
          </cell>
          <cell r="F1610" t="str">
            <v>TV</v>
          </cell>
          <cell r="G1610" t="str">
            <v>GUZTABO ORTA GARCIA</v>
          </cell>
          <cell r="H1610" t="str">
            <v>MALINCHE NO. 307, BARRIO SAN CLEMENTE, PACHUCA HIDALGO</v>
          </cell>
          <cell r="I1610" t="str">
            <v>771 712 2016</v>
          </cell>
          <cell r="J1610" t="str">
            <v>HISENSE</v>
          </cell>
          <cell r="K1610" t="str">
            <v>50K20DW</v>
          </cell>
          <cell r="L1610" t="str">
            <v>50G143291H08656</v>
          </cell>
          <cell r="M1610" t="str">
            <v>TIKET 39537167</v>
          </cell>
          <cell r="N1610">
            <v>11998.37</v>
          </cell>
          <cell r="O1610">
            <v>42171</v>
          </cell>
          <cell r="P1610">
            <v>42875</v>
          </cell>
          <cell r="Q1610">
            <v>201025</v>
          </cell>
          <cell r="R1610" t="str">
            <v>23/05/2017 06 : 27  ARANTXA.MON : TCF1
23/05/2017 06 : 27  ARANTXA.MON : Se autoriza NP5; INFORMACION CORRECTA
20/05/2017 06 : 46 201025 : P1- TLEDS TLED003, O.C.1011011</v>
          </cell>
          <cell r="S1610" t="str">
            <v>FALTA DE REFACCION</v>
          </cell>
          <cell r="T1610" t="str">
            <v>EUGENIO ZARATE               Fecha</v>
          </cell>
          <cell r="U1610">
            <v>42887</v>
          </cell>
          <cell r="V1610" t="str">
            <v>CENTRO</v>
          </cell>
          <cell r="X1610" t="str">
            <v>CLIENTE</v>
          </cell>
          <cell r="Y1610">
            <v>42872</v>
          </cell>
          <cell r="AD1610" t="str">
            <v>Pachuca/San Clemente</v>
          </cell>
          <cell r="AE1610" t="str">
            <v>HGO</v>
          </cell>
          <cell r="AF1610" t="str">
            <v>MX</v>
          </cell>
          <cell r="AG1610" t="str">
            <v>10418357</v>
          </cell>
          <cell r="AH1610" t="str">
            <v>GUSTAVO ORTA GARCIA</v>
          </cell>
          <cell r="AI1610" t="str">
            <v>Malinche No. 307</v>
          </cell>
          <cell r="AJ1610" t="str">
            <v>045-771-712-20-16</v>
          </cell>
          <cell r="AK1610">
            <v>0</v>
          </cell>
          <cell r="AL1610" t="str">
            <v>42000</v>
          </cell>
          <cell r="AM1610" t="str">
            <v>23/05/2017 06 : 27 ARANTXA.MON : TCF123/05/2017 06 : 27 ARANTXA.MON : Se autoriza NP5; INFORMACION CORRECTA20/05/2017 06 : 46 201025 : P1- TLEDS TLED003, O.C.101101116/05/2017 23 : 21 BRENDA.MORA : ODSWTPENTRE MANUEL ACUÑA Y SAN CLEMENTEHAY UNAS MACETAS AFUERA DE LA CASACASA COLOR AMARILLO CON PUERTA CAFÉ</v>
          </cell>
          <cell r="AN1610" t="str">
            <v>1TE50B8NUSCB</v>
          </cell>
          <cell r="AO1610" t="str">
            <v>Smart</v>
          </cell>
          <cell r="AP1610" t="str">
            <v>Hisense</v>
          </cell>
          <cell r="AQ1610" t="str">
            <v>Opera</v>
          </cell>
          <cell r="AR1610" t="str">
            <v>FHD 1920 x 1080</v>
          </cell>
          <cell r="AS1610" t="str">
            <v/>
          </cell>
          <cell r="AT1610" t="e">
            <v>#N/A</v>
          </cell>
        </row>
        <row r="1611">
          <cell r="D1611">
            <v>60318985</v>
          </cell>
          <cell r="E1611" t="str">
            <v>A</v>
          </cell>
          <cell r="F1611" t="str">
            <v>TV</v>
          </cell>
          <cell r="G1611" t="str">
            <v xml:space="preserve">ALEJANDRA ORTEGA </v>
          </cell>
          <cell r="H1611" t="str">
            <v>PARQUE DE LA PAZ 8070, COL.  LOS PARQUES</v>
          </cell>
          <cell r="I1611">
            <v>6566486736</v>
          </cell>
          <cell r="J1611" t="str">
            <v>HISENSE</v>
          </cell>
          <cell r="K1611" t="str">
            <v>50K20DW</v>
          </cell>
          <cell r="L1611" t="str">
            <v>50G144844H06171</v>
          </cell>
          <cell r="M1611" t="str">
            <v>TICKET DE COMPRA EN LINEA</v>
          </cell>
          <cell r="N1611" t="str">
            <v>TICKET DE COMPRA EN LINEA</v>
          </cell>
          <cell r="O1611">
            <v>42476</v>
          </cell>
          <cell r="P1611">
            <v>42505</v>
          </cell>
          <cell r="Q1611">
            <v>202246</v>
          </cell>
          <cell r="R1611" t="str">
            <v>26/05/2017 07 : 03  ARANTXA.MON : NP5 25/05/2017 TCF125/05/2017 03 : 10 202246 : P1 SE REALIZO PEDIDO OC-1011163 PARA T173331 PANEL</v>
          </cell>
          <cell r="S1611" t="str">
            <v/>
          </cell>
          <cell r="T1611" t="str">
            <v xml:space="preserve"> IDALIA LOZA                      </v>
          </cell>
          <cell r="U1611">
            <v>42887</v>
          </cell>
          <cell r="V1611" t="str">
            <v>NORTE</v>
          </cell>
          <cell r="X1611" t="str">
            <v>CLIENTE</v>
          </cell>
          <cell r="Y1611">
            <v>42877</v>
          </cell>
          <cell r="AD1611" t="str">
            <v>Cd Juarez/Los parques</v>
          </cell>
          <cell r="AE1611" t="str">
            <v>CHI</v>
          </cell>
          <cell r="AF1611" t="str">
            <v>MX</v>
          </cell>
          <cell r="AG1611" t="str">
            <v>10417215</v>
          </cell>
          <cell r="AH1611" t="str">
            <v>ALEJANDRA ORTEGA</v>
          </cell>
          <cell r="AI1611" t="str">
            <v>8070 Parque de la Paz</v>
          </cell>
          <cell r="AJ1611" t="str">
            <v>6566486736</v>
          </cell>
          <cell r="AK1611">
            <v>0</v>
          </cell>
          <cell r="AL1611" t="str">
            <v>32440</v>
          </cell>
          <cell r="AM1611" t="str">
            <v>26/05/2017 07 : 03 ARANTXA.MON : NP5 25/05/2017 TCF126/05/2017 02 : 43 JUANANTONIO : CSC se indica en proceso de entrega derefacción. EMC*25/05/2017 03 : 10 202246 : P1 SE REALIZO PEDIDO OC-1011163 PARA T173331PANEL, SE MANDA CORREO A AREYES@HISENSE... SFERRER@HISENSE REFACCIONES@HISENSE ANEXANDO FORMATO RMA PARA PANELES24/05/2017 05 : 50 202246 : V1 24 DE MAYO22/05/2017 22 : 54 GABRIELA.B : ODSWTP Elaborado por */RG22/05/2017 22 : 52 GABRIELA.B : RD % PARQUE DEL TRIUNFO Y PARQUE BONITO</v>
          </cell>
          <cell r="AN1611" t="str">
            <v>1TE50B8NUSCB</v>
          </cell>
          <cell r="AO1611" t="str">
            <v>Smart</v>
          </cell>
          <cell r="AP1611" t="str">
            <v>Hisense</v>
          </cell>
          <cell r="AQ1611" t="str">
            <v>Opera</v>
          </cell>
          <cell r="AR1611" t="str">
            <v>FHD 1920 x 1080</v>
          </cell>
          <cell r="AS1611" t="str">
            <v/>
          </cell>
          <cell r="AT1611" t="e">
            <v>#N/A</v>
          </cell>
        </row>
        <row r="1612">
          <cell r="D1612">
            <v>60316226</v>
          </cell>
          <cell r="E1612" t="str">
            <v>A</v>
          </cell>
          <cell r="F1612" t="str">
            <v>TV</v>
          </cell>
          <cell r="G1612" t="str">
            <v>Lizbeth Alejo</v>
          </cell>
          <cell r="H1612" t="str">
            <v>AV. RIVA PALACIOS #210, COL. EL SOL, NEZAHUALCOYOTL, C.P. 57200</v>
          </cell>
          <cell r="I1612" t="str">
            <v>36891527 / 5534511130</v>
          </cell>
          <cell r="J1612" t="str">
            <v>HISENSE</v>
          </cell>
          <cell r="K1612" t="str">
            <v>50K20D</v>
          </cell>
          <cell r="L1612" t="str">
            <v>50J140472H03112</v>
          </cell>
          <cell r="M1612" t="str">
            <v># 4657 1297 0571 2369 0507 05 TICKET DE COMPRA TIENDA WALMART</v>
          </cell>
          <cell r="N1612">
            <v>5299.02</v>
          </cell>
          <cell r="O1612">
            <v>41769</v>
          </cell>
          <cell r="P1612">
            <v>42850</v>
          </cell>
          <cell r="Q1612">
            <v>201767</v>
          </cell>
          <cell r="R1612" t="str">
            <v xml:space="preserve">27/04/2017 08 : 44  ARANTXA.MON : Se autoriza NP5; numero de serie yticket correcto / P1A: 173064 PANEL   25-04-2017   OC-1009993 </v>
          </cell>
          <cell r="S1612" t="str">
            <v>EQUIPO DAÑADO EN DOMICILIO DE CLIENTE</v>
          </cell>
          <cell r="T1612" t="str">
            <v xml:space="preserve">   RENE ARIAS                     </v>
          </cell>
          <cell r="U1612">
            <v>42887</v>
          </cell>
          <cell r="V1612" t="str">
            <v>CENTRO</v>
          </cell>
          <cell r="X1612" t="str">
            <v>CLIENTE</v>
          </cell>
          <cell r="Y1612">
            <v>42843</v>
          </cell>
          <cell r="AD1612" t="str">
            <v>El sol /Nezahualcoyotl</v>
          </cell>
          <cell r="AE1612" t="str">
            <v>MEX</v>
          </cell>
          <cell r="AF1612" t="str">
            <v>MX</v>
          </cell>
          <cell r="AG1612" t="str">
            <v>10416193</v>
          </cell>
          <cell r="AH1612" t="str">
            <v>LIZBETH ALEJO</v>
          </cell>
          <cell r="AI1612" t="str">
            <v>210 Av riva Palacios</v>
          </cell>
          <cell r="AJ1612" t="str">
            <v>5534511130</v>
          </cell>
          <cell r="AK1612" t="str">
            <v>5534511130</v>
          </cell>
          <cell r="AL1612" t="str">
            <v>57200</v>
          </cell>
          <cell r="AM1612" t="str">
            <v>30/05/2017 06 : 56 GEARARDO.PA : SE SOLICITO AL CSA EL FORMANTO DE C.F.30/05/2017 05 : 40 GABRIELA.B : CSCSe reporta Fabiola para solicitud de formato para liberación de CF20/05/2017 00 : 09 SEMIRAMIS.M : CSCCte se comunica para verificar cuando se le entregara se le pide tiempoa cliente para verificar sobre este y se le pide de apoyo con Adolfo10/05/2017 05 : 19 SEMIRAMIS.M : CSCCte se comunica para validar estatus de su ods se corrobora en sistemacf se le brinda a cte tiempos de espera 20 días hábiles10/05/2017 02 : 27 RAUL.CALDER : CSCCte solicita estatus, se le indica que esta en proceso de que seautorice su CF, indica se comunicara en 1 semana para ver el progreso.27/04/2017 08 : 45 ARANTXA.MON : TCF127/04/2017 08 : 44 ARANTXA.MON : Se autoriza NP5; numero de serie yticket correcto26/04/2017 23 : 44 201767 : P1A: 173064 PANEL 25-04-2017 OC-100999320/04/2017 09 : 41 201767 : *ORDEN ASIGNADA FUERA DE HORARIOESTABLECIDO*V1. 24/04/2017: 10 A.M. - 6 P.M.H-24247 SE ASIGNA T87TAR19/04/2017 05 : 47 ADRIANA.SAN : ODSWTPRD% SEXTA Y SEPTIMA AV</v>
          </cell>
          <cell r="AN1612" t="str">
            <v>3TE50G132311</v>
          </cell>
          <cell r="AO1612" t="str">
            <v>Básica</v>
          </cell>
          <cell r="AP1612" t="str">
            <v>Hisense</v>
          </cell>
          <cell r="AQ1612" t="str">
            <v>Opera</v>
          </cell>
          <cell r="AR1612" t="str">
            <v>FHD 1920 x 1080</v>
          </cell>
          <cell r="AS1612" t="str">
            <v/>
          </cell>
          <cell r="AT1612" t="e">
            <v>#N/A</v>
          </cell>
        </row>
        <row r="1613">
          <cell r="D1613">
            <v>60315165</v>
          </cell>
          <cell r="E1613" t="str">
            <v>A</v>
          </cell>
          <cell r="F1613" t="str">
            <v>TV</v>
          </cell>
          <cell r="G1613" t="str">
            <v>Jose Luis Moreno Leon</v>
          </cell>
          <cell r="H1613" t="str">
            <v>LISZT #170, COL. PERALVILLO, DEL. CUAHUTEMOC, C.P. 06220</v>
          </cell>
          <cell r="I1613" t="str">
            <v>55972207 / 5525598160</v>
          </cell>
          <cell r="J1613" t="str">
            <v>HISENSE</v>
          </cell>
          <cell r="K1613" t="str">
            <v>50H5GB</v>
          </cell>
          <cell r="L1613" t="str">
            <v>50G150311H03689</v>
          </cell>
          <cell r="M1613" t="str">
            <v>SKU 1044107 CARTA DE ACEPTACION TIENDA TELMEX</v>
          </cell>
          <cell r="N1613">
            <v>12000</v>
          </cell>
          <cell r="O1613">
            <v>42325</v>
          </cell>
          <cell r="P1613">
            <v>42851</v>
          </cell>
          <cell r="Q1613">
            <v>201767</v>
          </cell>
          <cell r="R1613" t="str">
            <v>28/04/2017 09 : 10  ARANTXA.MON : Se autoriza NP5; numero de serie yticket correcto / P1A: 183771 MAIN        182406 PANEL   26-04-2017   OC-1010072</v>
          </cell>
          <cell r="S1613" t="str">
            <v>EQUIPO DAÑADO EN DOMICILIO DE CLIENTE</v>
          </cell>
          <cell r="T1613" t="str">
            <v xml:space="preserve">   RENE ARIAS                     </v>
          </cell>
          <cell r="U1613">
            <v>42887</v>
          </cell>
          <cell r="V1613" t="str">
            <v>CENTRO</v>
          </cell>
          <cell r="X1613" t="str">
            <v>CLIENTE</v>
          </cell>
          <cell r="Y1613">
            <v>42823</v>
          </cell>
          <cell r="AD1613" t="str">
            <v>Cuauhtemoc/Peralvillo</v>
          </cell>
          <cell r="AE1613" t="str">
            <v>DF</v>
          </cell>
          <cell r="AF1613" t="str">
            <v>MX</v>
          </cell>
          <cell r="AG1613" t="str">
            <v>10413393</v>
          </cell>
          <cell r="AH1613" t="str">
            <v>JOSE LUIS MORENO LEON</v>
          </cell>
          <cell r="AI1613" t="str">
            <v>170 Liszt</v>
          </cell>
          <cell r="AJ1613" t="str">
            <v>5525598160</v>
          </cell>
          <cell r="AK1613" t="str">
            <v>5525598160</v>
          </cell>
          <cell r="AL1613" t="str">
            <v>06220</v>
          </cell>
          <cell r="AM1613" t="str">
            <v>10/05/2017 02 : 41 JUANANTONIO : CSC se indica proceso de posible CF.EMC*28/04/2017 09 : 11 ARANTXA.MON : TCF128/04/2017 09 : 10 ARANTXA.MON : Se autoriza NP5; numero de serie yticket correcto28/04/2017 01 : 59 201767 : P1A: 183771 MAIN 182406 PANEL 26-04-2017 OC-101007226/04/2017 23 : 13 SERGIO.FER : ST2 - Diagnóstico correcto, solicitarrefacciones.25/04/2017 04 : 22 ANA.LAURA : CSCse le pide a cte nos de al Jueves para saber q procedera25/04/2017 02 : 38 201767 : ST3: SE ENVIA ENVIDENCIA SOLICITADA PORINGENIERIA DE VIDEOS HTTPS://WE.TL/MSCLWNJGGL25/04/2017 00 : 39 JUANANTONIO : CSCCTE cuelga me estaba poniendo en contacto con el CSA y con Isabel J dedeg, necesitamos respuesta por parte de el CSA no contesta las llamadas21/04/2017 01 : 12 201767 : SEG FAVOR DE ESPECIFICAR QUE PRUEBAS, PUNTOSDE MEDICIÓN Y PARAMETROS REQUERIDOS, O ESPECIFICAR QUE FALTANTES HAY EN EL RT O EL VIDEO ENVIADO18/04/2017 05 : 51 MA.ISABEL : SEG: SE CONTACTA AL CSA PARA VERF SIENVIÓ LAS PRUEBAS REQUERIDAS POR INGENIERIA05/04/2017 01 : 26 ROGER.R : ST2 - Se habla con CSA, en espera depruebas.04/04/2017 04 : 37 201767 : ST1: EQUIPO PARPADEA MIENTRAS SE ENCUENTRAFUNCIONANDO, SE ADJUNTA RT Y SE ENVIA VIDEO POR CORREO ELECTRONICO A INGENIERIA.31/03/2017 03 : 40 201767 : V1. 04/04/2017: 10 A.M. - 6 P.M.31/03/2017 03 : 01 201767 : V1. 02/04/2017: 10 A.M. - 6 P.M.H-23974 SE ASIGNA T51OMJ30/03/2017 07 : 15 SEMIRAMIS.M : ODSWTPENTRE LAS CALLESEJE CENTRAL Y SEBASTIÁN DACHREINCIDENCIAS DE LOS SIGUIENTES SERVICIOS PIDE CLIENTE DR UNA SOLUCION A SU EQUIPO60313077/60229389/60240390</v>
          </cell>
          <cell r="AN1613" t="str">
            <v>3TE50A144537</v>
          </cell>
          <cell r="AO1613" t="str">
            <v>Smart</v>
          </cell>
          <cell r="AP1613" t="str">
            <v>Hisense</v>
          </cell>
          <cell r="AQ1613" t="str">
            <v>Opera</v>
          </cell>
          <cell r="AR1613" t="str">
            <v>FHD 1920 x 1080</v>
          </cell>
          <cell r="AS1613" t="str">
            <v/>
          </cell>
          <cell r="AT1613" t="e">
            <v>#N/A</v>
          </cell>
        </row>
        <row r="1614">
          <cell r="D1614">
            <v>60315616</v>
          </cell>
          <cell r="E1614" t="str">
            <v xml:space="preserve">B  </v>
          </cell>
          <cell r="F1614" t="str">
            <v>TV</v>
          </cell>
          <cell r="G1614" t="str">
            <v>Marcos Torres Padilla</v>
          </cell>
          <cell r="H1614" t="str">
            <v>AV DE LOS 100 MTS, #450 EDIF. 51B DPTO. 502, COL. LINDAVISTA VALLEJO, DEL. GUSTAVO A. MADERO, C.P. 07720</v>
          </cell>
          <cell r="I1614" t="str">
            <v>57191182 / 5528903618</v>
          </cell>
          <cell r="J1614" t="str">
            <v>HISENSE</v>
          </cell>
          <cell r="K1614" t="str">
            <v>50H6B</v>
          </cell>
          <cell r="L1614" t="str">
            <v>50G151275H00189</v>
          </cell>
          <cell r="M1614" t="str">
            <v>NO. DE ORDEN DE VTA: 9033780646 TIENDA LIVERPOOL</v>
          </cell>
          <cell r="N1614">
            <v>11049.15</v>
          </cell>
          <cell r="O1614">
            <v>42109</v>
          </cell>
          <cell r="P1614">
            <v>42843</v>
          </cell>
          <cell r="Q1614">
            <v>201767</v>
          </cell>
          <cell r="R1614" t="str">
            <v>03/05/2017 23 : 51  ROGER.R : TCFT - Canal 1.1 / P1A: 199592 MAIN    18-04-2017   OC-1009722</v>
          </cell>
          <cell r="S1614" t="str">
            <v>EQUIPO DAÑADO EN DOMICILIO DE CLIENTE</v>
          </cell>
          <cell r="T1614" t="str">
            <v xml:space="preserve">   RENE ARIAS                     </v>
          </cell>
          <cell r="U1614">
            <v>42887</v>
          </cell>
          <cell r="V1614" t="str">
            <v>CENTRO</v>
          </cell>
          <cell r="X1614" t="str">
            <v>CLIENTE</v>
          </cell>
          <cell r="Y1614">
            <v>42831</v>
          </cell>
          <cell r="AD1614" t="str">
            <v>GAM /lindavista vallejo</v>
          </cell>
          <cell r="AE1614" t="str">
            <v>DF</v>
          </cell>
          <cell r="AF1614" t="str">
            <v>MX</v>
          </cell>
          <cell r="AG1614" t="str">
            <v>10369513</v>
          </cell>
          <cell r="AH1614" t="str">
            <v>MARCOS TORRES PADILLA</v>
          </cell>
          <cell r="AI1614" t="str">
            <v>av de los 100 mts num 450 edif 51 B dep.502</v>
          </cell>
          <cell r="AJ1614" t="str">
            <v>57191182</v>
          </cell>
          <cell r="AK1614" t="str">
            <v>0445528903618</v>
          </cell>
          <cell r="AL1614" t="str">
            <v>07720</v>
          </cell>
          <cell r="AM1614" t="str">
            <v>30/05/2017 23 : 18 JUANANTONIO : Se levanta ID QUEJA: 5407808430/05/2017 23 : 12 JUANANTONIO : CSC se indica que el áreacorrespondiente esta diagnosticando la entrega de su equipo, se pasa ODS a Brenda de CF para seguimiento. EMC*13/05/2017 02 : 37 GABRIELA.B : CSCSe informa en proceso de reparación de pide Esperar, posible CF un noconfirmado03/05/2017 23 : 52 ROGER.R : TCF103/05/2017 23 : 51 ROGER.R : TCFT - Canal 1.103/05/2017 03 : 17 201767 : SEG: SE ENVIA RT POR MAIN SURTIDA SE BORRACANAL 1.1_SE ENVIA VIDEO A REFACCIONES DE EVIDENCIA.03/05/2017 01 : 39 MA.ISABEL : SEG: SE CONTACTA AL CSA PARA VERFESTATUS DE VISITA22/04/2017 02 : 40 201767 : V2P 25-04-201722/04/2017 00 : 57 201767 : P3A: 199592 MAIN 21-04-2017 PEDIDO DEVENTA 100521021/04/2017 01 : 42 201767 : SEG 20-04-2017 CRM INDICA REFACCION SURTIDA,AUN NO LLEGA A ASC20/04/2017 23 : 19 ARANTXA.MON : P2A GUÌA: 969491253319/04/2017 23 : 19 201767 : P1A: 199592 MAIN 18-04-2017 OC-100972207/04/2017 07 : 21 201767 : V1. 11/04/2017: 10 A.M. - 6 P.M.H-24063 SE ASIGNA T14COJ06/04/2017 23 : 35 ANA.LAURA : ODSWTPPONIENTE 140 Y NORTE 23 AHAY UNA ESCUELA CASI PARA LLEGAR A 100 METROS CUADRO CON COLUMPIOS</v>
          </cell>
          <cell r="AN1614" t="str">
            <v>3TE50G151275</v>
          </cell>
          <cell r="AO1614" t="str">
            <v>Smart</v>
          </cell>
          <cell r="AP1614" t="str">
            <v>Hisense</v>
          </cell>
          <cell r="AQ1614" t="str">
            <v>Opera</v>
          </cell>
          <cell r="AR1614" t="str">
            <v>FHD 1920 x 1080</v>
          </cell>
          <cell r="AS1614" t="str">
            <v/>
          </cell>
          <cell r="AT1614" t="e">
            <v>#N/A</v>
          </cell>
        </row>
        <row r="1615">
          <cell r="D1615">
            <v>60316296</v>
          </cell>
          <cell r="E1615" t="str">
            <v>A</v>
          </cell>
          <cell r="F1615" t="str">
            <v>TV</v>
          </cell>
          <cell r="G1615" t="str">
            <v>Maria de Lourdes Pucheta</v>
          </cell>
          <cell r="H1615" t="str">
            <v>ROSITA ALVIREZ #212, COL. BENITO JUAREZ, NEZAHUALCOYOTL, C.P. 57000</v>
          </cell>
          <cell r="I1615">
            <v>5532709098</v>
          </cell>
          <cell r="J1615" t="str">
            <v>HISENSE</v>
          </cell>
          <cell r="K1615" t="str">
            <v>50K20DW</v>
          </cell>
          <cell r="L1615" t="str">
            <v>50J140464H01862</v>
          </cell>
          <cell r="M1615" t="str">
            <v>POLIZA</v>
          </cell>
          <cell r="N1615" t="str">
            <v>POLIZA</v>
          </cell>
          <cell r="O1615">
            <v>41923</v>
          </cell>
          <cell r="P1615">
            <v>42852</v>
          </cell>
          <cell r="Q1615">
            <v>201767</v>
          </cell>
          <cell r="R1615" t="str">
            <v>28/04/2017 09 : 05  ARANTXA.MON : Se autoriza NP5; numero de serie yticket correcto / P1A: 173331 PANEL   27-04-2017    OC-1010064</v>
          </cell>
          <cell r="S1615" t="str">
            <v>EQUIPO DAÑADO EN DOMICILIO DE CLIENTE</v>
          </cell>
          <cell r="T1615" t="str">
            <v xml:space="preserve">   RENE ARIAS                     </v>
          </cell>
          <cell r="U1615">
            <v>42887</v>
          </cell>
          <cell r="V1615" t="str">
            <v>CENTRO</v>
          </cell>
          <cell r="X1615" t="str">
            <v>CLIENTE</v>
          </cell>
          <cell r="Y1615">
            <v>42844</v>
          </cell>
          <cell r="AD1615" t="str">
            <v>nezahualcoyotl / benito juarez</v>
          </cell>
          <cell r="AE1615" t="str">
            <v>MEX</v>
          </cell>
          <cell r="AF1615" t="str">
            <v>MX</v>
          </cell>
          <cell r="AG1615" t="str">
            <v>10291560</v>
          </cell>
          <cell r="AH1615" t="str">
            <v>MARIA DE LOURDES PUCHETA</v>
          </cell>
          <cell r="AI1615" t="str">
            <v>212 rosita alvirez</v>
          </cell>
          <cell r="AJ1615" t="str">
            <v>044-5532709098</v>
          </cell>
          <cell r="AK1615">
            <v>0</v>
          </cell>
          <cell r="AL1615" t="str">
            <v>57000</v>
          </cell>
          <cell r="AM1615" t="str">
            <v>30/05/2017 04 : 43 JUANANTONIO : Se genera ID QUEJA: 5407806030/05/2017 01 : 41 JUANANTONIO : CSC se indica que el áreacorrespondiente esta diagnosticando la entrega de su equipo, se pasa ODS a Brenda de CF para seguimiento. EMC*28/04/2017 09 : 05 ARANTXA.MON : TCF128/04/2017 09 : 05 ARANTXA.MON : Se autoriza NP5; numero de serie yticket correcto28/04/2017 01 : 41 201767 : P1A: 173331 PANEL 27-04-2017 OC-101006428/04/2017 00 : 10 201767 : PANEL (LEDS) DAÑADOS20/04/2017 22 : 36 201767 : V1. 25/04/2017: 10 A.M. - 6 P.M.H-24270 SE ASIGNA T87TAR19/04/2017 02 : 43 ANA.LAURA : ODSWTPREINCIDENCIA 60217749RD// % 4 AV Y AMANECER RANCHERO, CASA CON PUERTA COLOR BRONCE METALICA</v>
          </cell>
          <cell r="AN1615" t="str">
            <v>1TE50B8NUSCB</v>
          </cell>
          <cell r="AO1615" t="str">
            <v>Smart</v>
          </cell>
          <cell r="AP1615" t="str">
            <v>Hisense</v>
          </cell>
          <cell r="AQ1615" t="str">
            <v>Opera</v>
          </cell>
          <cell r="AR1615" t="str">
            <v>FHD 1920 x 1080</v>
          </cell>
          <cell r="AS1615" t="str">
            <v/>
          </cell>
          <cell r="AT1615" t="e">
            <v>#N/A</v>
          </cell>
        </row>
        <row r="1616">
          <cell r="D1616">
            <v>60316500</v>
          </cell>
          <cell r="E1616" t="str">
            <v>A</v>
          </cell>
          <cell r="F1616" t="str">
            <v>TV</v>
          </cell>
          <cell r="G1616" t="str">
            <v>Jose Martin Garcia Juarez</v>
          </cell>
          <cell r="H1616" t="str">
            <v>CIHUATL #112, COL. ESTRELLA DEL SUR, DEL. IZTAPALAPA, C.P. 09820</v>
          </cell>
          <cell r="I1616" t="str">
            <v>5554457160 / 5532545239</v>
          </cell>
          <cell r="J1616" t="str">
            <v>HISENSE</v>
          </cell>
          <cell r="K1616" t="str">
            <v>50K20DW</v>
          </cell>
          <cell r="L1616" t="str">
            <v>50G143291H05295</v>
          </cell>
          <cell r="M1616" t="str">
            <v>NUMERO DE PEDIDO 3299607 TICKET DE COMPRA EN LINEA TIENDA TELMEX</v>
          </cell>
          <cell r="N1616">
            <v>8999</v>
          </cell>
          <cell r="O1616">
            <v>42135</v>
          </cell>
          <cell r="P1616">
            <v>42852</v>
          </cell>
          <cell r="Q1616">
            <v>201767</v>
          </cell>
          <cell r="R1616" t="str">
            <v>28/04/2017 08 : 58  ARANTXA.MON : Se autoriza NP5; numero de serie yticket TELMEX correcto / P1A: 173331 PANEL   27-04-2017   OC-1010060</v>
          </cell>
          <cell r="S1616" t="str">
            <v>EQUIPO DAÑADO EN DOMICILIO DE CLIENTE</v>
          </cell>
          <cell r="T1616" t="str">
            <v xml:space="preserve">   RENE ARIAS                     </v>
          </cell>
          <cell r="U1616">
            <v>42887</v>
          </cell>
          <cell r="V1616" t="str">
            <v>CENTRO</v>
          </cell>
          <cell r="X1616" t="str">
            <v>CLIENTE</v>
          </cell>
          <cell r="Y1616">
            <v>42845</v>
          </cell>
          <cell r="AD1616" t="str">
            <v>Iztapalapa/Estrella del Sur</v>
          </cell>
          <cell r="AE1616" t="str">
            <v>DF</v>
          </cell>
          <cell r="AF1616" t="str">
            <v>MX</v>
          </cell>
          <cell r="AG1616" t="str">
            <v>10416044</v>
          </cell>
          <cell r="AH1616" t="str">
            <v>JOSE MARTIN GARCIA JUAREZ</v>
          </cell>
          <cell r="AI1616" t="str">
            <v>112 Cihuatl</v>
          </cell>
          <cell r="AJ1616" t="str">
            <v>5554457160</v>
          </cell>
          <cell r="AK1616" t="str">
            <v>0445532545239</v>
          </cell>
          <cell r="AL1616" t="str">
            <v>09820</v>
          </cell>
          <cell r="AM1616" t="str">
            <v>30/05/2017 03 : 51 ADRIANA.SAN : CSCSolicitando respuesta de entrega de CF, se genera Complaint 54078053, sepasa orden Al área de quejas para seguimiento,17/05/2017 23 : 27 GABRIELA.B : CSCSolicita verificar información de Seguimiento sobre reparación se Mandamail a CF para verificar seguimiento03/05/2017 03 : 42 ANA.ROSA : CSCSe le indica que aun estamos en espera de la refacción, (AUN PTE DE LAAUTORIZACION DE HISENSE)28/04/2017 08 : 59 ARANTXA.MON : TCF128/04/2017 08 : 58 ARANTXA.MON : Se autoriza NP5; numero de serie yticket TELMEX correcto28/04/2017 00 : 38 201767 : P1A: 173331 PANEL 27-04-2017 OC-101006021/04/2017 09 : 09 201767 : V1. 25/04/2017: 10 A.M. - 6 P.M.H-24286 SE ASIGNA T52CAE21/04/2017 04 : 20 GABRIELA.B : ODSWTP18/04/2017 00 : 30 GABRIELA.B : RD % CITLALLI Y ARROYO TLALOC</v>
          </cell>
          <cell r="AN1616" t="str">
            <v>1TE50B8NUSCB</v>
          </cell>
          <cell r="AO1616" t="str">
            <v>Smart</v>
          </cell>
          <cell r="AP1616" t="str">
            <v>Hisense</v>
          </cell>
          <cell r="AQ1616" t="str">
            <v>Opera</v>
          </cell>
          <cell r="AR1616" t="str">
            <v>FHD 1920 x 1080</v>
          </cell>
          <cell r="AS1616" t="str">
            <v/>
          </cell>
          <cell r="AT1616" t="e">
            <v>#N/A</v>
          </cell>
        </row>
        <row r="1617">
          <cell r="D1617">
            <v>60316665</v>
          </cell>
          <cell r="E1617" t="str">
            <v>A</v>
          </cell>
          <cell r="F1617" t="str">
            <v>TV</v>
          </cell>
          <cell r="G1617" t="str">
            <v>Adrian Silvestre Piedra Maldonado</v>
          </cell>
          <cell r="H1617" t="str">
            <v>CDA DE ALMACENES EDIF. 1 ENTRADA A DPTO 6, COL. PANTACO, DEL. AZCAPOTZALCO, C.P. 02510</v>
          </cell>
          <cell r="I1617" t="str">
            <v>59939976 / 5571957131</v>
          </cell>
          <cell r="J1617" t="str">
            <v>HISENSE</v>
          </cell>
          <cell r="K1617" t="str">
            <v>55K20DG</v>
          </cell>
          <cell r="L1617" t="str">
            <v>55G134402H00292</v>
          </cell>
          <cell r="M1617" t="str">
            <v>IWAQR1288589 FACTURA TIENDA WALMART</v>
          </cell>
          <cell r="N1617">
            <v>8990</v>
          </cell>
          <cell r="O1617">
            <v>42846</v>
          </cell>
          <cell r="P1617">
            <v>42851</v>
          </cell>
          <cell r="Q1617">
            <v>201767</v>
          </cell>
          <cell r="R1617" t="str">
            <v>28/04/2017 09 : 08  ARANTXA.MON : Se autoriza NP5; numero de serie yticket correcto / P1A: 167750 PANEL   26-04-2017   OC-1010069</v>
          </cell>
          <cell r="S1617" t="str">
            <v>EQUIPO DAÑADO EN DOMICILIO DE CLIENTE</v>
          </cell>
          <cell r="T1617" t="str">
            <v xml:space="preserve">   RENE ARIAS                     </v>
          </cell>
          <cell r="U1617">
            <v>42887</v>
          </cell>
          <cell r="V1617" t="str">
            <v>CENTRO</v>
          </cell>
          <cell r="X1617" t="str">
            <v>CLIENTE</v>
          </cell>
          <cell r="Y1617">
            <v>42846</v>
          </cell>
          <cell r="AD1617" t="str">
            <v>Azcapotzalco/Col. Pantaco</v>
          </cell>
          <cell r="AE1617" t="str">
            <v>DF</v>
          </cell>
          <cell r="AF1617" t="str">
            <v>MX</v>
          </cell>
          <cell r="AG1617" t="str">
            <v>10416603</v>
          </cell>
          <cell r="AH1617" t="str">
            <v>ADRIAN SILVESTRE PIEDRA MALDONADO</v>
          </cell>
          <cell r="AI1617" t="str">
            <v>36 Cda. de almacenes edif. 1 entrada A depto 6</v>
          </cell>
          <cell r="AJ1617" t="str">
            <v>5571957131</v>
          </cell>
          <cell r="AK1617" t="str">
            <v>5571957131</v>
          </cell>
          <cell r="AL1617" t="str">
            <v>02510</v>
          </cell>
          <cell r="AM1617" t="str">
            <v>01/06/2017 04 : 26 GEARARDO.PA : EN PROCESO DE ENVIO DE EQUIPO ALC.S.A. PARA SU ENTREGA01/06/2017 02 : 14 GABRIELA.B : CSCSe solicita apoyo para liberación de Orden por CF28/04/2017 09 : 09 ARANTXA.MON : TCF128/04/2017 09 : 08 ARANTXA.MON : Se autoriza NP5; numero de serie yticket correcto28/04/2017 01 : 51 201767 : P1A: 167750 PANEL 26-04-2017 OC-101006922/04/2017 06 : 28 201767 : V1. 26/04/2017: 10 A.M. - 6 P.M.H-24302 SE ASIGNA T51OMJ22/04/2017 02 : 13 GERARDO.GRA : ODSWTP ELABORADA POR EMC*RD% AZCAPTOZALCO LA VILLA Y SANTO TOMASCERCA DE LA ENTRADA DE LA VOCACIONAL 8</v>
          </cell>
          <cell r="AN1617" t="str">
            <v>3TE55G134402</v>
          </cell>
          <cell r="AO1617" t="str">
            <v>Básica</v>
          </cell>
          <cell r="AP1617" t="str">
            <v>Hisense</v>
          </cell>
          <cell r="AQ1617" t="str">
            <v>Opera</v>
          </cell>
          <cell r="AR1617" t="str">
            <v>FHD 1920 x 1080</v>
          </cell>
          <cell r="AS1617" t="str">
            <v>3TE55G170485G170485M010</v>
          </cell>
          <cell r="AT1617">
            <v>8</v>
          </cell>
          <cell r="AU1617" t="str">
            <v>55H7B</v>
          </cell>
          <cell r="AV1617" t="str">
            <v>3TE55G170485</v>
          </cell>
          <cell r="AW1617" t="str">
            <v>G170485</v>
          </cell>
          <cell r="AX1617" t="str">
            <v>M010</v>
          </cell>
        </row>
        <row r="1618">
          <cell r="D1618">
            <v>60316795</v>
          </cell>
          <cell r="E1618" t="str">
            <v>A</v>
          </cell>
          <cell r="F1618" t="str">
            <v>TV</v>
          </cell>
          <cell r="G1618" t="str">
            <v>Oscar Ramon Rosas Hernandez</v>
          </cell>
          <cell r="H1618" t="str">
            <v>CDA. LOMAS DE AJUSCO MZ 45 LT 7 CASA B, U. SAN BUEN AVENTURA, IXTAPALUCA, C.P. 56536</v>
          </cell>
          <cell r="I1618">
            <v>25920881</v>
          </cell>
          <cell r="J1618" t="str">
            <v>HISENSE</v>
          </cell>
          <cell r="K1618" t="str">
            <v>55H6B</v>
          </cell>
          <cell r="L1618" t="str">
            <v>55G154825H00344</v>
          </cell>
          <cell r="M1618" t="str">
            <v xml:space="preserve"># 70701401680604261558 TICKET DE COMPRA TIENDA COSTCO </v>
          </cell>
          <cell r="N1618">
            <v>10999</v>
          </cell>
          <cell r="O1618">
            <v>42464</v>
          </cell>
          <cell r="P1618">
            <v>42852</v>
          </cell>
          <cell r="Q1618">
            <v>201767</v>
          </cell>
          <cell r="R1618" t="str">
            <v>29/04/2017 07 : 26  ARANTXA.MON : NP5 / P1A : 182463 MAIN    27-04-2017   OC-1010138</v>
          </cell>
          <cell r="S1618" t="str">
            <v>EQUIPO DAÑADO EN DOMICILIO DE CLIENTE</v>
          </cell>
          <cell r="T1618" t="str">
            <v xml:space="preserve">   RENE ARIAS                     </v>
          </cell>
          <cell r="U1618">
            <v>42887</v>
          </cell>
          <cell r="V1618" t="str">
            <v>CENTRO</v>
          </cell>
          <cell r="X1618" t="str">
            <v>CLIENTE</v>
          </cell>
          <cell r="Y1618">
            <v>42846</v>
          </cell>
          <cell r="AD1618" t="str">
            <v>Ixtapaluca/U San buen aventura</v>
          </cell>
          <cell r="AE1618" t="str">
            <v>MEX</v>
          </cell>
          <cell r="AF1618" t="str">
            <v>MX</v>
          </cell>
          <cell r="AG1618" t="str">
            <v>10416448</v>
          </cell>
          <cell r="AH1618" t="str">
            <v>OSCAR RAMON ROSAS HERNANDEZ</v>
          </cell>
          <cell r="AI1618" t="str">
            <v>Cerrada lomas de ajusco mz 45 lt 7 casa -B</v>
          </cell>
          <cell r="AJ1618" t="str">
            <v>25920881</v>
          </cell>
          <cell r="AK1618">
            <v>0</v>
          </cell>
          <cell r="AL1618" t="str">
            <v>56536</v>
          </cell>
          <cell r="AM1618" t="str">
            <v>24/05/2017 00 : 15 ANA.LAURA : CSC Cte pide estatus, se le menciona seesta en espera de información de embarque de equipo se le pide esperarmenciona regresara llamada el dia viernes. se le dan tiempos derespuesta de cf.TVJ29/04/2017 07 : 26 ARANTXA.MON : TCF129/04/2017 07 : 26 ARANTXA.MON : NP528/04/2017 23 : 45 201767 : P1A : 182463 MAIN 27-04-2017 OC-101013822/04/2017 08 : 08 201767 : V1. 26/04/2017: 10 A.M. - 6 P.M.H-24309 SE ASIGNA T52CAE21/04/2017 04 : 09 ANA.ROSA : ODSWTPRDARCADA Y PASEO SAN BUEN AVENTURA</v>
          </cell>
          <cell r="AN1618" t="str">
            <v>3TE55A151010</v>
          </cell>
          <cell r="AO1618" t="str">
            <v>Smart</v>
          </cell>
          <cell r="AP1618" t="str">
            <v>Hisense</v>
          </cell>
          <cell r="AQ1618" t="str">
            <v>Opera</v>
          </cell>
          <cell r="AR1618" t="str">
            <v>FHD 1920 x 1080</v>
          </cell>
          <cell r="AS1618" t="str">
            <v>3TE55G170485G170485M010</v>
          </cell>
          <cell r="AT1618">
            <v>8</v>
          </cell>
          <cell r="AU1618" t="str">
            <v>55H7B</v>
          </cell>
          <cell r="AV1618" t="str">
            <v>3TE55G170485</v>
          </cell>
          <cell r="AW1618" t="str">
            <v>G170485</v>
          </cell>
          <cell r="AX1618" t="str">
            <v>M010</v>
          </cell>
        </row>
        <row r="1619">
          <cell r="D1619">
            <v>60316841</v>
          </cell>
          <cell r="E1619" t="str">
            <v>A</v>
          </cell>
          <cell r="F1619" t="str">
            <v>TV</v>
          </cell>
          <cell r="G1619" t="str">
            <v>Rafael Duran</v>
          </cell>
          <cell r="H1619" t="str">
            <v>PRIV. TRABAJADORES SOCIALES #24, COL. ACULCO, DEL IZTAPALAPA, C.P. 09410</v>
          </cell>
          <cell r="I1619">
            <v>5529624413</v>
          </cell>
          <cell r="J1619" t="str">
            <v>HISENSE</v>
          </cell>
          <cell r="K1619" t="str">
            <v>40K20DW</v>
          </cell>
          <cell r="L1619" t="str">
            <v>40G151185H01671</v>
          </cell>
          <cell r="M1619" t="str">
            <v>012610 FACTURA TIENDA MEGA AUDIO S.A. DE C.V.</v>
          </cell>
          <cell r="N1619">
            <v>4076.72</v>
          </cell>
          <cell r="O1619">
            <v>42637</v>
          </cell>
          <cell r="P1619">
            <v>42850</v>
          </cell>
          <cell r="Q1619">
            <v>201767</v>
          </cell>
          <cell r="R1619" t="str">
            <v>28/04/2017 09 : 00  ARANTXA.MON : TCF1
28/04/2017 09 : 00  ARANTXA.MON : Se autoriza NP5; numero de serie y ticket correcto
28/04/2017 00 : 39 201767 : P1A: 179489 MAIN   27-04-2017   OC-1010061</v>
          </cell>
          <cell r="S1619" t="str">
            <v>EQUIPO DAÑADO EN DOMICILIO DE CLIENTE</v>
          </cell>
          <cell r="T1619" t="str">
            <v xml:space="preserve">   RENE ARIAS                     </v>
          </cell>
          <cell r="U1619">
            <v>42887</v>
          </cell>
          <cell r="V1619" t="str">
            <v>CENTRO</v>
          </cell>
          <cell r="X1619" t="str">
            <v>CLIENTE</v>
          </cell>
          <cell r="Y1619">
            <v>42849</v>
          </cell>
          <cell r="AD1619" t="str">
            <v>Iztapalapa/Aculco</v>
          </cell>
          <cell r="AE1619" t="str">
            <v>DF</v>
          </cell>
          <cell r="AF1619" t="str">
            <v>MX</v>
          </cell>
          <cell r="AG1619" t="str">
            <v>10416182</v>
          </cell>
          <cell r="AH1619" t="str">
            <v>RAFAEL DURAN</v>
          </cell>
          <cell r="AI1619" t="str">
            <v>24 Priv Trabajadores Sociales</v>
          </cell>
          <cell r="AJ1619" t="str">
            <v>0445529624413</v>
          </cell>
          <cell r="AK1619">
            <v>0</v>
          </cell>
          <cell r="AL1619" t="str">
            <v>09410</v>
          </cell>
          <cell r="AM1619" t="str">
            <v>31/05/2017 05 : 50 GABRIELA.B : Se solicita apoyo para liberación deorden por CF28/04/2017 09 : 00 ARANTXA.MON : TCF128/04/2017 09 : 00 ARANTXA.MON : Se autoriza NP5; numero de serie yticket correcto28/04/2017 00 : 39 201767 : P1A: 179489 MAIN 27-04-2017 OC-101006125/04/2017 03 : 17 201767 : V1. 27/04/2017: 10 A.M. - 6 P.M.H-24333 SE ASIGNA T52CAE25/04/2017 00 : 47 GABRIELA.B : ODSWTP19/04/2017 04 : 59 GABRIELA.B : RD % EJE 6 Y CHURUBUSCO</v>
          </cell>
          <cell r="AN1619" t="str">
            <v>3TE40A144716</v>
          </cell>
          <cell r="AO1619" t="str">
            <v>Smart</v>
          </cell>
          <cell r="AP1619" t="str">
            <v>Hisense</v>
          </cell>
          <cell r="AQ1619" t="str">
            <v>Opera</v>
          </cell>
          <cell r="AR1619" t="str">
            <v>FHD 1920 x 1080</v>
          </cell>
          <cell r="AS1619" t="str">
            <v>GTE40G153352CRMM012</v>
          </cell>
          <cell r="AT1619" t="str">
            <v>0</v>
          </cell>
          <cell r="AU1619" t="str">
            <v>40H5B</v>
          </cell>
          <cell r="AV1619" t="str">
            <v>GTE40G153352</v>
          </cell>
          <cell r="AW1619" t="str">
            <v>CRM</v>
          </cell>
          <cell r="AX1619" t="str">
            <v>M012</v>
          </cell>
        </row>
        <row r="1620">
          <cell r="D1620">
            <v>60316865</v>
          </cell>
          <cell r="E1620" t="str">
            <v>A</v>
          </cell>
          <cell r="F1620" t="str">
            <v>TV</v>
          </cell>
          <cell r="G1620" t="str">
            <v>Maria Marina Aguayo Martinez</v>
          </cell>
          <cell r="H1620" t="str">
            <v>CALLE 10 #108, COL. CAMPESTRE GUADALUPE, NEZAHUALCOYOTL, C.P. 57120</v>
          </cell>
          <cell r="I1620">
            <v>26176895</v>
          </cell>
          <cell r="J1620" t="str">
            <v>HISENSE</v>
          </cell>
          <cell r="K1620" t="str">
            <v>50K20DW</v>
          </cell>
          <cell r="L1620" t="str">
            <v>50J140464H05045</v>
          </cell>
          <cell r="M1620" t="str">
            <v>NE / 000244175 COMPROBANTE DE PAGO DE ENGANCHE DE VENTA A FINANCIAMIENTO TIENDA TELMEX S.A. DE C.V.</v>
          </cell>
          <cell r="N1620">
            <v>299.06</v>
          </cell>
          <cell r="O1620">
            <v>41857</v>
          </cell>
          <cell r="P1620">
            <v>42850</v>
          </cell>
          <cell r="Q1620">
            <v>201767</v>
          </cell>
          <cell r="R1620" t="str">
            <v>27/04/2017 08 : 59  ARANTXA.MON : Se autoriza NP5; numero de serie yticket TELMEX correct / P1A: 173331 PANEL   25-04-2017   OC-1010008</v>
          </cell>
          <cell r="S1620" t="str">
            <v>EQUIPO DAÑADO EN DOMICILIO DE CLIENTE</v>
          </cell>
          <cell r="T1620" t="str">
            <v xml:space="preserve">   RENE ARIAS                     </v>
          </cell>
          <cell r="U1620">
            <v>42887</v>
          </cell>
          <cell r="V1620" t="str">
            <v>CENTRO</v>
          </cell>
          <cell r="X1620" t="str">
            <v>CLIENTE</v>
          </cell>
          <cell r="Y1620">
            <v>42849</v>
          </cell>
          <cell r="AD1620" t="str">
            <v>NEZA/CAMPESTRE GUADAL.</v>
          </cell>
          <cell r="AE1620" t="str">
            <v>MEX</v>
          </cell>
          <cell r="AF1620" t="str">
            <v>MX</v>
          </cell>
          <cell r="AG1620" t="str">
            <v>10266095</v>
          </cell>
          <cell r="AH1620" t="str">
            <v>MARIA MARINA AGUAYO MARTINEZ</v>
          </cell>
          <cell r="AI1620" t="str">
            <v>#108 10</v>
          </cell>
          <cell r="AJ1620" t="str">
            <v>26176895</v>
          </cell>
          <cell r="AK1620">
            <v>0</v>
          </cell>
          <cell r="AL1620" t="str">
            <v>57120</v>
          </cell>
          <cell r="AM1620" t="str">
            <v>27/05/2017 05 : 55 GEARARDO.PA : SE SOLICITO ALL CS FORMATO DE C.F.16/05/2017 03 : 21 JUANANTONIO : CSCcte se comunica para validar estatus de ods en sistema aparece TCF1 seel dan tiempos y se le explica proceso a cte ok David j.03/05/2017 00 : 18 ANA.ROSA : CSCse le indica a cte. que aun estamos en espera de que llegue refacción(NO HAY AUTORIZACION CONFIRMADA DE HISENSE AUN EN SISTEMA)27/04/2017 08 : 59 ARANTXA.MON : TCF127/04/2017 08 : 59 ARANTXA.MON : Se autoriza NP5; numero de serie yticket TELMEX correcto27/04/2017 02 : 16 201767 : P1A: 173331 PANEL 25-04-2017 OC-101000825/04/2017 05 : 52 201767 : V1. 27/04/2017: 10 A.M. - 6 P.M.H-24335 SE ASIGNA T87TAR25/04/2017 03 : 22 GERARDO.GRA : FALLAS ANTERIORES DE ODS 60197276,6029487725/04/2017 03 : 18 GERARDO.GRA : ODSWTP ELABORADA POR EMC*RD% AV. DE LAS TORRES Y VALLE DE ZAPATAEN LA ESQUINA HAY UNA TIENDA DONDE VENDEN CLORO Y PINOCASA COLOR CAFÉ Y PUESTA BLANCA</v>
          </cell>
          <cell r="AN1620" t="str">
            <v>1TE50B8NUSCB</v>
          </cell>
          <cell r="AO1620" t="str">
            <v>Smart</v>
          </cell>
          <cell r="AP1620" t="str">
            <v>Hisense</v>
          </cell>
          <cell r="AQ1620" t="str">
            <v>Opera</v>
          </cell>
          <cell r="AR1620" t="str">
            <v>FHD 1920 x 1080</v>
          </cell>
          <cell r="AS1620" t="str">
            <v/>
          </cell>
          <cell r="AT1620" t="e">
            <v>#N/A</v>
          </cell>
        </row>
        <row r="1621">
          <cell r="D1621">
            <v>60316907</v>
          </cell>
          <cell r="E1621" t="str">
            <v>A</v>
          </cell>
          <cell r="F1621" t="str">
            <v>TV</v>
          </cell>
          <cell r="G1621" t="str">
            <v>Olivia Maria Noriega Montes</v>
          </cell>
          <cell r="H1621" t="str">
            <v>BELLAVISTA #64 INT. A DPTO. 202, COL. SAN JUAN XALPA, DEL. IZTAPALAPA, C.P. 09850</v>
          </cell>
          <cell r="I1621">
            <v>50122539</v>
          </cell>
          <cell r="J1621" t="str">
            <v>HISENSE</v>
          </cell>
          <cell r="K1621" t="str">
            <v>50K20DW</v>
          </cell>
          <cell r="L1621" t="str">
            <v>50G143291H06036</v>
          </cell>
          <cell r="M1621" t="str">
            <v>POLIZA</v>
          </cell>
          <cell r="N1621" t="str">
            <v>POLIZA</v>
          </cell>
          <cell r="O1621">
            <v>42004</v>
          </cell>
          <cell r="P1621">
            <v>42850</v>
          </cell>
          <cell r="Q1621">
            <v>201767</v>
          </cell>
          <cell r="R1621" t="str">
            <v>27/04/2017 08 : 42  ARANTXA.MON : Se autoriza NP5; numero de serie yticket correcto /  P1A: 173331 PANEL   25-04-2017   OC-1009991</v>
          </cell>
          <cell r="S1621" t="str">
            <v>EQUIPO DAÑADO EN DOMICILIO DE CLIENTE</v>
          </cell>
          <cell r="T1621" t="str">
            <v xml:space="preserve">   RENE ARIAS                     </v>
          </cell>
          <cell r="U1621">
            <v>42887</v>
          </cell>
          <cell r="V1621" t="str">
            <v>CENTRO</v>
          </cell>
          <cell r="X1621" t="str">
            <v>CLIENTE</v>
          </cell>
          <cell r="Y1621">
            <v>42849</v>
          </cell>
          <cell r="AD1621" t="str">
            <v>Iztapalapa/San juan xalpa</v>
          </cell>
          <cell r="AE1621" t="str">
            <v>DF</v>
          </cell>
          <cell r="AF1621" t="str">
            <v>MX</v>
          </cell>
          <cell r="AG1621" t="str">
            <v>10415809</v>
          </cell>
          <cell r="AH1621" t="str">
            <v>OLIVIA MARIA NORIEGA MONTES</v>
          </cell>
          <cell r="AI1621" t="str">
            <v>Bellavista num.64 Int.A depto.202 Colonia</v>
          </cell>
          <cell r="AJ1621" t="str">
            <v>50122539</v>
          </cell>
          <cell r="AK1621">
            <v>0</v>
          </cell>
          <cell r="AL1621" t="str">
            <v>09850</v>
          </cell>
          <cell r="AM1621" t="str">
            <v>27/04/2017 08 : 43 ARANTXA.MON : TCF127/04/2017 08 : 42 ARANTXA.MON : Se autoriza NP5; numero de serie yticket correcto26/04/2017 23 : 41 201767 : P1A: 173331 PANEL 25-04-2017 OC-100999125/04/2017 23 : 40 MA.ISABEL : SEG: DGR25/04/2017 23 : 30 201767 : SE ADJUNTAN DOCUMENTOS Y SE LE NOTIFICA ASEGUIMIENTO 0325/04/2017 06 : 46 201767 : V1. 27/04/2017: 10 A.M. - 6 P.M.H-24340 SE ASIGNA T52CAE25/04/2017 05 : 59 MA.ISABEL : SEG: EN SEGUIMIENTO A LA O.S. 6031575311/04/2017 06 : 17 201767 : V1. 17/04/2017: 10 A.M. - 6 P.M.H-24120 SE ASIGNA T52CAE11/04/2017 05 : 28 ANA.ROSA : ODSWTPRDNAUTLA Y SABADELL</v>
          </cell>
          <cell r="AN1621" t="str">
            <v>1TE50B8NUSCB</v>
          </cell>
          <cell r="AO1621" t="str">
            <v>Smart</v>
          </cell>
          <cell r="AP1621" t="str">
            <v>Hisense</v>
          </cell>
          <cell r="AQ1621" t="str">
            <v>Opera</v>
          </cell>
          <cell r="AR1621" t="str">
            <v>FHD 1920 x 1080</v>
          </cell>
          <cell r="AS1621" t="str">
            <v/>
          </cell>
          <cell r="AT1621" t="e">
            <v>#N/A</v>
          </cell>
        </row>
        <row r="1622">
          <cell r="D1622">
            <v>60316922</v>
          </cell>
          <cell r="E1622" t="str">
            <v>A</v>
          </cell>
          <cell r="F1622" t="str">
            <v>TV</v>
          </cell>
          <cell r="G1622" t="str">
            <v>Rafael Atexcatenco</v>
          </cell>
          <cell r="H1622" t="str">
            <v>CALLE RIVA PALACIO #15, SAN ANDRES TOTOLTEPEC, DEL. TLALPAN, C.P. 14400</v>
          </cell>
          <cell r="I1622">
            <v>58491330</v>
          </cell>
          <cell r="J1622" t="str">
            <v>HISENSE</v>
          </cell>
          <cell r="K1622" t="str">
            <v>32K20DW</v>
          </cell>
          <cell r="L1622" t="str">
            <v>32J134806H00437</v>
          </cell>
          <cell r="M1622" t="str">
            <v>PC / 000291373 TICKET DE COMPRA TIENDA TELMEX S.A. DE C.V.</v>
          </cell>
          <cell r="N1622">
            <v>3999</v>
          </cell>
          <cell r="O1622">
            <v>41740</v>
          </cell>
          <cell r="P1622">
            <v>42852</v>
          </cell>
          <cell r="Q1622">
            <v>201767</v>
          </cell>
          <cell r="R1622" t="str">
            <v>29/04/2017 07 : 22  ARANTXA.MON : NP5 / P1A: 171937 PANEL   27-04-2017    OC-1010134</v>
          </cell>
          <cell r="S1622" t="str">
            <v>EQUIPO DAÑADO EN DOMICILIO DE CLIENTE</v>
          </cell>
          <cell r="T1622" t="str">
            <v xml:space="preserve">   RENE ARIAS                     </v>
          </cell>
          <cell r="U1622">
            <v>42887</v>
          </cell>
          <cell r="V1622" t="str">
            <v>CENTRO</v>
          </cell>
          <cell r="X1622" t="str">
            <v>CLIENTE</v>
          </cell>
          <cell r="Y1622">
            <v>42849</v>
          </cell>
          <cell r="AD1622" t="str">
            <v>Tlalpan/ Sn Andres Totoltepec</v>
          </cell>
          <cell r="AE1622" t="str">
            <v>DF</v>
          </cell>
          <cell r="AF1622" t="str">
            <v>MX</v>
          </cell>
          <cell r="AG1622" t="str">
            <v>10416833</v>
          </cell>
          <cell r="AH1622" t="str">
            <v>RAFAEL ATEXCATENCO</v>
          </cell>
          <cell r="AI1622" t="str">
            <v>15 Calle Riva palacio</v>
          </cell>
          <cell r="AJ1622" t="str">
            <v>58491330</v>
          </cell>
          <cell r="AK1622">
            <v>0</v>
          </cell>
          <cell r="AL1622" t="str">
            <v>14400</v>
          </cell>
          <cell r="AM1622" t="str">
            <v>09/05/2017 03 : 01 JUANANTONIO : CSC se indica que el áreacorrespondiente esta diagnosticando la entrega de su equipo, se indica un posible CF, se pasa ODS a CF para seguimiento. EMC*29/04/2017 07 : 22 ARANTXA.MON : TCF129/04/2017 07 : 22 ARANTXA.MON : NP529/04/2017 00 : 50 201767 : SE ADJUNTA REPORTE RMA DE PANEL SOLICITADO28/04/2017 22 : 59 201767 : P1A: 171937 PANEL 27-04-2017 OC-101013426/04/2017 00 : 11 201767 : V1. 28/04/2017: 10 A.M. - 6 P.M.H-24346 SE ASIGNA T34RMA25/04/2017 07 : 28 GABRIELA.B : ODSWTP25/04/2017 06 : 52 GABRIELA.B : RD %5 DE MAYO Y 16 DE SEPTIEMBRE */RGM</v>
          </cell>
          <cell r="AN1622" t="str">
            <v>3TE32G143053</v>
          </cell>
          <cell r="AO1622" t="str">
            <v>Smart</v>
          </cell>
          <cell r="AP1622" t="str">
            <v>Hisense</v>
          </cell>
          <cell r="AQ1622" t="str">
            <v>Opera</v>
          </cell>
          <cell r="AR1622" t="str">
            <v>HD 1366 X 768</v>
          </cell>
          <cell r="AS1622" t="str">
            <v>3TE32G1614E4G1614E4M012</v>
          </cell>
          <cell r="AT1622" t="str">
            <v>0</v>
          </cell>
          <cell r="AU1622" t="str">
            <v>32H5B2</v>
          </cell>
          <cell r="AV1622" t="str">
            <v>3TE32G1614E4</v>
          </cell>
          <cell r="AW1622" t="str">
            <v>G1614E4</v>
          </cell>
          <cell r="AX1622" t="str">
            <v>M012</v>
          </cell>
        </row>
        <row r="1623">
          <cell r="D1623">
            <v>60316930</v>
          </cell>
          <cell r="E1623" t="str">
            <v>A</v>
          </cell>
          <cell r="F1623" t="str">
            <v>TV</v>
          </cell>
          <cell r="G1623" t="str">
            <v>Lazaro Raymundo Plaza Tellez</v>
          </cell>
          <cell r="H1623" t="str">
            <v>PUREPECHAS MZ. 6 LT. 5, COL. CULTURAS DE MEXICO, CHALCO</v>
          </cell>
          <cell r="I1623" t="str">
            <v xml:space="preserve"> 5530921543 / 5574933736</v>
          </cell>
          <cell r="J1623" t="str">
            <v>HISENSE</v>
          </cell>
          <cell r="K1623" t="str">
            <v>50K20DW</v>
          </cell>
          <cell r="L1623" t="str">
            <v>50G143291H00849</v>
          </cell>
          <cell r="M1623" t="str">
            <v>CHL / 000201288 TICKET DE COMPRA TIENDA TELMEX S.A. DE C.V.</v>
          </cell>
          <cell r="N1623">
            <v>13310.88</v>
          </cell>
          <cell r="O1623">
            <v>42047</v>
          </cell>
          <cell r="P1623">
            <v>42852</v>
          </cell>
          <cell r="Q1623">
            <v>201767</v>
          </cell>
          <cell r="R1623" t="str">
            <v>29/04/2017 07 : 20  ARANTXA.MON : NP5 / P1A: 173331 PANEL   27-04-2017    OC-1010133</v>
          </cell>
          <cell r="S1623" t="str">
            <v>EQUIPO DAÑADO EN DOMICILIO DE CLIENTE</v>
          </cell>
          <cell r="T1623" t="str">
            <v xml:space="preserve">   RENE ARIAS                     </v>
          </cell>
          <cell r="U1623">
            <v>42887</v>
          </cell>
          <cell r="V1623" t="str">
            <v>CENTRO</v>
          </cell>
          <cell r="X1623" t="str">
            <v>CLIENTE</v>
          </cell>
          <cell r="Y1623">
            <v>42850</v>
          </cell>
          <cell r="AD1623" t="str">
            <v>Chalco/culturas de mexico</v>
          </cell>
          <cell r="AE1623" t="str">
            <v>MEX</v>
          </cell>
          <cell r="AF1623" t="str">
            <v>MX</v>
          </cell>
          <cell r="AG1623" t="str">
            <v>10375180</v>
          </cell>
          <cell r="AH1623" t="str">
            <v>LAZARO RAYMUNDO PLAZA TELLEZ</v>
          </cell>
          <cell r="AI1623" t="str">
            <v>purepechas mza 6 lte 5</v>
          </cell>
          <cell r="AJ1623" t="str">
            <v>5530921543</v>
          </cell>
          <cell r="AK1623" t="str">
            <v>5574933736</v>
          </cell>
          <cell r="AL1623" t="str">
            <v>56607</v>
          </cell>
          <cell r="AM1623" t="str">
            <v>16/05/2017 22 : 26 SEMIRAMIS.M : CSCCte se comunica para saber cuando se le reparara su equipo se lemenciona sobre el reemplazo en tiempo promedio de 20 a 22 días hábiles06/05/2017 05 : 44 GABRIELA.B : CSCcte en espera de equipo02/05/2017 22 : 57 JUANANTONIO : CSC se indica que el áreacorrespondiente esta diagnosticando la entrega su equipo. EMC*29/04/2017 07 : 20 ARANTXA.MON : TCF129/04/2017 07 : 20 ARANTXA.MON : NP529/04/2017 00 : 25 201767 : SE ADJUNTA REPORTE RMA DE PANEL SOLICITADO28/04/2017 22 : 57 201767 : P1A: 173331 PANEL 27-04-2017 OC-101013326/04/2017 00 : 00 201767 : V1. 28/04/2017: 10 A.M. - 6 P.M.H-24345 SE ASIGNA T34RMA25/04/2017 22 : 21 GABRIELA.B : RD % CHALCHIUETLICUE Y HUEHUECOYOTLELABORADO POR */RGREINCIDENCIA DE ORDEN 60281643</v>
          </cell>
          <cell r="AN1623" t="str">
            <v>1TE50B8NUSCB</v>
          </cell>
          <cell r="AO1623" t="str">
            <v>Smart</v>
          </cell>
          <cell r="AP1623" t="str">
            <v>Hisense</v>
          </cell>
          <cell r="AQ1623" t="str">
            <v>Opera</v>
          </cell>
          <cell r="AR1623" t="str">
            <v>FHD 1920 x 1080</v>
          </cell>
          <cell r="AS1623" t="str">
            <v/>
          </cell>
          <cell r="AT1623" t="e">
            <v>#N/A</v>
          </cell>
        </row>
        <row r="1624">
          <cell r="D1624">
            <v>60316974</v>
          </cell>
          <cell r="E1624" t="str">
            <v>A</v>
          </cell>
          <cell r="F1624" t="str">
            <v>TV</v>
          </cell>
          <cell r="G1624" t="str">
            <v>Gerardo Amezcua Martinez</v>
          </cell>
          <cell r="H1624" t="str">
            <v>AGUSTIN LARA #7, COL EJIDOS DE JESUS MARIA, IXTAPALUCA, C.P. 56580</v>
          </cell>
          <cell r="I1624">
            <v>13145748</v>
          </cell>
          <cell r="J1624" t="str">
            <v>HISENSE</v>
          </cell>
          <cell r="K1624" t="str">
            <v>50H3</v>
          </cell>
          <cell r="L1624" t="str">
            <v>50J141308H01721</v>
          </cell>
          <cell r="M1624" t="str">
            <v>CARTA DE ACEPTACION</v>
          </cell>
          <cell r="N1624">
            <v>7800</v>
          </cell>
          <cell r="O1624">
            <v>42082</v>
          </cell>
          <cell r="P1624">
            <v>42852</v>
          </cell>
          <cell r="Q1624">
            <v>201767</v>
          </cell>
          <cell r="R1624" t="str">
            <v>29/04/2017 07 : 25  ARANTXA.MON : SE AUTORIZA NP5 POR MODOR COMPATIBLE"50H3/ 50K20D" / P1A: 173331 PANEL   27-04-2017    OC-1010137</v>
          </cell>
          <cell r="S1624" t="str">
            <v>EQUIPO DAÑADO EN DOMICILIO DE CLIENTE</v>
          </cell>
          <cell r="T1624" t="str">
            <v xml:space="preserve">   RENE ARIAS                     </v>
          </cell>
          <cell r="U1624">
            <v>42887</v>
          </cell>
          <cell r="V1624" t="str">
            <v>CENTRO</v>
          </cell>
          <cell r="X1624" t="str">
            <v>CLIENTE</v>
          </cell>
          <cell r="Y1624">
            <v>42850</v>
          </cell>
          <cell r="AD1624" t="str">
            <v>Ixtapaluca/Ejidos de Jesus Maria</v>
          </cell>
          <cell r="AE1624" t="str">
            <v>MEX</v>
          </cell>
          <cell r="AF1624" t="str">
            <v>MX</v>
          </cell>
          <cell r="AG1624" t="str">
            <v>10416843</v>
          </cell>
          <cell r="AH1624" t="str">
            <v>GERARDO AMEZCUA MARTINEZ</v>
          </cell>
          <cell r="AI1624" t="str">
            <v>7 Agustin Lara</v>
          </cell>
          <cell r="AJ1624" t="str">
            <v>13145748</v>
          </cell>
          <cell r="AK1624">
            <v>0</v>
          </cell>
          <cell r="AL1624" t="str">
            <v>56580</v>
          </cell>
          <cell r="AM1624" t="str">
            <v>04/05/2017 03 : 56 ANA.LAURA : KMA:98$19629/04/2017 07 : 25 ARANTXA.MON : TCF129/04/2017 07 : 25 ARANTXA.MON : SE AUTORIZA NP5 POR MODOR COMPATIBLE"50H3/ 50K20D"29/04/2017 02 : 54 201767 : SE ADJUNTA REPORTE RMA DE PANEL SOLICITADO28/04/2017 23 : 35 201767 : P1A: 173331 PANEL 27-04-2017 OC-101013726/04/2017 02 : 40 201767 : V1. 28/04/2017: 10 A.M. - 6 P.M,H-24355 SE ASIGNA T52CAE26/04/2017 01 : 56 GABRIELA.B : ODSWTP Elaborado por */RG25/04/2017 22 : 45 GABRIELA.B : RD AMADO NERVO Y MAGNOLIA</v>
          </cell>
          <cell r="AN1624" t="str">
            <v>3TE50J141202</v>
          </cell>
          <cell r="AO1624" t="str">
            <v>Básica</v>
          </cell>
          <cell r="AP1624" t="str">
            <v>Hisense</v>
          </cell>
          <cell r="AQ1624" t="str">
            <v>Opera</v>
          </cell>
          <cell r="AR1624" t="str">
            <v>FHD 1920 x 1080</v>
          </cell>
          <cell r="AS1624" t="str">
            <v/>
          </cell>
          <cell r="AT1624" t="e">
            <v>#N/A</v>
          </cell>
        </row>
        <row r="1625">
          <cell r="D1625">
            <v>60317002</v>
          </cell>
          <cell r="E1625" t="str">
            <v>A</v>
          </cell>
          <cell r="F1625" t="str">
            <v>TV</v>
          </cell>
          <cell r="G1625" t="str">
            <v>Morales Garcia Rafael</v>
          </cell>
          <cell r="H1625" t="str">
            <v>LOMAS DEL AJUSCO MZ 45 LT 17 CASA 4, UH SAN BUEN AVENTURA, IXTAPALUCA, C.P. 56536</v>
          </cell>
          <cell r="I1625" t="str">
            <v>25927773 / 5515931636</v>
          </cell>
          <cell r="J1625" t="str">
            <v>HISENSE</v>
          </cell>
          <cell r="K1625" t="str">
            <v>50K20D</v>
          </cell>
          <cell r="L1625" t="str">
            <v>50J140472H02628</v>
          </cell>
          <cell r="M1625" t="str">
            <v>TC# 5760 9763 2766 2508 8846 76 TICKET DE COMPRA TIENDA WALMART</v>
          </cell>
          <cell r="N1625">
            <v>7999</v>
          </cell>
          <cell r="O1625">
            <v>41777</v>
          </cell>
          <cell r="P1625">
            <v>42852</v>
          </cell>
          <cell r="Q1625">
            <v>201767</v>
          </cell>
          <cell r="R1625" t="str">
            <v>29/04/2017 07 : 23  ARANTXA.MON : NP5 / P1A: 173064 PANEL   27-04-2017    OC-1010136</v>
          </cell>
          <cell r="S1625" t="str">
            <v>EQUIPO DAÑADO EN DOMICILIO DE CLIENTE</v>
          </cell>
          <cell r="T1625" t="str">
            <v xml:space="preserve">   RENE ARIAS                     </v>
          </cell>
          <cell r="U1625">
            <v>42887</v>
          </cell>
          <cell r="V1625" t="str">
            <v>CENTRO</v>
          </cell>
          <cell r="X1625" t="str">
            <v>CLIENTE</v>
          </cell>
          <cell r="Y1625">
            <v>42850</v>
          </cell>
          <cell r="AD1625" t="str">
            <v>UH SAN BUEN AVENTURA IXTAPALUCA</v>
          </cell>
          <cell r="AE1625" t="str">
            <v>MEX</v>
          </cell>
          <cell r="AF1625" t="str">
            <v>MX</v>
          </cell>
          <cell r="AG1625" t="str">
            <v>10416914</v>
          </cell>
          <cell r="AH1625" t="str">
            <v>MORALES GARCIA RAFAEL</v>
          </cell>
          <cell r="AI1625" t="str">
            <v>CASA 4 LOMAS DEL AJUSCO MZ 45 LT 17</v>
          </cell>
          <cell r="AJ1625" t="str">
            <v>5515931636</v>
          </cell>
          <cell r="AK1625" t="str">
            <v>5515931636</v>
          </cell>
          <cell r="AL1625" t="str">
            <v>56536</v>
          </cell>
          <cell r="AM1625" t="str">
            <v>04/05/2017 03 : 59 ANA.LAURA : KMA:88$17629/04/2017 07 : 23 ARANTXA.MON : TCF129/04/2017 07 : 23 ARANTXA.MON : NP529/04/2017 01 : 02 201767 : SE ADJUNTA REPORTE RMA DE PANEL SOLICITADO28/04/2017 23 : 09 201767 : SE ADJUNTA EVIDENCIA DE MODELO/SERIECORRECTOP1A: 173064 PANEL 27-04-2017 OC-101013626/04/2017 05 : 35 201767 : V1. 28/04/2017: 10 A.M. - 6 P.M.H-24361 SE ASIGNA T52CAE26/04/2017 03 : 08 LUIS.D : ODSWTPVOLCANES PASEO DE LA LOMAS Y ARCADA</v>
          </cell>
          <cell r="AN1625" t="str">
            <v>3TE50G132311</v>
          </cell>
          <cell r="AO1625" t="str">
            <v>Básica</v>
          </cell>
          <cell r="AP1625" t="str">
            <v>Hisense</v>
          </cell>
          <cell r="AQ1625" t="str">
            <v>Opera</v>
          </cell>
          <cell r="AR1625" t="str">
            <v>FHD 1920 x 1080</v>
          </cell>
          <cell r="AS1625" t="str">
            <v/>
          </cell>
          <cell r="AT1625" t="e">
            <v>#N/A</v>
          </cell>
        </row>
        <row r="1626">
          <cell r="D1626">
            <v>60317248</v>
          </cell>
          <cell r="E1626" t="str">
            <v>A</v>
          </cell>
          <cell r="F1626" t="str">
            <v>TV</v>
          </cell>
          <cell r="G1626" t="str">
            <v>Margarita Galindo</v>
          </cell>
          <cell r="H1626" t="str">
            <v>EUCALIPTO #1, SAN PABLO ATLAZALPAN, CHALCO, C.P. 56620</v>
          </cell>
          <cell r="I1626">
            <v>59886284</v>
          </cell>
          <cell r="J1626" t="str">
            <v>HISENSE</v>
          </cell>
          <cell r="K1626" t="str">
            <v>48K20DW</v>
          </cell>
          <cell r="L1626" t="str">
            <v>48G144582H00360</v>
          </cell>
          <cell r="M1626" t="str">
            <v>TC# 8682 6628 0529 2154 8452 69 TICKET DE TIENDA WALMART</v>
          </cell>
          <cell r="N1626">
            <v>8999</v>
          </cell>
          <cell r="O1626">
            <v>42252</v>
          </cell>
          <cell r="P1626">
            <v>42859</v>
          </cell>
          <cell r="Q1626">
            <v>201767</v>
          </cell>
          <cell r="R1626" t="str">
            <v>06/05/2017 06 : 39  ARANTXA.MON : Se autoriza NP5; numero de serie yticket correcto / P1A: 172468 PANEL   04-05-2017   OC-1010382</v>
          </cell>
          <cell r="S1626" t="str">
            <v>EQUIPO DAÑADO EN DOMICILIO DE CLIENTE</v>
          </cell>
          <cell r="T1626" t="str">
            <v xml:space="preserve">   RENE ARIAS                     </v>
          </cell>
          <cell r="U1626">
            <v>42887</v>
          </cell>
          <cell r="V1626" t="str">
            <v>CENTRO</v>
          </cell>
          <cell r="X1626" t="str">
            <v>CLIENTE</v>
          </cell>
          <cell r="Y1626">
            <v>42852</v>
          </cell>
          <cell r="AD1626" t="str">
            <v>chalco /san pablo atlazalpan</v>
          </cell>
          <cell r="AE1626" t="str">
            <v>MEX</v>
          </cell>
          <cell r="AF1626" t="str">
            <v>MX</v>
          </cell>
          <cell r="AG1626" t="str">
            <v>10366858</v>
          </cell>
          <cell r="AH1626" t="str">
            <v>MARGARITA GALINDO</v>
          </cell>
          <cell r="AI1626" t="str">
            <v>eucalipto num 1</v>
          </cell>
          <cell r="AJ1626" t="str">
            <v>59886284</v>
          </cell>
          <cell r="AK1626">
            <v>0</v>
          </cell>
          <cell r="AL1626" t="str">
            <v>56620</v>
          </cell>
          <cell r="AM1626" t="str">
            <v>06/05/2017 06 : 40 ARANTXA.MON : TCF106/05/2017 06 : 39 ARANTXA.MON : Se autoriza NP5; numero de serie yticket correcto06/05/2017 00 : 35 201767 : P1A: 172468 PANEL 04-05-2017 OC-101038204/05/2017 04 : 10 ANA.LAURA : KMA:102$20403/05/2017 04 : 27 201767 : SKMA. 102 KM / $204.00 /28/04/2017 06 : 46 201767 : V1. 02/05/2017: 10 A.M. - 6 P.M.H-24404 SE ASIGNA T34RMA28/04/2017 05 : 04 RAUL.CALDER : ODSWTPRD % CALLE LAURELES Y ALAMOS</v>
          </cell>
          <cell r="AN1626" t="str">
            <v>3TE48A150516</v>
          </cell>
          <cell r="AO1626" t="str">
            <v>Smart</v>
          </cell>
          <cell r="AP1626" t="str">
            <v>Hisense</v>
          </cell>
          <cell r="AQ1626" t="str">
            <v>Opera</v>
          </cell>
          <cell r="AR1626" t="str">
            <v>FHD 1920 x 1080</v>
          </cell>
          <cell r="AS1626" t="str">
            <v/>
          </cell>
          <cell r="AT1626" t="e">
            <v>#N/A</v>
          </cell>
        </row>
        <row r="1627">
          <cell r="D1627">
            <v>60316892</v>
          </cell>
          <cell r="E1627" t="str">
            <v>A</v>
          </cell>
          <cell r="F1627" t="str">
            <v>TV</v>
          </cell>
          <cell r="G1627" t="str">
            <v>Alan Zamudio</v>
          </cell>
          <cell r="H1627" t="str">
            <v>MOSQUETA #7, SAN MIGUEL TLAIXPAN, TEXCOCO, C.P. 56247</v>
          </cell>
          <cell r="I1627">
            <v>5959281159</v>
          </cell>
          <cell r="J1627" t="str">
            <v>HISENSE</v>
          </cell>
          <cell r="K1627" t="str">
            <v>50K20DW</v>
          </cell>
          <cell r="L1627" t="str">
            <v>50J140464H01925</v>
          </cell>
          <cell r="M1627" t="str">
            <v>TC# 3618 9570 8164 5249 5976 91 TICKET DE COMPRA TIENDA BODEGA AURRERA</v>
          </cell>
          <cell r="N1627">
            <v>7990</v>
          </cell>
          <cell r="O1627">
            <v>41959</v>
          </cell>
          <cell r="P1627">
            <v>42859</v>
          </cell>
          <cell r="Q1627">
            <v>201767</v>
          </cell>
          <cell r="R1627" t="str">
            <v>06/05/2017 06 : 37  ARANTXA.MON : Se autoriza NP5; numero de serie yticket correcto / P1A:   173331 PANEL    04-05-2017  OC-1010376</v>
          </cell>
          <cell r="S1627" t="str">
            <v>EQUIPO DAÑADO EN DOMICILIO DE CLIENTE</v>
          </cell>
          <cell r="T1627" t="str">
            <v xml:space="preserve">   RENE ARIAS                     </v>
          </cell>
          <cell r="U1627">
            <v>42887</v>
          </cell>
          <cell r="V1627" t="str">
            <v>CENTRO</v>
          </cell>
          <cell r="X1627" t="str">
            <v>CLIENTE</v>
          </cell>
          <cell r="Y1627">
            <v>42849</v>
          </cell>
          <cell r="AD1627" t="str">
            <v>Texcoco/San Miguel Tlaixpan</v>
          </cell>
          <cell r="AE1627" t="str">
            <v>MEX</v>
          </cell>
          <cell r="AF1627" t="str">
            <v>MX</v>
          </cell>
          <cell r="AG1627" t="str">
            <v>10416774</v>
          </cell>
          <cell r="AH1627" t="str">
            <v>ALAN ZAMUDIO</v>
          </cell>
          <cell r="AI1627" t="str">
            <v>7 Mosqueta</v>
          </cell>
          <cell r="AJ1627" t="str">
            <v>5959281159</v>
          </cell>
          <cell r="AK1627">
            <v>0</v>
          </cell>
          <cell r="AL1627" t="str">
            <v>56247</v>
          </cell>
          <cell r="AM1627" t="str">
            <v>18/05/2017 02 : 32 JUANANTONIO : CSC se pide a CSA enviar formato de CFa coordinador. EMC*06/05/2017 06 : 37 ARANTXA.MON : TCF106/05/2017 06 : 37 ARANTXA.MON : Se autoriza NP5; numero de serie yticket correcto05/05/2017 23 : 47 201767 : P1A: 173331 PANEL 04-05-2017 OC-101037625/04/2017 06 : 05 201767 : V1. 27/04/2017: 10 A.M. - 6 P.M.H-24336 SE ASIGNA T52CAE25/04/2017 05 : 00 GABRIELA.B : ODSWTP25/04/2017 01 : 25 GABRIELA.B : RD % XAHUE E HIDALGO</v>
          </cell>
          <cell r="AN1627" t="str">
            <v>1TE50B8NUSCB</v>
          </cell>
          <cell r="AO1627" t="str">
            <v>Smart</v>
          </cell>
          <cell r="AP1627" t="str">
            <v>Hisense</v>
          </cell>
          <cell r="AQ1627" t="str">
            <v>Opera</v>
          </cell>
          <cell r="AR1627" t="str">
            <v>FHD 1920 x 1080</v>
          </cell>
          <cell r="AS1627" t="str">
            <v/>
          </cell>
          <cell r="AT1627" t="e">
            <v>#N/A</v>
          </cell>
        </row>
        <row r="1628">
          <cell r="D1628">
            <v>60316165</v>
          </cell>
          <cell r="E1628" t="str">
            <v>A</v>
          </cell>
          <cell r="F1628" t="str">
            <v>TV</v>
          </cell>
          <cell r="G1628" t="str">
            <v>DEMETRIO SANCHEZ CARCAÑO</v>
          </cell>
          <cell r="H1628" t="str">
            <v>NIÑOS HEROES #10, TEQUEXQUINAHUAC, TEXCOCO, C.P. 56246</v>
          </cell>
          <cell r="I1628" t="str">
            <v>5959235432 / 7223320282</v>
          </cell>
          <cell r="J1628" t="str">
            <v>HISENSE</v>
          </cell>
          <cell r="K1628" t="str">
            <v>40D37</v>
          </cell>
          <cell r="L1628" t="str">
            <v>40M154304H03356</v>
          </cell>
          <cell r="M1628" t="str">
            <v>TC# 5640 3260 7484 6738 8840 26 TICKET DE COMPRA TIENDA WALMART</v>
          </cell>
          <cell r="N1628">
            <v>4999</v>
          </cell>
          <cell r="O1628">
            <v>42859</v>
          </cell>
          <cell r="P1628">
            <v>42859</v>
          </cell>
          <cell r="Q1628">
            <v>201767</v>
          </cell>
          <cell r="R1628" t="str">
            <v>06/05/2017 06 : 36  ARANTXA.MON : Se autoriza NP5; numero de serie yticket correcto / P1A: 188693 MAIN   04-05-2017   OC-1010375</v>
          </cell>
          <cell r="S1628" t="str">
            <v>EQUIPO DAÑADO EN DOMICILIO DE CLIENTE</v>
          </cell>
          <cell r="T1628" t="str">
            <v xml:space="preserve">   RENE ARIAS                     </v>
          </cell>
          <cell r="U1628">
            <v>42887</v>
          </cell>
          <cell r="V1628" t="str">
            <v>CENTRO</v>
          </cell>
          <cell r="X1628" t="str">
            <v>CLIENTE</v>
          </cell>
          <cell r="Y1628">
            <v>42843</v>
          </cell>
          <cell r="AD1628" t="str">
            <v>TEQUEXQUINAHUAC / TEXCOCO</v>
          </cell>
          <cell r="AE1628" t="str">
            <v>MEX</v>
          </cell>
          <cell r="AF1628" t="str">
            <v>MX</v>
          </cell>
          <cell r="AG1628" t="str">
            <v>10416160</v>
          </cell>
          <cell r="AH1628" t="str">
            <v>DEMETRIO SANCHEZ CARCAÑO</v>
          </cell>
          <cell r="AI1628" t="str">
            <v>10 NIÑOS HEROES</v>
          </cell>
          <cell r="AJ1628" t="str">
            <v>0447223320282</v>
          </cell>
          <cell r="AK1628" t="str">
            <v>0447223320282</v>
          </cell>
          <cell r="AL1628" t="str">
            <v>56246</v>
          </cell>
          <cell r="AM1628" t="str">
            <v>06/05/2017 06 : 36 ARANTXA.MON : TCF106/05/2017 06 : 36 ARANTXA.MON : Se autoriza NP5; numero de serie yticket correcto05/05/2017 23 : 46 201767 : P1A: 188693 MAIN 04-05-2017 OC-101037520/04/2017 01 : 25 ANA.LAURA : KMA:100$20019/04/2017 10 : 53 201767 : SKMA 100KM $ 20019/04/2017 06 : 35 201767 : V1. 21/04/2017: 10 A.M. - 6 P.M.H-24230 SE ASIGNA T52CAE19/04/2017 03 : 03 RAUL.CALDER : ODSWTPRD% ENTRE BENOITO JUAREZ Y EMILIANO ZAPATA</v>
          </cell>
          <cell r="AN1628" t="str">
            <v>3TE40G144668</v>
          </cell>
          <cell r="AO1628" t="str">
            <v>Básica</v>
          </cell>
          <cell r="AP1628" t="str">
            <v>Hisense</v>
          </cell>
          <cell r="AQ1628" t="str">
            <v>Opera</v>
          </cell>
          <cell r="AR1628" t="str">
            <v>FHD 1920 x 1080</v>
          </cell>
          <cell r="AS1628" t="str">
            <v>GTE40G153352CRMM012</v>
          </cell>
          <cell r="AT1628" t="str">
            <v>0</v>
          </cell>
          <cell r="AU1628" t="str">
            <v>40H5B</v>
          </cell>
          <cell r="AV1628" t="str">
            <v>GTE40G153352</v>
          </cell>
          <cell r="AW1628" t="str">
            <v>CRM</v>
          </cell>
          <cell r="AX1628" t="str">
            <v>M012</v>
          </cell>
        </row>
        <row r="1629">
          <cell r="D1629">
            <v>60317303</v>
          </cell>
          <cell r="E1629" t="str">
            <v>A</v>
          </cell>
          <cell r="F1629" t="str">
            <v>TV</v>
          </cell>
          <cell r="G1629" t="str">
            <v>Evaristo González Méndez</v>
          </cell>
          <cell r="H1629" t="str">
            <v>AV. ANTORCHA POPULAR MZ 69 LT 1, COL. 20 DE MAYO C. LEONARDO M., LA PAZ, C.P. 56370</v>
          </cell>
          <cell r="I1629" t="str">
            <v>22382705 / 5514048768</v>
          </cell>
          <cell r="J1629" t="str">
            <v>HISENSE</v>
          </cell>
          <cell r="K1629" t="str">
            <v>32H5B2</v>
          </cell>
          <cell r="L1629" t="str">
            <v>32G155369H09570</v>
          </cell>
          <cell r="M1629" t="str">
            <v xml:space="preserve">CARTA DE ACEPTACION TIENDA TELMEX </v>
          </cell>
          <cell r="N1629" t="str">
            <v>CARTA DE ACEPTACION</v>
          </cell>
          <cell r="O1629">
            <v>42620</v>
          </cell>
          <cell r="P1629">
            <v>42859</v>
          </cell>
          <cell r="Q1629">
            <v>201767</v>
          </cell>
          <cell r="R1629" t="str">
            <v xml:space="preserve">06/05/2017 06 : 38  ARANTXA.MON : Se autoriza NP5; numero de serie yticket correcto / P1A:  185960 PANEL   04-05-2017   OC-1010380
</v>
          </cell>
          <cell r="S1629" t="str">
            <v>EQUIPO DAÑADO EN DOMICILIO DE CLIENTE</v>
          </cell>
          <cell r="T1629" t="str">
            <v xml:space="preserve">   RENE ARIAS                     </v>
          </cell>
          <cell r="U1629">
            <v>42887</v>
          </cell>
          <cell r="V1629" t="str">
            <v>CENTRO</v>
          </cell>
          <cell r="X1629" t="str">
            <v>CLIENTE</v>
          </cell>
          <cell r="Y1629">
            <v>42853</v>
          </cell>
          <cell r="AD1629" t="str">
            <v>la paz/20 de mayo C Leonardo M.</v>
          </cell>
          <cell r="AE1629" t="str">
            <v>MEX</v>
          </cell>
          <cell r="AF1629" t="str">
            <v>MX</v>
          </cell>
          <cell r="AG1629" t="str">
            <v>10417211</v>
          </cell>
          <cell r="AH1629" t="str">
            <v>EVARISTO GONZÁLEZ MÉNDEZ</v>
          </cell>
          <cell r="AI1629" t="str">
            <v>av. Antorcha popular mz69 Lt1</v>
          </cell>
          <cell r="AJ1629" t="str">
            <v>5514048768</v>
          </cell>
          <cell r="AK1629" t="str">
            <v>5514048768</v>
          </cell>
          <cell r="AL1629" t="str">
            <v>56370</v>
          </cell>
          <cell r="AM1629" t="str">
            <v>25/05/2017 03 : 29 ANA.LAURA : se pide apoyo a taller (AndreaLegorreta) envio de formato para procesar CF, para procesar envio06/05/2017 06 : 38 ARANTXA.MON : TCF106/05/2017 06 : 38 ARANTXA.MON : Se autoriza NP5; numero de serie yticket correcto06/05/2017 00 : 13 201767 : P1A: 185960 PANEL 04-05-2017 OC-101038029/04/2017 05 : 36 201767 : V1. 03/05/2017: 10 A.M. - 6 P.M.H-24416 SE ASIGNA T52CAE28/04/2017 23 : 15 ANA.LAURA : ODSWTPDENTRO DE PURIFICADORA DE AGUA CON NOMBRE TITOS/ ENFRENTE DE UN MINISUPER A LADO DE UNA TORTILLERIAKMA:317$634</v>
          </cell>
          <cell r="AN1629" t="str">
            <v>3TE32G155369</v>
          </cell>
          <cell r="AO1629" t="str">
            <v>Smart</v>
          </cell>
          <cell r="AP1629" t="str">
            <v>Hisense</v>
          </cell>
          <cell r="AQ1629" t="str">
            <v>Opera</v>
          </cell>
          <cell r="AR1629" t="str">
            <v>HD 1366 X 768</v>
          </cell>
          <cell r="AS1629" t="str">
            <v>3TE32G1614E4G1614E4M012</v>
          </cell>
          <cell r="AT1629" t="str">
            <v>0</v>
          </cell>
          <cell r="AU1629" t="str">
            <v>32H5B2</v>
          </cell>
          <cell r="AV1629" t="str">
            <v>3TE32G1614E4</v>
          </cell>
          <cell r="AW1629" t="str">
            <v>G1614E4</v>
          </cell>
          <cell r="AX1629" t="str">
            <v>M012</v>
          </cell>
        </row>
        <row r="1630">
          <cell r="D1630">
            <v>60317386</v>
          </cell>
          <cell r="E1630" t="str">
            <v>A</v>
          </cell>
          <cell r="F1630" t="str">
            <v>TV</v>
          </cell>
          <cell r="G1630" t="str">
            <v>Maria Patricia Ramirez Torres</v>
          </cell>
          <cell r="H1630" t="str">
            <v>CLAVEL MZ 2 LT 2, COL. SANTA ROSA, CHICOLOAPAN, C.P. 56376</v>
          </cell>
          <cell r="I1630" t="str">
            <v xml:space="preserve"> 26-38-49-06 </v>
          </cell>
          <cell r="J1630" t="str">
            <v>HISENSE</v>
          </cell>
          <cell r="K1630" t="str">
            <v>50K20DW</v>
          </cell>
          <cell r="L1630" t="str">
            <v>50J140464H00546</v>
          </cell>
          <cell r="M1630" t="str">
            <v>NE / 000243564 COMPROBANTE DE PAGO DE ENGANCHE DE VENTA A FINANCIAMIENTO</v>
          </cell>
          <cell r="N1630">
            <v>299.06</v>
          </cell>
          <cell r="O1630">
            <v>41850</v>
          </cell>
          <cell r="P1630">
            <v>42859</v>
          </cell>
          <cell r="Q1630">
            <v>201767</v>
          </cell>
          <cell r="R1630" t="str">
            <v>06/05/2017 06 : 41  ARANTXA.MON : Se autoriza NP5; numero de serie yticket correcto / P1A: 173331 PANEL   04-05-2017   OC-1010384</v>
          </cell>
          <cell r="S1630" t="str">
            <v>EQUIPO DAÑADO EN DOMICILIO DE CLIENTE</v>
          </cell>
          <cell r="T1630" t="str">
            <v xml:space="preserve">   RENE ARIAS                  Fec</v>
          </cell>
          <cell r="U1630">
            <v>42887</v>
          </cell>
          <cell r="V1630" t="str">
            <v>CENTRO</v>
          </cell>
          <cell r="X1630" t="str">
            <v>CLIENTE</v>
          </cell>
          <cell r="Y1630">
            <v>42853</v>
          </cell>
          <cell r="AD1630" t="str">
            <v>Chicoluapan/Santa Rosa</v>
          </cell>
          <cell r="AE1630" t="str">
            <v>MEX</v>
          </cell>
          <cell r="AF1630" t="str">
            <v>MX</v>
          </cell>
          <cell r="AG1630" t="str">
            <v>10417295</v>
          </cell>
          <cell r="AH1630" t="str">
            <v>MARIA PATRICIA RAMIREZ TORRES</v>
          </cell>
          <cell r="AI1630" t="str">
            <v>Clavel Mz. 2 Lote 2</v>
          </cell>
          <cell r="AJ1630" t="str">
            <v>26-38-49-06</v>
          </cell>
          <cell r="AK1630">
            <v>0</v>
          </cell>
          <cell r="AL1630" t="str">
            <v>56376</v>
          </cell>
          <cell r="AM1630" t="str">
            <v>13/05/2017 06 : 18 SEMIRAMIS.M : CSCCte se comunica para verificar si se aplicara la reparación o cambio sele menciona que estamos en espera de que por supervisión se autorice elcambio y se confirme que sucede10/05/2017 03 : 32 ANA.LAURA : KMA:78$15606/05/2017 06 : 41 ARANTXA.MON : TCF106/05/2017 06 : 41 ARANTXA.MON : Se autoriza NP5; numero de serie yticket correcto06/05/2017 00 : 37 201767 : P1A: 173331 PANEL 04-05-2017 OC-101038403/05/2017 05 : 00 GERARDO.GRA : CSCse le indica a cliente que estamos en espera de comentarios de tallerpara checar que piezas solicitan29/04/2017 08 : 10 201767 : V1. 03/05/2017: 10 A.M. - 6 P.M.H-24424 SE ASIGNA T52CAE29/04/2017 06 : 32 BRENDA.MORA : ODSWTPENTRE EMILIANO ZAPARA Y BUGANVILIAA UNA CALLE HAY UNA GASOLINERAFACHADA COLOR ROSA PÁLIDO</v>
          </cell>
          <cell r="AN1630" t="str">
            <v>1TE50B8NUSCB</v>
          </cell>
          <cell r="AO1630" t="str">
            <v>Smart</v>
          </cell>
          <cell r="AP1630" t="str">
            <v>Hisense</v>
          </cell>
          <cell r="AQ1630" t="str">
            <v>Opera</v>
          </cell>
          <cell r="AR1630" t="str">
            <v>FHD 1920 x 1080</v>
          </cell>
          <cell r="AS1630" t="str">
            <v/>
          </cell>
          <cell r="AT1630" t="e">
            <v>#N/A</v>
          </cell>
        </row>
        <row r="1631">
          <cell r="D1631">
            <v>60317420</v>
          </cell>
          <cell r="E1631" t="str">
            <v>A</v>
          </cell>
          <cell r="F1631" t="str">
            <v>TV</v>
          </cell>
          <cell r="G1631" t="str">
            <v>JORGE CAMACHO</v>
          </cell>
          <cell r="H1631" t="str">
            <v>MARIANO ESCOBEDO  168   SAN BENITO</v>
          </cell>
          <cell r="I1631">
            <v>6623010235</v>
          </cell>
          <cell r="J1631" t="str">
            <v>HISENSE</v>
          </cell>
          <cell r="K1631" t="str">
            <v>40H5B2</v>
          </cell>
          <cell r="L1631" t="str">
            <v>40G163164H00350</v>
          </cell>
          <cell r="M1631" t="str">
            <v>17A24EF1-79B7-41BE-A108-D2023F0F9AD9</v>
          </cell>
          <cell r="N1631">
            <v>5171.5600000000004</v>
          </cell>
          <cell r="O1631">
            <v>42811</v>
          </cell>
          <cell r="P1631">
            <v>42859</v>
          </cell>
          <cell r="Q1631">
            <v>202508</v>
          </cell>
          <cell r="R1631" t="str">
            <v xml:space="preserve">O.C. 1010348       SE SOLICITO EL PANEL  PARTE 191066      </v>
          </cell>
          <cell r="S1631" t="str">
            <v xml:space="preserve">  SOLO CON BASE, SIN C.R. Y SIN CAJA </v>
          </cell>
          <cell r="T1631" t="str">
            <v xml:space="preserve">     Mayra Soto                   </v>
          </cell>
          <cell r="U1631">
            <v>42887</v>
          </cell>
          <cell r="V1631" t="str">
            <v>NORTE</v>
          </cell>
          <cell r="X1631" t="str">
            <v>CLIENTE</v>
          </cell>
          <cell r="Y1631">
            <v>42857</v>
          </cell>
          <cell r="AD1631" t="str">
            <v>Hermosillo/Col. San Benito</v>
          </cell>
          <cell r="AE1631" t="str">
            <v>SON</v>
          </cell>
          <cell r="AF1631" t="str">
            <v>MX</v>
          </cell>
          <cell r="AG1631" t="str">
            <v>10417019</v>
          </cell>
          <cell r="AH1631" t="str">
            <v>JORGE CAMACHO</v>
          </cell>
          <cell r="AI1631" t="str">
            <v>168 Mariano Escobedo</v>
          </cell>
          <cell r="AJ1631" t="str">
            <v>6629486634</v>
          </cell>
          <cell r="AK1631" t="str">
            <v>6629486634</v>
          </cell>
          <cell r="AL1631" t="str">
            <v>83190</v>
          </cell>
          <cell r="AM1631" t="str">
            <v>24/05/2017 02 : 38 SEMIRAMIS.M : CSCCte se comunica para saber cuando se le entregara su equipo se le pidetiempo para validar cuando se le enviara el equipo se le pide ayuda aAdolfo pues aun no se cuenta con el CFA10/05/2017 02 : 37 JUANANTONIO : CSC via correo se indica posible CF.EMC*06/05/2017 06 : 28 ARANTXA.MON : TCF106/05/2017 06 : 28 ARANTXA.MON : Se autoriza NP5; numero de serie yticket correcto05/05/2017 03 : 58 202508 : OC 1010348 PANEL 191066P1 1010348 04-05-1727/04/2017 01 : 28 GERARDO.GRA : ODSWTP ELABORADA POR EMC*RD% JOSE H. HEALY Y CALLE MICHOACAN</v>
          </cell>
          <cell r="AN1631" t="str">
            <v>3TE40G155372</v>
          </cell>
          <cell r="AO1631" t="str">
            <v>Smart</v>
          </cell>
          <cell r="AP1631" t="str">
            <v>Hisense</v>
          </cell>
          <cell r="AQ1631" t="str">
            <v>Opera</v>
          </cell>
          <cell r="AR1631" t="str">
            <v>FHD 1920 x 1080</v>
          </cell>
          <cell r="AS1631" t="str">
            <v>3TE40G164489G164489M010</v>
          </cell>
          <cell r="AT1631">
            <v>4</v>
          </cell>
          <cell r="AU1631" t="str">
            <v>40H5B2</v>
          </cell>
          <cell r="AV1631" t="str">
            <v>3TE40G164489</v>
          </cell>
          <cell r="AW1631" t="str">
            <v>G164489</v>
          </cell>
          <cell r="AX1631" t="str">
            <v>M010</v>
          </cell>
        </row>
        <row r="1632">
          <cell r="D1632">
            <v>60317968</v>
          </cell>
          <cell r="E1632" t="str">
            <v>A</v>
          </cell>
          <cell r="F1632" t="str">
            <v>TV</v>
          </cell>
          <cell r="G1632" t="str">
            <v>JESSICA ROSAS RODRIGUEZ</v>
          </cell>
          <cell r="H1632" t="str">
            <v>GUANAJUATO NO. 562, COL CAMPESTRE LAS PALMAS</v>
          </cell>
          <cell r="I1632" t="str">
            <v>322 1104652</v>
          </cell>
          <cell r="J1632" t="str">
            <v>HISENSE</v>
          </cell>
          <cell r="K1632" t="str">
            <v>50K20DW</v>
          </cell>
          <cell r="L1632" t="str">
            <v>50J140464H03437</v>
          </cell>
          <cell r="M1632" t="str">
            <v>IWAMS29261</v>
          </cell>
          <cell r="N1632">
            <v>8499</v>
          </cell>
          <cell r="O1632">
            <v>41982</v>
          </cell>
          <cell r="P1632">
            <v>43085</v>
          </cell>
          <cell r="Q1632">
            <v>201023</v>
          </cell>
          <cell r="R1632" t="str">
            <v>18/05/17 arantxa.mon : tcf1, 18/05/2017 07 : 08  arantxa.mon : se autoriza np5; informacion correcta, 17/05/2017 03 : 35 201023 : p1-173331-panel, 171496-power, oc1010842</v>
          </cell>
          <cell r="S1632" t="str">
            <v>EL EQUIPO ESTA CON EL CLIENTE,</v>
          </cell>
          <cell r="T1632" t="str">
            <v xml:space="preserve">    GABRIELA RIVAS DELGADO        </v>
          </cell>
          <cell r="U1632">
            <v>42887</v>
          </cell>
          <cell r="V1632" t="str">
            <v>NORTE</v>
          </cell>
          <cell r="X1632" t="str">
            <v>CLIENTE</v>
          </cell>
          <cell r="Y1632">
            <v>42863</v>
          </cell>
          <cell r="AD1632" t="str">
            <v>Puerto vallarta/campestre las palmas</v>
          </cell>
          <cell r="AE1632" t="str">
            <v>JAL</v>
          </cell>
          <cell r="AF1632" t="str">
            <v>MX</v>
          </cell>
          <cell r="AG1632" t="str">
            <v>10273813</v>
          </cell>
          <cell r="AH1632" t="str">
            <v>JESSICA ROSAS RODRIGUEZ</v>
          </cell>
          <cell r="AI1632" t="str">
            <v>Guanajuato 562</v>
          </cell>
          <cell r="AJ1632" t="str">
            <v>3221104632</v>
          </cell>
          <cell r="AK1632" t="str">
            <v>3221104632</v>
          </cell>
          <cell r="AL1632" t="str">
            <v>48343</v>
          </cell>
          <cell r="AM1632" t="str">
            <v>31/05/2017 03 : 08 ANA.ROSA : CSCse pide a CSA envie formato de CF a coordinador , para darle seguimientolo antes posible30/05/2017 05 : 17 BRENDA.MORA : CSCSe envía correo al CSA para que envié formato de cf al coordinador y sepueda continuar con el proceso de cf,30/05/2017 04 : 33 GEARARDO.PA : Sr. Paredes:para informarle que cliente del folio-60317968-se encuentra fuera de laciudad,se pretendía recoger equipo el día de mañana, ya que ocupa probablementereemplazo de panelpor lo que se agendara para próxima vueltasaludosElectrónica Show18/05/2017 07 : 08 ARANTXA.MON : TCF118/05/2017 07 : 08 ARANTXA.MON : Se autoriza NP5; INFORMACION CORRECTA17/05/2017 03 : 35 201023 : P1-173331-PANEL, 171496-POWER, OC101084212/05/2017 22 : 29 JUANANTONIO : CSCSe Reasigna a taller 201023KMA 332$66410/05/2017 00 : 32 201080 : FAVOR DE REASIGNAR SERVICIO, SE ENCUENTRAFUERA DE NUESTRA ZONA DE COBERTURA.09/05/2017 23 : 33 FABIOLA.BON : SEG: SE SOLICITA A LAURA HERNANDEZREASIGNAR SERVICIO YA QUE ES DE PUERTO VALLARTA Y EL TALLER DE DEMICHOACAN08/05/2017 22 : 26 LAURA.HERNA : ODSWTP</v>
          </cell>
          <cell r="AN1632" t="str">
            <v>1TE50B8NUSCB</v>
          </cell>
          <cell r="AO1632" t="str">
            <v>Smart</v>
          </cell>
          <cell r="AP1632" t="str">
            <v>Hisense</v>
          </cell>
          <cell r="AQ1632" t="str">
            <v>Opera</v>
          </cell>
          <cell r="AR1632" t="str">
            <v>FHD 1920 x 1080</v>
          </cell>
          <cell r="AS1632" t="str">
            <v/>
          </cell>
          <cell r="AT1632" t="e">
            <v>#N/A</v>
          </cell>
        </row>
        <row r="1633">
          <cell r="D1633">
            <v>60317195</v>
          </cell>
          <cell r="E1633" t="str">
            <v>A</v>
          </cell>
          <cell r="F1633" t="str">
            <v>TV</v>
          </cell>
          <cell r="G1633" t="str">
            <v>MARIANA MIRIAM CORONA TRUJILLO</v>
          </cell>
          <cell r="H1633" t="str">
            <v>Nogales mz 8 lt 28, col Tlaixco/chimalhuacan</v>
          </cell>
          <cell r="I1633" t="str">
            <v>044 5581467744</v>
          </cell>
          <cell r="J1633" t="str">
            <v>HISENSE</v>
          </cell>
          <cell r="K1633" t="str">
            <v>40K20DW</v>
          </cell>
          <cell r="L1633" t="str">
            <v>40GH144840H01018</v>
          </cell>
          <cell r="M1633" t="str">
            <v>Wal Mart TC# 1989 6981 7282 8907 3776 97</v>
          </cell>
          <cell r="N1633">
            <v>6999</v>
          </cell>
          <cell r="O1633">
            <v>42106</v>
          </cell>
          <cell r="P1633">
            <v>42864</v>
          </cell>
          <cell r="Q1633">
            <v>201767</v>
          </cell>
          <cell r="R1633" t="str">
            <v xml:space="preserve">13/05/2017 11 : 00  ARANTXA.MON : Se autoriza NP5; numero de serie y ticket correcto
P1A:179489 MAIN   11-05-2017   OC-1010689
</v>
          </cell>
          <cell r="S1633" t="str">
            <v>EQUIPO DAÑADO EN TIENDA   HCF-0241</v>
          </cell>
          <cell r="T1633" t="str">
            <v xml:space="preserve">  ANDREA LEGORRETA MONTOYA        </v>
          </cell>
          <cell r="U1633">
            <v>42887</v>
          </cell>
          <cell r="V1633" t="str">
            <v>CENTRO</v>
          </cell>
          <cell r="X1633" t="str">
            <v>CLIENTE</v>
          </cell>
          <cell r="Y1633">
            <v>42852</v>
          </cell>
          <cell r="AD1633" t="str">
            <v>col tlaixco/chimalhuacan</v>
          </cell>
          <cell r="AE1633" t="str">
            <v>MEX</v>
          </cell>
          <cell r="AF1633" t="str">
            <v>MX</v>
          </cell>
          <cell r="AG1633" t="str">
            <v>10416752</v>
          </cell>
          <cell r="AH1633" t="str">
            <v>MARIANA MIRIAM CORONA TRUJILLO</v>
          </cell>
          <cell r="AI1633" t="str">
            <v>nogales mz 8 lt 28</v>
          </cell>
          <cell r="AJ1633" t="str">
            <v>51138949</v>
          </cell>
          <cell r="AK1633" t="str">
            <v>0445581467744</v>
          </cell>
          <cell r="AL1633" t="str">
            <v>56337</v>
          </cell>
          <cell r="AM1633" t="str">
            <v>24/05/2017 23 : 52 JUANANTONIO : CSC se indica que el áreacorrespondiente esta diagnosticando la entrega de su equipo, se pasa ODS a Brenda de CF para seguimiento. EMC*13/05/2017 11 : 01 ARANTXA.MON : TCF113/05/2017 11 : 00 ARANTXA.MON : Se autoriza NP5; numero de serie yticket correcto12/05/2017 06 : 37 201767 : P1A:179489 MAIN 11-05-2017 OC-101068909/05/2017 06 : 37 201767 : V1: TECNICO ACUDE EL DIA DE MAÑANA09-05-2017 A VISITA CON EL CLIENTE09/05/2017 04 : 49 MA.ISABEL : SEG: SE CONTACTA AL CSA PARA VERFESTATUS DE VISITA09/05/2017 04 : 43 GABRIELA.B : CSCSolicita verificar seguimiento a Visita se trata de contactar a CSA nocontestan deja núm. de casa 5113894928/04/2017 03 : 16 201767 : V1. 02/05/2017: 10 A.M. - 6 P.M.H-24395 SE ASIGNA T87TAR24/04/2017 23 : 36 LAURA.HERNA : ODSWTPRD%PROLONGACION PIMO Y ANIMAS</v>
          </cell>
          <cell r="AN1633" t="str">
            <v>3TE40A144716</v>
          </cell>
          <cell r="AO1633" t="str">
            <v>Smart</v>
          </cell>
          <cell r="AP1633" t="str">
            <v>Hisense</v>
          </cell>
          <cell r="AQ1633" t="str">
            <v>Opera</v>
          </cell>
          <cell r="AR1633" t="str">
            <v>FHD 1920 x 1080</v>
          </cell>
          <cell r="AS1633" t="str">
            <v>GTE40G153352CRMM012</v>
          </cell>
          <cell r="AT1633" t="str">
            <v>0</v>
          </cell>
          <cell r="AU1633" t="str">
            <v>40H5B</v>
          </cell>
          <cell r="AV1633" t="str">
            <v>GTE40G153352</v>
          </cell>
          <cell r="AW1633" t="str">
            <v>CRM</v>
          </cell>
          <cell r="AX1633" t="str">
            <v>M012</v>
          </cell>
        </row>
        <row r="1634">
          <cell r="D1634">
            <v>60317113</v>
          </cell>
          <cell r="E1634" t="str">
            <v>A</v>
          </cell>
          <cell r="F1634" t="str">
            <v>TV</v>
          </cell>
          <cell r="G1634" t="str">
            <v>ALVARO GONZALEZ INCLAN</v>
          </cell>
          <cell r="H1634" t="str">
            <v>Canal Seco No. 18 Mz 6 Lote 16, Tlahuac/Barrio de Guadalupe</v>
          </cell>
          <cell r="I1634">
            <v>68348504</v>
          </cell>
          <cell r="J1634" t="str">
            <v>HISENSE</v>
          </cell>
          <cell r="K1634" t="str">
            <v>50CU6000</v>
          </cell>
          <cell r="L1634" t="str">
            <v>50G162680H03578</v>
          </cell>
          <cell r="M1634" t="str">
            <v>IWAQR1031588</v>
          </cell>
          <cell r="N1634">
            <v>8299</v>
          </cell>
          <cell r="O1634">
            <v>42697</v>
          </cell>
          <cell r="P1634">
            <v>42859</v>
          </cell>
          <cell r="Q1634">
            <v>201767</v>
          </cell>
          <cell r="R1634" t="str">
            <v xml:space="preserve">06/05/2017 06 : 33  ARANTXA.MON : Se autoriza NP5; numero de serie y ticket correcto
P1A: 205546 MAIN   04-05-2017   OC-1010371
</v>
          </cell>
          <cell r="S1634" t="str">
            <v>EQUIPO DAÑADO EN TIENDA   HCF-0242</v>
          </cell>
          <cell r="T1634" t="str">
            <v xml:space="preserve">  ANDREA LEGORRETA MONTOYA        </v>
          </cell>
          <cell r="U1634">
            <v>42887</v>
          </cell>
          <cell r="V1634" t="str">
            <v>CENTRO</v>
          </cell>
          <cell r="X1634" t="str">
            <v>CLIENTE</v>
          </cell>
          <cell r="Y1634">
            <v>42851</v>
          </cell>
          <cell r="AD1634" t="str">
            <v>Tlahuac/Barrio de Guadalupe</v>
          </cell>
          <cell r="AE1634" t="str">
            <v>DF</v>
          </cell>
          <cell r="AF1634" t="str">
            <v>MX</v>
          </cell>
          <cell r="AG1634" t="str">
            <v>10415702</v>
          </cell>
          <cell r="AH1634" t="str">
            <v>ALVARO GONZALEZ INCLAN</v>
          </cell>
          <cell r="AI1634" t="str">
            <v>Canal Seco No. 18 Mz 6 Lote 16</v>
          </cell>
          <cell r="AJ1634" t="str">
            <v>68-34-85-04</v>
          </cell>
          <cell r="AK1634">
            <v>0</v>
          </cell>
          <cell r="AL1634" t="str">
            <v>13060</v>
          </cell>
          <cell r="AM1634" t="str">
            <v>27/05/2017 01 : 02 SEMIRAMIS.M : CSCCte se comunico para verificar cuando se le entregara el equipo se lepide tiempo para verificar que sucede con el equipo ya que hace falta elformato de cf sin embargo el taller no contesta19/05/2017 03 : 45 JUANANTONIO : CSCcte se comunica para validar estatus de ods en sistema aparece06/05/2017 06 : 33 ARANTXA.MON : TCF1 06/05/2017 06 : 33 ARANTXA.MON :Se autoriza NP5; numero de serie y ticket correcto se le explica procesoa cte ok David j.06/05/2017 06 : 33 ARANTXA.MON : TCF106/05/2017 06 : 33 ARANTXA.MON : Se autoriza NP5; numero de serie yticket correcto05/05/2017 23 : 37 201767 : P1A: 205546 MAIN 04-05-2017 OC-101037127/04/2017 06 : 43 201767 : H-24382***27/04/2017 06 : 41 201767 : V1. 01/05/2017: 10 A.M. - 6 P.M.H-24380 SE ASIGNA T34RMA27/04/2017 03 : 21 GABRIELA.B : ODSWTP Elaborado por */RG08/04/2017 03 : 07 SEMIRAMIS.M : CSCCte se comunica para verificar la recepción de documentos menciona quelo enviara mas tardes solicita el envio por correo y whap¨s08/04/2017 00 : 30 BRENDA.MORA : ODSWTPENTRE LAGO DE LOS REYES AZTECA Y GABRIEL HERNÁNDEZUNIDAD HOMBRES DE LA REFORMA</v>
          </cell>
          <cell r="AN1634" t="str">
            <v>3TE50G162680</v>
          </cell>
          <cell r="AO1634" t="e">
            <v>#N/A</v>
          </cell>
          <cell r="AP1634" t="e">
            <v>#N/A</v>
          </cell>
          <cell r="AQ1634" t="e">
            <v>#N/A</v>
          </cell>
          <cell r="AR1634" t="e">
            <v>#N/A</v>
          </cell>
          <cell r="AS1634" t="str">
            <v>3TE55G170485G170485M010</v>
          </cell>
          <cell r="AT1634">
            <v>8</v>
          </cell>
          <cell r="AU1634" t="str">
            <v>55H7B</v>
          </cell>
          <cell r="AV1634" t="str">
            <v>3TE55G170485</v>
          </cell>
          <cell r="AW1634" t="str">
            <v>G170485</v>
          </cell>
          <cell r="AX1634" t="str">
            <v>M010</v>
          </cell>
        </row>
        <row r="1635">
          <cell r="D1635">
            <v>60317322</v>
          </cell>
          <cell r="E1635" t="str">
            <v>A</v>
          </cell>
          <cell r="F1635" t="str">
            <v>TV</v>
          </cell>
          <cell r="G1635" t="str">
            <v>ERIKA NEGRETE GALICIA</v>
          </cell>
          <cell r="H1635" t="str">
            <v>Norte 13 mz 565 lt 11, valle de chalco/san isidro  CP. 56617</v>
          </cell>
          <cell r="I1635" t="str">
            <v>044 5543801498</v>
          </cell>
          <cell r="J1635" t="str">
            <v>HISENSE</v>
          </cell>
          <cell r="K1635" t="str">
            <v>50K20DW</v>
          </cell>
          <cell r="L1635" t="str">
            <v>50G143291H01567</v>
          </cell>
          <cell r="M1635" t="str">
            <v>COMPRA EN LINEA NUMERO DE PEDIDO: 3320311</v>
          </cell>
          <cell r="N1635">
            <v>8999</v>
          </cell>
          <cell r="O1635">
            <v>42166</v>
          </cell>
          <cell r="P1635">
            <v>42864</v>
          </cell>
          <cell r="Q1635">
            <v>201767</v>
          </cell>
          <cell r="R1635" t="str">
            <v>11/05/2017 05 : 57  ARANTXA.MON : Se autoriza NP5; numero de serie yticket correcto
P1A: 173331 PANEL   09-05-2017   OC-1010543</v>
          </cell>
          <cell r="S1635" t="str">
            <v>EQUIPO DAÑADO EN DOMICILIO HCF-0262</v>
          </cell>
          <cell r="T1635" t="str">
            <v xml:space="preserve">   ANDREA LEGORRETA MONTOYA       </v>
          </cell>
          <cell r="U1635">
            <v>42887</v>
          </cell>
          <cell r="V1635" t="str">
            <v>CENTRO</v>
          </cell>
          <cell r="X1635" t="str">
            <v>CLIENTE</v>
          </cell>
          <cell r="Y1635">
            <v>42853</v>
          </cell>
          <cell r="AD1635" t="str">
            <v>valle de chalco/san isidro</v>
          </cell>
          <cell r="AE1635" t="str">
            <v>MEX</v>
          </cell>
          <cell r="AF1635" t="str">
            <v>MX</v>
          </cell>
          <cell r="AG1635" t="str">
            <v>10416775</v>
          </cell>
          <cell r="AH1635" t="str">
            <v>ERIKA NEGRETE GALICIA</v>
          </cell>
          <cell r="AI1635" t="str">
            <v>Norte 13 mz 565 lt 11</v>
          </cell>
          <cell r="AJ1635" t="str">
            <v>044-5543801498</v>
          </cell>
          <cell r="AK1635">
            <v>0</v>
          </cell>
          <cell r="AL1635" t="str">
            <v>56617</v>
          </cell>
          <cell r="AM1635" t="str">
            <v>30/05/2017 02 : 44 JUANANTONIO : CSC se indica que el áreacorrespondiente esta diagnosticando la entrega de su equipo. EMC*24/05/2017 02 : 05 ANA.LAURA : CSCse valida con Gerardo Paredes, y se llama a taller con la srita. IrmaJuarez, solicitando le envíen formato para CF a mi compañero y asi sepueda procesar23/05/2017 22 : 38 SEMIRAMIS.M : CSCCte se comunica para saber el estatus del equipo se le pide que nostiempo para verificar que sucede con el equipo se le menciona queestamos en espera de que autorización se dara20/05/2017 00 : 02 ANA.LAURA : CSCse le pide a cliente nos de oportunidad de validar con áreacorrespondiente, para saber como se procederá, llamara el prox. martes / se envía correo a seguimiento pidiendo apoyo11/05/2017 05 : 57 ARANTXA.MON : TCF111/05/2017 05 : 57 ARANTXA.MON : Se autoriza NP5; numero de serie yticket correcto10/05/2017 02 : 23 201767 : P1A: 173331 PANEL 09-05-2017 OC-101054308/05/2017 22 : 45 LAURA.HERNA : KMA: 74KM=$14806/05/2017 01 : 48 201767 : SKMA. 74 KM / $148.00 /06/05/2017 00 : 45 JUANANTONIO : CSC para status de visita, se indicaprogramada para dia de hoy de 10AM A 6 PM. EMC*05/05/2017 00 : 45 201767 : V1. 05/05/2017: 10 A.M. - 6 P.M.H-24419 SE ASIGNA T34RMA25/04/2017 01 : 33 ANA.LAURA : ODSWTPTELMEX RD.- %ORIENTE 14 Y ORIENTE 15</v>
          </cell>
          <cell r="AN1635" t="str">
            <v>1TE50B8NUSCB</v>
          </cell>
          <cell r="AO1635" t="str">
            <v>Smart</v>
          </cell>
          <cell r="AP1635" t="str">
            <v>Hisense</v>
          </cell>
          <cell r="AQ1635" t="str">
            <v>Opera</v>
          </cell>
          <cell r="AR1635" t="str">
            <v>FHD 1920 x 1080</v>
          </cell>
          <cell r="AS1635" t="str">
            <v/>
          </cell>
          <cell r="AT1635" t="e">
            <v>#N/A</v>
          </cell>
        </row>
        <row r="1636">
          <cell r="D1636">
            <v>60317387</v>
          </cell>
          <cell r="E1636" t="str">
            <v>A</v>
          </cell>
          <cell r="F1636" t="str">
            <v>TV</v>
          </cell>
          <cell r="G1636" t="str">
            <v>MARIO HUERTA AVILEZ</v>
          </cell>
          <cell r="H1636" t="str">
            <v>Framboyanes, No. 55, Nezahualcoyotl, La Perla CP.57820</v>
          </cell>
          <cell r="I1636">
            <v>5547012546</v>
          </cell>
          <cell r="J1636" t="str">
            <v>HISENSE</v>
          </cell>
          <cell r="K1636" t="str">
            <v>32K20D</v>
          </cell>
          <cell r="L1636" t="str">
            <v>32J140915H08699</v>
          </cell>
          <cell r="M1636" t="str">
            <v>000175589</v>
          </cell>
          <cell r="N1636" t="str">
            <v>$ 98.90 PAGO DE ENGANCHE (COMPROBANTE DE PAGO DE ENGANCHE DE VENTA A FINANCIAMIENTO)</v>
          </cell>
          <cell r="O1636">
            <v>41799</v>
          </cell>
          <cell r="P1636">
            <v>42859</v>
          </cell>
          <cell r="Q1636">
            <v>201767</v>
          </cell>
          <cell r="R1636" t="str">
            <v>11/05/2017 05 : 31  ARANTXA.MON : Se autoriza NP5; numero de serie yticket correcto
P1A: 171979 PANEL  09-05-2017   OC-1010512</v>
          </cell>
          <cell r="S1636" t="str">
            <v>EQUIPO DAÑADO EN DOMICILIO HCF-0263</v>
          </cell>
          <cell r="T1636" t="str">
            <v xml:space="preserve">   ANDREA LEGORRETA MONTOYA       </v>
          </cell>
          <cell r="U1636">
            <v>42887</v>
          </cell>
          <cell r="V1636" t="str">
            <v>CENTRO</v>
          </cell>
          <cell r="X1636" t="str">
            <v>CLIENTE</v>
          </cell>
          <cell r="Y1636">
            <v>42853</v>
          </cell>
          <cell r="AD1636" t="str">
            <v>Nezahualcoyotl/La Perla</v>
          </cell>
          <cell r="AE1636" t="str">
            <v>MEX</v>
          </cell>
          <cell r="AF1636" t="str">
            <v>MX</v>
          </cell>
          <cell r="AG1636" t="str">
            <v>10417224</v>
          </cell>
          <cell r="AH1636" t="str">
            <v>MARIO HUERTA AVILEZ</v>
          </cell>
          <cell r="AI1636" t="str">
            <v>55 Frambollanes</v>
          </cell>
          <cell r="AJ1636" t="str">
            <v>5547012546</v>
          </cell>
          <cell r="AK1636" t="str">
            <v>5547012546</v>
          </cell>
          <cell r="AL1636" t="str">
            <v>57820</v>
          </cell>
          <cell r="AM1636" t="str">
            <v>17/05/2017 23 : 42 JUANANTONIO : CSC se indica que el áreacorrespondiente esta diagnosticando la entrega de su equipo, y en caso de CF tiempo de entrega 20 días hábiles a partir de NP5 . EMC*11/05/2017 05 : 31 ARANTXA.MON : TCF111/05/2017 05 : 31 ARANTXA.MON : Se autoriza NP5; numero de serie yticket correcto10/05/2017 01 : 25 201767 : P1A: 171979 PANEL 09-05-2017 OC-101051206/05/2017 07 : 49 201767 : PANEL DAÑADO02/05/2017 23 : 17 201767 : *ORDEN ASIGNADA FUERA DE HORARIO DESERVICIO*02/05/2017 23 : 10 201767 : V1. 05/05/2017: 10 A.M. - 6 P.M.H-24433 SE ASIGNA T87TAR29/04/2017 00 : 04 SEMIRAMIS.M : ODSWTPRD/TELMEXENTRE AV PANTITLAN Y ENCINOSNO PERMITE EL EQUIPO AJUSTAR LOS COLORES</v>
          </cell>
          <cell r="AN1636" t="str">
            <v>3TE32J134805</v>
          </cell>
          <cell r="AO1636" t="str">
            <v>Básica</v>
          </cell>
          <cell r="AP1636" t="str">
            <v>Hisense</v>
          </cell>
          <cell r="AQ1636" t="str">
            <v>?</v>
          </cell>
          <cell r="AR1636" t="str">
            <v>HD 1366 X 768</v>
          </cell>
          <cell r="AS1636" t="str">
            <v>3TE32G1614E4G1614E4M012</v>
          </cell>
          <cell r="AT1636" t="str">
            <v>0</v>
          </cell>
          <cell r="AU1636" t="str">
            <v>32H5B2</v>
          </cell>
          <cell r="AV1636" t="str">
            <v>3TE32G1614E4</v>
          </cell>
          <cell r="AW1636" t="str">
            <v>G1614E4</v>
          </cell>
          <cell r="AX1636" t="str">
            <v>M012</v>
          </cell>
        </row>
        <row r="1637">
          <cell r="D1637">
            <v>60317389</v>
          </cell>
          <cell r="E1637" t="str">
            <v>A</v>
          </cell>
          <cell r="F1637" t="str">
            <v>TV</v>
          </cell>
          <cell r="G1637" t="str">
            <v>JESUS GARCIA MENDEZ</v>
          </cell>
          <cell r="H1637" t="str">
            <v>Cerrada de Prolongacion Aldama s/n, Chalco/San Mateo Huitzilzingo CP.56625</v>
          </cell>
          <cell r="I1637">
            <v>5535788193</v>
          </cell>
          <cell r="J1637" t="str">
            <v>HISENSE</v>
          </cell>
          <cell r="K1637" t="str">
            <v>32K21DW</v>
          </cell>
          <cell r="L1637" t="str">
            <v>32J140475H01269</v>
          </cell>
          <cell r="M1637" t="str">
            <v>480</v>
          </cell>
          <cell r="N1637">
            <v>5499</v>
          </cell>
          <cell r="O1637">
            <v>41886</v>
          </cell>
          <cell r="P1637">
            <v>42864</v>
          </cell>
          <cell r="Q1637">
            <v>201767</v>
          </cell>
          <cell r="R1637" t="str">
            <v>11/05/2017 05 : 42  ARANTXA.MON : Se autoriza NP5; numero de serie yticket correcto P1A: 171937 PANEL   09-05-2017   OC-1010530</v>
          </cell>
          <cell r="S1637" t="str">
            <v>EQUIPO DAÑADO EN DOMICILIO HCF-0264</v>
          </cell>
          <cell r="T1637" t="str">
            <v xml:space="preserve">   ANDREA LEGORRETA MONTOYA       </v>
          </cell>
          <cell r="U1637">
            <v>42887</v>
          </cell>
          <cell r="V1637" t="str">
            <v>CENTRO</v>
          </cell>
          <cell r="X1637" t="str">
            <v>CLIENTE</v>
          </cell>
          <cell r="Y1637">
            <v>42853</v>
          </cell>
          <cell r="AD1637" t="str">
            <v>Chalco/San Mateo Huitzilzingo</v>
          </cell>
          <cell r="AE1637" t="str">
            <v>MEX</v>
          </cell>
          <cell r="AF1637" t="str">
            <v>MX</v>
          </cell>
          <cell r="AG1637" t="str">
            <v>10417119</v>
          </cell>
          <cell r="AH1637" t="str">
            <v>JESUS GARCIA MENDEZ</v>
          </cell>
          <cell r="AI1637" t="str">
            <v>Cerrada de Prolongacion Aldama s/n</v>
          </cell>
          <cell r="AJ1637" t="str">
            <v>55-35-78-81-93</v>
          </cell>
          <cell r="AK1637">
            <v>0</v>
          </cell>
          <cell r="AL1637" t="str">
            <v>56625</v>
          </cell>
          <cell r="AM1637" t="str">
            <v>20/05/2017 03 : 23 BRENDA.MORA : CSCSe le hace mención de la autorización del cf y el tiempo de entrega de20 días hábiles.12/05/2017 00 : 03 JUANANTONIO : Cliente corta llamada antes de darinformación. EMC*12/05/2017 00 : 02 JUANANTONIO : CSC se indica que el áreacorrespondiente esta diagnosticando la entrega de su equipo, se pasa ODS a CF para seguimiento. EMC*11/05/2017 05 : 43 ARANTXA.MON : TCF111/05/2017 05 : 42 ARANTXA.MON : Se autoriza NP5; numero de serie yticket correcto10/05/2017 03 : 20 ANA.LAURA : KMA:100$20010/05/2017 01 : 56 201767 : P1A: 171937 PANEL 09-05-2017 OC-101053006/05/2017 07 : 50 201767 : PANEL DAÑADO06/05/2017 01 : 49 201767 : SKMA. 100 KM / $200.00 /03/05/2017 00 : 38 201767 : V1. 05/04/2017: 10 A.M. - 6 P.M.H-24434 SE ASIGNA T34RMA28/04/2017 00 : 54 BRENDA.MORA : ODSWTOPENTRE PRIMERA CERRARA Y CERRADA DE BUGANVILIASHAY UNA CAPILLA MORMONACASA DE DOS PLANTA COLOR BLANCO</v>
          </cell>
          <cell r="AN1637" t="str">
            <v>3TE32J140475</v>
          </cell>
          <cell r="AO1637" t="str">
            <v>Smart</v>
          </cell>
          <cell r="AP1637" t="str">
            <v>Hisense</v>
          </cell>
          <cell r="AQ1637" t="str">
            <v>Opera</v>
          </cell>
          <cell r="AR1637" t="str">
            <v>HD 1366 X 768</v>
          </cell>
          <cell r="AS1637" t="str">
            <v>3TE32G1614E4G1614E4M012</v>
          </cell>
          <cell r="AT1637" t="str">
            <v>0</v>
          </cell>
          <cell r="AU1637" t="str">
            <v>32H5B2</v>
          </cell>
          <cell r="AV1637" t="str">
            <v>3TE32G1614E4</v>
          </cell>
          <cell r="AW1637" t="str">
            <v>G1614E4</v>
          </cell>
          <cell r="AX1637" t="str">
            <v>M012</v>
          </cell>
        </row>
        <row r="1638">
          <cell r="D1638">
            <v>60317453</v>
          </cell>
          <cell r="E1638" t="str">
            <v>A</v>
          </cell>
          <cell r="F1638" t="str">
            <v>TV</v>
          </cell>
          <cell r="G1638" t="str">
            <v>SUSANA SANDOVAL</v>
          </cell>
          <cell r="H1638" t="str">
            <v>Sur 163 No. 2444, Iztacalco/Gabriel Ramos Millan CP.08000</v>
          </cell>
          <cell r="I1638">
            <v>5573351362</v>
          </cell>
          <cell r="J1638" t="str">
            <v>HISENSE</v>
          </cell>
          <cell r="K1638" t="str">
            <v>50K20DW</v>
          </cell>
          <cell r="L1638" t="str">
            <v>50G144844H02695</v>
          </cell>
          <cell r="M1638" t="str">
            <v>POLIZA DE GARANTIA</v>
          </cell>
          <cell r="N1638" t="str">
            <v>POLIZA DE GARANTIA</v>
          </cell>
          <cell r="O1638">
            <v>41913</v>
          </cell>
          <cell r="P1638">
            <v>42860</v>
          </cell>
          <cell r="Q1638">
            <v>201767</v>
          </cell>
          <cell r="R1638" t="str">
            <v>11/05/2017 05 : 48  ARANTXA.MON : Se autoriza NP5; numero de serie y ticket correcto
P1A: 173331 PANEL    171496 POWER 09-05-2017   OC-1010534</v>
          </cell>
          <cell r="S1638" t="str">
            <v>EQUIPO DAÑADO EN DOMICILIO HCF-0265</v>
          </cell>
          <cell r="T1638" t="str">
            <v xml:space="preserve">   ANDREA LEGORRETA MONTOYA       </v>
          </cell>
          <cell r="U1638">
            <v>42887</v>
          </cell>
          <cell r="V1638" t="str">
            <v>CENTRO</v>
          </cell>
          <cell r="X1638" t="str">
            <v>CLIENTE</v>
          </cell>
          <cell r="Y1638">
            <v>42857</v>
          </cell>
          <cell r="AD1638" t="str">
            <v>Iztacalco/Gabriel Ramos Millan</v>
          </cell>
          <cell r="AE1638" t="str">
            <v>DF</v>
          </cell>
          <cell r="AF1638" t="str">
            <v>MX</v>
          </cell>
          <cell r="AG1638" t="str">
            <v>10416735</v>
          </cell>
          <cell r="AH1638" t="str">
            <v>SUSANA SANDOVA</v>
          </cell>
          <cell r="AI1638" t="str">
            <v>Sur 163 No. 2444</v>
          </cell>
          <cell r="AJ1638" t="str">
            <v>55-73-35-13-62</v>
          </cell>
          <cell r="AK1638" t="str">
            <v>55-73-35-13-62</v>
          </cell>
          <cell r="AL1638" t="str">
            <v>08000</v>
          </cell>
          <cell r="AM1638" t="str">
            <v>11/05/2017 05 : 48 ARANTXA.MON : TCF111/05/2017 05 : 48 ARANTXA.MON : Se autoriza NP5; numero de serie yticket correcto10/05/2017 02 : 03 201767 : P1A: 173331 PANEL 171496 POWER 09-05-2017 OC-101053403/05/2017 02 : 22 201767 : V1. 05/05/2017: 10 A.M. - 6 P.M.H-24439 SE ASIGNA T51OMJ24/04/2017 22 : 45 BRENDA.MORA : ENTRE ORIENTE 102 Y ORIENTE 98ATRÁS DEL MACDONALS Y DE LA DELEGACIÓNFACHADA RISTICA CON PUERTA ROJA</v>
          </cell>
          <cell r="AN1638" t="str">
            <v>1TE50B8NUSCB</v>
          </cell>
          <cell r="AO1638" t="str">
            <v>Smart</v>
          </cell>
          <cell r="AP1638" t="str">
            <v>Hisense</v>
          </cell>
          <cell r="AQ1638" t="str">
            <v>Opera</v>
          </cell>
          <cell r="AR1638" t="str">
            <v>FHD 1920 x 1080</v>
          </cell>
          <cell r="AS1638" t="str">
            <v/>
          </cell>
          <cell r="AT1638" t="e">
            <v>#N/A</v>
          </cell>
        </row>
        <row r="1639">
          <cell r="D1639">
            <v>60317456</v>
          </cell>
          <cell r="E1639" t="str">
            <v>A</v>
          </cell>
          <cell r="F1639" t="str">
            <v>TV</v>
          </cell>
          <cell r="G1639" t="str">
            <v>DAVID AGUILAR</v>
          </cell>
          <cell r="H1639" t="str">
            <v>MANUEL MARIA CONTRERAS 30, Int. 410, san rafael, cuauhtemoc CP.06470</v>
          </cell>
          <cell r="I1639" t="str">
            <v>044-5525204390</v>
          </cell>
          <cell r="J1639" t="str">
            <v>HISENSE</v>
          </cell>
          <cell r="K1639" t="str">
            <v>40K20DW</v>
          </cell>
          <cell r="L1639" t="str">
            <v>40G145155H00320</v>
          </cell>
          <cell r="M1639" t="str">
            <v>000277764</v>
          </cell>
          <cell r="N1639">
            <v>16401.810000000001</v>
          </cell>
          <cell r="O1639">
            <v>42138</v>
          </cell>
          <cell r="P1639">
            <v>42860</v>
          </cell>
          <cell r="Q1639">
            <v>201767</v>
          </cell>
          <cell r="R1639" t="str">
            <v xml:space="preserve">11/05/2017 05 : 46  ARANTXA.MON : Se autoriza NP5; numero de serie y ticket correcto
P1A: 179489 MAIN   09-05-2017   OC-1010533
</v>
          </cell>
          <cell r="S1639" t="str">
            <v>EQUIPO DAÑADO EN DOMICILIO HCF-0266</v>
          </cell>
          <cell r="T1639" t="str">
            <v xml:space="preserve">   ANDREA LEGORRETA MONTOYA       </v>
          </cell>
          <cell r="U1639">
            <v>42887</v>
          </cell>
          <cell r="V1639" t="str">
            <v>CENTRO</v>
          </cell>
          <cell r="X1639" t="str">
            <v>CLIENTE</v>
          </cell>
          <cell r="Y1639">
            <v>42857</v>
          </cell>
          <cell r="AD1639" t="str">
            <v>SAN RAFAEL / CUAUHTEMOC</v>
          </cell>
          <cell r="AE1639" t="str">
            <v>DF</v>
          </cell>
          <cell r="AF1639" t="str">
            <v>MX</v>
          </cell>
          <cell r="AG1639" t="str">
            <v>10417373</v>
          </cell>
          <cell r="AH1639" t="str">
            <v>DAVID AGUILAR</v>
          </cell>
          <cell r="AI1639" t="str">
            <v>INT 410 MANUEL MARIA CONTRERAS 30</v>
          </cell>
          <cell r="AJ1639" t="str">
            <v>0445525204390</v>
          </cell>
          <cell r="AK1639">
            <v>0</v>
          </cell>
          <cell r="AL1639" t="str">
            <v>06470</v>
          </cell>
          <cell r="AM1639" t="str">
            <v>11/05/2017 05 : 47 ARANTXA.MON : TCF111/05/2017 05 : 46 ARANTXA.MON : Se autoriza NP5; numero de serie yticket correcto10/05/2017 02 : 02 201767 : P1A: 179489 MAIN 09-05-2017 OC-101053303/05/2017 04 : 12 201767 : V1. 04/05/2017: 10 A.M. - 6 P.M.H-24441 SE ASIGNA T51OMJ03/05/2017 00 : 57 RAUL.CALDER : ODSWTPRD% ENTRE JOAQUIN GARCIA Y ALFONSO HERRERA</v>
          </cell>
          <cell r="AN1639" t="str">
            <v>3TE40A144716</v>
          </cell>
          <cell r="AO1639" t="str">
            <v>Smart</v>
          </cell>
          <cell r="AP1639" t="str">
            <v>Hisense</v>
          </cell>
          <cell r="AQ1639" t="str">
            <v>Opera</v>
          </cell>
          <cell r="AR1639" t="str">
            <v>FHD 1920 x 1080</v>
          </cell>
          <cell r="AS1639" t="str">
            <v>GTE40G153352CRMM012</v>
          </cell>
          <cell r="AT1639" t="str">
            <v>0</v>
          </cell>
          <cell r="AU1639" t="str">
            <v>40H5B</v>
          </cell>
          <cell r="AV1639" t="str">
            <v>GTE40G153352</v>
          </cell>
          <cell r="AW1639" t="str">
            <v>CRM</v>
          </cell>
          <cell r="AX1639" t="str">
            <v>M012</v>
          </cell>
        </row>
        <row r="1640">
          <cell r="D1640">
            <v>60317482</v>
          </cell>
          <cell r="E1640" t="str">
            <v>A</v>
          </cell>
          <cell r="F1640" t="str">
            <v>TV</v>
          </cell>
          <cell r="G1640" t="str">
            <v>CARMEN ORTIZ</v>
          </cell>
          <cell r="H1640" t="str">
            <v>LIBRA, NZN. 12, LT. 24B, COL IZCALLI SANTA CLARA, ECATEPEC CP.55265</v>
          </cell>
          <cell r="I1640">
            <v>51143714</v>
          </cell>
          <cell r="J1640" t="str">
            <v>HISENSE</v>
          </cell>
          <cell r="K1640" t="str">
            <v>50K20DW</v>
          </cell>
          <cell r="L1640" t="str">
            <v>50G143291H11660</v>
          </cell>
          <cell r="M1640" t="str">
            <v>000187105</v>
          </cell>
          <cell r="N1640">
            <v>11998.37</v>
          </cell>
          <cell r="O1640">
            <v>42257</v>
          </cell>
          <cell r="P1640">
            <v>42863</v>
          </cell>
          <cell r="Q1640">
            <v>201767</v>
          </cell>
          <cell r="R1640" t="str">
            <v>13/05/2017 10 : 46  ARANTXA.MON : Se autoriza NP5; numero de serie y ticket correcto
P1A;: 173331 PANEL    11-05-2017  OC-1010684</v>
          </cell>
          <cell r="S1640" t="str">
            <v>EQUIPO DAÑADO EN DOMICILIO HCF-0267</v>
          </cell>
          <cell r="T1640" t="str">
            <v xml:space="preserve">   ANDREA LEGORRETA MONTOYA       </v>
          </cell>
          <cell r="U1640">
            <v>42887</v>
          </cell>
          <cell r="V1640" t="str">
            <v>CENTRO</v>
          </cell>
          <cell r="X1640" t="str">
            <v>CLIENTE</v>
          </cell>
          <cell r="Y1640">
            <v>42857</v>
          </cell>
          <cell r="AD1640" t="str">
            <v>COL IZCALLI SANTA CLARA/ECATEPEC</v>
          </cell>
          <cell r="AE1640" t="str">
            <v>MEX</v>
          </cell>
          <cell r="AF1640" t="str">
            <v>MX</v>
          </cell>
          <cell r="AG1640" t="str">
            <v>10417128</v>
          </cell>
          <cell r="AH1640" t="str">
            <v>CARMEN ORTIZ</v>
          </cell>
          <cell r="AI1640" t="str">
            <v>LIBRA NZN 12LT 24B</v>
          </cell>
          <cell r="AJ1640" t="str">
            <v>51143714</v>
          </cell>
          <cell r="AK1640">
            <v>0</v>
          </cell>
          <cell r="AL1640" t="str">
            <v>55265</v>
          </cell>
          <cell r="AM1640" t="str">
            <v>27/05/2017 04 : 46 JUANANTONIO : CSC se indica que el áreacorrespondiente esta diagnosticando la entrega de su equipo. EMC*13/05/2017 10 : 47 ARANTXA.MON : TCF113/05/2017 10 : 46 ARANTXA.MON : Se autoriza NP5; numero de serie yticket correcto12/05/2017 06 : 28 201767 : P1A;: 173331 PANEL 11-05-2017 OC-101068405/05/2017 23 : 47 201767 : V1. 10/05/2017: 10 A.M. - 6 P.M.H-24495 SE ASIGNA T51OMJ28/04/2017 01 : 39 ANA.GABRIELA : ODSWTPENTRE TAURO Y LEO</v>
          </cell>
          <cell r="AN1640" t="str">
            <v>1TE50B8NUSCB</v>
          </cell>
          <cell r="AO1640" t="str">
            <v>Smart</v>
          </cell>
          <cell r="AP1640" t="str">
            <v>Hisense</v>
          </cell>
          <cell r="AQ1640" t="str">
            <v>Opera</v>
          </cell>
          <cell r="AR1640" t="str">
            <v>FHD 1920 x 1080</v>
          </cell>
          <cell r="AS1640" t="str">
            <v/>
          </cell>
          <cell r="AT1640" t="e">
            <v>#N/A</v>
          </cell>
        </row>
        <row r="1641">
          <cell r="D1641">
            <v>60317486</v>
          </cell>
          <cell r="E1641" t="str">
            <v>A</v>
          </cell>
          <cell r="F1641" t="str">
            <v>TV</v>
          </cell>
          <cell r="G1641" t="str">
            <v>ROCIO CAMACHO</v>
          </cell>
          <cell r="H1641" t="str">
            <v>Hermenegildo Galeana num 61, No. Xochimilco CP.16750</v>
          </cell>
          <cell r="I1641">
            <v>21615680</v>
          </cell>
          <cell r="J1641" t="str">
            <v>HISENSE</v>
          </cell>
          <cell r="K1641" t="str">
            <v>50K20DW</v>
          </cell>
          <cell r="L1641" t="str">
            <v>50G143291H03949</v>
          </cell>
          <cell r="M1641" t="str">
            <v>000205983</v>
          </cell>
          <cell r="N1641">
            <v>10120.879999999999</v>
          </cell>
          <cell r="O1641">
            <v>42086</v>
          </cell>
          <cell r="P1641">
            <v>42864</v>
          </cell>
          <cell r="Q1641">
            <v>201767</v>
          </cell>
          <cell r="R1641" t="str">
            <v xml:space="preserve">11/05/2017 05 : 34  ARANTXA.MON : Se autoriza NP5; numero de serie y ticket correcto
P1A: 173331 PANEL   09-05-2017   OC-1010514
</v>
          </cell>
          <cell r="S1641" t="str">
            <v>EQUIPO DAÑADO EN DOMICILIO HCF-0268</v>
          </cell>
          <cell r="T1641" t="str">
            <v xml:space="preserve">   ANDREA LEGORRETA MONTOYA       </v>
          </cell>
          <cell r="U1641">
            <v>42887</v>
          </cell>
          <cell r="V1641" t="str">
            <v>CENTRO</v>
          </cell>
          <cell r="X1641" t="str">
            <v>CLIENTE</v>
          </cell>
          <cell r="Y1641">
            <v>42857</v>
          </cell>
          <cell r="AD1641" t="str">
            <v>Xochimilco/Caldekitia</v>
          </cell>
          <cell r="AE1641" t="str">
            <v>DF</v>
          </cell>
          <cell r="AF1641" t="str">
            <v>MX</v>
          </cell>
          <cell r="AG1641" t="str">
            <v>10416872</v>
          </cell>
          <cell r="AH1641" t="str">
            <v>ROCIO CAMACHO</v>
          </cell>
          <cell r="AI1641" t="str">
            <v>Ermenegildo galeana num 61</v>
          </cell>
          <cell r="AJ1641" t="str">
            <v>21615680</v>
          </cell>
          <cell r="AK1641">
            <v>0</v>
          </cell>
          <cell r="AL1641" t="str">
            <v>16750</v>
          </cell>
          <cell r="AM1641" t="str">
            <v>11/05/2017 05 : 34 ARANTXA.MON : TCF111/05/2017 05 : 34 ARANTXA.MON : Se autoriza NP5; numero de serie yticket correcto10/05/2017 01 : 30 201767 : P1A: 173331 PANEL 09-05-2017 OC-101051406/05/2017 07 : 52 201767 : PANEL DAÑADO26/04/2017 00 : 10 ANA.ROSA : ODSWTPRDPAZ Y BELISARIO DOMINGUEZ</v>
          </cell>
          <cell r="AN1641" t="str">
            <v>1TE50B8NUSCB</v>
          </cell>
          <cell r="AO1641" t="str">
            <v>Smart</v>
          </cell>
          <cell r="AP1641" t="str">
            <v>Hisense</v>
          </cell>
          <cell r="AQ1641" t="str">
            <v>Opera</v>
          </cell>
          <cell r="AR1641" t="str">
            <v>FHD 1920 x 1080</v>
          </cell>
          <cell r="AS1641" t="str">
            <v/>
          </cell>
          <cell r="AT1641" t="e">
            <v>#N/A</v>
          </cell>
        </row>
        <row r="1642">
          <cell r="D1642">
            <v>60317550</v>
          </cell>
          <cell r="E1642" t="str">
            <v>A</v>
          </cell>
          <cell r="F1642" t="str">
            <v>TV</v>
          </cell>
          <cell r="G1642" t="str">
            <v>ELISA PORTILLO DE LA GARZA</v>
          </cell>
          <cell r="H1642" t="str">
            <v>JAIME TORRES BODET, No. 254, Santa maria la Ribera / Cuauhtemoc CP.06400</v>
          </cell>
          <cell r="I1642" t="str">
            <v>044 5531707961</v>
          </cell>
          <cell r="J1642" t="str">
            <v>HISENSE</v>
          </cell>
          <cell r="K1642" t="str">
            <v>32D33</v>
          </cell>
          <cell r="L1642" t="str">
            <v>32M150518H16113</v>
          </cell>
          <cell r="M1642" t="str">
            <v>6558 2578 1883 0029 4916 53</v>
          </cell>
          <cell r="N1642">
            <v>3999</v>
          </cell>
          <cell r="O1642">
            <v>42045</v>
          </cell>
          <cell r="P1642">
            <v>42860</v>
          </cell>
          <cell r="Q1642">
            <v>201767</v>
          </cell>
          <cell r="R1642" t="str">
            <v>11/05/2017 05 : 45  ARANTXA.MON : Se autoriza NP5; numero de serie y ticket correcto P1A: 171862 PANEL   09-05-2017   OC-1010532</v>
          </cell>
          <cell r="S1642" t="str">
            <v>EQUIPO DAÑADO EN DOMICILIO HCF-0269</v>
          </cell>
          <cell r="T1642" t="str">
            <v xml:space="preserve">   ANDREA LEGORRETA MONTOYA       </v>
          </cell>
          <cell r="U1642">
            <v>42887</v>
          </cell>
          <cell r="V1642" t="str">
            <v>CENTRO</v>
          </cell>
          <cell r="X1642" t="str">
            <v>CLIENTE</v>
          </cell>
          <cell r="Y1642">
            <v>42858</v>
          </cell>
          <cell r="AD1642" t="str">
            <v>SANTASSanta maria la Ribera / Cuauhtemoc</v>
          </cell>
          <cell r="AE1642" t="str">
            <v>DF</v>
          </cell>
          <cell r="AF1642" t="str">
            <v>MX</v>
          </cell>
          <cell r="AG1642" t="str">
            <v>10417455</v>
          </cell>
          <cell r="AH1642" t="str">
            <v>ELISA PORTILLO DE LA GARZA</v>
          </cell>
          <cell r="AI1642" t="str">
            <v>254 Y JAIME TORRES BODET</v>
          </cell>
          <cell r="AJ1642" t="str">
            <v>0445531707961</v>
          </cell>
          <cell r="AK1642" t="str">
            <v>0445531707961</v>
          </cell>
          <cell r="AL1642" t="str">
            <v>06400</v>
          </cell>
          <cell r="AM1642" t="str">
            <v>11/05/2017 05 : 45 ARANTXA.MON : TCF111/05/2017 05 : 45 ARANTXA.MON : Se autoriza NP5; numero de serie yticket correcto11/05/2017 00 : 23 GABRIELA.B : CSCse le explica a cte conforme a comentario anterior10/05/2017 01 : 59 201767 : P1A: 171862 PANEL 09-05-2017 OC-101053206/05/2017 04 : 25 SEMIRAMIS.M : CSCCte se comunica para verificar si el dia de hoy se le atenderá ya quetécnico confirmo la recepción del día de hoy el csa no contesta04/05/2017 02 : 19 201767 : V1. 08/05/2017: 10 A.M. - 6 P.M.H-24458 SE ASIGNA T51OMJ03/05/2017 22 : 34 RAUL.CALDER : ODSWTPRD% ENTRE FLORES MAGON Y ELISIO ANCONA</v>
          </cell>
          <cell r="AN1642" t="str">
            <v>3TE32M134512</v>
          </cell>
          <cell r="AO1642" t="str">
            <v>Básica</v>
          </cell>
          <cell r="AP1642" t="str">
            <v>Hisense</v>
          </cell>
          <cell r="AQ1642" t="str">
            <v>Opera</v>
          </cell>
          <cell r="AR1642" t="str">
            <v>HD 1366 X 768</v>
          </cell>
          <cell r="AS1642" t="str">
            <v>3TE32G164786G164786M010</v>
          </cell>
          <cell r="AT1642">
            <v>5</v>
          </cell>
          <cell r="AU1642" t="str">
            <v>32H3B2</v>
          </cell>
          <cell r="AV1642" t="str">
            <v>3TE32G164786</v>
          </cell>
          <cell r="AW1642" t="str">
            <v>G164786</v>
          </cell>
          <cell r="AX1642" t="str">
            <v>M010</v>
          </cell>
        </row>
        <row r="1643">
          <cell r="D1643">
            <v>60317562</v>
          </cell>
          <cell r="E1643" t="str">
            <v>A</v>
          </cell>
          <cell r="F1643" t="str">
            <v>TV</v>
          </cell>
          <cell r="G1643" t="str">
            <v>Eusebia  Moreno Gutierrez</v>
          </cell>
          <cell r="H1643" t="str">
            <v>mendoza mz2 lt 2, Chalco / Cerro del Marquez CP.56614</v>
          </cell>
          <cell r="I1643">
            <v>5530916849</v>
          </cell>
          <cell r="J1643" t="str">
            <v>HISENSE</v>
          </cell>
          <cell r="K1643" t="str">
            <v>50K20DW</v>
          </cell>
          <cell r="L1643">
            <v>0</v>
          </cell>
          <cell r="M1643" t="str">
            <v>000202425</v>
          </cell>
          <cell r="N1643" t="str">
            <v>$ 348.66 PAGO DE ENGANCHE (COMPROBANTE DE PAGO DE ENGANCHE DE VENTA A FINANCIAMIENTO)</v>
          </cell>
          <cell r="O1643">
            <v>42074</v>
          </cell>
          <cell r="P1643">
            <v>42864</v>
          </cell>
          <cell r="Q1643">
            <v>201767</v>
          </cell>
          <cell r="R1643" t="str">
            <v xml:space="preserve">11/05/2017 05 : 58  ARANTXA.MON : Se autoriza NP5; numero de serie y ticket correcto
P1A: 173331 PANEL   09-05-2017   OC-1010544
</v>
          </cell>
          <cell r="S1643" t="str">
            <v>EQUIPO DAÑADO EN DOMICILIO HCF-0270</v>
          </cell>
          <cell r="T1643" t="str">
            <v xml:space="preserve">   ANDREA LEGORRETA MONTOYA       </v>
          </cell>
          <cell r="U1643">
            <v>42887</v>
          </cell>
          <cell r="V1643" t="str">
            <v>CENTRO</v>
          </cell>
          <cell r="X1643" t="str">
            <v>CLIENTE</v>
          </cell>
          <cell r="Y1643">
            <v>42858</v>
          </cell>
          <cell r="AD1643" t="str">
            <v>Chalco / Cerro del Marquez</v>
          </cell>
          <cell r="AE1643" t="str">
            <v>MEX</v>
          </cell>
          <cell r="AF1643" t="str">
            <v>MX</v>
          </cell>
          <cell r="AG1643" t="str">
            <v>10411773</v>
          </cell>
          <cell r="AH1643" t="str">
            <v>EUCEVIA MORENO GUTIERREZ</v>
          </cell>
          <cell r="AI1643" t="str">
            <v>sn mendoza mz2 lt 2</v>
          </cell>
          <cell r="AJ1643" t="str">
            <v>5530916849</v>
          </cell>
          <cell r="AK1643" t="str">
            <v>0445567416001</v>
          </cell>
          <cell r="AL1643" t="str">
            <v>56614</v>
          </cell>
          <cell r="AM1643" t="str">
            <v>11/05/2017 05 : 58 ARANTXA.MON : TCF111/05/2017 05 : 58 ARANTXA.MON : Se autoriza NP5; numero de serie yticket correcto10/05/2017 02 : 24 201767 : P1A: 173331 PANEL 09-05-2017 OC-101054404/05/2017 04 : 44 201767 : V1. 08/05/2017: 10 A.M. - 6 P.M.H-24463 SE ASIGNA T34RMA04/05/2017 00 : 14 GERARDO.GRA : RD....CLIENTE INDICA LLEVAR EQUIPO ATALLER</v>
          </cell>
          <cell r="AN1643" t="str">
            <v>1TE50B8NUSCB</v>
          </cell>
          <cell r="AO1643" t="str">
            <v>Smart</v>
          </cell>
          <cell r="AP1643" t="str">
            <v>Hisense</v>
          </cell>
          <cell r="AQ1643" t="str">
            <v>Opera</v>
          </cell>
          <cell r="AR1643" t="str">
            <v>FHD 1920 x 1080</v>
          </cell>
          <cell r="AS1643" t="str">
            <v/>
          </cell>
          <cell r="AT1643" t="e">
            <v>#N/A</v>
          </cell>
        </row>
        <row r="1644">
          <cell r="D1644">
            <v>60317604</v>
          </cell>
          <cell r="E1644" t="str">
            <v>A</v>
          </cell>
          <cell r="F1644" t="str">
            <v>TV</v>
          </cell>
          <cell r="G1644" t="str">
            <v>ANGEL HERNANDEZ GASPAR</v>
          </cell>
          <cell r="H1644" t="str">
            <v>Calle:Marieta num 329, Benito juarez, Nezahualcoyotl CP.57000</v>
          </cell>
          <cell r="I1644">
            <v>5571651929</v>
          </cell>
          <cell r="J1644" t="str">
            <v>HISENSE</v>
          </cell>
          <cell r="K1644" t="str">
            <v>43H7C</v>
          </cell>
          <cell r="L1644" t="str">
            <v>43G160588H00978</v>
          </cell>
          <cell r="M1644" t="str">
            <v>POLIZA DE GARANTIA</v>
          </cell>
          <cell r="N1644" t="str">
            <v>POLIZA DE GARANTIA</v>
          </cell>
          <cell r="O1644">
            <v>42826</v>
          </cell>
          <cell r="P1644">
            <v>42866</v>
          </cell>
          <cell r="Q1644">
            <v>201767</v>
          </cell>
          <cell r="R1644" t="str">
            <v>13/05/2017 11 : 20  ARANTXA.MON : Se autoriza NP5; numero de serie y ticket correcto
P1A: 197917 PANEL   11-05-2017   OC-1010697</v>
          </cell>
          <cell r="S1644" t="str">
            <v>EQUIPO DAÑADO EN DOMICILIO HCF-0271</v>
          </cell>
          <cell r="T1644" t="str">
            <v xml:space="preserve">   ANDREA LEGORRETA MONTOYA       </v>
          </cell>
          <cell r="U1644">
            <v>42887</v>
          </cell>
          <cell r="V1644" t="str">
            <v>CENTRO</v>
          </cell>
          <cell r="X1644" t="str">
            <v>CLIENTE</v>
          </cell>
          <cell r="Y1644">
            <v>42858</v>
          </cell>
          <cell r="AD1644" t="str">
            <v>Benito juarez Nezahualcoyotl</v>
          </cell>
          <cell r="AE1644" t="str">
            <v>MEX</v>
          </cell>
          <cell r="AF1644" t="str">
            <v>MX</v>
          </cell>
          <cell r="AG1644" t="str">
            <v>10417507</v>
          </cell>
          <cell r="AH1644" t="str">
            <v>MIGUEL ANGEL HERNANDEZ GASPAR</v>
          </cell>
          <cell r="AI1644" t="str">
            <v>Calle:Marieta num 329</v>
          </cell>
          <cell r="AJ1644" t="str">
            <v>57306659</v>
          </cell>
          <cell r="AK1644" t="str">
            <v>5571651929</v>
          </cell>
          <cell r="AL1644" t="str">
            <v>57000</v>
          </cell>
          <cell r="AM1644" t="str">
            <v>13/05/2017 11 : 20 ARANTXA.MON : TCF113/05/2017 11 : 20 ARANTXA.MON : Se autoriza NP5; numero de serie yticket correcto12/05/2017 06 : 50 201767 : P1A: 197917 PANEL 11-05-2017 OC-101069704/05/2017 07 : 05 201767 : V1. 08/05/2017: 10 A.M. - 6 P.M.H-24468 SE ASIGNA T87TAR04/05/2017 02 : 48 ANA.LAURA : ODSWTPTVJ%MADRUGADA Y MARGARITAS</v>
          </cell>
          <cell r="AN1644" t="str">
            <v>3TE43G154905</v>
          </cell>
          <cell r="AO1644" t="str">
            <v>Smart</v>
          </cell>
          <cell r="AP1644" t="str">
            <v>Hisense</v>
          </cell>
          <cell r="AQ1644" t="str">
            <v>Opera</v>
          </cell>
          <cell r="AR1644" t="str">
            <v>UHD 3840 X 2160</v>
          </cell>
          <cell r="AS1644" t="str">
            <v>3TE43G1632G6CRMM012</v>
          </cell>
          <cell r="AT1644" t="str">
            <v>0</v>
          </cell>
          <cell r="AU1644" t="str">
            <v>43H7C</v>
          </cell>
          <cell r="AV1644" t="str">
            <v>3TE43G1632G6</v>
          </cell>
          <cell r="AW1644" t="str">
            <v>CRM</v>
          </cell>
          <cell r="AX1644" t="str">
            <v>M012</v>
          </cell>
        </row>
        <row r="1645">
          <cell r="D1645">
            <v>60317622</v>
          </cell>
          <cell r="E1645" t="str">
            <v>A</v>
          </cell>
          <cell r="F1645" t="str">
            <v>TV</v>
          </cell>
          <cell r="G1645" t="str">
            <v>RUBEN CAMACHO</v>
          </cell>
          <cell r="H1645" t="str">
            <v>av manuel gonzalez 436 edf 10 entrada 2 dept 508, UNIDAD TLATELOLCO CUAHUTEMOC CP.06900</v>
          </cell>
          <cell r="I1645">
            <v>55976448</v>
          </cell>
          <cell r="J1645" t="str">
            <v>HISENSE</v>
          </cell>
          <cell r="K1645" t="str">
            <v>50K20DW</v>
          </cell>
          <cell r="L1645" t="str">
            <v>50G143291H06954</v>
          </cell>
          <cell r="M1645" t="str">
            <v>POLIZA DE GARANTIA</v>
          </cell>
          <cell r="N1645" t="str">
            <v>POLIZA DE GARANTIA</v>
          </cell>
          <cell r="O1645">
            <v>42053</v>
          </cell>
          <cell r="P1645">
            <v>42859</v>
          </cell>
          <cell r="Q1645">
            <v>201767</v>
          </cell>
          <cell r="R1645" t="str">
            <v>11/05/2017 05 : 51  ARANTXA.MON : Se autoriza NP5; numero de serie y ticket correcto
P1A: 173331 PANEL      173192 MAIN  09-05-2017   OC-1010536</v>
          </cell>
          <cell r="S1645" t="str">
            <v>EQUIPO DAÑADO EN DOMICILIO HCF-0272</v>
          </cell>
          <cell r="T1645" t="str">
            <v xml:space="preserve">   ANDREA LEGORRETA MONTOYA       </v>
          </cell>
          <cell r="U1645">
            <v>42887</v>
          </cell>
          <cell r="V1645" t="str">
            <v>CENTRO</v>
          </cell>
          <cell r="X1645" t="str">
            <v>CLIENTE</v>
          </cell>
          <cell r="Y1645">
            <v>42858</v>
          </cell>
          <cell r="AD1645" t="str">
            <v>UNIDAD TLATELOLCO CUAHUTEMOC</v>
          </cell>
          <cell r="AE1645" t="str">
            <v>DF</v>
          </cell>
          <cell r="AF1645" t="str">
            <v>MX</v>
          </cell>
          <cell r="AG1645" t="str">
            <v>10416952</v>
          </cell>
          <cell r="AH1645" t="str">
            <v>CAMACHO RUBEN</v>
          </cell>
          <cell r="AI1645" t="str">
            <v>av manuel gonzales 436 edf 10 entrada 2 dept 508</v>
          </cell>
          <cell r="AJ1645" t="str">
            <v>58314304</v>
          </cell>
          <cell r="AK1645" t="str">
            <v>55976448</v>
          </cell>
          <cell r="AL1645" t="str">
            <v>06900</v>
          </cell>
          <cell r="AM1645" t="str">
            <v>24/05/2017 04 : 31 SEMIRAMIS.M : CSCCte se comunica para saber cual es estatus de su equipo se le pidetiempo para la entrega de equipo se le pide tiempo para que se nosmencione que se determinara con el servicio11/05/2017 05 : 51 ARANTXA.MON : TCF111/05/2017 05 : 51 ARANTXA.MON : Se autoriza NP5; numero de serie yticket correcto10/05/2017 02 : 15 201767 : P1A: 173331 PANEL 173192 MAIN 09-05-2017 OC-101053604/05/2017 07 : 13 201767 : V1. 08/05/2017: 10 A.M. - 6 P.M.H-24469 SE ASIGNA T51OMJ26/04/2017 06 : 15 LUIS.D : ODSWTPAV INSUERGENTES Y MANUEL</v>
          </cell>
          <cell r="AN1645" t="str">
            <v>1TE50B8NUSCB</v>
          </cell>
          <cell r="AO1645" t="str">
            <v>Smart</v>
          </cell>
          <cell r="AP1645" t="str">
            <v>Hisense</v>
          </cell>
          <cell r="AQ1645" t="str">
            <v>Opera</v>
          </cell>
          <cell r="AR1645" t="str">
            <v>FHD 1920 x 1080</v>
          </cell>
          <cell r="AS1645" t="str">
            <v/>
          </cell>
          <cell r="AT1645" t="e">
            <v>#N/A</v>
          </cell>
        </row>
        <row r="1646">
          <cell r="D1646">
            <v>60317636</v>
          </cell>
          <cell r="E1646" t="str">
            <v>A</v>
          </cell>
          <cell r="F1646" t="str">
            <v>TV</v>
          </cell>
          <cell r="G1646" t="str">
            <v>AIDE FLORES VELAZQUEZ</v>
          </cell>
          <cell r="H1646" t="str">
            <v>Jardin Lirio, Mz. 17, Lt. 14, Depto. 7, Iztapalapa, Jardines de San Lorenzo Tezon CP.09940</v>
          </cell>
          <cell r="I1646" t="str">
            <v>044 5576637018</v>
          </cell>
          <cell r="J1646" t="str">
            <v>HISENSE</v>
          </cell>
          <cell r="K1646" t="str">
            <v>50K20DW</v>
          </cell>
          <cell r="L1646" t="str">
            <v>50J140464H03760</v>
          </cell>
          <cell r="M1646" t="str">
            <v>POLIZA DE GARANTIA</v>
          </cell>
          <cell r="N1646" t="str">
            <v>POLIZA DE GARANTIA</v>
          </cell>
          <cell r="O1646">
            <v>41909</v>
          </cell>
          <cell r="P1646">
            <v>42860</v>
          </cell>
          <cell r="Q1646">
            <v>201767</v>
          </cell>
          <cell r="R1646" t="str">
            <v xml:space="preserve">11/05/2017 05 : 52  ARANTXA.MON : Se autoriza NP5; numero de serie y ticket correcto
P1A: 173331 PANEL   09-05-2017   OC-1010537
</v>
          </cell>
          <cell r="S1646" t="str">
            <v>EQUIPO DAÑADO EN DOMICILIO HCF-0273</v>
          </cell>
          <cell r="T1646" t="str">
            <v xml:space="preserve">   ANDREA LEGORRETA MONTOYA       </v>
          </cell>
          <cell r="U1646">
            <v>42887</v>
          </cell>
          <cell r="V1646" t="str">
            <v>CENTRO</v>
          </cell>
          <cell r="X1646" t="str">
            <v>CLIENTE</v>
          </cell>
          <cell r="Y1646">
            <v>42859</v>
          </cell>
          <cell r="AD1646" t="str">
            <v>Iztapalapa/Jardines de San Lorenzo Tezon</v>
          </cell>
          <cell r="AE1646" t="str">
            <v>MEX</v>
          </cell>
          <cell r="AF1646" t="str">
            <v>MX</v>
          </cell>
          <cell r="AG1646" t="str">
            <v>10417557</v>
          </cell>
          <cell r="AH1646" t="str">
            <v>AIDEE FLORES VELAZQUEZ</v>
          </cell>
          <cell r="AI1646" t="str">
            <v>Jardin Lirio Mz17 Lt14 Depto7</v>
          </cell>
          <cell r="AJ1646" t="str">
            <v>0445576637018</v>
          </cell>
          <cell r="AK1646">
            <v>0</v>
          </cell>
          <cell r="AL1646" t="str">
            <v>09940</v>
          </cell>
          <cell r="AM1646" t="str">
            <v>11/05/2017 05 : 52 ARANTXA.MON : TCF111/05/2017 05 : 52 ARANTXA.MON : Se autoriza NP5; numero de serie yticket correcto10/05/2017 02 : 17 201767 : P1A: 173331 PANEL 09-05-2017 OC-101053704/05/2017 23 : 26 201767 : V1. 09/05/2017: 10 A.M. - 6 P.M.H-24471 SE ASIGNA T52CAE04/05/2017 21 : 28 GABRIELA.B : ODSWTP Elaborado por */RG04/05/2017 06 : 58 GABRIELA.B : RD IGNACIO ALDAMA Y ZAPATA</v>
          </cell>
          <cell r="AN1646" t="str">
            <v>1TE50B8NUSCB</v>
          </cell>
          <cell r="AO1646" t="str">
            <v>Smart</v>
          </cell>
          <cell r="AP1646" t="str">
            <v>Hisense</v>
          </cell>
          <cell r="AQ1646" t="str">
            <v>Opera</v>
          </cell>
          <cell r="AR1646" t="str">
            <v>FHD 1920 x 1080</v>
          </cell>
          <cell r="AS1646" t="str">
            <v/>
          </cell>
          <cell r="AT1646" t="e">
            <v>#N/A</v>
          </cell>
        </row>
        <row r="1647">
          <cell r="D1647">
            <v>60317690</v>
          </cell>
          <cell r="E1647" t="str">
            <v>A</v>
          </cell>
          <cell r="F1647" t="str">
            <v>TV</v>
          </cell>
          <cell r="G1647" t="str">
            <v>MARICELA MAGAÑA AGUILERA</v>
          </cell>
          <cell r="H1647" t="str">
            <v>LAGUNA DEL ENSUEÑO, MZA. 158, LOT. 7, AMPLIACION SELENE, TLAHUAC CP.13430</v>
          </cell>
          <cell r="I1647" t="str">
            <v>044 5515069090</v>
          </cell>
          <cell r="J1647" t="str">
            <v>HISENSE</v>
          </cell>
          <cell r="K1647" t="str">
            <v>50K20DW</v>
          </cell>
          <cell r="L1647" t="str">
            <v>50G143291H19130</v>
          </cell>
          <cell r="M1647" t="str">
            <v>000205250</v>
          </cell>
          <cell r="N1647">
            <v>7189</v>
          </cell>
          <cell r="O1647">
            <v>42068</v>
          </cell>
          <cell r="P1647">
            <v>42864</v>
          </cell>
          <cell r="Q1647">
            <v>201767</v>
          </cell>
          <cell r="R1647" t="str">
            <v>11/05/2017 05 : 41  ARANTXA.MON : Se autoriza NP5; numero de serie y ticket correcto
P1A: 173331 PANEL   09-05-2017   OC-1010524</v>
          </cell>
          <cell r="S1647" t="str">
            <v>EQUIPO DAÑADO EN DOMICILIO HCF-0274</v>
          </cell>
          <cell r="T1647" t="str">
            <v xml:space="preserve">   ANDREA LEGORRETA MONTOYA       </v>
          </cell>
          <cell r="U1647">
            <v>42887</v>
          </cell>
          <cell r="V1647" t="str">
            <v>CENTRO</v>
          </cell>
          <cell r="X1647" t="str">
            <v>CLIENTE</v>
          </cell>
          <cell r="Y1647">
            <v>42859</v>
          </cell>
          <cell r="AD1647" t="str">
            <v>AMPLIACION SELENE / TLAHUAC</v>
          </cell>
          <cell r="AE1647" t="str">
            <v>DF</v>
          </cell>
          <cell r="AF1647" t="str">
            <v>MX</v>
          </cell>
          <cell r="AG1647" t="str">
            <v>10417595</v>
          </cell>
          <cell r="AH1647" t="str">
            <v>MARICEL MAGAÑA AGUILERA</v>
          </cell>
          <cell r="AI1647" t="str">
            <v>LOT 7 LAGUNA DEL ENSUEÑO MZA 158</v>
          </cell>
          <cell r="AJ1647" t="str">
            <v>0445515069090</v>
          </cell>
          <cell r="AK1647" t="str">
            <v>0445515069090</v>
          </cell>
          <cell r="AL1647" t="str">
            <v>13430</v>
          </cell>
          <cell r="AM1647" t="str">
            <v>11/05/2017 05 : 41 ARANTXA.MON : TCF111/05/2017 05 : 41 ARANTXA.MON : Se autoriza NP5; numero de serie yticket correcto10/05/2017 01 : 50 201767 : P1A: 173331 PANEL 09-05-2017 OC-101052405/05/2017 06 : 17 201767 : V1. 09/05/2017: 10 A.M. - 6 P.M.H-24486 SE ASIGNA T34RMA05/05/2017 00 : 53 RAUL.CALDER : ODSWTPRD% ENTRE CRATER KEPLER Y CRATER ASRISTARCO</v>
          </cell>
          <cell r="AN1647" t="str">
            <v>1TE50B8NUSCB</v>
          </cell>
          <cell r="AO1647" t="str">
            <v>Smart</v>
          </cell>
          <cell r="AP1647" t="str">
            <v>Hisense</v>
          </cell>
          <cell r="AQ1647" t="str">
            <v>Opera</v>
          </cell>
          <cell r="AR1647" t="str">
            <v>FHD 1920 x 1080</v>
          </cell>
          <cell r="AS1647" t="str">
            <v/>
          </cell>
          <cell r="AT1647" t="e">
            <v>#N/A</v>
          </cell>
        </row>
        <row r="1648">
          <cell r="D1648">
            <v>60317722</v>
          </cell>
          <cell r="E1648" t="str">
            <v>A</v>
          </cell>
          <cell r="F1648" t="str">
            <v>TV</v>
          </cell>
          <cell r="G1648" t="str">
            <v>JORGE LADORNES</v>
          </cell>
          <cell r="H1648" t="str">
            <v>Primavera, Mz. 1, Lt. 1, Chimalhuacan, Copalera CP.56337</v>
          </cell>
          <cell r="I1648">
            <v>5526651026</v>
          </cell>
          <cell r="J1648" t="str">
            <v>HISENSE</v>
          </cell>
          <cell r="K1648" t="str">
            <v>50H7GB</v>
          </cell>
          <cell r="L1648" t="str">
            <v>50G162153MH2030</v>
          </cell>
          <cell r="M1648" t="str">
            <v>CARTA DE ACEPTACION</v>
          </cell>
          <cell r="N1648">
            <v>12999</v>
          </cell>
          <cell r="O1648">
            <v>42859</v>
          </cell>
          <cell r="P1648">
            <v>42863</v>
          </cell>
          <cell r="Q1648">
            <v>201767</v>
          </cell>
          <cell r="R1648" t="str">
            <v>11/05/2017 05 : 53  ARANTXA.MON : Se autoriza NP5; numero de serie y ticket correcto
P1A: 192673 MAIN   09-05-2017   OC-1010539</v>
          </cell>
          <cell r="S1648" t="str">
            <v>EQUIPO DAÑADO EN DOMICILIO HCF-0275</v>
          </cell>
          <cell r="T1648" t="str">
            <v xml:space="preserve">   ANDREA LEGORRETA MONTOYA       </v>
          </cell>
          <cell r="U1648">
            <v>42887</v>
          </cell>
          <cell r="V1648" t="str">
            <v>CENTRO</v>
          </cell>
          <cell r="X1648" t="str">
            <v>CLIENTE</v>
          </cell>
          <cell r="Y1648">
            <v>42859</v>
          </cell>
          <cell r="AD1648" t="str">
            <v>Chimalhuacan/Copalera</v>
          </cell>
          <cell r="AE1648" t="str">
            <v>MEX</v>
          </cell>
          <cell r="AF1648" t="str">
            <v>MX</v>
          </cell>
          <cell r="AG1648" t="str">
            <v>10417441</v>
          </cell>
          <cell r="AH1648" t="str">
            <v>JORGE LADORNES</v>
          </cell>
          <cell r="AI1648" t="str">
            <v>Primavera Mz1 Lt 1</v>
          </cell>
          <cell r="AJ1648" t="str">
            <v>5526651026</v>
          </cell>
          <cell r="AK1648" t="str">
            <v>5526651026</v>
          </cell>
          <cell r="AL1648" t="str">
            <v>56337</v>
          </cell>
          <cell r="AM1648" t="str">
            <v>11/05/2017 05 : 55 ARANTXA.MON : TCF111/05/2017 05 : 53 ARANTXA.MON : Se autoriza NP5; numero de serie yticket correcto10/05/2017 02 : 19 201767 : P1A: 192673 MAIN 09-05-2017 OC-101053903/05/2017 06 : 12 GABRIELA.B : RD CAPULIN Y OTOÑO</v>
          </cell>
          <cell r="AN1648" t="str">
            <v>3TE50G1523B0</v>
          </cell>
          <cell r="AO1648" t="str">
            <v>Smart</v>
          </cell>
          <cell r="AP1648" t="str">
            <v>Hisense</v>
          </cell>
          <cell r="AQ1648" t="str">
            <v>Android</v>
          </cell>
          <cell r="AR1648" t="str">
            <v>UHD 3840 X 2160</v>
          </cell>
          <cell r="AS1648" t="str">
            <v>3TE55G1623K3G1623K3M010</v>
          </cell>
          <cell r="AT1648">
            <v>20</v>
          </cell>
          <cell r="AU1648" t="str">
            <v>55H7B</v>
          </cell>
          <cell r="AV1648" t="str">
            <v>3TE55G1623K3</v>
          </cell>
          <cell r="AW1648" t="str">
            <v>G1623K3</v>
          </cell>
          <cell r="AX1648" t="str">
            <v>M010</v>
          </cell>
        </row>
        <row r="1649">
          <cell r="D1649">
            <v>60317734</v>
          </cell>
          <cell r="E1649" t="str">
            <v>A</v>
          </cell>
          <cell r="F1649" t="str">
            <v>TV</v>
          </cell>
          <cell r="G1649" t="str">
            <v>MARCOS VILLA FUERTE</v>
          </cell>
          <cell r="H1649" t="str">
            <v>Alvaro obregon, No. 8, Los Reyes, La paz CP.56400</v>
          </cell>
          <cell r="I1649">
            <v>5532200455</v>
          </cell>
          <cell r="J1649" t="str">
            <v>HISENSE</v>
          </cell>
          <cell r="K1649" t="str">
            <v>50K20DW</v>
          </cell>
          <cell r="L1649" t="str">
            <v>50G143292H02990</v>
          </cell>
          <cell r="M1649" t="str">
            <v>000155855</v>
          </cell>
          <cell r="N1649">
            <v>11998.37</v>
          </cell>
          <cell r="O1649">
            <v>42157</v>
          </cell>
          <cell r="P1649">
            <v>42863</v>
          </cell>
          <cell r="Q1649">
            <v>201767</v>
          </cell>
          <cell r="R1649" t="str">
            <v>11/05/2017 05 : 56  ARANTXA.MON : Se autoriza NP5; numero de serie y ticket correcto P1A: 173331 PANEL   09-05-2017   OC-1010541</v>
          </cell>
          <cell r="S1649" t="str">
            <v>EQUIPO DAÑADO EN DOMICILIO HCF-0276</v>
          </cell>
          <cell r="T1649" t="str">
            <v xml:space="preserve">   ANDREA LEGORRETA MONTOYA       </v>
          </cell>
          <cell r="U1649">
            <v>42887</v>
          </cell>
          <cell r="V1649" t="str">
            <v>CENTRO</v>
          </cell>
          <cell r="X1649" t="str">
            <v>CLIENTE</v>
          </cell>
          <cell r="Y1649">
            <v>42859</v>
          </cell>
          <cell r="AD1649" t="str">
            <v>Los Reyes/La paz</v>
          </cell>
          <cell r="AE1649" t="str">
            <v>MEX</v>
          </cell>
          <cell r="AF1649" t="str">
            <v>MX</v>
          </cell>
          <cell r="AG1649" t="str">
            <v>10416791</v>
          </cell>
          <cell r="AH1649" t="str">
            <v>MARCOS VILLA FUERTE</v>
          </cell>
          <cell r="AI1649" t="str">
            <v>8 Alvaro obregon</v>
          </cell>
          <cell r="AJ1649" t="str">
            <v>58555702</v>
          </cell>
          <cell r="AK1649" t="str">
            <v>5532200455</v>
          </cell>
          <cell r="AL1649" t="str">
            <v>56400</v>
          </cell>
          <cell r="AM1649" t="str">
            <v>11/05/2017 05 : 56 ARANTXA.MON : TCF111/05/2017 05 : 56 ARANTXA.MON : Se autoriza NP5; numero de serie yticket correcto10/05/2017 03 : 24 ANA.LAURA : KMA:64$12810/05/2017 02 : 21 201767 : P1A: 173331 PANEL 09-05-2017 OC-101054106/05/2017 01 : 51 201767 : SKMA. 64 KM / $128.00 /05/05/2017 07 : 38 201767 : V1. 09/05/2017: 10 A.M. - 6 P.M.H-24492 SE ASIGNA T52CAE05/05/2017 04 : 57 ANA.LAURA : REINCIDENCIA DE LA ODS 60317058RD%AV DEL TRABAJO 18 DE MARZO</v>
          </cell>
          <cell r="AN1649" t="str">
            <v>1TE50B8NUSCB</v>
          </cell>
          <cell r="AO1649" t="str">
            <v>Smart</v>
          </cell>
          <cell r="AP1649" t="str">
            <v>Hisense</v>
          </cell>
          <cell r="AQ1649" t="str">
            <v>Opera</v>
          </cell>
          <cell r="AR1649" t="str">
            <v>FHD 1920 x 1080</v>
          </cell>
          <cell r="AS1649" t="str">
            <v/>
          </cell>
          <cell r="AT1649" t="e">
            <v>#N/A</v>
          </cell>
        </row>
        <row r="1650">
          <cell r="D1650">
            <v>60317773</v>
          </cell>
          <cell r="E1650" t="str">
            <v>A</v>
          </cell>
          <cell r="F1650" t="str">
            <v>TV</v>
          </cell>
          <cell r="G1650" t="str">
            <v>GUSTAVO  ADAN LOPEZ URRUTIA</v>
          </cell>
          <cell r="H1650" t="str">
            <v>AVENIDA TENEXPAN, No. 2, COL, NUEVA ROSITA, IZTAPALAPA CP.09429</v>
          </cell>
          <cell r="I1650">
            <v>5544584019</v>
          </cell>
          <cell r="J1650" t="str">
            <v>HISENSE</v>
          </cell>
          <cell r="K1650" t="str">
            <v>50CU6000</v>
          </cell>
          <cell r="L1650" t="str">
            <v>50G162680H01820</v>
          </cell>
          <cell r="M1650" t="str">
            <v>102 0764 0081 10857</v>
          </cell>
          <cell r="N1650">
            <v>8498.25</v>
          </cell>
          <cell r="O1650">
            <v>42692</v>
          </cell>
          <cell r="P1650">
            <v>42865</v>
          </cell>
          <cell r="Q1650">
            <v>201767</v>
          </cell>
          <cell r="R1650" t="str">
            <v xml:space="preserve">13/05/2017 10 : 51  ARANTXA.MON : Se autoriza NP5; numero de serie y ticket correcto
P1A: 205546 MAIN   11-05-2017  OC-1010687
</v>
          </cell>
          <cell r="S1650" t="str">
            <v>EQUIPO DAÑADO EN DOMICILIO HCF-0277</v>
          </cell>
          <cell r="T1650" t="str">
            <v xml:space="preserve">   ANDREA LEGORRETA MONTOYA       </v>
          </cell>
          <cell r="U1650">
            <v>42887</v>
          </cell>
          <cell r="V1650" t="str">
            <v>CENTRO</v>
          </cell>
          <cell r="X1650" t="str">
            <v>CLIENTE</v>
          </cell>
          <cell r="Y1650">
            <v>42860</v>
          </cell>
          <cell r="AD1650" t="str">
            <v>COL, NUEVA ROSITA</v>
          </cell>
          <cell r="AE1650" t="str">
            <v>DF</v>
          </cell>
          <cell r="AF1650" t="str">
            <v>MX</v>
          </cell>
          <cell r="AG1650" t="str">
            <v>10417501</v>
          </cell>
          <cell r="AH1650" t="str">
            <v>GUSTAVO ABRAHAN LOPEZ URRUTIA</v>
          </cell>
          <cell r="AI1650" t="str">
            <v>2 AVENIDA TENEXPAN</v>
          </cell>
          <cell r="AJ1650" t="str">
            <v>5544584019</v>
          </cell>
          <cell r="AK1650">
            <v>0</v>
          </cell>
          <cell r="AL1650" t="str">
            <v>09429</v>
          </cell>
          <cell r="AM1650" t="str">
            <v>13/05/2017 10 : 52 ARANTXA.MON : TCF113/05/2017 10 : 51 ARANTXA.MON : Se autoriza NP5; numero de serie yticket correcto12/05/2017 06 : 34 201767 : P1A: 205546 MAIN 11-05-2017 OC-101068706/05/2017 04 : 49 201767 : V1. 10/05/2017: 10 A.M. - 6 P.M.H-24508 SE ASIGNA T52CAE04/05/2017 01 : 46 ANA.GABRIELA : ODSWTP</v>
          </cell>
          <cell r="AN1650" t="str">
            <v>3TE50G162680</v>
          </cell>
          <cell r="AO1650" t="e">
            <v>#N/A</v>
          </cell>
          <cell r="AP1650" t="e">
            <v>#N/A</v>
          </cell>
          <cell r="AQ1650" t="e">
            <v>#N/A</v>
          </cell>
          <cell r="AR1650" t="e">
            <v>#N/A</v>
          </cell>
          <cell r="AS1650" t="str">
            <v>3TE55G170485G170485M010</v>
          </cell>
          <cell r="AT1650">
            <v>8</v>
          </cell>
          <cell r="AU1650" t="str">
            <v>55H7B</v>
          </cell>
          <cell r="AV1650" t="str">
            <v>3TE55G170485</v>
          </cell>
          <cell r="AW1650" t="str">
            <v>G170485</v>
          </cell>
          <cell r="AX1650" t="str">
            <v>M010</v>
          </cell>
        </row>
        <row r="1651">
          <cell r="D1651">
            <v>60317774</v>
          </cell>
          <cell r="E1651" t="str">
            <v>A</v>
          </cell>
          <cell r="F1651" t="str">
            <v>TV</v>
          </cell>
          <cell r="G1651" t="str">
            <v>ALEJANDRO AGUILAR</v>
          </cell>
          <cell r="H1651" t="str">
            <v>Pentlacon mexicano, mz. 79, lt. 18, Ecatepec, Villas de guadalupe Jalostoc CP.57339</v>
          </cell>
          <cell r="I1651">
            <v>5557490924</v>
          </cell>
          <cell r="J1651" t="str">
            <v>HISENSE</v>
          </cell>
          <cell r="K1651" t="str">
            <v>50K20DW</v>
          </cell>
          <cell r="L1651" t="str">
            <v>50G143292H05350</v>
          </cell>
          <cell r="M1651" t="str">
            <v>000182372</v>
          </cell>
          <cell r="N1651">
            <v>10120.879999999999</v>
          </cell>
          <cell r="O1651">
            <v>42103</v>
          </cell>
          <cell r="P1651">
            <v>42863</v>
          </cell>
          <cell r="Q1651">
            <v>201767</v>
          </cell>
          <cell r="R1651" t="str">
            <v>13/05/2017 10 : 49  ARANTXA.MON : Se autoriza NP5; numero de serie y ticket correcto
P1A: 173331 PANEL     173192 MAIN     172074BOTONERA   11-05-2017   OC-1010685</v>
          </cell>
          <cell r="S1651" t="str">
            <v>EQUIPO DAÑADO EN DOMICILIO HCF-0278</v>
          </cell>
          <cell r="T1651" t="str">
            <v xml:space="preserve">   ANDREA LEGORRETA MONTOYA       </v>
          </cell>
          <cell r="U1651">
            <v>42887</v>
          </cell>
          <cell r="V1651" t="str">
            <v>CENTRO</v>
          </cell>
          <cell r="X1651" t="str">
            <v>CLIENTE</v>
          </cell>
          <cell r="Y1651">
            <v>42860</v>
          </cell>
          <cell r="AD1651" t="str">
            <v>Ecatepec/Villas de guadalupe jalostoc</v>
          </cell>
          <cell r="AE1651">
            <v>0</v>
          </cell>
          <cell r="AF1651" t="str">
            <v>MX</v>
          </cell>
          <cell r="AG1651" t="str">
            <v>10415603</v>
          </cell>
          <cell r="AH1651" t="str">
            <v>ALEJANDRO AGUILAR</v>
          </cell>
          <cell r="AI1651" t="str">
            <v>Pentlacon mexicano mz 79 lt 18</v>
          </cell>
          <cell r="AJ1651" t="str">
            <v>5557490924</v>
          </cell>
          <cell r="AK1651">
            <v>0</v>
          </cell>
          <cell r="AL1651" t="str">
            <v>57339</v>
          </cell>
          <cell r="AM1651" t="str">
            <v>25/05/2017 02 : 58 BRENDA.MORA : CSCSe le pide apoyo a coordinador Gerardo para saber quien realizara elformato de cf y poder continuar con el proceso del cf.13/05/2017 10 : 49 ARANTXA.MON : TCF113/05/2017 10 : 49 ARANTXA.MON : Se autoriza NP5; numero de serie yticket correcto12/05/2017 06 : 30 201767 : P1A: 173331 PANEL 173192 MAIN 172074BOTONERA 11-05-2017 OC-101068506/05/2017 04 : 58 201767 : V1. 10/05/2017: 10 A.M. - 6 P.M.H-24510 SE ASIGNA T51OMJ05/05/2017 23 : 20 ANA.ROSA : ODSWTPRDMARAVILLAS, REF. CANAL DEL RIO DE AGUAS NEGRASKMA:68$136</v>
          </cell>
          <cell r="AN1651" t="str">
            <v>1TE50B8NUSCB</v>
          </cell>
          <cell r="AO1651" t="str">
            <v>Smart</v>
          </cell>
          <cell r="AP1651" t="str">
            <v>Hisense</v>
          </cell>
          <cell r="AQ1651" t="str">
            <v>Opera</v>
          </cell>
          <cell r="AR1651" t="str">
            <v>FHD 1920 x 1080</v>
          </cell>
          <cell r="AS1651" t="str">
            <v/>
          </cell>
          <cell r="AT1651" t="e">
            <v>#N/A</v>
          </cell>
        </row>
        <row r="1652">
          <cell r="D1652">
            <v>60317789</v>
          </cell>
          <cell r="E1652" t="str">
            <v>A</v>
          </cell>
          <cell r="F1652" t="str">
            <v>TV</v>
          </cell>
          <cell r="G1652" t="str">
            <v>Maria Cruz  Pote Angeles</v>
          </cell>
          <cell r="H1652" t="str">
            <v>Tecax, No. 402, Heroes de Padierna, Tlalpan CP.14200</v>
          </cell>
          <cell r="I1652" t="str">
            <v>044 5537192174</v>
          </cell>
          <cell r="J1652" t="str">
            <v>HISENSE</v>
          </cell>
          <cell r="K1652" t="str">
            <v>50K20DW</v>
          </cell>
          <cell r="L1652" t="str">
            <v>50G144844H02776</v>
          </cell>
          <cell r="M1652" t="str">
            <v>POLIZA DE GARANTIA</v>
          </cell>
          <cell r="N1652" t="str">
            <v>POLIZA DE GARANTIA</v>
          </cell>
          <cell r="O1652">
            <v>42293</v>
          </cell>
          <cell r="P1652">
            <v>42866</v>
          </cell>
          <cell r="Q1652">
            <v>201767</v>
          </cell>
          <cell r="R1652" t="str">
            <v>13/05/2017 11 : 10  ARANTXA.MON : Se autoriza NP5; numero de serie y ticket correcto P1A: 173331 PANEL   11-05-2017   OC-1010692</v>
          </cell>
          <cell r="S1652" t="str">
            <v>EQUIPO DAÑADO EN DOMICILIO HCF-0279</v>
          </cell>
          <cell r="T1652" t="str">
            <v xml:space="preserve">   ANDREA LEGORRETA MONTOYA       </v>
          </cell>
          <cell r="U1652">
            <v>42887</v>
          </cell>
          <cell r="V1652" t="str">
            <v>CENTRO</v>
          </cell>
          <cell r="X1652" t="str">
            <v>CLIENTE</v>
          </cell>
          <cell r="Y1652">
            <v>42860</v>
          </cell>
          <cell r="AD1652" t="str">
            <v>heroes de padierna/tlalpan</v>
          </cell>
          <cell r="AE1652" t="str">
            <v>DF</v>
          </cell>
          <cell r="AF1652" t="str">
            <v>MX</v>
          </cell>
          <cell r="AG1652" t="str">
            <v>10417584</v>
          </cell>
          <cell r="AH1652" t="str">
            <v>MARIA CRUZ POTE ANGELES</v>
          </cell>
          <cell r="AI1652" t="str">
            <v>402 tecax</v>
          </cell>
          <cell r="AJ1652" t="str">
            <v>0445537192174</v>
          </cell>
          <cell r="AK1652" t="str">
            <v>0445537192174</v>
          </cell>
          <cell r="AL1652" t="str">
            <v>14200</v>
          </cell>
          <cell r="AM1652" t="str">
            <v>13/05/2017 11 : 11 ARANTXA.MON : TCF113/05/2017 11 : 10 ARANTXA.MON : Se autoriza NP5; numero de serie yticket correcto12/05/2017 06 : 42 201767 : P1A: 173331 PANEL 11-05-2017 OC-101069206/05/2017 06 : 25 201767 : V1. 10/05/2017: 10 A.M. - 6 P.M.H-24513 SE ASIGNA T34RMA05/05/2017 00 : 03 LAURA.HERNA : ODSWTPRD%OMON Y TULUM</v>
          </cell>
          <cell r="AN1652" t="str">
            <v>1TE50B8NUSCB</v>
          </cell>
          <cell r="AO1652" t="str">
            <v>Smart</v>
          </cell>
          <cell r="AP1652" t="str">
            <v>Hisense</v>
          </cell>
          <cell r="AQ1652" t="str">
            <v>Opera</v>
          </cell>
          <cell r="AR1652" t="str">
            <v>FHD 1920 x 1080</v>
          </cell>
          <cell r="AS1652" t="str">
            <v/>
          </cell>
          <cell r="AT1652" t="e">
            <v>#N/A</v>
          </cell>
        </row>
        <row r="1653">
          <cell r="D1653">
            <v>60317948</v>
          </cell>
          <cell r="E1653" t="str">
            <v>A</v>
          </cell>
          <cell r="F1653" t="str">
            <v>TV</v>
          </cell>
          <cell r="G1653" t="str">
            <v>Erick  Gonzalez</v>
          </cell>
          <cell r="H1653" t="str">
            <v>Leon Salinas, Int. 3, Texcoco/Frac molino de Las Flores CP.56240</v>
          </cell>
          <cell r="I1653" t="str">
            <v>045 6181165075</v>
          </cell>
          <cell r="J1653" t="str">
            <v>HISENSE</v>
          </cell>
          <cell r="K1653" t="str">
            <v>50H7GB</v>
          </cell>
          <cell r="L1653" t="str">
            <v>50G162155MH7730</v>
          </cell>
          <cell r="M1653" t="str">
            <v>POLIZA DE GARANTIA</v>
          </cell>
          <cell r="N1653" t="str">
            <v>POLIZA DE GARANTIA</v>
          </cell>
          <cell r="O1653">
            <v>42746</v>
          </cell>
          <cell r="P1653">
            <v>42866</v>
          </cell>
          <cell r="Q1653">
            <v>201767</v>
          </cell>
          <cell r="R1653" t="str">
            <v>13/05/2017 10 : 54  ARANTXA.MON : Se autoriza NP5; numero de serie y ticket correcto
P1A: 192764 PANEL   11-05-2017   OC-1010688</v>
          </cell>
          <cell r="S1653" t="str">
            <v>EQUIPO DAÑADO EN DOMICILIO HCF-0280</v>
          </cell>
          <cell r="T1653" t="str">
            <v xml:space="preserve">   ANDREA LEGORRETA MONTOYA       </v>
          </cell>
          <cell r="U1653">
            <v>42887</v>
          </cell>
          <cell r="V1653" t="str">
            <v>CENTRO</v>
          </cell>
          <cell r="X1653" t="str">
            <v>CLIENTE</v>
          </cell>
          <cell r="Y1653">
            <v>42863</v>
          </cell>
          <cell r="AD1653" t="str">
            <v>Texcoco/Frac molino de Las Flores</v>
          </cell>
          <cell r="AE1653" t="str">
            <v>MEX</v>
          </cell>
          <cell r="AF1653" t="str">
            <v>MX</v>
          </cell>
          <cell r="AG1653" t="str">
            <v>10417471</v>
          </cell>
          <cell r="AH1653" t="str">
            <v>ERICK GONZALEZ</v>
          </cell>
          <cell r="AI1653" t="str">
            <v>Leon Salinas Int 3</v>
          </cell>
          <cell r="AJ1653" t="str">
            <v>0456181165075</v>
          </cell>
          <cell r="AK1653">
            <v>0</v>
          </cell>
          <cell r="AL1653" t="str">
            <v>56240</v>
          </cell>
          <cell r="AM1653" t="str">
            <v>13/05/2017 10 : 55 ARANTXA.MON : TCF113/05/2017 10 : 54 ARANTXA.MON : Se autoriza NP5; numero de serie yticket correcto12/05/2017 06 : 36 201767 : P1A: 192764 PANEL 11-05-2017 OC-101068809/05/2017 03 : 04 201767 : V1. 11/05/2017: 10 A.M. - 6 P.M.H-24526 SE ASIGNA T52CAE04/05/2017 00 : 59 SEMIRAMIS.M : ODSWTPRD/LIVERPOOLENTRE LAS CALLES LEON SALINAS Y ING DANIEL GALICIA</v>
          </cell>
          <cell r="AN1653" t="str">
            <v>3TE50G1523B0</v>
          </cell>
          <cell r="AO1653" t="str">
            <v>Smart</v>
          </cell>
          <cell r="AP1653" t="str">
            <v>Hisense</v>
          </cell>
          <cell r="AQ1653" t="str">
            <v>Android</v>
          </cell>
          <cell r="AR1653" t="str">
            <v>UHD 3840 X 2160</v>
          </cell>
          <cell r="AS1653" t="str">
            <v>3TE55G164499G164499M010</v>
          </cell>
          <cell r="AT1653">
            <v>5</v>
          </cell>
          <cell r="AU1653" t="str">
            <v>55H7B</v>
          </cell>
          <cell r="AV1653" t="str">
            <v>3TE55G164499</v>
          </cell>
          <cell r="AW1653" t="str">
            <v>G164499</v>
          </cell>
          <cell r="AX1653" t="str">
            <v>M010</v>
          </cell>
        </row>
        <row r="1654">
          <cell r="D1654">
            <v>60318002</v>
          </cell>
          <cell r="E1654" t="str">
            <v>A</v>
          </cell>
          <cell r="F1654" t="str">
            <v>TV</v>
          </cell>
          <cell r="G1654" t="str">
            <v>Adrian  Galicia</v>
          </cell>
          <cell r="H1654" t="str">
            <v>Av canal de chalco num 2550 edf 2 dep 201, Tlahuac, Unidad nueva Tenochtitlan CP.13200</v>
          </cell>
          <cell r="I1654">
            <v>5538899311</v>
          </cell>
          <cell r="J1654" t="str">
            <v>HISENSE</v>
          </cell>
          <cell r="K1654" t="str">
            <v>50K20DW</v>
          </cell>
          <cell r="L1654" t="str">
            <v>50G143291H02345</v>
          </cell>
          <cell r="M1654" t="str">
            <v>000210701</v>
          </cell>
          <cell r="N1654">
            <v>11998.37</v>
          </cell>
          <cell r="O1654">
            <v>42160</v>
          </cell>
          <cell r="P1654">
            <v>42866</v>
          </cell>
          <cell r="Q1654">
            <v>201767</v>
          </cell>
          <cell r="R1654" t="str">
            <v>13/05/2017 11 : 17  ARANTXA.MON : Se autoriza NP5; numero de serie y ticket correcto
P1A: 173331 PANEL   11-05-2017   OC-1010694</v>
          </cell>
          <cell r="S1654" t="str">
            <v>EQUIPO DAÑADO EN DOMICILIO HCF-0281</v>
          </cell>
          <cell r="T1654" t="str">
            <v xml:space="preserve">   ANDREA LEGORRETA MONTOYA       </v>
          </cell>
          <cell r="U1654">
            <v>42887</v>
          </cell>
          <cell r="V1654" t="str">
            <v>CENTRO</v>
          </cell>
          <cell r="X1654" t="str">
            <v>CLIENTE</v>
          </cell>
          <cell r="Y1654">
            <v>42863</v>
          </cell>
          <cell r="AD1654" t="str">
            <v>Tlahuac/Unidad nueva tenostitla</v>
          </cell>
          <cell r="AE1654" t="str">
            <v>DF</v>
          </cell>
          <cell r="AF1654" t="str">
            <v>MX</v>
          </cell>
          <cell r="AG1654" t="str">
            <v>10417591</v>
          </cell>
          <cell r="AH1654" t="str">
            <v>ADRIAN GALICIA</v>
          </cell>
          <cell r="AI1654" t="str">
            <v>Av canal de chalco num 2550 edf 2 dep 201</v>
          </cell>
          <cell r="AJ1654" t="str">
            <v>5538899311</v>
          </cell>
          <cell r="AK1654">
            <v>0</v>
          </cell>
          <cell r="AL1654" t="str">
            <v>13200</v>
          </cell>
          <cell r="AM1654" t="str">
            <v>30/05/2017 03 : 36 BRENDA.MORA : CSCSe envía correo al CSA para que envié formato de cf y se pueda continuarcon el proceso de cf, cliente corto llamada.13/05/2017 11 : 18 ARANTXA.MON : TCF113/05/2017 11 : 17 ARANTXA.MON : Se autoriza NP5; numero de serie yticket correcto12/05/2017 06 : 44 201767 : P1A: 173331 PANEL 11-05-2017 OC-101069409/05/2017 07 : 11 201767 : V1. 11/05/2017: 10 A.M. - 6 P.M.H-24558 SE ASIGNA T34RMA05/05/2017 00 : 36 ANA.ROSA : ODSWTPRDLANGOSTA Y AV CANAL DE CHALCO</v>
          </cell>
          <cell r="AN1654" t="str">
            <v>1TE50B8NUSCB</v>
          </cell>
          <cell r="AO1654" t="str">
            <v>Smart</v>
          </cell>
          <cell r="AP1654" t="str">
            <v>Hisense</v>
          </cell>
          <cell r="AQ1654" t="str">
            <v>Opera</v>
          </cell>
          <cell r="AR1654" t="str">
            <v>FHD 1920 x 1080</v>
          </cell>
          <cell r="AS1654" t="str">
            <v/>
          </cell>
          <cell r="AT1654" t="e">
            <v>#N/A</v>
          </cell>
        </row>
        <row r="1655">
          <cell r="D1655">
            <v>60318047</v>
          </cell>
          <cell r="E1655" t="str">
            <v>A</v>
          </cell>
          <cell r="F1655" t="str">
            <v>TV</v>
          </cell>
          <cell r="G1655" t="str">
            <v>Marisol  Martinez Silva</v>
          </cell>
          <cell r="H1655" t="str">
            <v xml:space="preserve">NORTE 19, MANZANA 683, LOTE 7, CONCEPCION, VALLE DE CHALCO CP.56615 </v>
          </cell>
          <cell r="I1655">
            <v>5522795230</v>
          </cell>
          <cell r="J1655" t="str">
            <v>HISENSE</v>
          </cell>
          <cell r="K1655" t="str">
            <v>32H3B1</v>
          </cell>
          <cell r="L1655" t="str">
            <v>32G153442H20169</v>
          </cell>
          <cell r="M1655" t="str">
            <v>IBABT30231</v>
          </cell>
          <cell r="N1655">
            <v>3540</v>
          </cell>
          <cell r="O1655">
            <v>42353</v>
          </cell>
          <cell r="P1655">
            <v>42866</v>
          </cell>
          <cell r="Q1655">
            <v>201767</v>
          </cell>
          <cell r="R1655" t="str">
            <v>13/05/2017 11 : 13  ARANTXA.MON : Se autoriza NP5; numero de serie y ticket correcto
P1A: 190930 PANEL   11-05-2017   OC-1010693</v>
          </cell>
          <cell r="S1655" t="str">
            <v>EQUIPO DAÑADO EN DOMICILIO HCF-0282</v>
          </cell>
          <cell r="T1655" t="str">
            <v xml:space="preserve">   ANDREA LEGORRETA MONTOYA       </v>
          </cell>
          <cell r="U1655">
            <v>42887</v>
          </cell>
          <cell r="V1655" t="str">
            <v>CENTRO</v>
          </cell>
          <cell r="X1655" t="str">
            <v>CLIENTE</v>
          </cell>
          <cell r="Y1655">
            <v>42864</v>
          </cell>
          <cell r="AD1655" t="str">
            <v>valle de chalco/concepcion</v>
          </cell>
          <cell r="AE1655" t="str">
            <v>MEX</v>
          </cell>
          <cell r="AF1655" t="str">
            <v>MX</v>
          </cell>
          <cell r="AG1655" t="str">
            <v>10407249</v>
          </cell>
          <cell r="AH1655" t="str">
            <v>MARISOL MARTINEZ SILVA</v>
          </cell>
          <cell r="AI1655" t="str">
            <v>norte 19 mz683 lt 7</v>
          </cell>
          <cell r="AJ1655" t="str">
            <v>62833937</v>
          </cell>
          <cell r="AK1655" t="str">
            <v>5522795230</v>
          </cell>
          <cell r="AL1655" t="str">
            <v>56615</v>
          </cell>
          <cell r="AM1655" t="str">
            <v>13/05/2017 11 : 13 ARANTXA.MON : TCF113/05/2017 11 : 13 ARANTXA.MON : Se autoriza NP5; numero de serie yticket correcto12/05/2017 06 : 43 201767 : P1A: 190930 PANEL 11-05-2017 OC-101069310/05/2017 01 : 53 201767 : V1. 12/05/2017: 10 A.M. - 6 P.M.H-24568 SE ASIGNA T34RMA21/12/2016 03 : 15 RAUL.CALDER : Cte no envía docs14/12/2016 07 : 16 RAUL.CALDER : ODSWTPRD% C 18 Y C20</v>
          </cell>
          <cell r="AN1655" t="str">
            <v>3TE32G153442</v>
          </cell>
          <cell r="AO1655" t="str">
            <v>Básica</v>
          </cell>
          <cell r="AP1655" t="str">
            <v>Hisense</v>
          </cell>
          <cell r="AQ1655" t="str">
            <v>Opera</v>
          </cell>
          <cell r="AR1655" t="str">
            <v>HD 1366 X 768</v>
          </cell>
          <cell r="AS1655" t="str">
            <v>3TE32G164786G164786M010</v>
          </cell>
          <cell r="AT1655">
            <v>5</v>
          </cell>
          <cell r="AU1655" t="str">
            <v>32H3B2</v>
          </cell>
          <cell r="AV1655" t="str">
            <v>3TE32G164786</v>
          </cell>
          <cell r="AW1655" t="str">
            <v>G164786</v>
          </cell>
          <cell r="AX1655" t="str">
            <v>M010</v>
          </cell>
        </row>
        <row r="1656">
          <cell r="D1656">
            <v>60314604</v>
          </cell>
          <cell r="E1656" t="str">
            <v>A</v>
          </cell>
          <cell r="F1656" t="str">
            <v>TV</v>
          </cell>
          <cell r="G1656" t="str">
            <v>NORMA RAYA GONZALEZ</v>
          </cell>
          <cell r="H1656" t="str">
            <v>FRANCISCO MURGUIA CASA 4 SECTOR 7 MZA. 15 LOTE 8 COL. LOS HEROES TECAMAC, TECAMAC, EDO.DE MEXICO</v>
          </cell>
          <cell r="I1656" t="str">
            <v>13130258  CEL 5560801476</v>
          </cell>
          <cell r="J1656" t="str">
            <v>HISENSE</v>
          </cell>
          <cell r="K1656" t="str">
            <v>32H4CM</v>
          </cell>
          <cell r="L1656" t="str">
            <v>32G1622G7H00897</v>
          </cell>
          <cell r="M1656" t="str">
            <v>TICKET DE COMPRA</v>
          </cell>
          <cell r="N1656">
            <v>4890</v>
          </cell>
          <cell r="O1656">
            <v>42402</v>
          </cell>
          <cell r="P1656">
            <v>42816</v>
          </cell>
          <cell r="Q1656">
            <v>200997</v>
          </cell>
          <cell r="R1656" t="str">
            <v xml:space="preserve"> 2DA. REPARACION 1ER. FOLIO  60291488 FALLA REPORTADA  NO DETECTA INTERNET SE SOLICITA MAIN BOARD ES ENVIADA POR HISENSE 2 VECES  SIN CORREGIR FALLA SE HACE TODO EL PROCEDIMIENTO CON APOYO DE ING. PERO NO ES POSIBLE REPARAR CON REFACCIONES ENVIADAS OC-1009065 OC-1009429</v>
          </cell>
          <cell r="S1656" t="str">
            <v>EQUIPO EN CENTRO DE SERVICIO SIN ACCESOR</v>
          </cell>
          <cell r="T1656" t="str">
            <v xml:space="preserve">    GLORIA LEON LARIOS            </v>
          </cell>
          <cell r="U1656">
            <v>42887</v>
          </cell>
          <cell r="V1656" t="str">
            <v>CENTRO</v>
          </cell>
          <cell r="X1656" t="str">
            <v>TALLER</v>
          </cell>
          <cell r="Y1656">
            <v>42816</v>
          </cell>
          <cell r="AD1656" t="str">
            <v>Los Heroes Tecamac/Los Heroes</v>
          </cell>
          <cell r="AE1656" t="str">
            <v>MEX</v>
          </cell>
          <cell r="AF1656" t="str">
            <v>MX</v>
          </cell>
          <cell r="AG1656" t="str">
            <v>10389622</v>
          </cell>
          <cell r="AH1656" t="str">
            <v>NORMA RAYA GONZALEZ</v>
          </cell>
          <cell r="AI1656" t="str">
            <v>Fco. Murguia casa 4 sector 7 mz 15 lote 8</v>
          </cell>
          <cell r="AJ1656" t="str">
            <v>5560801476</v>
          </cell>
          <cell r="AK1656" t="str">
            <v>5560801476</v>
          </cell>
          <cell r="AL1656" t="str">
            <v>55711</v>
          </cell>
          <cell r="AM1656" t="str">
            <v>12/05/2017 02 : 19 ANA.ROSA : CSCse le indica a cte. que estamos en espera de apoyo de las áreas desoporte, ya que aun no contamos aun con confirmación de CF por parte deHisense (CFA)04/05/2017 23 : 36 JUANANTONIO : CSC se indica que el áreacorrespondiente esta diagnosticando la entrega de su equipo, se pasa ODS a CF para seguimeinto. EMC*25/04/2017 22 : 12 ROGER.R : TCF125/04/2017 22 : 11 ROGER.R : TCFT - Irreparabilidad.20/04/2017 23 : 50 200997 : ST1: SE ENVIA 2DO. DICTAMEN TECNICO NO SEPUEDE CORREGIR FALLA CON REFACCION ENVIADA POR HISENSE20/04/2017 01 : 59 MA.ISABEL : SEG: SE CONTACTA AL CSA PARA VERIFICARSI YA ENVIO LAS PRUEBAS QUE SOLICITA INGENIERIA19/04/2017 00 : 32 SERGIO.FER : ST2 - Se habla con CSA, en espera depruebas.18/04/2017 06 : 55 200997 : AL REALIZAR PROCESO EN PANTALLA SOLICITACUENTA ROKU SE SOLICITA AL CLIENTE Y QUEDA EN REGRESAR LA LLAMADA SE SOLICITA AL ING. SERGIO FERRER ASESORIA TENEMOS DUDA SI NO HAYPROBLEMA SI NOSOTROS GENERAMOS UNA NUEVA CUENTA NO HAY NINGUN PROBLEMA.18/04/2017 01 : 21 200997 : HISENSE SURTE POR 2DA. OCASION REFACCIONPERO EQUIPO NO DETECTA APLICACIONES GRATUITAS SE ENVIA NUEVAMENTE DICTAMEN TECNICO PARA EL DEPTO. DE INGENIERIA EL ING. SERGIO HACEUN COMENTARIO DE REALIZAR UNA APLICACION DE UN TEST PERO SE SOLICITA ASESORIA YA QUE EL CENTRO DE SERVICIO NO HA REALIZADO ESTAAPLICACION SE COPIA MENSAJE ENVIADO POR ING. SERGIO FERRER YEN ESPERA DE SUS INSTRUCCIONES. YA REALIZASTE TEST DE LA TASA DETRANSFERENCIA?18/04/2017 00 : 40 ANA.LAURA : CSCrefiere taller que esta segunda pza aun sigue presentando problemas eleq, lo están turnando a ST, se le pide a cte nos de oportunidad alMiércoles para ver como procedera11/04/2017 22 : 55 ARANTXA.MON : P2B GUÌA: 307659175507/04/2017 03 : 01 200997 : P1:06/04/2017 SE GENERA NUEVO PEDIDO DEREFACCION POR INSTRUCCIONES DE ING. ROGER P1: 204360 MAIN BOARD OC-1009429 CENTRO DE SERVICIO QUEDA EN ESPERA DEL ENVIO DE REFACCION.06/04/2017 23 : 42 ROGER.R : ST2 - Se habla con CSA, solicitar tarjetaprincipal, en espera de pruebas.06/04/2017 05 : 46 200997 : CENTRO DE SERVICIO ADJUNTA DICTAMEN TECNICO05/04/2017 22 : 11 ROGER.R : FDD - Reporte técnico.05/04/2017 02 : 05 200997 : SE ENVIA DICTAMEN TECNICO POR INSTRUCCIONESDE ING. ERNESTO PARA PODER VOLVER A SOLICITAR REFACCION.04/04/2017 05 : 38 GERARDO.GRA : CSC vía correo electrónico parasolicitar status se indica reparación en proceso. EMC*04/04/2017 00 : 38 200997 : HISENSE SURTIO REFACCION FUE INSTALADA PEROFALLA PERSISTE SE INFORMA A ING. ERNESTO VIA SKYPE Y SE SOLICITAN INSTRUCCIONES.30/03/2017 02 : 49 200997 : P4:28/03/2017 HISENSE SURTE REFACCION.29/03/2017 01 : 50 ARANTXA.MON : P2A GUIA: 3080946326 27/03/201728/03/2017 05 : 12 MA.ISABEL : SEG: DGR26/03/2017 00 : 43 200997 : P1: 25/03/2017 204360 MAIN BOARD CENTRO DESERVICIO ENVIA SOLICITUD DE REFACCION. OC-100906525/03/2017 04 : 13 200997 : HISENSE REALIZO CAMBIO FISICO CON FOLIO6029148823/03/2017 07 : 06 200997 : P1: PANTALLA INGRESA AL AREA TECNICA PARASOLICITUD DE REFACCIONV1: 22/03/2017 CENTRO DE SERVICIO REALIZA RECOLECCION DE PANTALLA.23/03/2017 00 : 38 GERARDO.GRA : ODSWTP ELABORADA POR EMC*RD% LAZARO CARDENAS Y AQUILES SERDANREICIDENCIA DE ODS 60291488</v>
          </cell>
          <cell r="AN1656" t="str">
            <v>3TE32G1622G5</v>
          </cell>
          <cell r="AO1656" t="e">
            <v>#N/A</v>
          </cell>
          <cell r="AP1656" t="e">
            <v>#N/A</v>
          </cell>
          <cell r="AQ1656" t="e">
            <v>#N/A</v>
          </cell>
          <cell r="AR1656" t="e">
            <v>#N/A</v>
          </cell>
          <cell r="AS1656" t="str">
            <v>3TE32G1623H1G1623H1M010</v>
          </cell>
          <cell r="AT1656">
            <v>1</v>
          </cell>
          <cell r="AU1656" t="str">
            <v>32H4CM</v>
          </cell>
          <cell r="AV1656" t="str">
            <v>3TE32G1623H1</v>
          </cell>
          <cell r="AW1656" t="str">
            <v>G1623H1</v>
          </cell>
          <cell r="AX1656" t="str">
            <v>M010</v>
          </cell>
        </row>
        <row r="1657">
          <cell r="D1657">
            <v>60315365</v>
          </cell>
          <cell r="E1657" t="str">
            <v>A</v>
          </cell>
          <cell r="F1657" t="str">
            <v>TV</v>
          </cell>
          <cell r="G1657" t="str">
            <v>LIVERPOOL COAPA</v>
          </cell>
          <cell r="H1657" t="str">
            <v>Calzada del hueso, No. 159, Col. Residencial Acoxpa, Tlalpan. CP. 14300</v>
          </cell>
          <cell r="I1657">
            <v>56279600</v>
          </cell>
          <cell r="J1657" t="str">
            <v>HISENSE</v>
          </cell>
          <cell r="K1657" t="str">
            <v>50H7GB</v>
          </cell>
          <cell r="L1657" t="str">
            <v>50G155381H00086</v>
          </cell>
          <cell r="M1657" t="str">
            <v>Carta Equipo Propiedad de Tienda (Piso)</v>
          </cell>
          <cell r="N1657" t="str">
            <v>Carta Equipo Propiedad de Tienda (Piso)</v>
          </cell>
          <cell r="O1657" t="str">
            <v>Carta Equipo Propiedad de Tienda (Piso)</v>
          </cell>
          <cell r="P1657">
            <v>42831</v>
          </cell>
          <cell r="Q1657">
            <v>201767</v>
          </cell>
          <cell r="R1657" t="str">
            <v>10/05/2017 05 : 53  ARANTXA.MON : NP5; P1B: 194644 MAIN    OC-1010139</v>
          </cell>
          <cell r="S1657" t="str">
            <v>EQUIPO DAÑADO EN TIENDA / HCF-00243</v>
          </cell>
          <cell r="T1657" t="str">
            <v xml:space="preserve">   ANGEL LAZCANO                  </v>
          </cell>
          <cell r="U1657">
            <v>42887</v>
          </cell>
          <cell r="V1657" t="str">
            <v>CENTRO</v>
          </cell>
          <cell r="X1657" t="str">
            <v>CLIENTE</v>
          </cell>
          <cell r="Y1657">
            <v>42828</v>
          </cell>
          <cell r="AD1657" t="str">
            <v>Tlalpan/RESIDENCIAL ACOXPA</v>
          </cell>
          <cell r="AE1657" t="str">
            <v>DF</v>
          </cell>
          <cell r="AF1657" t="str">
            <v>MX</v>
          </cell>
          <cell r="AG1657" t="str">
            <v>10415155</v>
          </cell>
          <cell r="AH1657" t="str">
            <v>LIVERPOOL COAPA ERICK GALA</v>
          </cell>
          <cell r="AI1657" t="str">
            <v>159 CALZADA DEL HUESO</v>
          </cell>
          <cell r="AJ1657" t="str">
            <v>56279600</v>
          </cell>
          <cell r="AK1657">
            <v>0</v>
          </cell>
          <cell r="AL1657" t="str">
            <v>14300</v>
          </cell>
          <cell r="AM1657" t="str">
            <v>10/05/2017 05 : 53 ARANTXA.MON : TCF110/05/2017 05 : 53 ARANTXA.MON : Se autoriza NP5; por correccion dedocumentos10/05/2017 01 : 44 MA.ISABEL : SEG: SE SOLICITO A REFACCIONES APOYO PRAPROCESAR O.S. VIA CORREO EN ESPERA DE RESPUESTA03/05/2017 01 : 57 MA.ISABEL : SEG: DGR29/04/2017 07 : 28 ARANTXA.MON : SIN DOCUMENTOS28/04/2017 23 : 46 201767 : P1B: 194644 MAIN 27-04-2017 OC-101013925/04/2017 22 : 20 ROGER.R : ST2 - Diagnóstico correcto, solicitarrefacción.25/04/2017 04 : 40 201767 : ST1B: SE ENVIA RT NUEVAMENTE CON VOLTAJESSOLICITADOS POR INGENIERIA 24-04-201724/04/2017 23 : 23 ROGER.R : ST2 - Diagnóstico correcto, solicitarrefacción.22/04/2017 02 : 33 201767 : ST1 21-04-2017 SE ANEXAN FOTOGRAFIAS DE QUELA REFACCIÓN NO ERA NUEVA; NO SE ADJUNTAN EN FORMATO DE RT DEBIDO A QUE CRM SOLO SOPORTA ARCHIVOS DE MAXIMO 2MB22/04/2017 01 : 11 201767 : SEG: SE ADJUNTAN EVIDENCIAS FOTOGRAFICAS DEREFACCION REMANUFACTURADA21/04/2017 00 : 25 ROGER.R : ST2 - Se habla con CSA, en espera depruebas.20/04/2017 06 : 00 201767 : ST1: SE ADJUNTA RT POR PIEZA SURTIDA ESREMANOFACTURADO, SE ENVIA VIDEO DE EVIDENCIA A INGENIERIA_ FALLA PERSISTE20/04/2017 05 : 32 201767 : SE ADJUNTA RT POR PIEZA SURTIDA ESREMANOFACTURADO, SE ENVIA VIDEO DE EVIDENCIA A INGENIERIA.13/04/2017 02 : 02 201767 : P3A: 194644 MAIN 12-04-2017 REMISION100517112/04/2017 03 : 41 201767 : V2P 18-04-17 (POR SEMANA SANTA)11/04/2017 23 : 58 ARANTXA.MON : P2A GUÌA: 969408513307/04/2017 05 : 08 201767 : P1A: 194644 MAIN 06-04-2017 OC-100944506/04/2017 02 : 17 201767 : MAIN DAÑADA04/04/2017 03 : 13 201767 : V1. 06/04/2017: 10 A.M. - 6 P.M.H-24014 SE ASIGNA T34RMA04/04/2017 01 : 18 GABRIELA.B : RD % PLAZA COMERCIAL GALERIAS COAPAEQUIPO DE PISO</v>
          </cell>
          <cell r="AN1657" t="str">
            <v>3TE50G1523B0</v>
          </cell>
          <cell r="AO1657" t="str">
            <v>Smart</v>
          </cell>
          <cell r="AP1657" t="str">
            <v>Hisense</v>
          </cell>
          <cell r="AQ1657" t="str">
            <v>Android</v>
          </cell>
          <cell r="AR1657" t="str">
            <v>UHD 3840 X 2160</v>
          </cell>
          <cell r="AS1657" t="str">
            <v>3TE55G164499G164499M010</v>
          </cell>
          <cell r="AT1657">
            <v>5</v>
          </cell>
          <cell r="AU1657" t="str">
            <v>55H7B</v>
          </cell>
          <cell r="AV1657" t="str">
            <v>3TE55G164499</v>
          </cell>
          <cell r="AW1657" t="str">
            <v>G164499</v>
          </cell>
          <cell r="AX1657" t="str">
            <v>M010</v>
          </cell>
        </row>
        <row r="1658">
          <cell r="D1658">
            <v>60315955</v>
          </cell>
          <cell r="E1658" t="str">
            <v>A</v>
          </cell>
          <cell r="F1658" t="str">
            <v>TV</v>
          </cell>
          <cell r="G1658" t="str">
            <v>Maria Ortiz Barrios</v>
          </cell>
          <cell r="H1658" t="str">
            <v>Av. Alvaro Obregon, No. 100, Int. 6, Roma Norte, Cuauhtemoc, CP. 06700</v>
          </cell>
          <cell r="I1658">
            <v>52640662</v>
          </cell>
          <cell r="J1658" t="str">
            <v>HISENSE</v>
          </cell>
          <cell r="K1658" t="str">
            <v>32H5B2</v>
          </cell>
          <cell r="L1658" t="str">
            <v>32G1619A9H03259</v>
          </cell>
          <cell r="M1658" t="str">
            <v>PH 100224052432210163</v>
          </cell>
          <cell r="N1658">
            <v>7499</v>
          </cell>
          <cell r="O1658">
            <v>42665</v>
          </cell>
          <cell r="P1658">
            <v>42844</v>
          </cell>
          <cell r="Q1658">
            <v>201767</v>
          </cell>
          <cell r="R1658" t="str">
            <v>25/05/2017 05 : 27  ARANTXA.MON : NP5 P1A: 185960 PANEL    23-04-2017      OC-1011124</v>
          </cell>
          <cell r="S1658" t="str">
            <v xml:space="preserve">EQUIPO DAÑADO EN DOMICILIO DE CLIENTE / </v>
          </cell>
          <cell r="T1658" t="str">
            <v xml:space="preserve">   ANGEL LAZCANO                  </v>
          </cell>
          <cell r="U1658">
            <v>42887</v>
          </cell>
          <cell r="V1658" t="str">
            <v>CENTRO</v>
          </cell>
          <cell r="X1658" t="str">
            <v>CLIENTE</v>
          </cell>
          <cell r="Y1658">
            <v>42837</v>
          </cell>
          <cell r="AD1658" t="str">
            <v>roma norte/cuahutemoc</v>
          </cell>
          <cell r="AE1658" t="str">
            <v>DF</v>
          </cell>
          <cell r="AF1658" t="str">
            <v>MX</v>
          </cell>
          <cell r="AG1658" t="str">
            <v>10405446</v>
          </cell>
          <cell r="AH1658" t="str">
            <v>MARIA ORTIZ BARRIOS</v>
          </cell>
          <cell r="AI1658" t="str">
            <v>int 6 av alvaro obregon 100</v>
          </cell>
          <cell r="AJ1658" t="str">
            <v>5563191402</v>
          </cell>
          <cell r="AK1658" t="str">
            <v>5563191402</v>
          </cell>
          <cell r="AL1658" t="str">
            <v>06700</v>
          </cell>
          <cell r="AM1658" t="str">
            <v>25/05/2017 05 : 27 ARANTXA.MON : NP5 24/05/2017 TCF124/05/2017 07 : 02 201767 : P1A: 185960 PANEL 23-04-2017 OC-101112424/05/2017 03 : 20 FABIOLA.BON : SEG: SOLICITAR REFACCION09/05/2017 05 : 42 MA.ISABEL : SEG: SE INFORMA AL CSA QUE SOLICITEREFACC A PETICION DE INGENIERIA08/05/2017 22 : 46 ROGER.R : ST2 - Diagnóstico correcto, solicitarrefacción.05/05/2017 05 : 24 MA.ISABEL : SEG: DGR05/05/2017 05 : 24 MA.ISABEL : SEG: SE VALIDA SKU DE TICKET 37360142CON VENTAS Y CONFIRMAN MODELO HISENSE 32H5B222/04/2017 03 : 37 201767 : SEG: SE ADJUNTA TICKET COMPLETO Y SE LENOTIFICA A SEGUIMIENTO 03 PARA QUE PROPORCION DGR21/04/2017 03 : 50 201767 : ST1: SE ADJUNTA RT PARA APOYO CON CUESTIONEN LA VALIDACION DE LA GARANTIA.20/04/2017 06 : 19 201767 : SEG PANEL ESTRELLADO13/04/2017 03 : 37 201767 : V1. 19/04/2017: 10 A.M. - 6 P.M.H-24161 SE ASIGNA T51OMJ13/04/2017 01 : 35 BRENDA.MORA : ODSWTPENTRE ORIZABA Y CORDOBAEN LAPARTE DE ABAJO HAY UNA CERVECERIA</v>
          </cell>
          <cell r="AN1658" t="str">
            <v>3TE32G155369</v>
          </cell>
          <cell r="AO1658" t="str">
            <v>Smart</v>
          </cell>
          <cell r="AP1658" t="str">
            <v>Hisense</v>
          </cell>
          <cell r="AQ1658" t="str">
            <v>Opera</v>
          </cell>
          <cell r="AR1658" t="str">
            <v>HD 1366 X 768</v>
          </cell>
          <cell r="AS1658" t="str">
            <v>3TE32G1614E4G1614E4M012</v>
          </cell>
          <cell r="AT1658" t="str">
            <v>0</v>
          </cell>
          <cell r="AU1658" t="str">
            <v>32H5B2</v>
          </cell>
          <cell r="AV1658" t="str">
            <v>3TE32G1614E4</v>
          </cell>
          <cell r="AW1658" t="str">
            <v>G1614E4</v>
          </cell>
          <cell r="AX1658" t="str">
            <v>M012</v>
          </cell>
        </row>
        <row r="1659">
          <cell r="D1659">
            <v>60316251</v>
          </cell>
          <cell r="E1659" t="str">
            <v>A</v>
          </cell>
          <cell r="F1659" t="str">
            <v>TV</v>
          </cell>
          <cell r="G1659" t="str">
            <v>MARIA CLAUDIA FABIAN</v>
          </cell>
          <cell r="H1659" t="str">
            <v>Manuel Escandon, No. 64, Alvaro Obregon, Iztapalapa, CP. 09230</v>
          </cell>
          <cell r="I1659">
            <v>5526046211</v>
          </cell>
          <cell r="J1659" t="str">
            <v>HISENSE</v>
          </cell>
          <cell r="K1659" t="str">
            <v>RR63D6AWX</v>
          </cell>
          <cell r="L1659" t="str">
            <v>1L020000Z010LHDZDP60409</v>
          </cell>
          <cell r="M1659" t="str">
            <v>POLIZA</v>
          </cell>
          <cell r="N1659" t="str">
            <v>POLIZA</v>
          </cell>
          <cell r="O1659">
            <v>42752</v>
          </cell>
          <cell r="P1659">
            <v>42846</v>
          </cell>
          <cell r="Q1659">
            <v>201767</v>
          </cell>
          <cell r="R1659" t="str">
            <v>06/05/2017 06 : 16  ARANTXA.MON : NP5 P1A: 1147376 INDICADOR DE ENERGIA, 1140063 PERILLA, 1160965 TERMOSTATO, OC-
1010142</v>
          </cell>
          <cell r="S1659" t="str">
            <v>EQUIPO DAÑADO EN CASA DE CLIENTE / HCF-0</v>
          </cell>
          <cell r="T1659" t="str">
            <v xml:space="preserve">   ANGEL LAZCANO                  </v>
          </cell>
          <cell r="U1659">
            <v>42887</v>
          </cell>
          <cell r="V1659" t="str">
            <v>CENTRO</v>
          </cell>
          <cell r="X1659" t="str">
            <v>CLIENTE</v>
          </cell>
          <cell r="Y1659">
            <v>42844</v>
          </cell>
          <cell r="AD1659" t="str">
            <v>Iztapalapa /Alvaro Obregon</v>
          </cell>
          <cell r="AE1659" t="str">
            <v>DF</v>
          </cell>
          <cell r="AF1659" t="str">
            <v>MX</v>
          </cell>
          <cell r="AG1659" t="str">
            <v>10412357</v>
          </cell>
          <cell r="AH1659" t="str">
            <v>MARIAS CLAUDIA FABIAN</v>
          </cell>
          <cell r="AI1659" t="str">
            <v>64 Manuel escandon</v>
          </cell>
          <cell r="AJ1659" t="str">
            <v>5526046211</v>
          </cell>
          <cell r="AK1659" t="str">
            <v>5529541259</v>
          </cell>
          <cell r="AL1659" t="str">
            <v>09230</v>
          </cell>
          <cell r="AM1659" t="str">
            <v>13/05/2017 07 : 12 SEMIRAMIS.M : CSCCte se comunica para verificar cual es el estatus del equipo se lecomenta que verificara si se aplicara el cambio de equipo o de locontrario acudirá a otra instancias una vez06/05/2017 06 : 16 ARANTXA.MON : TCF106/05/2017 06 : 16 ARANTXA.MON : Se autoriza NP5; por correccion dedocumentos06/05/2017 05 : 09 SEMIRAMIS.M : CSCCte se comunica para verificar cuando se le dará seguimiento mencionacte haber entregado los documentos al csa sin embargo no contesta paraverificar la recepción de documentos no tiene datos de contacto losreunirá y se comunicaramas tarde06/05/2017 01 : 01 201767 : SE SOLICITA A CLIENTE DOCUMENTO CORRECTO,INDICA QUE SOLO TIENE EL QUE MOSTRO A TECNICO.29/04/2017 07 : 30 ARANTXA.MON : DOCUMENTO INDICA MODELO DIFERENTE ALDE CRM28/04/2017 23 : 49 201767 : P1A: 1147376 INDICADOR DE ENERGIA 1140063 PERILLA 1160965 TERMOSTATO 27-04-2017 OC-101014228/04/2017 01 : 23 ROGER.R : ST2 - Diagnóstico correcto, solicitarrefacción.25/04/2017 02 : 59 ROGER.R : ST2 - Adjuntar evidencia de instalacióneléctrica (domicilio cliente).22/04/2017 07 : 07 201767 : ST1: SE ADJUNTA RT POR FALLA CAUSADA DEBIDOA UN CORTO22/04/2017 06 : 46 201767 : SEG: SE ADJUNTA RT POR EQUIPO CON FALLACAUSADA POR CORTO20/04/2017 10 : 07 201767 : V1. 24/04/2017: 10 A.M. - 6 P.M.H-24251 SE ASIGNA T96ALL11/04/2017 03 : 34 ANA.ROSA : ODSWTPAV GUELATAO Y TRASPORTISTAFACHADA UNIDAD GEO CAFÉSESTA ATRÁS DE CABEZA DE JUÁREZ</v>
          </cell>
          <cell r="AN1659" t="str">
            <v>GB0176NJ1079</v>
          </cell>
          <cell r="AO1659" t="e">
            <v>#N/A</v>
          </cell>
          <cell r="AP1659" t="e">
            <v>#N/A</v>
          </cell>
          <cell r="AQ1659" t="e">
            <v>#N/A</v>
          </cell>
          <cell r="AR1659" t="e">
            <v>#N/A</v>
          </cell>
          <cell r="AS1659" t="str">
            <v>1B0176Z00014BG205M010</v>
          </cell>
          <cell r="AT1659">
            <v>1</v>
          </cell>
          <cell r="AU1659" t="str">
            <v>RR63D6WGX</v>
          </cell>
          <cell r="AV1659" t="str">
            <v>1B0176Z00014</v>
          </cell>
          <cell r="AW1659" t="str">
            <v>BG205</v>
          </cell>
          <cell r="AX1659" t="str">
            <v>M010</v>
          </cell>
        </row>
        <row r="1660">
          <cell r="D1660">
            <v>60316386</v>
          </cell>
          <cell r="E1660" t="str">
            <v>A</v>
          </cell>
          <cell r="F1660" t="str">
            <v>TV</v>
          </cell>
          <cell r="G1660" t="str">
            <v>SAMUEL ORTEGA</v>
          </cell>
          <cell r="H1660" t="str">
            <v>Cerrada de Nayarit, Mz. 23, Lote 6, Buenavista, Iztapalapa. CP. 09700</v>
          </cell>
          <cell r="I1660">
            <v>5543757519</v>
          </cell>
          <cell r="J1660" t="str">
            <v>HISENSE</v>
          </cell>
          <cell r="K1660" t="str">
            <v>50K20D</v>
          </cell>
          <cell r="L1660" t="str">
            <v>50J141127H04063</v>
          </cell>
          <cell r="M1660" t="str">
            <v>POLIZA</v>
          </cell>
          <cell r="N1660" t="str">
            <v>POLIZA</v>
          </cell>
          <cell r="O1660">
            <v>41813</v>
          </cell>
          <cell r="P1660">
            <v>42849</v>
          </cell>
          <cell r="Q1660">
            <v>201767</v>
          </cell>
          <cell r="R1660" t="str">
            <v>06/05/2017 06 : 29  ARANTXA.MON :  NP5  174313 PANEL     OC-1010365</v>
          </cell>
          <cell r="S1660" t="str">
            <v xml:space="preserve">EQUIPO DAÑADO EN DOMICILIO DE CLIENTE / </v>
          </cell>
          <cell r="T1660" t="str">
            <v xml:space="preserve">   ANGEL LAZCANO                  </v>
          </cell>
          <cell r="U1660">
            <v>42887</v>
          </cell>
          <cell r="V1660" t="str">
            <v>CENTRO</v>
          </cell>
          <cell r="X1660" t="str">
            <v>CLIENTE</v>
          </cell>
          <cell r="Y1660">
            <v>42844</v>
          </cell>
          <cell r="AD1660" t="str">
            <v>Iztapalapa/Buenavista</v>
          </cell>
          <cell r="AE1660" t="str">
            <v>DF</v>
          </cell>
          <cell r="AF1660" t="str">
            <v>MX</v>
          </cell>
          <cell r="AG1660" t="str">
            <v>10415337</v>
          </cell>
          <cell r="AH1660" t="str">
            <v>SAMUEL ORTEGA</v>
          </cell>
          <cell r="AI1660" t="str">
            <v>Cerrada de Nayarit Mz. 23 Lote 6</v>
          </cell>
          <cell r="AJ1660" t="str">
            <v>55-43-75-75-19</v>
          </cell>
          <cell r="AK1660" t="str">
            <v>5538254401</v>
          </cell>
          <cell r="AL1660" t="str">
            <v>09700</v>
          </cell>
          <cell r="AM1660" t="str">
            <v>06/05/2017 06 : 29 ARANTXA.MON : TCF106/05/2017 06 : 29 ARANTXA.MON : Se autoriza NP5; numero de serie yticket correcto05/05/2017 23 : 17 201767 : P1A: 174313 PANEL 04-05-2017 OC-101036520/04/2017 12 : 11 201767 : V1. 24/04/2017: 10 A.M. - 6 P.M.H-24268 SE ASIGNA T52CAE31/03/2017 01 : 40 BRENDA.MORA : ODSWTPENTRE CAMINO SAN MIGUEL Y AV. DE LAS TORRESFACHADA RUSTICA CON PUESTA BLANCA</v>
          </cell>
          <cell r="AN1660" t="str">
            <v>3TE50G132311</v>
          </cell>
          <cell r="AO1660" t="str">
            <v>Básica</v>
          </cell>
          <cell r="AP1660" t="str">
            <v>Hisense</v>
          </cell>
          <cell r="AQ1660" t="str">
            <v>Opera</v>
          </cell>
          <cell r="AR1660" t="str">
            <v>FHD 1920 x 1080</v>
          </cell>
          <cell r="AS1660" t="str">
            <v/>
          </cell>
          <cell r="AT1660" t="e">
            <v>#N/A</v>
          </cell>
        </row>
        <row r="1661">
          <cell r="D1661">
            <v>60316806</v>
          </cell>
          <cell r="E1661" t="str">
            <v>A</v>
          </cell>
          <cell r="F1661" t="str">
            <v>TV</v>
          </cell>
          <cell r="G1661" t="str">
            <v>ESTHELA RAMIREZ LOPEZ</v>
          </cell>
          <cell r="H1661" t="str">
            <v>Calle 9, No. 204, Col. Esperanza, Cd. Nezahualcoyotl, CP. 57800</v>
          </cell>
          <cell r="I1661">
            <v>57312504</v>
          </cell>
          <cell r="J1661" t="str">
            <v>HISENSE</v>
          </cell>
          <cell r="K1661" t="str">
            <v>32H5B2</v>
          </cell>
          <cell r="L1661" t="str">
            <v>32G163826H01958</v>
          </cell>
          <cell r="M1661" t="str">
            <v>TELMEX 000324761</v>
          </cell>
          <cell r="N1661">
            <v>8198.4599999999991</v>
          </cell>
          <cell r="O1661">
            <v>42833</v>
          </cell>
          <cell r="P1661">
            <v>42852</v>
          </cell>
          <cell r="Q1661">
            <v>201767</v>
          </cell>
          <cell r="R1661" t="str">
            <v>10/05/2017 23 : 10  ROGER.R : TCFT - Canal 1.1</v>
          </cell>
          <cell r="S1661" t="str">
            <v xml:space="preserve">EQUIPO DAÑADO EN DOMICILIO DE CLIENTE / </v>
          </cell>
          <cell r="T1661" t="str">
            <v xml:space="preserve">   ANGEL LAZCANO                  </v>
          </cell>
          <cell r="U1661">
            <v>42887</v>
          </cell>
          <cell r="V1661" t="str">
            <v>CENTRO</v>
          </cell>
          <cell r="X1661" t="str">
            <v>CLIENTE</v>
          </cell>
          <cell r="Y1661">
            <v>42846</v>
          </cell>
          <cell r="AD1661" t="str">
            <v>Nezahualcoyotl/Esperanza</v>
          </cell>
          <cell r="AE1661" t="str">
            <v>MEX</v>
          </cell>
          <cell r="AF1661" t="str">
            <v>MX</v>
          </cell>
          <cell r="AG1661" t="str">
            <v>10416711</v>
          </cell>
          <cell r="AH1661" t="str">
            <v>ESTHELA RAMIREZ LOPEZ</v>
          </cell>
          <cell r="AI1661" t="str">
            <v>204 c 9</v>
          </cell>
          <cell r="AJ1661" t="str">
            <v>57316485</v>
          </cell>
          <cell r="AK1661" t="str">
            <v>57316485</v>
          </cell>
          <cell r="AL1661" t="str">
            <v>57800</v>
          </cell>
          <cell r="AM1661" t="str">
            <v>27/05/2017 06 : 33 SEMIRAMIS.M : CSCCte se comunica para verificar cuando se culmina la reparación de equipose le pide tiempo para verificar cuando se terminara su reparación se lepide tiempo para que se vea reflejado el estatus de autorización cfa10/05/2017 23 : 10 ROGER.R : TCF110/05/2017 23 : 10 ROGER.R : TCFT - Canal 1.110/05/2017 06 : 14 201767 : ST1: EQUIPO PRESENTA MISMA FALLA CON MAINSURTIDA, SE ADJUNTA RT Y SE MANDA CORREO CON VIDEO DE EVIDENCIA06/05/2017 02 : 10 201767 : V2P 09-05-201730/04/2017 00 : 13 201767 : P3A: 207448 MAIN 29-04-2017 REMISION100555229/04/2017 07 : 18 ARANTXA.MON : P2A GUÌA: 4733345691 27/04/201728/04/2017 01 : 43 201767 : P1A: 207448 MAIN 27-04-2017 OC-101006528/04/2017 00 : 11 201767 : MAIN DAÑADA25/04/2017 01 : 49 201767 : *ORDEN ASIGNADA FUERA DE HORARIO DESERVICIO*25/04/2017 01 : 20 201767 : V1. 27/04/2017: 10 A.M. - 6 P.M.H-24325 SE ASIGNA T87TAR22/04/2017 06 : 22 SEMIRAMIS.M : ODSWTPENTRE CHIMALHUACAN Y CAMA DE PIEDRA</v>
          </cell>
          <cell r="AN1661" t="str">
            <v>3TE32G155369</v>
          </cell>
          <cell r="AO1661" t="str">
            <v>Smart</v>
          </cell>
          <cell r="AP1661" t="str">
            <v>Hisense</v>
          </cell>
          <cell r="AQ1661" t="str">
            <v>Opera</v>
          </cell>
          <cell r="AR1661" t="str">
            <v>HD 1366 X 768</v>
          </cell>
          <cell r="AS1661" t="str">
            <v>3TE32G1614E4G1614E4M012</v>
          </cell>
          <cell r="AT1661" t="str">
            <v>0</v>
          </cell>
          <cell r="AU1661" t="str">
            <v>32H5B2</v>
          </cell>
          <cell r="AV1661" t="str">
            <v>3TE32G1614E4</v>
          </cell>
          <cell r="AW1661" t="str">
            <v>G1614E4</v>
          </cell>
          <cell r="AX1661" t="str">
            <v>M012</v>
          </cell>
        </row>
        <row r="1662">
          <cell r="D1662">
            <v>60316838</v>
          </cell>
          <cell r="E1662" t="str">
            <v>A</v>
          </cell>
          <cell r="F1662" t="str">
            <v>TV</v>
          </cell>
          <cell r="G1662" t="str">
            <v>Veronica Santa Maria Torres</v>
          </cell>
          <cell r="H1662" t="str">
            <v>Cuevitas, Mz. 100, Lote 9, Tenorios, Iztapalapa, CP. 09680</v>
          </cell>
          <cell r="I1662">
            <v>54277806</v>
          </cell>
          <cell r="J1662" t="str">
            <v>HISENSE</v>
          </cell>
          <cell r="K1662" t="str">
            <v>50K20DW</v>
          </cell>
          <cell r="L1662" t="str">
            <v>50J140464H03296</v>
          </cell>
          <cell r="M1662" t="str">
            <v>POLIZA</v>
          </cell>
          <cell r="N1662" t="str">
            <v>POLIZA</v>
          </cell>
          <cell r="O1662">
            <v>42611</v>
          </cell>
          <cell r="P1662">
            <v>42852</v>
          </cell>
          <cell r="Q1662">
            <v>201767</v>
          </cell>
          <cell r="R1662" t="str">
            <v>06/05/2017 06 : 31  ARANTXA.MON :  NP5 P1A: 173331 PANEL    OC-1010367</v>
          </cell>
          <cell r="S1662" t="str">
            <v xml:space="preserve">EQUIPO DAÑADO EN DOMICILIO DE CLIENTE / </v>
          </cell>
          <cell r="T1662" t="str">
            <v xml:space="preserve">   ANGEL LAZCANO                  </v>
          </cell>
          <cell r="U1662">
            <v>42887</v>
          </cell>
          <cell r="V1662" t="str">
            <v>CENTRO</v>
          </cell>
          <cell r="X1662" t="str">
            <v>CLIENTE</v>
          </cell>
          <cell r="Y1662">
            <v>42849</v>
          </cell>
          <cell r="AD1662" t="str">
            <v>Iztapalapa/Tenorios</v>
          </cell>
          <cell r="AE1662" t="str">
            <v>DF</v>
          </cell>
          <cell r="AF1662" t="str">
            <v>MX</v>
          </cell>
          <cell r="AG1662" t="str">
            <v>10416512</v>
          </cell>
          <cell r="AH1662" t="str">
            <v>VERONICA SANTA MARIA TORRES</v>
          </cell>
          <cell r="AI1662" t="str">
            <v>Cuevitas mz 100 lt 9</v>
          </cell>
          <cell r="AJ1662" t="str">
            <v>54277806</v>
          </cell>
          <cell r="AK1662" t="str">
            <v>5566106082</v>
          </cell>
          <cell r="AL1662" t="str">
            <v>09680</v>
          </cell>
          <cell r="AM1662" t="str">
            <v>01/06/2017 00 : 46 JUANANTONIO : CSC se indica que el áreacorrespondiente esta diagnosticando la entrega de su equipo. EMC*18/05/2017 01 : 49 JUANANTONIO : CSC se pide apoyo a CSA para envio deFormato de CF. EMC*15/05/2017 23 : 53 SEMIRAMIS.M : CSCCte se comunica para verificar si se aplicara un cambio o que serealizaría se le menciona que estamos en espera de autorización decambio13/05/2017 02 : 57 JUANANTONIO : CSCcte se comunica para validar estatus de ods se corroborara en sistemaaparece se autoriza NP5; numero de serie y ticket cte ok David j.10/05/2017 23 : 52 GABRIELA.B : CSCSe proporciona información de reparación de equipo, se pide esperar06/05/2017 06 : 31 ARANTXA.MON : TCF106/05/2017 06 : 31 ARANTXA.MON : Se autoriza NP5; numero de serie yticket correcto05/05/2017 23 : 19 201767 : P1A: 173331 PANEL 04-05-2017 OC-101036725/04/2017 02 : 38 201767 : V1. 27/04/2017: 10 A.M. - 6 P.M.H-24331 SE ASIGNA T52CAE21/04/2017 22 : 25 SEMIRAMIS.M : ODSWTPRDENTRE CALLES ENTRE ERA TETEXTITLASE REALIZARON PRUEBAS SIN ÉXITO</v>
          </cell>
          <cell r="AN1662" t="str">
            <v>1TE50B8NUSCB</v>
          </cell>
          <cell r="AO1662" t="str">
            <v>Smart</v>
          </cell>
          <cell r="AP1662" t="str">
            <v>Hisense</v>
          </cell>
          <cell r="AQ1662" t="str">
            <v>Opera</v>
          </cell>
          <cell r="AR1662" t="str">
            <v>FHD 1920 x 1080</v>
          </cell>
          <cell r="AS1662" t="str">
            <v/>
          </cell>
          <cell r="AT1662" t="e">
            <v>#N/A</v>
          </cell>
        </row>
        <row r="1663">
          <cell r="D1663">
            <v>60316948</v>
          </cell>
          <cell r="E1663" t="str">
            <v>A</v>
          </cell>
          <cell r="F1663" t="str">
            <v>TV</v>
          </cell>
          <cell r="G1663" t="str">
            <v>ANTONIO MENDEZ GARCIA</v>
          </cell>
          <cell r="H1663" t="str">
            <v>Adolfo Lopez Mateos, No. 44, Col. Ampliación san Pedro Xalpa, Azcapotzalco</v>
          </cell>
          <cell r="I1663">
            <v>53587896</v>
          </cell>
          <cell r="J1663" t="str">
            <v>HISENSE</v>
          </cell>
          <cell r="K1663" t="str">
            <v>50K20DW</v>
          </cell>
          <cell r="L1663" t="str">
            <v>50G143292H04472</v>
          </cell>
          <cell r="M1663" t="str">
            <v>TELMEX 000281221</v>
          </cell>
          <cell r="N1663">
            <v>11998.37</v>
          </cell>
          <cell r="O1663">
            <v>42243</v>
          </cell>
          <cell r="P1663">
            <v>42857</v>
          </cell>
          <cell r="Q1663">
            <v>201767</v>
          </cell>
          <cell r="R1663" t="str">
            <v>06/05/2017 06 : 40  ARANTXA.MON : NP5 P1A: 173331 PANEL  OC-1010383</v>
          </cell>
          <cell r="S1663" t="str">
            <v xml:space="preserve">EQUIPO DAÑADO EN DOMICILIO DE CLIENTE / </v>
          </cell>
          <cell r="T1663" t="str">
            <v xml:space="preserve">   ANGEL LAZCANO                  </v>
          </cell>
          <cell r="U1663">
            <v>42887</v>
          </cell>
          <cell r="V1663" t="str">
            <v>CENTRO</v>
          </cell>
          <cell r="X1663" t="str">
            <v>CLIENTE</v>
          </cell>
          <cell r="Y1663">
            <v>42850</v>
          </cell>
          <cell r="AD1663" t="str">
            <v>col ampliacion sn pedro xalpa/azcapotzal</v>
          </cell>
          <cell r="AE1663" t="str">
            <v>DF</v>
          </cell>
          <cell r="AF1663" t="str">
            <v>MX</v>
          </cell>
          <cell r="AG1663" t="str">
            <v>10415879</v>
          </cell>
          <cell r="AH1663" t="str">
            <v>ANTONIO MENDEZ GARCIA</v>
          </cell>
          <cell r="AI1663" t="str">
            <v>adolfo lopez mateos num 44</v>
          </cell>
          <cell r="AJ1663" t="str">
            <v>53587896</v>
          </cell>
          <cell r="AK1663">
            <v>0</v>
          </cell>
          <cell r="AL1663" t="str">
            <v>02719</v>
          </cell>
          <cell r="AM1663" t="str">
            <v>27/05/2017 01 : 09 JUANANTONIO : CSC se indica que el áreacorrespondiente esta diagnosticando la entrega de su equipo, se pasa ODS a Brenda de CF para seguimiento. EMC*06/05/2017 06 : 40 ARANTXA.MON : TCF106/05/2017 06 : 40 ARANTXA.MON : Se autoriza NP5; numero de serie yticket correcto06/05/2017 00 : 36 201767 : P1A: 173331 PANEL 04-05-2017 OC-101038304/05/2017 02 : 29 ANA.LAURA : KMA:60$12003/05/2017 04 : 22 201767 : SKMA. 60 KM / $120.00 /26/04/2017 01 : 33 201767 : V1. 28/04/2017: 10 A.M. - 6 P.M.H-24351 SE ASIGNA T51OMJ12/04/2017 04 : 11 LAURA.HERNA : RD% EUSEBIO JÁUREGUI Y ECLEOPOLDOEN LA ESQ. UNA CARNICERÍA</v>
          </cell>
          <cell r="AN1663" t="str">
            <v>1TE50B8NUSCB</v>
          </cell>
          <cell r="AO1663" t="str">
            <v>Smart</v>
          </cell>
          <cell r="AP1663" t="str">
            <v>Hisense</v>
          </cell>
          <cell r="AQ1663" t="str">
            <v>Opera</v>
          </cell>
          <cell r="AR1663" t="str">
            <v>FHD 1920 x 1080</v>
          </cell>
          <cell r="AS1663" t="str">
            <v/>
          </cell>
          <cell r="AT1663" t="e">
            <v>#N/A</v>
          </cell>
        </row>
        <row r="1664">
          <cell r="D1664">
            <v>60316972</v>
          </cell>
          <cell r="E1664" t="str">
            <v>A</v>
          </cell>
          <cell r="F1664" t="str">
            <v>TV</v>
          </cell>
          <cell r="G1664" t="str">
            <v>GABRIELA ANAHI GALICIA VAZQUEZ</v>
          </cell>
          <cell r="H1664" t="str">
            <v>Manuel Gonzalez, nO. 140, Edif. Tabasco, Entrada E, Depto 219, Tlatelolco, Cuauhtemoc, CP. 06900</v>
          </cell>
          <cell r="I1664">
            <v>63032730</v>
          </cell>
          <cell r="J1664" t="str">
            <v>HISENSE</v>
          </cell>
          <cell r="K1664" t="str">
            <v>50K20DW</v>
          </cell>
          <cell r="L1664" t="str">
            <v>50G143292H04368</v>
          </cell>
          <cell r="M1664" t="str">
            <v>WALMART 4106915572365783330539</v>
          </cell>
          <cell r="N1664">
            <v>6990</v>
          </cell>
          <cell r="O1664">
            <v>41671</v>
          </cell>
          <cell r="P1664">
            <v>42853</v>
          </cell>
          <cell r="Q1664">
            <v>201767</v>
          </cell>
          <cell r="R1664" t="str">
            <v>06/05/2017 06 : 35  ARANTXA.MON : NP5 P1A:  173331 PANEL     OC-1010373</v>
          </cell>
          <cell r="S1664" t="str">
            <v xml:space="preserve">EQUIPO DAÑADO EN DOMICILIO DE CLIENTE / </v>
          </cell>
          <cell r="T1664" t="str">
            <v xml:space="preserve">   ANGEL LAZCANO                  </v>
          </cell>
          <cell r="U1664">
            <v>42887</v>
          </cell>
          <cell r="V1664" t="str">
            <v>CENTRO</v>
          </cell>
          <cell r="X1664" t="str">
            <v>CLIENTE</v>
          </cell>
          <cell r="Y1664">
            <v>42850</v>
          </cell>
          <cell r="AD1664" t="str">
            <v>nonoslco tlaltelolco / CUAUHTEMOC</v>
          </cell>
          <cell r="AE1664" t="str">
            <v>DF</v>
          </cell>
          <cell r="AF1664" t="str">
            <v>MX</v>
          </cell>
          <cell r="AG1664" t="str">
            <v>10416904</v>
          </cell>
          <cell r="AH1664" t="str">
            <v>GABRIELA ANAHI GALICIA VAZQUEZ</v>
          </cell>
          <cell r="AI1664" t="str">
            <v>depto 219 Manuel gonzalez 140 edif tabasco entrada E</v>
          </cell>
          <cell r="AJ1664" t="str">
            <v>63032730</v>
          </cell>
          <cell r="AK1664">
            <v>0</v>
          </cell>
          <cell r="AL1664" t="str">
            <v>06900</v>
          </cell>
          <cell r="AM1664" t="str">
            <v>31/05/2017 01 : 37 SEMIRAMIS.M : CSCCte se comunica para saber cuando se le entregara pues menciona no estarde acuerdo en los tiempos que se manejan para aplicar un cambio meacerco con Gerardo Paredes para dar seguimiento de formato24/05/2017 06 : 11 BRENDA.MORA : CSCSe le pide apoyo al coordinador Gerardo Paredes para saber quienrealizar el formato de cf para poder continuar con el proceso del cf. sele pide al cliente que este al pendiente de la entrega terminando eltiempo establecido.17/05/2017 00 : 01 GABRIELA.B : CSCse le explica a cte proceso de 15 a 20 días hab aprox06/05/2017 06 : 36 ARANTXA.MON : TCF106/05/2017 06 : 35 ARANTXA.MON : Se autoriza NP5; numero de serie yticket correcto05/05/2017 23 : 41 201767 : P1A: 173331 PANEL 04-05-2017 OC-101037326/04/2017 02 : 26 201767 : V1. 28/04/2017: 10 A.M. - 6 P.M.H-24354 SE ASIGNA T14COJ26/04/2017 01 : 52 RAUL.CALDER : ODSWTPRD% ENTRE AV PASEO DE LA REFORMA Y EJE CENTRAL</v>
          </cell>
          <cell r="AN1664" t="str">
            <v>1TE50B8NUSCB</v>
          </cell>
          <cell r="AO1664" t="str">
            <v>Smart</v>
          </cell>
          <cell r="AP1664" t="str">
            <v>Hisense</v>
          </cell>
          <cell r="AQ1664" t="str">
            <v>Opera</v>
          </cell>
          <cell r="AR1664" t="str">
            <v>FHD 1920 x 1080</v>
          </cell>
          <cell r="AS1664" t="str">
            <v/>
          </cell>
          <cell r="AT1664" t="e">
            <v>#N/A</v>
          </cell>
        </row>
        <row r="1665">
          <cell r="D1665">
            <v>60316994</v>
          </cell>
          <cell r="E1665" t="str">
            <v>A</v>
          </cell>
          <cell r="F1665" t="str">
            <v>TV</v>
          </cell>
          <cell r="G1665" t="str">
            <v>RAUL GONZALEZ MOTE</v>
          </cell>
          <cell r="H1665" t="str">
            <v>Villa Frati, Mz. 34, Lote 23, Col. Desarrollo Urbano Quetzalcoatl,    CP. 09700</v>
          </cell>
          <cell r="I1665">
            <v>50340698</v>
          </cell>
          <cell r="J1665" t="str">
            <v>HISENSE</v>
          </cell>
          <cell r="K1665" t="str">
            <v>55H6SG</v>
          </cell>
          <cell r="L1665" t="str">
            <v>55J140820H01525</v>
          </cell>
          <cell r="M1665" t="str">
            <v>POLIZA</v>
          </cell>
          <cell r="N1665" t="str">
            <v>POLIZA</v>
          </cell>
          <cell r="O1665">
            <v>42018</v>
          </cell>
          <cell r="P1665">
            <v>42853</v>
          </cell>
          <cell r="Q1665">
            <v>201767</v>
          </cell>
          <cell r="R1665" t="str">
            <v>06/05/2017 06 : 30  ARANTXA.MON : NP5 P1A: 173020 PANEL       OC-1010366</v>
          </cell>
          <cell r="S1665" t="str">
            <v xml:space="preserve">EQUIPO DAÑADO EN DOMICILIO DE CLIENTE / </v>
          </cell>
          <cell r="T1665" t="str">
            <v xml:space="preserve">   ANGEL LAZCANO                  </v>
          </cell>
          <cell r="U1665">
            <v>42887</v>
          </cell>
          <cell r="V1665" t="str">
            <v>CENTRO</v>
          </cell>
          <cell r="X1665" t="str">
            <v>CLIENTE</v>
          </cell>
          <cell r="Y1665">
            <v>42850</v>
          </cell>
          <cell r="AD1665" t="str">
            <v>Iztapalapa/D Urbano Quetazalcoatl</v>
          </cell>
          <cell r="AE1665" t="str">
            <v>DF</v>
          </cell>
          <cell r="AF1665" t="str">
            <v>MX</v>
          </cell>
          <cell r="AG1665" t="str">
            <v>10416897</v>
          </cell>
          <cell r="AH1665" t="str">
            <v>RAUL GONZALEZ MOTE</v>
          </cell>
          <cell r="AI1665" t="str">
            <v>Lt23 Villa Frati Mz34</v>
          </cell>
          <cell r="AJ1665" t="str">
            <v>50340698</v>
          </cell>
          <cell r="AK1665">
            <v>0</v>
          </cell>
          <cell r="AL1665" t="str">
            <v>09700</v>
          </cell>
          <cell r="AM1665" t="str">
            <v>19/05/2017 01 : 57 JUANANTONIO : CSC se indica que el áreacorrespondiente esta diagnosticando la entrega de su equipo, se pasa ODS a CF para seguimiento. EMC*06/05/2017 06 : 30 ARANTXA.MON : TCF106/05/2017 06 : 30 ARANTXA.MON : Se autoriza NP5; numero de serie yticket correcto05/05/2017 23 : 18 201767 : P1A: 173020 PANEL 04-05-2017 OC-101036626/04/2017 05 : 29 201767 : V1. 28/04/2017: 10 A.M. - 6 P.M.H-24360 SE ASIGNA T52CAE26/04/2017 04 : 18 GABRIELA.B : ODSWTP Elaborado por */RG26/04/2017 01 : 35 GABRIELA.B : RD % VILLA DEL REY Y VILLA CORSO</v>
          </cell>
          <cell r="AN1665" t="str">
            <v>3TE55J135173</v>
          </cell>
          <cell r="AO1665" t="e">
            <v>#N/A</v>
          </cell>
          <cell r="AP1665" t="e">
            <v>#N/A</v>
          </cell>
          <cell r="AQ1665" t="e">
            <v>#N/A</v>
          </cell>
          <cell r="AR1665" t="e">
            <v>#N/A</v>
          </cell>
          <cell r="AS1665" t="str">
            <v>3TE55G170485G170485M010</v>
          </cell>
          <cell r="AT1665">
            <v>8</v>
          </cell>
          <cell r="AU1665" t="str">
            <v>55H7B</v>
          </cell>
          <cell r="AV1665" t="str">
            <v>3TE55G170485</v>
          </cell>
          <cell r="AW1665" t="str">
            <v>G170485</v>
          </cell>
          <cell r="AX1665" t="str">
            <v>M010</v>
          </cell>
        </row>
        <row r="1666">
          <cell r="D1666">
            <v>60317035</v>
          </cell>
          <cell r="E1666" t="str">
            <v>A</v>
          </cell>
          <cell r="F1666" t="str">
            <v>TV</v>
          </cell>
          <cell r="G1666" t="str">
            <v>LEONARDO GUERRERO</v>
          </cell>
          <cell r="H1666" t="str">
            <v>ROBLE, MZ 6, LT 4, SAN LORENZO, CHIMALHUACAN, CP. 56340</v>
          </cell>
          <cell r="I1666">
            <v>58513797</v>
          </cell>
          <cell r="J1666" t="str">
            <v>HISENSE</v>
          </cell>
          <cell r="K1666" t="str">
            <v>32K20DW</v>
          </cell>
          <cell r="L1666" t="str">
            <v>32G143053H01431</v>
          </cell>
          <cell r="M1666" t="str">
            <v>POLIZA</v>
          </cell>
          <cell r="N1666" t="str">
            <v>POLIZA</v>
          </cell>
          <cell r="O1666">
            <v>41958</v>
          </cell>
          <cell r="P1666">
            <v>42858</v>
          </cell>
          <cell r="Q1666">
            <v>201767</v>
          </cell>
          <cell r="R1666" t="str">
            <v>11/05/2017 05 : 29  ARANTXA.MON : NP5 P1A: 179250 PANEL      OC-1010510</v>
          </cell>
          <cell r="S1666" t="str">
            <v xml:space="preserve">EQUIPO DAÑADO EN DOMICILIO DE CLIENTE / </v>
          </cell>
          <cell r="T1666" t="str">
            <v xml:space="preserve">   ANGEL LAZCANO                  </v>
          </cell>
          <cell r="U1666">
            <v>42887</v>
          </cell>
          <cell r="V1666" t="str">
            <v>CENTRO</v>
          </cell>
          <cell r="X1666" t="str">
            <v>CLIENTE</v>
          </cell>
          <cell r="Y1666">
            <v>42850</v>
          </cell>
          <cell r="AD1666" t="str">
            <v>Chimalhuacan/San Lorenzo</v>
          </cell>
          <cell r="AE1666" t="str">
            <v>MEX</v>
          </cell>
          <cell r="AF1666" t="str">
            <v>MX</v>
          </cell>
          <cell r="AG1666" t="str">
            <v>10416794</v>
          </cell>
          <cell r="AH1666" t="str">
            <v>LEONARDO GUERRERO</v>
          </cell>
          <cell r="AI1666" t="str">
            <v>Roble mz 6 lt 4</v>
          </cell>
          <cell r="AJ1666" t="str">
            <v>5534044479</v>
          </cell>
          <cell r="AK1666" t="str">
            <v>5534044479</v>
          </cell>
          <cell r="AL1666" t="str">
            <v>56340</v>
          </cell>
          <cell r="AM1666" t="str">
            <v>31/05/2017 06 : 24 BRENDA.MORA : CSCComenta CSA que enviara formato de cf al coordinador para que secontinúe con el proceso de cf, se le menciona al cliente que del procesode cf y que debe esperar 25 días hables para la entrega.11/05/2017 05 : 29 ARANTXA.MON : TCF111/05/2017 05 : 29 ARANTXA.MON : Se autoriza NP5; numero de serie yticket correcto10/05/2017 01 : 23 201767 : P1A: 179250 PANEL 09-05-2017 OC-101051006/05/2017 07 : 45 201767 : PANEL DAÑADO04/05/2017 02 : 38 BRENDA.MORA : CSCSe le llama al CSA atiende Andrea la cual menciona que técnico acudiráhoy por la tarde 03-05-17, cliente enterado.27/04/2017 00 : 53 201767 : *ORDEN ASIGNADA FUERA DE HORARIOESTABLECIDO*27/04/2017 00 : 52 201767 : V1. 01/05/2017: 10 A.M. - 6 P.M.H-24366 SE ASIGNA T87TAR25/04/2017 03 : 23 SEMIRAMIS.M : ODSWTPRD/WALMARTENTRE CALLES MIRADOR Y FCO I MADERO</v>
          </cell>
          <cell r="AN1666" t="str">
            <v>3TE32G143053</v>
          </cell>
          <cell r="AO1666" t="str">
            <v>Smart</v>
          </cell>
          <cell r="AP1666" t="str">
            <v>Hisense</v>
          </cell>
          <cell r="AQ1666" t="str">
            <v>Opera</v>
          </cell>
          <cell r="AR1666" t="str">
            <v>HD 1366 X 768</v>
          </cell>
          <cell r="AS1666" t="str">
            <v>3TE32G1614E4G1614E4M012</v>
          </cell>
          <cell r="AT1666" t="str">
            <v>0</v>
          </cell>
          <cell r="AU1666" t="str">
            <v>32H5B2</v>
          </cell>
          <cell r="AV1666" t="str">
            <v>3TE32G1614E4</v>
          </cell>
          <cell r="AW1666" t="str">
            <v>G1614E4</v>
          </cell>
          <cell r="AX1666" t="str">
            <v>M012</v>
          </cell>
        </row>
        <row r="1667">
          <cell r="D1667">
            <v>60317076</v>
          </cell>
          <cell r="E1667" t="str">
            <v>A</v>
          </cell>
          <cell r="F1667" t="str">
            <v>TV</v>
          </cell>
          <cell r="G1667" t="str">
            <v>ELISEO GUTIERREZ HERNANDEZ</v>
          </cell>
          <cell r="H1667" t="str">
            <v>GUADALUPE VICTORIA, No. 239, COL. LOMA BONITA, CD. NEZAHUALCOYOTL, CP. 57940</v>
          </cell>
          <cell r="I1667">
            <v>5535694997</v>
          </cell>
          <cell r="J1667" t="str">
            <v>HISENSE</v>
          </cell>
          <cell r="K1667" t="str">
            <v>50K20DW</v>
          </cell>
          <cell r="L1667" t="str">
            <v>50J140464H02518</v>
          </cell>
          <cell r="M1667" t="str">
            <v>BA 9230676744254108588285</v>
          </cell>
          <cell r="N1667">
            <v>8390</v>
          </cell>
          <cell r="O1667">
            <v>41960</v>
          </cell>
          <cell r="P1667">
            <v>42856</v>
          </cell>
          <cell r="Q1667">
            <v>201767</v>
          </cell>
          <cell r="R1667" t="str">
            <v>06/05/2017 06 : 44  ARANTXA.MON : NP5 P1A: 173331 PANEL   OC-1010390</v>
          </cell>
          <cell r="S1667" t="str">
            <v xml:space="preserve">EQUIPO DAÑADO EN DOMICILIO DE CLIENTE / </v>
          </cell>
          <cell r="T1667" t="str">
            <v xml:space="preserve">   ANGEL LAZCANO                  </v>
          </cell>
          <cell r="U1667">
            <v>42887</v>
          </cell>
          <cell r="V1667" t="str">
            <v>CENTRO</v>
          </cell>
          <cell r="X1667" t="str">
            <v>CLIENTE</v>
          </cell>
          <cell r="Y1667">
            <v>42851</v>
          </cell>
          <cell r="AD1667" t="str">
            <v>col loma bonita/cd nezahualcoyotl</v>
          </cell>
          <cell r="AE1667" t="str">
            <v>MEX</v>
          </cell>
          <cell r="AF1667" t="str">
            <v>MX</v>
          </cell>
          <cell r="AG1667" t="str">
            <v>10416218</v>
          </cell>
          <cell r="AH1667" t="str">
            <v>ELISEO GUTIERREZ HERNANDEZ</v>
          </cell>
          <cell r="AI1667" t="str">
            <v>guadalupe victoria num 239</v>
          </cell>
          <cell r="AJ1667" t="str">
            <v>5535694997</v>
          </cell>
          <cell r="AK1667">
            <v>0</v>
          </cell>
          <cell r="AL1667" t="str">
            <v>57940</v>
          </cell>
          <cell r="AM1667" t="str">
            <v>18/05/2017 03 : 00 BRENDA.MORA : CSCSe le hace mención al cliente que estamos en espera que determinen sihay un posible cambio, CSA se contactaría con el.06/05/2017 06 : 44 ARANTXA.MON : TCF106/05/2017 06 : 44 ARANTXA.MON : Se autoriza NP5; numero de serie yticket correcto06/05/2017 01 : 05 201767 : P1A: 173331 PANEL 04-05-2017 OC-101039027/04/2017 03 : 28 201767 : V1. 01/05/2017: 10 A.M. - 6 P.M.H-24376 SE ASIGNA T87TAR19/04/2017 22 : 25 LAURA.HERNA : ODSWTPRD%LOPEZ RAYON Y MATAMOROS</v>
          </cell>
          <cell r="AN1667" t="str">
            <v>1TE50B8NUSCB</v>
          </cell>
          <cell r="AO1667" t="str">
            <v>Smart</v>
          </cell>
          <cell r="AP1667" t="str">
            <v>Hisense</v>
          </cell>
          <cell r="AQ1667" t="str">
            <v>Opera</v>
          </cell>
          <cell r="AR1667" t="str">
            <v>FHD 1920 x 1080</v>
          </cell>
          <cell r="AS1667" t="str">
            <v/>
          </cell>
          <cell r="AT1667" t="e">
            <v>#N/A</v>
          </cell>
        </row>
        <row r="1668">
          <cell r="D1668">
            <v>60317108</v>
          </cell>
          <cell r="E1668" t="str">
            <v>A</v>
          </cell>
          <cell r="F1668" t="str">
            <v>TV</v>
          </cell>
          <cell r="G1668" t="str">
            <v>GUADALUPE SANCHEZ REYES</v>
          </cell>
          <cell r="H1668" t="str">
            <v>RIO LERMA, No. 37, COL. SANTA BARBARA, IXTAPALUCA, CP. 56530</v>
          </cell>
          <cell r="I1668">
            <v>26067897</v>
          </cell>
          <cell r="J1668" t="str">
            <v>HISENSE</v>
          </cell>
          <cell r="K1668" t="str">
            <v>50K20DW</v>
          </cell>
          <cell r="L1668" t="str">
            <v>50G143291H15385</v>
          </cell>
          <cell r="M1668" t="str">
            <v>POLIZA</v>
          </cell>
          <cell r="N1668" t="str">
            <v>POLIZA</v>
          </cell>
          <cell r="O1668">
            <v>42018</v>
          </cell>
          <cell r="P1668">
            <v>42857</v>
          </cell>
          <cell r="Q1668">
            <v>201767</v>
          </cell>
          <cell r="R1668" t="str">
            <v>11/05/2017 05 : 35  ARANTXA.MON : NP5 P1A: 173331 PANEL      OC-1010517</v>
          </cell>
          <cell r="S1668" t="str">
            <v xml:space="preserve">EQUIPO DAÑADO EN DOMICILIO DE CLIENTE / </v>
          </cell>
          <cell r="T1668" t="str">
            <v xml:space="preserve">   ANGEL LAZCANO                  </v>
          </cell>
          <cell r="U1668">
            <v>42887</v>
          </cell>
          <cell r="V1668" t="str">
            <v>CENTRO</v>
          </cell>
          <cell r="X1668" t="str">
            <v>CLIENTE</v>
          </cell>
          <cell r="Y1668">
            <v>42851</v>
          </cell>
          <cell r="AD1668" t="str">
            <v>Ixtapaluca/Col santa barbara</v>
          </cell>
          <cell r="AE1668" t="str">
            <v>MEX</v>
          </cell>
          <cell r="AF1668" t="str">
            <v>MX</v>
          </cell>
          <cell r="AG1668" t="str">
            <v>10415783</v>
          </cell>
          <cell r="AH1668" t="str">
            <v>GUADALUPE SANCHEZ REYES</v>
          </cell>
          <cell r="AI1668" t="str">
            <v>37 Rio Lerma</v>
          </cell>
          <cell r="AJ1668" t="str">
            <v>5537056892</v>
          </cell>
          <cell r="AK1668" t="str">
            <v>5537056892</v>
          </cell>
          <cell r="AL1668" t="str">
            <v>56530</v>
          </cell>
          <cell r="AM1668" t="str">
            <v>17/05/2017 05 : 09 BRENDA.MORA : CSCSe le hace mención de la autorización del cf y el tiempo de entrega de20 días hábiles. TCF1PU-Cliente11/05/2017 05 : 36 ARANTXA.MON : TCF111/05/2017 05 : 35 ARANTXA.MON : Se autoriza NP5; numero de serie yticket correcto10/05/2017 01 : 33 201767 : P1A: 173331 PANEL 09-05-2017 OC-101051709/05/2017 06 : 51 201767 : PANEL DAÑADO04/05/2017 04 : 06 ANA.LAURA : KMA:86$17203/05/2017 04 : 24 201767 : SKMA. 86 KM / $172.00 /27/04/2017 06 : 23 201767 : V1. 01/05/2017: 10 A.M. - 6 P.M.H-24380 SE ASIGNA T52CAE11/04/2017 01 : 26 GERARDO.GRA : ODSWTP ELABORADA POR EMC*RD% JILOTEPEC Y MORELOS. A LADO DE UN TALLER MECANICO</v>
          </cell>
          <cell r="AN1668" t="str">
            <v>1TE50B8NUSCB</v>
          </cell>
          <cell r="AO1668" t="str">
            <v>Smart</v>
          </cell>
          <cell r="AP1668" t="str">
            <v>Hisense</v>
          </cell>
          <cell r="AQ1668" t="str">
            <v>Opera</v>
          </cell>
          <cell r="AR1668" t="str">
            <v>FHD 1920 x 1080</v>
          </cell>
          <cell r="AS1668" t="str">
            <v/>
          </cell>
          <cell r="AT1668" t="e">
            <v>#N/A</v>
          </cell>
        </row>
        <row r="1669">
          <cell r="D1669">
            <v>60317140</v>
          </cell>
          <cell r="E1669" t="str">
            <v>A</v>
          </cell>
          <cell r="F1669" t="str">
            <v>TV</v>
          </cell>
          <cell r="G1669" t="str">
            <v>PABLO ERIBERTO ZAAVALA MORALES</v>
          </cell>
          <cell r="H1669" t="str">
            <v>ANDADOR CAMPO MOLOACAN, No. 118, SAN ANDRES, AZCAPOTZALCO, CP. 02240</v>
          </cell>
          <cell r="I1669">
            <v>5538860891</v>
          </cell>
          <cell r="J1669" t="str">
            <v>HISENSE</v>
          </cell>
          <cell r="K1669" t="str">
            <v>50K20DW</v>
          </cell>
          <cell r="L1669" t="str">
            <v>50G143292H03598</v>
          </cell>
          <cell r="M1669" t="str">
            <v>CARTA DE ACEPTACION</v>
          </cell>
          <cell r="N1669">
            <v>8999</v>
          </cell>
          <cell r="O1669">
            <v>42219</v>
          </cell>
          <cell r="P1669">
            <v>42857</v>
          </cell>
          <cell r="Q1669">
            <v>201767</v>
          </cell>
          <cell r="R1669" t="str">
            <v>06/05/2017 06 : 42  ARANTXA.MON : NP5 P1A: 173331 PANEL      OC-1010386</v>
          </cell>
          <cell r="S1669" t="str">
            <v xml:space="preserve">EQUIPO DAÑADO EN DOMICILIO DE CLIENTE / </v>
          </cell>
          <cell r="T1669" t="str">
            <v xml:space="preserve">   ANGEL LAZCANO                  </v>
          </cell>
          <cell r="U1669">
            <v>42887</v>
          </cell>
          <cell r="V1669" t="str">
            <v>CENTRO</v>
          </cell>
          <cell r="X1669" t="str">
            <v>CLIENTE</v>
          </cell>
          <cell r="Y1669">
            <v>42851</v>
          </cell>
          <cell r="AD1669" t="str">
            <v>SAN ADRES/AZCÁPOTZALCO</v>
          </cell>
          <cell r="AE1669" t="str">
            <v>DF</v>
          </cell>
          <cell r="AF1669" t="str">
            <v>MX</v>
          </cell>
          <cell r="AG1669" t="str">
            <v>10417048</v>
          </cell>
          <cell r="AH1669" t="str">
            <v>PABLO ERIBERTO ZAAVALA MORALES</v>
          </cell>
          <cell r="AI1669" t="str">
            <v>118 ANDADOR CAMPO MOLOACAN</v>
          </cell>
          <cell r="AJ1669" t="str">
            <v>5538860891</v>
          </cell>
          <cell r="AK1669">
            <v>0</v>
          </cell>
          <cell r="AL1669" t="str">
            <v>02240</v>
          </cell>
          <cell r="AM1669" t="str">
            <v>06/05/2017 06 : 42 ARANTXA.MON : TCF106/05/2017 06 : 42 ARANTXA.MON : Se autoriza NP5; numero de serie yticket correcto06/05/2017 00 : 43 201767 : P1A: 173331 PANEL 04-05-2017 OC-101038604/05/2017 04 : 08 ANA.LAURA : KMA:62$12403/05/2017 04 : 25 201767 : SKMA. 62 KM / $124.00 /27/04/2017 07 : 51 201767 : V1. 01/05/2017: 10 A.M. - 6 P.M.H-24385 SE ASIGNA T51OMJ27/04/2017 04 : 35 ANA.GABRIELA : ODSWTPCALZADA TEPANTONGO/CAMPO ESCOLIN AL TERMINAR LA CALLE DE MOLOACAN</v>
          </cell>
          <cell r="AN1669" t="str">
            <v>1TE50B8NUSCB</v>
          </cell>
          <cell r="AO1669" t="str">
            <v>Smart</v>
          </cell>
          <cell r="AP1669" t="str">
            <v>Hisense</v>
          </cell>
          <cell r="AQ1669" t="str">
            <v>Opera</v>
          </cell>
          <cell r="AR1669" t="str">
            <v>FHD 1920 x 1080</v>
          </cell>
          <cell r="AS1669" t="str">
            <v/>
          </cell>
          <cell r="AT1669" t="e">
            <v>#N/A</v>
          </cell>
        </row>
        <row r="1670">
          <cell r="D1670">
            <v>60317178</v>
          </cell>
          <cell r="E1670" t="str">
            <v>A</v>
          </cell>
          <cell r="F1670" t="str">
            <v>TV</v>
          </cell>
          <cell r="G1670" t="str">
            <v>PEDRO CAMPOS</v>
          </cell>
          <cell r="H1670" t="str">
            <v>CALLE AV. MORELIA, ESQ. CON SALTILLO, No. 106, VIRGEN DE GUADALUPE, NEZAHUALCOYOTL, CP. 57150</v>
          </cell>
          <cell r="I1670">
            <v>5512303143</v>
          </cell>
          <cell r="J1670" t="str">
            <v>HISENSE</v>
          </cell>
          <cell r="K1670" t="str">
            <v>50K20D</v>
          </cell>
          <cell r="L1670" t="str">
            <v>50J140472H01578</v>
          </cell>
          <cell r="M1670" t="str">
            <v>POLIZA</v>
          </cell>
          <cell r="N1670" t="str">
            <v>POLIZA</v>
          </cell>
          <cell r="O1670">
            <v>42503</v>
          </cell>
          <cell r="P1670">
            <v>42866</v>
          </cell>
          <cell r="Q1670">
            <v>201767</v>
          </cell>
          <cell r="R1670" t="str">
            <v>13/05/2017 11 : 03  ARANTXA.MON : NP5 P1A: 173064 PANEL      OC-1010690</v>
          </cell>
          <cell r="S1670" t="str">
            <v xml:space="preserve">EQUIPO DAÑADO EN DOMICILIO DE CLIENTE / </v>
          </cell>
          <cell r="T1670" t="str">
            <v xml:space="preserve">   ANGEL LAZCANO                  </v>
          </cell>
          <cell r="U1670">
            <v>42887</v>
          </cell>
          <cell r="V1670" t="str">
            <v>CENTRO</v>
          </cell>
          <cell r="X1670" t="str">
            <v>CLIENTE</v>
          </cell>
          <cell r="Y1670">
            <v>42852</v>
          </cell>
          <cell r="AD1670" t="str">
            <v>Bergel de guadalupe / nezahualcoyotl</v>
          </cell>
          <cell r="AE1670">
            <v>0</v>
          </cell>
          <cell r="AF1670" t="str">
            <v>MX</v>
          </cell>
          <cell r="AG1670" t="str">
            <v>10417103</v>
          </cell>
          <cell r="AH1670" t="str">
            <v>PEDRO CAMPOS</v>
          </cell>
          <cell r="AI1670" t="str">
            <v>106 Calle: Av morelia esq con saltillo</v>
          </cell>
          <cell r="AJ1670" t="str">
            <v>5512303143</v>
          </cell>
          <cell r="AK1670">
            <v>0</v>
          </cell>
          <cell r="AL1670" t="str">
            <v>57150</v>
          </cell>
          <cell r="AM1670" t="str">
            <v>13/05/2017 11 : 04 ARANTXA.MON : TCF113/05/2017 11 : 03 ARANTXA.MON : Se autoriza NP5; numero de serie yticket correcto12/05/2017 06 : 38 201767 : P1A: 173064 PANEL 11-05-2017 OC-101069005/05/2017 06 : 50 201767 : V1. 09/05/2017: 10 A.M. - 6 P.M.H-24488 SE ASIGNA T87TAR27/04/2017 23 : 50 LUIS.D : ODSWTPMETRO NEZAHUALCOYOTL</v>
          </cell>
          <cell r="AN1670" t="str">
            <v>3TE50G132311</v>
          </cell>
          <cell r="AO1670" t="str">
            <v>Básica</v>
          </cell>
          <cell r="AP1670" t="str">
            <v>Hisense</v>
          </cell>
          <cell r="AQ1670" t="str">
            <v>Opera</v>
          </cell>
          <cell r="AR1670" t="str">
            <v>FHD 1920 x 1080</v>
          </cell>
          <cell r="AS1670" t="str">
            <v/>
          </cell>
          <cell r="AT1670" t="e">
            <v>#N/A</v>
          </cell>
        </row>
        <row r="1671">
          <cell r="D1671">
            <v>60317197</v>
          </cell>
          <cell r="E1671" t="str">
            <v>A</v>
          </cell>
          <cell r="F1671" t="str">
            <v>TV</v>
          </cell>
          <cell r="G1671" t="str">
            <v>KARLA ANGELICA LIMON RAMOS</v>
          </cell>
          <cell r="H1671" t="str">
            <v>AGUASCALIENTES, MZ 6, LT 7, LOMA DE LA PALOMA, GUSTAVO A. MADERO, CP. 07160</v>
          </cell>
          <cell r="I1671">
            <v>53064323</v>
          </cell>
          <cell r="J1671" t="str">
            <v>HISENSE</v>
          </cell>
          <cell r="K1671" t="str">
            <v>50K20DW</v>
          </cell>
          <cell r="L1671" t="str">
            <v>50G143291H15521</v>
          </cell>
          <cell r="M1671" t="str">
            <v>CARTA DE ACEPTACION</v>
          </cell>
          <cell r="N1671">
            <v>8999</v>
          </cell>
          <cell r="O1671">
            <v>42151</v>
          </cell>
          <cell r="P1671">
            <v>42857</v>
          </cell>
          <cell r="Q1671">
            <v>201767</v>
          </cell>
          <cell r="R1671" t="str">
            <v>11/05/2017 05 : 44  ARANTXA.MON : NP5 P1A: 173331 PANEL      OC-1010531</v>
          </cell>
          <cell r="S1671" t="str">
            <v>QUIPO DAÑADO EN DOMICILIO DE CLIENTE / H</v>
          </cell>
          <cell r="T1671" t="str">
            <v xml:space="preserve">   ANGEL LAZCANO                  </v>
          </cell>
          <cell r="U1671">
            <v>42887</v>
          </cell>
          <cell r="V1671" t="str">
            <v>CENTRO</v>
          </cell>
          <cell r="X1671" t="str">
            <v>CLIENTE</v>
          </cell>
          <cell r="Y1671">
            <v>42852</v>
          </cell>
          <cell r="AD1671" t="str">
            <v>loma del la palma/GAM</v>
          </cell>
          <cell r="AE1671" t="str">
            <v>DF</v>
          </cell>
          <cell r="AF1671" t="str">
            <v>MX</v>
          </cell>
          <cell r="AG1671" t="str">
            <v>10417083</v>
          </cell>
          <cell r="AH1671" t="str">
            <v>KARLA ANGELICA LIMON RAMOS</v>
          </cell>
          <cell r="AI1671" t="str">
            <v>lt 7 mx 6 Aguascalientes</v>
          </cell>
          <cell r="AJ1671" t="str">
            <v>53064323</v>
          </cell>
          <cell r="AK1671">
            <v>0</v>
          </cell>
          <cell r="AL1671" t="str">
            <v>07160</v>
          </cell>
          <cell r="AM1671" t="str">
            <v>30/05/2017 23 : 24 BRENDA.MORA : CSCSe le solicita al CSA que envié formado de cf a su coordinador parapoder continuar con el proceso del cf, se le menciona al cliente queespere la entrega.26/05/2017 01 : 19 SEMIRAMIS.M : CSCCte se comunica para saber el estatus se le menciona que estamos enespera de que se aplique un cf sin embargo estamos en espera de que sedetermine si hay autorización11/05/2017 05 : 44 ARANTXA.MON : TCF111/05/2017 05 : 44 ARANTXA.MON : Se autoriza NP5; numero de serie yticket correcto10/05/2017 01 : 58 201767 : P1A: 173331 PANEL 09-05-2017 OC-101053128/04/2017 03 : 32 201767 : V1. 02/05/2017: 10 A.M. - 6 P.M.H-24396 SE ASIGNA T51OMJ27/04/2017 22 : 25 ADRIANA.SAN : ODSWTPRD% AV LA PALMA Y 5 DE MAYO</v>
          </cell>
          <cell r="AN1671" t="str">
            <v>1TE50B8NUSCB</v>
          </cell>
          <cell r="AO1671" t="str">
            <v>Smart</v>
          </cell>
          <cell r="AP1671" t="str">
            <v>Hisense</v>
          </cell>
          <cell r="AQ1671" t="str">
            <v>Opera</v>
          </cell>
          <cell r="AR1671" t="str">
            <v>FHD 1920 x 1080</v>
          </cell>
          <cell r="AS1671" t="str">
            <v/>
          </cell>
          <cell r="AT1671" t="e">
            <v>#N/A</v>
          </cell>
        </row>
        <row r="1672">
          <cell r="D1672">
            <v>60317238</v>
          </cell>
          <cell r="E1672" t="str">
            <v>A</v>
          </cell>
          <cell r="F1672" t="str">
            <v>TV</v>
          </cell>
          <cell r="G1672" t="str">
            <v>IRMA SALDAÑA TORRES</v>
          </cell>
          <cell r="H1672" t="str">
            <v>SUR 44, No. 132, COL. SAN AGUSTIN 2DA SECC. ECATEPEC, CP. 55130</v>
          </cell>
          <cell r="I1672">
            <v>55698525</v>
          </cell>
          <cell r="J1672" t="str">
            <v>HISENSE</v>
          </cell>
          <cell r="K1672" t="str">
            <v>50K20D</v>
          </cell>
          <cell r="L1672" t="str">
            <v>50G144843H03426</v>
          </cell>
          <cell r="M1672" t="str">
            <v>POLIZA</v>
          </cell>
          <cell r="N1672" t="str">
            <v>POLIZA</v>
          </cell>
          <cell r="O1672">
            <v>42419</v>
          </cell>
          <cell r="P1672">
            <v>42857</v>
          </cell>
          <cell r="Q1672">
            <v>201767</v>
          </cell>
          <cell r="R1672" t="str">
            <v>11/05/2017 05 : 49  ARANTXA.MON : NP5 P1A: 173331 PANEL      OC-1010535</v>
          </cell>
          <cell r="S1672" t="str">
            <v xml:space="preserve">EQUIPO DAÑADO EN DOMICILIO DE CLIENTE / </v>
          </cell>
          <cell r="T1672" t="str">
            <v xml:space="preserve">   ANGEL LAZCANO                  </v>
          </cell>
          <cell r="U1672">
            <v>42887</v>
          </cell>
          <cell r="V1672" t="str">
            <v>CENTRO</v>
          </cell>
          <cell r="X1672" t="str">
            <v>CLIENTE</v>
          </cell>
          <cell r="Y1672">
            <v>42852</v>
          </cell>
          <cell r="AD1672" t="str">
            <v>san agustin 2da secc/ecatepec</v>
          </cell>
          <cell r="AE1672" t="str">
            <v>MEX</v>
          </cell>
          <cell r="AF1672" t="str">
            <v>MX</v>
          </cell>
          <cell r="AG1672" t="str">
            <v>10417124</v>
          </cell>
          <cell r="AH1672" t="str">
            <v>IRMA SALDAÑA TORRES</v>
          </cell>
          <cell r="AI1672" t="str">
            <v>132 sur 44</v>
          </cell>
          <cell r="AJ1672" t="str">
            <v>0445515302021</v>
          </cell>
          <cell r="AK1672" t="str">
            <v>0445515302021</v>
          </cell>
          <cell r="AL1672" t="str">
            <v>55130</v>
          </cell>
          <cell r="AM1672" t="str">
            <v>11/05/2017 05 : 49 ARANTXA.MON : TCF111/05/2017 05 : 49 ARANTXA.MON : Se autoriza NP5; numero de serie yticket correcto10/05/2017 02 : 14 201767 : P1A: 173331 PANEL 09-05-2017 OC-101053504/05/2017 04 : 10 ANA.LAURA : KMA:62$12403/05/2017 04 : 26 201767 : SKMA. 62 KM / $124.00 /28/04/2017 06 : 25 201767 : V1. 02/05/2017: 10 A.M. - 6 P.M.H-24401 SE ASIGNA T51OMJ28/04/2017 01 : 16 GABRIELA.B : ODSWPDSANTA PRISCA Y SON PEDRO, CASA COLOR AMARILLO, SAGUAN BLANCOBLACK.ZOMBIES.MARK@GMAIL.COM</v>
          </cell>
          <cell r="AN1672" t="str">
            <v>3TE50G132311</v>
          </cell>
          <cell r="AO1672" t="str">
            <v>Básica</v>
          </cell>
          <cell r="AP1672" t="str">
            <v>Hisense</v>
          </cell>
          <cell r="AQ1672" t="str">
            <v>Opera</v>
          </cell>
          <cell r="AR1672" t="str">
            <v>FHD 1920 x 1080</v>
          </cell>
          <cell r="AS1672" t="str">
            <v/>
          </cell>
          <cell r="AT1672" t="e">
            <v>#N/A</v>
          </cell>
        </row>
        <row r="1673">
          <cell r="D1673">
            <v>60317247</v>
          </cell>
          <cell r="E1673" t="str">
            <v>A</v>
          </cell>
          <cell r="F1673" t="str">
            <v>TV</v>
          </cell>
          <cell r="G1673" t="str">
            <v>JESUS LOPEZ</v>
          </cell>
          <cell r="H1673" t="str">
            <v>JACARANDAS, MZ 31, LT 17, JARDINES DE CHALCO, CHALCO,    CP. 56607</v>
          </cell>
          <cell r="I1673">
            <v>17371460</v>
          </cell>
          <cell r="J1673" t="str">
            <v>HISENSE</v>
          </cell>
          <cell r="K1673" t="str">
            <v>50K20DW</v>
          </cell>
          <cell r="L1673" t="str">
            <v>50G143291H02400</v>
          </cell>
          <cell r="M1673" t="str">
            <v>TELMEX 000202776</v>
          </cell>
          <cell r="N1673">
            <v>10120.879999999999</v>
          </cell>
          <cell r="O1673">
            <v>42083</v>
          </cell>
          <cell r="P1673">
            <v>42857</v>
          </cell>
          <cell r="Q1673">
            <v>201767</v>
          </cell>
          <cell r="R1673" t="str">
            <v>11/05/2017 05 : 49  ARANTXA.MON : NP5 P1A: 173331 PANEL   OC-1010535</v>
          </cell>
          <cell r="S1673" t="str">
            <v xml:space="preserve">EQUIPO DAÑADO EN DOMICILIO DE CLIENTE / </v>
          </cell>
          <cell r="T1673" t="str">
            <v xml:space="preserve">   ANGEL LAZCANO                  </v>
          </cell>
          <cell r="U1673">
            <v>42887</v>
          </cell>
          <cell r="V1673" t="str">
            <v>CENTRO</v>
          </cell>
          <cell r="X1673" t="str">
            <v>CLIENTE</v>
          </cell>
          <cell r="Y1673">
            <v>42852</v>
          </cell>
          <cell r="AD1673" t="str">
            <v>Chalco/Jardenies de Chalco</v>
          </cell>
          <cell r="AE1673" t="str">
            <v>MEX</v>
          </cell>
          <cell r="AF1673" t="str">
            <v>MX</v>
          </cell>
          <cell r="AG1673" t="str">
            <v>10416050</v>
          </cell>
          <cell r="AH1673" t="str">
            <v>JESUS LOPEZ</v>
          </cell>
          <cell r="AI1673" t="str">
            <v>Jacarandas Mz 31 Lt 17</v>
          </cell>
          <cell r="AJ1673" t="str">
            <v>5572035935</v>
          </cell>
          <cell r="AK1673" t="str">
            <v>5572035935</v>
          </cell>
          <cell r="AL1673" t="str">
            <v>56607</v>
          </cell>
          <cell r="AM1673" t="str">
            <v>26/05/2017 23 : 22 GABRIELA.B : CSCSe envía solicita liberación ce CF se pide esperar10/05/2017 03 : 31 ANA.LAURA : KMA:92$18406/05/2017 06 : 32 ARANTXA.MON : TCF106/05/2017 06 : 32 ARANTXA.MON : Se autoriza NP5; numero de serie yticket correcto28/04/2017 06 : 38 201767 : V1. 02/05/2017: 10 A.M. - 6 P.M.H-24403 SE ASIGNA T34RMA28/04/2017 05 : 03 GERARDO.GRA : señora de la tercera edad, no sabeutilizar whatss ni tampoco correo, presentara documento en cuanto acudael taller, favor de adjuntarlo a la orden18/04/2017 00 : 45 GERARDO.GRA : ODSWTP ELABORADA POR EMC*RD% LILA Y AMAPOLA</v>
          </cell>
          <cell r="AN1673" t="str">
            <v>1TE50B8NUSCB</v>
          </cell>
          <cell r="AO1673" t="str">
            <v>Smart</v>
          </cell>
          <cell r="AP1673" t="str">
            <v>Hisense</v>
          </cell>
          <cell r="AQ1673" t="str">
            <v>Opera</v>
          </cell>
          <cell r="AR1673" t="str">
            <v>FHD 1920 x 1080</v>
          </cell>
          <cell r="AS1673" t="str">
            <v/>
          </cell>
          <cell r="AT1673" t="e">
            <v>#N/A</v>
          </cell>
        </row>
        <row r="1674">
          <cell r="D1674">
            <v>60317289</v>
          </cell>
          <cell r="E1674" t="str">
            <v>A</v>
          </cell>
          <cell r="F1674" t="str">
            <v>TV</v>
          </cell>
          <cell r="G1674" t="str">
            <v>ISRAEL RUIZ</v>
          </cell>
          <cell r="H1674" t="str">
            <v>JUAREZ, No. 275, DEPTO. 3, AMPLIACION VICENTE VILLADA, NEZAHUALCOYOTL</v>
          </cell>
          <cell r="I1674">
            <v>66830327</v>
          </cell>
          <cell r="J1674" t="str">
            <v>HISENSE</v>
          </cell>
          <cell r="K1674" t="str">
            <v>50K20DW</v>
          </cell>
          <cell r="L1674" t="str">
            <v>50G143065H01360</v>
          </cell>
          <cell r="M1674" t="str">
            <v>TICKET SEARS; TNDA 0119 REG 5740 TRANS 0377</v>
          </cell>
          <cell r="N1674">
            <v>9759.2000000000007</v>
          </cell>
          <cell r="O1674">
            <v>42124</v>
          </cell>
          <cell r="P1674">
            <v>42860</v>
          </cell>
          <cell r="Q1674">
            <v>201767</v>
          </cell>
          <cell r="R1674" t="str">
            <v>11/05/2017 05 : 32  ARANTXA.MON : NP5 P1A: 173331 PANEL      OC-1010513</v>
          </cell>
          <cell r="S1674" t="str">
            <v>EQUIPO DAÑADO EN ASC / HCF-0260</v>
          </cell>
          <cell r="T1674" t="str">
            <v xml:space="preserve">   ANGEL LAZCANO                  </v>
          </cell>
          <cell r="U1674">
            <v>42887</v>
          </cell>
          <cell r="V1674" t="str">
            <v>CENTRO</v>
          </cell>
          <cell r="X1674" t="str">
            <v>CLIENTE</v>
          </cell>
          <cell r="Y1674">
            <v>42853</v>
          </cell>
          <cell r="AD1674" t="str">
            <v>Nezahualcoyotl/Ampliacion Vicente Villad</v>
          </cell>
          <cell r="AE1674" t="str">
            <v>MEX</v>
          </cell>
          <cell r="AF1674" t="str">
            <v>MX</v>
          </cell>
          <cell r="AG1674" t="str">
            <v>10417061</v>
          </cell>
          <cell r="AH1674" t="str">
            <v>ISRAEL RUIZ</v>
          </cell>
          <cell r="AI1674" t="str">
            <v>Juárez 275 depto 3</v>
          </cell>
          <cell r="AJ1674" t="str">
            <v>5540966345</v>
          </cell>
          <cell r="AK1674" t="str">
            <v>5540966345</v>
          </cell>
          <cell r="AL1674" t="str">
            <v>55710</v>
          </cell>
          <cell r="AM1674" t="str">
            <v>11/05/2017 05 : 33 ARANTXA.MON : TCF111/05/2017 05 : 32 ARANTXA.MON : Se autoriza NP5; numero de serie yticket correcto10/05/2017 01 : 29 201767 : P1A: 173331 PANEL 09-05-2017 OC-101051306/05/2017 07 : 48 201767 : PANEL DAÑADO29/04/2017 04 : 31 201767 : V1. 03/05/2017: 10 A.M. - 6 P.M.H-24411 SE ASIGNA T87TAR27/04/2017 05 : 35 GERARDO.GRA : ODSWTP ELABORADA POR EMC*RD% AVE. PANTITLAN Y AVE. GLORIETA BUCARELI</v>
          </cell>
          <cell r="AN1674" t="str">
            <v>1TE50B8NUSCB</v>
          </cell>
          <cell r="AO1674" t="str">
            <v>Smart</v>
          </cell>
          <cell r="AP1674" t="str">
            <v>Hisense</v>
          </cell>
          <cell r="AQ1674" t="str">
            <v>Opera</v>
          </cell>
          <cell r="AR1674" t="str">
            <v>FHD 1920 x 1080</v>
          </cell>
          <cell r="AS1674" t="str">
            <v/>
          </cell>
          <cell r="AT1674" t="e">
            <v>#N/A</v>
          </cell>
        </row>
        <row r="1675">
          <cell r="D1675">
            <v>60317301</v>
          </cell>
          <cell r="E1675" t="str">
            <v>A</v>
          </cell>
          <cell r="F1675" t="str">
            <v>TV</v>
          </cell>
          <cell r="G1675" t="str">
            <v>MONICA VARGAS GARCIA</v>
          </cell>
          <cell r="H1675" t="str">
            <v>CALLE 120, No. 39, UNIDAD HABITACIONAL SANTA CRUZ MELLEHUALCO, IZTAPALAPA</v>
          </cell>
          <cell r="I1675" t="str">
            <v>0445536536703</v>
          </cell>
          <cell r="J1675" t="str">
            <v>HISENSE</v>
          </cell>
          <cell r="K1675" t="str">
            <v>50K20DW</v>
          </cell>
          <cell r="L1675" t="str">
            <v>50G143291H01497</v>
          </cell>
          <cell r="M1675" t="str">
            <v>POLIZA</v>
          </cell>
          <cell r="N1675" t="str">
            <v>POLIZA</v>
          </cell>
          <cell r="O1675">
            <v>42216</v>
          </cell>
          <cell r="P1675">
            <v>42860</v>
          </cell>
          <cell r="Q1675">
            <v>201767</v>
          </cell>
          <cell r="R1675" t="str">
            <v>11/05/2017 05 : 28  ARANTXA.MON : NP5 P1A: 173331 PANEL      OC-1010507</v>
          </cell>
          <cell r="S1675" t="str">
            <v xml:space="preserve">EQUIPO DAÑADO EN DOMICILIO DE CLIENTE / </v>
          </cell>
          <cell r="T1675" t="str">
            <v xml:space="preserve">   ANGEL LAZCANO                  </v>
          </cell>
          <cell r="U1675">
            <v>42887</v>
          </cell>
          <cell r="V1675" t="str">
            <v>CENTRO</v>
          </cell>
          <cell r="X1675" t="str">
            <v>CLIENTE</v>
          </cell>
          <cell r="Y1675">
            <v>42853</v>
          </cell>
          <cell r="AD1675" t="str">
            <v>u hab santa cruz mellehualco/iztapalapa</v>
          </cell>
          <cell r="AE1675" t="str">
            <v>DF</v>
          </cell>
          <cell r="AF1675" t="str">
            <v>MX</v>
          </cell>
          <cell r="AG1675" t="str">
            <v>10416888</v>
          </cell>
          <cell r="AH1675" t="str">
            <v>MONICA VARGAS GARCIAS</v>
          </cell>
          <cell r="AI1675" t="str">
            <v>120 39</v>
          </cell>
          <cell r="AJ1675" t="str">
            <v>15468350</v>
          </cell>
          <cell r="AK1675" t="str">
            <v>15468350</v>
          </cell>
          <cell r="AL1675" t="str">
            <v>09290</v>
          </cell>
          <cell r="AM1675" t="str">
            <v>30/05/2017 02 : 29 SEMIRAMIS.M : CSCCte se comunica para verificar cuando se le enviara su equipo se le pideayuda a Brenda de cambios físicos ya que aun no hay información en labase24/05/2017 02 : 50 SEMIRAMIS.M : CSCCte se comunica para verificar cuando se determina sobre su equipo sele informa a Adolfo si se genera cambio de equipo ya que el cte esta muyinsistente en que se de una solución13/05/2017 05 : 32 JUANANTONIO : CSCcte se comunica para validar estatus de dos en sistema aparece11/05/2017 05 : 28 ARANTXA.MON : TCF1 11/05/2017 05 : 28 ARANTXA.MON :Se autoriza NP5; numero de serie y ticket correcto se dan tiempos a cteok David j.11/05/2017 05 : 28 ARANTXA.MON : TCF111/05/2017 05 : 28 ARANTXA.MON : Se autoriza NP5; numero de serie yticket correcto10/05/2017 01 : 18 201767 : P1A: 173331 PANEL 09-05-2017 OC-101050706/05/2017 07 : 30 201767 : PANEL DAÑADO06/05/2017 06 : 47 ADRIANA.SAN : CSCSe comunica cliente solicitando información de servicio, se contacta alCSA con la Srta. Andrea indica se realizara solicitud de pza.29/04/2017 04 : 48 201767 : V1. 03/05/2017: 10 A.M. - 6 P.M.H-24413 SE ASIGNA T52CAE27/04/2017 01 : 30 ANA.LAURA : CSC26/04/2017 01 : 04 GABRIELA.B : ODSWPDAV 8 Y SAMUEL GOMPERZ, CASA COLOR AZUL.</v>
          </cell>
          <cell r="AN1675" t="str">
            <v>1TE50B8NUSCB</v>
          </cell>
          <cell r="AO1675" t="str">
            <v>Smart</v>
          </cell>
          <cell r="AP1675" t="str">
            <v>Hisense</v>
          </cell>
          <cell r="AQ1675" t="str">
            <v>Opera</v>
          </cell>
          <cell r="AR1675" t="str">
            <v>FHD 1920 x 1080</v>
          </cell>
          <cell r="AS1675" t="str">
            <v/>
          </cell>
          <cell r="AT1675" t="e">
            <v>#N/A</v>
          </cell>
        </row>
        <row r="1676">
          <cell r="D1676">
            <v>60313680</v>
          </cell>
          <cell r="E1676" t="str">
            <v>A</v>
          </cell>
          <cell r="F1676" t="str">
            <v>TV</v>
          </cell>
          <cell r="G1676" t="str">
            <v>OMAR MORA</v>
          </cell>
          <cell r="H1676" t="str">
            <v>PASEO TRIUFO DE LA REPUBLICA #3809, COL. CIRCUITO PRONAF</v>
          </cell>
          <cell r="I1676">
            <v>6566696640</v>
          </cell>
          <cell r="J1676" t="str">
            <v>HISENSE</v>
          </cell>
          <cell r="K1676" t="str">
            <v>43H7C</v>
          </cell>
          <cell r="L1676" t="str">
            <v>43G163448H00915</v>
          </cell>
          <cell r="M1676" t="str">
            <v>POLIZA DE GARANTIA</v>
          </cell>
          <cell r="N1676" t="str">
            <v>POLIZA DE GARANTIA</v>
          </cell>
          <cell r="O1676">
            <v>42802</v>
          </cell>
          <cell r="P1676">
            <v>42812</v>
          </cell>
          <cell r="Q1676">
            <v>202246</v>
          </cell>
          <cell r="R1676" t="str">
            <v>08/04/2017 00 : 10  ARANTXA.MON : TCF1
08/04/2017 00 : 10  ARANTXA.MON : NP506/04/2017 05 : 28 202246 : P1, T197917 (panel)OC-1009408</v>
          </cell>
          <cell r="S1676" t="str">
            <v>Se recolecto equipo con caja, cable y ba</v>
          </cell>
          <cell r="T1676" t="str">
            <v xml:space="preserve">         IDALIA LOZA              </v>
          </cell>
          <cell r="U1676">
            <v>42887</v>
          </cell>
          <cell r="V1676" t="str">
            <v>NORTE</v>
          </cell>
          <cell r="X1676" t="str">
            <v>TALLER</v>
          </cell>
          <cell r="Y1676">
            <v>42803</v>
          </cell>
          <cell r="AD1676" t="str">
            <v>juarez/col circuito pronas</v>
          </cell>
          <cell r="AE1676" t="str">
            <v>CHI</v>
          </cell>
          <cell r="AF1676" t="str">
            <v>MX</v>
          </cell>
          <cell r="AG1676" t="str">
            <v>10413885</v>
          </cell>
          <cell r="AH1676" t="str">
            <v>OMAR MORA</v>
          </cell>
          <cell r="AI1676" t="str">
            <v>3809 pasoes triunfos de la republica</v>
          </cell>
          <cell r="AJ1676" t="str">
            <v>6566696640</v>
          </cell>
          <cell r="AK1676">
            <v>0</v>
          </cell>
          <cell r="AL1676" t="str">
            <v>32315</v>
          </cell>
          <cell r="AM1676" t="str">
            <v>26/05/2017 07 : 12 SEMIRAMIS.M : Me comunique con csa para solicitar elformato de cambio físico indica Idalia de csa menciona que lo enviodesde el mes de Abril nos menciona que lo reenviara24/05/2017 01 : 48 SEMIRAMIS.M : CSCSe comunica personal de tda para mencionar que hemos excedido el tiempopara dar un solución a la orden por lo que piden que ya se le de unasolución se le menciona a Brenda de cf08/04/2017 00 : 10 ARANTXA.MON : TCF108/04/2017 00 : 10 ARANTXA.MON : NP506/04/2017 05 : 28 202246 : P1, T197917 OC-1009408- SE MANDO FORMATO RMADE PANELES A.REYE@SHISENSE Y REFACCIONES@HISENSE06/04/2017 05 : 26 202246 : SE REIBIO FUENTE SE LE INSTALO FUENTE Y NOHAY LUZ DE FONDO PANEL NO FUNCIONA SE SOLICITARA PANEL05/04/2017 22 : 45 MARIA.EUGENI : SEG: CSA Favor de actualizar folio,llego refaccion 04/04/201705/04/2017 10 : 25 ARANTXA.MON : P2A GUIA: 7713619933 03/04/201705/04/2017 04 : 16 202246 : SE RECIBIO REFACCION SE PROCEDERA CONREPARACION DEL EQUIPO04/04/2017 06 : 02 202246 : YA SE SOLICITARON LAS REFACCIONES VIA CORREO31/03/201731/03/2017 07 : 39 MARIA.EUGENI : SEG: Se le pide a CSA que soliciterefaccion por correo.30/03/2017 07 : 51 202246 : SEGUIMIOS SIN PODER REALIZAR PEDIDO (PIEZAAPARECE EN 0.00 EN SISTEMA OPEN BRAVO)30/03/2017 02 : 28 202246 : NO SE HA PODIDO REALIZAR PEDIDO POR OPENBRAVO, SE MANDO CORREO A SEGUIMIENTO0128/03/2017 23 : 48 MARIA.EUGENI : DGR: Equipo de Piso.28/03/2017 07 : 11 202246 : EQUIPO DE TIENDA.28/03/2017 06 : 57 MARIA.EUGENI : SEG: Seguimos en espera deactualizacion de folio, orden con 18 dias.22/03/2017 04 : 04 MARIA.EUGENI : SEG: Me pongo en contacto con CSA yme contesta Martin, comenta que Idalia no esta y comenta que el Eq. estaen Taller le pido actualizacion de folio y OC- en sistema. En espera deesta informacion22/03/2017 03 : 44 MARIA.EUGENI : SEG: V1P09/03/2017 03 : 27 LUIS.D : ODSWTPEQUIPO DE PISO RD//% LOPEZ MATEOS Y AMERICAS ,</v>
          </cell>
          <cell r="AN1676" t="str">
            <v>3TE43G154905</v>
          </cell>
          <cell r="AO1676" t="str">
            <v>Smart</v>
          </cell>
          <cell r="AP1676" t="str">
            <v>Hisense</v>
          </cell>
          <cell r="AQ1676" t="str">
            <v>Opera</v>
          </cell>
          <cell r="AR1676" t="str">
            <v>UHD 3840 X 2160</v>
          </cell>
          <cell r="AS1676" t="str">
            <v>3TE43G1632G6CRMM012</v>
          </cell>
          <cell r="AT1676" t="str">
            <v>0</v>
          </cell>
          <cell r="AU1676" t="str">
            <v>43H7C</v>
          </cell>
          <cell r="AV1676" t="str">
            <v>3TE43G1632G6</v>
          </cell>
          <cell r="AW1676" t="str">
            <v>CRM</v>
          </cell>
          <cell r="AX1676" t="str">
            <v>M012</v>
          </cell>
        </row>
        <row r="1677">
          <cell r="D1677">
            <v>60313898</v>
          </cell>
          <cell r="E1677" t="str">
            <v>A</v>
          </cell>
          <cell r="F1677" t="str">
            <v>TV</v>
          </cell>
          <cell r="G1677" t="str">
            <v>MIRNA YADIRA MARTINEZ</v>
          </cell>
          <cell r="H1677" t="str">
            <v>C. RIVERA MILAN #380, COL. RIVERAS DEL BRAVO II</v>
          </cell>
          <cell r="I1677">
            <v>6561339496</v>
          </cell>
          <cell r="J1677" t="str">
            <v>HISENSE</v>
          </cell>
          <cell r="K1677" t="str">
            <v>50K20D</v>
          </cell>
          <cell r="L1677" t="str">
            <v>50J140472H01482</v>
          </cell>
          <cell r="M1677" t="str">
            <v>TICKET DE COMPRA</v>
          </cell>
          <cell r="N1677">
            <v>5990.01</v>
          </cell>
          <cell r="O1677" t="str">
            <v>09/25/2014</v>
          </cell>
          <cell r="P1677">
            <v>42794</v>
          </cell>
          <cell r="Q1677">
            <v>202246</v>
          </cell>
          <cell r="R1677" t="str">
            <v xml:space="preserve">
29/03/2017 02 : 23  MARCO.DIAZ : TCF1. JESSICA O
16/03/2017 05 : 54  JORGE.VAZ : TCF1
16/03/2017 05 : 54  JORGE.VAZ : NP51               1/03/2017 08 : 27 202246 : P1-T173064, (PANEL)  OC-1008473</v>
          </cell>
          <cell r="S1677" t="str">
            <v>Se recolecto equipo con caja ,control re</v>
          </cell>
          <cell r="T1677" t="str">
            <v xml:space="preserve"> IDALIA LOZA                    Fe</v>
          </cell>
          <cell r="U1677">
            <v>42887</v>
          </cell>
          <cell r="V1677" t="str">
            <v>NORTE</v>
          </cell>
          <cell r="X1677" t="str">
            <v>TALLER</v>
          </cell>
          <cell r="Y1677">
            <v>42804</v>
          </cell>
          <cell r="AD1677" t="str">
            <v>Cd. Juarez/Riveras del Bravo II</v>
          </cell>
          <cell r="AE1677" t="str">
            <v>CHI</v>
          </cell>
          <cell r="AF1677" t="str">
            <v>MX</v>
          </cell>
          <cell r="AG1677" t="str">
            <v>10412509</v>
          </cell>
          <cell r="AH1677" t="str">
            <v>MIRNA YADIRA MARTINEZ</v>
          </cell>
          <cell r="AI1677" t="str">
            <v>Rivera Millan No. 380</v>
          </cell>
          <cell r="AJ1677" t="str">
            <v>656-133-94-96</v>
          </cell>
          <cell r="AK1677">
            <v>0</v>
          </cell>
          <cell r="AL1677" t="str">
            <v>32599</v>
          </cell>
          <cell r="AM1677" t="str">
            <v>29/03/2017 02 : 26 MARCO.DIAZ : TCF1PU CSA CONFIRMA MARTIN RENTERIA.JESSICA O29/03/2017 02 : 23 MARCO.DIAZ : TCF1. JESSICA O16/03/2017 05 : 54 JORGE.VAZ : TCF116/03/2017 05 : 54 JORGE.VAZ : NP511/03/2017 08 : 27 202246 : P1-T173064, OC-100847311/03/2017 05 : 22 ANA.LAURA : ODSWTPDA SEGUIMIENTO A LA ODS 60312059 /CTE REFIERE QUE YA LE RECOLECTARON EL EQUIPO, ESTA MOLESTO POR EL TIEMPO Q DEBE SEGUIR ESPERANDO, PIDE SEA A LA BREVEDAD</v>
          </cell>
          <cell r="AN1677" t="str">
            <v>3TE50G132311</v>
          </cell>
          <cell r="AO1677" t="str">
            <v>Básica</v>
          </cell>
          <cell r="AP1677" t="str">
            <v>Hisense</v>
          </cell>
          <cell r="AQ1677" t="str">
            <v>Opera</v>
          </cell>
          <cell r="AR1677" t="str">
            <v>FHD 1920 x 1080</v>
          </cell>
          <cell r="AS1677" t="str">
            <v/>
          </cell>
          <cell r="AT1677" t="e">
            <v>#N/A</v>
          </cell>
        </row>
        <row r="1678">
          <cell r="D1678">
            <v>60314534</v>
          </cell>
          <cell r="E1678" t="str">
            <v>A</v>
          </cell>
          <cell r="F1678" t="str">
            <v>TV</v>
          </cell>
          <cell r="G1678" t="str">
            <v xml:space="preserve">PAOLA ESCARCEGA </v>
          </cell>
          <cell r="H1678" t="str">
            <v>C.ESPERANZA SANDOVAL #7115, COL. INDEPENCIA II</v>
          </cell>
          <cell r="I1678">
            <v>6563171797</v>
          </cell>
          <cell r="J1678" t="str">
            <v>HISENSE</v>
          </cell>
          <cell r="K1678" t="str">
            <v>50K20DW</v>
          </cell>
          <cell r="L1678" t="str">
            <v>50G143291H15937</v>
          </cell>
          <cell r="M1678" t="str">
            <v>TICKET DE COMPRA</v>
          </cell>
          <cell r="N1678">
            <v>10120.879999999999</v>
          </cell>
          <cell r="O1678">
            <v>42094</v>
          </cell>
          <cell r="P1678">
            <v>42812</v>
          </cell>
          <cell r="Q1678">
            <v>202246</v>
          </cell>
          <cell r="R1678" t="str">
            <v>01/04/2017 05 : 31  MARCO.DIAZ : TCF1. JESSICA O
30/03/2017 01 : 55  ERNESTO.HERN : TCF1
30/03/2017 01 : 55  ERNESTO.HERN : NP5         5/03/2017 02 : 00 202246 : P1 T173331 (PANEL), OC-1009023</v>
          </cell>
          <cell r="S1678" t="str">
            <v>Equipo se recolecto con base control y c</v>
          </cell>
          <cell r="T1678" t="str">
            <v xml:space="preserve">  IDALIA LOZA                     </v>
          </cell>
          <cell r="U1678">
            <v>42887</v>
          </cell>
          <cell r="V1678" t="str">
            <v>NORTE</v>
          </cell>
          <cell r="X1678" t="str">
            <v>TALLER</v>
          </cell>
          <cell r="Y1678">
            <v>42815</v>
          </cell>
          <cell r="AD1678" t="str">
            <v>cd. juarez/independencia II</v>
          </cell>
          <cell r="AE1678" t="str">
            <v>CHI</v>
          </cell>
          <cell r="AF1678" t="str">
            <v>MX</v>
          </cell>
          <cell r="AG1678" t="str">
            <v>10413677</v>
          </cell>
          <cell r="AH1678" t="str">
            <v>PAOLA ESCARSEGA</v>
          </cell>
          <cell r="AI1678" t="str">
            <v>7115 Esperanza Sandoval</v>
          </cell>
          <cell r="AJ1678" t="str">
            <v>6563171797</v>
          </cell>
          <cell r="AK1678">
            <v>0</v>
          </cell>
          <cell r="AL1678" t="str">
            <v>32630</v>
          </cell>
          <cell r="AM1678" t="str">
            <v>01/04/2017 05 : 32 MARCO.DIAZ : TCF1PU CSA CONFIRMA IDALIA LOZA.JESSICA O01/04/2017 05 : 31 MARCO.DIAZ : TCF1. JESSICA O30/03/2017 01 : 55 ERNESTO.HERN : TCF130/03/2017 01 : 55 ERNESTO.HERN : NP529/03/2017 08 : 14 202246 : SE MANDO CORREO CON FORMATO RMA PARAPANELES, A REFACCIONES@HISENSE.COM.MX,SFERRER@HISENSE.COM.MX,AREYES@HISENSE.COM.MX25/03/2017 02 : 00 202246 : P1 T173331, OC-100902324/03/2017 01 : 57 MARIA.EUGENI : SEG: CSA Favor de poner fecha devisita y realizar Pre-Diagnostico, colocar OC- a la brevedad.22/03/2017 00 : 37 ADRIANA.SAN : ODSWTP ELABORADA POR EMC*RD% 2DE OCTUBRE Y PABLO GOMEZ</v>
          </cell>
          <cell r="AN1678" t="str">
            <v>1TE50B8NUSCB</v>
          </cell>
          <cell r="AO1678" t="str">
            <v>Smart</v>
          </cell>
          <cell r="AP1678" t="str">
            <v>Hisense</v>
          </cell>
          <cell r="AQ1678" t="str">
            <v>Opera</v>
          </cell>
          <cell r="AR1678" t="str">
            <v>FHD 1920 x 1080</v>
          </cell>
          <cell r="AS1678" t="str">
            <v/>
          </cell>
          <cell r="AT1678" t="e">
            <v>#N/A</v>
          </cell>
        </row>
        <row r="1679">
          <cell r="D1679">
            <v>60317784</v>
          </cell>
          <cell r="E1679" t="str">
            <v>A</v>
          </cell>
          <cell r="F1679" t="str">
            <v>TV</v>
          </cell>
          <cell r="G1679" t="str">
            <v>AURELIO VAZQUEZ FLORES</v>
          </cell>
          <cell r="H1679" t="str">
            <v>CARRETERA A ZACATECAS #1319 FRACC. LOS SALAZARES C.P. 78116  SAN LUIS POTOSI, S.L.P.</v>
          </cell>
          <cell r="I1679" t="str">
            <v>444 239 32 06</v>
          </cell>
          <cell r="J1679" t="str">
            <v>HISENSE</v>
          </cell>
          <cell r="K1679" t="str">
            <v>40D37</v>
          </cell>
          <cell r="L1679" t="str">
            <v>40M154812H03191</v>
          </cell>
          <cell r="M1679">
            <v>938596</v>
          </cell>
          <cell r="N1679">
            <v>5080</v>
          </cell>
          <cell r="O1679">
            <v>42796</v>
          </cell>
          <cell r="P1679">
            <v>42862</v>
          </cell>
          <cell r="Q1679">
            <v>200999</v>
          </cell>
          <cell r="R1679" t="str">
            <v>09/05/2017 04 : 05  ARANTXA.MON : TCF1
09/05/2017 04 : 04  ARANTXA.MON : Se autoriza NP5; numero de serie y ticket correcto
09/05/2017 02 : 18  MA.ISABEL : SEG: DGR
07/05/2017 04 : 35 200999 : P1 TARJETA MAIN T188693 OC-1010433.-</v>
          </cell>
          <cell r="S1679" t="str">
            <v>QUIPO EN TALLER</v>
          </cell>
          <cell r="T1679" t="str">
            <v xml:space="preserve">  ANTONIO TORRES                  </v>
          </cell>
          <cell r="U1679">
            <v>42887</v>
          </cell>
          <cell r="V1679" t="str">
            <v>NORTE</v>
          </cell>
          <cell r="X1679" t="str">
            <v>TALLER</v>
          </cell>
          <cell r="Y1679">
            <v>42860</v>
          </cell>
          <cell r="AD1679" t="str">
            <v>San Luis Potosi/Fraccion Los Salazares</v>
          </cell>
          <cell r="AE1679" t="str">
            <v>SLP</v>
          </cell>
          <cell r="AF1679" t="str">
            <v>MX</v>
          </cell>
          <cell r="AG1679" t="str">
            <v>10417299</v>
          </cell>
          <cell r="AH1679" t="str">
            <v>AURELIO VAZQUEZ FLORES</v>
          </cell>
          <cell r="AI1679" t="str">
            <v>1319 Carretera a zacatecas</v>
          </cell>
          <cell r="AJ1679" t="str">
            <v>4442393206</v>
          </cell>
          <cell r="AK1679">
            <v>0</v>
          </cell>
          <cell r="AL1679" t="str">
            <v>78116</v>
          </cell>
          <cell r="AM1679" t="str">
            <v>09/05/2017 04 : 05 ARANTXA.MON : TCF109/05/2017 04 : 04 ARANTXA.MON : Se autoriza NP5; numero de serie yticket correcto09/05/2017 02 : 18 MA.ISABEL : SEG: DGR07/05/2017 04 : 35 200999 : P1 TARJETA MAIN T188693 OC-1010433.-06/05/2017 07 : 34 200999 : EN DIAGNOSTICO.-06/05/2017 00 : 14 GABRIELA.B : Elaborado por */RG06/05/2017 00 : 14 GABRIELA.B : ODSWTP29/04/2017 06 : 39 GABRIELA.B : RD %CASI ESQUINA PERIFÉRICO</v>
          </cell>
          <cell r="AN1679" t="str">
            <v>3TE40G144668</v>
          </cell>
          <cell r="AO1679" t="str">
            <v>Básica</v>
          </cell>
          <cell r="AP1679" t="str">
            <v>Hisense</v>
          </cell>
          <cell r="AQ1679" t="str">
            <v>Opera</v>
          </cell>
          <cell r="AR1679" t="str">
            <v>FHD 1920 x 1080</v>
          </cell>
          <cell r="AS1679" t="str">
            <v>GTE40G153352CRMM012</v>
          </cell>
          <cell r="AT1679" t="str">
            <v>0</v>
          </cell>
          <cell r="AU1679" t="str">
            <v>40H5B</v>
          </cell>
          <cell r="AV1679" t="str">
            <v>GTE40G153352</v>
          </cell>
          <cell r="AW1679" t="str">
            <v>CRM</v>
          </cell>
          <cell r="AX1679" t="str">
            <v>M012</v>
          </cell>
        </row>
        <row r="1680">
          <cell r="D1680">
            <v>60318179</v>
          </cell>
          <cell r="E1680" t="str">
            <v>A</v>
          </cell>
          <cell r="F1680" t="str">
            <v>TV</v>
          </cell>
          <cell r="G1680" t="str">
            <v>OLEGARIO RODRIGUEZ VERASTEGUI</v>
          </cell>
          <cell r="H1680" t="str">
            <v>CARRETERA A ZACATECAS #1319 FRACC. LOS SALAZARES C.P. 78116  SAN LUIS POTOSI, S.L.P.</v>
          </cell>
          <cell r="I1680" t="str">
            <v>444 239 32 06</v>
          </cell>
          <cell r="J1680" t="str">
            <v>HISENSE</v>
          </cell>
          <cell r="K1680" t="str">
            <v>40K20DW</v>
          </cell>
          <cell r="L1680" t="str">
            <v>40G145154H02151</v>
          </cell>
          <cell r="M1680">
            <v>123962</v>
          </cell>
          <cell r="N1680">
            <v>6199</v>
          </cell>
          <cell r="O1680">
            <v>42289</v>
          </cell>
          <cell r="P1680">
            <v>42869</v>
          </cell>
          <cell r="Q1680">
            <v>200999</v>
          </cell>
          <cell r="R1680" t="str">
            <v>16/05/2017 08 : 10  ARANTXA.MON : TCF1
16/05/2017 08 : 10  ARANTXA.MON : Se autoriza NP5; INFORMACION CORRECTA
14/05/2017 05 : 45 200999 : P1.- TARJETA MAIN T179489 OC-1010791.</v>
          </cell>
          <cell r="S1680" t="str">
            <v>QUIPO EN TALLER</v>
          </cell>
          <cell r="T1680" t="str">
            <v xml:space="preserve">  ANTONIO TORRES                  </v>
          </cell>
          <cell r="U1680">
            <v>42887</v>
          </cell>
          <cell r="V1680" t="str">
            <v>NORTE</v>
          </cell>
          <cell r="X1680" t="str">
            <v>TALLER</v>
          </cell>
          <cell r="Y1680">
            <v>42865</v>
          </cell>
          <cell r="AD1680" t="str">
            <v>San luis potosi /fracc los salazares</v>
          </cell>
          <cell r="AE1680" t="str">
            <v>SLP</v>
          </cell>
          <cell r="AF1680" t="str">
            <v>MX</v>
          </cell>
          <cell r="AG1680" t="str">
            <v>10417979</v>
          </cell>
          <cell r="AH1680" t="str">
            <v>OLEGARIO RODRIGUEZ VERASTEGUI</v>
          </cell>
          <cell r="AI1680" t="str">
            <v>carretera a zacatecas num 1319</v>
          </cell>
          <cell r="AJ1680" t="str">
            <v>4442393206</v>
          </cell>
          <cell r="AK1680">
            <v>0</v>
          </cell>
          <cell r="AL1680" t="str">
            <v>78116</v>
          </cell>
          <cell r="AM1680" t="str">
            <v>16/05/2017 08 : 10 ARANTXA.MON : TCF116/05/2017 08 : 10 ARANTXA.MON : Se autoriza NP5; INFORMACION CORRECTA14/05/2017 05 : 45 200999 : P1.- TARJETA MAIN T179489 OC-1010791.-11/05/2017 00 : 44 200999 : V1.- 12/MAYO/2017.-10/05/2017 23 : 34 GERARDO.GRA : ODSWTPRD....CASI ESQ CON ANILLO PERIFÉRICO</v>
          </cell>
          <cell r="AN1680" t="str">
            <v>3TE40A144716</v>
          </cell>
          <cell r="AO1680" t="str">
            <v>Smart</v>
          </cell>
          <cell r="AP1680" t="str">
            <v>Hisense</v>
          </cell>
          <cell r="AQ1680" t="str">
            <v>Opera</v>
          </cell>
          <cell r="AR1680" t="str">
            <v>FHD 1920 x 1080</v>
          </cell>
          <cell r="AS1680" t="str">
            <v>GTE40G153352CRMM012</v>
          </cell>
          <cell r="AT1680" t="str">
            <v>0</v>
          </cell>
          <cell r="AU1680" t="str">
            <v>40H5B</v>
          </cell>
          <cell r="AV1680" t="str">
            <v>GTE40G153352</v>
          </cell>
          <cell r="AW1680" t="str">
            <v>CRM</v>
          </cell>
          <cell r="AX1680" t="str">
            <v>M012</v>
          </cell>
        </row>
        <row r="1681">
          <cell r="D1681">
            <v>60318210</v>
          </cell>
          <cell r="E1681" t="str">
            <v>A</v>
          </cell>
          <cell r="F1681" t="str">
            <v>TV</v>
          </cell>
          <cell r="G1681" t="str">
            <v>ERNESTO AGUILAR SANCHEZ</v>
          </cell>
          <cell r="H1681" t="str">
            <v>CARRETERA A ZACATECAS #1319 FRACC. LOS SALAZARES C.P. 78116  SAN LUIS POTOSI, S.L.P.</v>
          </cell>
          <cell r="I1681" t="str">
            <v>444 239 32 06</v>
          </cell>
          <cell r="J1681" t="str">
            <v>HISENSE</v>
          </cell>
          <cell r="K1681" t="str">
            <v>32H5B</v>
          </cell>
          <cell r="L1681" t="str">
            <v>32G153355H00808</v>
          </cell>
          <cell r="M1681">
            <v>377754</v>
          </cell>
          <cell r="N1681">
            <v>4213</v>
          </cell>
          <cell r="O1681">
            <v>42475</v>
          </cell>
          <cell r="P1681">
            <v>42869</v>
          </cell>
          <cell r="Q1681">
            <v>200999</v>
          </cell>
          <cell r="R1681" t="str">
            <v>16/05/2017 08 : 07  ARANTXA.MON : TCF1
16/05/2017 08 : 07  ARANTXA.MON : Se autoriza NP5; INFORMACION CORRECTA
14/05/2017 05 : 46 200999 : P1.- TARJETA MAIN T185606 OC-1010791.</v>
          </cell>
          <cell r="S1681" t="str">
            <v>QUIPO EN TALLER</v>
          </cell>
          <cell r="T1681" t="str">
            <v xml:space="preserve">  ANTONIO TORRES                  </v>
          </cell>
          <cell r="U1681">
            <v>42887</v>
          </cell>
          <cell r="V1681" t="str">
            <v>NORTE</v>
          </cell>
          <cell r="X1681" t="str">
            <v>TALLER</v>
          </cell>
          <cell r="Y1681">
            <v>42865</v>
          </cell>
          <cell r="AD1681" t="str">
            <v>SLP/Frac Los Salazares</v>
          </cell>
          <cell r="AE1681" t="str">
            <v>SLP</v>
          </cell>
          <cell r="AF1681" t="str">
            <v>MX</v>
          </cell>
          <cell r="AG1681" t="str">
            <v>10417992</v>
          </cell>
          <cell r="AH1681" t="str">
            <v>ERNESTO AGUILAR SANCHEZ</v>
          </cell>
          <cell r="AI1681" t="str">
            <v>1319 Carretera Zacatecas</v>
          </cell>
          <cell r="AJ1681" t="str">
            <v>4448236211</v>
          </cell>
          <cell r="AK1681" t="str">
            <v>4448236211</v>
          </cell>
          <cell r="AL1681" t="str">
            <v>78116</v>
          </cell>
          <cell r="AM1681" t="str">
            <v>16/05/2017 08 : 07 ARANTXA.MON : TCF116/05/2017 08 : 07 ARANTXA.MON : Se autoriza NP5; INFORMACION CORRECTA14/05/2017 05 : 46 200999 : P1.- TARJETA MAIN T185606 OC-1010791.-11/05/2017 03 : 03 200999 : V1.- JUEVES 11/05/2017.-11/05/2017 00 : 28 JUANANTONIO : ODSWTP ELABORADA POR EMC*RD% ESQ. CON ANILLO PERIFERICO. EXACTAMENTE EN BODEGA ELIZONDO</v>
          </cell>
          <cell r="AN1681" t="str">
            <v>3TE32A150815</v>
          </cell>
          <cell r="AO1681" t="str">
            <v>Smart</v>
          </cell>
          <cell r="AP1681" t="str">
            <v>Hisense</v>
          </cell>
          <cell r="AQ1681" t="str">
            <v>Opera</v>
          </cell>
          <cell r="AR1681" t="str">
            <v>HD 1366 X 768</v>
          </cell>
          <cell r="AS1681" t="str">
            <v>3TE32G1614E4G1614E4M012</v>
          </cell>
          <cell r="AT1681" t="str">
            <v>0</v>
          </cell>
          <cell r="AU1681" t="str">
            <v>32H5B2</v>
          </cell>
          <cell r="AV1681" t="str">
            <v>3TE32G1614E4</v>
          </cell>
          <cell r="AW1681" t="str">
            <v>G1614E4</v>
          </cell>
          <cell r="AX1681" t="str">
            <v>M012</v>
          </cell>
        </row>
        <row r="1682">
          <cell r="D1682">
            <v>60318260</v>
          </cell>
          <cell r="E1682" t="str">
            <v>A</v>
          </cell>
          <cell r="F1682" t="str">
            <v>TV</v>
          </cell>
          <cell r="G1682" t="str">
            <v>GRACIELA ALEJANDRA ZAPATA MELENDEZ</v>
          </cell>
          <cell r="H1682" t="str">
            <v xml:space="preserve">JOSE MARIA BOCANEGRA            EDIF. 29 DEP. F C.P. 78318 SOLEDAD DE GRACIANO SANCHEZ, S.L.P. </v>
          </cell>
          <cell r="I1682" t="str">
            <v>444 844 79 73</v>
          </cell>
          <cell r="J1682" t="str">
            <v>HISENSE</v>
          </cell>
          <cell r="K1682" t="str">
            <v>50K20DW</v>
          </cell>
          <cell r="L1682" t="str">
            <v>50G143291H08648</v>
          </cell>
          <cell r="M1682" t="str">
            <v xml:space="preserve">POLIZA </v>
          </cell>
          <cell r="N1682" t="str">
            <v xml:space="preserve">POLIZA </v>
          </cell>
          <cell r="O1682">
            <v>42023</v>
          </cell>
          <cell r="P1682">
            <v>42875</v>
          </cell>
          <cell r="Q1682">
            <v>200999</v>
          </cell>
          <cell r="R1682" t="str">
            <v>23/05/2017 06 : 16  ARANTXA.MON : TCF1
23/05/2017 06 : 15  ARANTXA.MON : Se autoriza NP5; INFORMACION CORRECTA
20/05/2017 03 : 45 200999 : P1 PANEL T173331 OC-1010995.-</v>
          </cell>
          <cell r="S1682" t="str">
            <v>QUIPO EN TALLER</v>
          </cell>
          <cell r="T1682" t="str">
            <v xml:space="preserve">  ANTONIO TORRES                  </v>
          </cell>
          <cell r="U1682">
            <v>42887</v>
          </cell>
          <cell r="V1682" t="str">
            <v>NORTE</v>
          </cell>
          <cell r="X1682" t="str">
            <v>TALLER</v>
          </cell>
          <cell r="Y1682">
            <v>42866</v>
          </cell>
          <cell r="AD1682" t="str">
            <v>Soledad De graciano Sanchez/San Antonio</v>
          </cell>
          <cell r="AE1682" t="str">
            <v>SLP</v>
          </cell>
          <cell r="AF1682" t="str">
            <v>MX</v>
          </cell>
          <cell r="AG1682" t="str">
            <v>10417551</v>
          </cell>
          <cell r="AH1682" t="str">
            <v>GRACIALA ALEJANDRA ZAPATA MELENDEZ</v>
          </cell>
          <cell r="AI1682" t="str">
            <v>Jose Maria Boca Negra Edif 29 Dep. F</v>
          </cell>
          <cell r="AJ1682" t="str">
            <v>44-48-44-79-73</v>
          </cell>
          <cell r="AK1682">
            <v>0</v>
          </cell>
          <cell r="AL1682" t="str">
            <v>78436</v>
          </cell>
          <cell r="AM1682" t="str">
            <v>23/05/2017 06 : 16 ARANTXA.MON : TCF123/05/2017 06 : 15 ARANTXA.MON : Se autoriza NP5; INFORMACION CORRECTA20/05/2017 03 : 45 200999 : P1 PANEL T173331 OC-1010995.-11/05/2017 23 : 37 200999 : V1.- SABADO 13/05/2017.-09/05/2017 00 : 42 GABRIELA.B : CSCse le solicita apoyo a compañera04/05/2017 06 : 28 BRENDA.MORA : ODSWTPENTRE MANUEL ÁVILA CAMACHO Y VENUSTIANO CARRANZAESTA A UN COSTADO DE LA UNIDAD DEPORTIVA 21 DE MARZOHAY UN MACETERO GRANDE ENFRENTE DEL EDIFICIO</v>
          </cell>
          <cell r="AN1682" t="str">
            <v>1TE50B8NUSCB</v>
          </cell>
          <cell r="AO1682" t="str">
            <v>Smart</v>
          </cell>
          <cell r="AP1682" t="str">
            <v>Hisense</v>
          </cell>
          <cell r="AQ1682" t="str">
            <v>Opera</v>
          </cell>
          <cell r="AR1682" t="str">
            <v>FHD 1920 x 1080</v>
          </cell>
          <cell r="AS1682" t="str">
            <v/>
          </cell>
          <cell r="AT1682" t="e">
            <v>#N/A</v>
          </cell>
        </row>
        <row r="1683">
          <cell r="D1683">
            <v>60318285</v>
          </cell>
          <cell r="E1683" t="str">
            <v>A</v>
          </cell>
          <cell r="F1683" t="str">
            <v>TV</v>
          </cell>
          <cell r="G1683" t="str">
            <v>OMAR GONZALEZ MORENO</v>
          </cell>
          <cell r="H1683" t="str">
            <v>ABASOLO # 6-B COL. CENTRO       C.P. 78391 OJUELOS, S.L.P.</v>
          </cell>
          <cell r="I1683" t="str">
            <v>444 851 04 60</v>
          </cell>
          <cell r="J1683" t="str">
            <v>HISENSE</v>
          </cell>
          <cell r="K1683" t="str">
            <v>50K20DW</v>
          </cell>
          <cell r="L1683" t="str">
            <v>50G143291H02193</v>
          </cell>
          <cell r="M1683">
            <v>41658</v>
          </cell>
          <cell r="N1683">
            <v>10999</v>
          </cell>
          <cell r="O1683">
            <v>42449</v>
          </cell>
          <cell r="P1683">
            <v>42875</v>
          </cell>
          <cell r="Q1683">
            <v>200999</v>
          </cell>
          <cell r="R1683" t="str">
            <v>23/05/2017 06 : 15  ARANTXA.MON : TCF1
23/05/2017 06 : 14  ARANTXA.MON : Se autoriza NP5; INFORMACION CORRECTA
20/05/2017 03 : 49 200999 : P1 PANEL T173331 OC-1010995.-</v>
          </cell>
          <cell r="S1683" t="str">
            <v>QUIPO EN TALLER</v>
          </cell>
          <cell r="T1683" t="str">
            <v xml:space="preserve">  ANTONIO TORRES                  </v>
          </cell>
          <cell r="U1683">
            <v>42887</v>
          </cell>
          <cell r="V1683" t="str">
            <v>NORTE</v>
          </cell>
          <cell r="X1683" t="str">
            <v>TALLER</v>
          </cell>
          <cell r="Y1683">
            <v>42866</v>
          </cell>
          <cell r="AD1683" t="str">
            <v>S.L.P., COL. CENTRO</v>
          </cell>
          <cell r="AE1683" t="str">
            <v>SLP</v>
          </cell>
          <cell r="AF1683" t="str">
            <v>MX</v>
          </cell>
          <cell r="AG1683" t="str">
            <v>10408366</v>
          </cell>
          <cell r="AH1683" t="str">
            <v>OMAR GONZALEZ MORENO</v>
          </cell>
          <cell r="AI1683" t="str">
            <v>ABASOLO # 6-B</v>
          </cell>
          <cell r="AJ1683" t="str">
            <v>4448510460</v>
          </cell>
          <cell r="AK1683">
            <v>0</v>
          </cell>
          <cell r="AL1683" t="str">
            <v>78391</v>
          </cell>
          <cell r="AM1683" t="str">
            <v>23/05/2017 06 : 15 ARANTXA.MON : TCF123/05/2017 06 : 14 ARANTXA.MON : Se autoriza NP5; INFORMACION CORRECTA20/05/2017 03 : 49 200999 : P1 PANEL T173331 OC-1010995.-12/05/2017 01 : 45 200999 : EQUIPO EN TALLER.-12/05/2017 01 : 40 SEMIRAMIS.M : ODSWTPRDENTRE IGNACIO ALLENDE Y LA PAZ</v>
          </cell>
          <cell r="AN1683" t="str">
            <v>1TE50B8NUSCB</v>
          </cell>
          <cell r="AO1683" t="str">
            <v>Smart</v>
          </cell>
          <cell r="AP1683" t="str">
            <v>Hisense</v>
          </cell>
          <cell r="AQ1683" t="str">
            <v>Opera</v>
          </cell>
          <cell r="AR1683" t="str">
            <v>FHD 1920 x 1080</v>
          </cell>
          <cell r="AS1683" t="str">
            <v/>
          </cell>
          <cell r="AT1683" t="e">
            <v>#N/A</v>
          </cell>
        </row>
        <row r="1684">
          <cell r="D1684">
            <v>60318734</v>
          </cell>
          <cell r="E1684" t="str">
            <v>A</v>
          </cell>
          <cell r="F1684" t="str">
            <v>TV</v>
          </cell>
          <cell r="G1684" t="str">
            <v>MARICELA PEREZ ZERMEÑO</v>
          </cell>
          <cell r="H1684" t="str">
            <v>FRAY J DE XUAREZ #265                COL. JACARANDAS C.P. 78220              SAN LUIS POTOSI, S.L.P.</v>
          </cell>
          <cell r="I1684" t="str">
            <v>444 813 03 01</v>
          </cell>
          <cell r="J1684" t="str">
            <v>HISENSE</v>
          </cell>
          <cell r="K1684" t="str">
            <v>32K21DW</v>
          </cell>
          <cell r="L1684" t="str">
            <v>32J141020H00402</v>
          </cell>
          <cell r="M1684" t="str">
            <v>0241 9917 0643</v>
          </cell>
          <cell r="N1684">
            <v>4247.28</v>
          </cell>
          <cell r="O1684">
            <v>41957</v>
          </cell>
          <cell r="P1684">
            <v>42873</v>
          </cell>
          <cell r="Q1684">
            <v>200999</v>
          </cell>
          <cell r="R1684" t="str">
            <v>23/05/2017 06 : 13  ARANTXA.MON : TCF1
23/05/2017 06 : 13  ARANTXA.MON : Se autoriza NP5; INFORMACION CORRECTA
20/05/2017 03 : 57 200999 : P1 PANEL T171937 OC-1010995.-</v>
          </cell>
          <cell r="S1684" t="str">
            <v>QUIPO EN TALLER</v>
          </cell>
          <cell r="T1684" t="str">
            <v xml:space="preserve">  ANTONIO TORRES                  </v>
          </cell>
          <cell r="U1684">
            <v>42887</v>
          </cell>
          <cell r="V1684" t="str">
            <v>NORTE</v>
          </cell>
          <cell r="X1684" t="str">
            <v>TALLER</v>
          </cell>
          <cell r="Y1684">
            <v>42872</v>
          </cell>
          <cell r="AD1684" t="str">
            <v>San Luis Potosí/Jacarandas</v>
          </cell>
          <cell r="AE1684" t="str">
            <v>SLP</v>
          </cell>
          <cell r="AF1684" t="str">
            <v>MX</v>
          </cell>
          <cell r="AG1684" t="str">
            <v>10418526</v>
          </cell>
          <cell r="AH1684" t="str">
            <v>MARICELA PÉREZ ZERMAÑO</v>
          </cell>
          <cell r="AI1684" t="str">
            <v>Fray J. de Xuarez #265</v>
          </cell>
          <cell r="AJ1684" t="str">
            <v>444 225 02 09</v>
          </cell>
          <cell r="AK1684" t="str">
            <v>444 225 02 09</v>
          </cell>
          <cell r="AL1684" t="str">
            <v>78220</v>
          </cell>
          <cell r="AM1684" t="str">
            <v>23/05/2017 06 : 13 ARANTXA.MON : TCF123/05/2017 06 : 13 ARANTXA.MON : Se autoriza NP5; INFORMACION CORRECTA20/05/2017 03 : 57 200999 : P1 PANEL T171937 OC-1010995.-18/05/2017 23 : 46 200999 : EQUIPO EN CSA EN DIAGNÓSTICO.-18/05/2017 06 : 20 SEMIRAMIS.M : ODSWTPRD/SEARSEQUIPO EN CSA</v>
          </cell>
          <cell r="AN1684" t="str">
            <v>3TE32J140475</v>
          </cell>
          <cell r="AO1684" t="str">
            <v>Smart</v>
          </cell>
          <cell r="AP1684" t="str">
            <v>Hisense</v>
          </cell>
          <cell r="AQ1684" t="str">
            <v>Opera</v>
          </cell>
          <cell r="AR1684" t="str">
            <v>HD 1366 X 768</v>
          </cell>
          <cell r="AS1684" t="str">
            <v>3TE32G1614E4G1614E4M012</v>
          </cell>
          <cell r="AT1684" t="str">
            <v>0</v>
          </cell>
          <cell r="AU1684" t="str">
            <v>32H5B2</v>
          </cell>
          <cell r="AV1684" t="str">
            <v>3TE32G1614E4</v>
          </cell>
          <cell r="AW1684" t="str">
            <v>G1614E4</v>
          </cell>
          <cell r="AX1684" t="str">
            <v>M012</v>
          </cell>
        </row>
        <row r="1685">
          <cell r="D1685">
            <v>60311092</v>
          </cell>
          <cell r="E1685" t="str">
            <v>A</v>
          </cell>
          <cell r="F1685" t="str">
            <v>TV</v>
          </cell>
          <cell r="G1685" t="str">
            <v>Jaime Gutierrez</v>
          </cell>
          <cell r="H1685" t="str">
            <v>Benito Fentanes 203 / 95400 Cosamaloalam /Centro</v>
          </cell>
          <cell r="I1685">
            <v>2888821612</v>
          </cell>
          <cell r="J1685" t="str">
            <v>HISENSE</v>
          </cell>
          <cell r="K1685" t="str">
            <v>50H5B2</v>
          </cell>
          <cell r="L1685" t="str">
            <v>50G160244H01851</v>
          </cell>
          <cell r="M1685" t="str">
            <v>CARTA DE ACEPTACION</v>
          </cell>
          <cell r="N1685">
            <v>8999</v>
          </cell>
          <cell r="O1685">
            <v>42538</v>
          </cell>
          <cell r="P1685">
            <v>42776</v>
          </cell>
          <cell r="Q1685">
            <v>201711</v>
          </cell>
          <cell r="R1685" t="str">
            <v>PANEL T173331 EN OC-1007414</v>
          </cell>
          <cell r="T1685" t="str">
            <v>JOSE ANGEL SANTIAGO TOLEDO</v>
          </cell>
          <cell r="U1685">
            <v>42887</v>
          </cell>
          <cell r="V1685" t="str">
            <v>SUR</v>
          </cell>
          <cell r="X1685" t="str">
            <v>TALLER</v>
          </cell>
          <cell r="Y1685">
            <v>42774</v>
          </cell>
          <cell r="AD1685" t="str">
            <v>Cosamaloapan de Carpio /Centro</v>
          </cell>
          <cell r="AE1685" t="str">
            <v>VER</v>
          </cell>
          <cell r="AF1685" t="str">
            <v>MX</v>
          </cell>
          <cell r="AG1685" t="str">
            <v>10410867</v>
          </cell>
          <cell r="AH1685" t="str">
            <v>JAIME GUTIERREZ</v>
          </cell>
          <cell r="AI1685" t="str">
            <v>203 Benito Fentanes</v>
          </cell>
          <cell r="AJ1685" t="str">
            <v>2888821612</v>
          </cell>
          <cell r="AK1685" t="str">
            <v>2881138452</v>
          </cell>
          <cell r="AL1685" t="str">
            <v>95400</v>
          </cell>
          <cell r="AM1685" t="str">
            <v>25/05/2017 23 : 57 ANA.LAURA : CSC cte pide inf de su cf se le reiteratiempos de respuesta y se le pide esperar, cte de acuerdo regresarallamada la sig semana. TVJ27/04/2017 02 : 53 FABIOLA.BON : CFA30/03/2017 04 : 40 MARCO.DIAZ : TCF1PU CSA CONFIRMA JOSE ANGELSANTIAGO.JESSICA O30/03/2017 04 : 37 MARCO.DIAZ : TCF1. JESSICA O18/02/2017 02 : 31 ERNESTO.HERN : TCF118/02/2017 02 : 31 ERNESTO.HERN : NP516/02/2017 07 : 15 MARIELA.CHA : KMA : 122$ 48816/02/2017 07 : 11 FABIOLA.BON : Seg: se solicita nuevamente aut de kma Mariela Cha15/02/2017 02 : 52 201711 : SE SOLICITA PANEL T173331 EN OC-100741411/02/2017 07 : 02 FABIOLA.BON : SEG: Se solicita aut de KM a MarielaCha10/02/2017 03 : 42 201711 : 1V 10/02 SE SOLICITA AUT. DE KILOMETRAJE122KM TOTALES TUXTEPEC OAXACA - COSAMALOAPAN VERACRUZ09/02/2017 06 : 09 FABIOLA.BON : ODS da seguimiento a la 6031052327/01/2017 02 : 15 MARIELA.CHA : MODOR : 50H7B2ODSWTPARRONES Y HIDALGO FACHADA ES UN CAFÉ INTERNET AZUL CON AMARILLO</v>
          </cell>
          <cell r="AN1685" t="str">
            <v>3TE50G155377</v>
          </cell>
          <cell r="AO1685" t="str">
            <v>Smart</v>
          </cell>
          <cell r="AP1685" t="str">
            <v>Hisense</v>
          </cell>
          <cell r="AQ1685" t="str">
            <v>Opera</v>
          </cell>
          <cell r="AR1685" t="str">
            <v>FHD 1920 x 1080</v>
          </cell>
          <cell r="AS1685" t="str">
            <v/>
          </cell>
          <cell r="AT1685" t="e">
            <v>#N/A</v>
          </cell>
        </row>
        <row r="1686">
          <cell r="D1686">
            <v>60314353</v>
          </cell>
          <cell r="E1686" t="str">
            <v>A</v>
          </cell>
          <cell r="F1686" t="str">
            <v>TV</v>
          </cell>
          <cell r="G1686" t="str">
            <v>JOSE MANUEL ORDAZ VICENTE</v>
          </cell>
          <cell r="H1686" t="str">
            <v>FELIPE CASTRO # 379, EL PROGRESO, TUXTEPEC OAXACA</v>
          </cell>
          <cell r="I1686">
            <v>2871459099</v>
          </cell>
          <cell r="J1686" t="str">
            <v>HISENSE</v>
          </cell>
          <cell r="K1686" t="str">
            <v>50K20DW</v>
          </cell>
          <cell r="L1686" t="str">
            <v>50G144844H01327</v>
          </cell>
          <cell r="M1686" t="str">
            <v>TICKET TTP/000098827</v>
          </cell>
          <cell r="N1686">
            <v>11998.37</v>
          </cell>
          <cell r="O1686">
            <v>42107</v>
          </cell>
          <cell r="P1686">
            <v>42810</v>
          </cell>
          <cell r="Q1686">
            <v>201711</v>
          </cell>
          <cell r="R1686" t="str">
            <v>PANEL T173331 EN OC-1008990</v>
          </cell>
          <cell r="T1686" t="str">
            <v>JOSE ANGEL SANTIAGO TOLEDO</v>
          </cell>
          <cell r="U1686">
            <v>42887</v>
          </cell>
          <cell r="V1686" t="str">
            <v>SUR</v>
          </cell>
          <cell r="X1686" t="str">
            <v>TALLER</v>
          </cell>
          <cell r="Y1686">
            <v>42810</v>
          </cell>
          <cell r="AD1686" t="str">
            <v>San juan bautizta tuxtepec/El progreso</v>
          </cell>
          <cell r="AE1686" t="str">
            <v>OAX</v>
          </cell>
          <cell r="AF1686" t="str">
            <v>MX</v>
          </cell>
          <cell r="AG1686" t="str">
            <v>10413555</v>
          </cell>
          <cell r="AH1686" t="str">
            <v>JOSE MANUEL ORDAZ VICENTE</v>
          </cell>
          <cell r="AI1686" t="str">
            <v>Felipe castro num 379</v>
          </cell>
          <cell r="AJ1686" t="str">
            <v>2871459099</v>
          </cell>
          <cell r="AK1686">
            <v>0</v>
          </cell>
          <cell r="AL1686" t="str">
            <v>68380</v>
          </cell>
          <cell r="AM1686" t="str">
            <v>19/05/2017 23 : 10 JUANANTONIO : CSC se pide apoyo a CSA via correopara envío de formato de CF a coordinador de zona. se indica a clienteentrega de equipo en proceso. EMC*27/04/2017 03 : 12 FABIOLA.BON : CFA11/04/2017 06 : 31 MARCO.DIAZ : TCF1PU CSA CONFIRMA JOSE A SANTIAGO VIAMAIL. JESSICA O11/04/2017 06 : 30 MARCO.DIAZ : TCF1. JESSICA O30/03/2017 01 : 34 ERNESTO.HERN : TCF130/03/2017 01 : 34 ERNESTO.HERN : NP525/03/2017 01 : 51 201711 : SE SOLICITA PANEL T173331 EN OC-100899024/03/2017 06 : 05 FABIOLA.BON : V1P23/03/2017 07 : 36 FABIOLA.BON : V1P22/03/2017 04 : 04 FABIOLA.BON : V1P17/03/2017 06 : 33 ANA.ROSA : ODSWTPRDNARCEDALIA JIMENEZ Y ANTONIO SACRE</v>
          </cell>
          <cell r="AN1686" t="str">
            <v>1TE50B8NUSCB</v>
          </cell>
          <cell r="AO1686" t="str">
            <v>Smart</v>
          </cell>
          <cell r="AP1686" t="str">
            <v>Hisense</v>
          </cell>
          <cell r="AQ1686" t="str">
            <v>Opera</v>
          </cell>
          <cell r="AR1686" t="str">
            <v>FHD 1920 x 1080</v>
          </cell>
          <cell r="AS1686" t="str">
            <v/>
          </cell>
          <cell r="AT1686" t="e">
            <v>#N/A</v>
          </cell>
        </row>
        <row r="1687">
          <cell r="D1687">
            <v>60312134</v>
          </cell>
          <cell r="E1687" t="str">
            <v>A</v>
          </cell>
          <cell r="F1687" t="str">
            <v>TV</v>
          </cell>
          <cell r="G1687" t="str">
            <v>MANUEL PASTELIN SILVA</v>
          </cell>
          <cell r="H1687" t="str">
            <v>ADOLFO LOPEZ MATEOS # 76, SANTA FE, TUXTEPEC, OAXACA</v>
          </cell>
          <cell r="I1687">
            <v>2878758546</v>
          </cell>
          <cell r="J1687" t="str">
            <v>HISENSE</v>
          </cell>
          <cell r="K1687" t="str">
            <v>43H7C</v>
          </cell>
          <cell r="L1687" t="str">
            <v>43G161942H01070</v>
          </cell>
          <cell r="M1687" t="str">
            <v>CARTA DE ACEPTACION</v>
          </cell>
          <cell r="N1687">
            <v>8998</v>
          </cell>
          <cell r="O1687">
            <v>42986</v>
          </cell>
          <cell r="P1687">
            <v>42787</v>
          </cell>
          <cell r="Q1687">
            <v>201711</v>
          </cell>
          <cell r="R1687" t="str">
            <v>T197917 EN OC-1007788</v>
          </cell>
          <cell r="T1687" t="str">
            <v>JOSE ANGEL SANTIAGO TOLEDO</v>
          </cell>
          <cell r="U1687">
            <v>42887</v>
          </cell>
          <cell r="V1687" t="str">
            <v>SUR</v>
          </cell>
          <cell r="X1687" t="str">
            <v>TALLER</v>
          </cell>
          <cell r="Y1687">
            <v>42787</v>
          </cell>
          <cell r="AD1687" t="str">
            <v>sn Juan Bautista T./ sta fe</v>
          </cell>
          <cell r="AE1687" t="str">
            <v>OAX</v>
          </cell>
          <cell r="AF1687" t="str">
            <v>MX</v>
          </cell>
          <cell r="AG1687" t="str">
            <v>10412622</v>
          </cell>
          <cell r="AH1687" t="str">
            <v>MANUEL PASTELIN SILVA</v>
          </cell>
          <cell r="AI1687" t="str">
            <v>76 calle adolfo lopez mateos</v>
          </cell>
          <cell r="AJ1687" t="str">
            <v>2878758546</v>
          </cell>
          <cell r="AK1687">
            <v>0</v>
          </cell>
          <cell r="AL1687" t="str">
            <v>68320</v>
          </cell>
          <cell r="AM1687" t="str">
            <v>30/05/2017 00 : 32 GABRIELA.B : CFNESe notifica a CF para entrega de equipo20/05/2017 00 : 08 BRENDA.MORA : CSCSe le hace mención que su equipo se estará enviando aprox. en 10 díashábiles.27/04/2017 03 : 02 FABIOLA.BON : CFA30/03/2017 04 : 44 MARCO.DIAZ : TCF1PU CSA CONFIRMA JOSE ANGELSANTIAGO. JESSICA O30/03/2017 04 : 42 MARCO.DIAZ : TCF1. JESSICA O24/02/2017 07 : 37 ERNESTO.HERN : TCF124/02/2017 07 : 37 ERNESTO.HERN : NP523/02/2017 03 : 15 201711 : SE SOLICITA T197917 EN OC-100778823/02/2017 02 : 57 201711 : EQUIPO EN TALLER22/02/2017 02 : 29 ANA.LAURA : TELMEX RD.-%ROBERTO COLORADO Y MANCILLA/ CLIENTE NO CUENTA CON WHATSAPP, SE LE PIDE PREPARE COPIAS DE DOCS PARA QUE LE PUEDAN DAR SERVICIO</v>
          </cell>
          <cell r="AN1687" t="str">
            <v>3TE43G154905</v>
          </cell>
          <cell r="AO1687" t="str">
            <v>Smart</v>
          </cell>
          <cell r="AP1687" t="str">
            <v>Hisense</v>
          </cell>
          <cell r="AQ1687" t="str">
            <v>Opera</v>
          </cell>
          <cell r="AR1687" t="str">
            <v>UHD 3840 X 2160</v>
          </cell>
          <cell r="AS1687" t="str">
            <v>3TE43G1632G6CRMM012</v>
          </cell>
          <cell r="AT1687" t="str">
            <v>0</v>
          </cell>
          <cell r="AU1687" t="str">
            <v>43H7C</v>
          </cell>
          <cell r="AV1687" t="str">
            <v>3TE43G1632G6</v>
          </cell>
          <cell r="AW1687" t="str">
            <v>CRM</v>
          </cell>
          <cell r="AX1687" t="str">
            <v>M012</v>
          </cell>
        </row>
        <row r="1688">
          <cell r="D1688">
            <v>60319697</v>
          </cell>
          <cell r="E1688" t="str">
            <v>E</v>
          </cell>
          <cell r="F1688" t="str">
            <v>TV</v>
          </cell>
          <cell r="G1688" t="str">
            <v>Marina del Carmen Ixtepan</v>
          </cell>
          <cell r="H1688" t="str">
            <v>Melchor Ocampo 1358</v>
          </cell>
          <cell r="I1688" t="str">
            <v>9242454743,9242421671 cell</v>
          </cell>
          <cell r="J1688" t="str">
            <v>HISENSE</v>
          </cell>
          <cell r="K1688" t="str">
            <v>50H7GB</v>
          </cell>
          <cell r="L1688" t="str">
            <v>50G1644B1H01093</v>
          </cell>
          <cell r="M1688" t="str">
            <v>CARTA DE ACEPTACION</v>
          </cell>
          <cell r="N1688">
            <v>5999</v>
          </cell>
          <cell r="O1688">
            <v>41790</v>
          </cell>
          <cell r="P1688">
            <v>42864</v>
          </cell>
          <cell r="Q1688">
            <v>201042</v>
          </cell>
          <cell r="R1688" t="str">
            <v>TCFER: LA PANTALLA NUEVA LLEGO FRACTURADA DEL PANEL PORQUE TRAIA BOLSA CON CONTROL, TOMACORRIENTE Y PATAS DE BASE ENFRENTE DEL PANEL)</v>
          </cell>
          <cell r="S1688" t="str">
            <v>Seguimiento de ODS 60311868 . Se trata d</v>
          </cell>
          <cell r="T1688" t="str">
            <v xml:space="preserve"> Jesus Manuel Mariano Doroteo     </v>
          </cell>
          <cell r="U1688">
            <v>42887</v>
          </cell>
          <cell r="V1688" t="str">
            <v>SUR</v>
          </cell>
          <cell r="X1688" t="str">
            <v>TALLER</v>
          </cell>
          <cell r="Y1688">
            <v>42884</v>
          </cell>
          <cell r="AD1688" t="str">
            <v>Acayuca /Sapotan</v>
          </cell>
          <cell r="AE1688" t="str">
            <v>VER</v>
          </cell>
          <cell r="AF1688" t="str">
            <v>MX</v>
          </cell>
          <cell r="AG1688" t="str">
            <v>10412182</v>
          </cell>
          <cell r="AH1688" t="str">
            <v>MARINA DEL CXARMEN IXTEPAN SIXTEGA</v>
          </cell>
          <cell r="AI1688" t="str">
            <v>13158 Melchor ocampo</v>
          </cell>
          <cell r="AJ1688" t="str">
            <v>9242454743</v>
          </cell>
          <cell r="AK1688" t="str">
            <v>9242421671</v>
          </cell>
          <cell r="AL1688" t="str">
            <v>96039</v>
          </cell>
          <cell r="AM1688" t="str">
            <v>30/05/2017 00 : 42 GABRIELA.B : TCFER30/05/2017 00 : 41 GABRIELA.B : CLIENTE NO ACEPTA EL CAMBIO FISICO DELA ORDEN 60311868, EQUIPO LLEGA DAÑADO</v>
          </cell>
          <cell r="AN1688" t="str">
            <v>3TE50G1523B0</v>
          </cell>
          <cell r="AO1688" t="str">
            <v>Smart</v>
          </cell>
          <cell r="AP1688" t="str">
            <v>Hisense</v>
          </cell>
          <cell r="AQ1688" t="str">
            <v>Android</v>
          </cell>
          <cell r="AR1688" t="str">
            <v>UHD 3840 X 2160</v>
          </cell>
          <cell r="AS1688" t="str">
            <v>3TE55G164499G164499M010</v>
          </cell>
          <cell r="AT1688">
            <v>5</v>
          </cell>
          <cell r="AU1688" t="str">
            <v>55H7B</v>
          </cell>
          <cell r="AV1688" t="str">
            <v>3TE55G164499</v>
          </cell>
          <cell r="AW1688" t="str">
            <v>G164499</v>
          </cell>
          <cell r="AX1688" t="str">
            <v>M010</v>
          </cell>
        </row>
        <row r="1689">
          <cell r="D1689">
            <v>60313594</v>
          </cell>
          <cell r="E1689" t="str">
            <v>A</v>
          </cell>
          <cell r="F1689" t="str">
            <v>TV</v>
          </cell>
          <cell r="G1689" t="str">
            <v>NADIA CAROLINA CASTRO ROJAS</v>
          </cell>
          <cell r="H1689" t="str">
            <v>RIO MOCTEZUMA 102-A, COL EL TESORO, COATZA COALCOS, VER</v>
          </cell>
          <cell r="I1689">
            <v>9212254661</v>
          </cell>
          <cell r="J1689" t="str">
            <v>HISENSE</v>
          </cell>
          <cell r="K1689" t="str">
            <v>50K20D</v>
          </cell>
          <cell r="L1689" t="str">
            <v>50J140472H07294</v>
          </cell>
          <cell r="M1689">
            <v>38133</v>
          </cell>
          <cell r="N1689">
            <v>8699.01</v>
          </cell>
          <cell r="O1689">
            <v>42036</v>
          </cell>
          <cell r="P1689">
            <v>42808</v>
          </cell>
          <cell r="Q1689">
            <v>201054</v>
          </cell>
          <cell r="R1689" t="str">
            <v>OC-1008631, T173064/Panel - PANEL</v>
          </cell>
          <cell r="S1689" t="str">
            <v/>
          </cell>
          <cell r="T1689" t="str">
            <v xml:space="preserve"> JESUS LEON PUIG                  </v>
          </cell>
          <cell r="U1689">
            <v>42887</v>
          </cell>
          <cell r="V1689" t="str">
            <v>SUR</v>
          </cell>
          <cell r="X1689" t="str">
            <v>TALLER</v>
          </cell>
          <cell r="Y1689">
            <v>42802</v>
          </cell>
          <cell r="AD1689" t="str">
            <v>Coatzacoalcos/El tesoro</v>
          </cell>
          <cell r="AE1689" t="str">
            <v>VER</v>
          </cell>
          <cell r="AF1689" t="str">
            <v>MX</v>
          </cell>
          <cell r="AG1689" t="str">
            <v>10413452</v>
          </cell>
          <cell r="AH1689" t="str">
            <v>NADIA CAROLINA CASTRO ROJAS</v>
          </cell>
          <cell r="AI1689" t="str">
            <v>Rio moctezuma num 102-A</v>
          </cell>
          <cell r="AJ1689" t="str">
            <v>9212254661</v>
          </cell>
          <cell r="AK1689">
            <v>0</v>
          </cell>
          <cell r="AL1689" t="str">
            <v>96536</v>
          </cell>
          <cell r="AM1689" t="str">
            <v>01/06/2017 05 : 43 BRENDA.MORA : CSCSe le pide apoyo al coordinador Erick ya que menciona el CSA que yaenvió el formato de cf, lo cual checara para poder continuar con elproceso de cf, cliente corto llamada.25/05/2017 05 : 44 ADRIANA.SAN : CSCSe comunica cte. muy molesta solicitando respuesta de entrega de C, sepasa orden a Cf para seguimiento,20/05/2017 05 : 38 ANA.LAURA : CSCCFNP54077810se le pide a cte nos de oportunidad a que se embarque, indica CSA queenviaron formato de CF desde Abril, se envía correo a coodinadorpidiendo apoyo31/03/2017 08 : 59 MARCO.DIAZ : TCF174 7401137631/03/2017 05 : 27 ANA.ROSA : CSCse le indica a cte de la autorización de CF y del tiempo de respuesta 25 días habiles31/03/2017 03 : 51 GERARDO.GRA : CSC se indica fecha aproximada deentrega 20 días hábiles a partir de NP5. EMC*25/03/2017 06 : 53 ERNESTO.HERN : TCF125/03/2017 06 : 53 ERNESTO.HERN : NP522/03/2017 06 : 01 FABIOLA.BON : SEG: REFACCIONES15/03/2017 04 : 28 201054 : SE REVISA EQUIPO ENCONTRANDO DAÑO EN ELPANEL SE SOLICITA Y SE SUBE RMA A LA ORDEN PEDIDO ES OC-100863115/03/2017 04 : 04 FABIOLA.BON : SEG: PENDIENTE DE DIAGNOSTICO14/03/2017 06 : 58 FABIOLA.BON : seg: pendiente de diagnostico10/03/2017 03 : 59 201054 : SE VISITA EL DIA 11/03/201710/03/2017 01 : 43 FABIOLA.BON : V1P02/03/2017 00 : 22 ANA.ROSA : ODSWTPRDPRIMERA DE MAYO E INSURGENTES</v>
          </cell>
          <cell r="AN1689" t="str">
            <v>3TE50G132311</v>
          </cell>
          <cell r="AO1689" t="str">
            <v>Básica</v>
          </cell>
          <cell r="AP1689" t="str">
            <v>Hisense</v>
          </cell>
          <cell r="AQ1689" t="str">
            <v>Opera</v>
          </cell>
          <cell r="AR1689" t="str">
            <v>FHD 1920 x 1080</v>
          </cell>
          <cell r="AS1689" t="str">
            <v/>
          </cell>
          <cell r="AT1689" t="e">
            <v>#N/A</v>
          </cell>
        </row>
        <row r="1690">
          <cell r="D1690">
            <v>60320191</v>
          </cell>
          <cell r="E1690" t="str">
            <v>E</v>
          </cell>
          <cell r="F1690" t="str">
            <v>TV</v>
          </cell>
          <cell r="G1690" t="str">
            <v>MERIZA CHOY RAMOS</v>
          </cell>
          <cell r="H1690" t="str">
            <v>PROL MARIANO OTERO 3815 INT 25, FORTIN, ZAPOPAN, JALISCO</v>
          </cell>
          <cell r="I1690">
            <v>3336769408</v>
          </cell>
          <cell r="J1690" t="str">
            <v>HISENSE</v>
          </cell>
          <cell r="K1690" t="str">
            <v>65H7B</v>
          </cell>
          <cell r="L1690" t="str">
            <v>65G1622J8H00156</v>
          </cell>
          <cell r="M1690" t="str">
            <v>Guia de entrega CARSSA</v>
          </cell>
          <cell r="N1690">
            <v>0</v>
          </cell>
          <cell r="O1690">
            <v>42701</v>
          </cell>
          <cell r="P1690">
            <v>42854</v>
          </cell>
          <cell r="Q1690">
            <v>201076</v>
          </cell>
          <cell r="R1690" t="str">
            <v>TCFER: Equipo nuevo llego con un rayon en el marco</v>
          </cell>
          <cell r="S1690" t="str">
            <v xml:space="preserve"> Comprobante (guia CARSSA de entrega)</v>
          </cell>
          <cell r="T1690" t="str">
            <v xml:space="preserve">Carlos Muñiz    </v>
          </cell>
          <cell r="U1690">
            <v>42887</v>
          </cell>
          <cell r="V1690" t="str">
            <v>SUR</v>
          </cell>
          <cell r="X1690" t="str">
            <v>TALLER</v>
          </cell>
          <cell r="Y1690">
            <v>42886</v>
          </cell>
          <cell r="AD1690" t="str">
            <v>Zapopan/Fortin</v>
          </cell>
          <cell r="AE1690" t="str">
            <v>JAL</v>
          </cell>
          <cell r="AF1690" t="str">
            <v>MX</v>
          </cell>
          <cell r="AG1690" t="str">
            <v>10417300</v>
          </cell>
          <cell r="AH1690" t="str">
            <v>MERIZA CHOY RAMOS</v>
          </cell>
          <cell r="AI1690" t="str">
            <v>3815 Prol Mariano Othero int 25</v>
          </cell>
          <cell r="AJ1690" t="str">
            <v>3336769408</v>
          </cell>
          <cell r="AK1690" t="str">
            <v>3336769408</v>
          </cell>
          <cell r="AL1690" t="str">
            <v>45066</v>
          </cell>
          <cell r="AM1690" t="str">
            <v>01/06/2017 06 : 23 MARTINEZ.G : TCFER: REMPLAZA LA ODS 60317404 YA QUE EQUIPO TIENE RASPADURA</v>
          </cell>
          <cell r="AN1690" t="str">
            <v>3TE65G152018</v>
          </cell>
          <cell r="AO1690" t="str">
            <v>Smart</v>
          </cell>
          <cell r="AP1690" t="str">
            <v>Hisense</v>
          </cell>
          <cell r="AQ1690" t="str">
            <v>Opera</v>
          </cell>
          <cell r="AR1690" t="str">
            <v>UHD 3840 X 2160</v>
          </cell>
          <cell r="AS1690" t="str">
            <v>3TE65G1613D3G1613D3M010</v>
          </cell>
          <cell r="AT1690">
            <v>3</v>
          </cell>
          <cell r="AU1690" t="str">
            <v>65H10B</v>
          </cell>
          <cell r="AV1690" t="str">
            <v>3TE65G1613D3</v>
          </cell>
          <cell r="AW1690" t="str">
            <v>G1613D3</v>
          </cell>
          <cell r="AX1690" t="str">
            <v>M010</v>
          </cell>
        </row>
        <row r="1691">
          <cell r="D1691">
            <v>60313607</v>
          </cell>
          <cell r="E1691" t="str">
            <v>A</v>
          </cell>
          <cell r="F1691" t="str">
            <v>AC</v>
          </cell>
          <cell r="G1691" t="str">
            <v xml:space="preserve">salvador contreras cordero </v>
          </cell>
          <cell r="H1691" t="str">
            <v xml:space="preserve">CASA 38 FRANSISCO VILLA SPM 215 MZ-6 LOTE 4 </v>
          </cell>
          <cell r="I1691">
            <v>9982080066</v>
          </cell>
          <cell r="J1691" t="str">
            <v>HISENSE</v>
          </cell>
          <cell r="K1691" t="str">
            <v>AS-12CR5FVETD-IDU</v>
          </cell>
          <cell r="L1691" t="str">
            <v>1KK0120T2N0P0JFEVJ61653</v>
          </cell>
          <cell r="M1691" t="str">
            <v>EP13651</v>
          </cell>
          <cell r="N1691">
            <v>4309.4799999999996</v>
          </cell>
          <cell r="O1691">
            <v>42497</v>
          </cell>
          <cell r="P1691">
            <v>42815</v>
          </cell>
          <cell r="Q1691">
            <v>201033</v>
          </cell>
          <cell r="R1691" t="str">
            <v>28/03/2017 ERNESTO HERN.: NP5  OC-1008889 , 1510294 CONDENSADOR.</v>
          </cell>
          <cell r="S1691" t="str">
            <v xml:space="preserve"> EQUIPO INSTALADO EN DOMICILIO DEL CLIEN</v>
          </cell>
          <cell r="T1691" t="str">
            <v xml:space="preserve">        JUAN OSWALDO URIBE PERAZA </v>
          </cell>
          <cell r="U1691">
            <v>42887</v>
          </cell>
          <cell r="V1691" t="str">
            <v>SUR</v>
          </cell>
          <cell r="X1691" t="str">
            <v>TALLER</v>
          </cell>
          <cell r="Y1691">
            <v>42802</v>
          </cell>
          <cell r="AD1691" t="str">
            <v>Benito Juarez/Fraccionamiento Paseos Kab</v>
          </cell>
          <cell r="AE1691" t="str">
            <v>QR</v>
          </cell>
          <cell r="AF1691" t="str">
            <v>MX</v>
          </cell>
          <cell r="AG1691" t="str">
            <v>10413927</v>
          </cell>
          <cell r="AH1691" t="str">
            <v>SALVADOR CONTRERAS CORDERO</v>
          </cell>
          <cell r="AI1691" t="str">
            <v>casa 38 Francisco Villa, SM 215, Mz 6, Lt4</v>
          </cell>
          <cell r="AJ1691" t="str">
            <v>04499 81 92 74 15</v>
          </cell>
          <cell r="AK1691" t="str">
            <v>04499 81 92 74 15</v>
          </cell>
          <cell r="AL1691" t="str">
            <v>77518</v>
          </cell>
          <cell r="AM1691" t="str">
            <v>30/05/2017 05 : 08 ANA.ROSA : CSCCSA no responde para validar si envió formato, el área de quejasmenciona que no le pueden dar seguimiento si no hay confirmación de CFen sistema y solo se limita a pedir apoyo a coordinador lo cual ya serealizo, en espera de apoyo de las áreas correspondientes25/05/2017 04 : 03 GABRIELA.B : CFNECliente solicita solución a CF se pide apoyo para envío de Serie yModelo comenta que no mandara ninguna información ya que el CSA tomoimágenes se manda mail para liberación de Orden19/05/2017 04 : 43 GABRIELA.B : CSCcte ya no esta dispuesto a esperar, y exige una solución, ya que paso eltiempo estipulado en la garantía, 5407767920/04/2017 05 : 12 GERARDO.GRA : CSC se indica que el área de calidadesta diagnosticando su equipo y que nosotros le contactaremos. EMC*11/04/2017 00 : 55 MARCO.DIAZ : CSA INDICA QUE EL EQUIPO SE ENCUENTRAINSTALADO EN CASA DE CLIENTE CONFIRMA JUAN J URIBE VIA MAIL30/03/2017 03 : 53 GERARDO.GRA : CSC se indica CF fecha aproximada deentrega 20 días hábiles a partir de NP5. EMC*28/03/2017 03 : 00 ERNESTO.HERN : TCF128/03/2017 03 : 00 ERNESTO.HERN : NP522/03/2017 07 : 59 201033 : SE SOLICITA LA REFACCION NUEVAMENTE CON ELNUMERO DE OC-100888422/03/2017 02 : 20 FABIOLA.BON : SEG: REALIZAR PEDIDO NUEVAMENTE16/03/2017 07 : 05 FABIOLA.BON : SEG: PEDIDO SIN NU DE SERIE FAVOR DEREALIZARLO NUEVAMENTE16/03/2017 00 : 40 201033 : EQUIPO CHECADO SE LE DETECTO QUE EN ELEVAPORADOR SE ENCUENTRA FISURADO POR LO QUE PROVOCO LA SALIDA DE GAS REFRIGERANTE ESTA PIEZA SE SOLICITA EL DIA DE HOY 15/03/2017 ENSISTEMA OPEN BRAVO CON EL NUMERO DE OC-100869215/03/2017 02 : 46 FABIOLA.BON : SEG: PENDIENTE DE DIAGNOSTICO09/03/2017 07 : 43 201033 : V1 11/03/2017 10:00AM Y 06:00PM09/03/2017 07 : 14 GABRIELA.B : ODSWTP09/03/2017 07 : 09 GABRIELA.B : A UN COSTADO DE PLAZA HEROES (AV. CHACMOOL Y 20 DE NOVIEMBRE)</v>
          </cell>
          <cell r="AN1691" t="str">
            <v>GKK012NK5018</v>
          </cell>
          <cell r="AO1691" t="e">
            <v>#N/A</v>
          </cell>
          <cell r="AP1691" t="e">
            <v>#N/A</v>
          </cell>
          <cell r="AQ1691" t="e">
            <v>#N/A</v>
          </cell>
          <cell r="AR1691" t="e">
            <v>#N/A</v>
          </cell>
          <cell r="AS1691" t="str">
            <v/>
          </cell>
          <cell r="AT1691" t="e">
            <v>#N/A</v>
          </cell>
        </row>
        <row r="1692">
          <cell r="D1692">
            <v>60318202</v>
          </cell>
          <cell r="E1692" t="str">
            <v>A</v>
          </cell>
          <cell r="F1692" t="str">
            <v>TV</v>
          </cell>
          <cell r="G1692" t="str">
            <v>LEONEL VILLA MARTINEZ</v>
          </cell>
          <cell r="H1692" t="str">
            <v>VALDEPEÑAS 3110 INT PASEO VILLISTAS 94, VILLAS TORRE MOLINOS, ZAPOPAN, JALISCO</v>
          </cell>
          <cell r="I1692">
            <v>3316137757</v>
          </cell>
          <cell r="J1692" t="str">
            <v>SHARP</v>
          </cell>
          <cell r="K1692" t="str">
            <v>LC-43N4000M</v>
          </cell>
          <cell r="L1692" t="str">
            <v>43G1622H3H00133</v>
          </cell>
          <cell r="M1692" t="str">
            <v>20200421564
20170107</v>
          </cell>
          <cell r="N1692">
            <v>7599</v>
          </cell>
          <cell r="O1692">
            <v>42742</v>
          </cell>
          <cell r="P1692">
            <v>42865</v>
          </cell>
          <cell r="Q1692">
            <v>201076</v>
          </cell>
          <cell r="R1692" t="str">
            <v>NP5 T200764/TARJETA WIFI/OC-1011157</v>
          </cell>
          <cell r="S1692" t="str">
            <v xml:space="preserve"> </v>
          </cell>
          <cell r="T1692" t="str">
            <v xml:space="preserve">Carlos Muñiz    </v>
          </cell>
          <cell r="U1692">
            <v>42887</v>
          </cell>
          <cell r="V1692" t="str">
            <v>SUR</v>
          </cell>
          <cell r="X1692" t="str">
            <v>TALLER</v>
          </cell>
          <cell r="Y1692">
            <v>42865</v>
          </cell>
          <cell r="AD1692" t="str">
            <v>Zapopan/Vilas de Torre Molinos</v>
          </cell>
          <cell r="AE1692" t="str">
            <v>JAL</v>
          </cell>
          <cell r="AF1692" t="str">
            <v>MX</v>
          </cell>
          <cell r="AG1692" t="str">
            <v>10416425</v>
          </cell>
          <cell r="AH1692" t="str">
            <v>LEONEL VILLA MARTINEZ</v>
          </cell>
          <cell r="AI1692" t="str">
            <v>Av. Valde Peñas No. 3110 Int 94</v>
          </cell>
          <cell r="AJ1692" t="str">
            <v>33-38-34-48-77</v>
          </cell>
          <cell r="AK1692">
            <v>0</v>
          </cell>
          <cell r="AL1692" t="str">
            <v>45130</v>
          </cell>
          <cell r="AM1692" t="str">
            <v>26/05/2017 07 : 03 ARANTXA.MON : NP5 25/05/2017 TCF125/05/2017 01 : 41 201076 : T200764/TARJETA WIFI/OC-1011157AL REALIZAR LAS PRUEBAS CORRESPONDIENTES ENCONTRAMOS QUE EL EQUIPO SE REINICIA Y AL QUERER CONFIGURAR NO NOS PERMITE HACERLO; POR TAL MOTIVO,SE SOLICITO TARJETA PRINCIPAL; SIN EMBARGO, AL LLEGAR LATARJETA SE REALIZO UNA PRIMER PRUEBA Y EL EQUIPO FUNCIONO PERFECTAMENTE;NO OBSTANTE, AL REALIZAR UNA SEGUNDA ENCONTRAMOS QUE TENEMOS LA TARJETA DE WIFI EN CORTO, EL CUAL BLOQUEA EL EQUIPO Y POR LOTANTO ES NESESARIO REEMPLAZARLA PARA ENTREGAR FUNCIONANDO EL EQUIPO.17/05/2017 01 : 21 ARANTXA.MON : P2A GUÌA: 689841705015/05/201713/05/2017 00 : 34 201076 : P1: T204346/TARJETA PRINCIPAL/OC-101071911/05/2017 02 : 46 201076 : SE ATIENDE CON N DE ORDEN 128808VISITA PROGRAMADA PARA EL DIA 11/05/201711/05/2017 02 : 10 RAUL.CALDER : SIGUE PRESENTANDO LA MISMA FALLA11/05/2017 02 : 05 RAUL.CALDER : ODSWTPRD% ES UN COTO PASEO BALISTA 94ENFRENTE HAY UNA PRIMARIA Y EN LA ESQUINA HAY UNA FARMACIAFACHADA COLOR PERLA</v>
          </cell>
          <cell r="AN1692" t="str">
            <v>3TE43G1622H2</v>
          </cell>
          <cell r="AO1692" t="e">
            <v>#N/A</v>
          </cell>
          <cell r="AP1692" t="e">
            <v>#N/A</v>
          </cell>
          <cell r="AQ1692" t="e">
            <v>#N/A</v>
          </cell>
          <cell r="AR1692" t="e">
            <v>#N/A</v>
          </cell>
          <cell r="AS1692" t="str">
            <v>3TE43G1701A4G1701A4M010</v>
          </cell>
          <cell r="AT1692">
            <v>2</v>
          </cell>
          <cell r="AU1692" t="str">
            <v>LC-43N4000M</v>
          </cell>
          <cell r="AV1692" t="str">
            <v>3TE43G1701A4</v>
          </cell>
          <cell r="AW1692" t="str">
            <v>G1701A4</v>
          </cell>
          <cell r="AX1692" t="str">
            <v>M010</v>
          </cell>
        </row>
        <row r="1693">
          <cell r="D1693">
            <v>60318733</v>
          </cell>
          <cell r="E1693" t="str">
            <v>A</v>
          </cell>
          <cell r="F1693" t="str">
            <v>TV</v>
          </cell>
          <cell r="G1693" t="str">
            <v>ARTEMIO ROJAS GARCIA</v>
          </cell>
          <cell r="H1693" t="str">
            <v>NOCHE BUENA 512, JARDINES DE SAN MARTIN, TLAQUEPAQUE, JALISCO</v>
          </cell>
          <cell r="I1693" t="str">
            <v>0453313054077</v>
          </cell>
          <cell r="J1693" t="str">
            <v>HISENSE</v>
          </cell>
          <cell r="K1693" t="str">
            <v>32H3B1</v>
          </cell>
          <cell r="L1693" t="str">
            <v>32G153443H02317</v>
          </cell>
          <cell r="M1693" t="str">
            <v xml:space="preserve"> 0462
058424</v>
          </cell>
          <cell r="N1693">
            <v>4699</v>
          </cell>
          <cell r="O1693">
            <v>42366</v>
          </cell>
          <cell r="P1693">
            <v>42872</v>
          </cell>
          <cell r="Q1693">
            <v>201076</v>
          </cell>
          <cell r="R1693" t="str">
            <v>NP5 T190877/TARJETA PRINCIPAL/OC-1010974</v>
          </cell>
          <cell r="S1693" t="str">
            <v xml:space="preserve"> </v>
          </cell>
          <cell r="T1693" t="str">
            <v xml:space="preserve">Carlos Muñiz    </v>
          </cell>
          <cell r="U1693">
            <v>42887</v>
          </cell>
          <cell r="V1693" t="str">
            <v>SUR</v>
          </cell>
          <cell r="X1693" t="str">
            <v>TALLER</v>
          </cell>
          <cell r="Y1693">
            <v>42872</v>
          </cell>
          <cell r="AD1693" t="str">
            <v>jardines de sn martin / tlaquepaque</v>
          </cell>
          <cell r="AE1693" t="str">
            <v>JAL</v>
          </cell>
          <cell r="AF1693" t="str">
            <v>MX</v>
          </cell>
          <cell r="AG1693" t="str">
            <v>10418472</v>
          </cell>
          <cell r="AH1693" t="str">
            <v>ARTEMIO ROJAS GARCIA</v>
          </cell>
          <cell r="AI1693" t="str">
            <v>512 NOCHE BUENA</v>
          </cell>
          <cell r="AJ1693" t="str">
            <v>0453313054077</v>
          </cell>
          <cell r="AK1693">
            <v>0</v>
          </cell>
          <cell r="AL1693" t="str">
            <v>45580</v>
          </cell>
          <cell r="AM1693" t="str">
            <v>23/05/2017 05 : 57 ARANTXA.MON : TCF123/05/2017 05 : 57 ARANTXA.MON : Se autoriza NP5; INFORMACION CORRECTA19/05/2017 23 : 26 201076 : P1: T190877/TARJETA PRINCIPAL/OC-101097418/05/2017 07 : 58 201076 : SE ATIENDE CON N DE ORDEN 129121, VISITAPROGRAMADA PARA 18/05/201718/05/2017 06 : 23 RAUL.CALDER : ODSWTPRD% ENTRE CALLES NARDO Y AZALEA</v>
          </cell>
          <cell r="AN1693" t="str">
            <v>3TE32G153442</v>
          </cell>
          <cell r="AO1693" t="str">
            <v>Básica</v>
          </cell>
          <cell r="AP1693" t="str">
            <v>Hisense</v>
          </cell>
          <cell r="AQ1693" t="str">
            <v>Opera</v>
          </cell>
          <cell r="AR1693" t="str">
            <v>HD 1366 X 768</v>
          </cell>
          <cell r="AS1693" t="str">
            <v>3TE32G164786G164786M010</v>
          </cell>
          <cell r="AT1693">
            <v>5</v>
          </cell>
          <cell r="AU1693" t="str">
            <v>32H3B2</v>
          </cell>
          <cell r="AV1693" t="str">
            <v>3TE32G164786</v>
          </cell>
          <cell r="AW1693" t="str">
            <v>G164786</v>
          </cell>
          <cell r="AX1693" t="str">
            <v>M010</v>
          </cell>
        </row>
        <row r="1694">
          <cell r="D1694">
            <v>60318906</v>
          </cell>
          <cell r="E1694" t="str">
            <v>A</v>
          </cell>
          <cell r="F1694" t="str">
            <v>TV</v>
          </cell>
          <cell r="G1694" t="str">
            <v>OCTAVIO NOE OCHOA HERNANDEZ</v>
          </cell>
          <cell r="H1694" t="str">
            <v>GORGONIA RIVERA 112, CENTRO, EL GRULLO, JALISCO</v>
          </cell>
          <cell r="I1694">
            <v>3211001534</v>
          </cell>
          <cell r="J1694" t="str">
            <v>HISENSE</v>
          </cell>
          <cell r="K1694" t="str">
            <v>50K20D</v>
          </cell>
          <cell r="L1694" t="str">
            <v>50J140472H04391</v>
          </cell>
          <cell r="M1694" t="str">
            <v>Poliza sellada por tienda</v>
          </cell>
          <cell r="N1694">
            <v>0</v>
          </cell>
          <cell r="O1694">
            <v>41847</v>
          </cell>
          <cell r="P1694">
            <v>42874</v>
          </cell>
          <cell r="Q1694">
            <v>201076</v>
          </cell>
          <cell r="R1694" t="str">
            <v>NP5 T173064/PANEL/OC-1011034</v>
          </cell>
          <cell r="S1694" t="str">
            <v xml:space="preserve"> Comprobante no muestra el importe del e</v>
          </cell>
          <cell r="T1694" t="str">
            <v xml:space="preserve">Carlos Muñiz    </v>
          </cell>
          <cell r="U1694">
            <v>42887</v>
          </cell>
          <cell r="V1694" t="str">
            <v>SUR</v>
          </cell>
          <cell r="X1694" t="str">
            <v>TALLER</v>
          </cell>
          <cell r="Y1694">
            <v>42874</v>
          </cell>
          <cell r="AD1694" t="str">
            <v>El Grullo/Centro</v>
          </cell>
          <cell r="AE1694" t="str">
            <v>JAL</v>
          </cell>
          <cell r="AF1694" t="str">
            <v>MX</v>
          </cell>
          <cell r="AG1694" t="str">
            <v>10417193</v>
          </cell>
          <cell r="AH1694" t="str">
            <v>OCTAVIO OCHOA</v>
          </cell>
          <cell r="AI1694" t="str">
            <v>112 Gorgonia Rivera</v>
          </cell>
          <cell r="AJ1694" t="str">
            <v>3171034053</v>
          </cell>
          <cell r="AK1694">
            <v>0</v>
          </cell>
          <cell r="AL1694" t="str">
            <v>48740</v>
          </cell>
          <cell r="AM1694" t="str">
            <v>23/05/2017 06 : 40 ARANTXA.MON : TCF123/05/2017 06 : 40 ARANTXA.MON : Se autoriza NP5; INFORMACION CORRECTA22/05/2017 23 : 27 201076 : P1: T173064/PANEL/OC-101103420/05/2017 04 : 33 201076 : SE ATIENDE CON N DE ORDEN 129259, CLIENTETRAJO EQUIPO A MOSTRADOR, SE REVISA EQUIPO EL DIA 20/05/201720/05/2017 04 : 00 BRENDA.MORA : Cliente esta llevando equipo al CSA20/05/2017 03 : 58 BRENDA.MORA : ODSWTPHIDALGO Y LEONA VICARIO</v>
          </cell>
          <cell r="AN1694" t="str">
            <v>3TE50G132311</v>
          </cell>
          <cell r="AO1694" t="str">
            <v>Básica</v>
          </cell>
          <cell r="AP1694" t="str">
            <v>Hisense</v>
          </cell>
          <cell r="AQ1694" t="str">
            <v>Opera</v>
          </cell>
          <cell r="AR1694" t="str">
            <v>FHD 1920 x 1080</v>
          </cell>
          <cell r="AS1694" t="str">
            <v/>
          </cell>
          <cell r="AT1694" t="e">
            <v>#N/A</v>
          </cell>
        </row>
        <row r="1695">
          <cell r="D1695">
            <v>60318994</v>
          </cell>
          <cell r="E1695" t="str">
            <v>A</v>
          </cell>
          <cell r="F1695" t="str">
            <v>TV</v>
          </cell>
          <cell r="G1695" t="str">
            <v>JESUS FREGOSO / FABRICAS DE FRANCIA</v>
          </cell>
          <cell r="H1695" t="str">
            <v xml:space="preserve">AV. VALLARTA 395, DON BOSCO VALLARTA, , </v>
          </cell>
          <cell r="I1695">
            <v>3338184900</v>
          </cell>
          <cell r="J1695" t="str">
            <v>SHARP</v>
          </cell>
          <cell r="K1695" t="str">
            <v>LC-50N6000U</v>
          </cell>
          <cell r="L1695" t="str">
            <v>50G154927H07496</v>
          </cell>
          <cell r="M1695" t="str">
            <v>Carta equipo propiedad de tienda</v>
          </cell>
          <cell r="N1695">
            <v>0</v>
          </cell>
          <cell r="O1695">
            <v>42879</v>
          </cell>
          <cell r="P1695">
            <v>42877</v>
          </cell>
          <cell r="Q1695">
            <v>201076</v>
          </cell>
          <cell r="R1695" t="str">
            <v>NP5 T197341/TARJETA PRINCIPAL/OC-1011182</v>
          </cell>
          <cell r="S1695" t="str">
            <v xml:space="preserve"> Comprobante no muestra el importe del e</v>
          </cell>
          <cell r="T1695" t="str">
            <v xml:space="preserve">Carlos Muñiz    </v>
          </cell>
          <cell r="U1695">
            <v>42887</v>
          </cell>
          <cell r="V1695" t="str">
            <v>SUR</v>
          </cell>
          <cell r="X1695" t="str">
            <v>TALLER</v>
          </cell>
          <cell r="Y1695">
            <v>42877</v>
          </cell>
          <cell r="AD1695" t="str">
            <v>Zapopan/DON BOSCO VALLARTA</v>
          </cell>
          <cell r="AE1695" t="str">
            <v>JAL</v>
          </cell>
          <cell r="AF1695" t="str">
            <v>MX</v>
          </cell>
          <cell r="AG1695" t="str">
            <v>10418707</v>
          </cell>
          <cell r="AH1695" t="str">
            <v>JESUS FREGOSO</v>
          </cell>
          <cell r="AI1695" t="str">
            <v>395 AV. VALLARTA</v>
          </cell>
          <cell r="AJ1695" t="str">
            <v>3338184900</v>
          </cell>
          <cell r="AK1695">
            <v>0</v>
          </cell>
          <cell r="AL1695" t="str">
            <v>44540</v>
          </cell>
          <cell r="AM1695" t="str">
            <v>27/05/2017 06 : 22 ARANTXA.MON : NP5 26/05/2017 TCF126/05/2017 00 : 51 201076 : P1: T197341/TARJETA PRINCIPAL/OC-101118223/05/2017 00 : 08 201076 : SE ATIENDE CON EL NUMERO DE ORDEN 129355, SEPROGRAMA VISITA PARA EL DIA 23/05/201722/05/2017 23 : 05 SEMIRAMIS.M : ODSWTPRD/FABRICAS DE FRANCIA</v>
          </cell>
          <cell r="AN1695" t="str">
            <v>3TE50G154927</v>
          </cell>
          <cell r="AO1695" t="str">
            <v>Smart</v>
          </cell>
          <cell r="AP1695" t="str">
            <v>Sharp</v>
          </cell>
          <cell r="AQ1695" t="str">
            <v>Opera</v>
          </cell>
          <cell r="AR1695" t="str">
            <v>UHD 3840 X 2160</v>
          </cell>
          <cell r="AS1695" t="str">
            <v>3TE50G1609J3G1609J3M010</v>
          </cell>
          <cell r="AT1695">
            <v>1</v>
          </cell>
          <cell r="AU1695" t="str">
            <v>LC-50N6000U</v>
          </cell>
          <cell r="AV1695" t="str">
            <v>3TE50G1609J3</v>
          </cell>
          <cell r="AW1695" t="str">
            <v>G1609J3</v>
          </cell>
          <cell r="AX1695" t="str">
            <v>M010</v>
          </cell>
        </row>
        <row r="1696">
          <cell r="D1696">
            <v>60319046</v>
          </cell>
          <cell r="E1696" t="str">
            <v>A</v>
          </cell>
          <cell r="F1696" t="str">
            <v>TV</v>
          </cell>
          <cell r="G1696" t="str">
            <v>BRENDA IÑIESCA GUTIERREZ</v>
          </cell>
          <cell r="H1696" t="str">
            <v>VALLE DE LOS TEJOS NUM 244, HDA DE LOS EUCALIPTOS, TLAJOMULCO DE ZUÑIGA, JALISCO</v>
          </cell>
          <cell r="I1696">
            <v>3321703178</v>
          </cell>
          <cell r="J1696" t="str">
            <v>HISENSE</v>
          </cell>
          <cell r="K1696" t="str">
            <v>50K20D</v>
          </cell>
          <cell r="L1696" t="str">
            <v>50J140916H00765</v>
          </cell>
          <cell r="M1696" t="str">
            <v>Carta aceptacion Telmex</v>
          </cell>
          <cell r="N1696">
            <v>0</v>
          </cell>
          <cell r="O1696">
            <v>41879</v>
          </cell>
          <cell r="P1696">
            <v>42877</v>
          </cell>
          <cell r="Q1696">
            <v>201076</v>
          </cell>
          <cell r="R1696" t="str">
            <v>NP5 T173064/PANEL/OC-1011250</v>
          </cell>
          <cell r="S1696" t="str">
            <v xml:space="preserve"> Comprobante no muestra importe del equi</v>
          </cell>
          <cell r="T1696" t="str">
            <v xml:space="preserve">Carlos Muñiz    </v>
          </cell>
          <cell r="U1696">
            <v>42887</v>
          </cell>
          <cell r="V1696" t="str">
            <v>SUR</v>
          </cell>
          <cell r="X1696" t="str">
            <v>TALLER</v>
          </cell>
          <cell r="Y1696">
            <v>42877</v>
          </cell>
          <cell r="AD1696" t="str">
            <v>Tlajumulco de zuñi/Hda de los eucaliptos</v>
          </cell>
          <cell r="AE1696" t="str">
            <v>JAL</v>
          </cell>
          <cell r="AF1696" t="str">
            <v>MX</v>
          </cell>
          <cell r="AG1696" t="str">
            <v>10417873</v>
          </cell>
          <cell r="AH1696" t="str">
            <v>BRENDA IÑIESCA GUTIEREEZ</v>
          </cell>
          <cell r="AI1696" t="str">
            <v>Valle de los tejos num 244</v>
          </cell>
          <cell r="AJ1696" t="str">
            <v>3321703178</v>
          </cell>
          <cell r="AK1696">
            <v>0</v>
          </cell>
          <cell r="AL1696" t="str">
            <v>45640</v>
          </cell>
          <cell r="AM1696" t="str">
            <v>30/05/2017 07 : 24 ARANTXA.MON : NP5 29/05/2017 TCF127/05/2017 00 : 18 201076 : P1: T173064/PANEL/OC-101125023/05/2017 02 : 37 201076 : SE ATIENDE CON NUMERO DE ORDEN 129374, SEPROGRAMA VISITA PARA EL DIA 23/05/201709/05/2017 06 : 40 ANA.ROSA : ODSWTPRDVALLE DE LAS MELIAS Y VALLE DE TINANGASVALIDAR SI PROCEDE EN GARANTIA</v>
          </cell>
          <cell r="AN1696" t="str">
            <v>3TE50G132311</v>
          </cell>
          <cell r="AO1696" t="str">
            <v>Básica</v>
          </cell>
          <cell r="AP1696" t="str">
            <v>Hisense</v>
          </cell>
          <cell r="AQ1696" t="str">
            <v>Opera</v>
          </cell>
          <cell r="AR1696" t="str">
            <v>FHD 1920 x 1080</v>
          </cell>
          <cell r="AS1696" t="str">
            <v/>
          </cell>
          <cell r="AT1696" t="e">
            <v>#N/A</v>
          </cell>
        </row>
        <row r="1697">
          <cell r="D1697">
            <v>60319097</v>
          </cell>
          <cell r="E1697" t="str">
            <v>A</v>
          </cell>
          <cell r="F1697" t="str">
            <v>TV</v>
          </cell>
          <cell r="G1697" t="str">
            <v>OMAR FERMIN JIMENEZ</v>
          </cell>
          <cell r="H1697" t="str">
            <v>ROBERTO A. ESTEBA NO. 1288, EL ZALATE, GUADALAJARA, JALISCO</v>
          </cell>
          <cell r="I1697">
            <v>3310674466</v>
          </cell>
          <cell r="J1697" t="str">
            <v>HISENSE</v>
          </cell>
          <cell r="K1697" t="str">
            <v>43H7C</v>
          </cell>
          <cell r="L1697" t="str">
            <v>43G1627B1H00964</v>
          </cell>
          <cell r="M1697" t="str">
            <v>Carta factura</v>
          </cell>
          <cell r="N1697" t="str">
            <v>Carta factura</v>
          </cell>
          <cell r="O1697">
            <v>42694</v>
          </cell>
          <cell r="P1697">
            <v>42878</v>
          </cell>
          <cell r="Q1697">
            <v>201076</v>
          </cell>
          <cell r="R1697" t="str">
            <v>NP5 T197917/PANEL/OC-1011184</v>
          </cell>
          <cell r="S1697" t="str">
            <v xml:space="preserve"> Comprobante no muestra el importe del e</v>
          </cell>
          <cell r="T1697" t="str">
            <v xml:space="preserve">Carlos Muñiz    </v>
          </cell>
          <cell r="U1697">
            <v>42887</v>
          </cell>
          <cell r="V1697" t="str">
            <v>SUR</v>
          </cell>
          <cell r="X1697" t="str">
            <v>TALLER</v>
          </cell>
          <cell r="Y1697">
            <v>42878</v>
          </cell>
          <cell r="AD1697" t="str">
            <v>Guadalaja/El Zalate</v>
          </cell>
          <cell r="AE1697" t="str">
            <v>JAL</v>
          </cell>
          <cell r="AF1697" t="str">
            <v>MX</v>
          </cell>
          <cell r="AG1697" t="str">
            <v>10418483</v>
          </cell>
          <cell r="AH1697" t="str">
            <v>OMAR FERMIN</v>
          </cell>
          <cell r="AI1697" t="str">
            <v>Roberto a. Esteba No. 1288</v>
          </cell>
          <cell r="AJ1697" t="str">
            <v>33-10-67-44-66</v>
          </cell>
          <cell r="AK1697">
            <v>0</v>
          </cell>
          <cell r="AL1697" t="str">
            <v>44760</v>
          </cell>
          <cell r="AM1697" t="str">
            <v>27/05/2017 06 : 23 ARANTXA.MON : NP5 26/05/2017 TCF126/05/2017 01 : 47 201076 : T197917/PANEL/OC-101118426/05/2017 00 : 00 201076 : P1: T184346/FUENTE DEALIMENTACION/OC-101118023/05/2017 23 : 20 201076 : SE ATIENDE CON NUMEOR DE ORDNE 129426, SEPROGRAMA VISITA PARA EL DIA 24/05/201718/05/2017 01 : 22 BRENDA.MORA : ODSWTPENTRE J. AGUSTÍN ESCUDEROHAY UNA CUERVAFACHADA COLOR BLANCO CON PORTÓN GRIS</v>
          </cell>
          <cell r="AN1697" t="str">
            <v>3TE43G154905</v>
          </cell>
          <cell r="AO1697" t="str">
            <v>Smart</v>
          </cell>
          <cell r="AP1697" t="str">
            <v>Hisense</v>
          </cell>
          <cell r="AQ1697" t="str">
            <v>Opera</v>
          </cell>
          <cell r="AR1697" t="str">
            <v>UHD 3840 X 2160</v>
          </cell>
          <cell r="AS1697" t="str">
            <v>3TE43G1632G6CRMM012</v>
          </cell>
          <cell r="AT1697" t="str">
            <v>0</v>
          </cell>
          <cell r="AU1697" t="str">
            <v>43H7C</v>
          </cell>
          <cell r="AV1697" t="str">
            <v>3TE43G1632G6</v>
          </cell>
          <cell r="AW1697" t="str">
            <v>CRM</v>
          </cell>
          <cell r="AX1697" t="str">
            <v>M012</v>
          </cell>
        </row>
      </sheetData>
      <sheetData sheetId="5" refreshError="1">
        <row r="3">
          <cell r="C3" t="str">
            <v>SAP CRM Service Center No. (CRM)</v>
          </cell>
          <cell r="D3" t="str">
            <v>CRM</v>
          </cell>
          <cell r="E3" t="str">
            <v>PAIS</v>
          </cell>
          <cell r="F3" t="str">
            <v>Zona</v>
          </cell>
          <cell r="G3" t="str">
            <v>State (Estado)</v>
          </cell>
          <cell r="H3" t="str">
            <v>City (Municipio)</v>
          </cell>
          <cell r="I3" t="str">
            <v>Agente (Agente)</v>
          </cell>
          <cell r="J3" t="str">
            <v>Service Center Name (Nombre CSA)</v>
          </cell>
          <cell r="K3" t="str">
            <v>CSA TIPO</v>
          </cell>
          <cell r="L3" t="str">
            <v>Line (Línea)</v>
          </cell>
          <cell r="M3" t="str">
            <v>Street (Calle)</v>
          </cell>
          <cell r="N3" t="str">
            <v>Neighborhood (Colonia)</v>
          </cell>
          <cell r="O3" t="str">
            <v>Zip Code (C.P.)</v>
          </cell>
          <cell r="P3" t="str">
            <v>DIRECCION</v>
          </cell>
          <cell r="Q3" t="str">
            <v>LADA</v>
          </cell>
          <cell r="R3" t="str">
            <v>Ph. 1 (Tel.1)</v>
          </cell>
          <cell r="S3" t="str">
            <v>Ph. 2 (Tel. 2)</v>
          </cell>
          <cell r="T3" t="str">
            <v>TEL</v>
          </cell>
          <cell r="U3" t="str">
            <v>E-MailAddress(E-Mail)</v>
          </cell>
          <cell r="V3" t="str">
            <v>G-MailAddress()</v>
          </cell>
          <cell r="W3" t="str">
            <v>Type (Tipo)</v>
          </cell>
          <cell r="X3" t="str">
            <v>Owner (Representante)</v>
          </cell>
        </row>
        <row r="4">
          <cell r="C4">
            <v>201000</v>
          </cell>
          <cell r="D4" t="str">
            <v>A</v>
          </cell>
          <cell r="E4" t="str">
            <v>MEX</v>
          </cell>
          <cell r="F4" t="str">
            <v>NORTE</v>
          </cell>
          <cell r="G4" t="str">
            <v>Baja California</v>
          </cell>
          <cell r="H4" t="str">
            <v>Mexicali</v>
          </cell>
          <cell r="I4" t="str">
            <v>Adolfo/María Eugenia</v>
          </cell>
          <cell r="J4" t="str">
            <v>BAJA ELECTRONICS</v>
          </cell>
          <cell r="K4" t="str">
            <v>CSA</v>
          </cell>
          <cell r="L4" t="str">
            <v>E/LB</v>
          </cell>
          <cell r="M4" t="str">
            <v>Hacienda De Corralejo Y Av. 59 No.2099</v>
          </cell>
          <cell r="N4" t="str">
            <v>Hidalgo</v>
          </cell>
          <cell r="O4" t="str">
            <v>21389</v>
          </cell>
          <cell r="P4" t="str">
            <v>Hacienda De Corralejo Y Av. 59 No.2099,Hidalgo,Mexicali,Baja California,C.P. 21389</v>
          </cell>
          <cell r="Q4" t="str">
            <v>686</v>
          </cell>
          <cell r="R4" t="str">
            <v>561  98 08</v>
          </cell>
          <cell r="S4" t="str">
            <v>290 68 17</v>
          </cell>
          <cell r="T4" t="str">
            <v>Lada:/ 686561  98 08290 68 17</v>
          </cell>
          <cell r="U4" t="str">
            <v>bajaelectronics@hotmail.com;</v>
          </cell>
          <cell r="V4" t="str">
            <v>bajaelectronics2@gmail.com;</v>
          </cell>
          <cell r="W4" t="str">
            <v>Borderline</v>
          </cell>
          <cell r="X4" t="str">
            <v>Josefina Fimbres Beltran</v>
          </cell>
        </row>
        <row r="5">
          <cell r="C5">
            <v>202465</v>
          </cell>
          <cell r="D5" t="str">
            <v>A</v>
          </cell>
          <cell r="E5" t="str">
            <v>MEX</v>
          </cell>
          <cell r="F5" t="str">
            <v>NORTE</v>
          </cell>
          <cell r="G5" t="str">
            <v>Aguascalientes</v>
          </cell>
          <cell r="H5" t="str">
            <v>Aguascalientes</v>
          </cell>
          <cell r="I5" t="str">
            <v>Adolfo/María Eugenia</v>
          </cell>
          <cell r="J5" t="str">
            <v>DINAMICA COMPUTACIONAL Y ELECTRONICA SA DE CV</v>
          </cell>
          <cell r="K5" t="str">
            <v>CSA</v>
          </cell>
          <cell r="L5" t="str">
            <v>E</v>
          </cell>
          <cell r="M5" t="str">
            <v>Jardines Eternos 210 Int 7</v>
          </cell>
          <cell r="N5" t="str">
            <v>La Concordia</v>
          </cell>
          <cell r="O5" t="str">
            <v>20040</v>
          </cell>
          <cell r="P5" t="str">
            <v>Jardines Eternos 210 Int 7,La Concordia,Aguascalientes,Aguascalientes,C.P. 20040</v>
          </cell>
          <cell r="Q5" t="str">
            <v>449</v>
          </cell>
          <cell r="R5" t="str">
            <v>912 97 01</v>
          </cell>
          <cell r="S5" t="str">
            <v>912 97 02</v>
          </cell>
          <cell r="T5" t="str">
            <v>Lada:/ 449912 97 01912 97 02</v>
          </cell>
          <cell r="U5" t="str">
            <v>achavez@gdinamica.com; jelizondo@gdinamica.com</v>
          </cell>
          <cell r="V5" t="str">
            <v>aguas15@gmail.com;</v>
          </cell>
          <cell r="W5" t="str">
            <v>Inboard</v>
          </cell>
          <cell r="X5" t="str">
            <v>Jose Luis Martinez Castro</v>
          </cell>
        </row>
        <row r="6">
          <cell r="C6">
            <v>201015</v>
          </cell>
          <cell r="D6" t="str">
            <v>A</v>
          </cell>
          <cell r="E6" t="str">
            <v>MEX</v>
          </cell>
          <cell r="F6" t="str">
            <v>NORTE</v>
          </cell>
          <cell r="G6" t="str">
            <v>Baja California</v>
          </cell>
          <cell r="H6" t="str">
            <v>Tijuana</v>
          </cell>
          <cell r="I6" t="str">
            <v>Adolfo/María Eugenia</v>
          </cell>
          <cell r="J6" t="str">
            <v>ELECTRÓNICA EN GENERAL</v>
          </cell>
          <cell r="K6" t="str">
            <v>CSA</v>
          </cell>
          <cell r="L6" t="str">
            <v>E/LB/AC</v>
          </cell>
          <cell r="M6" t="str">
            <v>Boulevard Insurgentes No. 16174 Local 8B, Plaza De Abastos Los Alamos</v>
          </cell>
          <cell r="N6" t="str">
            <v>Los Álamos</v>
          </cell>
          <cell r="O6" t="str">
            <v>22110</v>
          </cell>
          <cell r="P6" t="str">
            <v>Boulevard Insurgentes No. 16174 Local 8B, Plaza De Abastos Los Alamos,Los Álamos,Tijuana,Baja California,C.P. 22110</v>
          </cell>
          <cell r="Q6" t="str">
            <v>664</v>
          </cell>
          <cell r="R6" t="str">
            <v>250 02 32</v>
          </cell>
          <cell r="S6" t="str">
            <v>216 81 58</v>
          </cell>
          <cell r="T6" t="str">
            <v>Lada:/ 664250 02 32216 81 58</v>
          </cell>
          <cell r="U6" t="str">
            <v>egi_vic@yahoo.com; egi_tij1@yahoo.com;</v>
          </cell>
          <cell r="V6" t="str">
            <v>egitij@gmail.com;</v>
          </cell>
          <cell r="W6" t="str">
            <v>Borderline</v>
          </cell>
          <cell r="X6" t="str">
            <v>Victor Manuel Ascencio Vazquez</v>
          </cell>
        </row>
        <row r="7">
          <cell r="C7">
            <v>201079</v>
          </cell>
          <cell r="D7" t="str">
            <v>A</v>
          </cell>
          <cell r="E7" t="str">
            <v>MEX</v>
          </cell>
          <cell r="F7" t="str">
            <v>SUR</v>
          </cell>
          <cell r="G7" t="str">
            <v>Campeche</v>
          </cell>
          <cell r="H7" t="str">
            <v>Campeche</v>
          </cell>
          <cell r="I7" t="str">
            <v>Erick/Fabiola</v>
          </cell>
          <cell r="J7" t="str">
            <v>VIDEOSERVICIO</v>
          </cell>
          <cell r="K7" t="str">
            <v>CSA</v>
          </cell>
          <cell r="L7" t="str">
            <v>E/LB/AC</v>
          </cell>
          <cell r="M7" t="str">
            <v>Av. Gobernadores No. 274A</v>
          </cell>
          <cell r="N7" t="str">
            <v>Santa Lucia</v>
          </cell>
          <cell r="O7" t="str">
            <v>24020</v>
          </cell>
          <cell r="P7" t="str">
            <v>Av. Gobernadores No. 274A,Santa Lucia,Campeche,Campeche,C.P. 24020</v>
          </cell>
          <cell r="Q7" t="str">
            <v>981</v>
          </cell>
          <cell r="R7" t="str">
            <v>816 33 33</v>
          </cell>
          <cell r="S7" t="str">
            <v>154 26 12</v>
          </cell>
          <cell r="T7" t="str">
            <v>Lada:/ 981816 33 33154 26 12</v>
          </cell>
          <cell r="U7" t="str">
            <v>videoserviciocam@yahoo.com.mx;</v>
          </cell>
          <cell r="V7" t="str">
            <v>videoserviciocampeche2015@gmail.com;</v>
          </cell>
          <cell r="W7" t="str">
            <v>Inboard</v>
          </cell>
          <cell r="X7" t="str">
            <v>Carolina Zapata Castillo</v>
          </cell>
        </row>
        <row r="8">
          <cell r="C8">
            <v>201550</v>
          </cell>
          <cell r="D8" t="str">
            <v>A</v>
          </cell>
          <cell r="E8" t="str">
            <v>MEX</v>
          </cell>
          <cell r="F8" t="str">
            <v>SUR</v>
          </cell>
          <cell r="G8" t="str">
            <v>Campeche</v>
          </cell>
          <cell r="H8" t="str">
            <v>Cd. Del Carmen</v>
          </cell>
          <cell r="I8" t="str">
            <v>Erick/Fabiola</v>
          </cell>
          <cell r="J8" t="str">
            <v>SERVICIO TECNICO INTEGRAL</v>
          </cell>
          <cell r="K8" t="str">
            <v>CSA</v>
          </cell>
          <cell r="L8" t="str">
            <v>E/LB/AC</v>
          </cell>
          <cell r="M8" t="str">
            <v>36 B No. 66A</v>
          </cell>
          <cell r="N8" t="str">
            <v>Guadalupe</v>
          </cell>
          <cell r="O8" t="str">
            <v>24130</v>
          </cell>
          <cell r="P8" t="str">
            <v>36 B No. 66A,Guadalupe,Cd. Del Carmen,Campeche,C.P. 24130</v>
          </cell>
          <cell r="Q8" t="str">
            <v>993</v>
          </cell>
          <cell r="R8" t="str">
            <v>272 03 80, 938 146 35 78</v>
          </cell>
          <cell r="S8" t="str">
            <v>938 153 11 58</v>
          </cell>
          <cell r="T8" t="str">
            <v>Lada:/ 993272 03 80, 938 146 35 78938 153 11 58</v>
          </cell>
          <cell r="U8" t="str">
            <v>a_tass@hotmail.com; setei.clientes@outlook.com;</v>
          </cell>
          <cell r="V8" t="str">
            <v>atasshe@gmail.com; setei.electronics@gmail.com; setei.clientes@gmail.com;</v>
          </cell>
          <cell r="W8" t="str">
            <v>Inboard</v>
          </cell>
          <cell r="X8" t="str">
            <v>Alejandro Tass Herrera</v>
          </cell>
        </row>
        <row r="9">
          <cell r="C9">
            <v>200996</v>
          </cell>
          <cell r="D9" t="str">
            <v>A</v>
          </cell>
          <cell r="E9" t="str">
            <v>MEX</v>
          </cell>
          <cell r="F9" t="str">
            <v>SUR</v>
          </cell>
          <cell r="G9" t="str">
            <v>Chiapas</v>
          </cell>
          <cell r="H9" t="str">
            <v>Tuxtla Gutierrez</v>
          </cell>
          <cell r="I9" t="str">
            <v>Erick/Fabiola</v>
          </cell>
          <cell r="J9" t="str">
            <v>AIRE ACONDICIONADO DE CHIAPAS</v>
          </cell>
          <cell r="K9" t="str">
            <v>CSA</v>
          </cell>
          <cell r="L9" t="str">
            <v>E/LB/AC</v>
          </cell>
          <cell r="M9" t="str">
            <v>6Ta Norte, Entre 2Da Y 3Ra Poniente No. 358</v>
          </cell>
          <cell r="N9" t="str">
            <v>Centro</v>
          </cell>
          <cell r="O9" t="str">
            <v>29000</v>
          </cell>
          <cell r="P9" t="str">
            <v>6Ta Norte, Entre 2Da Y 3Ra Poniente No. 358,Centro,Tuxtla Gutierrez,Chiapas,C.P. 29000</v>
          </cell>
          <cell r="Q9" t="str">
            <v>961</v>
          </cell>
          <cell r="R9" t="str">
            <v>614 33 69</v>
          </cell>
          <cell r="S9" t="str">
            <v>614 26 19</v>
          </cell>
          <cell r="T9" t="str">
            <v>Lada:/ 961614 33 69614 26 19</v>
          </cell>
          <cell r="U9" t="str">
            <v>lgtuxtla@yahoo.com.mx; panasonictuxtla@yahoo.com.mx;</v>
          </cell>
          <cell r="W9" t="str">
            <v>Inboard</v>
          </cell>
          <cell r="X9" t="str">
            <v>Maria Teresa Sanchez Estrada</v>
          </cell>
        </row>
        <row r="10">
          <cell r="C10">
            <v>201070</v>
          </cell>
          <cell r="D10" t="str">
            <v>A</v>
          </cell>
          <cell r="E10" t="str">
            <v>MEX</v>
          </cell>
          <cell r="F10" t="str">
            <v>SUR</v>
          </cell>
          <cell r="G10" t="str">
            <v>Chiapas</v>
          </cell>
          <cell r="H10" t="str">
            <v>Tapachula</v>
          </cell>
          <cell r="I10" t="str">
            <v>Erick/Fabiola</v>
          </cell>
          <cell r="J10" t="str">
            <v>SERVICIOS PROFESIONALES DEL SUR</v>
          </cell>
          <cell r="K10" t="str">
            <v>CSA</v>
          </cell>
          <cell r="L10" t="str">
            <v>E/LB/AC</v>
          </cell>
          <cell r="M10" t="str">
            <v>4A Av. Sur No. 46, Entre 4Ta Y 6Ta Poniente</v>
          </cell>
          <cell r="N10" t="str">
            <v>Centro</v>
          </cell>
          <cell r="O10" t="str">
            <v>30700</v>
          </cell>
          <cell r="P10" t="str">
            <v>4A Av. Sur No. 46, Entre 4Ta Y 6Ta Poniente,Centro,Tapachula,Chiapas,C.P. 30700</v>
          </cell>
          <cell r="Q10" t="str">
            <v>962</v>
          </cell>
          <cell r="R10" t="str">
            <v>118 21 83</v>
          </cell>
          <cell r="S10" t="str">
            <v>141 50 78</v>
          </cell>
          <cell r="T10" t="str">
            <v>Lada:/ 962118 21 83141 50 78</v>
          </cell>
          <cell r="U10" t="str">
            <v>seprosurtapachula@gmail.com</v>
          </cell>
          <cell r="V10" t="str">
            <v>seprosurtapachula@gmail.com;</v>
          </cell>
          <cell r="W10" t="str">
            <v>Borderline</v>
          </cell>
          <cell r="X10" t="str">
            <v>Adrian Caballero Rodriguez</v>
          </cell>
        </row>
        <row r="11">
          <cell r="C11">
            <v>202386</v>
          </cell>
          <cell r="D11" t="str">
            <v>A</v>
          </cell>
          <cell r="E11" t="str">
            <v>MEX</v>
          </cell>
          <cell r="F11" t="str">
            <v>NORTE</v>
          </cell>
          <cell r="G11" t="str">
            <v>Chihuahua</v>
          </cell>
          <cell r="H11" t="str">
            <v>Chihuahua</v>
          </cell>
          <cell r="I11" t="str">
            <v>Adolfo/María Eugenia</v>
          </cell>
          <cell r="J11" t="str">
            <v>SEN INTEGRAL</v>
          </cell>
          <cell r="K11" t="str">
            <v>CSA</v>
          </cell>
          <cell r="L11" t="str">
            <v>E/LB/AC</v>
          </cell>
          <cell r="M11" t="str">
            <v>Av. Agustín Melgar Numero 1507</v>
          </cell>
          <cell r="N11" t="str">
            <v>Granjas</v>
          </cell>
          <cell r="O11" t="str">
            <v>31100</v>
          </cell>
          <cell r="P11" t="str">
            <v>Av. Agustín Melgar Numero 1507,Granjas,Chihuahua,Chihuahua,C.P. 31100</v>
          </cell>
          <cell r="Q11" t="str">
            <v>614</v>
          </cell>
          <cell r="R11" t="str">
            <v>419 31 75</v>
          </cell>
          <cell r="T11" t="str">
            <v>Lada:/ 614419 31 75</v>
          </cell>
          <cell r="U11" t="str">
            <v>soporte@sedelnorte.com; alejandro.bernal@sedelnorte.com</v>
          </cell>
          <cell r="W11" t="str">
            <v>Inboard</v>
          </cell>
          <cell r="X11" t="str">
            <v>Roberto Madrigal</v>
          </cell>
        </row>
        <row r="12">
          <cell r="C12">
            <v>202246</v>
          </cell>
          <cell r="D12" t="str">
            <v>A</v>
          </cell>
          <cell r="E12" t="str">
            <v>MEX</v>
          </cell>
          <cell r="F12" t="str">
            <v>NORTE</v>
          </cell>
          <cell r="G12" t="str">
            <v>Chihuahua</v>
          </cell>
          <cell r="H12" t="str">
            <v>Cd Juarez</v>
          </cell>
          <cell r="I12" t="str">
            <v>Adolfo/María Eugenia</v>
          </cell>
          <cell r="J12" t="str">
            <v>ELECTRÓNICA UNION</v>
          </cell>
          <cell r="K12" t="str">
            <v>CSA</v>
          </cell>
          <cell r="L12" t="str">
            <v>E/LB/AC</v>
          </cell>
          <cell r="M12" t="str">
            <v>Porfirio Díaz No. 856</v>
          </cell>
          <cell r="N12" t="str">
            <v>Melchor Ocampo</v>
          </cell>
          <cell r="O12" t="str">
            <v>32380</v>
          </cell>
          <cell r="P12" t="str">
            <v>Porfirio Díaz No. 856,Melchor Ocampo,Cd Juarez,Chihuahua,C.P. 32380</v>
          </cell>
          <cell r="Q12" t="str">
            <v>656</v>
          </cell>
          <cell r="R12" t="str">
            <v>324 72 71</v>
          </cell>
          <cell r="S12" t="str">
            <v>251 78 22</v>
          </cell>
          <cell r="T12" t="str">
            <v>Lada:/ 656324 72 71251 78 22</v>
          </cell>
          <cell r="U12" t="str">
            <v>instalaunion@gmail.com; seyma6811@gmail.com; seyma_corazon@hotmail.com;</v>
          </cell>
          <cell r="V12" t="str">
            <v>seyma6811@gmail.com;</v>
          </cell>
          <cell r="W12" t="str">
            <v>Borderline</v>
          </cell>
          <cell r="X12" t="str">
            <v>Sergio Quiñones Alfonzo</v>
          </cell>
        </row>
        <row r="13">
          <cell r="C13">
            <v>200994</v>
          </cell>
          <cell r="D13" t="str">
            <v>A</v>
          </cell>
          <cell r="E13" t="str">
            <v>MEX</v>
          </cell>
          <cell r="F13" t="str">
            <v>DEVOLUCIONES</v>
          </cell>
          <cell r="G13" t="str">
            <v>Ciudad De México</v>
          </cell>
          <cell r="H13" t="str">
            <v>Miguel Hidalgo</v>
          </cell>
          <cell r="I13" t="str">
            <v xml:space="preserve">Gabriela/Rubi </v>
          </cell>
          <cell r="J13" t="str">
            <v>HISENSE</v>
          </cell>
          <cell r="K13" t="str">
            <v>CSI</v>
          </cell>
          <cell r="L13" t="str">
            <v>NA</v>
          </cell>
          <cell r="M13" t="str">
            <v>Cervantes Saavedra No. 301 Torre Norte, Piso 2</v>
          </cell>
          <cell r="N13" t="str">
            <v>Ampliación Granada</v>
          </cell>
          <cell r="O13" t="str">
            <v>11520</v>
          </cell>
          <cell r="P13" t="str">
            <v>Cervantes Saavedra No. 301 Torre Norte, Piso 2,Ampliación Granada,Miguel Hidalgo,Ciudad De México,C.P. 11520</v>
          </cell>
          <cell r="Q13" t="str">
            <v>55</v>
          </cell>
          <cell r="R13" t="str">
            <v>55 31 35 15 ext. 517</v>
          </cell>
          <cell r="T13" t="str">
            <v>Lada:/ 5555 31 35 15 ext. 517</v>
          </cell>
          <cell r="U13" t="str">
            <v>seguimiento03@hisense.com.mx;</v>
          </cell>
          <cell r="W13" t="str">
            <v>Inboard</v>
          </cell>
          <cell r="X13" t="str">
            <v>Gabriela Castillo</v>
          </cell>
        </row>
        <row r="14">
          <cell r="C14">
            <v>201009</v>
          </cell>
          <cell r="D14" t="str">
            <v>A</v>
          </cell>
          <cell r="E14" t="str">
            <v>MEX</v>
          </cell>
          <cell r="F14" t="str">
            <v>CENTRO</v>
          </cell>
          <cell r="G14" t="str">
            <v>Ciudad De México</v>
          </cell>
          <cell r="H14" t="str">
            <v>Gustavo A. Madero</v>
          </cell>
          <cell r="I14" t="str">
            <v xml:space="preserve">          /Isabel</v>
          </cell>
          <cell r="J14" t="str">
            <v>DIGITAL SERVICE G</v>
          </cell>
          <cell r="K14" t="str">
            <v>CSA</v>
          </cell>
          <cell r="L14" t="str">
            <v>E/LB</v>
          </cell>
          <cell r="M14" t="str">
            <v>Av. 3A No. 12 Local 2</v>
          </cell>
          <cell r="N14" t="str">
            <v>Santa Rosa</v>
          </cell>
          <cell r="O14" t="str">
            <v>07620</v>
          </cell>
          <cell r="P14" t="str">
            <v>Av. 3A No. 12 Local 2,Santa Rosa,Gustavo A. Madero,Ciudad De México,C.P. 07620</v>
          </cell>
          <cell r="Q14" t="str">
            <v>55</v>
          </cell>
          <cell r="R14" t="str">
            <v>57 19 47 44</v>
          </cell>
          <cell r="S14" t="str">
            <v>57 19 47 48</v>
          </cell>
          <cell r="T14" t="str">
            <v>Lada:/ 5557 19 47 4457 19 47 48</v>
          </cell>
          <cell r="U14" t="str">
            <v>digital_service@prodigy.net.mx; dma12@prodigy.net.mx</v>
          </cell>
          <cell r="V14" t="str">
            <v>rox.morales.ang@gmail.com;</v>
          </cell>
          <cell r="W14" t="str">
            <v>Inboard</v>
          </cell>
          <cell r="X14" t="str">
            <v>Daniel Alberto Morales Anguiano</v>
          </cell>
        </row>
        <row r="15">
          <cell r="C15">
            <v>201057</v>
          </cell>
          <cell r="D15" t="str">
            <v>A</v>
          </cell>
          <cell r="E15" t="str">
            <v>MEX</v>
          </cell>
          <cell r="F15" t="str">
            <v>CENTRO</v>
          </cell>
          <cell r="G15" t="str">
            <v>Ciudad De México</v>
          </cell>
          <cell r="H15" t="str">
            <v>Benito Juárez</v>
          </cell>
          <cell r="I15" t="str">
            <v xml:space="preserve">          /Isabel</v>
          </cell>
          <cell r="J15" t="str">
            <v>SERVICIO ESPECIALIZADO EN ELECTRÓNICA Y REFRIGERACIÓN</v>
          </cell>
          <cell r="K15" t="str">
            <v>CSA</v>
          </cell>
          <cell r="L15" t="str">
            <v>E/LB</v>
          </cell>
          <cell r="M15" t="str">
            <v>Av. Xola No. 1561-B</v>
          </cell>
          <cell r="N15" t="str">
            <v>Narvarte</v>
          </cell>
          <cell r="O15" t="str">
            <v>03020</v>
          </cell>
          <cell r="P15" t="str">
            <v>Av. Xola No. 1561-B,Narvarte,Benito Juárez,Ciudad De México,C.P. 03020</v>
          </cell>
          <cell r="Q15" t="str">
            <v>55</v>
          </cell>
          <cell r="R15" t="str">
            <v>55 38 47 62</v>
          </cell>
          <cell r="S15" t="str">
            <v>52 35 74 84, 55 30 81 05</v>
          </cell>
          <cell r="T15" t="str">
            <v>Lada:/ 5555 38 47 6252 35 74 84, 55 30 81 05</v>
          </cell>
          <cell r="U15" t="str">
            <v>servicio7020032@yahoo.com.mx;</v>
          </cell>
          <cell r="V15" t="str">
            <v>scahisense201057@gmail.com;</v>
          </cell>
          <cell r="W15" t="str">
            <v>Inboard</v>
          </cell>
          <cell r="X15" t="str">
            <v>Marco Antonio Olvera Hernández</v>
          </cell>
        </row>
        <row r="16">
          <cell r="C16">
            <v>201521</v>
          </cell>
          <cell r="D16" t="str">
            <v>A</v>
          </cell>
          <cell r="E16" t="str">
            <v>MEX</v>
          </cell>
          <cell r="F16" t="str">
            <v>CENTRO</v>
          </cell>
          <cell r="G16" t="str">
            <v>Ciudad De México</v>
          </cell>
          <cell r="H16" t="str">
            <v>Azcapotzalco</v>
          </cell>
          <cell r="I16" t="str">
            <v xml:space="preserve">          /Isabel</v>
          </cell>
          <cell r="J16" t="str">
            <v>SEARS OPERADORA DE MÉXICO S.A. DE C.V.</v>
          </cell>
          <cell r="K16" t="str">
            <v>CSD</v>
          </cell>
          <cell r="L16" t="str">
            <v>E/LB/AC</v>
          </cell>
          <cell r="M16" t="str">
            <v>Poniente 146 No. 669</v>
          </cell>
          <cell r="N16" t="str">
            <v>Industrial Vallejo</v>
          </cell>
          <cell r="O16" t="str">
            <v>02300</v>
          </cell>
          <cell r="P16" t="str">
            <v>Poniente 146 No. 669,Industrial Vallejo,Azcapotzalco,Ciudad De México,C.P. 02300</v>
          </cell>
          <cell r="Q16" t="str">
            <v>55</v>
          </cell>
          <cell r="R16" t="str">
            <v>50 78 66 90 ext.: 1140</v>
          </cell>
          <cell r="T16" t="str">
            <v>Lada:/ 5550 78 66 90 ext.: 1140</v>
          </cell>
          <cell r="U16" t="str">
            <v xml:space="preserve">acliente4@sears.com.mx; </v>
          </cell>
          <cell r="W16" t="str">
            <v>Inboard</v>
          </cell>
          <cell r="X16" t="str">
            <v>Rafael Gomez C.</v>
          </cell>
        </row>
        <row r="17">
          <cell r="C17">
            <v>201677</v>
          </cell>
          <cell r="D17" t="str">
            <v>A</v>
          </cell>
          <cell r="E17" t="str">
            <v>MEX</v>
          </cell>
          <cell r="F17" t="str">
            <v>CENTRO</v>
          </cell>
          <cell r="G17" t="str">
            <v>Ciudad De México</v>
          </cell>
          <cell r="H17" t="str">
            <v>Cuajimalpa</v>
          </cell>
          <cell r="I17" t="str">
            <v xml:space="preserve">          /Isabel</v>
          </cell>
          <cell r="J17" t="str">
            <v>TV SERVICIO N</v>
          </cell>
          <cell r="K17" t="str">
            <v>CSA</v>
          </cell>
          <cell r="L17" t="str">
            <v>E</v>
          </cell>
          <cell r="M17" t="str">
            <v>Emiliano Zapata No. 165</v>
          </cell>
          <cell r="N17" t="str">
            <v>San Mateo Tlatenango</v>
          </cell>
          <cell r="O17" t="str">
            <v>05600</v>
          </cell>
          <cell r="P17" t="str">
            <v>Emiliano Zapata No. 165,San Mateo Tlatenango,Cuajimalpa,Ciudad De México,C.P. 05600</v>
          </cell>
          <cell r="Q17" t="str">
            <v>55</v>
          </cell>
          <cell r="R17" t="str">
            <v>58 12 44 12</v>
          </cell>
          <cell r="T17" t="str">
            <v>Lada:/ 5558 12 44 12</v>
          </cell>
          <cell r="U17" t="str">
            <v>sca.serviciotv@gmail.com;</v>
          </cell>
          <cell r="V17" t="str">
            <v>sca.serviciotv@gmail.com;</v>
          </cell>
          <cell r="W17" t="str">
            <v>Inboard</v>
          </cell>
          <cell r="X17" t="str">
            <v>Raúl Eusebio Martinez García</v>
          </cell>
        </row>
        <row r="18">
          <cell r="C18">
            <v>201678</v>
          </cell>
          <cell r="D18" t="str">
            <v>A</v>
          </cell>
          <cell r="E18" t="str">
            <v>MEX</v>
          </cell>
          <cell r="F18" t="str">
            <v>CALL-CENTER</v>
          </cell>
          <cell r="G18" t="str">
            <v>Ciudad De México</v>
          </cell>
          <cell r="H18" t="str">
            <v>Miguel Hidalgo</v>
          </cell>
          <cell r="I18" t="str">
            <v>Cinthya Villavicencio</v>
          </cell>
          <cell r="J18" t="str">
            <v>CALL CENTER</v>
          </cell>
          <cell r="K18" t="str">
            <v>CSI</v>
          </cell>
          <cell r="L18" t="str">
            <v>NA</v>
          </cell>
          <cell r="M18" t="str">
            <v>Cervantes Saavedra No. 301, Torre Norte, Piso 2</v>
          </cell>
          <cell r="N18" t="str">
            <v>Ampliación Granada</v>
          </cell>
          <cell r="O18" t="str">
            <v>11520</v>
          </cell>
          <cell r="P18" t="str">
            <v>Cervantes Saavedra No. 301, Torre Norte, Piso 2,Ampliación Granada,Miguel Hidalgo,Ciudad De México,C.P. 11520</v>
          </cell>
          <cell r="Q18" t="str">
            <v>55</v>
          </cell>
          <cell r="R18" t="str">
            <v>55 31 35 15 Ext. 700</v>
          </cell>
          <cell r="T18" t="str">
            <v>Lada:/ 5555 31 35 15 Ext. 700</v>
          </cell>
          <cell r="U18" t="str">
            <v>cvillavicencio@hisense.com.mx;</v>
          </cell>
          <cell r="W18" t="str">
            <v>Inboard</v>
          </cell>
          <cell r="X18" t="str">
            <v>C. Villavicencio</v>
          </cell>
        </row>
        <row r="19">
          <cell r="C19">
            <v>201767</v>
          </cell>
          <cell r="D19" t="str">
            <v>A</v>
          </cell>
          <cell r="E19" t="str">
            <v>MEX</v>
          </cell>
          <cell r="F19" t="str">
            <v>CENTRO</v>
          </cell>
          <cell r="G19" t="str">
            <v>Ciudad De México</v>
          </cell>
          <cell r="H19" t="str">
            <v>Coyoacán</v>
          </cell>
          <cell r="I19" t="str">
            <v xml:space="preserve">          /Isabel</v>
          </cell>
          <cell r="J19" t="str">
            <v>AEP TECHNOLOGY, S.A. DE C.V.</v>
          </cell>
          <cell r="K19" t="str">
            <v>CSA</v>
          </cell>
          <cell r="L19" t="str">
            <v>E/LB/AC</v>
          </cell>
          <cell r="M19" t="str">
            <v>Escuela Naval Militar No. 754, Plaza Premier, Interior 14 Y 15</v>
          </cell>
          <cell r="N19" t="str">
            <v>Exhacienda Coapa</v>
          </cell>
          <cell r="O19" t="str">
            <v>04800</v>
          </cell>
          <cell r="P19" t="str">
            <v>Escuela Naval Militar No. 754, Plaza Premier, Interior 14 Y 15,Exhacienda Coapa,Coyoacán,Ciudad De México,C.P. 04800</v>
          </cell>
          <cell r="Q19" t="str">
            <v>55</v>
          </cell>
          <cell r="R19" t="str">
            <v>51 12 39 41</v>
          </cell>
          <cell r="S19" t="str">
            <v>51 12 42 73</v>
          </cell>
          <cell r="T19" t="str">
            <v>Lada:/ 5551 12 39 4151 12 42 73</v>
          </cell>
          <cell r="U19" t="str">
            <v>jonathan.av@aeptechno.com; Abraham.lj@aeptechno.com</v>
          </cell>
          <cell r="V19" t="str">
            <v>aephisense@gmail.com;</v>
          </cell>
          <cell r="W19" t="str">
            <v>Inboard</v>
          </cell>
          <cell r="X19" t="str">
            <v>Lazcano Juarez Hugo Abraham</v>
          </cell>
        </row>
        <row r="20">
          <cell r="C20">
            <v>201017</v>
          </cell>
          <cell r="D20" t="str">
            <v>A</v>
          </cell>
          <cell r="E20" t="str">
            <v>MEX</v>
          </cell>
          <cell r="F20" t="str">
            <v>NORTE</v>
          </cell>
          <cell r="G20" t="str">
            <v>Coahuila</v>
          </cell>
          <cell r="H20" t="str">
            <v>Saltillo</v>
          </cell>
          <cell r="I20" t="str">
            <v>Adolfo/María Eugenia</v>
          </cell>
          <cell r="J20" t="str">
            <v>ELECTRÓNICA INTERNACIONAL</v>
          </cell>
          <cell r="K20" t="str">
            <v>CSA</v>
          </cell>
          <cell r="L20" t="str">
            <v>E/LB/AC</v>
          </cell>
          <cell r="M20" t="str">
            <v>Miguel Hidalgo Norte No. 1227 Loc. 6</v>
          </cell>
          <cell r="N20" t="str">
            <v>Centro</v>
          </cell>
          <cell r="O20" t="str">
            <v>25000</v>
          </cell>
          <cell r="P20" t="str">
            <v>Miguel Hidalgo Norte No. 1227 Loc. 6,Centro,Saltillo,Coahuila,C.P. 25000</v>
          </cell>
          <cell r="Q20" t="str">
            <v>844</v>
          </cell>
          <cell r="R20" t="str">
            <v>416 15 67</v>
          </cell>
          <cell r="S20" t="str">
            <v>410 86 83</v>
          </cell>
          <cell r="T20" t="str">
            <v>Lada:/ 844416 15 67410 86 83</v>
          </cell>
          <cell r="U20" t="str">
            <v>electronica_internacional@hotmail.com;</v>
          </cell>
          <cell r="W20" t="str">
            <v>Inboard</v>
          </cell>
          <cell r="X20" t="str">
            <v>Miguel Angel Valadez Rivera</v>
          </cell>
        </row>
        <row r="21">
          <cell r="C21">
            <v>201676</v>
          </cell>
          <cell r="D21" t="str">
            <v>A</v>
          </cell>
          <cell r="E21" t="str">
            <v>MEX</v>
          </cell>
          <cell r="F21" t="str">
            <v>NORTE</v>
          </cell>
          <cell r="G21" t="str">
            <v>Coahuila</v>
          </cell>
          <cell r="H21" t="str">
            <v>Monclova</v>
          </cell>
          <cell r="I21" t="str">
            <v>Adolfo/María Eugenia</v>
          </cell>
          <cell r="J21" t="str">
            <v>ELECTRONICA DE HOYOS</v>
          </cell>
          <cell r="K21" t="str">
            <v>CSA</v>
          </cell>
          <cell r="L21" t="str">
            <v>E/LB/AC</v>
          </cell>
          <cell r="M21" t="str">
            <v>Priv.  San Jose No. 102</v>
          </cell>
          <cell r="N21" t="str">
            <v>Pedregal De San Angel</v>
          </cell>
          <cell r="O21" t="str">
            <v>25740</v>
          </cell>
          <cell r="P21" t="str">
            <v>Priv.  San Jose No. 102,Pedregal De San Angel,Monclova,Coahuila,C.P. 25740</v>
          </cell>
          <cell r="Q21" t="str">
            <v>866</v>
          </cell>
          <cell r="R21" t="str">
            <v>648 29 64</v>
          </cell>
          <cell r="S21" t="str">
            <v>633 90 94</v>
          </cell>
          <cell r="T21" t="str">
            <v>Lada:/ 866648 29 64633 90 94</v>
          </cell>
          <cell r="U21" t="str">
            <v>electronicadehoyos@hotmail.com</v>
          </cell>
          <cell r="V21" t="str">
            <v>danieladehoyos956@gmail.com;</v>
          </cell>
          <cell r="W21" t="str">
            <v>Inboard</v>
          </cell>
          <cell r="X21" t="str">
            <v>Norma Riojas Zertuche</v>
          </cell>
        </row>
        <row r="22">
          <cell r="C22">
            <v>201071</v>
          </cell>
          <cell r="D22" t="str">
            <v>A</v>
          </cell>
          <cell r="E22" t="str">
            <v>MEX</v>
          </cell>
          <cell r="F22" t="str">
            <v>SUR</v>
          </cell>
          <cell r="G22" t="str">
            <v>Colima</v>
          </cell>
          <cell r="H22" t="str">
            <v>Colima</v>
          </cell>
          <cell r="I22" t="str">
            <v>Erick/Fabiola</v>
          </cell>
          <cell r="J22" t="str">
            <v>SERVI-HOGAR DE COLIMA</v>
          </cell>
          <cell r="K22" t="str">
            <v>CSA</v>
          </cell>
          <cell r="L22" t="str">
            <v>LB/AC</v>
          </cell>
          <cell r="M22" t="str">
            <v>Mariano Arista No. 125</v>
          </cell>
          <cell r="N22" t="str">
            <v>Centro</v>
          </cell>
          <cell r="O22" t="str">
            <v>28000</v>
          </cell>
          <cell r="P22" t="str">
            <v>Mariano Arista No. 125,Centro,Colima,Colima,C.P. 28000</v>
          </cell>
          <cell r="Q22" t="str">
            <v>312</v>
          </cell>
          <cell r="R22" t="str">
            <v>314 54 44</v>
          </cell>
          <cell r="S22" t="str">
            <v>313 42 49</v>
          </cell>
          <cell r="T22" t="str">
            <v>Lada:/ 312314 54 44313 42 49</v>
          </cell>
          <cell r="U22" t="str">
            <v>gamezant@prodigy.net.mx;</v>
          </cell>
          <cell r="W22" t="str">
            <v>Inboard</v>
          </cell>
          <cell r="X22" t="str">
            <v>Jose Antonio Gamez Adame</v>
          </cell>
        </row>
        <row r="23">
          <cell r="C23">
            <v>201518</v>
          </cell>
          <cell r="D23" t="str">
            <v>A</v>
          </cell>
          <cell r="E23" t="str">
            <v>MEX</v>
          </cell>
          <cell r="F23" t="str">
            <v>SUR</v>
          </cell>
          <cell r="G23" t="str">
            <v>Colima</v>
          </cell>
          <cell r="H23" t="str">
            <v>Colima</v>
          </cell>
          <cell r="I23" t="str">
            <v>Erick/Fabiola</v>
          </cell>
          <cell r="J23" t="str">
            <v>MASTER SERVICE COLIMA</v>
          </cell>
          <cell r="K23" t="str">
            <v>CSA</v>
          </cell>
          <cell r="L23" t="str">
            <v>E/LB/AC</v>
          </cell>
          <cell r="M23" t="str">
            <v>Maclovio Herrera No. 250-1</v>
          </cell>
          <cell r="N23" t="str">
            <v>Magisterial</v>
          </cell>
          <cell r="O23" t="str">
            <v>28000</v>
          </cell>
          <cell r="P23" t="str">
            <v>Maclovio Herrera No. 250-1,Magisterial,Colima,Colima,C.P. 28000</v>
          </cell>
          <cell r="Q23" t="str">
            <v>312</v>
          </cell>
          <cell r="R23" t="str">
            <v>159 37 01</v>
          </cell>
          <cell r="T23" t="str">
            <v>Lada:/ 312159 37 01</v>
          </cell>
          <cell r="U23" t="str">
            <v>antoniohdzcedeno@hotmail.com; masterservicecolima@hotmail.com</v>
          </cell>
          <cell r="V23" t="str">
            <v>masterserviciocolima@gmail.com;</v>
          </cell>
          <cell r="W23" t="str">
            <v>Inboard</v>
          </cell>
          <cell r="X23" t="str">
            <v>José Antonio Hernandez Cedeño</v>
          </cell>
        </row>
        <row r="24">
          <cell r="C24">
            <v>201034</v>
          </cell>
          <cell r="D24" t="str">
            <v>A</v>
          </cell>
          <cell r="E24" t="str">
            <v>MEX</v>
          </cell>
          <cell r="F24" t="str">
            <v>NORTE</v>
          </cell>
          <cell r="G24" t="str">
            <v>Durango</v>
          </cell>
          <cell r="H24" t="str">
            <v>Durango</v>
          </cell>
          <cell r="I24" t="str">
            <v>Adolfo/María Eugenia</v>
          </cell>
          <cell r="J24" t="str">
            <v>MACROSERVICIOS</v>
          </cell>
          <cell r="K24" t="str">
            <v>CSA</v>
          </cell>
          <cell r="L24" t="str">
            <v>E/LB/AC</v>
          </cell>
          <cell r="M24" t="str">
            <v>Patoni No. 105 A Sur</v>
          </cell>
          <cell r="N24" t="str">
            <v>Centro</v>
          </cell>
          <cell r="O24" t="str">
            <v>34000</v>
          </cell>
          <cell r="P24" t="str">
            <v>Patoni No. 105 A Sur,Centro,Durango,Durango,C.P. 34000</v>
          </cell>
          <cell r="Q24" t="str">
            <v>618</v>
          </cell>
          <cell r="R24" t="str">
            <v>812 26 86</v>
          </cell>
          <cell r="S24" t="str">
            <v>812 11 72</v>
          </cell>
          <cell r="T24" t="str">
            <v>Lada:/ 618812 26 86812 11 72</v>
          </cell>
          <cell r="U24" t="str">
            <v>aolguin63@hotmail.com;</v>
          </cell>
          <cell r="V24" t="str">
            <v>macroserviciodgo@gmail.com;</v>
          </cell>
          <cell r="W24" t="str">
            <v>Inboard</v>
          </cell>
          <cell r="X24" t="str">
            <v>Arturo Olguin Quiñones</v>
          </cell>
        </row>
        <row r="25">
          <cell r="C25">
            <v>201036</v>
          </cell>
          <cell r="D25" t="str">
            <v>A</v>
          </cell>
          <cell r="E25" t="str">
            <v>MEX</v>
          </cell>
          <cell r="F25" t="str">
            <v>NORTE</v>
          </cell>
          <cell r="G25" t="str">
            <v>Durango</v>
          </cell>
          <cell r="H25" t="str">
            <v>Gomez Palacio</v>
          </cell>
          <cell r="I25" t="str">
            <v>Adolfo/María Eugenia</v>
          </cell>
          <cell r="J25" t="str">
            <v>MANTENIMIENTO ELECTRÓNICO</v>
          </cell>
          <cell r="K25" t="str">
            <v>CSA</v>
          </cell>
          <cell r="L25" t="str">
            <v>E/LB/AC</v>
          </cell>
          <cell r="M25" t="str">
            <v>Zaragoza No. 307 Poniente</v>
          </cell>
          <cell r="N25" t="str">
            <v>Centro</v>
          </cell>
          <cell r="O25" t="str">
            <v>35000</v>
          </cell>
          <cell r="P25" t="str">
            <v>Zaragoza No. 307 Poniente,Centro,Gomez Palacio,Durango,C.P. 35000</v>
          </cell>
          <cell r="Q25" t="str">
            <v>871</v>
          </cell>
          <cell r="R25" t="str">
            <v>714 81 48</v>
          </cell>
          <cell r="S25" t="str">
            <v>714 46 65</v>
          </cell>
          <cell r="T25" t="str">
            <v>Lada:/ 871714 81 48714 46 65</v>
          </cell>
          <cell r="U25" t="str">
            <v>m2morke@prodigy.net.mx; mariomorke@gmail.com;</v>
          </cell>
          <cell r="V25" t="str">
            <v>javierlopez.hisense@gmail.com;</v>
          </cell>
          <cell r="W25" t="str">
            <v>Inboard</v>
          </cell>
          <cell r="X25" t="str">
            <v>Luis Mario Morquecho Ríos</v>
          </cell>
        </row>
        <row r="26">
          <cell r="C26">
            <v>200997</v>
          </cell>
          <cell r="D26" t="str">
            <v>A</v>
          </cell>
          <cell r="E26" t="str">
            <v>MEX</v>
          </cell>
          <cell r="F26" t="str">
            <v>CENTRO</v>
          </cell>
          <cell r="G26" t="str">
            <v>Estado De México</v>
          </cell>
          <cell r="H26" t="str">
            <v>Coacalco</v>
          </cell>
          <cell r="I26" t="str">
            <v xml:space="preserve">          /Isabel</v>
          </cell>
          <cell r="J26" t="str">
            <v>ALFA DIGITAL</v>
          </cell>
          <cell r="K26" t="str">
            <v>CSA</v>
          </cell>
          <cell r="L26" t="str">
            <v>E</v>
          </cell>
          <cell r="M26" t="str">
            <v>Av. Zarzaparrillas Casa 2 Mza 4 Lote 41</v>
          </cell>
          <cell r="N26" t="str">
            <v>Los Héroes Coacalco 1Ra Sección</v>
          </cell>
          <cell r="O26" t="str">
            <v>55711</v>
          </cell>
          <cell r="P26" t="str">
            <v>Av. Zarzaparrillas Casa 2 Mza 4 Lote 41,Los Héroes Coacalco 1Ra Sección,Coacalco,Estado De México,C.P. 55711</v>
          </cell>
          <cell r="Q26" t="str">
            <v>55</v>
          </cell>
          <cell r="R26" t="str">
            <v>21 59 56 50</v>
          </cell>
          <cell r="T26" t="str">
            <v>Lada:/ 5521 59 56 50</v>
          </cell>
          <cell r="U26" t="str">
            <v>computoelectronicamaz@yahoo.com.mx;</v>
          </cell>
          <cell r="W26" t="str">
            <v>Inboard</v>
          </cell>
          <cell r="X26" t="str">
            <v>Moisés Mazas Guzman</v>
          </cell>
        </row>
        <row r="27">
          <cell r="C27">
            <v>201010</v>
          </cell>
          <cell r="D27" t="str">
            <v>A</v>
          </cell>
          <cell r="E27" t="str">
            <v>MEX</v>
          </cell>
          <cell r="F27" t="str">
            <v>CENTRO</v>
          </cell>
          <cell r="G27" t="str">
            <v>Estado De México</v>
          </cell>
          <cell r="H27" t="str">
            <v>Tlalnepantla</v>
          </cell>
          <cell r="I27" t="str">
            <v xml:space="preserve">          /Isabel</v>
          </cell>
          <cell r="J27" t="str">
            <v>DIGITAL SERVICE T</v>
          </cell>
          <cell r="K27" t="str">
            <v>CSA</v>
          </cell>
          <cell r="L27" t="str">
            <v>E/LB</v>
          </cell>
          <cell r="M27" t="str">
            <v>Prensa No. 1253</v>
          </cell>
          <cell r="N27" t="str">
            <v>Prensa Nacional</v>
          </cell>
          <cell r="O27" t="str">
            <v>54170</v>
          </cell>
          <cell r="P27" t="str">
            <v>Prensa No. 1253,Prensa Nacional,Tlalnepantla,Estado De México,C.P. 54170</v>
          </cell>
          <cell r="Q27" t="str">
            <v>55</v>
          </cell>
          <cell r="R27" t="str">
            <v>57 19 47 44</v>
          </cell>
          <cell r="S27" t="str">
            <v>57 19 47 48</v>
          </cell>
          <cell r="T27" t="str">
            <v>Lada:/ 5557 19 47 4457 19 47 48</v>
          </cell>
          <cell r="U27" t="str">
            <v>digital_service@prodigy.net.mx; dma12@prodigy.net.mx</v>
          </cell>
          <cell r="V27" t="str">
            <v>rox.morales.ang@gmail.com;</v>
          </cell>
          <cell r="W27" t="str">
            <v>Inboard</v>
          </cell>
          <cell r="X27" t="str">
            <v>Daniel Alberto Morales Anguiano</v>
          </cell>
        </row>
        <row r="28">
          <cell r="C28">
            <v>201679</v>
          </cell>
          <cell r="D28" t="str">
            <v>A</v>
          </cell>
          <cell r="E28" t="str">
            <v>MEX</v>
          </cell>
          <cell r="F28" t="str">
            <v>CENTRO</v>
          </cell>
          <cell r="G28" t="str">
            <v>Estado De México</v>
          </cell>
          <cell r="H28" t="str">
            <v>Cuautitlan Izcalli</v>
          </cell>
          <cell r="I28" t="str">
            <v xml:space="preserve">          /Isabel</v>
          </cell>
          <cell r="J28" t="str">
            <v>UNITEC</v>
          </cell>
          <cell r="K28" t="str">
            <v>CSA</v>
          </cell>
          <cell r="L28" t="str">
            <v>E/LB</v>
          </cell>
          <cell r="M28" t="str">
            <v>Carretera Mexico-Cuautitlan No. 93</v>
          </cell>
          <cell r="N28" t="str">
            <v>Loma Bonita</v>
          </cell>
          <cell r="O28" t="str">
            <v>54879</v>
          </cell>
          <cell r="P28" t="str">
            <v>Carretera Mexico-Cuautitlan No. 93,Loma Bonita,Cuautitlan Izcalli,Estado De México,C.P. 54879</v>
          </cell>
          <cell r="Q28" t="str">
            <v>55</v>
          </cell>
          <cell r="R28" t="str">
            <v>58 72 28 37</v>
          </cell>
          <cell r="S28" t="str">
            <v>58 70 67 32</v>
          </cell>
          <cell r="T28" t="str">
            <v>Lada:/ 5558 72 28 3758 70 67 32</v>
          </cell>
          <cell r="U28" t="str">
            <v>uniontecnica@yahoo.com.mx; guadalupeuniontecnica@yahoo.com;</v>
          </cell>
          <cell r="V28" t="str">
            <v>guadalupegiron292@gmail.com;</v>
          </cell>
          <cell r="W28" t="str">
            <v>Inboard</v>
          </cell>
          <cell r="X28" t="str">
            <v>Aurelio Ortega Sanchez</v>
          </cell>
        </row>
        <row r="29">
          <cell r="C29">
            <v>201709</v>
          </cell>
          <cell r="D29" t="str">
            <v>A</v>
          </cell>
          <cell r="E29" t="str">
            <v>MEX</v>
          </cell>
          <cell r="F29" t="str">
            <v>CELULARES</v>
          </cell>
          <cell r="G29" t="str">
            <v>Estado De México</v>
          </cell>
          <cell r="H29" t="str">
            <v>San Mateo Atenco</v>
          </cell>
          <cell r="I29" t="str">
            <v>Evelin/Dolores</v>
          </cell>
          <cell r="J29" t="str">
            <v>PROFESIONALES EN SERVICIO CELULAR SA DE CV</v>
          </cell>
          <cell r="K29" t="str">
            <v>CSA</v>
          </cell>
          <cell r="L29" t="str">
            <v>Celulares/Tablets</v>
          </cell>
          <cell r="M29" t="str">
            <v>Reforma No.1543</v>
          </cell>
          <cell r="N29" t="str">
            <v>Reforma</v>
          </cell>
          <cell r="O29" t="str">
            <v>52120</v>
          </cell>
          <cell r="P29" t="str">
            <v>Reforma No.1543,Reforma,San Mateo Atenco,Estado De México,C.P. 52120</v>
          </cell>
          <cell r="Q29" t="str">
            <v>722</v>
          </cell>
          <cell r="R29" t="str">
            <v>213 64 80 ext.: 113</v>
          </cell>
          <cell r="T29" t="str">
            <v>Lada:/ 722213 64 80 ext.: 113</v>
          </cell>
          <cell r="U29" t="str">
            <v>marisol.rodriguez@procompsc.com; ismael.delacruz@procompcs.com; jcarlos.cuenca@procompsc.com; marisol.perez.procom@gmail.com; janett.pichardo@procompcs.com;</v>
          </cell>
          <cell r="W29" t="str">
            <v>Inboard</v>
          </cell>
          <cell r="X29" t="str">
            <v>Maria Luisa Cuenca Sanchez</v>
          </cell>
        </row>
        <row r="30">
          <cell r="C30">
            <v>201710</v>
          </cell>
          <cell r="D30" t="str">
            <v>A</v>
          </cell>
          <cell r="E30" t="str">
            <v>MEX</v>
          </cell>
          <cell r="F30" t="str">
            <v>CENTRO</v>
          </cell>
          <cell r="G30" t="str">
            <v>Estado De México</v>
          </cell>
          <cell r="H30" t="str">
            <v>Cuautitlán</v>
          </cell>
          <cell r="I30" t="str">
            <v xml:space="preserve">          /Isabel</v>
          </cell>
          <cell r="J30" t="str">
            <v>IQ SALES, S.A. DE C.V.</v>
          </cell>
          <cell r="K30" t="str">
            <v>CSE</v>
          </cell>
          <cell r="L30" t="str">
            <v>E/LB/AC</v>
          </cell>
          <cell r="M30" t="str">
            <v>Km 31,5 Carretera México Cuautitlán, Nave 35</v>
          </cell>
          <cell r="N30" t="str">
            <v>Loma Bonita</v>
          </cell>
          <cell r="O30" t="str">
            <v>54879</v>
          </cell>
          <cell r="P30" t="str">
            <v>Km 31,5 Carretera México Cuautitlán, Nave 35,Loma Bonita,Cuautitlán,Estado De México,C.P. 54879</v>
          </cell>
          <cell r="Q30" t="str">
            <v>55</v>
          </cell>
          <cell r="R30" t="str">
            <v>5870 76 65, ext. 100</v>
          </cell>
          <cell r="S30" t="str">
            <v>27 66 22 72</v>
          </cell>
          <cell r="T30" t="str">
            <v>Lada:/ 555870 76 65, ext. 10027 66 22 72</v>
          </cell>
          <cell r="U30" t="str">
            <v>hgarcia@iqelectronics.com.mx;mocruz@iqelectronics.com.mx;</v>
          </cell>
          <cell r="W30" t="str">
            <v>Inboard</v>
          </cell>
          <cell r="X30" t="str">
            <v>Wilmert Veloza</v>
          </cell>
        </row>
        <row r="31">
          <cell r="C31">
            <v>201612</v>
          </cell>
          <cell r="D31" t="str">
            <v>A</v>
          </cell>
          <cell r="E31" t="str">
            <v>MEX</v>
          </cell>
          <cell r="F31" t="str">
            <v>CENTRO</v>
          </cell>
          <cell r="G31" t="str">
            <v>Estado De México</v>
          </cell>
          <cell r="H31" t="str">
            <v>Villa Nicolas Romero (Nicolas Romero)</v>
          </cell>
          <cell r="I31" t="str">
            <v xml:space="preserve">          /Isabel</v>
          </cell>
          <cell r="J31" t="str">
            <v>LABORATORIO ELECTRONICO</v>
          </cell>
          <cell r="K31" t="str">
            <v>CSA</v>
          </cell>
          <cell r="L31" t="str">
            <v>E/LB</v>
          </cell>
          <cell r="M31" t="str">
            <v>Allende No. 25</v>
          </cell>
          <cell r="N31" t="str">
            <v>Independencia 1Ra Sección</v>
          </cell>
          <cell r="O31" t="str">
            <v>54409</v>
          </cell>
          <cell r="P31" t="str">
            <v>Allende No. 25,Independencia 1Ra Sección,Villa Nicolas Romero (Nicolas Romero),Estado De México,C.P. 54409</v>
          </cell>
          <cell r="Q31" t="str">
            <v>55</v>
          </cell>
          <cell r="R31" t="str">
            <v>58 23 86 96</v>
          </cell>
          <cell r="S31" t="str">
            <v>21 68 44 43</v>
          </cell>
          <cell r="T31" t="str">
            <v>Lada:/ 5558 23 86 9621 68 44 43</v>
          </cell>
          <cell r="U31" t="str">
            <v>lg2006_lb@prodigy.net.mx;</v>
          </cell>
          <cell r="V31" t="str">
            <v>tobe86.ns@gmail.com;</v>
          </cell>
          <cell r="W31" t="str">
            <v>Inboard</v>
          </cell>
          <cell r="X31" t="str">
            <v>Martha Ruedas Marcos</v>
          </cell>
        </row>
        <row r="32">
          <cell r="C32">
            <v>201055</v>
          </cell>
          <cell r="D32" t="str">
            <v>A</v>
          </cell>
          <cell r="E32" t="str">
            <v>MEX</v>
          </cell>
          <cell r="F32" t="str">
            <v>NORTE</v>
          </cell>
          <cell r="G32" t="str">
            <v>Guanajuato</v>
          </cell>
          <cell r="H32" t="str">
            <v>Irapuato</v>
          </cell>
          <cell r="I32" t="str">
            <v>Adolfo/María Eugenia</v>
          </cell>
          <cell r="J32" t="str">
            <v>SERVICIO ELECTRÓNICO GLOBAL</v>
          </cell>
          <cell r="K32" t="str">
            <v>CSA</v>
          </cell>
          <cell r="L32" t="str">
            <v>E/LB/AC</v>
          </cell>
          <cell r="M32" t="str">
            <v>Monte Parnaso No. 476</v>
          </cell>
          <cell r="N32" t="str">
            <v>Pípila</v>
          </cell>
          <cell r="O32" t="str">
            <v>36570</v>
          </cell>
          <cell r="P32" t="str">
            <v>Monte Parnaso No. 476,Pípila,Irapuato,Guanajuato,C.P. 36570</v>
          </cell>
          <cell r="Q32" t="str">
            <v>462</v>
          </cell>
          <cell r="R32" t="str">
            <v>626 79 46</v>
          </cell>
          <cell r="T32" t="str">
            <v>Lada:/ 462626 79 46</v>
          </cell>
          <cell r="U32" t="str">
            <v>glo.bal_service@hotmail.com;</v>
          </cell>
          <cell r="V32" t="str">
            <v>lopezcadito85@gmail.com; pglobal905@gmail.com;</v>
          </cell>
          <cell r="W32" t="str">
            <v>Inboard</v>
          </cell>
          <cell r="X32" t="str">
            <v>Felipe Arroyo Torres</v>
          </cell>
        </row>
        <row r="33">
          <cell r="C33">
            <v>201107</v>
          </cell>
          <cell r="D33" t="str">
            <v>A</v>
          </cell>
          <cell r="E33" t="str">
            <v>MEX</v>
          </cell>
          <cell r="F33" t="str">
            <v>NORTE</v>
          </cell>
          <cell r="G33" t="str">
            <v>Guanajuato</v>
          </cell>
          <cell r="H33" t="str">
            <v>León</v>
          </cell>
          <cell r="I33" t="str">
            <v>Adolfo/María Eugenia</v>
          </cell>
          <cell r="J33" t="str">
            <v>DIGITAL ELECTRONIC BAJIO C.S.A. SERVICE CENTER</v>
          </cell>
          <cell r="K33" t="str">
            <v>CSA</v>
          </cell>
          <cell r="L33" t="str">
            <v>E/LB/AC</v>
          </cell>
          <cell r="M33" t="str">
            <v>Bahía De Maracaibo No. 111</v>
          </cell>
          <cell r="N33" t="str">
            <v>Paseos De La Castellana</v>
          </cell>
          <cell r="O33" t="str">
            <v>37549</v>
          </cell>
          <cell r="P33" t="str">
            <v>Bahía De Maracaibo No. 111,Paseos De La Castellana,León,Guanajuato,C.P. 37549</v>
          </cell>
          <cell r="Q33" t="str">
            <v>477</v>
          </cell>
          <cell r="R33" t="str">
            <v>771 47 83</v>
          </cell>
          <cell r="S33" t="str">
            <v>348 04 96</v>
          </cell>
          <cell r="T33" t="str">
            <v>Lada:/ 477771 47 83348 04 96</v>
          </cell>
          <cell r="U33" t="str">
            <v>digital-electronic-bajio@hotmail.com;</v>
          </cell>
          <cell r="V33" t="str">
            <v>paulo.servin1974@gmail.com;</v>
          </cell>
          <cell r="W33" t="str">
            <v>Inboard</v>
          </cell>
          <cell r="X33" t="str">
            <v>Paulo Cesar Romero Servin</v>
          </cell>
        </row>
        <row r="34">
          <cell r="C34">
            <v>201011</v>
          </cell>
          <cell r="D34" t="str">
            <v>A</v>
          </cell>
          <cell r="E34" t="str">
            <v>MEX</v>
          </cell>
          <cell r="F34" t="str">
            <v>SUR</v>
          </cell>
          <cell r="G34" t="str">
            <v>Guerrero</v>
          </cell>
          <cell r="H34" t="str">
            <v>Chilpancingo</v>
          </cell>
          <cell r="I34" t="str">
            <v>Erick/Fabiola</v>
          </cell>
          <cell r="J34" t="str">
            <v>EL MEJOR</v>
          </cell>
          <cell r="K34" t="str">
            <v>CSA</v>
          </cell>
          <cell r="L34" t="str">
            <v>LB/AC</v>
          </cell>
          <cell r="M34" t="str">
            <v>Juan Ruiz De Alarcón No. 74</v>
          </cell>
          <cell r="N34" t="str">
            <v>Centro</v>
          </cell>
          <cell r="O34" t="str">
            <v>39000</v>
          </cell>
          <cell r="P34" t="str">
            <v>Juan Ruiz De Alarcón No. 74,Centro,Chilpancingo,Guerrero,C.P. 39000</v>
          </cell>
          <cell r="Q34" t="str">
            <v>747</v>
          </cell>
          <cell r="R34" t="str">
            <v>491 51 61</v>
          </cell>
          <cell r="T34" t="str">
            <v>Lada:/ 747491 51 61</v>
          </cell>
          <cell r="U34" t="str">
            <v>centro_elmejor@hotmail.com;</v>
          </cell>
          <cell r="W34" t="str">
            <v>Inboard</v>
          </cell>
          <cell r="X34" t="str">
            <v>Juan Cruz Flores</v>
          </cell>
        </row>
        <row r="35">
          <cell r="C35">
            <v>201611</v>
          </cell>
          <cell r="D35" t="str">
            <v>A</v>
          </cell>
          <cell r="E35" t="str">
            <v>MEX</v>
          </cell>
          <cell r="F35" t="str">
            <v>SUR</v>
          </cell>
          <cell r="G35" t="str">
            <v>Guerrero</v>
          </cell>
          <cell r="H35" t="str">
            <v>Iguala</v>
          </cell>
          <cell r="I35" t="str">
            <v>Erick/Fabiola</v>
          </cell>
          <cell r="J35" t="str">
            <v>GRUPO MAR</v>
          </cell>
          <cell r="K35" t="str">
            <v>CSA</v>
          </cell>
          <cell r="L35" t="str">
            <v>E/LB/AC</v>
          </cell>
          <cell r="M35" t="str">
            <v>Juan N Alvarez No. 14 int. 9</v>
          </cell>
          <cell r="N35" t="str">
            <v>Centro</v>
          </cell>
          <cell r="O35" t="str">
            <v>40000</v>
          </cell>
          <cell r="P35" t="str">
            <v>Juan N Alvarez No. 14 int. 9,Centro,Iguala,Guerrero,C.P. 40000</v>
          </cell>
          <cell r="Q35" t="str">
            <v>733</v>
          </cell>
          <cell r="R35" t="str">
            <v>110 34 39</v>
          </cell>
          <cell r="T35" t="str">
            <v>Lada:/ 733110 34 39</v>
          </cell>
          <cell r="U35" t="str">
            <v>elormr@hotmail.com;</v>
          </cell>
          <cell r="V35" t="str">
            <v>marr750509@gmail.com;</v>
          </cell>
          <cell r="W35" t="str">
            <v>Inboard</v>
          </cell>
          <cell r="X35" t="str">
            <v>Elodia Martinez Moctezuma</v>
          </cell>
        </row>
        <row r="36">
          <cell r="C36">
            <v>201610</v>
          </cell>
          <cell r="D36" t="str">
            <v>A</v>
          </cell>
          <cell r="E36" t="str">
            <v>MEX</v>
          </cell>
          <cell r="F36" t="str">
            <v>SUR</v>
          </cell>
          <cell r="G36" t="str">
            <v>Guerrero</v>
          </cell>
          <cell r="H36" t="str">
            <v>Acapulco De Juarez</v>
          </cell>
          <cell r="I36" t="str">
            <v>Erick/Fabiola</v>
          </cell>
          <cell r="J36" t="str">
            <v>TETSEL</v>
          </cell>
          <cell r="K36" t="str">
            <v>CSA</v>
          </cell>
          <cell r="L36" t="str">
            <v>E/LB/AC</v>
          </cell>
          <cell r="M36" t="str">
            <v>Aquiles Serdan No. 16B</v>
          </cell>
          <cell r="N36" t="str">
            <v>Centro</v>
          </cell>
          <cell r="O36" t="str">
            <v>39300</v>
          </cell>
          <cell r="P36" t="str">
            <v>Aquiles Serdan No. 16B,Centro,Acapulco De Juarez,Guerrero,C.P. 39300</v>
          </cell>
          <cell r="Q36" t="str">
            <v>744</v>
          </cell>
          <cell r="R36" t="str">
            <v>480 18 55</v>
          </cell>
          <cell r="S36" t="str">
            <v>482 88 64</v>
          </cell>
          <cell r="T36" t="str">
            <v>Lada:/ 744480 18 55482 88 64</v>
          </cell>
          <cell r="U36" t="str">
            <v>tetsel50@hotmail.com;</v>
          </cell>
          <cell r="V36" t="str">
            <v>tetsel50@gmail.com;</v>
          </cell>
          <cell r="W36" t="str">
            <v>Inboard</v>
          </cell>
          <cell r="X36" t="str">
            <v>Javier Flores Sanchez</v>
          </cell>
        </row>
        <row r="37">
          <cell r="C37">
            <v>200995</v>
          </cell>
          <cell r="D37" t="str">
            <v>A</v>
          </cell>
          <cell r="E37" t="str">
            <v>MEX</v>
          </cell>
          <cell r="F37" t="str">
            <v>CENTRO</v>
          </cell>
          <cell r="G37" t="str">
            <v>Hidalgo</v>
          </cell>
          <cell r="H37" t="str">
            <v>Tulancingo</v>
          </cell>
          <cell r="I37" t="str">
            <v xml:space="preserve">          /Isabel</v>
          </cell>
          <cell r="J37" t="str">
            <v>A.R. ELECTRONICA ESPECIALIZADA</v>
          </cell>
          <cell r="K37" t="str">
            <v>CSA</v>
          </cell>
          <cell r="L37" t="str">
            <v>E/LB/AC</v>
          </cell>
          <cell r="M37" t="str">
            <v>Marco Polo No. 16</v>
          </cell>
          <cell r="N37" t="str">
            <v>Nuevo Tulancingo</v>
          </cell>
          <cell r="O37" t="str">
            <v>43612</v>
          </cell>
          <cell r="P37" t="str">
            <v>Marco Polo No. 16,Nuevo Tulancingo,Tulancingo,Hidalgo,C.P. 43612</v>
          </cell>
          <cell r="Q37" t="str">
            <v>775</v>
          </cell>
          <cell r="R37" t="str">
            <v>752 37 02</v>
          </cell>
          <cell r="S37" t="str">
            <v>755 26 54</v>
          </cell>
          <cell r="T37" t="str">
            <v>Lada:/ 775752 37 02755 26 54</v>
          </cell>
          <cell r="U37" t="str">
            <v>arelectronicaespecializada@msn.com; ramirezalma@prodigy.net.mx;</v>
          </cell>
          <cell r="V37" t="str">
            <v>arespecializada@gmail.com;</v>
          </cell>
          <cell r="W37" t="str">
            <v>Inboard</v>
          </cell>
          <cell r="X37" t="str">
            <v>Antonio Ramirez Gonzalez</v>
          </cell>
        </row>
        <row r="38">
          <cell r="C38">
            <v>201025</v>
          </cell>
          <cell r="D38" t="str">
            <v>A</v>
          </cell>
          <cell r="E38" t="str">
            <v>MEX</v>
          </cell>
          <cell r="F38" t="str">
            <v>CENTRO</v>
          </cell>
          <cell r="G38" t="str">
            <v>Hidalgo</v>
          </cell>
          <cell r="H38" t="str">
            <v>Pachuca De Soto</v>
          </cell>
          <cell r="I38" t="str">
            <v xml:space="preserve">          /Isabel</v>
          </cell>
          <cell r="J38" t="str">
            <v>ELECTRÓNICA ZARATE</v>
          </cell>
          <cell r="K38" t="str">
            <v>CSA</v>
          </cell>
          <cell r="L38" t="str">
            <v>E/LB</v>
          </cell>
          <cell r="M38" t="str">
            <v>Ignacio Allende No. 103-C</v>
          </cell>
          <cell r="N38" t="str">
            <v>Santa Julia</v>
          </cell>
          <cell r="O38" t="str">
            <v>42080</v>
          </cell>
          <cell r="P38" t="str">
            <v>Ignacio Allende No. 103-C,Santa Julia,Pachuca De Soto,Hidalgo,C.P. 42080</v>
          </cell>
          <cell r="Q38" t="str">
            <v>771</v>
          </cell>
          <cell r="R38" t="str">
            <v>153 36 99</v>
          </cell>
          <cell r="T38" t="str">
            <v>Lada:/ 771153 36 99</v>
          </cell>
          <cell r="U38" t="str">
            <v>zarateelec@gmail.com;</v>
          </cell>
          <cell r="V38" t="str">
            <v>zarateelec@gmail.com;</v>
          </cell>
          <cell r="W38" t="str">
            <v>Inboard</v>
          </cell>
          <cell r="X38" t="str">
            <v>Eugenio Francisco Rafael Zarate Ignacio</v>
          </cell>
        </row>
        <row r="39">
          <cell r="C39">
            <v>201076</v>
          </cell>
          <cell r="D39" t="str">
            <v>A</v>
          </cell>
          <cell r="E39" t="str">
            <v>MEX</v>
          </cell>
          <cell r="F39" t="str">
            <v>SUR</v>
          </cell>
          <cell r="G39" t="str">
            <v>Jalisco</v>
          </cell>
          <cell r="H39" t="str">
            <v>Guadalajara</v>
          </cell>
          <cell r="I39" t="str">
            <v>Erick/Fabiola</v>
          </cell>
          <cell r="J39" t="str">
            <v>TECNOPOLIS SERVICIO ESPECIALIZADO, S.A DE C.V.</v>
          </cell>
          <cell r="K39" t="str">
            <v>CSA</v>
          </cell>
          <cell r="L39" t="str">
            <v>E/LB/AC</v>
          </cell>
          <cell r="M39" t="str">
            <v>Av. Lopez Mateos No. 894</v>
          </cell>
          <cell r="N39" t="str">
            <v>Ladrón De Guevara</v>
          </cell>
          <cell r="O39" t="str">
            <v>44600</v>
          </cell>
          <cell r="P39" t="str">
            <v>Av. Lopez Mateos No. 894,Ladrón De Guevara,Guadalajara,Jalisco,C.P. 44600</v>
          </cell>
          <cell r="Q39" t="str">
            <v>33</v>
          </cell>
          <cell r="R39" t="str">
            <v>36 16 38 07</v>
          </cell>
          <cell r="S39" t="str">
            <v>36 41 49 25</v>
          </cell>
          <cell r="T39" t="str">
            <v>Lada:/ 3336 16 38 0736 41 49 25</v>
          </cell>
          <cell r="U39" t="str">
            <v>ejecutivodecuentadhd@gmail.com; david.mata@tecnopolis.mx;</v>
          </cell>
          <cell r="V39" t="str">
            <v>tecnicos.tecnopolis@gmail.com;</v>
          </cell>
          <cell r="W39" t="str">
            <v>Inboard</v>
          </cell>
          <cell r="X39" t="str">
            <v>Drucila Valentin Ramirez</v>
          </cell>
        </row>
        <row r="40">
          <cell r="C40">
            <v>201109</v>
          </cell>
          <cell r="D40" t="str">
            <v>A</v>
          </cell>
          <cell r="E40" t="str">
            <v>MEX</v>
          </cell>
          <cell r="F40" t="str">
            <v>SUR</v>
          </cell>
          <cell r="G40" t="str">
            <v>Jalisco</v>
          </cell>
          <cell r="H40" t="str">
            <v>Guadalajara</v>
          </cell>
          <cell r="I40" t="str">
            <v>Erick/Fabiola</v>
          </cell>
          <cell r="J40" t="str">
            <v>VIDEO SERVICIOS BECERRA</v>
          </cell>
          <cell r="K40" t="str">
            <v>CSA</v>
          </cell>
          <cell r="L40" t="str">
            <v>E/LB</v>
          </cell>
          <cell r="M40" t="str">
            <v>Rafael Nájera No. 3538</v>
          </cell>
          <cell r="N40" t="str">
            <v>Lomas De Polanco</v>
          </cell>
          <cell r="O40" t="str">
            <v>44960</v>
          </cell>
          <cell r="P40" t="str">
            <v>Rafael Nájera No. 3538,Lomas De Polanco,Guadalajara,Jalisco,C.P. 44960</v>
          </cell>
          <cell r="Q40" t="str">
            <v>33</v>
          </cell>
          <cell r="R40" t="str">
            <v>15 24 63 12</v>
          </cell>
          <cell r="S40" t="str">
            <v>17 26 51 16</v>
          </cell>
          <cell r="T40" t="str">
            <v>Lada:/ 3315 24 63 1217 26 51 16</v>
          </cell>
          <cell r="U40" t="str">
            <v xml:space="preserve">octaviobps@gmail.com; octaviobps@gmail.com; </v>
          </cell>
          <cell r="V40" t="str">
            <v>serviciosbecerra1@gmail.com;</v>
          </cell>
          <cell r="W40" t="str">
            <v>Inboard</v>
          </cell>
          <cell r="X40" t="str">
            <v>Octavio Becerra Perez</v>
          </cell>
        </row>
        <row r="41">
          <cell r="C41">
            <v>201049</v>
          </cell>
          <cell r="D41" t="str">
            <v>A</v>
          </cell>
          <cell r="E41" t="str">
            <v>MEX</v>
          </cell>
          <cell r="F41" t="str">
            <v>SUR</v>
          </cell>
          <cell r="G41" t="str">
            <v>Michoacán</v>
          </cell>
          <cell r="H41" t="str">
            <v>Zitácuaro</v>
          </cell>
          <cell r="I41" t="str">
            <v>Erick/Fabiola</v>
          </cell>
          <cell r="J41" t="str">
            <v>REFRIGERACIÓN SAYAGO</v>
          </cell>
          <cell r="K41" t="str">
            <v>CSA</v>
          </cell>
          <cell r="L41" t="str">
            <v>LB/AC</v>
          </cell>
          <cell r="M41" t="str">
            <v>Juan De Dios Paeza Sur No. 10 Loc. 8Y9</v>
          </cell>
          <cell r="N41" t="str">
            <v>Poetas</v>
          </cell>
          <cell r="O41" t="str">
            <v>61500</v>
          </cell>
          <cell r="P41" t="str">
            <v>Juan De Dios Paeza Sur No. 10 Loc. 8Y9,Poetas,Zitácuaro,Michoacán,C.P. 61500</v>
          </cell>
          <cell r="Q41" t="str">
            <v>715</v>
          </cell>
          <cell r="R41" t="str">
            <v>153 39 32</v>
          </cell>
          <cell r="T41" t="str">
            <v>Lada:/ 715153 39 32</v>
          </cell>
          <cell r="U41" t="str">
            <v>refrigeracionsayago1@hotmail.com;</v>
          </cell>
          <cell r="V41" t="str">
            <v>leticiaalvarez933@gmail.com;</v>
          </cell>
          <cell r="W41" t="str">
            <v>Inboard</v>
          </cell>
          <cell r="X41" t="str">
            <v>Leticia Alvarez Alvarado</v>
          </cell>
        </row>
        <row r="42">
          <cell r="C42">
            <v>201080</v>
          </cell>
          <cell r="D42" t="str">
            <v>A</v>
          </cell>
          <cell r="E42" t="str">
            <v>MEX</v>
          </cell>
          <cell r="F42" t="str">
            <v>SUR</v>
          </cell>
          <cell r="G42" t="str">
            <v>Michoacán</v>
          </cell>
          <cell r="H42" t="str">
            <v>La Piedad</v>
          </cell>
          <cell r="I42" t="str">
            <v>Erick/Fabiola</v>
          </cell>
          <cell r="J42" t="str">
            <v>VIDEOSISTEMAS</v>
          </cell>
          <cell r="K42" t="str">
            <v>CSA</v>
          </cell>
          <cell r="L42" t="str">
            <v>E/LB/AC</v>
          </cell>
          <cell r="M42" t="str">
            <v>Blvd. Lázaro Cárdenas No. 136</v>
          </cell>
          <cell r="N42" t="str">
            <v>Centro</v>
          </cell>
          <cell r="O42" t="str">
            <v>59300</v>
          </cell>
          <cell r="P42" t="str">
            <v>Blvd. Lázaro Cárdenas No. 136,Centro,La Piedad,Michoacán,C.P. 59300</v>
          </cell>
          <cell r="Q42" t="str">
            <v>352</v>
          </cell>
          <cell r="R42" t="str">
            <v>522 43 40</v>
          </cell>
          <cell r="T42" t="str">
            <v>Lada:/ 352522 43 40</v>
          </cell>
          <cell r="U42" t="str">
            <v>videosistema@prodigy.net.mx;</v>
          </cell>
          <cell r="V42" t="str">
            <v>videosistemas2014@gmail.com;</v>
          </cell>
          <cell r="W42" t="str">
            <v>Inboard</v>
          </cell>
          <cell r="X42" t="str">
            <v>Luis Alberto Ramirez Zaragoza</v>
          </cell>
        </row>
        <row r="43">
          <cell r="C43">
            <v>201553</v>
          </cell>
          <cell r="D43" t="str">
            <v>A</v>
          </cell>
          <cell r="E43" t="str">
            <v>MEX</v>
          </cell>
          <cell r="F43" t="str">
            <v>SUR</v>
          </cell>
          <cell r="G43" t="str">
            <v>Michoacán</v>
          </cell>
          <cell r="H43" t="str">
            <v>Uruapan</v>
          </cell>
          <cell r="I43" t="str">
            <v>Erick/Fabiola</v>
          </cell>
          <cell r="J43" t="str">
            <v>ELECTRONICA GONZALEZ</v>
          </cell>
          <cell r="K43" t="str">
            <v>CSA</v>
          </cell>
          <cell r="L43" t="str">
            <v>E</v>
          </cell>
          <cell r="M43" t="str">
            <v>Michoacan # 16</v>
          </cell>
          <cell r="N43" t="str">
            <v>Ramón Farias</v>
          </cell>
          <cell r="O43" t="str">
            <v>60050</v>
          </cell>
          <cell r="P43" t="str">
            <v>Michoacan # 16,Ramón Farias,Uruapan,Michoacán,C.P. 60050</v>
          </cell>
          <cell r="Q43" t="str">
            <v>452</v>
          </cell>
          <cell r="R43" t="str">
            <v>523 48 62</v>
          </cell>
          <cell r="T43" t="str">
            <v>Lada:/ 452523 48 62</v>
          </cell>
          <cell r="U43" t="str">
            <v>danygohe@hotmail.com;</v>
          </cell>
          <cell r="W43" t="str">
            <v>Inboard</v>
          </cell>
          <cell r="X43" t="str">
            <v>Daniel Gonzalez Hernandez</v>
          </cell>
        </row>
        <row r="44">
          <cell r="C44">
            <v>201069</v>
          </cell>
          <cell r="D44" t="str">
            <v>A</v>
          </cell>
          <cell r="E44" t="str">
            <v>MEX</v>
          </cell>
          <cell r="F44" t="str">
            <v>CENTRO</v>
          </cell>
          <cell r="G44" t="str">
            <v>Morelos</v>
          </cell>
          <cell r="H44" t="str">
            <v>Cuernavaca</v>
          </cell>
          <cell r="I44" t="str">
            <v xml:space="preserve">          /Isabel</v>
          </cell>
          <cell r="J44" t="str">
            <v>SERVICIOS PROFESIONALES AUDIO Y VIDEO</v>
          </cell>
          <cell r="K44" t="str">
            <v>CSA</v>
          </cell>
          <cell r="L44" t="str">
            <v>E/LB/AC</v>
          </cell>
          <cell r="M44" t="str">
            <v>Av. Poder Legislativo No. 302-1</v>
          </cell>
          <cell r="N44" t="str">
            <v>Lomas De La Selva</v>
          </cell>
          <cell r="O44" t="str">
            <v>62270</v>
          </cell>
          <cell r="P44" t="str">
            <v>Av. Poder Legislativo No. 302-1,Lomas De La Selva,Cuernavaca,Morelos,C.P. 62270</v>
          </cell>
          <cell r="Q44" t="str">
            <v>777</v>
          </cell>
          <cell r="R44" t="str">
            <v>317 74 93</v>
          </cell>
          <cell r="S44" t="str">
            <v>317 75 42</v>
          </cell>
          <cell r="T44" t="str">
            <v>Lada:/ 777317 74 93317 75 42</v>
          </cell>
          <cell r="U44" t="str">
            <v>sprofesionalesav@prodigy.net.mx; sprofesionalescuernavaca@hotmail.com;</v>
          </cell>
          <cell r="V44" t="str">
            <v>sprofesionalescuerna@gmail.com;</v>
          </cell>
          <cell r="W44" t="str">
            <v>Inboard</v>
          </cell>
          <cell r="X44" t="str">
            <v>Juan Carlos Arias Hernandez</v>
          </cell>
        </row>
        <row r="45">
          <cell r="C45">
            <v>201464</v>
          </cell>
          <cell r="D45" t="str">
            <v>A</v>
          </cell>
          <cell r="E45" t="str">
            <v>MEX</v>
          </cell>
          <cell r="F45" t="str">
            <v>CENTRO</v>
          </cell>
          <cell r="G45" t="str">
            <v>Morelos</v>
          </cell>
          <cell r="H45" t="str">
            <v>Jiutepec</v>
          </cell>
          <cell r="I45" t="str">
            <v xml:space="preserve">          /Isabel</v>
          </cell>
          <cell r="J45" t="str">
            <v>HOME TONIS</v>
          </cell>
          <cell r="K45" t="str">
            <v>CSD</v>
          </cell>
          <cell r="L45" t="str">
            <v>AC</v>
          </cell>
          <cell r="M45" t="str">
            <v>Cantera No. 151</v>
          </cell>
          <cell r="N45" t="str">
            <v>U. Hab. Tezontepec</v>
          </cell>
          <cell r="O45" t="str">
            <v>62566</v>
          </cell>
          <cell r="P45" t="str">
            <v>Cantera No. 151,U. Hab. Tezontepec,Jiutepec,Morelos,C.P. 62566</v>
          </cell>
          <cell r="Q45" t="str">
            <v>777</v>
          </cell>
          <cell r="R45" t="str">
            <v>516 00 35</v>
          </cell>
          <cell r="T45" t="str">
            <v>Lada:/ 777516 00 35</v>
          </cell>
          <cell r="U45" t="str">
            <v xml:space="preserve">aireacondicionadosolar@prodigy.net.mx; </v>
          </cell>
          <cell r="V45" t="str">
            <v xml:space="preserve">aireasolar@gmail.com; </v>
          </cell>
          <cell r="W45" t="str">
            <v>Inboard</v>
          </cell>
          <cell r="X45" t="str">
            <v>Jose Antonio Sandoval Calderon</v>
          </cell>
        </row>
        <row r="46">
          <cell r="C46">
            <v>201023</v>
          </cell>
          <cell r="D46" t="str">
            <v>A</v>
          </cell>
          <cell r="E46" t="str">
            <v>MEX</v>
          </cell>
          <cell r="F46" t="str">
            <v>NORTE</v>
          </cell>
          <cell r="G46" t="str">
            <v>Nayarit</v>
          </cell>
          <cell r="H46" t="str">
            <v>Tepic</v>
          </cell>
          <cell r="I46" t="str">
            <v>Adolfo/María Eugenia</v>
          </cell>
          <cell r="J46" t="str">
            <v>ELECTRÓNICA SHOW</v>
          </cell>
          <cell r="K46" t="str">
            <v>CSA</v>
          </cell>
          <cell r="L46" t="str">
            <v>E</v>
          </cell>
          <cell r="M46" t="str">
            <v>San Luis No. 118 Sur, Entre Juarez Y Miñon</v>
          </cell>
          <cell r="N46" t="str">
            <v>Centro</v>
          </cell>
          <cell r="O46" t="str">
            <v>63000</v>
          </cell>
          <cell r="P46" t="str">
            <v>San Luis No. 118 Sur, Entre Juarez Y Miñon,Centro,Tepic,Nayarit,C.P. 63000</v>
          </cell>
          <cell r="Q46" t="str">
            <v>311</v>
          </cell>
          <cell r="R46" t="str">
            <v>214 58 00</v>
          </cell>
          <cell r="T46" t="str">
            <v>Lada:/ 311214 58 00</v>
          </cell>
          <cell r="U46" t="str">
            <v>electronicashow@hotmail.com;</v>
          </cell>
          <cell r="V46" t="str">
            <v>electronicashow@gmail.com;</v>
          </cell>
          <cell r="W46" t="str">
            <v>Inboard</v>
          </cell>
          <cell r="X46" t="str">
            <v>Juan Veintitres Topete Soria</v>
          </cell>
        </row>
        <row r="47">
          <cell r="C47">
            <v>201066</v>
          </cell>
          <cell r="D47" t="str">
            <v>A</v>
          </cell>
          <cell r="E47" t="str">
            <v>MEX</v>
          </cell>
          <cell r="F47" t="str">
            <v>NORTE</v>
          </cell>
          <cell r="G47" t="str">
            <v>Nayarit</v>
          </cell>
          <cell r="H47" t="str">
            <v>Tepic</v>
          </cell>
          <cell r="I47" t="str">
            <v>Adolfo/María Eugenia</v>
          </cell>
          <cell r="J47" t="str">
            <v>SERVICIO Y REFACCIONES RUBIO NAY</v>
          </cell>
          <cell r="K47" t="str">
            <v>CSA</v>
          </cell>
          <cell r="L47" t="str">
            <v>LB/AC</v>
          </cell>
          <cell r="M47" t="str">
            <v>Camino Viejo A San Blaz No. 124</v>
          </cell>
          <cell r="N47" t="str">
            <v>Lindavista</v>
          </cell>
          <cell r="O47" t="str">
            <v>63110</v>
          </cell>
          <cell r="P47" t="str">
            <v>Camino Viejo A San Blaz No. 124,Lindavista,Tepic,Nayarit,C.P. 63110</v>
          </cell>
          <cell r="Q47" t="str">
            <v>311</v>
          </cell>
          <cell r="R47" t="str">
            <v>210 10 37</v>
          </cell>
          <cell r="S47" t="str">
            <v>210 10 39</v>
          </cell>
          <cell r="T47" t="str">
            <v>Lada:/ 311210 10 37210 10 39</v>
          </cell>
          <cell r="U47" t="str">
            <v>syrr_tepic@hotmail.com;</v>
          </cell>
          <cell r="W47" t="str">
            <v>Inboard</v>
          </cell>
          <cell r="X47" t="str">
            <v>Felipe De Jesus Rubio Ruiz</v>
          </cell>
        </row>
        <row r="48">
          <cell r="C48">
            <v>201024</v>
          </cell>
          <cell r="D48" t="str">
            <v>A</v>
          </cell>
          <cell r="E48" t="str">
            <v>MEX</v>
          </cell>
          <cell r="F48" t="str">
            <v>NORTE</v>
          </cell>
          <cell r="G48" t="str">
            <v>Nuevo León</v>
          </cell>
          <cell r="H48" t="str">
            <v>Apodaca</v>
          </cell>
          <cell r="I48" t="str">
            <v>Adolfo/María Eugenia</v>
          </cell>
          <cell r="J48" t="str">
            <v>ELECTRÓNICA STEELLY</v>
          </cell>
          <cell r="K48" t="str">
            <v>CSA</v>
          </cell>
          <cell r="L48" t="str">
            <v>E/LB/AC</v>
          </cell>
          <cell r="M48" t="str">
            <v>Cruz De Malta No. 508</v>
          </cell>
          <cell r="N48" t="str">
            <v>Hacienda Los Pinos</v>
          </cell>
          <cell r="O48" t="str">
            <v>66636</v>
          </cell>
          <cell r="P48" t="str">
            <v>Cruz De Malta No. 508,Hacienda Los Pinos,Apodaca,Nuevo León,C.P. 66636</v>
          </cell>
          <cell r="Q48" t="str">
            <v>81</v>
          </cell>
          <cell r="R48" t="str">
            <v>83 12 59 48</v>
          </cell>
          <cell r="S48" t="str">
            <v>83 12 82 75</v>
          </cell>
          <cell r="T48" t="str">
            <v>Lada:/ 8183 12 59 4883 12 82 75</v>
          </cell>
          <cell r="U48" t="str">
            <v>esterrum.22@gmail.com; asistentesofi@gmail.com</v>
          </cell>
          <cell r="V48" t="str">
            <v>esterrum.22@gmail.com; e.carrillo.steelly@gmail.com;</v>
          </cell>
          <cell r="W48" t="str">
            <v>Inboard</v>
          </cell>
          <cell r="X48" t="str">
            <v>Esther Cortes Dávila</v>
          </cell>
        </row>
        <row r="49">
          <cell r="C49">
            <v>200998</v>
          </cell>
          <cell r="D49" t="str">
            <v>A</v>
          </cell>
          <cell r="E49" t="str">
            <v>MEX</v>
          </cell>
          <cell r="F49" t="str">
            <v>SUR</v>
          </cell>
          <cell r="G49" t="str">
            <v>Oaxaca</v>
          </cell>
          <cell r="H49" t="str">
            <v>Salina Cruz</v>
          </cell>
          <cell r="I49" t="str">
            <v>Erick/Fabiola</v>
          </cell>
          <cell r="J49" t="str">
            <v>AMAT´S ELECTRONICS</v>
          </cell>
          <cell r="K49" t="str">
            <v>CSA</v>
          </cell>
          <cell r="L49" t="str">
            <v>E/LB/AC</v>
          </cell>
          <cell r="M49" t="str">
            <v>Las Pilas No. 40</v>
          </cell>
          <cell r="N49" t="str">
            <v>San Pablo</v>
          </cell>
          <cell r="O49" t="str">
            <v>70690</v>
          </cell>
          <cell r="P49" t="str">
            <v>Las Pilas No. 40,San Pablo,Salina Cruz,Oaxaca,C.P. 70690</v>
          </cell>
          <cell r="Q49" t="str">
            <v>971</v>
          </cell>
          <cell r="R49" t="str">
            <v>714 68 16</v>
          </cell>
          <cell r="S49" t="str">
            <v>137 34 31</v>
          </cell>
          <cell r="T49" t="str">
            <v>Lada:/ 971714 68 16137 34 31</v>
          </cell>
          <cell r="U49" t="str">
            <v>aamathdez@gmail.com; amatelec@yahoo.com.mx;</v>
          </cell>
          <cell r="V49" t="str">
            <v>aamathdez@gmail.com;</v>
          </cell>
          <cell r="W49" t="str">
            <v>Inboard</v>
          </cell>
          <cell r="X49" t="str">
            <v>Antonio Hernández Amat</v>
          </cell>
        </row>
        <row r="50">
          <cell r="C50">
            <v>201022</v>
          </cell>
          <cell r="D50" t="str">
            <v>A</v>
          </cell>
          <cell r="E50" t="str">
            <v>MEX</v>
          </cell>
          <cell r="F50" t="str">
            <v>SUR</v>
          </cell>
          <cell r="G50" t="str">
            <v>Oaxaca</v>
          </cell>
          <cell r="H50" t="str">
            <v>Oaxaca</v>
          </cell>
          <cell r="I50" t="str">
            <v>Erick/Fabiola</v>
          </cell>
          <cell r="J50" t="str">
            <v>ELECTRÓNICA SERVI-FAST</v>
          </cell>
          <cell r="K50" t="str">
            <v>CSA</v>
          </cell>
          <cell r="L50" t="str">
            <v>E/LB/AC</v>
          </cell>
          <cell r="M50" t="str">
            <v>Cristóbal Colón No. 510</v>
          </cell>
          <cell r="N50" t="str">
            <v>Centro</v>
          </cell>
          <cell r="O50" t="str">
            <v>68000</v>
          </cell>
          <cell r="P50" t="str">
            <v>Cristóbal Colón No. 510,Centro,Oaxaca,Oaxaca,C.P. 68000</v>
          </cell>
          <cell r="Q50" t="str">
            <v>951</v>
          </cell>
          <cell r="R50" t="str">
            <v>501 22 44</v>
          </cell>
          <cell r="S50" t="str">
            <v>514 35 80</v>
          </cell>
          <cell r="T50" t="str">
            <v>Lada:/ 951501 22 44514 35 80</v>
          </cell>
          <cell r="U50" t="str">
            <v>servifaste@prodigy.net.mx;</v>
          </cell>
          <cell r="V50" t="str">
            <v>betitoven2@gmail.com;</v>
          </cell>
          <cell r="W50" t="str">
            <v>Inboard</v>
          </cell>
          <cell r="X50" t="str">
            <v>Mauricio Ilescas Olivera</v>
          </cell>
        </row>
        <row r="51">
          <cell r="C51">
            <v>201058</v>
          </cell>
          <cell r="D51" t="str">
            <v>A</v>
          </cell>
          <cell r="E51" t="str">
            <v>MEX</v>
          </cell>
          <cell r="F51" t="str">
            <v>SUR</v>
          </cell>
          <cell r="G51" t="str">
            <v>Oaxaca</v>
          </cell>
          <cell r="H51" t="str">
            <v>Puerto Escondido (Sn. Pedro Mixtepec Dto. 22)</v>
          </cell>
          <cell r="I51" t="str">
            <v>Erick/Fabiola</v>
          </cell>
          <cell r="J51" t="str">
            <v>SERVICIO ESTERE</v>
          </cell>
          <cell r="K51" t="str">
            <v>CSA</v>
          </cell>
          <cell r="L51" t="str">
            <v>E/LB/AC</v>
          </cell>
          <cell r="M51" t="str">
            <v>Calle 3Ra Poniente S/N</v>
          </cell>
          <cell r="N51" t="str">
            <v>Sector Juarez</v>
          </cell>
          <cell r="O51" t="str">
            <v>71980</v>
          </cell>
          <cell r="P51" t="str">
            <v>Calle 3Ra Poniente S/N,Sector Juarez,Puerto Escondido (Sn. Pedro Mixtepec Dto. 22),Oaxaca,C.P. 71980</v>
          </cell>
          <cell r="Q51" t="str">
            <v>954</v>
          </cell>
          <cell r="R51" t="str">
            <v>104 22 69</v>
          </cell>
          <cell r="S51" t="str">
            <v>582 03 41</v>
          </cell>
          <cell r="T51" t="str">
            <v>Lada:/ 954104 22 69582 03 41</v>
          </cell>
          <cell r="U51" t="str">
            <v>estere_electronica@prodigy.net.mx; servicioestereelectronica@escondido.com.mx; servicioestere@escondido.com.mx;</v>
          </cell>
          <cell r="V51" t="str">
            <v xml:space="preserve">servicioesterepuerto@gmail.com; </v>
          </cell>
          <cell r="W51" t="str">
            <v>Inboard</v>
          </cell>
          <cell r="X51" t="str">
            <v>Everardo Santiago Reyes</v>
          </cell>
        </row>
        <row r="52">
          <cell r="C52">
            <v>201711</v>
          </cell>
          <cell r="D52" t="str">
            <v>A</v>
          </cell>
          <cell r="E52" t="str">
            <v>MEX</v>
          </cell>
          <cell r="F52" t="str">
            <v>SUR</v>
          </cell>
          <cell r="G52" t="str">
            <v>Oaxaca</v>
          </cell>
          <cell r="H52" t="str">
            <v>Tuxtepec (San Juan Bautista)</v>
          </cell>
          <cell r="I52" t="str">
            <v>Erick/Fabiola</v>
          </cell>
          <cell r="J52" t="str">
            <v>SEPCU SOLUCIONES</v>
          </cell>
          <cell r="K52" t="str">
            <v>CSA</v>
          </cell>
          <cell r="L52" t="str">
            <v>E/LB/AC</v>
          </cell>
          <cell r="M52" t="str">
            <v xml:space="preserve">Av. 23 De Septiembre No.359 </v>
          </cell>
          <cell r="N52" t="str">
            <v>Maria Luisa</v>
          </cell>
          <cell r="O52" t="str">
            <v>68320</v>
          </cell>
          <cell r="P52" t="str">
            <v>Av. 23 De Septiembre No.359 ,Maria Luisa,Tuxtepec (San Juan Bautista),Oaxaca,C.P. 68320</v>
          </cell>
          <cell r="Q52" t="str">
            <v>287</v>
          </cell>
          <cell r="R52" t="str">
            <v>875 09 04</v>
          </cell>
          <cell r="S52" t="str">
            <v>875 37 68</v>
          </cell>
          <cell r="T52" t="str">
            <v>Lada:/ 287875 09 04875 37 68</v>
          </cell>
          <cell r="U52" t="str">
            <v>zener10@prodigy.net.mx; javier_castillejos@hotmail.com;</v>
          </cell>
          <cell r="V52" t="str">
            <v>joseangel.st2016@gmail.com;</v>
          </cell>
          <cell r="W52" t="str">
            <v>Inboard</v>
          </cell>
          <cell r="X52" t="str">
            <v>Javier Castillejos Otharula</v>
          </cell>
        </row>
        <row r="53">
          <cell r="C53">
            <v>201032</v>
          </cell>
          <cell r="D53" t="str">
            <v>A</v>
          </cell>
          <cell r="E53" t="str">
            <v>MEX</v>
          </cell>
          <cell r="F53" t="str">
            <v>CENTRO</v>
          </cell>
          <cell r="G53" t="str">
            <v>Puebla</v>
          </cell>
          <cell r="H53" t="str">
            <v>Puebla</v>
          </cell>
          <cell r="I53" t="str">
            <v xml:space="preserve">          /Isabel</v>
          </cell>
          <cell r="J53" t="str">
            <v>INGENIERÍA MEXICANA EN SERVICIO</v>
          </cell>
          <cell r="K53" t="str">
            <v>CSA</v>
          </cell>
          <cell r="L53" t="str">
            <v>E/LB/AC</v>
          </cell>
          <cell r="M53" t="str">
            <v>23 Norte No. 3413-A</v>
          </cell>
          <cell r="N53" t="str">
            <v>Las Cuartillas</v>
          </cell>
          <cell r="O53" t="str">
            <v>72050</v>
          </cell>
          <cell r="P53" t="str">
            <v>23 Norte No. 3413-A,Las Cuartillas,Puebla,Puebla,C.P. 72050</v>
          </cell>
          <cell r="Q53" t="str">
            <v>222</v>
          </cell>
          <cell r="R53" t="str">
            <v>232 32 49</v>
          </cell>
          <cell r="S53" t="str">
            <v>045 22 25 97 95 48</v>
          </cell>
          <cell r="T53" t="str">
            <v>Lada:/ 222232 32 49045 22 25 97 95 48</v>
          </cell>
          <cell r="U53" t="str">
            <v>csa.imes@yahoo.com.mx;</v>
          </cell>
          <cell r="V53" t="str">
            <v xml:space="preserve">csa.imes07@gmail.com; </v>
          </cell>
          <cell r="W53" t="str">
            <v>Inboard</v>
          </cell>
          <cell r="X53" t="str">
            <v>Erik Ortega Méndez</v>
          </cell>
        </row>
        <row r="54">
          <cell r="C54">
            <v>201067</v>
          </cell>
          <cell r="D54" t="str">
            <v>A</v>
          </cell>
          <cell r="E54" t="str">
            <v>MEX</v>
          </cell>
          <cell r="F54" t="str">
            <v>CENTRO</v>
          </cell>
          <cell r="G54" t="str">
            <v>Puebla</v>
          </cell>
          <cell r="H54" t="str">
            <v>Tehuacán</v>
          </cell>
          <cell r="I54" t="str">
            <v xml:space="preserve">          /Isabel</v>
          </cell>
          <cell r="J54" t="str">
            <v>SERVICIOS DIGITALES DE PUEBLA</v>
          </cell>
          <cell r="K54" t="str">
            <v>CSA</v>
          </cell>
          <cell r="L54" t="str">
            <v>E/LB/AC</v>
          </cell>
          <cell r="M54" t="str">
            <v>Prolongación 4 Oriente No. 1511</v>
          </cell>
          <cell r="N54" t="str">
            <v>San Pedro Acoquiaco</v>
          </cell>
          <cell r="O54" t="str">
            <v>75740</v>
          </cell>
          <cell r="P54" t="str">
            <v>Prolongación 4 Oriente No. 1511,San Pedro Acoquiaco,Tehuacán,Puebla,C.P. 75740</v>
          </cell>
          <cell r="Q54" t="str">
            <v>238</v>
          </cell>
          <cell r="R54" t="str">
            <v>383 28 94</v>
          </cell>
          <cell r="S54" t="str">
            <v>371 81 14</v>
          </cell>
          <cell r="T54" t="str">
            <v>Lada:/ 238383 28 94371 81 14</v>
          </cell>
          <cell r="U54" t="str">
            <v>serviciosdigitalesdepuebla@hotmail.com;</v>
          </cell>
          <cell r="V54" t="str">
            <v>sdp201067@gmail.com;</v>
          </cell>
          <cell r="W54" t="str">
            <v>Inboard</v>
          </cell>
          <cell r="X54" t="str">
            <v>Lina Alejandra Cid Aguilar</v>
          </cell>
        </row>
        <row r="55">
          <cell r="C55">
            <v>201013</v>
          </cell>
          <cell r="D55" t="str">
            <v>A</v>
          </cell>
          <cell r="E55" t="str">
            <v>MEX</v>
          </cell>
          <cell r="F55" t="str">
            <v>CENTRO</v>
          </cell>
          <cell r="G55" t="str">
            <v>Querétaro</v>
          </cell>
          <cell r="H55" t="str">
            <v>San Juan Del Río</v>
          </cell>
          <cell r="I55" t="str">
            <v xml:space="preserve">          /Isabel</v>
          </cell>
          <cell r="J55" t="str">
            <v>ELECTRÓNICA CASCIA</v>
          </cell>
          <cell r="K55" t="str">
            <v>CSA</v>
          </cell>
          <cell r="L55" t="str">
            <v>E/LB</v>
          </cell>
          <cell r="M55" t="str">
            <v>Valentín Gomez Farías No. 11</v>
          </cell>
          <cell r="N55" t="str">
            <v>Centro</v>
          </cell>
          <cell r="O55" t="str">
            <v>76800</v>
          </cell>
          <cell r="P55" t="str">
            <v>Valentín Gomez Farías No. 11,Centro,San Juan Del Río,Querétaro,C.P. 76800</v>
          </cell>
          <cell r="Q55" t="str">
            <v>427</v>
          </cell>
          <cell r="R55" t="str">
            <v>274 89 48</v>
          </cell>
          <cell r="S55" t="str">
            <v>272 36 62</v>
          </cell>
          <cell r="T55" t="str">
            <v>Lada:/ 427274 89 48272 36 62</v>
          </cell>
          <cell r="U55" t="str">
            <v>cascia.electronica@yahoo.com.mx;</v>
          </cell>
          <cell r="V55" t="str">
            <v>pat.mge04@gmail.com;</v>
          </cell>
          <cell r="W55" t="str">
            <v>Inboard</v>
          </cell>
          <cell r="X55" t="str">
            <v>Maria Patricia Garcia Espinosa</v>
          </cell>
        </row>
        <row r="56">
          <cell r="C56">
            <v>201608</v>
          </cell>
          <cell r="D56" t="str">
            <v>A</v>
          </cell>
          <cell r="E56" t="str">
            <v>MEX</v>
          </cell>
          <cell r="F56" t="str">
            <v>CENTRO</v>
          </cell>
          <cell r="G56" t="str">
            <v>Querétaro</v>
          </cell>
          <cell r="H56" t="str">
            <v>Queretaro</v>
          </cell>
          <cell r="I56" t="str">
            <v xml:space="preserve">          /Isabel</v>
          </cell>
          <cell r="J56" t="str">
            <v>LA HORMIGA</v>
          </cell>
          <cell r="K56" t="str">
            <v>CSA</v>
          </cell>
          <cell r="L56" t="str">
            <v>E/LB</v>
          </cell>
          <cell r="M56" t="str">
            <v>Prolongación Tecnológico No. 1A</v>
          </cell>
          <cell r="N56" t="str">
            <v>La Piedad</v>
          </cell>
          <cell r="O56" t="str">
            <v>76150</v>
          </cell>
          <cell r="P56" t="str">
            <v>Prolongación Tecnológico No. 1A,La Piedad,Queretaro,Querétaro,C.P. 76150</v>
          </cell>
          <cell r="Q56" t="str">
            <v>442</v>
          </cell>
          <cell r="R56" t="str">
            <v>215 95 99</v>
          </cell>
          <cell r="S56" t="str">
            <v>419 27 45</v>
          </cell>
          <cell r="T56" t="str">
            <v>Lada:/ 442215 95 99419 27 45</v>
          </cell>
          <cell r="U56" t="str">
            <v>xe1tzm@gmail.com; suphormiga@hotmail.com;</v>
          </cell>
          <cell r="V56" t="str">
            <v>xe1tzm@gmail.com;</v>
          </cell>
          <cell r="W56" t="str">
            <v>Inboard</v>
          </cell>
          <cell r="X56" t="str">
            <v>Alfredo Molina Zamora</v>
          </cell>
        </row>
        <row r="57">
          <cell r="C57">
            <v>201033</v>
          </cell>
          <cell r="D57" t="str">
            <v>A</v>
          </cell>
          <cell r="E57" t="str">
            <v>MEX</v>
          </cell>
          <cell r="F57" t="str">
            <v>SUR</v>
          </cell>
          <cell r="G57" t="str">
            <v>Quintana Roo</v>
          </cell>
          <cell r="H57" t="str">
            <v>Cancún</v>
          </cell>
          <cell r="I57" t="str">
            <v>Erick/Fabiola</v>
          </cell>
          <cell r="J57" t="str">
            <v>LASSER ELECTRÓNICA</v>
          </cell>
          <cell r="K57" t="str">
            <v>CSA</v>
          </cell>
          <cell r="L57" t="str">
            <v>E/LB/AC</v>
          </cell>
          <cell r="M57" t="str">
            <v>Av. Ctm No. 251 Supermanzana 71 Manzana 5 Lote 49</v>
          </cell>
          <cell r="N57" t="str">
            <v>Cancún</v>
          </cell>
          <cell r="O57" t="str">
            <v>77510</v>
          </cell>
          <cell r="P57" t="str">
            <v>Av. Ctm No. 251 Supermanzana 71 Manzana 5 Lote 49,Cancún,Cancún,Quintana Roo,C.P. 77510</v>
          </cell>
          <cell r="Q57" t="str">
            <v>998</v>
          </cell>
          <cell r="R57" t="str">
            <v>255 73 72</v>
          </cell>
          <cell r="S57" t="str">
            <v>255 74 13</v>
          </cell>
          <cell r="T57" t="str">
            <v>Lada:/ 998255 73 72255 74 13</v>
          </cell>
          <cell r="U57" t="str">
            <v>lasserncd@hotmail.com; lasserncd@gmail.com;</v>
          </cell>
          <cell r="V57" t="str">
            <v>lasserncd@gmail.com;</v>
          </cell>
          <cell r="W57" t="str">
            <v>Borderline</v>
          </cell>
          <cell r="X57" t="str">
            <v>Juan Jose Uribe</v>
          </cell>
        </row>
        <row r="58">
          <cell r="C58">
            <v>201154</v>
          </cell>
          <cell r="D58" t="str">
            <v>A</v>
          </cell>
          <cell r="E58" t="str">
            <v>MEX</v>
          </cell>
          <cell r="F58" t="str">
            <v>SUR</v>
          </cell>
          <cell r="G58" t="str">
            <v>Quintana Roo</v>
          </cell>
          <cell r="H58" t="str">
            <v>Chetumal (Othon P. Blanco)</v>
          </cell>
          <cell r="I58" t="str">
            <v>Erick/Fabiola</v>
          </cell>
          <cell r="J58" t="str">
            <v>SERVICIO ELECTRÓNICO HZ</v>
          </cell>
          <cell r="K58" t="str">
            <v>CSA</v>
          </cell>
          <cell r="L58" t="str">
            <v>E/LB</v>
          </cell>
          <cell r="M58" t="str">
            <v>Av. Javier Rojo Gomez No. 480 Lt. 4 Mzna. 296</v>
          </cell>
          <cell r="N58" t="str">
            <v>Payo Obispo Iii</v>
          </cell>
          <cell r="O58" t="str">
            <v>77084</v>
          </cell>
          <cell r="P58" t="str">
            <v>Av. Javier Rojo Gomez No. 480 Lt. 4 Mzna. 296,Payo Obispo Iii,Chetumal (Othon P. Blanco),Quintana Roo,C.P. 77084</v>
          </cell>
          <cell r="Q58" t="str">
            <v>983</v>
          </cell>
          <cell r="R58" t="str">
            <v>837 41 96</v>
          </cell>
          <cell r="T58" t="str">
            <v>Lada:/ 983837 41 96</v>
          </cell>
          <cell r="U58" t="str">
            <v>hzcentro_@hotmail.com; joselucas_balammx@yahoo.com.mx;</v>
          </cell>
          <cell r="V58" t="str">
            <v>hzcentro1@gmail.com;</v>
          </cell>
          <cell r="W58" t="str">
            <v>Borderline</v>
          </cell>
          <cell r="X58" t="str">
            <v>Silvia Del Carmen Hernandez Santana</v>
          </cell>
        </row>
        <row r="59">
          <cell r="C59">
            <v>200999</v>
          </cell>
          <cell r="D59" t="str">
            <v>A</v>
          </cell>
          <cell r="E59" t="str">
            <v>MEX</v>
          </cell>
          <cell r="F59" t="str">
            <v>NORTE</v>
          </cell>
          <cell r="G59" t="str">
            <v>San Luis Potosí</v>
          </cell>
          <cell r="H59" t="str">
            <v>San Luis Potosí</v>
          </cell>
          <cell r="I59" t="str">
            <v>Adolfo/María Eugenia</v>
          </cell>
          <cell r="J59" t="str">
            <v>AUDIO TÉCNICA POTOSINA</v>
          </cell>
          <cell r="K59" t="str">
            <v>CSA</v>
          </cell>
          <cell r="L59" t="str">
            <v>E/LB</v>
          </cell>
          <cell r="M59" t="str">
            <v>Valentin Gama No. 286</v>
          </cell>
          <cell r="N59" t="str">
            <v>Del Valle</v>
          </cell>
          <cell r="O59" t="str">
            <v>78200</v>
          </cell>
          <cell r="P59" t="str">
            <v>Valentin Gama No. 286,Del Valle,San Luis Potosí,San Luis Potosí,C.P. 78200</v>
          </cell>
          <cell r="Q59" t="str">
            <v>444</v>
          </cell>
          <cell r="R59" t="str">
            <v>811 06 51</v>
          </cell>
          <cell r="S59" t="str">
            <v>811 39 69 / 045 44 44 36 23 81</v>
          </cell>
          <cell r="T59" t="str">
            <v>Lada:/ 444811 06 51811 39 69 / 045 44 44 36 23 81</v>
          </cell>
          <cell r="U59" t="str">
            <v>audiotecnicaslp@yahoo.com.mx;</v>
          </cell>
          <cell r="V59" t="str">
            <v>audiotecnicaslp@gmail.com;</v>
          </cell>
          <cell r="W59" t="str">
            <v>Inboard</v>
          </cell>
          <cell r="X59" t="str">
            <v>Juan José Luna Castro</v>
          </cell>
        </row>
        <row r="60">
          <cell r="C60">
            <v>201018</v>
          </cell>
          <cell r="D60" t="str">
            <v>A</v>
          </cell>
          <cell r="E60" t="str">
            <v>MEX</v>
          </cell>
          <cell r="F60" t="str">
            <v>NORTE</v>
          </cell>
          <cell r="G60" t="str">
            <v>Sinaloa</v>
          </cell>
          <cell r="H60" t="str">
            <v>Los Mochis (Ahome)</v>
          </cell>
          <cell r="I60" t="str">
            <v>Adolfo/María Eugenia</v>
          </cell>
          <cell r="J60" t="str">
            <v>ELECTRÓNICA MORELOS</v>
          </cell>
          <cell r="K60" t="str">
            <v>CSA</v>
          </cell>
          <cell r="L60" t="str">
            <v>E</v>
          </cell>
          <cell r="M60" t="str">
            <v>José María Morelos No. 201 Oriente</v>
          </cell>
          <cell r="N60" t="str">
            <v>Centro</v>
          </cell>
          <cell r="O60" t="str">
            <v>81200</v>
          </cell>
          <cell r="P60" t="str">
            <v>José María Morelos No. 201 Oriente,Centro,Los Mochis (Ahome),Sinaloa,C.P. 81200</v>
          </cell>
          <cell r="Q60" t="str">
            <v>668</v>
          </cell>
          <cell r="R60" t="str">
            <v>812 05 88</v>
          </cell>
          <cell r="T60" t="str">
            <v>Lada:/ 668812 05 88</v>
          </cell>
          <cell r="U60" t="str">
            <v>electronica_morelos@hotmail.com;</v>
          </cell>
          <cell r="V60" t="str">
            <v>electromorelos@gmail.com;</v>
          </cell>
          <cell r="W60" t="str">
            <v>Inboard</v>
          </cell>
          <cell r="X60" t="str">
            <v>Vicente Munguía Xochihua</v>
          </cell>
        </row>
        <row r="61">
          <cell r="C61">
            <v>201021</v>
          </cell>
          <cell r="D61" t="str">
            <v>A</v>
          </cell>
          <cell r="E61" t="str">
            <v>MEX</v>
          </cell>
          <cell r="F61" t="str">
            <v>NORTE</v>
          </cell>
          <cell r="G61" t="str">
            <v>Sinaloa</v>
          </cell>
          <cell r="H61" t="str">
            <v>Mazatlán</v>
          </cell>
          <cell r="I61" t="str">
            <v>Adolfo/María Eugenia</v>
          </cell>
          <cell r="J61" t="str">
            <v>ELECTRÓNICA SANTEL</v>
          </cell>
          <cell r="K61" t="str">
            <v>CSA</v>
          </cell>
          <cell r="L61" t="str">
            <v>E/LB/AC</v>
          </cell>
          <cell r="M61" t="str">
            <v>Juan Carrasco No. 215</v>
          </cell>
          <cell r="N61" t="str">
            <v>Centro</v>
          </cell>
          <cell r="O61" t="str">
            <v>82000</v>
          </cell>
          <cell r="P61" t="str">
            <v>Juan Carrasco No. 215,Centro,Mazatlán,Sinaloa,C.P. 82000</v>
          </cell>
          <cell r="Q61" t="str">
            <v>669</v>
          </cell>
          <cell r="R61" t="str">
            <v xml:space="preserve"> 981 43 04</v>
          </cell>
          <cell r="S61" t="str">
            <v>982 42 21</v>
          </cell>
          <cell r="T61" t="str">
            <v>Lada:/ 669 981 43 04982 42 21</v>
          </cell>
          <cell r="U61" t="str">
            <v>e_serviciosantel@hotmail.com;</v>
          </cell>
          <cell r="V61" t="str">
            <v>elecsantel@gmail.com;</v>
          </cell>
          <cell r="W61" t="str">
            <v>Inboard</v>
          </cell>
          <cell r="X61" t="str">
            <v>Ernesto Obeso Montaño</v>
          </cell>
        </row>
        <row r="62">
          <cell r="C62">
            <v>201050</v>
          </cell>
          <cell r="D62" t="str">
            <v>A</v>
          </cell>
          <cell r="E62" t="str">
            <v>MEX</v>
          </cell>
          <cell r="F62" t="str">
            <v>NORTE</v>
          </cell>
          <cell r="G62" t="str">
            <v>Sinaloa</v>
          </cell>
          <cell r="H62" t="str">
            <v>Culiacán</v>
          </cell>
          <cell r="I62" t="str">
            <v>Adolfo/María Eugenia</v>
          </cell>
          <cell r="J62" t="str">
            <v>REPARACIONES ELECTRÓNICAS</v>
          </cell>
          <cell r="K62" t="str">
            <v>CSA</v>
          </cell>
          <cell r="L62" t="str">
            <v>E/LB/AC</v>
          </cell>
          <cell r="M62" t="str">
            <v>Juan Jose Ríos Oriente No. 178</v>
          </cell>
          <cell r="N62" t="str">
            <v>Miguel Alemán</v>
          </cell>
          <cell r="O62" t="str">
            <v>80200</v>
          </cell>
          <cell r="P62" t="str">
            <v>Juan Jose Ríos Oriente No. 178,Miguel Alemán,Culiacán,Sinaloa,C.P. 80200</v>
          </cell>
          <cell r="Q62" t="str">
            <v>667</v>
          </cell>
          <cell r="R62" t="str">
            <v>716 81 32</v>
          </cell>
          <cell r="S62" t="str">
            <v>716 51 45</v>
          </cell>
          <cell r="T62" t="str">
            <v>Lada:/ 667716 81 32716 51 45</v>
          </cell>
          <cell r="U62" t="str">
            <v>padilla_carrascoestela@hotmail.com;</v>
          </cell>
          <cell r="V62" t="str">
            <v>repelec01@gmail.com;</v>
          </cell>
          <cell r="W62" t="str">
            <v>Inboard</v>
          </cell>
          <cell r="X62" t="str">
            <v>Estela Padilla Carrasco</v>
          </cell>
        </row>
        <row r="63">
          <cell r="C63">
            <v>201056</v>
          </cell>
          <cell r="D63" t="str">
            <v>A</v>
          </cell>
          <cell r="E63" t="str">
            <v>MEX</v>
          </cell>
          <cell r="F63" t="str">
            <v>NORTE</v>
          </cell>
          <cell r="G63" t="str">
            <v>Sinaloa</v>
          </cell>
          <cell r="H63" t="str">
            <v>Guasave</v>
          </cell>
          <cell r="I63" t="str">
            <v>Adolfo/María Eugenia</v>
          </cell>
          <cell r="J63" t="str">
            <v>SERVICIO ELECTRÓNICO ZYNKO</v>
          </cell>
          <cell r="K63" t="str">
            <v>CSA</v>
          </cell>
          <cell r="L63" t="str">
            <v>E</v>
          </cell>
          <cell r="M63" t="str">
            <v>Villafañe No 48-B</v>
          </cell>
          <cell r="N63" t="str">
            <v>Centro</v>
          </cell>
          <cell r="O63" t="str">
            <v>81000</v>
          </cell>
          <cell r="P63" t="str">
            <v>Villafañe No 48-B,Centro,Guasave,Sinaloa,C.P. 81000</v>
          </cell>
          <cell r="Q63" t="str">
            <v>687</v>
          </cell>
          <cell r="R63" t="str">
            <v>872 23 31</v>
          </cell>
          <cell r="S63" t="str">
            <v xml:space="preserve"> </v>
          </cell>
          <cell r="T63" t="str">
            <v xml:space="preserve">Lada:/ 687872 23 31 </v>
          </cell>
          <cell r="U63" t="str">
            <v>servicioelectronicozynko@gmail.com; leocadiozynko@gmail.com;</v>
          </cell>
          <cell r="V63" t="str">
            <v>servicioelectronicozynko@gmail.com;</v>
          </cell>
          <cell r="W63" t="str">
            <v>Inboard</v>
          </cell>
          <cell r="X63" t="str">
            <v>Leocadio Sánchez Cinco</v>
          </cell>
        </row>
        <row r="64">
          <cell r="C64">
            <v>201471</v>
          </cell>
          <cell r="D64" t="str">
            <v>A</v>
          </cell>
          <cell r="E64" t="str">
            <v>MEX</v>
          </cell>
          <cell r="F64" t="str">
            <v>NORTE</v>
          </cell>
          <cell r="G64" t="str">
            <v>Sinaloa</v>
          </cell>
          <cell r="H64" t="str">
            <v>Culiacán</v>
          </cell>
          <cell r="I64" t="str">
            <v>Adolfo/María Eugenia</v>
          </cell>
          <cell r="J64" t="str">
            <v>COPPEL S.A. DE C.V.</v>
          </cell>
          <cell r="K64" t="str">
            <v>CSD</v>
          </cell>
          <cell r="L64" t="str">
            <v>E/LB/AC</v>
          </cell>
          <cell r="M64" t="str">
            <v>República #2855 Pte.</v>
          </cell>
          <cell r="N64" t="str">
            <v>Recursos Hidraúlicos</v>
          </cell>
          <cell r="O64" t="str">
            <v>80100</v>
          </cell>
          <cell r="P64" t="str">
            <v>República #2855 Pte.,Recursos Hidraúlicos,Culiacán,Sinaloa,C.P. 80100</v>
          </cell>
          <cell r="Q64" t="str">
            <v>667</v>
          </cell>
          <cell r="R64" t="str">
            <v>759 42 60 ext 56 04 73</v>
          </cell>
          <cell r="T64" t="str">
            <v>Lada:/ 667759 42 60 ext 56 04 73</v>
          </cell>
          <cell r="U64" t="str">
            <v>sbarrozo@coppel.com;</v>
          </cell>
          <cell r="W64" t="str">
            <v>Inboard</v>
          </cell>
          <cell r="X64" t="str">
            <v>David Sanchez Basurto</v>
          </cell>
        </row>
        <row r="65">
          <cell r="C65">
            <v>202417</v>
          </cell>
          <cell r="D65" t="str">
            <v>A</v>
          </cell>
          <cell r="E65" t="str">
            <v>MEX</v>
          </cell>
          <cell r="F65" t="str">
            <v>NORTE</v>
          </cell>
          <cell r="G65" t="str">
            <v>Sonora</v>
          </cell>
          <cell r="H65" t="str">
            <v>Hermosillo</v>
          </cell>
          <cell r="I65" t="str">
            <v>Adolfo/María Eugenia</v>
          </cell>
          <cell r="J65" t="str">
            <v>REFRISERVICIOS DE SONORA</v>
          </cell>
          <cell r="K65" t="str">
            <v>CSA</v>
          </cell>
          <cell r="L65" t="str">
            <v>REF /AC</v>
          </cell>
          <cell r="M65" t="str">
            <v>Cuernavaca # 53,</v>
          </cell>
          <cell r="N65" t="str">
            <v>San Benito</v>
          </cell>
          <cell r="O65" t="str">
            <v>83190</v>
          </cell>
          <cell r="P65" t="str">
            <v>Cuernavaca # 53,,San Benito,Hermosillo,Sonora,C.P. 83190</v>
          </cell>
          <cell r="Q65" t="str">
            <v>662</v>
          </cell>
          <cell r="R65" t="str">
            <v>210 72 97</v>
          </cell>
          <cell r="S65" t="str">
            <v>210 72 92</v>
          </cell>
          <cell r="T65" t="str">
            <v>Lada:/ 662210 72 97210 72 92</v>
          </cell>
          <cell r="U65" t="str">
            <v>centrolg@refriequipos.com;</v>
          </cell>
          <cell r="V65" t="str">
            <v>refriserviciossonora@hotmail.com;</v>
          </cell>
          <cell r="W65" t="str">
            <v>Inboard</v>
          </cell>
          <cell r="X65" t="str">
            <v>Efren Alejandro Alvarado</v>
          </cell>
        </row>
        <row r="66">
          <cell r="C66">
            <v>201554</v>
          </cell>
          <cell r="D66" t="str">
            <v>A</v>
          </cell>
          <cell r="E66" t="str">
            <v>MEX</v>
          </cell>
          <cell r="F66" t="str">
            <v>NORTE</v>
          </cell>
          <cell r="G66" t="str">
            <v>Sonora</v>
          </cell>
          <cell r="H66" t="str">
            <v>Cd. Obregon (Cajeme)</v>
          </cell>
          <cell r="I66" t="str">
            <v>Adolfo/María Eugenia</v>
          </cell>
          <cell r="J66" t="str">
            <v>SISTEMAS ELECTRONICOS</v>
          </cell>
          <cell r="K66" t="str">
            <v>CSA</v>
          </cell>
          <cell r="L66" t="str">
            <v>E</v>
          </cell>
          <cell r="M66" t="str">
            <v>Nuevo León No. 221-A Sur</v>
          </cell>
          <cell r="N66" t="str">
            <v>Centro</v>
          </cell>
          <cell r="O66" t="str">
            <v>85000</v>
          </cell>
          <cell r="P66" t="str">
            <v>Nuevo León No. 221-A Sur,Centro,Cd. Obregon (Cajeme),Sonora,C.P. 85000</v>
          </cell>
          <cell r="Q66" t="str">
            <v>644</v>
          </cell>
          <cell r="R66" t="str">
            <v>415 22 30</v>
          </cell>
          <cell r="S66" t="str">
            <v>415 82 09</v>
          </cell>
          <cell r="T66" t="str">
            <v>Lada:/ 644415 22 30415 82 09</v>
          </cell>
          <cell r="U66" t="str">
            <v>lvmedina@hotmail.com; folkluis@gmail.com;</v>
          </cell>
          <cell r="V66" t="str">
            <v>folkluis@gmail.com;</v>
          </cell>
          <cell r="W66" t="str">
            <v>Inboard</v>
          </cell>
          <cell r="X66" t="str">
            <v>Luis Manuel Medina Viramontes</v>
          </cell>
        </row>
        <row r="67">
          <cell r="C67">
            <v>202419</v>
          </cell>
          <cell r="D67" t="str">
            <v>A</v>
          </cell>
          <cell r="E67" t="str">
            <v>MEX</v>
          </cell>
          <cell r="F67" t="str">
            <v>SUR</v>
          </cell>
          <cell r="G67" t="str">
            <v>Tabasco</v>
          </cell>
          <cell r="H67" t="str">
            <v>Villahermosa</v>
          </cell>
          <cell r="I67" t="str">
            <v>Erick/Fabiola</v>
          </cell>
          <cell r="J67" t="str">
            <v>SIGMA ELECTRONIC</v>
          </cell>
          <cell r="K67" t="str">
            <v>CSA</v>
          </cell>
          <cell r="L67" t="str">
            <v>E</v>
          </cell>
          <cell r="M67" t="str">
            <v>Av. Gregorio Mendez Magaña No. 2819</v>
          </cell>
          <cell r="N67" t="str">
            <v>Atasta De Serra</v>
          </cell>
          <cell r="O67" t="str">
            <v>86100</v>
          </cell>
          <cell r="P67" t="str">
            <v>Av. Gregorio Mendez Magaña No. 2819,Atasta De Serra,Villahermosa,Tabasco,C.P. 86100</v>
          </cell>
          <cell r="Q67" t="str">
            <v>993</v>
          </cell>
          <cell r="R67" t="str">
            <v>354 54 10</v>
          </cell>
          <cell r="S67" t="str">
            <v>354 00 33</v>
          </cell>
          <cell r="T67" t="str">
            <v>Lada:/ 993354 54 10354 00 33</v>
          </cell>
          <cell r="U67" t="str">
            <v>sigmatab@prodigy.net.mx;</v>
          </cell>
          <cell r="W67" t="str">
            <v>Inboard</v>
          </cell>
          <cell r="X67" t="str">
            <v>Rubén Juárez León</v>
          </cell>
        </row>
        <row r="68">
          <cell r="C68">
            <v>201031</v>
          </cell>
          <cell r="D68" t="str">
            <v>A</v>
          </cell>
          <cell r="E68" t="str">
            <v>MEX</v>
          </cell>
          <cell r="F68" t="str">
            <v>SUR</v>
          </cell>
          <cell r="G68" t="str">
            <v>Tabasco</v>
          </cell>
          <cell r="H68" t="str">
            <v>Comalcalco</v>
          </cell>
          <cell r="I68" t="str">
            <v>Erick/Fabiola</v>
          </cell>
          <cell r="J68" t="str">
            <v>IEMA CLIMAS</v>
          </cell>
          <cell r="K68" t="str">
            <v>CSA</v>
          </cell>
          <cell r="L68" t="str">
            <v>E/LB</v>
          </cell>
          <cell r="M68" t="str">
            <v>Boulevard Leandro Rovirosa Wade No. 235</v>
          </cell>
          <cell r="N68" t="str">
            <v>San Silverio</v>
          </cell>
          <cell r="O68" t="str">
            <v>86320</v>
          </cell>
          <cell r="P68" t="str">
            <v>Boulevard Leandro Rovirosa Wade No. 235,San Silverio,Comalcalco,Tabasco,C.P. 86320</v>
          </cell>
          <cell r="Q68" t="str">
            <v>933</v>
          </cell>
          <cell r="R68" t="str">
            <v>334 04 01</v>
          </cell>
          <cell r="T68" t="str">
            <v>Lada:/ 933334 04 01</v>
          </cell>
          <cell r="U68" t="str">
            <v>iemaclimas@hotmail.com;</v>
          </cell>
          <cell r="W68" t="str">
            <v>Inboard</v>
          </cell>
          <cell r="X68" t="str">
            <v>Carlos Vera Garcia</v>
          </cell>
        </row>
        <row r="69">
          <cell r="C69">
            <v>201035</v>
          </cell>
          <cell r="D69" t="str">
            <v>A</v>
          </cell>
          <cell r="E69" t="str">
            <v>MEX</v>
          </cell>
          <cell r="F69" t="str">
            <v>NORTE</v>
          </cell>
          <cell r="G69" t="str">
            <v>Tamaulipas</v>
          </cell>
          <cell r="H69" t="str">
            <v>Reynosa</v>
          </cell>
          <cell r="I69" t="str">
            <v>Adolfo/María Eugenia</v>
          </cell>
          <cell r="J69" t="str">
            <v>MANTENIMIENTO ELÉCTRICO Y AIRE ACONDICIONADO</v>
          </cell>
          <cell r="K69" t="str">
            <v>CSA</v>
          </cell>
          <cell r="L69" t="str">
            <v>LB/AC</v>
          </cell>
          <cell r="M69" t="str">
            <v>Guadalupe Victoria 120 C</v>
          </cell>
          <cell r="N69" t="str">
            <v>El Olmo</v>
          </cell>
          <cell r="O69" t="str">
            <v>88650</v>
          </cell>
          <cell r="P69" t="str">
            <v>Guadalupe Victoria 120 C,El Olmo,Reynosa,Tamaulipas,C.P. 88650</v>
          </cell>
          <cell r="Q69" t="str">
            <v>899</v>
          </cell>
          <cell r="R69" t="str">
            <v>995 00 08</v>
          </cell>
          <cell r="T69" t="str">
            <v>Lada:/ 899995 00 08</v>
          </cell>
          <cell r="U69" t="str">
            <v>estebanguzman18@hotmail.com;</v>
          </cell>
          <cell r="V69" t="str">
            <v xml:space="preserve">estebanguzmanaspland@gmail.com; </v>
          </cell>
          <cell r="W69" t="str">
            <v>Borderline</v>
          </cell>
          <cell r="X69" t="str">
            <v>Aaron Esteban Guzman Aspland</v>
          </cell>
        </row>
        <row r="70">
          <cell r="C70">
            <v>201041</v>
          </cell>
          <cell r="D70" t="str">
            <v>A</v>
          </cell>
          <cell r="E70" t="str">
            <v>MEX</v>
          </cell>
          <cell r="F70" t="str">
            <v>NORTE</v>
          </cell>
          <cell r="G70" t="str">
            <v>Tamaulipas</v>
          </cell>
          <cell r="H70" t="str">
            <v>Reynosa</v>
          </cell>
          <cell r="I70" t="str">
            <v>Adolfo/María Eugenia</v>
          </cell>
          <cell r="J70" t="str">
            <v>MIKRON ELECTRÓNICA Y SERVICIOS</v>
          </cell>
          <cell r="K70" t="str">
            <v>CSA</v>
          </cell>
          <cell r="L70" t="str">
            <v>E</v>
          </cell>
          <cell r="M70" t="str">
            <v>Sierra Gorda No. 435</v>
          </cell>
          <cell r="N70" t="str">
            <v>Las Fuentes Sección Lomas</v>
          </cell>
          <cell r="O70" t="str">
            <v>88703</v>
          </cell>
          <cell r="P70" t="str">
            <v>Sierra Gorda No. 435,Las Fuentes Sección Lomas,Reynosa,Tamaulipas,C.P. 88703</v>
          </cell>
          <cell r="Q70" t="str">
            <v>899</v>
          </cell>
          <cell r="R70" t="str">
            <v>951 92 35</v>
          </cell>
          <cell r="T70" t="str">
            <v>Lada:/ 899951 92 35</v>
          </cell>
          <cell r="U70" t="str">
            <v>agdenya@hotmail.com;</v>
          </cell>
          <cell r="V70" t="str">
            <v>ramirezrrs@gmail.com;</v>
          </cell>
          <cell r="W70" t="str">
            <v>Borderline</v>
          </cell>
          <cell r="X70" t="str">
            <v>Eudenis Aguilar Ahuacatitla</v>
          </cell>
        </row>
        <row r="71">
          <cell r="C71">
            <v>202245</v>
          </cell>
          <cell r="D71" t="str">
            <v>A</v>
          </cell>
          <cell r="E71" t="str">
            <v>MEX</v>
          </cell>
          <cell r="F71" t="str">
            <v>NORTE</v>
          </cell>
          <cell r="G71" t="str">
            <v>Tamaulipas</v>
          </cell>
          <cell r="H71" t="str">
            <v>Altamira</v>
          </cell>
          <cell r="I71" t="str">
            <v>Adolfo/María Eugenia</v>
          </cell>
          <cell r="J71" t="str">
            <v>MYC SERVICE CENTER</v>
          </cell>
          <cell r="K71" t="str">
            <v>CSA</v>
          </cell>
          <cell r="L71" t="str">
            <v>LB/AC</v>
          </cell>
          <cell r="M71" t="str">
            <v>Paseo Lomas De Rosales 602, Entre Faja De Oro Y Loma De Oro</v>
          </cell>
          <cell r="N71" t="str">
            <v xml:space="preserve">Fraccionamiento Lomas De Rosales </v>
          </cell>
          <cell r="O71" t="str">
            <v>89100</v>
          </cell>
          <cell r="P71" t="str">
            <v>Paseo Lomas De Rosales 602, Entre Faja De Oro Y Loma De Oro,Fraccionamiento Lomas De Rosales ,Altamira,Tamaulipas,C.P. 89100</v>
          </cell>
          <cell r="Q71" t="str">
            <v>833</v>
          </cell>
          <cell r="R71" t="str">
            <v>125 05 82</v>
          </cell>
          <cell r="S71" t="str">
            <v>045 833 300 96 91</v>
          </cell>
          <cell r="T71" t="str">
            <v>Lada:/ 833125 05 82045 833 300 96 91</v>
          </cell>
          <cell r="U71" t="str">
            <v>myc_servicecenter@outlook.com;</v>
          </cell>
          <cell r="V71" t="str">
            <v xml:space="preserve">mycservicecenter@gmail.com; </v>
          </cell>
          <cell r="W71" t="str">
            <v>Inboard</v>
          </cell>
          <cell r="X71" t="str">
            <v>Sarahi Pineda Contreras</v>
          </cell>
        </row>
        <row r="72">
          <cell r="C72">
            <v>202255</v>
          </cell>
          <cell r="D72" t="str">
            <v>A</v>
          </cell>
          <cell r="E72" t="str">
            <v>MEX</v>
          </cell>
          <cell r="F72" t="str">
            <v>NORTE</v>
          </cell>
          <cell r="G72" t="str">
            <v>Tamaulipas</v>
          </cell>
          <cell r="H72" t="str">
            <v>Tampico</v>
          </cell>
          <cell r="I72" t="str">
            <v>Adolfo/María Eugenia</v>
          </cell>
          <cell r="J72" t="str">
            <v>MICROSTAR</v>
          </cell>
          <cell r="K72" t="str">
            <v>CSA</v>
          </cell>
          <cell r="L72" t="str">
            <v>E/LB</v>
          </cell>
          <cell r="M72" t="str">
            <v>Heroes De Chapultepec #402A Norte</v>
          </cell>
          <cell r="N72" t="str">
            <v>Tamaulipas</v>
          </cell>
          <cell r="O72" t="str">
            <v>89060</v>
          </cell>
          <cell r="P72" t="str">
            <v>Heroes De Chapultepec #402A Norte,Tamaulipas,Tampico,Tamaulipas,C.P. 89060</v>
          </cell>
          <cell r="Q72" t="str">
            <v>833</v>
          </cell>
          <cell r="R72" t="str">
            <v>212 79 04</v>
          </cell>
          <cell r="T72" t="str">
            <v>Lada:/ 833212 79 04</v>
          </cell>
          <cell r="U72" t="str">
            <v>eyc.microstar@gmail.com;</v>
          </cell>
          <cell r="V72" t="str">
            <v>eyc.microstar@gmail.com;</v>
          </cell>
          <cell r="W72" t="str">
            <v>Inboard</v>
          </cell>
          <cell r="X72" t="str">
            <v>Roberto Izquierdo De Anda</v>
          </cell>
        </row>
        <row r="73">
          <cell r="C73">
            <v>201074</v>
          </cell>
          <cell r="D73" t="str">
            <v>A</v>
          </cell>
          <cell r="E73" t="str">
            <v>MEX</v>
          </cell>
          <cell r="F73" t="str">
            <v>CENTRO</v>
          </cell>
          <cell r="G73" t="str">
            <v>Tlaxcala</v>
          </cell>
          <cell r="H73" t="str">
            <v>Tlaxcala</v>
          </cell>
          <cell r="I73" t="str">
            <v xml:space="preserve">          /Isabel</v>
          </cell>
          <cell r="J73" t="str">
            <v>SERVITEC ELECTRÓNICA</v>
          </cell>
          <cell r="K73" t="str">
            <v>CSA</v>
          </cell>
          <cell r="L73" t="str">
            <v>E/LB/AC</v>
          </cell>
          <cell r="M73" t="str">
            <v>Boulevard Revolución No. 76</v>
          </cell>
          <cell r="N73" t="str">
            <v>Santa María Ixtulco</v>
          </cell>
          <cell r="O73" t="str">
            <v>90105</v>
          </cell>
          <cell r="P73" t="str">
            <v>Boulevard Revolución No. 76,Santa María Ixtulco,Tlaxcala,Tlaxcala,C.P. 90105</v>
          </cell>
          <cell r="Q73" t="str">
            <v>246</v>
          </cell>
          <cell r="R73" t="str">
            <v>466 52 42</v>
          </cell>
          <cell r="S73" t="str">
            <v>102 54 30</v>
          </cell>
          <cell r="T73" t="str">
            <v>Lada:/ 246466 52 42102 54 30</v>
          </cell>
          <cell r="U73" t="str">
            <v>servitectlax@prodigy.net.mx; martin_claudio1@hotmail.com;</v>
          </cell>
          <cell r="V73" t="str">
            <v>servitectlax@gmail.com;</v>
          </cell>
          <cell r="W73" t="str">
            <v>Inboard</v>
          </cell>
          <cell r="X73" t="str">
            <v>Martín Mónico Claudio Sanchez</v>
          </cell>
        </row>
        <row r="74">
          <cell r="C74">
            <v>201028</v>
          </cell>
          <cell r="D74" t="str">
            <v>A</v>
          </cell>
          <cell r="E74" t="str">
            <v>MEX</v>
          </cell>
          <cell r="F74" t="str">
            <v>SUR</v>
          </cell>
          <cell r="G74" t="str">
            <v>Veracruz</v>
          </cell>
          <cell r="H74" t="str">
            <v>Veracruz</v>
          </cell>
          <cell r="I74" t="str">
            <v>Erick/Fabiola</v>
          </cell>
          <cell r="J74" t="str">
            <v>GND ELECTRÓNICA</v>
          </cell>
          <cell r="K74" t="str">
            <v>CSA</v>
          </cell>
          <cell r="L74" t="str">
            <v>E/LB/AC</v>
          </cell>
          <cell r="M74" t="str">
            <v>Av. 2 De Abril No. 1724 Bis, Entre Isabel La Catolica Y M. Remes</v>
          </cell>
          <cell r="N74" t="str">
            <v>Fracc. Reforma</v>
          </cell>
          <cell r="O74" t="str">
            <v>91919</v>
          </cell>
          <cell r="P74" t="str">
            <v>Av. 2 De Abril No. 1724 Bis, Entre Isabel La Catolica Y M. Remes,Fracc. Reforma,Veracruz,Veracruz,C.P. 91919</v>
          </cell>
          <cell r="Q74" t="str">
            <v>229</v>
          </cell>
          <cell r="R74" t="str">
            <v>935 96 75</v>
          </cell>
          <cell r="T74" t="str">
            <v>Lada:/ 229935 96 75</v>
          </cell>
          <cell r="U74" t="str">
            <v>guillermo.am@hotmail.com;</v>
          </cell>
          <cell r="V74" t="str">
            <v>guillermo.gnd.electronica@gmail.com;</v>
          </cell>
          <cell r="W74" t="str">
            <v>Inboard</v>
          </cell>
          <cell r="X74" t="str">
            <v>Eulalia Pérez Azamar</v>
          </cell>
        </row>
        <row r="75">
          <cell r="C75">
            <v>201042</v>
          </cell>
          <cell r="D75" t="str">
            <v>A</v>
          </cell>
          <cell r="E75" t="str">
            <v>MEX</v>
          </cell>
          <cell r="F75" t="str">
            <v>SUR</v>
          </cell>
          <cell r="G75" t="str">
            <v>Veracruz</v>
          </cell>
          <cell r="H75" t="str">
            <v>Acayucan</v>
          </cell>
          <cell r="I75" t="str">
            <v>Erick/Fabiola</v>
          </cell>
          <cell r="J75" t="str">
            <v>MULTISERVICIOS ELECTRÓNICOS</v>
          </cell>
          <cell r="K75" t="str">
            <v>CSA</v>
          </cell>
          <cell r="L75" t="str">
            <v>E</v>
          </cell>
          <cell r="M75" t="str">
            <v>Av. Miguel Hidalgo No. 48 Poniente</v>
          </cell>
          <cell r="N75" t="str">
            <v>La Palma</v>
          </cell>
          <cell r="O75" t="str">
            <v>96056</v>
          </cell>
          <cell r="P75" t="str">
            <v>Av. Miguel Hidalgo No. 48 Poniente,La Palma,Acayucan,Veracruz,C.P. 96056</v>
          </cell>
          <cell r="Q75" t="str">
            <v>924</v>
          </cell>
          <cell r="R75" t="str">
            <v>245 11 99</v>
          </cell>
          <cell r="S75" t="str">
            <v>128 06 32</v>
          </cell>
          <cell r="T75" t="str">
            <v>Lada:/ 924245 11 99128 06 32</v>
          </cell>
          <cell r="U75" t="str">
            <v>servielectronica@live.com.mx;</v>
          </cell>
          <cell r="V75" t="str">
            <v>servielectronica.jmmd@gmail.com;</v>
          </cell>
          <cell r="W75" t="str">
            <v>Inboard</v>
          </cell>
          <cell r="X75" t="str">
            <v>Jesús Manuel Mariano Doroteo</v>
          </cell>
        </row>
        <row r="76">
          <cell r="C76">
            <v>201052</v>
          </cell>
          <cell r="D76" t="str">
            <v>A</v>
          </cell>
          <cell r="E76" t="str">
            <v>MEX</v>
          </cell>
          <cell r="F76" t="str">
            <v>SUR</v>
          </cell>
          <cell r="G76" t="str">
            <v>Veracruz</v>
          </cell>
          <cell r="H76" t="str">
            <v>San Andrés Tuxtla</v>
          </cell>
          <cell r="I76" t="str">
            <v>Erick/Fabiola</v>
          </cell>
          <cell r="J76" t="str">
            <v>SERVICIO DE ELECTRÓNICA ARAL</v>
          </cell>
          <cell r="K76" t="str">
            <v>CSA</v>
          </cell>
          <cell r="L76" t="str">
            <v>E</v>
          </cell>
          <cell r="M76" t="str">
            <v>20 De Noviembre No. 135</v>
          </cell>
          <cell r="N76" t="str">
            <v>Centro</v>
          </cell>
          <cell r="O76" t="str">
            <v>95700</v>
          </cell>
          <cell r="P76" t="str">
            <v>20 De Noviembre No. 135,Centro,San Andrés Tuxtla,Veracruz,C.P. 95700</v>
          </cell>
          <cell r="Q76" t="str">
            <v>294</v>
          </cell>
          <cell r="R76" t="str">
            <v>942 61 10</v>
          </cell>
          <cell r="T76" t="str">
            <v>Lada:/ 294942 61 10</v>
          </cell>
          <cell r="U76" t="str">
            <v>aral_tb@hotmail.com;</v>
          </cell>
          <cell r="V76" t="str">
            <v>araltb1@gmail.com;</v>
          </cell>
          <cell r="W76" t="str">
            <v>Inboard</v>
          </cell>
          <cell r="X76" t="str">
            <v>Alvaro Rubén Aguirre Lopez</v>
          </cell>
        </row>
        <row r="77">
          <cell r="C77">
            <v>201054</v>
          </cell>
          <cell r="D77" t="str">
            <v>A</v>
          </cell>
          <cell r="E77" t="str">
            <v>MEX</v>
          </cell>
          <cell r="F77" t="str">
            <v>SUR</v>
          </cell>
          <cell r="G77" t="str">
            <v>Veracruz</v>
          </cell>
          <cell r="H77" t="str">
            <v>Minatitlán</v>
          </cell>
          <cell r="I77" t="str">
            <v>Erick/Fabiola</v>
          </cell>
          <cell r="J77" t="str">
            <v>SERVICIO DE ELECTROREFRIGERACIÓN M</v>
          </cell>
          <cell r="K77" t="str">
            <v>CSA</v>
          </cell>
          <cell r="L77" t="str">
            <v>E/LB/AC</v>
          </cell>
          <cell r="M77" t="str">
            <v>Ejército Mexicano No. 31</v>
          </cell>
          <cell r="N77" t="str">
            <v>Centro</v>
          </cell>
          <cell r="O77" t="str">
            <v>96700</v>
          </cell>
          <cell r="P77" t="str">
            <v>Ejército Mexicano No. 31,Centro,Minatitlán,Veracruz,C.P. 96700</v>
          </cell>
          <cell r="Q77" t="str">
            <v>922</v>
          </cell>
          <cell r="R77" t="str">
            <v>223 15 44</v>
          </cell>
          <cell r="S77" t="str">
            <v>223 12 36</v>
          </cell>
          <cell r="T77" t="str">
            <v>Lada:/ 922223 15 44223 12 36</v>
          </cell>
          <cell r="U77" t="str">
            <v>redsa_service@hotmail.com;</v>
          </cell>
          <cell r="V77" t="str">
            <v>redsa.service@gmail.com;</v>
          </cell>
          <cell r="W77" t="str">
            <v>Inboard</v>
          </cell>
          <cell r="X77" t="str">
            <v>Jesus Leon Puig</v>
          </cell>
        </row>
        <row r="78">
          <cell r="C78">
            <v>201060</v>
          </cell>
          <cell r="D78" t="str">
            <v>A</v>
          </cell>
          <cell r="E78" t="str">
            <v>MEX</v>
          </cell>
          <cell r="F78" t="str">
            <v>SUR</v>
          </cell>
          <cell r="G78" t="str">
            <v>Veracruz</v>
          </cell>
          <cell r="H78" t="str">
            <v>Poza Rica</v>
          </cell>
          <cell r="I78" t="str">
            <v>Erick/Fabiola</v>
          </cell>
          <cell r="J78" t="str">
            <v>SERVICIO MORALES</v>
          </cell>
          <cell r="K78" t="str">
            <v>CSA</v>
          </cell>
          <cell r="L78" t="str">
            <v>E/LB/AC</v>
          </cell>
          <cell r="M78" t="str">
            <v>Nicaragua No. 405</v>
          </cell>
          <cell r="N78" t="str">
            <v xml:space="preserve">27 De Septiembre </v>
          </cell>
          <cell r="O78" t="str">
            <v>93320</v>
          </cell>
          <cell r="P78" t="str">
            <v>Nicaragua No. 405,27 De Septiembre ,Poza Rica,Veracruz,C.P. 93320</v>
          </cell>
          <cell r="Q78" t="str">
            <v>782</v>
          </cell>
          <cell r="R78" t="str">
            <v>824 77 03</v>
          </cell>
          <cell r="S78" t="str">
            <v>161 47 50</v>
          </cell>
          <cell r="T78" t="str">
            <v>Lada:/ 782824 77 03161 47 50</v>
          </cell>
          <cell r="U78" t="str">
            <v>servmorales@hotmail.com;</v>
          </cell>
          <cell r="W78" t="str">
            <v>Inboard</v>
          </cell>
          <cell r="X78" t="str">
            <v>Diana Patricia Juarez Valdez</v>
          </cell>
        </row>
        <row r="79">
          <cell r="C79">
            <v>201062</v>
          </cell>
          <cell r="D79" t="str">
            <v>A</v>
          </cell>
          <cell r="E79" t="str">
            <v>MEX</v>
          </cell>
          <cell r="F79" t="str">
            <v>SUR</v>
          </cell>
          <cell r="G79" t="str">
            <v>Veracruz</v>
          </cell>
          <cell r="H79" t="str">
            <v>Acayucan</v>
          </cell>
          <cell r="I79" t="str">
            <v>Erick/Fabiola</v>
          </cell>
          <cell r="J79" t="str">
            <v>SERVICIO RÍOS</v>
          </cell>
          <cell r="K79" t="str">
            <v>CSA</v>
          </cell>
          <cell r="L79" t="str">
            <v>LB/AC</v>
          </cell>
          <cell r="M79" t="str">
            <v>Aldama No. 606 A</v>
          </cell>
          <cell r="N79" t="str">
            <v>Barrio Nuevo</v>
          </cell>
          <cell r="O79" t="str">
            <v>96070</v>
          </cell>
          <cell r="P79" t="str">
            <v>Aldama No. 606 A,Barrio Nuevo,Acayucan,Veracruz,C.P. 96070</v>
          </cell>
          <cell r="Q79" t="str">
            <v>924</v>
          </cell>
          <cell r="R79" t="str">
            <v>106 41 24</v>
          </cell>
          <cell r="T79" t="str">
            <v>Lada:/ 924106 41 24</v>
          </cell>
          <cell r="U79" t="str">
            <v>feliperios_06@hotmail.com; jenriosv@gmail.com;</v>
          </cell>
          <cell r="V79" t="str">
            <v>jenriosv@gmail.com;</v>
          </cell>
          <cell r="W79" t="str">
            <v>Inboard</v>
          </cell>
          <cell r="X79" t="str">
            <v>Felipe Ríos Garduza</v>
          </cell>
        </row>
        <row r="80">
          <cell r="C80">
            <v>201068</v>
          </cell>
          <cell r="D80" t="str">
            <v>A</v>
          </cell>
          <cell r="E80" t="str">
            <v>MEX</v>
          </cell>
          <cell r="F80" t="str">
            <v>SUR</v>
          </cell>
          <cell r="G80" t="str">
            <v>Veracruz</v>
          </cell>
          <cell r="H80" t="str">
            <v>Xalapa</v>
          </cell>
          <cell r="I80" t="str">
            <v>Erick/Fabiola</v>
          </cell>
          <cell r="J80" t="str">
            <v>SERVICIOS ELECTRÓNICOS VARICAP</v>
          </cell>
          <cell r="K80" t="str">
            <v>CSA</v>
          </cell>
          <cell r="L80" t="str">
            <v>E/LB/AC</v>
          </cell>
          <cell r="M80" t="str">
            <v>And. Isabel La Católica No. 1</v>
          </cell>
          <cell r="N80" t="str">
            <v>Revolución</v>
          </cell>
          <cell r="O80" t="str">
            <v>91100</v>
          </cell>
          <cell r="P80" t="str">
            <v>And. Isabel La Católica No. 1,Revolución,Xalapa,Veracruz,C.P. 91100</v>
          </cell>
          <cell r="Q80" t="str">
            <v>228</v>
          </cell>
          <cell r="R80" t="str">
            <v>842 41 57</v>
          </cell>
          <cell r="S80" t="str">
            <v>200 81 94</v>
          </cell>
          <cell r="T80" t="str">
            <v>Lada:/ 228842 41 57200 81 94</v>
          </cell>
          <cell r="U80" t="str">
            <v>varicap123@hotmail.com;</v>
          </cell>
          <cell r="W80" t="str">
            <v>Inboard</v>
          </cell>
          <cell r="X80" t="str">
            <v>Alfredo Sanchez Rodriguez</v>
          </cell>
        </row>
        <row r="81">
          <cell r="C81">
            <v>201469</v>
          </cell>
          <cell r="D81" t="str">
            <v>A</v>
          </cell>
          <cell r="E81" t="str">
            <v>MEX</v>
          </cell>
          <cell r="F81" t="str">
            <v>SUR</v>
          </cell>
          <cell r="G81" t="str">
            <v>Veracruz</v>
          </cell>
          <cell r="H81" t="str">
            <v>Veracruz</v>
          </cell>
          <cell r="I81" t="str">
            <v>Erick/Fabiola</v>
          </cell>
          <cell r="J81" t="str">
            <v>DYL SERVICIOS PROFESIONALES</v>
          </cell>
          <cell r="K81" t="str">
            <v>CSD</v>
          </cell>
          <cell r="L81" t="str">
            <v>AC</v>
          </cell>
          <cell r="M81" t="str">
            <v>Jimenez No. 2408 Int. 1</v>
          </cell>
          <cell r="N81" t="str">
            <v>Centro</v>
          </cell>
          <cell r="O81" t="str">
            <v>91700</v>
          </cell>
          <cell r="P81" t="str">
            <v>Jimenez No. 2408 Int. 1,Centro,Veracruz,Veracruz,C.P. 91700</v>
          </cell>
          <cell r="Q81" t="str">
            <v>229</v>
          </cell>
          <cell r="R81" t="str">
            <v>178 00 24</v>
          </cell>
          <cell r="S81" t="str">
            <v>178 30 24 / 01800 838 81 06</v>
          </cell>
          <cell r="T81" t="str">
            <v>Lada:/ 229178 00 24178 30 24 / 01800 838 81 06</v>
          </cell>
          <cell r="U81" t="str">
            <v>hrls66@hotmail.com; majo_dylprofesionales@hotmail.com; madz68@hotmail.com</v>
          </cell>
          <cell r="V81" t="str">
            <v>contacto.dyl@gmail.com;</v>
          </cell>
          <cell r="W81" t="str">
            <v>Inboard</v>
          </cell>
          <cell r="X81" t="str">
            <v>Hector Rafael Lagunes Santiesteban</v>
          </cell>
        </row>
        <row r="82">
          <cell r="C82">
            <v>201472</v>
          </cell>
          <cell r="D82" t="str">
            <v>A</v>
          </cell>
          <cell r="E82" t="str">
            <v>MEX</v>
          </cell>
          <cell r="F82" t="str">
            <v>SUR</v>
          </cell>
          <cell r="G82" t="str">
            <v>Veracruz</v>
          </cell>
          <cell r="H82" t="str">
            <v>Orizaba</v>
          </cell>
          <cell r="I82" t="str">
            <v>Erick/Fabiola</v>
          </cell>
          <cell r="J82" t="str">
            <v>SERVICIO BARREDA</v>
          </cell>
          <cell r="K82" t="str">
            <v>CSA</v>
          </cell>
          <cell r="L82" t="str">
            <v>E/LB/AC</v>
          </cell>
          <cell r="M82" t="str">
            <v>Nte. 10 # 130 Entre Ote 3  Y 5</v>
          </cell>
          <cell r="N82" t="str">
            <v>Centro</v>
          </cell>
          <cell r="O82" t="str">
            <v>94300</v>
          </cell>
          <cell r="P82" t="str">
            <v>Nte. 10 # 130 Entre Ote 3  Y 5,Centro,Orizaba,Veracruz,C.P. 94300</v>
          </cell>
          <cell r="Q82" t="str">
            <v>272</v>
          </cell>
          <cell r="R82" t="str">
            <v>724 38 53</v>
          </cell>
          <cell r="T82" t="str">
            <v>Lada:/ 272724 38 53</v>
          </cell>
          <cell r="U82" t="str">
            <v>barreda_electronics@hotmail.com; orizaba_electronics@yahoo.com.mx;</v>
          </cell>
          <cell r="V82" t="str">
            <v>angelelectronics68@gmail.com;</v>
          </cell>
          <cell r="W82" t="str">
            <v>Inboard</v>
          </cell>
          <cell r="X82" t="str">
            <v>Arturo Barreda Angel</v>
          </cell>
        </row>
        <row r="83">
          <cell r="C83">
            <v>201519</v>
          </cell>
          <cell r="D83" t="str">
            <v>A</v>
          </cell>
          <cell r="E83" t="str">
            <v>MEX</v>
          </cell>
          <cell r="F83" t="str">
            <v>SUR</v>
          </cell>
          <cell r="G83" t="str">
            <v>Veracruz</v>
          </cell>
          <cell r="H83" t="str">
            <v>Martinez De La Torre</v>
          </cell>
          <cell r="I83" t="str">
            <v>Erick/Fabiola</v>
          </cell>
          <cell r="J83" t="str">
            <v>AUDIO VIDEO PROFESIONAL</v>
          </cell>
          <cell r="K83" t="str">
            <v>CSA</v>
          </cell>
          <cell r="L83" t="str">
            <v>E</v>
          </cell>
          <cell r="M83" t="str">
            <v>Cañero No. 405A</v>
          </cell>
          <cell r="N83" t="str">
            <v>Villa Independencia</v>
          </cell>
          <cell r="O83" t="str">
            <v>93610</v>
          </cell>
          <cell r="P83" t="str">
            <v>Cañero No. 405A,Villa Independencia,Martinez De La Torre,Veracruz,C.P. 93610</v>
          </cell>
          <cell r="Q83" t="str">
            <v>232</v>
          </cell>
          <cell r="R83" t="str">
            <v>324 62 68</v>
          </cell>
          <cell r="T83" t="str">
            <v>Lada:/ 232324 62 68</v>
          </cell>
          <cell r="U83" t="str">
            <v>audiovideomartinez@gmail.com;</v>
          </cell>
          <cell r="V83" t="str">
            <v>audiovideomartinez@gmail.com;</v>
          </cell>
          <cell r="W83" t="str">
            <v>Inboard</v>
          </cell>
          <cell r="X83" t="str">
            <v>José Ramirez Fernandez</v>
          </cell>
        </row>
        <row r="84">
          <cell r="C84">
            <v>201054</v>
          </cell>
          <cell r="D84" t="str">
            <v>A</v>
          </cell>
          <cell r="E84" t="str">
            <v>MEX</v>
          </cell>
          <cell r="F84" t="str">
            <v>SUR</v>
          </cell>
          <cell r="G84" t="str">
            <v>Veracruz</v>
          </cell>
          <cell r="H84" t="str">
            <v>Coatzacoalcos</v>
          </cell>
          <cell r="I84" t="str">
            <v>Erick/Fabiola</v>
          </cell>
          <cell r="J84" t="str">
            <v>SERVICIO DE ELECTROREFRIGERACIÓN SUC COA</v>
          </cell>
          <cell r="K84" t="str">
            <v>SUC</v>
          </cell>
          <cell r="L84" t="str">
            <v>E/LB/AC</v>
          </cell>
          <cell r="M84" t="str">
            <v>Av. Universidad No. 818</v>
          </cell>
          <cell r="N84" t="str">
            <v>Benito Juarez Norte</v>
          </cell>
          <cell r="O84" t="str">
            <v>96580</v>
          </cell>
          <cell r="P84" t="str">
            <v>Av. Universidad No. 818,Benito Juarez Norte,Coatzacoalcos,Veracruz,C.P. 96580</v>
          </cell>
          <cell r="Q84" t="str">
            <v>921</v>
          </cell>
          <cell r="R84" t="str">
            <v>212 11 77</v>
          </cell>
          <cell r="T84" t="str">
            <v>Lada:/ 921212 11 77</v>
          </cell>
          <cell r="U84" t="str">
            <v>redsa_service@hotmail.com;</v>
          </cell>
          <cell r="V84" t="str">
            <v>redsa.service@gmail.com;</v>
          </cell>
          <cell r="W84" t="str">
            <v>Inboard</v>
          </cell>
          <cell r="X84" t="str">
            <v>Jesus Leon Puig</v>
          </cell>
        </row>
        <row r="85">
          <cell r="C85">
            <v>201470</v>
          </cell>
          <cell r="D85" t="str">
            <v>A</v>
          </cell>
          <cell r="E85" t="str">
            <v>MEX</v>
          </cell>
          <cell r="F85" t="str">
            <v>SUR</v>
          </cell>
          <cell r="G85" t="str">
            <v>Yucatan</v>
          </cell>
          <cell r="H85" t="str">
            <v>Mérida</v>
          </cell>
          <cell r="I85" t="str">
            <v>Erick/Fabiola</v>
          </cell>
          <cell r="J85" t="str">
            <v>SERVICIO TECNICO INTEGRAL</v>
          </cell>
          <cell r="K85" t="str">
            <v>CSA</v>
          </cell>
          <cell r="L85" t="str">
            <v>E/LB/AC</v>
          </cell>
          <cell r="M85" t="str">
            <v>Calle 7 No. 173 (Por 22 Y 24)</v>
          </cell>
          <cell r="N85" t="str">
            <v>García Gineres</v>
          </cell>
          <cell r="O85" t="str">
            <v>97070</v>
          </cell>
          <cell r="P85" t="str">
            <v>Calle 7 No. 173 (Por 22 Y 24),García Gineres,Mérida,Yucatan,C.P. 97070</v>
          </cell>
          <cell r="Q85" t="str">
            <v>999</v>
          </cell>
          <cell r="R85" t="str">
            <v>289 72 30</v>
          </cell>
          <cell r="S85" t="str">
            <v>422 67 77</v>
          </cell>
          <cell r="T85" t="str">
            <v>Lada:/ 999289 72 30422 67 77</v>
          </cell>
          <cell r="U85" t="str">
            <v>fixed.gs@hotmail.com; mirefac@hotmail.com; cse_mulsay@prodigy.net.mx; cse_mulsay@hotmail.com;</v>
          </cell>
          <cell r="V85" t="str">
            <v>fixed.gs@gmail.com; fixedgenerals@gmail.com;</v>
          </cell>
          <cell r="W85" t="str">
            <v>Inboard</v>
          </cell>
          <cell r="X85" t="str">
            <v>Argimira Sanchez Martinez</v>
          </cell>
        </row>
        <row r="86">
          <cell r="C86">
            <v>201038</v>
          </cell>
          <cell r="D86" t="str">
            <v>A</v>
          </cell>
          <cell r="E86" t="str">
            <v>MEX</v>
          </cell>
          <cell r="F86" t="str">
            <v>NORTE</v>
          </cell>
          <cell r="G86" t="str">
            <v>Zacatecas</v>
          </cell>
          <cell r="H86" t="str">
            <v>Guadalupe</v>
          </cell>
          <cell r="I86" t="str">
            <v>Adolfo/María Eugenia</v>
          </cell>
          <cell r="J86" t="str">
            <v>MEGA ELECTRONICS</v>
          </cell>
          <cell r="K86" t="str">
            <v>CSA</v>
          </cell>
          <cell r="L86" t="str">
            <v>E/LB/AC</v>
          </cell>
          <cell r="M86" t="str">
            <v>García Salinas No. 108</v>
          </cell>
          <cell r="N86" t="str">
            <v>Las Arboledas</v>
          </cell>
          <cell r="O86" t="str">
            <v>98608</v>
          </cell>
          <cell r="P86" t="str">
            <v>García Salinas No. 108,Las Arboledas,Guadalupe,Zacatecas,C.P. 98608</v>
          </cell>
          <cell r="Q86" t="str">
            <v>492</v>
          </cell>
          <cell r="R86" t="str">
            <v>998 01 70</v>
          </cell>
          <cell r="T86" t="str">
            <v>Lada:/ 492998 01 70</v>
          </cell>
          <cell r="U86" t="str">
            <v>megaelectronicszac@hotmail.com;</v>
          </cell>
          <cell r="V86" t="str">
            <v>mariomegaelectronicszac@gmail.com;</v>
          </cell>
          <cell r="W86" t="str">
            <v>Inboard</v>
          </cell>
          <cell r="X86" t="str">
            <v>Mario Alberto Covarrubias Montañez</v>
          </cell>
        </row>
        <row r="87">
          <cell r="C87">
            <v>202300</v>
          </cell>
          <cell r="D87" t="str">
            <v>A</v>
          </cell>
          <cell r="E87" t="str">
            <v>MEX</v>
          </cell>
          <cell r="F87" t="str">
            <v>SUR</v>
          </cell>
          <cell r="G87" t="str">
            <v>Michoacán</v>
          </cell>
          <cell r="H87" t="str">
            <v>Morelia</v>
          </cell>
          <cell r="I87" t="str">
            <v>Erick/Fabiola</v>
          </cell>
          <cell r="J87" t="str">
            <v>MULTISERVICIOS ALVARADO</v>
          </cell>
          <cell r="K87" t="str">
            <v>CSA</v>
          </cell>
          <cell r="L87" t="str">
            <v>E/LB/AC</v>
          </cell>
          <cell r="M87" t="str">
            <v>Av. Cosomos 181-B</v>
          </cell>
          <cell r="N87" t="str">
            <v>Cosmos</v>
          </cell>
          <cell r="O87">
            <v>58050</v>
          </cell>
          <cell r="P87" t="str">
            <v>Av. Cosomos 181-B,Cosmos,Morelia,Michoacán,C.P. 58050</v>
          </cell>
          <cell r="Q87">
            <v>443</v>
          </cell>
          <cell r="R87" t="str">
            <v>427 9578</v>
          </cell>
          <cell r="S87" t="str">
            <v>044 443 195 55 14</v>
          </cell>
          <cell r="T87" t="str">
            <v>Lada:/ 443427 9578044 443 195 55 14</v>
          </cell>
          <cell r="U87" t="str">
            <v>servicio.hisense.morelia@hotmail.com; lic.emmanuel.alvarado@hotmail.es;</v>
          </cell>
          <cell r="W87" t="str">
            <v>Inboard</v>
          </cell>
          <cell r="X87" t="str">
            <v>Leticia Morelos Garcia</v>
          </cell>
        </row>
        <row r="88">
          <cell r="C88">
            <v>202311</v>
          </cell>
          <cell r="D88" t="str">
            <v>A</v>
          </cell>
          <cell r="E88" t="str">
            <v>MEX</v>
          </cell>
          <cell r="F88" t="str">
            <v>NORTE</v>
          </cell>
          <cell r="G88" t="str">
            <v>Nuevo León</v>
          </cell>
          <cell r="H88" t="str">
            <v>Monterrey</v>
          </cell>
          <cell r="I88" t="str">
            <v>Adolfo/María Eugenia</v>
          </cell>
          <cell r="J88" t="str">
            <v>PROCESO INTEGRAL GARCIA</v>
          </cell>
          <cell r="K88" t="str">
            <v>CSA</v>
          </cell>
          <cell r="L88" t="str">
            <v>LB/AC</v>
          </cell>
          <cell r="M88" t="str">
            <v>Santiago Tapia 1613B Ote</v>
          </cell>
          <cell r="N88" t="str">
            <v>Centro</v>
          </cell>
          <cell r="O88">
            <v>64000</v>
          </cell>
          <cell r="P88" t="str">
            <v>Santiago Tapia 1613B Ote,Centro,Monterrey,Nuevo León,C.P. 64000</v>
          </cell>
          <cell r="Q88">
            <v>81</v>
          </cell>
          <cell r="R88" t="str">
            <v>19 69 77 80</v>
          </cell>
          <cell r="S88" t="str">
            <v>16 42 93 08</v>
          </cell>
          <cell r="T88" t="str">
            <v>Lada:/ 8119 69 77 8016 42 93 08</v>
          </cell>
          <cell r="U88" t="str">
            <v>servicios@procesointegralgarcia.com.mx;</v>
          </cell>
          <cell r="W88" t="str">
            <v>Inboard</v>
          </cell>
          <cell r="X88" t="str">
            <v>Ignacio Eduardo Garcia Silguero</v>
          </cell>
        </row>
        <row r="89">
          <cell r="C89">
            <v>202396</v>
          </cell>
          <cell r="D89" t="str">
            <v>A</v>
          </cell>
          <cell r="E89" t="str">
            <v>MEX</v>
          </cell>
          <cell r="F89" t="str">
            <v>CELULARES</v>
          </cell>
          <cell r="G89" t="str">
            <v>Mexico</v>
          </cell>
          <cell r="H89" t="str">
            <v>Tlalnepantla</v>
          </cell>
          <cell r="I89" t="str">
            <v>Evelin/Dolores</v>
          </cell>
          <cell r="J89" t="str">
            <v>SERVICIOS Y REPARACIONES LYP S.A DE C.V.</v>
          </cell>
          <cell r="K89" t="str">
            <v>CSA</v>
          </cell>
          <cell r="L89" t="str">
            <v>Celulares/Tablets</v>
          </cell>
          <cell r="M89" t="str">
            <v>Calle Los Reyes #7</v>
          </cell>
          <cell r="N89" t="str">
            <v>Fraccionamiento Industrial Puente De Vigas</v>
          </cell>
          <cell r="O89">
            <v>54073</v>
          </cell>
          <cell r="P89" t="str">
            <v>Calle Los Reyes #7,Fraccionamiento Industrial Puente De Vigas,Tlalnepantla,Mexico,C.P. 54073</v>
          </cell>
          <cell r="Q89">
            <v>55</v>
          </cell>
          <cell r="R89" t="str">
            <v>58 22 20 87</v>
          </cell>
          <cell r="T89" t="str">
            <v>Lada:/ 5558 22 20 87</v>
          </cell>
          <cell r="U89" t="str">
            <v>thiffany.munguia@lypsa.com.mx;</v>
          </cell>
          <cell r="W89" t="str">
            <v>Inboard</v>
          </cell>
          <cell r="X89" t="str">
            <v>Fernando Lugardo</v>
          </cell>
        </row>
        <row r="90">
          <cell r="C90">
            <v>202494</v>
          </cell>
          <cell r="D90" t="str">
            <v>A</v>
          </cell>
          <cell r="E90" t="str">
            <v>MEX</v>
          </cell>
          <cell r="F90" t="str">
            <v>NORTE</v>
          </cell>
          <cell r="G90" t="str">
            <v>Baja California Sur</v>
          </cell>
          <cell r="H90" t="str">
            <v>Cabo San Lucas</v>
          </cell>
          <cell r="I90" t="str">
            <v>Adolfo/María Eugenia</v>
          </cell>
          <cell r="J90" t="str">
            <v>AEP TECHNOLOGY SUC LOS CABOS</v>
          </cell>
          <cell r="K90" t="str">
            <v>SUC</v>
          </cell>
          <cell r="L90" t="str">
            <v>E/LB/AC</v>
          </cell>
          <cell r="M90" t="str">
            <v>Av. Chapultepec No. 360</v>
          </cell>
          <cell r="N90" t="str">
            <v>Fraccionamiento Santa Fe</v>
          </cell>
          <cell r="O90">
            <v>23450</v>
          </cell>
          <cell r="P90" t="str">
            <v>Av. Chapultepec No. 360,Fraccionamiento Santa Fe,Cabo San Lucas,Baja California Sur,C.P. 23450</v>
          </cell>
          <cell r="Q90">
            <v>624</v>
          </cell>
          <cell r="R90" t="str">
            <v>146 33 79</v>
          </cell>
          <cell r="S90" t="str">
            <v>55 44 49 01 99</v>
          </cell>
          <cell r="T90" t="str">
            <v>Lada:/ 624146 33 7955 44 49 01 99</v>
          </cell>
          <cell r="U90" t="str">
            <v>abraham.lj@aeptechno.com;mario.ljg@outlook.es;</v>
          </cell>
          <cell r="V90" t="str">
            <v>aephisense@gmail.com;</v>
          </cell>
          <cell r="W90" t="str">
            <v>Borderline</v>
          </cell>
          <cell r="X90" t="str">
            <v>Hugo Abraham Lazcano Juarez</v>
          </cell>
        </row>
        <row r="91">
          <cell r="C91">
            <v>202354</v>
          </cell>
          <cell r="D91" t="str">
            <v>A</v>
          </cell>
          <cell r="E91" t="str">
            <v>ARU</v>
          </cell>
          <cell r="F91" t="str">
            <v>CARICAM</v>
          </cell>
          <cell r="G91" t="str">
            <v>Aruba</v>
          </cell>
          <cell r="H91" t="str">
            <v>Aruba</v>
          </cell>
          <cell r="I91" t="str">
            <v>Peterson Noel</v>
          </cell>
          <cell r="J91" t="str">
            <v>STANDARD COMMUNICATIONS N.V</v>
          </cell>
          <cell r="K91" t="str">
            <v>CSA</v>
          </cell>
          <cell r="L91" t="str">
            <v>E</v>
          </cell>
          <cell r="M91" t="str">
            <v>Tanki Leendert 99,Aruba</v>
          </cell>
          <cell r="N91" t="str">
            <v>Aruba</v>
          </cell>
          <cell r="O91" t="str">
            <v>00000</v>
          </cell>
          <cell r="P91" t="str">
            <v>Tanki Leendert 99,Aruba,Aruba,Aruba,Aruba,C.P. 00000</v>
          </cell>
          <cell r="Q91">
            <v>297</v>
          </cell>
          <cell r="R91" t="str">
            <v>582 25 08</v>
          </cell>
          <cell r="S91" t="str">
            <v>583 2554</v>
          </cell>
          <cell r="T91" t="str">
            <v>Lada:/ 297582 25 08583 2554</v>
          </cell>
          <cell r="U91" t="str">
            <v>shiera.g@standardaruba.com;</v>
          </cell>
          <cell r="V91" t="str">
            <v>wouter@standardaruba.com;</v>
          </cell>
          <cell r="W91" t="str">
            <v>Inboard</v>
          </cell>
          <cell r="X91" t="str">
            <v>Wouter Gesterkamp</v>
          </cell>
        </row>
        <row r="92">
          <cell r="C92">
            <v>202356</v>
          </cell>
          <cell r="D92" t="str">
            <v>A</v>
          </cell>
          <cell r="E92" t="str">
            <v>BAR</v>
          </cell>
          <cell r="F92" t="str">
            <v>CARICAM</v>
          </cell>
          <cell r="G92" t="str">
            <v>Barbados</v>
          </cell>
          <cell r="H92" t="str">
            <v>Barbados</v>
          </cell>
          <cell r="I92" t="str">
            <v>Peterson Noel</v>
          </cell>
          <cell r="J92" t="str">
            <v>PROMOTECH BUSINESS SOLUTIONS</v>
          </cell>
          <cell r="K92" t="str">
            <v>CSA</v>
          </cell>
          <cell r="L92" t="str">
            <v>E/LB/AC</v>
          </cell>
          <cell r="M92" t="str">
            <v>Bond 9, Kendal Hill</v>
          </cell>
          <cell r="N92" t="str">
            <v>Christ Church</v>
          </cell>
          <cell r="O92" t="str">
            <v>00000</v>
          </cell>
          <cell r="P92" t="str">
            <v>Bond 9, Kendal Hill,Christ Church,Barbados,Barbados,C.P. 00000</v>
          </cell>
          <cell r="Q92">
            <v>246</v>
          </cell>
          <cell r="R92" t="str">
            <v>420 4847</v>
          </cell>
          <cell r="S92" t="str">
            <v>262 9299</v>
          </cell>
          <cell r="T92" t="str">
            <v>Lada:/ 246420 4847262 9299</v>
          </cell>
          <cell r="U92" t="str">
            <v>klash@promotech.net;</v>
          </cell>
          <cell r="V92" t="str">
            <v>ritika@promotech.net;</v>
          </cell>
          <cell r="W92" t="str">
            <v>Inboard</v>
          </cell>
          <cell r="X92" t="str">
            <v>Kailash Pardasani</v>
          </cell>
        </row>
        <row r="93">
          <cell r="C93">
            <v>202357</v>
          </cell>
          <cell r="D93" t="str">
            <v>A</v>
          </cell>
          <cell r="E93" t="str">
            <v>CAY</v>
          </cell>
          <cell r="F93" t="str">
            <v>CARICAM</v>
          </cell>
          <cell r="G93" t="str">
            <v>Cayman Islands</v>
          </cell>
          <cell r="H93" t="str">
            <v>Cayman Islands</v>
          </cell>
          <cell r="I93" t="str">
            <v>Peterson Noel</v>
          </cell>
          <cell r="J93" t="str">
            <v>CREATIVE TECH LTD.</v>
          </cell>
          <cell r="K93" t="str">
            <v>CSA</v>
          </cell>
          <cell r="L93" t="str">
            <v>E</v>
          </cell>
          <cell r="M93" t="str">
            <v>Shops 5-6 Bay Town Plaza 36 West Bay Road</v>
          </cell>
          <cell r="N93" t="str">
            <v>Cayman Islands</v>
          </cell>
          <cell r="O93" t="str">
            <v>00000</v>
          </cell>
          <cell r="P93" t="str">
            <v>Shops 5-6 Bay Town Plaza 36 West Bay Road,Cayman Islands,Cayman Islands,Cayman Islands,C.P. 00000</v>
          </cell>
          <cell r="Q93">
            <v>345</v>
          </cell>
          <cell r="R93" t="str">
            <v>946 83 24</v>
          </cell>
          <cell r="S93" t="str">
            <v>434 85 63</v>
          </cell>
          <cell r="T93" t="str">
            <v>Lada:/ 345946 83 24434 85 63</v>
          </cell>
          <cell r="U93" t="str">
            <v>info@creativetechltd.com;</v>
          </cell>
          <cell r="V93" t="str">
            <v>cupstone@creativetechltd.net;</v>
          </cell>
          <cell r="W93" t="str">
            <v>Inboard</v>
          </cell>
          <cell r="X93" t="str">
            <v>Chris Upstone</v>
          </cell>
        </row>
        <row r="94">
          <cell r="C94">
            <v>202358</v>
          </cell>
          <cell r="D94" t="str">
            <v>A</v>
          </cell>
          <cell r="E94" t="str">
            <v>COS</v>
          </cell>
          <cell r="F94" t="str">
            <v>CARICAM</v>
          </cell>
          <cell r="G94" t="str">
            <v>Costa Rica</v>
          </cell>
          <cell r="H94" t="str">
            <v>Costa Rica</v>
          </cell>
          <cell r="I94" t="str">
            <v>Peterson Noel</v>
          </cell>
          <cell r="J94" t="str">
            <v>GRUPO CENELEC</v>
          </cell>
          <cell r="K94" t="str">
            <v>CSA</v>
          </cell>
          <cell r="L94" t="str">
            <v>E/LB/AC</v>
          </cell>
          <cell r="M94" t="str">
            <v>Plaza González Víquez 200 Norte De La Ferretería</v>
          </cell>
          <cell r="N94" t="str">
            <v>Costa Rica</v>
          </cell>
          <cell r="O94" t="str">
            <v>00000</v>
          </cell>
          <cell r="P94" t="str">
            <v>Plaza González Víquez 200 Norte De La Ferretería,Costa Rica,Costa Rica,Costa Rica,C.P. 00000</v>
          </cell>
          <cell r="Q94">
            <v>506</v>
          </cell>
          <cell r="R94" t="str">
            <v>22 22 26 26</v>
          </cell>
          <cell r="S94" t="str">
            <v>88 86 06 24</v>
          </cell>
          <cell r="T94" t="str">
            <v>Lada:/ 50622 22 26 2688 86 06 24</v>
          </cell>
          <cell r="U94" t="str">
            <v>ap@grupocenelec.com;</v>
          </cell>
          <cell r="V94" t="str">
            <v>thay@grupocenelec.com;</v>
          </cell>
          <cell r="W94" t="str">
            <v>Inboard</v>
          </cell>
          <cell r="X94" t="str">
            <v>Allan Pineda</v>
          </cell>
        </row>
        <row r="95">
          <cell r="C95">
            <v>202359</v>
          </cell>
          <cell r="D95" t="str">
            <v>A</v>
          </cell>
          <cell r="E95" t="str">
            <v>COS</v>
          </cell>
          <cell r="F95" t="str">
            <v>CARICAM</v>
          </cell>
          <cell r="G95" t="str">
            <v>Costa Rica</v>
          </cell>
          <cell r="H95" t="str">
            <v>Costa Rica</v>
          </cell>
          <cell r="I95" t="str">
            <v>Peterson Noel</v>
          </cell>
          <cell r="J95" t="str">
            <v>MAZ SERVICIO TECNICO</v>
          </cell>
          <cell r="K95" t="str">
            <v>CSA</v>
          </cell>
          <cell r="L95" t="str">
            <v>E/LB</v>
          </cell>
          <cell r="M95" t="str">
            <v>350 Mts. Este Del Parque, Contiguo Al Hospital Metropolitano</v>
          </cell>
          <cell r="N95" t="str">
            <v>Tibas/ San Jose</v>
          </cell>
          <cell r="O95" t="str">
            <v>00000</v>
          </cell>
          <cell r="P95" t="str">
            <v>350 Mts. Este Del Parque, Contiguo Al Hospital Metropolitano,Tibas/ San Jose,Costa Rica,Costa Rica,C.P. 00000</v>
          </cell>
          <cell r="Q95">
            <v>506</v>
          </cell>
          <cell r="R95" t="str">
            <v>22 35 47 44</v>
          </cell>
          <cell r="S95">
            <v>22354744</v>
          </cell>
          <cell r="T95" t="str">
            <v>Lada:/ 50622 35 47 4422354744</v>
          </cell>
          <cell r="U95" t="str">
            <v>info@tallerlgcr.com;</v>
          </cell>
          <cell r="V95" t="str">
            <v>info@servicecr.com;</v>
          </cell>
          <cell r="W95" t="str">
            <v>Inboard</v>
          </cell>
          <cell r="X95" t="str">
            <v>Ana Masis</v>
          </cell>
        </row>
        <row r="96">
          <cell r="C96">
            <v>202360</v>
          </cell>
          <cell r="D96" t="str">
            <v>A</v>
          </cell>
          <cell r="E96" t="str">
            <v>COS</v>
          </cell>
          <cell r="F96" t="str">
            <v>CARICAM</v>
          </cell>
          <cell r="G96" t="str">
            <v>Costa Rica</v>
          </cell>
          <cell r="H96" t="str">
            <v>Costa Rica</v>
          </cell>
          <cell r="I96" t="str">
            <v>Peterson Noel</v>
          </cell>
          <cell r="J96" t="str">
            <v>REPUESTOS ROMANO E HIJOS S.A.</v>
          </cell>
          <cell r="K96" t="str">
            <v>CSA</v>
          </cell>
          <cell r="L96" t="str">
            <v>E</v>
          </cell>
          <cell r="M96" t="str">
            <v>De La Plaza De Deportes De La Uruca 175 Mts Oeste Frente Central De Mangueras</v>
          </cell>
          <cell r="N96" t="str">
            <v>San Jose</v>
          </cell>
          <cell r="O96" t="str">
            <v>00000</v>
          </cell>
          <cell r="P96" t="str">
            <v>De La Plaza De Deportes De La Uruca 175 Mts Oeste Frente Central De Mangueras,San Jose,Costa Rica,Costa Rica,C.P. 00000</v>
          </cell>
          <cell r="Q96">
            <v>506</v>
          </cell>
          <cell r="R96" t="str">
            <v>22 21 51 51</v>
          </cell>
          <cell r="S96" t="str">
            <v>89 85 51 51</v>
          </cell>
          <cell r="T96" t="str">
            <v>Lada:/ 50622 21 51 5189 85 51 51</v>
          </cell>
          <cell r="U96" t="str">
            <v>malvarez@tvromano.com;</v>
          </cell>
          <cell r="V96" t="str">
            <v>aberrios@tvromano.com;</v>
          </cell>
          <cell r="W96" t="str">
            <v>Inboard</v>
          </cell>
          <cell r="X96" t="str">
            <v>Maria De Los Angeles Solano Sanchez</v>
          </cell>
        </row>
        <row r="97">
          <cell r="C97">
            <v>202317</v>
          </cell>
          <cell r="D97" t="str">
            <v>A</v>
          </cell>
          <cell r="E97" t="str">
            <v>CUR</v>
          </cell>
          <cell r="F97" t="str">
            <v>CARICAM</v>
          </cell>
          <cell r="G97" t="str">
            <v>Curacao</v>
          </cell>
          <cell r="H97" t="str">
            <v>Curacao</v>
          </cell>
          <cell r="I97" t="str">
            <v>Peterson Noel</v>
          </cell>
          <cell r="J97" t="str">
            <v>OMNI B.V.</v>
          </cell>
          <cell r="K97" t="str">
            <v>CSA</v>
          </cell>
          <cell r="L97" t="str">
            <v>E/LB/AC</v>
          </cell>
          <cell r="M97" t="str">
            <v>Kaya Jacob Posner 19</v>
          </cell>
          <cell r="N97" t="str">
            <v>Zeelandia/Willemstad</v>
          </cell>
          <cell r="O97" t="str">
            <v>00000</v>
          </cell>
          <cell r="P97" t="str">
            <v>Kaya Jacob Posner 19,Zeelandia/Willemstad,Curacao,Curacao,C.P. 00000</v>
          </cell>
          <cell r="Q97">
            <v>5999</v>
          </cell>
          <cell r="R97" t="str">
            <v>461 66 00 Ext 134</v>
          </cell>
          <cell r="S97" t="str">
            <v>96 85 21 00</v>
          </cell>
          <cell r="T97" t="str">
            <v>Lada:/ 5999461 66 00 Ext 13496 85 21 00</v>
          </cell>
          <cell r="U97" t="str">
            <v>virendar.rathore@omni.cw;</v>
          </cell>
          <cell r="V97" t="str">
            <v>sonia@omni.cw;</v>
          </cell>
          <cell r="W97" t="str">
            <v>Inboard</v>
          </cell>
          <cell r="X97" t="str">
            <v>Sonia I Manglani</v>
          </cell>
        </row>
        <row r="98">
          <cell r="C98">
            <v>202372</v>
          </cell>
          <cell r="D98" t="str">
            <v>A</v>
          </cell>
          <cell r="E98" t="str">
            <v>DOM</v>
          </cell>
          <cell r="F98" t="str">
            <v>CARICAM</v>
          </cell>
          <cell r="G98" t="str">
            <v>Dominican Republic</v>
          </cell>
          <cell r="H98" t="str">
            <v>Dominican Republic</v>
          </cell>
          <cell r="I98" t="str">
            <v>Peterson Noel</v>
          </cell>
          <cell r="J98" t="str">
            <v>WIRELESS TECHCOMM</v>
          </cell>
          <cell r="K98" t="str">
            <v>CSA</v>
          </cell>
          <cell r="L98" t="str">
            <v>E/LB/AC</v>
          </cell>
          <cell r="M98" t="str">
            <v>C/5 Esq 20#34 Villa Aura</v>
          </cell>
          <cell r="N98" t="str">
            <v>Manoguayabo/Sto. Domingo</v>
          </cell>
          <cell r="O98" t="str">
            <v>00000</v>
          </cell>
          <cell r="P98" t="str">
            <v>C/5 Esq 20#34 Villa Aura,Manoguayabo/Sto. Domingo,Dominican Republic,Dominican Republic,C.P. 00000</v>
          </cell>
          <cell r="Q98">
            <v>809</v>
          </cell>
          <cell r="R98" t="str">
            <v>379 60 73</v>
          </cell>
          <cell r="S98" t="str">
            <v>82 95 37/77 12</v>
          </cell>
          <cell r="T98" t="str">
            <v>Lada:/ 809379 60 7382 95 37/77 12</v>
          </cell>
          <cell r="U98" t="str">
            <v>jcuello@techcommwireless.com;</v>
          </cell>
          <cell r="V98" t="str">
            <v>cflech@techcommwireless.com;</v>
          </cell>
          <cell r="W98" t="str">
            <v>Inboard</v>
          </cell>
          <cell r="X98" t="str">
            <v>Julio Cuello</v>
          </cell>
        </row>
        <row r="99">
          <cell r="C99">
            <v>202361</v>
          </cell>
          <cell r="D99" t="str">
            <v>A</v>
          </cell>
          <cell r="E99" t="str">
            <v>ELS</v>
          </cell>
          <cell r="F99" t="str">
            <v>CARICAM</v>
          </cell>
          <cell r="G99" t="str">
            <v>El Salvador</v>
          </cell>
          <cell r="H99" t="str">
            <v>El Salvador</v>
          </cell>
          <cell r="I99" t="str">
            <v>Peterson Noel</v>
          </cell>
          <cell r="J99" t="str">
            <v>RAF SA DE CV</v>
          </cell>
          <cell r="K99" t="str">
            <v>CSD</v>
          </cell>
          <cell r="L99" t="str">
            <v>E/LB/AC</v>
          </cell>
          <cell r="M99" t="str">
            <v>Edificio Raf, Km 8 Carretera A Santa Tecla</v>
          </cell>
          <cell r="N99" t="str">
            <v>Antiguo Cuscatlan/La Libertad</v>
          </cell>
          <cell r="O99" t="str">
            <v>00000</v>
          </cell>
          <cell r="P99" t="str">
            <v>Edificio Raf, Km 8 Carretera A Santa Tecla,Antiguo Cuscatlan/La Libertad,El Salvador,El Salvador,C.P. 00000</v>
          </cell>
          <cell r="Q99">
            <v>503</v>
          </cell>
          <cell r="R99" t="str">
            <v>22 13 33 71</v>
          </cell>
          <cell r="S99" t="str">
            <v>503 22 13/34 14</v>
          </cell>
          <cell r="T99" t="str">
            <v>Lada:/ 50322 13 33 71503 22 13/34 14</v>
          </cell>
          <cell r="U99" t="str">
            <v>manuel.pineda@gruporaf.com;</v>
          </cell>
          <cell r="V99" t="str">
            <v>gtecnico@gruporaf.com;</v>
          </cell>
          <cell r="W99" t="str">
            <v>Inboard</v>
          </cell>
          <cell r="X99" t="str">
            <v>Luis Rosales</v>
          </cell>
        </row>
        <row r="100">
          <cell r="C100">
            <v>202362</v>
          </cell>
          <cell r="D100" t="str">
            <v>A</v>
          </cell>
          <cell r="E100" t="str">
            <v>ELS</v>
          </cell>
          <cell r="F100" t="str">
            <v>CARICAM</v>
          </cell>
          <cell r="G100" t="str">
            <v>El Salvador</v>
          </cell>
          <cell r="H100" t="str">
            <v>El Salvador</v>
          </cell>
          <cell r="I100" t="str">
            <v>Peterson Noel</v>
          </cell>
          <cell r="J100" t="str">
            <v>RELESA ELECTRONICS</v>
          </cell>
          <cell r="K100" t="str">
            <v>CSA</v>
          </cell>
          <cell r="L100" t="str">
            <v>E/LB/AC</v>
          </cell>
          <cell r="M100" t="str">
            <v>Colonia Y Avenida Las Mercedes, Pasaje Los Fresnos #2</v>
          </cell>
          <cell r="N100" t="str">
            <v>Pasaje Los Frenos</v>
          </cell>
          <cell r="O100" t="str">
            <v>00000</v>
          </cell>
          <cell r="P100" t="str">
            <v>Colonia Y Avenida Las Mercedes, Pasaje Los Fresnos #2,Pasaje Los Frenos,El Salvador,El Salvador,C.P. 00000</v>
          </cell>
          <cell r="Q100">
            <v>503</v>
          </cell>
          <cell r="R100" t="str">
            <v>503 25 66/70 00</v>
          </cell>
          <cell r="S100" t="str">
            <v>25 66 70 00</v>
          </cell>
          <cell r="T100" t="str">
            <v>Lada:/ 503503 25 66/70 0025 66 70 00</v>
          </cell>
          <cell r="U100" t="str">
            <v>rhernandez@relesaelectronics.com;</v>
          </cell>
          <cell r="V100" t="str">
            <v>infosv@relesaelectronics.com;</v>
          </cell>
          <cell r="W100" t="str">
            <v>Inboard</v>
          </cell>
          <cell r="X100" t="str">
            <v>Ronald Hernandez</v>
          </cell>
        </row>
        <row r="101">
          <cell r="C101">
            <v>202363</v>
          </cell>
          <cell r="D101" t="str">
            <v>A</v>
          </cell>
          <cell r="E101" t="str">
            <v>GUA</v>
          </cell>
          <cell r="F101" t="str">
            <v>CARICAM</v>
          </cell>
          <cell r="G101" t="str">
            <v>Guatemala</v>
          </cell>
          <cell r="H101" t="str">
            <v>Guatemala</v>
          </cell>
          <cell r="I101" t="str">
            <v>Peterson Noel</v>
          </cell>
          <cell r="J101" t="str">
            <v>DISTELSA</v>
          </cell>
          <cell r="K101" t="str">
            <v>CSD</v>
          </cell>
          <cell r="L101" t="str">
            <v>E/LB/AC</v>
          </cell>
          <cell r="M101" t="str">
            <v>: 1A Calle 7-66 Zona 9, Edificio Plaza 1,</v>
          </cell>
          <cell r="N101" t="str">
            <v>Guatemala</v>
          </cell>
          <cell r="O101" t="str">
            <v>00000</v>
          </cell>
          <cell r="P101" t="str">
            <v>: 1A Calle 7-66 Zona 9, Edificio Plaza 1,,Guatemala,Guatemala,Guatemala,C.P. 00000</v>
          </cell>
          <cell r="Q101">
            <v>502</v>
          </cell>
          <cell r="R101" t="str">
            <v>24 19 88 88</v>
          </cell>
          <cell r="S101" t="str">
            <v>24 23 02 56</v>
          </cell>
          <cell r="T101" t="str">
            <v>Lada:/ 50224 19 88 8824 23 02 56</v>
          </cell>
          <cell r="U101" t="str">
            <v>omendez@distelsa.com.gt;</v>
          </cell>
          <cell r="V101" t="str">
            <v>info@distelsa.com.gt;</v>
          </cell>
          <cell r="W101" t="str">
            <v>Inboard</v>
          </cell>
          <cell r="X101" t="str">
            <v>Jorge Castellanos</v>
          </cell>
        </row>
        <row r="102">
          <cell r="C102">
            <v>202364</v>
          </cell>
          <cell r="D102" t="str">
            <v>A</v>
          </cell>
          <cell r="E102" t="str">
            <v>GUA</v>
          </cell>
          <cell r="F102" t="str">
            <v>CARICAM</v>
          </cell>
          <cell r="G102" t="str">
            <v>Guatemala</v>
          </cell>
          <cell r="H102" t="str">
            <v>Guatemala</v>
          </cell>
          <cell r="I102" t="str">
            <v>Peterson Noel</v>
          </cell>
          <cell r="J102" t="str">
            <v>IMPORTACIONES Y SERVICIOS H&amp;S</v>
          </cell>
          <cell r="K102" t="str">
            <v>CSA</v>
          </cell>
          <cell r="L102" t="str">
            <v>E/LB/AC</v>
          </cell>
          <cell r="M102" t="str">
            <v>2A Avenida 27-38 Zona 3</v>
          </cell>
          <cell r="N102" t="str">
            <v>Ciudad De Guatemala</v>
          </cell>
          <cell r="O102" t="str">
            <v>00000</v>
          </cell>
          <cell r="P102" t="str">
            <v>2A Avenida 27-38 Zona 3,Ciudad De Guatemala,Guatemala,Guatemala,C.P. 00000</v>
          </cell>
          <cell r="Q102">
            <v>502</v>
          </cell>
          <cell r="R102" t="str">
            <v>24 73 48 49</v>
          </cell>
          <cell r="S102" t="str">
            <v>41 28 35 18</v>
          </cell>
          <cell r="T102" t="str">
            <v>Lada:/ 50224 73 48 4941 28 35 18</v>
          </cell>
          <cell r="U102" t="str">
            <v>lherrera@servicioshs.com;</v>
          </cell>
          <cell r="V102" t="str">
            <v>tallerhs@servicioshs.com;</v>
          </cell>
          <cell r="W102" t="str">
            <v>Inboard</v>
          </cell>
          <cell r="X102" t="str">
            <v>Luz Ana Silvia Segura Amado De Herrera</v>
          </cell>
        </row>
        <row r="103">
          <cell r="C103">
            <v>202365</v>
          </cell>
          <cell r="D103" t="str">
            <v>A</v>
          </cell>
          <cell r="E103" t="str">
            <v>GUA</v>
          </cell>
          <cell r="F103" t="str">
            <v>CARICAM</v>
          </cell>
          <cell r="G103" t="str">
            <v>Guatemala</v>
          </cell>
          <cell r="H103" t="str">
            <v>Guatemala</v>
          </cell>
          <cell r="I103" t="str">
            <v>Peterson Noel</v>
          </cell>
          <cell r="J103" t="str">
            <v>LATIN SERVICE</v>
          </cell>
          <cell r="K103" t="str">
            <v>CSA</v>
          </cell>
          <cell r="L103" t="str">
            <v>E/LB/AC</v>
          </cell>
          <cell r="M103" t="str">
            <v>12 Calle 0-85 Zona 9, Plaza Lorenzo Local No. 4</v>
          </cell>
          <cell r="N103" t="str">
            <v>Guatemala</v>
          </cell>
          <cell r="O103" t="str">
            <v>00000</v>
          </cell>
          <cell r="P103" t="str">
            <v>12 Calle 0-85 Zona 9, Plaza Lorenzo Local No. 4,Guatemala,Guatemala,Guatemala,C.P. 00000</v>
          </cell>
          <cell r="Q103">
            <v>502</v>
          </cell>
          <cell r="R103" t="str">
            <v>502 24 18/18 08</v>
          </cell>
          <cell r="S103" t="str">
            <v>23 60 13 49</v>
          </cell>
          <cell r="T103" t="str">
            <v>Lada:/ 502502 24 18/18 0823 60 13 49</v>
          </cell>
          <cell r="U103" t="str">
            <v>damarquez@latinservicegt.com;</v>
          </cell>
          <cell r="V103" t="str">
            <v>soporte@latinservicegt.com;</v>
          </cell>
          <cell r="W103" t="str">
            <v>Inboard</v>
          </cell>
          <cell r="X103" t="str">
            <v>Daniel Marquez</v>
          </cell>
        </row>
        <row r="104">
          <cell r="C104">
            <v>202318</v>
          </cell>
          <cell r="D104" t="str">
            <v>A</v>
          </cell>
          <cell r="E104" t="str">
            <v>HON</v>
          </cell>
          <cell r="F104" t="str">
            <v>CARICAM</v>
          </cell>
          <cell r="G104" t="str">
            <v>Honduras</v>
          </cell>
          <cell r="H104" t="str">
            <v>Honduras</v>
          </cell>
          <cell r="I104" t="str">
            <v>Peterson Noel</v>
          </cell>
          <cell r="J104" t="str">
            <v>SERVICIO TECICO SALINAS</v>
          </cell>
          <cell r="K104" t="str">
            <v>CSA</v>
          </cell>
          <cell r="L104" t="str">
            <v>E/LB</v>
          </cell>
          <cell r="M104" t="str">
            <v>4 Y 6 Barrio Concepcion</v>
          </cell>
          <cell r="N104" t="str">
            <v>San Pedro Sula / Cortes</v>
          </cell>
          <cell r="O104" t="str">
            <v>00000</v>
          </cell>
          <cell r="P104" t="str">
            <v>4 Y 6 Barrio Concepcion,San Pedro Sula / Cortes,Honduras,Honduras,C.P. 00000</v>
          </cell>
          <cell r="Q104">
            <v>504</v>
          </cell>
          <cell r="R104" t="str">
            <v>25 52 04 89</v>
          </cell>
          <cell r="S104" t="str">
            <v>32 81 19 97</v>
          </cell>
          <cell r="T104" t="str">
            <v>Lada:/ 50425 52 04 8932 81 19 97</v>
          </cell>
          <cell r="U104" t="str">
            <v>serviciotecnicosalinas@gmail.com;</v>
          </cell>
          <cell r="V104" t="str">
            <v>serviciotecnicosalinas@gmail.com;</v>
          </cell>
          <cell r="W104" t="str">
            <v>Inboard</v>
          </cell>
          <cell r="X104" t="str">
            <v>Cristhian Josue Salinas Serrano</v>
          </cell>
        </row>
        <row r="105">
          <cell r="C105">
            <v>202366</v>
          </cell>
          <cell r="D105" t="str">
            <v>A</v>
          </cell>
          <cell r="E105" t="str">
            <v>HON</v>
          </cell>
          <cell r="F105" t="str">
            <v>CARICAM</v>
          </cell>
          <cell r="G105" t="str">
            <v>Honduras</v>
          </cell>
          <cell r="H105" t="str">
            <v>Honduras</v>
          </cell>
          <cell r="I105" t="str">
            <v>Peterson Noel</v>
          </cell>
          <cell r="J105" t="str">
            <v>SERVITECA</v>
          </cell>
          <cell r="K105" t="str">
            <v>CSA</v>
          </cell>
          <cell r="L105" t="str">
            <v>E/LB/AC</v>
          </cell>
          <cell r="M105" t="str">
            <v>Sps Bo. Los Andes 2 Calle, 11-12 Ave. S.O.</v>
          </cell>
          <cell r="N105" t="str">
            <v>El Salvador</v>
          </cell>
          <cell r="O105" t="str">
            <v>00000</v>
          </cell>
          <cell r="P105" t="str">
            <v>Sps Bo. Los Andes 2 Calle, 11-12 Ave. S.O.,El Salvador,Honduras,Honduras,C.P. 00000</v>
          </cell>
          <cell r="Q105">
            <v>504</v>
          </cell>
          <cell r="R105" t="str">
            <v>25 50 10 74</v>
          </cell>
          <cell r="S105" t="str">
            <v>33 43 81 48</v>
          </cell>
          <cell r="T105" t="str">
            <v>Lada:/ 50425 50 10 7433 43 81 48</v>
          </cell>
          <cell r="U105" t="str">
            <v>sabillon-serviteca@hotmail.com;</v>
          </cell>
          <cell r="V105" t="str">
            <v>sabillon-serviteca@hotmail.com;</v>
          </cell>
          <cell r="W105" t="str">
            <v>Inboard</v>
          </cell>
          <cell r="X105" t="str">
            <v>Alejandro Sabillon</v>
          </cell>
        </row>
        <row r="106">
          <cell r="C106">
            <v>202367</v>
          </cell>
          <cell r="D106" t="str">
            <v>A</v>
          </cell>
          <cell r="E106" t="str">
            <v>JAM</v>
          </cell>
          <cell r="F106" t="str">
            <v>CARICAM</v>
          </cell>
          <cell r="G106" t="str">
            <v>Jamaica</v>
          </cell>
          <cell r="H106" t="str">
            <v>Jamaica</v>
          </cell>
          <cell r="I106" t="str">
            <v>Peterson Noel</v>
          </cell>
          <cell r="J106" t="str">
            <v>INTCOMEX JAMAICA LIMITED</v>
          </cell>
          <cell r="K106" t="str">
            <v>CSA</v>
          </cell>
          <cell r="L106" t="str">
            <v>E/LB</v>
          </cell>
          <cell r="M106" t="str">
            <v>Shop Cha-B, The Marketplace. 67 Constant Spring Road,</v>
          </cell>
          <cell r="N106" t="str">
            <v>Kingston</v>
          </cell>
          <cell r="O106" t="str">
            <v>00000</v>
          </cell>
          <cell r="P106" t="str">
            <v>Shop Cha-B, The Marketplace. 67 Constant Spring Road,,Kingston,Jamaica,Jamaica,C.P. 00000</v>
          </cell>
          <cell r="Q106">
            <v>876</v>
          </cell>
          <cell r="R106" t="str">
            <v>87 69 06/09 80</v>
          </cell>
          <cell r="S106" t="str">
            <v>87 65 51/10 39</v>
          </cell>
          <cell r="T106" t="str">
            <v>Lada:/ 87687 69 06/09 8087 65 51/10 39</v>
          </cell>
          <cell r="U106" t="str">
            <v>ccameron@intcomex.com;</v>
          </cell>
          <cell r="V106" t="str">
            <v>ccameron@intcomex.com;</v>
          </cell>
          <cell r="W106" t="str">
            <v>Inboard</v>
          </cell>
          <cell r="X106" t="str">
            <v>Cecile Cameron</v>
          </cell>
        </row>
        <row r="107">
          <cell r="C107">
            <v>202368</v>
          </cell>
          <cell r="D107" t="str">
            <v>A</v>
          </cell>
          <cell r="E107" t="str">
            <v>NIC</v>
          </cell>
          <cell r="F107" t="str">
            <v>CARICAM</v>
          </cell>
          <cell r="G107" t="str">
            <v>Nicaragua</v>
          </cell>
          <cell r="H107" t="str">
            <v>Nicaragua</v>
          </cell>
          <cell r="I107" t="str">
            <v>Peterson Noel</v>
          </cell>
          <cell r="J107" t="str">
            <v>SOLUTIONS ELECTRONICS CENTER</v>
          </cell>
          <cell r="K107" t="str">
            <v>CSA</v>
          </cell>
          <cell r="L107" t="str">
            <v>E/LB</v>
          </cell>
          <cell r="M107" t="str">
            <v>Centro Comercial Zumen 3C Arriba 15 Vrs Sur.</v>
          </cell>
          <cell r="N107" t="str">
            <v>Managua/Nicaragua</v>
          </cell>
          <cell r="O107" t="str">
            <v>00000</v>
          </cell>
          <cell r="P107" t="str">
            <v>Centro Comercial Zumen 3C Arriba 15 Vrs Sur.,Managua/Nicaragua,Nicaragua,Nicaragua,C.P. 00000</v>
          </cell>
          <cell r="Q107">
            <v>505</v>
          </cell>
          <cell r="R107" t="str">
            <v>22 60 32 12</v>
          </cell>
          <cell r="S107" t="str">
            <v>22 53 92 47</v>
          </cell>
          <cell r="T107" t="str">
            <v>Lada:/ 50522 60 32 1222 53 92 47</v>
          </cell>
          <cell r="U107" t="str">
            <v>hylelectronics@yahoo.com;</v>
          </cell>
          <cell r="V107" t="str">
            <v>hylelectronics@yahoo.com;</v>
          </cell>
          <cell r="W107" t="str">
            <v>Inboard</v>
          </cell>
          <cell r="X107" t="str">
            <v>Henry H. Huerta Diaz</v>
          </cell>
        </row>
        <row r="108">
          <cell r="C108">
            <v>202319</v>
          </cell>
          <cell r="D108" t="str">
            <v>A</v>
          </cell>
          <cell r="E108" t="str">
            <v>PAN</v>
          </cell>
          <cell r="F108" t="str">
            <v>CARICAM</v>
          </cell>
          <cell r="G108" t="str">
            <v>Panamá</v>
          </cell>
          <cell r="H108" t="str">
            <v>Panamá</v>
          </cell>
          <cell r="I108" t="str">
            <v>Peterson Noel</v>
          </cell>
          <cell r="J108" t="str">
            <v>JAP SUPPLIES S.A</v>
          </cell>
          <cell r="K108" t="str">
            <v>CSD</v>
          </cell>
          <cell r="L108" t="str">
            <v>E/LB</v>
          </cell>
          <cell r="M108" t="str">
            <v>José Domingo Espinar (Vía Tocumen), Urb. El Crisol, El Crisol Depot., Local #3</v>
          </cell>
          <cell r="N108" t="str">
            <v>Panamá</v>
          </cell>
          <cell r="O108" t="str">
            <v>00000</v>
          </cell>
          <cell r="P108" t="str">
            <v>José Domingo Espinar (Vía Tocumen), Urb. El Crisol, El Crisol Depot., Local #3,Panamá,Panamá,Panamá,C.P. 00000</v>
          </cell>
          <cell r="Q108">
            <v>507</v>
          </cell>
          <cell r="R108" t="str">
            <v>394 52 76</v>
          </cell>
          <cell r="S108" t="str">
            <v>507 6941 0138</v>
          </cell>
          <cell r="T108" t="str">
            <v>Lada:/ 507394 52 76507 6941 0138</v>
          </cell>
          <cell r="U108" t="str">
            <v>jjimenez@japsupplies.com;</v>
          </cell>
          <cell r="V108" t="str">
            <v>jpacheco@japsupplies.com;</v>
          </cell>
          <cell r="W108" t="str">
            <v>Inboard</v>
          </cell>
          <cell r="X108" t="str">
            <v>Juventino Pacheco</v>
          </cell>
        </row>
        <row r="109">
          <cell r="C109">
            <v>202369</v>
          </cell>
          <cell r="D109" t="str">
            <v>A</v>
          </cell>
          <cell r="E109" t="str">
            <v>PAN</v>
          </cell>
          <cell r="F109" t="str">
            <v>CARICAM</v>
          </cell>
          <cell r="G109" t="str">
            <v>Panamá</v>
          </cell>
          <cell r="H109" t="str">
            <v>Panamá</v>
          </cell>
          <cell r="I109" t="str">
            <v>Peterson Noel</v>
          </cell>
          <cell r="J109" t="str">
            <v>AIRESA CHIRIQUI</v>
          </cell>
          <cell r="K109" t="str">
            <v>CSA</v>
          </cell>
          <cell r="L109" t="str">
            <v>E/LB/AC</v>
          </cell>
          <cell r="M109" t="str">
            <v>Ave. 1Era Calle 3Era Frente Al Bda</v>
          </cell>
          <cell r="N109" t="str">
            <v>David/ Chiriqui</v>
          </cell>
          <cell r="O109" t="str">
            <v>00000</v>
          </cell>
          <cell r="P109" t="str">
            <v>Ave. 1Era Calle 3Era Frente Al Bda,David/ Chiriqui,Panamá,Panamá,C.P. 00000</v>
          </cell>
          <cell r="Q109">
            <v>507</v>
          </cell>
          <cell r="R109" t="str">
            <v>775 03 02</v>
          </cell>
          <cell r="S109" t="str">
            <v>775-0302</v>
          </cell>
          <cell r="T109" t="str">
            <v>Lada:/ 507775 03 02775-0302</v>
          </cell>
          <cell r="U109" t="str">
            <v>contabilidad@grupoairesa.com;</v>
          </cell>
          <cell r="V109" t="str">
            <v>gerencia@grupoairesa.com;</v>
          </cell>
          <cell r="W109" t="str">
            <v>Inboard</v>
          </cell>
          <cell r="X109" t="str">
            <v>Luis Olmedo Arauz Mendoza</v>
          </cell>
        </row>
        <row r="110">
          <cell r="C110">
            <v>202370</v>
          </cell>
          <cell r="D110" t="str">
            <v>A</v>
          </cell>
          <cell r="E110" t="str">
            <v>PAN</v>
          </cell>
          <cell r="F110" t="str">
            <v>CARICAM</v>
          </cell>
          <cell r="G110" t="str">
            <v>Panamá</v>
          </cell>
          <cell r="H110" t="str">
            <v>Panamá</v>
          </cell>
          <cell r="I110" t="str">
            <v>Peterson Noel</v>
          </cell>
          <cell r="J110" t="str">
            <v>INSTAL SERVICE</v>
          </cell>
          <cell r="K110" t="str">
            <v>CSA</v>
          </cell>
          <cell r="L110" t="str">
            <v>E/LB/AC</v>
          </cell>
          <cell r="M110" t="str">
            <v>Ph Colonial #1 Nuevo Paitilla Calle 57Be Y Via Israel</v>
          </cell>
          <cell r="N110" t="str">
            <v>Panama City,</v>
          </cell>
          <cell r="O110" t="str">
            <v>00000</v>
          </cell>
          <cell r="P110" t="str">
            <v>Ph Colonial #1 Nuevo Paitilla Calle 57Be Y Via Israel,Panama City,,Panamá,Panamá,C.P. 00000</v>
          </cell>
          <cell r="Q110">
            <v>507</v>
          </cell>
          <cell r="R110" t="str">
            <v>213 85 61</v>
          </cell>
          <cell r="S110" t="str">
            <v>213 85 62</v>
          </cell>
          <cell r="T110" t="str">
            <v>Lada:/ 507213 85 61213 85 62</v>
          </cell>
          <cell r="U110" t="str">
            <v>instalservicejob@cwpanama.net;</v>
          </cell>
          <cell r="V110" t="str">
            <v>instalservicejob@cwpanama.net;</v>
          </cell>
          <cell r="W110" t="str">
            <v>Inboard</v>
          </cell>
          <cell r="X110" t="str">
            <v>Jorge Ortega Beltran</v>
          </cell>
        </row>
        <row r="111">
          <cell r="C111">
            <v>202371</v>
          </cell>
          <cell r="D111" t="str">
            <v>A</v>
          </cell>
          <cell r="E111" t="str">
            <v>PAN</v>
          </cell>
          <cell r="F111" t="str">
            <v>CARICAM</v>
          </cell>
          <cell r="G111" t="str">
            <v>Panamá</v>
          </cell>
          <cell r="H111" t="str">
            <v>Panamá</v>
          </cell>
          <cell r="I111" t="str">
            <v>Peterson Noel</v>
          </cell>
          <cell r="J111" t="str">
            <v>TECNOTEK S.A.</v>
          </cell>
          <cell r="K111" t="str">
            <v>CSA</v>
          </cell>
          <cell r="L111" t="str">
            <v>E/LB/AC</v>
          </cell>
          <cell r="M111" t="str">
            <v>Tba. Muerto, Plaza Multimax, Planta Baja</v>
          </cell>
          <cell r="N111" t="str">
            <v>Panama City,</v>
          </cell>
          <cell r="O111" t="str">
            <v>00000</v>
          </cell>
          <cell r="P111" t="str">
            <v>Tba. Muerto, Plaza Multimax, Planta Baja,Panama City,,Panamá,Panamá,C.P. 00000</v>
          </cell>
          <cell r="Q111">
            <v>507</v>
          </cell>
          <cell r="R111" t="str">
            <v>279 84 05</v>
          </cell>
          <cell r="S111" t="str">
            <v>279 84 00</v>
          </cell>
          <cell r="T111" t="str">
            <v>Lada:/ 507279 84 05279 84 00</v>
          </cell>
          <cell r="U111" t="str">
            <v>comprastk@tecnotek.com;</v>
          </cell>
          <cell r="V111" t="str">
            <v>karen.rivas@multimax.net;</v>
          </cell>
          <cell r="W111" t="str">
            <v>Inboard</v>
          </cell>
          <cell r="X111" t="str">
            <v>Karen Rivas</v>
          </cell>
        </row>
        <row r="112">
          <cell r="C112">
            <v>202355</v>
          </cell>
          <cell r="D112" t="str">
            <v>A</v>
          </cell>
          <cell r="E112" t="str">
            <v>STM</v>
          </cell>
          <cell r="F112" t="str">
            <v>CARICAM</v>
          </cell>
          <cell r="G112" t="str">
            <v>St. Maarten</v>
          </cell>
          <cell r="H112" t="str">
            <v>St. Maarten</v>
          </cell>
          <cell r="I112" t="str">
            <v>Peterson Noel</v>
          </cell>
          <cell r="J112" t="str">
            <v>LAGUNA VIEW PROFESSION CENTER</v>
          </cell>
          <cell r="K112" t="str">
            <v>CSA</v>
          </cell>
          <cell r="L112" t="str">
            <v>E/LB</v>
          </cell>
          <cell r="M112" t="str">
            <v>Welfare Road 44, Laguna View Center - Cole Bay</v>
          </cell>
          <cell r="N112" t="str">
            <v>St. Maarten North</v>
          </cell>
          <cell r="O112" t="str">
            <v>00000</v>
          </cell>
          <cell r="P112" t="str">
            <v>Welfare Road 44, Laguna View Center - Cole Bay,St. Maarten North,St. Maarten,St. Maarten,C.P. 00000</v>
          </cell>
          <cell r="Q112">
            <v>721</v>
          </cell>
          <cell r="R112" t="str">
            <v>544 41 77</v>
          </cell>
          <cell r="S112" t="str">
            <v>544 41 77</v>
          </cell>
          <cell r="T112" t="str">
            <v>Lada:/ 721544 41 77544 41 77</v>
          </cell>
          <cell r="U112" t="str">
            <v>maria@mvgtech.net;</v>
          </cell>
          <cell r="W112" t="str">
            <v>Inboard</v>
          </cell>
          <cell r="X112" t="str">
            <v>Maria Collazos Van Grieken (Manager)</v>
          </cell>
        </row>
        <row r="113">
          <cell r="C113">
            <v>202373</v>
          </cell>
          <cell r="D113" t="str">
            <v>A</v>
          </cell>
          <cell r="E113" t="str">
            <v>STM</v>
          </cell>
          <cell r="F113" t="str">
            <v>CARICAM</v>
          </cell>
          <cell r="G113" t="str">
            <v>St. Maarten</v>
          </cell>
          <cell r="H113" t="str">
            <v>St. Maarten</v>
          </cell>
          <cell r="I113" t="str">
            <v>Peterson Noel</v>
          </cell>
          <cell r="J113" t="str">
            <v>MVG TECHNOLOGY</v>
          </cell>
          <cell r="K113" t="str">
            <v>CSA</v>
          </cell>
          <cell r="L113" t="str">
            <v>E/LB</v>
          </cell>
          <cell r="M113" t="str">
            <v>Welfare Road 44, Laguna View Center - Cole Bay</v>
          </cell>
          <cell r="N113" t="str">
            <v>St. Maarten South</v>
          </cell>
          <cell r="O113" t="str">
            <v>00000</v>
          </cell>
          <cell r="P113" t="str">
            <v>Welfare Road 44, Laguna View Center - Cole Bay,St. Maarten South,St. Maarten,St. Maarten,C.P. 00000</v>
          </cell>
          <cell r="Q113">
            <v>721</v>
          </cell>
          <cell r="R113" t="str">
            <v>544 41 76</v>
          </cell>
          <cell r="S113" t="str">
            <v>544 41 76</v>
          </cell>
          <cell r="T113" t="str">
            <v>Lada:/ 721544 41 76544 41 76</v>
          </cell>
          <cell r="U113" t="str">
            <v>maria@mvgtech.net;</v>
          </cell>
          <cell r="W113" t="str">
            <v>Inboard</v>
          </cell>
          <cell r="X113" t="str">
            <v>Maria Collazos Van Grieken (Manager)</v>
          </cell>
        </row>
        <row r="114">
          <cell r="C114">
            <v>202320</v>
          </cell>
          <cell r="D114" t="str">
            <v>A</v>
          </cell>
          <cell r="E114" t="str">
            <v>SUR</v>
          </cell>
          <cell r="F114" t="str">
            <v>CARICAM</v>
          </cell>
          <cell r="G114" t="str">
            <v>Suriname</v>
          </cell>
          <cell r="H114" t="str">
            <v>Suriname</v>
          </cell>
          <cell r="I114" t="str">
            <v>Peterson Noel</v>
          </cell>
          <cell r="J114" t="str">
            <v>CHM SURINAME</v>
          </cell>
          <cell r="K114" t="str">
            <v>CSA</v>
          </cell>
          <cell r="L114" t="str">
            <v>E/LB/AC</v>
          </cell>
          <cell r="M114" t="str">
            <v>Wilhelminastraat No. 87</v>
          </cell>
          <cell r="N114" t="str">
            <v>Rainville/ Paramaibo</v>
          </cell>
          <cell r="O114" t="str">
            <v>00000</v>
          </cell>
          <cell r="P114" t="str">
            <v>Wilhelminastraat No. 87,Rainville/ Paramaibo,Suriname,Suriname,C.P. 00000</v>
          </cell>
          <cell r="Q114">
            <v>597</v>
          </cell>
          <cell r="R114" t="str">
            <v>597 550667</v>
          </cell>
          <cell r="S114" t="str">
            <v>597 55 06 67</v>
          </cell>
          <cell r="T114" t="str">
            <v>Lada:/ 597597 550667597 55 06 67</v>
          </cell>
          <cell r="U114" t="str">
            <v>chmsur@gmail.com;</v>
          </cell>
          <cell r="W114" t="str">
            <v>Inboard</v>
          </cell>
          <cell r="X114" t="str">
            <v>Mr. Edmund Kasimbeg</v>
          </cell>
        </row>
        <row r="115">
          <cell r="C115">
            <v>202390</v>
          </cell>
          <cell r="D115" t="str">
            <v>A</v>
          </cell>
          <cell r="E115" t="str">
            <v>PAN</v>
          </cell>
          <cell r="F115" t="str">
            <v>CARICAM</v>
          </cell>
          <cell r="G115" t="str">
            <v>Panamá</v>
          </cell>
          <cell r="H115" t="str">
            <v>Panamá</v>
          </cell>
          <cell r="I115" t="str">
            <v>Peterson Noel</v>
          </cell>
          <cell r="J115" t="str">
            <v>PRINT SOLUTIONS INC.</v>
          </cell>
          <cell r="K115" t="str">
            <v>CSA</v>
          </cell>
          <cell r="L115" t="str">
            <v>E/LB/AC</v>
          </cell>
          <cell r="M115" t="str">
            <v>Corregimiento De San Francisco 76 Este, San Francisco Y Benito Reyes T.</v>
          </cell>
          <cell r="N115" t="str">
            <v>Panama City,</v>
          </cell>
          <cell r="O115" t="str">
            <v>00000</v>
          </cell>
          <cell r="P115" t="str">
            <v>Corregimiento De San Francisco 76 Este, San Francisco Y Benito Reyes T.,Panama City,,Panamá,Panamá,C.P. 00000</v>
          </cell>
          <cell r="Q115">
            <v>507</v>
          </cell>
          <cell r="R115" t="str">
            <v>214 83 64</v>
          </cell>
          <cell r="S115" t="str">
            <v>507 66 18/00 60</v>
          </cell>
          <cell r="T115" t="str">
            <v>Lada:/ 507214 83 64507 66 18/00 60</v>
          </cell>
          <cell r="U115" t="str">
            <v>roberto@printjetpanama.com;</v>
          </cell>
          <cell r="V115" t="str">
            <v>recepcion@printjetpanama.com;</v>
          </cell>
          <cell r="W115" t="str">
            <v>Inboard</v>
          </cell>
          <cell r="X115" t="str">
            <v>Roberto Lasso Delavega</v>
          </cell>
        </row>
        <row r="116">
          <cell r="C116">
            <v>202389</v>
          </cell>
          <cell r="D116" t="str">
            <v>A</v>
          </cell>
          <cell r="E116" t="str">
            <v>GUA</v>
          </cell>
          <cell r="F116" t="str">
            <v>CARICAM</v>
          </cell>
          <cell r="G116" t="str">
            <v>Guatemala</v>
          </cell>
          <cell r="H116" t="str">
            <v>Guatemala</v>
          </cell>
          <cell r="I116" t="str">
            <v>Peterson Noel</v>
          </cell>
          <cell r="J116" t="str">
            <v>ELECTRONICAS MORALES</v>
          </cell>
          <cell r="K116" t="str">
            <v>CSA</v>
          </cell>
          <cell r="L116" t="str">
            <v>E/LB</v>
          </cell>
          <cell r="M116" t="str">
            <v>2Da. Av. 13-35 Zona 17 Ofibodega Los Almendros No. 20 Guatemala C:A</v>
          </cell>
          <cell r="N116" t="str">
            <v>Guatemala</v>
          </cell>
          <cell r="O116" t="str">
            <v>00000</v>
          </cell>
          <cell r="P116" t="str">
            <v>2Da. Av. 13-35 Zona 17 Ofibodega Los Almendros No. 20 Guatemala C:A,Guatemala,Guatemala,Guatemala,C.P. 00000</v>
          </cell>
          <cell r="Q116">
            <v>502</v>
          </cell>
          <cell r="R116" t="str">
            <v>22 55 62 05</v>
          </cell>
          <cell r="S116" t="str">
            <v>22 55 61 66</v>
          </cell>
          <cell r="T116" t="str">
            <v>Lada:/ 50222 55 62 0522 55 61 66</v>
          </cell>
          <cell r="U116" t="str">
            <v>redelectronicasmorales@gmail.com; emoraleserv@gmail.com;</v>
          </cell>
          <cell r="V116" t="str">
            <v>emoralesserv@gmail.com;</v>
          </cell>
          <cell r="W116" t="str">
            <v>inboard</v>
          </cell>
          <cell r="X116" t="str">
            <v>Adolfo Rene Morales Solis</v>
          </cell>
        </row>
        <row r="117">
          <cell r="C117">
            <v>202431</v>
          </cell>
          <cell r="D117" t="str">
            <v>A</v>
          </cell>
          <cell r="E117" t="str">
            <v>GUA</v>
          </cell>
          <cell r="F117" t="str">
            <v>CARICAM</v>
          </cell>
          <cell r="G117" t="str">
            <v>Guatemala</v>
          </cell>
          <cell r="H117" t="str">
            <v>Guatemala</v>
          </cell>
          <cell r="I117" t="str">
            <v>Peterson Noel</v>
          </cell>
          <cell r="J117" t="str">
            <v>SERVICIOS Y ELECTRONICOS MAX</v>
          </cell>
          <cell r="K117" t="str">
            <v>CSA</v>
          </cell>
          <cell r="L117" t="str">
            <v>E/LB/AC</v>
          </cell>
          <cell r="M117" t="str">
            <v>2ª Avenida 13-35 Zona 17- Ofibodega Los Almendros No.26</v>
          </cell>
          <cell r="N117" t="str">
            <v>Guatemala</v>
          </cell>
          <cell r="O117" t="str">
            <v>00000</v>
          </cell>
          <cell r="P117" t="str">
            <v>2ª Avenida 13-35 Zona 17- Ofibodega Los Almendros No.26,Guatemala,Guatemala,Guatemala,C.P. 00000</v>
          </cell>
          <cell r="Q117">
            <v>502</v>
          </cell>
          <cell r="R117" t="str">
            <v>22 56 44 39</v>
          </cell>
          <cell r="S117" t="str">
            <v>47 69 73 06</v>
          </cell>
          <cell r="T117" t="str">
            <v>Lada:/ 50222 56 44 3947 69 73 06</v>
          </cell>
          <cell r="U117" t="str">
            <v>gerencia@serviciosyelectonicosmax.com;</v>
          </cell>
          <cell r="V117" t="str">
            <v>gerencia@serviciosyelectonicosmax.com;</v>
          </cell>
          <cell r="W117" t="str">
            <v>Inboard</v>
          </cell>
          <cell r="X117" t="str">
            <v>Vitalino Maximo Morales Solis</v>
          </cell>
        </row>
        <row r="118">
          <cell r="C118">
            <v>202448</v>
          </cell>
          <cell r="D118" t="str">
            <v>A</v>
          </cell>
          <cell r="E118" t="str">
            <v>PAN</v>
          </cell>
          <cell r="F118" t="str">
            <v>CARICAM</v>
          </cell>
          <cell r="G118" t="str">
            <v>Panama</v>
          </cell>
          <cell r="H118" t="str">
            <v>David, Chiriqui</v>
          </cell>
          <cell r="I118" t="str">
            <v>Peterson Noel</v>
          </cell>
          <cell r="J118" t="str">
            <v>ELECTRO SERVICIOS AUDIO VIDEO</v>
          </cell>
          <cell r="K118" t="str">
            <v>CSA</v>
          </cell>
          <cell r="L118" t="str">
            <v>E/LB/AC</v>
          </cell>
          <cell r="M118" t="str">
            <v>Calle N Norte, Urbanizacion San Vicente David Chiriqui, Entrando Por Mac.Donald Panamericano, Primer Alto. Local Identifcado</v>
          </cell>
          <cell r="N118" t="str">
            <v>David Chiriqui</v>
          </cell>
          <cell r="O118" t="str">
            <v>00000</v>
          </cell>
          <cell r="P118" t="str">
            <v>Calle N Norte, Urbanizacion San Vicente David Chiriqui, Entrando Por Mac.Donald Panamericano, Primer Alto. Local Identifcado,David Chiriqui,David, Chiriqui,Panama,C.P. 00000</v>
          </cell>
          <cell r="Q118">
            <v>507</v>
          </cell>
          <cell r="R118" t="str">
            <v>774 09 59</v>
          </cell>
          <cell r="S118" t="str">
            <v>69 47 84 76</v>
          </cell>
          <cell r="T118" t="str">
            <v>Lada:/ 507774 09 5969 47 84 76</v>
          </cell>
          <cell r="U118" t="str">
            <v>electroser1@gmail.com;</v>
          </cell>
          <cell r="V118" t="str">
            <v>electroser1@gmail.com;</v>
          </cell>
          <cell r="W118" t="str">
            <v>Inboard</v>
          </cell>
          <cell r="X118" t="str">
            <v>Leonel Martinez</v>
          </cell>
        </row>
        <row r="119">
          <cell r="C119">
            <v>202455</v>
          </cell>
          <cell r="D119" t="str">
            <v>A</v>
          </cell>
          <cell r="E119" t="str">
            <v>T&amp;T</v>
          </cell>
          <cell r="F119" t="str">
            <v>CARICAM</v>
          </cell>
          <cell r="G119" t="str">
            <v>Trinidad &amp; Tobago</v>
          </cell>
          <cell r="H119" t="str">
            <v>Trinidad &amp; Tobago</v>
          </cell>
          <cell r="I119" t="str">
            <v>Peterson Noel</v>
          </cell>
          <cell r="J119" t="str">
            <v>A.S. BRYDEN &amp; SONS (TRINIDAD) LTD</v>
          </cell>
          <cell r="K119" t="str">
            <v>CSA</v>
          </cell>
          <cell r="L119" t="str">
            <v>E</v>
          </cell>
          <cell r="M119" t="str">
            <v>Building #17, Fernandes Industrial Centre, Eastern Main Road</v>
          </cell>
          <cell r="N119" t="str">
            <v>Trinidad &amp; Tobago</v>
          </cell>
          <cell r="O119" t="str">
            <v>00000</v>
          </cell>
          <cell r="P119" t="str">
            <v>Building #17, Fernandes Industrial Centre, Eastern Main Road,Trinidad &amp; Tobago,Trinidad &amp; Tobago,Trinidad &amp; Tobago,C.P. 00000</v>
          </cell>
          <cell r="Q119">
            <v>868</v>
          </cell>
          <cell r="R119" t="str">
            <v>86 86 26/24 92</v>
          </cell>
          <cell r="S119" t="str">
            <v>86 87 07 20 73</v>
          </cell>
          <cell r="T119" t="str">
            <v>Lada:/ 86886 86 26/24 9286 87 07 20 73</v>
          </cell>
          <cell r="U119" t="str">
            <v>arianne.alleng@brydenstt.com; maurissa.legendre@brysdenstt.com;</v>
          </cell>
          <cell r="V119" t="str">
            <v>arianne.alleng@brydenstt.com;</v>
          </cell>
          <cell r="W119" t="str">
            <v>Inboard</v>
          </cell>
          <cell r="X119" t="str">
            <v>Arianne Alleng</v>
          </cell>
        </row>
        <row r="120">
          <cell r="C120">
            <v>202388</v>
          </cell>
          <cell r="D120" t="str">
            <v>A</v>
          </cell>
          <cell r="E120" t="str">
            <v>MEX</v>
          </cell>
          <cell r="F120" t="str">
            <v>CARICAM</v>
          </cell>
          <cell r="G120" t="str">
            <v>Costa Rica</v>
          </cell>
          <cell r="H120" t="str">
            <v>Costa Rica</v>
          </cell>
          <cell r="I120" t="str">
            <v>Peterson Noel</v>
          </cell>
          <cell r="J120" t="str">
            <v>SERVIREPUESTOS MASIS S.A</v>
          </cell>
          <cell r="K120" t="str">
            <v>CSA</v>
          </cell>
          <cell r="L120" t="str">
            <v>E/LB/AC</v>
          </cell>
          <cell r="M120" t="str">
            <v>400 Norte Del Automercado De Heredia, Santa Lucia, Barva</v>
          </cell>
          <cell r="N120" t="str">
            <v>Costa Rica</v>
          </cell>
          <cell r="O120" t="str">
            <v>00000</v>
          </cell>
          <cell r="P120" t="str">
            <v>400 Norte Del Automercado De Heredia, Santa Lucia, Barva,Costa Rica,Costa Rica,Costa Rica,C.P. 00000</v>
          </cell>
          <cell r="Q120">
            <v>506</v>
          </cell>
          <cell r="R120" t="str">
            <v>22 61 28 44</v>
          </cell>
          <cell r="S120" t="str">
            <v>83 84 14 33</v>
          </cell>
          <cell r="T120" t="str">
            <v>Lada:/ 50622 61 28 4483 84 14 33</v>
          </cell>
          <cell r="U120" t="str">
            <v>info@servirepuestosmasis.com;</v>
          </cell>
          <cell r="V120" t="str">
            <v>info@servirepuestosmasis.com;</v>
          </cell>
          <cell r="W120" t="str">
            <v>Inboard</v>
          </cell>
          <cell r="X120" t="str">
            <v>Christian Masis Abarca</v>
          </cell>
        </row>
        <row r="121">
          <cell r="C121">
            <v>202447</v>
          </cell>
          <cell r="D121" t="str">
            <v>A</v>
          </cell>
          <cell r="E121" t="str">
            <v>CUR</v>
          </cell>
          <cell r="F121" t="str">
            <v>CARICAM</v>
          </cell>
          <cell r="G121" t="str">
            <v>Curacao</v>
          </cell>
          <cell r="H121" t="str">
            <v>Curacao</v>
          </cell>
          <cell r="I121" t="str">
            <v>Peterson Noel</v>
          </cell>
          <cell r="J121" t="str">
            <v>BRIGHT TECH SOLUTIONS N.V</v>
          </cell>
          <cell r="K121" t="str">
            <v>CSA</v>
          </cell>
          <cell r="L121" t="str">
            <v>E/LB</v>
          </cell>
          <cell r="M121" t="str">
            <v>F.D.Rooseveltweg, Willemstad</v>
          </cell>
          <cell r="N121" t="str">
            <v>Curacao</v>
          </cell>
          <cell r="O121" t="str">
            <v>00000</v>
          </cell>
          <cell r="P121" t="str">
            <v>F.D.Rooseveltweg, Willemstad,Curacao,Curacao,Curacao,C.P. 00000</v>
          </cell>
          <cell r="Q121">
            <v>5999</v>
          </cell>
          <cell r="R121" t="str">
            <v>869 26 66</v>
          </cell>
          <cell r="S121" t="str">
            <v>525 36 77</v>
          </cell>
          <cell r="T121" t="str">
            <v>Lada:/ 5999869 26 66525 36 77</v>
          </cell>
          <cell r="U121" t="str">
            <v>sdinesh19@yahoo.com;</v>
          </cell>
          <cell r="V121" t="str">
            <v>sdinesh19@yahoo.com;</v>
          </cell>
          <cell r="W121" t="str">
            <v>Inboard</v>
          </cell>
          <cell r="X121" t="str">
            <v>Dinesh Sharma</v>
          </cell>
        </row>
        <row r="122">
          <cell r="C122">
            <v>202508</v>
          </cell>
          <cell r="D122" t="str">
            <v>A</v>
          </cell>
          <cell r="E122" t="str">
            <v>MEX</v>
          </cell>
          <cell r="F122" t="str">
            <v>NORTE</v>
          </cell>
          <cell r="G122" t="str">
            <v>Sonora</v>
          </cell>
          <cell r="H122" t="str">
            <v>Hermosillo</v>
          </cell>
          <cell r="I122" t="str">
            <v>Adolfo/María Eugenia</v>
          </cell>
          <cell r="J122" t="str">
            <v>ELECTRONICA WONGS</v>
          </cell>
          <cell r="K122" t="str">
            <v>CSA</v>
          </cell>
          <cell r="L122" t="str">
            <v>E/LB/AC</v>
          </cell>
          <cell r="M122" t="str">
            <v>12 de Octubre 116,</v>
          </cell>
          <cell r="N122" t="str">
            <v>San Benito</v>
          </cell>
          <cell r="O122" t="str">
            <v>83190</v>
          </cell>
          <cell r="P122" t="str">
            <v>12 de Octubre 116,,San Benito,Hermosillo,Sonora,C.P. 83190</v>
          </cell>
          <cell r="Q122" t="str">
            <v>662</v>
          </cell>
          <cell r="R122" t="str">
            <v>302 85 61</v>
          </cell>
          <cell r="S122" t="str">
            <v>210 05 86</v>
          </cell>
          <cell r="T122" t="str">
            <v>Lada:/ 662302 85 61210 05 86</v>
          </cell>
          <cell r="U122" t="str">
            <v>mayra_s@megared.net.mx;electronicawongs3@hotmail.com</v>
          </cell>
          <cell r="W122" t="str">
            <v>Inboard</v>
          </cell>
          <cell r="X122" t="str">
            <v>Manuel Wong Lau</v>
          </cell>
        </row>
      </sheetData>
      <sheetData sheetId="6" refreshError="1">
        <row r="2">
          <cell r="A2" t="str">
            <v>Linea de producto</v>
          </cell>
          <cell r="B2" t="str">
            <v>PESO</v>
          </cell>
          <cell r="C2" t="str">
            <v>ALTO</v>
          </cell>
          <cell r="D2" t="str">
            <v>LARGO</v>
          </cell>
          <cell r="E2" t="str">
            <v>ANCHO</v>
          </cell>
          <cell r="F2" t="str">
            <v>peso volumetrico</v>
          </cell>
        </row>
        <row r="3">
          <cell r="A3" t="str">
            <v>Celular</v>
          </cell>
          <cell r="B3">
            <v>0.5</v>
          </cell>
          <cell r="C3">
            <v>5</v>
          </cell>
          <cell r="D3">
            <v>18</v>
          </cell>
          <cell r="E3">
            <v>10</v>
          </cell>
          <cell r="F3">
            <v>1</v>
          </cell>
        </row>
        <row r="4">
          <cell r="A4" t="str">
            <v>Pantalla 32</v>
          </cell>
          <cell r="B4">
            <v>16</v>
          </cell>
          <cell r="C4">
            <v>18</v>
          </cell>
          <cell r="D4">
            <v>84</v>
          </cell>
          <cell r="E4">
            <v>56</v>
          </cell>
          <cell r="F4">
            <v>22</v>
          </cell>
        </row>
        <row r="5">
          <cell r="A5" t="str">
            <v>Pantalla 39</v>
          </cell>
          <cell r="B5">
            <v>18</v>
          </cell>
          <cell r="C5">
            <v>19</v>
          </cell>
          <cell r="D5">
            <v>86.8</v>
          </cell>
          <cell r="E5">
            <v>58.3</v>
          </cell>
          <cell r="F5">
            <v>24</v>
          </cell>
        </row>
        <row r="6">
          <cell r="A6" t="str">
            <v>Pantalla 40</v>
          </cell>
          <cell r="B6">
            <v>19</v>
          </cell>
          <cell r="C6">
            <v>20</v>
          </cell>
          <cell r="D6">
            <v>90</v>
          </cell>
          <cell r="E6">
            <v>60</v>
          </cell>
          <cell r="F6">
            <v>26</v>
          </cell>
        </row>
        <row r="7">
          <cell r="A7" t="str">
            <v>Pantalla 43</v>
          </cell>
          <cell r="B7">
            <v>21</v>
          </cell>
          <cell r="C7">
            <v>22.9</v>
          </cell>
          <cell r="D7">
            <v>120</v>
          </cell>
          <cell r="E7">
            <v>70</v>
          </cell>
          <cell r="F7">
            <v>33</v>
          </cell>
        </row>
        <row r="8">
          <cell r="A8" t="str">
            <v>Pantalla 46</v>
          </cell>
          <cell r="B8">
            <v>24</v>
          </cell>
          <cell r="C8">
            <v>24</v>
          </cell>
          <cell r="D8">
            <v>125</v>
          </cell>
          <cell r="E8">
            <v>73</v>
          </cell>
          <cell r="F8">
            <v>34</v>
          </cell>
        </row>
        <row r="9">
          <cell r="A9" t="str">
            <v>Pantalla 48</v>
          </cell>
          <cell r="B9">
            <v>24</v>
          </cell>
          <cell r="C9">
            <v>25</v>
          </cell>
          <cell r="D9">
            <v>130</v>
          </cell>
          <cell r="E9">
            <v>75</v>
          </cell>
          <cell r="F9">
            <v>35</v>
          </cell>
        </row>
        <row r="10">
          <cell r="A10" t="str">
            <v>Pantalla 50</v>
          </cell>
          <cell r="B10">
            <v>33</v>
          </cell>
          <cell r="C10">
            <v>25</v>
          </cell>
          <cell r="D10">
            <v>143.5</v>
          </cell>
          <cell r="E10">
            <v>89</v>
          </cell>
          <cell r="F10">
            <v>39</v>
          </cell>
        </row>
        <row r="11">
          <cell r="A11" t="str">
            <v>Pantalla 55</v>
          </cell>
          <cell r="B11">
            <v>34</v>
          </cell>
          <cell r="C11">
            <v>25</v>
          </cell>
          <cell r="D11">
            <v>147</v>
          </cell>
          <cell r="E11">
            <v>92</v>
          </cell>
          <cell r="F11">
            <v>41</v>
          </cell>
        </row>
        <row r="12">
          <cell r="A12" t="str">
            <v>Pantalla 60</v>
          </cell>
          <cell r="B12">
            <v>36</v>
          </cell>
          <cell r="C12">
            <v>24</v>
          </cell>
          <cell r="D12">
            <v>156</v>
          </cell>
          <cell r="E12">
            <v>94</v>
          </cell>
          <cell r="F12">
            <v>52</v>
          </cell>
        </row>
        <row r="13">
          <cell r="A13" t="str">
            <v>Pantalla 65</v>
          </cell>
          <cell r="B13">
            <v>42</v>
          </cell>
          <cell r="C13">
            <v>24</v>
          </cell>
          <cell r="D13">
            <v>164</v>
          </cell>
          <cell r="E13">
            <v>96</v>
          </cell>
          <cell r="F13">
            <v>56</v>
          </cell>
        </row>
        <row r="14">
          <cell r="A14" t="str">
            <v>Tablet</v>
          </cell>
          <cell r="B14">
            <v>0.5</v>
          </cell>
          <cell r="C14">
            <v>5</v>
          </cell>
          <cell r="D14">
            <v>18</v>
          </cell>
          <cell r="E14">
            <v>10</v>
          </cell>
          <cell r="F14">
            <v>1</v>
          </cell>
        </row>
        <row r="15">
          <cell r="A15" t="str">
            <v>AIRE ACONDICIONADO outdoor</v>
          </cell>
          <cell r="B15">
            <v>46</v>
          </cell>
          <cell r="C15">
            <v>67</v>
          </cell>
          <cell r="D15">
            <v>98</v>
          </cell>
          <cell r="E15">
            <v>39</v>
          </cell>
          <cell r="F15">
            <v>50</v>
          </cell>
        </row>
        <row r="16">
          <cell r="A16" t="str">
            <v>AIRE ACONDICIONADO indoor</v>
          </cell>
          <cell r="B16">
            <v>16</v>
          </cell>
          <cell r="C16">
            <v>32</v>
          </cell>
          <cell r="D16">
            <v>112</v>
          </cell>
          <cell r="E16">
            <v>40</v>
          </cell>
          <cell r="F16">
            <v>29</v>
          </cell>
        </row>
        <row r="17">
          <cell r="A17" t="str">
            <v>LAVADORA</v>
          </cell>
          <cell r="B17">
            <v>34</v>
          </cell>
          <cell r="C17">
            <v>92</v>
          </cell>
          <cell r="D17">
            <v>103</v>
          </cell>
          <cell r="E17">
            <v>57</v>
          </cell>
          <cell r="F17">
            <v>108</v>
          </cell>
        </row>
        <row r="18">
          <cell r="A18" t="str">
            <v>Refrigerador 6.3'</v>
          </cell>
          <cell r="B18">
            <v>37</v>
          </cell>
          <cell r="C18">
            <v>55</v>
          </cell>
          <cell r="D18">
            <v>57</v>
          </cell>
          <cell r="E18">
            <v>1332</v>
          </cell>
          <cell r="F18">
            <v>835</v>
          </cell>
        </row>
        <row r="19">
          <cell r="A19" t="str">
            <v>Refrigerador 4.2'</v>
          </cell>
          <cell r="B19">
            <v>28</v>
          </cell>
          <cell r="C19">
            <v>55</v>
          </cell>
          <cell r="D19">
            <v>58</v>
          </cell>
          <cell r="E19">
            <v>89</v>
          </cell>
          <cell r="F19">
            <v>57</v>
          </cell>
        </row>
        <row r="20">
          <cell r="A20" t="str">
            <v>RR42D6GBX</v>
          </cell>
          <cell r="B20">
            <v>28</v>
          </cell>
          <cell r="C20">
            <v>55</v>
          </cell>
          <cell r="D20">
            <v>58</v>
          </cell>
          <cell r="E20">
            <v>89</v>
          </cell>
          <cell r="F20">
            <v>57</v>
          </cell>
        </row>
        <row r="21">
          <cell r="A21" t="str">
            <v>AIRE ACONDICIONADO</v>
          </cell>
          <cell r="B21">
            <v>46</v>
          </cell>
          <cell r="C21">
            <v>67</v>
          </cell>
          <cell r="D21">
            <v>98</v>
          </cell>
          <cell r="E21">
            <v>39</v>
          </cell>
          <cell r="F21">
            <v>50</v>
          </cell>
        </row>
      </sheetData>
      <sheetData sheetId="7" refreshError="1">
        <row r="1">
          <cell r="A1" t="str">
            <v>Etiquetas de fila</v>
          </cell>
          <cell r="B1" t="str">
            <v>Promedio de  Price</v>
          </cell>
        </row>
        <row r="2">
          <cell r="A2" t="str">
            <v>32H3B2</v>
          </cell>
          <cell r="B2">
            <v>2816.96</v>
          </cell>
        </row>
        <row r="3">
          <cell r="A3" t="str">
            <v>32H4CM</v>
          </cell>
          <cell r="B3">
            <v>2765.4733333333334</v>
          </cell>
        </row>
        <row r="4">
          <cell r="A4" t="str">
            <v>32H5B2</v>
          </cell>
          <cell r="B4">
            <v>2919.8335294117646</v>
          </cell>
        </row>
        <row r="5">
          <cell r="A5" t="str">
            <v>40D37</v>
          </cell>
          <cell r="B5">
            <v>3735.6949999999997</v>
          </cell>
        </row>
        <row r="6">
          <cell r="A6" t="str">
            <v>40H4CM</v>
          </cell>
          <cell r="B6">
            <v>3760.3839999999996</v>
          </cell>
        </row>
        <row r="7">
          <cell r="A7" t="str">
            <v>40H5B2</v>
          </cell>
          <cell r="B7">
            <v>4149.2844444444454</v>
          </cell>
        </row>
        <row r="8">
          <cell r="A8" t="str">
            <v>43CU6100</v>
          </cell>
          <cell r="B8">
            <v>5164.76</v>
          </cell>
        </row>
        <row r="9">
          <cell r="A9" t="str">
            <v>43H7C</v>
          </cell>
          <cell r="B9">
            <v>5151.6957142857145</v>
          </cell>
        </row>
        <row r="10">
          <cell r="A10" t="str">
            <v>50H5B</v>
          </cell>
          <cell r="B10">
            <v>5565.2699999999995</v>
          </cell>
        </row>
        <row r="11">
          <cell r="A11" t="str">
            <v>50H5GB</v>
          </cell>
          <cell r="B11">
            <v>5565.2699999999995</v>
          </cell>
        </row>
        <row r="12">
          <cell r="A12" t="str">
            <v>50H7SG</v>
          </cell>
          <cell r="B12">
            <v>6388.6940000000004</v>
          </cell>
        </row>
        <row r="13">
          <cell r="A13" t="str">
            <v>50CU6000</v>
          </cell>
          <cell r="B13">
            <v>6030.9250000000002</v>
          </cell>
        </row>
        <row r="14">
          <cell r="A14" t="str">
            <v>50H5C</v>
          </cell>
          <cell r="B14">
            <v>5565.2699999999995</v>
          </cell>
        </row>
        <row r="15">
          <cell r="A15" t="str">
            <v>50H7GB</v>
          </cell>
          <cell r="B15">
            <v>5899.35</v>
          </cell>
        </row>
        <row r="16">
          <cell r="A16" t="str">
            <v>55H5C</v>
          </cell>
          <cell r="B16">
            <v>6388.6940000000004</v>
          </cell>
        </row>
        <row r="17">
          <cell r="A17" t="str">
            <v>55H6B</v>
          </cell>
          <cell r="B17">
            <v>7124.1033333333326</v>
          </cell>
        </row>
        <row r="18">
          <cell r="A18" t="str">
            <v>55H7B</v>
          </cell>
          <cell r="B18">
            <v>7774.2445454545441</v>
          </cell>
        </row>
        <row r="19">
          <cell r="A19" t="str">
            <v>65CU6200</v>
          </cell>
          <cell r="B19">
            <v>12716.842857142856</v>
          </cell>
        </row>
        <row r="20">
          <cell r="A20" t="str">
            <v>65H10B</v>
          </cell>
          <cell r="B20">
            <v>33950</v>
          </cell>
        </row>
        <row r="21">
          <cell r="A21" t="str">
            <v>65H7B</v>
          </cell>
          <cell r="B21">
            <v>22000</v>
          </cell>
        </row>
        <row r="22">
          <cell r="A22" t="str">
            <v>65K680GW</v>
          </cell>
          <cell r="B22">
            <v>23500</v>
          </cell>
        </row>
        <row r="23">
          <cell r="A23" t="str">
            <v>AP-12CR1SEJS</v>
          </cell>
          <cell r="B23">
            <v>2466.73</v>
          </cell>
        </row>
        <row r="24">
          <cell r="A24" t="str">
            <v>AS-12CR1FVDDF-IDU</v>
          </cell>
          <cell r="B24">
            <v>753.5</v>
          </cell>
        </row>
        <row r="25">
          <cell r="A25" t="str">
            <v>AS-12CR1FVDDF-ODU</v>
          </cell>
          <cell r="B25">
            <v>1697.01</v>
          </cell>
        </row>
        <row r="26">
          <cell r="A26" t="str">
            <v>AS-12CR1FVDTD-IDU</v>
          </cell>
          <cell r="B26">
            <v>776.23500000000001</v>
          </cell>
        </row>
        <row r="27">
          <cell r="A27" t="str">
            <v>AS-12CR1FVDTD-ODU</v>
          </cell>
          <cell r="B27">
            <v>1841.3899999999999</v>
          </cell>
        </row>
        <row r="28">
          <cell r="A28" t="str">
            <v>AS-12CR1FVNVQ-IDU</v>
          </cell>
          <cell r="B28">
            <v>595.54</v>
          </cell>
        </row>
        <row r="29">
          <cell r="A29" t="str">
            <v>AS-12CR1FVNVQ-ODU</v>
          </cell>
          <cell r="B29">
            <v>1469.33</v>
          </cell>
        </row>
        <row r="30">
          <cell r="A30" t="str">
            <v>AS-12CR5FVETD-IDU</v>
          </cell>
          <cell r="B30">
            <v>812.04500000000007</v>
          </cell>
        </row>
        <row r="31">
          <cell r="A31" t="str">
            <v>AS-12HR1FVDTD-IDU</v>
          </cell>
          <cell r="B31">
            <v>921.21249999999998</v>
          </cell>
        </row>
        <row r="32">
          <cell r="A32" t="str">
            <v>AS-12HR1FVDTD-ODU</v>
          </cell>
          <cell r="B32">
            <v>2103.3000000000002</v>
          </cell>
        </row>
        <row r="33">
          <cell r="A33" t="str">
            <v>AS-12HR5FVETD-IDU</v>
          </cell>
          <cell r="B33">
            <v>889.47500000000002</v>
          </cell>
        </row>
        <row r="34">
          <cell r="A34" t="str">
            <v>AS-12HR5FVETD-ODU</v>
          </cell>
          <cell r="B34">
            <v>2011.04</v>
          </cell>
        </row>
        <row r="35">
          <cell r="A35" t="str">
            <v>AS-12TR5SVETG-IDU</v>
          </cell>
          <cell r="B35">
            <v>1148.26</v>
          </cell>
        </row>
        <row r="36">
          <cell r="A36" t="str">
            <v>AS-12TR5SVETG-ODU</v>
          </cell>
          <cell r="B36">
            <v>2679.35</v>
          </cell>
        </row>
        <row r="37">
          <cell r="A37" t="str">
            <v>AS-12UR5SVETG-IDU</v>
          </cell>
          <cell r="B37">
            <v>1234.3699999999999</v>
          </cell>
        </row>
        <row r="38">
          <cell r="A38" t="str">
            <v>AS-12UR5SVETG-ODU</v>
          </cell>
          <cell r="B38">
            <v>2880.42</v>
          </cell>
        </row>
        <row r="39">
          <cell r="A39" t="str">
            <v>AS-18CR5FWATD-IDU</v>
          </cell>
          <cell r="B39">
            <v>1030.2166666666665</v>
          </cell>
        </row>
        <row r="40">
          <cell r="A40" t="str">
            <v>AS-18HR5FWATD-IDU</v>
          </cell>
          <cell r="B40">
            <v>1188.5050000000001</v>
          </cell>
        </row>
        <row r="41">
          <cell r="A41" t="str">
            <v>AS-18HR5FWATD-ODU</v>
          </cell>
          <cell r="B41">
            <v>2719.91</v>
          </cell>
        </row>
        <row r="42">
          <cell r="A42" t="str">
            <v>AS-18TR5SFATG-IDU</v>
          </cell>
          <cell r="B42">
            <v>1462.79</v>
          </cell>
        </row>
        <row r="43">
          <cell r="A43" t="str">
            <v>AS-18TR5SFATG-ODU</v>
          </cell>
          <cell r="B43">
            <v>3407.37</v>
          </cell>
        </row>
        <row r="44">
          <cell r="A44" t="str">
            <v>AS-22CR5FFBTD-IDU</v>
          </cell>
          <cell r="B44">
            <v>1194.8499999999999</v>
          </cell>
        </row>
        <row r="45">
          <cell r="A45" t="str">
            <v>AS-22CR5FFBTD-ODU</v>
          </cell>
          <cell r="B45">
            <v>2779.95</v>
          </cell>
        </row>
        <row r="46">
          <cell r="A46" t="str">
            <v>AS-22HR5FFBTD-IDU</v>
          </cell>
          <cell r="B46">
            <v>1406.83</v>
          </cell>
        </row>
        <row r="47">
          <cell r="A47" t="str">
            <v>AS-22HR5FFBTD-ODU</v>
          </cell>
          <cell r="B47">
            <v>3282.75</v>
          </cell>
        </row>
        <row r="48">
          <cell r="A48" t="str">
            <v>AS-22UR5SFBTG-IDU</v>
          </cell>
          <cell r="B48">
            <v>1809.17</v>
          </cell>
        </row>
        <row r="49">
          <cell r="A49" t="str">
            <v>AS-22UR5SFBTG-ODU</v>
          </cell>
          <cell r="B49">
            <v>4274.1400000000003</v>
          </cell>
        </row>
        <row r="50">
          <cell r="A50" t="str">
            <v>AS-36HR5FDKVQ-IDU</v>
          </cell>
          <cell r="B50">
            <v>2290.09</v>
          </cell>
        </row>
        <row r="51">
          <cell r="A51" t="str">
            <v>AS-36HR5FDKVQ-ODU</v>
          </cell>
          <cell r="B51">
            <v>5343.26</v>
          </cell>
        </row>
        <row r="52">
          <cell r="A52" t="str">
            <v>AVC-18UX2SEB</v>
          </cell>
          <cell r="B52">
            <v>5401.34</v>
          </cell>
        </row>
        <row r="53">
          <cell r="A53" t="str">
            <v>AVC-24UX2SEB</v>
          </cell>
          <cell r="B53">
            <v>5629.28</v>
          </cell>
        </row>
        <row r="54">
          <cell r="A54" t="str">
            <v>AVC-38UX2SFB</v>
          </cell>
          <cell r="B54">
            <v>6290.14</v>
          </cell>
        </row>
        <row r="55">
          <cell r="A55" t="str">
            <v>AVC-48UX2SFB</v>
          </cell>
          <cell r="B55">
            <v>6540.69</v>
          </cell>
        </row>
        <row r="56">
          <cell r="A56" t="str">
            <v>AVD-12UX2SAH</v>
          </cell>
          <cell r="B56">
            <v>3418.56</v>
          </cell>
        </row>
        <row r="57">
          <cell r="A57" t="str">
            <v>AVD-18UX2SBH</v>
          </cell>
          <cell r="B57">
            <v>4314.58</v>
          </cell>
        </row>
        <row r="58">
          <cell r="A58" t="str">
            <v>AVD-48UX2SDH</v>
          </cell>
          <cell r="B58">
            <v>6133.06</v>
          </cell>
        </row>
        <row r="59">
          <cell r="A59" t="str">
            <v>AVD-76UX2SFH</v>
          </cell>
          <cell r="B59">
            <v>12990.3</v>
          </cell>
        </row>
        <row r="60">
          <cell r="A60" t="str">
            <v>AVD-96UX2SFH</v>
          </cell>
          <cell r="B60">
            <v>14016.09</v>
          </cell>
        </row>
        <row r="61">
          <cell r="A61" t="str">
            <v>AVS-18UR2SBBA</v>
          </cell>
          <cell r="B61">
            <v>3171.01</v>
          </cell>
        </row>
        <row r="62">
          <cell r="A62" t="str">
            <v>AVS-24UR2SBBA</v>
          </cell>
          <cell r="B62">
            <v>3280.28</v>
          </cell>
        </row>
        <row r="63">
          <cell r="A63" t="str">
            <v>AVW-48U2SC</v>
          </cell>
          <cell r="B63">
            <v>26391.18</v>
          </cell>
        </row>
        <row r="64">
          <cell r="A64" t="str">
            <v>AVW-54U2SC</v>
          </cell>
          <cell r="B64">
            <v>27052.06</v>
          </cell>
        </row>
        <row r="65">
          <cell r="A65" t="str">
            <v>AVW-76U9SR</v>
          </cell>
          <cell r="B65">
            <v>40019.620000000003</v>
          </cell>
        </row>
        <row r="66">
          <cell r="A66" t="str">
            <v>AVW-96U9SR</v>
          </cell>
          <cell r="B66">
            <v>42845.72</v>
          </cell>
        </row>
        <row r="67">
          <cell r="A67" t="str">
            <v>AVWT-114F9SR</v>
          </cell>
          <cell r="B67">
            <v>59000.92</v>
          </cell>
        </row>
        <row r="68">
          <cell r="A68" t="str">
            <v>AVWT-114U9SR</v>
          </cell>
          <cell r="B68">
            <v>56201.71</v>
          </cell>
        </row>
        <row r="69">
          <cell r="A69" t="str">
            <v>AVWT-136U9SS</v>
          </cell>
          <cell r="B69">
            <v>57448.25</v>
          </cell>
        </row>
        <row r="70">
          <cell r="A70" t="str">
            <v>AVWT-154F9SS</v>
          </cell>
          <cell r="B70">
            <v>64467.99</v>
          </cell>
        </row>
        <row r="71">
          <cell r="A71" t="str">
            <v>AVWT-154U9SS</v>
          </cell>
          <cell r="B71">
            <v>61406.559999999998</v>
          </cell>
        </row>
        <row r="72">
          <cell r="A72" t="str">
            <v>AVWT-170F9SS</v>
          </cell>
          <cell r="B72">
            <v>70656.679999999993</v>
          </cell>
        </row>
        <row r="73">
          <cell r="A73" t="str">
            <v>AVWT-86U9SR</v>
          </cell>
          <cell r="B73">
            <v>43540.03</v>
          </cell>
        </row>
        <row r="74">
          <cell r="A74" t="str">
            <v>AVWT-96U9SR</v>
          </cell>
          <cell r="B74">
            <v>46295.34</v>
          </cell>
        </row>
        <row r="75">
          <cell r="A75" t="str">
            <v>C1</v>
          </cell>
          <cell r="B75">
            <v>2625.15</v>
          </cell>
        </row>
        <row r="76">
          <cell r="A76" t="str">
            <v>C11</v>
          </cell>
          <cell r="B76">
            <v>2545.4899999999998</v>
          </cell>
        </row>
        <row r="77">
          <cell r="A77" t="str">
            <v>E2171MX</v>
          </cell>
          <cell r="B77">
            <v>858.33</v>
          </cell>
        </row>
        <row r="78">
          <cell r="A78" t="str">
            <v>E51</v>
          </cell>
          <cell r="B78">
            <v>1270.5333333333333</v>
          </cell>
        </row>
        <row r="79">
          <cell r="A79" t="str">
            <v>FC72D6AWD</v>
          </cell>
          <cell r="B79">
            <v>1824.76</v>
          </cell>
        </row>
        <row r="80">
          <cell r="A80" t="str">
            <v>FC72D6BWD</v>
          </cell>
          <cell r="B80">
            <v>2067.8850000000002</v>
          </cell>
        </row>
        <row r="81">
          <cell r="A81" t="str">
            <v>FC88D6BWD</v>
          </cell>
          <cell r="B81">
            <v>2503.5616666666665</v>
          </cell>
        </row>
        <row r="82">
          <cell r="A82" t="str">
            <v>H30MOSD2</v>
          </cell>
          <cell r="B82">
            <v>971.09500000000003</v>
          </cell>
        </row>
        <row r="83">
          <cell r="A83" t="str">
            <v>HCH-160D</v>
          </cell>
          <cell r="B83">
            <v>6404</v>
          </cell>
        </row>
        <row r="84">
          <cell r="A84" t="str">
            <v>HCH-280D</v>
          </cell>
          <cell r="B84">
            <v>7292.83</v>
          </cell>
        </row>
        <row r="85">
          <cell r="A85" t="str">
            <v>HCPC-H2M1C</v>
          </cell>
          <cell r="B85">
            <v>18602.73</v>
          </cell>
        </row>
        <row r="86">
          <cell r="A86" t="str">
            <v>HFQ-102F</v>
          </cell>
          <cell r="B86">
            <v>364.65</v>
          </cell>
        </row>
        <row r="87">
          <cell r="A87" t="str">
            <v>HFQ-162F</v>
          </cell>
          <cell r="B87">
            <v>433.11</v>
          </cell>
        </row>
        <row r="88">
          <cell r="A88" t="str">
            <v>HFQ-242F</v>
          </cell>
          <cell r="B88">
            <v>615.42999999999995</v>
          </cell>
        </row>
        <row r="89">
          <cell r="A89" t="str">
            <v>HFQ-302F</v>
          </cell>
          <cell r="B89">
            <v>911.63</v>
          </cell>
        </row>
        <row r="90">
          <cell r="A90" t="str">
            <v>HFQ-M142F</v>
          </cell>
          <cell r="B90">
            <v>743.6</v>
          </cell>
        </row>
        <row r="91">
          <cell r="A91" t="str">
            <v>HFQ-M202F</v>
          </cell>
          <cell r="B91">
            <v>1158.97</v>
          </cell>
        </row>
        <row r="92">
          <cell r="A92" t="str">
            <v>HFQ-M212F</v>
          </cell>
          <cell r="B92">
            <v>1421.49</v>
          </cell>
        </row>
        <row r="93">
          <cell r="A93" t="str">
            <v>HFQ-M22F</v>
          </cell>
          <cell r="B93">
            <v>656.02</v>
          </cell>
        </row>
        <row r="94">
          <cell r="A94" t="str">
            <v>HFQ-M282F</v>
          </cell>
          <cell r="B94">
            <v>852.86</v>
          </cell>
        </row>
        <row r="95">
          <cell r="A95" t="str">
            <v>HFQ-M302F</v>
          </cell>
          <cell r="B95">
            <v>1683.84</v>
          </cell>
        </row>
        <row r="96">
          <cell r="A96" t="str">
            <v>HFQ-M32F</v>
          </cell>
          <cell r="B96">
            <v>896.62</v>
          </cell>
        </row>
        <row r="97">
          <cell r="A97" t="str">
            <v>HFQ-M452F</v>
          </cell>
          <cell r="B97">
            <v>962.12</v>
          </cell>
        </row>
        <row r="98">
          <cell r="A98" t="str">
            <v>HFQ-M562F</v>
          </cell>
          <cell r="B98">
            <v>1158.97</v>
          </cell>
        </row>
        <row r="99">
          <cell r="A99" t="str">
            <v>HFQ-M692F</v>
          </cell>
          <cell r="B99">
            <v>1355.83</v>
          </cell>
        </row>
        <row r="100">
          <cell r="A100" t="str">
            <v>HFQ-M902F</v>
          </cell>
          <cell r="B100">
            <v>1683.84</v>
          </cell>
        </row>
        <row r="101">
          <cell r="A101" t="str">
            <v>HISENSE C1GOLDEN</v>
          </cell>
          <cell r="B101">
            <v>2505.1166666666663</v>
          </cell>
        </row>
        <row r="102">
          <cell r="A102" t="str">
            <v>HISENSE C20</v>
          </cell>
          <cell r="B102">
            <v>2129.2800000000002</v>
          </cell>
        </row>
        <row r="103">
          <cell r="A103" t="str">
            <v>HISENSE U972</v>
          </cell>
          <cell r="B103">
            <v>973.25999999999988</v>
          </cell>
        </row>
        <row r="104">
          <cell r="A104" t="str">
            <v>HPS-132</v>
          </cell>
          <cell r="B104">
            <v>387.48</v>
          </cell>
        </row>
        <row r="105">
          <cell r="A105" t="str">
            <v>HPS-151</v>
          </cell>
          <cell r="B105">
            <v>478.52</v>
          </cell>
        </row>
        <row r="106">
          <cell r="A106" t="str">
            <v>HPS-162</v>
          </cell>
          <cell r="B106">
            <v>433.16</v>
          </cell>
        </row>
        <row r="107">
          <cell r="A107" t="str">
            <v>HS-C20BK</v>
          </cell>
          <cell r="B107">
            <v>2600</v>
          </cell>
        </row>
        <row r="108">
          <cell r="A108" t="str">
            <v>HS-U961BK</v>
          </cell>
          <cell r="B108">
            <v>850.78499999999997</v>
          </cell>
        </row>
        <row r="109">
          <cell r="A109" t="str">
            <v>HS-U972BK</v>
          </cell>
          <cell r="B109">
            <v>905.26</v>
          </cell>
        </row>
        <row r="110">
          <cell r="A110" t="str">
            <v>HS-U989BKSV</v>
          </cell>
          <cell r="B110">
            <v>1010.8233333333333</v>
          </cell>
        </row>
        <row r="111">
          <cell r="A111" t="str">
            <v>HYDE-E01H</v>
          </cell>
          <cell r="B111">
            <v>930.2</v>
          </cell>
        </row>
        <row r="112">
          <cell r="A112" t="str">
            <v>HYE-L01</v>
          </cell>
          <cell r="B112">
            <v>159.51</v>
          </cell>
        </row>
        <row r="113">
          <cell r="A113" t="str">
            <v>HYJE-D02H</v>
          </cell>
          <cell r="B113">
            <v>9275.57</v>
          </cell>
        </row>
        <row r="114">
          <cell r="A114" t="str">
            <v>HYJE-H01H</v>
          </cell>
          <cell r="B114">
            <v>4650.6400000000003</v>
          </cell>
        </row>
        <row r="115">
          <cell r="A115" t="str">
            <v>HYJ-J01H</v>
          </cell>
          <cell r="B115">
            <v>930.2</v>
          </cell>
        </row>
        <row r="116">
          <cell r="A116" t="str">
            <v>HYRE-T01H</v>
          </cell>
          <cell r="B116">
            <v>263.03000000000003</v>
          </cell>
        </row>
        <row r="117">
          <cell r="A117" t="str">
            <v>HYRE-V01H</v>
          </cell>
          <cell r="B117">
            <v>263.02500000000003</v>
          </cell>
        </row>
        <row r="118">
          <cell r="A118" t="str">
            <v>HYXE-A01H</v>
          </cell>
          <cell r="B118">
            <v>455.71</v>
          </cell>
        </row>
        <row r="119">
          <cell r="A119" t="str">
            <v>HYXE-F01H</v>
          </cell>
          <cell r="B119">
            <v>334.9</v>
          </cell>
        </row>
        <row r="120">
          <cell r="A120" t="str">
            <v>HYXE-G01H</v>
          </cell>
          <cell r="B120">
            <v>186.08</v>
          </cell>
        </row>
        <row r="121">
          <cell r="A121" t="str">
            <v>HYXE-J01H</v>
          </cell>
          <cell r="B121">
            <v>888.81</v>
          </cell>
        </row>
        <row r="122">
          <cell r="A122" t="str">
            <v>LC-40N5000U</v>
          </cell>
          <cell r="B122">
            <v>4069.4875000000002</v>
          </cell>
        </row>
        <row r="123">
          <cell r="A123" t="str">
            <v>LC-43N4000M</v>
          </cell>
          <cell r="B123">
            <v>4423.5540000000001</v>
          </cell>
        </row>
        <row r="124">
          <cell r="A124" t="str">
            <v>LC-43N6100U</v>
          </cell>
          <cell r="B124">
            <v>5163.12</v>
          </cell>
        </row>
        <row r="125">
          <cell r="A125" t="str">
            <v>LC-50N5000U</v>
          </cell>
          <cell r="B125">
            <v>5667.4233333333332</v>
          </cell>
        </row>
        <row r="126">
          <cell r="A126" t="str">
            <v>LC-50N6000U</v>
          </cell>
          <cell r="B126">
            <v>6554.4299999999994</v>
          </cell>
        </row>
        <row r="127">
          <cell r="A127" t="str">
            <v>LC-55N5300U</v>
          </cell>
          <cell r="B127">
            <v>6387.9250000000002</v>
          </cell>
        </row>
        <row r="128">
          <cell r="A128" t="str">
            <v>LC-55N6000U</v>
          </cell>
          <cell r="B128">
            <v>9800</v>
          </cell>
        </row>
        <row r="129">
          <cell r="A129" t="str">
            <v>LC-60N5100U</v>
          </cell>
          <cell r="B129">
            <v>9261.7999999999993</v>
          </cell>
        </row>
        <row r="130">
          <cell r="A130" t="str">
            <v>LC-60N7000U</v>
          </cell>
          <cell r="B130">
            <v>11138.775</v>
          </cell>
        </row>
        <row r="131">
          <cell r="A131" t="str">
            <v>LC-65N5200U</v>
          </cell>
          <cell r="B131">
            <v>17500</v>
          </cell>
        </row>
        <row r="132">
          <cell r="A132" t="str">
            <v>LC-65N7000U</v>
          </cell>
          <cell r="B132">
            <v>19000</v>
          </cell>
        </row>
        <row r="133">
          <cell r="A133" t="str">
            <v>LC-65N9000U</v>
          </cell>
          <cell r="B133">
            <v>19500</v>
          </cell>
        </row>
        <row r="134">
          <cell r="A134" t="str">
            <v>LC-70N7100U</v>
          </cell>
          <cell r="B134">
            <v>29000</v>
          </cell>
        </row>
        <row r="135">
          <cell r="A135" t="str">
            <v>LC-75N8000U</v>
          </cell>
          <cell r="B135">
            <v>33500</v>
          </cell>
        </row>
        <row r="136">
          <cell r="A136" t="str">
            <v>RR16D6ALX</v>
          </cell>
          <cell r="B136">
            <v>1200</v>
          </cell>
        </row>
        <row r="137">
          <cell r="A137" t="str">
            <v>RR42D6GBX</v>
          </cell>
          <cell r="B137">
            <v>1481.74</v>
          </cell>
        </row>
        <row r="138">
          <cell r="A138" t="str">
            <v>RR63D6WGX</v>
          </cell>
          <cell r="B138">
            <v>1885.13</v>
          </cell>
        </row>
        <row r="139">
          <cell r="A139" t="str">
            <v>RS-06DR1HS</v>
          </cell>
          <cell r="B139">
            <v>929.82</v>
          </cell>
        </row>
        <row r="140">
          <cell r="A140" t="str">
            <v>RT33D6AAE</v>
          </cell>
          <cell r="B140">
            <v>1716.19</v>
          </cell>
        </row>
        <row r="141">
          <cell r="A141" t="str">
            <v>SC-35A</v>
          </cell>
          <cell r="B141">
            <v>1050</v>
          </cell>
        </row>
        <row r="142">
          <cell r="A142" t="str">
            <v>U688</v>
          </cell>
          <cell r="B142">
            <v>1964.9349999999999</v>
          </cell>
        </row>
        <row r="143">
          <cell r="A143" t="str">
            <v>U988</v>
          </cell>
          <cell r="B143">
            <v>1469.58</v>
          </cell>
        </row>
        <row r="144">
          <cell r="A144" t="str">
            <v>WSA1102PB</v>
          </cell>
          <cell r="B144">
            <v>1523.645</v>
          </cell>
        </row>
        <row r="145">
          <cell r="A145" t="str">
            <v>WSA1401P</v>
          </cell>
          <cell r="B145">
            <v>1651.8866666666665</v>
          </cell>
        </row>
        <row r="146">
          <cell r="A146" t="str">
            <v>WSA1401PS</v>
          </cell>
          <cell r="B146">
            <v>1837.47</v>
          </cell>
        </row>
        <row r="147">
          <cell r="A147" t="str">
            <v>WSA1601P</v>
          </cell>
          <cell r="B147">
            <v>2046.07</v>
          </cell>
        </row>
        <row r="148">
          <cell r="A148" t="str">
            <v>XPB120-SXD14</v>
          </cell>
          <cell r="B148">
            <v>1348.51</v>
          </cell>
        </row>
        <row r="149">
          <cell r="A149" t="str">
            <v>LC-50N6000U</v>
          </cell>
          <cell r="B149">
            <v>6576.63</v>
          </cell>
        </row>
        <row r="150">
          <cell r="A150" t="str">
            <v>32H3B1</v>
          </cell>
          <cell r="B150">
            <v>2273.61</v>
          </cell>
        </row>
        <row r="151">
          <cell r="A151" t="str">
            <v>40H5B</v>
          </cell>
          <cell r="B151">
            <v>3536.5050000000001</v>
          </cell>
        </row>
        <row r="152">
          <cell r="A152" t="str">
            <v>50H5B2</v>
          </cell>
          <cell r="B152">
            <v>5565.2699999999995</v>
          </cell>
        </row>
        <row r="153">
          <cell r="A153" t="str">
            <v>50H6D</v>
          </cell>
          <cell r="B153">
            <v>6388.6940000000004</v>
          </cell>
        </row>
        <row r="154">
          <cell r="A154" t="str">
            <v>WSA1601PS</v>
          </cell>
          <cell r="B154">
            <v>2046.07</v>
          </cell>
        </row>
        <row r="155">
          <cell r="A155" t="str">
            <v>RR31D6DLX</v>
          </cell>
          <cell r="B155">
            <v>1481.74</v>
          </cell>
        </row>
        <row r="156">
          <cell r="A156" t="str">
            <v>AS-12CR1FVDTD</v>
          </cell>
          <cell r="B156">
            <v>1194.8499999999999</v>
          </cell>
        </row>
        <row r="157">
          <cell r="A157" t="str">
            <v>AS-12HR1FVDTD</v>
          </cell>
          <cell r="B157">
            <v>1194.8499999999999</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0"/>
  <sheetViews>
    <sheetView tabSelected="1" topLeftCell="P1" workbookViewId="0">
      <pane ySplit="1" topLeftCell="A64" activePane="bottomLeft" state="frozen"/>
      <selection pane="bottomLeft" activeCell="AE67" sqref="AE67"/>
    </sheetView>
  </sheetViews>
  <sheetFormatPr baseColWidth="10" defaultRowHeight="15.75" customHeight="1"/>
  <cols>
    <col min="25" max="25" width="10" bestFit="1" customWidth="1"/>
    <col min="26" max="26" width="12.42578125" bestFit="1" customWidth="1"/>
    <col min="27" max="27" width="12" bestFit="1" customWidth="1"/>
    <col min="28" max="28" width="8" bestFit="1" customWidth="1"/>
    <col min="29" max="29" width="12.28515625" bestFit="1" customWidth="1"/>
  </cols>
  <sheetData>
    <row r="1" spans="1:29" ht="31.5" customHeight="1" thickBot="1">
      <c r="A1" s="13" t="s">
        <v>18</v>
      </c>
      <c r="B1" s="14" t="s">
        <v>19</v>
      </c>
      <c r="C1" s="14" t="s">
        <v>20</v>
      </c>
      <c r="D1" s="15" t="s">
        <v>21</v>
      </c>
      <c r="E1" s="15" t="s">
        <v>22</v>
      </c>
      <c r="F1" s="15" t="s">
        <v>23</v>
      </c>
      <c r="G1" s="15" t="s">
        <v>24</v>
      </c>
      <c r="H1" s="16" t="s">
        <v>25</v>
      </c>
      <c r="I1" s="16" t="s">
        <v>26</v>
      </c>
      <c r="J1" s="16" t="s">
        <v>27</v>
      </c>
      <c r="K1" s="16" t="s">
        <v>28</v>
      </c>
      <c r="L1" s="16" t="s">
        <v>29</v>
      </c>
      <c r="M1" s="17" t="s">
        <v>30</v>
      </c>
      <c r="N1" s="18" t="s">
        <v>31</v>
      </c>
      <c r="O1" s="17" t="s">
        <v>32</v>
      </c>
      <c r="P1" s="17" t="s">
        <v>33</v>
      </c>
      <c r="Q1" s="19" t="s">
        <v>34</v>
      </c>
      <c r="R1" s="19" t="s">
        <v>35</v>
      </c>
      <c r="S1" s="19" t="s">
        <v>36</v>
      </c>
      <c r="T1" s="19" t="s">
        <v>37</v>
      </c>
      <c r="U1" s="19" t="s">
        <v>38</v>
      </c>
      <c r="V1" s="20" t="s">
        <v>39</v>
      </c>
      <c r="W1" s="21" t="s">
        <v>40</v>
      </c>
      <c r="X1" s="22" t="s">
        <v>41</v>
      </c>
      <c r="Y1" s="34" t="s">
        <v>229</v>
      </c>
      <c r="Z1" s="34" t="s">
        <v>231</v>
      </c>
      <c r="AA1" s="34" t="s">
        <v>232</v>
      </c>
      <c r="AB1" s="35" t="s">
        <v>234</v>
      </c>
      <c r="AC1" s="34" t="s">
        <v>233</v>
      </c>
    </row>
    <row r="2" spans="1:29" ht="15.75" customHeight="1">
      <c r="A2" s="36">
        <v>42881</v>
      </c>
      <c r="B2" s="2">
        <v>60310690</v>
      </c>
      <c r="C2" s="1" t="s">
        <v>200</v>
      </c>
      <c r="D2" s="3" t="s">
        <v>42</v>
      </c>
      <c r="E2" s="3" t="s">
        <v>43</v>
      </c>
      <c r="F2" s="3" t="s">
        <v>44</v>
      </c>
      <c r="G2" s="3"/>
      <c r="H2" s="3" t="s">
        <v>42</v>
      </c>
      <c r="I2" s="4">
        <v>5151.6957142857145</v>
      </c>
      <c r="J2" s="3">
        <v>80152291</v>
      </c>
      <c r="K2" s="3">
        <v>1</v>
      </c>
      <c r="L2" s="5" t="s">
        <v>44</v>
      </c>
      <c r="M2" s="3">
        <v>201032</v>
      </c>
      <c r="N2" s="6" t="s">
        <v>45</v>
      </c>
      <c r="O2" s="7" t="s">
        <v>46</v>
      </c>
      <c r="P2" s="7" t="s">
        <v>47</v>
      </c>
      <c r="Q2" s="8">
        <v>21</v>
      </c>
      <c r="R2" s="8">
        <v>22.9</v>
      </c>
      <c r="S2" s="8">
        <v>120</v>
      </c>
      <c r="T2" s="8">
        <v>70</v>
      </c>
      <c r="U2" s="8">
        <v>33</v>
      </c>
      <c r="V2" s="9" t="s">
        <v>0</v>
      </c>
      <c r="W2" s="9" t="s">
        <v>1</v>
      </c>
      <c r="X2" s="1"/>
      <c r="Y2" t="s">
        <v>230</v>
      </c>
    </row>
    <row r="3" spans="1:29" ht="15.75" customHeight="1">
      <c r="A3" s="36">
        <v>42881</v>
      </c>
      <c r="B3" s="2">
        <v>60309450</v>
      </c>
      <c r="C3" s="1" t="s">
        <v>200</v>
      </c>
      <c r="D3" s="3" t="s">
        <v>48</v>
      </c>
      <c r="E3" s="3" t="s">
        <v>49</v>
      </c>
      <c r="F3" s="3" t="s">
        <v>50</v>
      </c>
      <c r="G3" s="3"/>
      <c r="H3" s="3" t="s">
        <v>48</v>
      </c>
      <c r="I3" s="4">
        <v>9800</v>
      </c>
      <c r="J3" s="3">
        <v>80152287</v>
      </c>
      <c r="K3" s="3">
        <v>1</v>
      </c>
      <c r="L3" s="5" t="s">
        <v>51</v>
      </c>
      <c r="M3" s="3">
        <v>201015</v>
      </c>
      <c r="N3" s="6" t="s">
        <v>52</v>
      </c>
      <c r="O3" s="7" t="s">
        <v>53</v>
      </c>
      <c r="P3" s="7" t="s">
        <v>54</v>
      </c>
      <c r="Q3" s="8">
        <v>34</v>
      </c>
      <c r="R3" s="8">
        <v>25</v>
      </c>
      <c r="S3" s="8">
        <v>147</v>
      </c>
      <c r="T3" s="8">
        <v>92</v>
      </c>
      <c r="U3" s="8">
        <v>41</v>
      </c>
      <c r="V3" s="9" t="s">
        <v>0</v>
      </c>
      <c r="W3" s="9" t="s">
        <v>1</v>
      </c>
      <c r="X3" s="1"/>
    </row>
    <row r="4" spans="1:29" ht="15.75" customHeight="1">
      <c r="A4" s="36">
        <v>42881</v>
      </c>
      <c r="B4" s="11">
        <v>60311539</v>
      </c>
      <c r="C4" s="1" t="s">
        <v>200</v>
      </c>
      <c r="D4" s="3" t="s">
        <v>42</v>
      </c>
      <c r="E4" s="3" t="s">
        <v>55</v>
      </c>
      <c r="F4" s="3" t="s">
        <v>44</v>
      </c>
      <c r="G4" s="3"/>
      <c r="H4" s="3" t="s">
        <v>42</v>
      </c>
      <c r="I4" s="4">
        <v>5151.6957142857145</v>
      </c>
      <c r="J4" s="3">
        <v>80152296</v>
      </c>
      <c r="K4" s="3">
        <v>1</v>
      </c>
      <c r="L4" s="5" t="s">
        <v>44</v>
      </c>
      <c r="M4" s="3">
        <v>201033</v>
      </c>
      <c r="N4" s="6" t="s">
        <v>56</v>
      </c>
      <c r="O4" s="7" t="s">
        <v>57</v>
      </c>
      <c r="P4" s="7" t="s">
        <v>58</v>
      </c>
      <c r="Q4" s="8">
        <v>21</v>
      </c>
      <c r="R4" s="8">
        <v>22.9</v>
      </c>
      <c r="S4" s="8">
        <v>120</v>
      </c>
      <c r="T4" s="8">
        <v>70</v>
      </c>
      <c r="U4" s="8">
        <v>33</v>
      </c>
      <c r="V4" s="9" t="s">
        <v>0</v>
      </c>
      <c r="W4" s="9" t="s">
        <v>1</v>
      </c>
      <c r="X4" s="1"/>
    </row>
    <row r="5" spans="1:29" ht="15.75" customHeight="1">
      <c r="A5" s="36">
        <v>42881</v>
      </c>
      <c r="B5" s="11">
        <v>60310958</v>
      </c>
      <c r="C5" s="1" t="s">
        <v>200</v>
      </c>
      <c r="D5" s="3" t="s">
        <v>59</v>
      </c>
      <c r="E5" s="3" t="s">
        <v>60</v>
      </c>
      <c r="F5" s="3" t="s">
        <v>7</v>
      </c>
      <c r="G5" s="3"/>
      <c r="H5" s="3" t="s">
        <v>61</v>
      </c>
      <c r="I5" s="4">
        <v>2816.96</v>
      </c>
      <c r="J5" s="3">
        <v>80152320</v>
      </c>
      <c r="K5" s="3">
        <v>1</v>
      </c>
      <c r="L5" s="5" t="s">
        <v>7</v>
      </c>
      <c r="M5" s="3">
        <v>201054</v>
      </c>
      <c r="N5" s="6" t="s">
        <v>62</v>
      </c>
      <c r="O5" s="7" t="s">
        <v>63</v>
      </c>
      <c r="P5" s="7" t="s">
        <v>64</v>
      </c>
      <c r="Q5" s="8">
        <v>16</v>
      </c>
      <c r="R5" s="8">
        <v>18</v>
      </c>
      <c r="S5" s="8">
        <v>84</v>
      </c>
      <c r="T5" s="8">
        <v>56</v>
      </c>
      <c r="U5" s="8">
        <v>22</v>
      </c>
      <c r="V5" s="9" t="s">
        <v>0</v>
      </c>
      <c r="W5" s="9" t="s">
        <v>1</v>
      </c>
      <c r="X5" s="1"/>
    </row>
    <row r="6" spans="1:29" ht="15.75" customHeight="1">
      <c r="A6" s="36">
        <v>42881</v>
      </c>
      <c r="B6" s="11">
        <v>60302696</v>
      </c>
      <c r="C6" s="1" t="s">
        <v>200</v>
      </c>
      <c r="D6" s="3" t="s">
        <v>65</v>
      </c>
      <c r="E6" s="12" t="s">
        <v>66</v>
      </c>
      <c r="F6" s="3" t="s">
        <v>7</v>
      </c>
      <c r="G6" s="3"/>
      <c r="H6" s="3" t="s">
        <v>61</v>
      </c>
      <c r="I6" s="4">
        <v>2816.96</v>
      </c>
      <c r="J6" s="3">
        <v>80152316</v>
      </c>
      <c r="K6" s="3">
        <v>1</v>
      </c>
      <c r="L6" s="5" t="s">
        <v>7</v>
      </c>
      <c r="M6" s="3">
        <v>201024</v>
      </c>
      <c r="N6" s="6" t="s">
        <v>67</v>
      </c>
      <c r="O6" s="7" t="s">
        <v>68</v>
      </c>
      <c r="P6" s="7" t="s">
        <v>69</v>
      </c>
      <c r="Q6" s="8">
        <v>16</v>
      </c>
      <c r="R6" s="8">
        <v>18</v>
      </c>
      <c r="S6" s="8">
        <v>84</v>
      </c>
      <c r="T6" s="8">
        <v>56</v>
      </c>
      <c r="U6" s="8">
        <v>22</v>
      </c>
      <c r="V6" s="9" t="s">
        <v>0</v>
      </c>
      <c r="W6" s="9" t="s">
        <v>1</v>
      </c>
      <c r="X6" s="1"/>
    </row>
    <row r="7" spans="1:29" ht="15.75" customHeight="1">
      <c r="A7" s="36">
        <v>42881</v>
      </c>
      <c r="B7" s="11">
        <v>60304846</v>
      </c>
      <c r="C7" s="1" t="s">
        <v>200</v>
      </c>
      <c r="D7" s="3" t="s">
        <v>65</v>
      </c>
      <c r="E7" s="3" t="s">
        <v>70</v>
      </c>
      <c r="F7" s="3" t="s">
        <v>7</v>
      </c>
      <c r="G7" s="3"/>
      <c r="H7" s="3" t="s">
        <v>61</v>
      </c>
      <c r="I7" s="4">
        <v>2816.96</v>
      </c>
      <c r="J7" s="3">
        <v>80152289</v>
      </c>
      <c r="K7" s="3">
        <v>1</v>
      </c>
      <c r="L7" s="5" t="s">
        <v>7</v>
      </c>
      <c r="M7" s="3">
        <v>201024</v>
      </c>
      <c r="N7" s="6" t="s">
        <v>67</v>
      </c>
      <c r="O7" s="7" t="s">
        <v>68</v>
      </c>
      <c r="P7" s="7" t="s">
        <v>69</v>
      </c>
      <c r="Q7" s="8">
        <v>16</v>
      </c>
      <c r="R7" s="8">
        <v>18</v>
      </c>
      <c r="S7" s="8">
        <v>84</v>
      </c>
      <c r="T7" s="8">
        <v>56</v>
      </c>
      <c r="U7" s="8">
        <v>22</v>
      </c>
      <c r="V7" s="9" t="s">
        <v>0</v>
      </c>
      <c r="W7" s="9" t="s">
        <v>1</v>
      </c>
      <c r="X7" s="1"/>
    </row>
    <row r="8" spans="1:29" ht="15.75" customHeight="1">
      <c r="A8" s="36">
        <v>42881</v>
      </c>
      <c r="B8" s="11">
        <v>60306426</v>
      </c>
      <c r="C8" s="1" t="s">
        <v>200</v>
      </c>
      <c r="D8" s="3" t="s">
        <v>59</v>
      </c>
      <c r="E8" s="3" t="s">
        <v>2</v>
      </c>
      <c r="F8" s="3" t="s">
        <v>4</v>
      </c>
      <c r="G8" s="3"/>
      <c r="H8" s="3" t="s">
        <v>61</v>
      </c>
      <c r="I8" s="4">
        <v>2816.96</v>
      </c>
      <c r="J8" s="3">
        <v>80152270</v>
      </c>
      <c r="K8" s="3">
        <v>1</v>
      </c>
      <c r="L8" s="5" t="s">
        <v>7</v>
      </c>
      <c r="M8" s="3">
        <v>201000</v>
      </c>
      <c r="N8" s="6" t="s">
        <v>71</v>
      </c>
      <c r="O8" s="7" t="s">
        <v>72</v>
      </c>
      <c r="P8" s="7" t="s">
        <v>73</v>
      </c>
      <c r="Q8" s="8">
        <v>16</v>
      </c>
      <c r="R8" s="8">
        <v>18</v>
      </c>
      <c r="S8" s="8">
        <v>84</v>
      </c>
      <c r="T8" s="8">
        <v>56</v>
      </c>
      <c r="U8" s="8">
        <v>22</v>
      </c>
      <c r="V8" s="9" t="s">
        <v>0</v>
      </c>
      <c r="W8" s="9" t="s">
        <v>1</v>
      </c>
      <c r="X8" s="1"/>
    </row>
    <row r="9" spans="1:29" ht="15.75" customHeight="1">
      <c r="A9" s="36">
        <v>42881</v>
      </c>
      <c r="B9" s="11">
        <v>60317861</v>
      </c>
      <c r="C9" s="1" t="s">
        <v>200</v>
      </c>
      <c r="D9" s="3" t="s">
        <v>74</v>
      </c>
      <c r="E9" s="3" t="s">
        <v>75</v>
      </c>
      <c r="F9" s="3" t="s">
        <v>7</v>
      </c>
      <c r="G9" s="3"/>
      <c r="H9" s="3" t="s">
        <v>74</v>
      </c>
      <c r="I9" s="4">
        <v>2919.8335294117646</v>
      </c>
      <c r="J9" s="3">
        <v>80150418</v>
      </c>
      <c r="K9" s="3">
        <v>1</v>
      </c>
      <c r="L9" s="5" t="s">
        <v>7</v>
      </c>
      <c r="M9" s="3">
        <v>201076</v>
      </c>
      <c r="N9" s="6" t="s">
        <v>76</v>
      </c>
      <c r="O9" s="7" t="s">
        <v>77</v>
      </c>
      <c r="P9" s="7" t="s">
        <v>78</v>
      </c>
      <c r="Q9" s="8">
        <v>16</v>
      </c>
      <c r="R9" s="8">
        <v>18</v>
      </c>
      <c r="S9" s="8">
        <v>84</v>
      </c>
      <c r="T9" s="8">
        <v>56</v>
      </c>
      <c r="U9" s="8">
        <v>22</v>
      </c>
      <c r="V9" s="9" t="s">
        <v>0</v>
      </c>
      <c r="W9" s="9" t="s">
        <v>1</v>
      </c>
      <c r="X9" s="1"/>
    </row>
    <row r="10" spans="1:29" ht="15.75" customHeight="1">
      <c r="A10" s="36">
        <v>42881</v>
      </c>
      <c r="B10" s="11">
        <v>60315896</v>
      </c>
      <c r="C10" s="1" t="s">
        <v>200</v>
      </c>
      <c r="D10" s="3" t="s">
        <v>79</v>
      </c>
      <c r="E10" s="3" t="s">
        <v>80</v>
      </c>
      <c r="F10" s="3" t="s">
        <v>4</v>
      </c>
      <c r="G10" s="3"/>
      <c r="H10" s="3" t="s">
        <v>81</v>
      </c>
      <c r="I10" s="4">
        <v>5565.2699999999995</v>
      </c>
      <c r="J10" s="3">
        <v>80153399</v>
      </c>
      <c r="K10" s="3">
        <v>1</v>
      </c>
      <c r="L10" s="5" t="s">
        <v>4</v>
      </c>
      <c r="M10" s="3">
        <v>201076</v>
      </c>
      <c r="N10" s="6" t="s">
        <v>76</v>
      </c>
      <c r="O10" s="7" t="s">
        <v>77</v>
      </c>
      <c r="P10" s="7" t="s">
        <v>78</v>
      </c>
      <c r="Q10" s="8">
        <v>33</v>
      </c>
      <c r="R10" s="8">
        <v>25</v>
      </c>
      <c r="S10" s="8">
        <v>143.5</v>
      </c>
      <c r="T10" s="8">
        <v>89</v>
      </c>
      <c r="U10" s="8">
        <v>39</v>
      </c>
      <c r="V10" s="9" t="s">
        <v>0</v>
      </c>
      <c r="W10" s="9" t="s">
        <v>1</v>
      </c>
      <c r="X10" s="1"/>
    </row>
    <row r="11" spans="1:29" ht="15.75" customHeight="1">
      <c r="A11" s="36">
        <v>42881</v>
      </c>
      <c r="B11" s="11">
        <v>60317960</v>
      </c>
      <c r="C11" s="1" t="s">
        <v>200</v>
      </c>
      <c r="D11" s="3" t="s">
        <v>79</v>
      </c>
      <c r="E11" s="3" t="s">
        <v>82</v>
      </c>
      <c r="F11" s="3" t="s">
        <v>4</v>
      </c>
      <c r="G11" s="3"/>
      <c r="H11" s="3" t="s">
        <v>83</v>
      </c>
      <c r="I11" s="4">
        <v>5899.35</v>
      </c>
      <c r="J11" s="3">
        <v>80152375</v>
      </c>
      <c r="K11" s="3">
        <v>1</v>
      </c>
      <c r="L11" s="5" t="s">
        <v>4</v>
      </c>
      <c r="M11" s="3">
        <v>201057</v>
      </c>
      <c r="N11" s="6" t="s">
        <v>84</v>
      </c>
      <c r="O11" s="7" t="s">
        <v>85</v>
      </c>
      <c r="P11" s="7" t="s">
        <v>86</v>
      </c>
      <c r="Q11" s="8">
        <v>33</v>
      </c>
      <c r="R11" s="8">
        <v>25</v>
      </c>
      <c r="S11" s="8">
        <v>143.5</v>
      </c>
      <c r="T11" s="8">
        <v>89</v>
      </c>
      <c r="U11" s="8">
        <v>39</v>
      </c>
      <c r="V11" s="9" t="s">
        <v>0</v>
      </c>
      <c r="W11" s="9" t="s">
        <v>1</v>
      </c>
      <c r="X11" s="1"/>
    </row>
    <row r="12" spans="1:29" ht="15.75" customHeight="1">
      <c r="A12" s="36">
        <v>42881</v>
      </c>
      <c r="B12" s="11">
        <v>60302286</v>
      </c>
      <c r="C12" s="1" t="s">
        <v>200</v>
      </c>
      <c r="D12" s="3" t="s">
        <v>59</v>
      </c>
      <c r="E12" s="3" t="s">
        <v>87</v>
      </c>
      <c r="F12" s="3" t="s">
        <v>7</v>
      </c>
      <c r="G12" s="3"/>
      <c r="H12" s="3" t="s">
        <v>74</v>
      </c>
      <c r="I12" s="4">
        <v>2919.8335294117646</v>
      </c>
      <c r="J12" s="3">
        <v>80151048</v>
      </c>
      <c r="K12" s="3">
        <v>1</v>
      </c>
      <c r="L12" s="5" t="s">
        <v>7</v>
      </c>
      <c r="M12" s="3">
        <v>201024</v>
      </c>
      <c r="N12" s="6" t="s">
        <v>67</v>
      </c>
      <c r="O12" s="7" t="s">
        <v>68</v>
      </c>
      <c r="P12" s="7" t="s">
        <v>69</v>
      </c>
      <c r="Q12" s="8">
        <v>16</v>
      </c>
      <c r="R12" s="8">
        <v>18</v>
      </c>
      <c r="S12" s="8">
        <v>84</v>
      </c>
      <c r="T12" s="8">
        <v>56</v>
      </c>
      <c r="U12" s="8">
        <v>22</v>
      </c>
      <c r="V12" s="9" t="s">
        <v>0</v>
      </c>
      <c r="W12" s="9" t="s">
        <v>1</v>
      </c>
      <c r="X12" s="1"/>
    </row>
    <row r="13" spans="1:29" ht="15.75" customHeight="1">
      <c r="A13" s="36">
        <v>42881</v>
      </c>
      <c r="B13" s="11">
        <v>60310291</v>
      </c>
      <c r="C13" s="1" t="s">
        <v>200</v>
      </c>
      <c r="D13" s="3" t="s">
        <v>88</v>
      </c>
      <c r="E13" s="3" t="s">
        <v>3</v>
      </c>
      <c r="F13" s="3" t="s">
        <v>4</v>
      </c>
      <c r="G13" s="3"/>
      <c r="H13" s="3" t="s">
        <v>83</v>
      </c>
      <c r="I13" s="4">
        <v>5899.35</v>
      </c>
      <c r="J13" s="3">
        <v>80151748</v>
      </c>
      <c r="K13" s="3">
        <v>1</v>
      </c>
      <c r="L13" s="5" t="s">
        <v>4</v>
      </c>
      <c r="M13" s="3">
        <v>201024</v>
      </c>
      <c r="N13" s="6" t="s">
        <v>67</v>
      </c>
      <c r="O13" s="7" t="s">
        <v>68</v>
      </c>
      <c r="P13" s="7" t="s">
        <v>69</v>
      </c>
      <c r="Q13" s="8">
        <v>33</v>
      </c>
      <c r="R13" s="8">
        <v>25</v>
      </c>
      <c r="S13" s="8">
        <v>143.5</v>
      </c>
      <c r="T13" s="8">
        <v>89</v>
      </c>
      <c r="U13" s="8">
        <v>39</v>
      </c>
      <c r="V13" s="9" t="s">
        <v>0</v>
      </c>
      <c r="W13" s="9" t="s">
        <v>1</v>
      </c>
      <c r="X13" s="1"/>
    </row>
    <row r="14" spans="1:29" ht="15.75" customHeight="1">
      <c r="A14" s="36">
        <v>42881</v>
      </c>
      <c r="B14" s="11">
        <v>60317032</v>
      </c>
      <c r="C14" s="1" t="s">
        <v>200</v>
      </c>
      <c r="D14" s="3" t="s">
        <v>89</v>
      </c>
      <c r="E14" s="3" t="s">
        <v>90</v>
      </c>
      <c r="F14" s="3" t="s">
        <v>7</v>
      </c>
      <c r="G14" s="3"/>
      <c r="H14" s="3" t="s">
        <v>74</v>
      </c>
      <c r="I14" s="4">
        <v>2919.8335294117646</v>
      </c>
      <c r="J14" s="3">
        <v>80152939</v>
      </c>
      <c r="K14" s="3">
        <v>1</v>
      </c>
      <c r="L14" s="5" t="s">
        <v>7</v>
      </c>
      <c r="M14" s="3">
        <v>201076</v>
      </c>
      <c r="N14" s="6" t="s">
        <v>76</v>
      </c>
      <c r="O14" s="7" t="s">
        <v>77</v>
      </c>
      <c r="P14" s="7" t="s">
        <v>78</v>
      </c>
      <c r="Q14" s="8">
        <v>16</v>
      </c>
      <c r="R14" s="8">
        <v>18</v>
      </c>
      <c r="S14" s="8">
        <v>84</v>
      </c>
      <c r="T14" s="8">
        <v>56</v>
      </c>
      <c r="U14" s="8">
        <v>22</v>
      </c>
      <c r="V14" s="9" t="s">
        <v>0</v>
      </c>
      <c r="W14" s="9" t="s">
        <v>1</v>
      </c>
      <c r="X14" s="1"/>
    </row>
    <row r="15" spans="1:29" ht="15.75" customHeight="1">
      <c r="A15" s="36">
        <v>42881</v>
      </c>
      <c r="B15" s="11">
        <v>60317699</v>
      </c>
      <c r="C15" s="1" t="s">
        <v>200</v>
      </c>
      <c r="D15" s="3" t="s">
        <v>79</v>
      </c>
      <c r="E15" s="3" t="s">
        <v>5</v>
      </c>
      <c r="F15" s="3" t="s">
        <v>4</v>
      </c>
      <c r="G15" s="3"/>
      <c r="H15" s="3" t="s">
        <v>83</v>
      </c>
      <c r="I15" s="4">
        <v>5899.35</v>
      </c>
      <c r="J15" s="3">
        <v>80152331</v>
      </c>
      <c r="K15" s="3">
        <v>1</v>
      </c>
      <c r="L15" s="5" t="s">
        <v>4</v>
      </c>
      <c r="M15" s="3">
        <v>201024</v>
      </c>
      <c r="N15" s="6" t="s">
        <v>67</v>
      </c>
      <c r="O15" s="7" t="s">
        <v>68</v>
      </c>
      <c r="P15" s="7" t="s">
        <v>69</v>
      </c>
      <c r="Q15" s="8">
        <v>33</v>
      </c>
      <c r="R15" s="8">
        <v>25</v>
      </c>
      <c r="S15" s="8">
        <v>143.5</v>
      </c>
      <c r="T15" s="8">
        <v>89</v>
      </c>
      <c r="U15" s="8">
        <v>39</v>
      </c>
      <c r="V15" s="9" t="s">
        <v>0</v>
      </c>
      <c r="W15" s="9" t="s">
        <v>1</v>
      </c>
      <c r="X15" s="1"/>
    </row>
    <row r="16" spans="1:29" ht="15.75" customHeight="1">
      <c r="A16" s="36">
        <v>42881</v>
      </c>
      <c r="B16" s="11">
        <v>60302643</v>
      </c>
      <c r="C16" s="1" t="s">
        <v>200</v>
      </c>
      <c r="D16" s="3" t="s">
        <v>65</v>
      </c>
      <c r="E16" s="3" t="s">
        <v>6</v>
      </c>
      <c r="F16" s="3" t="s">
        <v>7</v>
      </c>
      <c r="G16" s="3"/>
      <c r="H16" s="3" t="s">
        <v>91</v>
      </c>
      <c r="I16" s="4">
        <v>2273.61</v>
      </c>
      <c r="J16" s="3">
        <v>80151047</v>
      </c>
      <c r="K16" s="3">
        <v>1</v>
      </c>
      <c r="L16" s="5" t="s">
        <v>7</v>
      </c>
      <c r="M16" s="3">
        <v>201024</v>
      </c>
      <c r="N16" s="6" t="s">
        <v>67</v>
      </c>
      <c r="O16" s="7" t="s">
        <v>68</v>
      </c>
      <c r="P16" s="7" t="s">
        <v>69</v>
      </c>
      <c r="Q16" s="8">
        <v>16</v>
      </c>
      <c r="R16" s="8">
        <v>18</v>
      </c>
      <c r="S16" s="8">
        <v>84</v>
      </c>
      <c r="T16" s="8">
        <v>56</v>
      </c>
      <c r="U16" s="8">
        <v>22</v>
      </c>
      <c r="V16" s="9" t="s">
        <v>0</v>
      </c>
      <c r="W16" s="9" t="s">
        <v>1</v>
      </c>
      <c r="X16" s="1"/>
    </row>
    <row r="17" spans="1:24" ht="15.75" customHeight="1">
      <c r="A17" s="36">
        <v>42881</v>
      </c>
      <c r="B17" s="11">
        <v>60302181</v>
      </c>
      <c r="C17" s="1" t="s">
        <v>200</v>
      </c>
      <c r="D17" s="3" t="s">
        <v>65</v>
      </c>
      <c r="E17" s="3" t="s">
        <v>8</v>
      </c>
      <c r="F17" s="3" t="s">
        <v>7</v>
      </c>
      <c r="G17" s="3"/>
      <c r="H17" s="3" t="s">
        <v>61</v>
      </c>
      <c r="I17" s="4">
        <v>2816.96</v>
      </c>
      <c r="J17" s="3">
        <v>80151056</v>
      </c>
      <c r="K17" s="3">
        <v>1</v>
      </c>
      <c r="L17" s="5" t="s">
        <v>7</v>
      </c>
      <c r="M17" s="3">
        <v>201024</v>
      </c>
      <c r="N17" s="6" t="s">
        <v>67</v>
      </c>
      <c r="O17" s="7" t="s">
        <v>68</v>
      </c>
      <c r="P17" s="7" t="s">
        <v>69</v>
      </c>
      <c r="Q17" s="8">
        <v>16</v>
      </c>
      <c r="R17" s="8">
        <v>18</v>
      </c>
      <c r="S17" s="8">
        <v>84</v>
      </c>
      <c r="T17" s="8">
        <v>56</v>
      </c>
      <c r="U17" s="8">
        <v>22</v>
      </c>
      <c r="V17" s="9" t="s">
        <v>0</v>
      </c>
      <c r="W17" s="9" t="s">
        <v>1</v>
      </c>
      <c r="X17" s="1"/>
    </row>
    <row r="18" spans="1:24" ht="15.75" customHeight="1">
      <c r="A18" s="36">
        <v>42881</v>
      </c>
      <c r="B18" s="11">
        <v>60311105</v>
      </c>
      <c r="C18" s="1" t="s">
        <v>200</v>
      </c>
      <c r="D18" s="3" t="s">
        <v>92</v>
      </c>
      <c r="E18" s="3" t="s">
        <v>9</v>
      </c>
      <c r="F18" s="3" t="s">
        <v>10</v>
      </c>
      <c r="G18" s="3"/>
      <c r="H18" s="3" t="s">
        <v>92</v>
      </c>
      <c r="I18" s="4">
        <v>4149.2844444444454</v>
      </c>
      <c r="J18" s="3">
        <v>80152308</v>
      </c>
      <c r="K18" s="3">
        <v>1</v>
      </c>
      <c r="L18" s="5" t="s">
        <v>10</v>
      </c>
      <c r="M18" s="3">
        <v>201076</v>
      </c>
      <c r="N18" s="6" t="s">
        <v>76</v>
      </c>
      <c r="O18" s="7" t="s">
        <v>77</v>
      </c>
      <c r="P18" s="7" t="s">
        <v>78</v>
      </c>
      <c r="Q18" s="8">
        <v>19</v>
      </c>
      <c r="R18" s="8">
        <v>20</v>
      </c>
      <c r="S18" s="8">
        <v>90</v>
      </c>
      <c r="T18" s="8">
        <v>60</v>
      </c>
      <c r="U18" s="8">
        <v>26</v>
      </c>
      <c r="V18" s="9" t="s">
        <v>0</v>
      </c>
      <c r="W18" s="9" t="s">
        <v>1</v>
      </c>
      <c r="X18" s="1"/>
    </row>
    <row r="19" spans="1:24" ht="15.75" customHeight="1">
      <c r="A19" s="36">
        <v>42881</v>
      </c>
      <c r="B19" s="11">
        <v>60316898</v>
      </c>
      <c r="C19" s="1" t="s">
        <v>200</v>
      </c>
      <c r="D19" s="3" t="s">
        <v>92</v>
      </c>
      <c r="E19" s="3" t="s">
        <v>11</v>
      </c>
      <c r="F19" s="3" t="s">
        <v>10</v>
      </c>
      <c r="G19" s="3"/>
      <c r="H19" s="3" t="s">
        <v>92</v>
      </c>
      <c r="I19" s="4">
        <v>4149.2844444444454</v>
      </c>
      <c r="J19" s="3">
        <v>80151746</v>
      </c>
      <c r="K19" s="3">
        <v>1</v>
      </c>
      <c r="L19" s="5" t="s">
        <v>10</v>
      </c>
      <c r="M19" s="3">
        <v>201554</v>
      </c>
      <c r="N19" s="6" t="s">
        <v>93</v>
      </c>
      <c r="O19" s="7" t="s">
        <v>94</v>
      </c>
      <c r="P19" s="7" t="s">
        <v>95</v>
      </c>
      <c r="Q19" s="8">
        <v>19</v>
      </c>
      <c r="R19" s="8">
        <v>20</v>
      </c>
      <c r="S19" s="8">
        <v>90</v>
      </c>
      <c r="T19" s="8">
        <v>60</v>
      </c>
      <c r="U19" s="8">
        <v>26</v>
      </c>
      <c r="V19" s="9" t="s">
        <v>0</v>
      </c>
      <c r="W19" s="9" t="s">
        <v>1</v>
      </c>
      <c r="X19" s="1"/>
    </row>
    <row r="20" spans="1:24" ht="15.75" customHeight="1">
      <c r="A20" s="36">
        <v>42881</v>
      </c>
      <c r="B20" s="11">
        <v>60317074</v>
      </c>
      <c r="C20" s="1" t="s">
        <v>200</v>
      </c>
      <c r="D20" s="3" t="s">
        <v>59</v>
      </c>
      <c r="E20" s="3" t="s">
        <v>12</v>
      </c>
      <c r="F20" s="3" t="s">
        <v>7</v>
      </c>
      <c r="G20" s="3"/>
      <c r="H20" s="3" t="s">
        <v>74</v>
      </c>
      <c r="I20" s="4">
        <v>2919.8335294117646</v>
      </c>
      <c r="J20" s="3">
        <v>80151747</v>
      </c>
      <c r="K20" s="3">
        <v>1</v>
      </c>
      <c r="L20" s="5" t="s">
        <v>7</v>
      </c>
      <c r="M20" s="3">
        <v>201554</v>
      </c>
      <c r="N20" s="6" t="s">
        <v>93</v>
      </c>
      <c r="O20" s="7" t="s">
        <v>94</v>
      </c>
      <c r="P20" s="7" t="s">
        <v>95</v>
      </c>
      <c r="Q20" s="8">
        <v>16</v>
      </c>
      <c r="R20" s="8">
        <v>18</v>
      </c>
      <c r="S20" s="8">
        <v>84</v>
      </c>
      <c r="T20" s="8">
        <v>56</v>
      </c>
      <c r="U20" s="8">
        <v>22</v>
      </c>
      <c r="V20" s="9" t="s">
        <v>0</v>
      </c>
      <c r="W20" s="9" t="s">
        <v>1</v>
      </c>
      <c r="X20" s="1"/>
    </row>
    <row r="21" spans="1:24" ht="15.75" customHeight="1">
      <c r="A21" s="36">
        <v>42881</v>
      </c>
      <c r="B21" s="11">
        <v>60317120</v>
      </c>
      <c r="C21" s="1" t="s">
        <v>200</v>
      </c>
      <c r="D21" s="3" t="s">
        <v>96</v>
      </c>
      <c r="E21" s="3" t="s">
        <v>13</v>
      </c>
      <c r="F21" s="3" t="s">
        <v>4</v>
      </c>
      <c r="G21" s="3"/>
      <c r="H21" s="3" t="s">
        <v>83</v>
      </c>
      <c r="I21" s="4">
        <v>5899.35</v>
      </c>
      <c r="J21" s="3">
        <v>80150563</v>
      </c>
      <c r="K21" s="3">
        <v>1</v>
      </c>
      <c r="L21" s="5" t="s">
        <v>4</v>
      </c>
      <c r="M21" s="3">
        <v>201074</v>
      </c>
      <c r="N21" s="6" t="s">
        <v>97</v>
      </c>
      <c r="O21" s="7" t="s">
        <v>98</v>
      </c>
      <c r="P21" s="7" t="s">
        <v>99</v>
      </c>
      <c r="Q21" s="8">
        <v>33</v>
      </c>
      <c r="R21" s="8">
        <v>25</v>
      </c>
      <c r="S21" s="8">
        <v>143.5</v>
      </c>
      <c r="T21" s="8">
        <v>89</v>
      </c>
      <c r="U21" s="8">
        <v>39</v>
      </c>
      <c r="V21" s="9" t="s">
        <v>0</v>
      </c>
      <c r="W21" s="9" t="s">
        <v>1</v>
      </c>
      <c r="X21" s="1"/>
    </row>
    <row r="22" spans="1:24" ht="15.75" customHeight="1">
      <c r="A22" s="36">
        <v>42881</v>
      </c>
      <c r="B22" s="11">
        <v>60315389</v>
      </c>
      <c r="C22" s="1" t="s">
        <v>200</v>
      </c>
      <c r="D22" s="3" t="s">
        <v>83</v>
      </c>
      <c r="E22" s="3" t="s">
        <v>14</v>
      </c>
      <c r="F22" s="3" t="s">
        <v>4</v>
      </c>
      <c r="G22" s="3"/>
      <c r="H22" s="3" t="s">
        <v>83</v>
      </c>
      <c r="I22" s="4">
        <v>5899.35</v>
      </c>
      <c r="J22" s="3">
        <v>80147796</v>
      </c>
      <c r="K22" s="3">
        <v>1</v>
      </c>
      <c r="L22" s="5" t="s">
        <v>4</v>
      </c>
      <c r="M22" s="3">
        <v>201054</v>
      </c>
      <c r="N22" s="6" t="s">
        <v>62</v>
      </c>
      <c r="O22" s="7" t="s">
        <v>63</v>
      </c>
      <c r="P22" s="7" t="s">
        <v>64</v>
      </c>
      <c r="Q22" s="8">
        <v>33</v>
      </c>
      <c r="R22" s="8">
        <v>25</v>
      </c>
      <c r="S22" s="8">
        <v>143.5</v>
      </c>
      <c r="T22" s="8">
        <v>89</v>
      </c>
      <c r="U22" s="8">
        <v>39</v>
      </c>
      <c r="V22" s="9" t="s">
        <v>0</v>
      </c>
      <c r="W22" s="9" t="s">
        <v>1</v>
      </c>
      <c r="X22" s="1"/>
    </row>
    <row r="23" spans="1:24" ht="15.75" customHeight="1">
      <c r="A23" s="36">
        <v>42881</v>
      </c>
      <c r="B23" s="11">
        <v>60317602</v>
      </c>
      <c r="C23" s="1" t="s">
        <v>200</v>
      </c>
      <c r="D23" s="3" t="s">
        <v>100</v>
      </c>
      <c r="E23" s="3" t="s">
        <v>101</v>
      </c>
      <c r="F23" s="3" t="s">
        <v>4</v>
      </c>
      <c r="G23" s="3"/>
      <c r="H23" s="3" t="s">
        <v>83</v>
      </c>
      <c r="I23" s="4">
        <v>5899.35</v>
      </c>
      <c r="J23" s="3">
        <v>80151742</v>
      </c>
      <c r="K23" s="3">
        <v>1</v>
      </c>
      <c r="L23" s="5" t="s">
        <v>4</v>
      </c>
      <c r="M23" s="3">
        <v>201041</v>
      </c>
      <c r="N23" s="6" t="s">
        <v>102</v>
      </c>
      <c r="O23" s="7" t="s">
        <v>103</v>
      </c>
      <c r="P23" s="7" t="s">
        <v>104</v>
      </c>
      <c r="Q23" s="8">
        <v>33</v>
      </c>
      <c r="R23" s="8">
        <v>25</v>
      </c>
      <c r="S23" s="8">
        <v>143.5</v>
      </c>
      <c r="T23" s="8">
        <v>89</v>
      </c>
      <c r="U23" s="8">
        <v>39</v>
      </c>
      <c r="V23" s="9" t="s">
        <v>0</v>
      </c>
      <c r="W23" s="9" t="s">
        <v>1</v>
      </c>
      <c r="X23" s="1"/>
    </row>
    <row r="24" spans="1:24" ht="15.75" customHeight="1">
      <c r="A24" s="36">
        <v>42881</v>
      </c>
      <c r="B24" s="11">
        <v>60317492</v>
      </c>
      <c r="C24" s="1" t="s">
        <v>200</v>
      </c>
      <c r="D24" s="3" t="s">
        <v>79</v>
      </c>
      <c r="E24" s="3" t="s">
        <v>105</v>
      </c>
      <c r="F24" s="3" t="s">
        <v>4</v>
      </c>
      <c r="G24" s="3"/>
      <c r="H24" s="3" t="s">
        <v>83</v>
      </c>
      <c r="I24" s="4">
        <v>5899.35</v>
      </c>
      <c r="J24" s="3">
        <v>80151741</v>
      </c>
      <c r="K24" s="3">
        <v>1</v>
      </c>
      <c r="L24" s="5" t="s">
        <v>4</v>
      </c>
      <c r="M24" s="3">
        <v>201041</v>
      </c>
      <c r="N24" s="6" t="s">
        <v>102</v>
      </c>
      <c r="O24" s="7" t="s">
        <v>103</v>
      </c>
      <c r="P24" s="7" t="s">
        <v>104</v>
      </c>
      <c r="Q24" s="8">
        <v>33</v>
      </c>
      <c r="R24" s="8">
        <v>25</v>
      </c>
      <c r="S24" s="8">
        <v>143.5</v>
      </c>
      <c r="T24" s="8">
        <v>89</v>
      </c>
      <c r="U24" s="8">
        <v>39</v>
      </c>
      <c r="V24" s="9" t="s">
        <v>0</v>
      </c>
      <c r="W24" s="9" t="s">
        <v>1</v>
      </c>
      <c r="X24" s="1"/>
    </row>
    <row r="25" spans="1:24" ht="15.75" customHeight="1">
      <c r="A25" s="36">
        <v>42881</v>
      </c>
      <c r="B25" s="11">
        <v>60317201</v>
      </c>
      <c r="C25" s="1" t="s">
        <v>200</v>
      </c>
      <c r="D25" s="3" t="s">
        <v>79</v>
      </c>
      <c r="E25" s="3" t="s">
        <v>106</v>
      </c>
      <c r="F25" s="3" t="s">
        <v>4</v>
      </c>
      <c r="G25" s="3"/>
      <c r="H25" s="3" t="s">
        <v>83</v>
      </c>
      <c r="I25" s="4">
        <v>5899.35</v>
      </c>
      <c r="J25" s="3">
        <v>80151740</v>
      </c>
      <c r="K25" s="3">
        <v>1</v>
      </c>
      <c r="L25" s="5" t="s">
        <v>4</v>
      </c>
      <c r="M25" s="3">
        <v>201041</v>
      </c>
      <c r="N25" s="6" t="s">
        <v>102</v>
      </c>
      <c r="O25" s="7" t="s">
        <v>103</v>
      </c>
      <c r="P25" s="7" t="s">
        <v>104</v>
      </c>
      <c r="Q25" s="8">
        <v>33</v>
      </c>
      <c r="R25" s="8">
        <v>25</v>
      </c>
      <c r="S25" s="8">
        <v>143.5</v>
      </c>
      <c r="T25" s="8">
        <v>89</v>
      </c>
      <c r="U25" s="8">
        <v>39</v>
      </c>
      <c r="V25" s="9" t="s">
        <v>0</v>
      </c>
      <c r="W25" s="9" t="s">
        <v>1</v>
      </c>
      <c r="X25" s="1"/>
    </row>
    <row r="26" spans="1:24" ht="15.75" customHeight="1">
      <c r="A26" s="36">
        <v>42881</v>
      </c>
      <c r="B26" s="11">
        <v>60316122</v>
      </c>
      <c r="C26" s="1" t="s">
        <v>200</v>
      </c>
      <c r="D26" s="3" t="s">
        <v>79</v>
      </c>
      <c r="E26" s="3" t="s">
        <v>107</v>
      </c>
      <c r="F26" s="3" t="s">
        <v>4</v>
      </c>
      <c r="G26" s="3"/>
      <c r="H26" s="3" t="s">
        <v>83</v>
      </c>
      <c r="I26" s="4">
        <v>5899.35</v>
      </c>
      <c r="J26" s="3">
        <v>80151739</v>
      </c>
      <c r="K26" s="3">
        <v>1</v>
      </c>
      <c r="L26" s="5" t="s">
        <v>4</v>
      </c>
      <c r="M26" s="3">
        <v>201041</v>
      </c>
      <c r="N26" s="6" t="s">
        <v>102</v>
      </c>
      <c r="O26" s="7" t="s">
        <v>103</v>
      </c>
      <c r="P26" s="7" t="s">
        <v>104</v>
      </c>
      <c r="Q26" s="8">
        <v>33</v>
      </c>
      <c r="R26" s="8">
        <v>25</v>
      </c>
      <c r="S26" s="8">
        <v>143.5</v>
      </c>
      <c r="T26" s="8">
        <v>89</v>
      </c>
      <c r="U26" s="8">
        <v>39</v>
      </c>
      <c r="V26" s="9" t="s">
        <v>0</v>
      </c>
      <c r="W26" s="9" t="s">
        <v>1</v>
      </c>
      <c r="X26" s="1"/>
    </row>
    <row r="27" spans="1:24" ht="15.75" customHeight="1">
      <c r="A27" s="36">
        <v>42881</v>
      </c>
      <c r="B27" s="11">
        <v>60315588</v>
      </c>
      <c r="C27" s="1" t="s">
        <v>200</v>
      </c>
      <c r="D27" s="3" t="s">
        <v>108</v>
      </c>
      <c r="E27" s="3" t="s">
        <v>109</v>
      </c>
      <c r="F27" s="3" t="s">
        <v>7</v>
      </c>
      <c r="G27" s="3"/>
      <c r="H27" s="3" t="s">
        <v>74</v>
      </c>
      <c r="I27" s="4">
        <v>2919.8335294117646</v>
      </c>
      <c r="J27" s="3">
        <v>80153373</v>
      </c>
      <c r="K27" s="3">
        <v>1</v>
      </c>
      <c r="L27" s="5" t="s">
        <v>7</v>
      </c>
      <c r="M27" s="3">
        <v>201068</v>
      </c>
      <c r="N27" s="6" t="s">
        <v>110</v>
      </c>
      <c r="O27" s="7" t="s">
        <v>111</v>
      </c>
      <c r="P27" s="7" t="s">
        <v>112</v>
      </c>
      <c r="Q27" s="8">
        <v>16</v>
      </c>
      <c r="R27" s="8">
        <v>18</v>
      </c>
      <c r="S27" s="8">
        <v>84</v>
      </c>
      <c r="T27" s="8">
        <v>56</v>
      </c>
      <c r="U27" s="8">
        <v>22</v>
      </c>
      <c r="V27" s="9" t="s">
        <v>0</v>
      </c>
      <c r="W27" s="9" t="s">
        <v>1</v>
      </c>
      <c r="X27" s="1"/>
    </row>
    <row r="28" spans="1:24" ht="15.75" customHeight="1">
      <c r="A28" s="36">
        <v>42881</v>
      </c>
      <c r="B28" s="11">
        <v>60317016</v>
      </c>
      <c r="C28" s="1" t="s">
        <v>200</v>
      </c>
      <c r="D28" s="3" t="s">
        <v>92</v>
      </c>
      <c r="E28" s="3" t="s">
        <v>113</v>
      </c>
      <c r="F28" s="3" t="s">
        <v>10</v>
      </c>
      <c r="G28" s="3"/>
      <c r="H28" s="3" t="s">
        <v>92</v>
      </c>
      <c r="I28" s="4">
        <v>4149.2844444444454</v>
      </c>
      <c r="J28" s="3">
        <v>80153370</v>
      </c>
      <c r="K28" s="3">
        <v>1</v>
      </c>
      <c r="L28" s="5" t="s">
        <v>10</v>
      </c>
      <c r="M28" s="3">
        <v>201068</v>
      </c>
      <c r="N28" s="6" t="s">
        <v>110</v>
      </c>
      <c r="O28" s="7" t="s">
        <v>111</v>
      </c>
      <c r="P28" s="7" t="s">
        <v>112</v>
      </c>
      <c r="Q28" s="8">
        <v>19</v>
      </c>
      <c r="R28" s="8">
        <v>20</v>
      </c>
      <c r="S28" s="8">
        <v>90</v>
      </c>
      <c r="T28" s="8">
        <v>60</v>
      </c>
      <c r="U28" s="8">
        <v>26</v>
      </c>
      <c r="V28" s="9" t="s">
        <v>0</v>
      </c>
      <c r="W28" s="9" t="s">
        <v>1</v>
      </c>
      <c r="X28" s="1"/>
    </row>
    <row r="29" spans="1:24" ht="15.75" customHeight="1">
      <c r="A29" s="36">
        <v>42881</v>
      </c>
      <c r="B29" s="11">
        <v>60316583</v>
      </c>
      <c r="C29" s="1" t="s">
        <v>200</v>
      </c>
      <c r="D29" s="3" t="s">
        <v>61</v>
      </c>
      <c r="E29" s="3" t="s">
        <v>114</v>
      </c>
      <c r="F29" s="3" t="s">
        <v>7</v>
      </c>
      <c r="G29" s="3"/>
      <c r="H29" s="3" t="s">
        <v>74</v>
      </c>
      <c r="I29" s="4">
        <v>2919.8335294117646</v>
      </c>
      <c r="J29" s="3">
        <v>80153371</v>
      </c>
      <c r="K29" s="3">
        <v>1</v>
      </c>
      <c r="L29" s="5" t="s">
        <v>7</v>
      </c>
      <c r="M29" s="3">
        <v>201068</v>
      </c>
      <c r="N29" s="6" t="s">
        <v>110</v>
      </c>
      <c r="O29" s="7" t="s">
        <v>111</v>
      </c>
      <c r="P29" s="7" t="s">
        <v>112</v>
      </c>
      <c r="Q29" s="8">
        <v>16</v>
      </c>
      <c r="R29" s="8">
        <v>18</v>
      </c>
      <c r="S29" s="8">
        <v>84</v>
      </c>
      <c r="T29" s="8">
        <v>56</v>
      </c>
      <c r="U29" s="8">
        <v>22</v>
      </c>
      <c r="V29" s="9" t="s">
        <v>0</v>
      </c>
      <c r="W29" s="9" t="s">
        <v>1</v>
      </c>
      <c r="X29" s="1"/>
    </row>
    <row r="30" spans="1:24" ht="15.75" customHeight="1">
      <c r="A30" s="36">
        <v>42881</v>
      </c>
      <c r="B30" s="11">
        <v>60313185</v>
      </c>
      <c r="C30" s="1" t="s">
        <v>200</v>
      </c>
      <c r="D30" s="3" t="s">
        <v>115</v>
      </c>
      <c r="E30" s="3" t="s">
        <v>116</v>
      </c>
      <c r="F30" s="3" t="s">
        <v>10</v>
      </c>
      <c r="G30" s="3"/>
      <c r="H30" s="3" t="s">
        <v>115</v>
      </c>
      <c r="I30" s="4">
        <v>3760.3839999999996</v>
      </c>
      <c r="J30" s="3">
        <v>80151738</v>
      </c>
      <c r="K30" s="3">
        <v>1</v>
      </c>
      <c r="L30" s="5" t="s">
        <v>10</v>
      </c>
      <c r="M30" s="3">
        <v>201010</v>
      </c>
      <c r="N30" s="6" t="s">
        <v>117</v>
      </c>
      <c r="O30" s="7" t="s">
        <v>118</v>
      </c>
      <c r="P30" s="7" t="s">
        <v>119</v>
      </c>
      <c r="Q30" s="8">
        <v>19</v>
      </c>
      <c r="R30" s="8">
        <v>20</v>
      </c>
      <c r="S30" s="8">
        <v>90</v>
      </c>
      <c r="T30" s="8">
        <v>60</v>
      </c>
      <c r="U30" s="8">
        <v>26</v>
      </c>
      <c r="V30" s="9" t="s">
        <v>0</v>
      </c>
      <c r="W30" s="9" t="s">
        <v>1</v>
      </c>
      <c r="X30" s="1"/>
    </row>
    <row r="31" spans="1:24" ht="15.75" customHeight="1">
      <c r="A31" s="36">
        <v>42881</v>
      </c>
      <c r="B31" s="11">
        <v>60316061</v>
      </c>
      <c r="C31" s="1" t="s">
        <v>200</v>
      </c>
      <c r="D31" s="3" t="s">
        <v>79</v>
      </c>
      <c r="E31" s="3" t="s">
        <v>120</v>
      </c>
      <c r="F31" s="3" t="s">
        <v>4</v>
      </c>
      <c r="G31" s="3"/>
      <c r="H31" s="3" t="s">
        <v>83</v>
      </c>
      <c r="I31" s="4">
        <v>5899.35</v>
      </c>
      <c r="J31" s="3">
        <v>80150419</v>
      </c>
      <c r="K31" s="3">
        <v>1</v>
      </c>
      <c r="L31" s="5" t="s">
        <v>4</v>
      </c>
      <c r="M31" s="3">
        <v>201052</v>
      </c>
      <c r="N31" s="6" t="s">
        <v>121</v>
      </c>
      <c r="O31" s="7" t="s">
        <v>122</v>
      </c>
      <c r="P31" s="7" t="s">
        <v>123</v>
      </c>
      <c r="Q31" s="8">
        <v>33</v>
      </c>
      <c r="R31" s="8">
        <v>25</v>
      </c>
      <c r="S31" s="8">
        <v>143.5</v>
      </c>
      <c r="T31" s="8">
        <v>89</v>
      </c>
      <c r="U31" s="8">
        <v>39</v>
      </c>
      <c r="V31" s="9" t="s">
        <v>0</v>
      </c>
      <c r="W31" s="9" t="s">
        <v>1</v>
      </c>
      <c r="X31" s="1"/>
    </row>
    <row r="32" spans="1:24" ht="15.75" customHeight="1">
      <c r="A32" s="36">
        <v>42881</v>
      </c>
      <c r="B32" s="11">
        <v>60309000</v>
      </c>
      <c r="C32" s="1" t="s">
        <v>200</v>
      </c>
      <c r="D32" s="3" t="s">
        <v>108</v>
      </c>
      <c r="E32" s="3" t="s">
        <v>124</v>
      </c>
      <c r="F32" s="3" t="s">
        <v>7</v>
      </c>
      <c r="G32" s="3"/>
      <c r="H32" s="3" t="s">
        <v>74</v>
      </c>
      <c r="I32" s="4">
        <v>2919.8335294117646</v>
      </c>
      <c r="J32" s="3">
        <v>80151750</v>
      </c>
      <c r="K32" s="3">
        <v>1</v>
      </c>
      <c r="L32" s="5" t="s">
        <v>7</v>
      </c>
      <c r="M32" s="3">
        <v>202246</v>
      </c>
      <c r="N32" s="6" t="s">
        <v>125</v>
      </c>
      <c r="O32" s="7" t="s">
        <v>126</v>
      </c>
      <c r="P32" s="7" t="s">
        <v>127</v>
      </c>
      <c r="Q32" s="8">
        <v>16</v>
      </c>
      <c r="R32" s="8">
        <v>18</v>
      </c>
      <c r="S32" s="8">
        <v>84</v>
      </c>
      <c r="T32" s="8">
        <v>56</v>
      </c>
      <c r="U32" s="8">
        <v>22</v>
      </c>
      <c r="V32" s="9" t="s">
        <v>0</v>
      </c>
      <c r="W32" s="9" t="s">
        <v>1</v>
      </c>
      <c r="X32" s="1"/>
    </row>
    <row r="33" spans="1:24" ht="15.75" customHeight="1">
      <c r="A33" s="36">
        <v>42881</v>
      </c>
      <c r="B33" s="11">
        <v>60311205</v>
      </c>
      <c r="C33" s="1" t="s">
        <v>200</v>
      </c>
      <c r="D33" s="3" t="s">
        <v>59</v>
      </c>
      <c r="E33" s="3" t="s">
        <v>128</v>
      </c>
      <c r="F33" s="3" t="s">
        <v>7</v>
      </c>
      <c r="G33" s="3"/>
      <c r="H33" s="3" t="s">
        <v>74</v>
      </c>
      <c r="I33" s="4">
        <v>2919.8335294117646</v>
      </c>
      <c r="J33" s="3">
        <v>80151749</v>
      </c>
      <c r="K33" s="3">
        <v>1</v>
      </c>
      <c r="L33" s="5" t="s">
        <v>7</v>
      </c>
      <c r="M33" s="3">
        <v>202246</v>
      </c>
      <c r="N33" s="6" t="s">
        <v>125</v>
      </c>
      <c r="O33" s="7" t="s">
        <v>126</v>
      </c>
      <c r="P33" s="7" t="s">
        <v>127</v>
      </c>
      <c r="Q33" s="8">
        <v>16</v>
      </c>
      <c r="R33" s="8">
        <v>18</v>
      </c>
      <c r="S33" s="8">
        <v>84</v>
      </c>
      <c r="T33" s="8">
        <v>56</v>
      </c>
      <c r="U33" s="8">
        <v>22</v>
      </c>
      <c r="V33" s="9" t="s">
        <v>0</v>
      </c>
      <c r="W33" s="9" t="s">
        <v>1</v>
      </c>
      <c r="X33" s="1"/>
    </row>
    <row r="34" spans="1:24" ht="15.75" customHeight="1">
      <c r="A34" s="36">
        <v>42881</v>
      </c>
      <c r="B34" s="11">
        <v>60317511</v>
      </c>
      <c r="C34" s="1" t="s">
        <v>200</v>
      </c>
      <c r="D34" s="3" t="s">
        <v>79</v>
      </c>
      <c r="E34" s="3" t="s">
        <v>129</v>
      </c>
      <c r="F34" s="3" t="s">
        <v>4</v>
      </c>
      <c r="G34" s="3"/>
      <c r="H34" s="3" t="s">
        <v>83</v>
      </c>
      <c r="I34" s="4">
        <v>5899.35</v>
      </c>
      <c r="J34" s="3">
        <v>80151751</v>
      </c>
      <c r="K34" s="3">
        <v>1</v>
      </c>
      <c r="L34" s="5" t="s">
        <v>4</v>
      </c>
      <c r="M34" s="3">
        <v>202246</v>
      </c>
      <c r="N34" s="6" t="s">
        <v>125</v>
      </c>
      <c r="O34" s="7" t="s">
        <v>126</v>
      </c>
      <c r="P34" s="7" t="s">
        <v>127</v>
      </c>
      <c r="Q34" s="8">
        <v>33</v>
      </c>
      <c r="R34" s="8">
        <v>25</v>
      </c>
      <c r="S34" s="8">
        <v>143.5</v>
      </c>
      <c r="T34" s="8">
        <v>89</v>
      </c>
      <c r="U34" s="8">
        <v>39</v>
      </c>
      <c r="V34" s="9" t="s">
        <v>0</v>
      </c>
      <c r="W34" s="9" t="s">
        <v>1</v>
      </c>
      <c r="X34" s="1"/>
    </row>
    <row r="35" spans="1:24" ht="15.75" customHeight="1">
      <c r="A35" s="36">
        <v>42881</v>
      </c>
      <c r="B35" s="11">
        <v>60313795</v>
      </c>
      <c r="C35" s="1" t="s">
        <v>200</v>
      </c>
      <c r="D35" s="3" t="s">
        <v>130</v>
      </c>
      <c r="E35" s="3" t="s">
        <v>131</v>
      </c>
      <c r="F35" s="3" t="s">
        <v>50</v>
      </c>
      <c r="G35" s="3"/>
      <c r="H35" s="3" t="s">
        <v>17</v>
      </c>
      <c r="I35" s="4">
        <v>7124.1033333333326</v>
      </c>
      <c r="J35" s="3">
        <v>80153398</v>
      </c>
      <c r="K35" s="3">
        <v>1</v>
      </c>
      <c r="L35" s="5" t="s">
        <v>50</v>
      </c>
      <c r="M35" s="3">
        <v>201676</v>
      </c>
      <c r="N35" s="6" t="s">
        <v>132</v>
      </c>
      <c r="O35" s="7" t="s">
        <v>133</v>
      </c>
      <c r="P35" s="7" t="s">
        <v>134</v>
      </c>
      <c r="Q35" s="8">
        <v>34</v>
      </c>
      <c r="R35" s="8">
        <v>25</v>
      </c>
      <c r="S35" s="8">
        <v>147</v>
      </c>
      <c r="T35" s="8">
        <v>92</v>
      </c>
      <c r="U35" s="8">
        <v>41</v>
      </c>
      <c r="V35" s="9" t="s">
        <v>0</v>
      </c>
      <c r="W35" s="9" t="s">
        <v>1</v>
      </c>
      <c r="X35" s="1"/>
    </row>
    <row r="36" spans="1:24" ht="15.75" customHeight="1">
      <c r="A36" s="36">
        <v>42881</v>
      </c>
      <c r="B36" s="11">
        <v>60294012</v>
      </c>
      <c r="C36" s="1" t="s">
        <v>200</v>
      </c>
      <c r="D36" s="3" t="s">
        <v>135</v>
      </c>
      <c r="E36" s="3" t="s">
        <v>136</v>
      </c>
      <c r="F36" s="3" t="s">
        <v>50</v>
      </c>
      <c r="G36" s="3"/>
      <c r="H36" s="3" t="s">
        <v>17</v>
      </c>
      <c r="I36" s="4">
        <v>7124.1033333333326</v>
      </c>
      <c r="J36" s="3">
        <v>80153369</v>
      </c>
      <c r="K36" s="3">
        <v>1</v>
      </c>
      <c r="L36" s="5" t="s">
        <v>50</v>
      </c>
      <c r="M36" s="3">
        <v>201611</v>
      </c>
      <c r="N36" s="6" t="s">
        <v>137</v>
      </c>
      <c r="O36" s="7" t="s">
        <v>138</v>
      </c>
      <c r="P36" s="7" t="s">
        <v>139</v>
      </c>
      <c r="Q36" s="8">
        <v>34</v>
      </c>
      <c r="R36" s="8">
        <v>25</v>
      </c>
      <c r="S36" s="8">
        <v>147</v>
      </c>
      <c r="T36" s="8">
        <v>92</v>
      </c>
      <c r="U36" s="8">
        <v>41</v>
      </c>
      <c r="V36" s="9" t="s">
        <v>0</v>
      </c>
      <c r="W36" s="9" t="s">
        <v>1</v>
      </c>
      <c r="X36" s="1"/>
    </row>
    <row r="37" spans="1:24" ht="15.75" customHeight="1">
      <c r="A37" s="36">
        <v>42881</v>
      </c>
      <c r="B37" s="11">
        <v>60317839</v>
      </c>
      <c r="C37" s="1" t="s">
        <v>200</v>
      </c>
      <c r="D37" s="3" t="s">
        <v>108</v>
      </c>
      <c r="E37" s="3" t="s">
        <v>140</v>
      </c>
      <c r="F37" s="3" t="s">
        <v>7</v>
      </c>
      <c r="G37" s="3"/>
      <c r="H37" s="3" t="s">
        <v>74</v>
      </c>
      <c r="I37" s="4">
        <v>2919.8335294117646</v>
      </c>
      <c r="J37" s="3">
        <v>80153365</v>
      </c>
      <c r="K37" s="3">
        <v>1</v>
      </c>
      <c r="L37" s="5" t="s">
        <v>7</v>
      </c>
      <c r="M37" s="3">
        <v>201154</v>
      </c>
      <c r="N37" s="6" t="s">
        <v>141</v>
      </c>
      <c r="O37" s="7" t="s">
        <v>142</v>
      </c>
      <c r="P37" s="7" t="s">
        <v>143</v>
      </c>
      <c r="Q37" s="8">
        <v>16</v>
      </c>
      <c r="R37" s="8">
        <v>18</v>
      </c>
      <c r="S37" s="8">
        <v>84</v>
      </c>
      <c r="T37" s="8">
        <v>56</v>
      </c>
      <c r="U37" s="8">
        <v>22</v>
      </c>
      <c r="V37" s="9" t="s">
        <v>0</v>
      </c>
      <c r="W37" s="9" t="s">
        <v>1</v>
      </c>
      <c r="X37" s="1"/>
    </row>
    <row r="38" spans="1:24" ht="15.75" customHeight="1">
      <c r="A38" s="36">
        <v>42881</v>
      </c>
      <c r="B38" s="11">
        <v>60310458</v>
      </c>
      <c r="C38" s="1" t="s">
        <v>200</v>
      </c>
      <c r="D38" s="3" t="s">
        <v>144</v>
      </c>
      <c r="E38" s="3" t="s">
        <v>145</v>
      </c>
      <c r="F38" s="3" t="s">
        <v>50</v>
      </c>
      <c r="G38" s="3"/>
      <c r="H38" s="3" t="s">
        <v>130</v>
      </c>
      <c r="I38" s="4">
        <v>6388.6940000000004</v>
      </c>
      <c r="J38" s="3">
        <v>80151782</v>
      </c>
      <c r="K38" s="3">
        <v>1</v>
      </c>
      <c r="L38" s="5" t="s">
        <v>50</v>
      </c>
      <c r="M38" s="3">
        <v>201679</v>
      </c>
      <c r="N38" s="6" t="s">
        <v>146</v>
      </c>
      <c r="O38" s="7" t="s">
        <v>147</v>
      </c>
      <c r="P38" s="7" t="s">
        <v>148</v>
      </c>
      <c r="Q38" s="8">
        <v>34</v>
      </c>
      <c r="R38" s="8">
        <v>25</v>
      </c>
      <c r="S38" s="8">
        <v>147</v>
      </c>
      <c r="T38" s="8">
        <v>92</v>
      </c>
      <c r="U38" s="8">
        <v>41</v>
      </c>
      <c r="V38" s="9" t="s">
        <v>0</v>
      </c>
      <c r="W38" s="9" t="s">
        <v>1</v>
      </c>
      <c r="X38" s="1"/>
    </row>
    <row r="39" spans="1:24" ht="15.75" customHeight="1">
      <c r="A39" s="36">
        <v>42881</v>
      </c>
      <c r="B39" s="23">
        <v>60315716</v>
      </c>
      <c r="C39" s="1" t="s">
        <v>200</v>
      </c>
      <c r="D39" s="3" t="s">
        <v>79</v>
      </c>
      <c r="E39" s="3" t="s">
        <v>149</v>
      </c>
      <c r="F39" s="3" t="s">
        <v>4</v>
      </c>
      <c r="G39" s="3"/>
      <c r="H39" s="3" t="s">
        <v>83</v>
      </c>
      <c r="I39" s="4">
        <v>5899.35</v>
      </c>
      <c r="J39" s="3">
        <v>80151743</v>
      </c>
      <c r="K39" s="3">
        <v>1</v>
      </c>
      <c r="L39" s="5" t="s">
        <v>4</v>
      </c>
      <c r="M39" s="3">
        <v>201025</v>
      </c>
      <c r="N39" s="6" t="s">
        <v>150</v>
      </c>
      <c r="O39" s="7" t="s">
        <v>151</v>
      </c>
      <c r="P39" s="7" t="s">
        <v>152</v>
      </c>
      <c r="Q39" s="8">
        <v>33</v>
      </c>
      <c r="R39" s="8">
        <v>25</v>
      </c>
      <c r="S39" s="8">
        <v>143.5</v>
      </c>
      <c r="T39" s="8">
        <v>89</v>
      </c>
      <c r="U39" s="8">
        <v>39</v>
      </c>
      <c r="V39" s="9" t="s">
        <v>0</v>
      </c>
      <c r="W39" s="9" t="s">
        <v>1</v>
      </c>
      <c r="X39" s="1"/>
    </row>
    <row r="40" spans="1:24" ht="15.75" customHeight="1">
      <c r="A40" s="36">
        <v>42881</v>
      </c>
      <c r="B40" s="23">
        <v>60310744</v>
      </c>
      <c r="C40" s="1" t="s">
        <v>200</v>
      </c>
      <c r="D40" s="3" t="s">
        <v>74</v>
      </c>
      <c r="E40" s="3" t="s">
        <v>153</v>
      </c>
      <c r="F40" s="3" t="s">
        <v>7</v>
      </c>
      <c r="G40" s="3"/>
      <c r="H40" s="3" t="s">
        <v>74</v>
      </c>
      <c r="I40" s="4">
        <v>2919.8335294117646</v>
      </c>
      <c r="J40" s="3">
        <v>80152390</v>
      </c>
      <c r="K40" s="3">
        <v>1</v>
      </c>
      <c r="L40" s="5" t="s">
        <v>7</v>
      </c>
      <c r="M40" s="3">
        <v>201518</v>
      </c>
      <c r="N40" s="6" t="s">
        <v>154</v>
      </c>
      <c r="O40" s="7" t="s">
        <v>155</v>
      </c>
      <c r="P40" s="7" t="s">
        <v>156</v>
      </c>
      <c r="Q40" s="8">
        <v>16</v>
      </c>
      <c r="R40" s="8">
        <v>18</v>
      </c>
      <c r="S40" s="8">
        <v>84</v>
      </c>
      <c r="T40" s="8">
        <v>56</v>
      </c>
      <c r="U40" s="8">
        <v>22</v>
      </c>
      <c r="V40" s="9" t="s">
        <v>0</v>
      </c>
      <c r="W40" s="9" t="s">
        <v>1</v>
      </c>
      <c r="X40" s="1"/>
    </row>
    <row r="41" spans="1:24" ht="15.75" customHeight="1">
      <c r="A41" s="36">
        <v>42881</v>
      </c>
      <c r="B41" s="23">
        <v>60310608</v>
      </c>
      <c r="C41" s="1" t="s">
        <v>200</v>
      </c>
      <c r="D41" s="3" t="s">
        <v>42</v>
      </c>
      <c r="E41" s="3" t="s">
        <v>157</v>
      </c>
      <c r="F41" s="3" t="s">
        <v>44</v>
      </c>
      <c r="G41" s="3"/>
      <c r="H41" s="3" t="s">
        <v>42</v>
      </c>
      <c r="I41" s="4">
        <v>5151.6957142857145</v>
      </c>
      <c r="J41" s="3">
        <v>80152392</v>
      </c>
      <c r="K41" s="3">
        <v>1</v>
      </c>
      <c r="L41" s="5" t="s">
        <v>44</v>
      </c>
      <c r="M41" s="3">
        <v>201518</v>
      </c>
      <c r="N41" s="6" t="s">
        <v>154</v>
      </c>
      <c r="O41" s="7" t="s">
        <v>155</v>
      </c>
      <c r="P41" s="7" t="s">
        <v>156</v>
      </c>
      <c r="Q41" s="8">
        <v>21</v>
      </c>
      <c r="R41" s="8">
        <v>22.9</v>
      </c>
      <c r="S41" s="8">
        <v>120</v>
      </c>
      <c r="T41" s="8">
        <v>70</v>
      </c>
      <c r="U41" s="8">
        <v>33</v>
      </c>
      <c r="V41" s="9" t="s">
        <v>0</v>
      </c>
      <c r="W41" s="9" t="s">
        <v>1</v>
      </c>
      <c r="X41" s="1"/>
    </row>
    <row r="42" spans="1:24" ht="15.75" customHeight="1">
      <c r="A42" s="36">
        <v>42881</v>
      </c>
      <c r="B42" s="23">
        <v>60310084</v>
      </c>
      <c r="C42" s="1" t="s">
        <v>200</v>
      </c>
      <c r="D42" s="3" t="s">
        <v>42</v>
      </c>
      <c r="E42" s="3" t="s">
        <v>158</v>
      </c>
      <c r="F42" s="3" t="s">
        <v>44</v>
      </c>
      <c r="G42" s="3"/>
      <c r="H42" s="3" t="s">
        <v>42</v>
      </c>
      <c r="I42" s="4">
        <v>5151.6957142857145</v>
      </c>
      <c r="J42" s="3">
        <v>80152396</v>
      </c>
      <c r="K42" s="3">
        <v>1</v>
      </c>
      <c r="L42" s="5" t="s">
        <v>44</v>
      </c>
      <c r="M42" s="3">
        <v>201518</v>
      </c>
      <c r="N42" s="6" t="s">
        <v>154</v>
      </c>
      <c r="O42" s="7" t="s">
        <v>155</v>
      </c>
      <c r="P42" s="7" t="s">
        <v>156</v>
      </c>
      <c r="Q42" s="8">
        <v>21</v>
      </c>
      <c r="R42" s="8">
        <v>22.9</v>
      </c>
      <c r="S42" s="8">
        <v>120</v>
      </c>
      <c r="T42" s="8">
        <v>70</v>
      </c>
      <c r="U42" s="8">
        <v>33</v>
      </c>
      <c r="V42" s="9" t="s">
        <v>0</v>
      </c>
      <c r="W42" s="9" t="s">
        <v>1</v>
      </c>
      <c r="X42" s="1"/>
    </row>
    <row r="43" spans="1:24" ht="15.75" customHeight="1">
      <c r="A43" s="36">
        <v>42881</v>
      </c>
      <c r="B43" s="23">
        <v>60308006</v>
      </c>
      <c r="C43" s="1" t="s">
        <v>200</v>
      </c>
      <c r="D43" s="3" t="s">
        <v>159</v>
      </c>
      <c r="E43" s="3" t="s">
        <v>160</v>
      </c>
      <c r="F43" s="3" t="s">
        <v>161</v>
      </c>
      <c r="G43" s="3"/>
      <c r="H43" s="3" t="s">
        <v>159</v>
      </c>
      <c r="I43" s="4">
        <v>17500</v>
      </c>
      <c r="J43" s="3">
        <v>80152395</v>
      </c>
      <c r="K43" s="3">
        <v>1</v>
      </c>
      <c r="L43" s="5" t="s">
        <v>51</v>
      </c>
      <c r="M43" s="3">
        <v>201518</v>
      </c>
      <c r="N43" s="6" t="s">
        <v>154</v>
      </c>
      <c r="O43" s="7" t="s">
        <v>155</v>
      </c>
      <c r="P43" s="7" t="s">
        <v>156</v>
      </c>
      <c r="Q43" s="8">
        <v>42</v>
      </c>
      <c r="R43" s="8">
        <v>24</v>
      </c>
      <c r="S43" s="8">
        <v>164</v>
      </c>
      <c r="T43" s="8">
        <v>96</v>
      </c>
      <c r="U43" s="8">
        <v>56</v>
      </c>
      <c r="V43" s="9" t="s">
        <v>0</v>
      </c>
      <c r="W43" s="9" t="s">
        <v>1</v>
      </c>
      <c r="X43" s="1"/>
    </row>
    <row r="44" spans="1:24" ht="15.75" customHeight="1">
      <c r="A44" s="36">
        <v>42881</v>
      </c>
      <c r="B44" s="23">
        <v>60310586</v>
      </c>
      <c r="C44" s="1" t="s">
        <v>200</v>
      </c>
      <c r="D44" s="3" t="s">
        <v>79</v>
      </c>
      <c r="E44" s="3" t="s">
        <v>162</v>
      </c>
      <c r="F44" s="3" t="s">
        <v>4</v>
      </c>
      <c r="G44" s="3"/>
      <c r="H44" s="3" t="s">
        <v>83</v>
      </c>
      <c r="I44" s="4">
        <v>5899.35</v>
      </c>
      <c r="J44" s="3">
        <v>80152290</v>
      </c>
      <c r="K44" s="3">
        <v>1</v>
      </c>
      <c r="L44" s="5" t="s">
        <v>4</v>
      </c>
      <c r="M44" s="3">
        <v>201608</v>
      </c>
      <c r="N44" s="6" t="s">
        <v>163</v>
      </c>
      <c r="O44" s="7" t="s">
        <v>164</v>
      </c>
      <c r="P44" s="7" t="s">
        <v>165</v>
      </c>
      <c r="Q44" s="8">
        <v>33</v>
      </c>
      <c r="R44" s="8">
        <v>25</v>
      </c>
      <c r="S44" s="8">
        <v>143.5</v>
      </c>
      <c r="T44" s="8">
        <v>89</v>
      </c>
      <c r="U44" s="8">
        <v>39</v>
      </c>
      <c r="V44" s="9" t="s">
        <v>0</v>
      </c>
      <c r="W44" s="9" t="s">
        <v>1</v>
      </c>
      <c r="X44" s="1"/>
    </row>
    <row r="45" spans="1:24" ht="15.75" customHeight="1">
      <c r="A45" s="36">
        <v>42881</v>
      </c>
      <c r="B45" s="23">
        <v>60309474</v>
      </c>
      <c r="C45" s="1" t="s">
        <v>200</v>
      </c>
      <c r="D45" s="3" t="s">
        <v>48</v>
      </c>
      <c r="E45" s="3" t="s">
        <v>166</v>
      </c>
      <c r="F45" s="3" t="s">
        <v>50</v>
      </c>
      <c r="G45" s="3"/>
      <c r="H45" s="3" t="s">
        <v>48</v>
      </c>
      <c r="I45" s="4">
        <v>9800</v>
      </c>
      <c r="J45" s="3">
        <v>80152288</v>
      </c>
      <c r="K45" s="3">
        <v>1</v>
      </c>
      <c r="L45" s="5" t="s">
        <v>51</v>
      </c>
      <c r="M45" s="3">
        <v>201677</v>
      </c>
      <c r="N45" s="6" t="s">
        <v>167</v>
      </c>
      <c r="O45" s="7" t="s">
        <v>168</v>
      </c>
      <c r="P45" s="7" t="s">
        <v>169</v>
      </c>
      <c r="Q45" s="8">
        <v>34</v>
      </c>
      <c r="R45" s="8">
        <v>25</v>
      </c>
      <c r="S45" s="8">
        <v>147</v>
      </c>
      <c r="T45" s="8">
        <v>92</v>
      </c>
      <c r="U45" s="8">
        <v>41</v>
      </c>
      <c r="V45" s="9" t="s">
        <v>0</v>
      </c>
      <c r="W45" s="9" t="s">
        <v>1</v>
      </c>
      <c r="X45" s="1"/>
    </row>
    <row r="46" spans="1:24" ht="15.75" customHeight="1">
      <c r="A46" s="36">
        <v>42881</v>
      </c>
      <c r="B46" s="23">
        <v>60263732</v>
      </c>
      <c r="C46" s="1" t="s">
        <v>200</v>
      </c>
      <c r="D46" s="3" t="s">
        <v>170</v>
      </c>
      <c r="E46" s="3" t="s">
        <v>171</v>
      </c>
      <c r="F46" s="3" t="s">
        <v>7</v>
      </c>
      <c r="G46" s="3"/>
      <c r="H46" s="3" t="s">
        <v>61</v>
      </c>
      <c r="I46" s="4">
        <v>2816.96</v>
      </c>
      <c r="J46" s="3">
        <v>80152314</v>
      </c>
      <c r="K46" s="3">
        <v>1</v>
      </c>
      <c r="L46" s="5" t="s">
        <v>7</v>
      </c>
      <c r="M46" s="3">
        <v>201677</v>
      </c>
      <c r="N46" s="6" t="s">
        <v>167</v>
      </c>
      <c r="O46" s="7" t="s">
        <v>168</v>
      </c>
      <c r="P46" s="7" t="s">
        <v>169</v>
      </c>
      <c r="Q46" s="8">
        <v>16</v>
      </c>
      <c r="R46" s="8">
        <v>18</v>
      </c>
      <c r="S46" s="8">
        <v>84</v>
      </c>
      <c r="T46" s="8">
        <v>56</v>
      </c>
      <c r="U46" s="8">
        <v>22</v>
      </c>
      <c r="V46" s="9" t="s">
        <v>0</v>
      </c>
      <c r="W46" s="9" t="s">
        <v>1</v>
      </c>
      <c r="X46" s="1"/>
    </row>
    <row r="47" spans="1:24" ht="15.75" customHeight="1">
      <c r="A47" s="36">
        <v>42881</v>
      </c>
      <c r="B47" s="23">
        <v>60310768</v>
      </c>
      <c r="C47" s="1" t="s">
        <v>200</v>
      </c>
      <c r="D47" s="3" t="s">
        <v>91</v>
      </c>
      <c r="E47" s="3" t="s">
        <v>172</v>
      </c>
      <c r="F47" s="3" t="s">
        <v>7</v>
      </c>
      <c r="G47" s="3"/>
      <c r="H47" s="3" t="s">
        <v>61</v>
      </c>
      <c r="I47" s="4">
        <v>2816.96</v>
      </c>
      <c r="J47" s="3">
        <v>80152292</v>
      </c>
      <c r="K47" s="3">
        <v>1</v>
      </c>
      <c r="L47" s="5" t="s">
        <v>7</v>
      </c>
      <c r="M47" s="3">
        <v>201679</v>
      </c>
      <c r="N47" s="6" t="s">
        <v>146</v>
      </c>
      <c r="O47" s="7" t="s">
        <v>147</v>
      </c>
      <c r="P47" s="7" t="s">
        <v>148</v>
      </c>
      <c r="Q47" s="8">
        <v>16</v>
      </c>
      <c r="R47" s="8">
        <v>18</v>
      </c>
      <c r="S47" s="8">
        <v>84</v>
      </c>
      <c r="T47" s="8">
        <v>56</v>
      </c>
      <c r="U47" s="8">
        <v>22</v>
      </c>
      <c r="V47" s="9" t="s">
        <v>0</v>
      </c>
      <c r="W47" s="9" t="s">
        <v>1</v>
      </c>
      <c r="X47" s="1"/>
    </row>
    <row r="48" spans="1:24" ht="15">
      <c r="A48" s="36">
        <v>42881</v>
      </c>
      <c r="B48" s="23">
        <v>60297401</v>
      </c>
      <c r="C48" s="10" t="s">
        <v>199</v>
      </c>
      <c r="D48" s="3" t="s">
        <v>173</v>
      </c>
      <c r="E48" s="3" t="s">
        <v>174</v>
      </c>
      <c r="F48" s="3" t="s">
        <v>10</v>
      </c>
      <c r="G48" s="3"/>
      <c r="H48" s="3" t="s">
        <v>175</v>
      </c>
      <c r="I48" s="4">
        <v>3536.5050000000001</v>
      </c>
      <c r="J48" s="3">
        <v>80152319</v>
      </c>
      <c r="K48" s="3">
        <v>1</v>
      </c>
      <c r="L48" s="5" t="s">
        <v>10</v>
      </c>
      <c r="M48" s="3">
        <v>201068</v>
      </c>
      <c r="N48" s="6" t="s">
        <v>110</v>
      </c>
      <c r="O48" s="7" t="s">
        <v>111</v>
      </c>
      <c r="P48" s="7" t="s">
        <v>112</v>
      </c>
      <c r="Q48" s="8">
        <v>19</v>
      </c>
      <c r="R48" s="8">
        <v>20</v>
      </c>
      <c r="S48" s="8">
        <v>90</v>
      </c>
      <c r="T48" s="8">
        <v>60</v>
      </c>
      <c r="U48" s="8">
        <v>26</v>
      </c>
      <c r="V48" s="9" t="s">
        <v>0</v>
      </c>
      <c r="W48" s="9" t="s">
        <v>1</v>
      </c>
      <c r="X48" s="1"/>
    </row>
    <row r="49" spans="1:24" ht="15">
      <c r="A49" s="36">
        <v>42881</v>
      </c>
      <c r="B49" s="23">
        <v>60317596</v>
      </c>
      <c r="C49" s="10" t="s">
        <v>199</v>
      </c>
      <c r="D49" s="3" t="s">
        <v>176</v>
      </c>
      <c r="E49" s="3" t="s">
        <v>177</v>
      </c>
      <c r="F49" s="3" t="s">
        <v>4</v>
      </c>
      <c r="G49" s="3"/>
      <c r="H49" s="3" t="s">
        <v>83</v>
      </c>
      <c r="I49" s="4">
        <v>5899.35</v>
      </c>
      <c r="J49" s="3">
        <v>80150416</v>
      </c>
      <c r="K49" s="3">
        <v>1</v>
      </c>
      <c r="L49" s="5" t="s">
        <v>4</v>
      </c>
      <c r="M49" s="3">
        <v>201076</v>
      </c>
      <c r="N49" s="6" t="s">
        <v>76</v>
      </c>
      <c r="O49" s="7" t="s">
        <v>77</v>
      </c>
      <c r="P49" s="7" t="s">
        <v>78</v>
      </c>
      <c r="Q49" s="8">
        <v>33</v>
      </c>
      <c r="R49" s="8">
        <v>25</v>
      </c>
      <c r="S49" s="8">
        <v>143.5</v>
      </c>
      <c r="T49" s="8">
        <v>89</v>
      </c>
      <c r="U49" s="8">
        <v>39</v>
      </c>
      <c r="V49" s="9" t="s">
        <v>0</v>
      </c>
      <c r="W49" s="9" t="s">
        <v>1</v>
      </c>
      <c r="X49" s="1"/>
    </row>
    <row r="50" spans="1:24" ht="15">
      <c r="A50" s="36">
        <v>42881</v>
      </c>
      <c r="B50" s="23">
        <v>60317851</v>
      </c>
      <c r="C50" s="10" t="s">
        <v>199</v>
      </c>
      <c r="D50" s="3" t="s">
        <v>178</v>
      </c>
      <c r="E50" s="3" t="s">
        <v>179</v>
      </c>
      <c r="F50" s="3" t="s">
        <v>180</v>
      </c>
      <c r="G50" s="3"/>
      <c r="H50" s="3" t="s">
        <v>178</v>
      </c>
      <c r="I50" s="4">
        <v>3536.5050000000001</v>
      </c>
      <c r="J50" s="3">
        <v>80150417</v>
      </c>
      <c r="K50" s="3">
        <v>1</v>
      </c>
      <c r="L50" s="5" t="s">
        <v>180</v>
      </c>
      <c r="M50" s="3">
        <v>201076</v>
      </c>
      <c r="N50" s="6" t="s">
        <v>76</v>
      </c>
      <c r="O50" s="7" t="s">
        <v>77</v>
      </c>
      <c r="P50" s="7" t="s">
        <v>78</v>
      </c>
      <c r="Q50" s="8">
        <v>18</v>
      </c>
      <c r="R50" s="8">
        <v>19</v>
      </c>
      <c r="S50" s="8">
        <v>86.8</v>
      </c>
      <c r="T50" s="8">
        <v>58.3</v>
      </c>
      <c r="U50" s="8">
        <v>24</v>
      </c>
      <c r="V50" s="9" t="s">
        <v>0</v>
      </c>
      <c r="W50" s="9" t="s">
        <v>1</v>
      </c>
      <c r="X50" s="1"/>
    </row>
    <row r="51" spans="1:24" ht="15">
      <c r="A51" s="36">
        <v>42881</v>
      </c>
      <c r="B51" s="23">
        <v>60310425</v>
      </c>
      <c r="C51" s="10" t="s">
        <v>199</v>
      </c>
      <c r="D51" s="3" t="s">
        <v>88</v>
      </c>
      <c r="E51" s="3" t="s">
        <v>181</v>
      </c>
      <c r="F51" s="3" t="s">
        <v>4</v>
      </c>
      <c r="G51" s="3"/>
      <c r="H51" s="3" t="s">
        <v>81</v>
      </c>
      <c r="I51" s="4">
        <v>5565.2699999999995</v>
      </c>
      <c r="J51" s="3">
        <v>80150403</v>
      </c>
      <c r="K51" s="3">
        <v>1</v>
      </c>
      <c r="L51" s="5" t="s">
        <v>4</v>
      </c>
      <c r="M51" s="3">
        <v>201076</v>
      </c>
      <c r="N51" s="6" t="s">
        <v>76</v>
      </c>
      <c r="O51" s="7" t="s">
        <v>77</v>
      </c>
      <c r="P51" s="7" t="s">
        <v>78</v>
      </c>
      <c r="Q51" s="8">
        <v>33</v>
      </c>
      <c r="R51" s="8">
        <v>25</v>
      </c>
      <c r="S51" s="8">
        <v>143.5</v>
      </c>
      <c r="T51" s="8">
        <v>89</v>
      </c>
      <c r="U51" s="8">
        <v>39</v>
      </c>
      <c r="V51" s="9" t="s">
        <v>0</v>
      </c>
      <c r="W51" s="9" t="s">
        <v>1</v>
      </c>
      <c r="X51" s="1"/>
    </row>
    <row r="52" spans="1:24" ht="15">
      <c r="A52" s="36">
        <v>42881</v>
      </c>
      <c r="B52" s="23">
        <v>60315409</v>
      </c>
      <c r="C52" s="10" t="s">
        <v>199</v>
      </c>
      <c r="D52" s="3" t="s">
        <v>185</v>
      </c>
      <c r="E52" s="3" t="s">
        <v>15</v>
      </c>
      <c r="F52" s="3" t="s">
        <v>10</v>
      </c>
      <c r="G52" s="3"/>
      <c r="H52" s="3" t="s">
        <v>175</v>
      </c>
      <c r="I52" s="4">
        <v>3536.5050000000001</v>
      </c>
      <c r="J52" s="3">
        <v>80153372</v>
      </c>
      <c r="K52" s="3">
        <v>1</v>
      </c>
      <c r="L52" s="5" t="s">
        <v>10</v>
      </c>
      <c r="M52" s="3">
        <v>201068</v>
      </c>
      <c r="N52" s="6" t="s">
        <v>110</v>
      </c>
      <c r="O52" s="7" t="s">
        <v>111</v>
      </c>
      <c r="P52" s="7" t="s">
        <v>112</v>
      </c>
      <c r="Q52" s="8">
        <v>19</v>
      </c>
      <c r="R52" s="8">
        <v>20</v>
      </c>
      <c r="S52" s="8">
        <v>90</v>
      </c>
      <c r="T52" s="8">
        <v>60</v>
      </c>
      <c r="U52" s="8">
        <v>26</v>
      </c>
      <c r="V52" s="9" t="s">
        <v>0</v>
      </c>
      <c r="W52" s="9" t="s">
        <v>1</v>
      </c>
      <c r="X52" s="1"/>
    </row>
    <row r="53" spans="1:24" ht="15">
      <c r="A53" s="36">
        <v>42881</v>
      </c>
      <c r="B53" s="23">
        <v>60317812</v>
      </c>
      <c r="C53" s="10" t="s">
        <v>199</v>
      </c>
      <c r="D53" s="3" t="s">
        <v>186</v>
      </c>
      <c r="E53" s="3" t="s">
        <v>16</v>
      </c>
      <c r="F53" s="3" t="s">
        <v>10</v>
      </c>
      <c r="G53" s="3"/>
      <c r="H53" s="3" t="s">
        <v>175</v>
      </c>
      <c r="I53" s="4">
        <v>3536.5050000000001</v>
      </c>
      <c r="J53" s="3">
        <v>80153368</v>
      </c>
      <c r="K53" s="3">
        <v>1</v>
      </c>
      <c r="L53" s="5" t="s">
        <v>10</v>
      </c>
      <c r="M53" s="3">
        <v>201052</v>
      </c>
      <c r="N53" s="6" t="s">
        <v>121</v>
      </c>
      <c r="O53" s="7" t="s">
        <v>122</v>
      </c>
      <c r="P53" s="7" t="s">
        <v>123</v>
      </c>
      <c r="Q53" s="8">
        <v>19</v>
      </c>
      <c r="R53" s="8">
        <v>20</v>
      </c>
      <c r="S53" s="8">
        <v>90</v>
      </c>
      <c r="T53" s="8">
        <v>60</v>
      </c>
      <c r="U53" s="8">
        <v>26</v>
      </c>
      <c r="V53" s="9" t="s">
        <v>0</v>
      </c>
      <c r="W53" s="9" t="s">
        <v>1</v>
      </c>
      <c r="X53" s="1"/>
    </row>
    <row r="54" spans="1:24" ht="15">
      <c r="A54" s="36">
        <v>42881</v>
      </c>
      <c r="B54" s="23">
        <v>60316851</v>
      </c>
      <c r="C54" s="10" t="s">
        <v>199</v>
      </c>
      <c r="D54" s="3" t="s">
        <v>173</v>
      </c>
      <c r="E54" s="3" t="s">
        <v>187</v>
      </c>
      <c r="F54" s="3" t="s">
        <v>10</v>
      </c>
      <c r="G54" s="3"/>
      <c r="H54" s="3" t="s">
        <v>175</v>
      </c>
      <c r="I54" s="4">
        <v>3536.5050000000001</v>
      </c>
      <c r="J54" s="3">
        <v>80151783</v>
      </c>
      <c r="K54" s="3">
        <v>1</v>
      </c>
      <c r="L54" s="5" t="s">
        <v>10</v>
      </c>
      <c r="M54" s="3">
        <v>202494</v>
      </c>
      <c r="N54" s="6" t="s">
        <v>188</v>
      </c>
      <c r="O54" s="7" t="s">
        <v>189</v>
      </c>
      <c r="P54" s="7" t="s">
        <v>190</v>
      </c>
      <c r="Q54" s="8">
        <v>19</v>
      </c>
      <c r="R54" s="8">
        <v>20</v>
      </c>
      <c r="S54" s="8">
        <v>90</v>
      </c>
      <c r="T54" s="8">
        <v>60</v>
      </c>
      <c r="U54" s="8">
        <v>26</v>
      </c>
      <c r="V54" s="9" t="s">
        <v>0</v>
      </c>
      <c r="W54" s="9" t="s">
        <v>1</v>
      </c>
      <c r="X54" s="1"/>
    </row>
    <row r="55" spans="1:24" ht="15">
      <c r="A55" s="36">
        <v>42881</v>
      </c>
      <c r="B55" s="23">
        <v>60310858</v>
      </c>
      <c r="C55" s="10" t="s">
        <v>199</v>
      </c>
      <c r="D55" s="3" t="s">
        <v>173</v>
      </c>
      <c r="E55" s="3" t="s">
        <v>191</v>
      </c>
      <c r="F55" s="3" t="s">
        <v>10</v>
      </c>
      <c r="G55" s="3"/>
      <c r="H55" s="3" t="s">
        <v>186</v>
      </c>
      <c r="I55" s="4">
        <v>3536.5050000000001</v>
      </c>
      <c r="J55" s="3">
        <v>80152388</v>
      </c>
      <c r="K55" s="3">
        <v>1</v>
      </c>
      <c r="L55" s="5" t="s">
        <v>10</v>
      </c>
      <c r="M55" s="3">
        <v>201518</v>
      </c>
      <c r="N55" s="6" t="s">
        <v>154</v>
      </c>
      <c r="O55" s="7" t="s">
        <v>155</v>
      </c>
      <c r="P55" s="7" t="s">
        <v>156</v>
      </c>
      <c r="Q55" s="8">
        <v>19</v>
      </c>
      <c r="R55" s="8">
        <v>20</v>
      </c>
      <c r="S55" s="8">
        <v>90</v>
      </c>
      <c r="T55" s="8">
        <v>60</v>
      </c>
      <c r="U55" s="8">
        <v>26</v>
      </c>
      <c r="V55" s="9" t="s">
        <v>0</v>
      </c>
      <c r="W55" s="9" t="s">
        <v>1</v>
      </c>
      <c r="X55" s="1"/>
    </row>
    <row r="56" spans="1:24" ht="15">
      <c r="A56" s="36">
        <v>42881</v>
      </c>
      <c r="B56" s="23">
        <v>60311643</v>
      </c>
      <c r="C56" s="10" t="s">
        <v>199</v>
      </c>
      <c r="D56" s="3" t="s">
        <v>192</v>
      </c>
      <c r="E56" s="3" t="s">
        <v>193</v>
      </c>
      <c r="F56" s="3" t="s">
        <v>194</v>
      </c>
      <c r="G56" s="3"/>
      <c r="H56" s="3" t="s">
        <v>81</v>
      </c>
      <c r="I56" s="4">
        <v>5565.2699999999995</v>
      </c>
      <c r="J56" s="3">
        <v>80152393</v>
      </c>
      <c r="K56" s="3">
        <v>1</v>
      </c>
      <c r="L56" s="5" t="s">
        <v>4</v>
      </c>
      <c r="M56" s="3">
        <v>201518</v>
      </c>
      <c r="N56" s="6" t="s">
        <v>154</v>
      </c>
      <c r="O56" s="7" t="s">
        <v>155</v>
      </c>
      <c r="P56" s="7" t="s">
        <v>156</v>
      </c>
      <c r="Q56" s="8">
        <v>33</v>
      </c>
      <c r="R56" s="8">
        <v>25</v>
      </c>
      <c r="S56" s="8">
        <v>143.5</v>
      </c>
      <c r="T56" s="8">
        <v>89</v>
      </c>
      <c r="U56" s="8">
        <v>39</v>
      </c>
      <c r="V56" s="9" t="s">
        <v>0</v>
      </c>
      <c r="W56" s="9" t="s">
        <v>1</v>
      </c>
      <c r="X56" s="1"/>
    </row>
    <row r="57" spans="1:24" ht="15">
      <c r="A57" s="36">
        <v>42881</v>
      </c>
      <c r="B57" s="23">
        <v>60302518</v>
      </c>
      <c r="C57" s="10" t="s">
        <v>199</v>
      </c>
      <c r="D57" s="3" t="s">
        <v>173</v>
      </c>
      <c r="E57" s="3" t="s">
        <v>195</v>
      </c>
      <c r="F57" s="3" t="s">
        <v>10</v>
      </c>
      <c r="G57" s="3"/>
      <c r="H57" s="3" t="s">
        <v>175</v>
      </c>
      <c r="I57" s="4">
        <v>3536.5050000000001</v>
      </c>
      <c r="J57" s="3">
        <v>80152284</v>
      </c>
      <c r="K57" s="3">
        <v>1</v>
      </c>
      <c r="L57" s="5" t="s">
        <v>10</v>
      </c>
      <c r="M57" s="3">
        <v>201519</v>
      </c>
      <c r="N57" s="6" t="s">
        <v>196</v>
      </c>
      <c r="O57" s="7" t="s">
        <v>197</v>
      </c>
      <c r="P57" s="7" t="s">
        <v>198</v>
      </c>
      <c r="Q57" s="8">
        <v>19</v>
      </c>
      <c r="R57" s="8">
        <v>20</v>
      </c>
      <c r="S57" s="8">
        <v>90</v>
      </c>
      <c r="T57" s="8">
        <v>60</v>
      </c>
      <c r="U57" s="8">
        <v>26</v>
      </c>
      <c r="V57" s="9" t="s">
        <v>0</v>
      </c>
      <c r="W57" s="9" t="s">
        <v>1</v>
      </c>
      <c r="X57" s="1"/>
    </row>
    <row r="58" spans="1:24" ht="15">
      <c r="A58" s="36">
        <v>42881</v>
      </c>
      <c r="B58" s="23">
        <v>60310434</v>
      </c>
      <c r="C58" s="10" t="s">
        <v>200</v>
      </c>
      <c r="D58" s="3" t="s">
        <v>201</v>
      </c>
      <c r="E58" s="3" t="s">
        <v>202</v>
      </c>
      <c r="F58" s="3" t="s">
        <v>203</v>
      </c>
      <c r="G58" s="3"/>
      <c r="H58" s="3" t="s">
        <v>204</v>
      </c>
      <c r="I58" s="4"/>
      <c r="J58" s="3">
        <v>80152953</v>
      </c>
      <c r="K58" s="3">
        <v>1</v>
      </c>
      <c r="L58" s="5" t="s">
        <v>203</v>
      </c>
      <c r="M58" s="3">
        <v>201709</v>
      </c>
      <c r="N58" s="6" t="s">
        <v>205</v>
      </c>
      <c r="O58" s="7" t="s">
        <v>206</v>
      </c>
      <c r="P58" s="7" t="s">
        <v>207</v>
      </c>
      <c r="Q58" s="8">
        <v>1</v>
      </c>
      <c r="R58" s="8">
        <v>18</v>
      </c>
      <c r="S58" s="8">
        <v>10</v>
      </c>
      <c r="T58" s="8">
        <v>5</v>
      </c>
      <c r="U58" s="8">
        <v>1</v>
      </c>
      <c r="V58" s="9" t="s">
        <v>0</v>
      </c>
      <c r="W58" s="9" t="s">
        <v>1</v>
      </c>
      <c r="X58" s="1"/>
    </row>
    <row r="59" spans="1:24" ht="15">
      <c r="A59" s="36">
        <v>42881</v>
      </c>
      <c r="B59" s="23">
        <v>60304601</v>
      </c>
      <c r="C59" s="10" t="s">
        <v>200</v>
      </c>
      <c r="D59" s="3" t="s">
        <v>201</v>
      </c>
      <c r="E59" s="3" t="s">
        <v>208</v>
      </c>
      <c r="F59" s="3" t="s">
        <v>203</v>
      </c>
      <c r="G59" s="3"/>
      <c r="H59" s="3" t="s">
        <v>204</v>
      </c>
      <c r="I59" s="4"/>
      <c r="J59" s="3">
        <v>80152954</v>
      </c>
      <c r="K59" s="3">
        <v>1</v>
      </c>
      <c r="L59" s="5" t="s">
        <v>203</v>
      </c>
      <c r="M59" s="3">
        <v>201709</v>
      </c>
      <c r="N59" s="6" t="s">
        <v>205</v>
      </c>
      <c r="O59" s="7" t="s">
        <v>206</v>
      </c>
      <c r="P59" s="7" t="s">
        <v>207</v>
      </c>
      <c r="Q59" s="8">
        <v>1</v>
      </c>
      <c r="R59" s="8">
        <v>18</v>
      </c>
      <c r="S59" s="8">
        <v>10</v>
      </c>
      <c r="T59" s="8">
        <v>5</v>
      </c>
      <c r="U59" s="8">
        <v>1</v>
      </c>
      <c r="V59" s="9" t="s">
        <v>0</v>
      </c>
      <c r="W59" s="9" t="s">
        <v>1</v>
      </c>
      <c r="X59" s="1"/>
    </row>
    <row r="60" spans="1:24" ht="15">
      <c r="A60" s="36">
        <v>42881</v>
      </c>
      <c r="B60" s="23">
        <v>60314136</v>
      </c>
      <c r="C60" s="10" t="s">
        <v>200</v>
      </c>
      <c r="D60" s="3" t="s">
        <v>201</v>
      </c>
      <c r="E60" s="3" t="s">
        <v>209</v>
      </c>
      <c r="F60" s="3" t="s">
        <v>203</v>
      </c>
      <c r="G60" s="3"/>
      <c r="H60" s="3" t="s">
        <v>204</v>
      </c>
      <c r="I60" s="4"/>
      <c r="J60" s="3">
        <v>80152955</v>
      </c>
      <c r="K60" s="3">
        <v>1</v>
      </c>
      <c r="L60" s="5" t="s">
        <v>203</v>
      </c>
      <c r="M60" s="3">
        <v>201709</v>
      </c>
      <c r="N60" s="6" t="s">
        <v>205</v>
      </c>
      <c r="O60" s="7" t="s">
        <v>206</v>
      </c>
      <c r="P60" s="7" t="s">
        <v>207</v>
      </c>
      <c r="Q60" s="8">
        <v>1</v>
      </c>
      <c r="R60" s="8">
        <v>18</v>
      </c>
      <c r="S60" s="8">
        <v>10</v>
      </c>
      <c r="T60" s="8">
        <v>5</v>
      </c>
      <c r="U60" s="8">
        <v>1</v>
      </c>
      <c r="V60" s="9" t="s">
        <v>0</v>
      </c>
      <c r="W60" s="9" t="s">
        <v>1</v>
      </c>
      <c r="X60" s="1"/>
    </row>
    <row r="61" spans="1:24" ht="15">
      <c r="A61" s="36">
        <v>42881</v>
      </c>
      <c r="B61" s="23">
        <v>60307280</v>
      </c>
      <c r="C61" s="10" t="s">
        <v>200</v>
      </c>
      <c r="D61" s="3" t="s">
        <v>201</v>
      </c>
      <c r="E61" s="3">
        <v>0</v>
      </c>
      <c r="F61" s="3" t="s">
        <v>203</v>
      </c>
      <c r="G61" s="3"/>
      <c r="H61" s="3" t="s">
        <v>204</v>
      </c>
      <c r="I61" s="4"/>
      <c r="J61" s="3">
        <v>80152956</v>
      </c>
      <c r="K61" s="3">
        <v>1</v>
      </c>
      <c r="L61" s="5" t="s">
        <v>203</v>
      </c>
      <c r="M61" s="3">
        <v>201709</v>
      </c>
      <c r="N61" s="6" t="s">
        <v>205</v>
      </c>
      <c r="O61" s="7" t="s">
        <v>206</v>
      </c>
      <c r="P61" s="7" t="s">
        <v>207</v>
      </c>
      <c r="Q61" s="8">
        <v>1</v>
      </c>
      <c r="R61" s="8">
        <v>18</v>
      </c>
      <c r="S61" s="8">
        <v>10</v>
      </c>
      <c r="T61" s="8">
        <v>5</v>
      </c>
      <c r="U61" s="8">
        <v>1</v>
      </c>
      <c r="V61" s="9" t="s">
        <v>0</v>
      </c>
      <c r="W61" s="9" t="s">
        <v>1</v>
      </c>
      <c r="X61" s="1"/>
    </row>
    <row r="62" spans="1:24" ht="15">
      <c r="A62" s="36">
        <v>42881</v>
      </c>
      <c r="B62" s="23">
        <v>60308925</v>
      </c>
      <c r="C62" s="10" t="s">
        <v>200</v>
      </c>
      <c r="D62" s="3" t="s">
        <v>201</v>
      </c>
      <c r="E62" s="3" t="s">
        <v>210</v>
      </c>
      <c r="F62" s="3" t="s">
        <v>203</v>
      </c>
      <c r="G62" s="3"/>
      <c r="H62" s="3" t="s">
        <v>204</v>
      </c>
      <c r="I62" s="4"/>
      <c r="J62" s="3">
        <v>80152960</v>
      </c>
      <c r="K62" s="3">
        <v>1</v>
      </c>
      <c r="L62" s="5" t="s">
        <v>203</v>
      </c>
      <c r="M62" s="3">
        <v>201709</v>
      </c>
      <c r="N62" s="6" t="s">
        <v>205</v>
      </c>
      <c r="O62" s="7" t="s">
        <v>206</v>
      </c>
      <c r="P62" s="7" t="s">
        <v>207</v>
      </c>
      <c r="Q62" s="8">
        <v>1</v>
      </c>
      <c r="R62" s="8">
        <v>18</v>
      </c>
      <c r="S62" s="8">
        <v>10</v>
      </c>
      <c r="T62" s="8">
        <v>5</v>
      </c>
      <c r="U62" s="8">
        <v>1</v>
      </c>
      <c r="V62" s="9" t="s">
        <v>0</v>
      </c>
      <c r="W62" s="9" t="s">
        <v>1</v>
      </c>
      <c r="X62" s="1"/>
    </row>
    <row r="63" spans="1:24" ht="15">
      <c r="A63" s="36">
        <v>42881</v>
      </c>
      <c r="B63" s="23">
        <v>60310418</v>
      </c>
      <c r="C63" s="10" t="s">
        <v>200</v>
      </c>
      <c r="D63" s="3" t="s">
        <v>211</v>
      </c>
      <c r="E63" s="3" t="s">
        <v>212</v>
      </c>
      <c r="F63" s="3" t="s">
        <v>203</v>
      </c>
      <c r="G63" s="3"/>
      <c r="H63" s="3" t="s">
        <v>213</v>
      </c>
      <c r="I63" s="4"/>
      <c r="J63" s="3">
        <v>80152961</v>
      </c>
      <c r="K63" s="3">
        <v>1</v>
      </c>
      <c r="L63" s="5" t="s">
        <v>203</v>
      </c>
      <c r="M63" s="3">
        <v>201709</v>
      </c>
      <c r="N63" s="6" t="s">
        <v>205</v>
      </c>
      <c r="O63" s="7" t="s">
        <v>206</v>
      </c>
      <c r="P63" s="7" t="s">
        <v>207</v>
      </c>
      <c r="Q63" s="8">
        <v>1</v>
      </c>
      <c r="R63" s="8">
        <v>18</v>
      </c>
      <c r="S63" s="8">
        <v>10</v>
      </c>
      <c r="T63" s="8">
        <v>5</v>
      </c>
      <c r="U63" s="8">
        <v>1</v>
      </c>
      <c r="V63" s="9" t="s">
        <v>0</v>
      </c>
      <c r="W63" s="9" t="s">
        <v>1</v>
      </c>
      <c r="X63" s="1"/>
    </row>
    <row r="64" spans="1:24" ht="15">
      <c r="A64" s="36">
        <v>42881</v>
      </c>
      <c r="B64" s="23">
        <v>60306357</v>
      </c>
      <c r="C64" s="10" t="s">
        <v>200</v>
      </c>
      <c r="D64" s="3" t="s">
        <v>201</v>
      </c>
      <c r="E64" s="3" t="s">
        <v>214</v>
      </c>
      <c r="F64" s="3" t="s">
        <v>203</v>
      </c>
      <c r="G64" s="3"/>
      <c r="H64" s="3" t="s">
        <v>204</v>
      </c>
      <c r="I64" s="4"/>
      <c r="J64" s="3">
        <v>80152962</v>
      </c>
      <c r="K64" s="3">
        <v>1</v>
      </c>
      <c r="L64" s="5" t="s">
        <v>203</v>
      </c>
      <c r="M64" s="3">
        <v>201709</v>
      </c>
      <c r="N64" s="6" t="s">
        <v>205</v>
      </c>
      <c r="O64" s="7" t="s">
        <v>206</v>
      </c>
      <c r="P64" s="7" t="s">
        <v>207</v>
      </c>
      <c r="Q64" s="8">
        <v>1</v>
      </c>
      <c r="R64" s="8">
        <v>18</v>
      </c>
      <c r="S64" s="8">
        <v>10</v>
      </c>
      <c r="T64" s="8">
        <v>5</v>
      </c>
      <c r="U64" s="8">
        <v>1</v>
      </c>
      <c r="V64" s="9" t="s">
        <v>0</v>
      </c>
      <c r="W64" s="9" t="s">
        <v>1</v>
      </c>
      <c r="X64" s="1"/>
    </row>
    <row r="65" spans="1:24" ht="15">
      <c r="A65" s="36">
        <v>42881</v>
      </c>
      <c r="B65" s="23">
        <v>60304191</v>
      </c>
      <c r="C65" s="10" t="s">
        <v>200</v>
      </c>
      <c r="D65" s="3" t="s">
        <v>201</v>
      </c>
      <c r="E65" s="3" t="s">
        <v>215</v>
      </c>
      <c r="F65" s="3" t="s">
        <v>203</v>
      </c>
      <c r="G65" s="3"/>
      <c r="H65" s="3" t="s">
        <v>204</v>
      </c>
      <c r="I65" s="4"/>
      <c r="J65" s="3">
        <v>80152963</v>
      </c>
      <c r="K65" s="3">
        <v>1</v>
      </c>
      <c r="L65" s="5" t="s">
        <v>203</v>
      </c>
      <c r="M65" s="3">
        <v>201709</v>
      </c>
      <c r="N65" s="6" t="s">
        <v>205</v>
      </c>
      <c r="O65" s="7" t="s">
        <v>206</v>
      </c>
      <c r="P65" s="7" t="s">
        <v>207</v>
      </c>
      <c r="Q65" s="8">
        <v>1</v>
      </c>
      <c r="R65" s="8">
        <v>18</v>
      </c>
      <c r="S65" s="8">
        <v>10</v>
      </c>
      <c r="T65" s="8">
        <v>5</v>
      </c>
      <c r="U65" s="8">
        <v>1</v>
      </c>
      <c r="V65" s="9" t="s">
        <v>0</v>
      </c>
      <c r="W65" s="9" t="s">
        <v>1</v>
      </c>
      <c r="X65" s="1"/>
    </row>
    <row r="66" spans="1:24" ht="15">
      <c r="A66" s="36">
        <v>42881</v>
      </c>
      <c r="B66" s="23">
        <v>60305267</v>
      </c>
      <c r="C66" s="10" t="s">
        <v>200</v>
      </c>
      <c r="D66" s="3" t="s">
        <v>201</v>
      </c>
      <c r="E66" s="3" t="s">
        <v>216</v>
      </c>
      <c r="F66" s="3" t="s">
        <v>203</v>
      </c>
      <c r="G66" s="3"/>
      <c r="H66" s="3" t="s">
        <v>204</v>
      </c>
      <c r="I66" s="4"/>
      <c r="J66" s="3">
        <v>80152964</v>
      </c>
      <c r="K66" s="3">
        <v>1</v>
      </c>
      <c r="L66" s="5" t="s">
        <v>203</v>
      </c>
      <c r="M66" s="3">
        <v>201710</v>
      </c>
      <c r="N66" s="6" t="s">
        <v>205</v>
      </c>
      <c r="O66" s="7" t="s">
        <v>206</v>
      </c>
      <c r="P66" s="7" t="s">
        <v>217</v>
      </c>
      <c r="Q66" s="8">
        <v>1</v>
      </c>
      <c r="R66" s="8">
        <v>18</v>
      </c>
      <c r="S66" s="8">
        <v>10</v>
      </c>
      <c r="T66" s="8">
        <v>5</v>
      </c>
      <c r="U66" s="8">
        <v>1</v>
      </c>
      <c r="V66" s="9" t="s">
        <v>0</v>
      </c>
      <c r="W66" s="9" t="s">
        <v>1</v>
      </c>
      <c r="X66" s="1"/>
    </row>
    <row r="67" spans="1:24" ht="15">
      <c r="A67" s="36">
        <v>42881</v>
      </c>
      <c r="B67" s="23">
        <v>60314551</v>
      </c>
      <c r="C67" s="10" t="s">
        <v>200</v>
      </c>
      <c r="D67" s="3" t="s">
        <v>201</v>
      </c>
      <c r="E67" s="3" t="s">
        <v>218</v>
      </c>
      <c r="F67" s="3" t="s">
        <v>203</v>
      </c>
      <c r="G67" s="3"/>
      <c r="H67" s="3" t="s">
        <v>204</v>
      </c>
      <c r="I67" s="4"/>
      <c r="J67" s="3">
        <v>80152965</v>
      </c>
      <c r="K67" s="3">
        <v>1</v>
      </c>
      <c r="L67" s="5" t="s">
        <v>203</v>
      </c>
      <c r="M67" s="3">
        <v>201711</v>
      </c>
      <c r="N67" s="6" t="s">
        <v>205</v>
      </c>
      <c r="O67" s="7" t="s">
        <v>206</v>
      </c>
      <c r="P67" s="7" t="s">
        <v>219</v>
      </c>
      <c r="Q67" s="8">
        <v>1</v>
      </c>
      <c r="R67" s="8">
        <v>18</v>
      </c>
      <c r="S67" s="8">
        <v>10</v>
      </c>
      <c r="T67" s="8">
        <v>5</v>
      </c>
      <c r="U67" s="8">
        <v>1</v>
      </c>
      <c r="V67" s="9" t="s">
        <v>0</v>
      </c>
      <c r="W67" s="9" t="s">
        <v>1</v>
      </c>
      <c r="X67" s="1"/>
    </row>
    <row r="68" spans="1:24" ht="15">
      <c r="A68" s="36">
        <v>42881</v>
      </c>
      <c r="B68" s="23">
        <v>60305982</v>
      </c>
      <c r="C68" s="10" t="s">
        <v>200</v>
      </c>
      <c r="D68" s="3" t="s">
        <v>201</v>
      </c>
      <c r="E68" s="3" t="s">
        <v>220</v>
      </c>
      <c r="F68" s="3" t="s">
        <v>203</v>
      </c>
      <c r="G68" s="3"/>
      <c r="H68" s="3" t="s">
        <v>204</v>
      </c>
      <c r="I68" s="4"/>
      <c r="J68" s="3">
        <v>80152966</v>
      </c>
      <c r="K68" s="3">
        <v>1</v>
      </c>
      <c r="L68" s="5" t="s">
        <v>203</v>
      </c>
      <c r="M68" s="3">
        <v>201712</v>
      </c>
      <c r="N68" s="6" t="s">
        <v>205</v>
      </c>
      <c r="O68" s="7" t="s">
        <v>206</v>
      </c>
      <c r="P68" s="7" t="s">
        <v>221</v>
      </c>
      <c r="Q68" s="8">
        <v>1</v>
      </c>
      <c r="R68" s="8">
        <v>18</v>
      </c>
      <c r="S68" s="8">
        <v>10</v>
      </c>
      <c r="T68" s="8">
        <v>5</v>
      </c>
      <c r="U68" s="8">
        <v>1</v>
      </c>
      <c r="V68" s="9" t="s">
        <v>0</v>
      </c>
      <c r="W68" s="9" t="s">
        <v>1</v>
      </c>
      <c r="X68" s="1"/>
    </row>
    <row r="69" spans="1:24" ht="15">
      <c r="A69" s="36">
        <v>42881</v>
      </c>
      <c r="B69" s="23">
        <v>60317573</v>
      </c>
      <c r="C69" s="10" t="s">
        <v>200</v>
      </c>
      <c r="D69" s="3" t="s">
        <v>222</v>
      </c>
      <c r="E69" s="3" t="s">
        <v>223</v>
      </c>
      <c r="F69" s="3" t="s">
        <v>203</v>
      </c>
      <c r="G69" s="3"/>
      <c r="H69" s="3" t="s">
        <v>224</v>
      </c>
      <c r="I69" s="4"/>
      <c r="J69" s="3">
        <v>80152967</v>
      </c>
      <c r="K69" s="3">
        <v>1</v>
      </c>
      <c r="L69" s="5" t="s">
        <v>203</v>
      </c>
      <c r="M69" s="3">
        <v>201713</v>
      </c>
      <c r="N69" s="6" t="s">
        <v>205</v>
      </c>
      <c r="O69" s="7" t="s">
        <v>206</v>
      </c>
      <c r="P69" s="7" t="s">
        <v>225</v>
      </c>
      <c r="Q69" s="8">
        <v>1</v>
      </c>
      <c r="R69" s="8">
        <v>18</v>
      </c>
      <c r="S69" s="8">
        <v>10</v>
      </c>
      <c r="T69" s="8">
        <v>5</v>
      </c>
      <c r="U69" s="8">
        <v>1</v>
      </c>
      <c r="V69" s="9" t="s">
        <v>0</v>
      </c>
      <c r="W69" s="9" t="s">
        <v>1</v>
      </c>
      <c r="X69" s="1"/>
    </row>
    <row r="70" spans="1:24" ht="15">
      <c r="A70" s="36">
        <v>42881</v>
      </c>
      <c r="B70" s="23">
        <v>60305346</v>
      </c>
      <c r="C70" s="10" t="s">
        <v>200</v>
      </c>
      <c r="D70" s="3" t="s">
        <v>226</v>
      </c>
      <c r="E70" s="3" t="s">
        <v>227</v>
      </c>
      <c r="F70" s="3" t="s">
        <v>203</v>
      </c>
      <c r="G70" s="3"/>
      <c r="H70" s="3" t="s">
        <v>204</v>
      </c>
      <c r="I70" s="4"/>
      <c r="J70" s="3">
        <v>80152968</v>
      </c>
      <c r="K70" s="3">
        <v>1</v>
      </c>
      <c r="L70" s="5" t="s">
        <v>203</v>
      </c>
      <c r="M70" s="3">
        <v>201714</v>
      </c>
      <c r="N70" s="6" t="s">
        <v>205</v>
      </c>
      <c r="O70" s="7" t="s">
        <v>206</v>
      </c>
      <c r="P70" s="7" t="s">
        <v>228</v>
      </c>
      <c r="Q70" s="8">
        <v>1</v>
      </c>
      <c r="R70" s="8">
        <v>18</v>
      </c>
      <c r="S70" s="8">
        <v>10</v>
      </c>
      <c r="T70" s="8">
        <v>5</v>
      </c>
      <c r="U70" s="8">
        <v>1</v>
      </c>
      <c r="V70" s="9" t="s">
        <v>0</v>
      </c>
      <c r="W70" s="9" t="s">
        <v>1</v>
      </c>
      <c r="X70" s="1"/>
    </row>
    <row r="71" spans="1:24" ht="15">
      <c r="A71" s="36">
        <v>42886</v>
      </c>
      <c r="B71" s="2">
        <v>60313425</v>
      </c>
      <c r="C71" s="1" t="s">
        <v>199</v>
      </c>
      <c r="D71" s="3" t="str">
        <f>VLOOKUP(B71,[1]CF!D:L,8,FALSE)</f>
        <v>40H3B1</v>
      </c>
      <c r="E71" s="3" t="str">
        <f>VLOOKUP(B71,[1]CF!D:L,9,FALSE)</f>
        <v>40G151266H01713</v>
      </c>
      <c r="F71" s="3" t="str">
        <f t="shared" ref="F71:F72" si="0">"PANTALLA "&amp;MID(E71,1,2)</f>
        <v>PANTALLA 40</v>
      </c>
      <c r="G71" s="3"/>
      <c r="H71" s="3" t="str">
        <f>VLOOKUP(B71,[1]CF!D:AU,44,FALSE)</f>
        <v>40H5B</v>
      </c>
      <c r="I71" s="4">
        <f>VLOOKUP(H71,'[1]Precio  sap'!A:B,2,0)</f>
        <v>3536.5050000000001</v>
      </c>
      <c r="J71" s="3">
        <f>VLOOKUP(B71,[1]CF!D:BA,50,0)</f>
        <v>80138639</v>
      </c>
      <c r="K71" s="3">
        <v>1</v>
      </c>
      <c r="L71" s="5" t="str">
        <f t="shared" ref="L71" si="1">"PANTALLA "&amp;MID(H71,1,2)</f>
        <v>PANTALLA 40</v>
      </c>
      <c r="M71" s="3">
        <f>VLOOKUP(B71,[1]CF!D:Q,14,FALSE)</f>
        <v>202245</v>
      </c>
      <c r="N71" s="6" t="str">
        <f>VLOOKUP(M71,'[1]Hisense Red Servicio'!C:X,14,0)</f>
        <v>Paseo Lomas De Rosales 602, Entre Faja De Oro Y Loma De Oro,Fraccionamiento Lomas De Rosales ,Altamira,Tamaulipas,C.P. 89100</v>
      </c>
      <c r="O71" s="7" t="str">
        <f>VLOOKUP(M71,'[1]Hisense Red Servicio'!C:X,22,0)</f>
        <v>Sarahi Pineda Contreras</v>
      </c>
      <c r="P71" s="7" t="str">
        <f>VLOOKUP(M71,'[1]Hisense Red Servicio'!C:X,18,0)</f>
        <v>Lada:/ 833125 05 82045 833 300 96 91</v>
      </c>
      <c r="Q71" s="8">
        <f>VLOOKUP(L71,[1]Volumétricos!A:F,2,0)</f>
        <v>19</v>
      </c>
      <c r="R71" s="8">
        <f>VLOOKUP(L71,[1]Volumétricos!A:F,3,0)</f>
        <v>20</v>
      </c>
      <c r="S71" s="8">
        <f>VLOOKUP(L71,[1]Volumétricos!A:F,4,0)</f>
        <v>90</v>
      </c>
      <c r="T71" s="8">
        <f>VLOOKUP(L71,[1]Volumétricos!A:F,5,0)</f>
        <v>60</v>
      </c>
      <c r="U71" s="8">
        <f>VLOOKUP(L71,[1]Volumétricos!A:F,6,0)</f>
        <v>26</v>
      </c>
      <c r="V71" s="9" t="s">
        <v>0</v>
      </c>
      <c r="W71" s="9" t="s">
        <v>1</v>
      </c>
      <c r="X71" s="1"/>
    </row>
    <row r="72" spans="1:24" ht="15">
      <c r="A72" s="36">
        <v>42886</v>
      </c>
      <c r="B72" s="2">
        <v>60316426</v>
      </c>
      <c r="C72" s="1" t="s">
        <v>199</v>
      </c>
      <c r="D72" s="3" t="str">
        <f>VLOOKUP(B72,[1]CF!D:L,8,FALSE)</f>
        <v>50K20DW</v>
      </c>
      <c r="E72" s="3" t="str">
        <f>VLOOKUP(B72,[1]CF!D:L,9,FALSE)</f>
        <v>50G143292H00592</v>
      </c>
      <c r="F72" s="3" t="str">
        <f t="shared" si="0"/>
        <v>PANTALLA 50</v>
      </c>
      <c r="G72" s="3"/>
      <c r="H72" s="3" t="str">
        <f>VLOOKUP(B72,[1]CF!D:AU,44,FALSE)</f>
        <v>LC-55N6000U</v>
      </c>
      <c r="I72" s="4">
        <f>VLOOKUP(H72,'[1]Precio  sap'!A:B,2,0)</f>
        <v>9800</v>
      </c>
      <c r="J72" s="3">
        <f>VLOOKUP(B72,[1]CF!D:BA,50,0)</f>
        <v>80155125</v>
      </c>
      <c r="K72" s="3">
        <v>1</v>
      </c>
      <c r="L72" s="5" t="s">
        <v>50</v>
      </c>
      <c r="M72" s="3">
        <f>VLOOKUP(B72,[1]CF!D:Q,14,FALSE)</f>
        <v>202632</v>
      </c>
      <c r="N72" s="6" t="str">
        <f>VLOOKUP(M72,'[1]Hisense Red Servicio'!C:X,14,0)</f>
        <v>Av. José María Iglesias No. 5905,Panorámico,Chihuahua,Chihuahua,C.P. 31120</v>
      </c>
      <c r="O72" s="7" t="str">
        <f>VLOOKUP(M72,'[1]Hisense Red Servicio'!C:X,22,0)</f>
        <v>Alfredo González Carrasco</v>
      </c>
      <c r="P72" s="7" t="str">
        <f>VLOOKUP(M72,'[1]Hisense Red Servicio'!C:X,18,0)</f>
        <v>Lada:/ 6144216361 6144215930</v>
      </c>
      <c r="Q72" s="8">
        <f>VLOOKUP(L72,[1]Volumétricos!A:F,2,0)</f>
        <v>34</v>
      </c>
      <c r="R72" s="8">
        <f>VLOOKUP(L72,[1]Volumétricos!A:F,3,0)</f>
        <v>25</v>
      </c>
      <c r="S72" s="8">
        <f>VLOOKUP(L72,[1]Volumétricos!A:F,4,0)</f>
        <v>147</v>
      </c>
      <c r="T72" s="8">
        <f>VLOOKUP(L72,[1]Volumétricos!A:F,5,0)</f>
        <v>92</v>
      </c>
      <c r="U72" s="8">
        <f>VLOOKUP(L72,[1]Volumétricos!A:F,6,0)</f>
        <v>41</v>
      </c>
      <c r="V72" s="9" t="s">
        <v>0</v>
      </c>
      <c r="W72" s="9" t="s">
        <v>1</v>
      </c>
      <c r="X72" s="1"/>
    </row>
    <row r="73" spans="1:24" ht="15">
      <c r="A73" s="37">
        <v>42887</v>
      </c>
      <c r="B73" s="2">
        <v>60313269</v>
      </c>
      <c r="C73" s="1" t="s">
        <v>199</v>
      </c>
      <c r="D73" s="3" t="str">
        <f>VLOOKUP(B73,[2]CF!D:L,8,FALSE)</f>
        <v>50K20DW</v>
      </c>
      <c r="E73" s="3" t="str">
        <f>VLOOKUP(B73,[2]CF!D:L,9,FALSE)</f>
        <v>50G143291H12887</v>
      </c>
      <c r="F73" s="3" t="str">
        <f t="shared" ref="F73:F79" si="2">"PANTALLA "&amp;MID(E73,1,2)</f>
        <v>PANTALLA 50</v>
      </c>
      <c r="G73" s="3"/>
      <c r="H73" s="3" t="str">
        <f>VLOOKUP(B73,[2]CF!D:AU,44,FALSE)</f>
        <v>50H5B</v>
      </c>
      <c r="I73" s="4">
        <f>VLOOKUP(H73,'[2]Precio  sap'!A:B,2,0)</f>
        <v>5565.2699999999995</v>
      </c>
      <c r="J73" s="3">
        <f>VLOOKUP(B73,[2]CF!D:BA,50,0)</f>
        <v>80147179</v>
      </c>
      <c r="K73" s="3">
        <v>1</v>
      </c>
      <c r="L73" s="5" t="str">
        <f t="shared" ref="L73:L79" si="3">"PANTALLA "&amp;MID(H73,1,2)</f>
        <v>PANTALLA 50</v>
      </c>
      <c r="M73" s="3">
        <f>VLOOKUP(B73,[2]CF!D:Q,14,FALSE)</f>
        <v>201015</v>
      </c>
      <c r="N73" s="6" t="str">
        <f>VLOOKUP(M73,'[2]Hisense Red Servicio'!C:X,14,0)</f>
        <v>Boulevard Insurgentes No. 16174 Local 8B, Plaza De Abastos Los Alamos,Los Álamos,Tijuana,Baja California,C.P. 22110</v>
      </c>
      <c r="O73" s="7" t="str">
        <f>VLOOKUP(M73,'[2]Hisense Red Servicio'!C:X,22,0)</f>
        <v>Victor Manuel Ascencio Vazquez</v>
      </c>
      <c r="P73" s="7" t="str">
        <f>VLOOKUP(M73,'[2]Hisense Red Servicio'!C:X,18,0)</f>
        <v>Lada:/ 664250 02 32216 81 58</v>
      </c>
      <c r="Q73" s="8">
        <f>VLOOKUP(L73,[2]Volumétricos!A:F,2,0)</f>
        <v>33</v>
      </c>
      <c r="R73" s="8">
        <f>VLOOKUP(L73,[2]Volumétricos!A:F,3,0)</f>
        <v>25</v>
      </c>
      <c r="S73" s="8">
        <f>VLOOKUP(L73,[2]Volumétricos!A:F,4,0)</f>
        <v>143.5</v>
      </c>
      <c r="T73" s="8">
        <f>VLOOKUP(L73,[2]Volumétricos!A:F,5,0)</f>
        <v>89</v>
      </c>
      <c r="U73" s="8">
        <f>VLOOKUP(L73,[2]Volumétricos!A:F,6,0)</f>
        <v>39</v>
      </c>
      <c r="V73" s="9" t="s">
        <v>0</v>
      </c>
      <c r="W73" s="9" t="s">
        <v>1</v>
      </c>
      <c r="X73" s="1"/>
    </row>
    <row r="74" spans="1:24" ht="15">
      <c r="A74" s="37">
        <v>42887</v>
      </c>
      <c r="B74" s="2">
        <v>60318438</v>
      </c>
      <c r="C74" s="1" t="s">
        <v>199</v>
      </c>
      <c r="D74" s="3" t="str">
        <f>VLOOKUP(B74,[2]CF!D:L,8,FALSE)</f>
        <v>32D33</v>
      </c>
      <c r="E74" s="3" t="str">
        <f>VLOOKUP(B74,[2]CF!D:L,9,FALSE)</f>
        <v>32M150518H00515</v>
      </c>
      <c r="F74" s="3" t="str">
        <f t="shared" si="2"/>
        <v>PANTALLA 32</v>
      </c>
      <c r="G74" s="3"/>
      <c r="H74" s="3" t="str">
        <f>VLOOKUP(B74,[2]CF!D:AU,44,FALSE)</f>
        <v>32H5B</v>
      </c>
      <c r="I74" s="4">
        <f>VLOOKUP(H74,'[2]Precio  sap'!A:B,2,0)</f>
        <v>2816.96</v>
      </c>
      <c r="J74" s="3">
        <f>VLOOKUP(B74,[2]CF!D:BA,50,0)</f>
        <v>80153376</v>
      </c>
      <c r="K74" s="3">
        <v>1</v>
      </c>
      <c r="L74" s="5" t="s">
        <v>50</v>
      </c>
      <c r="M74" s="3">
        <f>VLOOKUP(B74,[2]CF!D:Q,14,FALSE)</f>
        <v>201031</v>
      </c>
      <c r="N74" s="6" t="str">
        <f>VLOOKUP(M74,'[2]Hisense Red Servicio'!C:X,14,0)</f>
        <v>Boulevard Leandro Rovirosa Wade No. 235,San Silverio,Comalcalco,Tabasco,C.P. 86320</v>
      </c>
      <c r="O74" s="7" t="str">
        <f>VLOOKUP(M74,'[2]Hisense Red Servicio'!C:X,22,0)</f>
        <v>Carlos Vera Garcia</v>
      </c>
      <c r="P74" s="7" t="str">
        <f>VLOOKUP(M74,'[2]Hisense Red Servicio'!C:X,18,0)</f>
        <v>Lada:/ 933334 04 01</v>
      </c>
      <c r="Q74" s="8">
        <f>VLOOKUP(L74,[2]Volumétricos!A:F,2,0)</f>
        <v>34</v>
      </c>
      <c r="R74" s="8">
        <f>VLOOKUP(L74,[2]Volumétricos!A:F,3,0)</f>
        <v>25</v>
      </c>
      <c r="S74" s="8">
        <f>VLOOKUP(L74,[2]Volumétricos!A:F,4,0)</f>
        <v>147</v>
      </c>
      <c r="T74" s="8">
        <f>VLOOKUP(L74,[2]Volumétricos!A:F,5,0)</f>
        <v>92</v>
      </c>
      <c r="U74" s="8">
        <f>VLOOKUP(L74,[2]Volumétricos!A:F,6,0)</f>
        <v>41</v>
      </c>
      <c r="V74" s="9" t="s">
        <v>0</v>
      </c>
      <c r="W74" s="9" t="s">
        <v>1</v>
      </c>
      <c r="X74" s="1"/>
    </row>
    <row r="75" spans="1:24" ht="15">
      <c r="A75" s="38">
        <v>42887</v>
      </c>
      <c r="B75" s="24">
        <v>60318086</v>
      </c>
      <c r="C75" s="25" t="s">
        <v>199</v>
      </c>
      <c r="D75" s="26" t="str">
        <f>VLOOKUP(B75,[2]CF!D:L,8,FALSE)</f>
        <v>50K20DW</v>
      </c>
      <c r="E75" s="26" t="str">
        <f>VLOOKUP(B75,[2]CF!D:L,9,FALSE)</f>
        <v>50J143292H00756</v>
      </c>
      <c r="F75" s="26" t="str">
        <f t="shared" si="2"/>
        <v>PANTALLA 50</v>
      </c>
      <c r="G75" s="26"/>
      <c r="H75" s="26" t="str">
        <f>VLOOKUP(B75,[2]CF!D:AU,44,FALSE)</f>
        <v>55H5C</v>
      </c>
      <c r="I75" s="27">
        <f>VLOOKUP(H75,'[2]Precio  sap'!A:B,2,0)</f>
        <v>6388.6940000000004</v>
      </c>
      <c r="J75" s="26">
        <f>VLOOKUP(B75,[2]CF!D:BA,50,0)</f>
        <v>80154493</v>
      </c>
      <c r="K75" s="26">
        <v>1</v>
      </c>
      <c r="L75" s="28" t="str">
        <f t="shared" si="3"/>
        <v>PANTALLA 55</v>
      </c>
      <c r="M75" s="26">
        <f>VLOOKUP(B75,[2]CF!D:Q,14,FALSE)</f>
        <v>201767</v>
      </c>
      <c r="N75" s="29" t="str">
        <f>VLOOKUP(M75,'[2]Hisense Red Servicio'!C:X,14,0)</f>
        <v>Escuela Naval Militar No. 754, Plaza Premier, Interior 14 Y 15,Exhacienda Coapa,Coyoacán,Ciudad De México,C.P. 04800</v>
      </c>
      <c r="O75" s="30" t="str">
        <f>VLOOKUP(M75,'[2]Hisense Red Servicio'!C:X,22,0)</f>
        <v>Lazcano Juarez Hugo Abraham</v>
      </c>
      <c r="P75" s="30" t="str">
        <f>VLOOKUP(M75,'[2]Hisense Red Servicio'!C:X,18,0)</f>
        <v>Lada:/ 5551 12 39 4151 12 42 73</v>
      </c>
      <c r="Q75" s="31">
        <f>VLOOKUP(L75,[2]Volumétricos!A:F,2,0)</f>
        <v>34</v>
      </c>
      <c r="R75" s="31">
        <f>VLOOKUP(L75,[2]Volumétricos!A:F,3,0)</f>
        <v>25</v>
      </c>
      <c r="S75" s="31">
        <f>VLOOKUP(L75,[2]Volumétricos!A:F,4,0)</f>
        <v>147</v>
      </c>
      <c r="T75" s="31">
        <f>VLOOKUP(L75,[2]Volumétricos!A:F,5,0)</f>
        <v>92</v>
      </c>
      <c r="U75" s="31">
        <f>VLOOKUP(L75,[2]Volumétricos!A:F,6,0)</f>
        <v>41</v>
      </c>
      <c r="V75" s="32" t="s">
        <v>0</v>
      </c>
      <c r="W75" s="32" t="s">
        <v>1</v>
      </c>
      <c r="X75" s="33"/>
    </row>
    <row r="76" spans="1:24" ht="15">
      <c r="A76" s="37">
        <v>42887</v>
      </c>
      <c r="B76" s="11">
        <v>60318826</v>
      </c>
      <c r="C76" s="10" t="s">
        <v>199</v>
      </c>
      <c r="D76" s="3" t="str">
        <f>VLOOKUP(B76,[2]CF!D:L,8,FALSE)</f>
        <v>43H7C</v>
      </c>
      <c r="E76" s="12" t="str">
        <f>VLOOKUP(B76,[2]CF!D:L,9,FALSE)</f>
        <v>43G160588H04284</v>
      </c>
      <c r="F76" s="3" t="str">
        <f t="shared" si="2"/>
        <v>PANTALLA 43</v>
      </c>
      <c r="G76" s="3"/>
      <c r="H76" s="3" t="str">
        <f>VLOOKUP(B76,[2]CF!D:AU,44,FALSE)</f>
        <v>43H7C</v>
      </c>
      <c r="I76" s="4">
        <f>VLOOKUP(H76,'[2]Precio  sap'!A:B,2,0)</f>
        <v>5151.6957142857145</v>
      </c>
      <c r="J76" s="3">
        <f>VLOOKUP(B76,[2]CF!D:BA,50,0)</f>
        <v>80153873</v>
      </c>
      <c r="K76" s="3">
        <v>1</v>
      </c>
      <c r="L76" s="5" t="str">
        <f t="shared" si="3"/>
        <v>PANTALLA 43</v>
      </c>
      <c r="M76" s="3">
        <f>VLOOKUP(B76,[2]CF!D:Q,14,FALSE)</f>
        <v>201057</v>
      </c>
      <c r="N76" s="6" t="str">
        <f>VLOOKUP(M76,'[2]Hisense Red Servicio'!C:X,14,0)</f>
        <v>Av. Xola No. 1561-B,Narvarte,Benito Juárez,Ciudad De México,C.P. 03020</v>
      </c>
      <c r="O76" s="7" t="str">
        <f>VLOOKUP(M76,'[2]Hisense Red Servicio'!C:X,22,0)</f>
        <v>Marco Antonio Olvera Hernández</v>
      </c>
      <c r="P76" s="7" t="str">
        <f>VLOOKUP(M76,'[2]Hisense Red Servicio'!C:X,18,0)</f>
        <v>Lada:/ 5555 38 47 6252 35 74 84, 55 30 81 05</v>
      </c>
      <c r="Q76" s="8">
        <f>VLOOKUP(L76,[2]Volumétricos!A:F,2,0)</f>
        <v>21</v>
      </c>
      <c r="R76" s="8">
        <f>VLOOKUP(L76,[2]Volumétricos!A:F,3,0)</f>
        <v>22.9</v>
      </c>
      <c r="S76" s="8">
        <f>VLOOKUP(L76,[2]Volumétricos!A:F,4,0)</f>
        <v>120</v>
      </c>
      <c r="T76" s="8">
        <f>VLOOKUP(L76,[2]Volumétricos!A:F,5,0)</f>
        <v>70</v>
      </c>
      <c r="U76" s="8">
        <f>VLOOKUP(L76,[2]Volumétricos!A:F,6,0)</f>
        <v>33</v>
      </c>
      <c r="V76" s="9" t="s">
        <v>0</v>
      </c>
      <c r="W76" s="9" t="s">
        <v>1</v>
      </c>
      <c r="X76" s="1"/>
    </row>
    <row r="77" spans="1:24" ht="15">
      <c r="A77" s="37">
        <v>42887</v>
      </c>
      <c r="B77" s="11">
        <v>60318602</v>
      </c>
      <c r="C77" s="10" t="s">
        <v>199</v>
      </c>
      <c r="D77" s="3" t="str">
        <f>VLOOKUP(B77,[2]CF!D:L,8,FALSE)</f>
        <v>32D33</v>
      </c>
      <c r="E77" s="3" t="str">
        <f>VLOOKUP(B77,[2]CF!D:L,9,FALSE)</f>
        <v>32M141204H01390</v>
      </c>
      <c r="F77" s="3" t="str">
        <f t="shared" si="2"/>
        <v>PANTALLA 32</v>
      </c>
      <c r="G77" s="3"/>
      <c r="H77" s="3" t="str">
        <f>VLOOKUP(B77,[2]CF!D:AU,44,FALSE)</f>
        <v>32H5B</v>
      </c>
      <c r="I77" s="4">
        <f>VLOOKUP(H77,'[2]Precio  sap'!A:B,2,0)</f>
        <v>2816.96</v>
      </c>
      <c r="J77" s="3">
        <f>VLOOKUP(B77,[2]CF!D:BA,50,0)</f>
        <v>80153868</v>
      </c>
      <c r="K77" s="3">
        <v>1</v>
      </c>
      <c r="L77" s="5" t="str">
        <f t="shared" si="3"/>
        <v>PANTALLA 32</v>
      </c>
      <c r="M77" s="3">
        <f>VLOOKUP(B77,[2]CF!D:Q,14,FALSE)</f>
        <v>201057</v>
      </c>
      <c r="N77" s="6" t="str">
        <f>VLOOKUP(M77,'[2]Hisense Red Servicio'!C:X,14,0)</f>
        <v>Av. Xola No. 1561-B,Narvarte,Benito Juárez,Ciudad De México,C.P. 03020</v>
      </c>
      <c r="O77" s="7" t="str">
        <f>VLOOKUP(M77,'[2]Hisense Red Servicio'!C:X,22,0)</f>
        <v>Marco Antonio Olvera Hernández</v>
      </c>
      <c r="P77" s="7" t="str">
        <f>VLOOKUP(M77,'[2]Hisense Red Servicio'!C:X,18,0)</f>
        <v>Lada:/ 5555 38 47 6252 35 74 84, 55 30 81 05</v>
      </c>
      <c r="Q77" s="8">
        <f>VLOOKUP(L77,[2]Volumétricos!A:F,2,0)</f>
        <v>16</v>
      </c>
      <c r="R77" s="8">
        <f>VLOOKUP(L77,[2]Volumétricos!A:F,3,0)</f>
        <v>18</v>
      </c>
      <c r="S77" s="8">
        <f>VLOOKUP(L77,[2]Volumétricos!A:F,4,0)</f>
        <v>84</v>
      </c>
      <c r="T77" s="8">
        <f>VLOOKUP(L77,[2]Volumétricos!A:F,5,0)</f>
        <v>56</v>
      </c>
      <c r="U77" s="8">
        <f>VLOOKUP(L77,[2]Volumétricos!A:F,6,0)</f>
        <v>22</v>
      </c>
      <c r="V77" s="9" t="s">
        <v>0</v>
      </c>
      <c r="W77" s="9" t="s">
        <v>1</v>
      </c>
      <c r="X77" s="1"/>
    </row>
    <row r="78" spans="1:24" ht="15">
      <c r="A78" s="37">
        <v>42887</v>
      </c>
      <c r="B78" s="11">
        <v>60318074</v>
      </c>
      <c r="C78" s="10" t="s">
        <v>199</v>
      </c>
      <c r="D78" s="3" t="str">
        <f>VLOOKUP(B78,[2]CF!D:L,8,FALSE)</f>
        <v>40K20DW</v>
      </c>
      <c r="E78" s="3" t="str">
        <f>VLOOKUP(B78,[2]CF!D:L,9,FALSE)</f>
        <v>40G151184H04284</v>
      </c>
      <c r="F78" s="3" t="str">
        <f t="shared" si="2"/>
        <v>PANTALLA 40</v>
      </c>
      <c r="G78" s="3"/>
      <c r="H78" s="3" t="str">
        <f>VLOOKUP(B78,[2]CF!D:AU,44,FALSE)</f>
        <v>40K20DW</v>
      </c>
      <c r="I78" s="4">
        <f>VLOOKUP(H78,'[2]Precio  sap'!A:B,2,0)</f>
        <v>3536.5050000000001</v>
      </c>
      <c r="J78" s="3">
        <f>VLOOKUP(B78,[2]CF!D:BA,50,0)</f>
        <v>80152399</v>
      </c>
      <c r="K78" s="3">
        <v>1</v>
      </c>
      <c r="L78" s="5" t="str">
        <f t="shared" si="3"/>
        <v>PANTALLA 40</v>
      </c>
      <c r="M78" s="3">
        <f>VLOOKUP(B78,[2]CF!D:Q,14,FALSE)</f>
        <v>201070</v>
      </c>
      <c r="N78" s="6" t="str">
        <f>VLOOKUP(M78,'[2]Hisense Red Servicio'!C:X,14,0)</f>
        <v>4A Av. Sur No. 46, Entre 4Ta Y 6Ta Poniente,Centro,Tapachula,Chiapas,C.P. 30700</v>
      </c>
      <c r="O78" s="7" t="str">
        <f>VLOOKUP(M78,'[2]Hisense Red Servicio'!C:X,22,0)</f>
        <v>Adrian Caballero Rodriguez</v>
      </c>
      <c r="P78" s="7" t="str">
        <f>VLOOKUP(M78,'[2]Hisense Red Servicio'!C:X,18,0)</f>
        <v>Lada:/ 962118 21 83141 50 78</v>
      </c>
      <c r="Q78" s="8">
        <f>VLOOKUP(L78,[2]Volumétricos!A:F,2,0)</f>
        <v>19</v>
      </c>
      <c r="R78" s="8">
        <f>VLOOKUP(L78,[2]Volumétricos!A:F,3,0)</f>
        <v>20</v>
      </c>
      <c r="S78" s="8">
        <f>VLOOKUP(L78,[2]Volumétricos!A:F,4,0)</f>
        <v>90</v>
      </c>
      <c r="T78" s="8">
        <f>VLOOKUP(L78,[2]Volumétricos!A:F,5,0)</f>
        <v>60</v>
      </c>
      <c r="U78" s="8">
        <f>VLOOKUP(L78,[2]Volumétricos!A:F,6,0)</f>
        <v>26</v>
      </c>
      <c r="V78" s="9" t="s">
        <v>0</v>
      </c>
      <c r="W78" s="9" t="s">
        <v>1</v>
      </c>
      <c r="X78" s="1"/>
    </row>
    <row r="79" spans="1:24" ht="15">
      <c r="A79" s="37">
        <v>42887</v>
      </c>
      <c r="B79" s="11">
        <v>60317572</v>
      </c>
      <c r="C79" s="10" t="s">
        <v>199</v>
      </c>
      <c r="D79" s="3" t="str">
        <f>VLOOKUP(B79,[2]CF!D:L,8,FALSE)</f>
        <v>50K20DG</v>
      </c>
      <c r="E79" s="3" t="str">
        <f>VLOOKUP(B79,[2]CF!D:L,9,FALSE)</f>
        <v>50G132311H00087</v>
      </c>
      <c r="F79" s="3" t="str">
        <f t="shared" si="2"/>
        <v>PANTALLA 50</v>
      </c>
      <c r="G79" s="3"/>
      <c r="H79" s="3" t="str">
        <f>VLOOKUP(B79,[2]CF!D:AU,44,FALSE)</f>
        <v>55H5C</v>
      </c>
      <c r="I79" s="4">
        <f>VLOOKUP(H79,'[2]Precio  sap'!A:B,2,0)</f>
        <v>6388.6940000000004</v>
      </c>
      <c r="J79" s="3">
        <f>VLOOKUP(B79,[2]CF!D:BA,50,0)</f>
        <v>80154494</v>
      </c>
      <c r="K79" s="3">
        <v>1</v>
      </c>
      <c r="L79" s="5" t="str">
        <f t="shared" si="3"/>
        <v>PANTALLA 55</v>
      </c>
      <c r="M79" s="3">
        <f>VLOOKUP(B79,[2]CF!D:Q,14,FALSE)</f>
        <v>201041</v>
      </c>
      <c r="N79" s="6" t="str">
        <f>VLOOKUP(M79,'[2]Hisense Red Servicio'!C:X,14,0)</f>
        <v>Sierra Gorda No. 435,Las Fuentes Sección Lomas,Reynosa,Tamaulipas,C.P. 88703</v>
      </c>
      <c r="O79" s="7" t="str">
        <f>VLOOKUP(M79,'[2]Hisense Red Servicio'!C:X,22,0)</f>
        <v>Eudenis Aguilar Ahuacatitla</v>
      </c>
      <c r="P79" s="7" t="str">
        <f>VLOOKUP(M79,'[2]Hisense Red Servicio'!C:X,18,0)</f>
        <v>Lada:/ 899951 92 35</v>
      </c>
      <c r="Q79" s="8">
        <f>VLOOKUP(L79,[2]Volumétricos!A:F,2,0)</f>
        <v>34</v>
      </c>
      <c r="R79" s="8">
        <f>VLOOKUP(L79,[2]Volumétricos!A:F,3,0)</f>
        <v>25</v>
      </c>
      <c r="S79" s="8">
        <f>VLOOKUP(L79,[2]Volumétricos!A:F,4,0)</f>
        <v>147</v>
      </c>
      <c r="T79" s="8">
        <f>VLOOKUP(L79,[2]Volumétricos!A:F,5,0)</f>
        <v>92</v>
      </c>
      <c r="U79" s="8">
        <f>VLOOKUP(L79,[2]Volumétricos!A:F,6,0)</f>
        <v>41</v>
      </c>
      <c r="V79" s="9" t="s">
        <v>0</v>
      </c>
      <c r="W79" s="9" t="s">
        <v>1</v>
      </c>
      <c r="X79" s="1"/>
    </row>
    <row r="80" spans="1:24" ht="15.75" customHeight="1">
      <c r="A80" s="1">
        <v>42891</v>
      </c>
      <c r="B80" s="2">
        <v>60308265</v>
      </c>
      <c r="C80" s="1" t="str">
        <f>VLOOKUP(B80,[3]CF!D:AX,47,0)</f>
        <v>M010</v>
      </c>
      <c r="D80" s="3" t="str">
        <f>VLOOKUP(B80,[3]CF!D:L,8,FALSE)</f>
        <v>32K20D</v>
      </c>
      <c r="E80" s="3" t="str">
        <f>VLOOKUP(B80,[3]CF!D:L,9,FALSE)</f>
        <v>32J134805H02377</v>
      </c>
      <c r="F80" s="3" t="str">
        <f t="shared" ref="F80:F137" si="4">"PANTALLA "&amp;MID(E80,1,2)</f>
        <v>PANTALLA 32</v>
      </c>
      <c r="G80" s="3"/>
      <c r="H80" s="3" t="str">
        <f>VLOOKUP(B80,[3]CF!D:AU,44,FALSE)</f>
        <v>32H3B2</v>
      </c>
      <c r="I80" s="4">
        <f>VLOOKUP(H80,'[3]Precio  sap'!A:B,2,0)</f>
        <v>2816.96</v>
      </c>
      <c r="J80" s="3">
        <f>VLOOKUP(B80,[3]CF!D:BA,50,0)</f>
        <v>80153883</v>
      </c>
      <c r="K80" s="39">
        <v>1</v>
      </c>
      <c r="L80" s="5" t="str">
        <f t="shared" ref="L80:L137" si="5">"PANTALLA "&amp;MID(H80,1,2)</f>
        <v>PANTALLA 32</v>
      </c>
      <c r="M80" s="3">
        <f>VLOOKUP(B80,[3]CF!D:Q,14,FALSE)</f>
        <v>201024</v>
      </c>
      <c r="N80" s="6" t="str">
        <f>VLOOKUP(M80,'[3]Hisense Red Servicio'!C:X,14,0)</f>
        <v>Cruz De Malta No. 508,Hacienda Los Pinos,Apodaca,Nuevo León,C.P. 66636</v>
      </c>
      <c r="O80" s="7" t="str">
        <f>VLOOKUP(M80,'[3]Hisense Red Servicio'!C:X,22,0)</f>
        <v>Esther Cortes Dávila</v>
      </c>
      <c r="P80" s="7" t="str">
        <f>VLOOKUP(M80,'[3]Hisense Red Servicio'!C:X,18,0)</f>
        <v>Lada:/ 8183 12 59 4883 12 82 75</v>
      </c>
      <c r="Q80" s="8">
        <f>VLOOKUP(L80,[3]Volumétricos!A:F,2,0)</f>
        <v>16</v>
      </c>
      <c r="R80" s="8">
        <f>VLOOKUP(L80,[3]Volumétricos!A:F,3,0)</f>
        <v>18</v>
      </c>
      <c r="S80" s="8">
        <f>VLOOKUP(L80,[3]Volumétricos!A:F,4,0)</f>
        <v>84</v>
      </c>
      <c r="T80" s="8">
        <f>VLOOKUP(L80,[3]Volumétricos!A:F,5,0)</f>
        <v>56</v>
      </c>
      <c r="U80" s="8">
        <f>VLOOKUP(L80,[3]Volumétricos!A:F,6,0)</f>
        <v>22</v>
      </c>
      <c r="V80" s="9" t="s">
        <v>0</v>
      </c>
      <c r="W80" s="9" t="s">
        <v>1</v>
      </c>
      <c r="X80" s="1"/>
    </row>
    <row r="81" spans="1:24" ht="15.75" customHeight="1">
      <c r="A81" s="1">
        <v>42891</v>
      </c>
      <c r="B81" s="2">
        <v>60314540</v>
      </c>
      <c r="C81" s="1" t="str">
        <f>VLOOKUP(B81,[3]CF!D:AX,47,0)</f>
        <v>M010</v>
      </c>
      <c r="D81" s="3" t="str">
        <f>VLOOKUP(B81,[3]CF!D:L,8,FALSE)</f>
        <v>65CU6200</v>
      </c>
      <c r="E81" s="3" t="str">
        <f>VLOOKUP(B81,[3]CF!D:L,9,FALSE)</f>
        <v>65G162918H00408</v>
      </c>
      <c r="F81" s="3" t="str">
        <f t="shared" si="4"/>
        <v>PANTALLA 65</v>
      </c>
      <c r="G81" s="3"/>
      <c r="H81" s="3" t="str">
        <f>VLOOKUP(B81,[3]CF!D:AU,44,FALSE)</f>
        <v>65CU6200</v>
      </c>
      <c r="I81" s="4">
        <f>VLOOKUP(H81,'[3]Precio  sap'!A:B,2,0)</f>
        <v>12716.842857142856</v>
      </c>
      <c r="J81" s="3">
        <v>80153374</v>
      </c>
      <c r="K81" s="39">
        <v>1</v>
      </c>
      <c r="L81" s="5" t="str">
        <f t="shared" si="5"/>
        <v>PANTALLA 65</v>
      </c>
      <c r="M81" s="3">
        <f>VLOOKUP(B81,[3]CF!D:Q,14,FALSE)</f>
        <v>201054</v>
      </c>
      <c r="N81" s="6" t="str">
        <f>VLOOKUP(M81,'[3]Hisense Red Servicio'!C:X,14,0)</f>
        <v>Ejército Mexicano No. 31,Centro,Minatitlán,Veracruz,C.P. 96700</v>
      </c>
      <c r="O81" s="7" t="str">
        <f>VLOOKUP(M81,'[3]Hisense Red Servicio'!C:X,22,0)</f>
        <v>Jesus Leon Puig</v>
      </c>
      <c r="P81" s="7" t="str">
        <f>VLOOKUP(M81,'[3]Hisense Red Servicio'!C:X,18,0)</f>
        <v>Lada:/ 922223 15 44223 12 36</v>
      </c>
      <c r="Q81" s="8">
        <f>VLOOKUP(L81,[3]Volumétricos!A:F,2,0)</f>
        <v>42</v>
      </c>
      <c r="R81" s="8">
        <f>VLOOKUP(L81,[3]Volumétricos!A:F,3,0)</f>
        <v>24</v>
      </c>
      <c r="S81" s="8">
        <f>VLOOKUP(L81,[3]Volumétricos!A:F,4,0)</f>
        <v>164</v>
      </c>
      <c r="T81" s="8">
        <f>VLOOKUP(L81,[3]Volumétricos!A:F,5,0)</f>
        <v>96</v>
      </c>
      <c r="U81" s="8">
        <f>VLOOKUP(L81,[3]Volumétricos!A:F,6,0)</f>
        <v>56</v>
      </c>
      <c r="V81" s="9" t="s">
        <v>0</v>
      </c>
      <c r="W81" s="9" t="s">
        <v>1</v>
      </c>
      <c r="X81" s="1"/>
    </row>
    <row r="82" spans="1:24" ht="15.75" customHeight="1">
      <c r="A82" s="1">
        <v>42891</v>
      </c>
      <c r="B82" s="11">
        <v>60318220</v>
      </c>
      <c r="C82" s="1" t="str">
        <f>VLOOKUP(B82,[3]CF!D:AX,47,0)</f>
        <v>M010</v>
      </c>
      <c r="D82" s="3" t="str">
        <f>VLOOKUP(B82,[3]CF!D:L,8,FALSE)</f>
        <v>32H5B</v>
      </c>
      <c r="E82" s="3" t="str">
        <f>VLOOKUP(B82,[3]CF!D:L,9,FALSE)</f>
        <v>32G153355H02038</v>
      </c>
      <c r="F82" s="3" t="str">
        <f t="shared" si="4"/>
        <v>PANTALLA 32</v>
      </c>
      <c r="G82" s="3"/>
      <c r="H82" s="3" t="str">
        <f>VLOOKUP(B82,[3]CF!D:AU,44,FALSE)</f>
        <v>32H5B2</v>
      </c>
      <c r="I82" s="4">
        <f>VLOOKUP(H82,'[3]Precio  sap'!A:B,2,0)</f>
        <v>2919.8335294117646</v>
      </c>
      <c r="J82" s="3">
        <v>80153375</v>
      </c>
      <c r="K82" s="39">
        <v>1</v>
      </c>
      <c r="L82" s="5" t="str">
        <f t="shared" si="5"/>
        <v>PANTALLA 32</v>
      </c>
      <c r="M82" s="3">
        <f>VLOOKUP(B82,[3]CF!D:Q,14,FALSE)</f>
        <v>201076</v>
      </c>
      <c r="N82" s="6" t="str">
        <f>VLOOKUP(M82,'[3]Hisense Red Servicio'!C:X,14,0)</f>
        <v>Av. Lopez Mateos No. 894,Ladrón De Guevara,Guadalajara,Jalisco,C.P. 44600</v>
      </c>
      <c r="O82" s="7" t="str">
        <f>VLOOKUP(M82,'[3]Hisense Red Servicio'!C:X,22,0)</f>
        <v>Drucila Valentin Ramirez</v>
      </c>
      <c r="P82" s="7" t="str">
        <f>VLOOKUP(M82,'[3]Hisense Red Servicio'!C:X,18,0)</f>
        <v>Lada:/ 3336 16 38 0736 41 49 25</v>
      </c>
      <c r="Q82" s="8">
        <f>VLOOKUP(L82,[3]Volumétricos!A:F,2,0)</f>
        <v>16</v>
      </c>
      <c r="R82" s="8">
        <f>VLOOKUP(L82,[3]Volumétricos!A:F,3,0)</f>
        <v>18</v>
      </c>
      <c r="S82" s="8">
        <f>VLOOKUP(L82,[3]Volumétricos!A:F,4,0)</f>
        <v>84</v>
      </c>
      <c r="T82" s="8">
        <f>VLOOKUP(L82,[3]Volumétricos!A:F,5,0)</f>
        <v>56</v>
      </c>
      <c r="U82" s="8">
        <f>VLOOKUP(L82,[3]Volumétricos!A:F,6,0)</f>
        <v>22</v>
      </c>
      <c r="V82" s="9" t="s">
        <v>0</v>
      </c>
      <c r="W82" s="9" t="s">
        <v>1</v>
      </c>
      <c r="X82" s="1"/>
    </row>
    <row r="83" spans="1:24" ht="15.75" customHeight="1">
      <c r="A83" s="1">
        <v>42891</v>
      </c>
      <c r="B83" s="11">
        <v>60316055</v>
      </c>
      <c r="C83" s="1" t="str">
        <f>VLOOKUP(B83,[3]CF!D:AX,47,0)</f>
        <v>M010</v>
      </c>
      <c r="D83" s="3" t="str">
        <f>VLOOKUP(B83,[3]CF!D:L,8,FALSE)</f>
        <v>50K20DW</v>
      </c>
      <c r="E83" s="3" t="str">
        <f>VLOOKUP(B83,[3]CF!D:L,9,FALSE)</f>
        <v>50G143291H02229</v>
      </c>
      <c r="F83" s="3" t="str">
        <f t="shared" si="4"/>
        <v>PANTALLA 50</v>
      </c>
      <c r="G83" s="3"/>
      <c r="H83" s="3" t="str">
        <f>VLOOKUP(B83,[3]CF!D:AU,44,FALSE)</f>
        <v>50H7GB</v>
      </c>
      <c r="I83" s="4">
        <f>VLOOKUP(H83,'[3]Precio  sap'!A:B,2,0)</f>
        <v>5899.35</v>
      </c>
      <c r="J83" s="3">
        <f>VLOOKUP(B83,[3]CF!D:BA,50,0)</f>
        <v>80151745</v>
      </c>
      <c r="K83" s="39">
        <v>1</v>
      </c>
      <c r="L83" s="5" t="str">
        <f t="shared" si="5"/>
        <v>PANTALLA 50</v>
      </c>
      <c r="M83" s="3">
        <f>VLOOKUP(B83,[3]CF!D:Q,14,FALSE)</f>
        <v>201034</v>
      </c>
      <c r="N83" s="6" t="str">
        <f>VLOOKUP(M83,'[3]Hisense Red Servicio'!C:X,14,0)</f>
        <v>Patoni No. 105 A Sur,Centro,Durango,Durango,C.P. 34000</v>
      </c>
      <c r="O83" s="7" t="str">
        <f>VLOOKUP(M83,'[3]Hisense Red Servicio'!C:X,22,0)</f>
        <v>Arturo Olguin Quiñones</v>
      </c>
      <c r="P83" s="7" t="str">
        <f>VLOOKUP(M83,'[3]Hisense Red Servicio'!C:X,18,0)</f>
        <v>Lada:/ 618812 26 86812 11 72</v>
      </c>
      <c r="Q83" s="8">
        <f>VLOOKUP(L83,[3]Volumétricos!A:F,2,0)</f>
        <v>33</v>
      </c>
      <c r="R83" s="8">
        <f>VLOOKUP(L83,[3]Volumétricos!A:F,3,0)</f>
        <v>25</v>
      </c>
      <c r="S83" s="8">
        <f>VLOOKUP(L83,[3]Volumétricos!A:F,4,0)</f>
        <v>143.5</v>
      </c>
      <c r="T83" s="8">
        <f>VLOOKUP(L83,[3]Volumétricos!A:F,5,0)</f>
        <v>89</v>
      </c>
      <c r="U83" s="8">
        <f>VLOOKUP(L83,[3]Volumétricos!A:F,6,0)</f>
        <v>39</v>
      </c>
      <c r="V83" s="9" t="s">
        <v>0</v>
      </c>
      <c r="W83" s="9" t="s">
        <v>1</v>
      </c>
      <c r="X83" s="1"/>
    </row>
    <row r="84" spans="1:24" ht="15.75" customHeight="1">
      <c r="A84" s="1">
        <v>42891</v>
      </c>
      <c r="B84" s="11">
        <v>60316313</v>
      </c>
      <c r="C84" s="1" t="str">
        <f>VLOOKUP(B84,[3]CF!D:AX,47,0)</f>
        <v>M010</v>
      </c>
      <c r="D84" s="3" t="str">
        <f>VLOOKUP(B84,[3]CF!D:L,8,FALSE)</f>
        <v>50H7GB</v>
      </c>
      <c r="E84" s="3" t="str">
        <f>VLOOKUP(B84,[3]CF!D:L,9,FALSE)</f>
        <v>50G1617C8MH5310</v>
      </c>
      <c r="F84" s="3" t="str">
        <f t="shared" si="4"/>
        <v>PANTALLA 50</v>
      </c>
      <c r="G84" s="3"/>
      <c r="H84" s="3" t="str">
        <f>VLOOKUP(B84,[3]CF!D:AU,44,FALSE)</f>
        <v>50H7GB</v>
      </c>
      <c r="I84" s="4">
        <f>VLOOKUP(H84,'[3]Precio  sap'!A:B,2,0)</f>
        <v>5899.35</v>
      </c>
      <c r="J84" s="3">
        <f>VLOOKUP(B84,[3]CF!D:BA,50,0)</f>
        <v>80151081</v>
      </c>
      <c r="K84" s="39">
        <v>1</v>
      </c>
      <c r="L84" s="5" t="str">
        <f t="shared" si="5"/>
        <v>PANTALLA 50</v>
      </c>
      <c r="M84" s="3">
        <f>VLOOKUP(B84,[3]CF!D:Q,14,FALSE)</f>
        <v>201034</v>
      </c>
      <c r="N84" s="6" t="str">
        <f>VLOOKUP(M84,'[3]Hisense Red Servicio'!C:X,14,0)</f>
        <v>Patoni No. 105 A Sur,Centro,Durango,Durango,C.P. 34000</v>
      </c>
      <c r="O84" s="7" t="str">
        <f>VLOOKUP(M84,'[3]Hisense Red Servicio'!C:X,22,0)</f>
        <v>Arturo Olguin Quiñones</v>
      </c>
      <c r="P84" s="7" t="str">
        <f>VLOOKUP(M84,'[3]Hisense Red Servicio'!C:X,18,0)</f>
        <v>Lada:/ 618812 26 86812 11 72</v>
      </c>
      <c r="Q84" s="8">
        <f>VLOOKUP(L84,[3]Volumétricos!A:F,2,0)</f>
        <v>33</v>
      </c>
      <c r="R84" s="8">
        <f>VLOOKUP(L84,[3]Volumétricos!A:F,3,0)</f>
        <v>25</v>
      </c>
      <c r="S84" s="8">
        <f>VLOOKUP(L84,[3]Volumétricos!A:F,4,0)</f>
        <v>143.5</v>
      </c>
      <c r="T84" s="8">
        <f>VLOOKUP(L84,[3]Volumétricos!A:F,5,0)</f>
        <v>89</v>
      </c>
      <c r="U84" s="8">
        <f>VLOOKUP(L84,[3]Volumétricos!A:F,6,0)</f>
        <v>39</v>
      </c>
      <c r="V84" s="9" t="s">
        <v>0</v>
      </c>
      <c r="W84" s="9" t="s">
        <v>1</v>
      </c>
      <c r="X84" s="1"/>
    </row>
    <row r="85" spans="1:24" ht="15.75" customHeight="1">
      <c r="A85" s="1">
        <v>42891</v>
      </c>
      <c r="B85" s="11">
        <v>60316870</v>
      </c>
      <c r="C85" s="1" t="str">
        <f>VLOOKUP(B85,[3]CF!D:AX,47,0)</f>
        <v>M010</v>
      </c>
      <c r="D85" s="3" t="str">
        <f>VLOOKUP(B85,[3]CF!D:L,8,FALSE)</f>
        <v>50K20DW</v>
      </c>
      <c r="E85" s="3" t="str">
        <f>VLOOKUP(B85,[3]CF!D:L,9,FALSE)</f>
        <v>50G143291H03605</v>
      </c>
      <c r="F85" s="3" t="str">
        <f t="shared" si="4"/>
        <v>PANTALLA 50</v>
      </c>
      <c r="G85" s="3"/>
      <c r="H85" s="3" t="str">
        <f>VLOOKUP(B85,[3]CF!D:AU,44,FALSE)</f>
        <v>50H7GB</v>
      </c>
      <c r="I85" s="4">
        <f>VLOOKUP(H85,'[3]Precio  sap'!A:B,2,0)</f>
        <v>5899.35</v>
      </c>
      <c r="J85" s="3">
        <f>VLOOKUP(B85,[3]CF!D:BA,50,0)</f>
        <v>80147939</v>
      </c>
      <c r="K85" s="39">
        <v>1</v>
      </c>
      <c r="L85" s="5" t="str">
        <f t="shared" si="5"/>
        <v>PANTALLA 50</v>
      </c>
      <c r="M85" s="3">
        <f>VLOOKUP(B85,[3]CF!D:Q,14,FALSE)</f>
        <v>201679</v>
      </c>
      <c r="N85" s="6" t="str">
        <f>VLOOKUP(M85,'[3]Hisense Red Servicio'!C:X,14,0)</f>
        <v>Carretera Mexico-Cuautitlan No. 93,Loma Bonita,Cuautitlan Izcalli,Estado De México,C.P. 54879</v>
      </c>
      <c r="O85" s="7" t="str">
        <f>VLOOKUP(M85,'[3]Hisense Red Servicio'!C:X,22,0)</f>
        <v>Aurelio Ortega Sanchez</v>
      </c>
      <c r="P85" s="7" t="str">
        <f>VLOOKUP(M85,'[3]Hisense Red Servicio'!C:X,18,0)</f>
        <v>Lada:/ 5558 72 28 3758 70 67 32</v>
      </c>
      <c r="Q85" s="8">
        <f>VLOOKUP(L85,[3]Volumétricos!A:F,2,0)</f>
        <v>33</v>
      </c>
      <c r="R85" s="8">
        <f>VLOOKUP(L85,[3]Volumétricos!A:F,3,0)</f>
        <v>25</v>
      </c>
      <c r="S85" s="8">
        <f>VLOOKUP(L85,[3]Volumétricos!A:F,4,0)</f>
        <v>143.5</v>
      </c>
      <c r="T85" s="8">
        <f>VLOOKUP(L85,[3]Volumétricos!A:F,5,0)</f>
        <v>89</v>
      </c>
      <c r="U85" s="8">
        <f>VLOOKUP(L85,[3]Volumétricos!A:F,6,0)</f>
        <v>39</v>
      </c>
      <c r="V85" s="9" t="s">
        <v>0</v>
      </c>
      <c r="W85" s="9" t="s">
        <v>1</v>
      </c>
      <c r="X85" s="1"/>
    </row>
    <row r="86" spans="1:24" ht="15.75" customHeight="1">
      <c r="A86" s="1">
        <v>42891</v>
      </c>
      <c r="B86" s="11">
        <v>60315813</v>
      </c>
      <c r="C86" s="1" t="str">
        <f>VLOOKUP(B86,[3]CF!D:AX,47,0)</f>
        <v>M010</v>
      </c>
      <c r="D86" s="3" t="str">
        <f>VLOOKUP(B86,[3]CF!D:L,8,FALSE)</f>
        <v>50K20D</v>
      </c>
      <c r="E86" s="3" t="str">
        <f>VLOOKUP(B86,[3]CF!D:L,9,FALSE)</f>
        <v>50G150598H00066</v>
      </c>
      <c r="F86" s="3" t="str">
        <f t="shared" si="4"/>
        <v>PANTALLA 50</v>
      </c>
      <c r="G86" s="3"/>
      <c r="H86" s="3" t="str">
        <f>VLOOKUP(B86,[3]CF!D:AU,44,FALSE)</f>
        <v>50H7GB</v>
      </c>
      <c r="I86" s="4">
        <f>VLOOKUP(H86,'[3]Precio  sap'!A:B,2,0)</f>
        <v>5899.35</v>
      </c>
      <c r="J86" s="3">
        <f>VLOOKUP(B86,[3]CF!D:BA,50,0)</f>
        <v>80149557</v>
      </c>
      <c r="K86" s="39">
        <v>1</v>
      </c>
      <c r="L86" s="5" t="str">
        <f t="shared" si="5"/>
        <v>PANTALLA 50</v>
      </c>
      <c r="M86" s="3">
        <f>VLOOKUP(B86,[3]CF!D:Q,14,FALSE)</f>
        <v>201032</v>
      </c>
      <c r="N86" s="6" t="str">
        <f>VLOOKUP(M86,'[3]Hisense Red Servicio'!C:X,14,0)</f>
        <v>23 Norte No. 3413-A,Las Cuartillas,Puebla,Puebla,C.P. 72050</v>
      </c>
      <c r="O86" s="7" t="str">
        <f>VLOOKUP(M86,'[3]Hisense Red Servicio'!C:X,22,0)</f>
        <v>Erik Ortega Méndez</v>
      </c>
      <c r="P86" s="7" t="str">
        <f>VLOOKUP(M86,'[3]Hisense Red Servicio'!C:X,18,0)</f>
        <v>Lada:/ 222232 32 49045 22 25 97 95 48</v>
      </c>
      <c r="Q86" s="8">
        <f>VLOOKUP(L86,[3]Volumétricos!A:F,2,0)</f>
        <v>33</v>
      </c>
      <c r="R86" s="8">
        <f>VLOOKUP(L86,[3]Volumétricos!A:F,3,0)</f>
        <v>25</v>
      </c>
      <c r="S86" s="8">
        <f>VLOOKUP(L86,[3]Volumétricos!A:F,4,0)</f>
        <v>143.5</v>
      </c>
      <c r="T86" s="8">
        <f>VLOOKUP(L86,[3]Volumétricos!A:F,5,0)</f>
        <v>89</v>
      </c>
      <c r="U86" s="8">
        <f>VLOOKUP(L86,[3]Volumétricos!A:F,6,0)</f>
        <v>39</v>
      </c>
      <c r="V86" s="9" t="s">
        <v>0</v>
      </c>
      <c r="W86" s="9" t="s">
        <v>1</v>
      </c>
      <c r="X86" s="1"/>
    </row>
    <row r="87" spans="1:24" ht="15.75" customHeight="1">
      <c r="A87" s="1">
        <v>42891</v>
      </c>
      <c r="B87" s="11">
        <v>60305587</v>
      </c>
      <c r="C87" s="1" t="str">
        <f>VLOOKUP(B87,[3]CF!D:AX,47,0)</f>
        <v>M010</v>
      </c>
      <c r="D87" s="3" t="str">
        <f>VLOOKUP(B87,[3]CF!D:L,8,FALSE)</f>
        <v>AS-12CR1FVDTD-IDU</v>
      </c>
      <c r="E87" s="3" t="str">
        <f>VLOOKUP(B87,[3]CF!D:L,9,FALSE)</f>
        <v>1KK0120FLN0P0JFEUJ42383</v>
      </c>
      <c r="F87" s="3" t="s">
        <v>235</v>
      </c>
      <c r="G87" s="3"/>
      <c r="H87" s="3" t="str">
        <f>VLOOKUP(B87,[3]CF!D:AU,44,FALSE)</f>
        <v>AS-12CR1FVDTD</v>
      </c>
      <c r="I87" s="4">
        <f>VLOOKUP(H87,'[3]Precio  sap'!A:B,2,0)</f>
        <v>1194.8499999999999</v>
      </c>
      <c r="J87" s="3">
        <f>VLOOKUP(B87,[3]CF!D:BA,50,0)</f>
        <v>80151548</v>
      </c>
      <c r="K87" s="39">
        <v>1</v>
      </c>
      <c r="L87" s="40" t="s">
        <v>235</v>
      </c>
      <c r="M87" s="3">
        <f>VLOOKUP(B87,[3]CF!D:Q,14,FALSE)</f>
        <v>201033</v>
      </c>
      <c r="N87" s="6" t="str">
        <f>VLOOKUP(M87,'[3]Hisense Red Servicio'!C:X,14,0)</f>
        <v>Av. Ctm No. 251 Supermanzana 71 Manzana 5 Lote 49,Cancún,Cancún,Quintana Roo,C.P. 77510</v>
      </c>
      <c r="O87" s="7" t="str">
        <f>VLOOKUP(M87,'[3]Hisense Red Servicio'!C:X,22,0)</f>
        <v>Juan Jose Uribe</v>
      </c>
      <c r="P87" s="7" t="str">
        <f>VLOOKUP(M87,'[3]Hisense Red Servicio'!C:X,18,0)</f>
        <v>Lada:/ 998255 73 72255 74 13</v>
      </c>
      <c r="Q87" s="8">
        <f>VLOOKUP(L87,[3]Volumétricos!A:F,2,0)</f>
        <v>46</v>
      </c>
      <c r="R87" s="8">
        <f>VLOOKUP(L87,[3]Volumétricos!A:F,3,0)</f>
        <v>67</v>
      </c>
      <c r="S87" s="8">
        <f>VLOOKUP(L87,[3]Volumétricos!A:F,4,0)</f>
        <v>98</v>
      </c>
      <c r="T87" s="8">
        <f>VLOOKUP(L87,[3]Volumétricos!A:F,5,0)</f>
        <v>39</v>
      </c>
      <c r="U87" s="8">
        <f>VLOOKUP(L87,[3]Volumétricos!A:F,6,0)</f>
        <v>50</v>
      </c>
      <c r="V87" s="9" t="s">
        <v>0</v>
      </c>
      <c r="W87" s="9" t="s">
        <v>1</v>
      </c>
      <c r="X87" s="1"/>
    </row>
    <row r="88" spans="1:24" ht="15.75" customHeight="1">
      <c r="A88" s="1">
        <v>42891</v>
      </c>
      <c r="B88" s="11">
        <v>60317694</v>
      </c>
      <c r="C88" s="1" t="str">
        <f>VLOOKUP(B88,[3]CF!D:AX,47,0)</f>
        <v>M010</v>
      </c>
      <c r="D88" s="3" t="str">
        <f>VLOOKUP(B88,[3]CF!D:L,8,FALSE)</f>
        <v>40H5B2</v>
      </c>
      <c r="E88" s="3" t="str">
        <f>VLOOKUP(B88,[3]CF!D:L,9,FALSE)</f>
        <v>40G1618N6H00959</v>
      </c>
      <c r="F88" s="3" t="str">
        <f t="shared" si="4"/>
        <v>PANTALLA 40</v>
      </c>
      <c r="G88" s="3"/>
      <c r="H88" s="3" t="str">
        <f>VLOOKUP(B88,[3]CF!D:AU,44,FALSE)</f>
        <v>40H5B2</v>
      </c>
      <c r="I88" s="4">
        <f>VLOOKUP(H88,'[3]Precio  sap'!A:B,2,0)</f>
        <v>4149.2844444444454</v>
      </c>
      <c r="J88" s="3">
        <f>VLOOKUP(B88,[3]CF!D:BA,50,0)</f>
        <v>80151796</v>
      </c>
      <c r="K88" s="39">
        <v>1</v>
      </c>
      <c r="L88" s="5" t="str">
        <f t="shared" si="5"/>
        <v>PANTALLA 40</v>
      </c>
      <c r="M88" s="3">
        <f>VLOOKUP(B88,[3]CF!D:Q,14,FALSE)</f>
        <v>201612</v>
      </c>
      <c r="N88" s="6" t="str">
        <f>VLOOKUP(M88,'[3]Hisense Red Servicio'!C:X,14,0)</f>
        <v>Allende No. 25,Independencia 1Ra Sección,Villa Nicolas Romero (Nicolas Romero),Estado De México,C.P. 54409</v>
      </c>
      <c r="O88" s="7" t="str">
        <f>VLOOKUP(M88,'[3]Hisense Red Servicio'!C:X,22,0)</f>
        <v>Martha Ruedas Marcos</v>
      </c>
      <c r="P88" s="7" t="str">
        <f>VLOOKUP(M88,'[3]Hisense Red Servicio'!C:X,18,0)</f>
        <v>Lada:/ 5558 23 86 9621 68 44 43</v>
      </c>
      <c r="Q88" s="8">
        <f>VLOOKUP(L88,[3]Volumétricos!A:F,2,0)</f>
        <v>19</v>
      </c>
      <c r="R88" s="8">
        <f>VLOOKUP(L88,[3]Volumétricos!A:F,3,0)</f>
        <v>20</v>
      </c>
      <c r="S88" s="8">
        <f>VLOOKUP(L88,[3]Volumétricos!A:F,4,0)</f>
        <v>90</v>
      </c>
      <c r="T88" s="8">
        <f>VLOOKUP(L88,[3]Volumétricos!A:F,5,0)</f>
        <v>60</v>
      </c>
      <c r="U88" s="8">
        <f>VLOOKUP(L88,[3]Volumétricos!A:F,6,0)</f>
        <v>26</v>
      </c>
      <c r="V88" s="9" t="s">
        <v>0</v>
      </c>
      <c r="W88" s="9" t="s">
        <v>1</v>
      </c>
      <c r="X88" s="1"/>
    </row>
    <row r="89" spans="1:24" ht="15.75" customHeight="1">
      <c r="A89" s="1">
        <v>42891</v>
      </c>
      <c r="B89" s="11">
        <v>60312095</v>
      </c>
      <c r="C89" s="1" t="str">
        <f>VLOOKUP(B89,[3]CF!D:AX,47,0)</f>
        <v>M010</v>
      </c>
      <c r="D89" s="3" t="str">
        <f>VLOOKUP(B89,[3]CF!D:L,8,FALSE)</f>
        <v>50K20DW</v>
      </c>
      <c r="E89" s="3" t="str">
        <f>VLOOKUP(B89,[3]CF!D:L,9,FALSE)</f>
        <v>50G143064H01481</v>
      </c>
      <c r="F89" s="3" t="str">
        <f t="shared" si="4"/>
        <v>PANTALLA 50</v>
      </c>
      <c r="G89" s="3"/>
      <c r="H89" s="3" t="str">
        <f>VLOOKUP(B89,[3]CF!D:AU,44,FALSE)</f>
        <v>50H7GB</v>
      </c>
      <c r="I89" s="4">
        <f>VLOOKUP(H89,'[3]Precio  sap'!A:B,2,0)</f>
        <v>5899.35</v>
      </c>
      <c r="J89" s="3">
        <f>VLOOKUP(B89,[3]CF!D:BA,50,0)</f>
        <v>80148522</v>
      </c>
      <c r="K89" s="39">
        <v>1</v>
      </c>
      <c r="L89" s="5" t="str">
        <f t="shared" si="5"/>
        <v>PANTALLA 50</v>
      </c>
      <c r="M89" s="3">
        <f>VLOOKUP(B89,[3]CF!D:Q,14,FALSE)</f>
        <v>201024</v>
      </c>
      <c r="N89" s="6" t="str">
        <f>VLOOKUP(M89,'[3]Hisense Red Servicio'!C:X,14,0)</f>
        <v>Cruz De Malta No. 508,Hacienda Los Pinos,Apodaca,Nuevo León,C.P. 66636</v>
      </c>
      <c r="O89" s="7" t="str">
        <f>VLOOKUP(M89,'[3]Hisense Red Servicio'!C:X,22,0)</f>
        <v>Esther Cortes Dávila</v>
      </c>
      <c r="P89" s="7" t="str">
        <f>VLOOKUP(M89,'[3]Hisense Red Servicio'!C:X,18,0)</f>
        <v>Lada:/ 8183 12 59 4883 12 82 75</v>
      </c>
      <c r="Q89" s="8">
        <f>VLOOKUP(L89,[3]Volumétricos!A:F,2,0)</f>
        <v>33</v>
      </c>
      <c r="R89" s="8">
        <f>VLOOKUP(L89,[3]Volumétricos!A:F,3,0)</f>
        <v>25</v>
      </c>
      <c r="S89" s="8">
        <f>VLOOKUP(L89,[3]Volumétricos!A:F,4,0)</f>
        <v>143.5</v>
      </c>
      <c r="T89" s="8">
        <f>VLOOKUP(L89,[3]Volumétricos!A:F,5,0)</f>
        <v>89</v>
      </c>
      <c r="U89" s="8">
        <f>VLOOKUP(L89,[3]Volumétricos!A:F,6,0)</f>
        <v>39</v>
      </c>
      <c r="V89" s="9" t="s">
        <v>0</v>
      </c>
      <c r="W89" s="9" t="s">
        <v>1</v>
      </c>
      <c r="X89" s="1"/>
    </row>
    <row r="90" spans="1:24" ht="15.75" customHeight="1">
      <c r="A90" s="1">
        <v>42891</v>
      </c>
      <c r="B90" s="11">
        <v>60318171</v>
      </c>
      <c r="C90" s="1" t="str">
        <f>VLOOKUP(B90,[3]CF!D:AX,47,0)</f>
        <v>M010</v>
      </c>
      <c r="D90" s="3" t="str">
        <f>VLOOKUP(B90,[3]CF!D:L,8,FALSE)</f>
        <v>50K20DW</v>
      </c>
      <c r="E90" s="3" t="str">
        <f>VLOOKUP(B90,[3]CF!D:L,9,FALSE)</f>
        <v>50G144844H00722</v>
      </c>
      <c r="F90" s="3" t="str">
        <f t="shared" si="4"/>
        <v>PANTALLA 50</v>
      </c>
      <c r="G90" s="3"/>
      <c r="H90" s="3" t="str">
        <f>VLOOKUP(B90,[3]CF!D:AU,44,FALSE)</f>
        <v>50H7GB</v>
      </c>
      <c r="I90" s="4">
        <f>VLOOKUP(H90,'[3]Precio  sap'!A:B,2,0)</f>
        <v>5899.35</v>
      </c>
      <c r="J90" s="3">
        <f>VLOOKUP(B90,[3]CF!D:BA,50,0)</f>
        <v>80152355</v>
      </c>
      <c r="K90" s="39">
        <v>1</v>
      </c>
      <c r="L90" s="5" t="str">
        <f t="shared" si="5"/>
        <v>PANTALLA 50</v>
      </c>
      <c r="M90" s="3">
        <f>VLOOKUP(B90,[3]CF!D:Q,14,FALSE)</f>
        <v>201024</v>
      </c>
      <c r="N90" s="6" t="str">
        <f>VLOOKUP(M90,'[3]Hisense Red Servicio'!C:X,14,0)</f>
        <v>Cruz De Malta No. 508,Hacienda Los Pinos,Apodaca,Nuevo León,C.P. 66636</v>
      </c>
      <c r="O90" s="7" t="str">
        <f>VLOOKUP(M90,'[3]Hisense Red Servicio'!C:X,22,0)</f>
        <v>Esther Cortes Dávila</v>
      </c>
      <c r="P90" s="7" t="str">
        <f>VLOOKUP(M90,'[3]Hisense Red Servicio'!C:X,18,0)</f>
        <v>Lada:/ 8183 12 59 4883 12 82 75</v>
      </c>
      <c r="Q90" s="8">
        <f>VLOOKUP(L90,[3]Volumétricos!A:F,2,0)</f>
        <v>33</v>
      </c>
      <c r="R90" s="8">
        <f>VLOOKUP(L90,[3]Volumétricos!A:F,3,0)</f>
        <v>25</v>
      </c>
      <c r="S90" s="8">
        <f>VLOOKUP(L90,[3]Volumétricos!A:F,4,0)</f>
        <v>143.5</v>
      </c>
      <c r="T90" s="8">
        <f>VLOOKUP(L90,[3]Volumétricos!A:F,5,0)</f>
        <v>89</v>
      </c>
      <c r="U90" s="8">
        <f>VLOOKUP(L90,[3]Volumétricos!A:F,6,0)</f>
        <v>39</v>
      </c>
      <c r="V90" s="9" t="s">
        <v>0</v>
      </c>
      <c r="W90" s="9" t="s">
        <v>1</v>
      </c>
      <c r="X90" s="1"/>
    </row>
    <row r="91" spans="1:24" ht="15.75" customHeight="1">
      <c r="A91" s="1">
        <v>42891</v>
      </c>
      <c r="B91" s="11">
        <v>60317668</v>
      </c>
      <c r="C91" s="1" t="str">
        <f>VLOOKUP(B91,[3]CF!D:AX,47,0)</f>
        <v>M010</v>
      </c>
      <c r="D91" s="3" t="str">
        <f>VLOOKUP(B91,[3]CF!D:L,8,FALSE)</f>
        <v>40K20DW</v>
      </c>
      <c r="E91" s="3" t="str">
        <f>VLOOKUP(B91,[3]CF!D:L,9,FALSE)</f>
        <v>40G144840H02535</v>
      </c>
      <c r="F91" s="3" t="str">
        <f t="shared" si="4"/>
        <v>PANTALLA 40</v>
      </c>
      <c r="G91" s="3"/>
      <c r="H91" s="3" t="str">
        <f>VLOOKUP(B91,[3]CF!D:AU,44,FALSE)</f>
        <v>40H5B2</v>
      </c>
      <c r="I91" s="4">
        <f>VLOOKUP(H91,'[3]Precio  sap'!A:B,2,0)</f>
        <v>4149.2844444444454</v>
      </c>
      <c r="J91" s="3">
        <f>VLOOKUP(B91,[3]CF!D:BA,50,0)</f>
        <v>80151798</v>
      </c>
      <c r="K91" s="39">
        <v>1</v>
      </c>
      <c r="L91" s="5" t="str">
        <f t="shared" si="5"/>
        <v>PANTALLA 40</v>
      </c>
      <c r="M91" s="3">
        <f>VLOOKUP(B91,[3]CF!D:Q,14,FALSE)</f>
        <v>201025</v>
      </c>
      <c r="N91" s="6" t="str">
        <f>VLOOKUP(M91,'[3]Hisense Red Servicio'!C:X,14,0)</f>
        <v>Ignacio Allende No. 103-C,Santa Julia,Pachuca De Soto,Hidalgo,C.P. 42080</v>
      </c>
      <c r="O91" s="7" t="str">
        <f>VLOOKUP(M91,'[3]Hisense Red Servicio'!C:X,22,0)</f>
        <v>Eugenio Francisco Rafael Zarate Ignacio</v>
      </c>
      <c r="P91" s="7" t="str">
        <f>VLOOKUP(M91,'[3]Hisense Red Servicio'!C:X,18,0)</f>
        <v>Lada:/ 771153 36 99</v>
      </c>
      <c r="Q91" s="8">
        <f>VLOOKUP(L91,[3]Volumétricos!A:F,2,0)</f>
        <v>19</v>
      </c>
      <c r="R91" s="8">
        <f>VLOOKUP(L91,[3]Volumétricos!A:F,3,0)</f>
        <v>20</v>
      </c>
      <c r="S91" s="8">
        <f>VLOOKUP(L91,[3]Volumétricos!A:F,4,0)</f>
        <v>90</v>
      </c>
      <c r="T91" s="8">
        <f>VLOOKUP(L91,[3]Volumétricos!A:F,5,0)</f>
        <v>60</v>
      </c>
      <c r="U91" s="8">
        <f>VLOOKUP(L91,[3]Volumétricos!A:F,6,0)</f>
        <v>26</v>
      </c>
      <c r="V91" s="9" t="s">
        <v>0</v>
      </c>
      <c r="W91" s="9" t="s">
        <v>1</v>
      </c>
      <c r="X91" s="1"/>
    </row>
    <row r="92" spans="1:24" ht="15.75" customHeight="1">
      <c r="A92" s="1">
        <v>42891</v>
      </c>
      <c r="B92" s="11">
        <v>60316504</v>
      </c>
      <c r="C92" s="1" t="str">
        <f>VLOOKUP(B92,[3]CF!D:AX,47,0)</f>
        <v>M010</v>
      </c>
      <c r="D92" s="3" t="str">
        <f>VLOOKUP(B92,[3]CF!D:L,8,FALSE)</f>
        <v>65CU6200</v>
      </c>
      <c r="E92" s="3" t="str">
        <f>VLOOKUP(B92,[3]CF!D:L,9,FALSE)</f>
        <v>65G163168H00175</v>
      </c>
      <c r="F92" s="3" t="str">
        <f t="shared" si="4"/>
        <v>PANTALLA 65</v>
      </c>
      <c r="G92" s="3"/>
      <c r="H92" s="3" t="str">
        <f>VLOOKUP(B92,[3]CF!D:AU,44,FALSE)</f>
        <v>65CU6200</v>
      </c>
      <c r="I92" s="4">
        <f>VLOOKUP(H92,'[3]Precio  sap'!A:B,2,0)</f>
        <v>12716.842857142856</v>
      </c>
      <c r="J92" s="3">
        <f>VLOOKUP(B92,[3]CF!D:BA,50,0)</f>
        <v>80152400</v>
      </c>
      <c r="K92" s="39">
        <v>1</v>
      </c>
      <c r="L92" s="5" t="str">
        <f t="shared" si="5"/>
        <v>PANTALLA 65</v>
      </c>
      <c r="M92" s="3">
        <f>VLOOKUP(B92,[3]CF!D:Q,14,FALSE)</f>
        <v>201070</v>
      </c>
      <c r="N92" s="6" t="str">
        <f>VLOOKUP(M92,'[3]Hisense Red Servicio'!C:X,14,0)</f>
        <v>4A Av. Sur No. 46, Entre 4Ta Y 6Ta Poniente,Centro,Tapachula,Chiapas,C.P. 30700</v>
      </c>
      <c r="O92" s="7" t="str">
        <f>VLOOKUP(M92,'[3]Hisense Red Servicio'!C:X,22,0)</f>
        <v>Adrian Caballero Rodriguez</v>
      </c>
      <c r="P92" s="7" t="str">
        <f>VLOOKUP(M92,'[3]Hisense Red Servicio'!C:X,18,0)</f>
        <v>Lada:/ 962118 21 83141 50 78</v>
      </c>
      <c r="Q92" s="8">
        <f>VLOOKUP(L92,[3]Volumétricos!A:F,2,0)</f>
        <v>42</v>
      </c>
      <c r="R92" s="8">
        <f>VLOOKUP(L92,[3]Volumétricos!A:F,3,0)</f>
        <v>24</v>
      </c>
      <c r="S92" s="8">
        <f>VLOOKUP(L92,[3]Volumétricos!A:F,4,0)</f>
        <v>164</v>
      </c>
      <c r="T92" s="8">
        <f>VLOOKUP(L92,[3]Volumétricos!A:F,5,0)</f>
        <v>96</v>
      </c>
      <c r="U92" s="8">
        <f>VLOOKUP(L92,[3]Volumétricos!A:F,6,0)</f>
        <v>56</v>
      </c>
      <c r="V92" s="9" t="s">
        <v>0</v>
      </c>
      <c r="W92" s="9" t="s">
        <v>1</v>
      </c>
      <c r="X92" s="1"/>
    </row>
    <row r="93" spans="1:24" ht="15.75" customHeight="1">
      <c r="A93" s="1">
        <v>42891</v>
      </c>
      <c r="B93" s="11">
        <v>60315960</v>
      </c>
      <c r="C93" s="1" t="str">
        <f>VLOOKUP(B93,[3]CF!D:AX,47,0)</f>
        <v>M010</v>
      </c>
      <c r="D93" s="3" t="str">
        <f>VLOOKUP(B93,[3]CF!D:L,8,FALSE)</f>
        <v>50H3</v>
      </c>
      <c r="E93" s="3" t="str">
        <f>VLOOKUP(B93,[3]CF!D:L,9,FALSE)</f>
        <v>50J141308H01702</v>
      </c>
      <c r="F93" s="3" t="str">
        <f t="shared" si="4"/>
        <v>PANTALLA 50</v>
      </c>
      <c r="G93" s="3"/>
      <c r="H93" s="3" t="str">
        <f>VLOOKUP(B93,[3]CF!D:AU,44,FALSE)</f>
        <v>50H7GB</v>
      </c>
      <c r="I93" s="4">
        <f>VLOOKUP(H93,'[3]Precio  sap'!A:B,2,0)</f>
        <v>5899.35</v>
      </c>
      <c r="J93" s="3">
        <f>VLOOKUP(B93,[3]CF!D:BA,50,0)</f>
        <v>80149014</v>
      </c>
      <c r="K93" s="39">
        <v>1</v>
      </c>
      <c r="L93" s="5" t="str">
        <f t="shared" si="5"/>
        <v>PANTALLA 50</v>
      </c>
      <c r="M93" s="3">
        <f>VLOOKUP(B93,[3]CF!D:Q,14,FALSE)</f>
        <v>201554</v>
      </c>
      <c r="N93" s="6" t="str">
        <f>VLOOKUP(M93,'[3]Hisense Red Servicio'!C:X,14,0)</f>
        <v>Nuevo León No. 221-A Sur,Centro,Cd. Obregon (Cajeme),Sonora,C.P. 85000</v>
      </c>
      <c r="O93" s="7" t="str">
        <f>VLOOKUP(M93,'[3]Hisense Red Servicio'!C:X,22,0)</f>
        <v>Luis Manuel Medina Viramontes</v>
      </c>
      <c r="P93" s="7" t="str">
        <f>VLOOKUP(M93,'[3]Hisense Red Servicio'!C:X,18,0)</f>
        <v>Lada:/ 644415 22 30415 82 09</v>
      </c>
      <c r="Q93" s="8">
        <f>VLOOKUP(L93,[3]Volumétricos!A:F,2,0)</f>
        <v>33</v>
      </c>
      <c r="R93" s="8">
        <f>VLOOKUP(L93,[3]Volumétricos!A:F,3,0)</f>
        <v>25</v>
      </c>
      <c r="S93" s="8">
        <f>VLOOKUP(L93,[3]Volumétricos!A:F,4,0)</f>
        <v>143.5</v>
      </c>
      <c r="T93" s="8">
        <f>VLOOKUP(L93,[3]Volumétricos!A:F,5,0)</f>
        <v>89</v>
      </c>
      <c r="U93" s="8">
        <f>VLOOKUP(L93,[3]Volumétricos!A:F,6,0)</f>
        <v>39</v>
      </c>
      <c r="V93" s="9" t="s">
        <v>0</v>
      </c>
      <c r="W93" s="9" t="s">
        <v>1</v>
      </c>
      <c r="X93" s="1"/>
    </row>
    <row r="94" spans="1:24" ht="15.75" customHeight="1">
      <c r="A94" s="1">
        <v>42891</v>
      </c>
      <c r="B94" s="11">
        <v>60318271</v>
      </c>
      <c r="C94" s="1" t="str">
        <f>VLOOKUP(B94,[3]CF!D:AX,47,0)</f>
        <v>M010</v>
      </c>
      <c r="D94" s="3" t="str">
        <f>VLOOKUP(B94,[3]CF!D:L,8,FALSE)</f>
        <v>50K20DW</v>
      </c>
      <c r="E94" s="3" t="str">
        <f>VLOOKUP(B94,[3]CF!D:L,9,FALSE)</f>
        <v>50G143291H08297</v>
      </c>
      <c r="F94" s="3" t="str">
        <f t="shared" si="4"/>
        <v>PANTALLA 50</v>
      </c>
      <c r="G94" s="3"/>
      <c r="H94" s="3" t="str">
        <f>VLOOKUP(B94,[3]CF!D:AU,44,FALSE)</f>
        <v>50H7GB</v>
      </c>
      <c r="I94" s="4">
        <f>VLOOKUP(H94,'[3]Precio  sap'!A:B,2,0)</f>
        <v>5899.35</v>
      </c>
      <c r="J94" s="3">
        <f>VLOOKUP(B94,[3]CF!D:BA,50,0)</f>
        <v>80151791</v>
      </c>
      <c r="K94" s="39">
        <v>1</v>
      </c>
      <c r="L94" s="5" t="str">
        <f t="shared" si="5"/>
        <v>PANTALLA 50</v>
      </c>
      <c r="M94" s="3">
        <f>VLOOKUP(B94,[3]CF!D:Q,14,FALSE)</f>
        <v>201554</v>
      </c>
      <c r="N94" s="6" t="str">
        <f>VLOOKUP(M94,'[3]Hisense Red Servicio'!C:X,14,0)</f>
        <v>Nuevo León No. 221-A Sur,Centro,Cd. Obregon (Cajeme),Sonora,C.P. 85000</v>
      </c>
      <c r="O94" s="7" t="str">
        <f>VLOOKUP(M94,'[3]Hisense Red Servicio'!C:X,22,0)</f>
        <v>Luis Manuel Medina Viramontes</v>
      </c>
      <c r="P94" s="7" t="str">
        <f>VLOOKUP(M94,'[3]Hisense Red Servicio'!C:X,18,0)</f>
        <v>Lada:/ 644415 22 30415 82 09</v>
      </c>
      <c r="Q94" s="8">
        <f>VLOOKUP(L94,[3]Volumétricos!A:F,2,0)</f>
        <v>33</v>
      </c>
      <c r="R94" s="8">
        <f>VLOOKUP(L94,[3]Volumétricos!A:F,3,0)</f>
        <v>25</v>
      </c>
      <c r="S94" s="8">
        <f>VLOOKUP(L94,[3]Volumétricos!A:F,4,0)</f>
        <v>143.5</v>
      </c>
      <c r="T94" s="8">
        <f>VLOOKUP(L94,[3]Volumétricos!A:F,5,0)</f>
        <v>89</v>
      </c>
      <c r="U94" s="8">
        <f>VLOOKUP(L94,[3]Volumétricos!A:F,6,0)</f>
        <v>39</v>
      </c>
      <c r="V94" s="9" t="s">
        <v>0</v>
      </c>
      <c r="W94" s="9" t="s">
        <v>1</v>
      </c>
      <c r="X94" s="1"/>
    </row>
    <row r="95" spans="1:24" ht="15.75" customHeight="1">
      <c r="A95" s="1">
        <v>42891</v>
      </c>
      <c r="B95" s="11">
        <v>60316304</v>
      </c>
      <c r="C95" s="1" t="str">
        <f>VLOOKUP(B95,[3]CF!D:AX,47,0)</f>
        <v>M010</v>
      </c>
      <c r="D95" s="3" t="str">
        <f>VLOOKUP(B95,[3]CF!D:L,8,FALSE)</f>
        <v>50K20DW</v>
      </c>
      <c r="E95" s="3" t="str">
        <f>VLOOKUP(B95,[3]CF!D:L,9,FALSE)</f>
        <v>50G143291H10240</v>
      </c>
      <c r="F95" s="3" t="str">
        <f t="shared" si="4"/>
        <v>PANTALLA 50</v>
      </c>
      <c r="G95" s="3"/>
      <c r="H95" s="3" t="str">
        <f>VLOOKUP(B95,[3]CF!D:AU,44,FALSE)</f>
        <v>50H7GB</v>
      </c>
      <c r="I95" s="4">
        <f>VLOOKUP(H95,'[3]Precio  sap'!A:B,2,0)</f>
        <v>5899.35</v>
      </c>
      <c r="J95" s="3">
        <f>VLOOKUP(B95,[3]CF!D:BA,50,0)</f>
        <v>80150617</v>
      </c>
      <c r="K95" s="39">
        <v>1</v>
      </c>
      <c r="L95" s="5" t="str">
        <f t="shared" si="5"/>
        <v>PANTALLA 50</v>
      </c>
      <c r="M95" s="3">
        <f>VLOOKUP(B95,[3]CF!D:Q,14,FALSE)</f>
        <v>201017</v>
      </c>
      <c r="N95" s="6" t="str">
        <f>VLOOKUP(M95,'[3]Hisense Red Servicio'!C:X,14,0)</f>
        <v>Miguel Hidalgo Norte No. 1227 Loc. 6,Centro,Saltillo,Coahuila,C.P. 25000</v>
      </c>
      <c r="O95" s="7" t="str">
        <f>VLOOKUP(M95,'[3]Hisense Red Servicio'!C:X,22,0)</f>
        <v>Miguel Angel Valadez Rivera</v>
      </c>
      <c r="P95" s="7" t="str">
        <f>VLOOKUP(M95,'[3]Hisense Red Servicio'!C:X,18,0)</f>
        <v>Lada:/ 844416 15 67410 86 83</v>
      </c>
      <c r="Q95" s="8">
        <f>VLOOKUP(L95,[3]Volumétricos!A:F,2,0)</f>
        <v>33</v>
      </c>
      <c r="R95" s="8">
        <f>VLOOKUP(L95,[3]Volumétricos!A:F,3,0)</f>
        <v>25</v>
      </c>
      <c r="S95" s="8">
        <f>VLOOKUP(L95,[3]Volumétricos!A:F,4,0)</f>
        <v>143.5</v>
      </c>
      <c r="T95" s="8">
        <f>VLOOKUP(L95,[3]Volumétricos!A:F,5,0)</f>
        <v>89</v>
      </c>
      <c r="U95" s="8">
        <f>VLOOKUP(L95,[3]Volumétricos!A:F,6,0)</f>
        <v>39</v>
      </c>
      <c r="V95" s="9" t="s">
        <v>0</v>
      </c>
      <c r="W95" s="9" t="s">
        <v>1</v>
      </c>
      <c r="X95" s="1"/>
    </row>
    <row r="96" spans="1:24" ht="15.75" customHeight="1">
      <c r="A96" s="1">
        <v>42891</v>
      </c>
      <c r="B96" s="11">
        <v>60313764</v>
      </c>
      <c r="C96" s="1" t="str">
        <f>VLOOKUP(B96,[3]CF!D:AX,47,0)</f>
        <v>M010</v>
      </c>
      <c r="D96" s="3" t="str">
        <f>VLOOKUP(B96,[3]CF!D:L,8,FALSE)</f>
        <v>50K20DW</v>
      </c>
      <c r="E96" s="3" t="str">
        <f>VLOOKUP(B96,[3]CF!D:L,9,FALSE)</f>
        <v>50G143292H04930</v>
      </c>
      <c r="F96" s="3" t="str">
        <f t="shared" si="4"/>
        <v>PANTALLA 50</v>
      </c>
      <c r="G96" s="3"/>
      <c r="H96" s="3" t="str">
        <f>VLOOKUP(B96,[3]CF!D:AU,44,FALSE)</f>
        <v>50H7GB</v>
      </c>
      <c r="I96" s="4">
        <f>VLOOKUP(H96,'[3]Precio  sap'!A:B,2,0)</f>
        <v>5899.35</v>
      </c>
      <c r="J96" s="3">
        <f>VLOOKUP(B96,[3]CF!D:BA,50,0)</f>
        <v>80151785</v>
      </c>
      <c r="K96" s="39">
        <v>1</v>
      </c>
      <c r="L96" s="5" t="str">
        <f t="shared" si="5"/>
        <v>PANTALLA 50</v>
      </c>
      <c r="M96" s="3">
        <f>VLOOKUP(B96,[3]CF!D:Q,14,FALSE)</f>
        <v>201015</v>
      </c>
      <c r="N96" s="6" t="str">
        <f>VLOOKUP(M96,'[3]Hisense Red Servicio'!C:X,14,0)</f>
        <v>Boulevard Insurgentes No. 16174 Local 8B, Plaza De Abastos Los Alamos,Los Álamos,Tijuana,Baja California,C.P. 22110</v>
      </c>
      <c r="O96" s="7" t="str">
        <f>VLOOKUP(M96,'[3]Hisense Red Servicio'!C:X,22,0)</f>
        <v>Victor Manuel Ascencio Vazquez</v>
      </c>
      <c r="P96" s="7" t="str">
        <f>VLOOKUP(M96,'[3]Hisense Red Servicio'!C:X,18,0)</f>
        <v>Lada:/ 664250 02 32216 81 58</v>
      </c>
      <c r="Q96" s="8">
        <f>VLOOKUP(L96,[3]Volumétricos!A:F,2,0)</f>
        <v>33</v>
      </c>
      <c r="R96" s="8">
        <f>VLOOKUP(L96,[3]Volumétricos!A:F,3,0)</f>
        <v>25</v>
      </c>
      <c r="S96" s="8">
        <f>VLOOKUP(L96,[3]Volumétricos!A:F,4,0)</f>
        <v>143.5</v>
      </c>
      <c r="T96" s="8">
        <f>VLOOKUP(L96,[3]Volumétricos!A:F,5,0)</f>
        <v>89</v>
      </c>
      <c r="U96" s="8">
        <f>VLOOKUP(L96,[3]Volumétricos!A:F,6,0)</f>
        <v>39</v>
      </c>
      <c r="V96" s="9" t="s">
        <v>0</v>
      </c>
      <c r="W96" s="9" t="s">
        <v>1</v>
      </c>
      <c r="X96" s="1"/>
    </row>
    <row r="97" spans="1:24" ht="15.75" customHeight="1">
      <c r="A97" s="1">
        <v>42891</v>
      </c>
      <c r="B97" s="11">
        <v>60311494</v>
      </c>
      <c r="C97" s="1" t="str">
        <f>VLOOKUP(B97,[3]CF!D:AX,47,0)</f>
        <v>M010</v>
      </c>
      <c r="D97" s="3" t="str">
        <f>VLOOKUP(B97,[3]CF!D:L,8,FALSE)</f>
        <v>50H7GB</v>
      </c>
      <c r="E97" s="3" t="str">
        <f>VLOOKUP(B97,[3]CF!D:L,9,FALSE)</f>
        <v>50G1617C8MH5212</v>
      </c>
      <c r="F97" s="3" t="str">
        <f t="shared" si="4"/>
        <v>PANTALLA 50</v>
      </c>
      <c r="G97" s="3"/>
      <c r="H97" s="3" t="str">
        <f>VLOOKUP(B97,[3]CF!D:AU,44,FALSE)</f>
        <v>50CU6000</v>
      </c>
      <c r="I97" s="4">
        <f>VLOOKUP(H97,'[3]Precio  sap'!A:B,2,0)</f>
        <v>6030.9250000000002</v>
      </c>
      <c r="J97" s="3">
        <v>80154476</v>
      </c>
      <c r="K97" s="39">
        <v>1</v>
      </c>
      <c r="L97" s="5" t="str">
        <f t="shared" si="5"/>
        <v>PANTALLA 50</v>
      </c>
      <c r="M97" s="3">
        <f>VLOOKUP(B97,[3]CF!D:Q,14,FALSE)</f>
        <v>201518</v>
      </c>
      <c r="N97" s="6" t="str">
        <f>VLOOKUP(M97,'[3]Hisense Red Servicio'!C:X,14,0)</f>
        <v>Maclovio Herrera No. 250-1,Magisterial,Colima,Colima,C.P. 28000</v>
      </c>
      <c r="O97" s="7" t="str">
        <f>VLOOKUP(M97,'[3]Hisense Red Servicio'!C:X,22,0)</f>
        <v>José Antonio Hernandez Cedeño</v>
      </c>
      <c r="P97" s="7" t="str">
        <f>VLOOKUP(M97,'[3]Hisense Red Servicio'!C:X,18,0)</f>
        <v>Lada:/ 312159 37 01</v>
      </c>
      <c r="Q97" s="8">
        <f>VLOOKUP(L97,[3]Volumétricos!A:F,2,0)</f>
        <v>33</v>
      </c>
      <c r="R97" s="8">
        <f>VLOOKUP(L97,[3]Volumétricos!A:F,3,0)</f>
        <v>25</v>
      </c>
      <c r="S97" s="8">
        <f>VLOOKUP(L97,[3]Volumétricos!A:F,4,0)</f>
        <v>143.5</v>
      </c>
      <c r="T97" s="8">
        <f>VLOOKUP(L97,[3]Volumétricos!A:F,5,0)</f>
        <v>89</v>
      </c>
      <c r="U97" s="8">
        <f>VLOOKUP(L97,[3]Volumétricos!A:F,6,0)</f>
        <v>39</v>
      </c>
      <c r="V97" s="9" t="s">
        <v>0</v>
      </c>
      <c r="W97" s="9" t="s">
        <v>1</v>
      </c>
      <c r="X97" s="1"/>
    </row>
    <row r="98" spans="1:24" ht="15.75" customHeight="1">
      <c r="A98" s="1">
        <v>42891</v>
      </c>
      <c r="B98" s="11">
        <v>60314713</v>
      </c>
      <c r="C98" s="1" t="str">
        <f>VLOOKUP(B98,[3]CF!D:AX,47,0)</f>
        <v>M010</v>
      </c>
      <c r="D98" s="3" t="str">
        <f>VLOOKUP(B98,[3]CF!D:L,8,FALSE)</f>
        <v>50H7GB</v>
      </c>
      <c r="E98" s="3" t="str">
        <f>VLOOKUP(B98,[3]CF!D:L,9,FALSE)</f>
        <v>50G161943MH5101</v>
      </c>
      <c r="F98" s="3" t="str">
        <f t="shared" si="4"/>
        <v>PANTALLA 50</v>
      </c>
      <c r="G98" s="3"/>
      <c r="H98" s="3" t="str">
        <f>VLOOKUP(B98,[3]CF!D:AU,44,FALSE)</f>
        <v>50CU6000</v>
      </c>
      <c r="I98" s="4">
        <f>VLOOKUP(H98,'[3]Precio  sap'!A:B,2,0)</f>
        <v>6030.9250000000002</v>
      </c>
      <c r="J98" s="3">
        <v>80154468</v>
      </c>
      <c r="K98" s="39">
        <v>1</v>
      </c>
      <c r="L98" s="5" t="str">
        <f t="shared" si="5"/>
        <v>PANTALLA 50</v>
      </c>
      <c r="M98" s="3">
        <f>VLOOKUP(B98,[3]CF!D:Q,14,FALSE)</f>
        <v>201518</v>
      </c>
      <c r="N98" s="6" t="str">
        <f>VLOOKUP(M98,'[3]Hisense Red Servicio'!C:X,14,0)</f>
        <v>Maclovio Herrera No. 250-1,Magisterial,Colima,Colima,C.P. 28000</v>
      </c>
      <c r="O98" s="7" t="str">
        <f>VLOOKUP(M98,'[3]Hisense Red Servicio'!C:X,22,0)</f>
        <v>José Antonio Hernandez Cedeño</v>
      </c>
      <c r="P98" s="7" t="str">
        <f>VLOOKUP(M98,'[3]Hisense Red Servicio'!C:X,18,0)</f>
        <v>Lada:/ 312159 37 01</v>
      </c>
      <c r="Q98" s="8">
        <f>VLOOKUP(L98,[3]Volumétricos!A:F,2,0)</f>
        <v>33</v>
      </c>
      <c r="R98" s="8">
        <f>VLOOKUP(L98,[3]Volumétricos!A:F,3,0)</f>
        <v>25</v>
      </c>
      <c r="S98" s="8">
        <f>VLOOKUP(L98,[3]Volumétricos!A:F,4,0)</f>
        <v>143.5</v>
      </c>
      <c r="T98" s="8">
        <f>VLOOKUP(L98,[3]Volumétricos!A:F,5,0)</f>
        <v>89</v>
      </c>
      <c r="U98" s="8">
        <f>VLOOKUP(L98,[3]Volumétricos!A:F,6,0)</f>
        <v>39</v>
      </c>
      <c r="V98" s="9" t="s">
        <v>0</v>
      </c>
      <c r="W98" s="9" t="s">
        <v>1</v>
      </c>
      <c r="X98" s="1"/>
    </row>
    <row r="99" spans="1:24" ht="15.75" customHeight="1">
      <c r="A99" s="1">
        <v>42891</v>
      </c>
      <c r="B99" s="11">
        <v>60317831</v>
      </c>
      <c r="C99" s="1" t="str">
        <f>VLOOKUP(B99,[3]CF!D:AX,47,0)</f>
        <v>M010</v>
      </c>
      <c r="D99" s="12" t="str">
        <f>VLOOKUP(B99,[3]CF!D:L,8,FALSE)</f>
        <v>50K20D</v>
      </c>
      <c r="E99" s="12" t="str">
        <f>VLOOKUP(B99,[3]CF!D:L,9,FALSE)</f>
        <v>50G144843H05201</v>
      </c>
      <c r="F99" s="12" t="str">
        <f t="shared" si="4"/>
        <v>PANTALLA 50</v>
      </c>
      <c r="G99" s="12"/>
      <c r="H99" s="12" t="str">
        <f>VLOOKUP(B99,[3]CF!D:AU,44,FALSE)</f>
        <v>50H6D</v>
      </c>
      <c r="I99" s="41">
        <f>VLOOKUP(H99,'[3]Precio  sap'!A:B,2,0)</f>
        <v>6388.6940000000004</v>
      </c>
      <c r="J99" s="12">
        <v>80154467</v>
      </c>
      <c r="K99" s="39">
        <v>1</v>
      </c>
      <c r="L99" s="5" t="str">
        <f t="shared" si="5"/>
        <v>PANTALLA 50</v>
      </c>
      <c r="M99" s="3">
        <f>VLOOKUP(B99,[3]CF!D:Q,14,FALSE)</f>
        <v>201022</v>
      </c>
      <c r="N99" s="6" t="str">
        <f>VLOOKUP(M99,'[3]Hisense Red Servicio'!C:X,14,0)</f>
        <v>Cristóbal Colón No. 510,Centro,Oaxaca,Oaxaca,C.P. 68000</v>
      </c>
      <c r="O99" s="7" t="str">
        <f>VLOOKUP(M99,'[3]Hisense Red Servicio'!C:X,22,0)</f>
        <v>Mauricio Ilescas Olivera</v>
      </c>
      <c r="P99" s="7" t="str">
        <f>VLOOKUP(M99,'[3]Hisense Red Servicio'!C:X,18,0)</f>
        <v>Lada:/ 951501 22 44514 35 80</v>
      </c>
      <c r="Q99" s="8">
        <f>VLOOKUP(L99,[3]Volumétricos!A:F,2,0)</f>
        <v>33</v>
      </c>
      <c r="R99" s="8">
        <f>VLOOKUP(L99,[3]Volumétricos!A:F,3,0)</f>
        <v>25</v>
      </c>
      <c r="S99" s="8">
        <f>VLOOKUP(L99,[3]Volumétricos!A:F,4,0)</f>
        <v>143.5</v>
      </c>
      <c r="T99" s="8">
        <f>VLOOKUP(L99,[3]Volumétricos!A:F,5,0)</f>
        <v>89</v>
      </c>
      <c r="U99" s="8">
        <f>VLOOKUP(L99,[3]Volumétricos!A:F,6,0)</f>
        <v>39</v>
      </c>
      <c r="V99" s="9" t="s">
        <v>0</v>
      </c>
      <c r="W99" s="9" t="s">
        <v>1</v>
      </c>
      <c r="X99" s="1"/>
    </row>
    <row r="100" spans="1:24" ht="15.75" customHeight="1">
      <c r="A100" s="1">
        <v>42891</v>
      </c>
      <c r="B100" s="11">
        <v>60313540</v>
      </c>
      <c r="C100" s="1" t="str">
        <f>VLOOKUP(B100,[3]CF!D:AX,47,0)</f>
        <v>M010</v>
      </c>
      <c r="D100" s="3" t="str">
        <f>VLOOKUP(B100,[3]CF!D:L,8,FALSE)</f>
        <v>50K20DW</v>
      </c>
      <c r="E100" s="3" t="str">
        <f>VLOOKUP(B100,[3]CF!D:L,9,FALSE)</f>
        <v>50J140464H01048</v>
      </c>
      <c r="F100" s="3" t="str">
        <f t="shared" si="4"/>
        <v>PANTALLA 50</v>
      </c>
      <c r="G100" s="3"/>
      <c r="H100" s="3" t="str">
        <f>VLOOKUP(B100,[3]CF!D:AU,44,FALSE)</f>
        <v>50H6D</v>
      </c>
      <c r="I100" s="4">
        <f>VLOOKUP(H100,'[3]Precio  sap'!A:B,2,0)</f>
        <v>6388.6940000000004</v>
      </c>
      <c r="J100" s="3">
        <v>80153919</v>
      </c>
      <c r="K100" s="39">
        <v>1</v>
      </c>
      <c r="L100" s="5" t="str">
        <f t="shared" si="5"/>
        <v>PANTALLA 50</v>
      </c>
      <c r="M100" s="3">
        <f>VLOOKUP(B100,[3]CF!D:Q,14,FALSE)</f>
        <v>201068</v>
      </c>
      <c r="N100" s="6" t="str">
        <f>VLOOKUP(M100,'[3]Hisense Red Servicio'!C:X,14,0)</f>
        <v>And. Isabel La Católica No. 1,Revolución,Xalapa,Veracruz,C.P. 91100</v>
      </c>
      <c r="O100" s="7" t="str">
        <f>VLOOKUP(M100,'[3]Hisense Red Servicio'!C:X,22,0)</f>
        <v>Alfredo Sanchez Rodriguez</v>
      </c>
      <c r="P100" s="7" t="str">
        <f>VLOOKUP(M100,'[3]Hisense Red Servicio'!C:X,18,0)</f>
        <v>Lada:/ 228842 41 57200 81 94</v>
      </c>
      <c r="Q100" s="8">
        <f>VLOOKUP(L100,[3]Volumétricos!A:F,2,0)</f>
        <v>33</v>
      </c>
      <c r="R100" s="8">
        <f>VLOOKUP(L100,[3]Volumétricos!A:F,3,0)</f>
        <v>25</v>
      </c>
      <c r="S100" s="8">
        <f>VLOOKUP(L100,[3]Volumétricos!A:F,4,0)</f>
        <v>143.5</v>
      </c>
      <c r="T100" s="8">
        <f>VLOOKUP(L100,[3]Volumétricos!A:F,5,0)</f>
        <v>89</v>
      </c>
      <c r="U100" s="8">
        <f>VLOOKUP(L100,[3]Volumétricos!A:F,6,0)</f>
        <v>39</v>
      </c>
      <c r="V100" s="9" t="s">
        <v>0</v>
      </c>
      <c r="W100" s="9" t="s">
        <v>1</v>
      </c>
      <c r="X100" s="1"/>
    </row>
    <row r="101" spans="1:24" ht="15.75" customHeight="1">
      <c r="A101" s="1">
        <v>42891</v>
      </c>
      <c r="B101" s="11">
        <v>60318029</v>
      </c>
      <c r="C101" s="1" t="str">
        <f>VLOOKUP(B101,[3]CF!D:AX,47,0)</f>
        <v>M010</v>
      </c>
      <c r="D101" s="3" t="str">
        <f>VLOOKUP(B101,[3]CF!D:L,8,FALSE)</f>
        <v>50K20DW</v>
      </c>
      <c r="E101" s="3" t="str">
        <f>VLOOKUP(B101,[3]CF!D:L,9,FALSE)</f>
        <v>50G143064H02754</v>
      </c>
      <c r="F101" s="3" t="str">
        <f t="shared" si="4"/>
        <v>PANTALLA 50</v>
      </c>
      <c r="G101" s="3"/>
      <c r="H101" s="3" t="str">
        <f>VLOOKUP(B101,[3]CF!D:AU,44,FALSE)</f>
        <v>50H6D</v>
      </c>
      <c r="I101" s="4">
        <f>VLOOKUP(H101,'[3]Precio  sap'!A:B,2,0)</f>
        <v>6388.6940000000004</v>
      </c>
      <c r="J101" s="3">
        <v>80154469</v>
      </c>
      <c r="K101" s="39">
        <v>1</v>
      </c>
      <c r="L101" s="5" t="str">
        <f t="shared" si="5"/>
        <v>PANTALLA 50</v>
      </c>
      <c r="M101" s="3">
        <f>VLOOKUP(B101,[3]CF!D:Q,14,FALSE)</f>
        <v>201076</v>
      </c>
      <c r="N101" s="6" t="str">
        <f>VLOOKUP(M101,'[3]Hisense Red Servicio'!C:X,14,0)</f>
        <v>Av. Lopez Mateos No. 894,Ladrón De Guevara,Guadalajara,Jalisco,C.P. 44600</v>
      </c>
      <c r="O101" s="7" t="str">
        <f>VLOOKUP(M101,'[3]Hisense Red Servicio'!C:X,22,0)</f>
        <v>Drucila Valentin Ramirez</v>
      </c>
      <c r="P101" s="7" t="str">
        <f>VLOOKUP(M101,'[3]Hisense Red Servicio'!C:X,18,0)</f>
        <v>Lada:/ 3336 16 38 0736 41 49 25</v>
      </c>
      <c r="Q101" s="8">
        <f>VLOOKUP(L101,[3]Volumétricos!A:F,2,0)</f>
        <v>33</v>
      </c>
      <c r="R101" s="8">
        <f>VLOOKUP(L101,[3]Volumétricos!A:F,3,0)</f>
        <v>25</v>
      </c>
      <c r="S101" s="8">
        <f>VLOOKUP(L101,[3]Volumétricos!A:F,4,0)</f>
        <v>143.5</v>
      </c>
      <c r="T101" s="8">
        <f>VLOOKUP(L101,[3]Volumétricos!A:F,5,0)</f>
        <v>89</v>
      </c>
      <c r="U101" s="8">
        <f>VLOOKUP(L101,[3]Volumétricos!A:F,6,0)</f>
        <v>39</v>
      </c>
      <c r="V101" s="9" t="s">
        <v>0</v>
      </c>
      <c r="W101" s="9" t="s">
        <v>1</v>
      </c>
      <c r="X101" s="1"/>
    </row>
    <row r="102" spans="1:24" ht="15.75" customHeight="1">
      <c r="A102" s="1">
        <v>42891</v>
      </c>
      <c r="B102" s="11">
        <v>60317288</v>
      </c>
      <c r="C102" s="1" t="str">
        <f>VLOOKUP(B102,[3]CF!D:AX,47,0)</f>
        <v>M010</v>
      </c>
      <c r="D102" s="3" t="str">
        <f>VLOOKUP(B102,[3]CF!D:L,8,FALSE)</f>
        <v>55H7B</v>
      </c>
      <c r="E102" s="3" t="str">
        <f>VLOOKUP(B102,[3]CF!D:L,9,FALSE)</f>
        <v>55G1628F7H00141</v>
      </c>
      <c r="F102" s="3" t="str">
        <f t="shared" si="4"/>
        <v>PANTALLA 55</v>
      </c>
      <c r="G102" s="3"/>
      <c r="H102" s="3" t="str">
        <f>VLOOKUP(B102,[3]CF!D:AU,44,FALSE)</f>
        <v>55H7B</v>
      </c>
      <c r="I102" s="4">
        <f>VLOOKUP(H102,'[3]Precio  sap'!A:B,2,0)</f>
        <v>7774.2445454545441</v>
      </c>
      <c r="J102" s="3">
        <f>VLOOKUP(B102,[3]CF!D:BA,50,0)</f>
        <v>80152385</v>
      </c>
      <c r="K102" s="39">
        <v>1</v>
      </c>
      <c r="L102" s="5" t="str">
        <f t="shared" si="5"/>
        <v>PANTALLA 55</v>
      </c>
      <c r="M102" s="3">
        <f>VLOOKUP(B102,[3]CF!D:Q,14,FALSE)</f>
        <v>201079</v>
      </c>
      <c r="N102" s="6" t="str">
        <f>VLOOKUP(M102,'[3]Hisense Red Servicio'!C:X,14,0)</f>
        <v>Av. Gobernadores No. 274A,Santa Lucia,Campeche,Campeche,C.P. 24020</v>
      </c>
      <c r="O102" s="7" t="str">
        <f>VLOOKUP(M102,'[3]Hisense Red Servicio'!C:X,22,0)</f>
        <v>Carolina Zapata Castillo</v>
      </c>
      <c r="P102" s="7" t="str">
        <f>VLOOKUP(M102,'[3]Hisense Red Servicio'!C:X,18,0)</f>
        <v>Lada:/ 981816 33 33154 26 12</v>
      </c>
      <c r="Q102" s="8">
        <f>VLOOKUP(L102,[3]Volumétricos!A:F,2,0)</f>
        <v>34</v>
      </c>
      <c r="R102" s="8">
        <f>VLOOKUP(L102,[3]Volumétricos!A:F,3,0)</f>
        <v>25</v>
      </c>
      <c r="S102" s="8">
        <f>VLOOKUP(L102,[3]Volumétricos!A:F,4,0)</f>
        <v>147</v>
      </c>
      <c r="T102" s="8">
        <f>VLOOKUP(L102,[3]Volumétricos!A:F,5,0)</f>
        <v>92</v>
      </c>
      <c r="U102" s="8">
        <f>VLOOKUP(L102,[3]Volumétricos!A:F,6,0)</f>
        <v>41</v>
      </c>
      <c r="V102" s="9" t="s">
        <v>0</v>
      </c>
      <c r="W102" s="9" t="s">
        <v>1</v>
      </c>
      <c r="X102" s="1"/>
    </row>
    <row r="103" spans="1:24" ht="15.75" customHeight="1">
      <c r="A103" s="1">
        <v>42891</v>
      </c>
      <c r="B103" s="11">
        <v>60318576</v>
      </c>
      <c r="C103" s="1" t="str">
        <f>VLOOKUP(B103,[3]CF!D:AX,47,0)</f>
        <v>M010</v>
      </c>
      <c r="D103" s="3" t="str">
        <f>VLOOKUP(B103,[3]CF!D:L,8,FALSE)</f>
        <v>50K20D</v>
      </c>
      <c r="E103" s="3" t="str">
        <f>VLOOKUP(B103,[3]CF!D:L,9,FALSE)</f>
        <v>50J140472H04484</v>
      </c>
      <c r="F103" s="3" t="str">
        <f t="shared" si="4"/>
        <v>PANTALLA 50</v>
      </c>
      <c r="G103" s="3"/>
      <c r="H103" s="3" t="str">
        <f>VLOOKUP(B103,[3]CF!D:AU,44,FALSE)</f>
        <v>50H5B</v>
      </c>
      <c r="I103" s="4">
        <f>VLOOKUP(H103,'[3]Precio  sap'!A:B,2,0)</f>
        <v>5565.2699999999995</v>
      </c>
      <c r="J103" s="3">
        <f>VLOOKUP(B103,[3]CF!D:BA,50,0)</f>
        <v>80154477</v>
      </c>
      <c r="K103" s="39">
        <v>1</v>
      </c>
      <c r="L103" s="5" t="str">
        <f t="shared" si="5"/>
        <v>PANTALLA 50</v>
      </c>
      <c r="M103" s="3">
        <f>VLOOKUP(B103,[3]CF!D:Q,14,FALSE)</f>
        <v>201076</v>
      </c>
      <c r="N103" s="6" t="str">
        <f>VLOOKUP(M103,'[3]Hisense Red Servicio'!C:X,14,0)</f>
        <v>Av. Lopez Mateos No. 894,Ladrón De Guevara,Guadalajara,Jalisco,C.P. 44600</v>
      </c>
      <c r="O103" s="7" t="str">
        <f>VLOOKUP(M103,'[3]Hisense Red Servicio'!C:X,22,0)</f>
        <v>Drucila Valentin Ramirez</v>
      </c>
      <c r="P103" s="7" t="str">
        <f>VLOOKUP(M103,'[3]Hisense Red Servicio'!C:X,18,0)</f>
        <v>Lada:/ 3336 16 38 0736 41 49 25</v>
      </c>
      <c r="Q103" s="8">
        <f>VLOOKUP(L103,[3]Volumétricos!A:F,2,0)</f>
        <v>33</v>
      </c>
      <c r="R103" s="8">
        <f>VLOOKUP(L103,[3]Volumétricos!A:F,3,0)</f>
        <v>25</v>
      </c>
      <c r="S103" s="8">
        <f>VLOOKUP(L103,[3]Volumétricos!A:F,4,0)</f>
        <v>143.5</v>
      </c>
      <c r="T103" s="8">
        <f>VLOOKUP(L103,[3]Volumétricos!A:F,5,0)</f>
        <v>89</v>
      </c>
      <c r="U103" s="8">
        <f>VLOOKUP(L103,[3]Volumétricos!A:F,6,0)</f>
        <v>39</v>
      </c>
      <c r="V103" s="9" t="s">
        <v>0</v>
      </c>
      <c r="W103" s="9" t="s">
        <v>1</v>
      </c>
      <c r="X103" s="1"/>
    </row>
    <row r="104" spans="1:24" ht="15.75" customHeight="1">
      <c r="A104" s="1">
        <v>42891</v>
      </c>
      <c r="B104" s="11">
        <v>60318378</v>
      </c>
      <c r="C104" s="1" t="str">
        <f>VLOOKUP(B104,[3]CF!D:AX,47,0)</f>
        <v>M010</v>
      </c>
      <c r="D104" s="3" t="str">
        <f>VLOOKUP(B104,[3]CF!D:L,8,FALSE)</f>
        <v>50K20DW</v>
      </c>
      <c r="E104" s="3" t="str">
        <f>VLOOKUP(B104,[3]CF!D:L,9,FALSE)</f>
        <v>50G143291H04944</v>
      </c>
      <c r="F104" s="3" t="str">
        <f t="shared" si="4"/>
        <v>PANTALLA 50</v>
      </c>
      <c r="G104" s="3"/>
      <c r="H104" s="3" t="str">
        <f>VLOOKUP(B104,[3]CF!D:AU,44,FALSE)</f>
        <v>50H5B</v>
      </c>
      <c r="I104" s="4">
        <f>VLOOKUP(H104,'[3]Precio  sap'!A:B,2,0)</f>
        <v>5565.2699999999995</v>
      </c>
      <c r="J104" s="3">
        <f>VLOOKUP(B104,[3]CF!D:BA,50,0)</f>
        <v>80154475</v>
      </c>
      <c r="K104" s="39">
        <v>1</v>
      </c>
      <c r="L104" s="5" t="str">
        <f t="shared" si="5"/>
        <v>PANTALLA 50</v>
      </c>
      <c r="M104" s="3">
        <f>VLOOKUP(B104,[3]CF!D:Q,14,FALSE)</f>
        <v>201076</v>
      </c>
      <c r="N104" s="6" t="str">
        <f>VLOOKUP(M104,'[3]Hisense Red Servicio'!C:X,14,0)</f>
        <v>Av. Lopez Mateos No. 894,Ladrón De Guevara,Guadalajara,Jalisco,C.P. 44600</v>
      </c>
      <c r="O104" s="7" t="str">
        <f>VLOOKUP(M104,'[3]Hisense Red Servicio'!C:X,22,0)</f>
        <v>Drucila Valentin Ramirez</v>
      </c>
      <c r="P104" s="7" t="str">
        <f>VLOOKUP(M104,'[3]Hisense Red Servicio'!C:X,18,0)</f>
        <v>Lada:/ 3336 16 38 0736 41 49 25</v>
      </c>
      <c r="Q104" s="8">
        <f>VLOOKUP(L104,[3]Volumétricos!A:F,2,0)</f>
        <v>33</v>
      </c>
      <c r="R104" s="8">
        <f>VLOOKUP(L104,[3]Volumétricos!A:F,3,0)</f>
        <v>25</v>
      </c>
      <c r="S104" s="8">
        <f>VLOOKUP(L104,[3]Volumétricos!A:F,4,0)</f>
        <v>143.5</v>
      </c>
      <c r="T104" s="8">
        <f>VLOOKUP(L104,[3]Volumétricos!A:F,5,0)</f>
        <v>89</v>
      </c>
      <c r="U104" s="8">
        <f>VLOOKUP(L104,[3]Volumétricos!A:F,6,0)</f>
        <v>39</v>
      </c>
      <c r="V104" s="9" t="s">
        <v>0</v>
      </c>
      <c r="W104" s="9" t="s">
        <v>1</v>
      </c>
      <c r="X104" s="1"/>
    </row>
    <row r="105" spans="1:24" ht="15.75" customHeight="1">
      <c r="A105" s="1">
        <v>42891</v>
      </c>
      <c r="B105" s="11">
        <v>60318293</v>
      </c>
      <c r="C105" s="1" t="str">
        <f>VLOOKUP(B105,[3]CF!D:AX,47,0)</f>
        <v>M010</v>
      </c>
      <c r="D105" s="3" t="str">
        <f>VLOOKUP(B105,[3]CF!D:L,8,FALSE)</f>
        <v>50K20DW</v>
      </c>
      <c r="E105" s="3" t="str">
        <f>VLOOKUP(B105,[3]CF!D:L,9,FALSE)</f>
        <v>50G143291H19574</v>
      </c>
      <c r="F105" s="3" t="str">
        <f t="shared" si="4"/>
        <v>PANTALLA 50</v>
      </c>
      <c r="G105" s="3"/>
      <c r="H105" s="3" t="str">
        <f>VLOOKUP(B105,[3]CF!D:AU,44,FALSE)</f>
        <v>50H5B</v>
      </c>
      <c r="I105" s="4">
        <f>VLOOKUP(H105,'[3]Precio  sap'!A:B,2,0)</f>
        <v>5565.2699999999995</v>
      </c>
      <c r="J105" s="3">
        <f>VLOOKUP(B105,[3]CF!D:BA,50,0)</f>
        <v>80154473</v>
      </c>
      <c r="K105" s="39">
        <v>1</v>
      </c>
      <c r="L105" s="5" t="str">
        <f t="shared" si="5"/>
        <v>PANTALLA 50</v>
      </c>
      <c r="M105" s="3">
        <f>VLOOKUP(B105,[3]CF!D:Q,14,FALSE)</f>
        <v>201076</v>
      </c>
      <c r="N105" s="6" t="str">
        <f>VLOOKUP(M105,'[3]Hisense Red Servicio'!C:X,14,0)</f>
        <v>Av. Lopez Mateos No. 894,Ladrón De Guevara,Guadalajara,Jalisco,C.P. 44600</v>
      </c>
      <c r="O105" s="7" t="str">
        <f>VLOOKUP(M105,'[3]Hisense Red Servicio'!C:X,22,0)</f>
        <v>Drucila Valentin Ramirez</v>
      </c>
      <c r="P105" s="7" t="str">
        <f>VLOOKUP(M105,'[3]Hisense Red Servicio'!C:X,18,0)</f>
        <v>Lada:/ 3336 16 38 0736 41 49 25</v>
      </c>
      <c r="Q105" s="8">
        <f>VLOOKUP(L105,[3]Volumétricos!A:F,2,0)</f>
        <v>33</v>
      </c>
      <c r="R105" s="8">
        <f>VLOOKUP(L105,[3]Volumétricos!A:F,3,0)</f>
        <v>25</v>
      </c>
      <c r="S105" s="8">
        <f>VLOOKUP(L105,[3]Volumétricos!A:F,4,0)</f>
        <v>143.5</v>
      </c>
      <c r="T105" s="8">
        <f>VLOOKUP(L105,[3]Volumétricos!A:F,5,0)</f>
        <v>89</v>
      </c>
      <c r="U105" s="8">
        <f>VLOOKUP(L105,[3]Volumétricos!A:F,6,0)</f>
        <v>39</v>
      </c>
      <c r="V105" s="9" t="s">
        <v>0</v>
      </c>
      <c r="W105" s="9" t="s">
        <v>1</v>
      </c>
      <c r="X105" s="1"/>
    </row>
    <row r="106" spans="1:24" ht="15.75" customHeight="1">
      <c r="A106" s="1">
        <v>42891</v>
      </c>
      <c r="B106" s="11">
        <v>60318175</v>
      </c>
      <c r="C106" s="1" t="str">
        <f>VLOOKUP(B106,[3]CF!D:AX,47,0)</f>
        <v>M010</v>
      </c>
      <c r="D106" s="3" t="str">
        <f>VLOOKUP(B106,[3]CF!D:L,8,FALSE)</f>
        <v>50H5GB</v>
      </c>
      <c r="E106" s="3" t="str">
        <f>VLOOKUP(B106,[3]CF!D:L,9,FALSE)</f>
        <v>50G150311H03346</v>
      </c>
      <c r="F106" s="3" t="str">
        <f t="shared" si="4"/>
        <v>PANTALLA 50</v>
      </c>
      <c r="G106" s="3"/>
      <c r="H106" s="3" t="str">
        <f>VLOOKUP(B106,[3]CF!D:AU,44,FALSE)</f>
        <v>50H5B</v>
      </c>
      <c r="I106" s="4">
        <f>VLOOKUP(H106,'[3]Precio  sap'!A:B,2,0)</f>
        <v>5565.2699999999995</v>
      </c>
      <c r="J106" s="3">
        <f>VLOOKUP(B106,[3]CF!D:BA,50,0)</f>
        <v>80154470</v>
      </c>
      <c r="K106" s="39">
        <v>1</v>
      </c>
      <c r="L106" s="5" t="str">
        <f t="shared" si="5"/>
        <v>PANTALLA 50</v>
      </c>
      <c r="M106" s="3">
        <f>VLOOKUP(B106,[3]CF!D:Q,14,FALSE)</f>
        <v>201076</v>
      </c>
      <c r="N106" s="6" t="str">
        <f>VLOOKUP(M106,'[3]Hisense Red Servicio'!C:X,14,0)</f>
        <v>Av. Lopez Mateos No. 894,Ladrón De Guevara,Guadalajara,Jalisco,C.P. 44600</v>
      </c>
      <c r="O106" s="7" t="str">
        <f>VLOOKUP(M106,'[3]Hisense Red Servicio'!C:X,22,0)</f>
        <v>Drucila Valentin Ramirez</v>
      </c>
      <c r="P106" s="7" t="str">
        <f>VLOOKUP(M106,'[3]Hisense Red Servicio'!C:X,18,0)</f>
        <v>Lada:/ 3336 16 38 0736 41 49 25</v>
      </c>
      <c r="Q106" s="8">
        <f>VLOOKUP(L106,[3]Volumétricos!A:F,2,0)</f>
        <v>33</v>
      </c>
      <c r="R106" s="8">
        <f>VLOOKUP(L106,[3]Volumétricos!A:F,3,0)</f>
        <v>25</v>
      </c>
      <c r="S106" s="8">
        <f>VLOOKUP(L106,[3]Volumétricos!A:F,4,0)</f>
        <v>143.5</v>
      </c>
      <c r="T106" s="8">
        <f>VLOOKUP(L106,[3]Volumétricos!A:F,5,0)</f>
        <v>89</v>
      </c>
      <c r="U106" s="8">
        <f>VLOOKUP(L106,[3]Volumétricos!A:F,6,0)</f>
        <v>39</v>
      </c>
      <c r="V106" s="9" t="s">
        <v>0</v>
      </c>
      <c r="W106" s="9" t="s">
        <v>1</v>
      </c>
      <c r="X106" s="1"/>
    </row>
    <row r="107" spans="1:24" ht="15.75" customHeight="1">
      <c r="A107" s="1">
        <v>42891</v>
      </c>
      <c r="B107" s="11">
        <v>60318529</v>
      </c>
      <c r="C107" s="1" t="str">
        <f>VLOOKUP(B107,[3]CF!D:AX,47,0)</f>
        <v>M010</v>
      </c>
      <c r="D107" s="3" t="str">
        <f>VLOOKUP(B107,[3]CF!D:L,8,FALSE)</f>
        <v>50K20DW</v>
      </c>
      <c r="E107" s="3" t="str">
        <f>VLOOKUP(B107,[3]CF!D:L,9,FALSE)</f>
        <v>50G144844H00320</v>
      </c>
      <c r="F107" s="3" t="str">
        <f t="shared" si="4"/>
        <v>PANTALLA 50</v>
      </c>
      <c r="G107" s="3"/>
      <c r="H107" s="3" t="str">
        <f>VLOOKUP(B107,[3]CF!D:AU,44,FALSE)</f>
        <v>55H7B</v>
      </c>
      <c r="I107" s="4">
        <f>VLOOKUP(H107,'[3]Precio  sap'!A:B,2,0)</f>
        <v>7774.2445454545441</v>
      </c>
      <c r="J107" s="3">
        <f>VLOOKUP(B107,[3]CF!D:BA,50,0)</f>
        <v>80153879</v>
      </c>
      <c r="K107" s="39">
        <v>1</v>
      </c>
      <c r="L107" s="5" t="str">
        <f t="shared" si="5"/>
        <v>PANTALLA 55</v>
      </c>
      <c r="M107" s="3">
        <f>VLOOKUP(B107,[3]CF!D:Q,14,FALSE)</f>
        <v>201057</v>
      </c>
      <c r="N107" s="6" t="str">
        <f>VLOOKUP(M107,'[3]Hisense Red Servicio'!C:X,14,0)</f>
        <v>Av. Xola No. 1561-B,Narvarte,Benito Juárez,Ciudad De México,C.P. 03020</v>
      </c>
      <c r="O107" s="7" t="str">
        <f>VLOOKUP(M107,'[3]Hisense Red Servicio'!C:X,22,0)</f>
        <v>Marco Antonio Olvera Hernández</v>
      </c>
      <c r="P107" s="7" t="str">
        <f>VLOOKUP(M107,'[3]Hisense Red Servicio'!C:X,18,0)</f>
        <v>Lada:/ 5555 38 47 6252 35 74 84, 55 30 81 05</v>
      </c>
      <c r="Q107" s="8">
        <f>VLOOKUP(L107,[3]Volumétricos!A:F,2,0)</f>
        <v>34</v>
      </c>
      <c r="R107" s="8">
        <f>VLOOKUP(L107,[3]Volumétricos!A:F,3,0)</f>
        <v>25</v>
      </c>
      <c r="S107" s="8">
        <f>VLOOKUP(L107,[3]Volumétricos!A:F,4,0)</f>
        <v>147</v>
      </c>
      <c r="T107" s="8">
        <f>VLOOKUP(L107,[3]Volumétricos!A:F,5,0)</f>
        <v>92</v>
      </c>
      <c r="U107" s="8">
        <f>VLOOKUP(L107,[3]Volumétricos!A:F,6,0)</f>
        <v>41</v>
      </c>
      <c r="V107" s="9" t="s">
        <v>0</v>
      </c>
      <c r="W107" s="9" t="s">
        <v>1</v>
      </c>
      <c r="X107" s="1"/>
    </row>
    <row r="108" spans="1:24" ht="15.75" customHeight="1">
      <c r="A108" s="1">
        <v>42891</v>
      </c>
      <c r="B108" s="11">
        <v>60318797</v>
      </c>
      <c r="C108" s="1" t="str">
        <f>VLOOKUP(B108,[3]CF!D:AX,47,0)</f>
        <v>M010</v>
      </c>
      <c r="D108" s="3" t="str">
        <f>VLOOKUP(B108,[3]CF!D:L,8,FALSE)</f>
        <v>50K20D</v>
      </c>
      <c r="E108" s="3" t="str">
        <f>VLOOKUP(B108,[3]CF!D:L,9,FALSE)</f>
        <v>50J140472H07242</v>
      </c>
      <c r="F108" s="3" t="str">
        <f t="shared" si="4"/>
        <v>PANTALLA 50</v>
      </c>
      <c r="G108" s="3"/>
      <c r="H108" s="3" t="str">
        <f>VLOOKUP(B108,[3]CF!D:AU,44,FALSE)</f>
        <v>55H7B</v>
      </c>
      <c r="I108" s="4">
        <f>VLOOKUP(H108,'[3]Precio  sap'!A:B,2,0)</f>
        <v>7774.2445454545441</v>
      </c>
      <c r="J108" s="3">
        <f>VLOOKUP(B108,[3]CF!D:BA,50,0)</f>
        <v>80153877</v>
      </c>
      <c r="K108" s="39">
        <v>1</v>
      </c>
      <c r="L108" s="5" t="str">
        <f t="shared" si="5"/>
        <v>PANTALLA 55</v>
      </c>
      <c r="M108" s="3">
        <f>VLOOKUP(B108,[3]CF!D:Q,14,FALSE)</f>
        <v>201057</v>
      </c>
      <c r="N108" s="6" t="str">
        <f>VLOOKUP(M108,'[3]Hisense Red Servicio'!C:X,14,0)</f>
        <v>Av. Xola No. 1561-B,Narvarte,Benito Juárez,Ciudad De México,C.P. 03020</v>
      </c>
      <c r="O108" s="7" t="str">
        <f>VLOOKUP(M108,'[3]Hisense Red Servicio'!C:X,22,0)</f>
        <v>Marco Antonio Olvera Hernández</v>
      </c>
      <c r="P108" s="7" t="str">
        <f>VLOOKUP(M108,'[3]Hisense Red Servicio'!C:X,18,0)</f>
        <v>Lada:/ 5555 38 47 6252 35 74 84, 55 30 81 05</v>
      </c>
      <c r="Q108" s="8">
        <f>VLOOKUP(L108,[3]Volumétricos!A:F,2,0)</f>
        <v>34</v>
      </c>
      <c r="R108" s="8">
        <f>VLOOKUP(L108,[3]Volumétricos!A:F,3,0)</f>
        <v>25</v>
      </c>
      <c r="S108" s="8">
        <f>VLOOKUP(L108,[3]Volumétricos!A:F,4,0)</f>
        <v>147</v>
      </c>
      <c r="T108" s="8">
        <f>VLOOKUP(L108,[3]Volumétricos!A:F,5,0)</f>
        <v>92</v>
      </c>
      <c r="U108" s="8">
        <f>VLOOKUP(L108,[3]Volumétricos!A:F,6,0)</f>
        <v>41</v>
      </c>
      <c r="V108" s="9" t="s">
        <v>0</v>
      </c>
      <c r="W108" s="9" t="s">
        <v>1</v>
      </c>
      <c r="X108" s="1"/>
    </row>
    <row r="109" spans="1:24" ht="15.75" customHeight="1">
      <c r="A109" s="1">
        <v>42891</v>
      </c>
      <c r="B109" s="11">
        <v>60318542</v>
      </c>
      <c r="C109" s="1" t="str">
        <f>VLOOKUP(B109,[3]CF!D:AX,47,0)</f>
        <v>M010</v>
      </c>
      <c r="D109" s="3" t="str">
        <f>VLOOKUP(B109,[3]CF!D:L,8,FALSE)</f>
        <v>50H3</v>
      </c>
      <c r="E109" s="3" t="str">
        <f>VLOOKUP(B109,[3]CF!D:L,9,FALSE)</f>
        <v>50J141308H01360</v>
      </c>
      <c r="F109" s="3" t="str">
        <f t="shared" si="4"/>
        <v>PANTALLA 50</v>
      </c>
      <c r="G109" s="3"/>
      <c r="H109" s="3" t="str">
        <f>VLOOKUP(B109,[3]CF!D:AU,44,FALSE)</f>
        <v>55H7B</v>
      </c>
      <c r="I109" s="4">
        <f>VLOOKUP(H109,'[3]Precio  sap'!A:B,2,0)</f>
        <v>7774.2445454545441</v>
      </c>
      <c r="J109" s="3">
        <f>VLOOKUP(B109,[3]CF!D:BA,50,0)</f>
        <v>80153876</v>
      </c>
      <c r="K109" s="39">
        <v>1</v>
      </c>
      <c r="L109" s="5" t="str">
        <f t="shared" si="5"/>
        <v>PANTALLA 55</v>
      </c>
      <c r="M109" s="3">
        <f>VLOOKUP(B109,[3]CF!D:Q,14,FALSE)</f>
        <v>201057</v>
      </c>
      <c r="N109" s="6" t="str">
        <f>VLOOKUP(M109,'[3]Hisense Red Servicio'!C:X,14,0)</f>
        <v>Av. Xola No. 1561-B,Narvarte,Benito Juárez,Ciudad De México,C.P. 03020</v>
      </c>
      <c r="O109" s="7" t="str">
        <f>VLOOKUP(M109,'[3]Hisense Red Servicio'!C:X,22,0)</f>
        <v>Marco Antonio Olvera Hernández</v>
      </c>
      <c r="P109" s="7" t="str">
        <f>VLOOKUP(M109,'[3]Hisense Red Servicio'!C:X,18,0)</f>
        <v>Lada:/ 5555 38 47 6252 35 74 84, 55 30 81 05</v>
      </c>
      <c r="Q109" s="8">
        <f>VLOOKUP(L109,[3]Volumétricos!A:F,2,0)</f>
        <v>34</v>
      </c>
      <c r="R109" s="8">
        <f>VLOOKUP(L109,[3]Volumétricos!A:F,3,0)</f>
        <v>25</v>
      </c>
      <c r="S109" s="8">
        <f>VLOOKUP(L109,[3]Volumétricos!A:F,4,0)</f>
        <v>147</v>
      </c>
      <c r="T109" s="8">
        <f>VLOOKUP(L109,[3]Volumétricos!A:F,5,0)</f>
        <v>92</v>
      </c>
      <c r="U109" s="8">
        <f>VLOOKUP(L109,[3]Volumétricos!A:F,6,0)</f>
        <v>41</v>
      </c>
      <c r="V109" s="9" t="s">
        <v>0</v>
      </c>
      <c r="W109" s="9" t="s">
        <v>1</v>
      </c>
      <c r="X109" s="1"/>
    </row>
    <row r="110" spans="1:24" ht="15.75" customHeight="1">
      <c r="A110" s="1">
        <v>42891</v>
      </c>
      <c r="B110" s="11">
        <v>60318723</v>
      </c>
      <c r="C110" s="1" t="str">
        <f>VLOOKUP(B110,[3]CF!D:AX,47,0)</f>
        <v>M010</v>
      </c>
      <c r="D110" s="3" t="str">
        <f>VLOOKUP(B110,[3]CF!D:L,8,FALSE)</f>
        <v>65H7B</v>
      </c>
      <c r="E110" s="3" t="str">
        <f>VLOOKUP(B110,[3]CF!D:L,9,FALSE)</f>
        <v>65G161544H00004</v>
      </c>
      <c r="F110" s="3" t="str">
        <f t="shared" si="4"/>
        <v>PANTALLA 65</v>
      </c>
      <c r="G110" s="3"/>
      <c r="H110" s="3" t="str">
        <f>VLOOKUP(B110,[3]CF!D:AU,44,FALSE)</f>
        <v>65H10B</v>
      </c>
      <c r="I110" s="4">
        <f>VLOOKUP(H110,'[3]Precio  sap'!A:B,2,0)</f>
        <v>33950</v>
      </c>
      <c r="J110" s="3">
        <f>VLOOKUP(B110,[3]CF!D:BA,50,0)</f>
        <v>80153875</v>
      </c>
      <c r="K110" s="39">
        <v>1</v>
      </c>
      <c r="L110" s="5" t="str">
        <f t="shared" si="5"/>
        <v>PANTALLA 65</v>
      </c>
      <c r="M110" s="3">
        <f>VLOOKUP(B110,[3]CF!D:Q,14,FALSE)</f>
        <v>201057</v>
      </c>
      <c r="N110" s="6" t="str">
        <f>VLOOKUP(M110,'[3]Hisense Red Servicio'!C:X,14,0)</f>
        <v>Av. Xola No. 1561-B,Narvarte,Benito Juárez,Ciudad De México,C.P. 03020</v>
      </c>
      <c r="O110" s="7" t="str">
        <f>VLOOKUP(M110,'[3]Hisense Red Servicio'!C:X,22,0)</f>
        <v>Marco Antonio Olvera Hernández</v>
      </c>
      <c r="P110" s="7" t="str">
        <f>VLOOKUP(M110,'[3]Hisense Red Servicio'!C:X,18,0)</f>
        <v>Lada:/ 5555 38 47 6252 35 74 84, 55 30 81 05</v>
      </c>
      <c r="Q110" s="8">
        <f>VLOOKUP(L110,[3]Volumétricos!A:F,2,0)</f>
        <v>42</v>
      </c>
      <c r="R110" s="8">
        <f>VLOOKUP(L110,[3]Volumétricos!A:F,3,0)</f>
        <v>24</v>
      </c>
      <c r="S110" s="8">
        <f>VLOOKUP(L110,[3]Volumétricos!A:F,4,0)</f>
        <v>164</v>
      </c>
      <c r="T110" s="8">
        <f>VLOOKUP(L110,[3]Volumétricos!A:F,5,0)</f>
        <v>96</v>
      </c>
      <c r="U110" s="8">
        <f>VLOOKUP(L110,[3]Volumétricos!A:F,6,0)</f>
        <v>56</v>
      </c>
      <c r="V110" s="9" t="s">
        <v>0</v>
      </c>
      <c r="W110" s="9" t="s">
        <v>1</v>
      </c>
      <c r="X110" s="1"/>
    </row>
    <row r="111" spans="1:24" ht="15.75" customHeight="1">
      <c r="A111" s="1">
        <v>42891</v>
      </c>
      <c r="B111" s="11">
        <v>60318599</v>
      </c>
      <c r="C111" s="1" t="str">
        <f>VLOOKUP(B111,[3]CF!D:AX,47,0)</f>
        <v>M010</v>
      </c>
      <c r="D111" s="3" t="str">
        <f>VLOOKUP(B111,[3]CF!D:L,8,FALSE)</f>
        <v>50K20DW</v>
      </c>
      <c r="E111" s="3" t="str">
        <f>VLOOKUP(B111,[3]CF!D:L,9,FALSE)</f>
        <v>50G143291H09122</v>
      </c>
      <c r="F111" s="3" t="str">
        <f t="shared" si="4"/>
        <v>PANTALLA 50</v>
      </c>
      <c r="G111" s="3"/>
      <c r="H111" s="3" t="str">
        <f>VLOOKUP(B111,[3]CF!D:AU,44,FALSE)</f>
        <v>55H7B</v>
      </c>
      <c r="I111" s="4">
        <f>VLOOKUP(H111,'[3]Precio  sap'!A:B,2,0)</f>
        <v>7774.2445454545441</v>
      </c>
      <c r="J111" s="3">
        <f>VLOOKUP(B111,[3]CF!D:BA,50,0)</f>
        <v>80153869</v>
      </c>
      <c r="K111" s="39">
        <v>1</v>
      </c>
      <c r="L111" s="5" t="str">
        <f t="shared" si="5"/>
        <v>PANTALLA 55</v>
      </c>
      <c r="M111" s="3">
        <f>VLOOKUP(B111,[3]CF!D:Q,14,FALSE)</f>
        <v>201057</v>
      </c>
      <c r="N111" s="6" t="str">
        <f>VLOOKUP(M111,'[3]Hisense Red Servicio'!C:X,14,0)</f>
        <v>Av. Xola No. 1561-B,Narvarte,Benito Juárez,Ciudad De México,C.P. 03020</v>
      </c>
      <c r="O111" s="7" t="str">
        <f>VLOOKUP(M111,'[3]Hisense Red Servicio'!C:X,22,0)</f>
        <v>Marco Antonio Olvera Hernández</v>
      </c>
      <c r="P111" s="7" t="str">
        <f>VLOOKUP(M111,'[3]Hisense Red Servicio'!C:X,18,0)</f>
        <v>Lada:/ 5555 38 47 6252 35 74 84, 55 30 81 05</v>
      </c>
      <c r="Q111" s="8">
        <f>VLOOKUP(L111,[3]Volumétricos!A:F,2,0)</f>
        <v>34</v>
      </c>
      <c r="R111" s="8">
        <f>VLOOKUP(L111,[3]Volumétricos!A:F,3,0)</f>
        <v>25</v>
      </c>
      <c r="S111" s="8">
        <f>VLOOKUP(L111,[3]Volumétricos!A:F,4,0)</f>
        <v>147</v>
      </c>
      <c r="T111" s="8">
        <f>VLOOKUP(L111,[3]Volumétricos!A:F,5,0)</f>
        <v>92</v>
      </c>
      <c r="U111" s="8">
        <f>VLOOKUP(L111,[3]Volumétricos!A:F,6,0)</f>
        <v>41</v>
      </c>
      <c r="V111" s="9" t="s">
        <v>0</v>
      </c>
      <c r="W111" s="9" t="s">
        <v>1</v>
      </c>
      <c r="X111" s="1"/>
    </row>
    <row r="112" spans="1:24" ht="15.75" customHeight="1">
      <c r="A112" s="1">
        <v>42891</v>
      </c>
      <c r="B112" s="11">
        <v>60318678</v>
      </c>
      <c r="C112" s="1" t="str">
        <f>VLOOKUP(B112,[3]CF!D:AX,47,0)</f>
        <v>M010</v>
      </c>
      <c r="D112" s="3" t="str">
        <f>VLOOKUP(B112,[3]CF!D:L,8,FALSE)</f>
        <v>50K20D</v>
      </c>
      <c r="E112" s="3" t="str">
        <f>VLOOKUP(B112,[3]CF!D:L,9,FALSE)</f>
        <v>50J140472H06874</v>
      </c>
      <c r="F112" s="3" t="str">
        <f t="shared" si="4"/>
        <v>PANTALLA 50</v>
      </c>
      <c r="G112" s="3"/>
      <c r="H112" s="3" t="str">
        <f>VLOOKUP(B112,[3]CF!D:AU,44,FALSE)</f>
        <v>55H7B</v>
      </c>
      <c r="I112" s="4">
        <f>VLOOKUP(H112,'[3]Precio  sap'!A:B,2,0)</f>
        <v>7774.2445454545441</v>
      </c>
      <c r="J112" s="3">
        <f>VLOOKUP(B112,[3]CF!D:BA,50,0)</f>
        <v>80153872</v>
      </c>
      <c r="K112" s="39">
        <v>1</v>
      </c>
      <c r="L112" s="5" t="str">
        <f t="shared" si="5"/>
        <v>PANTALLA 55</v>
      </c>
      <c r="M112" s="3">
        <f>VLOOKUP(B112,[3]CF!D:Q,14,FALSE)</f>
        <v>201057</v>
      </c>
      <c r="N112" s="6" t="str">
        <f>VLOOKUP(M112,'[3]Hisense Red Servicio'!C:X,14,0)</f>
        <v>Av. Xola No. 1561-B,Narvarte,Benito Juárez,Ciudad De México,C.P. 03020</v>
      </c>
      <c r="O112" s="7" t="str">
        <f>VLOOKUP(M112,'[3]Hisense Red Servicio'!C:X,22,0)</f>
        <v>Marco Antonio Olvera Hernández</v>
      </c>
      <c r="P112" s="7" t="str">
        <f>VLOOKUP(M112,'[3]Hisense Red Servicio'!C:X,18,0)</f>
        <v>Lada:/ 5555 38 47 6252 35 74 84, 55 30 81 05</v>
      </c>
      <c r="Q112" s="8">
        <f>VLOOKUP(L112,[3]Volumétricos!A:F,2,0)</f>
        <v>34</v>
      </c>
      <c r="R112" s="8">
        <f>VLOOKUP(L112,[3]Volumétricos!A:F,3,0)</f>
        <v>25</v>
      </c>
      <c r="S112" s="8">
        <f>VLOOKUP(L112,[3]Volumétricos!A:F,4,0)</f>
        <v>147</v>
      </c>
      <c r="T112" s="8">
        <f>VLOOKUP(L112,[3]Volumétricos!A:F,5,0)</f>
        <v>92</v>
      </c>
      <c r="U112" s="8">
        <f>VLOOKUP(L112,[3]Volumétricos!A:F,6,0)</f>
        <v>41</v>
      </c>
      <c r="V112" s="9" t="s">
        <v>0</v>
      </c>
      <c r="W112" s="9" t="s">
        <v>1</v>
      </c>
      <c r="X112" s="1"/>
    </row>
    <row r="113" spans="1:24" ht="15.75" customHeight="1">
      <c r="A113" s="1">
        <v>42891</v>
      </c>
      <c r="B113" s="11">
        <v>60318757</v>
      </c>
      <c r="C113" s="1" t="str">
        <f>VLOOKUP(B113,[3]CF!D:AX,47,0)</f>
        <v>M010</v>
      </c>
      <c r="D113" s="3" t="str">
        <f>VLOOKUP(B113,[3]CF!D:L,8,FALSE)</f>
        <v>50K20DW</v>
      </c>
      <c r="E113" s="3" t="str">
        <f>VLOOKUP(B113,[3]CF!D:L,9,FALSE)</f>
        <v>50J140464H02261</v>
      </c>
      <c r="F113" s="3" t="str">
        <f t="shared" si="4"/>
        <v>PANTALLA 50</v>
      </c>
      <c r="G113" s="3"/>
      <c r="H113" s="3" t="str">
        <f>VLOOKUP(B113,[3]CF!D:AU,44,FALSE)</f>
        <v>55H7B</v>
      </c>
      <c r="I113" s="4">
        <f>VLOOKUP(H113,'[3]Precio  sap'!A:B,2,0)</f>
        <v>7774.2445454545441</v>
      </c>
      <c r="J113" s="3">
        <f>VLOOKUP(B113,[3]CF!D:BA,50,0)</f>
        <v>80153870</v>
      </c>
      <c r="K113" s="39">
        <v>1</v>
      </c>
      <c r="L113" s="5" t="str">
        <f t="shared" si="5"/>
        <v>PANTALLA 55</v>
      </c>
      <c r="M113" s="3">
        <f>VLOOKUP(B113,[3]CF!D:Q,14,FALSE)</f>
        <v>201057</v>
      </c>
      <c r="N113" s="6" t="str">
        <f>VLOOKUP(M113,'[3]Hisense Red Servicio'!C:X,14,0)</f>
        <v>Av. Xola No. 1561-B,Narvarte,Benito Juárez,Ciudad De México,C.P. 03020</v>
      </c>
      <c r="O113" s="7" t="str">
        <f>VLOOKUP(M113,'[3]Hisense Red Servicio'!C:X,22,0)</f>
        <v>Marco Antonio Olvera Hernández</v>
      </c>
      <c r="P113" s="7" t="str">
        <f>VLOOKUP(M113,'[3]Hisense Red Servicio'!C:X,18,0)</f>
        <v>Lada:/ 5555 38 47 6252 35 74 84, 55 30 81 05</v>
      </c>
      <c r="Q113" s="8">
        <f>VLOOKUP(L113,[3]Volumétricos!A:F,2,0)</f>
        <v>34</v>
      </c>
      <c r="R113" s="8">
        <f>VLOOKUP(L113,[3]Volumétricos!A:F,3,0)</f>
        <v>25</v>
      </c>
      <c r="S113" s="8">
        <f>VLOOKUP(L113,[3]Volumétricos!A:F,4,0)</f>
        <v>147</v>
      </c>
      <c r="T113" s="8">
        <f>VLOOKUP(L113,[3]Volumétricos!A:F,5,0)</f>
        <v>92</v>
      </c>
      <c r="U113" s="8">
        <f>VLOOKUP(L113,[3]Volumétricos!A:F,6,0)</f>
        <v>41</v>
      </c>
      <c r="V113" s="9" t="s">
        <v>0</v>
      </c>
      <c r="W113" s="9" t="s">
        <v>1</v>
      </c>
      <c r="X113" s="1"/>
    </row>
    <row r="114" spans="1:24" ht="15.75" customHeight="1">
      <c r="A114" s="1">
        <v>42891</v>
      </c>
      <c r="B114" s="11">
        <v>60312880</v>
      </c>
      <c r="C114" s="1" t="str">
        <f>VLOOKUP(B114,[3]CF!D:AX,47,0)</f>
        <v>M010</v>
      </c>
      <c r="D114" s="3" t="str">
        <f>VLOOKUP(B114,[3]CF!D:L,8,FALSE)</f>
        <v>50K20D</v>
      </c>
      <c r="E114" s="3" t="s">
        <v>236</v>
      </c>
      <c r="F114" s="3" t="str">
        <f t="shared" si="4"/>
        <v>PANTALLA 50</v>
      </c>
      <c r="G114" s="3"/>
      <c r="H114" s="3" t="str">
        <f>VLOOKUP(B114,[3]CF!D:AU,44,FALSE)</f>
        <v>55H6B</v>
      </c>
      <c r="I114" s="4">
        <f>VLOOKUP(H114,'[3]Precio  sap'!A:B,2,0)</f>
        <v>7124.1033333333326</v>
      </c>
      <c r="J114" s="3">
        <f>VLOOKUP(B114,[3]CF!D:BA,50,0)</f>
        <v>80153865</v>
      </c>
      <c r="K114" s="39">
        <v>1</v>
      </c>
      <c r="L114" s="5" t="str">
        <f t="shared" si="5"/>
        <v>PANTALLA 55</v>
      </c>
      <c r="M114" s="3">
        <f>VLOOKUP(B114,[3]CF!D:Q,14,FALSE)</f>
        <v>202246</v>
      </c>
      <c r="N114" s="6" t="str">
        <f>VLOOKUP(M114,'[3]Hisense Red Servicio'!C:X,14,0)</f>
        <v>Porfirio Díaz No. 856,Melchor Ocampo,Cd Juarez,Chihuahua,C.P. 32380</v>
      </c>
      <c r="O114" s="7" t="str">
        <f>VLOOKUP(M114,'[3]Hisense Red Servicio'!C:X,22,0)</f>
        <v>Sergio Quiñones Alfonzo</v>
      </c>
      <c r="P114" s="7" t="str">
        <f>VLOOKUP(M114,'[3]Hisense Red Servicio'!C:X,18,0)</f>
        <v>Lada:/ 656324 72 71251 78 22</v>
      </c>
      <c r="Q114" s="8">
        <f>VLOOKUP(L114,[3]Volumétricos!A:F,2,0)</f>
        <v>34</v>
      </c>
      <c r="R114" s="8">
        <f>VLOOKUP(L114,[3]Volumétricos!A:F,3,0)</f>
        <v>25</v>
      </c>
      <c r="S114" s="8">
        <f>VLOOKUP(L114,[3]Volumétricos!A:F,4,0)</f>
        <v>147</v>
      </c>
      <c r="T114" s="8">
        <f>VLOOKUP(L114,[3]Volumétricos!A:F,5,0)</f>
        <v>92</v>
      </c>
      <c r="U114" s="8">
        <f>VLOOKUP(L114,[3]Volumétricos!A:F,6,0)</f>
        <v>41</v>
      </c>
      <c r="V114" s="9" t="s">
        <v>0</v>
      </c>
      <c r="W114" s="9" t="s">
        <v>1</v>
      </c>
      <c r="X114" s="1"/>
    </row>
    <row r="115" spans="1:24" ht="15.75" customHeight="1">
      <c r="A115" s="1">
        <v>42891</v>
      </c>
      <c r="B115" s="11">
        <v>60316977</v>
      </c>
      <c r="C115" s="1" t="str">
        <f>VLOOKUP(B115,[3]CF!D:AX,47,0)</f>
        <v>M010</v>
      </c>
      <c r="D115" s="3" t="str">
        <f>VLOOKUP(B115,[3]CF!D:L,8,FALSE)</f>
        <v>50H7GB</v>
      </c>
      <c r="E115" s="3" t="str">
        <f>VLOOKUP(B115,[3]CF!D:L,9,FALSE)</f>
        <v>50G162219H00154</v>
      </c>
      <c r="F115" s="3" t="str">
        <f t="shared" si="4"/>
        <v>PANTALLA 50</v>
      </c>
      <c r="G115" s="3"/>
      <c r="H115" s="3" t="str">
        <f>VLOOKUP(B115,[3]CF!D:AU,44,FALSE)</f>
        <v>55H6B</v>
      </c>
      <c r="I115" s="4">
        <f>VLOOKUP(H115,'[3]Precio  sap'!A:B,2,0)</f>
        <v>7124.1033333333326</v>
      </c>
      <c r="J115" s="3">
        <f>VLOOKUP(B115,[3]CF!D:BA,50,0)</f>
        <v>80153864</v>
      </c>
      <c r="K115" s="39">
        <v>1</v>
      </c>
      <c r="L115" s="5" t="str">
        <f t="shared" si="5"/>
        <v>PANTALLA 55</v>
      </c>
      <c r="M115" s="3">
        <f>VLOOKUP(B115,[3]CF!D:Q,14,FALSE)</f>
        <v>201036</v>
      </c>
      <c r="N115" s="6" t="str">
        <f>VLOOKUP(M115,'[3]Hisense Red Servicio'!C:X,14,0)</f>
        <v>Zaragoza No. 307 Poniente,Centro,Gomez Palacio,Durango,C.P. 35000</v>
      </c>
      <c r="O115" s="7" t="str">
        <f>VLOOKUP(M115,'[3]Hisense Red Servicio'!C:X,22,0)</f>
        <v>Luis Mario Morquecho Ríos</v>
      </c>
      <c r="P115" s="7" t="str">
        <f>VLOOKUP(M115,'[3]Hisense Red Servicio'!C:X,18,0)</f>
        <v>Lada:/ 871714 81 48714 46 65</v>
      </c>
      <c r="Q115" s="8">
        <f>VLOOKUP(L115,[3]Volumétricos!A:F,2,0)</f>
        <v>34</v>
      </c>
      <c r="R115" s="8">
        <f>VLOOKUP(L115,[3]Volumétricos!A:F,3,0)</f>
        <v>25</v>
      </c>
      <c r="S115" s="8">
        <f>VLOOKUP(L115,[3]Volumétricos!A:F,4,0)</f>
        <v>147</v>
      </c>
      <c r="T115" s="8">
        <f>VLOOKUP(L115,[3]Volumétricos!A:F,5,0)</f>
        <v>92</v>
      </c>
      <c r="U115" s="8">
        <f>VLOOKUP(L115,[3]Volumétricos!A:F,6,0)</f>
        <v>41</v>
      </c>
      <c r="V115" s="9" t="s">
        <v>0</v>
      </c>
      <c r="W115" s="9" t="s">
        <v>1</v>
      </c>
      <c r="X115" s="1"/>
    </row>
    <row r="116" spans="1:24" ht="15.75" customHeight="1">
      <c r="A116" s="1">
        <v>42891</v>
      </c>
      <c r="B116" s="11">
        <v>60306620</v>
      </c>
      <c r="C116" s="1" t="str">
        <f>VLOOKUP(B116,[3]CF!D:AX,47,0)</f>
        <v>M010</v>
      </c>
      <c r="D116" s="3" t="str">
        <f>VLOOKUP(B116,[3]CF!D:L,8,FALSE)</f>
        <v>50K20DW</v>
      </c>
      <c r="E116" s="3" t="str">
        <f>VLOOKUP(B116,[3]CF!D:L,9,FALSE)</f>
        <v>50G143066H00397</v>
      </c>
      <c r="F116" s="3" t="str">
        <f t="shared" si="4"/>
        <v>PANTALLA 50</v>
      </c>
      <c r="G116" s="3"/>
      <c r="H116" s="3" t="str">
        <f>VLOOKUP(B116,[3]CF!D:AU,44,FALSE)</f>
        <v>50H7GB</v>
      </c>
      <c r="I116" s="4">
        <f>VLOOKUP(H116,'[3]Precio  sap'!A:B,2,0)</f>
        <v>5899.35</v>
      </c>
      <c r="J116" s="3">
        <f>VLOOKUP(B116,[3]CF!D:BA,50,0)</f>
        <v>80151780</v>
      </c>
      <c r="K116" s="39">
        <v>1</v>
      </c>
      <c r="L116" s="5" t="str">
        <f t="shared" si="5"/>
        <v>PANTALLA 50</v>
      </c>
      <c r="M116" s="3">
        <f>VLOOKUP(B116,[3]CF!D:Q,14,FALSE)</f>
        <v>201054</v>
      </c>
      <c r="N116" s="6" t="str">
        <f>VLOOKUP(M116,'[3]Hisense Red Servicio'!C:X,14,0)</f>
        <v>Ejército Mexicano No. 31,Centro,Minatitlán,Veracruz,C.P. 96700</v>
      </c>
      <c r="O116" s="7" t="str">
        <f>VLOOKUP(M116,'[3]Hisense Red Servicio'!C:X,22,0)</f>
        <v>Jesus Leon Puig</v>
      </c>
      <c r="P116" s="7" t="str">
        <f>VLOOKUP(M116,'[3]Hisense Red Servicio'!C:X,18,0)</f>
        <v>Lada:/ 922223 15 44223 12 36</v>
      </c>
      <c r="Q116" s="8">
        <f>VLOOKUP(L116,[3]Volumétricos!A:F,2,0)</f>
        <v>33</v>
      </c>
      <c r="R116" s="8">
        <f>VLOOKUP(L116,[3]Volumétricos!A:F,3,0)</f>
        <v>25</v>
      </c>
      <c r="S116" s="8">
        <f>VLOOKUP(L116,[3]Volumétricos!A:F,4,0)</f>
        <v>143.5</v>
      </c>
      <c r="T116" s="8">
        <f>VLOOKUP(L116,[3]Volumétricos!A:F,5,0)</f>
        <v>89</v>
      </c>
      <c r="U116" s="8">
        <f>VLOOKUP(L116,[3]Volumétricos!A:F,6,0)</f>
        <v>39</v>
      </c>
      <c r="V116" s="9" t="s">
        <v>0</v>
      </c>
      <c r="W116" s="9" t="s">
        <v>1</v>
      </c>
      <c r="X116" s="1"/>
    </row>
    <row r="117" spans="1:24" ht="15.75" customHeight="1">
      <c r="A117" s="1">
        <v>42891</v>
      </c>
      <c r="B117" s="11">
        <v>60308606</v>
      </c>
      <c r="C117" s="1" t="str">
        <f>VLOOKUP(B117,[3]CF!D:AX,47,0)</f>
        <v>M010</v>
      </c>
      <c r="D117" s="3" t="str">
        <f>VLOOKUP(B117,[3]CF!D:L,8,FALSE)</f>
        <v>50K20DW</v>
      </c>
      <c r="E117" s="3" t="str">
        <f>VLOOKUP(B117,[3]CF!D:L,9,FALSE)</f>
        <v>50J140464H04019</v>
      </c>
      <c r="F117" s="3" t="str">
        <f t="shared" si="4"/>
        <v>PANTALLA 50</v>
      </c>
      <c r="G117" s="3"/>
      <c r="H117" s="3" t="str">
        <f>VLOOKUP(B117,[3]CF!D:AU,44,FALSE)</f>
        <v>50H6D</v>
      </c>
      <c r="I117" s="4">
        <f>VLOOKUP(H117,'[3]Precio  sap'!A:B,2,0)</f>
        <v>6388.6940000000004</v>
      </c>
      <c r="J117" s="3">
        <f>VLOOKUP(B117,[3]CF!D:BA,50,0)</f>
        <v>80154465</v>
      </c>
      <c r="K117" s="39">
        <v>1</v>
      </c>
      <c r="L117" s="5" t="str">
        <f t="shared" si="5"/>
        <v>PANTALLA 50</v>
      </c>
      <c r="M117" s="3">
        <f>VLOOKUP(B117,[3]CF!D:Q,14,FALSE)</f>
        <v>201068</v>
      </c>
      <c r="N117" s="6" t="str">
        <f>VLOOKUP(M117,'[3]Hisense Red Servicio'!C:X,14,0)</f>
        <v>And. Isabel La Católica No. 1,Revolución,Xalapa,Veracruz,C.P. 91100</v>
      </c>
      <c r="O117" s="7" t="str">
        <f>VLOOKUP(M117,'[3]Hisense Red Servicio'!C:X,22,0)</f>
        <v>Alfredo Sanchez Rodriguez</v>
      </c>
      <c r="P117" s="7" t="str">
        <f>VLOOKUP(M117,'[3]Hisense Red Servicio'!C:X,18,0)</f>
        <v>Lada:/ 228842 41 57200 81 94</v>
      </c>
      <c r="Q117" s="8">
        <f>VLOOKUP(L117,[3]Volumétricos!A:F,2,0)</f>
        <v>33</v>
      </c>
      <c r="R117" s="8">
        <f>VLOOKUP(L117,[3]Volumétricos!A:F,3,0)</f>
        <v>25</v>
      </c>
      <c r="S117" s="8">
        <f>VLOOKUP(L117,[3]Volumétricos!A:F,4,0)</f>
        <v>143.5</v>
      </c>
      <c r="T117" s="8">
        <f>VLOOKUP(L117,[3]Volumétricos!A:F,5,0)</f>
        <v>89</v>
      </c>
      <c r="U117" s="8">
        <f>VLOOKUP(L117,[3]Volumétricos!A:F,6,0)</f>
        <v>39</v>
      </c>
      <c r="V117" s="9" t="s">
        <v>0</v>
      </c>
      <c r="W117" s="9" t="s">
        <v>1</v>
      </c>
      <c r="X117" s="1"/>
    </row>
    <row r="118" spans="1:24" ht="15.75" customHeight="1">
      <c r="A118" s="1">
        <v>42891</v>
      </c>
      <c r="B118" s="11">
        <v>60318467</v>
      </c>
      <c r="C118" s="1" t="str">
        <f>VLOOKUP(B118,[3]CF!D:AX,47,0)</f>
        <v>M010</v>
      </c>
      <c r="D118" s="3" t="str">
        <f>VLOOKUP(B118,[3]CF!D:L,8,FALSE)</f>
        <v>50H7GB</v>
      </c>
      <c r="E118" s="3" t="str">
        <f>VLOOKUP(B118,[3]CF!D:L,9,FALSE)</f>
        <v>50G162155MH7062</v>
      </c>
      <c r="F118" s="3" t="str">
        <f t="shared" si="4"/>
        <v>PANTALLA 50</v>
      </c>
      <c r="G118" s="3"/>
      <c r="H118" s="3" t="str">
        <f>VLOOKUP(B118,[3]CF!D:AU,44,FALSE)</f>
        <v>55H7B</v>
      </c>
      <c r="I118" s="4">
        <f>VLOOKUP(H118,'[3]Precio  sap'!A:B,2,0)</f>
        <v>7774.2445454545441</v>
      </c>
      <c r="J118" s="3">
        <v>80154521</v>
      </c>
      <c r="K118" s="39">
        <v>1</v>
      </c>
      <c r="L118" s="5" t="str">
        <f t="shared" si="5"/>
        <v>PANTALLA 55</v>
      </c>
      <c r="M118" s="3">
        <f>VLOOKUP(B118,[3]CF!D:Q,14,FALSE)</f>
        <v>201023</v>
      </c>
      <c r="N118" s="6" t="str">
        <f>VLOOKUP(M118,'[3]Hisense Red Servicio'!C:X,14,0)</f>
        <v>San Luis No. 118 Sur, Entre Juarez Y Miñon,Centro,Tepic,Nayarit,C.P. 63000</v>
      </c>
      <c r="O118" s="7" t="str">
        <f>VLOOKUP(M118,'[3]Hisense Red Servicio'!C:X,22,0)</f>
        <v>Juan Veintitres Topete Soria</v>
      </c>
      <c r="P118" s="7" t="str">
        <f>VLOOKUP(M118,'[3]Hisense Red Servicio'!C:X,18,0)</f>
        <v>Lada:/ 311214 58 00</v>
      </c>
      <c r="Q118" s="8">
        <f>VLOOKUP(L118,[3]Volumétricos!A:F,2,0)</f>
        <v>34</v>
      </c>
      <c r="R118" s="8">
        <f>VLOOKUP(L118,[3]Volumétricos!A:F,3,0)</f>
        <v>25</v>
      </c>
      <c r="S118" s="8">
        <f>VLOOKUP(L118,[3]Volumétricos!A:F,4,0)</f>
        <v>147</v>
      </c>
      <c r="T118" s="8">
        <f>VLOOKUP(L118,[3]Volumétricos!A:F,5,0)</f>
        <v>92</v>
      </c>
      <c r="U118" s="8">
        <f>VLOOKUP(L118,[3]Volumétricos!A:F,6,0)</f>
        <v>41</v>
      </c>
      <c r="V118" s="9" t="s">
        <v>0</v>
      </c>
      <c r="W118" s="9" t="s">
        <v>1</v>
      </c>
      <c r="X118" s="1"/>
    </row>
    <row r="119" spans="1:24" ht="15.75" customHeight="1">
      <c r="A119" s="1">
        <v>42891</v>
      </c>
      <c r="B119" s="11">
        <v>60316227</v>
      </c>
      <c r="C119" s="1" t="str">
        <f>VLOOKUP(B119,[3]CF!D:AX,47,0)</f>
        <v>M010</v>
      </c>
      <c r="D119" s="3" t="str">
        <f>VLOOKUP(B119,[3]CF!D:L,8,FALSE)</f>
        <v>50K20DW</v>
      </c>
      <c r="E119" s="3" t="str">
        <f>VLOOKUP(B119,[3]CF!D:L,9,FALSE)</f>
        <v>50G143064H01107</v>
      </c>
      <c r="F119" s="3" t="str">
        <f t="shared" si="4"/>
        <v>PANTALLA 50</v>
      </c>
      <c r="G119" s="3"/>
      <c r="H119" s="3" t="str">
        <f>VLOOKUP(B119,[3]CF!D:AU,44,FALSE)</f>
        <v>55H5C</v>
      </c>
      <c r="I119" s="4">
        <f>VLOOKUP(H119,'[3]Precio  sap'!A:B,2,0)</f>
        <v>6388.6940000000004</v>
      </c>
      <c r="J119" s="3">
        <v>80154504</v>
      </c>
      <c r="K119" s="39">
        <v>1</v>
      </c>
      <c r="L119" s="5" t="str">
        <f t="shared" si="5"/>
        <v>PANTALLA 55</v>
      </c>
      <c r="M119" s="3">
        <f>VLOOKUP(B119,[3]CF!D:Q,14,FALSE)</f>
        <v>201036</v>
      </c>
      <c r="N119" s="6" t="str">
        <f>VLOOKUP(M119,'[3]Hisense Red Servicio'!C:X,14,0)</f>
        <v>Zaragoza No. 307 Poniente,Centro,Gomez Palacio,Durango,C.P. 35000</v>
      </c>
      <c r="O119" s="7" t="str">
        <f>VLOOKUP(M119,'[3]Hisense Red Servicio'!C:X,22,0)</f>
        <v>Luis Mario Morquecho Ríos</v>
      </c>
      <c r="P119" s="7" t="str">
        <f>VLOOKUP(M119,'[3]Hisense Red Servicio'!C:X,18,0)</f>
        <v>Lada:/ 871714 81 48714 46 65</v>
      </c>
      <c r="Q119" s="8">
        <f>VLOOKUP(L119,[3]Volumétricos!A:F,2,0)</f>
        <v>34</v>
      </c>
      <c r="R119" s="8">
        <f>VLOOKUP(L119,[3]Volumétricos!A:F,3,0)</f>
        <v>25</v>
      </c>
      <c r="S119" s="8">
        <f>VLOOKUP(L119,[3]Volumétricos!A:F,4,0)</f>
        <v>147</v>
      </c>
      <c r="T119" s="8">
        <f>VLOOKUP(L119,[3]Volumétricos!A:F,5,0)</f>
        <v>92</v>
      </c>
      <c r="U119" s="8">
        <f>VLOOKUP(L119,[3]Volumétricos!A:F,6,0)</f>
        <v>41</v>
      </c>
      <c r="V119" s="9" t="s">
        <v>0</v>
      </c>
      <c r="W119" s="9" t="s">
        <v>1</v>
      </c>
      <c r="X119" s="1"/>
    </row>
    <row r="120" spans="1:24" ht="15.75" customHeight="1">
      <c r="A120" s="1">
        <v>42891</v>
      </c>
      <c r="B120" s="11">
        <v>60315664</v>
      </c>
      <c r="C120" s="1" t="str">
        <f>VLOOKUP(B120,[3]CF!D:AX,47,0)</f>
        <v>M010</v>
      </c>
      <c r="D120" s="3" t="str">
        <f>VLOOKUP(B120,[3]CF!D:L,8,FALSE)</f>
        <v>48H5</v>
      </c>
      <c r="E120" s="3" t="str">
        <f>VLOOKUP(B120,[3]CF!D:L,9,FALSE)</f>
        <v>48J135009H00550</v>
      </c>
      <c r="F120" s="3" t="str">
        <f t="shared" si="4"/>
        <v>PANTALLA 48</v>
      </c>
      <c r="G120" s="3"/>
      <c r="H120" s="3" t="str">
        <f>VLOOKUP(B120,[3]CF!D:AU,44,FALSE)</f>
        <v>55H5C</v>
      </c>
      <c r="I120" s="4">
        <f>VLOOKUP(H120,'[3]Precio  sap'!A:B,2,0)</f>
        <v>6388.6940000000004</v>
      </c>
      <c r="J120" s="3">
        <v>80154501</v>
      </c>
      <c r="K120" s="39">
        <v>1</v>
      </c>
      <c r="L120" s="5" t="str">
        <f t="shared" si="5"/>
        <v>PANTALLA 55</v>
      </c>
      <c r="M120" s="3">
        <f>VLOOKUP(B120,[3]CF!D:Q,14,FALSE)</f>
        <v>201036</v>
      </c>
      <c r="N120" s="6" t="str">
        <f>VLOOKUP(M120,'[3]Hisense Red Servicio'!C:X,14,0)</f>
        <v>Zaragoza No. 307 Poniente,Centro,Gomez Palacio,Durango,C.P. 35000</v>
      </c>
      <c r="O120" s="7" t="str">
        <f>VLOOKUP(M120,'[3]Hisense Red Servicio'!C:X,22,0)</f>
        <v>Luis Mario Morquecho Ríos</v>
      </c>
      <c r="P120" s="7" t="str">
        <f>VLOOKUP(M120,'[3]Hisense Red Servicio'!C:X,18,0)</f>
        <v>Lada:/ 871714 81 48714 46 65</v>
      </c>
      <c r="Q120" s="8">
        <f>VLOOKUP(L120,[3]Volumétricos!A:F,2,0)</f>
        <v>34</v>
      </c>
      <c r="R120" s="8">
        <f>VLOOKUP(L120,[3]Volumétricos!A:F,3,0)</f>
        <v>25</v>
      </c>
      <c r="S120" s="8">
        <f>VLOOKUP(L120,[3]Volumétricos!A:F,4,0)</f>
        <v>147</v>
      </c>
      <c r="T120" s="8">
        <f>VLOOKUP(L120,[3]Volumétricos!A:F,5,0)</f>
        <v>92</v>
      </c>
      <c r="U120" s="8">
        <f>VLOOKUP(L120,[3]Volumétricos!A:F,6,0)</f>
        <v>41</v>
      </c>
      <c r="V120" s="9" t="s">
        <v>0</v>
      </c>
      <c r="W120" s="9" t="s">
        <v>1</v>
      </c>
      <c r="X120" s="1"/>
    </row>
    <row r="121" spans="1:24" ht="15.75" customHeight="1">
      <c r="A121" s="1">
        <v>42891</v>
      </c>
      <c r="B121" s="11">
        <v>60317888</v>
      </c>
      <c r="C121" s="1" t="str">
        <f>VLOOKUP(B121,[3]CF!D:AX,47,0)</f>
        <v>M010</v>
      </c>
      <c r="D121" s="3" t="str">
        <f>VLOOKUP(B121,[3]CF!D:L,8,FALSE)</f>
        <v>50K20DW</v>
      </c>
      <c r="E121" s="3" t="str">
        <f>VLOOKUP(B121,[3]CF!D:L,9,FALSE)</f>
        <v>50G143292H08439</v>
      </c>
      <c r="F121" s="3" t="str">
        <f t="shared" si="4"/>
        <v>PANTALLA 50</v>
      </c>
      <c r="G121" s="3"/>
      <c r="H121" s="3" t="str">
        <f>VLOOKUP(B121,[3]CF!D:AU,44,FALSE)</f>
        <v>55H5C</v>
      </c>
      <c r="I121" s="4">
        <f>VLOOKUP(H121,'[3]Precio  sap'!A:B,2,0)</f>
        <v>6388.6940000000004</v>
      </c>
      <c r="J121" s="3">
        <v>80154497</v>
      </c>
      <c r="K121" s="39">
        <v>1</v>
      </c>
      <c r="L121" s="5" t="str">
        <f t="shared" si="5"/>
        <v>PANTALLA 55</v>
      </c>
      <c r="M121" s="3">
        <f>VLOOKUP(B121,[3]CF!D:Q,14,FALSE)</f>
        <v>201041</v>
      </c>
      <c r="N121" s="6" t="str">
        <f>VLOOKUP(M121,'[3]Hisense Red Servicio'!C:X,14,0)</f>
        <v>Sierra Gorda No. 435,Las Fuentes Sección Lomas,Reynosa,Tamaulipas,C.P. 88703</v>
      </c>
      <c r="O121" s="7" t="str">
        <f>VLOOKUP(M121,'[3]Hisense Red Servicio'!C:X,22,0)</f>
        <v>Eudenis Aguilar Ahuacatitla</v>
      </c>
      <c r="P121" s="7" t="str">
        <f>VLOOKUP(M121,'[3]Hisense Red Servicio'!C:X,18,0)</f>
        <v>Lada:/ 899951 92 35</v>
      </c>
      <c r="Q121" s="8">
        <f>VLOOKUP(L121,[3]Volumétricos!A:F,2,0)</f>
        <v>34</v>
      </c>
      <c r="R121" s="8">
        <f>VLOOKUP(L121,[3]Volumétricos!A:F,3,0)</f>
        <v>25</v>
      </c>
      <c r="S121" s="8">
        <f>VLOOKUP(L121,[3]Volumétricos!A:F,4,0)</f>
        <v>147</v>
      </c>
      <c r="T121" s="8">
        <f>VLOOKUP(L121,[3]Volumétricos!A:F,5,0)</f>
        <v>92</v>
      </c>
      <c r="U121" s="8">
        <f>VLOOKUP(L121,[3]Volumétricos!A:F,6,0)</f>
        <v>41</v>
      </c>
      <c r="V121" s="9" t="s">
        <v>0</v>
      </c>
      <c r="W121" s="9" t="s">
        <v>1</v>
      </c>
      <c r="X121" s="1"/>
    </row>
    <row r="122" spans="1:24" ht="15.75" customHeight="1">
      <c r="A122" s="1">
        <v>42891</v>
      </c>
      <c r="B122" s="11">
        <v>60318391</v>
      </c>
      <c r="C122" s="1" t="str">
        <f>VLOOKUP(B122,[3]CF!D:AX,47,0)</f>
        <v>M010</v>
      </c>
      <c r="D122" s="3" t="str">
        <f>VLOOKUP(B122,[3]CF!D:L,8,FALSE)</f>
        <v>50K20DW</v>
      </c>
      <c r="E122" s="3" t="str">
        <f>VLOOKUP(B122,[3]CF!D:L,9,FALSE)</f>
        <v>50G143291H01426</v>
      </c>
      <c r="F122" s="3" t="str">
        <f t="shared" si="4"/>
        <v>PANTALLA 50</v>
      </c>
      <c r="G122" s="3"/>
      <c r="H122" s="3" t="str">
        <f>VLOOKUP(B122,[3]CF!D:AU,44,FALSE)</f>
        <v>55H5C</v>
      </c>
      <c r="I122" s="4">
        <f>VLOOKUP(H122,'[3]Precio  sap'!A:B,2,0)</f>
        <v>6388.6940000000004</v>
      </c>
      <c r="J122" s="3">
        <v>80154499</v>
      </c>
      <c r="K122" s="39">
        <v>1</v>
      </c>
      <c r="L122" s="5" t="str">
        <f t="shared" si="5"/>
        <v>PANTALLA 55</v>
      </c>
      <c r="M122" s="3">
        <f>VLOOKUP(B122,[3]CF!D:Q,14,FALSE)</f>
        <v>201041</v>
      </c>
      <c r="N122" s="6" t="str">
        <f>VLOOKUP(M122,'[3]Hisense Red Servicio'!C:X,14,0)</f>
        <v>Sierra Gorda No. 435,Las Fuentes Sección Lomas,Reynosa,Tamaulipas,C.P. 88703</v>
      </c>
      <c r="O122" s="7" t="str">
        <f>VLOOKUP(M122,'[3]Hisense Red Servicio'!C:X,22,0)</f>
        <v>Eudenis Aguilar Ahuacatitla</v>
      </c>
      <c r="P122" s="7" t="str">
        <f>VLOOKUP(M122,'[3]Hisense Red Servicio'!C:X,18,0)</f>
        <v>Lada:/ 899951 92 35</v>
      </c>
      <c r="Q122" s="8">
        <f>VLOOKUP(L122,[3]Volumétricos!A:F,2,0)</f>
        <v>34</v>
      </c>
      <c r="R122" s="8">
        <f>VLOOKUP(L122,[3]Volumétricos!A:F,3,0)</f>
        <v>25</v>
      </c>
      <c r="S122" s="8">
        <f>VLOOKUP(L122,[3]Volumétricos!A:F,4,0)</f>
        <v>147</v>
      </c>
      <c r="T122" s="8">
        <f>VLOOKUP(L122,[3]Volumétricos!A:F,5,0)</f>
        <v>92</v>
      </c>
      <c r="U122" s="8">
        <f>VLOOKUP(L122,[3]Volumétricos!A:F,6,0)</f>
        <v>41</v>
      </c>
      <c r="V122" s="9" t="s">
        <v>0</v>
      </c>
      <c r="W122" s="9" t="s">
        <v>1</v>
      </c>
      <c r="X122" s="1"/>
    </row>
    <row r="123" spans="1:24" ht="15.75" customHeight="1">
      <c r="A123" s="1">
        <v>42891</v>
      </c>
      <c r="B123" s="11">
        <v>60315416</v>
      </c>
      <c r="C123" s="1" t="str">
        <f>VLOOKUP(B123,[3]CF!D:AX,47,0)</f>
        <v>M010</v>
      </c>
      <c r="D123" s="3" t="str">
        <f>VLOOKUP(B123,[3]CF!D:L,8,FALSE)</f>
        <v>50H5B2</v>
      </c>
      <c r="E123" s="3" t="str">
        <f>VLOOKUP(B123,[3]CF!D:L,9,FALSE)</f>
        <v>50G161183H01484</v>
      </c>
      <c r="F123" s="3" t="str">
        <f t="shared" si="4"/>
        <v>PANTALLA 50</v>
      </c>
      <c r="G123" s="3"/>
      <c r="H123" s="3" t="str">
        <f>VLOOKUP(B123,[3]CF!D:AU,44,FALSE)</f>
        <v>50H7GB</v>
      </c>
      <c r="I123" s="4">
        <f>VLOOKUP(H123,'[3]Precio  sap'!A:B,2,0)</f>
        <v>5899.35</v>
      </c>
      <c r="J123" s="3">
        <f>VLOOKUP(B123,[3]CF!D:BA,50,0)</f>
        <v>80151757</v>
      </c>
      <c r="K123" s="39">
        <v>1</v>
      </c>
      <c r="L123" s="5" t="str">
        <f t="shared" si="5"/>
        <v>PANTALLA 50</v>
      </c>
      <c r="M123" s="3">
        <f>VLOOKUP(B123,[3]CF!D:Q,14,FALSE)</f>
        <v>200996</v>
      </c>
      <c r="N123" s="6" t="str">
        <f>VLOOKUP(M123,'[3]Hisense Red Servicio'!C:X,14,0)</f>
        <v>6Ta Norte, Entre 2Da Y 3Ra Poniente No. 358,Centro,Tuxtla Gutierrez,Chiapas,C.P. 29000</v>
      </c>
      <c r="O123" s="7" t="str">
        <f>VLOOKUP(M123,'[3]Hisense Red Servicio'!C:X,22,0)</f>
        <v>Maria Teresa Sanchez Estrada</v>
      </c>
      <c r="P123" s="7" t="str">
        <f>VLOOKUP(M123,'[3]Hisense Red Servicio'!C:X,18,0)</f>
        <v>Lada:/ 961614 33 69614 26 19</v>
      </c>
      <c r="Q123" s="8">
        <f>VLOOKUP(L123,[3]Volumétricos!A:F,2,0)</f>
        <v>33</v>
      </c>
      <c r="R123" s="8">
        <f>VLOOKUP(L123,[3]Volumétricos!A:F,3,0)</f>
        <v>25</v>
      </c>
      <c r="S123" s="8">
        <f>VLOOKUP(L123,[3]Volumétricos!A:F,4,0)</f>
        <v>143.5</v>
      </c>
      <c r="T123" s="8">
        <f>VLOOKUP(L123,[3]Volumétricos!A:F,5,0)</f>
        <v>89</v>
      </c>
      <c r="U123" s="8">
        <f>VLOOKUP(L123,[3]Volumétricos!A:F,6,0)</f>
        <v>39</v>
      </c>
      <c r="V123" s="9" t="s">
        <v>0</v>
      </c>
      <c r="W123" s="9" t="s">
        <v>1</v>
      </c>
      <c r="X123" s="1"/>
    </row>
    <row r="124" spans="1:24" ht="15.75" customHeight="1">
      <c r="A124" s="1">
        <v>42891</v>
      </c>
      <c r="B124" s="11">
        <v>60303161</v>
      </c>
      <c r="C124" s="1" t="str">
        <f>VLOOKUP(B124,[3]CF!D:AX,47,0)</f>
        <v>M010</v>
      </c>
      <c r="D124" s="3" t="str">
        <f>VLOOKUP(B124,[3]CF!D:L,8,FALSE)</f>
        <v>50K20DW</v>
      </c>
      <c r="E124" s="3" t="str">
        <f>VLOOKUP(B124,[3]CF!D:L,9,FALSE)</f>
        <v>50G143291H17651</v>
      </c>
      <c r="F124" s="3" t="str">
        <f t="shared" si="4"/>
        <v>PANTALLA 50</v>
      </c>
      <c r="G124" s="3"/>
      <c r="H124" s="3" t="str">
        <f>VLOOKUP(B124,[3]CF!D:AU,44,FALSE)</f>
        <v>50H5B</v>
      </c>
      <c r="I124" s="4">
        <f>VLOOKUP(H124,'[3]Precio  sap'!A:B,2,0)</f>
        <v>5565.2699999999995</v>
      </c>
      <c r="J124" s="3">
        <f>VLOOKUP(B124,[3]CF!D:BA,50,0)</f>
        <v>80154480</v>
      </c>
      <c r="K124" s="39">
        <v>1</v>
      </c>
      <c r="L124" s="5" t="str">
        <f t="shared" si="5"/>
        <v>PANTALLA 50</v>
      </c>
      <c r="M124" s="3">
        <f>VLOOKUP(B124,[3]CF!D:Q,14,FALSE)</f>
        <v>202300</v>
      </c>
      <c r="N124" s="6" t="str">
        <f>VLOOKUP(M124,'[3]Hisense Red Servicio'!C:X,14,0)</f>
        <v>Av. Cosomos 181-B,Cosmos,Morelia,Michoacán,C.P. 58050</v>
      </c>
      <c r="O124" s="7" t="str">
        <f>VLOOKUP(M124,'[3]Hisense Red Servicio'!C:X,22,0)</f>
        <v>Leticia Morelos Garcia</v>
      </c>
      <c r="P124" s="7" t="str">
        <f>VLOOKUP(M124,'[3]Hisense Red Servicio'!C:X,18,0)</f>
        <v>Lada:/ 443427 9578044 443 195 55 14</v>
      </c>
      <c r="Q124" s="8">
        <f>VLOOKUP(L124,[3]Volumétricos!A:F,2,0)</f>
        <v>33</v>
      </c>
      <c r="R124" s="8">
        <f>VLOOKUP(L124,[3]Volumétricos!A:F,3,0)</f>
        <v>25</v>
      </c>
      <c r="S124" s="8">
        <f>VLOOKUP(L124,[3]Volumétricos!A:F,4,0)</f>
        <v>143.5</v>
      </c>
      <c r="T124" s="8">
        <f>VLOOKUP(L124,[3]Volumétricos!A:F,5,0)</f>
        <v>89</v>
      </c>
      <c r="U124" s="8">
        <f>VLOOKUP(L124,[3]Volumétricos!A:F,6,0)</f>
        <v>39</v>
      </c>
      <c r="V124" s="9" t="s">
        <v>0</v>
      </c>
      <c r="W124" s="9" t="s">
        <v>1</v>
      </c>
      <c r="X124" s="1"/>
    </row>
    <row r="125" spans="1:24" ht="15.75" customHeight="1">
      <c r="A125" s="1">
        <v>42891</v>
      </c>
      <c r="B125" s="11">
        <v>60317410</v>
      </c>
      <c r="C125" s="1" t="str">
        <f>VLOOKUP(B125,[3]CF!D:AX,47,0)</f>
        <v>M010</v>
      </c>
      <c r="D125" s="3" t="str">
        <f>VLOOKUP(B125,[3]CF!D:L,8,FALSE)</f>
        <v>50H3B2</v>
      </c>
      <c r="E125" s="3" t="str">
        <f>VLOOKUP(B125,[3]CF!D:L,9,FALSE)</f>
        <v>50G151264H02675</v>
      </c>
      <c r="F125" s="3" t="str">
        <f t="shared" si="4"/>
        <v>PANTALLA 50</v>
      </c>
      <c r="G125" s="3"/>
      <c r="H125" s="3" t="str">
        <f>VLOOKUP(B125,[3]CF!D:AU,44,FALSE)</f>
        <v>50H5B</v>
      </c>
      <c r="I125" s="4">
        <f>VLOOKUP(H125,'[3]Precio  sap'!A:B,2,0)</f>
        <v>5565.2699999999995</v>
      </c>
      <c r="J125" s="3">
        <f>VLOOKUP(B125,[3]CF!D:BA,50,0)</f>
        <v>80154479</v>
      </c>
      <c r="K125" s="39">
        <v>1</v>
      </c>
      <c r="L125" s="5" t="str">
        <f t="shared" si="5"/>
        <v>PANTALLA 50</v>
      </c>
      <c r="M125" s="3">
        <f>VLOOKUP(B125,[3]CF!D:Q,14,FALSE)</f>
        <v>201553</v>
      </c>
      <c r="N125" s="6" t="str">
        <f>VLOOKUP(M125,'[3]Hisense Red Servicio'!C:X,14,0)</f>
        <v>Michoacan # 16,Ramón Farias,Uruapan,Michoacán,C.P. 60050</v>
      </c>
      <c r="O125" s="7" t="str">
        <f>VLOOKUP(M125,'[3]Hisense Red Servicio'!C:X,22,0)</f>
        <v>Daniel Gonzalez Hernandez</v>
      </c>
      <c r="P125" s="7" t="str">
        <f>VLOOKUP(M125,'[3]Hisense Red Servicio'!C:X,18,0)</f>
        <v>Lada:/ 452523 48 62</v>
      </c>
      <c r="Q125" s="8">
        <f>VLOOKUP(L125,[3]Volumétricos!A:F,2,0)</f>
        <v>33</v>
      </c>
      <c r="R125" s="8">
        <f>VLOOKUP(L125,[3]Volumétricos!A:F,3,0)</f>
        <v>25</v>
      </c>
      <c r="S125" s="8">
        <f>VLOOKUP(L125,[3]Volumétricos!A:F,4,0)</f>
        <v>143.5</v>
      </c>
      <c r="T125" s="8">
        <f>VLOOKUP(L125,[3]Volumétricos!A:F,5,0)</f>
        <v>89</v>
      </c>
      <c r="U125" s="8">
        <f>VLOOKUP(L125,[3]Volumétricos!A:F,6,0)</f>
        <v>39</v>
      </c>
      <c r="V125" s="9" t="s">
        <v>0</v>
      </c>
      <c r="W125" s="9" t="s">
        <v>1</v>
      </c>
      <c r="X125" s="1"/>
    </row>
    <row r="126" spans="1:24" ht="15.75" customHeight="1">
      <c r="A126" s="1">
        <v>42891</v>
      </c>
      <c r="B126" s="11">
        <v>60317725</v>
      </c>
      <c r="C126" s="1" t="str">
        <f>VLOOKUP(B126,[3]CF!D:AX,47,0)</f>
        <v>M010</v>
      </c>
      <c r="D126" s="3" t="str">
        <f>VLOOKUP(B126,[3]CF!D:L,8,FALSE)</f>
        <v>50K20DW</v>
      </c>
      <c r="E126" s="3" t="str">
        <f>VLOOKUP(B126,[3]CF!D:L,9,FALSE)</f>
        <v>50G144287H00412</v>
      </c>
      <c r="F126" s="3" t="str">
        <f t="shared" si="4"/>
        <v>PANTALLA 50</v>
      </c>
      <c r="G126" s="3"/>
      <c r="H126" s="3" t="str">
        <f>VLOOKUP(B126,[3]CF!D:AU,44,FALSE)</f>
        <v>50H5B</v>
      </c>
      <c r="I126" s="4">
        <f>VLOOKUP(H126,'[3]Precio  sap'!A:B,2,0)</f>
        <v>5565.2699999999995</v>
      </c>
      <c r="J126" s="3">
        <f>VLOOKUP(B126,[3]CF!D:BA,50,0)</f>
        <v>80154478</v>
      </c>
      <c r="K126" s="39">
        <v>1</v>
      </c>
      <c r="L126" s="5" t="str">
        <f t="shared" si="5"/>
        <v>PANTALLA 50</v>
      </c>
      <c r="M126" s="3">
        <f>VLOOKUP(B126,[3]CF!D:Q,14,FALSE)</f>
        <v>201553</v>
      </c>
      <c r="N126" s="6" t="str">
        <f>VLOOKUP(M126,'[3]Hisense Red Servicio'!C:X,14,0)</f>
        <v>Michoacan # 16,Ramón Farias,Uruapan,Michoacán,C.P. 60050</v>
      </c>
      <c r="O126" s="7" t="str">
        <f>VLOOKUP(M126,'[3]Hisense Red Servicio'!C:X,22,0)</f>
        <v>Daniel Gonzalez Hernandez</v>
      </c>
      <c r="P126" s="7" t="str">
        <f>VLOOKUP(M126,'[3]Hisense Red Servicio'!C:X,18,0)</f>
        <v>Lada:/ 452523 48 62</v>
      </c>
      <c r="Q126" s="8">
        <f>VLOOKUP(L126,[3]Volumétricos!A:F,2,0)</f>
        <v>33</v>
      </c>
      <c r="R126" s="8">
        <f>VLOOKUP(L126,[3]Volumétricos!A:F,3,0)</f>
        <v>25</v>
      </c>
      <c r="S126" s="8">
        <f>VLOOKUP(L126,[3]Volumétricos!A:F,4,0)</f>
        <v>143.5</v>
      </c>
      <c r="T126" s="8">
        <f>VLOOKUP(L126,[3]Volumétricos!A:F,5,0)</f>
        <v>89</v>
      </c>
      <c r="U126" s="8">
        <f>VLOOKUP(L126,[3]Volumétricos!A:F,6,0)</f>
        <v>39</v>
      </c>
      <c r="V126" s="9" t="s">
        <v>0</v>
      </c>
      <c r="W126" s="9" t="s">
        <v>1</v>
      </c>
      <c r="X126" s="1"/>
    </row>
    <row r="127" spans="1:24" ht="15.75" customHeight="1">
      <c r="A127" s="1">
        <v>42891</v>
      </c>
      <c r="B127" s="11">
        <v>60315420</v>
      </c>
      <c r="C127" s="1" t="str">
        <f>VLOOKUP(B127,[3]CF!D:AX,47,0)</f>
        <v>M010</v>
      </c>
      <c r="D127" s="3" t="str">
        <f>VLOOKUP(B127,[3]CF!D:L,8,FALSE)</f>
        <v>50H5B</v>
      </c>
      <c r="E127" s="3" t="str">
        <f>VLOOKUP(B127,[3]CF!D:L,9,FALSE)</f>
        <v>50G151618H02970</v>
      </c>
      <c r="F127" s="3" t="str">
        <f t="shared" si="4"/>
        <v>PANTALLA 50</v>
      </c>
      <c r="G127" s="3"/>
      <c r="H127" s="3" t="str">
        <f>VLOOKUP(B127,[3]CF!D:AU,44,FALSE)</f>
        <v>50H5B</v>
      </c>
      <c r="I127" s="4">
        <f>VLOOKUP(H127,'[3]Precio  sap'!A:B,2,0)</f>
        <v>5565.2699999999995</v>
      </c>
      <c r="J127" s="3">
        <f>VLOOKUP(B127,[3]CF!D:BA,50,0)</f>
        <v>80154482</v>
      </c>
      <c r="K127" s="39">
        <v>1</v>
      </c>
      <c r="L127" s="5" t="str">
        <f t="shared" si="5"/>
        <v>PANTALLA 50</v>
      </c>
      <c r="M127" s="3">
        <f>VLOOKUP(B127,[3]CF!D:Q,14,FALSE)</f>
        <v>201054</v>
      </c>
      <c r="N127" s="6" t="str">
        <f>VLOOKUP(M127,'[3]Hisense Red Servicio'!C:X,14,0)</f>
        <v>Ejército Mexicano No. 31,Centro,Minatitlán,Veracruz,C.P. 96700</v>
      </c>
      <c r="O127" s="7" t="str">
        <f>VLOOKUP(M127,'[3]Hisense Red Servicio'!C:X,22,0)</f>
        <v>Jesus Leon Puig</v>
      </c>
      <c r="P127" s="7" t="str">
        <f>VLOOKUP(M127,'[3]Hisense Red Servicio'!C:X,18,0)</f>
        <v>Lada:/ 922223 15 44223 12 36</v>
      </c>
      <c r="Q127" s="8">
        <f>VLOOKUP(L127,[3]Volumétricos!A:F,2,0)</f>
        <v>33</v>
      </c>
      <c r="R127" s="8">
        <f>VLOOKUP(L127,[3]Volumétricos!A:F,3,0)</f>
        <v>25</v>
      </c>
      <c r="S127" s="8">
        <f>VLOOKUP(L127,[3]Volumétricos!A:F,4,0)</f>
        <v>143.5</v>
      </c>
      <c r="T127" s="8">
        <f>VLOOKUP(L127,[3]Volumétricos!A:F,5,0)</f>
        <v>89</v>
      </c>
      <c r="U127" s="8">
        <f>VLOOKUP(L127,[3]Volumétricos!A:F,6,0)</f>
        <v>39</v>
      </c>
      <c r="V127" s="9" t="s">
        <v>0</v>
      </c>
      <c r="W127" s="9" t="s">
        <v>1</v>
      </c>
      <c r="X127" s="1"/>
    </row>
    <row r="128" spans="1:24" ht="15.75" customHeight="1">
      <c r="A128" s="1">
        <v>42891</v>
      </c>
      <c r="B128" s="11">
        <v>60316097</v>
      </c>
      <c r="C128" s="1" t="str">
        <f>VLOOKUP(B128,[3]CF!D:AX,47,0)</f>
        <v>M010</v>
      </c>
      <c r="D128" s="3" t="str">
        <f>VLOOKUP(B128,[3]CF!D:L,8,FALSE)</f>
        <v>RR31D6DLX</v>
      </c>
      <c r="E128" s="3" t="str">
        <f>VLOOKUP(B128,[3]CF!D:L,9,FALSE)</f>
        <v>1B0087Z0000JBH0MNE12320</v>
      </c>
      <c r="F128" s="3" t="s">
        <v>237</v>
      </c>
      <c r="G128" s="3"/>
      <c r="H128" s="3" t="str">
        <f>VLOOKUP(B128,[3]CF!D:AU,44,FALSE)</f>
        <v>RR31D6DLX</v>
      </c>
      <c r="I128" s="4">
        <f>VLOOKUP(H128,'[3]Precio  sap'!A:B,2,0)</f>
        <v>1481.74</v>
      </c>
      <c r="J128" s="3">
        <f>VLOOKUP(B128,[3]CF!D:BA,50,0)</f>
        <v>80154484</v>
      </c>
      <c r="K128" s="39">
        <v>1</v>
      </c>
      <c r="L128" s="5" t="s">
        <v>237</v>
      </c>
      <c r="M128" s="3">
        <f>VLOOKUP(B128,[3]CF!D:Q,14,FALSE)</f>
        <v>201054</v>
      </c>
      <c r="N128" s="6" t="str">
        <f>VLOOKUP(M128,'[3]Hisense Red Servicio'!C:X,14,0)</f>
        <v>Ejército Mexicano No. 31,Centro,Minatitlán,Veracruz,C.P. 96700</v>
      </c>
      <c r="O128" s="7" t="str">
        <f>VLOOKUP(M128,'[3]Hisense Red Servicio'!C:X,22,0)</f>
        <v>Jesus Leon Puig</v>
      </c>
      <c r="P128" s="7" t="str">
        <f>VLOOKUP(M128,'[3]Hisense Red Servicio'!C:X,18,0)</f>
        <v>Lada:/ 922223 15 44223 12 36</v>
      </c>
      <c r="Q128" s="8">
        <f>VLOOKUP(L128,[3]Volumétricos!A:F,2,0)</f>
        <v>28</v>
      </c>
      <c r="R128" s="8">
        <f>VLOOKUP(L128,[3]Volumétricos!A:F,3,0)</f>
        <v>55</v>
      </c>
      <c r="S128" s="8">
        <f>VLOOKUP(L128,[3]Volumétricos!A:F,4,0)</f>
        <v>58</v>
      </c>
      <c r="T128" s="8">
        <f>VLOOKUP(L128,[3]Volumétricos!A:F,5,0)</f>
        <v>89</v>
      </c>
      <c r="U128" s="8">
        <f>VLOOKUP(L128,[3]Volumétricos!A:F,6,0)</f>
        <v>57</v>
      </c>
      <c r="V128" s="9" t="s">
        <v>0</v>
      </c>
      <c r="W128" s="9" t="s">
        <v>1</v>
      </c>
      <c r="X128" s="1"/>
    </row>
    <row r="129" spans="1:24" ht="15.75" customHeight="1">
      <c r="A129" s="1">
        <v>42891</v>
      </c>
      <c r="B129" s="11">
        <v>60316396</v>
      </c>
      <c r="C129" s="1" t="str">
        <f>VLOOKUP(B129,[3]CF!D:AX,47,0)</f>
        <v>M010</v>
      </c>
      <c r="D129" s="3" t="str">
        <f>VLOOKUP(B129,[3]CF!D:L,8,FALSE)</f>
        <v>50H6B</v>
      </c>
      <c r="E129" s="3" t="str">
        <f>VLOOKUP(B129,[3]CF!D:L,9,FALSE)</f>
        <v>50G151275H00190</v>
      </c>
      <c r="F129" s="3" t="str">
        <f t="shared" si="4"/>
        <v>PANTALLA 50</v>
      </c>
      <c r="G129" s="3"/>
      <c r="H129" s="3" t="str">
        <f>VLOOKUP(B129,[3]CF!D:AU,44,FALSE)</f>
        <v>50CU6000</v>
      </c>
      <c r="I129" s="4">
        <f>VLOOKUP(H129,'[3]Precio  sap'!A:B,2,0)</f>
        <v>6030.9250000000002</v>
      </c>
      <c r="J129" s="3">
        <f>VLOOKUP(B129,[3]CF!D:BA,50,0)</f>
        <v>80154481</v>
      </c>
      <c r="K129" s="39">
        <v>1</v>
      </c>
      <c r="L129" s="5" t="str">
        <f t="shared" si="5"/>
        <v>PANTALLA 50</v>
      </c>
      <c r="M129" s="3">
        <f>VLOOKUP(B129,[3]CF!D:Q,14,FALSE)</f>
        <v>201033</v>
      </c>
      <c r="N129" s="6" t="str">
        <f>VLOOKUP(M129,'[3]Hisense Red Servicio'!C:X,14,0)</f>
        <v>Av. Ctm No. 251 Supermanzana 71 Manzana 5 Lote 49,Cancún,Cancún,Quintana Roo,C.P. 77510</v>
      </c>
      <c r="O129" s="7" t="str">
        <f>VLOOKUP(M129,'[3]Hisense Red Servicio'!C:X,22,0)</f>
        <v>Juan Jose Uribe</v>
      </c>
      <c r="P129" s="7" t="str">
        <f>VLOOKUP(M129,'[3]Hisense Red Servicio'!C:X,18,0)</f>
        <v>Lada:/ 998255 73 72255 74 13</v>
      </c>
      <c r="Q129" s="8">
        <f>VLOOKUP(L129,[3]Volumétricos!A:F,2,0)</f>
        <v>33</v>
      </c>
      <c r="R129" s="8">
        <f>VLOOKUP(L129,[3]Volumétricos!A:F,3,0)</f>
        <v>25</v>
      </c>
      <c r="S129" s="8">
        <f>VLOOKUP(L129,[3]Volumétricos!A:F,4,0)</f>
        <v>143.5</v>
      </c>
      <c r="T129" s="8">
        <f>VLOOKUP(L129,[3]Volumétricos!A:F,5,0)</f>
        <v>89</v>
      </c>
      <c r="U129" s="8">
        <f>VLOOKUP(L129,[3]Volumétricos!A:F,6,0)</f>
        <v>39</v>
      </c>
      <c r="V129" s="9" t="s">
        <v>0</v>
      </c>
      <c r="W129" s="9" t="s">
        <v>1</v>
      </c>
      <c r="X129" s="1"/>
    </row>
    <row r="130" spans="1:24" ht="15.75" customHeight="1">
      <c r="A130" s="1">
        <v>42891</v>
      </c>
      <c r="B130" s="11">
        <v>60317384</v>
      </c>
      <c r="C130" s="1" t="str">
        <f>VLOOKUP(B130,[3]CF!D:AX,47,0)</f>
        <v>M010</v>
      </c>
      <c r="D130" s="3" t="str">
        <f>VLOOKUP(B130,[3]CF!D:L,8,FALSE)</f>
        <v>40H5B2</v>
      </c>
      <c r="E130" s="3" t="str">
        <f>VLOOKUP(B130,[3]CF!D:L,9,FALSE)</f>
        <v>40G1619B0H03900</v>
      </c>
      <c r="F130" s="3" t="str">
        <f t="shared" si="4"/>
        <v>PANTALLA 40</v>
      </c>
      <c r="G130" s="3"/>
      <c r="H130" s="3" t="str">
        <f>VLOOKUP(B130,[3]CF!D:AU,44,FALSE)</f>
        <v>40H5B2</v>
      </c>
      <c r="I130" s="4">
        <f>VLOOKUP(H130,'[3]Precio  sap'!A:B,2,0)</f>
        <v>4149.2844444444454</v>
      </c>
      <c r="J130" s="3">
        <v>80155151</v>
      </c>
      <c r="K130" s="39">
        <v>1</v>
      </c>
      <c r="L130" s="5" t="str">
        <f t="shared" si="5"/>
        <v>PANTALLA 40</v>
      </c>
      <c r="M130" s="3">
        <f>VLOOKUP(B130,[3]CF!D:Q,14,FALSE)</f>
        <v>201033</v>
      </c>
      <c r="N130" s="6" t="str">
        <f>VLOOKUP(M130,'[3]Hisense Red Servicio'!C:X,14,0)</f>
        <v>Av. Ctm No. 251 Supermanzana 71 Manzana 5 Lote 49,Cancún,Cancún,Quintana Roo,C.P. 77510</v>
      </c>
      <c r="O130" s="7" t="str">
        <f>VLOOKUP(M130,'[3]Hisense Red Servicio'!C:X,22,0)</f>
        <v>Juan Jose Uribe</v>
      </c>
      <c r="P130" s="7" t="str">
        <f>VLOOKUP(M130,'[3]Hisense Red Servicio'!C:X,18,0)</f>
        <v>Lada:/ 998255 73 72255 74 13</v>
      </c>
      <c r="Q130" s="8">
        <f>VLOOKUP(L130,[3]Volumétricos!A:F,2,0)</f>
        <v>19</v>
      </c>
      <c r="R130" s="8">
        <f>VLOOKUP(L130,[3]Volumétricos!A:F,3,0)</f>
        <v>20</v>
      </c>
      <c r="S130" s="8">
        <f>VLOOKUP(L130,[3]Volumétricos!A:F,4,0)</f>
        <v>90</v>
      </c>
      <c r="T130" s="8">
        <f>VLOOKUP(L130,[3]Volumétricos!A:F,5,0)</f>
        <v>60</v>
      </c>
      <c r="U130" s="8">
        <f>VLOOKUP(L130,[3]Volumétricos!A:F,6,0)</f>
        <v>26</v>
      </c>
      <c r="V130" s="9" t="s">
        <v>0</v>
      </c>
      <c r="W130" s="9" t="s">
        <v>1</v>
      </c>
      <c r="X130" s="1"/>
    </row>
    <row r="131" spans="1:24" ht="15.75" customHeight="1">
      <c r="A131" s="1">
        <v>42891</v>
      </c>
      <c r="B131" s="11">
        <v>60318709</v>
      </c>
      <c r="C131" s="1" t="str">
        <f>VLOOKUP(B131,[3]CF!D:AX,47,0)</f>
        <v>M010</v>
      </c>
      <c r="D131" s="3" t="str">
        <f>VLOOKUP(B131,[3]CF!D:L,8,FALSE)</f>
        <v>65H7B</v>
      </c>
      <c r="E131" s="3" t="str">
        <f>VLOOKUP(B131,[3]CF!D:L,9,FALSE)</f>
        <v>65G1622J9H00084</v>
      </c>
      <c r="F131" s="3" t="str">
        <f t="shared" si="4"/>
        <v>PANTALLA 65</v>
      </c>
      <c r="G131" s="3"/>
      <c r="H131" s="3" t="str">
        <f>VLOOKUP(B131,[3]CF!D:AU,44,FALSE)</f>
        <v>65CU6200</v>
      </c>
      <c r="I131" s="4">
        <f>VLOOKUP(H131,'[3]Precio  sap'!A:B,2,0)</f>
        <v>12716.842857142856</v>
      </c>
      <c r="J131" s="3">
        <v>80155172</v>
      </c>
      <c r="K131" s="39">
        <v>1</v>
      </c>
      <c r="L131" s="5" t="str">
        <f t="shared" si="5"/>
        <v>PANTALLA 65</v>
      </c>
      <c r="M131" s="3">
        <f>VLOOKUP(B131,[3]CF!D:Q,14,FALSE)</f>
        <v>201010</v>
      </c>
      <c r="N131" s="6" t="str">
        <f>VLOOKUP(M131,'[3]Hisense Red Servicio'!C:X,14,0)</f>
        <v>Prensa No. 1253,Prensa Nacional,Tlalnepantla,Estado De México,C.P. 54170</v>
      </c>
      <c r="O131" s="7" t="str">
        <f>VLOOKUP(M131,'[3]Hisense Red Servicio'!C:X,22,0)</f>
        <v>Daniel Alberto Morales Anguiano</v>
      </c>
      <c r="P131" s="7" t="str">
        <f>VLOOKUP(M131,'[3]Hisense Red Servicio'!C:X,18,0)</f>
        <v>Lada:/ 5557 19 47 4457 19 47 48</v>
      </c>
      <c r="Q131" s="8">
        <f>VLOOKUP(L131,[3]Volumétricos!A:F,2,0)</f>
        <v>42</v>
      </c>
      <c r="R131" s="8">
        <f>VLOOKUP(L131,[3]Volumétricos!A:F,3,0)</f>
        <v>24</v>
      </c>
      <c r="S131" s="8">
        <f>VLOOKUP(L131,[3]Volumétricos!A:F,4,0)</f>
        <v>164</v>
      </c>
      <c r="T131" s="8">
        <f>VLOOKUP(L131,[3]Volumétricos!A:F,5,0)</f>
        <v>96</v>
      </c>
      <c r="U131" s="8">
        <f>VLOOKUP(L131,[3]Volumétricos!A:F,6,0)</f>
        <v>56</v>
      </c>
      <c r="V131" s="9" t="s">
        <v>0</v>
      </c>
      <c r="W131" s="9" t="s">
        <v>1</v>
      </c>
      <c r="X131" s="1"/>
    </row>
    <row r="132" spans="1:24" ht="15.75" customHeight="1">
      <c r="A132" s="1">
        <v>42891</v>
      </c>
      <c r="B132" s="11">
        <v>60316197</v>
      </c>
      <c r="C132" s="1" t="str">
        <f>VLOOKUP(B132,[3]CF!D:AX,47,0)</f>
        <v>M010</v>
      </c>
      <c r="D132" s="3" t="str">
        <f>VLOOKUP(B132,[3]CF!D:L,8,FALSE)</f>
        <v>50CU6000</v>
      </c>
      <c r="E132" s="3" t="str">
        <f>VLOOKUP(B132,[3]CF!D:L,9,FALSE)</f>
        <v>50G162680H02934</v>
      </c>
      <c r="F132" s="3" t="str">
        <f t="shared" si="4"/>
        <v>PANTALLA 50</v>
      </c>
      <c r="G132" s="3"/>
      <c r="H132" s="3" t="str">
        <f>VLOOKUP(B132,[3]CF!D:AU,44,FALSE)</f>
        <v>50CU6000</v>
      </c>
      <c r="I132" s="4">
        <f>VLOOKUP(H132,'[3]Precio  sap'!A:B,2,0)</f>
        <v>6030.9250000000002</v>
      </c>
      <c r="J132" s="3">
        <v>80155165</v>
      </c>
      <c r="K132" s="39">
        <v>1</v>
      </c>
      <c r="L132" s="5" t="str">
        <f t="shared" si="5"/>
        <v>PANTALLA 50</v>
      </c>
      <c r="M132" s="3">
        <f>VLOOKUP(B132,[3]CF!D:Q,14,FALSE)</f>
        <v>201010</v>
      </c>
      <c r="N132" s="6" t="str">
        <f>VLOOKUP(M132,'[3]Hisense Red Servicio'!C:X,14,0)</f>
        <v>Prensa No. 1253,Prensa Nacional,Tlalnepantla,Estado De México,C.P. 54170</v>
      </c>
      <c r="O132" s="7" t="str">
        <f>VLOOKUP(M132,'[3]Hisense Red Servicio'!C:X,22,0)</f>
        <v>Daniel Alberto Morales Anguiano</v>
      </c>
      <c r="P132" s="7" t="str">
        <f>VLOOKUP(M132,'[3]Hisense Red Servicio'!C:X,18,0)</f>
        <v>Lada:/ 5557 19 47 4457 19 47 48</v>
      </c>
      <c r="Q132" s="8">
        <f>VLOOKUP(L132,[3]Volumétricos!A:F,2,0)</f>
        <v>33</v>
      </c>
      <c r="R132" s="8">
        <f>VLOOKUP(L132,[3]Volumétricos!A:F,3,0)</f>
        <v>25</v>
      </c>
      <c r="S132" s="8">
        <f>VLOOKUP(L132,[3]Volumétricos!A:F,4,0)</f>
        <v>143.5</v>
      </c>
      <c r="T132" s="8">
        <f>VLOOKUP(L132,[3]Volumétricos!A:F,5,0)</f>
        <v>89</v>
      </c>
      <c r="U132" s="8">
        <f>VLOOKUP(L132,[3]Volumétricos!A:F,6,0)</f>
        <v>39</v>
      </c>
      <c r="V132" s="9" t="s">
        <v>0</v>
      </c>
      <c r="W132" s="9" t="s">
        <v>1</v>
      </c>
      <c r="X132" s="1"/>
    </row>
    <row r="133" spans="1:24" ht="15.75" customHeight="1">
      <c r="A133" s="1">
        <v>42891</v>
      </c>
      <c r="B133" s="11">
        <v>60315186</v>
      </c>
      <c r="C133" s="1" t="str">
        <f>VLOOKUP(B133,[3]CF!D:AX,47,0)</f>
        <v>M010</v>
      </c>
      <c r="D133" s="3" t="str">
        <f>VLOOKUP(B133,[3]CF!D:L,8,FALSE)</f>
        <v>LC-65N5200U</v>
      </c>
      <c r="E133" s="3" t="str">
        <f>VLOOKUP(B133,[3]CF!D:L,9,FALSE)</f>
        <v>65G162308H00264</v>
      </c>
      <c r="F133" s="3" t="str">
        <f t="shared" si="4"/>
        <v>PANTALLA 65</v>
      </c>
      <c r="G133" s="3"/>
      <c r="H133" s="3" t="str">
        <f>VLOOKUP(B133,[3]CF!D:AU,44,FALSE)</f>
        <v>LC-65N7000U</v>
      </c>
      <c r="I133" s="4">
        <f>VLOOKUP(H133,'[3]Precio  sap'!A:B,2,0)</f>
        <v>19000</v>
      </c>
      <c r="J133" s="3">
        <f>VLOOKUP(B133,[3]CF!D:BA,50,0)</f>
        <v>80154487</v>
      </c>
      <c r="K133" s="39">
        <v>1</v>
      </c>
      <c r="L133" s="5" t="s">
        <v>161</v>
      </c>
      <c r="M133" s="3">
        <f>VLOOKUP(B133,[3]CF!D:Q,14,FALSE)</f>
        <v>201068</v>
      </c>
      <c r="N133" s="6" t="str">
        <f>VLOOKUP(M133,'[3]Hisense Red Servicio'!C:X,14,0)</f>
        <v>And. Isabel La Católica No. 1,Revolución,Xalapa,Veracruz,C.P. 91100</v>
      </c>
      <c r="O133" s="7" t="str">
        <f>VLOOKUP(M133,'[3]Hisense Red Servicio'!C:X,22,0)</f>
        <v>Alfredo Sanchez Rodriguez</v>
      </c>
      <c r="P133" s="7" t="str">
        <f>VLOOKUP(M133,'[3]Hisense Red Servicio'!C:X,18,0)</f>
        <v>Lada:/ 228842 41 57200 81 94</v>
      </c>
      <c r="Q133" s="8">
        <f>VLOOKUP(L133,[3]Volumétricos!A:F,2,0)</f>
        <v>42</v>
      </c>
      <c r="R133" s="8">
        <f>VLOOKUP(L133,[3]Volumétricos!A:F,3,0)</f>
        <v>24</v>
      </c>
      <c r="S133" s="8">
        <f>VLOOKUP(L133,[3]Volumétricos!A:F,4,0)</f>
        <v>164</v>
      </c>
      <c r="T133" s="8">
        <f>VLOOKUP(L133,[3]Volumétricos!A:F,5,0)</f>
        <v>96</v>
      </c>
      <c r="U133" s="8">
        <f>VLOOKUP(L133,[3]Volumétricos!A:F,6,0)</f>
        <v>56</v>
      </c>
      <c r="V133" s="9" t="s">
        <v>0</v>
      </c>
      <c r="W133" s="9" t="s">
        <v>1</v>
      </c>
      <c r="X133" s="1"/>
    </row>
    <row r="134" spans="1:24" ht="15.75" customHeight="1">
      <c r="A134" s="1">
        <v>42891</v>
      </c>
      <c r="B134" s="11">
        <v>60311428</v>
      </c>
      <c r="C134" s="1" t="str">
        <f>VLOOKUP(B134,[3]CF!D:AX,47,0)</f>
        <v>M010</v>
      </c>
      <c r="D134" s="3" t="str">
        <f>VLOOKUP(B134,[3]CF!D:L,8,FALSE)</f>
        <v>50H7GB</v>
      </c>
      <c r="E134" s="3" t="str">
        <f>VLOOKUP(B134,[3]CF!D:L,9,FALSE)</f>
        <v>50G155381H00562</v>
      </c>
      <c r="F134" s="3" t="str">
        <f t="shared" si="4"/>
        <v>PANTALLA 50</v>
      </c>
      <c r="G134" s="3"/>
      <c r="H134" s="3" t="str">
        <f>VLOOKUP(B134,[3]CF!D:AU,44,FALSE)</f>
        <v>50CU6000</v>
      </c>
      <c r="I134" s="4">
        <f>VLOOKUP(H134,'[3]Precio  sap'!A:B,2,0)</f>
        <v>6030.9250000000002</v>
      </c>
      <c r="J134" s="3">
        <f>VLOOKUP(B134,[3]CF!D:BA,50,0)</f>
        <v>80154485</v>
      </c>
      <c r="K134" s="39">
        <v>1</v>
      </c>
      <c r="L134" s="5" t="str">
        <f t="shared" si="5"/>
        <v>PANTALLA 50</v>
      </c>
      <c r="M134" s="3">
        <f>VLOOKUP(B134,[3]CF!D:Q,14,FALSE)</f>
        <v>201068</v>
      </c>
      <c r="N134" s="6" t="str">
        <f>VLOOKUP(M134,'[3]Hisense Red Servicio'!C:X,14,0)</f>
        <v>And. Isabel La Católica No. 1,Revolución,Xalapa,Veracruz,C.P. 91100</v>
      </c>
      <c r="O134" s="7" t="str">
        <f>VLOOKUP(M134,'[3]Hisense Red Servicio'!C:X,22,0)</f>
        <v>Alfredo Sanchez Rodriguez</v>
      </c>
      <c r="P134" s="7" t="str">
        <f>VLOOKUP(M134,'[3]Hisense Red Servicio'!C:X,18,0)</f>
        <v>Lada:/ 228842 41 57200 81 94</v>
      </c>
      <c r="Q134" s="8">
        <f>VLOOKUP(L134,[3]Volumétricos!A:F,2,0)</f>
        <v>33</v>
      </c>
      <c r="R134" s="8">
        <f>VLOOKUP(L134,[3]Volumétricos!A:F,3,0)</f>
        <v>25</v>
      </c>
      <c r="S134" s="8">
        <f>VLOOKUP(L134,[3]Volumétricos!A:F,4,0)</f>
        <v>143.5</v>
      </c>
      <c r="T134" s="8">
        <f>VLOOKUP(L134,[3]Volumétricos!A:F,5,0)</f>
        <v>89</v>
      </c>
      <c r="U134" s="8">
        <f>VLOOKUP(L134,[3]Volumétricos!A:F,6,0)</f>
        <v>39</v>
      </c>
      <c r="V134" s="9" t="s">
        <v>0</v>
      </c>
      <c r="W134" s="9" t="s">
        <v>1</v>
      </c>
      <c r="X134" s="1"/>
    </row>
    <row r="135" spans="1:24" ht="15.75" customHeight="1">
      <c r="A135" s="1">
        <v>42891</v>
      </c>
      <c r="B135" s="11">
        <v>60315026</v>
      </c>
      <c r="C135" s="1" t="str">
        <f>VLOOKUP(B135,[3]CF!D:AX,47,0)</f>
        <v>M010</v>
      </c>
      <c r="D135" s="3" t="str">
        <f>VLOOKUP(B135,[3]CF!D:L,8,FALSE)</f>
        <v>50H7SG</v>
      </c>
      <c r="E135" s="3" t="str">
        <f>VLOOKUP(B135,[3]CF!D:L,9,FALSE)</f>
        <v>50G1450A4H00639</v>
      </c>
      <c r="F135" s="3" t="str">
        <f t="shared" si="4"/>
        <v>PANTALLA 50</v>
      </c>
      <c r="G135" s="3"/>
      <c r="H135" s="3" t="str">
        <f>VLOOKUP(B135,[3]CF!D:AU,44,FALSE)</f>
        <v>50CU6000</v>
      </c>
      <c r="I135" s="4">
        <f>VLOOKUP(H135,'[3]Precio  sap'!A:B,2,0)</f>
        <v>6030.9250000000002</v>
      </c>
      <c r="J135" s="3">
        <f>VLOOKUP(B135,[3]CF!D:BA,50,0)</f>
        <v>80154483</v>
      </c>
      <c r="K135" s="39">
        <v>1</v>
      </c>
      <c r="L135" s="5" t="str">
        <f t="shared" si="5"/>
        <v>PANTALLA 50</v>
      </c>
      <c r="M135" s="3">
        <f>VLOOKUP(B135,[3]CF!D:Q,14,FALSE)</f>
        <v>201068</v>
      </c>
      <c r="N135" s="6" t="str">
        <f>VLOOKUP(M135,'[3]Hisense Red Servicio'!C:X,14,0)</f>
        <v>And. Isabel La Católica No. 1,Revolución,Xalapa,Veracruz,C.P. 91100</v>
      </c>
      <c r="O135" s="7" t="str">
        <f>VLOOKUP(M135,'[3]Hisense Red Servicio'!C:X,22,0)</f>
        <v>Alfredo Sanchez Rodriguez</v>
      </c>
      <c r="P135" s="7" t="str">
        <f>VLOOKUP(M135,'[3]Hisense Red Servicio'!C:X,18,0)</f>
        <v>Lada:/ 228842 41 57200 81 94</v>
      </c>
      <c r="Q135" s="8">
        <f>VLOOKUP(L135,[3]Volumétricos!A:F,2,0)</f>
        <v>33</v>
      </c>
      <c r="R135" s="8">
        <f>VLOOKUP(L135,[3]Volumétricos!A:F,3,0)</f>
        <v>25</v>
      </c>
      <c r="S135" s="8">
        <f>VLOOKUP(L135,[3]Volumétricos!A:F,4,0)</f>
        <v>143.5</v>
      </c>
      <c r="T135" s="8">
        <f>VLOOKUP(L135,[3]Volumétricos!A:F,5,0)</f>
        <v>89</v>
      </c>
      <c r="U135" s="8">
        <f>VLOOKUP(L135,[3]Volumétricos!A:F,6,0)</f>
        <v>39</v>
      </c>
      <c r="V135" s="9" t="s">
        <v>0</v>
      </c>
      <c r="W135" s="9" t="s">
        <v>1</v>
      </c>
      <c r="X135" s="1"/>
    </row>
    <row r="136" spans="1:24" ht="15.75" customHeight="1">
      <c r="A136" s="1">
        <v>42891</v>
      </c>
      <c r="B136" s="11">
        <v>60316990</v>
      </c>
      <c r="C136" s="1" t="str">
        <f>VLOOKUP(B136,[3]CF!D:AX,47,0)</f>
        <v>M010</v>
      </c>
      <c r="D136" s="3" t="str">
        <f>VLOOKUP(B136,[3]CF!D:L,8,FALSE)</f>
        <v>50H5B2</v>
      </c>
      <c r="E136" s="3" t="str">
        <f>VLOOKUP(B136,[3]CF!D:L,9,FALSE)</f>
        <v>50G160244H01343</v>
      </c>
      <c r="F136" s="3" t="str">
        <f t="shared" si="4"/>
        <v>PANTALLA 50</v>
      </c>
      <c r="G136" s="3"/>
      <c r="H136" s="3" t="str">
        <f>VLOOKUP(B136,[3]CF!D:AU,44,FALSE)</f>
        <v>50H6D</v>
      </c>
      <c r="I136" s="4">
        <f>VLOOKUP(H136,'[3]Precio  sap'!A:B,2,0)</f>
        <v>6388.6940000000004</v>
      </c>
      <c r="J136" s="3">
        <v>80154662</v>
      </c>
      <c r="K136" s="39">
        <v>1</v>
      </c>
      <c r="L136" s="5" t="str">
        <f t="shared" si="5"/>
        <v>PANTALLA 50</v>
      </c>
      <c r="M136" s="3">
        <f>VLOOKUP(B136,[3]CF!D:Q,14,FALSE)</f>
        <v>201033</v>
      </c>
      <c r="N136" s="6" t="str">
        <f>VLOOKUP(M136,'[3]Hisense Red Servicio'!C:X,14,0)</f>
        <v>Av. Ctm No. 251 Supermanzana 71 Manzana 5 Lote 49,Cancún,Cancún,Quintana Roo,C.P. 77510</v>
      </c>
      <c r="O136" s="7" t="str">
        <f>VLOOKUP(M136,'[3]Hisense Red Servicio'!C:X,22,0)</f>
        <v>Juan Jose Uribe</v>
      </c>
      <c r="P136" s="7" t="str">
        <f>VLOOKUP(M136,'[3]Hisense Red Servicio'!C:X,18,0)</f>
        <v>Lada:/ 998255 73 72255 74 13</v>
      </c>
      <c r="Q136" s="8">
        <f>VLOOKUP(L136,[3]Volumétricos!A:F,2,0)</f>
        <v>33</v>
      </c>
      <c r="R136" s="8">
        <f>VLOOKUP(L136,[3]Volumétricos!A:F,3,0)</f>
        <v>25</v>
      </c>
      <c r="S136" s="8">
        <f>VLOOKUP(L136,[3]Volumétricos!A:F,4,0)</f>
        <v>143.5</v>
      </c>
      <c r="T136" s="8">
        <f>VLOOKUP(L136,[3]Volumétricos!A:F,5,0)</f>
        <v>89</v>
      </c>
      <c r="U136" s="8">
        <f>VLOOKUP(L136,[3]Volumétricos!A:F,6,0)</f>
        <v>39</v>
      </c>
      <c r="V136" s="9" t="s">
        <v>0</v>
      </c>
      <c r="W136" s="9" t="s">
        <v>1</v>
      </c>
      <c r="X136" s="1"/>
    </row>
    <row r="137" spans="1:24" ht="15.75" customHeight="1">
      <c r="A137" s="1">
        <v>42891</v>
      </c>
      <c r="B137" s="11">
        <v>60315703</v>
      </c>
      <c r="C137" s="1" t="str">
        <f>VLOOKUP(B137,[3]CF!D:AX,47,0)</f>
        <v>M010</v>
      </c>
      <c r="D137" s="3" t="str">
        <f>VLOOKUP(B137,[3]CF!D:L,8,FALSE)</f>
        <v>50H5B</v>
      </c>
      <c r="E137" s="3" t="str">
        <f>VLOOKUP(B137,[3]CF!D:L,9,FALSE)</f>
        <v>50G160243H02611</v>
      </c>
      <c r="F137" s="3" t="str">
        <f t="shared" si="4"/>
        <v>PANTALLA 50</v>
      </c>
      <c r="G137" s="3"/>
      <c r="H137" s="3" t="str">
        <f>VLOOKUP(B137,[3]CF!D:AU,44,FALSE)</f>
        <v>50H6D</v>
      </c>
      <c r="I137" s="4">
        <f>VLOOKUP(H137,'[3]Precio  sap'!A:B,2,0)</f>
        <v>6388.6940000000004</v>
      </c>
      <c r="J137" s="3">
        <v>80154661</v>
      </c>
      <c r="K137" s="39">
        <v>1</v>
      </c>
      <c r="L137" s="5" t="str">
        <f t="shared" si="5"/>
        <v>PANTALLA 50</v>
      </c>
      <c r="M137" s="3">
        <f>VLOOKUP(B137,[3]CF!D:Q,14,FALSE)</f>
        <v>200996</v>
      </c>
      <c r="N137" s="6" t="str">
        <f>VLOOKUP(M137,'[3]Hisense Red Servicio'!C:X,14,0)</f>
        <v>6Ta Norte, Entre 2Da Y 3Ra Poniente No. 358,Centro,Tuxtla Gutierrez,Chiapas,C.P. 29000</v>
      </c>
      <c r="O137" s="7" t="str">
        <f>VLOOKUP(M137,'[3]Hisense Red Servicio'!C:X,22,0)</f>
        <v>Maria Teresa Sanchez Estrada</v>
      </c>
      <c r="P137" s="7" t="str">
        <f>VLOOKUP(M137,'[3]Hisense Red Servicio'!C:X,18,0)</f>
        <v>Lada:/ 961614 33 69614 26 19</v>
      </c>
      <c r="Q137" s="8">
        <f>VLOOKUP(L137,[3]Volumétricos!A:F,2,0)</f>
        <v>33</v>
      </c>
      <c r="R137" s="8">
        <f>VLOOKUP(L137,[3]Volumétricos!A:F,3,0)</f>
        <v>25</v>
      </c>
      <c r="S137" s="8">
        <f>VLOOKUP(L137,[3]Volumétricos!A:F,4,0)</f>
        <v>143.5</v>
      </c>
      <c r="T137" s="8">
        <f>VLOOKUP(L137,[3]Volumétricos!A:F,5,0)</f>
        <v>89</v>
      </c>
      <c r="U137" s="8">
        <f>VLOOKUP(L137,[3]Volumétricos!A:F,6,0)</f>
        <v>39</v>
      </c>
      <c r="V137" s="9" t="s">
        <v>0</v>
      </c>
      <c r="W137" s="9" t="s">
        <v>1</v>
      </c>
      <c r="X137" s="1"/>
    </row>
    <row r="138" spans="1:24" ht="15.75" customHeight="1">
      <c r="A138" s="1">
        <v>42891</v>
      </c>
      <c r="B138" s="42">
        <v>60287264</v>
      </c>
      <c r="C138" s="43" t="str">
        <f>VLOOKUP(B138,[3]CF!D:AX,47,0)</f>
        <v>M010</v>
      </c>
      <c r="D138" s="44" t="str">
        <f>VLOOKUP(B138,[3]CF!D:L,8,FALSE)</f>
        <v>RR31D6DLX</v>
      </c>
      <c r="E138" s="44" t="str">
        <f>VLOOKUP(B138,[3]CF!D:L,9,FALSE)</f>
        <v>1B0087Z0000JJHOMME13057</v>
      </c>
      <c r="F138" s="44" t="s">
        <v>237</v>
      </c>
      <c r="G138" s="44"/>
      <c r="H138" s="44" t="str">
        <f>VLOOKUP(B138,[3]CF!D:AU,44,FALSE)</f>
        <v>RR31D6DLX</v>
      </c>
      <c r="I138" s="45">
        <f>VLOOKUP(H138,'[3]Precio  sap'!A:B,2,0)</f>
        <v>1481.74</v>
      </c>
      <c r="J138" s="44">
        <v>80155166</v>
      </c>
      <c r="K138" s="46">
        <v>1</v>
      </c>
      <c r="L138" s="47" t="s">
        <v>237</v>
      </c>
      <c r="M138" s="44">
        <f>VLOOKUP(B138,[3]CF!D:Q,14,FALSE)</f>
        <v>201610</v>
      </c>
      <c r="N138" s="48" t="str">
        <f>VLOOKUP(M138,'[3]Hisense Red Servicio'!C:X,14,0)</f>
        <v>Aquiles Serdan No. 16B,Centro,Acapulco De Juarez,Guerrero,C.P. 39300</v>
      </c>
      <c r="O138" s="49" t="str">
        <f>VLOOKUP(M138,'[3]Hisense Red Servicio'!C:X,22,0)</f>
        <v>Javier Flores Sanchez</v>
      </c>
      <c r="P138" s="49" t="str">
        <f>VLOOKUP(M138,'[3]Hisense Red Servicio'!C:X,18,0)</f>
        <v>Lada:/ 744480 18 55482 88 64</v>
      </c>
      <c r="Q138" s="50">
        <f>VLOOKUP(L138,[3]Volumétricos!A:F,2,0)</f>
        <v>28</v>
      </c>
      <c r="R138" s="50">
        <f>VLOOKUP(L138,[3]Volumétricos!A:F,3,0)</f>
        <v>55</v>
      </c>
      <c r="S138" s="50">
        <f>VLOOKUP(L138,[3]Volumétricos!A:F,4,0)</f>
        <v>58</v>
      </c>
      <c r="T138" s="50">
        <f>VLOOKUP(L138,[3]Volumétricos!A:F,5,0)</f>
        <v>89</v>
      </c>
      <c r="U138" s="50">
        <f>VLOOKUP(L138,[3]Volumétricos!A:F,6,0)</f>
        <v>57</v>
      </c>
      <c r="V138" s="51" t="s">
        <v>0</v>
      </c>
      <c r="W138" s="51" t="s">
        <v>1</v>
      </c>
      <c r="X138" s="43" t="s">
        <v>238</v>
      </c>
    </row>
    <row r="139" spans="1:24" ht="15.75" customHeight="1">
      <c r="A139" s="1">
        <v>42891</v>
      </c>
      <c r="B139" s="11">
        <v>60317607</v>
      </c>
      <c r="C139" s="1" t="str">
        <f>VLOOKUP(B139,[3]CF!D:AX,47,0)</f>
        <v>M010</v>
      </c>
      <c r="D139" s="3" t="str">
        <f>VLOOKUP(B139,[3]CF!D:L,8,FALSE)</f>
        <v>50H3B2</v>
      </c>
      <c r="E139" s="3" t="str">
        <f>VLOOKUP(B139,[3]CF!D:L,9,FALSE)</f>
        <v>50G151262H00453</v>
      </c>
      <c r="F139" s="3" t="str">
        <f t="shared" ref="F139:F191" si="6">"PANTALLA "&amp;MID(E139,1,2)</f>
        <v>PANTALLA 50</v>
      </c>
      <c r="G139" s="3"/>
      <c r="H139" s="3" t="str">
        <f>VLOOKUP(B139,[3]CF!D:AU,44,FALSE)</f>
        <v>50H6D</v>
      </c>
      <c r="I139" s="4">
        <f>VLOOKUP(H139,'[3]Precio  sap'!A:B,2,0)</f>
        <v>6388.6940000000004</v>
      </c>
      <c r="J139" s="3">
        <v>80154663</v>
      </c>
      <c r="K139" s="39">
        <v>1</v>
      </c>
      <c r="L139" s="5" t="str">
        <f t="shared" ref="L139:L183" si="7">"PANTALLA "&amp;MID(H139,1,2)</f>
        <v>PANTALLA 50</v>
      </c>
      <c r="M139" s="3">
        <f>VLOOKUP(B139,[3]CF!D:Q,14,FALSE)</f>
        <v>201033</v>
      </c>
      <c r="N139" s="6" t="str">
        <f>VLOOKUP(M139,'[3]Hisense Red Servicio'!C:X,14,0)</f>
        <v>Av. Ctm No. 251 Supermanzana 71 Manzana 5 Lote 49,Cancún,Cancún,Quintana Roo,C.P. 77510</v>
      </c>
      <c r="O139" s="7" t="str">
        <f>VLOOKUP(M139,'[3]Hisense Red Servicio'!C:X,22,0)</f>
        <v>Juan Jose Uribe</v>
      </c>
      <c r="P139" s="7" t="str">
        <f>VLOOKUP(M139,'[3]Hisense Red Servicio'!C:X,18,0)</f>
        <v>Lada:/ 998255 73 72255 74 13</v>
      </c>
      <c r="Q139" s="8">
        <f>VLOOKUP(L139,[3]Volumétricos!A:F,2,0)</f>
        <v>33</v>
      </c>
      <c r="R139" s="8">
        <f>VLOOKUP(L139,[3]Volumétricos!A:F,3,0)</f>
        <v>25</v>
      </c>
      <c r="S139" s="8">
        <f>VLOOKUP(L139,[3]Volumétricos!A:F,4,0)</f>
        <v>143.5</v>
      </c>
      <c r="T139" s="8">
        <f>VLOOKUP(L139,[3]Volumétricos!A:F,5,0)</f>
        <v>89</v>
      </c>
      <c r="U139" s="8">
        <f>VLOOKUP(L139,[3]Volumétricos!A:F,6,0)</f>
        <v>39</v>
      </c>
      <c r="V139" s="9" t="s">
        <v>0</v>
      </c>
      <c r="W139" s="9" t="s">
        <v>1</v>
      </c>
      <c r="X139" s="1"/>
    </row>
    <row r="140" spans="1:24" ht="15.75" customHeight="1">
      <c r="A140" s="1">
        <v>42891</v>
      </c>
      <c r="B140" s="11">
        <v>60316926</v>
      </c>
      <c r="C140" s="1" t="str">
        <f>VLOOKUP(B140,[3]CF!D:AX,47,0)</f>
        <v>M010</v>
      </c>
      <c r="D140" s="3" t="str">
        <f>VLOOKUP(B140,[3]CF!D:L,8,FALSE)</f>
        <v>50H3</v>
      </c>
      <c r="E140" s="3" t="str">
        <f>VLOOKUP(B140,[3]CF!D:L,9,FALSE)</f>
        <v>50J141202H02182</v>
      </c>
      <c r="F140" s="3" t="str">
        <f t="shared" si="6"/>
        <v>PANTALLA 50</v>
      </c>
      <c r="G140" s="3"/>
      <c r="H140" s="3" t="str">
        <f>VLOOKUP(B140,[3]CF!D:AU,44,FALSE)</f>
        <v>50H6D</v>
      </c>
      <c r="I140" s="4">
        <f>VLOOKUP(H140,'[3]Precio  sap'!A:B,2,0)</f>
        <v>6388.6940000000004</v>
      </c>
      <c r="J140" s="3">
        <v>80154664</v>
      </c>
      <c r="K140" s="39">
        <v>1</v>
      </c>
      <c r="L140" s="5" t="str">
        <f t="shared" si="7"/>
        <v>PANTALLA 50</v>
      </c>
      <c r="M140" s="3">
        <f>VLOOKUP(B140,[3]CF!D:Q,14,FALSE)</f>
        <v>201033</v>
      </c>
      <c r="N140" s="6" t="str">
        <f>VLOOKUP(M140,'[3]Hisense Red Servicio'!C:X,14,0)</f>
        <v>Av. Ctm No. 251 Supermanzana 71 Manzana 5 Lote 49,Cancún,Cancún,Quintana Roo,C.P. 77510</v>
      </c>
      <c r="O140" s="7" t="str">
        <f>VLOOKUP(M140,'[3]Hisense Red Servicio'!C:X,22,0)</f>
        <v>Juan Jose Uribe</v>
      </c>
      <c r="P140" s="7" t="str">
        <f>VLOOKUP(M140,'[3]Hisense Red Servicio'!C:X,18,0)</f>
        <v>Lada:/ 998255 73 72255 74 13</v>
      </c>
      <c r="Q140" s="8">
        <f>VLOOKUP(L140,[3]Volumétricos!A:F,2,0)</f>
        <v>33</v>
      </c>
      <c r="R140" s="8">
        <f>VLOOKUP(L140,[3]Volumétricos!A:F,3,0)</f>
        <v>25</v>
      </c>
      <c r="S140" s="8">
        <f>VLOOKUP(L140,[3]Volumétricos!A:F,4,0)</f>
        <v>143.5</v>
      </c>
      <c r="T140" s="8">
        <f>VLOOKUP(L140,[3]Volumétricos!A:F,5,0)</f>
        <v>89</v>
      </c>
      <c r="U140" s="8">
        <f>VLOOKUP(L140,[3]Volumétricos!A:F,6,0)</f>
        <v>39</v>
      </c>
      <c r="V140" s="9" t="s">
        <v>0</v>
      </c>
      <c r="W140" s="9" t="s">
        <v>1</v>
      </c>
      <c r="X140" s="1"/>
    </row>
    <row r="141" spans="1:24" ht="15.75" customHeight="1">
      <c r="A141" s="1">
        <v>42891</v>
      </c>
      <c r="B141" s="11">
        <v>60318713</v>
      </c>
      <c r="C141" s="1" t="str">
        <f>VLOOKUP(B141,[3]CF!D:AX,47,0)</f>
        <v>M010</v>
      </c>
      <c r="D141" s="3" t="str">
        <f>VLOOKUP(B141,[3]CF!D:L,8,FALSE)</f>
        <v>50K20DW</v>
      </c>
      <c r="E141" s="3" t="str">
        <f>VLOOKUP(B141,[3]CF!D:L,9,FALSE)</f>
        <v>50G143291H04561</v>
      </c>
      <c r="F141" s="3" t="str">
        <f t="shared" si="6"/>
        <v>PANTALLA 50</v>
      </c>
      <c r="G141" s="3"/>
      <c r="H141" s="3" t="str">
        <f>VLOOKUP(B141,[3]CF!D:AU,44,FALSE)</f>
        <v>50H6D</v>
      </c>
      <c r="I141" s="4">
        <f>VLOOKUP(H141,'[3]Precio  sap'!A:B,2,0)</f>
        <v>6388.6940000000004</v>
      </c>
      <c r="J141" s="3">
        <v>80155168</v>
      </c>
      <c r="K141" s="39">
        <v>1</v>
      </c>
      <c r="L141" s="5" t="str">
        <f t="shared" si="7"/>
        <v>PANTALLA 50</v>
      </c>
      <c r="M141" s="3">
        <f>VLOOKUP(B141,[3]CF!D:Q,14,FALSE)</f>
        <v>201038</v>
      </c>
      <c r="N141" s="6" t="str">
        <f>VLOOKUP(M141,'[3]Hisense Red Servicio'!C:X,14,0)</f>
        <v>García Salinas No. 108,Las Arboledas,Guadalupe,Zacatecas,C.P. 98608</v>
      </c>
      <c r="O141" s="7" t="str">
        <f>VLOOKUP(M141,'[3]Hisense Red Servicio'!C:X,22,0)</f>
        <v>Mario Alberto Covarrubias Montañez</v>
      </c>
      <c r="P141" s="7" t="str">
        <f>VLOOKUP(M141,'[3]Hisense Red Servicio'!C:X,18,0)</f>
        <v>Lada:/ 492998 01 70</v>
      </c>
      <c r="Q141" s="8">
        <f>VLOOKUP(L141,[3]Volumétricos!A:F,2,0)</f>
        <v>33</v>
      </c>
      <c r="R141" s="8">
        <f>VLOOKUP(L141,[3]Volumétricos!A:F,3,0)</f>
        <v>25</v>
      </c>
      <c r="S141" s="8">
        <f>VLOOKUP(L141,[3]Volumétricos!A:F,4,0)</f>
        <v>143.5</v>
      </c>
      <c r="T141" s="8">
        <f>VLOOKUP(L141,[3]Volumétricos!A:F,5,0)</f>
        <v>89</v>
      </c>
      <c r="U141" s="8">
        <f>VLOOKUP(L141,[3]Volumétricos!A:F,6,0)</f>
        <v>39</v>
      </c>
      <c r="V141" s="9" t="s">
        <v>0</v>
      </c>
      <c r="W141" s="9" t="s">
        <v>1</v>
      </c>
      <c r="X141" s="1"/>
    </row>
    <row r="142" spans="1:24" ht="15.75" customHeight="1">
      <c r="A142" s="1">
        <v>42891</v>
      </c>
      <c r="B142" s="11">
        <v>60314828</v>
      </c>
      <c r="C142" s="1" t="str">
        <f>VLOOKUP(B142,[3]CF!D:AX,47,0)</f>
        <v>M010</v>
      </c>
      <c r="D142" s="3" t="str">
        <f>VLOOKUP(B142,[3]CF!D:L,8,FALSE)</f>
        <v>40H5B2</v>
      </c>
      <c r="E142" s="3" t="str">
        <f>VLOOKUP(B142,[3]CF!D:L,9,FALSE)</f>
        <v>40G1622I2H01187</v>
      </c>
      <c r="F142" s="3" t="str">
        <f t="shared" si="6"/>
        <v>PANTALLA 40</v>
      </c>
      <c r="G142" s="3"/>
      <c r="H142" s="3" t="str">
        <f>VLOOKUP(B142,[3]CF!D:AU,44,FALSE)</f>
        <v>40H5B2</v>
      </c>
      <c r="I142" s="4">
        <f>VLOOKUP(H142,'[3]Precio  sap'!A:B,2,0)</f>
        <v>4149.2844444444454</v>
      </c>
      <c r="J142" s="3">
        <v>80155684</v>
      </c>
      <c r="K142" s="39">
        <v>1</v>
      </c>
      <c r="L142" s="5" t="str">
        <f t="shared" si="7"/>
        <v>PANTALLA 40</v>
      </c>
      <c r="M142" s="3">
        <f>VLOOKUP(B142,[3]CF!D:Q,14,FALSE)</f>
        <v>201470</v>
      </c>
      <c r="N142" s="6" t="str">
        <f>VLOOKUP(M142,'[3]Hisense Red Servicio'!C:X,14,0)</f>
        <v>Calle 7 No. 173 (Por 22 Y 24),García Gineres,Mérida,Yucatan,C.P. 97070</v>
      </c>
      <c r="O142" s="7" t="str">
        <f>VLOOKUP(M142,'[3]Hisense Red Servicio'!C:X,22,0)</f>
        <v>Argimira Sanchez Martinez</v>
      </c>
      <c r="P142" s="7" t="str">
        <f>VLOOKUP(M142,'[3]Hisense Red Servicio'!C:X,18,0)</f>
        <v>Lada:/ 999289 72 30422 67 77</v>
      </c>
      <c r="Q142" s="8">
        <f>VLOOKUP(L142,[3]Volumétricos!A:F,2,0)</f>
        <v>19</v>
      </c>
      <c r="R142" s="8">
        <f>VLOOKUP(L142,[3]Volumétricos!A:F,3,0)</f>
        <v>20</v>
      </c>
      <c r="S142" s="8">
        <f>VLOOKUP(L142,[3]Volumétricos!A:F,4,0)</f>
        <v>90</v>
      </c>
      <c r="T142" s="8">
        <f>VLOOKUP(L142,[3]Volumétricos!A:F,5,0)</f>
        <v>60</v>
      </c>
      <c r="U142" s="8">
        <f>VLOOKUP(L142,[3]Volumétricos!A:F,6,0)</f>
        <v>26</v>
      </c>
      <c r="V142" s="9" t="s">
        <v>0</v>
      </c>
      <c r="W142" s="9" t="s">
        <v>1</v>
      </c>
      <c r="X142" s="1"/>
    </row>
    <row r="143" spans="1:24" ht="15.75" customHeight="1">
      <c r="A143" s="1">
        <v>42891</v>
      </c>
      <c r="B143" s="11">
        <v>60317393</v>
      </c>
      <c r="C143" s="1" t="str">
        <f>VLOOKUP(B143,[3]CF!D:AX,47,0)</f>
        <v>M010</v>
      </c>
      <c r="D143" s="3" t="str">
        <f>VLOOKUP(B143,[3]CF!D:L,8,FALSE)</f>
        <v>55H6B</v>
      </c>
      <c r="E143" s="3" t="str">
        <f>VLOOKUP(B143,[3]CF!D:L,9,FALSE)</f>
        <v>55G154825H00414</v>
      </c>
      <c r="F143" s="3" t="str">
        <f t="shared" si="6"/>
        <v>PANTALLA 55</v>
      </c>
      <c r="G143" s="3"/>
      <c r="H143" s="3" t="str">
        <f>VLOOKUP(B143,[3]CF!D:AU,44,FALSE)</f>
        <v>55H6B</v>
      </c>
      <c r="I143" s="4">
        <f>VLOOKUP(H143,'[3]Precio  sap'!A:B,2,0)</f>
        <v>7124.1033333333326</v>
      </c>
      <c r="J143" s="3">
        <v>80155686</v>
      </c>
      <c r="K143" s="39">
        <v>1</v>
      </c>
      <c r="L143" s="5" t="str">
        <f t="shared" si="7"/>
        <v>PANTALLA 55</v>
      </c>
      <c r="M143" s="3">
        <f>VLOOKUP(B143,[3]CF!D:Q,14,FALSE)</f>
        <v>201470</v>
      </c>
      <c r="N143" s="6" t="str">
        <f>VLOOKUP(M143,'[3]Hisense Red Servicio'!C:X,14,0)</f>
        <v>Calle 7 No. 173 (Por 22 Y 24),García Gineres,Mérida,Yucatan,C.P. 97070</v>
      </c>
      <c r="O143" s="7" t="str">
        <f>VLOOKUP(M143,'[3]Hisense Red Servicio'!C:X,22,0)</f>
        <v>Argimira Sanchez Martinez</v>
      </c>
      <c r="P143" s="7" t="str">
        <f>VLOOKUP(M143,'[3]Hisense Red Servicio'!C:X,18,0)</f>
        <v>Lada:/ 999289 72 30422 67 77</v>
      </c>
      <c r="Q143" s="8">
        <f>VLOOKUP(L143,[3]Volumétricos!A:F,2,0)</f>
        <v>34</v>
      </c>
      <c r="R143" s="8">
        <f>VLOOKUP(L143,[3]Volumétricos!A:F,3,0)</f>
        <v>25</v>
      </c>
      <c r="S143" s="8">
        <f>VLOOKUP(L143,[3]Volumétricos!A:F,4,0)</f>
        <v>147</v>
      </c>
      <c r="T143" s="8">
        <f>VLOOKUP(L143,[3]Volumétricos!A:F,5,0)</f>
        <v>92</v>
      </c>
      <c r="U143" s="8">
        <f>VLOOKUP(L143,[3]Volumétricos!A:F,6,0)</f>
        <v>41</v>
      </c>
      <c r="V143" s="9" t="s">
        <v>0</v>
      </c>
      <c r="W143" s="9" t="s">
        <v>1</v>
      </c>
      <c r="X143" s="1"/>
    </row>
    <row r="144" spans="1:24" ht="15.75" customHeight="1">
      <c r="A144" s="1">
        <v>42891</v>
      </c>
      <c r="B144" s="11">
        <v>60317687</v>
      </c>
      <c r="C144" s="1" t="str">
        <f>VLOOKUP(B144,[3]CF!D:AX,47,0)</f>
        <v>M010</v>
      </c>
      <c r="D144" s="3" t="str">
        <f>VLOOKUP(B144,[3]CF!D:L,8,FALSE)</f>
        <v>LC-43N4000M</v>
      </c>
      <c r="E144" s="3" t="str">
        <f>VLOOKUP(B144,[3]CF!D:L,9,FALSE)</f>
        <v>43G162456H00440</v>
      </c>
      <c r="F144" s="3" t="str">
        <f t="shared" si="6"/>
        <v>PANTALLA 43</v>
      </c>
      <c r="G144" s="3"/>
      <c r="H144" s="3" t="str">
        <f>VLOOKUP(B144,[3]CF!D:AU,44,FALSE)</f>
        <v>LC-43N4000M</v>
      </c>
      <c r="I144" s="4">
        <f>VLOOKUP(H144,'[3]Precio  sap'!A:B,2,0)</f>
        <v>4423.5540000000001</v>
      </c>
      <c r="J144" s="3">
        <v>80155687</v>
      </c>
      <c r="K144" s="39">
        <v>1</v>
      </c>
      <c r="L144" s="5" t="s">
        <v>44</v>
      </c>
      <c r="M144" s="3">
        <f>VLOOKUP(B144,[3]CF!D:Q,14,FALSE)</f>
        <v>201470</v>
      </c>
      <c r="N144" s="6" t="str">
        <f>VLOOKUP(M144,'[3]Hisense Red Servicio'!C:X,14,0)</f>
        <v>Calle 7 No. 173 (Por 22 Y 24),García Gineres,Mérida,Yucatan,C.P. 97070</v>
      </c>
      <c r="O144" s="7" t="str">
        <f>VLOOKUP(M144,'[3]Hisense Red Servicio'!C:X,22,0)</f>
        <v>Argimira Sanchez Martinez</v>
      </c>
      <c r="P144" s="7" t="str">
        <f>VLOOKUP(M144,'[3]Hisense Red Servicio'!C:X,18,0)</f>
        <v>Lada:/ 999289 72 30422 67 77</v>
      </c>
      <c r="Q144" s="8">
        <f>VLOOKUP(L144,[3]Volumétricos!A:F,2,0)</f>
        <v>21</v>
      </c>
      <c r="R144" s="8">
        <f>VLOOKUP(L144,[3]Volumétricos!A:F,3,0)</f>
        <v>22.9</v>
      </c>
      <c r="S144" s="8">
        <f>VLOOKUP(L144,[3]Volumétricos!A:F,4,0)</f>
        <v>120</v>
      </c>
      <c r="T144" s="8">
        <f>VLOOKUP(L144,[3]Volumétricos!A:F,5,0)</f>
        <v>70</v>
      </c>
      <c r="U144" s="8">
        <f>VLOOKUP(L144,[3]Volumétricos!A:F,6,0)</f>
        <v>33</v>
      </c>
      <c r="V144" s="9" t="s">
        <v>0</v>
      </c>
      <c r="W144" s="9" t="s">
        <v>1</v>
      </c>
      <c r="X144" s="1"/>
    </row>
    <row r="145" spans="1:24" ht="15.75" customHeight="1">
      <c r="A145" s="1">
        <v>42891</v>
      </c>
      <c r="B145" s="11">
        <v>60316463</v>
      </c>
      <c r="C145" s="1" t="str">
        <f>VLOOKUP(B145,[3]CF!D:AX,47,0)</f>
        <v>M010</v>
      </c>
      <c r="D145" s="3" t="str">
        <f>VLOOKUP(B145,[3]CF!D:L,8,FALSE)</f>
        <v>50K20DW</v>
      </c>
      <c r="E145" s="3" t="str">
        <f>VLOOKUP(B145,[3]CF!D:L,9,FALSE)</f>
        <v>50J140472H03025</v>
      </c>
      <c r="F145" s="3" t="str">
        <f t="shared" si="6"/>
        <v>PANTALLA 50</v>
      </c>
      <c r="G145" s="3"/>
      <c r="H145" s="3" t="str">
        <f>VLOOKUP(B145,[3]CF!D:AU,44,FALSE)</f>
        <v>55H7B</v>
      </c>
      <c r="I145" s="4">
        <f>VLOOKUP(H145,'[3]Precio  sap'!A:B,2,0)</f>
        <v>7774.2445454545441</v>
      </c>
      <c r="J145" s="3">
        <v>80155192</v>
      </c>
      <c r="K145" s="39">
        <v>1</v>
      </c>
      <c r="L145" s="5" t="str">
        <f t="shared" si="7"/>
        <v>PANTALLA 55</v>
      </c>
      <c r="M145" s="3">
        <f>VLOOKUP(B145,[3]CF!D:Q,14,FALSE)</f>
        <v>200997</v>
      </c>
      <c r="N145" s="6" t="str">
        <f>VLOOKUP(M145,'[3]Hisense Red Servicio'!C:X,14,0)</f>
        <v>Av. Zarzaparrillas Casa 2 Mza 4 Lote 41,Los Héroes Coacalco 1Ra Sección,Coacalco,Estado De México,C.P. 55711</v>
      </c>
      <c r="O145" s="7" t="str">
        <f>VLOOKUP(M145,'[3]Hisense Red Servicio'!C:X,22,0)</f>
        <v>Moisés Mazas Guzman</v>
      </c>
      <c r="P145" s="7" t="str">
        <f>VLOOKUP(M145,'[3]Hisense Red Servicio'!C:X,18,0)</f>
        <v>Lada:/ 5521 59 56 50</v>
      </c>
      <c r="Q145" s="8">
        <f>VLOOKUP(L145,[3]Volumétricos!A:F,2,0)</f>
        <v>34</v>
      </c>
      <c r="R145" s="8">
        <f>VLOOKUP(L145,[3]Volumétricos!A:F,3,0)</f>
        <v>25</v>
      </c>
      <c r="S145" s="8">
        <f>VLOOKUP(L145,[3]Volumétricos!A:F,4,0)</f>
        <v>147</v>
      </c>
      <c r="T145" s="8">
        <f>VLOOKUP(L145,[3]Volumétricos!A:F,5,0)</f>
        <v>92</v>
      </c>
      <c r="U145" s="8">
        <f>VLOOKUP(L145,[3]Volumétricos!A:F,6,0)</f>
        <v>41</v>
      </c>
      <c r="V145" s="9" t="s">
        <v>0</v>
      </c>
      <c r="W145" s="9" t="s">
        <v>1</v>
      </c>
      <c r="X145" s="1"/>
    </row>
    <row r="146" spans="1:24" ht="15.75" customHeight="1">
      <c r="A146" s="1">
        <v>42891</v>
      </c>
      <c r="B146" s="11">
        <v>60310241</v>
      </c>
      <c r="C146" s="1" t="str">
        <f>VLOOKUP(B146,[3]CF!D:AX,47,0)</f>
        <v>M010</v>
      </c>
      <c r="D146" s="3" t="str">
        <f>VLOOKUP(B146,[3]CF!D:L,8,FALSE)</f>
        <v>50K20D</v>
      </c>
      <c r="E146" s="3" t="str">
        <f>VLOOKUP(B146,[3]CF!D:L,9,FALSE)</f>
        <v>50G150589H01397</v>
      </c>
      <c r="F146" s="3" t="str">
        <f t="shared" si="6"/>
        <v>PANTALLA 50</v>
      </c>
      <c r="G146" s="3"/>
      <c r="H146" s="3" t="str">
        <f>VLOOKUP(B146,[3]CF!D:AU,44,FALSE)</f>
        <v>50H6D</v>
      </c>
      <c r="I146" s="4">
        <f>VLOOKUP(H146,'[3]Precio  sap'!A:B,2,0)</f>
        <v>6388.6940000000004</v>
      </c>
      <c r="J146" s="3">
        <v>80154659</v>
      </c>
      <c r="K146" s="39">
        <v>1</v>
      </c>
      <c r="L146" s="5" t="str">
        <f t="shared" si="7"/>
        <v>PANTALLA 50</v>
      </c>
      <c r="M146" s="3">
        <f>VLOOKUP(B146,[3]CF!D:Q,14,FALSE)</f>
        <v>201518</v>
      </c>
      <c r="N146" s="6" t="str">
        <f>VLOOKUP(M146,'[3]Hisense Red Servicio'!C:X,14,0)</f>
        <v>Maclovio Herrera No. 250-1,Magisterial,Colima,Colima,C.P. 28000</v>
      </c>
      <c r="O146" s="7" t="str">
        <f>VLOOKUP(M146,'[3]Hisense Red Servicio'!C:X,22,0)</f>
        <v>José Antonio Hernandez Cedeño</v>
      </c>
      <c r="P146" s="7" t="str">
        <f>VLOOKUP(M146,'[3]Hisense Red Servicio'!C:X,18,0)</f>
        <v>Lada:/ 312159 37 01</v>
      </c>
      <c r="Q146" s="8">
        <f>VLOOKUP(L146,[3]Volumétricos!A:F,2,0)</f>
        <v>33</v>
      </c>
      <c r="R146" s="8">
        <f>VLOOKUP(L146,[3]Volumétricos!A:F,3,0)</f>
        <v>25</v>
      </c>
      <c r="S146" s="8">
        <f>VLOOKUP(L146,[3]Volumétricos!A:F,4,0)</f>
        <v>143.5</v>
      </c>
      <c r="T146" s="8">
        <f>VLOOKUP(L146,[3]Volumétricos!A:F,5,0)</f>
        <v>89</v>
      </c>
      <c r="U146" s="8">
        <f>VLOOKUP(L146,[3]Volumétricos!A:F,6,0)</f>
        <v>39</v>
      </c>
      <c r="V146" s="9" t="s">
        <v>0</v>
      </c>
      <c r="W146" s="9" t="s">
        <v>1</v>
      </c>
      <c r="X146" s="1"/>
    </row>
    <row r="147" spans="1:24" ht="15.75" customHeight="1">
      <c r="A147" s="1">
        <v>42891</v>
      </c>
      <c r="B147" s="11">
        <v>60307808</v>
      </c>
      <c r="C147" s="1" t="str">
        <f>VLOOKUP(B147,[3]CF!D:AX,47,0)</f>
        <v>M010</v>
      </c>
      <c r="D147" s="3" t="str">
        <f>VLOOKUP(B147,[3]CF!D:L,8,FALSE)</f>
        <v>50K20DW</v>
      </c>
      <c r="E147" s="3" t="str">
        <f>VLOOKUP(B147,[3]CF!D:L,9,FALSE)</f>
        <v>50G143291H14897</v>
      </c>
      <c r="F147" s="3" t="str">
        <f t="shared" si="6"/>
        <v>PANTALLA 50</v>
      </c>
      <c r="G147" s="3"/>
      <c r="H147" s="3" t="str">
        <f>VLOOKUP(B147,[3]CF!D:AU,44,FALSE)</f>
        <v>50H6D</v>
      </c>
      <c r="I147" s="4">
        <f>VLOOKUP(H147,'[3]Precio  sap'!A:B,2,0)</f>
        <v>6388.6940000000004</v>
      </c>
      <c r="J147" s="3">
        <v>80154658</v>
      </c>
      <c r="K147" s="39">
        <v>1</v>
      </c>
      <c r="L147" s="5" t="str">
        <f t="shared" si="7"/>
        <v>PANTALLA 50</v>
      </c>
      <c r="M147" s="3">
        <f>VLOOKUP(B147,[3]CF!D:Q,14,FALSE)</f>
        <v>201518</v>
      </c>
      <c r="N147" s="6" t="str">
        <f>VLOOKUP(M147,'[3]Hisense Red Servicio'!C:X,14,0)</f>
        <v>Maclovio Herrera No. 250-1,Magisterial,Colima,Colima,C.P. 28000</v>
      </c>
      <c r="O147" s="7" t="str">
        <f>VLOOKUP(M147,'[3]Hisense Red Servicio'!C:X,22,0)</f>
        <v>José Antonio Hernandez Cedeño</v>
      </c>
      <c r="P147" s="7" t="str">
        <f>VLOOKUP(M147,'[3]Hisense Red Servicio'!C:X,18,0)</f>
        <v>Lada:/ 312159 37 01</v>
      </c>
      <c r="Q147" s="8">
        <f>VLOOKUP(L147,[3]Volumétricos!A:F,2,0)</f>
        <v>33</v>
      </c>
      <c r="R147" s="8">
        <f>VLOOKUP(L147,[3]Volumétricos!A:F,3,0)</f>
        <v>25</v>
      </c>
      <c r="S147" s="8">
        <f>VLOOKUP(L147,[3]Volumétricos!A:F,4,0)</f>
        <v>143.5</v>
      </c>
      <c r="T147" s="8">
        <f>VLOOKUP(L147,[3]Volumétricos!A:F,5,0)</f>
        <v>89</v>
      </c>
      <c r="U147" s="8">
        <f>VLOOKUP(L147,[3]Volumétricos!A:F,6,0)</f>
        <v>39</v>
      </c>
      <c r="V147" s="9" t="s">
        <v>0</v>
      </c>
      <c r="W147" s="9" t="s">
        <v>1</v>
      </c>
      <c r="X147" s="1"/>
    </row>
    <row r="148" spans="1:24" ht="15.75" customHeight="1">
      <c r="A148" s="1">
        <v>42891</v>
      </c>
      <c r="B148" s="11">
        <v>60310911</v>
      </c>
      <c r="C148" s="1" t="str">
        <f>VLOOKUP(B148,[3]CF!D:AX,47,0)</f>
        <v>M010</v>
      </c>
      <c r="D148" s="3" t="str">
        <f>VLOOKUP(B148,[3]CF!D:L,8,FALSE)</f>
        <v>50H5GB</v>
      </c>
      <c r="E148" s="3" t="str">
        <f>VLOOKUP(B148,[3]CF!D:L,9,FALSE)</f>
        <v>50G150658H02596</v>
      </c>
      <c r="F148" s="3" t="str">
        <f t="shared" si="6"/>
        <v>PANTALLA 50</v>
      </c>
      <c r="G148" s="3"/>
      <c r="H148" s="3" t="str">
        <f>VLOOKUP(B148,[3]CF!D:AU,44,FALSE)</f>
        <v>50H6D</v>
      </c>
      <c r="I148" s="4">
        <f>VLOOKUP(H148,'[3]Precio  sap'!A:B,2,0)</f>
        <v>6388.6940000000004</v>
      </c>
      <c r="J148" s="3">
        <v>80154657</v>
      </c>
      <c r="K148" s="39">
        <v>1</v>
      </c>
      <c r="L148" s="5" t="str">
        <f t="shared" si="7"/>
        <v>PANTALLA 50</v>
      </c>
      <c r="M148" s="3">
        <f>VLOOKUP(B148,[3]CF!D:Q,14,FALSE)</f>
        <v>201518</v>
      </c>
      <c r="N148" s="6" t="str">
        <f>VLOOKUP(M148,'[3]Hisense Red Servicio'!C:X,14,0)</f>
        <v>Maclovio Herrera No. 250-1,Magisterial,Colima,Colima,C.P. 28000</v>
      </c>
      <c r="O148" s="7" t="str">
        <f>VLOOKUP(M148,'[3]Hisense Red Servicio'!C:X,22,0)</f>
        <v>José Antonio Hernandez Cedeño</v>
      </c>
      <c r="P148" s="7" t="str">
        <f>VLOOKUP(M148,'[3]Hisense Red Servicio'!C:X,18,0)</f>
        <v>Lada:/ 312159 37 01</v>
      </c>
      <c r="Q148" s="8">
        <f>VLOOKUP(L148,[3]Volumétricos!A:F,2,0)</f>
        <v>33</v>
      </c>
      <c r="R148" s="8">
        <f>VLOOKUP(L148,[3]Volumétricos!A:F,3,0)</f>
        <v>25</v>
      </c>
      <c r="S148" s="8">
        <f>VLOOKUP(L148,[3]Volumétricos!A:F,4,0)</f>
        <v>143.5</v>
      </c>
      <c r="T148" s="8">
        <f>VLOOKUP(L148,[3]Volumétricos!A:F,5,0)</f>
        <v>89</v>
      </c>
      <c r="U148" s="8">
        <f>VLOOKUP(L148,[3]Volumétricos!A:F,6,0)</f>
        <v>39</v>
      </c>
      <c r="V148" s="9" t="s">
        <v>0</v>
      </c>
      <c r="W148" s="9" t="s">
        <v>1</v>
      </c>
      <c r="X148" s="1"/>
    </row>
    <row r="149" spans="1:24" ht="15.75" customHeight="1">
      <c r="A149" s="1">
        <v>42891</v>
      </c>
      <c r="B149" s="11">
        <v>60313310</v>
      </c>
      <c r="C149" s="1" t="str">
        <f>VLOOKUP(B149,[3]CF!D:AX,47,0)</f>
        <v>M010</v>
      </c>
      <c r="D149" s="3" t="str">
        <f>VLOOKUP(B149,[3]CF!D:L,8,FALSE)</f>
        <v>50K20DW</v>
      </c>
      <c r="E149" s="3" t="str">
        <f>VLOOKUP(B149,[3]CF!D:L,9,FALSE)</f>
        <v>50G143066H00187</v>
      </c>
      <c r="F149" s="3" t="str">
        <f t="shared" si="6"/>
        <v>PANTALLA 50</v>
      </c>
      <c r="G149" s="3"/>
      <c r="H149" s="3" t="str">
        <f>VLOOKUP(B149,[3]CF!D:AU,44,FALSE)</f>
        <v>50H6D</v>
      </c>
      <c r="I149" s="4">
        <f>VLOOKUP(H149,'[3]Precio  sap'!A:B,2,0)</f>
        <v>6388.6940000000004</v>
      </c>
      <c r="J149" s="3">
        <v>80154655</v>
      </c>
      <c r="K149" s="39">
        <v>1</v>
      </c>
      <c r="L149" s="5" t="str">
        <f t="shared" si="7"/>
        <v>PANTALLA 50</v>
      </c>
      <c r="M149" s="3">
        <f>VLOOKUP(B149,[3]CF!D:Q,14,FALSE)</f>
        <v>201518</v>
      </c>
      <c r="N149" s="6" t="str">
        <f>VLOOKUP(M149,'[3]Hisense Red Servicio'!C:X,14,0)</f>
        <v>Maclovio Herrera No. 250-1,Magisterial,Colima,Colima,C.P. 28000</v>
      </c>
      <c r="O149" s="7" t="str">
        <f>VLOOKUP(M149,'[3]Hisense Red Servicio'!C:X,22,0)</f>
        <v>José Antonio Hernandez Cedeño</v>
      </c>
      <c r="P149" s="7" t="str">
        <f>VLOOKUP(M149,'[3]Hisense Red Servicio'!C:X,18,0)</f>
        <v>Lada:/ 312159 37 01</v>
      </c>
      <c r="Q149" s="8">
        <f>VLOOKUP(L149,[3]Volumétricos!A:F,2,0)</f>
        <v>33</v>
      </c>
      <c r="R149" s="8">
        <f>VLOOKUP(L149,[3]Volumétricos!A:F,3,0)</f>
        <v>25</v>
      </c>
      <c r="S149" s="8">
        <f>VLOOKUP(L149,[3]Volumétricos!A:F,4,0)</f>
        <v>143.5</v>
      </c>
      <c r="T149" s="8">
        <f>VLOOKUP(L149,[3]Volumétricos!A:F,5,0)</f>
        <v>89</v>
      </c>
      <c r="U149" s="8">
        <f>VLOOKUP(L149,[3]Volumétricos!A:F,6,0)</f>
        <v>39</v>
      </c>
      <c r="V149" s="9" t="s">
        <v>0</v>
      </c>
      <c r="W149" s="9" t="s">
        <v>1</v>
      </c>
      <c r="X149" s="1"/>
    </row>
    <row r="150" spans="1:24" ht="15.75" customHeight="1">
      <c r="A150" s="1">
        <v>42891</v>
      </c>
      <c r="B150" s="11">
        <v>60311107</v>
      </c>
      <c r="C150" s="1" t="str">
        <f>VLOOKUP(B150,[3]CF!D:AX,47,0)</f>
        <v>M010</v>
      </c>
      <c r="D150" s="3" t="str">
        <f>VLOOKUP(B150,[3]CF!D:L,8,FALSE)</f>
        <v>50H5GB</v>
      </c>
      <c r="E150" s="3" t="str">
        <f>VLOOKUP(B150,[3]CF!D:L,9,FALSE)</f>
        <v>50G150590H00771</v>
      </c>
      <c r="F150" s="3" t="str">
        <f t="shared" si="6"/>
        <v>PANTALLA 50</v>
      </c>
      <c r="G150" s="3"/>
      <c r="H150" s="3" t="str">
        <f>VLOOKUP(B150,[3]CF!D:AU,44,FALSE)</f>
        <v>50H6D</v>
      </c>
      <c r="I150" s="4">
        <f>VLOOKUP(H150,'[3]Precio  sap'!A:B,2,0)</f>
        <v>6388.6940000000004</v>
      </c>
      <c r="J150" s="3">
        <v>80154654</v>
      </c>
      <c r="K150" s="39">
        <v>1</v>
      </c>
      <c r="L150" s="5" t="str">
        <f t="shared" si="7"/>
        <v>PANTALLA 50</v>
      </c>
      <c r="M150" s="3">
        <f>VLOOKUP(B150,[3]CF!D:Q,14,FALSE)</f>
        <v>201518</v>
      </c>
      <c r="N150" s="6" t="str">
        <f>VLOOKUP(M150,'[3]Hisense Red Servicio'!C:X,14,0)</f>
        <v>Maclovio Herrera No. 250-1,Magisterial,Colima,Colima,C.P. 28000</v>
      </c>
      <c r="O150" s="7" t="str">
        <f>VLOOKUP(M150,'[3]Hisense Red Servicio'!C:X,22,0)</f>
        <v>José Antonio Hernandez Cedeño</v>
      </c>
      <c r="P150" s="7" t="str">
        <f>VLOOKUP(M150,'[3]Hisense Red Servicio'!C:X,18,0)</f>
        <v>Lada:/ 312159 37 01</v>
      </c>
      <c r="Q150" s="8">
        <f>VLOOKUP(L150,[3]Volumétricos!A:F,2,0)</f>
        <v>33</v>
      </c>
      <c r="R150" s="8">
        <f>VLOOKUP(L150,[3]Volumétricos!A:F,3,0)</f>
        <v>25</v>
      </c>
      <c r="S150" s="8">
        <f>VLOOKUP(L150,[3]Volumétricos!A:F,4,0)</f>
        <v>143.5</v>
      </c>
      <c r="T150" s="8">
        <f>VLOOKUP(L150,[3]Volumétricos!A:F,5,0)</f>
        <v>89</v>
      </c>
      <c r="U150" s="8">
        <f>VLOOKUP(L150,[3]Volumétricos!A:F,6,0)</f>
        <v>39</v>
      </c>
      <c r="V150" s="9" t="s">
        <v>0</v>
      </c>
      <c r="W150" s="9" t="s">
        <v>1</v>
      </c>
      <c r="X150" s="1"/>
    </row>
    <row r="151" spans="1:24" ht="15.75" customHeight="1">
      <c r="A151" s="1">
        <v>42891</v>
      </c>
      <c r="B151" s="11">
        <v>60310953</v>
      </c>
      <c r="C151" s="1" t="str">
        <f>VLOOKUP(B151,[3]CF!D:AX,47,0)</f>
        <v>M010</v>
      </c>
      <c r="D151" s="3" t="str">
        <f>VLOOKUP(B151,[3]CF!D:L,8,FALSE)</f>
        <v>50K20DW</v>
      </c>
      <c r="E151" s="3" t="str">
        <f>VLOOKUP(B151,[3]CF!D:L,9,FALSE)</f>
        <v>50J140464H00525</v>
      </c>
      <c r="F151" s="3" t="str">
        <f t="shared" si="6"/>
        <v>PANTALLA 50</v>
      </c>
      <c r="G151" s="3"/>
      <c r="H151" s="3" t="str">
        <f>VLOOKUP(B151,[3]CF!D:AU,44,FALSE)</f>
        <v>50H6D</v>
      </c>
      <c r="I151" s="4">
        <f>VLOOKUP(H151,'[3]Precio  sap'!A:B,2,0)</f>
        <v>6388.6940000000004</v>
      </c>
      <c r="J151" s="3">
        <v>80154651</v>
      </c>
      <c r="K151" s="39">
        <v>1</v>
      </c>
      <c r="L151" s="5" t="str">
        <f t="shared" si="7"/>
        <v>PANTALLA 50</v>
      </c>
      <c r="M151" s="3">
        <f>VLOOKUP(B151,[3]CF!D:Q,14,FALSE)</f>
        <v>201518</v>
      </c>
      <c r="N151" s="6" t="str">
        <f>VLOOKUP(M151,'[3]Hisense Red Servicio'!C:X,14,0)</f>
        <v>Maclovio Herrera No. 250-1,Magisterial,Colima,Colima,C.P. 28000</v>
      </c>
      <c r="O151" s="7" t="str">
        <f>VLOOKUP(M151,'[3]Hisense Red Servicio'!C:X,22,0)</f>
        <v>José Antonio Hernandez Cedeño</v>
      </c>
      <c r="P151" s="7" t="str">
        <f>VLOOKUP(M151,'[3]Hisense Red Servicio'!C:X,18,0)</f>
        <v>Lada:/ 312159 37 01</v>
      </c>
      <c r="Q151" s="8">
        <f>VLOOKUP(L151,[3]Volumétricos!A:F,2,0)</f>
        <v>33</v>
      </c>
      <c r="R151" s="8">
        <f>VLOOKUP(L151,[3]Volumétricos!A:F,3,0)</f>
        <v>25</v>
      </c>
      <c r="S151" s="8">
        <f>VLOOKUP(L151,[3]Volumétricos!A:F,4,0)</f>
        <v>143.5</v>
      </c>
      <c r="T151" s="8">
        <f>VLOOKUP(L151,[3]Volumétricos!A:F,5,0)</f>
        <v>89</v>
      </c>
      <c r="U151" s="8">
        <f>VLOOKUP(L151,[3]Volumétricos!A:F,6,0)</f>
        <v>39</v>
      </c>
      <c r="V151" s="9" t="s">
        <v>0</v>
      </c>
      <c r="W151" s="9" t="s">
        <v>1</v>
      </c>
      <c r="X151" s="1"/>
    </row>
    <row r="152" spans="1:24" ht="15.75" customHeight="1">
      <c r="A152" s="1">
        <v>42891</v>
      </c>
      <c r="B152" s="11">
        <v>60311570</v>
      </c>
      <c r="C152" s="1" t="str">
        <f>VLOOKUP(B152,[3]CF!D:AX,47,0)</f>
        <v>M010</v>
      </c>
      <c r="D152" s="3" t="str">
        <f>VLOOKUP(B152,[3]CF!D:L,8,FALSE)</f>
        <v>50K20D</v>
      </c>
      <c r="E152" s="3" t="str">
        <f>VLOOKUP(B152,[3]CF!D:L,9,FALSE)</f>
        <v>50J140916H00460</v>
      </c>
      <c r="F152" s="3" t="str">
        <f t="shared" si="6"/>
        <v>PANTALLA 50</v>
      </c>
      <c r="G152" s="3"/>
      <c r="H152" s="3" t="str">
        <f>VLOOKUP(B152,[3]CF!D:AU,44,FALSE)</f>
        <v>50H6D</v>
      </c>
      <c r="I152" s="4">
        <f>VLOOKUP(H152,'[3]Precio  sap'!A:B,2,0)</f>
        <v>6388.6940000000004</v>
      </c>
      <c r="J152" s="3">
        <v>80154648</v>
      </c>
      <c r="K152" s="39">
        <v>1</v>
      </c>
      <c r="L152" s="5" t="str">
        <f t="shared" si="7"/>
        <v>PANTALLA 50</v>
      </c>
      <c r="M152" s="3">
        <f>VLOOKUP(B152,[3]CF!D:Q,14,FALSE)</f>
        <v>201518</v>
      </c>
      <c r="N152" s="6" t="str">
        <f>VLOOKUP(M152,'[3]Hisense Red Servicio'!C:X,14,0)</f>
        <v>Maclovio Herrera No. 250-1,Magisterial,Colima,Colima,C.P. 28000</v>
      </c>
      <c r="O152" s="7" t="str">
        <f>VLOOKUP(M152,'[3]Hisense Red Servicio'!C:X,22,0)</f>
        <v>José Antonio Hernandez Cedeño</v>
      </c>
      <c r="P152" s="7" t="str">
        <f>VLOOKUP(M152,'[3]Hisense Red Servicio'!C:X,18,0)</f>
        <v>Lada:/ 312159 37 01</v>
      </c>
      <c r="Q152" s="8">
        <f>VLOOKUP(L152,[3]Volumétricos!A:F,2,0)</f>
        <v>33</v>
      </c>
      <c r="R152" s="8">
        <f>VLOOKUP(L152,[3]Volumétricos!A:F,3,0)</f>
        <v>25</v>
      </c>
      <c r="S152" s="8">
        <f>VLOOKUP(L152,[3]Volumétricos!A:F,4,0)</f>
        <v>143.5</v>
      </c>
      <c r="T152" s="8">
        <f>VLOOKUP(L152,[3]Volumétricos!A:F,5,0)</f>
        <v>89</v>
      </c>
      <c r="U152" s="8">
        <f>VLOOKUP(L152,[3]Volumétricos!A:F,6,0)</f>
        <v>39</v>
      </c>
      <c r="V152" s="9" t="s">
        <v>0</v>
      </c>
      <c r="W152" s="9" t="s">
        <v>1</v>
      </c>
      <c r="X152" s="1"/>
    </row>
    <row r="153" spans="1:24" ht="15.75" customHeight="1">
      <c r="A153" s="1">
        <v>42891</v>
      </c>
      <c r="B153" s="11">
        <v>60315747</v>
      </c>
      <c r="C153" s="1" t="str">
        <f>VLOOKUP(B153,[3]CF!D:AX,47,0)</f>
        <v>M010</v>
      </c>
      <c r="D153" s="3" t="str">
        <f>VLOOKUP(B153,[3]CF!D:L,8,FALSE)</f>
        <v>50K20D</v>
      </c>
      <c r="E153" s="3" t="str">
        <f>VLOOKUP(B153,[3]CF!D:L,9,FALSE)</f>
        <v>50J140916H00252</v>
      </c>
      <c r="F153" s="3" t="str">
        <f t="shared" si="6"/>
        <v>PANTALLA 50</v>
      </c>
      <c r="G153" s="3"/>
      <c r="H153" s="3" t="str">
        <f>VLOOKUP(B153,[3]CF!D:AU,44,FALSE)</f>
        <v>50H6D</v>
      </c>
      <c r="I153" s="4">
        <f>VLOOKUP(H153,'[3]Precio  sap'!A:B,2,0)</f>
        <v>6388.6940000000004</v>
      </c>
      <c r="J153" s="3">
        <v>80154673</v>
      </c>
      <c r="K153" s="39">
        <v>1</v>
      </c>
      <c r="L153" s="5" t="str">
        <f t="shared" si="7"/>
        <v>PANTALLA 50</v>
      </c>
      <c r="M153" s="3">
        <f>VLOOKUP(B153,[3]CF!D:Q,14,FALSE)</f>
        <v>201068</v>
      </c>
      <c r="N153" s="6" t="str">
        <f>VLOOKUP(M153,'[3]Hisense Red Servicio'!C:X,14,0)</f>
        <v>And. Isabel La Católica No. 1,Revolución,Xalapa,Veracruz,C.P. 91100</v>
      </c>
      <c r="O153" s="7" t="str">
        <f>VLOOKUP(M153,'[3]Hisense Red Servicio'!C:X,22,0)</f>
        <v>Alfredo Sanchez Rodriguez</v>
      </c>
      <c r="P153" s="7" t="str">
        <f>VLOOKUP(M153,'[3]Hisense Red Servicio'!C:X,18,0)</f>
        <v>Lada:/ 228842 41 57200 81 94</v>
      </c>
      <c r="Q153" s="8">
        <f>VLOOKUP(L153,[3]Volumétricos!A:F,2,0)</f>
        <v>33</v>
      </c>
      <c r="R153" s="8">
        <f>VLOOKUP(L153,[3]Volumétricos!A:F,3,0)</f>
        <v>25</v>
      </c>
      <c r="S153" s="8">
        <f>VLOOKUP(L153,[3]Volumétricos!A:F,4,0)</f>
        <v>143.5</v>
      </c>
      <c r="T153" s="8">
        <f>VLOOKUP(L153,[3]Volumétricos!A:F,5,0)</f>
        <v>89</v>
      </c>
      <c r="U153" s="8">
        <f>VLOOKUP(L153,[3]Volumétricos!A:F,6,0)</f>
        <v>39</v>
      </c>
      <c r="V153" s="9" t="s">
        <v>0</v>
      </c>
      <c r="W153" s="9" t="s">
        <v>1</v>
      </c>
      <c r="X153" s="1"/>
    </row>
    <row r="154" spans="1:24" ht="15.75" customHeight="1">
      <c r="A154" s="1">
        <v>42891</v>
      </c>
      <c r="B154" s="11">
        <v>60317370</v>
      </c>
      <c r="C154" s="1" t="str">
        <f>VLOOKUP(B154,[3]CF!D:AX,47,0)</f>
        <v>M010</v>
      </c>
      <c r="D154" s="3" t="str">
        <f>VLOOKUP(B154,[3]CF!D:L,8,FALSE)</f>
        <v>50K20DW</v>
      </c>
      <c r="E154" s="3" t="str">
        <f>VLOOKUP(B154,[3]CF!D:L,9,FALSE)</f>
        <v>50G143292H07580</v>
      </c>
      <c r="F154" s="3" t="str">
        <f t="shared" si="6"/>
        <v>PANTALLA 50</v>
      </c>
      <c r="G154" s="3"/>
      <c r="H154" s="3" t="str">
        <f>VLOOKUP(B154,[3]CF!D:AU,44,FALSE)</f>
        <v>50H6D</v>
      </c>
      <c r="I154" s="4">
        <f>VLOOKUP(H154,'[3]Precio  sap'!A:B,2,0)</f>
        <v>6388.6940000000004</v>
      </c>
      <c r="J154" s="3">
        <v>80154660</v>
      </c>
      <c r="K154" s="39">
        <v>1</v>
      </c>
      <c r="L154" s="5" t="str">
        <f t="shared" si="7"/>
        <v>PANTALLA 50</v>
      </c>
      <c r="M154" s="3">
        <f>VLOOKUP(B154,[3]CF!D:Q,14,FALSE)</f>
        <v>201070</v>
      </c>
      <c r="N154" s="6" t="str">
        <f>VLOOKUP(M154,'[3]Hisense Red Servicio'!C:X,14,0)</f>
        <v>4A Av. Sur No. 46, Entre 4Ta Y 6Ta Poniente,Centro,Tapachula,Chiapas,C.P. 30700</v>
      </c>
      <c r="O154" s="7" t="str">
        <f>VLOOKUP(M154,'[3]Hisense Red Servicio'!C:X,22,0)</f>
        <v>Adrian Caballero Rodriguez</v>
      </c>
      <c r="P154" s="7" t="str">
        <f>VLOOKUP(M154,'[3]Hisense Red Servicio'!C:X,18,0)</f>
        <v>Lada:/ 962118 21 83141 50 78</v>
      </c>
      <c r="Q154" s="8">
        <f>VLOOKUP(L154,[3]Volumétricos!A:F,2,0)</f>
        <v>33</v>
      </c>
      <c r="R154" s="8">
        <f>VLOOKUP(L154,[3]Volumétricos!A:F,3,0)</f>
        <v>25</v>
      </c>
      <c r="S154" s="8">
        <f>VLOOKUP(L154,[3]Volumétricos!A:F,4,0)</f>
        <v>143.5</v>
      </c>
      <c r="T154" s="8">
        <f>VLOOKUP(L154,[3]Volumétricos!A:F,5,0)</f>
        <v>89</v>
      </c>
      <c r="U154" s="8">
        <f>VLOOKUP(L154,[3]Volumétricos!A:F,6,0)</f>
        <v>39</v>
      </c>
      <c r="V154" s="9" t="s">
        <v>0</v>
      </c>
      <c r="W154" s="9" t="s">
        <v>1</v>
      </c>
      <c r="X154" s="1"/>
    </row>
    <row r="155" spans="1:24" ht="15.75" customHeight="1">
      <c r="A155" s="1">
        <v>42891</v>
      </c>
      <c r="B155" s="11">
        <v>60317484</v>
      </c>
      <c r="C155" s="1" t="str">
        <f>VLOOKUP(B155,[3]CF!D:AX,47,0)</f>
        <v>M010</v>
      </c>
      <c r="D155" s="3" t="str">
        <f>VLOOKUP(B155,[3]CF!D:L,8,FALSE)</f>
        <v>50H5B</v>
      </c>
      <c r="E155" s="3" t="str">
        <f>VLOOKUP(B155,[3]CF!D:L,9,FALSE)</f>
        <v>50G155376H01078</v>
      </c>
      <c r="F155" s="3" t="str">
        <f t="shared" si="6"/>
        <v>PANTALLA 50</v>
      </c>
      <c r="G155" s="3"/>
      <c r="H155" s="3" t="str">
        <f>VLOOKUP(B155,[3]CF!D:AU,44,FALSE)</f>
        <v>50H6D</v>
      </c>
      <c r="I155" s="4">
        <f>VLOOKUP(H155,'[3]Precio  sap'!A:B,2,0)</f>
        <v>6388.6940000000004</v>
      </c>
      <c r="J155" s="3">
        <v>80154672</v>
      </c>
      <c r="K155" s="39">
        <v>1</v>
      </c>
      <c r="L155" s="5" t="str">
        <f t="shared" si="7"/>
        <v>PANTALLA 50</v>
      </c>
      <c r="M155" s="3">
        <f>VLOOKUP(B155,[3]CF!D:Q,14,FALSE)</f>
        <v>201519</v>
      </c>
      <c r="N155" s="6" t="str">
        <f>VLOOKUP(M155,'[3]Hisense Red Servicio'!C:X,14,0)</f>
        <v>Cañero No. 405A,Villa Independencia,Martinez De La Torre,Veracruz,C.P. 93610</v>
      </c>
      <c r="O155" s="7" t="str">
        <f>VLOOKUP(M155,'[3]Hisense Red Servicio'!C:X,22,0)</f>
        <v>José Ramirez Fernandez</v>
      </c>
      <c r="P155" s="7" t="str">
        <f>VLOOKUP(M155,'[3]Hisense Red Servicio'!C:X,18,0)</f>
        <v>Lada:/ 232324 62 68</v>
      </c>
      <c r="Q155" s="8">
        <f>VLOOKUP(L155,[3]Volumétricos!A:F,2,0)</f>
        <v>33</v>
      </c>
      <c r="R155" s="8">
        <f>VLOOKUP(L155,[3]Volumétricos!A:F,3,0)</f>
        <v>25</v>
      </c>
      <c r="S155" s="8">
        <f>VLOOKUP(L155,[3]Volumétricos!A:F,4,0)</f>
        <v>143.5</v>
      </c>
      <c r="T155" s="8">
        <f>VLOOKUP(L155,[3]Volumétricos!A:F,5,0)</f>
        <v>89</v>
      </c>
      <c r="U155" s="8">
        <f>VLOOKUP(L155,[3]Volumétricos!A:F,6,0)</f>
        <v>39</v>
      </c>
      <c r="V155" s="9" t="s">
        <v>0</v>
      </c>
      <c r="W155" s="9" t="s">
        <v>1</v>
      </c>
      <c r="X155" s="1"/>
    </row>
    <row r="156" spans="1:24" ht="15.75" customHeight="1">
      <c r="A156" s="1">
        <v>42891</v>
      </c>
      <c r="B156" s="11">
        <v>60317145</v>
      </c>
      <c r="C156" s="1" t="str">
        <f>VLOOKUP(B156,[3]CF!D:AX,47,0)</f>
        <v>M010</v>
      </c>
      <c r="D156" s="3" t="str">
        <f>VLOOKUP(B156,[3]CF!D:L,8,FALSE)</f>
        <v>50K20DW</v>
      </c>
      <c r="E156" s="3" t="str">
        <f>VLOOKUP(B156,[3]CF!D:L,9,FALSE)</f>
        <v>50G144844H01912</v>
      </c>
      <c r="F156" s="3" t="str">
        <f t="shared" si="6"/>
        <v>PANTALLA 50</v>
      </c>
      <c r="G156" s="3"/>
      <c r="H156" s="3" t="str">
        <f>VLOOKUP(B156,[3]CF!D:AU,44,FALSE)</f>
        <v>50H6D</v>
      </c>
      <c r="I156" s="4">
        <f>VLOOKUP(H156,'[3]Precio  sap'!A:B,2,0)</f>
        <v>6388.6940000000004</v>
      </c>
      <c r="J156" s="3">
        <v>80154671</v>
      </c>
      <c r="K156" s="39">
        <v>1</v>
      </c>
      <c r="L156" s="5" t="str">
        <f t="shared" si="7"/>
        <v>PANTALLA 50</v>
      </c>
      <c r="M156" s="3">
        <f>VLOOKUP(B156,[3]CF!D:Q,14,FALSE)</f>
        <v>201519</v>
      </c>
      <c r="N156" s="6" t="str">
        <f>VLOOKUP(M156,'[3]Hisense Red Servicio'!C:X,14,0)</f>
        <v>Cañero No. 405A,Villa Independencia,Martinez De La Torre,Veracruz,C.P. 93610</v>
      </c>
      <c r="O156" s="7" t="str">
        <f>VLOOKUP(M156,'[3]Hisense Red Servicio'!C:X,22,0)</f>
        <v>José Ramirez Fernandez</v>
      </c>
      <c r="P156" s="7" t="str">
        <f>VLOOKUP(M156,'[3]Hisense Red Servicio'!C:X,18,0)</f>
        <v>Lada:/ 232324 62 68</v>
      </c>
      <c r="Q156" s="8">
        <f>VLOOKUP(L156,[3]Volumétricos!A:F,2,0)</f>
        <v>33</v>
      </c>
      <c r="R156" s="8">
        <f>VLOOKUP(L156,[3]Volumétricos!A:F,3,0)</f>
        <v>25</v>
      </c>
      <c r="S156" s="8">
        <f>VLOOKUP(L156,[3]Volumétricos!A:F,4,0)</f>
        <v>143.5</v>
      </c>
      <c r="T156" s="8">
        <f>VLOOKUP(L156,[3]Volumétricos!A:F,5,0)</f>
        <v>89</v>
      </c>
      <c r="U156" s="8">
        <f>VLOOKUP(L156,[3]Volumétricos!A:F,6,0)</f>
        <v>39</v>
      </c>
      <c r="V156" s="9" t="s">
        <v>0</v>
      </c>
      <c r="W156" s="9" t="s">
        <v>1</v>
      </c>
      <c r="X156" s="1"/>
    </row>
    <row r="157" spans="1:24" ht="15.75" customHeight="1">
      <c r="A157" s="1">
        <v>42891</v>
      </c>
      <c r="B157" s="11">
        <v>60316561</v>
      </c>
      <c r="C157" s="1" t="str">
        <f>VLOOKUP(B157,[3]CF!D:AX,47,0)</f>
        <v>M010</v>
      </c>
      <c r="D157" s="3" t="str">
        <f>VLOOKUP(B157,[3]CF!D:L,8,FALSE)</f>
        <v>50K20DW</v>
      </c>
      <c r="E157" s="3" t="str">
        <f>VLOOKUP(B157,[3]CF!D:L,9,FALSE)</f>
        <v>50G143292H06155</v>
      </c>
      <c r="F157" s="3" t="str">
        <f t="shared" si="6"/>
        <v>PANTALLA 50</v>
      </c>
      <c r="G157" s="3"/>
      <c r="H157" s="3" t="str">
        <f>VLOOKUP(B157,[3]CF!D:AU,44,FALSE)</f>
        <v>50H6D</v>
      </c>
      <c r="I157" s="4">
        <f>VLOOKUP(H157,'[3]Precio  sap'!A:B,2,0)</f>
        <v>6388.6940000000004</v>
      </c>
      <c r="J157" s="3">
        <v>80154670</v>
      </c>
      <c r="K157" s="39">
        <v>1</v>
      </c>
      <c r="L157" s="5" t="str">
        <f t="shared" si="7"/>
        <v>PANTALLA 50</v>
      </c>
      <c r="M157" s="3">
        <f>VLOOKUP(B157,[3]CF!D:Q,14,FALSE)</f>
        <v>201610</v>
      </c>
      <c r="N157" s="6" t="str">
        <f>VLOOKUP(M157,'[3]Hisense Red Servicio'!C:X,14,0)</f>
        <v>Aquiles Serdan No. 16B,Centro,Acapulco De Juarez,Guerrero,C.P. 39300</v>
      </c>
      <c r="O157" s="7" t="str">
        <f>VLOOKUP(M157,'[3]Hisense Red Servicio'!C:X,22,0)</f>
        <v>Javier Flores Sanchez</v>
      </c>
      <c r="P157" s="7" t="str">
        <f>VLOOKUP(M157,'[3]Hisense Red Servicio'!C:X,18,0)</f>
        <v>Lada:/ 744480 18 55482 88 64</v>
      </c>
      <c r="Q157" s="8">
        <f>VLOOKUP(L157,[3]Volumétricos!A:F,2,0)</f>
        <v>33</v>
      </c>
      <c r="R157" s="8">
        <f>VLOOKUP(L157,[3]Volumétricos!A:F,3,0)</f>
        <v>25</v>
      </c>
      <c r="S157" s="8">
        <f>VLOOKUP(L157,[3]Volumétricos!A:F,4,0)</f>
        <v>143.5</v>
      </c>
      <c r="T157" s="8">
        <f>VLOOKUP(L157,[3]Volumétricos!A:F,5,0)</f>
        <v>89</v>
      </c>
      <c r="U157" s="8">
        <f>VLOOKUP(L157,[3]Volumétricos!A:F,6,0)</f>
        <v>39</v>
      </c>
      <c r="V157" s="9" t="s">
        <v>0</v>
      </c>
      <c r="W157" s="9" t="s">
        <v>1</v>
      </c>
      <c r="X157" s="1"/>
    </row>
    <row r="158" spans="1:24" ht="15.75" customHeight="1">
      <c r="A158" s="1">
        <v>42891</v>
      </c>
      <c r="B158" s="11">
        <v>60316446</v>
      </c>
      <c r="C158" s="1" t="str">
        <f>VLOOKUP(B158,[3]CF!D:AX,47,0)</f>
        <v>M010</v>
      </c>
      <c r="D158" s="3" t="str">
        <f>VLOOKUP(B158,[3]CF!D:L,8,FALSE)</f>
        <v>50K20DW</v>
      </c>
      <c r="E158" s="3" t="str">
        <f>VLOOKUP(B158,[3]CF!D:L,9,FALSE)</f>
        <v>50G143292H05703</v>
      </c>
      <c r="F158" s="3" t="str">
        <f t="shared" si="6"/>
        <v>PANTALLA 50</v>
      </c>
      <c r="G158" s="3"/>
      <c r="H158" s="3" t="str">
        <f>VLOOKUP(B158,[3]CF!D:AU,44,FALSE)</f>
        <v>50H6D</v>
      </c>
      <c r="I158" s="4">
        <f>VLOOKUP(H158,'[3]Precio  sap'!A:B,2,0)</f>
        <v>6388.6940000000004</v>
      </c>
      <c r="J158" s="3">
        <v>80154669</v>
      </c>
      <c r="K158" s="39">
        <v>1</v>
      </c>
      <c r="L158" s="5" t="str">
        <f t="shared" si="7"/>
        <v>PANTALLA 50</v>
      </c>
      <c r="M158" s="3">
        <f>VLOOKUP(B158,[3]CF!D:Q,14,FALSE)</f>
        <v>201610</v>
      </c>
      <c r="N158" s="6" t="str">
        <f>VLOOKUP(M158,'[3]Hisense Red Servicio'!C:X,14,0)</f>
        <v>Aquiles Serdan No. 16B,Centro,Acapulco De Juarez,Guerrero,C.P. 39300</v>
      </c>
      <c r="O158" s="7" t="str">
        <f>VLOOKUP(M158,'[3]Hisense Red Servicio'!C:X,22,0)</f>
        <v>Javier Flores Sanchez</v>
      </c>
      <c r="P158" s="7" t="str">
        <f>VLOOKUP(M158,'[3]Hisense Red Servicio'!C:X,18,0)</f>
        <v>Lada:/ 744480 18 55482 88 64</v>
      </c>
      <c r="Q158" s="8">
        <f>VLOOKUP(L158,[3]Volumétricos!A:F,2,0)</f>
        <v>33</v>
      </c>
      <c r="R158" s="8">
        <f>VLOOKUP(L158,[3]Volumétricos!A:F,3,0)</f>
        <v>25</v>
      </c>
      <c r="S158" s="8">
        <f>VLOOKUP(L158,[3]Volumétricos!A:F,4,0)</f>
        <v>143.5</v>
      </c>
      <c r="T158" s="8">
        <f>VLOOKUP(L158,[3]Volumétricos!A:F,5,0)</f>
        <v>89</v>
      </c>
      <c r="U158" s="8">
        <f>VLOOKUP(L158,[3]Volumétricos!A:F,6,0)</f>
        <v>39</v>
      </c>
      <c r="V158" s="9" t="s">
        <v>0</v>
      </c>
      <c r="W158" s="9" t="s">
        <v>1</v>
      </c>
      <c r="X158" s="1"/>
    </row>
    <row r="159" spans="1:24" ht="15.75" customHeight="1">
      <c r="A159" s="1">
        <v>42891</v>
      </c>
      <c r="B159" s="11">
        <v>60315975</v>
      </c>
      <c r="C159" s="1" t="str">
        <f>VLOOKUP(B159,[3]CF!D:AX,47,0)</f>
        <v>M010</v>
      </c>
      <c r="D159" s="3" t="str">
        <f>VLOOKUP(B159,[3]CF!D:L,8,FALSE)</f>
        <v>50K20DW</v>
      </c>
      <c r="E159" s="3" t="str">
        <f>VLOOKUP(B159,[3]CF!D:L,9,FALSE)</f>
        <v>50G143291H09532</v>
      </c>
      <c r="F159" s="3" t="str">
        <f t="shared" si="6"/>
        <v>PANTALLA 50</v>
      </c>
      <c r="G159" s="3"/>
      <c r="H159" s="3" t="str">
        <f>VLOOKUP(B159,[3]CF!D:AU,44,FALSE)</f>
        <v>50H6D</v>
      </c>
      <c r="I159" s="4">
        <f>VLOOKUP(H159,'[3]Precio  sap'!A:B,2,0)</f>
        <v>6388.6940000000004</v>
      </c>
      <c r="J159" s="3">
        <v>80154668</v>
      </c>
      <c r="K159" s="39">
        <v>1</v>
      </c>
      <c r="L159" s="5" t="str">
        <f t="shared" si="7"/>
        <v>PANTALLA 50</v>
      </c>
      <c r="M159" s="3">
        <f>VLOOKUP(B159,[3]CF!D:Q,14,FALSE)</f>
        <v>201610</v>
      </c>
      <c r="N159" s="6" t="str">
        <f>VLOOKUP(M159,'[3]Hisense Red Servicio'!C:X,14,0)</f>
        <v>Aquiles Serdan No. 16B,Centro,Acapulco De Juarez,Guerrero,C.P. 39300</v>
      </c>
      <c r="O159" s="7" t="str">
        <f>VLOOKUP(M159,'[3]Hisense Red Servicio'!C:X,22,0)</f>
        <v>Javier Flores Sanchez</v>
      </c>
      <c r="P159" s="7" t="str">
        <f>VLOOKUP(M159,'[3]Hisense Red Servicio'!C:X,18,0)</f>
        <v>Lada:/ 744480 18 55482 88 64</v>
      </c>
      <c r="Q159" s="8">
        <f>VLOOKUP(L159,[3]Volumétricos!A:F,2,0)</f>
        <v>33</v>
      </c>
      <c r="R159" s="8">
        <f>VLOOKUP(L159,[3]Volumétricos!A:F,3,0)</f>
        <v>25</v>
      </c>
      <c r="S159" s="8">
        <f>VLOOKUP(L159,[3]Volumétricos!A:F,4,0)</f>
        <v>143.5</v>
      </c>
      <c r="T159" s="8">
        <f>VLOOKUP(L159,[3]Volumétricos!A:F,5,0)</f>
        <v>89</v>
      </c>
      <c r="U159" s="8">
        <f>VLOOKUP(L159,[3]Volumétricos!A:F,6,0)</f>
        <v>39</v>
      </c>
      <c r="V159" s="9" t="s">
        <v>0</v>
      </c>
      <c r="W159" s="9" t="s">
        <v>1</v>
      </c>
      <c r="X159" s="1"/>
    </row>
    <row r="160" spans="1:24" ht="15.75" customHeight="1">
      <c r="A160" s="1">
        <v>42891</v>
      </c>
      <c r="B160" s="11">
        <v>60317148</v>
      </c>
      <c r="C160" s="1" t="str">
        <f>VLOOKUP(B160,[3]CF!D:AX,47,0)</f>
        <v>M010</v>
      </c>
      <c r="D160" s="3" t="str">
        <f>VLOOKUP(B160,[3]CF!D:L,8,FALSE)</f>
        <v>50K20D</v>
      </c>
      <c r="E160" s="3" t="str">
        <f>VLOOKUP(B160,[3]CF!D:L,9,FALSE)</f>
        <v>50J140472H02051</v>
      </c>
      <c r="F160" s="3" t="str">
        <f t="shared" si="6"/>
        <v>PANTALLA 50</v>
      </c>
      <c r="G160" s="3"/>
      <c r="H160" s="3" t="str">
        <f>VLOOKUP(B160,[3]CF!D:AU,44,FALSE)</f>
        <v>50H6D</v>
      </c>
      <c r="I160" s="4">
        <f>VLOOKUP(H160,'[3]Precio  sap'!A:B,2,0)</f>
        <v>6388.6940000000004</v>
      </c>
      <c r="J160" s="3">
        <v>80154667</v>
      </c>
      <c r="K160" s="39">
        <v>1</v>
      </c>
      <c r="L160" s="5" t="str">
        <f t="shared" si="7"/>
        <v>PANTALLA 50</v>
      </c>
      <c r="M160" s="3">
        <f>VLOOKUP(B160,[3]CF!D:Q,14,FALSE)</f>
        <v>201610</v>
      </c>
      <c r="N160" s="6" t="str">
        <f>VLOOKUP(M160,'[3]Hisense Red Servicio'!C:X,14,0)</f>
        <v>Aquiles Serdan No. 16B,Centro,Acapulco De Juarez,Guerrero,C.P. 39300</v>
      </c>
      <c r="O160" s="7" t="str">
        <f>VLOOKUP(M160,'[3]Hisense Red Servicio'!C:X,22,0)</f>
        <v>Javier Flores Sanchez</v>
      </c>
      <c r="P160" s="7" t="str">
        <f>VLOOKUP(M160,'[3]Hisense Red Servicio'!C:X,18,0)</f>
        <v>Lada:/ 744480 18 55482 88 64</v>
      </c>
      <c r="Q160" s="8">
        <f>VLOOKUP(L160,[3]Volumétricos!A:F,2,0)</f>
        <v>33</v>
      </c>
      <c r="R160" s="8">
        <f>VLOOKUP(L160,[3]Volumétricos!A:F,3,0)</f>
        <v>25</v>
      </c>
      <c r="S160" s="8">
        <f>VLOOKUP(L160,[3]Volumétricos!A:F,4,0)</f>
        <v>143.5</v>
      </c>
      <c r="T160" s="8">
        <f>VLOOKUP(L160,[3]Volumétricos!A:F,5,0)</f>
        <v>89</v>
      </c>
      <c r="U160" s="8">
        <f>VLOOKUP(L160,[3]Volumétricos!A:F,6,0)</f>
        <v>39</v>
      </c>
      <c r="V160" s="9" t="s">
        <v>0</v>
      </c>
      <c r="W160" s="9" t="s">
        <v>1</v>
      </c>
      <c r="X160" s="1"/>
    </row>
    <row r="161" spans="1:24" ht="15.75" customHeight="1">
      <c r="A161" s="1">
        <v>42891</v>
      </c>
      <c r="B161" s="11">
        <v>60315812</v>
      </c>
      <c r="C161" s="1" t="str">
        <f>VLOOKUP(B161,[3]CF!D:AX,47,0)</f>
        <v>M010</v>
      </c>
      <c r="D161" s="3" t="str">
        <f>VLOOKUP(B161,[3]CF!D:L,8,FALSE)</f>
        <v>40H5B2</v>
      </c>
      <c r="E161" s="3" t="str">
        <f>VLOOKUP(B161,[3]CF!D:L,9,FALSE)</f>
        <v>40G155372H04958</v>
      </c>
      <c r="F161" s="3" t="str">
        <f t="shared" si="6"/>
        <v>PANTALLA 40</v>
      </c>
      <c r="G161" s="3"/>
      <c r="H161" s="3" t="str">
        <f>VLOOKUP(B161,[3]CF!D:AU,44,FALSE)</f>
        <v>40H5B2</v>
      </c>
      <c r="I161" s="4">
        <f>VLOOKUP(H161,'[3]Precio  sap'!A:B,2,0)</f>
        <v>4149.2844444444454</v>
      </c>
      <c r="J161" s="3">
        <v>80154513</v>
      </c>
      <c r="K161" s="39">
        <v>1</v>
      </c>
      <c r="L161" s="5" t="str">
        <f t="shared" si="7"/>
        <v>PANTALLA 40</v>
      </c>
      <c r="M161" s="3">
        <f>VLOOKUP(B161,[3]CF!D:Q,14,FALSE)</f>
        <v>201036</v>
      </c>
      <c r="N161" s="6" t="str">
        <f>VLOOKUP(M161,'[3]Hisense Red Servicio'!C:X,14,0)</f>
        <v>Zaragoza No. 307 Poniente,Centro,Gomez Palacio,Durango,C.P. 35000</v>
      </c>
      <c r="O161" s="7" t="str">
        <f>VLOOKUP(M161,'[3]Hisense Red Servicio'!C:X,22,0)</f>
        <v>Luis Mario Morquecho Ríos</v>
      </c>
      <c r="P161" s="7" t="str">
        <f>VLOOKUP(M161,'[3]Hisense Red Servicio'!C:X,18,0)</f>
        <v>Lada:/ 871714 81 48714 46 65</v>
      </c>
      <c r="Q161" s="8">
        <f>VLOOKUP(L161,[3]Volumétricos!A:F,2,0)</f>
        <v>19</v>
      </c>
      <c r="R161" s="8">
        <f>VLOOKUP(L161,[3]Volumétricos!A:F,3,0)</f>
        <v>20</v>
      </c>
      <c r="S161" s="8">
        <f>VLOOKUP(L161,[3]Volumétricos!A:F,4,0)</f>
        <v>90</v>
      </c>
      <c r="T161" s="8">
        <f>VLOOKUP(L161,[3]Volumétricos!A:F,5,0)</f>
        <v>60</v>
      </c>
      <c r="U161" s="8">
        <f>VLOOKUP(L161,[3]Volumétricos!A:F,6,0)</f>
        <v>26</v>
      </c>
      <c r="V161" s="9" t="s">
        <v>0</v>
      </c>
      <c r="W161" s="9" t="s">
        <v>1</v>
      </c>
      <c r="X161" s="1"/>
    </row>
    <row r="162" spans="1:24" ht="15.75" customHeight="1">
      <c r="A162" s="1">
        <v>42891</v>
      </c>
      <c r="B162" s="11">
        <v>60315698</v>
      </c>
      <c r="C162" s="1" t="str">
        <f>VLOOKUP(B162,[3]CF!D:AX,47,0)</f>
        <v>M010</v>
      </c>
      <c r="D162" s="3" t="str">
        <f>VLOOKUP(B162,[3]CF!D:L,8,FALSE)</f>
        <v>55H7B</v>
      </c>
      <c r="E162" s="3" t="str">
        <f>VLOOKUP(B162,[3]CF!D:L,9,FALSE)</f>
        <v>55G1632G0H00217</v>
      </c>
      <c r="F162" s="3" t="str">
        <f t="shared" si="6"/>
        <v>PANTALLA 55</v>
      </c>
      <c r="G162" s="3"/>
      <c r="H162" s="3" t="str">
        <f>VLOOKUP(B162,[3]CF!D:AU,44,FALSE)</f>
        <v>55H7B</v>
      </c>
      <c r="I162" s="4">
        <f>VLOOKUP(H162,'[3]Precio  sap'!A:B,2,0)</f>
        <v>7774.2445454545441</v>
      </c>
      <c r="J162" s="3">
        <v>80154514</v>
      </c>
      <c r="K162" s="39">
        <v>1</v>
      </c>
      <c r="L162" s="5" t="str">
        <f t="shared" si="7"/>
        <v>PANTALLA 55</v>
      </c>
      <c r="M162" s="3">
        <f>VLOOKUP(B162,[3]CF!D:Q,14,FALSE)</f>
        <v>201038</v>
      </c>
      <c r="N162" s="6" t="str">
        <f>VLOOKUP(M162,'[3]Hisense Red Servicio'!C:X,14,0)</f>
        <v>García Salinas No. 108,Las Arboledas,Guadalupe,Zacatecas,C.P. 98608</v>
      </c>
      <c r="O162" s="7" t="str">
        <f>VLOOKUP(M162,'[3]Hisense Red Servicio'!C:X,22,0)</f>
        <v>Mario Alberto Covarrubias Montañez</v>
      </c>
      <c r="P162" s="7" t="str">
        <f>VLOOKUP(M162,'[3]Hisense Red Servicio'!C:X,18,0)</f>
        <v>Lada:/ 492998 01 70</v>
      </c>
      <c r="Q162" s="8">
        <f>VLOOKUP(L162,[3]Volumétricos!A:F,2,0)</f>
        <v>34</v>
      </c>
      <c r="R162" s="8">
        <f>VLOOKUP(L162,[3]Volumétricos!A:F,3,0)</f>
        <v>25</v>
      </c>
      <c r="S162" s="8">
        <f>VLOOKUP(L162,[3]Volumétricos!A:F,4,0)</f>
        <v>147</v>
      </c>
      <c r="T162" s="8">
        <f>VLOOKUP(L162,[3]Volumétricos!A:F,5,0)</f>
        <v>92</v>
      </c>
      <c r="U162" s="8">
        <f>VLOOKUP(L162,[3]Volumétricos!A:F,6,0)</f>
        <v>41</v>
      </c>
      <c r="V162" s="9" t="s">
        <v>0</v>
      </c>
      <c r="W162" s="9" t="s">
        <v>1</v>
      </c>
      <c r="X162" s="1"/>
    </row>
    <row r="163" spans="1:24" ht="15.75" customHeight="1">
      <c r="A163" s="1">
        <v>42891</v>
      </c>
      <c r="B163" s="11">
        <v>60318304</v>
      </c>
      <c r="C163" s="1" t="str">
        <f>VLOOKUP(B163,[3]CF!D:AX,47,0)</f>
        <v>M010</v>
      </c>
      <c r="D163" s="3" t="str">
        <f>VLOOKUP(B163,[3]CF!D:L,8,FALSE)</f>
        <v>32H5B2</v>
      </c>
      <c r="E163" s="3" t="str">
        <f>VLOOKUP(B163,[3]CF!D:L,9,FALSE)</f>
        <v>32G163667H02929</v>
      </c>
      <c r="F163" s="3" t="str">
        <f t="shared" si="6"/>
        <v>PANTALLA 32</v>
      </c>
      <c r="G163" s="3"/>
      <c r="H163" s="3" t="str">
        <f>VLOOKUP(B163,[3]CF!D:AU,44,FALSE)</f>
        <v>32H5B2</v>
      </c>
      <c r="I163" s="4">
        <f>VLOOKUP(H163,'[3]Precio  sap'!A:B,2,0)</f>
        <v>2919.8335294117646</v>
      </c>
      <c r="J163" s="3">
        <v>80154517</v>
      </c>
      <c r="K163" s="39">
        <v>1</v>
      </c>
      <c r="L163" s="5" t="str">
        <f t="shared" si="7"/>
        <v>PANTALLA 32</v>
      </c>
      <c r="M163" s="3">
        <f>VLOOKUP(B163,[3]CF!D:Q,14,FALSE)</f>
        <v>201023</v>
      </c>
      <c r="N163" s="6" t="str">
        <f>VLOOKUP(M163,'[3]Hisense Red Servicio'!C:X,14,0)</f>
        <v>San Luis No. 118 Sur, Entre Juarez Y Miñon,Centro,Tepic,Nayarit,C.P. 63000</v>
      </c>
      <c r="O163" s="7" t="str">
        <f>VLOOKUP(M163,'[3]Hisense Red Servicio'!C:X,22,0)</f>
        <v>Juan Veintitres Topete Soria</v>
      </c>
      <c r="P163" s="7" t="str">
        <f>VLOOKUP(M163,'[3]Hisense Red Servicio'!C:X,18,0)</f>
        <v>Lada:/ 311214 58 00</v>
      </c>
      <c r="Q163" s="8">
        <f>VLOOKUP(L163,[3]Volumétricos!A:F,2,0)</f>
        <v>16</v>
      </c>
      <c r="R163" s="8">
        <f>VLOOKUP(L163,[3]Volumétricos!A:F,3,0)</f>
        <v>18</v>
      </c>
      <c r="S163" s="8">
        <f>VLOOKUP(L163,[3]Volumétricos!A:F,4,0)</f>
        <v>84</v>
      </c>
      <c r="T163" s="8">
        <f>VLOOKUP(L163,[3]Volumétricos!A:F,5,0)</f>
        <v>56</v>
      </c>
      <c r="U163" s="8">
        <f>VLOOKUP(L163,[3]Volumétricos!A:F,6,0)</f>
        <v>22</v>
      </c>
      <c r="V163" s="9" t="s">
        <v>0</v>
      </c>
      <c r="W163" s="9" t="s">
        <v>1</v>
      </c>
      <c r="X163" s="1"/>
    </row>
    <row r="164" spans="1:24" ht="15.75" customHeight="1">
      <c r="A164" s="1">
        <v>42891</v>
      </c>
      <c r="B164" s="11">
        <v>60316837</v>
      </c>
      <c r="C164" s="1" t="str">
        <f>VLOOKUP(B164,[3]CF!D:AX,47,0)</f>
        <v>M010</v>
      </c>
      <c r="D164" s="3" t="str">
        <f>VLOOKUP(B164,[3]CF!D:L,8,FALSE)</f>
        <v>50H5B</v>
      </c>
      <c r="E164" s="3" t="str">
        <f>VLOOKUP(B164,[3]CF!D:L,9,FALSE)</f>
        <v>50G154816H00771</v>
      </c>
      <c r="F164" s="3" t="str">
        <f t="shared" si="6"/>
        <v>PANTALLA 50</v>
      </c>
      <c r="G164" s="3"/>
      <c r="H164" s="3" t="str">
        <f>VLOOKUP(B164,[3]CF!D:AU,44,FALSE)</f>
        <v>50H6D</v>
      </c>
      <c r="I164" s="4">
        <f>VLOOKUP(H164,'[3]Precio  sap'!A:B,2,0)</f>
        <v>6388.6940000000004</v>
      </c>
      <c r="J164" s="3">
        <v>80154496</v>
      </c>
      <c r="K164" s="39">
        <v>1</v>
      </c>
      <c r="L164" s="5" t="str">
        <f t="shared" si="7"/>
        <v>PANTALLA 50</v>
      </c>
      <c r="M164" s="3">
        <f>VLOOKUP(B164,[3]CF!D:Q,14,FALSE)</f>
        <v>201068</v>
      </c>
      <c r="N164" s="6" t="str">
        <f>VLOOKUP(M164,'[3]Hisense Red Servicio'!C:X,14,0)</f>
        <v>And. Isabel La Católica No. 1,Revolución,Xalapa,Veracruz,C.P. 91100</v>
      </c>
      <c r="O164" s="7" t="str">
        <f>VLOOKUP(M164,'[3]Hisense Red Servicio'!C:X,22,0)</f>
        <v>Alfredo Sanchez Rodriguez</v>
      </c>
      <c r="P164" s="7" t="str">
        <f>VLOOKUP(M164,'[3]Hisense Red Servicio'!C:X,18,0)</f>
        <v>Lada:/ 228842 41 57200 81 94</v>
      </c>
      <c r="Q164" s="8">
        <f>VLOOKUP(L164,[3]Volumétricos!A:F,2,0)</f>
        <v>33</v>
      </c>
      <c r="R164" s="8">
        <f>VLOOKUP(L164,[3]Volumétricos!A:F,3,0)</f>
        <v>25</v>
      </c>
      <c r="S164" s="8">
        <f>VLOOKUP(L164,[3]Volumétricos!A:F,4,0)</f>
        <v>143.5</v>
      </c>
      <c r="T164" s="8">
        <f>VLOOKUP(L164,[3]Volumétricos!A:F,5,0)</f>
        <v>89</v>
      </c>
      <c r="U164" s="8">
        <f>VLOOKUP(L164,[3]Volumétricos!A:F,6,0)</f>
        <v>39</v>
      </c>
      <c r="V164" s="9" t="s">
        <v>0</v>
      </c>
      <c r="W164" s="9" t="s">
        <v>1</v>
      </c>
      <c r="X164" s="1"/>
    </row>
    <row r="165" spans="1:24" ht="15.75" customHeight="1">
      <c r="A165" s="1">
        <v>42891</v>
      </c>
      <c r="B165" s="11">
        <v>60316208</v>
      </c>
      <c r="C165" s="1" t="str">
        <f>VLOOKUP(B165,[3]CF!D:AX,47,0)</f>
        <v>M010</v>
      </c>
      <c r="D165" s="3" t="str">
        <f>VLOOKUP(B165,[3]CF!D:L,8,FALSE)</f>
        <v>50K20DW</v>
      </c>
      <c r="E165" s="3" t="str">
        <f>VLOOKUP(B165,[3]CF!D:L,9,FALSE)</f>
        <v>50G143291H15</v>
      </c>
      <c r="F165" s="3" t="str">
        <f t="shared" si="6"/>
        <v>PANTALLA 50</v>
      </c>
      <c r="G165" s="3"/>
      <c r="H165" s="3" t="str">
        <f>VLOOKUP(B165,[3]CF!D:AU,44,FALSE)</f>
        <v>50H6D</v>
      </c>
      <c r="I165" s="4">
        <f>VLOOKUP(H165,'[3]Precio  sap'!A:B,2,0)</f>
        <v>6388.6940000000004</v>
      </c>
      <c r="J165" s="3">
        <v>80154500</v>
      </c>
      <c r="K165" s="39">
        <v>1</v>
      </c>
      <c r="L165" s="5" t="str">
        <f t="shared" si="7"/>
        <v>PANTALLA 50</v>
      </c>
      <c r="M165" s="3">
        <f>VLOOKUP(B165,[3]CF!D:Q,14,FALSE)</f>
        <v>201068</v>
      </c>
      <c r="N165" s="6" t="str">
        <f>VLOOKUP(M165,'[3]Hisense Red Servicio'!C:X,14,0)</f>
        <v>And. Isabel La Católica No. 1,Revolución,Xalapa,Veracruz,C.P. 91100</v>
      </c>
      <c r="O165" s="7" t="str">
        <f>VLOOKUP(M165,'[3]Hisense Red Servicio'!C:X,22,0)</f>
        <v>Alfredo Sanchez Rodriguez</v>
      </c>
      <c r="P165" s="7" t="str">
        <f>VLOOKUP(M165,'[3]Hisense Red Servicio'!C:X,18,0)</f>
        <v>Lada:/ 228842 41 57200 81 94</v>
      </c>
      <c r="Q165" s="8">
        <f>VLOOKUP(L165,[3]Volumétricos!A:F,2,0)</f>
        <v>33</v>
      </c>
      <c r="R165" s="8">
        <f>VLOOKUP(L165,[3]Volumétricos!A:F,3,0)</f>
        <v>25</v>
      </c>
      <c r="S165" s="8">
        <f>VLOOKUP(L165,[3]Volumétricos!A:F,4,0)</f>
        <v>143.5</v>
      </c>
      <c r="T165" s="8">
        <f>VLOOKUP(L165,[3]Volumétricos!A:F,5,0)</f>
        <v>89</v>
      </c>
      <c r="U165" s="8">
        <f>VLOOKUP(L165,[3]Volumétricos!A:F,6,0)</f>
        <v>39</v>
      </c>
      <c r="V165" s="9" t="s">
        <v>0</v>
      </c>
      <c r="W165" s="9" t="s">
        <v>1</v>
      </c>
      <c r="X165" s="1"/>
    </row>
    <row r="166" spans="1:24" ht="15.75" customHeight="1">
      <c r="A166" s="1">
        <v>42891</v>
      </c>
      <c r="B166" s="11">
        <v>60313754</v>
      </c>
      <c r="C166" s="1" t="str">
        <f>VLOOKUP(B166,[3]CF!D:AX,47,0)</f>
        <v>M010</v>
      </c>
      <c r="D166" s="3" t="str">
        <f>VLOOKUP(B166,[3]CF!D:L,8,FALSE)</f>
        <v>50H5B</v>
      </c>
      <c r="E166" s="3" t="str">
        <f>VLOOKUP(B166,[3]CF!D:L,9,FALSE)</f>
        <v>50G154817H00964</v>
      </c>
      <c r="F166" s="3" t="str">
        <f t="shared" si="6"/>
        <v>PANTALLA 50</v>
      </c>
      <c r="G166" s="3"/>
      <c r="H166" s="3" t="str">
        <f>VLOOKUP(B166,[3]CF!D:AU,44,FALSE)</f>
        <v>50H6D</v>
      </c>
      <c r="I166" s="4">
        <f>VLOOKUP(H166,'[3]Precio  sap'!A:B,2,0)</f>
        <v>6388.6940000000004</v>
      </c>
      <c r="J166" s="3">
        <v>80154677</v>
      </c>
      <c r="K166" s="39">
        <v>1</v>
      </c>
      <c r="L166" s="5" t="str">
        <f t="shared" si="7"/>
        <v>PANTALLA 50</v>
      </c>
      <c r="M166" s="3">
        <f>VLOOKUP(B166,[3]CF!D:Q,14,FALSE)</f>
        <v>201068</v>
      </c>
      <c r="N166" s="6" t="str">
        <f>VLOOKUP(M166,'[3]Hisense Red Servicio'!C:X,14,0)</f>
        <v>And. Isabel La Católica No. 1,Revolución,Xalapa,Veracruz,C.P. 91100</v>
      </c>
      <c r="O166" s="7" t="str">
        <f>VLOOKUP(M166,'[3]Hisense Red Servicio'!C:X,22,0)</f>
        <v>Alfredo Sanchez Rodriguez</v>
      </c>
      <c r="P166" s="7" t="str">
        <f>VLOOKUP(M166,'[3]Hisense Red Servicio'!C:X,18,0)</f>
        <v>Lada:/ 228842 41 57200 81 94</v>
      </c>
      <c r="Q166" s="8">
        <f>VLOOKUP(L166,[3]Volumétricos!A:F,2,0)</f>
        <v>33</v>
      </c>
      <c r="R166" s="8">
        <f>VLOOKUP(L166,[3]Volumétricos!A:F,3,0)</f>
        <v>25</v>
      </c>
      <c r="S166" s="8">
        <f>VLOOKUP(L166,[3]Volumétricos!A:F,4,0)</f>
        <v>143.5</v>
      </c>
      <c r="T166" s="8">
        <f>VLOOKUP(L166,[3]Volumétricos!A:F,5,0)</f>
        <v>89</v>
      </c>
      <c r="U166" s="8">
        <f>VLOOKUP(L166,[3]Volumétricos!A:F,6,0)</f>
        <v>39</v>
      </c>
      <c r="V166" s="9" t="s">
        <v>0</v>
      </c>
      <c r="W166" s="9" t="s">
        <v>1</v>
      </c>
      <c r="X166" s="1"/>
    </row>
    <row r="167" spans="1:24" ht="15.75" customHeight="1">
      <c r="A167" s="1">
        <v>42891</v>
      </c>
      <c r="B167" s="11">
        <v>60314967</v>
      </c>
      <c r="C167" s="1" t="str">
        <f>VLOOKUP(B167,[3]CF!D:AX,47,0)</f>
        <v>M010</v>
      </c>
      <c r="D167" s="3" t="str">
        <f>VLOOKUP(B167,[3]CF!D:L,8,FALSE)</f>
        <v>50K20D</v>
      </c>
      <c r="E167" s="3" t="str">
        <f>VLOOKUP(B167,[3]CF!D:L,9,FALSE)</f>
        <v>50J140472H00347</v>
      </c>
      <c r="F167" s="3" t="str">
        <f t="shared" si="6"/>
        <v>PANTALLA 50</v>
      </c>
      <c r="G167" s="3"/>
      <c r="H167" s="3" t="str">
        <f>VLOOKUP(B167,[3]CF!D:AU,44,FALSE)</f>
        <v>50H6D</v>
      </c>
      <c r="I167" s="4">
        <f>VLOOKUP(H167,'[3]Precio  sap'!A:B,2,0)</f>
        <v>6388.6940000000004</v>
      </c>
      <c r="J167" s="3">
        <v>80154676</v>
      </c>
      <c r="K167" s="39">
        <v>1</v>
      </c>
      <c r="L167" s="5" t="str">
        <f t="shared" si="7"/>
        <v>PANTALLA 50</v>
      </c>
      <c r="M167" s="3">
        <f>VLOOKUP(B167,[3]CF!D:Q,14,FALSE)</f>
        <v>201068</v>
      </c>
      <c r="N167" s="6" t="str">
        <f>VLOOKUP(M167,'[3]Hisense Red Servicio'!C:X,14,0)</f>
        <v>And. Isabel La Católica No. 1,Revolución,Xalapa,Veracruz,C.P. 91100</v>
      </c>
      <c r="O167" s="7" t="str">
        <f>VLOOKUP(M167,'[3]Hisense Red Servicio'!C:X,22,0)</f>
        <v>Alfredo Sanchez Rodriguez</v>
      </c>
      <c r="P167" s="7" t="str">
        <f>VLOOKUP(M167,'[3]Hisense Red Servicio'!C:X,18,0)</f>
        <v>Lada:/ 228842 41 57200 81 94</v>
      </c>
      <c r="Q167" s="8">
        <f>VLOOKUP(L167,[3]Volumétricos!A:F,2,0)</f>
        <v>33</v>
      </c>
      <c r="R167" s="8">
        <f>VLOOKUP(L167,[3]Volumétricos!A:F,3,0)</f>
        <v>25</v>
      </c>
      <c r="S167" s="8">
        <f>VLOOKUP(L167,[3]Volumétricos!A:F,4,0)</f>
        <v>143.5</v>
      </c>
      <c r="T167" s="8">
        <f>VLOOKUP(L167,[3]Volumétricos!A:F,5,0)</f>
        <v>89</v>
      </c>
      <c r="U167" s="8">
        <f>VLOOKUP(L167,[3]Volumétricos!A:F,6,0)</f>
        <v>39</v>
      </c>
      <c r="V167" s="9" t="s">
        <v>0</v>
      </c>
      <c r="W167" s="9" t="s">
        <v>1</v>
      </c>
      <c r="X167" s="1"/>
    </row>
    <row r="168" spans="1:24" ht="15.75" customHeight="1">
      <c r="A168" s="1">
        <v>42891</v>
      </c>
      <c r="B168" s="11">
        <v>60315635</v>
      </c>
      <c r="C168" s="1" t="str">
        <f>VLOOKUP(B168,[3]CF!D:AX,47,0)</f>
        <v>M010</v>
      </c>
      <c r="D168" s="3" t="str">
        <f>VLOOKUP(B168,[3]CF!D:L,8,FALSE)</f>
        <v>50K20DW</v>
      </c>
      <c r="E168" s="3" t="str">
        <f>VLOOKUP(B168,[3]CF!D:L,9,FALSE)</f>
        <v>50G143291H06670</v>
      </c>
      <c r="F168" s="3" t="str">
        <f t="shared" si="6"/>
        <v>PANTALLA 50</v>
      </c>
      <c r="G168" s="3"/>
      <c r="H168" s="3" t="str">
        <f>VLOOKUP(B168,[3]CF!D:AU,44,FALSE)</f>
        <v>50H6D</v>
      </c>
      <c r="I168" s="4">
        <f>VLOOKUP(H168,'[3]Precio  sap'!A:B,2,0)</f>
        <v>6388.6940000000004</v>
      </c>
      <c r="J168" s="3">
        <v>80154675</v>
      </c>
      <c r="K168" s="39">
        <v>1</v>
      </c>
      <c r="L168" s="5" t="str">
        <f t="shared" si="7"/>
        <v>PANTALLA 50</v>
      </c>
      <c r="M168" s="3">
        <f>VLOOKUP(B168,[3]CF!D:Q,14,FALSE)</f>
        <v>201068</v>
      </c>
      <c r="N168" s="6" t="str">
        <f>VLOOKUP(M168,'[3]Hisense Red Servicio'!C:X,14,0)</f>
        <v>And. Isabel La Católica No. 1,Revolución,Xalapa,Veracruz,C.P. 91100</v>
      </c>
      <c r="O168" s="7" t="str">
        <f>VLOOKUP(M168,'[3]Hisense Red Servicio'!C:X,22,0)</f>
        <v>Alfredo Sanchez Rodriguez</v>
      </c>
      <c r="P168" s="7" t="str">
        <f>VLOOKUP(M168,'[3]Hisense Red Servicio'!C:X,18,0)</f>
        <v>Lada:/ 228842 41 57200 81 94</v>
      </c>
      <c r="Q168" s="8">
        <f>VLOOKUP(L168,[3]Volumétricos!A:F,2,0)</f>
        <v>33</v>
      </c>
      <c r="R168" s="8">
        <f>VLOOKUP(L168,[3]Volumétricos!A:F,3,0)</f>
        <v>25</v>
      </c>
      <c r="S168" s="8">
        <f>VLOOKUP(L168,[3]Volumétricos!A:F,4,0)</f>
        <v>143.5</v>
      </c>
      <c r="T168" s="8">
        <f>VLOOKUP(L168,[3]Volumétricos!A:F,5,0)</f>
        <v>89</v>
      </c>
      <c r="U168" s="8">
        <f>VLOOKUP(L168,[3]Volumétricos!A:F,6,0)</f>
        <v>39</v>
      </c>
      <c r="V168" s="9" t="s">
        <v>0</v>
      </c>
      <c r="W168" s="9" t="s">
        <v>1</v>
      </c>
      <c r="X168" s="1"/>
    </row>
    <row r="169" spans="1:24" ht="15.75" customHeight="1">
      <c r="A169" s="1">
        <v>42891</v>
      </c>
      <c r="B169" s="11">
        <v>60315097</v>
      </c>
      <c r="C169" s="1" t="str">
        <f>VLOOKUP(B169,[3]CF!D:AX,47,0)</f>
        <v>M010</v>
      </c>
      <c r="D169" s="3" t="str">
        <f>VLOOKUP(B169,[3]CF!D:L,8,FALSE)</f>
        <v>50K20DW</v>
      </c>
      <c r="E169" s="3" t="str">
        <f>VLOOKUP(B169,[3]CF!D:L,9,FALSE)</f>
        <v>50G143291H19341</v>
      </c>
      <c r="F169" s="3" t="str">
        <f t="shared" si="6"/>
        <v>PANTALLA 50</v>
      </c>
      <c r="G169" s="3"/>
      <c r="H169" s="3" t="str">
        <f>VLOOKUP(B169,[3]CF!D:AU,44,FALSE)</f>
        <v>50H6D</v>
      </c>
      <c r="I169" s="4">
        <f>VLOOKUP(H169,'[3]Precio  sap'!A:B,2,0)</f>
        <v>6388.6940000000004</v>
      </c>
      <c r="J169" s="3">
        <v>80154674</v>
      </c>
      <c r="K169" s="39">
        <v>1</v>
      </c>
      <c r="L169" s="5" t="str">
        <f t="shared" si="7"/>
        <v>PANTALLA 50</v>
      </c>
      <c r="M169" s="3">
        <f>VLOOKUP(B169,[3]CF!D:Q,14,FALSE)</f>
        <v>201068</v>
      </c>
      <c r="N169" s="6" t="str">
        <f>VLOOKUP(M169,'[3]Hisense Red Servicio'!C:X,14,0)</f>
        <v>And. Isabel La Católica No. 1,Revolución,Xalapa,Veracruz,C.P. 91100</v>
      </c>
      <c r="O169" s="7" t="str">
        <f>VLOOKUP(M169,'[3]Hisense Red Servicio'!C:X,22,0)</f>
        <v>Alfredo Sanchez Rodriguez</v>
      </c>
      <c r="P169" s="7" t="str">
        <f>VLOOKUP(M169,'[3]Hisense Red Servicio'!C:X,18,0)</f>
        <v>Lada:/ 228842 41 57200 81 94</v>
      </c>
      <c r="Q169" s="8">
        <f>VLOOKUP(L169,[3]Volumétricos!A:F,2,0)</f>
        <v>33</v>
      </c>
      <c r="R169" s="8">
        <f>VLOOKUP(L169,[3]Volumétricos!A:F,3,0)</f>
        <v>25</v>
      </c>
      <c r="S169" s="8">
        <f>VLOOKUP(L169,[3]Volumétricos!A:F,4,0)</f>
        <v>143.5</v>
      </c>
      <c r="T169" s="8">
        <f>VLOOKUP(L169,[3]Volumétricos!A:F,5,0)</f>
        <v>89</v>
      </c>
      <c r="U169" s="8">
        <f>VLOOKUP(L169,[3]Volumétricos!A:F,6,0)</f>
        <v>39</v>
      </c>
      <c r="V169" s="9" t="s">
        <v>0</v>
      </c>
      <c r="W169" s="9" t="s">
        <v>1</v>
      </c>
      <c r="X169" s="1"/>
    </row>
    <row r="170" spans="1:24" ht="15.75" customHeight="1">
      <c r="A170" s="1">
        <v>42891</v>
      </c>
      <c r="B170" s="11">
        <v>60318463</v>
      </c>
      <c r="C170" s="1" t="str">
        <f>VLOOKUP(B170,[3]CF!D:AX,47,0)</f>
        <v>M010</v>
      </c>
      <c r="D170" s="3" t="str">
        <f>VLOOKUP(B170,[3]CF!D:L,8,FALSE)</f>
        <v>LC-40N5000U</v>
      </c>
      <c r="E170" s="3" t="str">
        <f>VLOOKUP(B170,[3]CF!D:L,9,FALSE)</f>
        <v>40G161734H00699</v>
      </c>
      <c r="F170" s="3" t="str">
        <f t="shared" si="6"/>
        <v>PANTALLA 40</v>
      </c>
      <c r="G170" s="3"/>
      <c r="H170" s="3" t="str">
        <f>VLOOKUP(B170,[3]CF!D:AU,44,FALSE)</f>
        <v>LC-40N5000U</v>
      </c>
      <c r="I170" s="4">
        <f>VLOOKUP(H170,'[3]Precio  sap'!A:B,2,0)</f>
        <v>4069.4875000000002</v>
      </c>
      <c r="J170" s="3">
        <v>80155188</v>
      </c>
      <c r="K170" s="39">
        <v>1</v>
      </c>
      <c r="L170" s="5" t="s">
        <v>10</v>
      </c>
      <c r="M170" s="3">
        <f>VLOOKUP(B170,[3]CF!D:Q,14,FALSE)</f>
        <v>201057</v>
      </c>
      <c r="N170" s="6" t="str">
        <f>VLOOKUP(M170,'[3]Hisense Red Servicio'!C:X,14,0)</f>
        <v>Av. Xola No. 1561-B,Narvarte,Benito Juárez,Ciudad De México,C.P. 03020</v>
      </c>
      <c r="O170" s="7" t="str">
        <f>VLOOKUP(M170,'[3]Hisense Red Servicio'!C:X,22,0)</f>
        <v>Marco Antonio Olvera Hernández</v>
      </c>
      <c r="P170" s="7" t="str">
        <f>VLOOKUP(M170,'[3]Hisense Red Servicio'!C:X,18,0)</f>
        <v>Lada:/ 5555 38 47 6252 35 74 84, 55 30 81 05</v>
      </c>
      <c r="Q170" s="8">
        <f>VLOOKUP(L170,[3]Volumétricos!A:F,2,0)</f>
        <v>19</v>
      </c>
      <c r="R170" s="8">
        <f>VLOOKUP(L170,[3]Volumétricos!A:F,3,0)</f>
        <v>20</v>
      </c>
      <c r="S170" s="8">
        <f>VLOOKUP(L170,[3]Volumétricos!A:F,4,0)</f>
        <v>90</v>
      </c>
      <c r="T170" s="8">
        <f>VLOOKUP(L170,[3]Volumétricos!A:F,5,0)</f>
        <v>60</v>
      </c>
      <c r="U170" s="8">
        <f>VLOOKUP(L170,[3]Volumétricos!A:F,6,0)</f>
        <v>26</v>
      </c>
      <c r="V170" s="9" t="s">
        <v>0</v>
      </c>
      <c r="W170" s="9" t="s">
        <v>1</v>
      </c>
      <c r="X170" s="1"/>
    </row>
    <row r="171" spans="1:24" ht="15.75" customHeight="1">
      <c r="A171" s="1">
        <v>42891</v>
      </c>
      <c r="B171" s="11">
        <v>60318440</v>
      </c>
      <c r="C171" s="1" t="str">
        <f>VLOOKUP(B171,[3]CF!D:AX,47,0)</f>
        <v>M010</v>
      </c>
      <c r="D171" s="3" t="str">
        <f>VLOOKUP(B171,[3]CF!D:L,8,FALSE)</f>
        <v>55H7B</v>
      </c>
      <c r="E171" s="3" t="str">
        <f>VLOOKUP(B171,[3]CF!D:L,9,FALSE)</f>
        <v>55G1623K3H00526</v>
      </c>
      <c r="F171" s="3" t="str">
        <f t="shared" si="6"/>
        <v>PANTALLA 55</v>
      </c>
      <c r="G171" s="3"/>
      <c r="H171" s="3" t="str">
        <f>VLOOKUP(B171,[3]CF!D:AU,44,FALSE)</f>
        <v>55H7B</v>
      </c>
      <c r="I171" s="4">
        <f>VLOOKUP(H171,'[3]Precio  sap'!A:B,2,0)</f>
        <v>7774.2445454545441</v>
      </c>
      <c r="J171" s="3">
        <v>80155189</v>
      </c>
      <c r="K171" s="39">
        <v>1</v>
      </c>
      <c r="L171" s="5" t="str">
        <f t="shared" si="7"/>
        <v>PANTALLA 55</v>
      </c>
      <c r="M171" s="3">
        <f>VLOOKUP(B171,[3]CF!D:Q,14,FALSE)</f>
        <v>201057</v>
      </c>
      <c r="N171" s="6" t="str">
        <f>VLOOKUP(M171,'[3]Hisense Red Servicio'!C:X,14,0)</f>
        <v>Av. Xola No. 1561-B,Narvarte,Benito Juárez,Ciudad De México,C.P. 03020</v>
      </c>
      <c r="O171" s="7" t="str">
        <f>VLOOKUP(M171,'[3]Hisense Red Servicio'!C:X,22,0)</f>
        <v>Marco Antonio Olvera Hernández</v>
      </c>
      <c r="P171" s="7" t="str">
        <f>VLOOKUP(M171,'[3]Hisense Red Servicio'!C:X,18,0)</f>
        <v>Lada:/ 5555 38 47 6252 35 74 84, 55 30 81 05</v>
      </c>
      <c r="Q171" s="8">
        <f>VLOOKUP(L171,[3]Volumétricos!A:F,2,0)</f>
        <v>34</v>
      </c>
      <c r="R171" s="8">
        <f>VLOOKUP(L171,[3]Volumétricos!A:F,3,0)</f>
        <v>25</v>
      </c>
      <c r="S171" s="8">
        <f>VLOOKUP(L171,[3]Volumétricos!A:F,4,0)</f>
        <v>147</v>
      </c>
      <c r="T171" s="8">
        <f>VLOOKUP(L171,[3]Volumétricos!A:F,5,0)</f>
        <v>92</v>
      </c>
      <c r="U171" s="8">
        <f>VLOOKUP(L171,[3]Volumétricos!A:F,6,0)</f>
        <v>41</v>
      </c>
      <c r="V171" s="9" t="s">
        <v>0</v>
      </c>
      <c r="W171" s="9" t="s">
        <v>1</v>
      </c>
      <c r="X171" s="1"/>
    </row>
    <row r="172" spans="1:24" ht="15.75" customHeight="1">
      <c r="A172" s="1">
        <v>42891</v>
      </c>
      <c r="B172" s="11">
        <v>60318384</v>
      </c>
      <c r="C172" s="1" t="str">
        <f>VLOOKUP(B172,[3]CF!D:AX,47,0)</f>
        <v>M010</v>
      </c>
      <c r="D172" s="3" t="str">
        <f>VLOOKUP(B172,[3]CF!D:L,8,FALSE)</f>
        <v>55H7G</v>
      </c>
      <c r="E172" s="3" t="str">
        <f>VLOOKUP(B172,[3]CF!D:L,9,FALSE)</f>
        <v>55J141036H00416</v>
      </c>
      <c r="F172" s="3" t="str">
        <f t="shared" si="6"/>
        <v>PANTALLA 55</v>
      </c>
      <c r="G172" s="3"/>
      <c r="H172" s="3" t="str">
        <f>VLOOKUP(B172,[3]CF!D:AU,44,FALSE)</f>
        <v>55H7B</v>
      </c>
      <c r="I172" s="4">
        <f>VLOOKUP(H172,'[3]Precio  sap'!A:B,2,0)</f>
        <v>7774.2445454545441</v>
      </c>
      <c r="J172" s="3">
        <v>80155190</v>
      </c>
      <c r="K172" s="39">
        <v>1</v>
      </c>
      <c r="L172" s="5" t="str">
        <f t="shared" si="7"/>
        <v>PANTALLA 55</v>
      </c>
      <c r="M172" s="3">
        <f>VLOOKUP(B172,[3]CF!D:Q,14,FALSE)</f>
        <v>201057</v>
      </c>
      <c r="N172" s="6" t="str">
        <f>VLOOKUP(M172,'[3]Hisense Red Servicio'!C:X,14,0)</f>
        <v>Av. Xola No. 1561-B,Narvarte,Benito Juárez,Ciudad De México,C.P. 03020</v>
      </c>
      <c r="O172" s="7" t="str">
        <f>VLOOKUP(M172,'[3]Hisense Red Servicio'!C:X,22,0)</f>
        <v>Marco Antonio Olvera Hernández</v>
      </c>
      <c r="P172" s="7" t="str">
        <f>VLOOKUP(M172,'[3]Hisense Red Servicio'!C:X,18,0)</f>
        <v>Lada:/ 5555 38 47 6252 35 74 84, 55 30 81 05</v>
      </c>
      <c r="Q172" s="8">
        <f>VLOOKUP(L172,[3]Volumétricos!A:F,2,0)</f>
        <v>34</v>
      </c>
      <c r="R172" s="8">
        <f>VLOOKUP(L172,[3]Volumétricos!A:F,3,0)</f>
        <v>25</v>
      </c>
      <c r="S172" s="8">
        <f>VLOOKUP(L172,[3]Volumétricos!A:F,4,0)</f>
        <v>147</v>
      </c>
      <c r="T172" s="8">
        <f>VLOOKUP(L172,[3]Volumétricos!A:F,5,0)</f>
        <v>92</v>
      </c>
      <c r="U172" s="8">
        <f>VLOOKUP(L172,[3]Volumétricos!A:F,6,0)</f>
        <v>41</v>
      </c>
      <c r="V172" s="9" t="s">
        <v>0</v>
      </c>
      <c r="W172" s="9" t="s">
        <v>1</v>
      </c>
      <c r="X172" s="1"/>
    </row>
    <row r="173" spans="1:24" ht="15.75" customHeight="1">
      <c r="A173" s="1">
        <v>42891</v>
      </c>
      <c r="B173" s="11">
        <v>60318372</v>
      </c>
      <c r="C173" s="1" t="str">
        <f>VLOOKUP(B173,[3]CF!D:AX,47,0)</f>
        <v>M010</v>
      </c>
      <c r="D173" s="3" t="str">
        <f>VLOOKUP(B173,[3]CF!D:L,8,FALSE)</f>
        <v>50K20DW</v>
      </c>
      <c r="E173" s="3" t="str">
        <f>VLOOKUP(B173,[3]CF!D:L,9,FALSE)</f>
        <v>50J14064H00261</v>
      </c>
      <c r="F173" s="3" t="str">
        <f t="shared" si="6"/>
        <v>PANTALLA 50</v>
      </c>
      <c r="G173" s="3"/>
      <c r="H173" s="3" t="str">
        <f>VLOOKUP(B173,[3]CF!D:AU,44,FALSE)</f>
        <v>55H7B</v>
      </c>
      <c r="I173" s="4">
        <f>VLOOKUP(H173,'[3]Precio  sap'!A:B,2,0)</f>
        <v>7774.2445454545441</v>
      </c>
      <c r="J173" s="3">
        <v>80155191</v>
      </c>
      <c r="K173" s="39">
        <v>1</v>
      </c>
      <c r="L173" s="5" t="str">
        <f t="shared" si="7"/>
        <v>PANTALLA 55</v>
      </c>
      <c r="M173" s="3">
        <f>VLOOKUP(B173,[3]CF!D:Q,14,FALSE)</f>
        <v>201057</v>
      </c>
      <c r="N173" s="6" t="str">
        <f>VLOOKUP(M173,'[3]Hisense Red Servicio'!C:X,14,0)</f>
        <v>Av. Xola No. 1561-B,Narvarte,Benito Juárez,Ciudad De México,C.P. 03020</v>
      </c>
      <c r="O173" s="7" t="str">
        <f>VLOOKUP(M173,'[3]Hisense Red Servicio'!C:X,22,0)</f>
        <v>Marco Antonio Olvera Hernández</v>
      </c>
      <c r="P173" s="7" t="str">
        <f>VLOOKUP(M173,'[3]Hisense Red Servicio'!C:X,18,0)</f>
        <v>Lada:/ 5555 38 47 6252 35 74 84, 55 30 81 05</v>
      </c>
      <c r="Q173" s="8">
        <f>VLOOKUP(L173,[3]Volumétricos!A:F,2,0)</f>
        <v>34</v>
      </c>
      <c r="R173" s="8">
        <f>VLOOKUP(L173,[3]Volumétricos!A:F,3,0)</f>
        <v>25</v>
      </c>
      <c r="S173" s="8">
        <f>VLOOKUP(L173,[3]Volumétricos!A:F,4,0)</f>
        <v>147</v>
      </c>
      <c r="T173" s="8">
        <f>VLOOKUP(L173,[3]Volumétricos!A:F,5,0)</f>
        <v>92</v>
      </c>
      <c r="U173" s="8">
        <f>VLOOKUP(L173,[3]Volumétricos!A:F,6,0)</f>
        <v>41</v>
      </c>
      <c r="V173" s="9" t="s">
        <v>0</v>
      </c>
      <c r="W173" s="9" t="s">
        <v>1</v>
      </c>
      <c r="X173" s="1"/>
    </row>
    <row r="174" spans="1:24" ht="15.75" customHeight="1">
      <c r="A174" s="1">
        <v>42891</v>
      </c>
      <c r="B174" s="11">
        <v>60316014</v>
      </c>
      <c r="C174" s="1" t="str">
        <f>VLOOKUP(B174,[3]CF!D:AX,47,0)</f>
        <v>M010</v>
      </c>
      <c r="D174" s="3" t="str">
        <f>VLOOKUP(B174,[3]CF!D:L,8,FALSE)</f>
        <v>AS-18CR5FWATD</v>
      </c>
      <c r="E174" s="3" t="str">
        <f>VLOOKUP(B174,[3]CF!D:L,9,FALSE)</f>
        <v>1KK0180MXMOP0KFLMC20422</v>
      </c>
      <c r="F174" s="3" t="s">
        <v>235</v>
      </c>
      <c r="G174" s="3"/>
      <c r="H174" s="3" t="str">
        <f>VLOOKUP(B174,[3]CF!D:AU,44,FALSE)</f>
        <v>AS-22CR5FFBTD-IDU</v>
      </c>
      <c r="I174" s="4">
        <f>VLOOKUP(H174,'[3]Precio  sap'!A:B,2,0)</f>
        <v>1194.8499999999999</v>
      </c>
      <c r="J174" s="3">
        <v>80155668</v>
      </c>
      <c r="K174" s="39">
        <v>1</v>
      </c>
      <c r="L174" s="3" t="s">
        <v>235</v>
      </c>
      <c r="M174" s="3">
        <f>VLOOKUP(B174,[3]CF!D:Q,14,FALSE)</f>
        <v>202245</v>
      </c>
      <c r="N174" s="6" t="str">
        <f>VLOOKUP(M174,'[3]Hisense Red Servicio'!C:X,14,0)</f>
        <v>Paseo Lomas De Rosales 602, Entre Faja De Oro Y Loma De Oro,Fraccionamiento Lomas De Rosales ,Altamira,Tamaulipas,C.P. 89100</v>
      </c>
      <c r="O174" s="7" t="str">
        <f>VLOOKUP(M174,'[3]Hisense Red Servicio'!C:X,22,0)</f>
        <v>Sarahi Pineda Contreras</v>
      </c>
      <c r="P174" s="7" t="str">
        <f>VLOOKUP(M174,'[3]Hisense Red Servicio'!C:X,18,0)</f>
        <v>Lada:/ 833125 05 82045 833 300 96 91</v>
      </c>
      <c r="Q174" s="8">
        <f>VLOOKUP(L174,[3]Volumétricos!A:F,2,0)</f>
        <v>46</v>
      </c>
      <c r="R174" s="8">
        <f>VLOOKUP(L174,[3]Volumétricos!A:F,3,0)</f>
        <v>67</v>
      </c>
      <c r="S174" s="8">
        <f>VLOOKUP(L174,[3]Volumétricos!A:F,4,0)</f>
        <v>98</v>
      </c>
      <c r="T174" s="8">
        <f>VLOOKUP(L174,[3]Volumétricos!A:F,5,0)</f>
        <v>39</v>
      </c>
      <c r="U174" s="8">
        <f>VLOOKUP(L174,[3]Volumétricos!A:F,6,0)</f>
        <v>50</v>
      </c>
      <c r="V174" s="9" t="s">
        <v>0</v>
      </c>
      <c r="W174" s="9" t="s">
        <v>1</v>
      </c>
      <c r="X174" s="1"/>
    </row>
    <row r="175" spans="1:24" ht="15.75" customHeight="1">
      <c r="A175" s="1">
        <v>42891</v>
      </c>
      <c r="B175" s="11">
        <v>60313110</v>
      </c>
      <c r="C175" s="1" t="str">
        <f>VLOOKUP(B175,[3]CF!D:AX,47,0)</f>
        <v>M010</v>
      </c>
      <c r="D175" s="3" t="str">
        <f>VLOOKUP(B175,[3]CF!D:L,8,FALSE)</f>
        <v>RR31D6DLX</v>
      </c>
      <c r="E175" s="3" t="str">
        <f>VLOOKUP(B175,[3]CF!D:L,9,FALSE)</f>
        <v>1B0087Z0000JBH0MNE12050</v>
      </c>
      <c r="F175" s="3" t="s">
        <v>237</v>
      </c>
      <c r="G175" s="3"/>
      <c r="H175" s="3" t="str">
        <f>VLOOKUP(B175,[3]CF!D:AU,44,FALSE)</f>
        <v>RR31D6DLX</v>
      </c>
      <c r="I175" s="4">
        <f>VLOOKUP(H175,'[3]Precio  sap'!A:B,2,0)</f>
        <v>1481.74</v>
      </c>
      <c r="J175" s="3">
        <v>80155669</v>
      </c>
      <c r="K175" s="39">
        <v>1</v>
      </c>
      <c r="L175" s="5" t="s">
        <v>237</v>
      </c>
      <c r="M175" s="3">
        <f>VLOOKUP(B175,[3]CF!D:Q,14,FALSE)</f>
        <v>201070</v>
      </c>
      <c r="N175" s="6" t="str">
        <f>VLOOKUP(M175,'[3]Hisense Red Servicio'!C:X,14,0)</f>
        <v>4A Av. Sur No. 46, Entre 4Ta Y 6Ta Poniente,Centro,Tapachula,Chiapas,C.P. 30700</v>
      </c>
      <c r="O175" s="7" t="str">
        <f>VLOOKUP(M175,'[3]Hisense Red Servicio'!C:X,22,0)</f>
        <v>Adrian Caballero Rodriguez</v>
      </c>
      <c r="P175" s="7" t="str">
        <f>VLOOKUP(M175,'[3]Hisense Red Servicio'!C:X,18,0)</f>
        <v>Lada:/ 962118 21 83141 50 78</v>
      </c>
      <c r="Q175" s="8">
        <f>VLOOKUP(L175,[3]Volumétricos!A:F,2,0)</f>
        <v>28</v>
      </c>
      <c r="R175" s="8">
        <f>VLOOKUP(L175,[3]Volumétricos!A:F,3,0)</f>
        <v>55</v>
      </c>
      <c r="S175" s="8">
        <f>VLOOKUP(L175,[3]Volumétricos!A:F,4,0)</f>
        <v>58</v>
      </c>
      <c r="T175" s="8">
        <f>VLOOKUP(L175,[3]Volumétricos!A:F,5,0)</f>
        <v>89</v>
      </c>
      <c r="U175" s="8">
        <f>VLOOKUP(L175,[3]Volumétricos!A:F,6,0)</f>
        <v>57</v>
      </c>
      <c r="V175" s="9" t="s">
        <v>0</v>
      </c>
      <c r="W175" s="9" t="s">
        <v>1</v>
      </c>
      <c r="X175" s="1"/>
    </row>
    <row r="176" spans="1:24" ht="15.75" customHeight="1">
      <c r="A176" s="1">
        <v>42891</v>
      </c>
      <c r="B176" s="11">
        <v>60316186</v>
      </c>
      <c r="C176" s="1" t="str">
        <f>VLOOKUP(B176,[3]CF!D:AX,47,0)</f>
        <v>M010</v>
      </c>
      <c r="D176" s="3" t="str">
        <f>VLOOKUP(B176,[3]CF!D:L,8,FALSE)</f>
        <v>50K20DW</v>
      </c>
      <c r="E176" s="3" t="str">
        <f>VLOOKUP(B176,[3]CF!D:L,9,FALSE)</f>
        <v>50J140464H04657</v>
      </c>
      <c r="F176" s="3" t="str">
        <f t="shared" si="6"/>
        <v>PANTALLA 50</v>
      </c>
      <c r="G176" s="3"/>
      <c r="H176" s="3" t="str">
        <f>VLOOKUP(B176,[3]CF!D:AU,44,FALSE)</f>
        <v>50H6D</v>
      </c>
      <c r="I176" s="4">
        <f>VLOOKUP(H176,'[3]Precio  sap'!A:B,2,0)</f>
        <v>6388.6940000000004</v>
      </c>
      <c r="J176" s="3">
        <v>80154665</v>
      </c>
      <c r="K176" s="39">
        <v>1</v>
      </c>
      <c r="L176" s="5" t="str">
        <f t="shared" si="7"/>
        <v>PANTALLA 50</v>
      </c>
      <c r="M176" s="3">
        <f>VLOOKUP(B176,[3]CF!D:Q,14,FALSE)</f>
        <v>201611</v>
      </c>
      <c r="N176" s="6" t="str">
        <f>VLOOKUP(M176,'[3]Hisense Red Servicio'!C:X,14,0)</f>
        <v>Juan N Alvarez No. 14 int. 9,Centro,Iguala,Guerrero,C.P. 40000</v>
      </c>
      <c r="O176" s="7" t="str">
        <f>VLOOKUP(M176,'[3]Hisense Red Servicio'!C:X,22,0)</f>
        <v>Elodia Martinez Moctezuma</v>
      </c>
      <c r="P176" s="7" t="str">
        <f>VLOOKUP(M176,'[3]Hisense Red Servicio'!C:X,18,0)</f>
        <v>Lada:/ 733110 34 39</v>
      </c>
      <c r="Q176" s="8">
        <f>VLOOKUP(L176,[3]Volumétricos!A:F,2,0)</f>
        <v>33</v>
      </c>
      <c r="R176" s="8">
        <f>VLOOKUP(L176,[3]Volumétricos!A:F,3,0)</f>
        <v>25</v>
      </c>
      <c r="S176" s="8">
        <f>VLOOKUP(L176,[3]Volumétricos!A:F,4,0)</f>
        <v>143.5</v>
      </c>
      <c r="T176" s="8">
        <f>VLOOKUP(L176,[3]Volumétricos!A:F,5,0)</f>
        <v>89</v>
      </c>
      <c r="U176" s="8">
        <f>VLOOKUP(L176,[3]Volumétricos!A:F,6,0)</f>
        <v>39</v>
      </c>
      <c r="V176" s="9" t="s">
        <v>0</v>
      </c>
      <c r="W176" s="9" t="s">
        <v>1</v>
      </c>
      <c r="X176" s="1"/>
    </row>
    <row r="177" spans="1:24" ht="15.75" customHeight="1">
      <c r="A177" s="1">
        <v>42891</v>
      </c>
      <c r="B177" s="11">
        <v>60311617</v>
      </c>
      <c r="C177" s="1" t="str">
        <f>VLOOKUP(B177,[3]CF!D:AX,47,0)</f>
        <v>M010</v>
      </c>
      <c r="D177" s="3" t="str">
        <f>VLOOKUP(B177,[3]CF!D:L,8,FALSE)</f>
        <v>AS-12HR1FVDTD-IDU</v>
      </c>
      <c r="E177" s="3" t="str">
        <f>VLOOKUP(B177,[3]CF!D:L,9,FALSE)</f>
        <v>1KK0120T1W0PLK5TBJG0166</v>
      </c>
      <c r="F177" s="3" t="s">
        <v>235</v>
      </c>
      <c r="G177" s="3"/>
      <c r="H177" s="3" t="str">
        <f>VLOOKUP(B177,[3]CF!D:AU,44,FALSE)</f>
        <v>AS-12HR1FVDTD</v>
      </c>
      <c r="I177" s="4">
        <f>VLOOKUP(H177,'[3]Precio  sap'!A:B,2,0)</f>
        <v>1194.8499999999999</v>
      </c>
      <c r="J177" s="3">
        <f>VLOOKUP(B177,[3]CF!D:BA,50,0)</f>
        <v>80153897</v>
      </c>
      <c r="K177" s="39">
        <v>1</v>
      </c>
      <c r="L177" s="40" t="s">
        <v>235</v>
      </c>
      <c r="M177" s="3">
        <f>VLOOKUP(B177,[3]CF!D:Q,14,FALSE)</f>
        <v>202245</v>
      </c>
      <c r="N177" s="6" t="str">
        <f>VLOOKUP(M177,'[3]Hisense Red Servicio'!C:X,14,0)</f>
        <v>Paseo Lomas De Rosales 602, Entre Faja De Oro Y Loma De Oro,Fraccionamiento Lomas De Rosales ,Altamira,Tamaulipas,C.P. 89100</v>
      </c>
      <c r="O177" s="7" t="str">
        <f>VLOOKUP(M177,'[3]Hisense Red Servicio'!C:X,22,0)</f>
        <v>Sarahi Pineda Contreras</v>
      </c>
      <c r="P177" s="7" t="str">
        <f>VLOOKUP(M177,'[3]Hisense Red Servicio'!C:X,18,0)</f>
        <v>Lada:/ 833125 05 82045 833 300 96 91</v>
      </c>
      <c r="Q177" s="8">
        <f>VLOOKUP(L177,[3]Volumétricos!A:F,2,0)</f>
        <v>46</v>
      </c>
      <c r="R177" s="8">
        <f>VLOOKUP(L177,[3]Volumétricos!A:F,3,0)</f>
        <v>67</v>
      </c>
      <c r="S177" s="8">
        <f>VLOOKUP(L177,[3]Volumétricos!A:F,4,0)</f>
        <v>98</v>
      </c>
      <c r="T177" s="8">
        <f>VLOOKUP(L177,[3]Volumétricos!A:F,5,0)</f>
        <v>39</v>
      </c>
      <c r="U177" s="8">
        <f>VLOOKUP(L177,[3]Volumétricos!A:F,6,0)</f>
        <v>50</v>
      </c>
      <c r="V177" s="9" t="s">
        <v>0</v>
      </c>
      <c r="W177" s="9" t="s">
        <v>1</v>
      </c>
      <c r="X177" s="1"/>
    </row>
    <row r="178" spans="1:24" ht="15.75" customHeight="1">
      <c r="A178" s="1">
        <v>42891</v>
      </c>
      <c r="B178" s="11">
        <v>60316301</v>
      </c>
      <c r="C178" s="1" t="str">
        <f>VLOOKUP(B178,[3]CF!D:AX,47,0)</f>
        <v>M010</v>
      </c>
      <c r="D178" s="3" t="str">
        <f>VLOOKUP(B178,[3]CF!D:L,8,FALSE)</f>
        <v>50K20DW</v>
      </c>
      <c r="E178" s="3" t="str">
        <f>VLOOKUP(B178,[3]CF!D:L,9,FALSE)</f>
        <v>50G144287H00173</v>
      </c>
      <c r="F178" s="3" t="str">
        <f t="shared" si="6"/>
        <v>PANTALLA 50</v>
      </c>
      <c r="G178" s="3"/>
      <c r="H178" s="3" t="str">
        <f>VLOOKUP(B178,[3]CF!D:AU,44,FALSE)</f>
        <v>50H6D</v>
      </c>
      <c r="I178" s="4">
        <f>VLOOKUP(H178,'[3]Precio  sap'!A:B,2,0)</f>
        <v>6388.6940000000004</v>
      </c>
      <c r="J178" s="3">
        <v>80154666</v>
      </c>
      <c r="K178" s="39">
        <v>1</v>
      </c>
      <c r="L178" s="5" t="str">
        <f t="shared" si="7"/>
        <v>PANTALLA 50</v>
      </c>
      <c r="M178" s="3">
        <f>VLOOKUP(B178,[3]CF!D:Q,14,FALSE)</f>
        <v>201711</v>
      </c>
      <c r="N178" s="6" t="str">
        <f>VLOOKUP(M178,'[3]Hisense Red Servicio'!C:X,14,0)</f>
        <v>Av. 23 De Septiembre No.359 ,Maria Luisa,Tuxtepec (San Juan Bautista),Oaxaca,C.P. 68320</v>
      </c>
      <c r="O178" s="7" t="str">
        <f>VLOOKUP(M178,'[3]Hisense Red Servicio'!C:X,22,0)</f>
        <v>Javier Castillejos Otharula</v>
      </c>
      <c r="P178" s="7" t="str">
        <f>VLOOKUP(M178,'[3]Hisense Red Servicio'!C:X,18,0)</f>
        <v>Lada:/ 287875 09 04875 37 68</v>
      </c>
      <c r="Q178" s="8">
        <f>VLOOKUP(L178,[3]Volumétricos!A:F,2,0)</f>
        <v>33</v>
      </c>
      <c r="R178" s="8">
        <f>VLOOKUP(L178,[3]Volumétricos!A:F,3,0)</f>
        <v>25</v>
      </c>
      <c r="S178" s="8">
        <f>VLOOKUP(L178,[3]Volumétricos!A:F,4,0)</f>
        <v>143.5</v>
      </c>
      <c r="T178" s="8">
        <f>VLOOKUP(L178,[3]Volumétricos!A:F,5,0)</f>
        <v>89</v>
      </c>
      <c r="U178" s="8">
        <f>VLOOKUP(L178,[3]Volumétricos!A:F,6,0)</f>
        <v>39</v>
      </c>
      <c r="V178" s="9" t="s">
        <v>0</v>
      </c>
      <c r="W178" s="9" t="s">
        <v>1</v>
      </c>
      <c r="X178" s="1"/>
    </row>
    <row r="179" spans="1:24" ht="15.75" customHeight="1">
      <c r="A179" s="1">
        <v>42891</v>
      </c>
      <c r="B179" s="11">
        <v>60318242</v>
      </c>
      <c r="C179" s="1" t="str">
        <f>VLOOKUP(B179,[3]CF!D:AX,47,0)</f>
        <v>M010</v>
      </c>
      <c r="D179" s="3" t="str">
        <f>VLOOKUP(B179,[3]CF!D:L,8,FALSE)</f>
        <v>50H6B</v>
      </c>
      <c r="E179" s="3" t="str">
        <f>VLOOKUP(B179,[3]CF!D:L,9,FALSE)</f>
        <v>50G151623H00087</v>
      </c>
      <c r="F179" s="3" t="str">
        <f t="shared" si="6"/>
        <v>PANTALLA 50</v>
      </c>
      <c r="G179" s="3"/>
      <c r="H179" s="3" t="str">
        <f>VLOOKUP(B179,[3]CF!D:AU,44,FALSE)</f>
        <v>50CU6000</v>
      </c>
      <c r="I179" s="4">
        <f>VLOOKUP(H179,'[3]Precio  sap'!A:B,2,0)</f>
        <v>6030.9250000000002</v>
      </c>
      <c r="J179" s="3">
        <v>80154502</v>
      </c>
      <c r="K179" s="39">
        <v>1</v>
      </c>
      <c r="L179" s="5" t="str">
        <f t="shared" si="7"/>
        <v>PANTALLA 50</v>
      </c>
      <c r="M179" s="3">
        <f>VLOOKUP(B179,[3]CF!D:Q,14,FALSE)</f>
        <v>201076</v>
      </c>
      <c r="N179" s="6" t="str">
        <f>VLOOKUP(M179,'[3]Hisense Red Servicio'!C:X,14,0)</f>
        <v>Av. Lopez Mateos No. 894,Ladrón De Guevara,Guadalajara,Jalisco,C.P. 44600</v>
      </c>
      <c r="O179" s="7" t="str">
        <f>VLOOKUP(M179,'[3]Hisense Red Servicio'!C:X,22,0)</f>
        <v>Drucila Valentin Ramirez</v>
      </c>
      <c r="P179" s="7" t="str">
        <f>VLOOKUP(M179,'[3]Hisense Red Servicio'!C:X,18,0)</f>
        <v>Lada:/ 3336 16 38 0736 41 49 25</v>
      </c>
      <c r="Q179" s="8">
        <f>VLOOKUP(L179,[3]Volumétricos!A:F,2,0)</f>
        <v>33</v>
      </c>
      <c r="R179" s="8">
        <f>VLOOKUP(L179,[3]Volumétricos!A:F,3,0)</f>
        <v>25</v>
      </c>
      <c r="S179" s="8">
        <f>VLOOKUP(L179,[3]Volumétricos!A:F,4,0)</f>
        <v>143.5</v>
      </c>
      <c r="T179" s="8">
        <f>VLOOKUP(L179,[3]Volumétricos!A:F,5,0)</f>
        <v>89</v>
      </c>
      <c r="U179" s="8">
        <f>VLOOKUP(L179,[3]Volumétricos!A:F,6,0)</f>
        <v>39</v>
      </c>
      <c r="V179" s="9" t="s">
        <v>0</v>
      </c>
      <c r="W179" s="9" t="s">
        <v>1</v>
      </c>
      <c r="X179" s="1"/>
    </row>
    <row r="180" spans="1:24" ht="15.75" customHeight="1">
      <c r="A180" s="1">
        <v>42891</v>
      </c>
      <c r="B180" s="11">
        <v>60313834</v>
      </c>
      <c r="C180" s="1" t="str">
        <f>VLOOKUP(B180,[3]CF!D:AX,47,0)</f>
        <v>M010</v>
      </c>
      <c r="D180" s="3" t="str">
        <f>VLOOKUP(B180,[3]CF!D:L,8,FALSE)</f>
        <v>50K20DG</v>
      </c>
      <c r="E180" s="3" t="str">
        <f>VLOOKUP(B180,[3]CF!D:L,9,FALSE)</f>
        <v>50G134403H00304</v>
      </c>
      <c r="F180" s="3" t="str">
        <f t="shared" si="6"/>
        <v>PANTALLA 50</v>
      </c>
      <c r="G180" s="3"/>
      <c r="H180" s="3" t="str">
        <f>VLOOKUP(B180,[3]CF!D:AU,44,FALSE)</f>
        <v>50H5B2</v>
      </c>
      <c r="I180" s="4">
        <f>VLOOKUP(H180,'[3]Precio  sap'!A:B,2,0)</f>
        <v>5565.2699999999995</v>
      </c>
      <c r="J180" s="3">
        <v>80154505</v>
      </c>
      <c r="K180" s="39">
        <v>1</v>
      </c>
      <c r="L180" s="5" t="str">
        <f t="shared" si="7"/>
        <v>PANTALLA 50</v>
      </c>
      <c r="M180" s="3">
        <f>VLOOKUP(B180,[3]CF!D:Q,14,FALSE)</f>
        <v>201076</v>
      </c>
      <c r="N180" s="6" t="str">
        <f>VLOOKUP(M180,'[3]Hisense Red Servicio'!C:X,14,0)</f>
        <v>Av. Lopez Mateos No. 894,Ladrón De Guevara,Guadalajara,Jalisco,C.P. 44600</v>
      </c>
      <c r="O180" s="7" t="str">
        <f>VLOOKUP(M180,'[3]Hisense Red Servicio'!C:X,22,0)</f>
        <v>Drucila Valentin Ramirez</v>
      </c>
      <c r="P180" s="7" t="str">
        <f>VLOOKUP(M180,'[3]Hisense Red Servicio'!C:X,18,0)</f>
        <v>Lada:/ 3336 16 38 0736 41 49 25</v>
      </c>
      <c r="Q180" s="8">
        <f>VLOOKUP(L180,[3]Volumétricos!A:F,2,0)</f>
        <v>33</v>
      </c>
      <c r="R180" s="8">
        <f>VLOOKUP(L180,[3]Volumétricos!A:F,3,0)</f>
        <v>25</v>
      </c>
      <c r="S180" s="8">
        <f>VLOOKUP(L180,[3]Volumétricos!A:F,4,0)</f>
        <v>143.5</v>
      </c>
      <c r="T180" s="8">
        <f>VLOOKUP(L180,[3]Volumétricos!A:F,5,0)</f>
        <v>89</v>
      </c>
      <c r="U180" s="8">
        <f>VLOOKUP(L180,[3]Volumétricos!A:F,6,0)</f>
        <v>39</v>
      </c>
      <c r="V180" s="9" t="s">
        <v>0</v>
      </c>
      <c r="W180" s="9" t="s">
        <v>1</v>
      </c>
      <c r="X180" s="1"/>
    </row>
    <row r="181" spans="1:24" ht="15.75" customHeight="1">
      <c r="A181" s="1">
        <v>42891</v>
      </c>
      <c r="B181" s="23">
        <v>60319281</v>
      </c>
      <c r="C181" s="1" t="str">
        <f>VLOOKUP(B181,[3]CF!D:AX,47,0)</f>
        <v>M010</v>
      </c>
      <c r="D181" s="3" t="str">
        <f>VLOOKUP(B181,[3]CF!D:L,8,FALSE)</f>
        <v>32H3B1</v>
      </c>
      <c r="E181" s="3" t="str">
        <f>VLOOKUP(B181,[3]CF!D:L,9,FALSE)</f>
        <v>32G153442H17470</v>
      </c>
      <c r="F181" s="3" t="str">
        <f t="shared" si="6"/>
        <v>PANTALLA 32</v>
      </c>
      <c r="G181" s="3"/>
      <c r="H181" s="3" t="str">
        <f>VLOOKUP(B181,[3]CF!D:AU,44,FALSE)</f>
        <v>32H5B2</v>
      </c>
      <c r="I181" s="4">
        <f>VLOOKUP(H181,'[3]Precio  sap'!A:B,2,0)</f>
        <v>2919.8335294117646</v>
      </c>
      <c r="J181" s="3">
        <v>80155155</v>
      </c>
      <c r="K181" s="39">
        <v>1</v>
      </c>
      <c r="L181" s="5" t="str">
        <f t="shared" si="7"/>
        <v>PANTALLA 32</v>
      </c>
      <c r="M181" s="3">
        <f>VLOOKUP(B181,[3]CF!D:Q,14,FALSE)</f>
        <v>201010</v>
      </c>
      <c r="N181" s="6" t="str">
        <f>VLOOKUP(M181,'[3]Hisense Red Servicio'!C:X,14,0)</f>
        <v>Prensa No. 1253,Prensa Nacional,Tlalnepantla,Estado De México,C.P. 54170</v>
      </c>
      <c r="O181" s="7" t="str">
        <f>VLOOKUP(M181,'[3]Hisense Red Servicio'!C:X,22,0)</f>
        <v>Daniel Alberto Morales Anguiano</v>
      </c>
      <c r="P181" s="7" t="str">
        <f>VLOOKUP(M181,'[3]Hisense Red Servicio'!C:X,18,0)</f>
        <v>Lada:/ 5557 19 47 4457 19 47 48</v>
      </c>
      <c r="Q181" s="8">
        <f>VLOOKUP(L181,[3]Volumétricos!A:F,2,0)</f>
        <v>16</v>
      </c>
      <c r="R181" s="8">
        <f>VLOOKUP(L181,[3]Volumétricos!A:F,3,0)</f>
        <v>18</v>
      </c>
      <c r="S181" s="8">
        <f>VLOOKUP(L181,[3]Volumétricos!A:F,4,0)</f>
        <v>84</v>
      </c>
      <c r="T181" s="8">
        <f>VLOOKUP(L181,[3]Volumétricos!A:F,5,0)</f>
        <v>56</v>
      </c>
      <c r="U181" s="8">
        <f>VLOOKUP(L181,[3]Volumétricos!A:F,6,0)</f>
        <v>22</v>
      </c>
      <c r="V181" s="9" t="s">
        <v>0</v>
      </c>
      <c r="W181" s="9" t="s">
        <v>1</v>
      </c>
      <c r="X181" s="1"/>
    </row>
    <row r="182" spans="1:24" ht="15.75" customHeight="1">
      <c r="A182" s="1">
        <v>42891</v>
      </c>
      <c r="B182" s="23">
        <v>60319394</v>
      </c>
      <c r="C182" s="1" t="str">
        <f>VLOOKUP(B182,[3]CF!D:AX,47,0)</f>
        <v>M010</v>
      </c>
      <c r="D182" s="3" t="str">
        <f>VLOOKUP(B182,[3]CF!D:L,8,FALSE)</f>
        <v>LC-40N5000U</v>
      </c>
      <c r="E182" s="3" t="str">
        <f>VLOOKUP(B182,[3]CF!D:L,9,FALSE)</f>
        <v>40G1632F6H00768</v>
      </c>
      <c r="F182" s="3" t="str">
        <f t="shared" si="6"/>
        <v>PANTALLA 40</v>
      </c>
      <c r="G182" s="3"/>
      <c r="H182" s="3" t="str">
        <f>VLOOKUP(B182,[3]CF!D:AU,44,FALSE)</f>
        <v>LC-40N5000U</v>
      </c>
      <c r="I182" s="4">
        <f>VLOOKUP(H182,'[3]Precio  sap'!A:B,2,0)</f>
        <v>4069.4875000000002</v>
      </c>
      <c r="J182" s="3">
        <v>80155157</v>
      </c>
      <c r="K182" s="39">
        <v>1</v>
      </c>
      <c r="L182" s="5" t="s">
        <v>10</v>
      </c>
      <c r="M182" s="3">
        <f>VLOOKUP(B182,[3]CF!D:Q,14,FALSE)</f>
        <v>201010</v>
      </c>
      <c r="N182" s="6" t="str">
        <f>VLOOKUP(M182,'[3]Hisense Red Servicio'!C:X,14,0)</f>
        <v>Prensa No. 1253,Prensa Nacional,Tlalnepantla,Estado De México,C.P. 54170</v>
      </c>
      <c r="O182" s="7" t="str">
        <f>VLOOKUP(M182,'[3]Hisense Red Servicio'!C:X,22,0)</f>
        <v>Daniel Alberto Morales Anguiano</v>
      </c>
      <c r="P182" s="7" t="str">
        <f>VLOOKUP(M182,'[3]Hisense Red Servicio'!C:X,18,0)</f>
        <v>Lada:/ 5557 19 47 4457 19 47 48</v>
      </c>
      <c r="Q182" s="8">
        <f>VLOOKUP(L182,[3]Volumétricos!A:F,2,0)</f>
        <v>19</v>
      </c>
      <c r="R182" s="8">
        <f>VLOOKUP(L182,[3]Volumétricos!A:F,3,0)</f>
        <v>20</v>
      </c>
      <c r="S182" s="8">
        <f>VLOOKUP(L182,[3]Volumétricos!A:F,4,0)</f>
        <v>90</v>
      </c>
      <c r="T182" s="8">
        <f>VLOOKUP(L182,[3]Volumétricos!A:F,5,0)</f>
        <v>60</v>
      </c>
      <c r="U182" s="8">
        <f>VLOOKUP(L182,[3]Volumétricos!A:F,6,0)</f>
        <v>26</v>
      </c>
      <c r="V182" s="9" t="s">
        <v>0</v>
      </c>
      <c r="W182" s="9" t="s">
        <v>1</v>
      </c>
      <c r="X182" s="1"/>
    </row>
    <row r="183" spans="1:24" ht="15.75" customHeight="1">
      <c r="A183" s="1">
        <v>42891</v>
      </c>
      <c r="B183" s="23">
        <v>60318725</v>
      </c>
      <c r="C183" s="1" t="str">
        <f>VLOOKUP(B183,[3]CF!D:AX,47,0)</f>
        <v>M010</v>
      </c>
      <c r="D183" s="3" t="str">
        <f>VLOOKUP(B183,[3]CF!D:L,8,FALSE)</f>
        <v>32H3B2</v>
      </c>
      <c r="E183" s="3" t="str">
        <f>VLOOKUP(B183,[3]CF!D:L,9,FALSE)</f>
        <v>32G1633F1H00256</v>
      </c>
      <c r="F183" s="3" t="str">
        <f t="shared" si="6"/>
        <v>PANTALLA 32</v>
      </c>
      <c r="G183" s="3"/>
      <c r="H183" s="3" t="str">
        <f>VLOOKUP(B183,[3]CF!D:AU,44,FALSE)</f>
        <v>32H5B2</v>
      </c>
      <c r="I183" s="4">
        <f>VLOOKUP(H183,'[3]Precio  sap'!A:B,2,0)</f>
        <v>2919.8335294117646</v>
      </c>
      <c r="J183" s="3">
        <v>80155163</v>
      </c>
      <c r="K183" s="39">
        <v>1</v>
      </c>
      <c r="L183" s="5" t="str">
        <f t="shared" si="7"/>
        <v>PANTALLA 32</v>
      </c>
      <c r="M183" s="3">
        <f>VLOOKUP(B183,[3]CF!D:Q,14,FALSE)</f>
        <v>201010</v>
      </c>
      <c r="N183" s="6" t="str">
        <f>VLOOKUP(M183,'[3]Hisense Red Servicio'!C:X,14,0)</f>
        <v>Prensa No. 1253,Prensa Nacional,Tlalnepantla,Estado De México,C.P. 54170</v>
      </c>
      <c r="O183" s="7" t="str">
        <f>VLOOKUP(M183,'[3]Hisense Red Servicio'!C:X,22,0)</f>
        <v>Daniel Alberto Morales Anguiano</v>
      </c>
      <c r="P183" s="7" t="str">
        <f>VLOOKUP(M183,'[3]Hisense Red Servicio'!C:X,18,0)</f>
        <v>Lada:/ 5557 19 47 4457 19 47 48</v>
      </c>
      <c r="Q183" s="8">
        <f>VLOOKUP(L183,[3]Volumétricos!A:F,2,0)</f>
        <v>16</v>
      </c>
      <c r="R183" s="8">
        <f>VLOOKUP(L183,[3]Volumétricos!A:F,3,0)</f>
        <v>18</v>
      </c>
      <c r="S183" s="8">
        <f>VLOOKUP(L183,[3]Volumétricos!A:F,4,0)</f>
        <v>84</v>
      </c>
      <c r="T183" s="8">
        <f>VLOOKUP(L183,[3]Volumétricos!A:F,5,0)</f>
        <v>56</v>
      </c>
      <c r="U183" s="8">
        <f>VLOOKUP(L183,[3]Volumétricos!A:F,6,0)</f>
        <v>22</v>
      </c>
      <c r="V183" s="9" t="s">
        <v>0</v>
      </c>
      <c r="W183" s="9" t="s">
        <v>1</v>
      </c>
      <c r="X183" s="1"/>
    </row>
    <row r="184" spans="1:24" ht="15.75" customHeight="1">
      <c r="A184" s="1">
        <v>42891</v>
      </c>
      <c r="B184" s="23">
        <v>60318718</v>
      </c>
      <c r="C184" s="1" t="str">
        <f>VLOOKUP(B184,[3]CF!D:AX,47,0)</f>
        <v>M010</v>
      </c>
      <c r="D184" s="3" t="str">
        <f>VLOOKUP(B184,[3]CF!D:L,8,FALSE)</f>
        <v>LC-65N5200U</v>
      </c>
      <c r="E184" s="3" t="str">
        <f>VLOOKUP(B184,[3]CF!D:L,9,FALSE)</f>
        <v>65G1622M0H00163</v>
      </c>
      <c r="F184" s="3" t="str">
        <f t="shared" si="6"/>
        <v>PANTALLA 65</v>
      </c>
      <c r="G184" s="3"/>
      <c r="H184" s="3" t="str">
        <f>VLOOKUP(B184,[3]CF!D:AU,44,FALSE)</f>
        <v>LC-65N9000U</v>
      </c>
      <c r="I184" s="4">
        <f>VLOOKUP(H184,'[3]Precio  sap'!A:B,2,0)</f>
        <v>19500</v>
      </c>
      <c r="J184" s="3">
        <v>80155171</v>
      </c>
      <c r="K184" s="39">
        <v>1</v>
      </c>
      <c r="L184" s="5" t="s">
        <v>161</v>
      </c>
      <c r="M184" s="3">
        <f>VLOOKUP(B184,[3]CF!D:Q,14,FALSE)</f>
        <v>201010</v>
      </c>
      <c r="N184" s="6" t="str">
        <f>VLOOKUP(M184,'[3]Hisense Red Servicio'!C:X,14,0)</f>
        <v>Prensa No. 1253,Prensa Nacional,Tlalnepantla,Estado De México,C.P. 54170</v>
      </c>
      <c r="O184" s="7" t="str">
        <f>VLOOKUP(M184,'[3]Hisense Red Servicio'!C:X,22,0)</f>
        <v>Daniel Alberto Morales Anguiano</v>
      </c>
      <c r="P184" s="7" t="str">
        <f>VLOOKUP(M184,'[3]Hisense Red Servicio'!C:X,18,0)</f>
        <v>Lada:/ 5557 19 47 4457 19 47 48</v>
      </c>
      <c r="Q184" s="8">
        <f>VLOOKUP(L184,[3]Volumétricos!A:F,2,0)</f>
        <v>42</v>
      </c>
      <c r="R184" s="8">
        <f>VLOOKUP(L184,[3]Volumétricos!A:F,3,0)</f>
        <v>24</v>
      </c>
      <c r="S184" s="8">
        <f>VLOOKUP(L184,[3]Volumétricos!A:F,4,0)</f>
        <v>164</v>
      </c>
      <c r="T184" s="8">
        <f>VLOOKUP(L184,[3]Volumétricos!A:F,5,0)</f>
        <v>96</v>
      </c>
      <c r="U184" s="8">
        <f>VLOOKUP(L184,[3]Volumétricos!A:F,6,0)</f>
        <v>56</v>
      </c>
      <c r="V184" s="9" t="s">
        <v>0</v>
      </c>
      <c r="W184" s="9" t="s">
        <v>1</v>
      </c>
      <c r="X184" s="1"/>
    </row>
    <row r="185" spans="1:24" ht="15.75" customHeight="1">
      <c r="A185" s="1">
        <v>42891</v>
      </c>
      <c r="B185" s="23">
        <v>60313546</v>
      </c>
      <c r="C185" s="1" t="str">
        <f>VLOOKUP(B185,[3]CF!D:AX,47,0)</f>
        <v>M010</v>
      </c>
      <c r="D185" s="3" t="str">
        <f>VLOOKUP(B185,[3]CF!D:L,8,FALSE)</f>
        <v>50H3</v>
      </c>
      <c r="E185" s="3" t="str">
        <f>VLOOKUP(B185,[3]CF!D:L,9,FALSE)</f>
        <v>50J141202H01325</v>
      </c>
      <c r="F185" s="3" t="str">
        <f t="shared" si="6"/>
        <v>PANTALLA 50</v>
      </c>
      <c r="G185" s="3"/>
      <c r="H185" s="3" t="str">
        <f>VLOOKUP(B185,[3]CF!D:AU,44,FALSE)</f>
        <v>55H5C</v>
      </c>
      <c r="I185" s="4">
        <f>VLOOKUP(H185,'[3]Precio  sap'!A:B,2,0)</f>
        <v>6388.6940000000004</v>
      </c>
      <c r="J185" s="3">
        <v>80154509</v>
      </c>
      <c r="K185" s="39">
        <v>1</v>
      </c>
      <c r="L185" s="5" t="str">
        <f t="shared" ref="L185:L191" si="8">"PANTALLA "&amp;MID(H185,1,2)</f>
        <v>PANTALLA 55</v>
      </c>
      <c r="M185" s="3">
        <f>VLOOKUP(B185,[3]CF!D:Q,14,FALSE)</f>
        <v>201015</v>
      </c>
      <c r="N185" s="6" t="str">
        <f>VLOOKUP(M185,'[3]Hisense Red Servicio'!C:X,14,0)</f>
        <v>Boulevard Insurgentes No. 16174 Local 8B, Plaza De Abastos Los Alamos,Los Álamos,Tijuana,Baja California,C.P. 22110</v>
      </c>
      <c r="O185" s="7" t="str">
        <f>VLOOKUP(M185,'[3]Hisense Red Servicio'!C:X,22,0)</f>
        <v>Victor Manuel Ascencio Vazquez</v>
      </c>
      <c r="P185" s="7" t="str">
        <f>VLOOKUP(M185,'[3]Hisense Red Servicio'!C:X,18,0)</f>
        <v>Lada:/ 664250 02 32216 81 58</v>
      </c>
      <c r="Q185" s="8">
        <f>VLOOKUP(L185,[3]Volumétricos!A:F,2,0)</f>
        <v>34</v>
      </c>
      <c r="R185" s="8">
        <f>VLOOKUP(L185,[3]Volumétricos!A:F,3,0)</f>
        <v>25</v>
      </c>
      <c r="S185" s="8">
        <f>VLOOKUP(L185,[3]Volumétricos!A:F,4,0)</f>
        <v>147</v>
      </c>
      <c r="T185" s="8">
        <f>VLOOKUP(L185,[3]Volumétricos!A:F,5,0)</f>
        <v>92</v>
      </c>
      <c r="U185" s="8">
        <f>VLOOKUP(L185,[3]Volumétricos!A:F,6,0)</f>
        <v>41</v>
      </c>
      <c r="V185" s="9" t="s">
        <v>0</v>
      </c>
      <c r="W185" s="9" t="s">
        <v>1</v>
      </c>
      <c r="X185" s="1"/>
    </row>
    <row r="186" spans="1:24" ht="15.75" customHeight="1">
      <c r="A186" s="1">
        <v>42891</v>
      </c>
      <c r="B186" s="23">
        <v>60311906</v>
      </c>
      <c r="C186" s="1" t="str">
        <f>VLOOKUP(B186,[3]CF!D:AX,47,0)</f>
        <v>M010</v>
      </c>
      <c r="D186" s="3" t="str">
        <f>VLOOKUP(B186,[3]CF!D:L,8,FALSE)</f>
        <v>32K20D</v>
      </c>
      <c r="E186" s="3" t="str">
        <f>VLOOKUP(B186,[3]CF!D:L,9,FALSE)</f>
        <v>32J134805H00403</v>
      </c>
      <c r="F186" s="3" t="str">
        <f t="shared" si="6"/>
        <v>PANTALLA 32</v>
      </c>
      <c r="G186" s="3"/>
      <c r="H186" s="3" t="str">
        <f>VLOOKUP(B186,[3]CF!D:AU,44,FALSE)</f>
        <v>32H5B2</v>
      </c>
      <c r="I186" s="4">
        <f>VLOOKUP(H186,'[3]Precio  sap'!A:B,2,0)</f>
        <v>2919.8335294117646</v>
      </c>
      <c r="J186" s="3">
        <v>80155158</v>
      </c>
      <c r="K186" s="39">
        <v>1</v>
      </c>
      <c r="L186" s="5" t="str">
        <f t="shared" si="8"/>
        <v>PANTALLA 32</v>
      </c>
      <c r="M186" s="3">
        <f>VLOOKUP(B186,[3]CF!D:Q,14,FALSE)</f>
        <v>201024</v>
      </c>
      <c r="N186" s="6" t="str">
        <f>VLOOKUP(M186,'[3]Hisense Red Servicio'!C:X,14,0)</f>
        <v>Cruz De Malta No. 508,Hacienda Los Pinos,Apodaca,Nuevo León,C.P. 66636</v>
      </c>
      <c r="O186" s="7" t="str">
        <f>VLOOKUP(M186,'[3]Hisense Red Servicio'!C:X,22,0)</f>
        <v>Esther Cortes Dávila</v>
      </c>
      <c r="P186" s="7" t="str">
        <f>VLOOKUP(M186,'[3]Hisense Red Servicio'!C:X,18,0)</f>
        <v>Lada:/ 8183 12 59 4883 12 82 75</v>
      </c>
      <c r="Q186" s="8">
        <f>VLOOKUP(L186,[3]Volumétricos!A:F,2,0)</f>
        <v>16</v>
      </c>
      <c r="R186" s="8">
        <f>VLOOKUP(L186,[3]Volumétricos!A:F,3,0)</f>
        <v>18</v>
      </c>
      <c r="S186" s="8">
        <f>VLOOKUP(L186,[3]Volumétricos!A:F,4,0)</f>
        <v>84</v>
      </c>
      <c r="T186" s="8">
        <f>VLOOKUP(L186,[3]Volumétricos!A:F,5,0)</f>
        <v>56</v>
      </c>
      <c r="U186" s="8">
        <f>VLOOKUP(L186,[3]Volumétricos!A:F,6,0)</f>
        <v>22</v>
      </c>
      <c r="V186" s="9" t="s">
        <v>0</v>
      </c>
      <c r="W186" s="9" t="s">
        <v>1</v>
      </c>
      <c r="X186" s="1"/>
    </row>
    <row r="187" spans="1:24" ht="15.75" customHeight="1">
      <c r="A187" s="1">
        <v>42891</v>
      </c>
      <c r="B187" s="23">
        <v>60315829</v>
      </c>
      <c r="C187" s="1" t="str">
        <f>VLOOKUP(B187,[3]CF!D:AX,47,0)</f>
        <v>M010</v>
      </c>
      <c r="D187" s="3" t="str">
        <f>VLOOKUP(B187,[3]CF!D:L,8,FALSE)</f>
        <v>50H7GB</v>
      </c>
      <c r="E187" s="3" t="str">
        <f>VLOOKUP(B187,[3]CF!D:L,9,FALSE)</f>
        <v>50G162153MH1083</v>
      </c>
      <c r="F187" s="3" t="str">
        <f t="shared" si="6"/>
        <v>PANTALLA 50</v>
      </c>
      <c r="G187" s="3"/>
      <c r="H187" s="3" t="str">
        <f>VLOOKUP(B187,[3]CF!D:AU,44,FALSE)</f>
        <v>55H5C</v>
      </c>
      <c r="I187" s="4">
        <f>VLOOKUP(H187,'[3]Precio  sap'!A:B,2,0)</f>
        <v>6388.6940000000004</v>
      </c>
      <c r="J187" s="3">
        <v>80154520</v>
      </c>
      <c r="K187" s="39">
        <v>1</v>
      </c>
      <c r="L187" s="5" t="str">
        <f t="shared" si="8"/>
        <v>PANTALLA 55</v>
      </c>
      <c r="M187" s="3">
        <f>VLOOKUP(B187,[3]CF!D:Q,14,FALSE)</f>
        <v>201038</v>
      </c>
      <c r="N187" s="6" t="str">
        <f>VLOOKUP(M187,'[3]Hisense Red Servicio'!C:X,14,0)</f>
        <v>García Salinas No. 108,Las Arboledas,Guadalupe,Zacatecas,C.P. 98608</v>
      </c>
      <c r="O187" s="7" t="str">
        <f>VLOOKUP(M187,'[3]Hisense Red Servicio'!C:X,22,0)</f>
        <v>Mario Alberto Covarrubias Montañez</v>
      </c>
      <c r="P187" s="7" t="str">
        <f>VLOOKUP(M187,'[3]Hisense Red Servicio'!C:X,18,0)</f>
        <v>Lada:/ 492998 01 70</v>
      </c>
      <c r="Q187" s="8">
        <f>VLOOKUP(L187,[3]Volumétricos!A:F,2,0)</f>
        <v>34</v>
      </c>
      <c r="R187" s="8">
        <f>VLOOKUP(L187,[3]Volumétricos!A:F,3,0)</f>
        <v>25</v>
      </c>
      <c r="S187" s="8">
        <f>VLOOKUP(L187,[3]Volumétricos!A:F,4,0)</f>
        <v>147</v>
      </c>
      <c r="T187" s="8">
        <f>VLOOKUP(L187,[3]Volumétricos!A:F,5,0)</f>
        <v>92</v>
      </c>
      <c r="U187" s="8">
        <f>VLOOKUP(L187,[3]Volumétricos!A:F,6,0)</f>
        <v>41</v>
      </c>
      <c r="V187" s="9" t="s">
        <v>0</v>
      </c>
      <c r="W187" s="9" t="s">
        <v>1</v>
      </c>
      <c r="X187" s="1"/>
    </row>
    <row r="188" spans="1:24" ht="15.75" customHeight="1">
      <c r="A188" s="1">
        <v>42891</v>
      </c>
      <c r="B188" s="23">
        <v>60316071</v>
      </c>
      <c r="C188" s="1" t="str">
        <f>VLOOKUP(B188,[3]CF!D:AX,47,0)</f>
        <v>M010</v>
      </c>
      <c r="D188" s="3" t="str">
        <f>VLOOKUP(B188,[3]CF!D:L,8,FALSE)</f>
        <v>50K20DW</v>
      </c>
      <c r="E188" s="3" t="str">
        <f>VLOOKUP(B188,[3]CF!D:L,9,FALSE)</f>
        <v>50G143291H16146</v>
      </c>
      <c r="F188" s="3" t="str">
        <f t="shared" si="6"/>
        <v>PANTALLA 50</v>
      </c>
      <c r="G188" s="3"/>
      <c r="H188" s="3" t="str">
        <f>VLOOKUP(B188,[3]CF!D:AU,44,FALSE)</f>
        <v>55H5C</v>
      </c>
      <c r="I188" s="4">
        <f>VLOOKUP(H188,'[3]Precio  sap'!A:B,2,0)</f>
        <v>6388.6940000000004</v>
      </c>
      <c r="J188" s="3">
        <v>80154519</v>
      </c>
      <c r="K188" s="39">
        <v>1</v>
      </c>
      <c r="L188" s="5" t="str">
        <f t="shared" si="8"/>
        <v>PANTALLA 55</v>
      </c>
      <c r="M188" s="3">
        <f>VLOOKUP(B188,[3]CF!D:Q,14,FALSE)</f>
        <v>201038</v>
      </c>
      <c r="N188" s="6" t="str">
        <f>VLOOKUP(M188,'[3]Hisense Red Servicio'!C:X,14,0)</f>
        <v>García Salinas No. 108,Las Arboledas,Guadalupe,Zacatecas,C.P. 98608</v>
      </c>
      <c r="O188" s="7" t="str">
        <f>VLOOKUP(M188,'[3]Hisense Red Servicio'!C:X,22,0)</f>
        <v>Mario Alberto Covarrubias Montañez</v>
      </c>
      <c r="P188" s="7" t="str">
        <f>VLOOKUP(M188,'[3]Hisense Red Servicio'!C:X,18,0)</f>
        <v>Lada:/ 492998 01 70</v>
      </c>
      <c r="Q188" s="8">
        <f>VLOOKUP(L188,[3]Volumétricos!A:F,2,0)</f>
        <v>34</v>
      </c>
      <c r="R188" s="8">
        <f>VLOOKUP(L188,[3]Volumétricos!A:F,3,0)</f>
        <v>25</v>
      </c>
      <c r="S188" s="8">
        <f>VLOOKUP(L188,[3]Volumétricos!A:F,4,0)</f>
        <v>147</v>
      </c>
      <c r="T188" s="8">
        <f>VLOOKUP(L188,[3]Volumétricos!A:F,5,0)</f>
        <v>92</v>
      </c>
      <c r="U188" s="8">
        <f>VLOOKUP(L188,[3]Volumétricos!A:F,6,0)</f>
        <v>41</v>
      </c>
      <c r="V188" s="9" t="s">
        <v>0</v>
      </c>
      <c r="W188" s="9" t="s">
        <v>1</v>
      </c>
      <c r="X188" s="1"/>
    </row>
    <row r="189" spans="1:24" ht="15.75" customHeight="1">
      <c r="A189" s="1">
        <v>42891</v>
      </c>
      <c r="B189" s="23">
        <v>60318311</v>
      </c>
      <c r="C189" s="1" t="str">
        <f>VLOOKUP(B189,[3]CF!D:AX,47,0)</f>
        <v>M010</v>
      </c>
      <c r="D189" s="3" t="str">
        <f>VLOOKUP(B189,[3]CF!D:L,8,FALSE)</f>
        <v>50K20DW</v>
      </c>
      <c r="E189" s="3" t="str">
        <f>VLOOKUP(B189,[3]CF!D:L,9,FALSE)</f>
        <v>50G14329H05847</v>
      </c>
      <c r="F189" s="3" t="str">
        <f t="shared" si="6"/>
        <v>PANTALLA 50</v>
      </c>
      <c r="G189" s="3"/>
      <c r="H189" s="3" t="str">
        <f>VLOOKUP(B189,[3]CF!D:AU,44,FALSE)</f>
        <v>50H5B2</v>
      </c>
      <c r="I189" s="4">
        <f>VLOOKUP(H189,'[3]Precio  sap'!A:B,2,0)</f>
        <v>5565.2699999999995</v>
      </c>
      <c r="J189" s="3">
        <f>VLOOKUP(B189,[3]CF!D:BA,50,0)</f>
        <v>80154488</v>
      </c>
      <c r="K189" s="39">
        <v>1</v>
      </c>
      <c r="L189" s="5" t="str">
        <f t="shared" si="8"/>
        <v>PANTALLA 50</v>
      </c>
      <c r="M189" s="3">
        <f>VLOOKUP(B189,[3]CF!D:Q,14,FALSE)</f>
        <v>201038</v>
      </c>
      <c r="N189" s="6" t="str">
        <f>VLOOKUP(M189,'[3]Hisense Red Servicio'!C:X,14,0)</f>
        <v>García Salinas No. 108,Las Arboledas,Guadalupe,Zacatecas,C.P. 98608</v>
      </c>
      <c r="O189" s="7" t="str">
        <f>VLOOKUP(M189,'[3]Hisense Red Servicio'!C:X,22,0)</f>
        <v>Mario Alberto Covarrubias Montañez</v>
      </c>
      <c r="P189" s="7" t="str">
        <f>VLOOKUP(M189,'[3]Hisense Red Servicio'!C:X,18,0)</f>
        <v>Lada:/ 492998 01 70</v>
      </c>
      <c r="Q189" s="8">
        <f>VLOOKUP(L189,[3]Volumétricos!A:F,2,0)</f>
        <v>33</v>
      </c>
      <c r="R189" s="8">
        <f>VLOOKUP(L189,[3]Volumétricos!A:F,3,0)</f>
        <v>25</v>
      </c>
      <c r="S189" s="8">
        <f>VLOOKUP(L189,[3]Volumétricos!A:F,4,0)</f>
        <v>143.5</v>
      </c>
      <c r="T189" s="8">
        <f>VLOOKUP(L189,[3]Volumétricos!A:F,5,0)</f>
        <v>89</v>
      </c>
      <c r="U189" s="8">
        <f>VLOOKUP(L189,[3]Volumétricos!A:F,6,0)</f>
        <v>39</v>
      </c>
      <c r="V189" s="9" t="s">
        <v>0</v>
      </c>
      <c r="W189" s="9" t="s">
        <v>1</v>
      </c>
      <c r="X189" s="1"/>
    </row>
    <row r="190" spans="1:24" ht="15.75" customHeight="1">
      <c r="A190" s="1">
        <v>42891</v>
      </c>
      <c r="B190" s="23">
        <v>60317043</v>
      </c>
      <c r="C190" s="1" t="str">
        <f>VLOOKUP(B190,[3]CF!D:AX,47,0)</f>
        <v>M010</v>
      </c>
      <c r="D190" s="3" t="str">
        <f>VLOOKUP(B190,[3]CF!D:L,8,FALSE)</f>
        <v>50K20DW</v>
      </c>
      <c r="E190" s="3" t="str">
        <f>VLOOKUP(B190,[3]CF!D:L,9,FALSE)</f>
        <v>50G143291H05135</v>
      </c>
      <c r="F190" s="3" t="str">
        <f t="shared" si="6"/>
        <v>PANTALLA 50</v>
      </c>
      <c r="G190" s="3"/>
      <c r="H190" s="3" t="str">
        <f>VLOOKUP(B190,[3]CF!D:AU,44,FALSE)</f>
        <v>50H5B2</v>
      </c>
      <c r="I190" s="4">
        <f>VLOOKUP(H190,'[3]Precio  sap'!A:B,2,0)</f>
        <v>5565.2699999999995</v>
      </c>
      <c r="J190" s="3">
        <f>VLOOKUP(B190,[3]CF!D:BA,50,0)</f>
        <v>80154486</v>
      </c>
      <c r="K190" s="39">
        <v>1</v>
      </c>
      <c r="L190" s="5" t="str">
        <f t="shared" si="8"/>
        <v>PANTALLA 50</v>
      </c>
      <c r="M190" s="3">
        <f>VLOOKUP(B190,[3]CF!D:Q,14,FALSE)</f>
        <v>201017</v>
      </c>
      <c r="N190" s="6" t="str">
        <f>VLOOKUP(M190,'[3]Hisense Red Servicio'!C:X,14,0)</f>
        <v>Miguel Hidalgo Norte No. 1227 Loc. 6,Centro,Saltillo,Coahuila,C.P. 25000</v>
      </c>
      <c r="O190" s="7" t="str">
        <f>VLOOKUP(M190,'[3]Hisense Red Servicio'!C:X,22,0)</f>
        <v>Miguel Angel Valadez Rivera</v>
      </c>
      <c r="P190" s="7" t="str">
        <f>VLOOKUP(M190,'[3]Hisense Red Servicio'!C:X,18,0)</f>
        <v>Lada:/ 844416 15 67410 86 83</v>
      </c>
      <c r="Q190" s="8">
        <f>VLOOKUP(L190,[3]Volumétricos!A:F,2,0)</f>
        <v>33</v>
      </c>
      <c r="R190" s="8">
        <f>VLOOKUP(L190,[3]Volumétricos!A:F,3,0)</f>
        <v>25</v>
      </c>
      <c r="S190" s="8">
        <f>VLOOKUP(L190,[3]Volumétricos!A:F,4,0)</f>
        <v>143.5</v>
      </c>
      <c r="T190" s="8">
        <f>VLOOKUP(L190,[3]Volumétricos!A:F,5,0)</f>
        <v>89</v>
      </c>
      <c r="U190" s="8">
        <f>VLOOKUP(L190,[3]Volumétricos!A:F,6,0)</f>
        <v>39</v>
      </c>
      <c r="V190" s="9" t="s">
        <v>0</v>
      </c>
      <c r="W190" s="9" t="s">
        <v>1</v>
      </c>
      <c r="X190" s="1"/>
    </row>
    <row r="191" spans="1:24" ht="15.75" customHeight="1">
      <c r="A191" s="1">
        <v>42891</v>
      </c>
      <c r="B191" s="23">
        <v>60318687</v>
      </c>
      <c r="C191" s="1" t="str">
        <f>VLOOKUP(B191,[3]CF!D:AX,47,0)</f>
        <v>M010</v>
      </c>
      <c r="D191" s="3" t="str">
        <f>VLOOKUP(B191,[3]CF!D:L,8,FALSE)</f>
        <v>50K20DW</v>
      </c>
      <c r="E191" s="3" t="str">
        <f>VLOOKUP(B191,[3]CF!D:L,9,FALSE)</f>
        <v>50G143292H03064</v>
      </c>
      <c r="F191" s="3" t="str">
        <f t="shared" si="6"/>
        <v>PANTALLA 50</v>
      </c>
      <c r="G191" s="3"/>
      <c r="H191" s="3" t="str">
        <f>VLOOKUP(B191,[3]CF!D:AU,44,FALSE)</f>
        <v>50H5B2</v>
      </c>
      <c r="I191" s="4">
        <f>VLOOKUP(H191,'[3]Precio  sap'!A:B,2,0)</f>
        <v>5565.2699999999995</v>
      </c>
      <c r="J191" s="3">
        <f>VLOOKUP(B191,[3]CF!D:BA,50,0)</f>
        <v>80154489</v>
      </c>
      <c r="K191" s="39">
        <v>1</v>
      </c>
      <c r="L191" s="5" t="str">
        <f t="shared" si="8"/>
        <v>PANTALLA 50</v>
      </c>
      <c r="M191" s="3">
        <f>VLOOKUP(B191,[3]CF!D:Q,14,FALSE)</f>
        <v>201038</v>
      </c>
      <c r="N191" s="6" t="str">
        <f>VLOOKUP(M191,'[3]Hisense Red Servicio'!C:X,14,0)</f>
        <v>García Salinas No. 108,Las Arboledas,Guadalupe,Zacatecas,C.P. 98608</v>
      </c>
      <c r="O191" s="7" t="str">
        <f>VLOOKUP(M191,'[3]Hisense Red Servicio'!C:X,22,0)</f>
        <v>Mario Alberto Covarrubias Montañez</v>
      </c>
      <c r="P191" s="7" t="str">
        <f>VLOOKUP(M191,'[3]Hisense Red Servicio'!C:X,18,0)</f>
        <v>Lada:/ 492998 01 70</v>
      </c>
      <c r="Q191" s="8">
        <f>VLOOKUP(L191,[3]Volumétricos!A:F,2,0)</f>
        <v>33</v>
      </c>
      <c r="R191" s="8">
        <f>VLOOKUP(L191,[3]Volumétricos!A:F,3,0)</f>
        <v>25</v>
      </c>
      <c r="S191" s="8">
        <f>VLOOKUP(L191,[3]Volumétricos!A:F,4,0)</f>
        <v>143.5</v>
      </c>
      <c r="T191" s="8">
        <f>VLOOKUP(L191,[3]Volumétricos!A:F,5,0)</f>
        <v>89</v>
      </c>
      <c r="U191" s="8">
        <f>VLOOKUP(L191,[3]Volumétricos!A:F,6,0)</f>
        <v>39</v>
      </c>
      <c r="V191" s="9" t="s">
        <v>0</v>
      </c>
      <c r="W191" s="9" t="s">
        <v>1</v>
      </c>
      <c r="X191" s="1"/>
    </row>
    <row r="192" spans="1:24" ht="15.75" customHeight="1">
      <c r="A192" s="52">
        <v>42891</v>
      </c>
      <c r="B192" s="53">
        <v>60311526</v>
      </c>
      <c r="C192" s="52" t="s">
        <v>200</v>
      </c>
      <c r="D192" s="54" t="s">
        <v>42</v>
      </c>
      <c r="E192" s="54" t="s">
        <v>239</v>
      </c>
      <c r="F192" s="54" t="s">
        <v>44</v>
      </c>
      <c r="G192" s="54"/>
      <c r="H192" s="54" t="s">
        <v>42</v>
      </c>
      <c r="I192" s="55">
        <v>5151.6957142857145</v>
      </c>
      <c r="J192" s="54">
        <v>80153871</v>
      </c>
      <c r="K192" s="56">
        <v>1</v>
      </c>
      <c r="L192" s="57" t="s">
        <v>44</v>
      </c>
      <c r="M192" s="54">
        <v>201767</v>
      </c>
      <c r="N192" s="58" t="s">
        <v>182</v>
      </c>
      <c r="O192" s="59" t="s">
        <v>183</v>
      </c>
      <c r="P192" s="59" t="s">
        <v>184</v>
      </c>
      <c r="Q192" s="60">
        <v>21</v>
      </c>
      <c r="R192" s="60">
        <v>22.9</v>
      </c>
      <c r="S192" s="60">
        <v>120</v>
      </c>
      <c r="T192" s="60">
        <v>70</v>
      </c>
      <c r="U192" s="60">
        <v>33</v>
      </c>
      <c r="V192" s="61" t="s">
        <v>0</v>
      </c>
      <c r="W192" s="61" t="s">
        <v>1</v>
      </c>
      <c r="X192" s="52"/>
    </row>
    <row r="193" spans="1:24" ht="15.75" customHeight="1">
      <c r="A193" s="52">
        <v>42891</v>
      </c>
      <c r="B193" s="53">
        <v>60313422</v>
      </c>
      <c r="C193" s="52" t="s">
        <v>200</v>
      </c>
      <c r="D193" s="54" t="s">
        <v>240</v>
      </c>
      <c r="E193" s="54" t="s">
        <v>241</v>
      </c>
      <c r="F193" s="54" t="s">
        <v>242</v>
      </c>
      <c r="G193" s="54"/>
      <c r="H193" s="54" t="s">
        <v>243</v>
      </c>
      <c r="I193" s="55">
        <v>2046.07</v>
      </c>
      <c r="J193" s="54">
        <v>80148511</v>
      </c>
      <c r="K193" s="56">
        <v>1</v>
      </c>
      <c r="L193" s="57" t="s">
        <v>242</v>
      </c>
      <c r="M193" s="54">
        <v>201767</v>
      </c>
      <c r="N193" s="58" t="s">
        <v>182</v>
      </c>
      <c r="O193" s="59" t="s">
        <v>183</v>
      </c>
      <c r="P193" s="59" t="s">
        <v>184</v>
      </c>
      <c r="Q193" s="60">
        <v>34</v>
      </c>
      <c r="R193" s="60">
        <v>92</v>
      </c>
      <c r="S193" s="60">
        <v>103</v>
      </c>
      <c r="T193" s="60">
        <v>57</v>
      </c>
      <c r="U193" s="60">
        <v>108</v>
      </c>
      <c r="V193" s="61" t="s">
        <v>0</v>
      </c>
      <c r="W193" s="61" t="s">
        <v>1</v>
      </c>
      <c r="X193" s="52"/>
    </row>
    <row r="194" spans="1:24" ht="15.75" customHeight="1">
      <c r="A194" s="52">
        <v>42891</v>
      </c>
      <c r="B194" s="53">
        <v>60312952</v>
      </c>
      <c r="C194" s="52" t="s">
        <v>200</v>
      </c>
      <c r="D194" s="54" t="s">
        <v>79</v>
      </c>
      <c r="E194" s="54" t="s">
        <v>244</v>
      </c>
      <c r="F194" s="54" t="s">
        <v>4</v>
      </c>
      <c r="G194" s="54"/>
      <c r="H194" s="54" t="s">
        <v>83</v>
      </c>
      <c r="I194" s="55">
        <v>5899.35</v>
      </c>
      <c r="J194" s="54">
        <v>80141822</v>
      </c>
      <c r="K194" s="56">
        <v>1</v>
      </c>
      <c r="L194" s="57" t="s">
        <v>4</v>
      </c>
      <c r="M194" s="54">
        <v>201767</v>
      </c>
      <c r="N194" s="58" t="s">
        <v>182</v>
      </c>
      <c r="O194" s="59" t="s">
        <v>183</v>
      </c>
      <c r="P194" s="59" t="s">
        <v>184</v>
      </c>
      <c r="Q194" s="60">
        <v>33</v>
      </c>
      <c r="R194" s="60">
        <v>25</v>
      </c>
      <c r="S194" s="60">
        <v>143.5</v>
      </c>
      <c r="T194" s="60">
        <v>89</v>
      </c>
      <c r="U194" s="60">
        <v>39</v>
      </c>
      <c r="V194" s="61" t="s">
        <v>0</v>
      </c>
      <c r="W194" s="61" t="s">
        <v>1</v>
      </c>
      <c r="X194" s="52"/>
    </row>
    <row r="195" spans="1:24" ht="15.75" customHeight="1">
      <c r="A195" s="52">
        <v>42891</v>
      </c>
      <c r="B195" s="53">
        <v>60315988</v>
      </c>
      <c r="C195" s="52" t="s">
        <v>200</v>
      </c>
      <c r="D195" s="54" t="s">
        <v>245</v>
      </c>
      <c r="E195" s="54" t="s">
        <v>246</v>
      </c>
      <c r="F195" s="54" t="s">
        <v>44</v>
      </c>
      <c r="G195" s="54"/>
      <c r="H195" s="54" t="s">
        <v>245</v>
      </c>
      <c r="I195" s="55">
        <v>5163.12</v>
      </c>
      <c r="J195" s="54">
        <v>80148997</v>
      </c>
      <c r="K195" s="56">
        <v>1</v>
      </c>
      <c r="L195" s="57" t="s">
        <v>44</v>
      </c>
      <c r="M195" s="54">
        <v>201767</v>
      </c>
      <c r="N195" s="58" t="s">
        <v>182</v>
      </c>
      <c r="O195" s="59" t="s">
        <v>183</v>
      </c>
      <c r="P195" s="59" t="s">
        <v>184</v>
      </c>
      <c r="Q195" s="60">
        <v>21</v>
      </c>
      <c r="R195" s="60">
        <v>22.9</v>
      </c>
      <c r="S195" s="60">
        <v>120</v>
      </c>
      <c r="T195" s="60">
        <v>70</v>
      </c>
      <c r="U195" s="60">
        <v>33</v>
      </c>
      <c r="V195" s="61" t="s">
        <v>0</v>
      </c>
      <c r="W195" s="61" t="s">
        <v>1</v>
      </c>
      <c r="X195" s="52"/>
    </row>
    <row r="196" spans="1:24" ht="15.75" customHeight="1">
      <c r="A196" s="52">
        <v>42891</v>
      </c>
      <c r="B196" s="53">
        <v>60315771</v>
      </c>
      <c r="C196" s="52" t="s">
        <v>200</v>
      </c>
      <c r="D196" s="54" t="s">
        <v>79</v>
      </c>
      <c r="E196" s="54" t="s">
        <v>247</v>
      </c>
      <c r="F196" s="54" t="s">
        <v>4</v>
      </c>
      <c r="G196" s="54"/>
      <c r="H196" s="54" t="s">
        <v>83</v>
      </c>
      <c r="I196" s="55">
        <v>5899.35</v>
      </c>
      <c r="J196" s="54">
        <v>80148521</v>
      </c>
      <c r="K196" s="56">
        <v>1</v>
      </c>
      <c r="L196" s="57" t="s">
        <v>4</v>
      </c>
      <c r="M196" s="54">
        <v>201767</v>
      </c>
      <c r="N196" s="58" t="s">
        <v>182</v>
      </c>
      <c r="O196" s="59" t="s">
        <v>183</v>
      </c>
      <c r="P196" s="59" t="s">
        <v>184</v>
      </c>
      <c r="Q196" s="60">
        <v>33</v>
      </c>
      <c r="R196" s="60">
        <v>25</v>
      </c>
      <c r="S196" s="60">
        <v>143.5</v>
      </c>
      <c r="T196" s="60">
        <v>89</v>
      </c>
      <c r="U196" s="60">
        <v>39</v>
      </c>
      <c r="V196" s="61" t="s">
        <v>0</v>
      </c>
      <c r="W196" s="61" t="s">
        <v>1</v>
      </c>
      <c r="X196" s="52"/>
    </row>
    <row r="197" spans="1:24" ht="15.75" customHeight="1">
      <c r="A197" s="52">
        <v>42891</v>
      </c>
      <c r="B197" s="53">
        <v>60318020</v>
      </c>
      <c r="C197" s="52" t="s">
        <v>200</v>
      </c>
      <c r="D197" s="54" t="s">
        <v>91</v>
      </c>
      <c r="E197" s="54" t="s">
        <v>248</v>
      </c>
      <c r="F197" s="54" t="s">
        <v>7</v>
      </c>
      <c r="G197" s="54"/>
      <c r="H197" s="54" t="s">
        <v>74</v>
      </c>
      <c r="I197" s="55">
        <v>2919.8335294117646</v>
      </c>
      <c r="J197" s="54">
        <v>80154508</v>
      </c>
      <c r="K197" s="56">
        <v>1</v>
      </c>
      <c r="L197" s="57" t="s">
        <v>7</v>
      </c>
      <c r="M197" s="54">
        <v>201767</v>
      </c>
      <c r="N197" s="58" t="s">
        <v>182</v>
      </c>
      <c r="O197" s="59" t="s">
        <v>183</v>
      </c>
      <c r="P197" s="59" t="s">
        <v>184</v>
      </c>
      <c r="Q197" s="60">
        <v>16</v>
      </c>
      <c r="R197" s="60">
        <v>18</v>
      </c>
      <c r="S197" s="60">
        <v>84</v>
      </c>
      <c r="T197" s="60">
        <v>56</v>
      </c>
      <c r="U197" s="60">
        <v>22</v>
      </c>
      <c r="V197" s="61" t="s">
        <v>0</v>
      </c>
      <c r="W197" s="61" t="s">
        <v>1</v>
      </c>
      <c r="X197" s="52"/>
    </row>
    <row r="198" spans="1:24" ht="15.75" customHeight="1">
      <c r="A198" s="52">
        <v>42891</v>
      </c>
      <c r="B198" s="53">
        <v>60318025</v>
      </c>
      <c r="C198" s="52" t="s">
        <v>200</v>
      </c>
      <c r="D198" s="54" t="s">
        <v>249</v>
      </c>
      <c r="E198" s="54" t="s">
        <v>250</v>
      </c>
      <c r="F198" s="54" t="s">
        <v>50</v>
      </c>
      <c r="G198" s="54"/>
      <c r="H198" s="54" t="s">
        <v>251</v>
      </c>
      <c r="I198" s="55">
        <v>7774.2445454545441</v>
      </c>
      <c r="J198" s="54">
        <v>80154512</v>
      </c>
      <c r="K198" s="56">
        <v>1</v>
      </c>
      <c r="L198" s="57" t="s">
        <v>50</v>
      </c>
      <c r="M198" s="54">
        <v>201767</v>
      </c>
      <c r="N198" s="58" t="s">
        <v>182</v>
      </c>
      <c r="O198" s="59" t="s">
        <v>183</v>
      </c>
      <c r="P198" s="59" t="s">
        <v>184</v>
      </c>
      <c r="Q198" s="60">
        <v>34</v>
      </c>
      <c r="R198" s="60">
        <v>25</v>
      </c>
      <c r="S198" s="60">
        <v>147</v>
      </c>
      <c r="T198" s="60">
        <v>92</v>
      </c>
      <c r="U198" s="60">
        <v>41</v>
      </c>
      <c r="V198" s="61" t="s">
        <v>0</v>
      </c>
      <c r="W198" s="61" t="s">
        <v>1</v>
      </c>
      <c r="X198" s="52"/>
    </row>
    <row r="199" spans="1:24" ht="15.75" customHeight="1">
      <c r="A199" s="52">
        <v>42891</v>
      </c>
      <c r="B199" s="53">
        <v>60318098</v>
      </c>
      <c r="C199" s="52" t="s">
        <v>200</v>
      </c>
      <c r="D199" s="54" t="s">
        <v>135</v>
      </c>
      <c r="E199" s="54" t="s">
        <v>252</v>
      </c>
      <c r="F199" s="54" t="s">
        <v>50</v>
      </c>
      <c r="G199" s="54"/>
      <c r="H199" s="54" t="s">
        <v>251</v>
      </c>
      <c r="I199" s="55">
        <v>7774.2445454545441</v>
      </c>
      <c r="J199" s="54">
        <v>80154506</v>
      </c>
      <c r="K199" s="56">
        <v>1</v>
      </c>
      <c r="L199" s="57" t="s">
        <v>50</v>
      </c>
      <c r="M199" s="54">
        <v>201767</v>
      </c>
      <c r="N199" s="58" t="s">
        <v>182</v>
      </c>
      <c r="O199" s="59" t="s">
        <v>183</v>
      </c>
      <c r="P199" s="59" t="s">
        <v>184</v>
      </c>
      <c r="Q199" s="60">
        <v>34</v>
      </c>
      <c r="R199" s="60">
        <v>25</v>
      </c>
      <c r="S199" s="60">
        <v>147</v>
      </c>
      <c r="T199" s="60">
        <v>92</v>
      </c>
      <c r="U199" s="60">
        <v>41</v>
      </c>
      <c r="V199" s="61" t="s">
        <v>0</v>
      </c>
      <c r="W199" s="61" t="s">
        <v>1</v>
      </c>
      <c r="X199" s="52"/>
    </row>
    <row r="200" spans="1:24" ht="15.75" customHeight="1">
      <c r="A200" s="52">
        <v>42891</v>
      </c>
      <c r="B200" s="53">
        <v>60317487</v>
      </c>
      <c r="C200" s="52" t="s">
        <v>200</v>
      </c>
      <c r="D200" s="54" t="s">
        <v>253</v>
      </c>
      <c r="E200" s="54" t="s">
        <v>254</v>
      </c>
      <c r="F200" s="54" t="s">
        <v>4</v>
      </c>
      <c r="G200" s="54"/>
      <c r="H200" s="54" t="s">
        <v>251</v>
      </c>
      <c r="I200" s="55">
        <v>7774.2445454545441</v>
      </c>
      <c r="J200" s="54">
        <v>80154516</v>
      </c>
      <c r="K200" s="56">
        <v>1</v>
      </c>
      <c r="L200" s="57" t="s">
        <v>50</v>
      </c>
      <c r="M200" s="54">
        <v>201767</v>
      </c>
      <c r="N200" s="58" t="s">
        <v>182</v>
      </c>
      <c r="O200" s="59" t="s">
        <v>183</v>
      </c>
      <c r="P200" s="59" t="s">
        <v>184</v>
      </c>
      <c r="Q200" s="60">
        <v>34</v>
      </c>
      <c r="R200" s="60">
        <v>25</v>
      </c>
      <c r="S200" s="60">
        <v>147</v>
      </c>
      <c r="T200" s="60">
        <v>92</v>
      </c>
      <c r="U200" s="60">
        <v>41</v>
      </c>
      <c r="V200" s="61" t="s">
        <v>0</v>
      </c>
      <c r="W200" s="61" t="s">
        <v>1</v>
      </c>
      <c r="X200" s="52"/>
    </row>
  </sheetData>
  <autoFilter ref="A1:AC70"/>
  <conditionalFormatting sqref="B2:B3">
    <cfRule type="duplicateValues" dxfId="69" priority="118"/>
  </conditionalFormatting>
  <conditionalFormatting sqref="B2:B3">
    <cfRule type="duplicateValues" dxfId="68" priority="119"/>
  </conditionalFormatting>
  <conditionalFormatting sqref="B2:B3">
    <cfRule type="duplicateValues" dxfId="67" priority="120"/>
  </conditionalFormatting>
  <conditionalFormatting sqref="B1">
    <cfRule type="duplicateValues" dxfId="66" priority="109"/>
  </conditionalFormatting>
  <conditionalFormatting sqref="J1">
    <cfRule type="duplicateValues" dxfId="65" priority="110"/>
  </conditionalFormatting>
  <conditionalFormatting sqref="J1">
    <cfRule type="duplicateValues" dxfId="64" priority="111"/>
  </conditionalFormatting>
  <conditionalFormatting sqref="B1">
    <cfRule type="duplicateValues" dxfId="63" priority="112"/>
    <cfRule type="duplicateValues" dxfId="62" priority="113"/>
  </conditionalFormatting>
  <conditionalFormatting sqref="J1">
    <cfRule type="duplicateValues" dxfId="61" priority="108"/>
  </conditionalFormatting>
  <conditionalFormatting sqref="B1">
    <cfRule type="duplicateValues" dxfId="60" priority="105"/>
    <cfRule type="duplicateValues" dxfId="59" priority="106"/>
    <cfRule type="duplicateValues" dxfId="58" priority="107"/>
  </conditionalFormatting>
  <conditionalFormatting sqref="B1">
    <cfRule type="duplicateValues" dxfId="57" priority="114"/>
  </conditionalFormatting>
  <conditionalFormatting sqref="B1">
    <cfRule type="duplicateValues" dxfId="56" priority="115"/>
  </conditionalFormatting>
  <conditionalFormatting sqref="E1">
    <cfRule type="duplicateValues" dxfId="55" priority="116"/>
  </conditionalFormatting>
  <conditionalFormatting sqref="B1">
    <cfRule type="duplicateValues" dxfId="54" priority="117"/>
  </conditionalFormatting>
  <conditionalFormatting sqref="J1">
    <cfRule type="duplicateValues" dxfId="53" priority="104"/>
  </conditionalFormatting>
  <conditionalFormatting sqref="E14:E47 E2:E12">
    <cfRule type="duplicateValues" dxfId="52" priority="121"/>
  </conditionalFormatting>
  <conditionalFormatting sqref="B2:B47">
    <cfRule type="duplicateValues" dxfId="51" priority="122"/>
    <cfRule type="duplicateValues" dxfId="50" priority="123"/>
    <cfRule type="duplicateValues" dxfId="49" priority="124"/>
  </conditionalFormatting>
  <conditionalFormatting sqref="J2:J47">
    <cfRule type="duplicateValues" dxfId="48" priority="125"/>
  </conditionalFormatting>
  <conditionalFormatting sqref="J2:J47">
    <cfRule type="duplicateValues" dxfId="47" priority="126"/>
  </conditionalFormatting>
  <conditionalFormatting sqref="E13">
    <cfRule type="duplicateValues" dxfId="46" priority="103"/>
  </conditionalFormatting>
  <conditionalFormatting sqref="B58:B70">
    <cfRule type="duplicateValues" dxfId="45" priority="97"/>
    <cfRule type="duplicateValues" dxfId="44" priority="98"/>
    <cfRule type="duplicateValues" dxfId="43" priority="99"/>
  </conditionalFormatting>
  <conditionalFormatting sqref="J58:J70">
    <cfRule type="duplicateValues" dxfId="42" priority="100"/>
  </conditionalFormatting>
  <conditionalFormatting sqref="E58:E70">
    <cfRule type="duplicateValues" dxfId="41" priority="101"/>
  </conditionalFormatting>
  <conditionalFormatting sqref="J58:J70">
    <cfRule type="duplicateValues" dxfId="40" priority="102"/>
  </conditionalFormatting>
  <conditionalFormatting sqref="B48:B57">
    <cfRule type="duplicateValues" dxfId="39" priority="127"/>
    <cfRule type="duplicateValues" dxfId="38" priority="128"/>
    <cfRule type="duplicateValues" dxfId="37" priority="129"/>
  </conditionalFormatting>
  <conditionalFormatting sqref="J48:J57">
    <cfRule type="duplicateValues" dxfId="36" priority="130"/>
  </conditionalFormatting>
  <conditionalFormatting sqref="E48:E57">
    <cfRule type="duplicateValues" dxfId="35" priority="131"/>
  </conditionalFormatting>
  <conditionalFormatting sqref="J48:J57">
    <cfRule type="duplicateValues" dxfId="34" priority="132"/>
  </conditionalFormatting>
  <conditionalFormatting sqref="B71:B72">
    <cfRule type="duplicateValues" dxfId="33" priority="68"/>
  </conditionalFormatting>
  <conditionalFormatting sqref="B71:B72">
    <cfRule type="duplicateValues" dxfId="32" priority="69"/>
  </conditionalFormatting>
  <conditionalFormatting sqref="B71:B72">
    <cfRule type="duplicateValues" dxfId="31" priority="70"/>
  </conditionalFormatting>
  <conditionalFormatting sqref="B71:B72">
    <cfRule type="duplicateValues" dxfId="30" priority="71"/>
    <cfRule type="duplicateValues" dxfId="29" priority="72"/>
    <cfRule type="duplicateValues" dxfId="28" priority="73"/>
  </conditionalFormatting>
  <conditionalFormatting sqref="E71:E72">
    <cfRule type="duplicateValues" dxfId="27" priority="74"/>
  </conditionalFormatting>
  <conditionalFormatting sqref="J71:J72">
    <cfRule type="duplicateValues" dxfId="26" priority="75"/>
  </conditionalFormatting>
  <conditionalFormatting sqref="J71:J72">
    <cfRule type="duplicateValues" dxfId="25" priority="76"/>
  </conditionalFormatting>
  <conditionalFormatting sqref="B73:B79">
    <cfRule type="duplicateValues" dxfId="24" priority="45"/>
    <cfRule type="duplicateValues" dxfId="23" priority="46"/>
    <cfRule type="duplicateValues" dxfId="22" priority="47"/>
  </conditionalFormatting>
  <conditionalFormatting sqref="B73:B74">
    <cfRule type="duplicateValues" dxfId="21" priority="48"/>
  </conditionalFormatting>
  <conditionalFormatting sqref="B73:B74">
    <cfRule type="duplicateValues" dxfId="20" priority="49"/>
  </conditionalFormatting>
  <conditionalFormatting sqref="B73:B74">
    <cfRule type="duplicateValues" dxfId="19" priority="50"/>
  </conditionalFormatting>
  <conditionalFormatting sqref="J73:J79">
    <cfRule type="duplicateValues" dxfId="18" priority="44"/>
  </conditionalFormatting>
  <conditionalFormatting sqref="E73:E79">
    <cfRule type="duplicateValues" dxfId="17" priority="51"/>
  </conditionalFormatting>
  <conditionalFormatting sqref="J73:J79">
    <cfRule type="duplicateValues" dxfId="16" priority="52"/>
  </conditionalFormatting>
  <conditionalFormatting sqref="J73:J79">
    <cfRule type="duplicateValues" dxfId="15" priority="53"/>
  </conditionalFormatting>
  <conditionalFormatting sqref="B80:B81">
    <cfRule type="duplicateValues" dxfId="14" priority="21"/>
  </conditionalFormatting>
  <conditionalFormatting sqref="B80:B81">
    <cfRule type="duplicateValues" dxfId="13" priority="22"/>
  </conditionalFormatting>
  <conditionalFormatting sqref="B80:B81">
    <cfRule type="duplicateValues" dxfId="12" priority="23"/>
  </conditionalFormatting>
  <conditionalFormatting sqref="B80:B191">
    <cfRule type="duplicateValues" dxfId="11" priority="24"/>
    <cfRule type="duplicateValues" dxfId="10" priority="25"/>
    <cfRule type="duplicateValues" dxfId="9" priority="26"/>
  </conditionalFormatting>
  <conditionalFormatting sqref="J80:J191">
    <cfRule type="duplicateValues" dxfId="8" priority="27"/>
  </conditionalFormatting>
  <conditionalFormatting sqref="E80:E191">
    <cfRule type="duplicateValues" dxfId="7" priority="28"/>
  </conditionalFormatting>
  <conditionalFormatting sqref="J80:J191">
    <cfRule type="duplicateValues" dxfId="6" priority="29"/>
  </conditionalFormatting>
  <conditionalFormatting sqref="B192:B200">
    <cfRule type="duplicateValues" dxfId="5" priority="1"/>
    <cfRule type="duplicateValues" dxfId="4" priority="2"/>
    <cfRule type="duplicateValues" dxfId="3" priority="3"/>
  </conditionalFormatting>
  <conditionalFormatting sqref="J192:J200">
    <cfRule type="duplicateValues" dxfId="2" priority="4"/>
  </conditionalFormatting>
  <conditionalFormatting sqref="E192:E200">
    <cfRule type="duplicateValues" dxfId="1" priority="5"/>
  </conditionalFormatting>
  <conditionalFormatting sqref="J192:J200">
    <cfRule type="duplicateValues" dxfId="0" priority="6"/>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Seguimiento 2</dc:creator>
  <cp:lastModifiedBy>Full name</cp:lastModifiedBy>
  <dcterms:created xsi:type="dcterms:W3CDTF">2017-05-26T20:03:41Z</dcterms:created>
  <dcterms:modified xsi:type="dcterms:W3CDTF">2017-06-03T16:34:45Z</dcterms:modified>
</cp:coreProperties>
</file>